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filterPrivacy="1" defaultThemeVersion="166925"/>
  <xr:revisionPtr revIDLastSave="0" documentId="8_{D2816389-C914-4152-B9D4-3E31F1E82F40}" xr6:coauthVersionLast="45" xr6:coauthVersionMax="45" xr10:uidLastSave="{00000000-0000-0000-0000-000000000000}"/>
  <bookViews>
    <workbookView xWindow="-110" yWindow="-110" windowWidth="27580" windowHeight="17860" xr2:uid="{A58E8F5E-137C-4732-BF16-A9BCF0B50BB6}"/>
  </bookViews>
  <sheets>
    <sheet name="Home" sheetId="1" r:id="rId1"/>
    <sheet name="Table (All) - Alphabetcal" sheetId="2" r:id="rId2"/>
    <sheet name="Table (Films, Anime) - Year" sheetId="4" r:id="rId3"/>
    <sheet name="Extra Sheet" sheetId="6" r:id="rId4"/>
    <sheet name="More Info" sheetId="8" r:id="rId5"/>
    <sheet name="Download Local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108544" i="2" l="1"/>
  <c r="V108543" i="2"/>
  <c r="V108542" i="2"/>
  <c r="V108541" i="2"/>
  <c r="V108540" i="2"/>
  <c r="V108539" i="2"/>
  <c r="V108538" i="2"/>
  <c r="V108537" i="2"/>
  <c r="V108536" i="2"/>
  <c r="V108535" i="2"/>
  <c r="V108534" i="2"/>
  <c r="V108533" i="2"/>
  <c r="V108532" i="2"/>
  <c r="V108531" i="2"/>
  <c r="V108530" i="2"/>
  <c r="V108529" i="2"/>
  <c r="V108528" i="2"/>
  <c r="V108527" i="2"/>
  <c r="V108526" i="2"/>
  <c r="V108525" i="2"/>
  <c r="V108524" i="2"/>
  <c r="V108523" i="2"/>
  <c r="V108522" i="2"/>
  <c r="V108521" i="2"/>
  <c r="V108520" i="2"/>
  <c r="V108519" i="2"/>
  <c r="V108518" i="2"/>
  <c r="V108517" i="2"/>
  <c r="V108516" i="2"/>
  <c r="V108515" i="2"/>
  <c r="V108514" i="2"/>
  <c r="V108513" i="2"/>
  <c r="V108512" i="2"/>
  <c r="V108511" i="2"/>
  <c r="V108510" i="2"/>
  <c r="V108509" i="2"/>
  <c r="V108508" i="2"/>
  <c r="V108507" i="2"/>
  <c r="V108506" i="2"/>
  <c r="V108505" i="2"/>
  <c r="V108504" i="2"/>
  <c r="V108503" i="2"/>
  <c r="V108502" i="2"/>
  <c r="V108501" i="2"/>
  <c r="V108500" i="2"/>
  <c r="V108499" i="2"/>
  <c r="V108498" i="2"/>
  <c r="V108497" i="2"/>
  <c r="V108496" i="2"/>
  <c r="V108495" i="2"/>
  <c r="V108494" i="2"/>
  <c r="V108493" i="2"/>
  <c r="V108492" i="2"/>
  <c r="V108491" i="2"/>
  <c r="V108490" i="2"/>
  <c r="V108489" i="2"/>
  <c r="V108488" i="2"/>
  <c r="V108487" i="2"/>
  <c r="V108486" i="2"/>
  <c r="V108485" i="2"/>
  <c r="V108484" i="2"/>
  <c r="V108483" i="2"/>
  <c r="V108482" i="2"/>
  <c r="V108481" i="2"/>
  <c r="V108480" i="2"/>
  <c r="V108479" i="2"/>
  <c r="V108478" i="2"/>
  <c r="V108477" i="2"/>
  <c r="V108476" i="2"/>
  <c r="V108475" i="2"/>
  <c r="V108474" i="2"/>
  <c r="V108473" i="2"/>
  <c r="V108472" i="2"/>
  <c r="V108471" i="2"/>
  <c r="V108470" i="2"/>
  <c r="V108469" i="2"/>
  <c r="V108468" i="2"/>
  <c r="V108467" i="2"/>
  <c r="V108466" i="2"/>
  <c r="V108465" i="2"/>
  <c r="V108464" i="2"/>
  <c r="V108463" i="2"/>
  <c r="V108462" i="2"/>
  <c r="V108461" i="2"/>
  <c r="V108460" i="2"/>
  <c r="V108459" i="2"/>
  <c r="V108458" i="2"/>
  <c r="V108457" i="2"/>
  <c r="V108456" i="2"/>
  <c r="V108455" i="2"/>
  <c r="V108454" i="2"/>
  <c r="V108453" i="2"/>
  <c r="V108452" i="2"/>
  <c r="V108451" i="2"/>
  <c r="V108450" i="2"/>
  <c r="V108449" i="2"/>
  <c r="V108448" i="2"/>
  <c r="V108447" i="2"/>
  <c r="V108446" i="2"/>
  <c r="V108445" i="2"/>
  <c r="V108444" i="2"/>
  <c r="V108443" i="2"/>
  <c r="V108442" i="2"/>
  <c r="V108441" i="2"/>
  <c r="V108440" i="2"/>
  <c r="V108439" i="2"/>
  <c r="V108438" i="2"/>
  <c r="V108437" i="2"/>
  <c r="V108436" i="2"/>
  <c r="V108435" i="2"/>
  <c r="V108434" i="2"/>
  <c r="V108433" i="2"/>
  <c r="V108432" i="2"/>
  <c r="V108431" i="2"/>
  <c r="V108430" i="2"/>
  <c r="V108429" i="2"/>
  <c r="V108428" i="2"/>
  <c r="V108427" i="2"/>
  <c r="V108426" i="2"/>
  <c r="V108425" i="2"/>
  <c r="V108424" i="2"/>
  <c r="V108423" i="2"/>
  <c r="V108422" i="2"/>
  <c r="V108421" i="2"/>
  <c r="V108420" i="2"/>
  <c r="V108419" i="2"/>
  <c r="V108418" i="2"/>
  <c r="V108417" i="2"/>
  <c r="V108416" i="2"/>
  <c r="V108415" i="2"/>
  <c r="V108414" i="2"/>
  <c r="V108413" i="2"/>
  <c r="V108412" i="2"/>
  <c r="V108411" i="2"/>
  <c r="V108410" i="2"/>
  <c r="V108409" i="2"/>
  <c r="V108408" i="2"/>
  <c r="V108407" i="2"/>
  <c r="V108406" i="2"/>
  <c r="V108405" i="2"/>
  <c r="V108404" i="2"/>
  <c r="V108403" i="2"/>
  <c r="V108402" i="2"/>
  <c r="V108401" i="2"/>
  <c r="V108400" i="2"/>
  <c r="V108399" i="2"/>
  <c r="V108398" i="2"/>
  <c r="V108397" i="2"/>
  <c r="V108396" i="2"/>
  <c r="V108395" i="2"/>
  <c r="V108394" i="2"/>
  <c r="V108393" i="2"/>
  <c r="V108392" i="2"/>
  <c r="V108391" i="2"/>
  <c r="V108390" i="2"/>
  <c r="V108389" i="2"/>
  <c r="V108388" i="2"/>
  <c r="V108387" i="2"/>
  <c r="V108386" i="2"/>
  <c r="V108385" i="2"/>
  <c r="V108384" i="2"/>
  <c r="V108383" i="2"/>
  <c r="V108382" i="2"/>
  <c r="V108381" i="2"/>
  <c r="V108380" i="2"/>
  <c r="V108379" i="2"/>
  <c r="V108378" i="2"/>
  <c r="V108377" i="2"/>
  <c r="V108376" i="2"/>
  <c r="V108375" i="2"/>
  <c r="V108374" i="2"/>
  <c r="V108373" i="2"/>
  <c r="V108372" i="2"/>
  <c r="V108371" i="2"/>
  <c r="V108370" i="2"/>
  <c r="V108369" i="2"/>
  <c r="V108368" i="2"/>
  <c r="V108367" i="2"/>
  <c r="V108366" i="2"/>
  <c r="V108365" i="2"/>
  <c r="V108364" i="2"/>
  <c r="V108363" i="2"/>
  <c r="V108362" i="2"/>
  <c r="V108361" i="2"/>
  <c r="V108360" i="2"/>
  <c r="V108359" i="2"/>
  <c r="V108358" i="2"/>
  <c r="V108357" i="2"/>
  <c r="V108356" i="2"/>
  <c r="V108355" i="2"/>
  <c r="V108354" i="2"/>
  <c r="V108353" i="2"/>
  <c r="V108352" i="2"/>
  <c r="V108351" i="2"/>
  <c r="V108350" i="2"/>
  <c r="V108349" i="2"/>
  <c r="V108348" i="2"/>
  <c r="V108347" i="2"/>
  <c r="V108346" i="2"/>
  <c r="V108345" i="2"/>
  <c r="V108344" i="2"/>
  <c r="V108343" i="2"/>
  <c r="V108342" i="2"/>
  <c r="V108341" i="2"/>
  <c r="V108340" i="2"/>
  <c r="V108339" i="2"/>
  <c r="V108338" i="2"/>
  <c r="V108337" i="2"/>
  <c r="V108336" i="2"/>
  <c r="V108335" i="2"/>
  <c r="V108334" i="2"/>
  <c r="V108333" i="2"/>
  <c r="V108332" i="2"/>
  <c r="V108331" i="2"/>
  <c r="V108330" i="2"/>
  <c r="V108329" i="2"/>
  <c r="V108328" i="2"/>
  <c r="V108327" i="2"/>
  <c r="V108326" i="2"/>
  <c r="V108325" i="2"/>
  <c r="V108324" i="2"/>
  <c r="V108323" i="2"/>
  <c r="V108322" i="2"/>
  <c r="V108321" i="2"/>
  <c r="V108320" i="2"/>
  <c r="V108319" i="2"/>
  <c r="V108318" i="2"/>
  <c r="V108317" i="2"/>
  <c r="V108316" i="2"/>
  <c r="V108315" i="2"/>
  <c r="V108314" i="2"/>
  <c r="V108313" i="2"/>
  <c r="V108312" i="2"/>
  <c r="V108311" i="2"/>
  <c r="V108310" i="2"/>
  <c r="V108309" i="2"/>
  <c r="V108308" i="2"/>
  <c r="V108307" i="2"/>
  <c r="V108306" i="2"/>
  <c r="V108305" i="2"/>
  <c r="V108304" i="2"/>
  <c r="V108303" i="2"/>
  <c r="V108302" i="2"/>
  <c r="V108301" i="2"/>
  <c r="V108300" i="2"/>
  <c r="V108299" i="2"/>
  <c r="V108298" i="2"/>
  <c r="V108297" i="2"/>
  <c r="V108296" i="2"/>
  <c r="V108295" i="2"/>
  <c r="V108294" i="2"/>
  <c r="V108293" i="2"/>
  <c r="V108292" i="2"/>
  <c r="V108291" i="2"/>
  <c r="V108290" i="2"/>
  <c r="V108289" i="2"/>
  <c r="V108288" i="2"/>
  <c r="V108287" i="2"/>
  <c r="V108286" i="2"/>
  <c r="V108285" i="2"/>
  <c r="V108284" i="2"/>
  <c r="V108283" i="2"/>
  <c r="V108282" i="2"/>
  <c r="V108281" i="2"/>
  <c r="V108280" i="2"/>
  <c r="V108279" i="2"/>
  <c r="V108278" i="2"/>
  <c r="V108277" i="2"/>
  <c r="V108276" i="2"/>
  <c r="V108275" i="2"/>
  <c r="V108274" i="2"/>
  <c r="V108273" i="2"/>
  <c r="V108272" i="2"/>
  <c r="V108271" i="2"/>
  <c r="V108270" i="2"/>
  <c r="V108269" i="2"/>
  <c r="V108268" i="2"/>
  <c r="V108267" i="2"/>
  <c r="V108266" i="2"/>
  <c r="V108265" i="2"/>
  <c r="V108264" i="2"/>
  <c r="V108263" i="2"/>
  <c r="V108262" i="2"/>
  <c r="V108261" i="2"/>
  <c r="V108260" i="2"/>
  <c r="V108259" i="2"/>
  <c r="V108258" i="2"/>
  <c r="V108257" i="2"/>
  <c r="V108256" i="2"/>
  <c r="V108255" i="2"/>
  <c r="V108254" i="2"/>
  <c r="V108253" i="2"/>
  <c r="V108252" i="2"/>
  <c r="V108251" i="2"/>
  <c r="V108250" i="2"/>
  <c r="V108249" i="2"/>
  <c r="V108248" i="2"/>
  <c r="V108247" i="2"/>
  <c r="V108246" i="2"/>
  <c r="V108245" i="2"/>
  <c r="V108244" i="2"/>
  <c r="V108243" i="2"/>
  <c r="V108242" i="2"/>
  <c r="V108241" i="2"/>
  <c r="V108240" i="2"/>
  <c r="V108239" i="2"/>
  <c r="V108238" i="2"/>
  <c r="V108237" i="2"/>
  <c r="V108236" i="2"/>
  <c r="V108235" i="2"/>
  <c r="V108234" i="2"/>
  <c r="V108233" i="2"/>
  <c r="V108232" i="2"/>
  <c r="V108231" i="2"/>
  <c r="V108230" i="2"/>
  <c r="V108229" i="2"/>
  <c r="V108228" i="2"/>
  <c r="V108227" i="2"/>
  <c r="V108226" i="2"/>
  <c r="V108225" i="2"/>
  <c r="V108224" i="2"/>
  <c r="V108223" i="2"/>
  <c r="V108222" i="2"/>
  <c r="V108221" i="2"/>
  <c r="V108220" i="2"/>
  <c r="V108219" i="2"/>
  <c r="V108218" i="2"/>
  <c r="V108217" i="2"/>
  <c r="V108216" i="2"/>
  <c r="V108215" i="2"/>
  <c r="V108214" i="2"/>
  <c r="V108213" i="2"/>
  <c r="V108212" i="2"/>
  <c r="V108211" i="2"/>
  <c r="V108210" i="2"/>
  <c r="V108209" i="2"/>
  <c r="V108208" i="2"/>
  <c r="V108207" i="2"/>
  <c r="V108206" i="2"/>
  <c r="V108205" i="2"/>
  <c r="V108204" i="2"/>
  <c r="V108203" i="2"/>
  <c r="V108202" i="2"/>
  <c r="V108201" i="2"/>
  <c r="V108200" i="2"/>
  <c r="V108199" i="2"/>
  <c r="V108198" i="2"/>
  <c r="V108197" i="2"/>
  <c r="V108196" i="2"/>
  <c r="V108195" i="2"/>
  <c r="V108194" i="2"/>
  <c r="V108193" i="2"/>
  <c r="V108192" i="2"/>
  <c r="V108191" i="2"/>
  <c r="V108190" i="2"/>
  <c r="V108189" i="2"/>
  <c r="V108188" i="2"/>
  <c r="V108187" i="2"/>
  <c r="V108186" i="2"/>
  <c r="V108185" i="2"/>
  <c r="V108184" i="2"/>
  <c r="V108183" i="2"/>
  <c r="V108182" i="2"/>
  <c r="V108181" i="2"/>
  <c r="V108180" i="2"/>
  <c r="V108179" i="2"/>
  <c r="V108178" i="2"/>
  <c r="V108177" i="2"/>
  <c r="V108176" i="2"/>
  <c r="V108175" i="2"/>
  <c r="V108174" i="2"/>
  <c r="V108173" i="2"/>
  <c r="V108172" i="2"/>
  <c r="V108171" i="2"/>
  <c r="V108170" i="2"/>
  <c r="V108169" i="2"/>
  <c r="V108168" i="2"/>
  <c r="V108167" i="2"/>
  <c r="V108166" i="2"/>
  <c r="V108165" i="2"/>
  <c r="V108164" i="2"/>
  <c r="V108163" i="2"/>
  <c r="V108162" i="2"/>
  <c r="V108161" i="2"/>
  <c r="V108160" i="2"/>
  <c r="V108159" i="2"/>
  <c r="V108158" i="2"/>
  <c r="V108157" i="2"/>
  <c r="V108156" i="2"/>
  <c r="V108155" i="2"/>
  <c r="V108154" i="2"/>
  <c r="V108153" i="2"/>
  <c r="V108152" i="2"/>
  <c r="V108151" i="2"/>
  <c r="V108150" i="2"/>
  <c r="V108149" i="2"/>
  <c r="V108148" i="2"/>
  <c r="V108147" i="2"/>
  <c r="V108146" i="2"/>
  <c r="V108145" i="2"/>
  <c r="V108144" i="2"/>
  <c r="V108143" i="2"/>
  <c r="V108142" i="2"/>
  <c r="V108141" i="2"/>
  <c r="V108140" i="2"/>
  <c r="V108139" i="2"/>
  <c r="V108138" i="2"/>
  <c r="V108137" i="2"/>
  <c r="V108136" i="2"/>
  <c r="V108135" i="2"/>
  <c r="V108134" i="2"/>
  <c r="V108133" i="2"/>
  <c r="V108132" i="2"/>
  <c r="V108131" i="2"/>
  <c r="V108130" i="2"/>
  <c r="V108129" i="2"/>
  <c r="V108128" i="2"/>
  <c r="V108127" i="2"/>
  <c r="V108126" i="2"/>
  <c r="V108125" i="2"/>
  <c r="V108124" i="2"/>
  <c r="V108123" i="2"/>
  <c r="V108122" i="2"/>
  <c r="V108121" i="2"/>
  <c r="V108120" i="2"/>
  <c r="V108119" i="2"/>
  <c r="V108118" i="2"/>
  <c r="V108117" i="2"/>
  <c r="V108116" i="2"/>
  <c r="V108115" i="2"/>
  <c r="V108114" i="2"/>
  <c r="V108113" i="2"/>
  <c r="V108112" i="2"/>
  <c r="V108111" i="2"/>
  <c r="V108110" i="2"/>
  <c r="V108109" i="2"/>
  <c r="V108108" i="2"/>
  <c r="V108107" i="2"/>
  <c r="V108106" i="2"/>
  <c r="V108105" i="2"/>
  <c r="V108104" i="2"/>
  <c r="V108103" i="2"/>
  <c r="V108102" i="2"/>
  <c r="V108101" i="2"/>
  <c r="V108100" i="2"/>
  <c r="V108099" i="2"/>
  <c r="V108098" i="2"/>
  <c r="V108097" i="2"/>
  <c r="V108096" i="2"/>
  <c r="V108095" i="2"/>
  <c r="V108094" i="2"/>
  <c r="V108093" i="2"/>
  <c r="V108092" i="2"/>
  <c r="V108091" i="2"/>
  <c r="V108090" i="2"/>
  <c r="V108089" i="2"/>
  <c r="V108088" i="2"/>
  <c r="V108087" i="2"/>
  <c r="V108086" i="2"/>
  <c r="V108085" i="2"/>
  <c r="V108084" i="2"/>
  <c r="V108083" i="2"/>
  <c r="V108082" i="2"/>
  <c r="V108081" i="2"/>
  <c r="V108080" i="2"/>
  <c r="V108079" i="2"/>
  <c r="V108078" i="2"/>
  <c r="V108077" i="2"/>
  <c r="V108076" i="2"/>
  <c r="V108075" i="2"/>
  <c r="V108074" i="2"/>
  <c r="V108073" i="2"/>
  <c r="V108072" i="2"/>
  <c r="V108071" i="2"/>
  <c r="V108070" i="2"/>
  <c r="V108069" i="2"/>
  <c r="V108068" i="2"/>
  <c r="V108067" i="2"/>
  <c r="V108066" i="2"/>
  <c r="V108065" i="2"/>
  <c r="V108064" i="2"/>
  <c r="V108063" i="2"/>
  <c r="V108062" i="2"/>
  <c r="V108061" i="2"/>
  <c r="V108060" i="2"/>
  <c r="V108059" i="2"/>
  <c r="V108058" i="2"/>
  <c r="V108057" i="2"/>
  <c r="V108056" i="2"/>
  <c r="V108055" i="2"/>
  <c r="V108054" i="2"/>
  <c r="V108053" i="2"/>
  <c r="V108052" i="2"/>
  <c r="V108051" i="2"/>
  <c r="V108050" i="2"/>
  <c r="V108049" i="2"/>
  <c r="V108048" i="2"/>
  <c r="V108047" i="2"/>
  <c r="V108046" i="2"/>
  <c r="V108045" i="2"/>
  <c r="V108044" i="2"/>
  <c r="V108043" i="2"/>
  <c r="V108042" i="2"/>
  <c r="V108041" i="2"/>
  <c r="V108040" i="2"/>
  <c r="V108039" i="2"/>
  <c r="V108038" i="2"/>
  <c r="V108037" i="2"/>
  <c r="V108036" i="2"/>
  <c r="V108035" i="2"/>
  <c r="V108034" i="2"/>
  <c r="V108033" i="2"/>
  <c r="V108032" i="2"/>
  <c r="V108031" i="2"/>
  <c r="V108030" i="2"/>
  <c r="V108029" i="2"/>
  <c r="V108028" i="2"/>
  <c r="V108027" i="2"/>
  <c r="V108026" i="2"/>
  <c r="V108025" i="2"/>
  <c r="V108024" i="2"/>
  <c r="V108023" i="2"/>
  <c r="V108022" i="2"/>
  <c r="V108021" i="2"/>
  <c r="V108020" i="2"/>
  <c r="V108019" i="2"/>
  <c r="V108018" i="2"/>
  <c r="V108017" i="2"/>
  <c r="V108016" i="2"/>
  <c r="V108015" i="2"/>
  <c r="V108014" i="2"/>
  <c r="V108013" i="2"/>
  <c r="V108012" i="2"/>
  <c r="V108011" i="2"/>
  <c r="V108010" i="2"/>
  <c r="V108009" i="2"/>
  <c r="V108008" i="2"/>
  <c r="V108007" i="2"/>
  <c r="V108006" i="2"/>
  <c r="V108005" i="2"/>
  <c r="V108004" i="2"/>
  <c r="V108003" i="2"/>
  <c r="V108002" i="2"/>
  <c r="V108001" i="2"/>
  <c r="V108000" i="2"/>
  <c r="V107999" i="2"/>
  <c r="V107998" i="2"/>
  <c r="V107997" i="2"/>
  <c r="V107996" i="2"/>
  <c r="V107995" i="2"/>
  <c r="V107994" i="2"/>
  <c r="V107993" i="2"/>
  <c r="V107992" i="2"/>
  <c r="V107991" i="2"/>
  <c r="V107990" i="2"/>
  <c r="V107989" i="2"/>
  <c r="V107988" i="2"/>
  <c r="V107987" i="2"/>
  <c r="V107986" i="2"/>
  <c r="V107985" i="2"/>
  <c r="V107984" i="2"/>
  <c r="V107983" i="2"/>
  <c r="V107982" i="2"/>
  <c r="V107981" i="2"/>
  <c r="V107980" i="2"/>
  <c r="V107979" i="2"/>
  <c r="V107978" i="2"/>
  <c r="V107977" i="2"/>
  <c r="V107976" i="2"/>
  <c r="V107975" i="2"/>
  <c r="V107974" i="2"/>
  <c r="V107973" i="2"/>
  <c r="V107972" i="2"/>
  <c r="V107971" i="2"/>
  <c r="V107970" i="2"/>
  <c r="V107969" i="2"/>
  <c r="V107968" i="2"/>
  <c r="V107967" i="2"/>
  <c r="V107966" i="2"/>
  <c r="V107965" i="2"/>
  <c r="V107964" i="2"/>
  <c r="V107963" i="2"/>
  <c r="V107962" i="2"/>
  <c r="V107961" i="2"/>
  <c r="V107960" i="2"/>
  <c r="V107959" i="2"/>
  <c r="V107958" i="2"/>
  <c r="V107957" i="2"/>
  <c r="V107956" i="2"/>
  <c r="V107955" i="2"/>
  <c r="V107954" i="2"/>
  <c r="V107953" i="2"/>
  <c r="V107952" i="2"/>
  <c r="V107951" i="2"/>
  <c r="V107950" i="2"/>
  <c r="V107949" i="2"/>
  <c r="V107948" i="2"/>
  <c r="V107947" i="2"/>
  <c r="V107946" i="2"/>
  <c r="V107945" i="2"/>
  <c r="V107944" i="2"/>
  <c r="V107943" i="2"/>
  <c r="V107942" i="2"/>
  <c r="V107941" i="2"/>
  <c r="V107940" i="2"/>
  <c r="V107939" i="2"/>
  <c r="V107938" i="2"/>
  <c r="V107937" i="2"/>
  <c r="V107936" i="2"/>
  <c r="V107935" i="2"/>
  <c r="V107934" i="2"/>
  <c r="V107933" i="2"/>
  <c r="V107932" i="2"/>
  <c r="V107931" i="2"/>
  <c r="V107930" i="2"/>
  <c r="V107929" i="2"/>
  <c r="V107928" i="2"/>
  <c r="V107927" i="2"/>
  <c r="V107926" i="2"/>
  <c r="V107925" i="2"/>
  <c r="V107924" i="2"/>
  <c r="V107923" i="2"/>
  <c r="V107922" i="2"/>
  <c r="V107921" i="2"/>
  <c r="V107920" i="2"/>
  <c r="V107919" i="2"/>
  <c r="V107918" i="2"/>
  <c r="V107917" i="2"/>
  <c r="V107916" i="2"/>
  <c r="V107915" i="2"/>
  <c r="V107914" i="2"/>
  <c r="V107913" i="2"/>
  <c r="V107912" i="2"/>
  <c r="V107911" i="2"/>
  <c r="V107910" i="2"/>
  <c r="V107909" i="2"/>
  <c r="V107908" i="2"/>
  <c r="V107907" i="2"/>
  <c r="V107906" i="2"/>
  <c r="V107905" i="2"/>
  <c r="V107904" i="2"/>
  <c r="V107903" i="2"/>
  <c r="V107902" i="2"/>
  <c r="V107901" i="2"/>
  <c r="V107900" i="2"/>
  <c r="V107899" i="2"/>
  <c r="V107898" i="2"/>
  <c r="V107897" i="2"/>
  <c r="V107896" i="2"/>
  <c r="V107895" i="2"/>
  <c r="V107894" i="2"/>
  <c r="V107893" i="2"/>
  <c r="V107892" i="2"/>
  <c r="V107891" i="2"/>
  <c r="V107890" i="2"/>
  <c r="V107889" i="2"/>
  <c r="V107888" i="2"/>
  <c r="V107887" i="2"/>
  <c r="V107886" i="2"/>
  <c r="V107885" i="2"/>
  <c r="V107884" i="2"/>
  <c r="V107883" i="2"/>
  <c r="V107882" i="2"/>
  <c r="V107881" i="2"/>
  <c r="V107880" i="2"/>
  <c r="V107879" i="2"/>
  <c r="V107878" i="2"/>
  <c r="V107877" i="2"/>
  <c r="V107876" i="2"/>
  <c r="V107875" i="2"/>
  <c r="V107874" i="2"/>
  <c r="V107873" i="2"/>
  <c r="V107872" i="2"/>
  <c r="V107871" i="2"/>
  <c r="V107870" i="2"/>
  <c r="V107869" i="2"/>
  <c r="V107868" i="2"/>
  <c r="V107867" i="2"/>
  <c r="V107866" i="2"/>
  <c r="V107865" i="2"/>
  <c r="V107864" i="2"/>
  <c r="V107863" i="2"/>
  <c r="V107862" i="2"/>
  <c r="V107861" i="2"/>
  <c r="V107860" i="2"/>
  <c r="V107859" i="2"/>
  <c r="V107858" i="2"/>
  <c r="V107857" i="2"/>
  <c r="V107856" i="2"/>
  <c r="V107855" i="2"/>
  <c r="V107854" i="2"/>
  <c r="V107853" i="2"/>
  <c r="V107852" i="2"/>
  <c r="V107851" i="2"/>
  <c r="V107850" i="2"/>
  <c r="V107849" i="2"/>
  <c r="V107848" i="2"/>
  <c r="V107847" i="2"/>
  <c r="V107846" i="2"/>
  <c r="V107845" i="2"/>
  <c r="V107844" i="2"/>
  <c r="V107843" i="2"/>
  <c r="V107842" i="2"/>
  <c r="V107841" i="2"/>
  <c r="V107840" i="2"/>
  <c r="V107839" i="2"/>
  <c r="V107838" i="2"/>
  <c r="V107837" i="2"/>
  <c r="V107836" i="2"/>
  <c r="V107835" i="2"/>
  <c r="V107834" i="2"/>
  <c r="V107833" i="2"/>
  <c r="V107832" i="2"/>
  <c r="V107831" i="2"/>
  <c r="V107830" i="2"/>
  <c r="V107829" i="2"/>
  <c r="V107828" i="2"/>
  <c r="V107827" i="2"/>
  <c r="V107826" i="2"/>
  <c r="V107825" i="2"/>
  <c r="V107824" i="2"/>
  <c r="V107823" i="2"/>
  <c r="V107822" i="2"/>
  <c r="V107821" i="2"/>
  <c r="V107820" i="2"/>
  <c r="V107819" i="2"/>
  <c r="V107818" i="2"/>
  <c r="V107817" i="2"/>
  <c r="V107816" i="2"/>
  <c r="V107815" i="2"/>
  <c r="V107814" i="2"/>
  <c r="V107813" i="2"/>
  <c r="V107812" i="2"/>
  <c r="V107811" i="2"/>
  <c r="V107810" i="2"/>
  <c r="V107809" i="2"/>
  <c r="V107808" i="2"/>
  <c r="V107807" i="2"/>
  <c r="V107806" i="2"/>
  <c r="V107805" i="2"/>
  <c r="V107804" i="2"/>
  <c r="V107803" i="2"/>
  <c r="V107802" i="2"/>
  <c r="V107801" i="2"/>
  <c r="V107800" i="2"/>
  <c r="V107799" i="2"/>
  <c r="V107798" i="2"/>
  <c r="V107797" i="2"/>
  <c r="V107796" i="2"/>
  <c r="V107795" i="2"/>
  <c r="V107794" i="2"/>
  <c r="V107793" i="2"/>
  <c r="V107792" i="2"/>
  <c r="V107791" i="2"/>
  <c r="V107790" i="2"/>
  <c r="V107789" i="2"/>
  <c r="V107788" i="2"/>
  <c r="V107787" i="2"/>
  <c r="V107786" i="2"/>
  <c r="V107785" i="2"/>
  <c r="V107784" i="2"/>
  <c r="V107783" i="2"/>
  <c r="V107782" i="2"/>
  <c r="V107781" i="2"/>
  <c r="V107780" i="2"/>
  <c r="V107779" i="2"/>
  <c r="V107778" i="2"/>
  <c r="V107777" i="2"/>
  <c r="V107776" i="2"/>
  <c r="V107775" i="2"/>
  <c r="V107774" i="2"/>
  <c r="V107773" i="2"/>
  <c r="V107772" i="2"/>
  <c r="V107771" i="2"/>
  <c r="V107770" i="2"/>
  <c r="V107769" i="2"/>
  <c r="V107768" i="2"/>
  <c r="V107767" i="2"/>
  <c r="V107766" i="2"/>
  <c r="V107765" i="2"/>
  <c r="V107764" i="2"/>
  <c r="V107763" i="2"/>
  <c r="V107762" i="2"/>
  <c r="V107761" i="2"/>
  <c r="V107760" i="2"/>
  <c r="V107759" i="2"/>
  <c r="V107758" i="2"/>
  <c r="V107757" i="2"/>
  <c r="V107756" i="2"/>
  <c r="V107755" i="2"/>
  <c r="V107754" i="2"/>
  <c r="V107753" i="2"/>
  <c r="V107752" i="2"/>
  <c r="V107751" i="2"/>
  <c r="V107750" i="2"/>
  <c r="V107749" i="2"/>
  <c r="V107748" i="2"/>
  <c r="V107747" i="2"/>
  <c r="V107746" i="2"/>
  <c r="V107745" i="2"/>
  <c r="V107744" i="2"/>
  <c r="V107743" i="2"/>
  <c r="V107742" i="2"/>
  <c r="V107741" i="2"/>
  <c r="V107740" i="2"/>
  <c r="V107739" i="2"/>
  <c r="V107738" i="2"/>
  <c r="V107737" i="2"/>
  <c r="V107736" i="2"/>
  <c r="V107735" i="2"/>
  <c r="V107734" i="2"/>
  <c r="V107733" i="2"/>
  <c r="V107732" i="2"/>
  <c r="V107731" i="2"/>
  <c r="V107730" i="2"/>
  <c r="V107729" i="2"/>
  <c r="V107728" i="2"/>
  <c r="V107727" i="2"/>
  <c r="V107726" i="2"/>
  <c r="V107725" i="2"/>
  <c r="V107724" i="2"/>
  <c r="V107723" i="2"/>
  <c r="V107722" i="2"/>
  <c r="V107721" i="2"/>
  <c r="V107720" i="2"/>
  <c r="V107719" i="2"/>
  <c r="V107718" i="2"/>
  <c r="V107717" i="2"/>
  <c r="V107716" i="2"/>
  <c r="V107715" i="2"/>
  <c r="V107714" i="2"/>
  <c r="V107713" i="2"/>
  <c r="V107712" i="2"/>
  <c r="V107711" i="2"/>
  <c r="V107710" i="2"/>
  <c r="V107709" i="2"/>
  <c r="V107708" i="2"/>
  <c r="V107707" i="2"/>
  <c r="V107706" i="2"/>
  <c r="V107705" i="2"/>
  <c r="V107704" i="2"/>
  <c r="V107703" i="2"/>
  <c r="V107702" i="2"/>
  <c r="V107701" i="2"/>
  <c r="V107700" i="2"/>
  <c r="V107699" i="2"/>
  <c r="V107698" i="2"/>
  <c r="V107697" i="2"/>
  <c r="V107696" i="2"/>
  <c r="V107695" i="2"/>
  <c r="V107694" i="2"/>
  <c r="V107693" i="2"/>
  <c r="V107692" i="2"/>
  <c r="V107691" i="2"/>
  <c r="V107690" i="2"/>
  <c r="V107689" i="2"/>
  <c r="V107688" i="2"/>
  <c r="V107687" i="2"/>
  <c r="V107686" i="2"/>
  <c r="V107685" i="2"/>
  <c r="V107684" i="2"/>
  <c r="V107683" i="2"/>
  <c r="V107682" i="2"/>
  <c r="V107681" i="2"/>
  <c r="V107680" i="2"/>
  <c r="V107679" i="2"/>
  <c r="V107678" i="2"/>
  <c r="V107677" i="2"/>
  <c r="V107676" i="2"/>
  <c r="V107675" i="2"/>
  <c r="V107674" i="2"/>
  <c r="V107673" i="2"/>
  <c r="V107672" i="2"/>
  <c r="V107671" i="2"/>
  <c r="V107670" i="2"/>
  <c r="V107669" i="2"/>
  <c r="V107668" i="2"/>
  <c r="V107667" i="2"/>
  <c r="V107666" i="2"/>
  <c r="V107665" i="2"/>
  <c r="V107664" i="2"/>
  <c r="V107663" i="2"/>
  <c r="V107662" i="2"/>
  <c r="V107661" i="2"/>
  <c r="V107660" i="2"/>
  <c r="V107659" i="2"/>
  <c r="V107658" i="2"/>
  <c r="V107657" i="2"/>
  <c r="V107656" i="2"/>
  <c r="V107655" i="2"/>
  <c r="V107654" i="2"/>
  <c r="V107653" i="2"/>
  <c r="V107652" i="2"/>
  <c r="V107651" i="2"/>
  <c r="V107650" i="2"/>
  <c r="V107649" i="2"/>
  <c r="V107648" i="2"/>
  <c r="V107647" i="2"/>
  <c r="V107646" i="2"/>
  <c r="V107645" i="2"/>
  <c r="V107644" i="2"/>
  <c r="V107643" i="2"/>
  <c r="V107642" i="2"/>
  <c r="V107641" i="2"/>
  <c r="V107640" i="2"/>
  <c r="V107639" i="2"/>
  <c r="V107638" i="2"/>
  <c r="V107637" i="2"/>
  <c r="V107636" i="2"/>
  <c r="V107635" i="2"/>
  <c r="V107634" i="2"/>
  <c r="V107633" i="2"/>
  <c r="V107632" i="2"/>
  <c r="V107631" i="2"/>
  <c r="V107630" i="2"/>
  <c r="V107629" i="2"/>
  <c r="V107628" i="2"/>
  <c r="V107627" i="2"/>
  <c r="V107626" i="2"/>
  <c r="V107625" i="2"/>
  <c r="V107624" i="2"/>
  <c r="V107623" i="2"/>
  <c r="V107622" i="2"/>
  <c r="V107621" i="2"/>
  <c r="V107620" i="2"/>
  <c r="V107619" i="2"/>
  <c r="V107618" i="2"/>
  <c r="V107617" i="2"/>
  <c r="V107616" i="2"/>
  <c r="V107615" i="2"/>
  <c r="V107614" i="2"/>
  <c r="V107613" i="2"/>
  <c r="V107612" i="2"/>
  <c r="V107611" i="2"/>
  <c r="V107610" i="2"/>
  <c r="V107609" i="2"/>
  <c r="V107608" i="2"/>
  <c r="V107607" i="2"/>
  <c r="V107606" i="2"/>
  <c r="V107605" i="2"/>
  <c r="V107604" i="2"/>
  <c r="V107603" i="2"/>
  <c r="V107602" i="2"/>
  <c r="V107601" i="2"/>
  <c r="V107600" i="2"/>
  <c r="V107599" i="2"/>
  <c r="V107598" i="2"/>
  <c r="V107597" i="2"/>
  <c r="V107596" i="2"/>
  <c r="V107595" i="2"/>
  <c r="V107594" i="2"/>
  <c r="V107593" i="2"/>
  <c r="V107592" i="2"/>
  <c r="V107591" i="2"/>
  <c r="V107590" i="2"/>
  <c r="V107589" i="2"/>
  <c r="V107588" i="2"/>
  <c r="V107587" i="2"/>
  <c r="V107586" i="2"/>
  <c r="V107585" i="2"/>
  <c r="V107584" i="2"/>
  <c r="V107583" i="2"/>
  <c r="V107582" i="2"/>
  <c r="V107581" i="2"/>
  <c r="V107580" i="2"/>
  <c r="V107579" i="2"/>
  <c r="V107578" i="2"/>
  <c r="V107577" i="2"/>
  <c r="V107576" i="2"/>
  <c r="V107575" i="2"/>
  <c r="V107574" i="2"/>
  <c r="V107573" i="2"/>
  <c r="V107572" i="2"/>
  <c r="V107571" i="2"/>
  <c r="V107570" i="2"/>
  <c r="V107569" i="2"/>
  <c r="V107568" i="2"/>
  <c r="V107567" i="2"/>
  <c r="V107566" i="2"/>
  <c r="V107565" i="2"/>
  <c r="V107564" i="2"/>
  <c r="V107563" i="2"/>
  <c r="V107562" i="2"/>
  <c r="V107561" i="2"/>
  <c r="V107560" i="2"/>
  <c r="V107559" i="2"/>
  <c r="V107558" i="2"/>
  <c r="V107557" i="2"/>
  <c r="V107556" i="2"/>
  <c r="V107555" i="2"/>
  <c r="V107554" i="2"/>
  <c r="V107553" i="2"/>
  <c r="V107552" i="2"/>
  <c r="V107551" i="2"/>
  <c r="V107550" i="2"/>
  <c r="V107549" i="2"/>
  <c r="V107548" i="2"/>
  <c r="V107547" i="2"/>
  <c r="V107546" i="2"/>
  <c r="V107545" i="2"/>
  <c r="V107544" i="2"/>
  <c r="V107543" i="2"/>
  <c r="V107542" i="2"/>
  <c r="V107541" i="2"/>
  <c r="V107540" i="2"/>
  <c r="V107539" i="2"/>
  <c r="V107538" i="2"/>
  <c r="V107537" i="2"/>
  <c r="V107536" i="2"/>
  <c r="V107535" i="2"/>
  <c r="V107534" i="2"/>
  <c r="V107533" i="2"/>
  <c r="V107532" i="2"/>
  <c r="V107531" i="2"/>
  <c r="V107530" i="2"/>
  <c r="V107529" i="2"/>
  <c r="V107528" i="2"/>
  <c r="V107527" i="2"/>
  <c r="V107526" i="2"/>
  <c r="V107525" i="2"/>
  <c r="V107524" i="2"/>
  <c r="V107523" i="2"/>
  <c r="V107522" i="2"/>
  <c r="V107521" i="2"/>
  <c r="V107520" i="2"/>
  <c r="V107519" i="2"/>
  <c r="V107518" i="2"/>
  <c r="V107517" i="2"/>
  <c r="V107516" i="2"/>
  <c r="V107515" i="2"/>
  <c r="V107514" i="2"/>
  <c r="V107513" i="2"/>
  <c r="V107512" i="2"/>
  <c r="V107511" i="2"/>
  <c r="V107510" i="2"/>
  <c r="V107509" i="2"/>
  <c r="V107508" i="2"/>
  <c r="V107507" i="2"/>
  <c r="V107506" i="2"/>
  <c r="V107505" i="2"/>
  <c r="V107504" i="2"/>
  <c r="V107503" i="2"/>
  <c r="V107502" i="2"/>
  <c r="V107501" i="2"/>
  <c r="V107500" i="2"/>
  <c r="V107499" i="2"/>
  <c r="V107498" i="2"/>
  <c r="V107497" i="2"/>
  <c r="V107496" i="2"/>
  <c r="V107495" i="2"/>
  <c r="V107494" i="2"/>
  <c r="V107493" i="2"/>
  <c r="V107492" i="2"/>
  <c r="V107491" i="2"/>
  <c r="V107490" i="2"/>
  <c r="V107489" i="2"/>
  <c r="V107488" i="2"/>
  <c r="V107487" i="2"/>
  <c r="V107486" i="2"/>
  <c r="V107485" i="2"/>
  <c r="V107484" i="2"/>
  <c r="V107483" i="2"/>
  <c r="V107482" i="2"/>
  <c r="V107481" i="2"/>
  <c r="V107480" i="2"/>
  <c r="V107479" i="2"/>
  <c r="V107478" i="2"/>
  <c r="V107477" i="2"/>
  <c r="V107476" i="2"/>
  <c r="V107475" i="2"/>
  <c r="V107474" i="2"/>
  <c r="V107473" i="2"/>
  <c r="V107472" i="2"/>
  <c r="V107471" i="2"/>
  <c r="V107470" i="2"/>
  <c r="V107469" i="2"/>
  <c r="V107468" i="2"/>
  <c r="V107467" i="2"/>
  <c r="V107466" i="2"/>
  <c r="V107465" i="2"/>
  <c r="V107464" i="2"/>
  <c r="V107463" i="2"/>
  <c r="V107462" i="2"/>
  <c r="V107461" i="2"/>
  <c r="V107460" i="2"/>
  <c r="V107459" i="2"/>
  <c r="V107458" i="2"/>
  <c r="V107457" i="2"/>
  <c r="V107456" i="2"/>
  <c r="V107455" i="2"/>
  <c r="V107454" i="2"/>
  <c r="V107453" i="2"/>
  <c r="V107452" i="2"/>
  <c r="V107451" i="2"/>
  <c r="V107450" i="2"/>
  <c r="V107449" i="2"/>
  <c r="V107448" i="2"/>
  <c r="V107447" i="2"/>
  <c r="V107446" i="2"/>
  <c r="V107445" i="2"/>
  <c r="V107444" i="2"/>
  <c r="V107443" i="2"/>
  <c r="V107442" i="2"/>
  <c r="V107441" i="2"/>
  <c r="V107440" i="2"/>
  <c r="V107439" i="2"/>
  <c r="V107438" i="2"/>
  <c r="V107437" i="2"/>
  <c r="V107436" i="2"/>
  <c r="V107435" i="2"/>
  <c r="V107434" i="2"/>
  <c r="V107433" i="2"/>
  <c r="V107432" i="2"/>
  <c r="V107431" i="2"/>
  <c r="V107430" i="2"/>
  <c r="V107429" i="2"/>
  <c r="V107428" i="2"/>
  <c r="V107427" i="2"/>
  <c r="V107426" i="2"/>
  <c r="V107425" i="2"/>
  <c r="V107424" i="2"/>
  <c r="V107423" i="2"/>
  <c r="V107422" i="2"/>
  <c r="V107421" i="2"/>
  <c r="V107420" i="2"/>
  <c r="V107419" i="2"/>
  <c r="V107418" i="2"/>
  <c r="V107417" i="2"/>
  <c r="V107416" i="2"/>
  <c r="V107415" i="2"/>
  <c r="V107414" i="2"/>
  <c r="V107413" i="2"/>
  <c r="V107412" i="2"/>
  <c r="V107411" i="2"/>
  <c r="V107410" i="2"/>
  <c r="V107409" i="2"/>
  <c r="V107408" i="2"/>
  <c r="V107407" i="2"/>
  <c r="V107406" i="2"/>
  <c r="V107405" i="2"/>
  <c r="V107404" i="2"/>
  <c r="V107403" i="2"/>
  <c r="V107402" i="2"/>
  <c r="V107401" i="2"/>
  <c r="V107400" i="2"/>
  <c r="V107399" i="2"/>
  <c r="V107398" i="2"/>
  <c r="V107397" i="2"/>
  <c r="V107396" i="2"/>
  <c r="V107395" i="2"/>
  <c r="V107394" i="2"/>
  <c r="V107393" i="2"/>
  <c r="V107392" i="2"/>
  <c r="V107391" i="2"/>
  <c r="V107390" i="2"/>
  <c r="V107389" i="2"/>
  <c r="V107388" i="2"/>
  <c r="V107387" i="2"/>
  <c r="V107386" i="2"/>
  <c r="V107385" i="2"/>
  <c r="V107384" i="2"/>
  <c r="V107383" i="2"/>
  <c r="V107382" i="2"/>
  <c r="V107381" i="2"/>
  <c r="V107380" i="2"/>
  <c r="V107379" i="2"/>
  <c r="V107378" i="2"/>
  <c r="V107377" i="2"/>
  <c r="V107376" i="2"/>
  <c r="V107375" i="2"/>
  <c r="V107374" i="2"/>
  <c r="V107373" i="2"/>
  <c r="V107372" i="2"/>
  <c r="V107371" i="2"/>
  <c r="V107370" i="2"/>
  <c r="V107369" i="2"/>
  <c r="V107368" i="2"/>
  <c r="V107367" i="2"/>
  <c r="V107366" i="2"/>
  <c r="V107365" i="2"/>
  <c r="V107364" i="2"/>
  <c r="V107363" i="2"/>
  <c r="V107362" i="2"/>
  <c r="V107361" i="2"/>
  <c r="V107360" i="2"/>
  <c r="V107359" i="2"/>
  <c r="V107358" i="2"/>
  <c r="V107357" i="2"/>
  <c r="V107356" i="2"/>
  <c r="V107355" i="2"/>
  <c r="V107354" i="2"/>
  <c r="V107353" i="2"/>
  <c r="V107352" i="2"/>
  <c r="V107351" i="2"/>
  <c r="V107350" i="2"/>
  <c r="V107349" i="2"/>
  <c r="V107348" i="2"/>
  <c r="V107347" i="2"/>
  <c r="V107346" i="2"/>
  <c r="V107345" i="2"/>
  <c r="V107344" i="2"/>
  <c r="V107343" i="2"/>
  <c r="V107342" i="2"/>
  <c r="V107341" i="2"/>
  <c r="V107340" i="2"/>
  <c r="V107339" i="2"/>
  <c r="V107338" i="2"/>
  <c r="V107337" i="2"/>
  <c r="V107336" i="2"/>
  <c r="V107335" i="2"/>
  <c r="V107334" i="2"/>
  <c r="V107333" i="2"/>
  <c r="V107332" i="2"/>
  <c r="V107331" i="2"/>
  <c r="V107330" i="2"/>
  <c r="V107329" i="2"/>
  <c r="V107328" i="2"/>
  <c r="V107327" i="2"/>
  <c r="V107326" i="2"/>
  <c r="V107325" i="2"/>
  <c r="V107324" i="2"/>
  <c r="V107323" i="2"/>
  <c r="V107322" i="2"/>
  <c r="V107321" i="2"/>
  <c r="V107320" i="2"/>
  <c r="V107319" i="2"/>
  <c r="V107318" i="2"/>
  <c r="V107317" i="2"/>
  <c r="V107316" i="2"/>
  <c r="V107315" i="2"/>
  <c r="V107314" i="2"/>
  <c r="V107313" i="2"/>
  <c r="V107312" i="2"/>
  <c r="V107311" i="2"/>
  <c r="V107310" i="2"/>
  <c r="V107309" i="2"/>
  <c r="V107308" i="2"/>
  <c r="V107307" i="2"/>
  <c r="V107306" i="2"/>
  <c r="V107305" i="2"/>
  <c r="V107304" i="2"/>
  <c r="V107303" i="2"/>
  <c r="V107302" i="2"/>
  <c r="V107301" i="2"/>
  <c r="V107300" i="2"/>
  <c r="V107299" i="2"/>
  <c r="V107298" i="2"/>
  <c r="V107297" i="2"/>
  <c r="V107296" i="2"/>
  <c r="V107295" i="2"/>
  <c r="V107294" i="2"/>
  <c r="V107293" i="2"/>
  <c r="V107292" i="2"/>
  <c r="V107291" i="2"/>
  <c r="V107290" i="2"/>
  <c r="V107289" i="2"/>
  <c r="V107288" i="2"/>
  <c r="V107287" i="2"/>
  <c r="V107286" i="2"/>
  <c r="V107285" i="2"/>
  <c r="V107284" i="2"/>
  <c r="V107283" i="2"/>
  <c r="V107282" i="2"/>
  <c r="V107281" i="2"/>
  <c r="V107280" i="2"/>
  <c r="V107279" i="2"/>
  <c r="V107278" i="2"/>
  <c r="V107277" i="2"/>
  <c r="V107276" i="2"/>
  <c r="V107275" i="2"/>
  <c r="V107274" i="2"/>
  <c r="V107273" i="2"/>
  <c r="V107272" i="2"/>
  <c r="V107271" i="2"/>
  <c r="V107270" i="2"/>
  <c r="V107269" i="2"/>
  <c r="V107268" i="2"/>
  <c r="V107267" i="2"/>
  <c r="V107266" i="2"/>
  <c r="V107265" i="2"/>
  <c r="V107264" i="2"/>
  <c r="V107263" i="2"/>
  <c r="V107262" i="2"/>
  <c r="V107261" i="2"/>
  <c r="V107260" i="2"/>
  <c r="V107259" i="2"/>
  <c r="V107258" i="2"/>
  <c r="V107257" i="2"/>
  <c r="V107256" i="2"/>
  <c r="V107255" i="2"/>
  <c r="V107254" i="2"/>
  <c r="V107253" i="2"/>
  <c r="V107252" i="2"/>
  <c r="V107251" i="2"/>
  <c r="V107250" i="2"/>
  <c r="V107249" i="2"/>
  <c r="V107248" i="2"/>
  <c r="V107247" i="2"/>
  <c r="V107246" i="2"/>
  <c r="V107245" i="2"/>
  <c r="V107244" i="2"/>
  <c r="V107243" i="2"/>
  <c r="V107242" i="2"/>
  <c r="V107241" i="2"/>
  <c r="V107240" i="2"/>
  <c r="V107239" i="2"/>
  <c r="V107238" i="2"/>
  <c r="V107237" i="2"/>
  <c r="V107236" i="2"/>
  <c r="V107235" i="2"/>
  <c r="V107234" i="2"/>
  <c r="V107233" i="2"/>
  <c r="V107232" i="2"/>
  <c r="V107231" i="2"/>
  <c r="V107230" i="2"/>
  <c r="V107229" i="2"/>
  <c r="V107228" i="2"/>
  <c r="V107227" i="2"/>
  <c r="V107226" i="2"/>
  <c r="V107225" i="2"/>
  <c r="V107224" i="2"/>
  <c r="V107223" i="2"/>
  <c r="V107222" i="2"/>
  <c r="V107221" i="2"/>
  <c r="V107220" i="2"/>
  <c r="V107219" i="2"/>
  <c r="V107218" i="2"/>
  <c r="V107217" i="2"/>
  <c r="V107216" i="2"/>
  <c r="V107215" i="2"/>
  <c r="V107214" i="2"/>
  <c r="V107213" i="2"/>
  <c r="V107212" i="2"/>
  <c r="V107211" i="2"/>
  <c r="V107210" i="2"/>
  <c r="V107209" i="2"/>
  <c r="V107208" i="2"/>
  <c r="V107207" i="2"/>
  <c r="V107206" i="2"/>
  <c r="V107205" i="2"/>
  <c r="V107204" i="2"/>
  <c r="V107203" i="2"/>
  <c r="V107202" i="2"/>
  <c r="V107201" i="2"/>
  <c r="V107200" i="2"/>
  <c r="V107199" i="2"/>
  <c r="V107198" i="2"/>
  <c r="V107197" i="2"/>
  <c r="V107196" i="2"/>
  <c r="V107195" i="2"/>
  <c r="V107194" i="2"/>
  <c r="V107193" i="2"/>
  <c r="V107192" i="2"/>
  <c r="V107191" i="2"/>
  <c r="V107190" i="2"/>
  <c r="V107189" i="2"/>
  <c r="V107188" i="2"/>
  <c r="V107187" i="2"/>
  <c r="V107186" i="2"/>
  <c r="V107185" i="2"/>
  <c r="V107184" i="2"/>
  <c r="V107183" i="2"/>
  <c r="V107182" i="2"/>
  <c r="V107181" i="2"/>
  <c r="V107180" i="2"/>
  <c r="V107179" i="2"/>
  <c r="V107178" i="2"/>
  <c r="V107177" i="2"/>
  <c r="V107176" i="2"/>
  <c r="V107175" i="2"/>
  <c r="V107174" i="2"/>
  <c r="V107173" i="2"/>
  <c r="V107172" i="2"/>
  <c r="V107171" i="2"/>
  <c r="V107170" i="2"/>
  <c r="V107169" i="2"/>
  <c r="V107168" i="2"/>
  <c r="V107167" i="2"/>
  <c r="V107166" i="2"/>
  <c r="V107165" i="2"/>
  <c r="V107164" i="2"/>
  <c r="V107163" i="2"/>
  <c r="V107162" i="2"/>
  <c r="V107161" i="2"/>
  <c r="V107160" i="2"/>
  <c r="V107159" i="2"/>
  <c r="V107158" i="2"/>
  <c r="V107157" i="2"/>
  <c r="V107156" i="2"/>
  <c r="V107155" i="2"/>
  <c r="V107154" i="2"/>
  <c r="V107153" i="2"/>
  <c r="V107152" i="2"/>
  <c r="V107151" i="2"/>
  <c r="V107150" i="2"/>
  <c r="V107149" i="2"/>
  <c r="V107148" i="2"/>
  <c r="V107147" i="2"/>
  <c r="V107146" i="2"/>
  <c r="V107145" i="2"/>
  <c r="V107144" i="2"/>
  <c r="V107143" i="2"/>
  <c r="V107142" i="2"/>
  <c r="V107141" i="2"/>
  <c r="V107140" i="2"/>
  <c r="V107139" i="2"/>
  <c r="V107138" i="2"/>
  <c r="V107137" i="2"/>
  <c r="V107136" i="2"/>
  <c r="V107135" i="2"/>
  <c r="V107134" i="2"/>
  <c r="V107133" i="2"/>
  <c r="V107132" i="2"/>
  <c r="V107131" i="2"/>
  <c r="V107130" i="2"/>
  <c r="V107129" i="2"/>
  <c r="V107128" i="2"/>
  <c r="V107127" i="2"/>
  <c r="V107126" i="2"/>
  <c r="V107125" i="2"/>
  <c r="V107124" i="2"/>
  <c r="V107123" i="2"/>
  <c r="V107122" i="2"/>
  <c r="V107121" i="2"/>
  <c r="V107120" i="2"/>
  <c r="V107119" i="2"/>
  <c r="V107118" i="2"/>
  <c r="V107117" i="2"/>
  <c r="V107116" i="2"/>
  <c r="V107115" i="2"/>
  <c r="V107114" i="2"/>
  <c r="V107113" i="2"/>
  <c r="V107112" i="2"/>
  <c r="V107111" i="2"/>
  <c r="V107110" i="2"/>
  <c r="V107109" i="2"/>
  <c r="V107108" i="2"/>
  <c r="V107107" i="2"/>
  <c r="V107106" i="2"/>
  <c r="V107105" i="2"/>
  <c r="V107104" i="2"/>
  <c r="V107103" i="2"/>
  <c r="V107102" i="2"/>
  <c r="V107101" i="2"/>
  <c r="V107100" i="2"/>
  <c r="V107099" i="2"/>
  <c r="V107098" i="2"/>
  <c r="V107097" i="2"/>
  <c r="V107096" i="2"/>
  <c r="V107095" i="2"/>
  <c r="V107094" i="2"/>
  <c r="V107093" i="2"/>
  <c r="V107092" i="2"/>
  <c r="V107091" i="2"/>
  <c r="V107090" i="2"/>
  <c r="V107089" i="2"/>
  <c r="V107088" i="2"/>
  <c r="V107087" i="2"/>
  <c r="V107086" i="2"/>
  <c r="V107085" i="2"/>
  <c r="V107084" i="2"/>
  <c r="V107083" i="2"/>
  <c r="V107082" i="2"/>
  <c r="V107081" i="2"/>
  <c r="V107080" i="2"/>
  <c r="V107079" i="2"/>
  <c r="V107078" i="2"/>
  <c r="V107077" i="2"/>
  <c r="V107076" i="2"/>
  <c r="V107075" i="2"/>
  <c r="V107074" i="2"/>
  <c r="V107073" i="2"/>
  <c r="V107072" i="2"/>
  <c r="V107071" i="2"/>
  <c r="V107070" i="2"/>
  <c r="V107069" i="2"/>
  <c r="V107068" i="2"/>
  <c r="V107067" i="2"/>
  <c r="V107066" i="2"/>
  <c r="V107065" i="2"/>
  <c r="V107064" i="2"/>
  <c r="V107063" i="2"/>
  <c r="V107062" i="2"/>
  <c r="V107061" i="2"/>
  <c r="V107060" i="2"/>
  <c r="V107059" i="2"/>
  <c r="V107058" i="2"/>
  <c r="V107057" i="2"/>
  <c r="V107056" i="2"/>
  <c r="V107055" i="2"/>
  <c r="V107054" i="2"/>
  <c r="V107053" i="2"/>
  <c r="V107052" i="2"/>
  <c r="V107051" i="2"/>
  <c r="V107050" i="2"/>
  <c r="V107049" i="2"/>
  <c r="V107048" i="2"/>
  <c r="V107047" i="2"/>
  <c r="V107046" i="2"/>
  <c r="V107045" i="2"/>
  <c r="V107044" i="2"/>
  <c r="V107043" i="2"/>
  <c r="V107042" i="2"/>
  <c r="V107041" i="2"/>
  <c r="V107040" i="2"/>
  <c r="V107039" i="2"/>
  <c r="V107038" i="2"/>
  <c r="V107037" i="2"/>
  <c r="V107036" i="2"/>
  <c r="V107035" i="2"/>
  <c r="V107034" i="2"/>
  <c r="V107033" i="2"/>
  <c r="V107032" i="2"/>
  <c r="V107031" i="2"/>
  <c r="V107030" i="2"/>
  <c r="V107029" i="2"/>
  <c r="V107028" i="2"/>
  <c r="V107027" i="2"/>
  <c r="V107026" i="2"/>
  <c r="V107025" i="2"/>
  <c r="V107024" i="2"/>
  <c r="V107023" i="2"/>
  <c r="V107022" i="2"/>
  <c r="V107021" i="2"/>
  <c r="V107020" i="2"/>
  <c r="V107019" i="2"/>
  <c r="V107018" i="2"/>
  <c r="V107017" i="2"/>
  <c r="V107016" i="2"/>
  <c r="V107015" i="2"/>
  <c r="V107014" i="2"/>
  <c r="V107013" i="2"/>
  <c r="V107012" i="2"/>
  <c r="V107011" i="2"/>
  <c r="V107010" i="2"/>
  <c r="V107009" i="2"/>
  <c r="V107008" i="2"/>
  <c r="V107007" i="2"/>
  <c r="V107006" i="2"/>
  <c r="V107005" i="2"/>
  <c r="V107004" i="2"/>
  <c r="V107003" i="2"/>
  <c r="V107002" i="2"/>
  <c r="V107001" i="2"/>
  <c r="V107000" i="2"/>
  <c r="V106999" i="2"/>
  <c r="V106998" i="2"/>
  <c r="V106997" i="2"/>
  <c r="V106996" i="2"/>
  <c r="V106995" i="2"/>
  <c r="V106994" i="2"/>
  <c r="V106993" i="2"/>
  <c r="V106992" i="2"/>
  <c r="V106991" i="2"/>
  <c r="V106990" i="2"/>
  <c r="V106989" i="2"/>
  <c r="V106988" i="2"/>
  <c r="V106987" i="2"/>
  <c r="V106986" i="2"/>
  <c r="V106985" i="2"/>
  <c r="V106984" i="2"/>
  <c r="V106983" i="2"/>
  <c r="V106982" i="2"/>
  <c r="V106981" i="2"/>
  <c r="V106980" i="2"/>
  <c r="V106979" i="2"/>
  <c r="V106978" i="2"/>
  <c r="V106977" i="2"/>
  <c r="V106976" i="2"/>
  <c r="V106975" i="2"/>
  <c r="V106974" i="2"/>
  <c r="V106973" i="2"/>
  <c r="V106972" i="2"/>
  <c r="V106971" i="2"/>
  <c r="V106970" i="2"/>
  <c r="V106969" i="2"/>
  <c r="V106968" i="2"/>
  <c r="V106967" i="2"/>
  <c r="V106966" i="2"/>
  <c r="V106965" i="2"/>
  <c r="V106964" i="2"/>
  <c r="V106963" i="2"/>
  <c r="V106962" i="2"/>
  <c r="V106961" i="2"/>
  <c r="V106960" i="2"/>
  <c r="V106959" i="2"/>
  <c r="V106958" i="2"/>
  <c r="V106957" i="2"/>
  <c r="V106956" i="2"/>
  <c r="V106955" i="2"/>
  <c r="V106954" i="2"/>
  <c r="V106953" i="2"/>
  <c r="V106952" i="2"/>
  <c r="V106951" i="2"/>
  <c r="V106950" i="2"/>
  <c r="V106949" i="2"/>
  <c r="V106948" i="2"/>
  <c r="V106947" i="2"/>
  <c r="V106946" i="2"/>
  <c r="V106945" i="2"/>
  <c r="V106944" i="2"/>
  <c r="V106943" i="2"/>
  <c r="V106942" i="2"/>
  <c r="V106941" i="2"/>
  <c r="V106940" i="2"/>
  <c r="V106939" i="2"/>
  <c r="V106938" i="2"/>
  <c r="V106937" i="2"/>
  <c r="V106936" i="2"/>
  <c r="V106935" i="2"/>
  <c r="V106934" i="2"/>
  <c r="V106933" i="2"/>
  <c r="V106932" i="2"/>
  <c r="V106931" i="2"/>
  <c r="V106930" i="2"/>
  <c r="V106929" i="2"/>
  <c r="V106928" i="2"/>
  <c r="V106927" i="2"/>
  <c r="V106926" i="2"/>
  <c r="V106925" i="2"/>
  <c r="V106924" i="2"/>
  <c r="V106923" i="2"/>
  <c r="V106922" i="2"/>
  <c r="V106921" i="2"/>
  <c r="V106920" i="2"/>
  <c r="V106919" i="2"/>
  <c r="V106918" i="2"/>
  <c r="V106917" i="2"/>
  <c r="V106916" i="2"/>
  <c r="V106915" i="2"/>
  <c r="V106914" i="2"/>
  <c r="V106913" i="2"/>
  <c r="V106912" i="2"/>
  <c r="V106911" i="2"/>
  <c r="V106910" i="2"/>
  <c r="V106909" i="2"/>
  <c r="V106908" i="2"/>
  <c r="V106907" i="2"/>
  <c r="V106906" i="2"/>
  <c r="V106905" i="2"/>
  <c r="V106904" i="2"/>
  <c r="V106903" i="2"/>
  <c r="V106902" i="2"/>
  <c r="V106901" i="2"/>
  <c r="V106900" i="2"/>
  <c r="V106899" i="2"/>
  <c r="V106898" i="2"/>
  <c r="V106897" i="2"/>
  <c r="V106896" i="2"/>
  <c r="V106895" i="2"/>
  <c r="V106894" i="2"/>
  <c r="V106893" i="2"/>
  <c r="V106892" i="2"/>
  <c r="V106891" i="2"/>
  <c r="V106890" i="2"/>
  <c r="V106889" i="2"/>
  <c r="V106888" i="2"/>
  <c r="V106887" i="2"/>
  <c r="V106886" i="2"/>
  <c r="V106885" i="2"/>
  <c r="V106884" i="2"/>
  <c r="V106883" i="2"/>
  <c r="V106882" i="2"/>
  <c r="V106881" i="2"/>
  <c r="V106880" i="2"/>
  <c r="V106879" i="2"/>
  <c r="V106878" i="2"/>
  <c r="V106877" i="2"/>
  <c r="V106876" i="2"/>
  <c r="V106875" i="2"/>
  <c r="V106874" i="2"/>
  <c r="V106873" i="2"/>
  <c r="V106872" i="2"/>
  <c r="V106871" i="2"/>
  <c r="V106870" i="2"/>
  <c r="V106869" i="2"/>
  <c r="V106868" i="2"/>
  <c r="V106867" i="2"/>
  <c r="V106866" i="2"/>
  <c r="V106865" i="2"/>
  <c r="V106864" i="2"/>
  <c r="V106863" i="2"/>
  <c r="V106862" i="2"/>
  <c r="V106861" i="2"/>
  <c r="V106860" i="2"/>
  <c r="V106859" i="2"/>
  <c r="V106858" i="2"/>
  <c r="V106857" i="2"/>
  <c r="V106856" i="2"/>
  <c r="V106855" i="2"/>
  <c r="V106854" i="2"/>
  <c r="V106853" i="2"/>
  <c r="V106852" i="2"/>
  <c r="V106851" i="2"/>
  <c r="V106850" i="2"/>
  <c r="V106849" i="2"/>
  <c r="V106848" i="2"/>
  <c r="V106847" i="2"/>
  <c r="V106846" i="2"/>
  <c r="V106845" i="2"/>
  <c r="V106844" i="2"/>
  <c r="V106843" i="2"/>
  <c r="V106842" i="2"/>
  <c r="V106841" i="2"/>
  <c r="V106840" i="2"/>
  <c r="V106839" i="2"/>
  <c r="V106838" i="2"/>
  <c r="V106837" i="2"/>
  <c r="V106836" i="2"/>
  <c r="V106835" i="2"/>
  <c r="V106834" i="2"/>
  <c r="V106833" i="2"/>
  <c r="V106832" i="2"/>
  <c r="V106831" i="2"/>
  <c r="V106830" i="2"/>
  <c r="V106829" i="2"/>
  <c r="V106828" i="2"/>
  <c r="V106827" i="2"/>
  <c r="V106826" i="2"/>
  <c r="V106825" i="2"/>
  <c r="V106824" i="2"/>
  <c r="V106823" i="2"/>
  <c r="V106822" i="2"/>
  <c r="V106821" i="2"/>
  <c r="V106820" i="2"/>
  <c r="V106819" i="2"/>
  <c r="V106818" i="2"/>
  <c r="V106817" i="2"/>
  <c r="V106816" i="2"/>
  <c r="V106815" i="2"/>
  <c r="V106814" i="2"/>
  <c r="V106813" i="2"/>
  <c r="V106812" i="2"/>
  <c r="V106811" i="2"/>
  <c r="V106810" i="2"/>
  <c r="V106809" i="2"/>
  <c r="V106808" i="2"/>
  <c r="V106807" i="2"/>
  <c r="V106806" i="2"/>
  <c r="V106805" i="2"/>
  <c r="V106804" i="2"/>
  <c r="V106803" i="2"/>
  <c r="V106802" i="2"/>
  <c r="V106801" i="2"/>
  <c r="V106800" i="2"/>
  <c r="V106799" i="2"/>
  <c r="V106798" i="2"/>
  <c r="V106797" i="2"/>
  <c r="V106796" i="2"/>
  <c r="V106795" i="2"/>
  <c r="V106794" i="2"/>
  <c r="V106793" i="2"/>
  <c r="V106792" i="2"/>
  <c r="V106791" i="2"/>
  <c r="V106790" i="2"/>
  <c r="V106789" i="2"/>
  <c r="V106788" i="2"/>
  <c r="V106787" i="2"/>
  <c r="V106786" i="2"/>
  <c r="V106785" i="2"/>
  <c r="V106784" i="2"/>
  <c r="V106783" i="2"/>
  <c r="V106782" i="2"/>
  <c r="V106781" i="2"/>
  <c r="V106780" i="2"/>
  <c r="V106779" i="2"/>
  <c r="V106778" i="2"/>
  <c r="V106777" i="2"/>
  <c r="V106776" i="2"/>
  <c r="V106775" i="2"/>
  <c r="V106774" i="2"/>
  <c r="V106773" i="2"/>
  <c r="V106772" i="2"/>
  <c r="V106771" i="2"/>
  <c r="V106770" i="2"/>
  <c r="V106769" i="2"/>
  <c r="V106768" i="2"/>
  <c r="V106767" i="2"/>
  <c r="V106766" i="2"/>
  <c r="V106765" i="2"/>
  <c r="V106764" i="2"/>
  <c r="V106763" i="2"/>
  <c r="V106762" i="2"/>
  <c r="V106761" i="2"/>
  <c r="V106760" i="2"/>
  <c r="V106759" i="2"/>
  <c r="V106758" i="2"/>
  <c r="V106757" i="2"/>
  <c r="V106756" i="2"/>
  <c r="V106755" i="2"/>
  <c r="V106754" i="2"/>
  <c r="V106753" i="2"/>
  <c r="V106752" i="2"/>
  <c r="V106751" i="2"/>
  <c r="V106750" i="2"/>
  <c r="V106749" i="2"/>
  <c r="V106748" i="2"/>
  <c r="V106747" i="2"/>
  <c r="V106746" i="2"/>
  <c r="V106745" i="2"/>
  <c r="V106744" i="2"/>
  <c r="V106743" i="2"/>
  <c r="V106742" i="2"/>
  <c r="V106741" i="2"/>
  <c r="V106740" i="2"/>
  <c r="V106739" i="2"/>
  <c r="V106738" i="2"/>
  <c r="V106737" i="2"/>
  <c r="V106736" i="2"/>
  <c r="V106735" i="2"/>
  <c r="V106734" i="2"/>
  <c r="V106733" i="2"/>
  <c r="V106732" i="2"/>
  <c r="V106731" i="2"/>
  <c r="V106730" i="2"/>
  <c r="V106729" i="2"/>
  <c r="V106728" i="2"/>
  <c r="V106727" i="2"/>
  <c r="V106726" i="2"/>
  <c r="V106725" i="2"/>
  <c r="V106724" i="2"/>
  <c r="V106723" i="2"/>
  <c r="V106722" i="2"/>
  <c r="V106721" i="2"/>
  <c r="V106720" i="2"/>
  <c r="V106719" i="2"/>
  <c r="V106718" i="2"/>
  <c r="V106717" i="2"/>
  <c r="V106716" i="2"/>
  <c r="V106715" i="2"/>
  <c r="V106714" i="2"/>
  <c r="V106713" i="2"/>
  <c r="V106712" i="2"/>
  <c r="V106711" i="2"/>
  <c r="V106710" i="2"/>
  <c r="V106709" i="2"/>
  <c r="V106708" i="2"/>
  <c r="V106707" i="2"/>
  <c r="V106706" i="2"/>
  <c r="V106705" i="2"/>
  <c r="V106704" i="2"/>
  <c r="V106703" i="2"/>
  <c r="V106702" i="2"/>
  <c r="V106701" i="2"/>
  <c r="V106700" i="2"/>
  <c r="V106699" i="2"/>
  <c r="V106698" i="2"/>
  <c r="V106697" i="2"/>
  <c r="V106696" i="2"/>
  <c r="V106695" i="2"/>
  <c r="V106694" i="2"/>
  <c r="V106693" i="2"/>
  <c r="V106692" i="2"/>
  <c r="V106691" i="2"/>
  <c r="V106690" i="2"/>
  <c r="V106689" i="2"/>
  <c r="V106688" i="2"/>
  <c r="V106687" i="2"/>
  <c r="V106686" i="2"/>
  <c r="V106685" i="2"/>
  <c r="V106684" i="2"/>
  <c r="V106683" i="2"/>
  <c r="V106682" i="2"/>
  <c r="V106681" i="2"/>
  <c r="V106680" i="2"/>
  <c r="V106679" i="2"/>
  <c r="V106678" i="2"/>
  <c r="V106677" i="2"/>
  <c r="V106676" i="2"/>
  <c r="V106675" i="2"/>
  <c r="V106674" i="2"/>
  <c r="V106673" i="2"/>
  <c r="V106672" i="2"/>
  <c r="V106671" i="2"/>
  <c r="V106670" i="2"/>
  <c r="V106669" i="2"/>
  <c r="V106668" i="2"/>
  <c r="V106667" i="2"/>
  <c r="V106666" i="2"/>
  <c r="V106665" i="2"/>
  <c r="V106664" i="2"/>
  <c r="V106663" i="2"/>
  <c r="V106662" i="2"/>
  <c r="V106661" i="2"/>
  <c r="V106660" i="2"/>
  <c r="V106659" i="2"/>
  <c r="V106658" i="2"/>
  <c r="V106657" i="2"/>
  <c r="V106656" i="2"/>
  <c r="V106655" i="2"/>
  <c r="V106654" i="2"/>
  <c r="V106653" i="2"/>
  <c r="V106652" i="2"/>
  <c r="V106651" i="2"/>
  <c r="V106650" i="2"/>
  <c r="V106649" i="2"/>
  <c r="V106648" i="2"/>
  <c r="V106647" i="2"/>
  <c r="V106646" i="2"/>
  <c r="V106645" i="2"/>
  <c r="V106644" i="2"/>
  <c r="V106643" i="2"/>
  <c r="V106642" i="2"/>
  <c r="V106641" i="2"/>
  <c r="V106640" i="2"/>
  <c r="V106639" i="2"/>
  <c r="V106638" i="2"/>
  <c r="V106637" i="2"/>
  <c r="V106636" i="2"/>
  <c r="V106635" i="2"/>
  <c r="V106634" i="2"/>
  <c r="V106633" i="2"/>
  <c r="V106632" i="2"/>
  <c r="V106631" i="2"/>
  <c r="V106630" i="2"/>
  <c r="V106629" i="2"/>
  <c r="V106628" i="2"/>
  <c r="V106627" i="2"/>
  <c r="V106626" i="2"/>
  <c r="V106625" i="2"/>
  <c r="V106624" i="2"/>
  <c r="V106623" i="2"/>
  <c r="V106622" i="2"/>
  <c r="V106621" i="2"/>
  <c r="V106620" i="2"/>
  <c r="V106619" i="2"/>
  <c r="V106618" i="2"/>
  <c r="V106617" i="2"/>
  <c r="V106616" i="2"/>
  <c r="V106615" i="2"/>
  <c r="V106614" i="2"/>
  <c r="V106613" i="2"/>
  <c r="V106612" i="2"/>
  <c r="V106611" i="2"/>
  <c r="V106610" i="2"/>
  <c r="V106609" i="2"/>
  <c r="V106608" i="2"/>
  <c r="V106607" i="2"/>
  <c r="V106606" i="2"/>
  <c r="V106605" i="2"/>
  <c r="V106604" i="2"/>
  <c r="V106603" i="2"/>
  <c r="V106602" i="2"/>
  <c r="V106601" i="2"/>
  <c r="V106600" i="2"/>
  <c r="V106599" i="2"/>
  <c r="V106598" i="2"/>
  <c r="V106597" i="2"/>
  <c r="V106596" i="2"/>
  <c r="V106595" i="2"/>
  <c r="V106594" i="2"/>
  <c r="V106593" i="2"/>
  <c r="V106592" i="2"/>
  <c r="V106591" i="2"/>
  <c r="V106590" i="2"/>
  <c r="V106589" i="2"/>
  <c r="V106588" i="2"/>
  <c r="V106587" i="2"/>
  <c r="V106586" i="2"/>
  <c r="V106585" i="2"/>
  <c r="V106584" i="2"/>
  <c r="V106583" i="2"/>
  <c r="V106582" i="2"/>
  <c r="V106581" i="2"/>
  <c r="V106580" i="2"/>
  <c r="V106579" i="2"/>
  <c r="V106578" i="2"/>
  <c r="V106577" i="2"/>
  <c r="V106576" i="2"/>
  <c r="V106575" i="2"/>
  <c r="V106574" i="2"/>
  <c r="V106573" i="2"/>
  <c r="V106572" i="2"/>
  <c r="V106571" i="2"/>
  <c r="V106570" i="2"/>
  <c r="V106569" i="2"/>
  <c r="V106568" i="2"/>
  <c r="V106567" i="2"/>
  <c r="V106566" i="2"/>
  <c r="V106565" i="2"/>
  <c r="V106564" i="2"/>
  <c r="V106563" i="2"/>
  <c r="V106562" i="2"/>
  <c r="V106561" i="2"/>
  <c r="V106560" i="2"/>
  <c r="V106559" i="2"/>
  <c r="V106558" i="2"/>
  <c r="V106557" i="2"/>
  <c r="V106556" i="2"/>
  <c r="V106555" i="2"/>
  <c r="V106554" i="2"/>
  <c r="V106553" i="2"/>
  <c r="V106552" i="2"/>
  <c r="V106551" i="2"/>
  <c r="V106550" i="2"/>
  <c r="V106549" i="2"/>
  <c r="V106548" i="2"/>
  <c r="V106547" i="2"/>
  <c r="V106546" i="2"/>
  <c r="V106545" i="2"/>
  <c r="V106544" i="2"/>
  <c r="V106543" i="2"/>
  <c r="V106542" i="2"/>
  <c r="V106541" i="2"/>
  <c r="V106540" i="2"/>
  <c r="V106539" i="2"/>
  <c r="V106538" i="2"/>
  <c r="V106537" i="2"/>
  <c r="V106536" i="2"/>
  <c r="V106535" i="2"/>
  <c r="V106534" i="2"/>
  <c r="V106533" i="2"/>
  <c r="V106532" i="2"/>
  <c r="V106531" i="2"/>
  <c r="V106530" i="2"/>
  <c r="V106529" i="2"/>
  <c r="V106528" i="2"/>
  <c r="V106527" i="2"/>
  <c r="V106526" i="2"/>
  <c r="V106525" i="2"/>
  <c r="V106524" i="2"/>
  <c r="V106523" i="2"/>
  <c r="V106522" i="2"/>
  <c r="V106521" i="2"/>
  <c r="V106520" i="2"/>
  <c r="V106519" i="2"/>
  <c r="V106518" i="2"/>
  <c r="V106517" i="2"/>
  <c r="V106516" i="2"/>
  <c r="V106515" i="2"/>
  <c r="V106514" i="2"/>
  <c r="V106513" i="2"/>
  <c r="V106512" i="2"/>
  <c r="V106511" i="2"/>
  <c r="V106510" i="2"/>
  <c r="V106509" i="2"/>
  <c r="V106508" i="2"/>
  <c r="V106507" i="2"/>
  <c r="V106506" i="2"/>
  <c r="V106505" i="2"/>
  <c r="V106504" i="2"/>
  <c r="V106503" i="2"/>
  <c r="V106502" i="2"/>
  <c r="V106501" i="2"/>
  <c r="V106500" i="2"/>
  <c r="V106499" i="2"/>
  <c r="V106498" i="2"/>
  <c r="V106497" i="2"/>
  <c r="V106496" i="2"/>
  <c r="V106495" i="2"/>
  <c r="V106494" i="2"/>
  <c r="V106493" i="2"/>
  <c r="V106492" i="2"/>
  <c r="V106491" i="2"/>
  <c r="V106490" i="2"/>
  <c r="V106489" i="2"/>
  <c r="V106488" i="2"/>
  <c r="V106487" i="2"/>
  <c r="V106486" i="2"/>
  <c r="V106485" i="2"/>
  <c r="V106484" i="2"/>
  <c r="V106483" i="2"/>
  <c r="V106482" i="2"/>
  <c r="V106481" i="2"/>
  <c r="V106480" i="2"/>
  <c r="V106479" i="2"/>
  <c r="V106478" i="2"/>
  <c r="V106477" i="2"/>
  <c r="V106476" i="2"/>
  <c r="V106475" i="2"/>
  <c r="V106474" i="2"/>
  <c r="V106473" i="2"/>
  <c r="V106472" i="2"/>
  <c r="V106471" i="2"/>
  <c r="V106470" i="2"/>
  <c r="V106469" i="2"/>
  <c r="V106468" i="2"/>
  <c r="V106467" i="2"/>
  <c r="V106466" i="2"/>
  <c r="V106465" i="2"/>
  <c r="V106464" i="2"/>
  <c r="V106463" i="2"/>
  <c r="V106462" i="2"/>
  <c r="V106461" i="2"/>
  <c r="V106460" i="2"/>
  <c r="V106459" i="2"/>
  <c r="V106458" i="2"/>
  <c r="V106457" i="2"/>
  <c r="V106456" i="2"/>
  <c r="V106455" i="2"/>
  <c r="V106454" i="2"/>
  <c r="V106453" i="2"/>
  <c r="V106452" i="2"/>
  <c r="V106451" i="2"/>
  <c r="V106450" i="2"/>
  <c r="V106449" i="2"/>
  <c r="V106448" i="2"/>
  <c r="V106447" i="2"/>
  <c r="V106446" i="2"/>
  <c r="V106445" i="2"/>
  <c r="V106444" i="2"/>
  <c r="V106443" i="2"/>
  <c r="V106442" i="2"/>
  <c r="V106441" i="2"/>
  <c r="V106440" i="2"/>
  <c r="V106439" i="2"/>
  <c r="V106438" i="2"/>
  <c r="V106437" i="2"/>
  <c r="V106436" i="2"/>
  <c r="V106435" i="2"/>
  <c r="V106434" i="2"/>
  <c r="V106433" i="2"/>
  <c r="V106432" i="2"/>
  <c r="V106431" i="2"/>
  <c r="V106430" i="2"/>
  <c r="V106429" i="2"/>
  <c r="V106428" i="2"/>
  <c r="V106427" i="2"/>
  <c r="V106426" i="2"/>
  <c r="V106425" i="2"/>
  <c r="V106424" i="2"/>
  <c r="V106423" i="2"/>
  <c r="V106422" i="2"/>
  <c r="V106421" i="2"/>
  <c r="V106420" i="2"/>
  <c r="V106419" i="2"/>
  <c r="V106418" i="2"/>
  <c r="V106417" i="2"/>
  <c r="V106416" i="2"/>
  <c r="V106415" i="2"/>
  <c r="V106414" i="2"/>
  <c r="V106413" i="2"/>
  <c r="V106412" i="2"/>
  <c r="V106411" i="2"/>
  <c r="V106410" i="2"/>
  <c r="V106409" i="2"/>
  <c r="V106408" i="2"/>
  <c r="V106407" i="2"/>
  <c r="V106406" i="2"/>
  <c r="V106405" i="2"/>
  <c r="V106404" i="2"/>
  <c r="V106403" i="2"/>
  <c r="V106402" i="2"/>
  <c r="V106401" i="2"/>
  <c r="V106400" i="2"/>
  <c r="V106399" i="2"/>
  <c r="V106398" i="2"/>
  <c r="V106397" i="2"/>
  <c r="V106396" i="2"/>
  <c r="V106395" i="2"/>
  <c r="V106394" i="2"/>
  <c r="V106393" i="2"/>
  <c r="V106392" i="2"/>
  <c r="V106391" i="2"/>
  <c r="V106390" i="2"/>
  <c r="V106389" i="2"/>
  <c r="V106388" i="2"/>
  <c r="V106387" i="2"/>
  <c r="V106386" i="2"/>
  <c r="V106385" i="2"/>
  <c r="V106384" i="2"/>
  <c r="V106383" i="2"/>
  <c r="V106382" i="2"/>
  <c r="V106381" i="2"/>
  <c r="V106380" i="2"/>
  <c r="V106379" i="2"/>
  <c r="V106378" i="2"/>
  <c r="V106377" i="2"/>
  <c r="V106376" i="2"/>
  <c r="V106375" i="2"/>
  <c r="V106374" i="2"/>
  <c r="V106373" i="2"/>
  <c r="V106372" i="2"/>
  <c r="V106371" i="2"/>
  <c r="V106370" i="2"/>
  <c r="V106369" i="2"/>
  <c r="V106368" i="2"/>
  <c r="V106367" i="2"/>
  <c r="V106366" i="2"/>
  <c r="V106365" i="2"/>
  <c r="V106364" i="2"/>
  <c r="V106363" i="2"/>
  <c r="V106362" i="2"/>
  <c r="V106361" i="2"/>
  <c r="V106360" i="2"/>
  <c r="V106359" i="2"/>
  <c r="V106358" i="2"/>
  <c r="V106357" i="2"/>
  <c r="V106356" i="2"/>
  <c r="V106355" i="2"/>
  <c r="V106354" i="2"/>
  <c r="V106353" i="2"/>
  <c r="V106352" i="2"/>
  <c r="V106351" i="2"/>
  <c r="V106350" i="2"/>
  <c r="V106349" i="2"/>
  <c r="V106348" i="2"/>
  <c r="V106347" i="2"/>
  <c r="V106346" i="2"/>
  <c r="V106345" i="2"/>
  <c r="V106344" i="2"/>
  <c r="V106343" i="2"/>
  <c r="V106342" i="2"/>
  <c r="V106341" i="2"/>
  <c r="V106340" i="2"/>
  <c r="V106339" i="2"/>
  <c r="V106338" i="2"/>
  <c r="V106337" i="2"/>
  <c r="V106336" i="2"/>
  <c r="V106335" i="2"/>
  <c r="V106334" i="2"/>
  <c r="V106333" i="2"/>
  <c r="V106332" i="2"/>
  <c r="V106331" i="2"/>
  <c r="V106330" i="2"/>
  <c r="V106329" i="2"/>
  <c r="V106328" i="2"/>
  <c r="V106327" i="2"/>
  <c r="V106326" i="2"/>
  <c r="V106325" i="2"/>
  <c r="V106324" i="2"/>
  <c r="V106323" i="2"/>
  <c r="V106322" i="2"/>
  <c r="V106321" i="2"/>
  <c r="V106320" i="2"/>
  <c r="V106319" i="2"/>
  <c r="V106318" i="2"/>
  <c r="V106317" i="2"/>
  <c r="V106316" i="2"/>
  <c r="V106315" i="2"/>
  <c r="V106314" i="2"/>
  <c r="V106313" i="2"/>
  <c r="V106312" i="2"/>
  <c r="V106311" i="2"/>
  <c r="V106310" i="2"/>
  <c r="V106309" i="2"/>
  <c r="V106308" i="2"/>
  <c r="V106307" i="2"/>
  <c r="V106306" i="2"/>
  <c r="V106305" i="2"/>
  <c r="V106304" i="2"/>
  <c r="V106303" i="2"/>
  <c r="V106302" i="2"/>
  <c r="V106301" i="2"/>
  <c r="V106300" i="2"/>
  <c r="V106299" i="2"/>
  <c r="V106298" i="2"/>
  <c r="V106297" i="2"/>
  <c r="V106296" i="2"/>
  <c r="V106295" i="2"/>
  <c r="V106294" i="2"/>
  <c r="V106293" i="2"/>
  <c r="V106292" i="2"/>
  <c r="V106291" i="2"/>
  <c r="V106290" i="2"/>
  <c r="V106289" i="2"/>
  <c r="V106288" i="2"/>
  <c r="V106287" i="2"/>
  <c r="V106286" i="2"/>
  <c r="V106285" i="2"/>
  <c r="V106284" i="2"/>
  <c r="V106283" i="2"/>
  <c r="V106282" i="2"/>
  <c r="V106281" i="2"/>
  <c r="V106280" i="2"/>
  <c r="V106279" i="2"/>
  <c r="V106278" i="2"/>
  <c r="V106277" i="2"/>
  <c r="V106276" i="2"/>
  <c r="V106275" i="2"/>
  <c r="V106274" i="2"/>
  <c r="V106273" i="2"/>
  <c r="V106272" i="2"/>
  <c r="V106271" i="2"/>
  <c r="V106270" i="2"/>
  <c r="V106269" i="2"/>
  <c r="V106268" i="2"/>
  <c r="V106267" i="2"/>
  <c r="V106266" i="2"/>
  <c r="V106265" i="2"/>
  <c r="V106264" i="2"/>
  <c r="V106263" i="2"/>
  <c r="V106262" i="2"/>
  <c r="V106261" i="2"/>
  <c r="V106260" i="2"/>
  <c r="V106259" i="2"/>
  <c r="V106258" i="2"/>
  <c r="V106257" i="2"/>
  <c r="V106256" i="2"/>
  <c r="V106255" i="2"/>
  <c r="V106254" i="2"/>
  <c r="V106253" i="2"/>
  <c r="V106252" i="2"/>
  <c r="V106251" i="2"/>
  <c r="V106250" i="2"/>
  <c r="V106249" i="2"/>
  <c r="V106248" i="2"/>
  <c r="V106247" i="2"/>
  <c r="V106246" i="2"/>
  <c r="V106245" i="2"/>
  <c r="V106244" i="2"/>
  <c r="V106243" i="2"/>
  <c r="V106242" i="2"/>
  <c r="V106241" i="2"/>
  <c r="V106240" i="2"/>
  <c r="V106239" i="2"/>
  <c r="V106238" i="2"/>
  <c r="V106237" i="2"/>
  <c r="V106236" i="2"/>
  <c r="V106235" i="2"/>
  <c r="V106234" i="2"/>
  <c r="V106233" i="2"/>
  <c r="V106232" i="2"/>
  <c r="V106231" i="2"/>
  <c r="V106230" i="2"/>
  <c r="V106229" i="2"/>
  <c r="V106228" i="2"/>
  <c r="V106227" i="2"/>
  <c r="V106226" i="2"/>
  <c r="V106225" i="2"/>
  <c r="V106224" i="2"/>
  <c r="V106223" i="2"/>
  <c r="V106222" i="2"/>
  <c r="V106221" i="2"/>
  <c r="V106220" i="2"/>
  <c r="V106219" i="2"/>
  <c r="V106218" i="2"/>
  <c r="V106217" i="2"/>
  <c r="V106216" i="2"/>
  <c r="V106215" i="2"/>
  <c r="V106214" i="2"/>
  <c r="V106213" i="2"/>
  <c r="V106212" i="2"/>
  <c r="V106211" i="2"/>
  <c r="V106210" i="2"/>
  <c r="V106209" i="2"/>
  <c r="V106208" i="2"/>
  <c r="V106207" i="2"/>
  <c r="V106206" i="2"/>
  <c r="V106205" i="2"/>
  <c r="V106204" i="2"/>
  <c r="V106203" i="2"/>
  <c r="V106202" i="2"/>
  <c r="V106201" i="2"/>
  <c r="V106200" i="2"/>
  <c r="V106199" i="2"/>
  <c r="V106198" i="2"/>
  <c r="V106197" i="2"/>
  <c r="V106196" i="2"/>
  <c r="V106195" i="2"/>
  <c r="V106194" i="2"/>
  <c r="V106193" i="2"/>
  <c r="V106192" i="2"/>
  <c r="V106191" i="2"/>
  <c r="V106190" i="2"/>
  <c r="V106189" i="2"/>
  <c r="V106188" i="2"/>
  <c r="V106187" i="2"/>
  <c r="V106186" i="2"/>
  <c r="V106185" i="2"/>
  <c r="V106184" i="2"/>
  <c r="V106183" i="2"/>
  <c r="V106182" i="2"/>
  <c r="V106181" i="2"/>
  <c r="V106180" i="2"/>
  <c r="V106179" i="2"/>
  <c r="V106178" i="2"/>
  <c r="V106177" i="2"/>
  <c r="V106176" i="2"/>
  <c r="V106175" i="2"/>
  <c r="V106174" i="2"/>
  <c r="V106173" i="2"/>
  <c r="V106172" i="2"/>
  <c r="V106171" i="2"/>
  <c r="V106170" i="2"/>
  <c r="V106169" i="2"/>
  <c r="V106168" i="2"/>
  <c r="V106167" i="2"/>
  <c r="V106166" i="2"/>
  <c r="V106165" i="2"/>
  <c r="V106164" i="2"/>
  <c r="V106163" i="2"/>
  <c r="V106162" i="2"/>
  <c r="V106161" i="2"/>
  <c r="V106160" i="2"/>
  <c r="V106159" i="2"/>
  <c r="V106158" i="2"/>
  <c r="V106157" i="2"/>
  <c r="V106156" i="2"/>
  <c r="V106155" i="2"/>
  <c r="V106154" i="2"/>
  <c r="V106153" i="2"/>
  <c r="V106152" i="2"/>
  <c r="V106151" i="2"/>
  <c r="V106150" i="2"/>
  <c r="V106149" i="2"/>
  <c r="V106148" i="2"/>
  <c r="V106147" i="2"/>
  <c r="V106146" i="2"/>
  <c r="V106145" i="2"/>
  <c r="V106144" i="2"/>
  <c r="V106143" i="2"/>
  <c r="V106142" i="2"/>
  <c r="V106141" i="2"/>
  <c r="V106140" i="2"/>
  <c r="V106139" i="2"/>
  <c r="V106138" i="2"/>
  <c r="V106137" i="2"/>
  <c r="V106136" i="2"/>
  <c r="V106135" i="2"/>
  <c r="V106134" i="2"/>
  <c r="V106133" i="2"/>
  <c r="V106132" i="2"/>
  <c r="V106131" i="2"/>
  <c r="V106130" i="2"/>
  <c r="V106129" i="2"/>
  <c r="V106128" i="2"/>
  <c r="V106127" i="2"/>
  <c r="V106126" i="2"/>
  <c r="V106125" i="2"/>
  <c r="V106124" i="2"/>
  <c r="V106123" i="2"/>
  <c r="V106122" i="2"/>
  <c r="V106121" i="2"/>
  <c r="V106120" i="2"/>
  <c r="V106119" i="2"/>
  <c r="V106118" i="2"/>
  <c r="V106117" i="2"/>
  <c r="V106116" i="2"/>
  <c r="V106115" i="2"/>
  <c r="V106114" i="2"/>
  <c r="V106113" i="2"/>
  <c r="V106112" i="2"/>
  <c r="V106111" i="2"/>
  <c r="V106110" i="2"/>
  <c r="V106109" i="2"/>
  <c r="V106108" i="2"/>
  <c r="V106107" i="2"/>
  <c r="V106106" i="2"/>
  <c r="V106105" i="2"/>
  <c r="V106104" i="2"/>
  <c r="V106103" i="2"/>
  <c r="V106102" i="2"/>
  <c r="V106101" i="2"/>
  <c r="V106100" i="2"/>
  <c r="V106099" i="2"/>
  <c r="V106098" i="2"/>
  <c r="V106097" i="2"/>
  <c r="V106096" i="2"/>
  <c r="V106095" i="2"/>
  <c r="V106094" i="2"/>
  <c r="V106093" i="2"/>
  <c r="V106092" i="2"/>
  <c r="V106091" i="2"/>
  <c r="V106090" i="2"/>
  <c r="V106089" i="2"/>
  <c r="V106088" i="2"/>
  <c r="V106087" i="2"/>
  <c r="V106086" i="2"/>
  <c r="V106085" i="2"/>
  <c r="V106084" i="2"/>
  <c r="V106083" i="2"/>
  <c r="V106082" i="2"/>
  <c r="V106081" i="2"/>
  <c r="V106080" i="2"/>
  <c r="V106079" i="2"/>
  <c r="V106078" i="2"/>
  <c r="V106077" i="2"/>
  <c r="V106076" i="2"/>
  <c r="V106075" i="2"/>
  <c r="V106074" i="2"/>
  <c r="V106073" i="2"/>
  <c r="V106072" i="2"/>
  <c r="V106071" i="2"/>
  <c r="V106070" i="2"/>
  <c r="V106069" i="2"/>
  <c r="V106068" i="2"/>
  <c r="V106067" i="2"/>
  <c r="V106066" i="2"/>
  <c r="V106065" i="2"/>
  <c r="V106064" i="2"/>
  <c r="V106063" i="2"/>
  <c r="V106062" i="2"/>
  <c r="V106061" i="2"/>
  <c r="V106060" i="2"/>
  <c r="V106059" i="2"/>
  <c r="V106058" i="2"/>
  <c r="V106057" i="2"/>
  <c r="V106056" i="2"/>
  <c r="V106055" i="2"/>
  <c r="V106054" i="2"/>
  <c r="V106053" i="2"/>
  <c r="V106052" i="2"/>
  <c r="V106051" i="2"/>
  <c r="V106050" i="2"/>
  <c r="V106049" i="2"/>
  <c r="V106048" i="2"/>
  <c r="V106047" i="2"/>
  <c r="V106046" i="2"/>
  <c r="V106045" i="2"/>
  <c r="V106044" i="2"/>
  <c r="V106043" i="2"/>
  <c r="V106042" i="2"/>
  <c r="V106041" i="2"/>
  <c r="V106040" i="2"/>
  <c r="V106039" i="2"/>
  <c r="V106038" i="2"/>
  <c r="V106037" i="2"/>
  <c r="V106036" i="2"/>
  <c r="V106035" i="2"/>
  <c r="V106034" i="2"/>
  <c r="V106033" i="2"/>
  <c r="V106032" i="2"/>
  <c r="V106031" i="2"/>
  <c r="V106030" i="2"/>
  <c r="V106029" i="2"/>
  <c r="V106028" i="2"/>
  <c r="V106027" i="2"/>
  <c r="V106026" i="2"/>
  <c r="V106025" i="2"/>
  <c r="V106024" i="2"/>
  <c r="V106023" i="2"/>
  <c r="V106022" i="2"/>
  <c r="V106021" i="2"/>
  <c r="V106020" i="2"/>
  <c r="V106019" i="2"/>
  <c r="V106018" i="2"/>
  <c r="V106017" i="2"/>
  <c r="V106016" i="2"/>
  <c r="V106015" i="2"/>
  <c r="V106014" i="2"/>
  <c r="V106013" i="2"/>
  <c r="V106012" i="2"/>
  <c r="V106011" i="2"/>
  <c r="V106010" i="2"/>
  <c r="V106009" i="2"/>
  <c r="V106008" i="2"/>
  <c r="V106007" i="2"/>
  <c r="V106006" i="2"/>
  <c r="V106005" i="2"/>
  <c r="V106004" i="2"/>
  <c r="V106003" i="2"/>
  <c r="V106002" i="2"/>
  <c r="V106001" i="2"/>
  <c r="V106000" i="2"/>
  <c r="V105999" i="2"/>
  <c r="V105998" i="2"/>
  <c r="V105997" i="2"/>
  <c r="V105996" i="2"/>
  <c r="V105995" i="2"/>
  <c r="V105994" i="2"/>
  <c r="V105993" i="2"/>
  <c r="V105992" i="2"/>
  <c r="V105991" i="2"/>
  <c r="V105990" i="2"/>
  <c r="V105989" i="2"/>
  <c r="V105988" i="2"/>
  <c r="V105987" i="2"/>
  <c r="V105986" i="2"/>
  <c r="V105985" i="2"/>
  <c r="V105984" i="2"/>
  <c r="V105983" i="2"/>
  <c r="V105982" i="2"/>
  <c r="V105981" i="2"/>
  <c r="V105980" i="2"/>
  <c r="V105979" i="2"/>
  <c r="V105978" i="2"/>
  <c r="V105977" i="2"/>
  <c r="V105976" i="2"/>
  <c r="V105975" i="2"/>
  <c r="V105974" i="2"/>
  <c r="V105973" i="2"/>
  <c r="V105972" i="2"/>
  <c r="V105971" i="2"/>
  <c r="V105970" i="2"/>
  <c r="V105969" i="2"/>
  <c r="V105968" i="2"/>
  <c r="V105967" i="2"/>
  <c r="V105966" i="2"/>
  <c r="V105965" i="2"/>
  <c r="V105964" i="2"/>
  <c r="V105963" i="2"/>
  <c r="V105962" i="2"/>
  <c r="V105961" i="2"/>
  <c r="V105960" i="2"/>
  <c r="V105959" i="2"/>
  <c r="V105958" i="2"/>
  <c r="V105957" i="2"/>
  <c r="V105956" i="2"/>
  <c r="V105955" i="2"/>
  <c r="V105954" i="2"/>
  <c r="V105953" i="2"/>
  <c r="V105952" i="2"/>
  <c r="V105951" i="2"/>
  <c r="V105950" i="2"/>
  <c r="V105949" i="2"/>
  <c r="V105948" i="2"/>
  <c r="V105947" i="2"/>
  <c r="V105946" i="2"/>
  <c r="V105945" i="2"/>
  <c r="V105944" i="2"/>
  <c r="V105943" i="2"/>
  <c r="V105942" i="2"/>
  <c r="V105941" i="2"/>
  <c r="V105940" i="2"/>
  <c r="V105939" i="2"/>
  <c r="V105938" i="2"/>
  <c r="V105937" i="2"/>
  <c r="V105936" i="2"/>
  <c r="V105935" i="2"/>
  <c r="V105934" i="2"/>
  <c r="V105933" i="2"/>
  <c r="V105932" i="2"/>
  <c r="V105931" i="2"/>
  <c r="V105930" i="2"/>
  <c r="V105929" i="2"/>
  <c r="V105928" i="2"/>
  <c r="V105927" i="2"/>
  <c r="V105926" i="2"/>
  <c r="V105925" i="2"/>
  <c r="V105924" i="2"/>
  <c r="V105923" i="2"/>
  <c r="V105922" i="2"/>
  <c r="V105921" i="2"/>
  <c r="V105920" i="2"/>
  <c r="V105919" i="2"/>
  <c r="V105918" i="2"/>
  <c r="V105917" i="2"/>
  <c r="V105916" i="2"/>
  <c r="V105915" i="2"/>
  <c r="V105914" i="2"/>
  <c r="V105913" i="2"/>
  <c r="V105912" i="2"/>
  <c r="V105911" i="2"/>
  <c r="V105910" i="2"/>
  <c r="V105909" i="2"/>
  <c r="V105908" i="2"/>
  <c r="V105907" i="2"/>
  <c r="V105906" i="2"/>
  <c r="V105905" i="2"/>
  <c r="V105904" i="2"/>
  <c r="V105903" i="2"/>
  <c r="V105902" i="2"/>
  <c r="V105901" i="2"/>
  <c r="V105900" i="2"/>
  <c r="V105899" i="2"/>
  <c r="V105898" i="2"/>
  <c r="V105897" i="2"/>
  <c r="V105896" i="2"/>
  <c r="V105895" i="2"/>
  <c r="V105894" i="2"/>
  <c r="V105893" i="2"/>
  <c r="V105892" i="2"/>
  <c r="V105891" i="2"/>
  <c r="V105890" i="2"/>
  <c r="V105889" i="2"/>
  <c r="V105888" i="2"/>
  <c r="V105887" i="2"/>
  <c r="V105886" i="2"/>
  <c r="V105885" i="2"/>
  <c r="V105884" i="2"/>
  <c r="V105883" i="2"/>
  <c r="V105882" i="2"/>
  <c r="V105881" i="2"/>
  <c r="V105880" i="2"/>
  <c r="V105879" i="2"/>
  <c r="V105878" i="2"/>
  <c r="V105877" i="2"/>
  <c r="V105876" i="2"/>
  <c r="V105875" i="2"/>
  <c r="V105874" i="2"/>
  <c r="V105873" i="2"/>
  <c r="V105872" i="2"/>
  <c r="V105871" i="2"/>
  <c r="V105870" i="2"/>
  <c r="V105869" i="2"/>
  <c r="V105868" i="2"/>
  <c r="V105867" i="2"/>
  <c r="V105866" i="2"/>
  <c r="V105865" i="2"/>
  <c r="V105864" i="2"/>
  <c r="V105863" i="2"/>
  <c r="V105862" i="2"/>
  <c r="V105861" i="2"/>
  <c r="V105860" i="2"/>
  <c r="V105859" i="2"/>
  <c r="V105858" i="2"/>
  <c r="V105857" i="2"/>
  <c r="V105856" i="2"/>
  <c r="V105855" i="2"/>
  <c r="V105854" i="2"/>
  <c r="V105853" i="2"/>
  <c r="V105852" i="2"/>
  <c r="V105851" i="2"/>
  <c r="V105850" i="2"/>
  <c r="V105849" i="2"/>
  <c r="V105848" i="2"/>
  <c r="V105847" i="2"/>
  <c r="V105846" i="2"/>
  <c r="V105845" i="2"/>
  <c r="V105844" i="2"/>
  <c r="V105843" i="2"/>
  <c r="V105842" i="2"/>
  <c r="V105841" i="2"/>
  <c r="V105840" i="2"/>
  <c r="V105839" i="2"/>
  <c r="V105838" i="2"/>
  <c r="V105837" i="2"/>
  <c r="V105836" i="2"/>
  <c r="V105835" i="2"/>
  <c r="V105834" i="2"/>
  <c r="V105833" i="2"/>
  <c r="V105832" i="2"/>
  <c r="V105831" i="2"/>
  <c r="V105830" i="2"/>
  <c r="V105829" i="2"/>
  <c r="V105828" i="2"/>
  <c r="V105827" i="2"/>
  <c r="V105826" i="2"/>
  <c r="V105825" i="2"/>
  <c r="V105824" i="2"/>
  <c r="V105823" i="2"/>
  <c r="V105822" i="2"/>
  <c r="V105821" i="2"/>
  <c r="V105820" i="2"/>
  <c r="V105819" i="2"/>
  <c r="V105818" i="2"/>
  <c r="V105817" i="2"/>
  <c r="V105816" i="2"/>
  <c r="V105815" i="2"/>
  <c r="V105814" i="2"/>
  <c r="V105813" i="2"/>
  <c r="V105812" i="2"/>
  <c r="V105811" i="2"/>
  <c r="V105810" i="2"/>
  <c r="V105809" i="2"/>
  <c r="V105808" i="2"/>
  <c r="V105807" i="2"/>
  <c r="V105806" i="2"/>
  <c r="V105805" i="2"/>
  <c r="V105804" i="2"/>
  <c r="V105803" i="2"/>
  <c r="V105802" i="2"/>
  <c r="V105801" i="2"/>
  <c r="V105800" i="2"/>
  <c r="V105799" i="2"/>
  <c r="V105798" i="2"/>
  <c r="V105797" i="2"/>
  <c r="V105796" i="2"/>
  <c r="V105795" i="2"/>
  <c r="V105794" i="2"/>
  <c r="V105793" i="2"/>
  <c r="V105792" i="2"/>
  <c r="V105791" i="2"/>
  <c r="V105790" i="2"/>
  <c r="V105789" i="2"/>
  <c r="V105788" i="2"/>
  <c r="V105787" i="2"/>
  <c r="V105786" i="2"/>
  <c r="V105785" i="2"/>
  <c r="V105784" i="2"/>
  <c r="V105783" i="2"/>
  <c r="V105782" i="2"/>
  <c r="V105781" i="2"/>
  <c r="V105780" i="2"/>
  <c r="V105779" i="2"/>
  <c r="V105778" i="2"/>
  <c r="V105777" i="2"/>
  <c r="V105776" i="2"/>
  <c r="V105775" i="2"/>
  <c r="V105774" i="2"/>
  <c r="V105773" i="2"/>
  <c r="V105772" i="2"/>
  <c r="V105771" i="2"/>
  <c r="V105770" i="2"/>
  <c r="V105769" i="2"/>
  <c r="V105768" i="2"/>
  <c r="V105767" i="2"/>
  <c r="V105766" i="2"/>
  <c r="V105765" i="2"/>
  <c r="V105764" i="2"/>
  <c r="V105763" i="2"/>
  <c r="V105762" i="2"/>
  <c r="V105761" i="2"/>
  <c r="V105760" i="2"/>
  <c r="V105759" i="2"/>
  <c r="V105758" i="2"/>
  <c r="V105757" i="2"/>
  <c r="V105756" i="2"/>
  <c r="V105755" i="2"/>
  <c r="V105754" i="2"/>
  <c r="V105753" i="2"/>
  <c r="V105752" i="2"/>
  <c r="V105751" i="2"/>
  <c r="V105750" i="2"/>
  <c r="V105749" i="2"/>
  <c r="V105748" i="2"/>
  <c r="V105747" i="2"/>
  <c r="V105746" i="2"/>
  <c r="V105745" i="2"/>
  <c r="V105744" i="2"/>
  <c r="V105743" i="2"/>
  <c r="V105742" i="2"/>
  <c r="V105741" i="2"/>
  <c r="V105740" i="2"/>
  <c r="V105739" i="2"/>
  <c r="V105738" i="2"/>
  <c r="V105737" i="2"/>
  <c r="V105736" i="2"/>
  <c r="V105735" i="2"/>
  <c r="V105734" i="2"/>
  <c r="V105733" i="2"/>
  <c r="V105732" i="2"/>
  <c r="V105731" i="2"/>
  <c r="V105730" i="2"/>
  <c r="V105729" i="2"/>
  <c r="V105728" i="2"/>
  <c r="V105727" i="2"/>
  <c r="V105726" i="2"/>
  <c r="V105725" i="2"/>
  <c r="V105724" i="2"/>
  <c r="V105723" i="2"/>
  <c r="V105722" i="2"/>
  <c r="V105721" i="2"/>
  <c r="V105720" i="2"/>
  <c r="V105719" i="2"/>
  <c r="V105718" i="2"/>
  <c r="V105717" i="2"/>
  <c r="V105716" i="2"/>
  <c r="V105715" i="2"/>
  <c r="V105714" i="2"/>
  <c r="V105713" i="2"/>
  <c r="V105712" i="2"/>
  <c r="V105711" i="2"/>
  <c r="V105710" i="2"/>
  <c r="V105709" i="2"/>
  <c r="V105708" i="2"/>
  <c r="V105707" i="2"/>
  <c r="V105706" i="2"/>
  <c r="V105705" i="2"/>
  <c r="V105704" i="2"/>
  <c r="V105703" i="2"/>
  <c r="V105702" i="2"/>
  <c r="V105701" i="2"/>
  <c r="V105700" i="2"/>
  <c r="V105699" i="2"/>
  <c r="V105698" i="2"/>
  <c r="V105697" i="2"/>
  <c r="V105696" i="2"/>
  <c r="V105695" i="2"/>
  <c r="V105694" i="2"/>
  <c r="V105693" i="2"/>
  <c r="V105692" i="2"/>
  <c r="V105691" i="2"/>
  <c r="V105690" i="2"/>
  <c r="V105689" i="2"/>
  <c r="V105688" i="2"/>
  <c r="V105687" i="2"/>
  <c r="V105686" i="2"/>
  <c r="V105685" i="2"/>
  <c r="V105684" i="2"/>
  <c r="V105683" i="2"/>
  <c r="V105682" i="2"/>
  <c r="V105681" i="2"/>
  <c r="V105680" i="2"/>
  <c r="V105679" i="2"/>
  <c r="V105678" i="2"/>
  <c r="V105677" i="2"/>
  <c r="V105676" i="2"/>
  <c r="V105675" i="2"/>
  <c r="V105674" i="2"/>
  <c r="V105673" i="2"/>
  <c r="V105672" i="2"/>
  <c r="V105671" i="2"/>
  <c r="V105670" i="2"/>
  <c r="V105669" i="2"/>
  <c r="V105668" i="2"/>
  <c r="V105667" i="2"/>
  <c r="V105666" i="2"/>
  <c r="V105665" i="2"/>
  <c r="V105664" i="2"/>
  <c r="V105663" i="2"/>
  <c r="V105662" i="2"/>
  <c r="V105661" i="2"/>
  <c r="V105660" i="2"/>
  <c r="V105659" i="2"/>
  <c r="V105658" i="2"/>
  <c r="V105657" i="2"/>
  <c r="V105656" i="2"/>
  <c r="V105655" i="2"/>
  <c r="V105654" i="2"/>
  <c r="V105653" i="2"/>
  <c r="V105652" i="2"/>
  <c r="V105651" i="2"/>
  <c r="V105650" i="2"/>
  <c r="V105649" i="2"/>
  <c r="V105648" i="2"/>
  <c r="V105647" i="2"/>
  <c r="V105646" i="2"/>
  <c r="V105645" i="2"/>
  <c r="V105644" i="2"/>
  <c r="V105643" i="2"/>
  <c r="V105642" i="2"/>
  <c r="V105641" i="2"/>
  <c r="V105640" i="2"/>
  <c r="V105639" i="2"/>
  <c r="V105638" i="2"/>
  <c r="V105637" i="2"/>
  <c r="V105636" i="2"/>
  <c r="V105635" i="2"/>
  <c r="V105634" i="2"/>
  <c r="V105633" i="2"/>
  <c r="V105632" i="2"/>
  <c r="V105631" i="2"/>
  <c r="V105630" i="2"/>
  <c r="V105629" i="2"/>
  <c r="V105628" i="2"/>
  <c r="V105627" i="2"/>
  <c r="V105626" i="2"/>
  <c r="V105625" i="2"/>
  <c r="V105624" i="2"/>
  <c r="V105623" i="2"/>
  <c r="V105622" i="2"/>
  <c r="V105621" i="2"/>
  <c r="V105620" i="2"/>
  <c r="V105619" i="2"/>
  <c r="V105618" i="2"/>
  <c r="V105617" i="2"/>
  <c r="V105616" i="2"/>
  <c r="V105615" i="2"/>
  <c r="V105614" i="2"/>
  <c r="V105613" i="2"/>
  <c r="V105612" i="2"/>
  <c r="V105611" i="2"/>
  <c r="V105610" i="2"/>
  <c r="V105609" i="2"/>
  <c r="V105608" i="2"/>
  <c r="V105607" i="2"/>
  <c r="V105606" i="2"/>
  <c r="V105605" i="2"/>
  <c r="V105604" i="2"/>
  <c r="V105603" i="2"/>
  <c r="V105602" i="2"/>
  <c r="V105601" i="2"/>
  <c r="V105600" i="2"/>
  <c r="V105599" i="2"/>
  <c r="V105598" i="2"/>
  <c r="V105597" i="2"/>
  <c r="V105596" i="2"/>
  <c r="V105595" i="2"/>
  <c r="V105594" i="2"/>
  <c r="V105593" i="2"/>
  <c r="V105592" i="2"/>
  <c r="V105591" i="2"/>
  <c r="V105590" i="2"/>
  <c r="V105589" i="2"/>
  <c r="V105588" i="2"/>
  <c r="V105587" i="2"/>
  <c r="V105586" i="2"/>
  <c r="V105585" i="2"/>
  <c r="V105584" i="2"/>
  <c r="V105583" i="2"/>
  <c r="V105582" i="2"/>
  <c r="V105581" i="2"/>
  <c r="V105580" i="2"/>
  <c r="V105579" i="2"/>
  <c r="V105578" i="2"/>
  <c r="V105577" i="2"/>
  <c r="V105576" i="2"/>
  <c r="V105575" i="2"/>
  <c r="V105574" i="2"/>
  <c r="V105573" i="2"/>
  <c r="V105572" i="2"/>
  <c r="V105571" i="2"/>
  <c r="V105570" i="2"/>
  <c r="V105569" i="2"/>
  <c r="V105568" i="2"/>
  <c r="V105567" i="2"/>
  <c r="V105566" i="2"/>
  <c r="V105565" i="2"/>
  <c r="V105564" i="2"/>
  <c r="V105563" i="2"/>
  <c r="V105562" i="2"/>
  <c r="V105561" i="2"/>
  <c r="V105560" i="2"/>
  <c r="V105559" i="2"/>
  <c r="V105558" i="2"/>
  <c r="V105557" i="2"/>
  <c r="V105556" i="2"/>
  <c r="V105555" i="2"/>
  <c r="V105554" i="2"/>
  <c r="V105553" i="2"/>
  <c r="V105552" i="2"/>
  <c r="V105551" i="2"/>
  <c r="V105550" i="2"/>
  <c r="V105549" i="2"/>
  <c r="V105548" i="2"/>
  <c r="V105547" i="2"/>
  <c r="V105546" i="2"/>
  <c r="V105545" i="2"/>
  <c r="V105544" i="2"/>
  <c r="V105543" i="2"/>
  <c r="V105542" i="2"/>
  <c r="V105541" i="2"/>
  <c r="V105540" i="2"/>
  <c r="V105539" i="2"/>
  <c r="V105538" i="2"/>
  <c r="V105537" i="2"/>
  <c r="V105536" i="2"/>
  <c r="V105535" i="2"/>
  <c r="V105534" i="2"/>
  <c r="V105533" i="2"/>
  <c r="V105532" i="2"/>
  <c r="V105531" i="2"/>
  <c r="V105530" i="2"/>
  <c r="V105529" i="2"/>
  <c r="V105528" i="2"/>
  <c r="V105527" i="2"/>
  <c r="V105526" i="2"/>
  <c r="V105525" i="2"/>
  <c r="V105524" i="2"/>
  <c r="V105523" i="2"/>
  <c r="V105522" i="2"/>
  <c r="V105521" i="2"/>
  <c r="V105520" i="2"/>
  <c r="V105519" i="2"/>
  <c r="V105518" i="2"/>
  <c r="V105517" i="2"/>
  <c r="V105516" i="2"/>
  <c r="V105515" i="2"/>
  <c r="V105514" i="2"/>
  <c r="V105513" i="2"/>
  <c r="V105512" i="2"/>
  <c r="V105511" i="2"/>
  <c r="V105510" i="2"/>
  <c r="V105509" i="2"/>
  <c r="V105508" i="2"/>
  <c r="V105507" i="2"/>
  <c r="V105506" i="2"/>
  <c r="V105505" i="2"/>
  <c r="V105504" i="2"/>
  <c r="V105503" i="2"/>
  <c r="V105502" i="2"/>
  <c r="V105501" i="2"/>
  <c r="V105500" i="2"/>
  <c r="V105499" i="2"/>
  <c r="V105498" i="2"/>
  <c r="V105497" i="2"/>
  <c r="V105496" i="2"/>
  <c r="V105495" i="2"/>
  <c r="V105494" i="2"/>
  <c r="V105493" i="2"/>
  <c r="V105492" i="2"/>
  <c r="V105491" i="2"/>
  <c r="V105490" i="2"/>
  <c r="V105489" i="2"/>
  <c r="V105488" i="2"/>
  <c r="V105487" i="2"/>
  <c r="V105486" i="2"/>
  <c r="V105485" i="2"/>
  <c r="V105484" i="2"/>
  <c r="V105483" i="2"/>
  <c r="V105482" i="2"/>
  <c r="V105481" i="2"/>
  <c r="V105480" i="2"/>
  <c r="V105479" i="2"/>
  <c r="V105478" i="2"/>
  <c r="V105477" i="2"/>
  <c r="V105476" i="2"/>
  <c r="V105475" i="2"/>
  <c r="V105474" i="2"/>
  <c r="V105473" i="2"/>
  <c r="V105472" i="2"/>
  <c r="V105471" i="2"/>
  <c r="V105470" i="2"/>
  <c r="V105469" i="2"/>
  <c r="V105468" i="2"/>
  <c r="V105467" i="2"/>
  <c r="V105466" i="2"/>
  <c r="V105465" i="2"/>
  <c r="V105464" i="2"/>
  <c r="V105463" i="2"/>
  <c r="V105462" i="2"/>
  <c r="V105461" i="2"/>
  <c r="V105460" i="2"/>
  <c r="V105459" i="2"/>
  <c r="V105458" i="2"/>
  <c r="V105457" i="2"/>
  <c r="V105456" i="2"/>
  <c r="V105455" i="2"/>
  <c r="V105454" i="2"/>
  <c r="V105453" i="2"/>
  <c r="V105452" i="2"/>
  <c r="V105451" i="2"/>
  <c r="V105450" i="2"/>
  <c r="V105449" i="2"/>
  <c r="V105448" i="2"/>
  <c r="V105447" i="2"/>
  <c r="V105446" i="2"/>
  <c r="V105445" i="2"/>
  <c r="V105444" i="2"/>
  <c r="V105443" i="2"/>
  <c r="V105442" i="2"/>
  <c r="V105441" i="2"/>
  <c r="V105440" i="2"/>
  <c r="V105439" i="2"/>
  <c r="V105438" i="2"/>
  <c r="V105437" i="2"/>
  <c r="V105436" i="2"/>
  <c r="V105435" i="2"/>
  <c r="V105434" i="2"/>
  <c r="V105433" i="2"/>
  <c r="V105432" i="2"/>
  <c r="V105431" i="2"/>
  <c r="V105430" i="2"/>
  <c r="V105429" i="2"/>
  <c r="V105428" i="2"/>
  <c r="V105427" i="2"/>
  <c r="V105426" i="2"/>
  <c r="V105425" i="2"/>
  <c r="V105424" i="2"/>
  <c r="V105423" i="2"/>
  <c r="V105422" i="2"/>
  <c r="V105421" i="2"/>
  <c r="V105420" i="2"/>
  <c r="V105419" i="2"/>
  <c r="V105418" i="2"/>
  <c r="V105417" i="2"/>
  <c r="V105416" i="2"/>
  <c r="V105415" i="2"/>
  <c r="V105414" i="2"/>
  <c r="V105413" i="2"/>
  <c r="V105412" i="2"/>
  <c r="V105411" i="2"/>
  <c r="V105410" i="2"/>
  <c r="V105409" i="2"/>
  <c r="V105408" i="2"/>
  <c r="V105407" i="2"/>
  <c r="V105406" i="2"/>
  <c r="V105405" i="2"/>
  <c r="V105404" i="2"/>
  <c r="V105403" i="2"/>
  <c r="V105402" i="2"/>
  <c r="V105401" i="2"/>
  <c r="V105400" i="2"/>
  <c r="V105399" i="2"/>
  <c r="V105398" i="2"/>
  <c r="V105397" i="2"/>
  <c r="V105396" i="2"/>
  <c r="V105395" i="2"/>
  <c r="V105394" i="2"/>
  <c r="V105393" i="2"/>
  <c r="V105392" i="2"/>
  <c r="V105391" i="2"/>
  <c r="V105390" i="2"/>
  <c r="V105389" i="2"/>
  <c r="V105388" i="2"/>
  <c r="V105387" i="2"/>
  <c r="V105386" i="2"/>
  <c r="V105385" i="2"/>
  <c r="V105384" i="2"/>
  <c r="V105383" i="2"/>
  <c r="V105382" i="2"/>
  <c r="V105381" i="2"/>
  <c r="V105380" i="2"/>
  <c r="V105379" i="2"/>
  <c r="V105378" i="2"/>
  <c r="V105377" i="2"/>
  <c r="V105376" i="2"/>
  <c r="V105375" i="2"/>
  <c r="V105374" i="2"/>
  <c r="V105373" i="2"/>
  <c r="V105372" i="2"/>
  <c r="V105371" i="2"/>
  <c r="V105370" i="2"/>
  <c r="V105369" i="2"/>
  <c r="V105368" i="2"/>
  <c r="V105367" i="2"/>
  <c r="V105366" i="2"/>
  <c r="V105365" i="2"/>
  <c r="V105364" i="2"/>
  <c r="V105363" i="2"/>
  <c r="V105362" i="2"/>
  <c r="V105361" i="2"/>
  <c r="V105360" i="2"/>
  <c r="V105359" i="2"/>
  <c r="V105358" i="2"/>
  <c r="V105357" i="2"/>
  <c r="V105356" i="2"/>
  <c r="V105355" i="2"/>
  <c r="V105354" i="2"/>
  <c r="V105353" i="2"/>
  <c r="V105352" i="2"/>
  <c r="V105351" i="2"/>
  <c r="V105350" i="2"/>
  <c r="V105349" i="2"/>
  <c r="V105348" i="2"/>
  <c r="V105347" i="2"/>
  <c r="V105346" i="2"/>
  <c r="V105345" i="2"/>
  <c r="V105344" i="2"/>
  <c r="V105343" i="2"/>
  <c r="V105342" i="2"/>
  <c r="V105341" i="2"/>
  <c r="V105340" i="2"/>
  <c r="V105339" i="2"/>
  <c r="V105338" i="2"/>
  <c r="V105337" i="2"/>
  <c r="V105336" i="2"/>
  <c r="V105335" i="2"/>
  <c r="V105334" i="2"/>
  <c r="V105333" i="2"/>
  <c r="V105332" i="2"/>
  <c r="V105331" i="2"/>
  <c r="V105330" i="2"/>
  <c r="V105329" i="2"/>
  <c r="V105328" i="2"/>
  <c r="V105327" i="2"/>
  <c r="V105326" i="2"/>
  <c r="V105325" i="2"/>
  <c r="V105324" i="2"/>
  <c r="V105323" i="2"/>
  <c r="V105322" i="2"/>
  <c r="V105321" i="2"/>
  <c r="V105320" i="2"/>
  <c r="V105319" i="2"/>
  <c r="V105318" i="2"/>
  <c r="V105317" i="2"/>
  <c r="V105316" i="2"/>
  <c r="V105315" i="2"/>
  <c r="V105314" i="2"/>
  <c r="V105313" i="2"/>
  <c r="V105312" i="2"/>
  <c r="V105311" i="2"/>
  <c r="V105310" i="2"/>
  <c r="V105309" i="2"/>
  <c r="V105308" i="2"/>
  <c r="V105307" i="2"/>
  <c r="V105306" i="2"/>
  <c r="V105305" i="2"/>
  <c r="V105304" i="2"/>
  <c r="V105303" i="2"/>
  <c r="V105302" i="2"/>
  <c r="V105301" i="2"/>
  <c r="V105300" i="2"/>
  <c r="V105299" i="2"/>
  <c r="V105298" i="2"/>
  <c r="V105297" i="2"/>
  <c r="V105296" i="2"/>
  <c r="V105295" i="2"/>
  <c r="V105294" i="2"/>
  <c r="V105293" i="2"/>
  <c r="V105292" i="2"/>
  <c r="V105291" i="2"/>
  <c r="V105290" i="2"/>
  <c r="V105289" i="2"/>
  <c r="V105288" i="2"/>
  <c r="V105287" i="2"/>
  <c r="V105286" i="2"/>
  <c r="V105285" i="2"/>
  <c r="V105284" i="2"/>
  <c r="V105283" i="2"/>
  <c r="V105282" i="2"/>
  <c r="V105281" i="2"/>
  <c r="V105280" i="2"/>
  <c r="V105279" i="2"/>
  <c r="V105278" i="2"/>
  <c r="V105277" i="2"/>
  <c r="V105276" i="2"/>
  <c r="V105275" i="2"/>
  <c r="V105274" i="2"/>
  <c r="V105273" i="2"/>
  <c r="V105272" i="2"/>
  <c r="V105271" i="2"/>
  <c r="V105270" i="2"/>
  <c r="V105269" i="2"/>
  <c r="V105268" i="2"/>
  <c r="V105267" i="2"/>
  <c r="V105266" i="2"/>
  <c r="V105265" i="2"/>
  <c r="V105264" i="2"/>
  <c r="V105263" i="2"/>
  <c r="V105262" i="2"/>
  <c r="V105261" i="2"/>
  <c r="V105260" i="2"/>
  <c r="V105259" i="2"/>
  <c r="V105258" i="2"/>
  <c r="V105257" i="2"/>
  <c r="V105256" i="2"/>
  <c r="V105255" i="2"/>
  <c r="V105254" i="2"/>
  <c r="V105253" i="2"/>
  <c r="V105252" i="2"/>
  <c r="V105251" i="2"/>
  <c r="V105250" i="2"/>
  <c r="V105249" i="2"/>
  <c r="V105248" i="2"/>
  <c r="V105247" i="2"/>
  <c r="V105246" i="2"/>
  <c r="V105245" i="2"/>
  <c r="V105244" i="2"/>
  <c r="V105243" i="2"/>
  <c r="V105242" i="2"/>
  <c r="V105241" i="2"/>
  <c r="V105240" i="2"/>
  <c r="V105239" i="2"/>
  <c r="V105238" i="2"/>
  <c r="V105237" i="2"/>
  <c r="V105236" i="2"/>
  <c r="V105235" i="2"/>
  <c r="V105234" i="2"/>
  <c r="V105233" i="2"/>
  <c r="V105232" i="2"/>
  <c r="V105231" i="2"/>
  <c r="V105230" i="2"/>
  <c r="V105229" i="2"/>
  <c r="V105228" i="2"/>
  <c r="V105227" i="2"/>
  <c r="V105226" i="2"/>
  <c r="V105225" i="2"/>
  <c r="V105224" i="2"/>
  <c r="V105223" i="2"/>
  <c r="V105222" i="2"/>
  <c r="V105221" i="2"/>
  <c r="V105220" i="2"/>
  <c r="V105219" i="2"/>
  <c r="V105218" i="2"/>
  <c r="V105217" i="2"/>
  <c r="V105216" i="2"/>
  <c r="V105215" i="2"/>
  <c r="V105214" i="2"/>
  <c r="V105213" i="2"/>
  <c r="V105212" i="2"/>
  <c r="V105211" i="2"/>
  <c r="V105210" i="2"/>
  <c r="V105209" i="2"/>
  <c r="V105208" i="2"/>
  <c r="V105207" i="2"/>
  <c r="V105206" i="2"/>
  <c r="V105205" i="2"/>
  <c r="V105204" i="2"/>
  <c r="V105203" i="2"/>
  <c r="V105202" i="2"/>
  <c r="V105201" i="2"/>
  <c r="V105200" i="2"/>
  <c r="V105199" i="2"/>
  <c r="V105198" i="2"/>
  <c r="V105197" i="2"/>
  <c r="V105196" i="2"/>
  <c r="V105195" i="2"/>
  <c r="V105194" i="2"/>
  <c r="V105193" i="2"/>
  <c r="V105192" i="2"/>
  <c r="V105191" i="2"/>
  <c r="V105190" i="2"/>
  <c r="V105189" i="2"/>
  <c r="V105188" i="2"/>
  <c r="V105187" i="2"/>
  <c r="V105186" i="2"/>
  <c r="V105185" i="2"/>
  <c r="V105184" i="2"/>
  <c r="V105183" i="2"/>
  <c r="V105182" i="2"/>
  <c r="V105181" i="2"/>
  <c r="V105180" i="2"/>
  <c r="V105179" i="2"/>
  <c r="V105178" i="2"/>
  <c r="V105177" i="2"/>
  <c r="V105176" i="2"/>
  <c r="V105175" i="2"/>
  <c r="V105174" i="2"/>
  <c r="V105173" i="2"/>
  <c r="V105172" i="2"/>
  <c r="V105171" i="2"/>
  <c r="V105170" i="2"/>
  <c r="V105169" i="2"/>
  <c r="V105168" i="2"/>
  <c r="V105167" i="2"/>
  <c r="V105166" i="2"/>
  <c r="V105165" i="2"/>
  <c r="V105164" i="2"/>
  <c r="V105163" i="2"/>
  <c r="V105162" i="2"/>
  <c r="V105161" i="2"/>
  <c r="V105160" i="2"/>
  <c r="V105159" i="2"/>
  <c r="V105158" i="2"/>
  <c r="V105157" i="2"/>
  <c r="V105156" i="2"/>
  <c r="V105155" i="2"/>
  <c r="V105154" i="2"/>
  <c r="V105153" i="2"/>
  <c r="V105152" i="2"/>
  <c r="V105151" i="2"/>
  <c r="V105150" i="2"/>
  <c r="V105149" i="2"/>
  <c r="V105148" i="2"/>
  <c r="V105147" i="2"/>
  <c r="V105146" i="2"/>
  <c r="V105145" i="2"/>
  <c r="V105144" i="2"/>
  <c r="V105143" i="2"/>
  <c r="V105142" i="2"/>
  <c r="V105141" i="2"/>
  <c r="V105140" i="2"/>
  <c r="V105139" i="2"/>
  <c r="V105138" i="2"/>
  <c r="V105137" i="2"/>
  <c r="V105136" i="2"/>
  <c r="V105135" i="2"/>
  <c r="V105134" i="2"/>
  <c r="V105133" i="2"/>
  <c r="V105132" i="2"/>
  <c r="V105131" i="2"/>
  <c r="V105130" i="2"/>
  <c r="V105129" i="2"/>
  <c r="V105128" i="2"/>
  <c r="V105127" i="2"/>
  <c r="V105126" i="2"/>
  <c r="V105125" i="2"/>
  <c r="V105124" i="2"/>
  <c r="V105123" i="2"/>
  <c r="V105122" i="2"/>
  <c r="V105121" i="2"/>
  <c r="V105120" i="2"/>
  <c r="V105119" i="2"/>
  <c r="V105118" i="2"/>
  <c r="V105117" i="2"/>
  <c r="V105116" i="2"/>
  <c r="V105115" i="2"/>
  <c r="V105114" i="2"/>
  <c r="V105113" i="2"/>
  <c r="V105112" i="2"/>
  <c r="V105111" i="2"/>
  <c r="V105110" i="2"/>
  <c r="V105109" i="2"/>
  <c r="V105108" i="2"/>
  <c r="V105107" i="2"/>
  <c r="V105106" i="2"/>
  <c r="V105105" i="2"/>
  <c r="V105104" i="2"/>
  <c r="V105103" i="2"/>
  <c r="V105102" i="2"/>
  <c r="V105101" i="2"/>
  <c r="V105100" i="2"/>
  <c r="V105099" i="2"/>
  <c r="V105098" i="2"/>
  <c r="V105097" i="2"/>
  <c r="V105096" i="2"/>
  <c r="V105095" i="2"/>
  <c r="V105094" i="2"/>
  <c r="V105093" i="2"/>
  <c r="V105092" i="2"/>
  <c r="V105091" i="2"/>
  <c r="V105090" i="2"/>
  <c r="V105089" i="2"/>
  <c r="V105088" i="2"/>
  <c r="V105087" i="2"/>
  <c r="V105086" i="2"/>
  <c r="V105085" i="2"/>
  <c r="V105084" i="2"/>
  <c r="V105083" i="2"/>
  <c r="V105082" i="2"/>
  <c r="V105081" i="2"/>
  <c r="V105080" i="2"/>
  <c r="V105079" i="2"/>
  <c r="V105078" i="2"/>
  <c r="V105077" i="2"/>
  <c r="V105076" i="2"/>
  <c r="V105075" i="2"/>
  <c r="V105074" i="2"/>
  <c r="V105073" i="2"/>
  <c r="V105072" i="2"/>
  <c r="V105071" i="2"/>
  <c r="V105070" i="2"/>
  <c r="V105069" i="2"/>
  <c r="V105068" i="2"/>
  <c r="V105067" i="2"/>
  <c r="V105066" i="2"/>
  <c r="V105065" i="2"/>
  <c r="V105064" i="2"/>
  <c r="V105063" i="2"/>
  <c r="V105062" i="2"/>
  <c r="V105061" i="2"/>
  <c r="V105060" i="2"/>
  <c r="V105059" i="2"/>
  <c r="V105058" i="2"/>
  <c r="V105057" i="2"/>
  <c r="V105056" i="2"/>
  <c r="V105055" i="2"/>
  <c r="V105054" i="2"/>
  <c r="V105053" i="2"/>
  <c r="V105052" i="2"/>
  <c r="V105051" i="2"/>
  <c r="V105050" i="2"/>
  <c r="V105049" i="2"/>
  <c r="V105048" i="2"/>
  <c r="V105047" i="2"/>
  <c r="V105046" i="2"/>
  <c r="V105045" i="2"/>
  <c r="V105044" i="2"/>
  <c r="V105043" i="2"/>
  <c r="V105042" i="2"/>
  <c r="V105041" i="2"/>
  <c r="V105040" i="2"/>
  <c r="V105039" i="2"/>
  <c r="V105038" i="2"/>
  <c r="V105037" i="2"/>
  <c r="V105036" i="2"/>
  <c r="V105035" i="2"/>
  <c r="V105034" i="2"/>
  <c r="V105033" i="2"/>
  <c r="V105032" i="2"/>
  <c r="V105031" i="2"/>
  <c r="V105030" i="2"/>
  <c r="V105029" i="2"/>
  <c r="V105028" i="2"/>
  <c r="V105027" i="2"/>
  <c r="V105026" i="2"/>
  <c r="V105025" i="2"/>
  <c r="V105024" i="2"/>
  <c r="V105023" i="2"/>
  <c r="V105022" i="2"/>
  <c r="V105021" i="2"/>
  <c r="V105020" i="2"/>
  <c r="V105019" i="2"/>
  <c r="V105018" i="2"/>
  <c r="V105017" i="2"/>
  <c r="V105016" i="2"/>
  <c r="V105015" i="2"/>
  <c r="V105014" i="2"/>
  <c r="V105013" i="2"/>
  <c r="V105012" i="2"/>
  <c r="V105011" i="2"/>
  <c r="V105010" i="2"/>
  <c r="V105009" i="2"/>
  <c r="V105008" i="2"/>
  <c r="V105007" i="2"/>
  <c r="V105006" i="2"/>
  <c r="V105005" i="2"/>
  <c r="V105004" i="2"/>
  <c r="V105003" i="2"/>
  <c r="V105002" i="2"/>
  <c r="V105001" i="2"/>
  <c r="V105000" i="2"/>
  <c r="V104999" i="2"/>
  <c r="V104998" i="2"/>
  <c r="V104997" i="2"/>
  <c r="V104996" i="2"/>
  <c r="V104995" i="2"/>
  <c r="V104994" i="2"/>
  <c r="V104993" i="2"/>
  <c r="V104992" i="2"/>
  <c r="V104991" i="2"/>
  <c r="V104990" i="2"/>
  <c r="V104989" i="2"/>
  <c r="V104988" i="2"/>
  <c r="V104987" i="2"/>
  <c r="V104986" i="2"/>
  <c r="V104985" i="2"/>
  <c r="V104984" i="2"/>
  <c r="V104983" i="2"/>
  <c r="V104982" i="2"/>
  <c r="V104981" i="2"/>
  <c r="V104980" i="2"/>
  <c r="V104979" i="2"/>
  <c r="V104978" i="2"/>
  <c r="V104977" i="2"/>
  <c r="V104976" i="2"/>
  <c r="V104975" i="2"/>
  <c r="V104974" i="2"/>
  <c r="V104973" i="2"/>
  <c r="V104972" i="2"/>
  <c r="V104971" i="2"/>
  <c r="V104970" i="2"/>
  <c r="V104969" i="2"/>
  <c r="V104968" i="2"/>
  <c r="V104967" i="2"/>
  <c r="V104966" i="2"/>
  <c r="V104965" i="2"/>
  <c r="V104964" i="2"/>
  <c r="V104963" i="2"/>
  <c r="V104962" i="2"/>
  <c r="V104961" i="2"/>
  <c r="V104960" i="2"/>
  <c r="V104959" i="2"/>
  <c r="V104958" i="2"/>
  <c r="V104957" i="2"/>
  <c r="V104956" i="2"/>
  <c r="V104955" i="2"/>
  <c r="V104954" i="2"/>
  <c r="V104953" i="2"/>
  <c r="V104952" i="2"/>
  <c r="V104951" i="2"/>
  <c r="V104950" i="2"/>
  <c r="V104949" i="2"/>
  <c r="V104948" i="2"/>
  <c r="V104947" i="2"/>
  <c r="V104946" i="2"/>
  <c r="V104945" i="2"/>
  <c r="V104944" i="2"/>
  <c r="V104943" i="2"/>
  <c r="V104942" i="2"/>
  <c r="V104941" i="2"/>
  <c r="V104940" i="2"/>
  <c r="V104939" i="2"/>
  <c r="V104938" i="2"/>
  <c r="V104937" i="2"/>
  <c r="V104936" i="2"/>
  <c r="V104935" i="2"/>
  <c r="V104934" i="2"/>
  <c r="V104933" i="2"/>
  <c r="V104932" i="2"/>
  <c r="V104931" i="2"/>
  <c r="V104930" i="2"/>
  <c r="V104929" i="2"/>
  <c r="V104928" i="2"/>
  <c r="V104927" i="2"/>
  <c r="V104926" i="2"/>
  <c r="V104925" i="2"/>
  <c r="V104924" i="2"/>
  <c r="V104923" i="2"/>
  <c r="V104922" i="2"/>
  <c r="V104921" i="2"/>
  <c r="V104920" i="2"/>
  <c r="V104919" i="2"/>
  <c r="V104918" i="2"/>
  <c r="V104917" i="2"/>
  <c r="V104916" i="2"/>
  <c r="V104915" i="2"/>
  <c r="V104914" i="2"/>
  <c r="V104913" i="2"/>
  <c r="V104912" i="2"/>
  <c r="V104911" i="2"/>
  <c r="V104910" i="2"/>
  <c r="V104909" i="2"/>
  <c r="V104908" i="2"/>
  <c r="V104907" i="2"/>
  <c r="V104906" i="2"/>
  <c r="V104905" i="2"/>
  <c r="V104904" i="2"/>
  <c r="V104903" i="2"/>
  <c r="V104902" i="2"/>
  <c r="V104901" i="2"/>
  <c r="V104900" i="2"/>
  <c r="V104899" i="2"/>
  <c r="V104898" i="2"/>
  <c r="V104897" i="2"/>
  <c r="V104896" i="2"/>
  <c r="V104895" i="2"/>
  <c r="V104894" i="2"/>
  <c r="V104893" i="2"/>
  <c r="V104892" i="2"/>
  <c r="V104891" i="2"/>
  <c r="V104890" i="2"/>
  <c r="V104889" i="2"/>
  <c r="V104888" i="2"/>
  <c r="V104887" i="2"/>
  <c r="V104886" i="2"/>
  <c r="V104885" i="2"/>
  <c r="V104884" i="2"/>
  <c r="V104883" i="2"/>
  <c r="V104882" i="2"/>
  <c r="V104881" i="2"/>
  <c r="V104880" i="2"/>
  <c r="V104879" i="2"/>
  <c r="V104878" i="2"/>
  <c r="V104877" i="2"/>
  <c r="V104876" i="2"/>
  <c r="V104875" i="2"/>
  <c r="V104874" i="2"/>
  <c r="V104873" i="2"/>
  <c r="V104872" i="2"/>
  <c r="V104871" i="2"/>
  <c r="V104870" i="2"/>
  <c r="V104869" i="2"/>
  <c r="V104868" i="2"/>
  <c r="V104867" i="2"/>
  <c r="V104866" i="2"/>
  <c r="V104865" i="2"/>
  <c r="V104864" i="2"/>
  <c r="V104863" i="2"/>
  <c r="V104862" i="2"/>
  <c r="V104861" i="2"/>
  <c r="V104860" i="2"/>
  <c r="V104859" i="2"/>
  <c r="V104858" i="2"/>
  <c r="V104857" i="2"/>
  <c r="V104856" i="2"/>
  <c r="V104855" i="2"/>
  <c r="V104854" i="2"/>
  <c r="V104853" i="2"/>
  <c r="V104852" i="2"/>
  <c r="V104851" i="2"/>
  <c r="V104850" i="2"/>
  <c r="V104849" i="2"/>
  <c r="V104848" i="2"/>
  <c r="V104847" i="2"/>
  <c r="V104846" i="2"/>
  <c r="V104845" i="2"/>
  <c r="V104844" i="2"/>
  <c r="V104843" i="2"/>
  <c r="V104842" i="2"/>
  <c r="V104841" i="2"/>
  <c r="V104840" i="2"/>
  <c r="V104839" i="2"/>
  <c r="V104838" i="2"/>
  <c r="V104837" i="2"/>
  <c r="V104836" i="2"/>
  <c r="V104835" i="2"/>
  <c r="V104834" i="2"/>
  <c r="V104833" i="2"/>
  <c r="V104832" i="2"/>
  <c r="V104831" i="2"/>
  <c r="V104830" i="2"/>
  <c r="V104829" i="2"/>
  <c r="V104828" i="2"/>
  <c r="V104827" i="2"/>
  <c r="V104826" i="2"/>
  <c r="V104825" i="2"/>
  <c r="V104824" i="2"/>
  <c r="V104823" i="2"/>
  <c r="V104822" i="2"/>
  <c r="V104821" i="2"/>
  <c r="V104820" i="2"/>
  <c r="V104819" i="2"/>
  <c r="V104818" i="2"/>
  <c r="V104817" i="2"/>
  <c r="V104816" i="2"/>
  <c r="V104815" i="2"/>
  <c r="V104814" i="2"/>
  <c r="V104813" i="2"/>
  <c r="V104812" i="2"/>
  <c r="V104811" i="2"/>
  <c r="V104810" i="2"/>
  <c r="V104809" i="2"/>
  <c r="V104808" i="2"/>
  <c r="V104807" i="2"/>
  <c r="V104806" i="2"/>
  <c r="V104805" i="2"/>
  <c r="V104804" i="2"/>
  <c r="V104803" i="2"/>
  <c r="V104802" i="2"/>
  <c r="V104801" i="2"/>
  <c r="V104800" i="2"/>
  <c r="V104799" i="2"/>
  <c r="V104798" i="2"/>
  <c r="V104797" i="2"/>
  <c r="V104796" i="2"/>
  <c r="V104795" i="2"/>
  <c r="V104794" i="2"/>
  <c r="V104793" i="2"/>
  <c r="V104792" i="2"/>
  <c r="V104791" i="2"/>
  <c r="V104790" i="2"/>
  <c r="V104789" i="2"/>
  <c r="V104788" i="2"/>
  <c r="V104787" i="2"/>
  <c r="V104786" i="2"/>
  <c r="V104785" i="2"/>
  <c r="V104784" i="2"/>
  <c r="V104783" i="2"/>
  <c r="V104782" i="2"/>
  <c r="V104781" i="2"/>
  <c r="V104780" i="2"/>
  <c r="V104779" i="2"/>
  <c r="V104778" i="2"/>
  <c r="V104777" i="2"/>
  <c r="V104776" i="2"/>
  <c r="V104775" i="2"/>
  <c r="V104774" i="2"/>
  <c r="V104773" i="2"/>
  <c r="V104772" i="2"/>
  <c r="V104771" i="2"/>
  <c r="V104770" i="2"/>
  <c r="V104769" i="2"/>
  <c r="V104768" i="2"/>
  <c r="V104767" i="2"/>
  <c r="V104766" i="2"/>
  <c r="V104765" i="2"/>
  <c r="V104764" i="2"/>
  <c r="V104763" i="2"/>
  <c r="V104762" i="2"/>
  <c r="V104761" i="2"/>
  <c r="V104760" i="2"/>
  <c r="V104759" i="2"/>
  <c r="V104758" i="2"/>
  <c r="V104757" i="2"/>
  <c r="V104756" i="2"/>
  <c r="V104755" i="2"/>
  <c r="V104754" i="2"/>
  <c r="V104753" i="2"/>
  <c r="V104752" i="2"/>
  <c r="V104751" i="2"/>
  <c r="V104750" i="2"/>
  <c r="V104749" i="2"/>
  <c r="V104748" i="2"/>
  <c r="V104747" i="2"/>
  <c r="V104746" i="2"/>
  <c r="V104745" i="2"/>
  <c r="V104744" i="2"/>
  <c r="V104743" i="2"/>
  <c r="V104742" i="2"/>
  <c r="V104741" i="2"/>
  <c r="V104740" i="2"/>
  <c r="V104739" i="2"/>
  <c r="V104738" i="2"/>
  <c r="V104737" i="2"/>
  <c r="V104736" i="2"/>
  <c r="V104735" i="2"/>
  <c r="V104734" i="2"/>
  <c r="V104733" i="2"/>
  <c r="V104732" i="2"/>
  <c r="V104731" i="2"/>
  <c r="V104730" i="2"/>
  <c r="V104729" i="2"/>
  <c r="V104728" i="2"/>
  <c r="V104727" i="2"/>
  <c r="V104726" i="2"/>
  <c r="V104725" i="2"/>
  <c r="V104724" i="2"/>
  <c r="V104723" i="2"/>
  <c r="V104722" i="2"/>
  <c r="V104721" i="2"/>
  <c r="V104720" i="2"/>
  <c r="V104719" i="2"/>
  <c r="V104718" i="2"/>
  <c r="V104717" i="2"/>
  <c r="V104716" i="2"/>
  <c r="V104715" i="2"/>
  <c r="V104714" i="2"/>
  <c r="V104713" i="2"/>
  <c r="V104712" i="2"/>
  <c r="V104711" i="2"/>
  <c r="V104710" i="2"/>
  <c r="V104709" i="2"/>
  <c r="V104708" i="2"/>
  <c r="V104707" i="2"/>
  <c r="V104706" i="2"/>
  <c r="V104705" i="2"/>
  <c r="V104704" i="2"/>
  <c r="V104703" i="2"/>
  <c r="V104702" i="2"/>
  <c r="V104701" i="2"/>
  <c r="V104700" i="2"/>
  <c r="V104699" i="2"/>
  <c r="V104698" i="2"/>
  <c r="V104697" i="2"/>
  <c r="V104696" i="2"/>
  <c r="V104695" i="2"/>
  <c r="V104694" i="2"/>
  <c r="V104693" i="2"/>
  <c r="V104692" i="2"/>
  <c r="V104691" i="2"/>
  <c r="V104690" i="2"/>
  <c r="V104689" i="2"/>
  <c r="V104688" i="2"/>
  <c r="V104687" i="2"/>
  <c r="V104686" i="2"/>
  <c r="V104685" i="2"/>
  <c r="V104684" i="2"/>
  <c r="V104683" i="2"/>
  <c r="V104682" i="2"/>
  <c r="V104681" i="2"/>
  <c r="V104680" i="2"/>
  <c r="V104679" i="2"/>
  <c r="V104678" i="2"/>
  <c r="V104677" i="2"/>
  <c r="V104676" i="2"/>
  <c r="V104675" i="2"/>
  <c r="V104674" i="2"/>
  <c r="V104673" i="2"/>
  <c r="V104672" i="2"/>
  <c r="V104671" i="2"/>
  <c r="V104670" i="2"/>
  <c r="V104669" i="2"/>
  <c r="V104668" i="2"/>
  <c r="V104667" i="2"/>
  <c r="V104666" i="2"/>
  <c r="V104665" i="2"/>
  <c r="V104664" i="2"/>
  <c r="V104663" i="2"/>
  <c r="V104662" i="2"/>
  <c r="V104661" i="2"/>
  <c r="V104660" i="2"/>
  <c r="V104659" i="2"/>
  <c r="V104658" i="2"/>
  <c r="V104657" i="2"/>
  <c r="V104656" i="2"/>
  <c r="V104655" i="2"/>
  <c r="V104654" i="2"/>
  <c r="V104653" i="2"/>
  <c r="V104652" i="2"/>
  <c r="V104651" i="2"/>
  <c r="V104650" i="2"/>
  <c r="V104649" i="2"/>
  <c r="V104648" i="2"/>
  <c r="V104647" i="2"/>
  <c r="V104646" i="2"/>
  <c r="V104645" i="2"/>
  <c r="V104644" i="2"/>
  <c r="V104643" i="2"/>
  <c r="V104642" i="2"/>
  <c r="V104641" i="2"/>
  <c r="V104640" i="2"/>
  <c r="V104639" i="2"/>
  <c r="V104638" i="2"/>
  <c r="V104637" i="2"/>
  <c r="V104636" i="2"/>
  <c r="V104635" i="2"/>
  <c r="V104634" i="2"/>
  <c r="V104633" i="2"/>
  <c r="V104632" i="2"/>
  <c r="V104631" i="2"/>
  <c r="V104630" i="2"/>
  <c r="V104629" i="2"/>
  <c r="V104628" i="2"/>
  <c r="V104627" i="2"/>
  <c r="V104626" i="2"/>
  <c r="V104625" i="2"/>
  <c r="V104624" i="2"/>
  <c r="V104623" i="2"/>
  <c r="V104622" i="2"/>
  <c r="V104621" i="2"/>
  <c r="V104620" i="2"/>
  <c r="V104619" i="2"/>
  <c r="V104618" i="2"/>
  <c r="V104617" i="2"/>
  <c r="V104616" i="2"/>
  <c r="V104615" i="2"/>
  <c r="V104614" i="2"/>
  <c r="V104613" i="2"/>
  <c r="V104612" i="2"/>
  <c r="V104611" i="2"/>
  <c r="V104610" i="2"/>
  <c r="V104609" i="2"/>
  <c r="V104608" i="2"/>
  <c r="V104607" i="2"/>
  <c r="V104606" i="2"/>
  <c r="V104605" i="2"/>
  <c r="V104604" i="2"/>
  <c r="V104603" i="2"/>
  <c r="V104602" i="2"/>
  <c r="V104601" i="2"/>
  <c r="V104600" i="2"/>
  <c r="V104599" i="2"/>
  <c r="V104598" i="2"/>
  <c r="V104597" i="2"/>
  <c r="V104596" i="2"/>
  <c r="V104595" i="2"/>
  <c r="V104594" i="2"/>
  <c r="V104593" i="2"/>
  <c r="V104592" i="2"/>
  <c r="V104591" i="2"/>
  <c r="V104590" i="2"/>
  <c r="V104589" i="2"/>
  <c r="V104588" i="2"/>
  <c r="V104587" i="2"/>
  <c r="V104586" i="2"/>
  <c r="V104585" i="2"/>
  <c r="V104584" i="2"/>
  <c r="V104583" i="2"/>
  <c r="V104582" i="2"/>
  <c r="V104581" i="2"/>
  <c r="V104580" i="2"/>
  <c r="V104579" i="2"/>
  <c r="V104578" i="2"/>
  <c r="V104577" i="2"/>
  <c r="V104576" i="2"/>
  <c r="V104575" i="2"/>
  <c r="V104574" i="2"/>
  <c r="V104573" i="2"/>
  <c r="V104572" i="2"/>
  <c r="V104571" i="2"/>
  <c r="V104570" i="2"/>
  <c r="V104569" i="2"/>
  <c r="V104568" i="2"/>
  <c r="V104567" i="2"/>
  <c r="V104566" i="2"/>
  <c r="V104565" i="2"/>
  <c r="V104564" i="2"/>
  <c r="V104563" i="2"/>
  <c r="V104562" i="2"/>
  <c r="V104561" i="2"/>
  <c r="V104560" i="2"/>
  <c r="V104559" i="2"/>
  <c r="V104558" i="2"/>
  <c r="V104557" i="2"/>
  <c r="V104556" i="2"/>
  <c r="V104555" i="2"/>
  <c r="V104554" i="2"/>
  <c r="V104553" i="2"/>
  <c r="V104552" i="2"/>
  <c r="V104551" i="2"/>
  <c r="V104550" i="2"/>
  <c r="V104549" i="2"/>
  <c r="V104548" i="2"/>
  <c r="V104547" i="2"/>
  <c r="V104546" i="2"/>
  <c r="V104545" i="2"/>
  <c r="V104544" i="2"/>
  <c r="V104543" i="2"/>
  <c r="V104542" i="2"/>
  <c r="V104541" i="2"/>
  <c r="V104540" i="2"/>
  <c r="V104539" i="2"/>
  <c r="V104538" i="2"/>
  <c r="V104537" i="2"/>
  <c r="V104536" i="2"/>
  <c r="V104535" i="2"/>
  <c r="V104534" i="2"/>
  <c r="V104533" i="2"/>
  <c r="V104532" i="2"/>
  <c r="V104531" i="2"/>
  <c r="V104530" i="2"/>
  <c r="V104529" i="2"/>
  <c r="V104528" i="2"/>
  <c r="V104527" i="2"/>
  <c r="V104526" i="2"/>
  <c r="V104525" i="2"/>
  <c r="V104524" i="2"/>
  <c r="V104523" i="2"/>
  <c r="V104522" i="2"/>
  <c r="V104521" i="2"/>
  <c r="V104520" i="2"/>
  <c r="V104519" i="2"/>
  <c r="V104518" i="2"/>
  <c r="V104517" i="2"/>
  <c r="V104516" i="2"/>
  <c r="V104515" i="2"/>
  <c r="V104514" i="2"/>
  <c r="V104513" i="2"/>
  <c r="V104512" i="2"/>
  <c r="V104511" i="2"/>
  <c r="V104510" i="2"/>
  <c r="V104509" i="2"/>
  <c r="V104508" i="2"/>
  <c r="V104507" i="2"/>
  <c r="V104506" i="2"/>
  <c r="V104505" i="2"/>
  <c r="V104504" i="2"/>
  <c r="V104503" i="2"/>
  <c r="V104502" i="2"/>
  <c r="V104501" i="2"/>
  <c r="V104500" i="2"/>
  <c r="V104499" i="2"/>
  <c r="V104498" i="2"/>
  <c r="V104497" i="2"/>
  <c r="V104496" i="2"/>
  <c r="V104495" i="2"/>
  <c r="V104494" i="2"/>
  <c r="V104493" i="2"/>
  <c r="V104492" i="2"/>
  <c r="V104491" i="2"/>
  <c r="V104490" i="2"/>
  <c r="V104489" i="2"/>
  <c r="V104488" i="2"/>
  <c r="V104487" i="2"/>
  <c r="V104486" i="2"/>
  <c r="V104485" i="2"/>
  <c r="V104484" i="2"/>
  <c r="V104483" i="2"/>
  <c r="V104482" i="2"/>
  <c r="V104481" i="2"/>
  <c r="V104480" i="2"/>
  <c r="V104479" i="2"/>
  <c r="V104478" i="2"/>
  <c r="V104477" i="2"/>
  <c r="V104476" i="2"/>
  <c r="V104475" i="2"/>
  <c r="V104474" i="2"/>
  <c r="V104473" i="2"/>
  <c r="V104472" i="2"/>
  <c r="V104471" i="2"/>
  <c r="V104470" i="2"/>
  <c r="V104469" i="2"/>
  <c r="V104468" i="2"/>
  <c r="V104467" i="2"/>
  <c r="V104466" i="2"/>
  <c r="V104465" i="2"/>
  <c r="V104464" i="2"/>
  <c r="V104463" i="2"/>
  <c r="V104462" i="2"/>
  <c r="V104461" i="2"/>
  <c r="V104460" i="2"/>
  <c r="V104459" i="2"/>
  <c r="V104458" i="2"/>
  <c r="V104457" i="2"/>
  <c r="V104456" i="2"/>
  <c r="V104455" i="2"/>
  <c r="V104454" i="2"/>
  <c r="V104453" i="2"/>
  <c r="V104452" i="2"/>
  <c r="V104451" i="2"/>
  <c r="V104450" i="2"/>
  <c r="V104449" i="2"/>
  <c r="V104448" i="2"/>
  <c r="V104447" i="2"/>
  <c r="V104446" i="2"/>
  <c r="V104445" i="2"/>
  <c r="V104444" i="2"/>
  <c r="V104443" i="2"/>
  <c r="V104442" i="2"/>
  <c r="V104441" i="2"/>
  <c r="V104440" i="2"/>
  <c r="V104439" i="2"/>
  <c r="V104438" i="2"/>
  <c r="V104437" i="2"/>
  <c r="V104436" i="2"/>
  <c r="V104435" i="2"/>
  <c r="V104434" i="2"/>
  <c r="V104433" i="2"/>
  <c r="V104432" i="2"/>
  <c r="V104431" i="2"/>
  <c r="V104430" i="2"/>
  <c r="V104429" i="2"/>
  <c r="V104428" i="2"/>
  <c r="V104427" i="2"/>
  <c r="V104426" i="2"/>
  <c r="V104425" i="2"/>
  <c r="V104424" i="2"/>
  <c r="V104423" i="2"/>
  <c r="V104422" i="2"/>
  <c r="V104421" i="2"/>
  <c r="V104420" i="2"/>
  <c r="V104419" i="2"/>
  <c r="V104418" i="2"/>
  <c r="V104417" i="2"/>
  <c r="V104416" i="2"/>
  <c r="V104415" i="2"/>
  <c r="V104414" i="2"/>
  <c r="V104413" i="2"/>
  <c r="V104412" i="2"/>
  <c r="V104411" i="2"/>
  <c r="V104410" i="2"/>
  <c r="V104409" i="2"/>
  <c r="V104408" i="2"/>
  <c r="V104407" i="2"/>
  <c r="V104406" i="2"/>
  <c r="V104405" i="2"/>
  <c r="V104404" i="2"/>
  <c r="V104403" i="2"/>
  <c r="V104402" i="2"/>
  <c r="V104401" i="2"/>
  <c r="V104400" i="2"/>
  <c r="V104399" i="2"/>
  <c r="V104398" i="2"/>
  <c r="V104397" i="2"/>
  <c r="V104396" i="2"/>
  <c r="V104395" i="2"/>
  <c r="V104394" i="2"/>
  <c r="V104393" i="2"/>
  <c r="V104392" i="2"/>
  <c r="V104391" i="2"/>
  <c r="V104390" i="2"/>
  <c r="V104389" i="2"/>
  <c r="V104388" i="2"/>
  <c r="V104387" i="2"/>
  <c r="V104386" i="2"/>
  <c r="V104385" i="2"/>
  <c r="V104384" i="2"/>
  <c r="V104383" i="2"/>
  <c r="V104382" i="2"/>
  <c r="V104381" i="2"/>
  <c r="V104380" i="2"/>
  <c r="V104379" i="2"/>
  <c r="V104378" i="2"/>
  <c r="V104377" i="2"/>
  <c r="V104376" i="2"/>
  <c r="V104375" i="2"/>
  <c r="V104374" i="2"/>
  <c r="V104373" i="2"/>
  <c r="V104372" i="2"/>
  <c r="V104371" i="2"/>
  <c r="V104370" i="2"/>
  <c r="V104369" i="2"/>
  <c r="V104368" i="2"/>
  <c r="V104367" i="2"/>
  <c r="V104366" i="2"/>
  <c r="V104365" i="2"/>
  <c r="V104364" i="2"/>
  <c r="V104363" i="2"/>
  <c r="V104362" i="2"/>
  <c r="V104361" i="2"/>
  <c r="V104360" i="2"/>
  <c r="V104359" i="2"/>
  <c r="V104358" i="2"/>
  <c r="V104357" i="2"/>
  <c r="V104356" i="2"/>
  <c r="V104355" i="2"/>
  <c r="V104354" i="2"/>
  <c r="V104353" i="2"/>
  <c r="V104352" i="2"/>
  <c r="V104351" i="2"/>
  <c r="V104350" i="2"/>
  <c r="V104349" i="2"/>
  <c r="V104348" i="2"/>
  <c r="V104347" i="2"/>
  <c r="V104346" i="2"/>
  <c r="V104345" i="2"/>
  <c r="V104344" i="2"/>
  <c r="V104343" i="2"/>
  <c r="V104342" i="2"/>
  <c r="V104341" i="2"/>
  <c r="V104340" i="2"/>
  <c r="V104339" i="2"/>
  <c r="V104338" i="2"/>
  <c r="V104337" i="2"/>
  <c r="V104336" i="2"/>
  <c r="V104335" i="2"/>
  <c r="V104334" i="2"/>
  <c r="V104333" i="2"/>
  <c r="V104332" i="2"/>
  <c r="V104331" i="2"/>
  <c r="V104330" i="2"/>
  <c r="V104329" i="2"/>
  <c r="V104328" i="2"/>
  <c r="V104327" i="2"/>
  <c r="V104326" i="2"/>
  <c r="V104325" i="2"/>
  <c r="V104324" i="2"/>
  <c r="V104323" i="2"/>
  <c r="V104322" i="2"/>
  <c r="V104321" i="2"/>
  <c r="V104320" i="2"/>
  <c r="V104319" i="2"/>
  <c r="V104318" i="2"/>
  <c r="V104317" i="2"/>
  <c r="V104316" i="2"/>
  <c r="V104315" i="2"/>
  <c r="V104314" i="2"/>
  <c r="V104313" i="2"/>
  <c r="V104312" i="2"/>
  <c r="V104311" i="2"/>
  <c r="V104310" i="2"/>
  <c r="V104309" i="2"/>
  <c r="V104308" i="2"/>
  <c r="V104307" i="2"/>
  <c r="V104306" i="2"/>
  <c r="V104305" i="2"/>
  <c r="V104304" i="2"/>
  <c r="V104303" i="2"/>
  <c r="V104302" i="2"/>
  <c r="V104301" i="2"/>
  <c r="V104300" i="2"/>
  <c r="V104299" i="2"/>
  <c r="V104298" i="2"/>
  <c r="V104297" i="2"/>
  <c r="V104296" i="2"/>
  <c r="V104295" i="2"/>
  <c r="V104294" i="2"/>
  <c r="V104293" i="2"/>
  <c r="V104292" i="2"/>
  <c r="V104291" i="2"/>
  <c r="V104290" i="2"/>
  <c r="V104289" i="2"/>
  <c r="V104288" i="2"/>
  <c r="V104287" i="2"/>
  <c r="V104286" i="2"/>
  <c r="V104285" i="2"/>
  <c r="V104284" i="2"/>
  <c r="V104283" i="2"/>
  <c r="V104282" i="2"/>
  <c r="V104281" i="2"/>
  <c r="V104280" i="2"/>
  <c r="V104279" i="2"/>
  <c r="V104278" i="2"/>
  <c r="V104277" i="2"/>
  <c r="V104276" i="2"/>
  <c r="V104275" i="2"/>
  <c r="V104274" i="2"/>
  <c r="V104273" i="2"/>
  <c r="V104272" i="2"/>
  <c r="V104271" i="2"/>
  <c r="V104270" i="2"/>
  <c r="V104269" i="2"/>
  <c r="V104268" i="2"/>
  <c r="V104267" i="2"/>
  <c r="V104266" i="2"/>
  <c r="V104265" i="2"/>
  <c r="V104264" i="2"/>
  <c r="V104263" i="2"/>
  <c r="V104262" i="2"/>
  <c r="V104261" i="2"/>
  <c r="V104260" i="2"/>
  <c r="V104259" i="2"/>
  <c r="V104258" i="2"/>
  <c r="V104257" i="2"/>
  <c r="V104256" i="2"/>
  <c r="V104255" i="2"/>
  <c r="V104254" i="2"/>
  <c r="V104253" i="2"/>
  <c r="V104252" i="2"/>
  <c r="V104251" i="2"/>
  <c r="V104250" i="2"/>
  <c r="V104249" i="2"/>
  <c r="V104248" i="2"/>
  <c r="V104247" i="2"/>
  <c r="V104246" i="2"/>
  <c r="V104245" i="2"/>
  <c r="V104244" i="2"/>
  <c r="V104243" i="2"/>
  <c r="V104242" i="2"/>
  <c r="V104241" i="2"/>
  <c r="V104240" i="2"/>
  <c r="V104239" i="2"/>
  <c r="V104238" i="2"/>
  <c r="V104237" i="2"/>
  <c r="V104236" i="2"/>
  <c r="V104235" i="2"/>
  <c r="V104234" i="2"/>
  <c r="V104233" i="2"/>
  <c r="V104232" i="2"/>
  <c r="V104231" i="2"/>
  <c r="V104230" i="2"/>
  <c r="V104229" i="2"/>
  <c r="V104228" i="2"/>
  <c r="V104227" i="2"/>
  <c r="V104226" i="2"/>
  <c r="V104225" i="2"/>
  <c r="V104224" i="2"/>
  <c r="V104223" i="2"/>
  <c r="V104222" i="2"/>
  <c r="V104221" i="2"/>
  <c r="V104220" i="2"/>
  <c r="V104219" i="2"/>
  <c r="V104218" i="2"/>
  <c r="V104217" i="2"/>
  <c r="V104216" i="2"/>
  <c r="V104215" i="2"/>
  <c r="V104214" i="2"/>
  <c r="V104213" i="2"/>
  <c r="V104212" i="2"/>
  <c r="V104211" i="2"/>
  <c r="V104210" i="2"/>
  <c r="V104209" i="2"/>
  <c r="V104208" i="2"/>
  <c r="V104207" i="2"/>
  <c r="V104206" i="2"/>
  <c r="V104205" i="2"/>
  <c r="V104204" i="2"/>
  <c r="V104203" i="2"/>
  <c r="V104202" i="2"/>
  <c r="V104201" i="2"/>
  <c r="V104200" i="2"/>
  <c r="V104199" i="2"/>
  <c r="V104198" i="2"/>
  <c r="V104197" i="2"/>
  <c r="V104196" i="2"/>
  <c r="V104195" i="2"/>
  <c r="V104194" i="2"/>
  <c r="V104193" i="2"/>
  <c r="V104192" i="2"/>
  <c r="V104191" i="2"/>
  <c r="V104190" i="2"/>
  <c r="V104189" i="2"/>
  <c r="V104188" i="2"/>
  <c r="V104187" i="2"/>
  <c r="V104186" i="2"/>
  <c r="V104185" i="2"/>
  <c r="V104184" i="2"/>
  <c r="V104183" i="2"/>
  <c r="V104182" i="2"/>
  <c r="V104181" i="2"/>
  <c r="V104180" i="2"/>
  <c r="V104179" i="2"/>
  <c r="V104178" i="2"/>
  <c r="V104177" i="2"/>
  <c r="V104176" i="2"/>
  <c r="V104175" i="2"/>
  <c r="V104174" i="2"/>
  <c r="V104173" i="2"/>
  <c r="V104172" i="2"/>
  <c r="V104171" i="2"/>
  <c r="V104170" i="2"/>
  <c r="V104169" i="2"/>
  <c r="V104168" i="2"/>
  <c r="V104167" i="2"/>
  <c r="V104166" i="2"/>
  <c r="V104165" i="2"/>
  <c r="V104164" i="2"/>
  <c r="V104163" i="2"/>
  <c r="V104162" i="2"/>
  <c r="V104161" i="2"/>
  <c r="V104160" i="2"/>
  <c r="V104159" i="2"/>
  <c r="V104158" i="2"/>
  <c r="V104157" i="2"/>
  <c r="V104156" i="2"/>
  <c r="V104155" i="2"/>
  <c r="V104154" i="2"/>
  <c r="V104153" i="2"/>
  <c r="V104152" i="2"/>
  <c r="V104151" i="2"/>
  <c r="V104150" i="2"/>
  <c r="V104149" i="2"/>
  <c r="V104148" i="2"/>
  <c r="V104147" i="2"/>
  <c r="V104146" i="2"/>
  <c r="V104145" i="2"/>
  <c r="V104144" i="2"/>
  <c r="V104143" i="2"/>
  <c r="V104142" i="2"/>
  <c r="V104141" i="2"/>
  <c r="V104140" i="2"/>
  <c r="V104139" i="2"/>
  <c r="V104138" i="2"/>
  <c r="V104137" i="2"/>
  <c r="V104136" i="2"/>
  <c r="V104135" i="2"/>
  <c r="V104134" i="2"/>
  <c r="V104133" i="2"/>
  <c r="V104132" i="2"/>
  <c r="V104131" i="2"/>
  <c r="V104130" i="2"/>
  <c r="V104129" i="2"/>
  <c r="V104128" i="2"/>
  <c r="V104127" i="2"/>
  <c r="V104126" i="2"/>
  <c r="V104125" i="2"/>
  <c r="V104124" i="2"/>
  <c r="V104123" i="2"/>
  <c r="V104122" i="2"/>
  <c r="V104121" i="2"/>
  <c r="V104120" i="2"/>
  <c r="V104119" i="2"/>
  <c r="V104118" i="2"/>
  <c r="V104117" i="2"/>
  <c r="V104116" i="2"/>
  <c r="V104115" i="2"/>
  <c r="V104114" i="2"/>
  <c r="V104113" i="2"/>
  <c r="V104112" i="2"/>
  <c r="V104111" i="2"/>
  <c r="V104110" i="2"/>
  <c r="V104109" i="2"/>
  <c r="V104108" i="2"/>
  <c r="V104107" i="2"/>
  <c r="V104106" i="2"/>
  <c r="V104105" i="2"/>
  <c r="V104104" i="2"/>
  <c r="V104103" i="2"/>
  <c r="V104102" i="2"/>
  <c r="V104101" i="2"/>
  <c r="V104100" i="2"/>
  <c r="V104099" i="2"/>
  <c r="V104098" i="2"/>
  <c r="V104097" i="2"/>
  <c r="V104096" i="2"/>
  <c r="V104095" i="2"/>
  <c r="V104094" i="2"/>
  <c r="V104093" i="2"/>
  <c r="V104092" i="2"/>
  <c r="V104091" i="2"/>
  <c r="V104090" i="2"/>
  <c r="V104089" i="2"/>
  <c r="V104088" i="2"/>
  <c r="V104087" i="2"/>
  <c r="V104086" i="2"/>
  <c r="V104085" i="2"/>
  <c r="V104084" i="2"/>
  <c r="V104083" i="2"/>
  <c r="V104082" i="2"/>
  <c r="V104081" i="2"/>
  <c r="V104080" i="2"/>
  <c r="V104079" i="2"/>
  <c r="V104078" i="2"/>
  <c r="V104077" i="2"/>
  <c r="V104076" i="2"/>
  <c r="V104075" i="2"/>
  <c r="V104074" i="2"/>
  <c r="V104073" i="2"/>
  <c r="V104072" i="2"/>
  <c r="V104071" i="2"/>
  <c r="V104070" i="2"/>
  <c r="V104069" i="2"/>
  <c r="V104068" i="2"/>
  <c r="V104067" i="2"/>
  <c r="V104066" i="2"/>
  <c r="V104065" i="2"/>
  <c r="V104064" i="2"/>
  <c r="V104063" i="2"/>
  <c r="V104062" i="2"/>
  <c r="V104061" i="2"/>
  <c r="V104060" i="2"/>
  <c r="V104059" i="2"/>
  <c r="V104058" i="2"/>
  <c r="V104057" i="2"/>
  <c r="V104056" i="2"/>
  <c r="V104055" i="2"/>
  <c r="V104054" i="2"/>
  <c r="V104053" i="2"/>
  <c r="V104052" i="2"/>
  <c r="V104051" i="2"/>
  <c r="V104050" i="2"/>
  <c r="V104049" i="2"/>
  <c r="V104048" i="2"/>
  <c r="V104047" i="2"/>
  <c r="V104046" i="2"/>
  <c r="V104045" i="2"/>
  <c r="V104044" i="2"/>
  <c r="V104043" i="2"/>
  <c r="V104042" i="2"/>
  <c r="V104041" i="2"/>
  <c r="V104040" i="2"/>
  <c r="V104039" i="2"/>
  <c r="V104038" i="2"/>
  <c r="V104037" i="2"/>
  <c r="V104036" i="2"/>
  <c r="V104035" i="2"/>
  <c r="V104034" i="2"/>
  <c r="V104033" i="2"/>
  <c r="V104032" i="2"/>
  <c r="V104031" i="2"/>
  <c r="V104030" i="2"/>
  <c r="V104029" i="2"/>
  <c r="V104028" i="2"/>
  <c r="V104027" i="2"/>
  <c r="V104026" i="2"/>
  <c r="V104025" i="2"/>
  <c r="V104024" i="2"/>
  <c r="V104023" i="2"/>
  <c r="V104022" i="2"/>
  <c r="V104021" i="2"/>
  <c r="V104020" i="2"/>
  <c r="V104019" i="2"/>
  <c r="V104018" i="2"/>
  <c r="V104017" i="2"/>
  <c r="V104016" i="2"/>
  <c r="V104015" i="2"/>
  <c r="V104014" i="2"/>
  <c r="V104013" i="2"/>
  <c r="V104012" i="2"/>
  <c r="V104011" i="2"/>
  <c r="V104010" i="2"/>
  <c r="V104009" i="2"/>
  <c r="V104008" i="2"/>
  <c r="V104007" i="2"/>
  <c r="V104006" i="2"/>
  <c r="V104005" i="2"/>
  <c r="V104004" i="2"/>
  <c r="V104003" i="2"/>
  <c r="V104002" i="2"/>
  <c r="V104001" i="2"/>
  <c r="V104000" i="2"/>
  <c r="V103999" i="2"/>
  <c r="V103998" i="2"/>
  <c r="V103997" i="2"/>
  <c r="V103996" i="2"/>
  <c r="V103995" i="2"/>
  <c r="V103994" i="2"/>
  <c r="V103993" i="2"/>
  <c r="V103992" i="2"/>
  <c r="V103991" i="2"/>
  <c r="V103990" i="2"/>
  <c r="V103989" i="2"/>
  <c r="V103988" i="2"/>
  <c r="V103987" i="2"/>
  <c r="V103986" i="2"/>
  <c r="V103985" i="2"/>
  <c r="V103984" i="2"/>
  <c r="V103983" i="2"/>
  <c r="V103982" i="2"/>
  <c r="V103981" i="2"/>
  <c r="V103980" i="2"/>
  <c r="V103979" i="2"/>
  <c r="V103978" i="2"/>
  <c r="V103977" i="2"/>
  <c r="V103976" i="2"/>
  <c r="V103975" i="2"/>
  <c r="V103974" i="2"/>
  <c r="V103973" i="2"/>
  <c r="V103972" i="2"/>
  <c r="V103971" i="2"/>
  <c r="V103970" i="2"/>
  <c r="V103969" i="2"/>
  <c r="V103968" i="2"/>
  <c r="V103967" i="2"/>
  <c r="V103966" i="2"/>
  <c r="V103965" i="2"/>
  <c r="V103964" i="2"/>
  <c r="V103963" i="2"/>
  <c r="V103962" i="2"/>
  <c r="V103961" i="2"/>
  <c r="V103960" i="2"/>
  <c r="V103959" i="2"/>
  <c r="V103958" i="2"/>
  <c r="V103957" i="2"/>
  <c r="V103956" i="2"/>
  <c r="V103955" i="2"/>
  <c r="V103954" i="2"/>
  <c r="V103953" i="2"/>
  <c r="V103952" i="2"/>
  <c r="V103951" i="2"/>
  <c r="V103950" i="2"/>
  <c r="V103949" i="2"/>
  <c r="V103948" i="2"/>
  <c r="V103947" i="2"/>
  <c r="V103946" i="2"/>
  <c r="V103945" i="2"/>
  <c r="V103944" i="2"/>
  <c r="V103943" i="2"/>
  <c r="V103942" i="2"/>
  <c r="V103941" i="2"/>
  <c r="V103940" i="2"/>
  <c r="V103939" i="2"/>
  <c r="V103938" i="2"/>
  <c r="V103937" i="2"/>
  <c r="V103936" i="2"/>
  <c r="V103935" i="2"/>
  <c r="V103934" i="2"/>
  <c r="V103933" i="2"/>
  <c r="V103932" i="2"/>
  <c r="V103931" i="2"/>
  <c r="V103930" i="2"/>
  <c r="V103929" i="2"/>
  <c r="V103928" i="2"/>
  <c r="V103927" i="2"/>
  <c r="V103926" i="2"/>
  <c r="V103925" i="2"/>
  <c r="V103924" i="2"/>
  <c r="V103923" i="2"/>
  <c r="V103922" i="2"/>
  <c r="V103921" i="2"/>
  <c r="V103920" i="2"/>
  <c r="V103919" i="2"/>
  <c r="V103918" i="2"/>
  <c r="V103917" i="2"/>
  <c r="V103916" i="2"/>
  <c r="V103915" i="2"/>
  <c r="V103914" i="2"/>
  <c r="V103913" i="2"/>
  <c r="V103912" i="2"/>
  <c r="V103911" i="2"/>
  <c r="V103910" i="2"/>
  <c r="V103909" i="2"/>
  <c r="V103908" i="2"/>
  <c r="V103907" i="2"/>
  <c r="V103906" i="2"/>
  <c r="V103905" i="2"/>
  <c r="V103904" i="2"/>
  <c r="V103903" i="2"/>
  <c r="V103902" i="2"/>
  <c r="V103901" i="2"/>
  <c r="V103900" i="2"/>
  <c r="V103899" i="2"/>
  <c r="V103898" i="2"/>
  <c r="V103897" i="2"/>
  <c r="V103896" i="2"/>
  <c r="V103895" i="2"/>
  <c r="V103894" i="2"/>
  <c r="V103893" i="2"/>
  <c r="V103892" i="2"/>
  <c r="V103891" i="2"/>
  <c r="V103890" i="2"/>
  <c r="V103889" i="2"/>
  <c r="V103888" i="2"/>
  <c r="V103887" i="2"/>
  <c r="V103886" i="2"/>
  <c r="V103885" i="2"/>
  <c r="V103884" i="2"/>
  <c r="V103883" i="2"/>
  <c r="V103882" i="2"/>
  <c r="V103881" i="2"/>
  <c r="V103880" i="2"/>
  <c r="V103879" i="2"/>
  <c r="V103878" i="2"/>
  <c r="V103877" i="2"/>
  <c r="V103876" i="2"/>
  <c r="V103875" i="2"/>
  <c r="V103874" i="2"/>
  <c r="V103873" i="2"/>
  <c r="V103872" i="2"/>
  <c r="V103871" i="2"/>
  <c r="V103870" i="2"/>
  <c r="V103869" i="2"/>
  <c r="V103868" i="2"/>
  <c r="V103867" i="2"/>
  <c r="V103866" i="2"/>
  <c r="V103865" i="2"/>
  <c r="V103864" i="2"/>
  <c r="V103863" i="2"/>
  <c r="V103862" i="2"/>
  <c r="V103861" i="2"/>
  <c r="V103860" i="2"/>
  <c r="V103859" i="2"/>
  <c r="V103858" i="2"/>
  <c r="V103857" i="2"/>
  <c r="V103856" i="2"/>
  <c r="V103855" i="2"/>
  <c r="V103854" i="2"/>
  <c r="V103853" i="2"/>
  <c r="V103852" i="2"/>
  <c r="V103851" i="2"/>
  <c r="V103850" i="2"/>
  <c r="V103849" i="2"/>
  <c r="V103848" i="2"/>
  <c r="V103847" i="2"/>
  <c r="V103846" i="2"/>
  <c r="V103845" i="2"/>
  <c r="V103844" i="2"/>
  <c r="V103843" i="2"/>
  <c r="V103842" i="2"/>
  <c r="V103841" i="2"/>
  <c r="V103840" i="2"/>
  <c r="V103839" i="2"/>
  <c r="V103838" i="2"/>
  <c r="V103837" i="2"/>
  <c r="V103836" i="2"/>
  <c r="V103835" i="2"/>
  <c r="V103834" i="2"/>
  <c r="V103833" i="2"/>
  <c r="V103832" i="2"/>
  <c r="V103831" i="2"/>
  <c r="V103830" i="2"/>
  <c r="V103829" i="2"/>
  <c r="V103828" i="2"/>
  <c r="V103827" i="2"/>
  <c r="V103826" i="2"/>
  <c r="V103825" i="2"/>
  <c r="V103824" i="2"/>
  <c r="V103823" i="2"/>
  <c r="V103822" i="2"/>
  <c r="V103821" i="2"/>
  <c r="V103820" i="2"/>
  <c r="V103819" i="2"/>
  <c r="V103818" i="2"/>
  <c r="V103817" i="2"/>
  <c r="V103816" i="2"/>
  <c r="V103815" i="2"/>
  <c r="V103814" i="2"/>
  <c r="V103813" i="2"/>
  <c r="V103812" i="2"/>
  <c r="V103811" i="2"/>
  <c r="V103810" i="2"/>
  <c r="V103809" i="2"/>
  <c r="V103808" i="2"/>
  <c r="V103807" i="2"/>
  <c r="V103806" i="2"/>
  <c r="V103805" i="2"/>
  <c r="V103804" i="2"/>
  <c r="V103803" i="2"/>
  <c r="V103802" i="2"/>
  <c r="V103801" i="2"/>
  <c r="V103800" i="2"/>
  <c r="V103799" i="2"/>
  <c r="V103798" i="2"/>
  <c r="V103797" i="2"/>
  <c r="V103796" i="2"/>
  <c r="V103795" i="2"/>
  <c r="V103794" i="2"/>
  <c r="V103793" i="2"/>
  <c r="V103792" i="2"/>
  <c r="V103791" i="2"/>
  <c r="V103790" i="2"/>
  <c r="V103789" i="2"/>
  <c r="V103788" i="2"/>
  <c r="V103787" i="2"/>
  <c r="V103786" i="2"/>
  <c r="V103785" i="2"/>
  <c r="V103784" i="2"/>
  <c r="V103783" i="2"/>
  <c r="V103782" i="2"/>
  <c r="V103781" i="2"/>
  <c r="V103780" i="2"/>
  <c r="V103779" i="2"/>
  <c r="V103778" i="2"/>
  <c r="V103777" i="2"/>
  <c r="V103776" i="2"/>
  <c r="V103775" i="2"/>
  <c r="V103774" i="2"/>
  <c r="V103773" i="2"/>
  <c r="V103772" i="2"/>
  <c r="V103771" i="2"/>
  <c r="V103770" i="2"/>
  <c r="V103769" i="2"/>
  <c r="V103768" i="2"/>
  <c r="V103767" i="2"/>
  <c r="V103766" i="2"/>
  <c r="V103765" i="2"/>
  <c r="V103764" i="2"/>
  <c r="V103763" i="2"/>
  <c r="V103762" i="2"/>
  <c r="V103761" i="2"/>
  <c r="V103760" i="2"/>
  <c r="V103759" i="2"/>
  <c r="V103758" i="2"/>
  <c r="V103757" i="2"/>
  <c r="V103756" i="2"/>
  <c r="V103755" i="2"/>
  <c r="V103754" i="2"/>
  <c r="V103753" i="2"/>
  <c r="V103752" i="2"/>
  <c r="V103751" i="2"/>
  <c r="V103750" i="2"/>
  <c r="V103749" i="2"/>
  <c r="V103748" i="2"/>
  <c r="V103747" i="2"/>
  <c r="V103746" i="2"/>
  <c r="V103745" i="2"/>
  <c r="V103744" i="2"/>
  <c r="V103743" i="2"/>
  <c r="V103742" i="2"/>
  <c r="V103741" i="2"/>
  <c r="V103740" i="2"/>
  <c r="V103739" i="2"/>
  <c r="V103738" i="2"/>
  <c r="V103737" i="2"/>
  <c r="V103736" i="2"/>
  <c r="V103735" i="2"/>
  <c r="V103734" i="2"/>
  <c r="V103733" i="2"/>
  <c r="V103732" i="2"/>
  <c r="V103731" i="2"/>
  <c r="V103730" i="2"/>
  <c r="V103729" i="2"/>
  <c r="V103728" i="2"/>
  <c r="V103727" i="2"/>
  <c r="V103726" i="2"/>
  <c r="V103725" i="2"/>
  <c r="V103724" i="2"/>
  <c r="V103723" i="2"/>
  <c r="V103722" i="2"/>
  <c r="V103721" i="2"/>
  <c r="V103720" i="2"/>
  <c r="V103719" i="2"/>
  <c r="V103718" i="2"/>
  <c r="V103717" i="2"/>
  <c r="V103716" i="2"/>
  <c r="V103715" i="2"/>
  <c r="V103714" i="2"/>
  <c r="V103713" i="2"/>
  <c r="V103712" i="2"/>
  <c r="V103711" i="2"/>
  <c r="V103710" i="2"/>
  <c r="V103709" i="2"/>
  <c r="V103708" i="2"/>
  <c r="V103707" i="2"/>
  <c r="V103706" i="2"/>
  <c r="V103705" i="2"/>
  <c r="V103704" i="2"/>
  <c r="V103703" i="2"/>
  <c r="V103702" i="2"/>
  <c r="V103701" i="2"/>
  <c r="V103700" i="2"/>
  <c r="V103699" i="2"/>
  <c r="V103698" i="2"/>
  <c r="V103697" i="2"/>
  <c r="V103696" i="2"/>
  <c r="V103695" i="2"/>
  <c r="V103694" i="2"/>
  <c r="V103693" i="2"/>
  <c r="V103692" i="2"/>
  <c r="V103691" i="2"/>
  <c r="V103690" i="2"/>
  <c r="V103689" i="2"/>
  <c r="V103688" i="2"/>
  <c r="V103687" i="2"/>
  <c r="V103686" i="2"/>
  <c r="V103685" i="2"/>
  <c r="V103684" i="2"/>
  <c r="V103683" i="2"/>
  <c r="V103682" i="2"/>
  <c r="V103681" i="2"/>
  <c r="V103680" i="2"/>
  <c r="V103679" i="2"/>
  <c r="V103678" i="2"/>
  <c r="V103677" i="2"/>
  <c r="V103676" i="2"/>
  <c r="V103675" i="2"/>
  <c r="V103674" i="2"/>
  <c r="V103673" i="2"/>
  <c r="V103672" i="2"/>
  <c r="V103671" i="2"/>
  <c r="V103670" i="2"/>
  <c r="V103669" i="2"/>
  <c r="V103668" i="2"/>
  <c r="V103667" i="2"/>
  <c r="V103666" i="2"/>
  <c r="V103665" i="2"/>
  <c r="V103664" i="2"/>
  <c r="V103663" i="2"/>
  <c r="V103662" i="2"/>
  <c r="V103661" i="2"/>
  <c r="V103660" i="2"/>
  <c r="V103659" i="2"/>
  <c r="V103658" i="2"/>
  <c r="V103657" i="2"/>
  <c r="V103656" i="2"/>
  <c r="V103655" i="2"/>
  <c r="V103654" i="2"/>
  <c r="V103653" i="2"/>
  <c r="V103652" i="2"/>
  <c r="V103651" i="2"/>
  <c r="V103650" i="2"/>
  <c r="V103649" i="2"/>
  <c r="V103648" i="2"/>
  <c r="V103647" i="2"/>
  <c r="V103646" i="2"/>
  <c r="V103645" i="2"/>
  <c r="V103644" i="2"/>
  <c r="V103643" i="2"/>
  <c r="V103642" i="2"/>
  <c r="V103641" i="2"/>
  <c r="V103640" i="2"/>
  <c r="V103639" i="2"/>
  <c r="V103638" i="2"/>
  <c r="V103637" i="2"/>
  <c r="V103636" i="2"/>
  <c r="V103635" i="2"/>
  <c r="V103634" i="2"/>
  <c r="V103633" i="2"/>
  <c r="V103632" i="2"/>
  <c r="V103631" i="2"/>
  <c r="V103630" i="2"/>
  <c r="V103629" i="2"/>
  <c r="V103628" i="2"/>
  <c r="V103627" i="2"/>
  <c r="V103626" i="2"/>
  <c r="V103625" i="2"/>
  <c r="V103624" i="2"/>
  <c r="V103623" i="2"/>
  <c r="V103622" i="2"/>
  <c r="V103621" i="2"/>
  <c r="V103620" i="2"/>
  <c r="V103619" i="2"/>
  <c r="V103618" i="2"/>
  <c r="V103617" i="2"/>
  <c r="V103616" i="2"/>
  <c r="V103615" i="2"/>
  <c r="V103614" i="2"/>
  <c r="V103613" i="2"/>
  <c r="V103612" i="2"/>
  <c r="V103611" i="2"/>
  <c r="V103610" i="2"/>
  <c r="V103609" i="2"/>
  <c r="V103608" i="2"/>
  <c r="V103607" i="2"/>
  <c r="V103606" i="2"/>
  <c r="V103605" i="2"/>
  <c r="V103604" i="2"/>
  <c r="V103603" i="2"/>
  <c r="V103602" i="2"/>
  <c r="V103601" i="2"/>
  <c r="V103600" i="2"/>
  <c r="V103599" i="2"/>
  <c r="V103598" i="2"/>
  <c r="V103597" i="2"/>
  <c r="V103596" i="2"/>
  <c r="V103595" i="2"/>
  <c r="V103594" i="2"/>
  <c r="V103593" i="2"/>
  <c r="V103592" i="2"/>
  <c r="V103591" i="2"/>
  <c r="V103590" i="2"/>
  <c r="V103589" i="2"/>
  <c r="V103588" i="2"/>
  <c r="V103587" i="2"/>
  <c r="V103586" i="2"/>
  <c r="V103585" i="2"/>
  <c r="V103584" i="2"/>
  <c r="V103583" i="2"/>
  <c r="V103582" i="2"/>
  <c r="V103581" i="2"/>
  <c r="V103580" i="2"/>
  <c r="V103579" i="2"/>
  <c r="V103578" i="2"/>
  <c r="V103577" i="2"/>
  <c r="V103576" i="2"/>
  <c r="V103575" i="2"/>
  <c r="V103574" i="2"/>
  <c r="V103573" i="2"/>
  <c r="V103572" i="2"/>
  <c r="V103571" i="2"/>
  <c r="V103570" i="2"/>
  <c r="V103569" i="2"/>
  <c r="V103568" i="2"/>
  <c r="V103567" i="2"/>
  <c r="V103566" i="2"/>
  <c r="V103565" i="2"/>
  <c r="V103564" i="2"/>
  <c r="V103563" i="2"/>
  <c r="V103562" i="2"/>
  <c r="V103561" i="2"/>
  <c r="V103560" i="2"/>
  <c r="V103559" i="2"/>
  <c r="V103558" i="2"/>
  <c r="V103557" i="2"/>
  <c r="V103556" i="2"/>
  <c r="V103555" i="2"/>
  <c r="V103554" i="2"/>
  <c r="V103553" i="2"/>
  <c r="V103552" i="2"/>
  <c r="V103551" i="2"/>
  <c r="V103550" i="2"/>
  <c r="V103549" i="2"/>
  <c r="V103548" i="2"/>
  <c r="V103547" i="2"/>
  <c r="V103546" i="2"/>
  <c r="V103545" i="2"/>
  <c r="V103544" i="2"/>
  <c r="V103543" i="2"/>
  <c r="V103542" i="2"/>
  <c r="V103541" i="2"/>
  <c r="V103540" i="2"/>
  <c r="V103539" i="2"/>
  <c r="V103538" i="2"/>
  <c r="V103537" i="2"/>
  <c r="V103536" i="2"/>
  <c r="V103535" i="2"/>
  <c r="V103534" i="2"/>
  <c r="V103533" i="2"/>
  <c r="V103532" i="2"/>
  <c r="V103531" i="2"/>
  <c r="V103530" i="2"/>
  <c r="V103529" i="2"/>
  <c r="V103528" i="2"/>
  <c r="V103527" i="2"/>
  <c r="V103526" i="2"/>
  <c r="V103525" i="2"/>
  <c r="V103524" i="2"/>
  <c r="V103523" i="2"/>
  <c r="V103522" i="2"/>
  <c r="V103521" i="2"/>
  <c r="V103520" i="2"/>
  <c r="V103519" i="2"/>
  <c r="V103518" i="2"/>
  <c r="V103517" i="2"/>
  <c r="V103516" i="2"/>
  <c r="V103515" i="2"/>
  <c r="V103514" i="2"/>
  <c r="V103513" i="2"/>
  <c r="V103512" i="2"/>
  <c r="V103511" i="2"/>
  <c r="V103510" i="2"/>
  <c r="V103509" i="2"/>
  <c r="V103508" i="2"/>
  <c r="V103507" i="2"/>
  <c r="V103506" i="2"/>
  <c r="V103505" i="2"/>
  <c r="V103504" i="2"/>
  <c r="V103503" i="2"/>
  <c r="V103502" i="2"/>
  <c r="V103501" i="2"/>
  <c r="V103500" i="2"/>
  <c r="V103499" i="2"/>
  <c r="V103498" i="2"/>
  <c r="V103497" i="2"/>
  <c r="V103496" i="2"/>
  <c r="V103495" i="2"/>
  <c r="V103494" i="2"/>
  <c r="V103493" i="2"/>
  <c r="V103492" i="2"/>
  <c r="V103491" i="2"/>
  <c r="V103490" i="2"/>
  <c r="V103489" i="2"/>
  <c r="V103488" i="2"/>
  <c r="V103487" i="2"/>
  <c r="V103486" i="2"/>
  <c r="V103485" i="2"/>
  <c r="V103484" i="2"/>
  <c r="V103483" i="2"/>
  <c r="V103482" i="2"/>
  <c r="V103481" i="2"/>
  <c r="V103480" i="2"/>
  <c r="V103479" i="2"/>
  <c r="V103478" i="2"/>
  <c r="V103477" i="2"/>
  <c r="V103476" i="2"/>
  <c r="V103475" i="2"/>
  <c r="V103474" i="2"/>
  <c r="V103473" i="2"/>
  <c r="V103472" i="2"/>
  <c r="V103471" i="2"/>
  <c r="V103470" i="2"/>
  <c r="V103469" i="2"/>
  <c r="V103468" i="2"/>
  <c r="V103467" i="2"/>
  <c r="V103466" i="2"/>
  <c r="V103465" i="2"/>
  <c r="V103464" i="2"/>
  <c r="V103463" i="2"/>
  <c r="V103462" i="2"/>
  <c r="V103461" i="2"/>
  <c r="V103460" i="2"/>
  <c r="V103459" i="2"/>
  <c r="V103458" i="2"/>
  <c r="V103457" i="2"/>
  <c r="V103456" i="2"/>
  <c r="V103455" i="2"/>
  <c r="V103454" i="2"/>
  <c r="V103453" i="2"/>
  <c r="V103452" i="2"/>
  <c r="V103451" i="2"/>
  <c r="V103450" i="2"/>
  <c r="V103449" i="2"/>
  <c r="V103448" i="2"/>
  <c r="V103447" i="2"/>
  <c r="V103446" i="2"/>
  <c r="V103445" i="2"/>
  <c r="V103444" i="2"/>
  <c r="V103443" i="2"/>
  <c r="V103442" i="2"/>
  <c r="V103441" i="2"/>
  <c r="V103440" i="2"/>
  <c r="V103439" i="2"/>
  <c r="V103438" i="2"/>
  <c r="V103437" i="2"/>
  <c r="V103436" i="2"/>
  <c r="V103435" i="2"/>
  <c r="V103434" i="2"/>
  <c r="V103433" i="2"/>
  <c r="V103432" i="2"/>
  <c r="V103431" i="2"/>
  <c r="V103430" i="2"/>
  <c r="V103429" i="2"/>
  <c r="V103428" i="2"/>
  <c r="V103427" i="2"/>
  <c r="V103426" i="2"/>
  <c r="V103425" i="2"/>
  <c r="V103424" i="2"/>
  <c r="V103423" i="2"/>
  <c r="V103422" i="2"/>
  <c r="V103421" i="2"/>
  <c r="V103420" i="2"/>
  <c r="V103419" i="2"/>
  <c r="V103418" i="2"/>
  <c r="V103417" i="2"/>
  <c r="V103416" i="2"/>
  <c r="V103415" i="2"/>
  <c r="V103414" i="2"/>
  <c r="V103413" i="2"/>
  <c r="V103412" i="2"/>
  <c r="V103411" i="2"/>
  <c r="V103410" i="2"/>
  <c r="V103409" i="2"/>
  <c r="V103408" i="2"/>
  <c r="V103407" i="2"/>
  <c r="V103406" i="2"/>
  <c r="V103405" i="2"/>
  <c r="V103404" i="2"/>
  <c r="V103403" i="2"/>
  <c r="V103402" i="2"/>
  <c r="V103401" i="2"/>
  <c r="V103400" i="2"/>
  <c r="V103399" i="2"/>
  <c r="V103398" i="2"/>
  <c r="V103397" i="2"/>
  <c r="V103396" i="2"/>
  <c r="V103395" i="2"/>
  <c r="V103394" i="2"/>
  <c r="V103393" i="2"/>
  <c r="V103392" i="2"/>
  <c r="V103391" i="2"/>
  <c r="V103390" i="2"/>
  <c r="V103389" i="2"/>
  <c r="V103388" i="2"/>
  <c r="V103387" i="2"/>
  <c r="V103386" i="2"/>
  <c r="V103385" i="2"/>
  <c r="V103384" i="2"/>
  <c r="V103383" i="2"/>
  <c r="V103382" i="2"/>
  <c r="V103381" i="2"/>
  <c r="V103380" i="2"/>
  <c r="V103379" i="2"/>
  <c r="V103378" i="2"/>
  <c r="V103377" i="2"/>
  <c r="V103376" i="2"/>
  <c r="V103375" i="2"/>
  <c r="V103374" i="2"/>
  <c r="V103373" i="2"/>
  <c r="V103372" i="2"/>
  <c r="V103371" i="2"/>
  <c r="V103370" i="2"/>
  <c r="V103369" i="2"/>
  <c r="V103368" i="2"/>
  <c r="V103367" i="2"/>
  <c r="V103366" i="2"/>
  <c r="V103365" i="2"/>
  <c r="V103364" i="2"/>
  <c r="V103363" i="2"/>
  <c r="V103362" i="2"/>
  <c r="V103361" i="2"/>
  <c r="V103360" i="2"/>
  <c r="V103359" i="2"/>
  <c r="V103358" i="2"/>
  <c r="V103357" i="2"/>
  <c r="V103356" i="2"/>
  <c r="V103355" i="2"/>
  <c r="V103354" i="2"/>
  <c r="V103353" i="2"/>
  <c r="V103352" i="2"/>
  <c r="V103351" i="2"/>
  <c r="V103350" i="2"/>
  <c r="V103349" i="2"/>
  <c r="V103348" i="2"/>
  <c r="V103347" i="2"/>
  <c r="V103346" i="2"/>
  <c r="V103345" i="2"/>
  <c r="V103344" i="2"/>
  <c r="V103343" i="2"/>
  <c r="V103342" i="2"/>
  <c r="V103341" i="2"/>
  <c r="V103340" i="2"/>
  <c r="V103339" i="2"/>
  <c r="V103338" i="2"/>
  <c r="V103337" i="2"/>
  <c r="V103336" i="2"/>
  <c r="V103335" i="2"/>
  <c r="V103334" i="2"/>
  <c r="V103333" i="2"/>
  <c r="V103332" i="2"/>
  <c r="V103331" i="2"/>
  <c r="V103330" i="2"/>
  <c r="V103329" i="2"/>
  <c r="V103328" i="2"/>
  <c r="V103327" i="2"/>
  <c r="V103326" i="2"/>
  <c r="V103325" i="2"/>
  <c r="V103324" i="2"/>
  <c r="V103323" i="2"/>
  <c r="V103322" i="2"/>
  <c r="V103321" i="2"/>
  <c r="V103320" i="2"/>
  <c r="V103319" i="2"/>
  <c r="V103318" i="2"/>
  <c r="V103317" i="2"/>
  <c r="V103316" i="2"/>
  <c r="V103315" i="2"/>
  <c r="V103314" i="2"/>
  <c r="V103313" i="2"/>
  <c r="V103312" i="2"/>
  <c r="V103311" i="2"/>
  <c r="V103310" i="2"/>
  <c r="V103309" i="2"/>
  <c r="V103308" i="2"/>
  <c r="V103307" i="2"/>
  <c r="V103306" i="2"/>
  <c r="V103305" i="2"/>
  <c r="V103304" i="2"/>
  <c r="V103303" i="2"/>
  <c r="V103302" i="2"/>
  <c r="V103301" i="2"/>
  <c r="V103300" i="2"/>
  <c r="V103299" i="2"/>
  <c r="V103298" i="2"/>
  <c r="V103297" i="2"/>
  <c r="V103296" i="2"/>
  <c r="V103295" i="2"/>
  <c r="V103294" i="2"/>
  <c r="V103293" i="2"/>
  <c r="V103292" i="2"/>
  <c r="V103291" i="2"/>
  <c r="V103290" i="2"/>
  <c r="V103289" i="2"/>
  <c r="V103288" i="2"/>
  <c r="V103287" i="2"/>
  <c r="V103286" i="2"/>
  <c r="V103285" i="2"/>
  <c r="V103284" i="2"/>
  <c r="V103283" i="2"/>
  <c r="V103282" i="2"/>
  <c r="V103281" i="2"/>
  <c r="V103280" i="2"/>
  <c r="V103279" i="2"/>
  <c r="V103278" i="2"/>
  <c r="V103277" i="2"/>
  <c r="V103276" i="2"/>
  <c r="V103275" i="2"/>
  <c r="V103274" i="2"/>
  <c r="V103273" i="2"/>
  <c r="V103272" i="2"/>
  <c r="V103271" i="2"/>
  <c r="V103270" i="2"/>
  <c r="V103269" i="2"/>
  <c r="V103268" i="2"/>
  <c r="V103267" i="2"/>
  <c r="V103266" i="2"/>
  <c r="V103265" i="2"/>
  <c r="V103264" i="2"/>
  <c r="V103263" i="2"/>
  <c r="V103262" i="2"/>
  <c r="V103261" i="2"/>
  <c r="V103260" i="2"/>
  <c r="V103259" i="2"/>
  <c r="V103258" i="2"/>
  <c r="V103257" i="2"/>
  <c r="V103256" i="2"/>
  <c r="V103255" i="2"/>
  <c r="V103254" i="2"/>
  <c r="V103253" i="2"/>
  <c r="V103252" i="2"/>
  <c r="V103251" i="2"/>
  <c r="V103250" i="2"/>
  <c r="V103249" i="2"/>
  <c r="V103248" i="2"/>
  <c r="V103247" i="2"/>
  <c r="V103246" i="2"/>
  <c r="V103245" i="2"/>
  <c r="V103244" i="2"/>
  <c r="V103243" i="2"/>
  <c r="V103242" i="2"/>
  <c r="V103241" i="2"/>
  <c r="V103240" i="2"/>
  <c r="V103239" i="2"/>
  <c r="V103238" i="2"/>
  <c r="V103237" i="2"/>
  <c r="V103236" i="2"/>
  <c r="V103235" i="2"/>
  <c r="V103234" i="2"/>
  <c r="V103233" i="2"/>
  <c r="V103232" i="2"/>
  <c r="V103231" i="2"/>
  <c r="V103230" i="2"/>
  <c r="V103229" i="2"/>
  <c r="V103228" i="2"/>
  <c r="V103227" i="2"/>
  <c r="V103226" i="2"/>
  <c r="V103225" i="2"/>
  <c r="V103224" i="2"/>
  <c r="V103223" i="2"/>
  <c r="V103222" i="2"/>
  <c r="V103221" i="2"/>
  <c r="V103220" i="2"/>
  <c r="V103219" i="2"/>
  <c r="V103218" i="2"/>
  <c r="V103217" i="2"/>
  <c r="V103216" i="2"/>
  <c r="V103215" i="2"/>
  <c r="V103214" i="2"/>
  <c r="V103213" i="2"/>
  <c r="V103212" i="2"/>
  <c r="V103211" i="2"/>
  <c r="V103210" i="2"/>
  <c r="V103209" i="2"/>
  <c r="V103208" i="2"/>
  <c r="V103207" i="2"/>
  <c r="V103206" i="2"/>
  <c r="V103205" i="2"/>
  <c r="V103204" i="2"/>
  <c r="V103203" i="2"/>
  <c r="V103202" i="2"/>
  <c r="V103201" i="2"/>
  <c r="V103200" i="2"/>
  <c r="V103199" i="2"/>
  <c r="V103198" i="2"/>
  <c r="V103197" i="2"/>
  <c r="V103196" i="2"/>
  <c r="V103195" i="2"/>
  <c r="V103194" i="2"/>
  <c r="V103193" i="2"/>
  <c r="V103192" i="2"/>
  <c r="V103191" i="2"/>
  <c r="V103190" i="2"/>
  <c r="V103189" i="2"/>
  <c r="V103188" i="2"/>
  <c r="V103187" i="2"/>
  <c r="V103186" i="2"/>
  <c r="V103185" i="2"/>
  <c r="V103184" i="2"/>
  <c r="V103183" i="2"/>
  <c r="V103182" i="2"/>
  <c r="V103181" i="2"/>
  <c r="V103180" i="2"/>
  <c r="V103179" i="2"/>
  <c r="V103178" i="2"/>
  <c r="V103177" i="2"/>
  <c r="V103176" i="2"/>
  <c r="V103175" i="2"/>
  <c r="V103174" i="2"/>
  <c r="V103173" i="2"/>
  <c r="V103172" i="2"/>
  <c r="V103171" i="2"/>
  <c r="V103170" i="2"/>
  <c r="V103169" i="2"/>
  <c r="V103168" i="2"/>
  <c r="V103167" i="2"/>
  <c r="V103166" i="2"/>
  <c r="V103165" i="2"/>
  <c r="V103164" i="2"/>
  <c r="V103163" i="2"/>
  <c r="V103162" i="2"/>
  <c r="V103161" i="2"/>
  <c r="V103160" i="2"/>
  <c r="V103159" i="2"/>
  <c r="V103158" i="2"/>
  <c r="V103157" i="2"/>
  <c r="V103156" i="2"/>
  <c r="V103155" i="2"/>
  <c r="V103154" i="2"/>
  <c r="V103153" i="2"/>
  <c r="V103152" i="2"/>
  <c r="V103151" i="2"/>
  <c r="V103150" i="2"/>
  <c r="V103149" i="2"/>
  <c r="V103148" i="2"/>
  <c r="V103147" i="2"/>
  <c r="V103146" i="2"/>
  <c r="V103145" i="2"/>
  <c r="V103144" i="2"/>
  <c r="V103143" i="2"/>
  <c r="V103142" i="2"/>
  <c r="V103141" i="2"/>
  <c r="V103140" i="2"/>
  <c r="V103139" i="2"/>
  <c r="V103138" i="2"/>
  <c r="V103137" i="2"/>
  <c r="V103136" i="2"/>
  <c r="V103135" i="2"/>
  <c r="V103134" i="2"/>
  <c r="V103133" i="2"/>
  <c r="V103132" i="2"/>
  <c r="V103131" i="2"/>
  <c r="V103130" i="2"/>
  <c r="V103129" i="2"/>
  <c r="V103128" i="2"/>
  <c r="V103127" i="2"/>
  <c r="V103126" i="2"/>
  <c r="V103125" i="2"/>
  <c r="V103124" i="2"/>
  <c r="V103123" i="2"/>
  <c r="V103122" i="2"/>
  <c r="V103121" i="2"/>
  <c r="V103120" i="2"/>
  <c r="V103119" i="2"/>
  <c r="V103118" i="2"/>
  <c r="V103117" i="2"/>
  <c r="V103116" i="2"/>
  <c r="V103115" i="2"/>
  <c r="V103114" i="2"/>
  <c r="V103113" i="2"/>
  <c r="V103112" i="2"/>
  <c r="V103111" i="2"/>
  <c r="V103110" i="2"/>
  <c r="V103109" i="2"/>
  <c r="V103108" i="2"/>
  <c r="V103107" i="2"/>
  <c r="V103106" i="2"/>
  <c r="V103105" i="2"/>
  <c r="V103104" i="2"/>
  <c r="V103103" i="2"/>
  <c r="V103102" i="2"/>
  <c r="V103101" i="2"/>
  <c r="V103100" i="2"/>
  <c r="V103099" i="2"/>
  <c r="V103098" i="2"/>
  <c r="V103097" i="2"/>
  <c r="V103096" i="2"/>
  <c r="V103095" i="2"/>
  <c r="V103094" i="2"/>
  <c r="V103093" i="2"/>
  <c r="V103092" i="2"/>
  <c r="V103091" i="2"/>
  <c r="V103090" i="2"/>
  <c r="V103089" i="2"/>
  <c r="V103088" i="2"/>
  <c r="V103087" i="2"/>
  <c r="V103086" i="2"/>
  <c r="V103085" i="2"/>
  <c r="V103084" i="2"/>
  <c r="V103083" i="2"/>
  <c r="V103082" i="2"/>
  <c r="V103081" i="2"/>
  <c r="V103080" i="2"/>
  <c r="V103079" i="2"/>
  <c r="V103078" i="2"/>
  <c r="V103077" i="2"/>
  <c r="V103076" i="2"/>
  <c r="V103075" i="2"/>
  <c r="V103074" i="2"/>
  <c r="V103073" i="2"/>
  <c r="V103072" i="2"/>
  <c r="V103071" i="2"/>
  <c r="V103070" i="2"/>
  <c r="V103069" i="2"/>
  <c r="V103068" i="2"/>
  <c r="V103067" i="2"/>
  <c r="V103066" i="2"/>
  <c r="V103065" i="2"/>
  <c r="V103064" i="2"/>
  <c r="V103063" i="2"/>
  <c r="V103062" i="2"/>
  <c r="V103061" i="2"/>
  <c r="V103060" i="2"/>
  <c r="V103059" i="2"/>
  <c r="V103058" i="2"/>
  <c r="V103057" i="2"/>
  <c r="V103056" i="2"/>
  <c r="V103055" i="2"/>
  <c r="V103054" i="2"/>
  <c r="V103053" i="2"/>
  <c r="V103052" i="2"/>
  <c r="V103051" i="2"/>
  <c r="V103050" i="2"/>
  <c r="V103049" i="2"/>
  <c r="V103048" i="2"/>
  <c r="V103047" i="2"/>
  <c r="V103046" i="2"/>
  <c r="V103045" i="2"/>
  <c r="V103044" i="2"/>
  <c r="V103043" i="2"/>
  <c r="V103042" i="2"/>
  <c r="V103041" i="2"/>
  <c r="V103040" i="2"/>
  <c r="V103039" i="2"/>
  <c r="V103038" i="2"/>
  <c r="V103037" i="2"/>
  <c r="V103036" i="2"/>
  <c r="V103035" i="2"/>
  <c r="V103034" i="2"/>
  <c r="V103033" i="2"/>
  <c r="V103032" i="2"/>
  <c r="V103031" i="2"/>
  <c r="V103030" i="2"/>
  <c r="V103029" i="2"/>
  <c r="V103028" i="2"/>
  <c r="V103027" i="2"/>
  <c r="V103026" i="2"/>
  <c r="V103025" i="2"/>
  <c r="V103024" i="2"/>
  <c r="V103023" i="2"/>
  <c r="V103022" i="2"/>
  <c r="V103021" i="2"/>
  <c r="V103020" i="2"/>
  <c r="V103019" i="2"/>
  <c r="V103018" i="2"/>
  <c r="V103017" i="2"/>
  <c r="V103016" i="2"/>
  <c r="V103015" i="2"/>
  <c r="V103014" i="2"/>
  <c r="V103013" i="2"/>
  <c r="V103012" i="2"/>
  <c r="V103011" i="2"/>
  <c r="V103010" i="2"/>
  <c r="V103009" i="2"/>
  <c r="V103008" i="2"/>
  <c r="V103007" i="2"/>
  <c r="V103006" i="2"/>
  <c r="V103005" i="2"/>
  <c r="V103004" i="2"/>
  <c r="V103003" i="2"/>
  <c r="V103002" i="2"/>
  <c r="V103001" i="2"/>
  <c r="V103000" i="2"/>
  <c r="V102999" i="2"/>
  <c r="V102998" i="2"/>
  <c r="V102997" i="2"/>
  <c r="V102996" i="2"/>
  <c r="V102995" i="2"/>
  <c r="V102994" i="2"/>
  <c r="V102993" i="2"/>
  <c r="V102992" i="2"/>
  <c r="V102991" i="2"/>
  <c r="V102990" i="2"/>
  <c r="V102989" i="2"/>
  <c r="V102988" i="2"/>
  <c r="V102987" i="2"/>
  <c r="V102986" i="2"/>
  <c r="V102985" i="2"/>
  <c r="V102984" i="2"/>
  <c r="V102983" i="2"/>
  <c r="V102982" i="2"/>
  <c r="V102981" i="2"/>
  <c r="V102980" i="2"/>
  <c r="V102979" i="2"/>
  <c r="V102978" i="2"/>
  <c r="V102977" i="2"/>
  <c r="V102976" i="2"/>
  <c r="V102975" i="2"/>
  <c r="V102974" i="2"/>
  <c r="V102973" i="2"/>
  <c r="V102972" i="2"/>
  <c r="V102971" i="2"/>
  <c r="V102970" i="2"/>
  <c r="V102969" i="2"/>
  <c r="V102968" i="2"/>
  <c r="V102967" i="2"/>
  <c r="V102966" i="2"/>
  <c r="V102965" i="2"/>
  <c r="V102964" i="2"/>
  <c r="V102963" i="2"/>
  <c r="V102962" i="2"/>
  <c r="V102961" i="2"/>
  <c r="V102960" i="2"/>
  <c r="V102959" i="2"/>
  <c r="V102958" i="2"/>
  <c r="V102957" i="2"/>
  <c r="V102956" i="2"/>
  <c r="V102955" i="2"/>
  <c r="V102954" i="2"/>
  <c r="V102953" i="2"/>
  <c r="V102952" i="2"/>
  <c r="V102951" i="2"/>
  <c r="V102950" i="2"/>
  <c r="V102949" i="2"/>
  <c r="V102948" i="2"/>
  <c r="V102947" i="2"/>
  <c r="V102946" i="2"/>
  <c r="V102945" i="2"/>
  <c r="V102944" i="2"/>
  <c r="V102943" i="2"/>
  <c r="V102942" i="2"/>
  <c r="V102941" i="2"/>
  <c r="V102940" i="2"/>
  <c r="V102939" i="2"/>
  <c r="V102938" i="2"/>
  <c r="V102937" i="2"/>
  <c r="V102936" i="2"/>
  <c r="V102935" i="2"/>
  <c r="V102934" i="2"/>
  <c r="V102933" i="2"/>
  <c r="V102932" i="2"/>
  <c r="V102931" i="2"/>
  <c r="V102930" i="2"/>
  <c r="V102929" i="2"/>
  <c r="V102928" i="2"/>
  <c r="V102927" i="2"/>
  <c r="V102926" i="2"/>
  <c r="V102925" i="2"/>
  <c r="V102924" i="2"/>
  <c r="V102923" i="2"/>
  <c r="V102922" i="2"/>
  <c r="V102921" i="2"/>
  <c r="V102920" i="2"/>
  <c r="V102919" i="2"/>
  <c r="V102918" i="2"/>
  <c r="V102917" i="2"/>
  <c r="V102916" i="2"/>
  <c r="V102915" i="2"/>
  <c r="V102914" i="2"/>
  <c r="V102913" i="2"/>
  <c r="V102912" i="2"/>
  <c r="V102911" i="2"/>
  <c r="V102910" i="2"/>
  <c r="V102909" i="2"/>
  <c r="V102908" i="2"/>
  <c r="V102907" i="2"/>
  <c r="V102906" i="2"/>
  <c r="V102905" i="2"/>
  <c r="V102904" i="2"/>
  <c r="V102903" i="2"/>
  <c r="V102902" i="2"/>
  <c r="V102901" i="2"/>
  <c r="V102900" i="2"/>
  <c r="V102899" i="2"/>
  <c r="V102898" i="2"/>
  <c r="V102897" i="2"/>
  <c r="V102896" i="2"/>
  <c r="V102895" i="2"/>
  <c r="V102894" i="2"/>
  <c r="V102893" i="2"/>
  <c r="V102892" i="2"/>
  <c r="V102891" i="2"/>
  <c r="V102890" i="2"/>
  <c r="V102889" i="2"/>
  <c r="V102888" i="2"/>
  <c r="V102887" i="2"/>
  <c r="V102886" i="2"/>
  <c r="V102885" i="2"/>
  <c r="V102884" i="2"/>
  <c r="V102883" i="2"/>
  <c r="V102882" i="2"/>
  <c r="V102881" i="2"/>
  <c r="V102880" i="2"/>
  <c r="V102879" i="2"/>
  <c r="V102878" i="2"/>
  <c r="V102877" i="2"/>
  <c r="V102876" i="2"/>
  <c r="V102875" i="2"/>
  <c r="V102874" i="2"/>
  <c r="V102873" i="2"/>
  <c r="V102872" i="2"/>
  <c r="V102871" i="2"/>
  <c r="V102870" i="2"/>
  <c r="V102869" i="2"/>
  <c r="V102868" i="2"/>
  <c r="V102867" i="2"/>
  <c r="V102866" i="2"/>
  <c r="V102865" i="2"/>
  <c r="V102864" i="2"/>
  <c r="V102863" i="2"/>
  <c r="V102862" i="2"/>
  <c r="V102861" i="2"/>
  <c r="V102860" i="2"/>
  <c r="V102859" i="2"/>
  <c r="V102858" i="2"/>
  <c r="V102857" i="2"/>
  <c r="V102856" i="2"/>
  <c r="V102855" i="2"/>
  <c r="V102854" i="2"/>
  <c r="V102853" i="2"/>
  <c r="V102852" i="2"/>
  <c r="V102851" i="2"/>
  <c r="V102850" i="2"/>
  <c r="V102849" i="2"/>
  <c r="V102848" i="2"/>
  <c r="V102847" i="2"/>
  <c r="V102846" i="2"/>
  <c r="V102845" i="2"/>
  <c r="V102844" i="2"/>
  <c r="V102843" i="2"/>
  <c r="V102842" i="2"/>
  <c r="V102841" i="2"/>
  <c r="V102840" i="2"/>
  <c r="V102839" i="2"/>
  <c r="V102838" i="2"/>
  <c r="V102837" i="2"/>
  <c r="V102836" i="2"/>
  <c r="V102835" i="2"/>
  <c r="V102834" i="2"/>
  <c r="V102833" i="2"/>
  <c r="V102832" i="2"/>
  <c r="V102831" i="2"/>
  <c r="V102830" i="2"/>
  <c r="V102829" i="2"/>
  <c r="V102828" i="2"/>
  <c r="V102827" i="2"/>
  <c r="V102826" i="2"/>
  <c r="V102825" i="2"/>
  <c r="V102824" i="2"/>
  <c r="V102823" i="2"/>
  <c r="V102822" i="2"/>
  <c r="V102821" i="2"/>
  <c r="V102820" i="2"/>
  <c r="V102819" i="2"/>
  <c r="V102818" i="2"/>
  <c r="V102817" i="2"/>
  <c r="V102816" i="2"/>
  <c r="V102815" i="2"/>
  <c r="V102814" i="2"/>
  <c r="V102813" i="2"/>
  <c r="V102812" i="2"/>
  <c r="V102811" i="2"/>
  <c r="V102810" i="2"/>
  <c r="V102809" i="2"/>
  <c r="V102808" i="2"/>
  <c r="V102807" i="2"/>
  <c r="V102806" i="2"/>
  <c r="V102805" i="2"/>
  <c r="V102804" i="2"/>
  <c r="V102803" i="2"/>
  <c r="V102802" i="2"/>
  <c r="V102801" i="2"/>
  <c r="V102800" i="2"/>
  <c r="V102799" i="2"/>
  <c r="V102798" i="2"/>
  <c r="V102797" i="2"/>
  <c r="V102796" i="2"/>
  <c r="V102795" i="2"/>
  <c r="V102794" i="2"/>
  <c r="V102793" i="2"/>
  <c r="V102792" i="2"/>
  <c r="V102791" i="2"/>
  <c r="V102790" i="2"/>
  <c r="V102789" i="2"/>
  <c r="V102788" i="2"/>
  <c r="V102787" i="2"/>
  <c r="V102786" i="2"/>
  <c r="V102785" i="2"/>
  <c r="V102784" i="2"/>
  <c r="V102783" i="2"/>
  <c r="V102782" i="2"/>
  <c r="V102781" i="2"/>
  <c r="V102780" i="2"/>
  <c r="V102779" i="2"/>
  <c r="V102778" i="2"/>
  <c r="V102777" i="2"/>
  <c r="V102776" i="2"/>
  <c r="V102775" i="2"/>
  <c r="V102774" i="2"/>
  <c r="V102773" i="2"/>
  <c r="V102772" i="2"/>
  <c r="V102771" i="2"/>
  <c r="V102770" i="2"/>
  <c r="V102769" i="2"/>
  <c r="V102768" i="2"/>
  <c r="V102767" i="2"/>
  <c r="V102766" i="2"/>
  <c r="V102765" i="2"/>
  <c r="V102764" i="2"/>
  <c r="V102763" i="2"/>
  <c r="V102762" i="2"/>
  <c r="V102761" i="2"/>
  <c r="V102760" i="2"/>
  <c r="V102759" i="2"/>
  <c r="V102758" i="2"/>
  <c r="V102757" i="2"/>
  <c r="V102756" i="2"/>
  <c r="V102755" i="2"/>
  <c r="V102754" i="2"/>
  <c r="V102753" i="2"/>
  <c r="V102752" i="2"/>
  <c r="V102751" i="2"/>
  <c r="V102750" i="2"/>
  <c r="V102749" i="2"/>
  <c r="V102748" i="2"/>
  <c r="V102747" i="2"/>
  <c r="V102746" i="2"/>
  <c r="V102745" i="2"/>
  <c r="V102744" i="2"/>
  <c r="V102743" i="2"/>
  <c r="V102742" i="2"/>
  <c r="V102741" i="2"/>
  <c r="V102740" i="2"/>
  <c r="V102739" i="2"/>
  <c r="V102738" i="2"/>
  <c r="V102737" i="2"/>
  <c r="V102736" i="2"/>
  <c r="V102735" i="2"/>
  <c r="V102734" i="2"/>
  <c r="V102733" i="2"/>
  <c r="V102732" i="2"/>
  <c r="V102731" i="2"/>
  <c r="V102730" i="2"/>
  <c r="V102729" i="2"/>
  <c r="V102728" i="2"/>
  <c r="V102727" i="2"/>
  <c r="V102726" i="2"/>
  <c r="V102725" i="2"/>
  <c r="V102724" i="2"/>
  <c r="V102723" i="2"/>
  <c r="V102722" i="2"/>
  <c r="V102721" i="2"/>
  <c r="V102720" i="2"/>
  <c r="V102719" i="2"/>
  <c r="V102718" i="2"/>
  <c r="V102717" i="2"/>
  <c r="V102716" i="2"/>
  <c r="V102715" i="2"/>
  <c r="V102714" i="2"/>
  <c r="V102713" i="2"/>
  <c r="V102712" i="2"/>
  <c r="V102711" i="2"/>
  <c r="V102710" i="2"/>
  <c r="V102709" i="2"/>
  <c r="V102708" i="2"/>
  <c r="V102707" i="2"/>
  <c r="V102706" i="2"/>
  <c r="V102705" i="2"/>
  <c r="V102704" i="2"/>
  <c r="V102703" i="2"/>
  <c r="V102702" i="2"/>
  <c r="V102701" i="2"/>
  <c r="V102700" i="2"/>
  <c r="V102699" i="2"/>
  <c r="V102698" i="2"/>
  <c r="V102697" i="2"/>
  <c r="V102696" i="2"/>
  <c r="V102695" i="2"/>
  <c r="V102694" i="2"/>
  <c r="V102693" i="2"/>
  <c r="V102692" i="2"/>
  <c r="V102691" i="2"/>
  <c r="V102690" i="2"/>
  <c r="V102689" i="2"/>
  <c r="V102688" i="2"/>
  <c r="V102687" i="2"/>
  <c r="V102686" i="2"/>
  <c r="V102685" i="2"/>
  <c r="V102684" i="2"/>
  <c r="V102683" i="2"/>
  <c r="V102682" i="2"/>
  <c r="V102681" i="2"/>
  <c r="V102680" i="2"/>
  <c r="V102679" i="2"/>
  <c r="V102678" i="2"/>
  <c r="V102677" i="2"/>
  <c r="V102676" i="2"/>
  <c r="V102675" i="2"/>
  <c r="V102674" i="2"/>
  <c r="V102673" i="2"/>
  <c r="V102672" i="2"/>
  <c r="V102671" i="2"/>
  <c r="V102670" i="2"/>
  <c r="V102669" i="2"/>
  <c r="V102668" i="2"/>
  <c r="V102667" i="2"/>
  <c r="V102666" i="2"/>
  <c r="V102665" i="2"/>
  <c r="V102664" i="2"/>
  <c r="V102663" i="2"/>
  <c r="V102662" i="2"/>
  <c r="V102661" i="2"/>
  <c r="V102660" i="2"/>
  <c r="V102659" i="2"/>
  <c r="V102658" i="2"/>
  <c r="V102657" i="2"/>
  <c r="V102656" i="2"/>
  <c r="V102655" i="2"/>
  <c r="V102654" i="2"/>
  <c r="V102653" i="2"/>
  <c r="V102652" i="2"/>
  <c r="V102651" i="2"/>
  <c r="V102650" i="2"/>
  <c r="V102649" i="2"/>
  <c r="V102648" i="2"/>
  <c r="V102647" i="2"/>
  <c r="V102646" i="2"/>
  <c r="V102645" i="2"/>
  <c r="V102644" i="2"/>
  <c r="V102643" i="2"/>
  <c r="V102642" i="2"/>
  <c r="V102641" i="2"/>
  <c r="V102640" i="2"/>
  <c r="V102639" i="2"/>
  <c r="V102638" i="2"/>
  <c r="V102637" i="2"/>
  <c r="V102636" i="2"/>
  <c r="V102635" i="2"/>
  <c r="V102634" i="2"/>
  <c r="V102633" i="2"/>
  <c r="V102632" i="2"/>
  <c r="V102631" i="2"/>
  <c r="V102630" i="2"/>
  <c r="V102629" i="2"/>
  <c r="V102628" i="2"/>
  <c r="V102627" i="2"/>
  <c r="V102626" i="2"/>
  <c r="V102625" i="2"/>
  <c r="V102624" i="2"/>
  <c r="V102623" i="2"/>
  <c r="V102622" i="2"/>
  <c r="V102621" i="2"/>
  <c r="V102620" i="2"/>
  <c r="V102619" i="2"/>
  <c r="V102618" i="2"/>
  <c r="V102617" i="2"/>
  <c r="V102616" i="2"/>
  <c r="V102615" i="2"/>
  <c r="V102614" i="2"/>
  <c r="V102613" i="2"/>
  <c r="V102612" i="2"/>
  <c r="V102611" i="2"/>
  <c r="V102610" i="2"/>
  <c r="V102609" i="2"/>
  <c r="V102608" i="2"/>
  <c r="V102607" i="2"/>
  <c r="V102606" i="2"/>
  <c r="V102605" i="2"/>
  <c r="V102604" i="2"/>
  <c r="V102603" i="2"/>
  <c r="V102602" i="2"/>
  <c r="V102601" i="2"/>
  <c r="V102600" i="2"/>
  <c r="V102599" i="2"/>
  <c r="V102598" i="2"/>
  <c r="V102597" i="2"/>
  <c r="V102596" i="2"/>
  <c r="V102595" i="2"/>
  <c r="V102594" i="2"/>
  <c r="V102593" i="2"/>
  <c r="V102592" i="2"/>
  <c r="V102591" i="2"/>
  <c r="V102590" i="2"/>
  <c r="V102589" i="2"/>
  <c r="V102588" i="2"/>
  <c r="V102587" i="2"/>
  <c r="V102586" i="2"/>
  <c r="V102585" i="2"/>
  <c r="V102584" i="2"/>
  <c r="V102583" i="2"/>
  <c r="V102582" i="2"/>
  <c r="V102581" i="2"/>
  <c r="V102580" i="2"/>
  <c r="V102579" i="2"/>
  <c r="V102578" i="2"/>
  <c r="V102577" i="2"/>
  <c r="V102576" i="2"/>
  <c r="V102575" i="2"/>
  <c r="V102574" i="2"/>
  <c r="V102573" i="2"/>
  <c r="V102572" i="2"/>
  <c r="V102571" i="2"/>
  <c r="V102570" i="2"/>
  <c r="V102569" i="2"/>
  <c r="V102568" i="2"/>
  <c r="V102567" i="2"/>
  <c r="V102566" i="2"/>
  <c r="V102565" i="2"/>
  <c r="V102564" i="2"/>
  <c r="V102563" i="2"/>
  <c r="V102562" i="2"/>
  <c r="V102561" i="2"/>
  <c r="V102560" i="2"/>
  <c r="V102559" i="2"/>
  <c r="V102558" i="2"/>
  <c r="V102557" i="2"/>
  <c r="V102556" i="2"/>
  <c r="V102555" i="2"/>
  <c r="V102554" i="2"/>
  <c r="V102553" i="2"/>
  <c r="V102552" i="2"/>
  <c r="V102551" i="2"/>
  <c r="V102550" i="2"/>
  <c r="V102549" i="2"/>
  <c r="V102548" i="2"/>
  <c r="V102547" i="2"/>
  <c r="V102546" i="2"/>
  <c r="V102545" i="2"/>
  <c r="V102544" i="2"/>
  <c r="V102543" i="2"/>
  <c r="V102542" i="2"/>
  <c r="V102541" i="2"/>
  <c r="V102540" i="2"/>
  <c r="V102539" i="2"/>
  <c r="V102538" i="2"/>
  <c r="V102537" i="2"/>
  <c r="V102536" i="2"/>
  <c r="V102535" i="2"/>
  <c r="V102534" i="2"/>
  <c r="V102533" i="2"/>
  <c r="V102532" i="2"/>
  <c r="V102531" i="2"/>
  <c r="V102530" i="2"/>
  <c r="V102529" i="2"/>
  <c r="V102528" i="2"/>
  <c r="V102527" i="2"/>
  <c r="V102526" i="2"/>
  <c r="V102525" i="2"/>
  <c r="V102524" i="2"/>
  <c r="V102523" i="2"/>
  <c r="V102522" i="2"/>
  <c r="V102521" i="2"/>
  <c r="V102520" i="2"/>
  <c r="V102519" i="2"/>
  <c r="V102518" i="2"/>
  <c r="V102517" i="2"/>
  <c r="V102516" i="2"/>
  <c r="V102515" i="2"/>
  <c r="V102514" i="2"/>
  <c r="V102513" i="2"/>
  <c r="V102512" i="2"/>
  <c r="V102511" i="2"/>
  <c r="V102510" i="2"/>
  <c r="V102509" i="2"/>
  <c r="V102508" i="2"/>
  <c r="V102507" i="2"/>
  <c r="V102506" i="2"/>
  <c r="V102505" i="2"/>
  <c r="V102504" i="2"/>
  <c r="V102503" i="2"/>
  <c r="V102502" i="2"/>
  <c r="V102501" i="2"/>
  <c r="V102500" i="2"/>
  <c r="V102499" i="2"/>
  <c r="V102498" i="2"/>
  <c r="V102497" i="2"/>
  <c r="V102496" i="2"/>
  <c r="V102495" i="2"/>
  <c r="V102494" i="2"/>
  <c r="V102493" i="2"/>
  <c r="V102492" i="2"/>
  <c r="V102491" i="2"/>
  <c r="V102490" i="2"/>
  <c r="V102489" i="2"/>
  <c r="V102488" i="2"/>
  <c r="V102487" i="2"/>
  <c r="V102486" i="2"/>
  <c r="V102485" i="2"/>
  <c r="V102484" i="2"/>
  <c r="V102483" i="2"/>
  <c r="V102482" i="2"/>
  <c r="V102481" i="2"/>
  <c r="V102480" i="2"/>
  <c r="V102479" i="2"/>
  <c r="V102478" i="2"/>
  <c r="V102477" i="2"/>
  <c r="V102476" i="2"/>
  <c r="V102475" i="2"/>
  <c r="V102474" i="2"/>
  <c r="V102473" i="2"/>
  <c r="V102472" i="2"/>
  <c r="V102471" i="2"/>
  <c r="V102470" i="2"/>
  <c r="V102469" i="2"/>
  <c r="V102468" i="2"/>
  <c r="V102467" i="2"/>
  <c r="V102466" i="2"/>
  <c r="V102465" i="2"/>
  <c r="V102464" i="2"/>
  <c r="V102463" i="2"/>
  <c r="V102462" i="2"/>
  <c r="V102461" i="2"/>
  <c r="V102460" i="2"/>
  <c r="V102459" i="2"/>
  <c r="V102458" i="2"/>
  <c r="V102457" i="2"/>
  <c r="V102456" i="2"/>
  <c r="V102455" i="2"/>
  <c r="V102454" i="2"/>
  <c r="V102453" i="2"/>
  <c r="V102452" i="2"/>
  <c r="V102451" i="2"/>
  <c r="V102450" i="2"/>
  <c r="V102449" i="2"/>
  <c r="V102448" i="2"/>
  <c r="V102447" i="2"/>
  <c r="V102446" i="2"/>
  <c r="V102445" i="2"/>
  <c r="V102444" i="2"/>
  <c r="V102443" i="2"/>
  <c r="V102442" i="2"/>
  <c r="V102441" i="2"/>
  <c r="V102440" i="2"/>
  <c r="V102439" i="2"/>
  <c r="V102438" i="2"/>
  <c r="V102437" i="2"/>
  <c r="V102436" i="2"/>
  <c r="V102435" i="2"/>
  <c r="V102434" i="2"/>
  <c r="V102433" i="2"/>
  <c r="V102432" i="2"/>
  <c r="V102431" i="2"/>
  <c r="V102430" i="2"/>
  <c r="V102429" i="2"/>
  <c r="V102428" i="2"/>
  <c r="V102427" i="2"/>
  <c r="V102426" i="2"/>
  <c r="V102425" i="2"/>
  <c r="V102424" i="2"/>
  <c r="V102423" i="2"/>
  <c r="V102422" i="2"/>
  <c r="V102421" i="2"/>
  <c r="V102420" i="2"/>
  <c r="V102419" i="2"/>
  <c r="V102418" i="2"/>
  <c r="V102417" i="2"/>
  <c r="V102416" i="2"/>
  <c r="V102415" i="2"/>
  <c r="V102414" i="2"/>
  <c r="V102413" i="2"/>
  <c r="V102412" i="2"/>
  <c r="V102411" i="2"/>
  <c r="V102410" i="2"/>
  <c r="V102409" i="2"/>
  <c r="V102408" i="2"/>
  <c r="V102407" i="2"/>
  <c r="V102406" i="2"/>
  <c r="V102405" i="2"/>
  <c r="V102404" i="2"/>
  <c r="V102403" i="2"/>
  <c r="V102402" i="2"/>
  <c r="V102401" i="2"/>
  <c r="V102400" i="2"/>
  <c r="V102399" i="2"/>
  <c r="V102398" i="2"/>
  <c r="V102397" i="2"/>
  <c r="V102396" i="2"/>
  <c r="V102395" i="2"/>
  <c r="V102394" i="2"/>
  <c r="V102393" i="2"/>
  <c r="V102392" i="2"/>
  <c r="V102391" i="2"/>
  <c r="V102390" i="2"/>
  <c r="V102389" i="2"/>
  <c r="V102388" i="2"/>
  <c r="V102387" i="2"/>
  <c r="V102386" i="2"/>
  <c r="V102385" i="2"/>
  <c r="V102384" i="2"/>
  <c r="V102383" i="2"/>
  <c r="V102382" i="2"/>
  <c r="V102381" i="2"/>
  <c r="V102380" i="2"/>
  <c r="V102379" i="2"/>
  <c r="V102378" i="2"/>
  <c r="V102377" i="2"/>
  <c r="V102376" i="2"/>
  <c r="V102375" i="2"/>
  <c r="V102374" i="2"/>
  <c r="V102373" i="2"/>
  <c r="V102372" i="2"/>
  <c r="V102371" i="2"/>
  <c r="V102370" i="2"/>
  <c r="V102369" i="2"/>
  <c r="V102368" i="2"/>
  <c r="V102367" i="2"/>
  <c r="V102366" i="2"/>
  <c r="V102365" i="2"/>
  <c r="V102364" i="2"/>
  <c r="V102363" i="2"/>
  <c r="V102362" i="2"/>
  <c r="V102361" i="2"/>
  <c r="V102360" i="2"/>
  <c r="V102359" i="2"/>
  <c r="V102358" i="2"/>
  <c r="V102357" i="2"/>
  <c r="V102356" i="2"/>
  <c r="V102355" i="2"/>
  <c r="V102354" i="2"/>
  <c r="V102353" i="2"/>
  <c r="V102352" i="2"/>
  <c r="V102351" i="2"/>
  <c r="V102350" i="2"/>
  <c r="V102349" i="2"/>
  <c r="V102348" i="2"/>
  <c r="V102347" i="2"/>
  <c r="V102346" i="2"/>
  <c r="V102345" i="2"/>
  <c r="V102344" i="2"/>
  <c r="V102343" i="2"/>
  <c r="V102342" i="2"/>
  <c r="V102341" i="2"/>
  <c r="V102340" i="2"/>
  <c r="V102339" i="2"/>
  <c r="V102338" i="2"/>
  <c r="V102337" i="2"/>
  <c r="V102336" i="2"/>
  <c r="V102335" i="2"/>
  <c r="V102334" i="2"/>
  <c r="V102333" i="2"/>
  <c r="V102332" i="2"/>
  <c r="V102331" i="2"/>
  <c r="V102330" i="2"/>
  <c r="V102329" i="2"/>
  <c r="V102328" i="2"/>
  <c r="V102327" i="2"/>
  <c r="V102326" i="2"/>
  <c r="V102325" i="2"/>
  <c r="V102324" i="2"/>
  <c r="V102323" i="2"/>
  <c r="V102322" i="2"/>
  <c r="V102321" i="2"/>
  <c r="V102320" i="2"/>
  <c r="V102319" i="2"/>
  <c r="V102318" i="2"/>
  <c r="V102317" i="2"/>
  <c r="V102316" i="2"/>
  <c r="V102315" i="2"/>
  <c r="V102314" i="2"/>
  <c r="V102313" i="2"/>
  <c r="V102312" i="2"/>
  <c r="V102311" i="2"/>
  <c r="V102310" i="2"/>
  <c r="V102309" i="2"/>
  <c r="V102308" i="2"/>
  <c r="V102307" i="2"/>
  <c r="V102306" i="2"/>
  <c r="V102305" i="2"/>
  <c r="V102304" i="2"/>
  <c r="V102303" i="2"/>
  <c r="V102302" i="2"/>
  <c r="V102301" i="2"/>
  <c r="V102300" i="2"/>
  <c r="V102299" i="2"/>
  <c r="V102298" i="2"/>
  <c r="V102297" i="2"/>
  <c r="V102296" i="2"/>
  <c r="V102295" i="2"/>
  <c r="V102294" i="2"/>
  <c r="V102293" i="2"/>
  <c r="V102292" i="2"/>
  <c r="V102291" i="2"/>
  <c r="V102290" i="2"/>
  <c r="V102289" i="2"/>
  <c r="V102288" i="2"/>
  <c r="V102287" i="2"/>
  <c r="V102286" i="2"/>
  <c r="V102285" i="2"/>
  <c r="V102284" i="2"/>
  <c r="V102283" i="2"/>
  <c r="V102282" i="2"/>
  <c r="V102281" i="2"/>
  <c r="V102280" i="2"/>
  <c r="V102279" i="2"/>
  <c r="V102278" i="2"/>
  <c r="V102277" i="2"/>
  <c r="V102276" i="2"/>
  <c r="V102275" i="2"/>
  <c r="V102274" i="2"/>
  <c r="V102273" i="2"/>
  <c r="V102272" i="2"/>
  <c r="V102271" i="2"/>
  <c r="V102270" i="2"/>
  <c r="V102269" i="2"/>
  <c r="V102268" i="2"/>
  <c r="V102267" i="2"/>
  <c r="V102266" i="2"/>
  <c r="V102265" i="2"/>
  <c r="V102264" i="2"/>
  <c r="V102263" i="2"/>
  <c r="V102262" i="2"/>
  <c r="V102261" i="2"/>
  <c r="V102260" i="2"/>
  <c r="V102259" i="2"/>
  <c r="V102258" i="2"/>
  <c r="V102257" i="2"/>
  <c r="V102256" i="2"/>
  <c r="V102255" i="2"/>
  <c r="V102254" i="2"/>
  <c r="V102253" i="2"/>
  <c r="V102252" i="2"/>
  <c r="V102251" i="2"/>
  <c r="V102250" i="2"/>
  <c r="V102249" i="2"/>
  <c r="V102248" i="2"/>
  <c r="V102247" i="2"/>
  <c r="V102246" i="2"/>
  <c r="V102245" i="2"/>
  <c r="V102244" i="2"/>
  <c r="V102243" i="2"/>
  <c r="V102242" i="2"/>
  <c r="V102241" i="2"/>
  <c r="V102240" i="2"/>
  <c r="V102239" i="2"/>
  <c r="V102238" i="2"/>
  <c r="V102237" i="2"/>
  <c r="V102236" i="2"/>
  <c r="V102235" i="2"/>
  <c r="V102234" i="2"/>
  <c r="V102233" i="2"/>
  <c r="V102232" i="2"/>
  <c r="V102231" i="2"/>
  <c r="V102230" i="2"/>
  <c r="V102229" i="2"/>
  <c r="V102228" i="2"/>
  <c r="V102227" i="2"/>
  <c r="V102226" i="2"/>
  <c r="V102225" i="2"/>
  <c r="V102224" i="2"/>
  <c r="V102223" i="2"/>
  <c r="V102222" i="2"/>
  <c r="V102221" i="2"/>
  <c r="V102220" i="2"/>
  <c r="V102219" i="2"/>
  <c r="V102218" i="2"/>
  <c r="V102217" i="2"/>
  <c r="V102216" i="2"/>
  <c r="V102215" i="2"/>
  <c r="V102214" i="2"/>
  <c r="V102213" i="2"/>
  <c r="V102212" i="2"/>
  <c r="V102211" i="2"/>
  <c r="V102210" i="2"/>
  <c r="V102209" i="2"/>
  <c r="V102208" i="2"/>
  <c r="V102207" i="2"/>
  <c r="V102206" i="2"/>
  <c r="V102205" i="2"/>
  <c r="V102204" i="2"/>
  <c r="V102203" i="2"/>
  <c r="V102202" i="2"/>
  <c r="V102201" i="2"/>
  <c r="V102200" i="2"/>
  <c r="V102199" i="2"/>
  <c r="V102198" i="2"/>
  <c r="V102197" i="2"/>
  <c r="V102196" i="2"/>
  <c r="V102195" i="2"/>
  <c r="V102194" i="2"/>
  <c r="V102193" i="2"/>
  <c r="V102192" i="2"/>
  <c r="V102191" i="2"/>
  <c r="V102190" i="2"/>
  <c r="V102189" i="2"/>
  <c r="V102188" i="2"/>
  <c r="V102187" i="2"/>
  <c r="V102186" i="2"/>
  <c r="V102185" i="2"/>
  <c r="V102184" i="2"/>
  <c r="V102183" i="2"/>
  <c r="V102182" i="2"/>
  <c r="V102181" i="2"/>
  <c r="V102180" i="2"/>
  <c r="V102179" i="2"/>
  <c r="V102178" i="2"/>
  <c r="V102177" i="2"/>
  <c r="V102176" i="2"/>
  <c r="V102175" i="2"/>
  <c r="V102174" i="2"/>
  <c r="V102173" i="2"/>
  <c r="V102172" i="2"/>
  <c r="V102171" i="2"/>
  <c r="V102170" i="2"/>
  <c r="V102169" i="2"/>
  <c r="V102168" i="2"/>
  <c r="V102167" i="2"/>
  <c r="V102166" i="2"/>
  <c r="V102165" i="2"/>
  <c r="V102164" i="2"/>
  <c r="V102163" i="2"/>
  <c r="V102162" i="2"/>
  <c r="V102161" i="2"/>
  <c r="V102160" i="2"/>
  <c r="V102159" i="2"/>
  <c r="V102158" i="2"/>
  <c r="V102157" i="2"/>
  <c r="V102156" i="2"/>
  <c r="V102155" i="2"/>
  <c r="V102154" i="2"/>
  <c r="V102153" i="2"/>
  <c r="V102152" i="2"/>
  <c r="V102151" i="2"/>
  <c r="V102150" i="2"/>
  <c r="V102149" i="2"/>
  <c r="V102148" i="2"/>
  <c r="V102147" i="2"/>
  <c r="V102146" i="2"/>
  <c r="V102145" i="2"/>
  <c r="V102144" i="2"/>
  <c r="V102143" i="2"/>
  <c r="V102142" i="2"/>
  <c r="V102141" i="2"/>
  <c r="V102140" i="2"/>
  <c r="V102139" i="2"/>
  <c r="V102138" i="2"/>
  <c r="V102137" i="2"/>
  <c r="V102136" i="2"/>
  <c r="V102135" i="2"/>
  <c r="V102134" i="2"/>
  <c r="V102133" i="2"/>
  <c r="V102132" i="2"/>
  <c r="V102131" i="2"/>
  <c r="V102130" i="2"/>
  <c r="V102129" i="2"/>
  <c r="V102128" i="2"/>
  <c r="V102127" i="2"/>
  <c r="V102126" i="2"/>
  <c r="V102125" i="2"/>
  <c r="V102124" i="2"/>
  <c r="V102123" i="2"/>
  <c r="V102122" i="2"/>
  <c r="V102121" i="2"/>
  <c r="V102120" i="2"/>
  <c r="V102119" i="2"/>
  <c r="V102118" i="2"/>
  <c r="V102117" i="2"/>
  <c r="V102116" i="2"/>
  <c r="V102115" i="2"/>
  <c r="V102114" i="2"/>
  <c r="V102113" i="2"/>
  <c r="V102112" i="2"/>
  <c r="V102111" i="2"/>
  <c r="V102110" i="2"/>
  <c r="V102109" i="2"/>
  <c r="V102108" i="2"/>
  <c r="V102107" i="2"/>
  <c r="V102106" i="2"/>
  <c r="V102105" i="2"/>
  <c r="V102104" i="2"/>
  <c r="V102103" i="2"/>
  <c r="V102102" i="2"/>
  <c r="V102101" i="2"/>
  <c r="V102100" i="2"/>
  <c r="V102099" i="2"/>
  <c r="V102098" i="2"/>
  <c r="V102097" i="2"/>
  <c r="V102096" i="2"/>
  <c r="V102095" i="2"/>
  <c r="V102094" i="2"/>
  <c r="V102093" i="2"/>
  <c r="V102092" i="2"/>
  <c r="V102091" i="2"/>
  <c r="V102090" i="2"/>
  <c r="V102089" i="2"/>
  <c r="V102088" i="2"/>
  <c r="V102087" i="2"/>
  <c r="V102086" i="2"/>
  <c r="V102085" i="2"/>
  <c r="V102084" i="2"/>
  <c r="V102083" i="2"/>
  <c r="V102082" i="2"/>
  <c r="V102081" i="2"/>
  <c r="V102080" i="2"/>
  <c r="V102079" i="2"/>
  <c r="V102078" i="2"/>
  <c r="V102077" i="2"/>
  <c r="V102076" i="2"/>
  <c r="V102075" i="2"/>
  <c r="V102074" i="2"/>
  <c r="V102073" i="2"/>
  <c r="V102072" i="2"/>
  <c r="V102071" i="2"/>
  <c r="V102070" i="2"/>
  <c r="V102069" i="2"/>
  <c r="V102068" i="2"/>
  <c r="V102067" i="2"/>
  <c r="V102066" i="2"/>
  <c r="V102065" i="2"/>
  <c r="V102064" i="2"/>
  <c r="V102063" i="2"/>
  <c r="V102062" i="2"/>
  <c r="V102061" i="2"/>
  <c r="V102060" i="2"/>
  <c r="V102059" i="2"/>
  <c r="V102058" i="2"/>
  <c r="V102057" i="2"/>
  <c r="V102056" i="2"/>
  <c r="V102055" i="2"/>
  <c r="V102054" i="2"/>
  <c r="V102053" i="2"/>
  <c r="V102052" i="2"/>
  <c r="V102051" i="2"/>
  <c r="V102050" i="2"/>
  <c r="V102049" i="2"/>
  <c r="V102048" i="2"/>
  <c r="V102047" i="2"/>
  <c r="V102046" i="2"/>
  <c r="V102045" i="2"/>
  <c r="V102044" i="2"/>
  <c r="V102043" i="2"/>
  <c r="V102042" i="2"/>
  <c r="V102041" i="2"/>
  <c r="V102040" i="2"/>
  <c r="V102039" i="2"/>
  <c r="V102038" i="2"/>
  <c r="V102037" i="2"/>
  <c r="V102036" i="2"/>
  <c r="V102035" i="2"/>
  <c r="V102034" i="2"/>
  <c r="V102033" i="2"/>
  <c r="V102032" i="2"/>
  <c r="V102031" i="2"/>
  <c r="V102030" i="2"/>
  <c r="V102029" i="2"/>
  <c r="V102028" i="2"/>
  <c r="V102027" i="2"/>
  <c r="V102026" i="2"/>
  <c r="V102025" i="2"/>
  <c r="V102024" i="2"/>
  <c r="V102023" i="2"/>
  <c r="V102022" i="2"/>
  <c r="V102021" i="2"/>
  <c r="V102020" i="2"/>
  <c r="V102019" i="2"/>
  <c r="V102018" i="2"/>
  <c r="V102017" i="2"/>
  <c r="V102016" i="2"/>
  <c r="V102015" i="2"/>
  <c r="V102014" i="2"/>
  <c r="V102013" i="2"/>
  <c r="V102012" i="2"/>
  <c r="V102011" i="2"/>
  <c r="V102010" i="2"/>
  <c r="V102009" i="2"/>
  <c r="V102008" i="2"/>
  <c r="V102007" i="2"/>
  <c r="V102006" i="2"/>
  <c r="V102005" i="2"/>
  <c r="V102004" i="2"/>
  <c r="V102003" i="2"/>
  <c r="V102002" i="2"/>
  <c r="V102001" i="2"/>
  <c r="V102000" i="2"/>
  <c r="V101999" i="2"/>
  <c r="V101998" i="2"/>
  <c r="V101997" i="2"/>
  <c r="V101996" i="2"/>
  <c r="V101995" i="2"/>
  <c r="V101994" i="2"/>
  <c r="V101993" i="2"/>
  <c r="V101992" i="2"/>
  <c r="V101991" i="2"/>
  <c r="V101990" i="2"/>
  <c r="V101989" i="2"/>
  <c r="V101988" i="2"/>
  <c r="V101987" i="2"/>
  <c r="V101986" i="2"/>
  <c r="V101985" i="2"/>
  <c r="V101984" i="2"/>
  <c r="V101983" i="2"/>
  <c r="V101982" i="2"/>
  <c r="V101981" i="2"/>
  <c r="V101980" i="2"/>
  <c r="V101979" i="2"/>
  <c r="V101978" i="2"/>
  <c r="V101977" i="2"/>
  <c r="V101976" i="2"/>
  <c r="V101975" i="2"/>
  <c r="V101974" i="2"/>
  <c r="V101973" i="2"/>
  <c r="V101972" i="2"/>
  <c r="V101971" i="2"/>
  <c r="V101970" i="2"/>
  <c r="V101969" i="2"/>
  <c r="V101968" i="2"/>
  <c r="V101967" i="2"/>
  <c r="V101966" i="2"/>
  <c r="V101965" i="2"/>
  <c r="V101964" i="2"/>
  <c r="V101963" i="2"/>
  <c r="V101962" i="2"/>
  <c r="V101961" i="2"/>
  <c r="V101960" i="2"/>
  <c r="V101959" i="2"/>
  <c r="V101958" i="2"/>
  <c r="V101957" i="2"/>
  <c r="V101956" i="2"/>
  <c r="V101955" i="2"/>
  <c r="V101954" i="2"/>
  <c r="V101953" i="2"/>
  <c r="V101952" i="2"/>
  <c r="V101951" i="2"/>
  <c r="V101950" i="2"/>
  <c r="V101949" i="2"/>
  <c r="V101948" i="2"/>
  <c r="V101947" i="2"/>
  <c r="V101946" i="2"/>
  <c r="V101945" i="2"/>
  <c r="V101944" i="2"/>
  <c r="V101943" i="2"/>
  <c r="V101942" i="2"/>
  <c r="V101941" i="2"/>
  <c r="V101940" i="2"/>
  <c r="V101939" i="2"/>
  <c r="V101938" i="2"/>
  <c r="V101937" i="2"/>
  <c r="V101936" i="2"/>
  <c r="V101935" i="2"/>
  <c r="V101934" i="2"/>
  <c r="V101933" i="2"/>
  <c r="V101932" i="2"/>
  <c r="V101931" i="2"/>
  <c r="V101930" i="2"/>
  <c r="V101929" i="2"/>
  <c r="V101928" i="2"/>
  <c r="V101927" i="2"/>
  <c r="V101926" i="2"/>
  <c r="V101925" i="2"/>
  <c r="V101924" i="2"/>
  <c r="V101923" i="2"/>
  <c r="V101922" i="2"/>
  <c r="V101921" i="2"/>
  <c r="V101920" i="2"/>
  <c r="V101919" i="2"/>
  <c r="V101918" i="2"/>
  <c r="V101917" i="2"/>
  <c r="V101916" i="2"/>
  <c r="V101915" i="2"/>
  <c r="V101914" i="2"/>
  <c r="V101913" i="2"/>
  <c r="V101912" i="2"/>
  <c r="V101911" i="2"/>
  <c r="V101910" i="2"/>
  <c r="V101909" i="2"/>
  <c r="V101908" i="2"/>
  <c r="V101907" i="2"/>
  <c r="V101906" i="2"/>
  <c r="V101905" i="2"/>
  <c r="V101904" i="2"/>
  <c r="V101903" i="2"/>
  <c r="V101902" i="2"/>
  <c r="V101901" i="2"/>
  <c r="V101900" i="2"/>
  <c r="V101899" i="2"/>
  <c r="V101898" i="2"/>
  <c r="V101897" i="2"/>
  <c r="V101896" i="2"/>
  <c r="V101895" i="2"/>
  <c r="V101894" i="2"/>
  <c r="V101893" i="2"/>
  <c r="V101892" i="2"/>
  <c r="V101891" i="2"/>
  <c r="V101890" i="2"/>
  <c r="V101889" i="2"/>
  <c r="V101888" i="2"/>
  <c r="V101887" i="2"/>
  <c r="V101886" i="2"/>
  <c r="V101885" i="2"/>
  <c r="V101884" i="2"/>
  <c r="V101883" i="2"/>
  <c r="V101882" i="2"/>
  <c r="V101881" i="2"/>
  <c r="V101880" i="2"/>
  <c r="V101879" i="2"/>
  <c r="V101878" i="2"/>
  <c r="V101877" i="2"/>
  <c r="V101876" i="2"/>
  <c r="V101875" i="2"/>
  <c r="V101874" i="2"/>
  <c r="V101873" i="2"/>
  <c r="V101872" i="2"/>
  <c r="V101871" i="2"/>
  <c r="V101870" i="2"/>
  <c r="V101869" i="2"/>
  <c r="V101868" i="2"/>
  <c r="V101867" i="2"/>
  <c r="V101866" i="2"/>
  <c r="V101865" i="2"/>
  <c r="V101864" i="2"/>
  <c r="V101863" i="2"/>
  <c r="V101862" i="2"/>
  <c r="V101861" i="2"/>
  <c r="V101860" i="2"/>
  <c r="V101859" i="2"/>
  <c r="V101858" i="2"/>
  <c r="V101857" i="2"/>
  <c r="V101856" i="2"/>
  <c r="V101855" i="2"/>
  <c r="V101854" i="2"/>
  <c r="V101853" i="2"/>
  <c r="V101852" i="2"/>
  <c r="V101851" i="2"/>
  <c r="V101850" i="2"/>
  <c r="V101849" i="2"/>
  <c r="V101848" i="2"/>
  <c r="V101847" i="2"/>
  <c r="V101846" i="2"/>
  <c r="V101845" i="2"/>
  <c r="V101844" i="2"/>
  <c r="V101843" i="2"/>
  <c r="V101842" i="2"/>
  <c r="V101841" i="2"/>
  <c r="V101840" i="2"/>
  <c r="V101839" i="2"/>
  <c r="V101838" i="2"/>
  <c r="V101837" i="2"/>
  <c r="V101836" i="2"/>
  <c r="V101835" i="2"/>
  <c r="V101834" i="2"/>
  <c r="V101833" i="2"/>
  <c r="V101832" i="2"/>
  <c r="V101831" i="2"/>
  <c r="V101830" i="2"/>
  <c r="V101829" i="2"/>
  <c r="V101828" i="2"/>
  <c r="V101827" i="2"/>
  <c r="V101826" i="2"/>
  <c r="V101825" i="2"/>
  <c r="V101824" i="2"/>
  <c r="V101823" i="2"/>
  <c r="V101822" i="2"/>
  <c r="V101821" i="2"/>
  <c r="V101820" i="2"/>
  <c r="V101819" i="2"/>
  <c r="V101818" i="2"/>
  <c r="V101817" i="2"/>
  <c r="V101816" i="2"/>
  <c r="V101815" i="2"/>
  <c r="V101814" i="2"/>
  <c r="V101813" i="2"/>
  <c r="V101812" i="2"/>
  <c r="V101811" i="2"/>
  <c r="V101810" i="2"/>
  <c r="V101809" i="2"/>
  <c r="V101808" i="2"/>
  <c r="V101807" i="2"/>
  <c r="V101806" i="2"/>
  <c r="V101805" i="2"/>
  <c r="V101804" i="2"/>
  <c r="V101803" i="2"/>
  <c r="V101802" i="2"/>
  <c r="V101801" i="2"/>
  <c r="V101800" i="2"/>
  <c r="V101799" i="2"/>
  <c r="V101798" i="2"/>
  <c r="V101797" i="2"/>
  <c r="V101796" i="2"/>
  <c r="V101795" i="2"/>
  <c r="V101794" i="2"/>
  <c r="V101793" i="2"/>
  <c r="V101792" i="2"/>
  <c r="V101791" i="2"/>
  <c r="V101790" i="2"/>
  <c r="V101789" i="2"/>
  <c r="V101788" i="2"/>
  <c r="V101787" i="2"/>
  <c r="V101786" i="2"/>
  <c r="V101785" i="2"/>
  <c r="V101784" i="2"/>
  <c r="V101783" i="2"/>
  <c r="V101782" i="2"/>
  <c r="V101781" i="2"/>
  <c r="V101780" i="2"/>
  <c r="V101779" i="2"/>
  <c r="V101778" i="2"/>
  <c r="V101777" i="2"/>
  <c r="V101776" i="2"/>
  <c r="V101775" i="2"/>
  <c r="V101774" i="2"/>
  <c r="V101773" i="2"/>
  <c r="V101772" i="2"/>
  <c r="V101771" i="2"/>
  <c r="V101770" i="2"/>
  <c r="V101769" i="2"/>
  <c r="V101768" i="2"/>
  <c r="V101767" i="2"/>
  <c r="V101766" i="2"/>
  <c r="V101765" i="2"/>
  <c r="V101764" i="2"/>
  <c r="V101763" i="2"/>
  <c r="V101762" i="2"/>
  <c r="V101761" i="2"/>
  <c r="V101760" i="2"/>
  <c r="V101759" i="2"/>
  <c r="V101758" i="2"/>
  <c r="V101757" i="2"/>
  <c r="V101756" i="2"/>
  <c r="V101755" i="2"/>
  <c r="V101754" i="2"/>
  <c r="V101753" i="2"/>
  <c r="V101752" i="2"/>
  <c r="V101751" i="2"/>
  <c r="V101750" i="2"/>
  <c r="V101749" i="2"/>
  <c r="V101748" i="2"/>
  <c r="V101747" i="2"/>
  <c r="V101746" i="2"/>
  <c r="V101745" i="2"/>
  <c r="V101744" i="2"/>
  <c r="V101743" i="2"/>
  <c r="V101742" i="2"/>
  <c r="V101741" i="2"/>
  <c r="V101740" i="2"/>
  <c r="V101739" i="2"/>
  <c r="V101738" i="2"/>
  <c r="V101737" i="2"/>
  <c r="V101736" i="2"/>
  <c r="V101735" i="2"/>
  <c r="V101734" i="2"/>
  <c r="V101733" i="2"/>
  <c r="V101732" i="2"/>
  <c r="V101731" i="2"/>
  <c r="V101730" i="2"/>
  <c r="V101729" i="2"/>
  <c r="V101728" i="2"/>
  <c r="V101727" i="2"/>
  <c r="V101726" i="2"/>
  <c r="V101725" i="2"/>
  <c r="V101724" i="2"/>
  <c r="V101723" i="2"/>
  <c r="V101722" i="2"/>
  <c r="V101721" i="2"/>
  <c r="V101720" i="2"/>
  <c r="V101719" i="2"/>
  <c r="V101718" i="2"/>
  <c r="V101717" i="2"/>
  <c r="V101716" i="2"/>
  <c r="V101715" i="2"/>
  <c r="V101714" i="2"/>
  <c r="V101713" i="2"/>
  <c r="V101712" i="2"/>
  <c r="V101711" i="2"/>
  <c r="V101710" i="2"/>
  <c r="V101709" i="2"/>
  <c r="V101708" i="2"/>
  <c r="V101707" i="2"/>
  <c r="V101706" i="2"/>
  <c r="V101705" i="2"/>
  <c r="V101704" i="2"/>
  <c r="V101703" i="2"/>
  <c r="V101702" i="2"/>
  <c r="V101701" i="2"/>
  <c r="V101700" i="2"/>
  <c r="V101699" i="2"/>
  <c r="V101698" i="2"/>
  <c r="V101697" i="2"/>
  <c r="V101696" i="2"/>
  <c r="V101695" i="2"/>
  <c r="V101694" i="2"/>
  <c r="V101693" i="2"/>
  <c r="V101692" i="2"/>
  <c r="V101691" i="2"/>
  <c r="V101690" i="2"/>
  <c r="V101689" i="2"/>
  <c r="V101688" i="2"/>
  <c r="V101687" i="2"/>
  <c r="V101686" i="2"/>
  <c r="V101685" i="2"/>
  <c r="V101684" i="2"/>
  <c r="V101683" i="2"/>
  <c r="V101682" i="2"/>
  <c r="V101681" i="2"/>
  <c r="V101680" i="2"/>
  <c r="V101679" i="2"/>
  <c r="V101678" i="2"/>
  <c r="V101677" i="2"/>
  <c r="V101676" i="2"/>
  <c r="V101675" i="2"/>
  <c r="V101674" i="2"/>
  <c r="V101673" i="2"/>
  <c r="V101672" i="2"/>
  <c r="V101671" i="2"/>
  <c r="V101670" i="2"/>
  <c r="V101669" i="2"/>
  <c r="V101668" i="2"/>
  <c r="V101667" i="2"/>
  <c r="V101666" i="2"/>
  <c r="V101665" i="2"/>
  <c r="V101664" i="2"/>
  <c r="V101663" i="2"/>
  <c r="V101662" i="2"/>
  <c r="V101661" i="2"/>
  <c r="V101660" i="2"/>
  <c r="V101659" i="2"/>
  <c r="V101658" i="2"/>
  <c r="V101657" i="2"/>
  <c r="V101656" i="2"/>
  <c r="V101655" i="2"/>
  <c r="V101654" i="2"/>
  <c r="V101653" i="2"/>
  <c r="V101652" i="2"/>
  <c r="V101651" i="2"/>
  <c r="V101650" i="2"/>
  <c r="V101649" i="2"/>
  <c r="V101648" i="2"/>
  <c r="V101647" i="2"/>
  <c r="V101646" i="2"/>
  <c r="V101645" i="2"/>
  <c r="V101644" i="2"/>
  <c r="V101643" i="2"/>
  <c r="V101642" i="2"/>
  <c r="V101641" i="2"/>
  <c r="V101640" i="2"/>
  <c r="V101639" i="2"/>
  <c r="V101638" i="2"/>
  <c r="V101637" i="2"/>
  <c r="V101636" i="2"/>
  <c r="V101635" i="2"/>
  <c r="V101634" i="2"/>
  <c r="V101633" i="2"/>
  <c r="V101632" i="2"/>
  <c r="V101631" i="2"/>
  <c r="V101630" i="2"/>
  <c r="V101629" i="2"/>
  <c r="V101628" i="2"/>
  <c r="V101627" i="2"/>
  <c r="V101626" i="2"/>
  <c r="V101625" i="2"/>
  <c r="V101624" i="2"/>
  <c r="V101623" i="2"/>
  <c r="V101622" i="2"/>
  <c r="V101621" i="2"/>
  <c r="V101620" i="2"/>
  <c r="V101619" i="2"/>
  <c r="V101618" i="2"/>
  <c r="V101617" i="2"/>
  <c r="V101616" i="2"/>
  <c r="V101615" i="2"/>
  <c r="V101614" i="2"/>
  <c r="V101613" i="2"/>
  <c r="V101612" i="2"/>
  <c r="V101611" i="2"/>
  <c r="V101610" i="2"/>
  <c r="V101609" i="2"/>
  <c r="V101608" i="2"/>
  <c r="V101607" i="2"/>
  <c r="V101606" i="2"/>
  <c r="V101605" i="2"/>
  <c r="V101604" i="2"/>
  <c r="V101603" i="2"/>
  <c r="V101602" i="2"/>
  <c r="V101601" i="2"/>
  <c r="V101600" i="2"/>
  <c r="V101599" i="2"/>
  <c r="V101598" i="2"/>
  <c r="V101597" i="2"/>
  <c r="V101596" i="2"/>
  <c r="V101595" i="2"/>
  <c r="V101594" i="2"/>
  <c r="V101593" i="2"/>
  <c r="V101592" i="2"/>
  <c r="V101591" i="2"/>
  <c r="V101590" i="2"/>
  <c r="V101589" i="2"/>
  <c r="V101588" i="2"/>
  <c r="V101587" i="2"/>
  <c r="V101586" i="2"/>
  <c r="V101585" i="2"/>
  <c r="V101584" i="2"/>
  <c r="V101583" i="2"/>
  <c r="V101582" i="2"/>
  <c r="V101581" i="2"/>
  <c r="V101580" i="2"/>
  <c r="V101579" i="2"/>
  <c r="V101578" i="2"/>
  <c r="V101577" i="2"/>
  <c r="V101576" i="2"/>
  <c r="V101575" i="2"/>
  <c r="V101574" i="2"/>
  <c r="V101573" i="2"/>
  <c r="V101572" i="2"/>
  <c r="V101571" i="2"/>
  <c r="V101570" i="2"/>
  <c r="V101569" i="2"/>
  <c r="V101568" i="2"/>
  <c r="V101567" i="2"/>
  <c r="V101566" i="2"/>
  <c r="V101565" i="2"/>
  <c r="V101564" i="2"/>
  <c r="V101563" i="2"/>
  <c r="V101562" i="2"/>
  <c r="V101561" i="2"/>
  <c r="V101560" i="2"/>
  <c r="V101559" i="2"/>
  <c r="V101558" i="2"/>
  <c r="V101557" i="2"/>
  <c r="V101556" i="2"/>
  <c r="V101555" i="2"/>
  <c r="V101554" i="2"/>
  <c r="V101553" i="2"/>
  <c r="V101552" i="2"/>
  <c r="V101551" i="2"/>
  <c r="V101550" i="2"/>
  <c r="V101549" i="2"/>
  <c r="V101548" i="2"/>
  <c r="V101547" i="2"/>
  <c r="V101546" i="2"/>
  <c r="V101545" i="2"/>
  <c r="V101544" i="2"/>
  <c r="V101543" i="2"/>
  <c r="V101542" i="2"/>
  <c r="V101541" i="2"/>
  <c r="V101540" i="2"/>
  <c r="V101539" i="2"/>
  <c r="V101538" i="2"/>
  <c r="V101537" i="2"/>
  <c r="V101536" i="2"/>
  <c r="V101535" i="2"/>
  <c r="V101534" i="2"/>
  <c r="V101533" i="2"/>
  <c r="V101532" i="2"/>
  <c r="V101531" i="2"/>
  <c r="V101530" i="2"/>
  <c r="V101529" i="2"/>
  <c r="V101528" i="2"/>
  <c r="V101527" i="2"/>
  <c r="V101526" i="2"/>
  <c r="V101525" i="2"/>
  <c r="V101524" i="2"/>
  <c r="V101523" i="2"/>
  <c r="V101522" i="2"/>
  <c r="V101521" i="2"/>
  <c r="V101520" i="2"/>
  <c r="V101519" i="2"/>
  <c r="V101518" i="2"/>
  <c r="V101517" i="2"/>
  <c r="V101516" i="2"/>
  <c r="V101515" i="2"/>
  <c r="V101514" i="2"/>
  <c r="V101513" i="2"/>
  <c r="V101512" i="2"/>
  <c r="V101511" i="2"/>
  <c r="V101510" i="2"/>
  <c r="V101509" i="2"/>
  <c r="V101508" i="2"/>
  <c r="V101507" i="2"/>
  <c r="V101506" i="2"/>
  <c r="V101505" i="2"/>
  <c r="V101504" i="2"/>
  <c r="V101503" i="2"/>
  <c r="V101502" i="2"/>
  <c r="V101501" i="2"/>
  <c r="V101500" i="2"/>
  <c r="V101499" i="2"/>
  <c r="V101498" i="2"/>
  <c r="V101497" i="2"/>
  <c r="V101496" i="2"/>
  <c r="V101495" i="2"/>
  <c r="V101494" i="2"/>
  <c r="V101493" i="2"/>
  <c r="V101492" i="2"/>
  <c r="V101491" i="2"/>
  <c r="V101490" i="2"/>
  <c r="V101489" i="2"/>
  <c r="V101488" i="2"/>
  <c r="V101487" i="2"/>
  <c r="V101486" i="2"/>
  <c r="V101485" i="2"/>
  <c r="V101484" i="2"/>
  <c r="V101483" i="2"/>
  <c r="V101482" i="2"/>
  <c r="V101481" i="2"/>
  <c r="V101480" i="2"/>
  <c r="V101479" i="2"/>
  <c r="V101478" i="2"/>
  <c r="V101477" i="2"/>
  <c r="V101476" i="2"/>
  <c r="V101475" i="2"/>
  <c r="V101474" i="2"/>
  <c r="V101473" i="2"/>
  <c r="V101472" i="2"/>
  <c r="V101471" i="2"/>
  <c r="V101470" i="2"/>
  <c r="V101469" i="2"/>
  <c r="V101468" i="2"/>
  <c r="V101467" i="2"/>
  <c r="V101466" i="2"/>
  <c r="V101465" i="2"/>
  <c r="V101464" i="2"/>
  <c r="V101463" i="2"/>
  <c r="V101462" i="2"/>
  <c r="V101461" i="2"/>
  <c r="V101460" i="2"/>
  <c r="V101459" i="2"/>
  <c r="V101458" i="2"/>
  <c r="V101457" i="2"/>
  <c r="V101456" i="2"/>
  <c r="V101455" i="2"/>
  <c r="V101454" i="2"/>
  <c r="V101453" i="2"/>
  <c r="V101452" i="2"/>
  <c r="V101451" i="2"/>
  <c r="V101450" i="2"/>
  <c r="V101449" i="2"/>
  <c r="V101448" i="2"/>
  <c r="V101447" i="2"/>
  <c r="V101446" i="2"/>
  <c r="V101445" i="2"/>
  <c r="V101444" i="2"/>
  <c r="V101443" i="2"/>
  <c r="V101442" i="2"/>
  <c r="V101441" i="2"/>
  <c r="V101440" i="2"/>
  <c r="V101439" i="2"/>
  <c r="V101438" i="2"/>
  <c r="V101437" i="2"/>
  <c r="V101436" i="2"/>
  <c r="V101435" i="2"/>
  <c r="V101434" i="2"/>
  <c r="V101433" i="2"/>
  <c r="V101432" i="2"/>
  <c r="V101431" i="2"/>
  <c r="V101430" i="2"/>
  <c r="V101429" i="2"/>
  <c r="V101428" i="2"/>
  <c r="V101427" i="2"/>
  <c r="V101426" i="2"/>
  <c r="V101425" i="2"/>
  <c r="V101424" i="2"/>
  <c r="V101423" i="2"/>
  <c r="V101422" i="2"/>
  <c r="V101421" i="2"/>
  <c r="V101420" i="2"/>
  <c r="V101419" i="2"/>
  <c r="V101418" i="2"/>
  <c r="V101417" i="2"/>
  <c r="V101416" i="2"/>
  <c r="V101415" i="2"/>
  <c r="V101414" i="2"/>
  <c r="V101413" i="2"/>
  <c r="V101412" i="2"/>
  <c r="V101411" i="2"/>
  <c r="V101410" i="2"/>
  <c r="V101409" i="2"/>
  <c r="V101408" i="2"/>
  <c r="V101407" i="2"/>
  <c r="V101406" i="2"/>
  <c r="V101405" i="2"/>
  <c r="V101404" i="2"/>
  <c r="V101403" i="2"/>
  <c r="V101402" i="2"/>
  <c r="V101401" i="2"/>
  <c r="V101400" i="2"/>
  <c r="V101399" i="2"/>
  <c r="V101398" i="2"/>
  <c r="V101397" i="2"/>
  <c r="V101396" i="2"/>
  <c r="V101395" i="2"/>
  <c r="V101394" i="2"/>
  <c r="V101393" i="2"/>
  <c r="V101392" i="2"/>
  <c r="V101391" i="2"/>
  <c r="V101390" i="2"/>
  <c r="V101389" i="2"/>
  <c r="V101388" i="2"/>
  <c r="V101387" i="2"/>
  <c r="V101386" i="2"/>
  <c r="V101385" i="2"/>
  <c r="V101384" i="2"/>
  <c r="V101383" i="2"/>
  <c r="V101382" i="2"/>
  <c r="V101381" i="2"/>
  <c r="V101380" i="2"/>
  <c r="V101379" i="2"/>
  <c r="V101378" i="2"/>
  <c r="V101377" i="2"/>
  <c r="V101376" i="2"/>
  <c r="V101375" i="2"/>
  <c r="V101374" i="2"/>
  <c r="V101373" i="2"/>
  <c r="V101372" i="2"/>
  <c r="V101371" i="2"/>
  <c r="V101370" i="2"/>
  <c r="V101369" i="2"/>
  <c r="V101368" i="2"/>
  <c r="V101367" i="2"/>
  <c r="V101366" i="2"/>
  <c r="V101365" i="2"/>
  <c r="V101364" i="2"/>
  <c r="V101363" i="2"/>
  <c r="V101362" i="2"/>
  <c r="V101361" i="2"/>
  <c r="V101360" i="2"/>
  <c r="V101359" i="2"/>
  <c r="V101358" i="2"/>
  <c r="V101357" i="2"/>
  <c r="V101356" i="2"/>
  <c r="V101355" i="2"/>
  <c r="V101354" i="2"/>
  <c r="V101353" i="2"/>
  <c r="V101352" i="2"/>
  <c r="V101351" i="2"/>
  <c r="V101350" i="2"/>
  <c r="V101349" i="2"/>
  <c r="V101348" i="2"/>
  <c r="V101347" i="2"/>
  <c r="V101346" i="2"/>
  <c r="V101345" i="2"/>
  <c r="V101344" i="2"/>
  <c r="V101343" i="2"/>
  <c r="V101342" i="2"/>
  <c r="V101341" i="2"/>
  <c r="V101340" i="2"/>
  <c r="V101339" i="2"/>
  <c r="V101338" i="2"/>
  <c r="V101337" i="2"/>
  <c r="V101336" i="2"/>
  <c r="V101335" i="2"/>
  <c r="V101334" i="2"/>
  <c r="V101333" i="2"/>
  <c r="V101332" i="2"/>
  <c r="V101331" i="2"/>
  <c r="V101330" i="2"/>
  <c r="V101329" i="2"/>
  <c r="V101328" i="2"/>
  <c r="V101327" i="2"/>
  <c r="V101326" i="2"/>
  <c r="V101325" i="2"/>
  <c r="V101324" i="2"/>
  <c r="V101323" i="2"/>
  <c r="V101322" i="2"/>
  <c r="V101321" i="2"/>
  <c r="V101320" i="2"/>
  <c r="V101319" i="2"/>
  <c r="V101318" i="2"/>
  <c r="V101317" i="2"/>
  <c r="V101316" i="2"/>
  <c r="V101315" i="2"/>
  <c r="V101314" i="2"/>
  <c r="V101313" i="2"/>
  <c r="V101312" i="2"/>
  <c r="V101311" i="2"/>
  <c r="V101310" i="2"/>
  <c r="V101309" i="2"/>
  <c r="V101308" i="2"/>
  <c r="V101307" i="2"/>
  <c r="V101306" i="2"/>
  <c r="V101305" i="2"/>
  <c r="V101304" i="2"/>
  <c r="V101303" i="2"/>
  <c r="V101302" i="2"/>
  <c r="V101301" i="2"/>
  <c r="V101300" i="2"/>
  <c r="V101299" i="2"/>
  <c r="V101298" i="2"/>
  <c r="V101297" i="2"/>
  <c r="V101296" i="2"/>
  <c r="V101295" i="2"/>
  <c r="V101294" i="2"/>
  <c r="V101293" i="2"/>
  <c r="V101292" i="2"/>
  <c r="V101291" i="2"/>
  <c r="V101290" i="2"/>
  <c r="V101289" i="2"/>
  <c r="V101288" i="2"/>
  <c r="V101287" i="2"/>
  <c r="V101286" i="2"/>
  <c r="V101285" i="2"/>
  <c r="V101284" i="2"/>
  <c r="V101283" i="2"/>
  <c r="V101282" i="2"/>
  <c r="V101281" i="2"/>
  <c r="V101280" i="2"/>
  <c r="V101279" i="2"/>
  <c r="V101278" i="2"/>
  <c r="V101277" i="2"/>
  <c r="V101276" i="2"/>
  <c r="V101275" i="2"/>
  <c r="V101274" i="2"/>
  <c r="V101273" i="2"/>
  <c r="V101272" i="2"/>
  <c r="V101271" i="2"/>
  <c r="V101270" i="2"/>
  <c r="V101269" i="2"/>
  <c r="V101268" i="2"/>
  <c r="V101267" i="2"/>
  <c r="V101266" i="2"/>
  <c r="V101265" i="2"/>
  <c r="V101264" i="2"/>
  <c r="V101263" i="2"/>
  <c r="V101262" i="2"/>
  <c r="V101261" i="2"/>
  <c r="V101260" i="2"/>
  <c r="V101259" i="2"/>
  <c r="V101258" i="2"/>
  <c r="V101257" i="2"/>
  <c r="V101256" i="2"/>
  <c r="V101255" i="2"/>
  <c r="V101254" i="2"/>
  <c r="V101253" i="2"/>
  <c r="V101252" i="2"/>
  <c r="V101251" i="2"/>
  <c r="V101250" i="2"/>
  <c r="V101249" i="2"/>
  <c r="V101248" i="2"/>
  <c r="V101247" i="2"/>
  <c r="V101246" i="2"/>
  <c r="V101245" i="2"/>
  <c r="V101244" i="2"/>
  <c r="V101243" i="2"/>
  <c r="V101242" i="2"/>
  <c r="V101241" i="2"/>
  <c r="V101240" i="2"/>
  <c r="V101239" i="2"/>
  <c r="V101238" i="2"/>
  <c r="V101237" i="2"/>
  <c r="V101236" i="2"/>
  <c r="V101235" i="2"/>
  <c r="V101234" i="2"/>
  <c r="V101233" i="2"/>
  <c r="V101232" i="2"/>
  <c r="V101231" i="2"/>
  <c r="V101230" i="2"/>
  <c r="V101229" i="2"/>
  <c r="V101228" i="2"/>
  <c r="V101227" i="2"/>
  <c r="V101226" i="2"/>
  <c r="V101225" i="2"/>
  <c r="V101224" i="2"/>
  <c r="V101223" i="2"/>
  <c r="V101222" i="2"/>
  <c r="V101221" i="2"/>
  <c r="V101220" i="2"/>
  <c r="V101219" i="2"/>
  <c r="V101218" i="2"/>
  <c r="V101217" i="2"/>
  <c r="V101216" i="2"/>
  <c r="V101215" i="2"/>
  <c r="V101214" i="2"/>
  <c r="V101213" i="2"/>
  <c r="V101212" i="2"/>
  <c r="V101211" i="2"/>
  <c r="V101210" i="2"/>
  <c r="V101209" i="2"/>
  <c r="V101208" i="2"/>
  <c r="V101207" i="2"/>
  <c r="V101206" i="2"/>
  <c r="V101205" i="2"/>
  <c r="V101204" i="2"/>
  <c r="V101203" i="2"/>
  <c r="V101202" i="2"/>
  <c r="V101201" i="2"/>
  <c r="V101200" i="2"/>
  <c r="V101199" i="2"/>
  <c r="V101198" i="2"/>
  <c r="V101197" i="2"/>
  <c r="V101196" i="2"/>
  <c r="V101195" i="2"/>
  <c r="V101194" i="2"/>
  <c r="V101193" i="2"/>
  <c r="V101192" i="2"/>
  <c r="V101191" i="2"/>
  <c r="V101190" i="2"/>
  <c r="V101189" i="2"/>
  <c r="V101188" i="2"/>
  <c r="V101187" i="2"/>
  <c r="V101186" i="2"/>
  <c r="V101185" i="2"/>
  <c r="V101184" i="2"/>
  <c r="V101183" i="2"/>
  <c r="V101182" i="2"/>
  <c r="V101181" i="2"/>
  <c r="V101180" i="2"/>
  <c r="V101179" i="2"/>
  <c r="V101178" i="2"/>
  <c r="V101177" i="2"/>
  <c r="V101176" i="2"/>
  <c r="V101175" i="2"/>
  <c r="V101174" i="2"/>
  <c r="V101173" i="2"/>
  <c r="V101172" i="2"/>
  <c r="V101171" i="2"/>
  <c r="V101170" i="2"/>
  <c r="V101169" i="2"/>
  <c r="V101168" i="2"/>
  <c r="V101167" i="2"/>
  <c r="V101166" i="2"/>
  <c r="V101165" i="2"/>
  <c r="V101164" i="2"/>
  <c r="V101163" i="2"/>
  <c r="V101162" i="2"/>
  <c r="V101161" i="2"/>
  <c r="V101160" i="2"/>
  <c r="V101159" i="2"/>
  <c r="V101158" i="2"/>
  <c r="V101157" i="2"/>
  <c r="V101156" i="2"/>
  <c r="V101155" i="2"/>
  <c r="V101154" i="2"/>
  <c r="V101153" i="2"/>
  <c r="V101152" i="2"/>
  <c r="V101151" i="2"/>
  <c r="V101150" i="2"/>
  <c r="V101149" i="2"/>
  <c r="V101148" i="2"/>
  <c r="V101147" i="2"/>
  <c r="V101146" i="2"/>
  <c r="V101145" i="2"/>
  <c r="V101144" i="2"/>
  <c r="V101143" i="2"/>
  <c r="V101142" i="2"/>
  <c r="V101141" i="2"/>
  <c r="V101140" i="2"/>
  <c r="V101139" i="2"/>
  <c r="V101138" i="2"/>
  <c r="V101137" i="2"/>
  <c r="V101136" i="2"/>
  <c r="V101135" i="2"/>
  <c r="V101134" i="2"/>
  <c r="V101133" i="2"/>
  <c r="V101132" i="2"/>
  <c r="V101131" i="2"/>
  <c r="V101130" i="2"/>
  <c r="V101129" i="2"/>
  <c r="V101128" i="2"/>
  <c r="V101127" i="2"/>
  <c r="V101126" i="2"/>
  <c r="V101125" i="2"/>
  <c r="V101124" i="2"/>
  <c r="V101123" i="2"/>
  <c r="V101122" i="2"/>
  <c r="V101121" i="2"/>
  <c r="V101120" i="2"/>
  <c r="V101119" i="2"/>
  <c r="V101118" i="2"/>
  <c r="V101117" i="2"/>
  <c r="V101116" i="2"/>
  <c r="V101115" i="2"/>
  <c r="V101114" i="2"/>
  <c r="V101113" i="2"/>
  <c r="V101112" i="2"/>
  <c r="V101111" i="2"/>
  <c r="V101110" i="2"/>
  <c r="V101109" i="2"/>
  <c r="V101108" i="2"/>
  <c r="V101107" i="2"/>
  <c r="V101106" i="2"/>
  <c r="V101105" i="2"/>
  <c r="V101104" i="2"/>
  <c r="V101103" i="2"/>
  <c r="V101102" i="2"/>
  <c r="V101101" i="2"/>
  <c r="V101100" i="2"/>
  <c r="V101099" i="2"/>
  <c r="V101098" i="2"/>
  <c r="V101097" i="2"/>
  <c r="V101096" i="2"/>
  <c r="V101095" i="2"/>
  <c r="V101094" i="2"/>
  <c r="V101093" i="2"/>
  <c r="V101092" i="2"/>
  <c r="V101091" i="2"/>
  <c r="V101090" i="2"/>
  <c r="V101089" i="2"/>
  <c r="V101088" i="2"/>
  <c r="V101087" i="2"/>
  <c r="V101086" i="2"/>
  <c r="V101085" i="2"/>
  <c r="V101084" i="2"/>
  <c r="V101083" i="2"/>
  <c r="V101082" i="2"/>
  <c r="V101081" i="2"/>
  <c r="V101080" i="2"/>
  <c r="V101079" i="2"/>
  <c r="V101078" i="2"/>
  <c r="V101077" i="2"/>
  <c r="V101076" i="2"/>
  <c r="V101075" i="2"/>
  <c r="V101074" i="2"/>
  <c r="V101073" i="2"/>
  <c r="V101072" i="2"/>
  <c r="V101071" i="2"/>
  <c r="V101070" i="2"/>
  <c r="V101069" i="2"/>
  <c r="V101068" i="2"/>
  <c r="V101067" i="2"/>
  <c r="V101066" i="2"/>
  <c r="V101065" i="2"/>
  <c r="V101064" i="2"/>
  <c r="V101063" i="2"/>
  <c r="V101062" i="2"/>
  <c r="V101061" i="2"/>
  <c r="V101060" i="2"/>
  <c r="V101059" i="2"/>
  <c r="V101058" i="2"/>
  <c r="V101057" i="2"/>
  <c r="V101056" i="2"/>
  <c r="V101055" i="2"/>
  <c r="V101054" i="2"/>
  <c r="V101053" i="2"/>
  <c r="V101052" i="2"/>
  <c r="V101051" i="2"/>
  <c r="V101050" i="2"/>
  <c r="V101049" i="2"/>
  <c r="V101048" i="2"/>
  <c r="V101047" i="2"/>
  <c r="V101046" i="2"/>
  <c r="V101045" i="2"/>
  <c r="V101044" i="2"/>
  <c r="V101043" i="2"/>
  <c r="V101042" i="2"/>
  <c r="V101041" i="2"/>
  <c r="V101040" i="2"/>
  <c r="V101039" i="2"/>
  <c r="V101038" i="2"/>
  <c r="V101037" i="2"/>
  <c r="V101036" i="2"/>
  <c r="V101035" i="2"/>
  <c r="V101034" i="2"/>
  <c r="V101033" i="2"/>
  <c r="V101032" i="2"/>
  <c r="V101031" i="2"/>
  <c r="V101030" i="2"/>
  <c r="V101029" i="2"/>
  <c r="V101028" i="2"/>
  <c r="V101027" i="2"/>
  <c r="V101026" i="2"/>
  <c r="V101025" i="2"/>
  <c r="V101024" i="2"/>
  <c r="V101023" i="2"/>
  <c r="V101022" i="2"/>
  <c r="V101021" i="2"/>
  <c r="V101020" i="2"/>
  <c r="V101019" i="2"/>
  <c r="V101018" i="2"/>
  <c r="V101017" i="2"/>
  <c r="V101016" i="2"/>
  <c r="V101015" i="2"/>
  <c r="V101014" i="2"/>
  <c r="V101013" i="2"/>
  <c r="V101012" i="2"/>
  <c r="V101011" i="2"/>
  <c r="V101010" i="2"/>
  <c r="V101009" i="2"/>
  <c r="V101008" i="2"/>
  <c r="V101007" i="2"/>
  <c r="V101006" i="2"/>
  <c r="V101005" i="2"/>
  <c r="V101004" i="2"/>
  <c r="V101003" i="2"/>
  <c r="V101002" i="2"/>
  <c r="V101001" i="2"/>
  <c r="V101000" i="2"/>
  <c r="V100999" i="2"/>
  <c r="V100998" i="2"/>
  <c r="V100997" i="2"/>
  <c r="V100996" i="2"/>
  <c r="V100995" i="2"/>
  <c r="V100994" i="2"/>
  <c r="V100993" i="2"/>
  <c r="V100992" i="2"/>
  <c r="V100991" i="2"/>
  <c r="V100990" i="2"/>
  <c r="V100989" i="2"/>
  <c r="V100988" i="2"/>
  <c r="V100987" i="2"/>
  <c r="V100986" i="2"/>
  <c r="V100985" i="2"/>
  <c r="V100984" i="2"/>
  <c r="V100983" i="2"/>
  <c r="V100982" i="2"/>
  <c r="V100981" i="2"/>
  <c r="V100980" i="2"/>
  <c r="V100979" i="2"/>
  <c r="V100978" i="2"/>
  <c r="V100977" i="2"/>
  <c r="V100976" i="2"/>
  <c r="V100975" i="2"/>
  <c r="V100974" i="2"/>
  <c r="V100973" i="2"/>
  <c r="V100972" i="2"/>
  <c r="V100971" i="2"/>
  <c r="V100970" i="2"/>
  <c r="V100969" i="2"/>
  <c r="V100968" i="2"/>
  <c r="V100967" i="2"/>
  <c r="V100966" i="2"/>
  <c r="V100965" i="2"/>
  <c r="V100964" i="2"/>
  <c r="V100963" i="2"/>
  <c r="V100962" i="2"/>
  <c r="V100961" i="2"/>
  <c r="V100960" i="2"/>
  <c r="V100959" i="2"/>
  <c r="V100958" i="2"/>
  <c r="V100957" i="2"/>
  <c r="V100956" i="2"/>
  <c r="V100955" i="2"/>
  <c r="V100954" i="2"/>
  <c r="V100953" i="2"/>
  <c r="V100952" i="2"/>
  <c r="V100951" i="2"/>
  <c r="V100950" i="2"/>
  <c r="V100949" i="2"/>
  <c r="V100948" i="2"/>
  <c r="V100947" i="2"/>
  <c r="V100946" i="2"/>
  <c r="V100945" i="2"/>
  <c r="V100944" i="2"/>
  <c r="V100943" i="2"/>
  <c r="V100942" i="2"/>
  <c r="V100941" i="2"/>
  <c r="V100940" i="2"/>
  <c r="V100939" i="2"/>
  <c r="V100938" i="2"/>
  <c r="V100937" i="2"/>
  <c r="V100936" i="2"/>
  <c r="V100935" i="2"/>
  <c r="V100934" i="2"/>
  <c r="V100933" i="2"/>
  <c r="V100932" i="2"/>
  <c r="V100931" i="2"/>
  <c r="V100930" i="2"/>
  <c r="V100929" i="2"/>
  <c r="V100928" i="2"/>
  <c r="V100927" i="2"/>
  <c r="V100926" i="2"/>
  <c r="V100925" i="2"/>
  <c r="V100924" i="2"/>
  <c r="V100923" i="2"/>
  <c r="V100922" i="2"/>
  <c r="V100921" i="2"/>
  <c r="V100920" i="2"/>
  <c r="V100919" i="2"/>
  <c r="V100918" i="2"/>
  <c r="V100917" i="2"/>
  <c r="V100916" i="2"/>
  <c r="V100915" i="2"/>
  <c r="V100914" i="2"/>
  <c r="V100913" i="2"/>
  <c r="V100912" i="2"/>
  <c r="V100911" i="2"/>
  <c r="V100910" i="2"/>
  <c r="V100909" i="2"/>
  <c r="V100908" i="2"/>
  <c r="V100907" i="2"/>
  <c r="V100906" i="2"/>
  <c r="V100905" i="2"/>
  <c r="V100904" i="2"/>
  <c r="V100903" i="2"/>
  <c r="V100902" i="2"/>
  <c r="V100901" i="2"/>
  <c r="V100900" i="2"/>
  <c r="V100899" i="2"/>
  <c r="V100898" i="2"/>
  <c r="V100897" i="2"/>
  <c r="V100896" i="2"/>
  <c r="V100895" i="2"/>
  <c r="V100894" i="2"/>
  <c r="V100893" i="2"/>
  <c r="V100892" i="2"/>
  <c r="V100891" i="2"/>
  <c r="V100890" i="2"/>
  <c r="V100889" i="2"/>
  <c r="V100888" i="2"/>
  <c r="V100887" i="2"/>
  <c r="V100886" i="2"/>
  <c r="V100885" i="2"/>
  <c r="V100884" i="2"/>
  <c r="V100883" i="2"/>
  <c r="V100882" i="2"/>
  <c r="V100881" i="2"/>
  <c r="V100880" i="2"/>
  <c r="V100879" i="2"/>
  <c r="V100878" i="2"/>
  <c r="V100877" i="2"/>
  <c r="V100876" i="2"/>
  <c r="V100875" i="2"/>
  <c r="V100874" i="2"/>
  <c r="V100873" i="2"/>
  <c r="V100872" i="2"/>
  <c r="V100871" i="2"/>
  <c r="V100870" i="2"/>
  <c r="V100869" i="2"/>
  <c r="V100868" i="2"/>
  <c r="V100867" i="2"/>
  <c r="V100866" i="2"/>
  <c r="V100865" i="2"/>
  <c r="V100864" i="2"/>
  <c r="V100863" i="2"/>
  <c r="V100862" i="2"/>
  <c r="V100861" i="2"/>
  <c r="V100860" i="2"/>
  <c r="V100859" i="2"/>
  <c r="V100858" i="2"/>
  <c r="V100857" i="2"/>
  <c r="V100856" i="2"/>
  <c r="V100855" i="2"/>
  <c r="V100854" i="2"/>
  <c r="V100853" i="2"/>
  <c r="V100852" i="2"/>
  <c r="V100851" i="2"/>
  <c r="V100850" i="2"/>
  <c r="V100849" i="2"/>
  <c r="V100848" i="2"/>
  <c r="V100847" i="2"/>
  <c r="V100846" i="2"/>
  <c r="V100845" i="2"/>
  <c r="V100844" i="2"/>
  <c r="V100843" i="2"/>
  <c r="V100842" i="2"/>
  <c r="V100841" i="2"/>
  <c r="V100840" i="2"/>
  <c r="V100839" i="2"/>
  <c r="V100838" i="2"/>
  <c r="V100837" i="2"/>
  <c r="V100836" i="2"/>
  <c r="V100835" i="2"/>
  <c r="V100834" i="2"/>
  <c r="V100833" i="2"/>
  <c r="V100832" i="2"/>
  <c r="V100831" i="2"/>
  <c r="V100830" i="2"/>
  <c r="V100829" i="2"/>
  <c r="V100828" i="2"/>
  <c r="V100827" i="2"/>
  <c r="V100826" i="2"/>
  <c r="V100825" i="2"/>
  <c r="V100824" i="2"/>
  <c r="V100823" i="2"/>
  <c r="V100822" i="2"/>
  <c r="V100821" i="2"/>
  <c r="V100820" i="2"/>
  <c r="V100819" i="2"/>
  <c r="V100818" i="2"/>
  <c r="V100817" i="2"/>
  <c r="V100816" i="2"/>
  <c r="V100815" i="2"/>
  <c r="V100814" i="2"/>
  <c r="V100813" i="2"/>
  <c r="V100812" i="2"/>
  <c r="V100811" i="2"/>
  <c r="V100810" i="2"/>
  <c r="V100809" i="2"/>
  <c r="V100808" i="2"/>
  <c r="V100807" i="2"/>
  <c r="V100806" i="2"/>
  <c r="V100805" i="2"/>
  <c r="V100804" i="2"/>
  <c r="V100803" i="2"/>
  <c r="V100802" i="2"/>
  <c r="V100801" i="2"/>
  <c r="V100800" i="2"/>
  <c r="V100799" i="2"/>
  <c r="V100798" i="2"/>
  <c r="V100797" i="2"/>
  <c r="V100796" i="2"/>
  <c r="V100795" i="2"/>
  <c r="V100794" i="2"/>
  <c r="V100793" i="2"/>
  <c r="V100792" i="2"/>
  <c r="V100791" i="2"/>
  <c r="V100790" i="2"/>
  <c r="V100789" i="2"/>
  <c r="V100788" i="2"/>
  <c r="V100787" i="2"/>
  <c r="V100786" i="2"/>
  <c r="V100785" i="2"/>
  <c r="V100784" i="2"/>
  <c r="V100783" i="2"/>
  <c r="V100782" i="2"/>
  <c r="V100781" i="2"/>
  <c r="V100780" i="2"/>
  <c r="V100779" i="2"/>
  <c r="V100778" i="2"/>
  <c r="V100777" i="2"/>
  <c r="V100776" i="2"/>
  <c r="V100775" i="2"/>
  <c r="V100774" i="2"/>
  <c r="V100773" i="2"/>
  <c r="V100772" i="2"/>
  <c r="V100771" i="2"/>
  <c r="V100770" i="2"/>
  <c r="V100769" i="2"/>
  <c r="V100768" i="2"/>
  <c r="V100767" i="2"/>
  <c r="V100766" i="2"/>
  <c r="V100765" i="2"/>
  <c r="V100764" i="2"/>
  <c r="V100763" i="2"/>
  <c r="V100762" i="2"/>
  <c r="V100761" i="2"/>
  <c r="V100760" i="2"/>
  <c r="V100759" i="2"/>
  <c r="V100758" i="2"/>
  <c r="V100757" i="2"/>
  <c r="V100756" i="2"/>
  <c r="V100755" i="2"/>
  <c r="V100754" i="2"/>
  <c r="V100753" i="2"/>
  <c r="V100752" i="2"/>
  <c r="V100751" i="2"/>
  <c r="V100750" i="2"/>
  <c r="V100749" i="2"/>
  <c r="V100748" i="2"/>
  <c r="V100747" i="2"/>
  <c r="V100746" i="2"/>
  <c r="V100745" i="2"/>
  <c r="V100744" i="2"/>
  <c r="V100743" i="2"/>
  <c r="V100742" i="2"/>
  <c r="V100741" i="2"/>
  <c r="V100740" i="2"/>
  <c r="V100739" i="2"/>
  <c r="V100738" i="2"/>
  <c r="V100737" i="2"/>
  <c r="V100736" i="2"/>
  <c r="V100735" i="2"/>
  <c r="V100734" i="2"/>
  <c r="V100733" i="2"/>
  <c r="V100732" i="2"/>
  <c r="V100731" i="2"/>
  <c r="V100730" i="2"/>
  <c r="V100729" i="2"/>
  <c r="V100728" i="2"/>
  <c r="V100727" i="2"/>
  <c r="V100726" i="2"/>
  <c r="V100725" i="2"/>
  <c r="V100724" i="2"/>
  <c r="V100723" i="2"/>
  <c r="V100722" i="2"/>
  <c r="V100721" i="2"/>
  <c r="V100720" i="2"/>
  <c r="V100719" i="2"/>
  <c r="V100718" i="2"/>
  <c r="V100717" i="2"/>
  <c r="V100716" i="2"/>
  <c r="V100715" i="2"/>
  <c r="V100714" i="2"/>
  <c r="V100713" i="2"/>
  <c r="V100712" i="2"/>
  <c r="V100711" i="2"/>
  <c r="V100710" i="2"/>
  <c r="V100709" i="2"/>
  <c r="V100708" i="2"/>
  <c r="V100707" i="2"/>
  <c r="V100706" i="2"/>
  <c r="V100705" i="2"/>
  <c r="V100704" i="2"/>
  <c r="V100703" i="2"/>
  <c r="V100702" i="2"/>
  <c r="V100701" i="2"/>
  <c r="V100700" i="2"/>
  <c r="V100699" i="2"/>
  <c r="V100698" i="2"/>
  <c r="V100697" i="2"/>
  <c r="V100696" i="2"/>
  <c r="V100695" i="2"/>
  <c r="V100694" i="2"/>
  <c r="V100693" i="2"/>
  <c r="V100692" i="2"/>
  <c r="V100691" i="2"/>
  <c r="V100690" i="2"/>
  <c r="V100689" i="2"/>
  <c r="V100688" i="2"/>
  <c r="V100687" i="2"/>
  <c r="V100686" i="2"/>
  <c r="V100685" i="2"/>
  <c r="V100684" i="2"/>
  <c r="V100683" i="2"/>
  <c r="V100682" i="2"/>
  <c r="V100681" i="2"/>
  <c r="V100680" i="2"/>
  <c r="V100679" i="2"/>
  <c r="V100678" i="2"/>
  <c r="V100677" i="2"/>
  <c r="V100676" i="2"/>
  <c r="V100675" i="2"/>
  <c r="V100674" i="2"/>
  <c r="V100673" i="2"/>
  <c r="V100672" i="2"/>
  <c r="V100671" i="2"/>
  <c r="V100670" i="2"/>
  <c r="V100669" i="2"/>
  <c r="V100668" i="2"/>
  <c r="V100667" i="2"/>
  <c r="V100666" i="2"/>
  <c r="V100665" i="2"/>
  <c r="V100664" i="2"/>
  <c r="V100663" i="2"/>
  <c r="V100662" i="2"/>
  <c r="V100661" i="2"/>
  <c r="V100660" i="2"/>
  <c r="V100659" i="2"/>
  <c r="V100658" i="2"/>
  <c r="V100657" i="2"/>
  <c r="V100656" i="2"/>
  <c r="V100655" i="2"/>
  <c r="V100654" i="2"/>
  <c r="V100653" i="2"/>
  <c r="V100652" i="2"/>
  <c r="V100651" i="2"/>
  <c r="V100650" i="2"/>
  <c r="V100649" i="2"/>
  <c r="V100648" i="2"/>
  <c r="V100647" i="2"/>
  <c r="V100646" i="2"/>
  <c r="V100645" i="2"/>
  <c r="V100644" i="2"/>
  <c r="V100643" i="2"/>
  <c r="V100642" i="2"/>
  <c r="V100641" i="2"/>
  <c r="V100640" i="2"/>
  <c r="V100639" i="2"/>
  <c r="V100638" i="2"/>
  <c r="V100637" i="2"/>
  <c r="V100636" i="2"/>
  <c r="V100635" i="2"/>
  <c r="V100634" i="2"/>
  <c r="V100633" i="2"/>
  <c r="V100632" i="2"/>
  <c r="V100631" i="2"/>
  <c r="V100630" i="2"/>
  <c r="V100629" i="2"/>
  <c r="V100628" i="2"/>
  <c r="V100627" i="2"/>
  <c r="V100626" i="2"/>
  <c r="V100625" i="2"/>
  <c r="V100624" i="2"/>
  <c r="V100623" i="2"/>
  <c r="V100622" i="2"/>
  <c r="V100621" i="2"/>
  <c r="V100620" i="2"/>
  <c r="V100619" i="2"/>
  <c r="V100618" i="2"/>
  <c r="V100617" i="2"/>
  <c r="V100616" i="2"/>
  <c r="V100615" i="2"/>
  <c r="V100614" i="2"/>
  <c r="V100613" i="2"/>
  <c r="V100612" i="2"/>
  <c r="V100611" i="2"/>
  <c r="V100610" i="2"/>
  <c r="V100609" i="2"/>
  <c r="V100608" i="2"/>
  <c r="V100607" i="2"/>
  <c r="V100606" i="2"/>
  <c r="V100605" i="2"/>
  <c r="V100604" i="2"/>
  <c r="V100603" i="2"/>
  <c r="V100602" i="2"/>
  <c r="V100601" i="2"/>
  <c r="V100600" i="2"/>
  <c r="V100599" i="2"/>
  <c r="V100598" i="2"/>
  <c r="V100597" i="2"/>
  <c r="V100596" i="2"/>
  <c r="V100595" i="2"/>
  <c r="V100594" i="2"/>
  <c r="V100593" i="2"/>
  <c r="V100592" i="2"/>
  <c r="V100591" i="2"/>
  <c r="V100590" i="2"/>
  <c r="V100589" i="2"/>
  <c r="V100588" i="2"/>
  <c r="V100587" i="2"/>
  <c r="V100586" i="2"/>
  <c r="V100585" i="2"/>
  <c r="V100584" i="2"/>
  <c r="V100583" i="2"/>
  <c r="V100582" i="2"/>
  <c r="V100581" i="2"/>
  <c r="V100580" i="2"/>
  <c r="V100579" i="2"/>
  <c r="V100578" i="2"/>
  <c r="V100577" i="2"/>
  <c r="V100576" i="2"/>
  <c r="V100575" i="2"/>
  <c r="V100574" i="2"/>
  <c r="V100573" i="2"/>
  <c r="V100572" i="2"/>
  <c r="V100571" i="2"/>
  <c r="V100570" i="2"/>
  <c r="V100569" i="2"/>
  <c r="V100568" i="2"/>
  <c r="V100567" i="2"/>
  <c r="V100566" i="2"/>
  <c r="V100565" i="2"/>
  <c r="V100564" i="2"/>
  <c r="V100563" i="2"/>
  <c r="V100562" i="2"/>
  <c r="V100561" i="2"/>
  <c r="V100560" i="2"/>
  <c r="V100559" i="2"/>
  <c r="V100558" i="2"/>
  <c r="V100557" i="2"/>
  <c r="V100556" i="2"/>
  <c r="V100555" i="2"/>
  <c r="V100554" i="2"/>
  <c r="V100553" i="2"/>
  <c r="V100552" i="2"/>
  <c r="V100551" i="2"/>
  <c r="V100550" i="2"/>
  <c r="V100549" i="2"/>
  <c r="V100548" i="2"/>
  <c r="V100547" i="2"/>
  <c r="V100546" i="2"/>
  <c r="V100545" i="2"/>
  <c r="V100544" i="2"/>
  <c r="V100543" i="2"/>
  <c r="V100542" i="2"/>
  <c r="V100541" i="2"/>
  <c r="V100540" i="2"/>
  <c r="V100539" i="2"/>
  <c r="V100538" i="2"/>
  <c r="V100537" i="2"/>
  <c r="V100536" i="2"/>
  <c r="V100535" i="2"/>
  <c r="V100534" i="2"/>
  <c r="V100533" i="2"/>
  <c r="V100532" i="2"/>
  <c r="V100531" i="2"/>
  <c r="V100530" i="2"/>
  <c r="V100529" i="2"/>
  <c r="V100528" i="2"/>
  <c r="V100527" i="2"/>
  <c r="V100526" i="2"/>
  <c r="V100525" i="2"/>
  <c r="V100524" i="2"/>
  <c r="V100523" i="2"/>
  <c r="V100522" i="2"/>
  <c r="V100521" i="2"/>
  <c r="V100520" i="2"/>
  <c r="V100519" i="2"/>
  <c r="V100518" i="2"/>
  <c r="V100517" i="2"/>
  <c r="V100516" i="2"/>
  <c r="V100515" i="2"/>
  <c r="V100514" i="2"/>
  <c r="V100513" i="2"/>
  <c r="V100512" i="2"/>
  <c r="V100511" i="2"/>
  <c r="V100510" i="2"/>
  <c r="V100509" i="2"/>
  <c r="V100508" i="2"/>
  <c r="V100507" i="2"/>
  <c r="V100506" i="2"/>
  <c r="V100505" i="2"/>
  <c r="V100504" i="2"/>
  <c r="V100503" i="2"/>
  <c r="V100502" i="2"/>
  <c r="V100501" i="2"/>
  <c r="V100500" i="2"/>
  <c r="V100499" i="2"/>
  <c r="V100498" i="2"/>
  <c r="V100497" i="2"/>
  <c r="V100496" i="2"/>
  <c r="V100495" i="2"/>
  <c r="V100494" i="2"/>
  <c r="V100493" i="2"/>
  <c r="V100492" i="2"/>
  <c r="V100491" i="2"/>
  <c r="V100490" i="2"/>
  <c r="V100489" i="2"/>
  <c r="V100488" i="2"/>
  <c r="V100487" i="2"/>
  <c r="V100486" i="2"/>
  <c r="V100485" i="2"/>
  <c r="V100484" i="2"/>
  <c r="V100483" i="2"/>
  <c r="V100482" i="2"/>
  <c r="V100481" i="2"/>
  <c r="V100480" i="2"/>
  <c r="V100479" i="2"/>
  <c r="V100478" i="2"/>
  <c r="V100477" i="2"/>
  <c r="V100476" i="2"/>
  <c r="V100475" i="2"/>
  <c r="V100474" i="2"/>
  <c r="V100473" i="2"/>
  <c r="V100472" i="2"/>
  <c r="V100471" i="2"/>
  <c r="V100470" i="2"/>
  <c r="V100469" i="2"/>
  <c r="V100468" i="2"/>
  <c r="V100467" i="2"/>
  <c r="V100466" i="2"/>
  <c r="V100465" i="2"/>
  <c r="V100464" i="2"/>
  <c r="V100463" i="2"/>
  <c r="V100462" i="2"/>
  <c r="V100461" i="2"/>
  <c r="V100460" i="2"/>
  <c r="V100459" i="2"/>
  <c r="V100458" i="2"/>
  <c r="V100457" i="2"/>
  <c r="V100456" i="2"/>
  <c r="V100455" i="2"/>
  <c r="V100454" i="2"/>
  <c r="V100453" i="2"/>
  <c r="V100452" i="2"/>
  <c r="V100451" i="2"/>
  <c r="V100450" i="2"/>
  <c r="V100449" i="2"/>
  <c r="V100448" i="2"/>
  <c r="V100447" i="2"/>
  <c r="V100446" i="2"/>
  <c r="V100445" i="2"/>
  <c r="V100444" i="2"/>
  <c r="V100443" i="2"/>
  <c r="V100442" i="2"/>
  <c r="V100441" i="2"/>
  <c r="V100440" i="2"/>
  <c r="V100439" i="2"/>
  <c r="V100438" i="2"/>
  <c r="V100437" i="2"/>
  <c r="V100436" i="2"/>
  <c r="V100435" i="2"/>
  <c r="V100434" i="2"/>
  <c r="V100433" i="2"/>
  <c r="V100432" i="2"/>
  <c r="V100431" i="2"/>
  <c r="V100430" i="2"/>
  <c r="V100429" i="2"/>
  <c r="V100428" i="2"/>
  <c r="V100427" i="2"/>
  <c r="V100426" i="2"/>
  <c r="V100425" i="2"/>
  <c r="V100424" i="2"/>
  <c r="V100423" i="2"/>
  <c r="V100422" i="2"/>
  <c r="V100421" i="2"/>
  <c r="V100420" i="2"/>
  <c r="V100419" i="2"/>
  <c r="V100418" i="2"/>
  <c r="V100417" i="2"/>
  <c r="V100416" i="2"/>
  <c r="V100415" i="2"/>
  <c r="V100414" i="2"/>
  <c r="V100413" i="2"/>
  <c r="V100412" i="2"/>
  <c r="V100411" i="2"/>
  <c r="V100410" i="2"/>
  <c r="V100409" i="2"/>
  <c r="V100408" i="2"/>
  <c r="V100407" i="2"/>
  <c r="V100406" i="2"/>
  <c r="V100405" i="2"/>
  <c r="V100404" i="2"/>
  <c r="V100403" i="2"/>
  <c r="V100402" i="2"/>
  <c r="V100401" i="2"/>
  <c r="V100400" i="2"/>
  <c r="V100399" i="2"/>
  <c r="V100398" i="2"/>
  <c r="V100397" i="2"/>
  <c r="V100396" i="2"/>
  <c r="V100395" i="2"/>
  <c r="V100394" i="2"/>
  <c r="V100393" i="2"/>
  <c r="V100392" i="2"/>
  <c r="V100391" i="2"/>
  <c r="V100390" i="2"/>
  <c r="V100389" i="2"/>
  <c r="V100388" i="2"/>
  <c r="V100387" i="2"/>
  <c r="V100386" i="2"/>
  <c r="V100385" i="2"/>
  <c r="V100384" i="2"/>
  <c r="V100383" i="2"/>
  <c r="V100382" i="2"/>
  <c r="V100381" i="2"/>
  <c r="V100380" i="2"/>
  <c r="V100379" i="2"/>
  <c r="V100378" i="2"/>
  <c r="V100377" i="2"/>
  <c r="V100376" i="2"/>
  <c r="V100375" i="2"/>
  <c r="V100374" i="2"/>
  <c r="V100373" i="2"/>
  <c r="V100372" i="2"/>
  <c r="V100371" i="2"/>
  <c r="V100370" i="2"/>
  <c r="V100369" i="2"/>
  <c r="V100368" i="2"/>
  <c r="V100367" i="2"/>
  <c r="V100366" i="2"/>
  <c r="V100365" i="2"/>
  <c r="V100364" i="2"/>
  <c r="V100363" i="2"/>
  <c r="V100362" i="2"/>
  <c r="V100361" i="2"/>
  <c r="V100360" i="2"/>
  <c r="V100359" i="2"/>
  <c r="V100358" i="2"/>
  <c r="V100357" i="2"/>
  <c r="V100356" i="2"/>
  <c r="V100355" i="2"/>
  <c r="V100354" i="2"/>
  <c r="V100353" i="2"/>
  <c r="V100352" i="2"/>
  <c r="V100351" i="2"/>
  <c r="V100350" i="2"/>
  <c r="V100349" i="2"/>
  <c r="V100348" i="2"/>
  <c r="V100347" i="2"/>
  <c r="V100346" i="2"/>
  <c r="V100345" i="2"/>
  <c r="V100344" i="2"/>
  <c r="V100343" i="2"/>
  <c r="V100342" i="2"/>
  <c r="V100341" i="2"/>
  <c r="V100340" i="2"/>
  <c r="V100339" i="2"/>
  <c r="V100338" i="2"/>
  <c r="V100337" i="2"/>
  <c r="V100336" i="2"/>
  <c r="V100335" i="2"/>
  <c r="V100334" i="2"/>
  <c r="V100333" i="2"/>
  <c r="V100332" i="2"/>
  <c r="V100331" i="2"/>
  <c r="V100330" i="2"/>
  <c r="V100329" i="2"/>
  <c r="V100328" i="2"/>
  <c r="V100327" i="2"/>
  <c r="V100326" i="2"/>
  <c r="V100325" i="2"/>
  <c r="V100324" i="2"/>
  <c r="V100323" i="2"/>
  <c r="V100322" i="2"/>
  <c r="V100321" i="2"/>
  <c r="V100320" i="2"/>
  <c r="V100319" i="2"/>
  <c r="V100318" i="2"/>
  <c r="V100317" i="2"/>
  <c r="V100316" i="2"/>
  <c r="V100315" i="2"/>
  <c r="V100314" i="2"/>
  <c r="V100313" i="2"/>
  <c r="V100312" i="2"/>
  <c r="V100311" i="2"/>
  <c r="V100310" i="2"/>
  <c r="V100309" i="2"/>
  <c r="V100308" i="2"/>
  <c r="V100307" i="2"/>
  <c r="V100306" i="2"/>
  <c r="V100305" i="2"/>
  <c r="V100304" i="2"/>
  <c r="V100303" i="2"/>
  <c r="V100302" i="2"/>
  <c r="V100301" i="2"/>
  <c r="V100300" i="2"/>
  <c r="V100299" i="2"/>
  <c r="V100298" i="2"/>
  <c r="V100297" i="2"/>
  <c r="V100296" i="2"/>
  <c r="V100295" i="2"/>
  <c r="V100294" i="2"/>
  <c r="V100293" i="2"/>
  <c r="V100292" i="2"/>
  <c r="V100291" i="2"/>
  <c r="V100290" i="2"/>
  <c r="V100289" i="2"/>
  <c r="V100288" i="2"/>
  <c r="V100287" i="2"/>
  <c r="V100286" i="2"/>
  <c r="V100285" i="2"/>
  <c r="V100284" i="2"/>
  <c r="V100283" i="2"/>
  <c r="V100282" i="2"/>
  <c r="V100281" i="2"/>
  <c r="V100280" i="2"/>
  <c r="V100279" i="2"/>
  <c r="V100278" i="2"/>
  <c r="V100277" i="2"/>
  <c r="V100276" i="2"/>
  <c r="V100275" i="2"/>
  <c r="V100274" i="2"/>
  <c r="V100273" i="2"/>
  <c r="V100272" i="2"/>
  <c r="V100271" i="2"/>
  <c r="V100270" i="2"/>
  <c r="V100269" i="2"/>
  <c r="V100268" i="2"/>
  <c r="V100267" i="2"/>
  <c r="V100266" i="2"/>
  <c r="V100265" i="2"/>
  <c r="V100264" i="2"/>
  <c r="V100263" i="2"/>
  <c r="V100262" i="2"/>
  <c r="V100261" i="2"/>
  <c r="V100260" i="2"/>
  <c r="V100259" i="2"/>
  <c r="V100258" i="2"/>
  <c r="V100257" i="2"/>
  <c r="V100256" i="2"/>
  <c r="V100255" i="2"/>
  <c r="V100254" i="2"/>
  <c r="V100253" i="2"/>
  <c r="V100252" i="2"/>
  <c r="V100251" i="2"/>
  <c r="V100250" i="2"/>
  <c r="V100249" i="2"/>
  <c r="V100248" i="2"/>
  <c r="V100247" i="2"/>
  <c r="V100246" i="2"/>
  <c r="V100245" i="2"/>
  <c r="V100244" i="2"/>
  <c r="V100243" i="2"/>
  <c r="V100242" i="2"/>
  <c r="V100241" i="2"/>
  <c r="V100240" i="2"/>
  <c r="V100239" i="2"/>
  <c r="V100238" i="2"/>
  <c r="V100237" i="2"/>
  <c r="V100236" i="2"/>
  <c r="V100235" i="2"/>
  <c r="V100234" i="2"/>
  <c r="V100233" i="2"/>
  <c r="V100232" i="2"/>
  <c r="V100231" i="2"/>
  <c r="V100230" i="2"/>
  <c r="V100229" i="2"/>
  <c r="V100228" i="2"/>
  <c r="V100227" i="2"/>
  <c r="V100226" i="2"/>
  <c r="V100225" i="2"/>
  <c r="V100224" i="2"/>
  <c r="V100223" i="2"/>
  <c r="V100222" i="2"/>
  <c r="V100221" i="2"/>
  <c r="V100220" i="2"/>
  <c r="V100219" i="2"/>
  <c r="V100218" i="2"/>
  <c r="V100217" i="2"/>
  <c r="V100216" i="2"/>
  <c r="V100215" i="2"/>
  <c r="V100214" i="2"/>
  <c r="V100213" i="2"/>
  <c r="V100212" i="2"/>
  <c r="V100211" i="2"/>
  <c r="V100210" i="2"/>
  <c r="V100209" i="2"/>
  <c r="V100208" i="2"/>
  <c r="V100207" i="2"/>
  <c r="V100206" i="2"/>
  <c r="V100205" i="2"/>
  <c r="V100204" i="2"/>
  <c r="V100203" i="2"/>
  <c r="V100202" i="2"/>
  <c r="V100201" i="2"/>
  <c r="V100200" i="2"/>
  <c r="V100199" i="2"/>
  <c r="V100198" i="2"/>
  <c r="V100197" i="2"/>
  <c r="V100196" i="2"/>
  <c r="V100195" i="2"/>
  <c r="V100194" i="2"/>
  <c r="V100193" i="2"/>
  <c r="V100192" i="2"/>
  <c r="V100191" i="2"/>
  <c r="V100190" i="2"/>
  <c r="V100189" i="2"/>
  <c r="V100188" i="2"/>
  <c r="V100187" i="2"/>
  <c r="V100186" i="2"/>
  <c r="V100185" i="2"/>
  <c r="V100184" i="2"/>
  <c r="V100183" i="2"/>
  <c r="V100182" i="2"/>
  <c r="V100181" i="2"/>
  <c r="V100180" i="2"/>
  <c r="V100179" i="2"/>
  <c r="V100178" i="2"/>
  <c r="V100177" i="2"/>
  <c r="V100176" i="2"/>
  <c r="V100175" i="2"/>
  <c r="V100174" i="2"/>
  <c r="V100173" i="2"/>
  <c r="V100172" i="2"/>
  <c r="V100171" i="2"/>
  <c r="V100170" i="2"/>
  <c r="V100169" i="2"/>
  <c r="V100168" i="2"/>
  <c r="V100167" i="2"/>
  <c r="V100166" i="2"/>
  <c r="V100165" i="2"/>
  <c r="V100164" i="2"/>
  <c r="V100163" i="2"/>
  <c r="V100162" i="2"/>
  <c r="V100161" i="2"/>
  <c r="V100160" i="2"/>
  <c r="V100159" i="2"/>
  <c r="V100158" i="2"/>
  <c r="V100157" i="2"/>
  <c r="V100156" i="2"/>
  <c r="V100155" i="2"/>
  <c r="V100154" i="2"/>
  <c r="V100153" i="2"/>
  <c r="V100152" i="2"/>
  <c r="V100151" i="2"/>
  <c r="V100150" i="2"/>
  <c r="V100149" i="2"/>
  <c r="V100148" i="2"/>
  <c r="V100147" i="2"/>
  <c r="V100146" i="2"/>
  <c r="V100145" i="2"/>
  <c r="V100144" i="2"/>
  <c r="V100143" i="2"/>
  <c r="V100142" i="2"/>
  <c r="V100141" i="2"/>
  <c r="V100140" i="2"/>
  <c r="V100139" i="2"/>
  <c r="V100138" i="2"/>
  <c r="V100137" i="2"/>
  <c r="V100136" i="2"/>
  <c r="V100135" i="2"/>
  <c r="V100134" i="2"/>
  <c r="V100133" i="2"/>
  <c r="V100132" i="2"/>
  <c r="V100131" i="2"/>
  <c r="V100130" i="2"/>
  <c r="V100129" i="2"/>
  <c r="V100128" i="2"/>
  <c r="V100127" i="2"/>
  <c r="V100126" i="2"/>
  <c r="V100125" i="2"/>
  <c r="V100124" i="2"/>
  <c r="V100123" i="2"/>
  <c r="V100122" i="2"/>
  <c r="V100121" i="2"/>
  <c r="V100120" i="2"/>
  <c r="V100119" i="2"/>
  <c r="V100118" i="2"/>
  <c r="V100117" i="2"/>
  <c r="V100116" i="2"/>
  <c r="V100115" i="2"/>
  <c r="V100114" i="2"/>
  <c r="V100113" i="2"/>
  <c r="V100112" i="2"/>
  <c r="V100111" i="2"/>
  <c r="V100110" i="2"/>
  <c r="V100109" i="2"/>
  <c r="V100108" i="2"/>
  <c r="V100107" i="2"/>
  <c r="V100106" i="2"/>
  <c r="V100105" i="2"/>
  <c r="V100104" i="2"/>
  <c r="V100103" i="2"/>
  <c r="V100102" i="2"/>
  <c r="V100101" i="2"/>
  <c r="V100100" i="2"/>
  <c r="V100099" i="2"/>
  <c r="V100098" i="2"/>
  <c r="V100097" i="2"/>
  <c r="V100096" i="2"/>
  <c r="V100095" i="2"/>
  <c r="V100094" i="2"/>
  <c r="V100093" i="2"/>
  <c r="V100092" i="2"/>
  <c r="V100091" i="2"/>
  <c r="V100090" i="2"/>
  <c r="V100089" i="2"/>
  <c r="V100088" i="2"/>
  <c r="V100087" i="2"/>
  <c r="V100086" i="2"/>
  <c r="V100085" i="2"/>
  <c r="V100084" i="2"/>
  <c r="V100083" i="2"/>
  <c r="V100082" i="2"/>
  <c r="V100081" i="2"/>
  <c r="V100080" i="2"/>
  <c r="V100079" i="2"/>
  <c r="V100078" i="2"/>
  <c r="V100077" i="2"/>
  <c r="V100076" i="2"/>
  <c r="V100075" i="2"/>
  <c r="V100074" i="2"/>
  <c r="V100073" i="2"/>
  <c r="V100072" i="2"/>
  <c r="V100071" i="2"/>
  <c r="V100070" i="2"/>
  <c r="V100069" i="2"/>
  <c r="V100068" i="2"/>
  <c r="V100067" i="2"/>
  <c r="V100066" i="2"/>
  <c r="V100065" i="2"/>
  <c r="V100064" i="2"/>
  <c r="V100063" i="2"/>
  <c r="V100062" i="2"/>
  <c r="V100061" i="2"/>
  <c r="V100060" i="2"/>
  <c r="V100059" i="2"/>
  <c r="V100058" i="2"/>
  <c r="V100057" i="2"/>
  <c r="V100056" i="2"/>
  <c r="V100055" i="2"/>
  <c r="V100054" i="2"/>
  <c r="V100053" i="2"/>
  <c r="V100052" i="2"/>
  <c r="V100051" i="2"/>
  <c r="V100050" i="2"/>
  <c r="V100049" i="2"/>
  <c r="V100048" i="2"/>
  <c r="V100047" i="2"/>
  <c r="V100046" i="2"/>
  <c r="V100045" i="2"/>
  <c r="V100044" i="2"/>
  <c r="V100043" i="2"/>
  <c r="V100042" i="2"/>
  <c r="V100041" i="2"/>
  <c r="V100040" i="2"/>
  <c r="V100039" i="2"/>
  <c r="V100038" i="2"/>
  <c r="V100037" i="2"/>
  <c r="V100036" i="2"/>
  <c r="V100035" i="2"/>
  <c r="V100034" i="2"/>
  <c r="V100033" i="2"/>
  <c r="V100032" i="2"/>
  <c r="V100031" i="2"/>
  <c r="V100030" i="2"/>
  <c r="V100029" i="2"/>
  <c r="V100028" i="2"/>
  <c r="V100027" i="2"/>
  <c r="V100026" i="2"/>
  <c r="V100025" i="2"/>
  <c r="V100024" i="2"/>
  <c r="V100023" i="2"/>
  <c r="V100022" i="2"/>
  <c r="V100021" i="2"/>
  <c r="V100020" i="2"/>
  <c r="V100019" i="2"/>
  <c r="V100018" i="2"/>
  <c r="V100017" i="2"/>
  <c r="V100016" i="2"/>
  <c r="V100015" i="2"/>
  <c r="V100014" i="2"/>
  <c r="V100013" i="2"/>
  <c r="V100012" i="2"/>
  <c r="V100011" i="2"/>
  <c r="V100010" i="2"/>
  <c r="V100009" i="2"/>
  <c r="V100008" i="2"/>
  <c r="V100007" i="2"/>
  <c r="V100006" i="2"/>
  <c r="V100005" i="2"/>
  <c r="V100004" i="2"/>
  <c r="V100003" i="2"/>
  <c r="V100002" i="2"/>
  <c r="V100001" i="2"/>
  <c r="V100000" i="2"/>
  <c r="V99999" i="2"/>
  <c r="V99998" i="2"/>
  <c r="V99997" i="2"/>
  <c r="V99996" i="2"/>
  <c r="V99995" i="2"/>
  <c r="V99994" i="2"/>
  <c r="V99993" i="2"/>
  <c r="V99992" i="2"/>
  <c r="V99991" i="2"/>
  <c r="V99990" i="2"/>
  <c r="V99989" i="2"/>
  <c r="V99988" i="2"/>
  <c r="V99987" i="2"/>
  <c r="V99986" i="2"/>
  <c r="V99985" i="2"/>
  <c r="V99984" i="2"/>
  <c r="V99983" i="2"/>
  <c r="V99982" i="2"/>
  <c r="V99981" i="2"/>
  <c r="V99980" i="2"/>
  <c r="V99979" i="2"/>
  <c r="V99978" i="2"/>
  <c r="V99977" i="2"/>
  <c r="V99976" i="2"/>
  <c r="V99975" i="2"/>
  <c r="V99974" i="2"/>
  <c r="V99973" i="2"/>
  <c r="V99972" i="2"/>
  <c r="V99971" i="2"/>
  <c r="V99970" i="2"/>
  <c r="V99969" i="2"/>
  <c r="V99968" i="2"/>
  <c r="V99967" i="2"/>
  <c r="V99966" i="2"/>
  <c r="V99965" i="2"/>
  <c r="V99964" i="2"/>
  <c r="V99963" i="2"/>
  <c r="V99962" i="2"/>
  <c r="V99961" i="2"/>
  <c r="V99960" i="2"/>
  <c r="V99959" i="2"/>
  <c r="V99958" i="2"/>
  <c r="V99957" i="2"/>
  <c r="V99956" i="2"/>
  <c r="V99955" i="2"/>
  <c r="V99954" i="2"/>
  <c r="V99953" i="2"/>
  <c r="V99952" i="2"/>
  <c r="V99951" i="2"/>
  <c r="V99950" i="2"/>
  <c r="V99949" i="2"/>
  <c r="V99948" i="2"/>
  <c r="V99947" i="2"/>
  <c r="V99946" i="2"/>
  <c r="V99945" i="2"/>
  <c r="V99944" i="2"/>
  <c r="V99943" i="2"/>
  <c r="V99942" i="2"/>
  <c r="V99941" i="2"/>
  <c r="V99940" i="2"/>
  <c r="V99939" i="2"/>
  <c r="V99938" i="2"/>
  <c r="V99937" i="2"/>
  <c r="V99936" i="2"/>
  <c r="V99935" i="2"/>
  <c r="V99934" i="2"/>
  <c r="V99933" i="2"/>
  <c r="V99932" i="2"/>
  <c r="V99931" i="2"/>
  <c r="V99930" i="2"/>
  <c r="V99929" i="2"/>
  <c r="V99928" i="2"/>
  <c r="V99927" i="2"/>
  <c r="V99926" i="2"/>
  <c r="V99925" i="2"/>
  <c r="V99924" i="2"/>
  <c r="V99923" i="2"/>
  <c r="V99922" i="2"/>
  <c r="V99921" i="2"/>
  <c r="V99920" i="2"/>
  <c r="V99919" i="2"/>
  <c r="V99918" i="2"/>
  <c r="V99917" i="2"/>
  <c r="V99916" i="2"/>
  <c r="V99915" i="2"/>
  <c r="V99914" i="2"/>
  <c r="V99913" i="2"/>
  <c r="V99912" i="2"/>
  <c r="V99911" i="2"/>
  <c r="V99910" i="2"/>
  <c r="V99909" i="2"/>
  <c r="V99908" i="2"/>
  <c r="V99907" i="2"/>
  <c r="V99906" i="2"/>
  <c r="V99905" i="2"/>
  <c r="V99904" i="2"/>
  <c r="V99903" i="2"/>
  <c r="V99902" i="2"/>
  <c r="V99901" i="2"/>
  <c r="V99900" i="2"/>
  <c r="V99899" i="2"/>
  <c r="V99898" i="2"/>
  <c r="V99897" i="2"/>
  <c r="V99896" i="2"/>
  <c r="V99895" i="2"/>
  <c r="V99894" i="2"/>
  <c r="V99893" i="2"/>
  <c r="V99892" i="2"/>
  <c r="V99891" i="2"/>
  <c r="V99890" i="2"/>
  <c r="V99889" i="2"/>
  <c r="V99888" i="2"/>
  <c r="V99887" i="2"/>
  <c r="V99886" i="2"/>
  <c r="V99885" i="2"/>
  <c r="V99884" i="2"/>
  <c r="V99883" i="2"/>
  <c r="V99882" i="2"/>
  <c r="V99881" i="2"/>
  <c r="V99880" i="2"/>
  <c r="V99879" i="2"/>
  <c r="V99878" i="2"/>
  <c r="V99877" i="2"/>
  <c r="V99876" i="2"/>
  <c r="V99875" i="2"/>
  <c r="V99874" i="2"/>
  <c r="V99873" i="2"/>
  <c r="V99872" i="2"/>
  <c r="V99871" i="2"/>
  <c r="V99870" i="2"/>
  <c r="V99869" i="2"/>
  <c r="V99868" i="2"/>
  <c r="V99867" i="2"/>
  <c r="V99866" i="2"/>
  <c r="V99865" i="2"/>
  <c r="V99864" i="2"/>
  <c r="V99863" i="2"/>
  <c r="V99862" i="2"/>
  <c r="V99861" i="2"/>
  <c r="V99860" i="2"/>
  <c r="V99859" i="2"/>
  <c r="V99858" i="2"/>
  <c r="V99857" i="2"/>
  <c r="V99856" i="2"/>
  <c r="V99855" i="2"/>
  <c r="V99854" i="2"/>
  <c r="V99853" i="2"/>
  <c r="V99852" i="2"/>
  <c r="V99851" i="2"/>
  <c r="V99850" i="2"/>
  <c r="V99849" i="2"/>
  <c r="V99848" i="2"/>
  <c r="V99847" i="2"/>
  <c r="V99846" i="2"/>
  <c r="V99845" i="2"/>
  <c r="V99844" i="2"/>
  <c r="V99843" i="2"/>
  <c r="V99842" i="2"/>
  <c r="V99841" i="2"/>
  <c r="V99840" i="2"/>
  <c r="V99839" i="2"/>
  <c r="V99838" i="2"/>
  <c r="V99837" i="2"/>
  <c r="V99836" i="2"/>
  <c r="V99835" i="2"/>
  <c r="V99834" i="2"/>
  <c r="V99833" i="2"/>
  <c r="V99832" i="2"/>
  <c r="V99831" i="2"/>
  <c r="V99830" i="2"/>
  <c r="V99829" i="2"/>
  <c r="V99828" i="2"/>
  <c r="V99827" i="2"/>
  <c r="V99826" i="2"/>
  <c r="V99825" i="2"/>
  <c r="V99824" i="2"/>
  <c r="V99823" i="2"/>
  <c r="V99822" i="2"/>
  <c r="V99821" i="2"/>
  <c r="V99820" i="2"/>
  <c r="V99819" i="2"/>
  <c r="V99818" i="2"/>
  <c r="V99817" i="2"/>
  <c r="V99816" i="2"/>
  <c r="V99815" i="2"/>
  <c r="V99814" i="2"/>
  <c r="V99813" i="2"/>
  <c r="V99812" i="2"/>
  <c r="V99811" i="2"/>
  <c r="V99810" i="2"/>
  <c r="V99809" i="2"/>
  <c r="V99808" i="2"/>
  <c r="V99807" i="2"/>
  <c r="V99806" i="2"/>
  <c r="V99805" i="2"/>
  <c r="V99804" i="2"/>
  <c r="V99803" i="2"/>
  <c r="V99802" i="2"/>
  <c r="V99801" i="2"/>
  <c r="V99800" i="2"/>
  <c r="V99799" i="2"/>
  <c r="V99798" i="2"/>
  <c r="V99797" i="2"/>
  <c r="V99796" i="2"/>
  <c r="V99795" i="2"/>
  <c r="V99794" i="2"/>
  <c r="V99793" i="2"/>
  <c r="V99792" i="2"/>
  <c r="V99791" i="2"/>
  <c r="V99790" i="2"/>
  <c r="V99789" i="2"/>
  <c r="V99788" i="2"/>
  <c r="V99787" i="2"/>
  <c r="V99786" i="2"/>
  <c r="V99785" i="2"/>
  <c r="V99784" i="2"/>
  <c r="V99783" i="2"/>
  <c r="V99782" i="2"/>
  <c r="V99781" i="2"/>
  <c r="V99780" i="2"/>
  <c r="V99779" i="2"/>
  <c r="V99778" i="2"/>
  <c r="V99777" i="2"/>
  <c r="V99776" i="2"/>
  <c r="V99775" i="2"/>
  <c r="V99774" i="2"/>
  <c r="V99773" i="2"/>
  <c r="V99772" i="2"/>
  <c r="V99771" i="2"/>
  <c r="V99770" i="2"/>
  <c r="V99769" i="2"/>
  <c r="V99768" i="2"/>
  <c r="V99767" i="2"/>
  <c r="V99766" i="2"/>
  <c r="V99765" i="2"/>
  <c r="V99764" i="2"/>
  <c r="V99763" i="2"/>
  <c r="V99762" i="2"/>
  <c r="V99761" i="2"/>
  <c r="V99760" i="2"/>
  <c r="V99759" i="2"/>
  <c r="V99758" i="2"/>
  <c r="V99757" i="2"/>
  <c r="V99756" i="2"/>
  <c r="V99755" i="2"/>
  <c r="V99754" i="2"/>
  <c r="V99753" i="2"/>
  <c r="V99752" i="2"/>
  <c r="V99751" i="2"/>
  <c r="V99750" i="2"/>
  <c r="V99749" i="2"/>
  <c r="V99748" i="2"/>
  <c r="V99747" i="2"/>
  <c r="V99746" i="2"/>
  <c r="V99745" i="2"/>
  <c r="V99744" i="2"/>
  <c r="V99743" i="2"/>
  <c r="V99742" i="2"/>
  <c r="V99741" i="2"/>
  <c r="V99740" i="2"/>
  <c r="V99739" i="2"/>
  <c r="V99738" i="2"/>
  <c r="V99737" i="2"/>
  <c r="V99736" i="2"/>
  <c r="V99735" i="2"/>
  <c r="V99734" i="2"/>
  <c r="V99733" i="2"/>
  <c r="V99732" i="2"/>
  <c r="V99731" i="2"/>
  <c r="V99730" i="2"/>
  <c r="V99729" i="2"/>
  <c r="V99728" i="2"/>
  <c r="V99727" i="2"/>
  <c r="V99726" i="2"/>
  <c r="V99725" i="2"/>
  <c r="V99724" i="2"/>
  <c r="V99723" i="2"/>
  <c r="V99722" i="2"/>
  <c r="V99721" i="2"/>
  <c r="V99720" i="2"/>
  <c r="V99719" i="2"/>
  <c r="V99718" i="2"/>
  <c r="V99717" i="2"/>
  <c r="V99716" i="2"/>
  <c r="V99715" i="2"/>
  <c r="V99714" i="2"/>
  <c r="V99713" i="2"/>
  <c r="V99712" i="2"/>
  <c r="V99711" i="2"/>
  <c r="V99710" i="2"/>
  <c r="V99709" i="2"/>
  <c r="V99708" i="2"/>
  <c r="V99707" i="2"/>
  <c r="V99706" i="2"/>
  <c r="V99705" i="2"/>
  <c r="V99704" i="2"/>
  <c r="V99703" i="2"/>
  <c r="V99702" i="2"/>
  <c r="V99701" i="2"/>
  <c r="V99700" i="2"/>
  <c r="V99699" i="2"/>
  <c r="V99698" i="2"/>
  <c r="V99697" i="2"/>
  <c r="V99696" i="2"/>
  <c r="V99695" i="2"/>
  <c r="V99694" i="2"/>
  <c r="V99693" i="2"/>
  <c r="V99692" i="2"/>
  <c r="V99691" i="2"/>
  <c r="V99690" i="2"/>
  <c r="V99689" i="2"/>
  <c r="V99688" i="2"/>
  <c r="V99687" i="2"/>
  <c r="V99686" i="2"/>
  <c r="V99685" i="2"/>
  <c r="V99684" i="2"/>
  <c r="V99683" i="2"/>
  <c r="V99682" i="2"/>
  <c r="V99681" i="2"/>
  <c r="V99680" i="2"/>
  <c r="V99679" i="2"/>
  <c r="V99678" i="2"/>
  <c r="V99677" i="2"/>
  <c r="V99676" i="2"/>
  <c r="V99675" i="2"/>
  <c r="V99674" i="2"/>
  <c r="V99673" i="2"/>
  <c r="V99672" i="2"/>
  <c r="V99671" i="2"/>
  <c r="V99670" i="2"/>
  <c r="V99669" i="2"/>
  <c r="V99668" i="2"/>
  <c r="V99667" i="2"/>
  <c r="V99666" i="2"/>
  <c r="V99665" i="2"/>
  <c r="V99664" i="2"/>
  <c r="V99663" i="2"/>
  <c r="V99662" i="2"/>
  <c r="V99661" i="2"/>
  <c r="V99660" i="2"/>
  <c r="V99659" i="2"/>
  <c r="V99658" i="2"/>
  <c r="V99657" i="2"/>
  <c r="V99656" i="2"/>
  <c r="V99655" i="2"/>
  <c r="V99654" i="2"/>
  <c r="V99653" i="2"/>
  <c r="V99652" i="2"/>
  <c r="V99651" i="2"/>
  <c r="V99650" i="2"/>
  <c r="V99649" i="2"/>
  <c r="V99648" i="2"/>
  <c r="V99647" i="2"/>
  <c r="V99646" i="2"/>
  <c r="V99645" i="2"/>
  <c r="V99644" i="2"/>
  <c r="V99643" i="2"/>
  <c r="V99642" i="2"/>
  <c r="V99641" i="2"/>
  <c r="V99640" i="2"/>
  <c r="V99639" i="2"/>
  <c r="V99638" i="2"/>
  <c r="V99637" i="2"/>
  <c r="V99636" i="2"/>
  <c r="V99635" i="2"/>
  <c r="V99634" i="2"/>
  <c r="V99633" i="2"/>
  <c r="V99632" i="2"/>
  <c r="V99631" i="2"/>
  <c r="V99630" i="2"/>
  <c r="V99629" i="2"/>
  <c r="V99628" i="2"/>
  <c r="V99627" i="2"/>
  <c r="V99626" i="2"/>
  <c r="V99625" i="2"/>
  <c r="V99624" i="2"/>
  <c r="V99623" i="2"/>
  <c r="V99622" i="2"/>
  <c r="V99621" i="2"/>
  <c r="V99620" i="2"/>
  <c r="V99619" i="2"/>
  <c r="V99618" i="2"/>
  <c r="V99617" i="2"/>
  <c r="V99616" i="2"/>
  <c r="V99615" i="2"/>
  <c r="V99614" i="2"/>
  <c r="V99613" i="2"/>
  <c r="V99612" i="2"/>
  <c r="V99611" i="2"/>
  <c r="V99610" i="2"/>
  <c r="V99609" i="2"/>
  <c r="V99608" i="2"/>
  <c r="V99607" i="2"/>
  <c r="V99606" i="2"/>
  <c r="V99605" i="2"/>
  <c r="V99604" i="2"/>
  <c r="V99603" i="2"/>
  <c r="V99602" i="2"/>
  <c r="V99601" i="2"/>
  <c r="V99600" i="2"/>
  <c r="V99599" i="2"/>
  <c r="V99598" i="2"/>
  <c r="V99597" i="2"/>
  <c r="V99596" i="2"/>
  <c r="V99595" i="2"/>
  <c r="V99594" i="2"/>
  <c r="V99593" i="2"/>
  <c r="V99592" i="2"/>
  <c r="V99591" i="2"/>
  <c r="V99590" i="2"/>
  <c r="V99589" i="2"/>
  <c r="V99588" i="2"/>
  <c r="V99587" i="2"/>
  <c r="V99586" i="2"/>
  <c r="V99585" i="2"/>
  <c r="V99584" i="2"/>
  <c r="V99583" i="2"/>
  <c r="V99582" i="2"/>
  <c r="V99581" i="2"/>
  <c r="V99580" i="2"/>
  <c r="V99579" i="2"/>
  <c r="V99578" i="2"/>
  <c r="V99577" i="2"/>
  <c r="V99576" i="2"/>
  <c r="V99575" i="2"/>
  <c r="V99574" i="2"/>
  <c r="V99573" i="2"/>
  <c r="V99572" i="2"/>
  <c r="V99571" i="2"/>
  <c r="V99570" i="2"/>
  <c r="V99569" i="2"/>
  <c r="V99568" i="2"/>
  <c r="V99567" i="2"/>
  <c r="V99566" i="2"/>
  <c r="V99565" i="2"/>
  <c r="V99564" i="2"/>
  <c r="V99563" i="2"/>
  <c r="V99562" i="2"/>
  <c r="V99561" i="2"/>
  <c r="V99560" i="2"/>
  <c r="V99559" i="2"/>
  <c r="V99558" i="2"/>
  <c r="V99557" i="2"/>
  <c r="V99556" i="2"/>
  <c r="V99555" i="2"/>
  <c r="V99554" i="2"/>
  <c r="V99553" i="2"/>
  <c r="V99552" i="2"/>
  <c r="V99551" i="2"/>
  <c r="V99550" i="2"/>
  <c r="V99549" i="2"/>
  <c r="V99548" i="2"/>
  <c r="V99547" i="2"/>
  <c r="V99546" i="2"/>
  <c r="V99545" i="2"/>
  <c r="V99544" i="2"/>
  <c r="V99543" i="2"/>
  <c r="V99542" i="2"/>
  <c r="V99541" i="2"/>
  <c r="V99540" i="2"/>
  <c r="V99539" i="2"/>
  <c r="V99538" i="2"/>
  <c r="V99537" i="2"/>
  <c r="V99536" i="2"/>
  <c r="V99535" i="2"/>
  <c r="V99534" i="2"/>
  <c r="V99533" i="2"/>
  <c r="V99532" i="2"/>
  <c r="V99531" i="2"/>
  <c r="V99530" i="2"/>
  <c r="V99529" i="2"/>
  <c r="V99528" i="2"/>
  <c r="V99527" i="2"/>
  <c r="V99526" i="2"/>
  <c r="V99525" i="2"/>
  <c r="V99524" i="2"/>
  <c r="V99523" i="2"/>
  <c r="V99522" i="2"/>
  <c r="V99521" i="2"/>
  <c r="V99520" i="2"/>
  <c r="V99519" i="2"/>
  <c r="V99518" i="2"/>
  <c r="V99517" i="2"/>
  <c r="V99516" i="2"/>
  <c r="V99515" i="2"/>
  <c r="V99514" i="2"/>
  <c r="V99513" i="2"/>
  <c r="V99512" i="2"/>
  <c r="V99511" i="2"/>
  <c r="V99510" i="2"/>
  <c r="V99509" i="2"/>
  <c r="V99508" i="2"/>
  <c r="V99507" i="2"/>
  <c r="V99506" i="2"/>
  <c r="V99505" i="2"/>
  <c r="V99504" i="2"/>
  <c r="V99503" i="2"/>
  <c r="V99502" i="2"/>
  <c r="V99501" i="2"/>
  <c r="V99500" i="2"/>
  <c r="V99499" i="2"/>
  <c r="V99498" i="2"/>
  <c r="V99497" i="2"/>
  <c r="V99496" i="2"/>
  <c r="V99495" i="2"/>
  <c r="V99494" i="2"/>
  <c r="V99493" i="2"/>
  <c r="V99492" i="2"/>
  <c r="V99491" i="2"/>
  <c r="V99490" i="2"/>
  <c r="V99489" i="2"/>
  <c r="V99488" i="2"/>
  <c r="V99487" i="2"/>
  <c r="V99486" i="2"/>
  <c r="V99485" i="2"/>
  <c r="V99484" i="2"/>
  <c r="V99483" i="2"/>
  <c r="V99482" i="2"/>
  <c r="V99481" i="2"/>
  <c r="V99480" i="2"/>
  <c r="V99479" i="2"/>
  <c r="V99478" i="2"/>
  <c r="V99477" i="2"/>
  <c r="V99476" i="2"/>
  <c r="V99475" i="2"/>
  <c r="V99474" i="2"/>
  <c r="V99473" i="2"/>
  <c r="V99472" i="2"/>
  <c r="V99471" i="2"/>
  <c r="V99470" i="2"/>
  <c r="V99469" i="2"/>
  <c r="V99468" i="2"/>
  <c r="V99467" i="2"/>
  <c r="V99466" i="2"/>
  <c r="V99465" i="2"/>
  <c r="V99464" i="2"/>
  <c r="V99463" i="2"/>
  <c r="V99462" i="2"/>
  <c r="V99461" i="2"/>
  <c r="V99460" i="2"/>
  <c r="V99459" i="2"/>
  <c r="V99458" i="2"/>
  <c r="V99457" i="2"/>
  <c r="V99456" i="2"/>
  <c r="V99455" i="2"/>
  <c r="V99454" i="2"/>
  <c r="V99453" i="2"/>
  <c r="V99452" i="2"/>
  <c r="V99451" i="2"/>
  <c r="V99450" i="2"/>
  <c r="V99449" i="2"/>
  <c r="V99448" i="2"/>
  <c r="V99447" i="2"/>
  <c r="V99446" i="2"/>
  <c r="V99445" i="2"/>
  <c r="V99444" i="2"/>
  <c r="V99443" i="2"/>
  <c r="V99442" i="2"/>
  <c r="V99441" i="2"/>
  <c r="V99440" i="2"/>
  <c r="V99439" i="2"/>
  <c r="V99438" i="2"/>
  <c r="V99437" i="2"/>
  <c r="V99436" i="2"/>
  <c r="V99435" i="2"/>
  <c r="V99434" i="2"/>
  <c r="V99433" i="2"/>
  <c r="V99432" i="2"/>
  <c r="V99431" i="2"/>
  <c r="V99430" i="2"/>
  <c r="V99429" i="2"/>
  <c r="V99428" i="2"/>
  <c r="V99427" i="2"/>
  <c r="V99426" i="2"/>
  <c r="V99425" i="2"/>
  <c r="V99424" i="2"/>
  <c r="V99423" i="2"/>
  <c r="V99422" i="2"/>
  <c r="V99421" i="2"/>
  <c r="V99420" i="2"/>
  <c r="V99419" i="2"/>
  <c r="V99418" i="2"/>
  <c r="V99417" i="2"/>
  <c r="V99416" i="2"/>
  <c r="V99415" i="2"/>
  <c r="V99414" i="2"/>
  <c r="V99413" i="2"/>
  <c r="V99412" i="2"/>
  <c r="V99411" i="2"/>
  <c r="V99410" i="2"/>
  <c r="V99409" i="2"/>
  <c r="V99408" i="2"/>
  <c r="V99407" i="2"/>
  <c r="V99406" i="2"/>
  <c r="V99405" i="2"/>
  <c r="V99404" i="2"/>
  <c r="V99403" i="2"/>
  <c r="V99402" i="2"/>
  <c r="V99401" i="2"/>
  <c r="V99400" i="2"/>
  <c r="V99399" i="2"/>
  <c r="V99398" i="2"/>
  <c r="V99397" i="2"/>
  <c r="V99396" i="2"/>
  <c r="V99395" i="2"/>
  <c r="V99394" i="2"/>
  <c r="V99393" i="2"/>
  <c r="V99392" i="2"/>
  <c r="V99391" i="2"/>
  <c r="V99390" i="2"/>
  <c r="V99389" i="2"/>
  <c r="V99388" i="2"/>
  <c r="V99387" i="2"/>
  <c r="V99386" i="2"/>
  <c r="V99385" i="2"/>
  <c r="V99384" i="2"/>
  <c r="V99383" i="2"/>
  <c r="V99382" i="2"/>
  <c r="V99381" i="2"/>
  <c r="V99380" i="2"/>
  <c r="V99379" i="2"/>
  <c r="V99378" i="2"/>
  <c r="V99377" i="2"/>
  <c r="V99376" i="2"/>
  <c r="V99375" i="2"/>
  <c r="V99374" i="2"/>
  <c r="V99373" i="2"/>
  <c r="V99372" i="2"/>
  <c r="V99371" i="2"/>
  <c r="V99370" i="2"/>
  <c r="V99369" i="2"/>
  <c r="V99368" i="2"/>
  <c r="V99367" i="2"/>
  <c r="V99366" i="2"/>
  <c r="V99365" i="2"/>
  <c r="V99364" i="2"/>
  <c r="V99363" i="2"/>
  <c r="V99362" i="2"/>
  <c r="V99361" i="2"/>
  <c r="V99360" i="2"/>
  <c r="V99359" i="2"/>
  <c r="V99358" i="2"/>
  <c r="V99357" i="2"/>
  <c r="V99356" i="2"/>
  <c r="V99355" i="2"/>
  <c r="V99354" i="2"/>
  <c r="V99353" i="2"/>
  <c r="V99352" i="2"/>
  <c r="V99351" i="2"/>
  <c r="V99350" i="2"/>
  <c r="V99349" i="2"/>
  <c r="V99348" i="2"/>
  <c r="V99347" i="2"/>
  <c r="V99346" i="2"/>
  <c r="V99345" i="2"/>
  <c r="V99344" i="2"/>
  <c r="V99343" i="2"/>
  <c r="V99342" i="2"/>
  <c r="V99341" i="2"/>
  <c r="V99340" i="2"/>
  <c r="V99339" i="2"/>
  <c r="V99338" i="2"/>
  <c r="V99337" i="2"/>
  <c r="V99336" i="2"/>
  <c r="V99335" i="2"/>
  <c r="V99334" i="2"/>
  <c r="V99333" i="2"/>
  <c r="V99332" i="2"/>
  <c r="V99331" i="2"/>
  <c r="V99330" i="2"/>
  <c r="V99329" i="2"/>
  <c r="V99328" i="2"/>
  <c r="V99327" i="2"/>
  <c r="V99326" i="2"/>
  <c r="V99325" i="2"/>
  <c r="V99324" i="2"/>
  <c r="V99323" i="2"/>
  <c r="V99322" i="2"/>
  <c r="V99321" i="2"/>
  <c r="V99320" i="2"/>
  <c r="V99319" i="2"/>
  <c r="V99318" i="2"/>
  <c r="V99317" i="2"/>
  <c r="V99316" i="2"/>
  <c r="V99315" i="2"/>
  <c r="V99314" i="2"/>
  <c r="V99313" i="2"/>
  <c r="V99312" i="2"/>
  <c r="V99311" i="2"/>
  <c r="V99310" i="2"/>
  <c r="V99309" i="2"/>
  <c r="V99308" i="2"/>
  <c r="V99307" i="2"/>
  <c r="V99306" i="2"/>
  <c r="V99305" i="2"/>
  <c r="V99304" i="2"/>
  <c r="V99303" i="2"/>
  <c r="V99302" i="2"/>
  <c r="V99301" i="2"/>
  <c r="V99300" i="2"/>
  <c r="V99299" i="2"/>
  <c r="V99298" i="2"/>
  <c r="V99297" i="2"/>
  <c r="V99296" i="2"/>
  <c r="V99295" i="2"/>
  <c r="V99294" i="2"/>
  <c r="V99293" i="2"/>
  <c r="V99292" i="2"/>
  <c r="V99291" i="2"/>
  <c r="V99290" i="2"/>
  <c r="V99289" i="2"/>
  <c r="V99288" i="2"/>
  <c r="V99287" i="2"/>
  <c r="V99286" i="2"/>
  <c r="V99285" i="2"/>
  <c r="V99284" i="2"/>
  <c r="V99283" i="2"/>
  <c r="V99282" i="2"/>
  <c r="V99281" i="2"/>
  <c r="V99280" i="2"/>
  <c r="V99279" i="2"/>
  <c r="V99278" i="2"/>
  <c r="V99277" i="2"/>
  <c r="V99276" i="2"/>
  <c r="V99275" i="2"/>
  <c r="V99274" i="2"/>
  <c r="V99273" i="2"/>
  <c r="V99272" i="2"/>
  <c r="V99271" i="2"/>
  <c r="V99270" i="2"/>
  <c r="V99269" i="2"/>
  <c r="V99268" i="2"/>
  <c r="V99267" i="2"/>
  <c r="V99266" i="2"/>
  <c r="V99265" i="2"/>
  <c r="V99264" i="2"/>
  <c r="V99263" i="2"/>
  <c r="V99262" i="2"/>
  <c r="V99261" i="2"/>
  <c r="V99260" i="2"/>
  <c r="V99259" i="2"/>
  <c r="V99258" i="2"/>
  <c r="V99257" i="2"/>
  <c r="V99256" i="2"/>
  <c r="V99255" i="2"/>
  <c r="V99254" i="2"/>
  <c r="V99253" i="2"/>
  <c r="V99252" i="2"/>
  <c r="V99251" i="2"/>
  <c r="V99250" i="2"/>
  <c r="V99249" i="2"/>
  <c r="V99248" i="2"/>
  <c r="V99247" i="2"/>
  <c r="V99246" i="2"/>
  <c r="V99245" i="2"/>
  <c r="V99244" i="2"/>
  <c r="V99243" i="2"/>
  <c r="V99242" i="2"/>
  <c r="V99241" i="2"/>
  <c r="V99240" i="2"/>
  <c r="V99239" i="2"/>
  <c r="V99238" i="2"/>
  <c r="V99237" i="2"/>
  <c r="V99236" i="2"/>
  <c r="V99235" i="2"/>
  <c r="V99234" i="2"/>
  <c r="V99233" i="2"/>
  <c r="V99232" i="2"/>
  <c r="V99231" i="2"/>
  <c r="V99230" i="2"/>
  <c r="V99229" i="2"/>
  <c r="V99228" i="2"/>
  <c r="V99227" i="2"/>
  <c r="V99226" i="2"/>
  <c r="V99225" i="2"/>
  <c r="V99224" i="2"/>
  <c r="V99223" i="2"/>
  <c r="V99222" i="2"/>
  <c r="V99221" i="2"/>
  <c r="V99220" i="2"/>
  <c r="V99219" i="2"/>
  <c r="V99218" i="2"/>
  <c r="V99217" i="2"/>
  <c r="V99216" i="2"/>
  <c r="V99215" i="2"/>
  <c r="V99214" i="2"/>
  <c r="V99213" i="2"/>
  <c r="V99212" i="2"/>
  <c r="V99211" i="2"/>
  <c r="V99210" i="2"/>
  <c r="V99209" i="2"/>
  <c r="V99208" i="2"/>
  <c r="V99207" i="2"/>
  <c r="V99206" i="2"/>
  <c r="V99205" i="2"/>
  <c r="V99204" i="2"/>
  <c r="V99203" i="2"/>
  <c r="V99202" i="2"/>
  <c r="V99201" i="2"/>
  <c r="V99200" i="2"/>
  <c r="V99199" i="2"/>
  <c r="V99198" i="2"/>
  <c r="V99197" i="2"/>
  <c r="V99196" i="2"/>
  <c r="V99195" i="2"/>
  <c r="V99194" i="2"/>
  <c r="V99193" i="2"/>
  <c r="V99192" i="2"/>
  <c r="V99191" i="2"/>
  <c r="V99190" i="2"/>
  <c r="V99189" i="2"/>
  <c r="V99188" i="2"/>
  <c r="V99187" i="2"/>
  <c r="V99186" i="2"/>
  <c r="V99185" i="2"/>
  <c r="V99184" i="2"/>
  <c r="V99183" i="2"/>
  <c r="V99182" i="2"/>
  <c r="V99181" i="2"/>
  <c r="V99180" i="2"/>
  <c r="V99179" i="2"/>
  <c r="V99178" i="2"/>
  <c r="V99177" i="2"/>
  <c r="V99176" i="2"/>
  <c r="V99175" i="2"/>
  <c r="V99174" i="2"/>
  <c r="V99173" i="2"/>
  <c r="V99172" i="2"/>
  <c r="V99171" i="2"/>
  <c r="V99170" i="2"/>
  <c r="V99169" i="2"/>
  <c r="V99168" i="2"/>
  <c r="V99167" i="2"/>
  <c r="V99166" i="2"/>
  <c r="V99165" i="2"/>
  <c r="V99164" i="2"/>
  <c r="V99163" i="2"/>
  <c r="V99162" i="2"/>
  <c r="V99161" i="2"/>
  <c r="V99160" i="2"/>
  <c r="V99159" i="2"/>
  <c r="V99158" i="2"/>
  <c r="V99157" i="2"/>
  <c r="V99156" i="2"/>
  <c r="V99155" i="2"/>
  <c r="V99154" i="2"/>
  <c r="V99153" i="2"/>
  <c r="V99152" i="2"/>
  <c r="V99151" i="2"/>
  <c r="V99150" i="2"/>
  <c r="V99149" i="2"/>
  <c r="V99148" i="2"/>
  <c r="V99147" i="2"/>
  <c r="V99146" i="2"/>
  <c r="V99145" i="2"/>
  <c r="V99144" i="2"/>
  <c r="V99143" i="2"/>
  <c r="V99142" i="2"/>
  <c r="V99141" i="2"/>
  <c r="V99140" i="2"/>
  <c r="V99139" i="2"/>
  <c r="V99138" i="2"/>
  <c r="V99137" i="2"/>
  <c r="V99136" i="2"/>
  <c r="V99135" i="2"/>
  <c r="V99134" i="2"/>
  <c r="V99133" i="2"/>
  <c r="V99132" i="2"/>
  <c r="V99131" i="2"/>
  <c r="V99130" i="2"/>
  <c r="V99129" i="2"/>
  <c r="V99128" i="2"/>
  <c r="V99127" i="2"/>
  <c r="V99126" i="2"/>
  <c r="V99125" i="2"/>
  <c r="V99124" i="2"/>
  <c r="V99123" i="2"/>
  <c r="V99122" i="2"/>
  <c r="V99121" i="2"/>
  <c r="V99120" i="2"/>
  <c r="V99119" i="2"/>
  <c r="V99118" i="2"/>
  <c r="V99117" i="2"/>
  <c r="V99116" i="2"/>
  <c r="V99115" i="2"/>
  <c r="V99114" i="2"/>
  <c r="V99113" i="2"/>
  <c r="V99112" i="2"/>
  <c r="V99111" i="2"/>
  <c r="V99110" i="2"/>
  <c r="V99109" i="2"/>
  <c r="V99108" i="2"/>
  <c r="V99107" i="2"/>
  <c r="V99106" i="2"/>
  <c r="V99105" i="2"/>
  <c r="V99104" i="2"/>
  <c r="V99103" i="2"/>
  <c r="V99102" i="2"/>
  <c r="V99101" i="2"/>
  <c r="V99100" i="2"/>
  <c r="V99099" i="2"/>
  <c r="V99098" i="2"/>
  <c r="V99097" i="2"/>
  <c r="V99096" i="2"/>
  <c r="V99095" i="2"/>
  <c r="V99094" i="2"/>
  <c r="V99093" i="2"/>
  <c r="V99092" i="2"/>
  <c r="V99091" i="2"/>
  <c r="V99090" i="2"/>
  <c r="V99089" i="2"/>
  <c r="V99088" i="2"/>
  <c r="V99087" i="2"/>
  <c r="V99086" i="2"/>
  <c r="V99085" i="2"/>
  <c r="V99084" i="2"/>
  <c r="V99083" i="2"/>
  <c r="V99082" i="2"/>
  <c r="V99081" i="2"/>
  <c r="V99080" i="2"/>
  <c r="V99079" i="2"/>
  <c r="V99078" i="2"/>
  <c r="V99077" i="2"/>
  <c r="V99076" i="2"/>
  <c r="V99075" i="2"/>
  <c r="V99074" i="2"/>
  <c r="V99073" i="2"/>
  <c r="V99072" i="2"/>
  <c r="V99071" i="2"/>
  <c r="V99070" i="2"/>
  <c r="V99069" i="2"/>
  <c r="V99068" i="2"/>
  <c r="V99067" i="2"/>
  <c r="V99066" i="2"/>
  <c r="V99065" i="2"/>
  <c r="V99064" i="2"/>
  <c r="V99063" i="2"/>
  <c r="V99062" i="2"/>
  <c r="V99061" i="2"/>
  <c r="V99060" i="2"/>
  <c r="V99059" i="2"/>
  <c r="V99058" i="2"/>
  <c r="V99057" i="2"/>
  <c r="V99056" i="2"/>
  <c r="V99055" i="2"/>
  <c r="V99054" i="2"/>
  <c r="V99053" i="2"/>
  <c r="V99052" i="2"/>
  <c r="V99051" i="2"/>
  <c r="V99050" i="2"/>
  <c r="V99049" i="2"/>
  <c r="V99048" i="2"/>
  <c r="V99047" i="2"/>
  <c r="V99046" i="2"/>
  <c r="V99045" i="2"/>
  <c r="V99044" i="2"/>
  <c r="V99043" i="2"/>
  <c r="V99042" i="2"/>
  <c r="V99041" i="2"/>
  <c r="V99040" i="2"/>
  <c r="V99039" i="2"/>
  <c r="V99038" i="2"/>
  <c r="V99037" i="2"/>
  <c r="V99036" i="2"/>
  <c r="V99035" i="2"/>
  <c r="V99034" i="2"/>
  <c r="V99033" i="2"/>
  <c r="V99032" i="2"/>
  <c r="V99031" i="2"/>
  <c r="V99030" i="2"/>
  <c r="V99029" i="2"/>
  <c r="V99028" i="2"/>
  <c r="V99027" i="2"/>
  <c r="V99026" i="2"/>
  <c r="V99025" i="2"/>
  <c r="V99024" i="2"/>
  <c r="V99023" i="2"/>
  <c r="V99022" i="2"/>
  <c r="V99021" i="2"/>
  <c r="V99020" i="2"/>
  <c r="V99019" i="2"/>
  <c r="V99018" i="2"/>
  <c r="V99017" i="2"/>
  <c r="V99016" i="2"/>
  <c r="V99015" i="2"/>
  <c r="V99014" i="2"/>
  <c r="V99013" i="2"/>
  <c r="V99012" i="2"/>
  <c r="V99011" i="2"/>
  <c r="V99010" i="2"/>
  <c r="V99009" i="2"/>
  <c r="V99008" i="2"/>
  <c r="V99007" i="2"/>
  <c r="V99006" i="2"/>
  <c r="V99005" i="2"/>
  <c r="V99004" i="2"/>
  <c r="V99003" i="2"/>
  <c r="V99002" i="2"/>
  <c r="V99001" i="2"/>
  <c r="V99000" i="2"/>
  <c r="V98999" i="2"/>
  <c r="V98998" i="2"/>
  <c r="V98997" i="2"/>
  <c r="V98996" i="2"/>
  <c r="V98995" i="2"/>
  <c r="V98994" i="2"/>
  <c r="V98993" i="2"/>
  <c r="V98992" i="2"/>
  <c r="V98991" i="2"/>
  <c r="V98990" i="2"/>
  <c r="V98989" i="2"/>
  <c r="V98988" i="2"/>
  <c r="V98987" i="2"/>
  <c r="V98986" i="2"/>
  <c r="V98985" i="2"/>
  <c r="V98984" i="2"/>
  <c r="V98983" i="2"/>
  <c r="V98982" i="2"/>
  <c r="V98981" i="2"/>
  <c r="V98980" i="2"/>
  <c r="V98979" i="2"/>
  <c r="V98978" i="2"/>
  <c r="V98977" i="2"/>
  <c r="V98976" i="2"/>
  <c r="V98975" i="2"/>
  <c r="V98974" i="2"/>
  <c r="V98973" i="2"/>
  <c r="V98972" i="2"/>
  <c r="V98971" i="2"/>
  <c r="V98970" i="2"/>
  <c r="V98969" i="2"/>
  <c r="V98968" i="2"/>
  <c r="V98967" i="2"/>
  <c r="V98966" i="2"/>
  <c r="V98965" i="2"/>
  <c r="V98964" i="2"/>
  <c r="V98963" i="2"/>
  <c r="V98962" i="2"/>
  <c r="V98961" i="2"/>
  <c r="V98960" i="2"/>
  <c r="V98959" i="2"/>
  <c r="V98958" i="2"/>
  <c r="V98957" i="2"/>
  <c r="V98956" i="2"/>
  <c r="V98955" i="2"/>
  <c r="V98954" i="2"/>
  <c r="V98953" i="2"/>
  <c r="V98952" i="2"/>
  <c r="V98951" i="2"/>
  <c r="V98950" i="2"/>
  <c r="V98949" i="2"/>
  <c r="V98948" i="2"/>
  <c r="V98947" i="2"/>
  <c r="V98946" i="2"/>
  <c r="V98945" i="2"/>
  <c r="V98944" i="2"/>
  <c r="V98943" i="2"/>
  <c r="V98942" i="2"/>
  <c r="V98941" i="2"/>
  <c r="V98940" i="2"/>
  <c r="V98939" i="2"/>
  <c r="V98938" i="2"/>
  <c r="V98937" i="2"/>
  <c r="V98936" i="2"/>
  <c r="V98935" i="2"/>
  <c r="V98934" i="2"/>
  <c r="V98933" i="2"/>
  <c r="V98932" i="2"/>
  <c r="V98931" i="2"/>
  <c r="V98930" i="2"/>
  <c r="V98929" i="2"/>
  <c r="V98928" i="2"/>
  <c r="V98927" i="2"/>
  <c r="V98926" i="2"/>
  <c r="V98925" i="2"/>
  <c r="V98924" i="2"/>
  <c r="V98923" i="2"/>
  <c r="V98922" i="2"/>
  <c r="V98921" i="2"/>
  <c r="V98920" i="2"/>
  <c r="V98919" i="2"/>
  <c r="V98918" i="2"/>
  <c r="V98917" i="2"/>
  <c r="V98916" i="2"/>
  <c r="V98915" i="2"/>
  <c r="V98914" i="2"/>
  <c r="V98913" i="2"/>
  <c r="V98912" i="2"/>
  <c r="V98911" i="2"/>
  <c r="V98910" i="2"/>
  <c r="V98909" i="2"/>
  <c r="V98908" i="2"/>
  <c r="V98907" i="2"/>
  <c r="V98906" i="2"/>
  <c r="V98905" i="2"/>
  <c r="V98904" i="2"/>
  <c r="V98903" i="2"/>
  <c r="V98902" i="2"/>
  <c r="V98901" i="2"/>
  <c r="V98900" i="2"/>
  <c r="V98899" i="2"/>
  <c r="V98898" i="2"/>
  <c r="V98897" i="2"/>
  <c r="V98896" i="2"/>
  <c r="V98895" i="2"/>
  <c r="V98894" i="2"/>
  <c r="V98893" i="2"/>
  <c r="V98892" i="2"/>
  <c r="V98891" i="2"/>
  <c r="V98890" i="2"/>
  <c r="V98889" i="2"/>
  <c r="V98888" i="2"/>
  <c r="V98887" i="2"/>
  <c r="V98886" i="2"/>
  <c r="V98885" i="2"/>
  <c r="V98884" i="2"/>
  <c r="V98883" i="2"/>
  <c r="V98882" i="2"/>
  <c r="V98881" i="2"/>
  <c r="V98880" i="2"/>
  <c r="V98879" i="2"/>
  <c r="V98878" i="2"/>
  <c r="V98877" i="2"/>
  <c r="V98876" i="2"/>
  <c r="V98875" i="2"/>
  <c r="V98874" i="2"/>
  <c r="V98873" i="2"/>
  <c r="V98872" i="2"/>
  <c r="V98871" i="2"/>
  <c r="V98870" i="2"/>
  <c r="V98869" i="2"/>
  <c r="V98868" i="2"/>
  <c r="V98867" i="2"/>
  <c r="V98866" i="2"/>
  <c r="V98865" i="2"/>
  <c r="V98864" i="2"/>
  <c r="V98863" i="2"/>
  <c r="V98862" i="2"/>
  <c r="V98861" i="2"/>
  <c r="V98860" i="2"/>
  <c r="V98859" i="2"/>
  <c r="V98858" i="2"/>
  <c r="V98857" i="2"/>
  <c r="V98856" i="2"/>
  <c r="V98855" i="2"/>
  <c r="V98854" i="2"/>
  <c r="V98853" i="2"/>
  <c r="V98852" i="2"/>
  <c r="V98851" i="2"/>
  <c r="V98850" i="2"/>
  <c r="V98849" i="2"/>
  <c r="V98848" i="2"/>
  <c r="V98847" i="2"/>
  <c r="V98846" i="2"/>
  <c r="V98845" i="2"/>
  <c r="V98844" i="2"/>
  <c r="V98843" i="2"/>
  <c r="V98842" i="2"/>
  <c r="V98841" i="2"/>
  <c r="V98840" i="2"/>
  <c r="V98839" i="2"/>
  <c r="V98838" i="2"/>
  <c r="V98837" i="2"/>
  <c r="V98836" i="2"/>
  <c r="V98835" i="2"/>
  <c r="V98834" i="2"/>
  <c r="V98833" i="2"/>
  <c r="V98832" i="2"/>
  <c r="V98831" i="2"/>
  <c r="V98830" i="2"/>
  <c r="V98829" i="2"/>
  <c r="V98828" i="2"/>
  <c r="V98827" i="2"/>
  <c r="V98826" i="2"/>
  <c r="V98825" i="2"/>
  <c r="V98824" i="2"/>
  <c r="V98823" i="2"/>
  <c r="V98822" i="2"/>
  <c r="V98821" i="2"/>
  <c r="V98820" i="2"/>
  <c r="V98819" i="2"/>
  <c r="V98818" i="2"/>
  <c r="V98817" i="2"/>
  <c r="V98816" i="2"/>
  <c r="V98815" i="2"/>
  <c r="V98814" i="2"/>
  <c r="V98813" i="2"/>
  <c r="V98812" i="2"/>
  <c r="V98811" i="2"/>
  <c r="V98810" i="2"/>
  <c r="V98809" i="2"/>
  <c r="V98808" i="2"/>
  <c r="V98807" i="2"/>
  <c r="V98806" i="2"/>
  <c r="V98805" i="2"/>
  <c r="V98804" i="2"/>
  <c r="V98803" i="2"/>
  <c r="V98802" i="2"/>
  <c r="V98801" i="2"/>
  <c r="V98800" i="2"/>
  <c r="V98799" i="2"/>
  <c r="V98798" i="2"/>
  <c r="V98797" i="2"/>
  <c r="V98796" i="2"/>
  <c r="V98795" i="2"/>
  <c r="V98794" i="2"/>
  <c r="V98793" i="2"/>
  <c r="V98792" i="2"/>
  <c r="V98791" i="2"/>
  <c r="V98790" i="2"/>
  <c r="V98789" i="2"/>
  <c r="V98788" i="2"/>
  <c r="V98787" i="2"/>
  <c r="V98786" i="2"/>
  <c r="V98785" i="2"/>
  <c r="V98784" i="2"/>
  <c r="V98783" i="2"/>
  <c r="V98782" i="2"/>
  <c r="V98781" i="2"/>
  <c r="V98780" i="2"/>
  <c r="V98779" i="2"/>
  <c r="V98778" i="2"/>
  <c r="V98777" i="2"/>
  <c r="V98776" i="2"/>
  <c r="V98775" i="2"/>
  <c r="V98774" i="2"/>
  <c r="V98773" i="2"/>
  <c r="V98772" i="2"/>
  <c r="V98771" i="2"/>
  <c r="V98770" i="2"/>
  <c r="V98769" i="2"/>
  <c r="V98768" i="2"/>
  <c r="V98767" i="2"/>
  <c r="V98766" i="2"/>
  <c r="V98765" i="2"/>
  <c r="V98764" i="2"/>
  <c r="V98763" i="2"/>
  <c r="V98762" i="2"/>
  <c r="V98761" i="2"/>
  <c r="V98760" i="2"/>
  <c r="V98759" i="2"/>
  <c r="V98758" i="2"/>
  <c r="V98757" i="2"/>
  <c r="V98756" i="2"/>
  <c r="V98755" i="2"/>
  <c r="V98754" i="2"/>
  <c r="V98753" i="2"/>
  <c r="V98752" i="2"/>
  <c r="V98751" i="2"/>
  <c r="V98750" i="2"/>
  <c r="V98749" i="2"/>
  <c r="V98748" i="2"/>
  <c r="V98747" i="2"/>
  <c r="V98746" i="2"/>
  <c r="V98745" i="2"/>
  <c r="V98744" i="2"/>
  <c r="V98743" i="2"/>
  <c r="V98742" i="2"/>
  <c r="V98741" i="2"/>
  <c r="V98740" i="2"/>
  <c r="V98739" i="2"/>
  <c r="V98738" i="2"/>
  <c r="V98737" i="2"/>
  <c r="V98736" i="2"/>
  <c r="V98735" i="2"/>
  <c r="V98734" i="2"/>
  <c r="V98733" i="2"/>
  <c r="V98732" i="2"/>
  <c r="V98731" i="2"/>
  <c r="V98730" i="2"/>
  <c r="V98729" i="2"/>
  <c r="V98728" i="2"/>
  <c r="V98727" i="2"/>
  <c r="V98726" i="2"/>
  <c r="V98725" i="2"/>
  <c r="V98724" i="2"/>
  <c r="V98723" i="2"/>
  <c r="V98722" i="2"/>
  <c r="V98721" i="2"/>
  <c r="V98720" i="2"/>
  <c r="V98719" i="2"/>
  <c r="V98718" i="2"/>
  <c r="V98717" i="2"/>
  <c r="V98716" i="2"/>
  <c r="V98715" i="2"/>
  <c r="V98714" i="2"/>
  <c r="V98713" i="2"/>
  <c r="V98712" i="2"/>
  <c r="V98711" i="2"/>
  <c r="V98710" i="2"/>
  <c r="V98709" i="2"/>
  <c r="V98708" i="2"/>
  <c r="V98707" i="2"/>
  <c r="V98706" i="2"/>
  <c r="V98705" i="2"/>
  <c r="V98704" i="2"/>
  <c r="V98703" i="2"/>
  <c r="V98702" i="2"/>
  <c r="V98701" i="2"/>
  <c r="V98700" i="2"/>
  <c r="V98699" i="2"/>
  <c r="V98698" i="2"/>
  <c r="V98697" i="2"/>
  <c r="V98696" i="2"/>
  <c r="V98695" i="2"/>
  <c r="V98694" i="2"/>
  <c r="V98693" i="2"/>
  <c r="V98692" i="2"/>
  <c r="V98691" i="2"/>
  <c r="V98690" i="2"/>
  <c r="V98689" i="2"/>
  <c r="V98688" i="2"/>
  <c r="V98687" i="2"/>
  <c r="V98686" i="2"/>
  <c r="V98685" i="2"/>
  <c r="V98684" i="2"/>
  <c r="V98683" i="2"/>
  <c r="V98682" i="2"/>
  <c r="V98681" i="2"/>
  <c r="V98680" i="2"/>
  <c r="V98679" i="2"/>
  <c r="V98678" i="2"/>
  <c r="V98677" i="2"/>
  <c r="V98676" i="2"/>
  <c r="V98675" i="2"/>
  <c r="V98674" i="2"/>
  <c r="V98673" i="2"/>
  <c r="V98672" i="2"/>
  <c r="V98671" i="2"/>
  <c r="V98670" i="2"/>
  <c r="V98669" i="2"/>
  <c r="V98668" i="2"/>
  <c r="V98667" i="2"/>
  <c r="V98666" i="2"/>
  <c r="V98665" i="2"/>
  <c r="V98664" i="2"/>
  <c r="V98663" i="2"/>
  <c r="V98662" i="2"/>
  <c r="V98661" i="2"/>
  <c r="V98660" i="2"/>
  <c r="V98659" i="2"/>
  <c r="V98658" i="2"/>
  <c r="V98657" i="2"/>
  <c r="V98656" i="2"/>
  <c r="V98655" i="2"/>
  <c r="V98654" i="2"/>
  <c r="V98653" i="2"/>
  <c r="V98652" i="2"/>
  <c r="V98651" i="2"/>
  <c r="V98650" i="2"/>
  <c r="V98649" i="2"/>
  <c r="V98648" i="2"/>
  <c r="V98647" i="2"/>
  <c r="V98646" i="2"/>
  <c r="V98645" i="2"/>
  <c r="V98644" i="2"/>
  <c r="V98643" i="2"/>
  <c r="V98642" i="2"/>
  <c r="V98641" i="2"/>
  <c r="V98640" i="2"/>
  <c r="V98639" i="2"/>
  <c r="V98638" i="2"/>
  <c r="V98637" i="2"/>
  <c r="V98636" i="2"/>
  <c r="V98635" i="2"/>
  <c r="V98634" i="2"/>
  <c r="V98633" i="2"/>
  <c r="V98632" i="2"/>
  <c r="V98631" i="2"/>
  <c r="V98630" i="2"/>
  <c r="V98629" i="2"/>
  <c r="V98628" i="2"/>
  <c r="V98627" i="2"/>
  <c r="V98626" i="2"/>
  <c r="V98625" i="2"/>
  <c r="V98624" i="2"/>
  <c r="V98623" i="2"/>
  <c r="V98622" i="2"/>
  <c r="V98621" i="2"/>
  <c r="V98620" i="2"/>
  <c r="V98619" i="2"/>
  <c r="V98618" i="2"/>
  <c r="V98617" i="2"/>
  <c r="V98616" i="2"/>
  <c r="V98615" i="2"/>
  <c r="V98614" i="2"/>
  <c r="V98613" i="2"/>
  <c r="V98612" i="2"/>
  <c r="V98611" i="2"/>
  <c r="V98610" i="2"/>
  <c r="V98609" i="2"/>
  <c r="V98608" i="2"/>
  <c r="V98607" i="2"/>
  <c r="V98606" i="2"/>
  <c r="V98605" i="2"/>
  <c r="V98604" i="2"/>
  <c r="V98603" i="2"/>
  <c r="V98602" i="2"/>
  <c r="V98601" i="2"/>
  <c r="V98600" i="2"/>
  <c r="V98599" i="2"/>
  <c r="V98598" i="2"/>
  <c r="V98597" i="2"/>
  <c r="V98596" i="2"/>
  <c r="V98595" i="2"/>
  <c r="V98594" i="2"/>
  <c r="V98593" i="2"/>
  <c r="V98592" i="2"/>
  <c r="V98591" i="2"/>
  <c r="V98590" i="2"/>
  <c r="V98589" i="2"/>
  <c r="V98588" i="2"/>
  <c r="V98587" i="2"/>
  <c r="V98586" i="2"/>
  <c r="V98585" i="2"/>
  <c r="V98584" i="2"/>
  <c r="V98583" i="2"/>
  <c r="V98582" i="2"/>
  <c r="V98581" i="2"/>
  <c r="V98580" i="2"/>
  <c r="V98579" i="2"/>
  <c r="V98578" i="2"/>
  <c r="V98577" i="2"/>
  <c r="V98576" i="2"/>
  <c r="V98575" i="2"/>
  <c r="V98574" i="2"/>
  <c r="V98573" i="2"/>
  <c r="V98572" i="2"/>
  <c r="V98571" i="2"/>
  <c r="V98570" i="2"/>
  <c r="V98569" i="2"/>
  <c r="V98568" i="2"/>
  <c r="V98567" i="2"/>
  <c r="V98566" i="2"/>
  <c r="V98565" i="2"/>
  <c r="V98564" i="2"/>
  <c r="V98563" i="2"/>
  <c r="V98562" i="2"/>
  <c r="V98561" i="2"/>
  <c r="V98560" i="2"/>
  <c r="V98559" i="2"/>
  <c r="V98558" i="2"/>
  <c r="V98557" i="2"/>
  <c r="V98556" i="2"/>
  <c r="V98555" i="2"/>
  <c r="V98554" i="2"/>
  <c r="V98553" i="2"/>
  <c r="V98552" i="2"/>
  <c r="V98551" i="2"/>
  <c r="V98550" i="2"/>
  <c r="V98549" i="2"/>
  <c r="V98548" i="2"/>
  <c r="V98547" i="2"/>
  <c r="V98546" i="2"/>
  <c r="V98545" i="2"/>
  <c r="V98544" i="2"/>
  <c r="V98543" i="2"/>
  <c r="V98542" i="2"/>
  <c r="V98541" i="2"/>
  <c r="V98540" i="2"/>
  <c r="V98539" i="2"/>
  <c r="V98538" i="2"/>
  <c r="V98537" i="2"/>
  <c r="V98536" i="2"/>
  <c r="V98535" i="2"/>
  <c r="V98534" i="2"/>
  <c r="V98533" i="2"/>
  <c r="V98532" i="2"/>
  <c r="V98531" i="2"/>
  <c r="V98530" i="2"/>
  <c r="V98529" i="2"/>
  <c r="V98528" i="2"/>
  <c r="V98527" i="2"/>
  <c r="V98526" i="2"/>
  <c r="V98525" i="2"/>
  <c r="V98524" i="2"/>
  <c r="V98523" i="2"/>
  <c r="V98522" i="2"/>
  <c r="V98521" i="2"/>
  <c r="V98520" i="2"/>
  <c r="V98519" i="2"/>
  <c r="V98518" i="2"/>
  <c r="V98517" i="2"/>
  <c r="V98516" i="2"/>
  <c r="V98515" i="2"/>
  <c r="V98514" i="2"/>
  <c r="V98513" i="2"/>
  <c r="V98512" i="2"/>
  <c r="V98511" i="2"/>
  <c r="V98510" i="2"/>
  <c r="V98509" i="2"/>
  <c r="V98508" i="2"/>
  <c r="V98507" i="2"/>
  <c r="V98506" i="2"/>
  <c r="V98505" i="2"/>
  <c r="V98504" i="2"/>
  <c r="V98503" i="2"/>
  <c r="V98502" i="2"/>
  <c r="V98501" i="2"/>
  <c r="V98500" i="2"/>
  <c r="V98499" i="2"/>
  <c r="V98498" i="2"/>
  <c r="V98497" i="2"/>
  <c r="V98496" i="2"/>
  <c r="V98495" i="2"/>
  <c r="V98494" i="2"/>
  <c r="V98493" i="2"/>
  <c r="V98492" i="2"/>
  <c r="V98491" i="2"/>
  <c r="V98490" i="2"/>
  <c r="V98489" i="2"/>
  <c r="V98488" i="2"/>
  <c r="V98487" i="2"/>
  <c r="V98486" i="2"/>
  <c r="V98485" i="2"/>
  <c r="V98484" i="2"/>
  <c r="V98483" i="2"/>
  <c r="V98482" i="2"/>
  <c r="V98481" i="2"/>
  <c r="V98480" i="2"/>
  <c r="V98479" i="2"/>
  <c r="V98478" i="2"/>
  <c r="V98477" i="2"/>
  <c r="V98476" i="2"/>
  <c r="V98475" i="2"/>
  <c r="V98474" i="2"/>
  <c r="V98473" i="2"/>
  <c r="V98472" i="2"/>
  <c r="V98471" i="2"/>
  <c r="V98470" i="2"/>
  <c r="V98469" i="2"/>
  <c r="V98468" i="2"/>
  <c r="V98467" i="2"/>
  <c r="V98466" i="2"/>
  <c r="V98465" i="2"/>
  <c r="V98464" i="2"/>
  <c r="V98463" i="2"/>
  <c r="V98462" i="2"/>
  <c r="V98461" i="2"/>
  <c r="V98460" i="2"/>
  <c r="V98459" i="2"/>
  <c r="V98458" i="2"/>
  <c r="V98457" i="2"/>
  <c r="V98456" i="2"/>
  <c r="V98455" i="2"/>
  <c r="V98454" i="2"/>
  <c r="V98453" i="2"/>
  <c r="V98452" i="2"/>
  <c r="V98451" i="2"/>
  <c r="V98450" i="2"/>
  <c r="V98449" i="2"/>
  <c r="V98448" i="2"/>
  <c r="V98447" i="2"/>
  <c r="V98446" i="2"/>
  <c r="V98445" i="2"/>
  <c r="V98444" i="2"/>
  <c r="V98443" i="2"/>
  <c r="V98442" i="2"/>
  <c r="V98441" i="2"/>
  <c r="V98440" i="2"/>
  <c r="V98439" i="2"/>
  <c r="V98438" i="2"/>
  <c r="V98437" i="2"/>
  <c r="V98436" i="2"/>
  <c r="V98435" i="2"/>
  <c r="V98434" i="2"/>
  <c r="V98433" i="2"/>
  <c r="V98432" i="2"/>
  <c r="V98431" i="2"/>
  <c r="V98430" i="2"/>
  <c r="V98429" i="2"/>
  <c r="V98428" i="2"/>
  <c r="V98427" i="2"/>
  <c r="V98426" i="2"/>
  <c r="V98425" i="2"/>
  <c r="V98424" i="2"/>
  <c r="V98423" i="2"/>
  <c r="V98422" i="2"/>
  <c r="V98421" i="2"/>
  <c r="V98420" i="2"/>
  <c r="V98419" i="2"/>
  <c r="V98418" i="2"/>
  <c r="V98417" i="2"/>
  <c r="V98416" i="2"/>
  <c r="V98415" i="2"/>
  <c r="V98414" i="2"/>
  <c r="V98413" i="2"/>
  <c r="V98412" i="2"/>
  <c r="V98411" i="2"/>
  <c r="V98410" i="2"/>
  <c r="V98409" i="2"/>
  <c r="V98408" i="2"/>
  <c r="V98407" i="2"/>
  <c r="V98406" i="2"/>
  <c r="V98405" i="2"/>
  <c r="V98404" i="2"/>
  <c r="V98403" i="2"/>
  <c r="V98402" i="2"/>
  <c r="V98401" i="2"/>
  <c r="V98400" i="2"/>
  <c r="V98399" i="2"/>
  <c r="V98398" i="2"/>
  <c r="V98397" i="2"/>
  <c r="V98396" i="2"/>
  <c r="V98395" i="2"/>
  <c r="V98394" i="2"/>
  <c r="V98393" i="2"/>
  <c r="V98392" i="2"/>
  <c r="V98391" i="2"/>
  <c r="V98390" i="2"/>
  <c r="V98389" i="2"/>
  <c r="V98388" i="2"/>
  <c r="V98387" i="2"/>
  <c r="V98386" i="2"/>
  <c r="V98385" i="2"/>
  <c r="V98384" i="2"/>
  <c r="V98383" i="2"/>
  <c r="V98382" i="2"/>
  <c r="V98381" i="2"/>
  <c r="V98380" i="2"/>
  <c r="V98379" i="2"/>
  <c r="V98378" i="2"/>
  <c r="V98377" i="2"/>
  <c r="V98376" i="2"/>
  <c r="V98375" i="2"/>
  <c r="V98374" i="2"/>
  <c r="V98373" i="2"/>
  <c r="V98372" i="2"/>
  <c r="V98371" i="2"/>
  <c r="V98370" i="2"/>
  <c r="V98369" i="2"/>
  <c r="V98368" i="2"/>
  <c r="V98367" i="2"/>
  <c r="V98366" i="2"/>
  <c r="V98365" i="2"/>
  <c r="V98364" i="2"/>
  <c r="V98363" i="2"/>
  <c r="V98362" i="2"/>
  <c r="V98361" i="2"/>
  <c r="V98360" i="2"/>
  <c r="V98359" i="2"/>
  <c r="V98358" i="2"/>
  <c r="V98357" i="2"/>
  <c r="V98356" i="2"/>
  <c r="V98355" i="2"/>
  <c r="V98354" i="2"/>
  <c r="V98353" i="2"/>
  <c r="V98352" i="2"/>
  <c r="V98351" i="2"/>
  <c r="V98350" i="2"/>
  <c r="V98349" i="2"/>
  <c r="V98348" i="2"/>
  <c r="V98347" i="2"/>
  <c r="V98346" i="2"/>
  <c r="V98345" i="2"/>
  <c r="V98344" i="2"/>
  <c r="V98343" i="2"/>
  <c r="V98342" i="2"/>
  <c r="V98341" i="2"/>
  <c r="V98340" i="2"/>
  <c r="V98339" i="2"/>
  <c r="V98338" i="2"/>
  <c r="V98337" i="2"/>
  <c r="V98336" i="2"/>
  <c r="V98335" i="2"/>
  <c r="V98334" i="2"/>
  <c r="V98333" i="2"/>
  <c r="V98332" i="2"/>
  <c r="V98331" i="2"/>
  <c r="V98330" i="2"/>
  <c r="V98329" i="2"/>
  <c r="V98328" i="2"/>
  <c r="V98327" i="2"/>
  <c r="V98326" i="2"/>
  <c r="V98325" i="2"/>
  <c r="V98324" i="2"/>
  <c r="V98323" i="2"/>
  <c r="V98322" i="2"/>
  <c r="V98321" i="2"/>
  <c r="V98320" i="2"/>
  <c r="V98319" i="2"/>
  <c r="V98318" i="2"/>
  <c r="V98317" i="2"/>
  <c r="V98316" i="2"/>
  <c r="V98315" i="2"/>
  <c r="V98314" i="2"/>
  <c r="V98313" i="2"/>
  <c r="V98312" i="2"/>
  <c r="V98311" i="2"/>
  <c r="V98310" i="2"/>
  <c r="V98309" i="2"/>
  <c r="V98308" i="2"/>
  <c r="V98307" i="2"/>
  <c r="V98306" i="2"/>
  <c r="V98305" i="2"/>
  <c r="V98304" i="2"/>
  <c r="V98303" i="2"/>
  <c r="V98302" i="2"/>
  <c r="V98301" i="2"/>
  <c r="V98300" i="2"/>
  <c r="V98299" i="2"/>
  <c r="V98298" i="2"/>
  <c r="V98297" i="2"/>
  <c r="V98296" i="2"/>
  <c r="V98295" i="2"/>
  <c r="V98294" i="2"/>
  <c r="V98293" i="2"/>
  <c r="V98292" i="2"/>
  <c r="V98291" i="2"/>
  <c r="V98290" i="2"/>
  <c r="V98289" i="2"/>
  <c r="V98288" i="2"/>
  <c r="V98287" i="2"/>
  <c r="V98286" i="2"/>
  <c r="V98285" i="2"/>
  <c r="V98284" i="2"/>
  <c r="V98283" i="2"/>
  <c r="V98282" i="2"/>
  <c r="V98281" i="2"/>
  <c r="V98280" i="2"/>
  <c r="V98279" i="2"/>
  <c r="V98278" i="2"/>
  <c r="V98277" i="2"/>
  <c r="V98276" i="2"/>
  <c r="V98275" i="2"/>
  <c r="V98274" i="2"/>
  <c r="V98273" i="2"/>
  <c r="V98272" i="2"/>
  <c r="V98271" i="2"/>
  <c r="V98270" i="2"/>
  <c r="V98269" i="2"/>
  <c r="V98268" i="2"/>
  <c r="V98267" i="2"/>
  <c r="V98266" i="2"/>
  <c r="V98265" i="2"/>
  <c r="V98264" i="2"/>
  <c r="V98263" i="2"/>
  <c r="V98262" i="2"/>
  <c r="V98261" i="2"/>
  <c r="V98260" i="2"/>
  <c r="V98259" i="2"/>
  <c r="V98258" i="2"/>
  <c r="V98257" i="2"/>
  <c r="V98256" i="2"/>
  <c r="V98255" i="2"/>
  <c r="V98254" i="2"/>
  <c r="V98253" i="2"/>
  <c r="V98252" i="2"/>
  <c r="V98251" i="2"/>
  <c r="V98250" i="2"/>
  <c r="V98249" i="2"/>
  <c r="V98248" i="2"/>
  <c r="V98247" i="2"/>
  <c r="V98246" i="2"/>
  <c r="V98245" i="2"/>
  <c r="V98244" i="2"/>
  <c r="V98243" i="2"/>
  <c r="V98242" i="2"/>
  <c r="V98241" i="2"/>
  <c r="V98240" i="2"/>
  <c r="V98239" i="2"/>
  <c r="V98238" i="2"/>
  <c r="V98237" i="2"/>
  <c r="V98236" i="2"/>
  <c r="V98235" i="2"/>
  <c r="V98234" i="2"/>
  <c r="V98233" i="2"/>
  <c r="V98232" i="2"/>
  <c r="V98231" i="2"/>
  <c r="V98230" i="2"/>
  <c r="V98229" i="2"/>
  <c r="V98228" i="2"/>
  <c r="V98227" i="2"/>
  <c r="V98226" i="2"/>
  <c r="V98225" i="2"/>
  <c r="V98224" i="2"/>
  <c r="V98223" i="2"/>
  <c r="V98222" i="2"/>
  <c r="V98221" i="2"/>
  <c r="V98220" i="2"/>
  <c r="V98219" i="2"/>
  <c r="V98218" i="2"/>
  <c r="V98217" i="2"/>
  <c r="V98216" i="2"/>
  <c r="V98215" i="2"/>
  <c r="V98214" i="2"/>
  <c r="V98213" i="2"/>
  <c r="V98212" i="2"/>
  <c r="V98211" i="2"/>
  <c r="V98210" i="2"/>
  <c r="V98209" i="2"/>
  <c r="V98208" i="2"/>
  <c r="V98207" i="2"/>
  <c r="V98206" i="2"/>
  <c r="V98205" i="2"/>
  <c r="V98204" i="2"/>
  <c r="V98203" i="2"/>
  <c r="V98202" i="2"/>
  <c r="V98201" i="2"/>
  <c r="V98200" i="2"/>
  <c r="V98199" i="2"/>
  <c r="V98198" i="2"/>
  <c r="V98197" i="2"/>
  <c r="V98196" i="2"/>
  <c r="V98195" i="2"/>
  <c r="V98194" i="2"/>
  <c r="V98193" i="2"/>
  <c r="V98192" i="2"/>
  <c r="V98191" i="2"/>
  <c r="V98190" i="2"/>
  <c r="V98189" i="2"/>
  <c r="V98188" i="2"/>
  <c r="V98187" i="2"/>
  <c r="V98186" i="2"/>
  <c r="V98185" i="2"/>
  <c r="V98184" i="2"/>
  <c r="V98183" i="2"/>
  <c r="V98182" i="2"/>
  <c r="V98181" i="2"/>
  <c r="V98180" i="2"/>
  <c r="V98179" i="2"/>
  <c r="V98178" i="2"/>
  <c r="V98177" i="2"/>
  <c r="V98176" i="2"/>
  <c r="V98175" i="2"/>
  <c r="V98174" i="2"/>
  <c r="V98173" i="2"/>
  <c r="V98172" i="2"/>
  <c r="V98171" i="2"/>
  <c r="V98170" i="2"/>
  <c r="V98169" i="2"/>
  <c r="V98168" i="2"/>
  <c r="V98167" i="2"/>
  <c r="V98166" i="2"/>
  <c r="V98165" i="2"/>
  <c r="V98164" i="2"/>
  <c r="V98163" i="2"/>
  <c r="V98162" i="2"/>
  <c r="V98161" i="2"/>
  <c r="V98160" i="2"/>
  <c r="V98159" i="2"/>
  <c r="V98158" i="2"/>
  <c r="V98157" i="2"/>
  <c r="V98156" i="2"/>
  <c r="V98155" i="2"/>
  <c r="V98154" i="2"/>
  <c r="V98153" i="2"/>
  <c r="V98152" i="2"/>
  <c r="V98151" i="2"/>
  <c r="V98150" i="2"/>
  <c r="V98149" i="2"/>
  <c r="V98148" i="2"/>
  <c r="V98147" i="2"/>
  <c r="V98146" i="2"/>
  <c r="V98145" i="2"/>
  <c r="V98144" i="2"/>
  <c r="V98143" i="2"/>
  <c r="V98142" i="2"/>
  <c r="V98141" i="2"/>
  <c r="V98140" i="2"/>
  <c r="V98139" i="2"/>
  <c r="V98138" i="2"/>
  <c r="V98137" i="2"/>
  <c r="V98136" i="2"/>
  <c r="V98135" i="2"/>
  <c r="V98134" i="2"/>
  <c r="V98133" i="2"/>
  <c r="V98132" i="2"/>
  <c r="V98131" i="2"/>
  <c r="V98130" i="2"/>
  <c r="V98129" i="2"/>
  <c r="V98128" i="2"/>
  <c r="V98127" i="2"/>
  <c r="V98126" i="2"/>
  <c r="V98125" i="2"/>
  <c r="V98124" i="2"/>
  <c r="V98123" i="2"/>
  <c r="V98122" i="2"/>
  <c r="V98121" i="2"/>
  <c r="V98120" i="2"/>
  <c r="V98119" i="2"/>
  <c r="V98118" i="2"/>
  <c r="V98117" i="2"/>
  <c r="V98116" i="2"/>
  <c r="V98115" i="2"/>
  <c r="V98114" i="2"/>
  <c r="V98113" i="2"/>
  <c r="V98112" i="2"/>
  <c r="V98111" i="2"/>
  <c r="V98110" i="2"/>
  <c r="V98109" i="2"/>
  <c r="V98108" i="2"/>
  <c r="V98107" i="2"/>
  <c r="V98106" i="2"/>
  <c r="V98105" i="2"/>
  <c r="V98104" i="2"/>
  <c r="V98103" i="2"/>
  <c r="V98102" i="2"/>
  <c r="V98101" i="2"/>
  <c r="V98100" i="2"/>
  <c r="V98099" i="2"/>
  <c r="V98098" i="2"/>
  <c r="V98097" i="2"/>
  <c r="V98096" i="2"/>
  <c r="V98095" i="2"/>
  <c r="V98094" i="2"/>
  <c r="V98093" i="2"/>
  <c r="V98092" i="2"/>
  <c r="V98091" i="2"/>
  <c r="V98090" i="2"/>
  <c r="V98089" i="2"/>
  <c r="V98088" i="2"/>
  <c r="V98087" i="2"/>
  <c r="V98086" i="2"/>
  <c r="V98085" i="2"/>
  <c r="V98084" i="2"/>
  <c r="V98083" i="2"/>
  <c r="V98082" i="2"/>
  <c r="V98081" i="2"/>
  <c r="V98080" i="2"/>
  <c r="V98079" i="2"/>
  <c r="V98078" i="2"/>
  <c r="V98077" i="2"/>
  <c r="V98076" i="2"/>
  <c r="V98075" i="2"/>
  <c r="V98074" i="2"/>
  <c r="V98073" i="2"/>
  <c r="V98072" i="2"/>
  <c r="V98071" i="2"/>
  <c r="V98070" i="2"/>
  <c r="V98069" i="2"/>
  <c r="V98068" i="2"/>
  <c r="V98067" i="2"/>
  <c r="V98066" i="2"/>
  <c r="V98065" i="2"/>
  <c r="V98064" i="2"/>
  <c r="V98063" i="2"/>
  <c r="V98062" i="2"/>
  <c r="V98061" i="2"/>
  <c r="V98060" i="2"/>
  <c r="V98059" i="2"/>
  <c r="V98058" i="2"/>
  <c r="V98057" i="2"/>
  <c r="V98056" i="2"/>
  <c r="V98055" i="2"/>
  <c r="V98054" i="2"/>
  <c r="V98053" i="2"/>
  <c r="V98052" i="2"/>
  <c r="V98051" i="2"/>
  <c r="V98050" i="2"/>
  <c r="V98049" i="2"/>
  <c r="V98048" i="2"/>
  <c r="V98047" i="2"/>
  <c r="V98046" i="2"/>
  <c r="V98045" i="2"/>
  <c r="V98044" i="2"/>
  <c r="V98043" i="2"/>
  <c r="V98042" i="2"/>
  <c r="V98041" i="2"/>
  <c r="V98040" i="2"/>
  <c r="V98039" i="2"/>
  <c r="V98038" i="2"/>
  <c r="V98037" i="2"/>
  <c r="V98036" i="2"/>
  <c r="V98035" i="2"/>
  <c r="V98034" i="2"/>
  <c r="V98033" i="2"/>
  <c r="V98032" i="2"/>
  <c r="V98031" i="2"/>
  <c r="V98030" i="2"/>
  <c r="V98029" i="2"/>
  <c r="V98028" i="2"/>
  <c r="V98027" i="2"/>
  <c r="V98026" i="2"/>
  <c r="V98025" i="2"/>
  <c r="V98024" i="2"/>
  <c r="V98023" i="2"/>
  <c r="V98022" i="2"/>
  <c r="V98021" i="2"/>
  <c r="V98020" i="2"/>
  <c r="V98019" i="2"/>
  <c r="V98018" i="2"/>
  <c r="V98017" i="2"/>
  <c r="V98016" i="2"/>
  <c r="V98015" i="2"/>
  <c r="V98014" i="2"/>
  <c r="V98013" i="2"/>
  <c r="V98012" i="2"/>
  <c r="V98011" i="2"/>
  <c r="V98010" i="2"/>
  <c r="V98009" i="2"/>
  <c r="V98008" i="2"/>
  <c r="V98007" i="2"/>
  <c r="V98006" i="2"/>
  <c r="V98005" i="2"/>
  <c r="V98004" i="2"/>
  <c r="V98003" i="2"/>
  <c r="V98002" i="2"/>
  <c r="V98001" i="2"/>
  <c r="V98000" i="2"/>
  <c r="V97999" i="2"/>
  <c r="V97998" i="2"/>
  <c r="V97997" i="2"/>
  <c r="V97996" i="2"/>
  <c r="V97995" i="2"/>
  <c r="V97994" i="2"/>
  <c r="V97993" i="2"/>
  <c r="V97992" i="2"/>
  <c r="V97991" i="2"/>
  <c r="V97990" i="2"/>
  <c r="V97989" i="2"/>
  <c r="V97988" i="2"/>
  <c r="V97987" i="2"/>
  <c r="V97986" i="2"/>
  <c r="V97985" i="2"/>
  <c r="V97984" i="2"/>
  <c r="V97983" i="2"/>
  <c r="V97982" i="2"/>
  <c r="V97981" i="2"/>
  <c r="V97980" i="2"/>
  <c r="V97979" i="2"/>
  <c r="V97978" i="2"/>
  <c r="V97977" i="2"/>
  <c r="V97976" i="2"/>
  <c r="V97975" i="2"/>
  <c r="V97974" i="2"/>
  <c r="V97973" i="2"/>
  <c r="V97972" i="2"/>
  <c r="V97971" i="2"/>
  <c r="V97970" i="2"/>
  <c r="V97969" i="2"/>
  <c r="V97968" i="2"/>
  <c r="V97967" i="2"/>
  <c r="V97966" i="2"/>
  <c r="V97965" i="2"/>
  <c r="V97964" i="2"/>
  <c r="V97963" i="2"/>
  <c r="V97962" i="2"/>
  <c r="V97961" i="2"/>
  <c r="V97960" i="2"/>
  <c r="V97959" i="2"/>
  <c r="V97958" i="2"/>
  <c r="V97957" i="2"/>
  <c r="V97956" i="2"/>
  <c r="V97955" i="2"/>
  <c r="V97954" i="2"/>
  <c r="V97953" i="2"/>
  <c r="V97952" i="2"/>
  <c r="V97951" i="2"/>
  <c r="V97950" i="2"/>
  <c r="V97949" i="2"/>
  <c r="V97948" i="2"/>
  <c r="V97947" i="2"/>
  <c r="V97946" i="2"/>
  <c r="V97945" i="2"/>
  <c r="V97944" i="2"/>
  <c r="V97943" i="2"/>
  <c r="V97942" i="2"/>
  <c r="V97941" i="2"/>
  <c r="V97940" i="2"/>
  <c r="V97939" i="2"/>
  <c r="V97938" i="2"/>
  <c r="V97937" i="2"/>
  <c r="V97936" i="2"/>
  <c r="V97935" i="2"/>
  <c r="V97934" i="2"/>
  <c r="V97933" i="2"/>
  <c r="V97932" i="2"/>
  <c r="V97931" i="2"/>
  <c r="V97930" i="2"/>
  <c r="V97929" i="2"/>
  <c r="V97928" i="2"/>
  <c r="V97927" i="2"/>
  <c r="V97926" i="2"/>
  <c r="V97925" i="2"/>
  <c r="V97924" i="2"/>
  <c r="V97923" i="2"/>
  <c r="V97922" i="2"/>
  <c r="V97921" i="2"/>
  <c r="V97920" i="2"/>
  <c r="V97919" i="2"/>
  <c r="V97918" i="2"/>
  <c r="V97917" i="2"/>
  <c r="V97916" i="2"/>
  <c r="V97915" i="2"/>
  <c r="V97914" i="2"/>
  <c r="V97913" i="2"/>
  <c r="V97912" i="2"/>
  <c r="V97911" i="2"/>
  <c r="V97910" i="2"/>
  <c r="V97909" i="2"/>
  <c r="V97908" i="2"/>
  <c r="V97907" i="2"/>
  <c r="V97906" i="2"/>
  <c r="V97905" i="2"/>
  <c r="V97904" i="2"/>
  <c r="V97903" i="2"/>
  <c r="V97902" i="2"/>
  <c r="V97901" i="2"/>
  <c r="V97900" i="2"/>
  <c r="V97899" i="2"/>
  <c r="V97898" i="2"/>
  <c r="V97897" i="2"/>
  <c r="V97896" i="2"/>
  <c r="V97895" i="2"/>
  <c r="V97894" i="2"/>
  <c r="V97893" i="2"/>
  <c r="V97892" i="2"/>
  <c r="V97891" i="2"/>
  <c r="V97890" i="2"/>
  <c r="V97889" i="2"/>
  <c r="V97888" i="2"/>
  <c r="V97887" i="2"/>
  <c r="V97886" i="2"/>
  <c r="V97885" i="2"/>
  <c r="V97884" i="2"/>
  <c r="V97883" i="2"/>
  <c r="V97882" i="2"/>
  <c r="V97881" i="2"/>
  <c r="V97880" i="2"/>
  <c r="V97879" i="2"/>
  <c r="V97878" i="2"/>
  <c r="V97877" i="2"/>
  <c r="V97876" i="2"/>
  <c r="V97875" i="2"/>
  <c r="V97874" i="2"/>
  <c r="V97873" i="2"/>
  <c r="V97872" i="2"/>
  <c r="V97871" i="2"/>
  <c r="V97870" i="2"/>
  <c r="V97869" i="2"/>
  <c r="V97868" i="2"/>
  <c r="V97867" i="2"/>
  <c r="V97866" i="2"/>
  <c r="V97865" i="2"/>
  <c r="V97864" i="2"/>
  <c r="V97863" i="2"/>
  <c r="V97862" i="2"/>
  <c r="V97861" i="2"/>
  <c r="V97860" i="2"/>
  <c r="V97859" i="2"/>
  <c r="V97858" i="2"/>
  <c r="V97857" i="2"/>
  <c r="V97856" i="2"/>
  <c r="V97855" i="2"/>
  <c r="V97854" i="2"/>
  <c r="V97853" i="2"/>
  <c r="V97852" i="2"/>
  <c r="V97851" i="2"/>
  <c r="V97850" i="2"/>
  <c r="V97849" i="2"/>
  <c r="V97848" i="2"/>
  <c r="V97847" i="2"/>
  <c r="V97846" i="2"/>
  <c r="V97845" i="2"/>
  <c r="V97844" i="2"/>
  <c r="V97843" i="2"/>
  <c r="V97842" i="2"/>
  <c r="V97841" i="2"/>
  <c r="V97840" i="2"/>
  <c r="V97839" i="2"/>
  <c r="V97838" i="2"/>
  <c r="V97837" i="2"/>
  <c r="V97836" i="2"/>
  <c r="V97835" i="2"/>
  <c r="V97834" i="2"/>
  <c r="V97833" i="2"/>
  <c r="V97832" i="2"/>
  <c r="V97831" i="2"/>
  <c r="V97830" i="2"/>
  <c r="V97829" i="2"/>
  <c r="V97828" i="2"/>
  <c r="V97827" i="2"/>
  <c r="V97826" i="2"/>
  <c r="V97825" i="2"/>
  <c r="V97824" i="2"/>
  <c r="V97823" i="2"/>
  <c r="V97822" i="2"/>
  <c r="V97821" i="2"/>
  <c r="V97820" i="2"/>
  <c r="V97819" i="2"/>
  <c r="V97818" i="2"/>
  <c r="V97817" i="2"/>
  <c r="V97816" i="2"/>
  <c r="V97815" i="2"/>
  <c r="V97814" i="2"/>
  <c r="V97813" i="2"/>
  <c r="V97812" i="2"/>
  <c r="V97811" i="2"/>
  <c r="V97810" i="2"/>
  <c r="V97809" i="2"/>
  <c r="V97808" i="2"/>
  <c r="V97807" i="2"/>
  <c r="V97806" i="2"/>
  <c r="V97805" i="2"/>
  <c r="V97804" i="2"/>
  <c r="V97803" i="2"/>
  <c r="V97802" i="2"/>
  <c r="V97801" i="2"/>
  <c r="V97800" i="2"/>
  <c r="V97799" i="2"/>
  <c r="V97798" i="2"/>
  <c r="V97797" i="2"/>
  <c r="V97796" i="2"/>
  <c r="V97795" i="2"/>
  <c r="V97794" i="2"/>
  <c r="V97793" i="2"/>
  <c r="V97792" i="2"/>
  <c r="V97791" i="2"/>
  <c r="V97790" i="2"/>
  <c r="V97789" i="2"/>
  <c r="V97788" i="2"/>
  <c r="V97787" i="2"/>
  <c r="V97786" i="2"/>
  <c r="V97785" i="2"/>
  <c r="V97784" i="2"/>
  <c r="V97783" i="2"/>
  <c r="V97782" i="2"/>
  <c r="V97781" i="2"/>
  <c r="V97780" i="2"/>
  <c r="V97779" i="2"/>
  <c r="V97778" i="2"/>
  <c r="V97777" i="2"/>
  <c r="V97776" i="2"/>
  <c r="V97775" i="2"/>
  <c r="V97774" i="2"/>
  <c r="V97773" i="2"/>
  <c r="V97772" i="2"/>
  <c r="V97771" i="2"/>
  <c r="V97770" i="2"/>
  <c r="V97769" i="2"/>
  <c r="V97768" i="2"/>
  <c r="V97767" i="2"/>
  <c r="V97766" i="2"/>
  <c r="V97765" i="2"/>
  <c r="V97764" i="2"/>
  <c r="V97763" i="2"/>
  <c r="V97762" i="2"/>
  <c r="V97761" i="2"/>
  <c r="V97760" i="2"/>
  <c r="V97759" i="2"/>
  <c r="V97758" i="2"/>
  <c r="V97757" i="2"/>
  <c r="V97756" i="2"/>
  <c r="V97755" i="2"/>
  <c r="V97754" i="2"/>
  <c r="V97753" i="2"/>
  <c r="V97752" i="2"/>
  <c r="V97751" i="2"/>
  <c r="V97750" i="2"/>
  <c r="V97749" i="2"/>
  <c r="V97748" i="2"/>
  <c r="V97747" i="2"/>
  <c r="V97746" i="2"/>
  <c r="V97745" i="2"/>
  <c r="V97744" i="2"/>
  <c r="V97743" i="2"/>
  <c r="V97742" i="2"/>
  <c r="V97741" i="2"/>
  <c r="V97740" i="2"/>
  <c r="V97739" i="2"/>
  <c r="V97738" i="2"/>
  <c r="V97737" i="2"/>
  <c r="V97736" i="2"/>
  <c r="V97735" i="2"/>
  <c r="V97734" i="2"/>
  <c r="V97733" i="2"/>
  <c r="V97732" i="2"/>
  <c r="V97731" i="2"/>
  <c r="V97730" i="2"/>
  <c r="V97729" i="2"/>
  <c r="V97728" i="2"/>
  <c r="V97727" i="2"/>
  <c r="V97726" i="2"/>
  <c r="V97725" i="2"/>
  <c r="V97724" i="2"/>
  <c r="V97723" i="2"/>
  <c r="V97722" i="2"/>
  <c r="V97721" i="2"/>
  <c r="V97720" i="2"/>
  <c r="V97719" i="2"/>
  <c r="V97718" i="2"/>
  <c r="V97717" i="2"/>
  <c r="V97716" i="2"/>
  <c r="V97715" i="2"/>
  <c r="V97714" i="2"/>
  <c r="V97713" i="2"/>
  <c r="V97712" i="2"/>
  <c r="V97711" i="2"/>
  <c r="V97710" i="2"/>
  <c r="V97709" i="2"/>
  <c r="V97708" i="2"/>
  <c r="V97707" i="2"/>
  <c r="V97706" i="2"/>
  <c r="V97705" i="2"/>
  <c r="V97704" i="2"/>
  <c r="V97703" i="2"/>
  <c r="V97702" i="2"/>
  <c r="V97701" i="2"/>
  <c r="V97700" i="2"/>
  <c r="V97699" i="2"/>
  <c r="V97698" i="2"/>
  <c r="V97697" i="2"/>
  <c r="V97696" i="2"/>
  <c r="V97695" i="2"/>
  <c r="V97694" i="2"/>
  <c r="V97693" i="2"/>
  <c r="V97692" i="2"/>
  <c r="V97691" i="2"/>
  <c r="V97690" i="2"/>
  <c r="V97689" i="2"/>
  <c r="V97688" i="2"/>
  <c r="V97687" i="2"/>
  <c r="V97686" i="2"/>
  <c r="V97685" i="2"/>
  <c r="V97684" i="2"/>
  <c r="V97683" i="2"/>
  <c r="V97682" i="2"/>
  <c r="V97681" i="2"/>
  <c r="V97680" i="2"/>
  <c r="V97679" i="2"/>
  <c r="V97678" i="2"/>
  <c r="V97677" i="2"/>
  <c r="V97676" i="2"/>
  <c r="V97675" i="2"/>
  <c r="V97674" i="2"/>
  <c r="V97673" i="2"/>
  <c r="V97672" i="2"/>
  <c r="V97671" i="2"/>
  <c r="V97670" i="2"/>
  <c r="V97669" i="2"/>
  <c r="V97668" i="2"/>
  <c r="V97667" i="2"/>
  <c r="V97666" i="2"/>
  <c r="V97665" i="2"/>
  <c r="V97664" i="2"/>
  <c r="V97663" i="2"/>
  <c r="V97662" i="2"/>
  <c r="V97661" i="2"/>
  <c r="V97660" i="2"/>
  <c r="V97659" i="2"/>
  <c r="V97658" i="2"/>
  <c r="V97657" i="2"/>
  <c r="V97656" i="2"/>
  <c r="V97655" i="2"/>
  <c r="V97654" i="2"/>
  <c r="V97653" i="2"/>
  <c r="V97652" i="2"/>
  <c r="V97651" i="2"/>
  <c r="V97650" i="2"/>
  <c r="V97649" i="2"/>
  <c r="V97648" i="2"/>
  <c r="V97647" i="2"/>
  <c r="V97646" i="2"/>
  <c r="V97645" i="2"/>
  <c r="V97644" i="2"/>
  <c r="V97643" i="2"/>
  <c r="V97642" i="2"/>
  <c r="V97641" i="2"/>
  <c r="V97640" i="2"/>
  <c r="V97639" i="2"/>
  <c r="V97638" i="2"/>
  <c r="V97637" i="2"/>
  <c r="V97636" i="2"/>
  <c r="V97635" i="2"/>
  <c r="V97634" i="2"/>
  <c r="V97633" i="2"/>
  <c r="V97632" i="2"/>
  <c r="V97631" i="2"/>
  <c r="V97630" i="2"/>
  <c r="V97629" i="2"/>
  <c r="V97628" i="2"/>
  <c r="V97627" i="2"/>
  <c r="V97626" i="2"/>
  <c r="V97625" i="2"/>
  <c r="V97624" i="2"/>
  <c r="V97623" i="2"/>
  <c r="V97622" i="2"/>
  <c r="V97621" i="2"/>
  <c r="V97620" i="2"/>
  <c r="V97619" i="2"/>
  <c r="V97618" i="2"/>
  <c r="V97617" i="2"/>
  <c r="V97616" i="2"/>
  <c r="V97615" i="2"/>
  <c r="V97614" i="2"/>
  <c r="V97613" i="2"/>
  <c r="V97612" i="2"/>
  <c r="V97611" i="2"/>
  <c r="V97610" i="2"/>
  <c r="V97609" i="2"/>
  <c r="V97608" i="2"/>
  <c r="V97607" i="2"/>
  <c r="V97606" i="2"/>
  <c r="V97605" i="2"/>
  <c r="V97604" i="2"/>
  <c r="V97603" i="2"/>
  <c r="V97602" i="2"/>
  <c r="V97601" i="2"/>
  <c r="V97600" i="2"/>
  <c r="V97599" i="2"/>
  <c r="V97598" i="2"/>
  <c r="V97597" i="2"/>
  <c r="V97596" i="2"/>
  <c r="V97595" i="2"/>
  <c r="V97594" i="2"/>
  <c r="V97593" i="2"/>
  <c r="V97592" i="2"/>
  <c r="V97591" i="2"/>
  <c r="V97590" i="2"/>
  <c r="V97589" i="2"/>
  <c r="V97588" i="2"/>
  <c r="V97587" i="2"/>
  <c r="V97586" i="2"/>
  <c r="V97585" i="2"/>
  <c r="V97584" i="2"/>
  <c r="V97583" i="2"/>
  <c r="V97582" i="2"/>
  <c r="V97581" i="2"/>
  <c r="V97580" i="2"/>
  <c r="V97579" i="2"/>
  <c r="V97578" i="2"/>
  <c r="V97577" i="2"/>
  <c r="V97576" i="2"/>
  <c r="V97575" i="2"/>
  <c r="V97574" i="2"/>
  <c r="V97573" i="2"/>
  <c r="V97572" i="2"/>
  <c r="V97571" i="2"/>
  <c r="V97570" i="2"/>
  <c r="V97569" i="2"/>
  <c r="V97568" i="2"/>
  <c r="V97567" i="2"/>
  <c r="V97566" i="2"/>
  <c r="V97565" i="2"/>
  <c r="V97564" i="2"/>
  <c r="V97563" i="2"/>
  <c r="V97562" i="2"/>
  <c r="V97561" i="2"/>
  <c r="V97560" i="2"/>
  <c r="V97559" i="2"/>
  <c r="V97558" i="2"/>
  <c r="V97557" i="2"/>
  <c r="V97556" i="2"/>
  <c r="V97555" i="2"/>
  <c r="V97554" i="2"/>
  <c r="V97553" i="2"/>
  <c r="V97552" i="2"/>
  <c r="V97551" i="2"/>
  <c r="V97550" i="2"/>
  <c r="V97549" i="2"/>
  <c r="V97548" i="2"/>
  <c r="V97547" i="2"/>
  <c r="V97546" i="2"/>
  <c r="V97545" i="2"/>
  <c r="V97544" i="2"/>
  <c r="V97543" i="2"/>
  <c r="V97542" i="2"/>
  <c r="V97541" i="2"/>
  <c r="V97540" i="2"/>
  <c r="V97539" i="2"/>
  <c r="V97538" i="2"/>
  <c r="V97537" i="2"/>
  <c r="V97536" i="2"/>
  <c r="V97535" i="2"/>
  <c r="V97534" i="2"/>
  <c r="V97533" i="2"/>
  <c r="V97532" i="2"/>
  <c r="V97531" i="2"/>
  <c r="V97530" i="2"/>
  <c r="V97529" i="2"/>
  <c r="V97528" i="2"/>
  <c r="V97527" i="2"/>
  <c r="V97526" i="2"/>
  <c r="V97525" i="2"/>
  <c r="V97524" i="2"/>
  <c r="V97523" i="2"/>
  <c r="V97522" i="2"/>
  <c r="V97521" i="2"/>
  <c r="V97520" i="2"/>
  <c r="V97519" i="2"/>
  <c r="V97518" i="2"/>
  <c r="V97517" i="2"/>
  <c r="V97516" i="2"/>
  <c r="V97515" i="2"/>
  <c r="V97514" i="2"/>
  <c r="V97513" i="2"/>
  <c r="V97512" i="2"/>
  <c r="V97511" i="2"/>
  <c r="V97510" i="2"/>
  <c r="V97509" i="2"/>
  <c r="V97508" i="2"/>
  <c r="V97507" i="2"/>
  <c r="V97506" i="2"/>
  <c r="V97505" i="2"/>
  <c r="V97504" i="2"/>
  <c r="V97503" i="2"/>
  <c r="V97502" i="2"/>
  <c r="V97501" i="2"/>
  <c r="V97500" i="2"/>
  <c r="V97499" i="2"/>
  <c r="V97498" i="2"/>
  <c r="V97497" i="2"/>
  <c r="V97496" i="2"/>
  <c r="V97495" i="2"/>
  <c r="V97494" i="2"/>
  <c r="V97493" i="2"/>
  <c r="V97492" i="2"/>
  <c r="V97491" i="2"/>
  <c r="V97490" i="2"/>
  <c r="V97489" i="2"/>
  <c r="V97488" i="2"/>
  <c r="V97487" i="2"/>
  <c r="V97486" i="2"/>
  <c r="V97485" i="2"/>
  <c r="V97484" i="2"/>
  <c r="V97483" i="2"/>
  <c r="V97482" i="2"/>
  <c r="V97481" i="2"/>
  <c r="V97480" i="2"/>
  <c r="V97479" i="2"/>
  <c r="V97478" i="2"/>
  <c r="V97477" i="2"/>
  <c r="V97476" i="2"/>
  <c r="V97475" i="2"/>
  <c r="V97474" i="2"/>
  <c r="V97473" i="2"/>
  <c r="V97472" i="2"/>
  <c r="V97471" i="2"/>
  <c r="V97470" i="2"/>
  <c r="V97469" i="2"/>
  <c r="V97468" i="2"/>
  <c r="V97467" i="2"/>
  <c r="V97466" i="2"/>
  <c r="V97465" i="2"/>
  <c r="V97464" i="2"/>
  <c r="V97463" i="2"/>
  <c r="V97462" i="2"/>
  <c r="V97461" i="2"/>
  <c r="V97460" i="2"/>
  <c r="V97459" i="2"/>
  <c r="V97458" i="2"/>
  <c r="V97457" i="2"/>
  <c r="V97456" i="2"/>
  <c r="V97455" i="2"/>
  <c r="V97454" i="2"/>
  <c r="V97453" i="2"/>
  <c r="V97452" i="2"/>
  <c r="V97451" i="2"/>
  <c r="V97450" i="2"/>
  <c r="V97449" i="2"/>
  <c r="V97448" i="2"/>
  <c r="V97447" i="2"/>
  <c r="V97446" i="2"/>
  <c r="V97445" i="2"/>
  <c r="V97444" i="2"/>
  <c r="V97443" i="2"/>
  <c r="V97442" i="2"/>
  <c r="V97441" i="2"/>
  <c r="V97440" i="2"/>
  <c r="V97439" i="2"/>
  <c r="V97438" i="2"/>
  <c r="V97437" i="2"/>
  <c r="V97436" i="2"/>
  <c r="V97435" i="2"/>
  <c r="V97434" i="2"/>
  <c r="V97433" i="2"/>
  <c r="V97432" i="2"/>
  <c r="V97431" i="2"/>
  <c r="V97430" i="2"/>
  <c r="V97429" i="2"/>
  <c r="V97428" i="2"/>
  <c r="V97427" i="2"/>
  <c r="V97426" i="2"/>
  <c r="V97425" i="2"/>
  <c r="V97424" i="2"/>
  <c r="V97423" i="2"/>
  <c r="V97422" i="2"/>
  <c r="V97421" i="2"/>
  <c r="V97420" i="2"/>
  <c r="V97419" i="2"/>
  <c r="V97418" i="2"/>
  <c r="V97417" i="2"/>
  <c r="V97416" i="2"/>
  <c r="V97415" i="2"/>
  <c r="V97414" i="2"/>
  <c r="V97413" i="2"/>
  <c r="V97412" i="2"/>
  <c r="V97411" i="2"/>
  <c r="V97410" i="2"/>
  <c r="V97409" i="2"/>
  <c r="V97408" i="2"/>
  <c r="V97407" i="2"/>
  <c r="V97406" i="2"/>
  <c r="V97405" i="2"/>
  <c r="V97404" i="2"/>
  <c r="V97403" i="2"/>
  <c r="V97402" i="2"/>
  <c r="V97401" i="2"/>
  <c r="V97400" i="2"/>
  <c r="V97399" i="2"/>
  <c r="V97398" i="2"/>
  <c r="V97397" i="2"/>
  <c r="V97396" i="2"/>
  <c r="V97395" i="2"/>
  <c r="V97394" i="2"/>
  <c r="V97393" i="2"/>
  <c r="V97392" i="2"/>
  <c r="V97391" i="2"/>
  <c r="V97390" i="2"/>
  <c r="V97389" i="2"/>
  <c r="V97388" i="2"/>
  <c r="V97387" i="2"/>
  <c r="V97386" i="2"/>
  <c r="V97385" i="2"/>
  <c r="V97384" i="2"/>
  <c r="V97383" i="2"/>
  <c r="V97382" i="2"/>
  <c r="V97381" i="2"/>
  <c r="V97380" i="2"/>
  <c r="V97379" i="2"/>
  <c r="V97378" i="2"/>
  <c r="V97377" i="2"/>
  <c r="V97376" i="2"/>
  <c r="V97375" i="2"/>
  <c r="V97374" i="2"/>
  <c r="V97373" i="2"/>
  <c r="V97372" i="2"/>
  <c r="V97371" i="2"/>
  <c r="V97370" i="2"/>
  <c r="V97369" i="2"/>
  <c r="V97368" i="2"/>
  <c r="V97367" i="2"/>
  <c r="V97366" i="2"/>
  <c r="V97365" i="2"/>
  <c r="V97364" i="2"/>
  <c r="V97363" i="2"/>
  <c r="V97362" i="2"/>
  <c r="V97361" i="2"/>
  <c r="V97360" i="2"/>
  <c r="V97359" i="2"/>
  <c r="V97358" i="2"/>
  <c r="V97357" i="2"/>
  <c r="V97356" i="2"/>
  <c r="V97355" i="2"/>
  <c r="V97354" i="2"/>
  <c r="V97353" i="2"/>
  <c r="V97352" i="2"/>
  <c r="V97351" i="2"/>
  <c r="V97350" i="2"/>
  <c r="V97349" i="2"/>
  <c r="V97348" i="2"/>
  <c r="V97347" i="2"/>
  <c r="V97346" i="2"/>
  <c r="V97345" i="2"/>
  <c r="V97344" i="2"/>
  <c r="V97343" i="2"/>
  <c r="V97342" i="2"/>
  <c r="V97341" i="2"/>
  <c r="V97340" i="2"/>
  <c r="V97339" i="2"/>
  <c r="V97338" i="2"/>
  <c r="V97337" i="2"/>
  <c r="V97336" i="2"/>
  <c r="V97335" i="2"/>
  <c r="V97334" i="2"/>
  <c r="V97333" i="2"/>
  <c r="V97332" i="2"/>
  <c r="V97331" i="2"/>
  <c r="V97330" i="2"/>
  <c r="V97329" i="2"/>
  <c r="V97328" i="2"/>
  <c r="V97327" i="2"/>
  <c r="V97326" i="2"/>
  <c r="V97325" i="2"/>
  <c r="V97324" i="2"/>
  <c r="V97323" i="2"/>
  <c r="V97322" i="2"/>
  <c r="V97321" i="2"/>
  <c r="V97320" i="2"/>
  <c r="V97319" i="2"/>
  <c r="V97318" i="2"/>
  <c r="V97317" i="2"/>
  <c r="V97316" i="2"/>
  <c r="V97315" i="2"/>
  <c r="V97314" i="2"/>
  <c r="V97313" i="2"/>
  <c r="V97312" i="2"/>
  <c r="V97311" i="2"/>
  <c r="V97310" i="2"/>
  <c r="V97309" i="2"/>
  <c r="V97308" i="2"/>
  <c r="V97307" i="2"/>
  <c r="V97306" i="2"/>
  <c r="V97305" i="2"/>
  <c r="V97304" i="2"/>
  <c r="V97303" i="2"/>
  <c r="V97302" i="2"/>
  <c r="V97301" i="2"/>
  <c r="V97300" i="2"/>
  <c r="V97299" i="2"/>
  <c r="V97298" i="2"/>
  <c r="V97297" i="2"/>
  <c r="V97296" i="2"/>
  <c r="V97295" i="2"/>
  <c r="V97294" i="2"/>
  <c r="V97293" i="2"/>
  <c r="V97292" i="2"/>
  <c r="V97291" i="2"/>
  <c r="V97290" i="2"/>
  <c r="V97289" i="2"/>
  <c r="V97288" i="2"/>
  <c r="V97287" i="2"/>
  <c r="V97286" i="2"/>
  <c r="V97285" i="2"/>
  <c r="V97284" i="2"/>
  <c r="V97283" i="2"/>
  <c r="V97282" i="2"/>
  <c r="V97281" i="2"/>
  <c r="V97280" i="2"/>
  <c r="V97279" i="2"/>
  <c r="V97278" i="2"/>
  <c r="V97277" i="2"/>
  <c r="V97276" i="2"/>
  <c r="V97275" i="2"/>
  <c r="V97274" i="2"/>
  <c r="V97273" i="2"/>
  <c r="V97272" i="2"/>
  <c r="V97271" i="2"/>
  <c r="V97270" i="2"/>
  <c r="V97269" i="2"/>
  <c r="V97268" i="2"/>
  <c r="V97267" i="2"/>
  <c r="V97266" i="2"/>
  <c r="V97265" i="2"/>
  <c r="V97264" i="2"/>
  <c r="V97263" i="2"/>
  <c r="V97262" i="2"/>
  <c r="V97261" i="2"/>
  <c r="V97260" i="2"/>
  <c r="V97259" i="2"/>
  <c r="V97258" i="2"/>
  <c r="V97257" i="2"/>
  <c r="V97256" i="2"/>
  <c r="V97255" i="2"/>
  <c r="V97254" i="2"/>
  <c r="V97253" i="2"/>
  <c r="V97252" i="2"/>
  <c r="V97251" i="2"/>
  <c r="V97250" i="2"/>
  <c r="V97249" i="2"/>
  <c r="V97248" i="2"/>
  <c r="V97247" i="2"/>
  <c r="V97246" i="2"/>
  <c r="V97245" i="2"/>
  <c r="V97244" i="2"/>
  <c r="V97243" i="2"/>
  <c r="V97242" i="2"/>
  <c r="V97241" i="2"/>
  <c r="V97240" i="2"/>
  <c r="V97239" i="2"/>
  <c r="V97238" i="2"/>
  <c r="V97237" i="2"/>
  <c r="V97236" i="2"/>
  <c r="V97235" i="2"/>
  <c r="V97234" i="2"/>
  <c r="V97233" i="2"/>
  <c r="V97232" i="2"/>
  <c r="V97231" i="2"/>
  <c r="V97230" i="2"/>
  <c r="V97229" i="2"/>
  <c r="V97228" i="2"/>
  <c r="V97227" i="2"/>
  <c r="V97226" i="2"/>
  <c r="V97225" i="2"/>
  <c r="V97224" i="2"/>
  <c r="V97223" i="2"/>
  <c r="V97222" i="2"/>
  <c r="V97221" i="2"/>
  <c r="V97220" i="2"/>
  <c r="V97219" i="2"/>
  <c r="V97218" i="2"/>
  <c r="V97217" i="2"/>
  <c r="V97216" i="2"/>
  <c r="V97215" i="2"/>
  <c r="V97214" i="2"/>
  <c r="V97213" i="2"/>
  <c r="V97212" i="2"/>
  <c r="V97211" i="2"/>
  <c r="V97210" i="2"/>
  <c r="V97209" i="2"/>
  <c r="V97208" i="2"/>
  <c r="V97207" i="2"/>
  <c r="V97206" i="2"/>
  <c r="V97205" i="2"/>
  <c r="V97204" i="2"/>
  <c r="V97203" i="2"/>
  <c r="V97202" i="2"/>
  <c r="V97201" i="2"/>
  <c r="V97200" i="2"/>
  <c r="V97199" i="2"/>
  <c r="V97198" i="2"/>
  <c r="V97197" i="2"/>
  <c r="V97196" i="2"/>
  <c r="V97195" i="2"/>
  <c r="V97194" i="2"/>
  <c r="V97193" i="2"/>
  <c r="V97192" i="2"/>
  <c r="V97191" i="2"/>
  <c r="V97190" i="2"/>
  <c r="V97189" i="2"/>
  <c r="V97188" i="2"/>
  <c r="V97187" i="2"/>
  <c r="V97186" i="2"/>
  <c r="V97185" i="2"/>
  <c r="V97184" i="2"/>
  <c r="V97183" i="2"/>
  <c r="V97182" i="2"/>
  <c r="V97181" i="2"/>
  <c r="V97180" i="2"/>
  <c r="V97179" i="2"/>
  <c r="V97178" i="2"/>
  <c r="V97177" i="2"/>
  <c r="V97176" i="2"/>
  <c r="V97175" i="2"/>
  <c r="V97174" i="2"/>
  <c r="V97173" i="2"/>
  <c r="V97172" i="2"/>
  <c r="V97171" i="2"/>
  <c r="V97170" i="2"/>
  <c r="V97169" i="2"/>
  <c r="V97168" i="2"/>
  <c r="V97167" i="2"/>
  <c r="V97166" i="2"/>
  <c r="V97165" i="2"/>
  <c r="V97164" i="2"/>
  <c r="V97163" i="2"/>
  <c r="V97162" i="2"/>
  <c r="V97161" i="2"/>
  <c r="V97160" i="2"/>
  <c r="V97159" i="2"/>
  <c r="V97158" i="2"/>
  <c r="V97157" i="2"/>
  <c r="V97156" i="2"/>
  <c r="V97155" i="2"/>
  <c r="V97154" i="2"/>
  <c r="V97153" i="2"/>
  <c r="V97152" i="2"/>
  <c r="V97151" i="2"/>
  <c r="V97150" i="2"/>
  <c r="V97149" i="2"/>
  <c r="V97148" i="2"/>
  <c r="V97147" i="2"/>
  <c r="V97146" i="2"/>
  <c r="V97145" i="2"/>
  <c r="V97144" i="2"/>
  <c r="V97143" i="2"/>
  <c r="V97142" i="2"/>
  <c r="V97141" i="2"/>
  <c r="V97140" i="2"/>
  <c r="V97139" i="2"/>
  <c r="V97138" i="2"/>
  <c r="V97137" i="2"/>
  <c r="V97136" i="2"/>
  <c r="V97135" i="2"/>
  <c r="V97134" i="2"/>
  <c r="V97133" i="2"/>
  <c r="V97132" i="2"/>
  <c r="V97131" i="2"/>
  <c r="V97130" i="2"/>
  <c r="V97129" i="2"/>
  <c r="V97128" i="2"/>
  <c r="V97127" i="2"/>
  <c r="V97126" i="2"/>
  <c r="V97125" i="2"/>
  <c r="V97124" i="2"/>
  <c r="V97123" i="2"/>
  <c r="V97122" i="2"/>
  <c r="V97121" i="2"/>
  <c r="V97120" i="2"/>
  <c r="V97119" i="2"/>
  <c r="V97118" i="2"/>
  <c r="V97117" i="2"/>
  <c r="V97116" i="2"/>
  <c r="V97115" i="2"/>
  <c r="V97114" i="2"/>
  <c r="V97113" i="2"/>
  <c r="V97112" i="2"/>
  <c r="V97111" i="2"/>
  <c r="V97110" i="2"/>
  <c r="V97109" i="2"/>
  <c r="V97108" i="2"/>
  <c r="V97107" i="2"/>
  <c r="V97106" i="2"/>
  <c r="V97105" i="2"/>
  <c r="V97104" i="2"/>
  <c r="V97103" i="2"/>
  <c r="V97102" i="2"/>
  <c r="V97101" i="2"/>
  <c r="V97100" i="2"/>
  <c r="V97099" i="2"/>
  <c r="V97098" i="2"/>
  <c r="V97097" i="2"/>
  <c r="V97096" i="2"/>
  <c r="V97095" i="2"/>
  <c r="V97094" i="2"/>
  <c r="V97093" i="2"/>
  <c r="V97092" i="2"/>
  <c r="V97091" i="2"/>
  <c r="V97090" i="2"/>
  <c r="V97089" i="2"/>
  <c r="V97088" i="2"/>
  <c r="V97087" i="2"/>
  <c r="V97086" i="2"/>
  <c r="V97085" i="2"/>
  <c r="V97084" i="2"/>
  <c r="V97083" i="2"/>
  <c r="V97082" i="2"/>
  <c r="V97081" i="2"/>
  <c r="V97080" i="2"/>
  <c r="V97079" i="2"/>
  <c r="V97078" i="2"/>
  <c r="V97077" i="2"/>
  <c r="V97076" i="2"/>
  <c r="V97075" i="2"/>
  <c r="V97074" i="2"/>
  <c r="V97073" i="2"/>
  <c r="V97072" i="2"/>
  <c r="V97071" i="2"/>
  <c r="V97070" i="2"/>
  <c r="V97069" i="2"/>
  <c r="V97068" i="2"/>
  <c r="V97067" i="2"/>
  <c r="V97066" i="2"/>
  <c r="V97065" i="2"/>
  <c r="V97064" i="2"/>
  <c r="V97063" i="2"/>
  <c r="V97062" i="2"/>
  <c r="V97061" i="2"/>
  <c r="V97060" i="2"/>
  <c r="V97059" i="2"/>
  <c r="V97058" i="2"/>
  <c r="V97057" i="2"/>
  <c r="V97056" i="2"/>
  <c r="V97055" i="2"/>
  <c r="V97054" i="2"/>
  <c r="V97053" i="2"/>
  <c r="V97052" i="2"/>
  <c r="V97051" i="2"/>
  <c r="V97050" i="2"/>
  <c r="V97049" i="2"/>
  <c r="V97048" i="2"/>
  <c r="V97047" i="2"/>
  <c r="V97046" i="2"/>
  <c r="V97045" i="2"/>
  <c r="V97044" i="2"/>
  <c r="V97043" i="2"/>
  <c r="V97042" i="2"/>
  <c r="V97041" i="2"/>
  <c r="V97040" i="2"/>
  <c r="V97039" i="2"/>
  <c r="V97038" i="2"/>
  <c r="V97037" i="2"/>
  <c r="V97036" i="2"/>
  <c r="V97035" i="2"/>
  <c r="V97034" i="2"/>
  <c r="V97033" i="2"/>
  <c r="V97032" i="2"/>
  <c r="V97031" i="2"/>
  <c r="V97030" i="2"/>
  <c r="V97029" i="2"/>
  <c r="V97028" i="2"/>
  <c r="V97027" i="2"/>
  <c r="V97026" i="2"/>
  <c r="V97025" i="2"/>
  <c r="V97024" i="2"/>
  <c r="V97023" i="2"/>
  <c r="V97022" i="2"/>
  <c r="V97021" i="2"/>
  <c r="V97020" i="2"/>
  <c r="V97019" i="2"/>
  <c r="V97018" i="2"/>
  <c r="V97017" i="2"/>
  <c r="V97016" i="2"/>
  <c r="V97015" i="2"/>
  <c r="V97014" i="2"/>
  <c r="V97013" i="2"/>
  <c r="V97012" i="2"/>
  <c r="V97011" i="2"/>
  <c r="V97010" i="2"/>
  <c r="V97009" i="2"/>
  <c r="V97008" i="2"/>
  <c r="V97007" i="2"/>
  <c r="V97006" i="2"/>
  <c r="V97005" i="2"/>
  <c r="V97004" i="2"/>
  <c r="V97003" i="2"/>
  <c r="V97002" i="2"/>
  <c r="V97001" i="2"/>
  <c r="V97000" i="2"/>
  <c r="V96999" i="2"/>
  <c r="V96998" i="2"/>
  <c r="V96997" i="2"/>
  <c r="V96996" i="2"/>
  <c r="V96995" i="2"/>
  <c r="V96994" i="2"/>
  <c r="V96993" i="2"/>
  <c r="V96992" i="2"/>
  <c r="V96991" i="2"/>
  <c r="V96990" i="2"/>
  <c r="V96989" i="2"/>
  <c r="V96988" i="2"/>
  <c r="V96987" i="2"/>
  <c r="V96986" i="2"/>
  <c r="V96985" i="2"/>
  <c r="V96984" i="2"/>
  <c r="V96983" i="2"/>
  <c r="V96982" i="2"/>
  <c r="V96981" i="2"/>
  <c r="V96980" i="2"/>
  <c r="V96979" i="2"/>
  <c r="V96978" i="2"/>
  <c r="V96977" i="2"/>
  <c r="V96976" i="2"/>
  <c r="V96975" i="2"/>
  <c r="V96974" i="2"/>
  <c r="V96973" i="2"/>
  <c r="V96972" i="2"/>
  <c r="V96971" i="2"/>
  <c r="V96970" i="2"/>
  <c r="V96969" i="2"/>
  <c r="V96968" i="2"/>
  <c r="V96967" i="2"/>
  <c r="V96966" i="2"/>
  <c r="V96965" i="2"/>
  <c r="V96964" i="2"/>
  <c r="V96963" i="2"/>
  <c r="V96962" i="2"/>
  <c r="V96961" i="2"/>
  <c r="V96960" i="2"/>
  <c r="V96959" i="2"/>
  <c r="V96958" i="2"/>
  <c r="V96957" i="2"/>
  <c r="V96956" i="2"/>
  <c r="V96955" i="2"/>
  <c r="V96954" i="2"/>
  <c r="V96953" i="2"/>
  <c r="V96952" i="2"/>
  <c r="V96951" i="2"/>
  <c r="V96950" i="2"/>
  <c r="V96949" i="2"/>
  <c r="V96948" i="2"/>
  <c r="V96947" i="2"/>
  <c r="V96946" i="2"/>
  <c r="V96945" i="2"/>
  <c r="V96944" i="2"/>
  <c r="V96943" i="2"/>
  <c r="V96942" i="2"/>
  <c r="V96941" i="2"/>
  <c r="V96940" i="2"/>
  <c r="V96939" i="2"/>
  <c r="V96938" i="2"/>
  <c r="V96937" i="2"/>
  <c r="V96936" i="2"/>
  <c r="V96935" i="2"/>
  <c r="V96934" i="2"/>
  <c r="V96933" i="2"/>
  <c r="V96932" i="2"/>
  <c r="V96931" i="2"/>
  <c r="V96930" i="2"/>
  <c r="V96929" i="2"/>
  <c r="V96928" i="2"/>
  <c r="V96927" i="2"/>
  <c r="V96926" i="2"/>
  <c r="V96925" i="2"/>
  <c r="V96924" i="2"/>
  <c r="V96923" i="2"/>
  <c r="V96922" i="2"/>
  <c r="V96921" i="2"/>
  <c r="V96920" i="2"/>
  <c r="V96919" i="2"/>
  <c r="V96918" i="2"/>
  <c r="V96917" i="2"/>
  <c r="V96916" i="2"/>
  <c r="V96915" i="2"/>
  <c r="V96914" i="2"/>
  <c r="V96913" i="2"/>
  <c r="V96912" i="2"/>
  <c r="V96911" i="2"/>
  <c r="V96910" i="2"/>
  <c r="V96909" i="2"/>
  <c r="V96908" i="2"/>
  <c r="V96907" i="2"/>
  <c r="V96906" i="2"/>
  <c r="V96905" i="2"/>
  <c r="V96904" i="2"/>
  <c r="V96903" i="2"/>
  <c r="V96902" i="2"/>
  <c r="V96901" i="2"/>
  <c r="V96900" i="2"/>
  <c r="V96899" i="2"/>
  <c r="V96898" i="2"/>
  <c r="V96897" i="2"/>
  <c r="V96896" i="2"/>
  <c r="V96895" i="2"/>
  <c r="V96894" i="2"/>
  <c r="V96893" i="2"/>
  <c r="V96892" i="2"/>
  <c r="V96891" i="2"/>
  <c r="V96890" i="2"/>
  <c r="V96889" i="2"/>
  <c r="V96888" i="2"/>
  <c r="V96887" i="2"/>
  <c r="V96886" i="2"/>
  <c r="V96885" i="2"/>
  <c r="V96884" i="2"/>
  <c r="V96883" i="2"/>
  <c r="V96882" i="2"/>
  <c r="V96881" i="2"/>
  <c r="V96880" i="2"/>
  <c r="V96879" i="2"/>
  <c r="V96878" i="2"/>
  <c r="V96877" i="2"/>
  <c r="V96876" i="2"/>
  <c r="V96875" i="2"/>
  <c r="V96874" i="2"/>
  <c r="V96873" i="2"/>
  <c r="V96872" i="2"/>
  <c r="V96871" i="2"/>
  <c r="V96870" i="2"/>
  <c r="V96869" i="2"/>
  <c r="V96868" i="2"/>
  <c r="V96867" i="2"/>
  <c r="V96866" i="2"/>
  <c r="V96865" i="2"/>
  <c r="V96864" i="2"/>
  <c r="V96863" i="2"/>
  <c r="V96862" i="2"/>
  <c r="V96861" i="2"/>
  <c r="V96860" i="2"/>
  <c r="V96859" i="2"/>
  <c r="V96858" i="2"/>
  <c r="V96857" i="2"/>
  <c r="V96856" i="2"/>
  <c r="V96855" i="2"/>
  <c r="V96854" i="2"/>
  <c r="V96853" i="2"/>
  <c r="V96852" i="2"/>
  <c r="V96851" i="2"/>
  <c r="V96850" i="2"/>
  <c r="V96849" i="2"/>
  <c r="V96848" i="2"/>
  <c r="V96847" i="2"/>
  <c r="V96846" i="2"/>
  <c r="V96845" i="2"/>
  <c r="V96844" i="2"/>
  <c r="V96843" i="2"/>
  <c r="V96842" i="2"/>
  <c r="V96841" i="2"/>
  <c r="V96840" i="2"/>
  <c r="V96839" i="2"/>
  <c r="V96838" i="2"/>
  <c r="V96837" i="2"/>
  <c r="V96836" i="2"/>
  <c r="V96835" i="2"/>
  <c r="V96834" i="2"/>
  <c r="V96833" i="2"/>
  <c r="V96832" i="2"/>
  <c r="V96831" i="2"/>
  <c r="V96830" i="2"/>
  <c r="V96829" i="2"/>
  <c r="V96828" i="2"/>
  <c r="V96827" i="2"/>
  <c r="V96826" i="2"/>
  <c r="V96825" i="2"/>
  <c r="V96824" i="2"/>
  <c r="V96823" i="2"/>
  <c r="V96822" i="2"/>
  <c r="V96821" i="2"/>
  <c r="V96820" i="2"/>
  <c r="V96819" i="2"/>
  <c r="V96818" i="2"/>
  <c r="V96817" i="2"/>
  <c r="V96816" i="2"/>
  <c r="V96815" i="2"/>
  <c r="V96814" i="2"/>
  <c r="V96813" i="2"/>
  <c r="V96812" i="2"/>
  <c r="V96811" i="2"/>
  <c r="V96810" i="2"/>
  <c r="V96809" i="2"/>
  <c r="V96808" i="2"/>
  <c r="V96807" i="2"/>
  <c r="V96806" i="2"/>
  <c r="V96805" i="2"/>
  <c r="V96804" i="2"/>
  <c r="V96803" i="2"/>
  <c r="V96802" i="2"/>
  <c r="V96801" i="2"/>
  <c r="V96800" i="2"/>
  <c r="V96799" i="2"/>
  <c r="V96798" i="2"/>
  <c r="V96797" i="2"/>
  <c r="V96796" i="2"/>
  <c r="V96795" i="2"/>
  <c r="V96794" i="2"/>
  <c r="V96793" i="2"/>
  <c r="V96792" i="2"/>
  <c r="V96791" i="2"/>
  <c r="V96790" i="2"/>
  <c r="V96789" i="2"/>
  <c r="V96788" i="2"/>
  <c r="V96787" i="2"/>
  <c r="V96786" i="2"/>
  <c r="V96785" i="2"/>
  <c r="V96784" i="2"/>
  <c r="V96783" i="2"/>
  <c r="V96782" i="2"/>
  <c r="V96781" i="2"/>
  <c r="V96780" i="2"/>
  <c r="V96779" i="2"/>
  <c r="V96778" i="2"/>
  <c r="V96777" i="2"/>
  <c r="V96776" i="2"/>
  <c r="V96775" i="2"/>
  <c r="V96774" i="2"/>
  <c r="V96773" i="2"/>
  <c r="V96772" i="2"/>
  <c r="V96771" i="2"/>
  <c r="V96770" i="2"/>
  <c r="V96769" i="2"/>
  <c r="V96768" i="2"/>
  <c r="V96767" i="2"/>
  <c r="V96766" i="2"/>
  <c r="V96765" i="2"/>
  <c r="V96764" i="2"/>
  <c r="V96763" i="2"/>
  <c r="V96762" i="2"/>
  <c r="V96761" i="2"/>
  <c r="V96760" i="2"/>
  <c r="V96759" i="2"/>
  <c r="V96758" i="2"/>
  <c r="V96757" i="2"/>
  <c r="V96756" i="2"/>
  <c r="V96755" i="2"/>
  <c r="V96754" i="2"/>
  <c r="V96753" i="2"/>
  <c r="V96752" i="2"/>
  <c r="V96751" i="2"/>
  <c r="V96750" i="2"/>
  <c r="V96749" i="2"/>
  <c r="V96748" i="2"/>
  <c r="V96747" i="2"/>
  <c r="V96746" i="2"/>
  <c r="V96745" i="2"/>
  <c r="V96744" i="2"/>
  <c r="V96743" i="2"/>
  <c r="V96742" i="2"/>
  <c r="V96741" i="2"/>
  <c r="V96740" i="2"/>
  <c r="V96739" i="2"/>
  <c r="V96738" i="2"/>
  <c r="V96737" i="2"/>
  <c r="V96736" i="2"/>
  <c r="V96735" i="2"/>
  <c r="V96734" i="2"/>
  <c r="V96733" i="2"/>
  <c r="V96732" i="2"/>
  <c r="V96731" i="2"/>
  <c r="V96730" i="2"/>
  <c r="V96729" i="2"/>
  <c r="V96728" i="2"/>
  <c r="V96727" i="2"/>
  <c r="V96726" i="2"/>
  <c r="V96725" i="2"/>
  <c r="V96724" i="2"/>
  <c r="V96723" i="2"/>
  <c r="V96722" i="2"/>
  <c r="V96721" i="2"/>
  <c r="V96720" i="2"/>
  <c r="V96719" i="2"/>
  <c r="V96718" i="2"/>
  <c r="V96717" i="2"/>
  <c r="V96716" i="2"/>
  <c r="V96715" i="2"/>
  <c r="V96714" i="2"/>
  <c r="V96713" i="2"/>
  <c r="V96712" i="2"/>
  <c r="V96711" i="2"/>
  <c r="V96710" i="2"/>
  <c r="V96709" i="2"/>
  <c r="V96708" i="2"/>
  <c r="V96707" i="2"/>
  <c r="V96706" i="2"/>
  <c r="V96705" i="2"/>
  <c r="V96704" i="2"/>
  <c r="V96703" i="2"/>
  <c r="V96702" i="2"/>
  <c r="V96701" i="2"/>
  <c r="V96700" i="2"/>
  <c r="V96699" i="2"/>
  <c r="V96698" i="2"/>
  <c r="V96697" i="2"/>
  <c r="V96696" i="2"/>
  <c r="V96695" i="2"/>
  <c r="V96694" i="2"/>
  <c r="V96693" i="2"/>
  <c r="V96692" i="2"/>
  <c r="V96691" i="2"/>
  <c r="V96690" i="2"/>
  <c r="V96689" i="2"/>
  <c r="V96688" i="2"/>
  <c r="V96687" i="2"/>
  <c r="V96686" i="2"/>
  <c r="V96685" i="2"/>
  <c r="V96684" i="2"/>
  <c r="V96683" i="2"/>
  <c r="V96682" i="2"/>
  <c r="V96681" i="2"/>
  <c r="V96680" i="2"/>
  <c r="V96679" i="2"/>
  <c r="V96678" i="2"/>
  <c r="V96677" i="2"/>
  <c r="V96676" i="2"/>
  <c r="V96675" i="2"/>
  <c r="V96674" i="2"/>
  <c r="V96673" i="2"/>
  <c r="V96672" i="2"/>
  <c r="V96671" i="2"/>
  <c r="V96670" i="2"/>
  <c r="V96669" i="2"/>
  <c r="V96668" i="2"/>
  <c r="V96667" i="2"/>
  <c r="V96666" i="2"/>
  <c r="V96665" i="2"/>
  <c r="V96664" i="2"/>
  <c r="V96663" i="2"/>
  <c r="V96662" i="2"/>
  <c r="V96661" i="2"/>
  <c r="V96660" i="2"/>
  <c r="V96659" i="2"/>
  <c r="V96658" i="2"/>
  <c r="V96657" i="2"/>
  <c r="V96656" i="2"/>
  <c r="V96655" i="2"/>
  <c r="V96654" i="2"/>
  <c r="V96653" i="2"/>
  <c r="V96652" i="2"/>
  <c r="V96651" i="2"/>
  <c r="V96650" i="2"/>
  <c r="V96649" i="2"/>
  <c r="V96648" i="2"/>
  <c r="V96647" i="2"/>
  <c r="V96646" i="2"/>
  <c r="V96645" i="2"/>
  <c r="V96644" i="2"/>
  <c r="V96643" i="2"/>
  <c r="V96642" i="2"/>
  <c r="V96641" i="2"/>
  <c r="V96640" i="2"/>
  <c r="V96639" i="2"/>
  <c r="V96638" i="2"/>
  <c r="V96637" i="2"/>
  <c r="V96636" i="2"/>
  <c r="V96635" i="2"/>
  <c r="V96634" i="2"/>
  <c r="V96633" i="2"/>
  <c r="V96632" i="2"/>
  <c r="V96631" i="2"/>
  <c r="V96630" i="2"/>
  <c r="V96629" i="2"/>
  <c r="V96628" i="2"/>
  <c r="V96627" i="2"/>
  <c r="V96626" i="2"/>
  <c r="V96625" i="2"/>
  <c r="V96624" i="2"/>
  <c r="V96623" i="2"/>
  <c r="V96622" i="2"/>
  <c r="V96621" i="2"/>
  <c r="V96620" i="2"/>
  <c r="V96619" i="2"/>
  <c r="V96618" i="2"/>
  <c r="V96617" i="2"/>
  <c r="V96616" i="2"/>
  <c r="V96615" i="2"/>
  <c r="V96614" i="2"/>
  <c r="V96613" i="2"/>
  <c r="V96612" i="2"/>
  <c r="V96611" i="2"/>
  <c r="V96610" i="2"/>
  <c r="V96609" i="2"/>
  <c r="V96608" i="2"/>
  <c r="V96607" i="2"/>
  <c r="V96606" i="2"/>
  <c r="V96605" i="2"/>
  <c r="V96604" i="2"/>
  <c r="V96603" i="2"/>
  <c r="V96602" i="2"/>
  <c r="V96601" i="2"/>
  <c r="V96600" i="2"/>
  <c r="V96599" i="2"/>
  <c r="V96598" i="2"/>
  <c r="V96597" i="2"/>
  <c r="V96596" i="2"/>
  <c r="V96595" i="2"/>
  <c r="V96594" i="2"/>
  <c r="V96593" i="2"/>
  <c r="V96592" i="2"/>
  <c r="V96591" i="2"/>
  <c r="V96590" i="2"/>
  <c r="V96589" i="2"/>
  <c r="V96588" i="2"/>
  <c r="V96587" i="2"/>
  <c r="V96586" i="2"/>
  <c r="V96585" i="2"/>
  <c r="V96584" i="2"/>
  <c r="V96583" i="2"/>
  <c r="V96582" i="2"/>
  <c r="V96581" i="2"/>
  <c r="V96580" i="2"/>
  <c r="V96579" i="2"/>
  <c r="V96578" i="2"/>
  <c r="V96577" i="2"/>
  <c r="V96576" i="2"/>
  <c r="V96575" i="2"/>
  <c r="V96574" i="2"/>
  <c r="V96573" i="2"/>
  <c r="V96572" i="2"/>
  <c r="V96571" i="2"/>
  <c r="V96570" i="2"/>
  <c r="V96569" i="2"/>
  <c r="V96568" i="2"/>
  <c r="V96567" i="2"/>
  <c r="V96566" i="2"/>
  <c r="V96565" i="2"/>
  <c r="V96564" i="2"/>
  <c r="V96563" i="2"/>
  <c r="V96562" i="2"/>
  <c r="V96561" i="2"/>
  <c r="V96560" i="2"/>
  <c r="V96559" i="2"/>
  <c r="V96558" i="2"/>
  <c r="V96557" i="2"/>
  <c r="V96556" i="2"/>
  <c r="V96555" i="2"/>
  <c r="V96554" i="2"/>
  <c r="V96553" i="2"/>
  <c r="V96552" i="2"/>
  <c r="V96551" i="2"/>
  <c r="V96550" i="2"/>
  <c r="V96549" i="2"/>
  <c r="V96548" i="2"/>
  <c r="V96547" i="2"/>
  <c r="V96546" i="2"/>
  <c r="V96545" i="2"/>
  <c r="V96544" i="2"/>
  <c r="V96543" i="2"/>
  <c r="V96542" i="2"/>
  <c r="V96541" i="2"/>
  <c r="V96540" i="2"/>
  <c r="V96539" i="2"/>
  <c r="V96538" i="2"/>
  <c r="V96537" i="2"/>
  <c r="V96536" i="2"/>
  <c r="V96535" i="2"/>
  <c r="V96534" i="2"/>
  <c r="V96533" i="2"/>
  <c r="V96532" i="2"/>
  <c r="V96531" i="2"/>
  <c r="V96530" i="2"/>
  <c r="V96529" i="2"/>
  <c r="V96528" i="2"/>
  <c r="V96527" i="2"/>
  <c r="V96526" i="2"/>
  <c r="V96525" i="2"/>
  <c r="V96524" i="2"/>
  <c r="V96523" i="2"/>
  <c r="V96522" i="2"/>
  <c r="V96521" i="2"/>
  <c r="V96520" i="2"/>
  <c r="V96519" i="2"/>
  <c r="V96518" i="2"/>
  <c r="V96517" i="2"/>
  <c r="V96516" i="2"/>
  <c r="V96515" i="2"/>
  <c r="V96514" i="2"/>
  <c r="V96513" i="2"/>
  <c r="V96512" i="2"/>
  <c r="V96511" i="2"/>
  <c r="V96510" i="2"/>
  <c r="V96509" i="2"/>
  <c r="V96508" i="2"/>
  <c r="V96507" i="2"/>
  <c r="V96506" i="2"/>
  <c r="V96505" i="2"/>
  <c r="V96504" i="2"/>
  <c r="V96503" i="2"/>
  <c r="V96502" i="2"/>
  <c r="V96501" i="2"/>
  <c r="V96500" i="2"/>
  <c r="V96499" i="2"/>
  <c r="V96498" i="2"/>
  <c r="V96497" i="2"/>
  <c r="V96496" i="2"/>
  <c r="V96495" i="2"/>
  <c r="V96494" i="2"/>
  <c r="V96493" i="2"/>
  <c r="V96492" i="2"/>
  <c r="V96491" i="2"/>
  <c r="V96490" i="2"/>
  <c r="V96489" i="2"/>
  <c r="V96488" i="2"/>
  <c r="V96487" i="2"/>
  <c r="V96486" i="2"/>
  <c r="V96485" i="2"/>
  <c r="V96484" i="2"/>
  <c r="V96483" i="2"/>
  <c r="V96482" i="2"/>
  <c r="V96481" i="2"/>
  <c r="V96480" i="2"/>
  <c r="V96479" i="2"/>
  <c r="V96478" i="2"/>
  <c r="V96477" i="2"/>
  <c r="V96476" i="2"/>
  <c r="V96475" i="2"/>
  <c r="V96474" i="2"/>
  <c r="V96473" i="2"/>
  <c r="V96472" i="2"/>
  <c r="V96471" i="2"/>
  <c r="V96470" i="2"/>
  <c r="V96469" i="2"/>
  <c r="V96468" i="2"/>
  <c r="V96467" i="2"/>
  <c r="V96466" i="2"/>
  <c r="V96465" i="2"/>
  <c r="V96464" i="2"/>
  <c r="V96463" i="2"/>
  <c r="V96462" i="2"/>
  <c r="V96461" i="2"/>
  <c r="V96460" i="2"/>
  <c r="V96459" i="2"/>
  <c r="V96458" i="2"/>
  <c r="V96457" i="2"/>
  <c r="V96456" i="2"/>
  <c r="V96455" i="2"/>
  <c r="V96454" i="2"/>
  <c r="V96453" i="2"/>
  <c r="V96452" i="2"/>
  <c r="V96451" i="2"/>
  <c r="V96450" i="2"/>
  <c r="V96449" i="2"/>
  <c r="V96448" i="2"/>
  <c r="V96447" i="2"/>
  <c r="V96446" i="2"/>
  <c r="V96445" i="2"/>
  <c r="V96444" i="2"/>
  <c r="V96443" i="2"/>
  <c r="V96442" i="2"/>
  <c r="V96441" i="2"/>
  <c r="V96440" i="2"/>
  <c r="V96439" i="2"/>
  <c r="V96438" i="2"/>
  <c r="V96437" i="2"/>
  <c r="V96436" i="2"/>
  <c r="V96435" i="2"/>
  <c r="V96434" i="2"/>
  <c r="V96433" i="2"/>
  <c r="V96432" i="2"/>
  <c r="V96431" i="2"/>
  <c r="V96430" i="2"/>
  <c r="V96429" i="2"/>
  <c r="V96428" i="2"/>
  <c r="V96427" i="2"/>
  <c r="V96426" i="2"/>
  <c r="V96425" i="2"/>
  <c r="V96424" i="2"/>
  <c r="V96423" i="2"/>
  <c r="V96422" i="2"/>
  <c r="V96421" i="2"/>
  <c r="V96420" i="2"/>
  <c r="V96419" i="2"/>
  <c r="V96418" i="2"/>
  <c r="V96417" i="2"/>
  <c r="V96416" i="2"/>
  <c r="V96415" i="2"/>
  <c r="V96414" i="2"/>
  <c r="V96413" i="2"/>
  <c r="V96412" i="2"/>
  <c r="V96411" i="2"/>
  <c r="V96410" i="2"/>
  <c r="V96409" i="2"/>
  <c r="V96408" i="2"/>
  <c r="V96407" i="2"/>
  <c r="V96406" i="2"/>
  <c r="V96405" i="2"/>
  <c r="V96404" i="2"/>
  <c r="V96403" i="2"/>
  <c r="V96402" i="2"/>
  <c r="V96401" i="2"/>
  <c r="V96400" i="2"/>
  <c r="V96399" i="2"/>
  <c r="V96398" i="2"/>
  <c r="V96397" i="2"/>
  <c r="V96396" i="2"/>
  <c r="V96395" i="2"/>
  <c r="V96394" i="2"/>
  <c r="V96393" i="2"/>
  <c r="V96392" i="2"/>
  <c r="V96391" i="2"/>
  <c r="V96390" i="2"/>
  <c r="V96389" i="2"/>
  <c r="V96388" i="2"/>
  <c r="V96387" i="2"/>
  <c r="V96386" i="2"/>
  <c r="V96385" i="2"/>
  <c r="V96384" i="2"/>
  <c r="V96383" i="2"/>
  <c r="V96382" i="2"/>
  <c r="V96381" i="2"/>
  <c r="V96380" i="2"/>
  <c r="V96379" i="2"/>
  <c r="V96378" i="2"/>
  <c r="V96377" i="2"/>
  <c r="V96376" i="2"/>
  <c r="V96375" i="2"/>
  <c r="V96374" i="2"/>
  <c r="V96373" i="2"/>
  <c r="V96372" i="2"/>
  <c r="V96371" i="2"/>
  <c r="V96370" i="2"/>
  <c r="V96369" i="2"/>
  <c r="V96368" i="2"/>
  <c r="V96367" i="2"/>
  <c r="V96366" i="2"/>
  <c r="V96365" i="2"/>
  <c r="V96364" i="2"/>
  <c r="V96363" i="2"/>
  <c r="V96362" i="2"/>
  <c r="V96361" i="2"/>
  <c r="V96360" i="2"/>
  <c r="V96359" i="2"/>
  <c r="V96358" i="2"/>
  <c r="V96357" i="2"/>
  <c r="V96356" i="2"/>
  <c r="V96355" i="2"/>
  <c r="V96354" i="2"/>
  <c r="V96353" i="2"/>
  <c r="V96352" i="2"/>
  <c r="V96351" i="2"/>
  <c r="V96350" i="2"/>
  <c r="V96349" i="2"/>
  <c r="V96348" i="2"/>
  <c r="V96347" i="2"/>
  <c r="V96346" i="2"/>
  <c r="V96345" i="2"/>
  <c r="V96344" i="2"/>
  <c r="V96343" i="2"/>
  <c r="V96342" i="2"/>
  <c r="V96341" i="2"/>
  <c r="V96340" i="2"/>
  <c r="V96339" i="2"/>
  <c r="V96338" i="2"/>
  <c r="V96337" i="2"/>
  <c r="V96336" i="2"/>
  <c r="V96335" i="2"/>
  <c r="V96334" i="2"/>
  <c r="V96333" i="2"/>
  <c r="V96332" i="2"/>
  <c r="V96331" i="2"/>
  <c r="V96330" i="2"/>
  <c r="V96329" i="2"/>
  <c r="V96328" i="2"/>
  <c r="V96327" i="2"/>
  <c r="V96326" i="2"/>
  <c r="V96325" i="2"/>
  <c r="V96324" i="2"/>
  <c r="V96323" i="2"/>
  <c r="V96322" i="2"/>
  <c r="V96321" i="2"/>
  <c r="V96320" i="2"/>
  <c r="V96319" i="2"/>
  <c r="V96318" i="2"/>
  <c r="V96317" i="2"/>
  <c r="V96316" i="2"/>
  <c r="V96315" i="2"/>
  <c r="V96314" i="2"/>
  <c r="V96313" i="2"/>
  <c r="V96312" i="2"/>
  <c r="V96311" i="2"/>
  <c r="V96310" i="2"/>
  <c r="V96309" i="2"/>
  <c r="V96308" i="2"/>
  <c r="V96307" i="2"/>
  <c r="V96306" i="2"/>
  <c r="V96305" i="2"/>
  <c r="V96304" i="2"/>
  <c r="V96303" i="2"/>
  <c r="V96302" i="2"/>
  <c r="V96301" i="2"/>
  <c r="V96300" i="2"/>
  <c r="V96299" i="2"/>
  <c r="V96298" i="2"/>
  <c r="V96297" i="2"/>
  <c r="V96296" i="2"/>
  <c r="V96295" i="2"/>
  <c r="V96294" i="2"/>
  <c r="V96293" i="2"/>
  <c r="V96292" i="2"/>
  <c r="V96291" i="2"/>
  <c r="V96290" i="2"/>
  <c r="V96289" i="2"/>
  <c r="V96288" i="2"/>
  <c r="V96287" i="2"/>
  <c r="V96286" i="2"/>
  <c r="V96285" i="2"/>
  <c r="V96284" i="2"/>
  <c r="V96283" i="2"/>
  <c r="V96282" i="2"/>
  <c r="V96281" i="2"/>
  <c r="V96280" i="2"/>
  <c r="V96279" i="2"/>
  <c r="V96278" i="2"/>
  <c r="V96277" i="2"/>
  <c r="V96276" i="2"/>
  <c r="V96275" i="2"/>
  <c r="V96274" i="2"/>
  <c r="V96273" i="2"/>
  <c r="V96272" i="2"/>
  <c r="V96271" i="2"/>
  <c r="V96270" i="2"/>
  <c r="V96269" i="2"/>
  <c r="V96268" i="2"/>
  <c r="V96267" i="2"/>
  <c r="V96266" i="2"/>
  <c r="V96265" i="2"/>
  <c r="V96264" i="2"/>
  <c r="V96263" i="2"/>
  <c r="V96262" i="2"/>
  <c r="V96261" i="2"/>
  <c r="V96260" i="2"/>
  <c r="V96259" i="2"/>
  <c r="V96258" i="2"/>
  <c r="V96257" i="2"/>
  <c r="V96256" i="2"/>
  <c r="V96255" i="2"/>
  <c r="V96254" i="2"/>
  <c r="V96253" i="2"/>
  <c r="V96252" i="2"/>
  <c r="V96251" i="2"/>
  <c r="V96250" i="2"/>
  <c r="V96249" i="2"/>
  <c r="V96248" i="2"/>
  <c r="V96247" i="2"/>
  <c r="V96246" i="2"/>
  <c r="V96245" i="2"/>
  <c r="V96244" i="2"/>
  <c r="V96243" i="2"/>
  <c r="V96242" i="2"/>
  <c r="V96241" i="2"/>
  <c r="V96240" i="2"/>
  <c r="V96239" i="2"/>
  <c r="V96238" i="2"/>
  <c r="V96237" i="2"/>
  <c r="V96236" i="2"/>
  <c r="V96235" i="2"/>
  <c r="V96234" i="2"/>
  <c r="V96233" i="2"/>
  <c r="V96232" i="2"/>
  <c r="V96231" i="2"/>
  <c r="V96230" i="2"/>
  <c r="V96229" i="2"/>
  <c r="V96228" i="2"/>
  <c r="V96227" i="2"/>
  <c r="V96226" i="2"/>
  <c r="V96225" i="2"/>
  <c r="V96224" i="2"/>
  <c r="V96223" i="2"/>
  <c r="V96222" i="2"/>
  <c r="V96221" i="2"/>
  <c r="V96220" i="2"/>
  <c r="V96219" i="2"/>
  <c r="V96218" i="2"/>
  <c r="V96217" i="2"/>
  <c r="V96216" i="2"/>
  <c r="V96215" i="2"/>
  <c r="V96214" i="2"/>
  <c r="V96213" i="2"/>
  <c r="V96212" i="2"/>
  <c r="V96211" i="2"/>
  <c r="V96210" i="2"/>
  <c r="V96209" i="2"/>
  <c r="V96208" i="2"/>
  <c r="V96207" i="2"/>
  <c r="V96206" i="2"/>
  <c r="V96205" i="2"/>
  <c r="V96204" i="2"/>
  <c r="V96203" i="2"/>
  <c r="V96202" i="2"/>
  <c r="V96201" i="2"/>
  <c r="V96200" i="2"/>
  <c r="V96199" i="2"/>
  <c r="V96198" i="2"/>
  <c r="V96197" i="2"/>
  <c r="V96196" i="2"/>
  <c r="V96195" i="2"/>
  <c r="V96194" i="2"/>
  <c r="V96193" i="2"/>
  <c r="V96192" i="2"/>
  <c r="V96191" i="2"/>
  <c r="V96190" i="2"/>
  <c r="V96189" i="2"/>
  <c r="V96188" i="2"/>
  <c r="V96187" i="2"/>
  <c r="V96186" i="2"/>
  <c r="V96185" i="2"/>
  <c r="V96184" i="2"/>
  <c r="V96183" i="2"/>
  <c r="V96182" i="2"/>
  <c r="V96181" i="2"/>
  <c r="V96180" i="2"/>
  <c r="V96179" i="2"/>
  <c r="V96178" i="2"/>
  <c r="V96177" i="2"/>
  <c r="V96176" i="2"/>
  <c r="V96175" i="2"/>
  <c r="V96174" i="2"/>
  <c r="V96173" i="2"/>
  <c r="V96172" i="2"/>
  <c r="V96171" i="2"/>
  <c r="V96170" i="2"/>
  <c r="V96169" i="2"/>
  <c r="V96168" i="2"/>
  <c r="V96167" i="2"/>
  <c r="V96166" i="2"/>
  <c r="V96165" i="2"/>
  <c r="V96164" i="2"/>
  <c r="V96163" i="2"/>
  <c r="V96162" i="2"/>
  <c r="V96161" i="2"/>
  <c r="V96160" i="2"/>
  <c r="V96159" i="2"/>
  <c r="V96158" i="2"/>
  <c r="V96157" i="2"/>
  <c r="V96156" i="2"/>
  <c r="V96155" i="2"/>
  <c r="V96154" i="2"/>
  <c r="V96153" i="2"/>
  <c r="V96152" i="2"/>
  <c r="V96151" i="2"/>
  <c r="V96150" i="2"/>
  <c r="V96149" i="2"/>
  <c r="V96148" i="2"/>
  <c r="V96147" i="2"/>
  <c r="V96146" i="2"/>
  <c r="V96145" i="2"/>
  <c r="V96144" i="2"/>
  <c r="V96143" i="2"/>
  <c r="V96142" i="2"/>
  <c r="V96141" i="2"/>
  <c r="V96140" i="2"/>
  <c r="V96139" i="2"/>
  <c r="V96138" i="2"/>
  <c r="V96137" i="2"/>
  <c r="V96136" i="2"/>
  <c r="V96135" i="2"/>
  <c r="V96134" i="2"/>
  <c r="V96133" i="2"/>
  <c r="V96132" i="2"/>
  <c r="V96131" i="2"/>
  <c r="V96130" i="2"/>
  <c r="V96129" i="2"/>
  <c r="V96128" i="2"/>
  <c r="V96127" i="2"/>
  <c r="V96126" i="2"/>
  <c r="V96125" i="2"/>
  <c r="V96124" i="2"/>
  <c r="V96123" i="2"/>
  <c r="V96122" i="2"/>
  <c r="V96121" i="2"/>
  <c r="V96120" i="2"/>
  <c r="V96119" i="2"/>
  <c r="V96118" i="2"/>
  <c r="V96117" i="2"/>
  <c r="V96116" i="2"/>
  <c r="V96115" i="2"/>
  <c r="V96114" i="2"/>
  <c r="V96113" i="2"/>
  <c r="V96112" i="2"/>
  <c r="V96111" i="2"/>
  <c r="V96110" i="2"/>
  <c r="V96109" i="2"/>
  <c r="V96108" i="2"/>
  <c r="V96107" i="2"/>
  <c r="V96106" i="2"/>
  <c r="V96105" i="2"/>
  <c r="V96104" i="2"/>
  <c r="V96103" i="2"/>
  <c r="V96102" i="2"/>
  <c r="V96101" i="2"/>
  <c r="V96100" i="2"/>
  <c r="V96099" i="2"/>
  <c r="V96098" i="2"/>
  <c r="V96097" i="2"/>
  <c r="V96096" i="2"/>
  <c r="V96095" i="2"/>
  <c r="V96094" i="2"/>
  <c r="V96093" i="2"/>
  <c r="V96092" i="2"/>
  <c r="V96091" i="2"/>
  <c r="V96090" i="2"/>
  <c r="V96089" i="2"/>
  <c r="V96088" i="2"/>
  <c r="V96087" i="2"/>
  <c r="V96086" i="2"/>
  <c r="V96085" i="2"/>
  <c r="V96084" i="2"/>
  <c r="V96083" i="2"/>
  <c r="V96082" i="2"/>
  <c r="V96081" i="2"/>
  <c r="V96080" i="2"/>
  <c r="V96079" i="2"/>
  <c r="V96078" i="2"/>
  <c r="V96077" i="2"/>
  <c r="V96076" i="2"/>
  <c r="V96075" i="2"/>
  <c r="V96074" i="2"/>
  <c r="V96073" i="2"/>
  <c r="V96072" i="2"/>
  <c r="V96071" i="2"/>
  <c r="V96070" i="2"/>
  <c r="V96069" i="2"/>
  <c r="V96068" i="2"/>
  <c r="V96067" i="2"/>
  <c r="V96066" i="2"/>
  <c r="V96065" i="2"/>
  <c r="V96064" i="2"/>
  <c r="V96063" i="2"/>
  <c r="V96062" i="2"/>
  <c r="V96061" i="2"/>
  <c r="V96060" i="2"/>
  <c r="V96059" i="2"/>
  <c r="V96058" i="2"/>
  <c r="V96057" i="2"/>
  <c r="V96056" i="2"/>
  <c r="V96055" i="2"/>
  <c r="V96054" i="2"/>
  <c r="V96053" i="2"/>
  <c r="V96052" i="2"/>
  <c r="V96051" i="2"/>
  <c r="V96050" i="2"/>
  <c r="V96049" i="2"/>
  <c r="V96048" i="2"/>
  <c r="V96047" i="2"/>
  <c r="V96046" i="2"/>
  <c r="V96045" i="2"/>
  <c r="V96044" i="2"/>
  <c r="V96043" i="2"/>
  <c r="V96042" i="2"/>
  <c r="V96041" i="2"/>
  <c r="V96040" i="2"/>
  <c r="V96039" i="2"/>
  <c r="V96038" i="2"/>
  <c r="V96037" i="2"/>
  <c r="V96036" i="2"/>
  <c r="V96035" i="2"/>
  <c r="V96034" i="2"/>
  <c r="V96033" i="2"/>
  <c r="V96032" i="2"/>
  <c r="V96031" i="2"/>
  <c r="V96030" i="2"/>
  <c r="V96029" i="2"/>
  <c r="V96028" i="2"/>
  <c r="V96027" i="2"/>
  <c r="V96026" i="2"/>
  <c r="V96025" i="2"/>
  <c r="V96024" i="2"/>
  <c r="V96023" i="2"/>
  <c r="V96022" i="2"/>
  <c r="V96021" i="2"/>
  <c r="V96020" i="2"/>
  <c r="V96019" i="2"/>
  <c r="V96018" i="2"/>
  <c r="V96017" i="2"/>
  <c r="V96016" i="2"/>
  <c r="V96015" i="2"/>
  <c r="V96014" i="2"/>
  <c r="V96013" i="2"/>
  <c r="V96012" i="2"/>
  <c r="V96011" i="2"/>
  <c r="V96010" i="2"/>
  <c r="V96009" i="2"/>
  <c r="V96008" i="2"/>
  <c r="V96007" i="2"/>
  <c r="V96006" i="2"/>
  <c r="V96005" i="2"/>
  <c r="V96004" i="2"/>
  <c r="V96003" i="2"/>
  <c r="V96002" i="2"/>
  <c r="V96001" i="2"/>
  <c r="V96000" i="2"/>
  <c r="V95999" i="2"/>
  <c r="V95998" i="2"/>
  <c r="V95997" i="2"/>
  <c r="V95996" i="2"/>
  <c r="V95995" i="2"/>
  <c r="V95994" i="2"/>
  <c r="V95993" i="2"/>
  <c r="V95992" i="2"/>
  <c r="V95991" i="2"/>
  <c r="V95990" i="2"/>
  <c r="V95989" i="2"/>
  <c r="V95988" i="2"/>
  <c r="V95987" i="2"/>
  <c r="V95986" i="2"/>
  <c r="V95985" i="2"/>
  <c r="V95984" i="2"/>
  <c r="V95983" i="2"/>
  <c r="V95982" i="2"/>
  <c r="V95981" i="2"/>
  <c r="V95980" i="2"/>
  <c r="V95979" i="2"/>
  <c r="V95978" i="2"/>
  <c r="V95977" i="2"/>
  <c r="V95976" i="2"/>
  <c r="V95975" i="2"/>
  <c r="V95974" i="2"/>
  <c r="V95973" i="2"/>
  <c r="V95972" i="2"/>
  <c r="V95971" i="2"/>
  <c r="V95970" i="2"/>
  <c r="V95969" i="2"/>
  <c r="V95968" i="2"/>
  <c r="V95967" i="2"/>
  <c r="V95966" i="2"/>
  <c r="V95965" i="2"/>
  <c r="V95964" i="2"/>
  <c r="V95963" i="2"/>
  <c r="V95962" i="2"/>
  <c r="V95961" i="2"/>
  <c r="V95960" i="2"/>
  <c r="V95959" i="2"/>
  <c r="V95958" i="2"/>
  <c r="V95957" i="2"/>
  <c r="V95956" i="2"/>
  <c r="V95955" i="2"/>
  <c r="V95954" i="2"/>
  <c r="V95953" i="2"/>
  <c r="V95952" i="2"/>
  <c r="V95951" i="2"/>
  <c r="V95950" i="2"/>
  <c r="V95949" i="2"/>
  <c r="V95948" i="2"/>
  <c r="V95947" i="2"/>
  <c r="V95946" i="2"/>
  <c r="V95945" i="2"/>
  <c r="V95944" i="2"/>
  <c r="V95943" i="2"/>
  <c r="V95942" i="2"/>
  <c r="V95941" i="2"/>
  <c r="V95940" i="2"/>
  <c r="V95939" i="2"/>
  <c r="V95938" i="2"/>
  <c r="V95937" i="2"/>
  <c r="V95936" i="2"/>
  <c r="V95935" i="2"/>
  <c r="V95934" i="2"/>
  <c r="V95933" i="2"/>
  <c r="V95932" i="2"/>
  <c r="V95931" i="2"/>
  <c r="V95930" i="2"/>
  <c r="V95929" i="2"/>
  <c r="V95928" i="2"/>
  <c r="V95927" i="2"/>
  <c r="V95926" i="2"/>
  <c r="V95925" i="2"/>
  <c r="V95924" i="2"/>
  <c r="V95923" i="2"/>
  <c r="V95922" i="2"/>
  <c r="V95921" i="2"/>
  <c r="V95920" i="2"/>
  <c r="V95919" i="2"/>
  <c r="V95918" i="2"/>
  <c r="V95917" i="2"/>
  <c r="V95916" i="2"/>
  <c r="V95915" i="2"/>
  <c r="V95914" i="2"/>
  <c r="V95913" i="2"/>
  <c r="V95912" i="2"/>
  <c r="V95911" i="2"/>
  <c r="V95910" i="2"/>
  <c r="V95909" i="2"/>
  <c r="V95908" i="2"/>
  <c r="V95907" i="2"/>
  <c r="V95906" i="2"/>
  <c r="V95905" i="2"/>
  <c r="V95904" i="2"/>
  <c r="V95903" i="2"/>
  <c r="V95902" i="2"/>
  <c r="V95901" i="2"/>
  <c r="V95900" i="2"/>
  <c r="V95899" i="2"/>
  <c r="V95898" i="2"/>
  <c r="V95897" i="2"/>
  <c r="V95896" i="2"/>
  <c r="V95895" i="2"/>
  <c r="V95894" i="2"/>
  <c r="V95893" i="2"/>
  <c r="V95892" i="2"/>
  <c r="V95891" i="2"/>
  <c r="V95890" i="2"/>
  <c r="V95889" i="2"/>
  <c r="V95888" i="2"/>
  <c r="V95887" i="2"/>
  <c r="V95886" i="2"/>
  <c r="V95885" i="2"/>
  <c r="V95884" i="2"/>
  <c r="V95883" i="2"/>
  <c r="V95882" i="2"/>
  <c r="V95881" i="2"/>
  <c r="V95880" i="2"/>
  <c r="V95879" i="2"/>
  <c r="V95878" i="2"/>
  <c r="V95877" i="2"/>
  <c r="V95876" i="2"/>
  <c r="V95875" i="2"/>
  <c r="V95874" i="2"/>
  <c r="V95873" i="2"/>
  <c r="V95872" i="2"/>
  <c r="V95871" i="2"/>
  <c r="V95870" i="2"/>
  <c r="V95869" i="2"/>
  <c r="V95868" i="2"/>
  <c r="V95867" i="2"/>
  <c r="V95866" i="2"/>
  <c r="V95865" i="2"/>
  <c r="V95864" i="2"/>
  <c r="V95863" i="2"/>
  <c r="V95862" i="2"/>
  <c r="V95861" i="2"/>
  <c r="V95860" i="2"/>
  <c r="V95859" i="2"/>
  <c r="V95858" i="2"/>
  <c r="V95857" i="2"/>
  <c r="V95856" i="2"/>
  <c r="V95855" i="2"/>
  <c r="V95854" i="2"/>
  <c r="V95853" i="2"/>
  <c r="V95852" i="2"/>
  <c r="V95851" i="2"/>
  <c r="V95850" i="2"/>
  <c r="V95849" i="2"/>
  <c r="V95848" i="2"/>
  <c r="V95847" i="2"/>
  <c r="V95846" i="2"/>
  <c r="V95845" i="2"/>
  <c r="V95844" i="2"/>
  <c r="V95843" i="2"/>
  <c r="V95842" i="2"/>
  <c r="V95841" i="2"/>
  <c r="V95840" i="2"/>
  <c r="V95839" i="2"/>
  <c r="V95838" i="2"/>
  <c r="V95837" i="2"/>
  <c r="V95836" i="2"/>
  <c r="V95835" i="2"/>
  <c r="V95834" i="2"/>
  <c r="V95833" i="2"/>
  <c r="V95832" i="2"/>
  <c r="V95831" i="2"/>
  <c r="V95830" i="2"/>
  <c r="V95829" i="2"/>
  <c r="V95828" i="2"/>
  <c r="V95827" i="2"/>
  <c r="V95826" i="2"/>
  <c r="V95825" i="2"/>
  <c r="V95824" i="2"/>
  <c r="V95823" i="2"/>
  <c r="V95822" i="2"/>
  <c r="V95821" i="2"/>
  <c r="V95820" i="2"/>
  <c r="V95819" i="2"/>
  <c r="V95818" i="2"/>
  <c r="V95817" i="2"/>
  <c r="V95816" i="2"/>
  <c r="V95815" i="2"/>
  <c r="V95814" i="2"/>
  <c r="V95813" i="2"/>
  <c r="V95812" i="2"/>
  <c r="V95811" i="2"/>
  <c r="V95810" i="2"/>
  <c r="V95809" i="2"/>
  <c r="V95808" i="2"/>
  <c r="V95807" i="2"/>
  <c r="V95806" i="2"/>
  <c r="V95805" i="2"/>
  <c r="V95804" i="2"/>
  <c r="V95803" i="2"/>
  <c r="V95802" i="2"/>
  <c r="V95801" i="2"/>
  <c r="V95800" i="2"/>
  <c r="V95799" i="2"/>
  <c r="V95798" i="2"/>
  <c r="V95797" i="2"/>
  <c r="V95796" i="2"/>
  <c r="V95795" i="2"/>
  <c r="V95794" i="2"/>
  <c r="V95793" i="2"/>
  <c r="V95792" i="2"/>
  <c r="V95791" i="2"/>
  <c r="V95790" i="2"/>
  <c r="V95789" i="2"/>
  <c r="V95788" i="2"/>
  <c r="V95787" i="2"/>
  <c r="V95786" i="2"/>
  <c r="V95785" i="2"/>
  <c r="V95784" i="2"/>
  <c r="V95783" i="2"/>
  <c r="V95782" i="2"/>
  <c r="V95781" i="2"/>
  <c r="V95780" i="2"/>
  <c r="V95779" i="2"/>
  <c r="V95778" i="2"/>
  <c r="V95777" i="2"/>
  <c r="V95776" i="2"/>
  <c r="V95775" i="2"/>
  <c r="V95774" i="2"/>
  <c r="V95773" i="2"/>
  <c r="V95772" i="2"/>
  <c r="V95771" i="2"/>
  <c r="V95770" i="2"/>
  <c r="V95769" i="2"/>
  <c r="V95768" i="2"/>
  <c r="V95767" i="2"/>
  <c r="V95766" i="2"/>
  <c r="V95765" i="2"/>
  <c r="V95764" i="2"/>
  <c r="V95763" i="2"/>
  <c r="V95762" i="2"/>
  <c r="V95761" i="2"/>
  <c r="V95760" i="2"/>
  <c r="V95759" i="2"/>
  <c r="V95758" i="2"/>
  <c r="V95757" i="2"/>
  <c r="V95756" i="2"/>
  <c r="V95755" i="2"/>
  <c r="V95754" i="2"/>
  <c r="V95753" i="2"/>
  <c r="V95752" i="2"/>
  <c r="V95751" i="2"/>
  <c r="V95750" i="2"/>
  <c r="V95749" i="2"/>
  <c r="V95748" i="2"/>
  <c r="V95747" i="2"/>
  <c r="V95746" i="2"/>
  <c r="V95745" i="2"/>
  <c r="V95744" i="2"/>
  <c r="V95743" i="2"/>
  <c r="V95742" i="2"/>
  <c r="V95741" i="2"/>
  <c r="V95740" i="2"/>
  <c r="V95739" i="2"/>
  <c r="V95738" i="2"/>
  <c r="V95737" i="2"/>
  <c r="V95736" i="2"/>
  <c r="V95735" i="2"/>
  <c r="V95734" i="2"/>
  <c r="V95733" i="2"/>
  <c r="V95732" i="2"/>
  <c r="V95731" i="2"/>
  <c r="V95730" i="2"/>
  <c r="V95729" i="2"/>
  <c r="V95728" i="2"/>
  <c r="V95727" i="2"/>
  <c r="V95726" i="2"/>
  <c r="V95725" i="2"/>
  <c r="V95724" i="2"/>
  <c r="V95723" i="2"/>
  <c r="V95722" i="2"/>
  <c r="V95721" i="2"/>
  <c r="V95720" i="2"/>
  <c r="V95719" i="2"/>
  <c r="V95718" i="2"/>
  <c r="V95717" i="2"/>
  <c r="V95716" i="2"/>
  <c r="V95715" i="2"/>
  <c r="V95714" i="2"/>
  <c r="V95713" i="2"/>
  <c r="V95712" i="2"/>
  <c r="V95711" i="2"/>
  <c r="V95710" i="2"/>
  <c r="V95709" i="2"/>
  <c r="V95708" i="2"/>
  <c r="V95707" i="2"/>
  <c r="V95706" i="2"/>
  <c r="V95705" i="2"/>
  <c r="V95704" i="2"/>
  <c r="V95703" i="2"/>
  <c r="V95702" i="2"/>
  <c r="V95701" i="2"/>
  <c r="V95700" i="2"/>
  <c r="V95699" i="2"/>
  <c r="V95698" i="2"/>
  <c r="V95697" i="2"/>
  <c r="V95696" i="2"/>
  <c r="V95695" i="2"/>
  <c r="V95694" i="2"/>
  <c r="V95693" i="2"/>
  <c r="V95692" i="2"/>
  <c r="V95691" i="2"/>
  <c r="V95690" i="2"/>
  <c r="V95689" i="2"/>
  <c r="V95688" i="2"/>
  <c r="V95687" i="2"/>
  <c r="V95686" i="2"/>
  <c r="V95685" i="2"/>
  <c r="V95684" i="2"/>
  <c r="V95683" i="2"/>
  <c r="V95682" i="2"/>
  <c r="V95681" i="2"/>
  <c r="V95680" i="2"/>
  <c r="V95679" i="2"/>
  <c r="V95678" i="2"/>
  <c r="V95677" i="2"/>
  <c r="V95676" i="2"/>
  <c r="V95675" i="2"/>
  <c r="V95674" i="2"/>
  <c r="V95673" i="2"/>
  <c r="V95672" i="2"/>
  <c r="V95671" i="2"/>
  <c r="V95670" i="2"/>
  <c r="V95669" i="2"/>
  <c r="V95668" i="2"/>
  <c r="V95667" i="2"/>
  <c r="V95666" i="2"/>
  <c r="V95665" i="2"/>
  <c r="V95664" i="2"/>
  <c r="V95663" i="2"/>
  <c r="V95662" i="2"/>
  <c r="V95661" i="2"/>
  <c r="V95660" i="2"/>
  <c r="V95659" i="2"/>
  <c r="V95658" i="2"/>
  <c r="V95657" i="2"/>
  <c r="V95656" i="2"/>
  <c r="V95655" i="2"/>
  <c r="V95654" i="2"/>
  <c r="V95653" i="2"/>
  <c r="V95652" i="2"/>
  <c r="V95651" i="2"/>
  <c r="V95650" i="2"/>
  <c r="V95649" i="2"/>
  <c r="V95648" i="2"/>
  <c r="V95647" i="2"/>
  <c r="V95646" i="2"/>
  <c r="V95645" i="2"/>
  <c r="V95644" i="2"/>
  <c r="V95643" i="2"/>
  <c r="V95642" i="2"/>
  <c r="V95641" i="2"/>
  <c r="V95640" i="2"/>
  <c r="V95639" i="2"/>
  <c r="V95638" i="2"/>
  <c r="V95637" i="2"/>
  <c r="V95636" i="2"/>
  <c r="V95635" i="2"/>
  <c r="V95634" i="2"/>
  <c r="V95633" i="2"/>
  <c r="V95632" i="2"/>
  <c r="V95631" i="2"/>
  <c r="V95630" i="2"/>
  <c r="V95629" i="2"/>
  <c r="V95628" i="2"/>
  <c r="V95627" i="2"/>
  <c r="V95626" i="2"/>
  <c r="V95625" i="2"/>
  <c r="V95624" i="2"/>
  <c r="V95623" i="2"/>
  <c r="V95622" i="2"/>
  <c r="V95621" i="2"/>
  <c r="V95620" i="2"/>
  <c r="V95619" i="2"/>
  <c r="V95618" i="2"/>
  <c r="V95617" i="2"/>
  <c r="V95616" i="2"/>
  <c r="V95615" i="2"/>
  <c r="V95614" i="2"/>
  <c r="V95613" i="2"/>
  <c r="V95612" i="2"/>
  <c r="V95611" i="2"/>
  <c r="V95610" i="2"/>
  <c r="V95609" i="2"/>
  <c r="V95608" i="2"/>
  <c r="V95607" i="2"/>
  <c r="V95606" i="2"/>
  <c r="V95605" i="2"/>
  <c r="V95604" i="2"/>
  <c r="V95603" i="2"/>
  <c r="V95602" i="2"/>
  <c r="V95601" i="2"/>
  <c r="V95600" i="2"/>
  <c r="V95599" i="2"/>
  <c r="V95598" i="2"/>
  <c r="V95597" i="2"/>
  <c r="V95596" i="2"/>
  <c r="V95595" i="2"/>
  <c r="V95594" i="2"/>
  <c r="V95593" i="2"/>
  <c r="V95592" i="2"/>
  <c r="V95591" i="2"/>
  <c r="V95590" i="2"/>
  <c r="V95589" i="2"/>
  <c r="V95588" i="2"/>
  <c r="V95587" i="2"/>
  <c r="V95586" i="2"/>
  <c r="V95585" i="2"/>
  <c r="V95584" i="2"/>
  <c r="V95583" i="2"/>
  <c r="V95582" i="2"/>
  <c r="V95581" i="2"/>
  <c r="V95580" i="2"/>
  <c r="V95579" i="2"/>
  <c r="V95578" i="2"/>
  <c r="V95577" i="2"/>
  <c r="V95576" i="2"/>
  <c r="V95575" i="2"/>
  <c r="V95574" i="2"/>
  <c r="V95573" i="2"/>
  <c r="V95572" i="2"/>
  <c r="V95571" i="2"/>
  <c r="V95570" i="2"/>
  <c r="V95569" i="2"/>
  <c r="V95568" i="2"/>
  <c r="V95567" i="2"/>
  <c r="V95566" i="2"/>
  <c r="V95565" i="2"/>
  <c r="V95564" i="2"/>
  <c r="V95563" i="2"/>
  <c r="V95562" i="2"/>
  <c r="V95561" i="2"/>
  <c r="V95560" i="2"/>
  <c r="V95559" i="2"/>
  <c r="V95558" i="2"/>
  <c r="V95557" i="2"/>
  <c r="V95556" i="2"/>
  <c r="V95555" i="2"/>
  <c r="V95554" i="2"/>
  <c r="V95553" i="2"/>
  <c r="V95552" i="2"/>
  <c r="V95551" i="2"/>
  <c r="V95550" i="2"/>
  <c r="V95549" i="2"/>
  <c r="V95548" i="2"/>
  <c r="V95547" i="2"/>
  <c r="V95546" i="2"/>
  <c r="V95545" i="2"/>
  <c r="V95544" i="2"/>
  <c r="V95543" i="2"/>
  <c r="V95542" i="2"/>
  <c r="V95541" i="2"/>
  <c r="V95540" i="2"/>
  <c r="V95539" i="2"/>
  <c r="V95538" i="2"/>
  <c r="V95537" i="2"/>
  <c r="V95536" i="2"/>
  <c r="V95535" i="2"/>
  <c r="V95534" i="2"/>
  <c r="V95533" i="2"/>
  <c r="V95532" i="2"/>
  <c r="V95531" i="2"/>
  <c r="V95530" i="2"/>
  <c r="V95529" i="2"/>
  <c r="V95528" i="2"/>
  <c r="V95527" i="2"/>
  <c r="V95526" i="2"/>
  <c r="V95525" i="2"/>
  <c r="V95524" i="2"/>
  <c r="V95523" i="2"/>
  <c r="V95522" i="2"/>
  <c r="V95521" i="2"/>
  <c r="V95520" i="2"/>
  <c r="V95519" i="2"/>
  <c r="V95518" i="2"/>
  <c r="V95517" i="2"/>
  <c r="V95516" i="2"/>
  <c r="V95515" i="2"/>
  <c r="V95514" i="2"/>
  <c r="V95513" i="2"/>
  <c r="V95512" i="2"/>
  <c r="V95511" i="2"/>
  <c r="V95510" i="2"/>
  <c r="V95509" i="2"/>
  <c r="V95508" i="2"/>
  <c r="V95507" i="2"/>
  <c r="V95506" i="2"/>
  <c r="V95505" i="2"/>
  <c r="V95504" i="2"/>
  <c r="V95503" i="2"/>
  <c r="V95502" i="2"/>
  <c r="V95501" i="2"/>
  <c r="V95500" i="2"/>
  <c r="V95499" i="2"/>
  <c r="V95498" i="2"/>
  <c r="V95497" i="2"/>
  <c r="V95496" i="2"/>
  <c r="V95495" i="2"/>
  <c r="V95494" i="2"/>
  <c r="V95493" i="2"/>
  <c r="V95492" i="2"/>
  <c r="V95491" i="2"/>
  <c r="V95490" i="2"/>
  <c r="V95489" i="2"/>
  <c r="V95488" i="2"/>
  <c r="V95487" i="2"/>
  <c r="V95486" i="2"/>
  <c r="V95485" i="2"/>
  <c r="V95484" i="2"/>
  <c r="V95483" i="2"/>
  <c r="V95482" i="2"/>
  <c r="V95481" i="2"/>
  <c r="V95480" i="2"/>
  <c r="V95479" i="2"/>
  <c r="V95478" i="2"/>
  <c r="V95477" i="2"/>
  <c r="V95476" i="2"/>
  <c r="V95475" i="2"/>
  <c r="V95474" i="2"/>
  <c r="V95473" i="2"/>
  <c r="V95472" i="2"/>
  <c r="V95471" i="2"/>
  <c r="V95470" i="2"/>
  <c r="V95469" i="2"/>
  <c r="V95468" i="2"/>
  <c r="V95467" i="2"/>
  <c r="V95466" i="2"/>
  <c r="V95465" i="2"/>
  <c r="V95464" i="2"/>
  <c r="V95463" i="2"/>
  <c r="V95462" i="2"/>
  <c r="V95461" i="2"/>
  <c r="V95460" i="2"/>
  <c r="V95459" i="2"/>
  <c r="V95458" i="2"/>
  <c r="V95457" i="2"/>
  <c r="V95456" i="2"/>
  <c r="V95455" i="2"/>
  <c r="V95454" i="2"/>
  <c r="V95453" i="2"/>
  <c r="V95452" i="2"/>
  <c r="V95451" i="2"/>
  <c r="V95450" i="2"/>
  <c r="V95449" i="2"/>
  <c r="V95448" i="2"/>
  <c r="V95447" i="2"/>
  <c r="V95446" i="2"/>
  <c r="V95445" i="2"/>
  <c r="V95444" i="2"/>
  <c r="V95443" i="2"/>
  <c r="V95442" i="2"/>
  <c r="V95441" i="2"/>
  <c r="V95440" i="2"/>
  <c r="V95439" i="2"/>
  <c r="V95438" i="2"/>
  <c r="V95437" i="2"/>
  <c r="V95436" i="2"/>
  <c r="V95435" i="2"/>
  <c r="V95434" i="2"/>
  <c r="V95433" i="2"/>
  <c r="V95432" i="2"/>
  <c r="V95431" i="2"/>
  <c r="V95430" i="2"/>
  <c r="V95429" i="2"/>
  <c r="V95428" i="2"/>
  <c r="V95427" i="2"/>
  <c r="V95426" i="2"/>
  <c r="V95425" i="2"/>
  <c r="V95424" i="2"/>
  <c r="V95423" i="2"/>
  <c r="V95422" i="2"/>
  <c r="V95421" i="2"/>
  <c r="V95420" i="2"/>
  <c r="V95419" i="2"/>
  <c r="V95418" i="2"/>
  <c r="V95417" i="2"/>
  <c r="V95416" i="2"/>
  <c r="V95415" i="2"/>
  <c r="V95414" i="2"/>
  <c r="V95413" i="2"/>
  <c r="V95412" i="2"/>
  <c r="V95411" i="2"/>
  <c r="V95410" i="2"/>
  <c r="V95409" i="2"/>
  <c r="V95408" i="2"/>
  <c r="V95407" i="2"/>
  <c r="V95406" i="2"/>
  <c r="V95405" i="2"/>
  <c r="V95404" i="2"/>
  <c r="V95403" i="2"/>
  <c r="V95402" i="2"/>
  <c r="V95401" i="2"/>
  <c r="V95400" i="2"/>
  <c r="V95399" i="2"/>
  <c r="V95398" i="2"/>
  <c r="V95397" i="2"/>
  <c r="V95396" i="2"/>
  <c r="V95395" i="2"/>
  <c r="V95394" i="2"/>
  <c r="V95393" i="2"/>
  <c r="V95392" i="2"/>
  <c r="V95391" i="2"/>
  <c r="V95390" i="2"/>
  <c r="V95389" i="2"/>
  <c r="V95388" i="2"/>
  <c r="V95387" i="2"/>
  <c r="V95386" i="2"/>
  <c r="V95385" i="2"/>
  <c r="V95384" i="2"/>
  <c r="V95383" i="2"/>
  <c r="V95382" i="2"/>
  <c r="V95381" i="2"/>
  <c r="V95380" i="2"/>
  <c r="V95379" i="2"/>
  <c r="V95378" i="2"/>
  <c r="V95377" i="2"/>
  <c r="V95376" i="2"/>
  <c r="V95375" i="2"/>
  <c r="V95374" i="2"/>
  <c r="V95373" i="2"/>
  <c r="V95372" i="2"/>
  <c r="V95371" i="2"/>
  <c r="V95370" i="2"/>
  <c r="V95369" i="2"/>
  <c r="V95368" i="2"/>
  <c r="V95367" i="2"/>
  <c r="V95366" i="2"/>
  <c r="V95365" i="2"/>
  <c r="V95364" i="2"/>
  <c r="V95363" i="2"/>
  <c r="V95362" i="2"/>
  <c r="V95361" i="2"/>
  <c r="V95360" i="2"/>
  <c r="V95359" i="2"/>
  <c r="V95358" i="2"/>
  <c r="V95357" i="2"/>
  <c r="V95356" i="2"/>
  <c r="V95355" i="2"/>
  <c r="V95354" i="2"/>
  <c r="V95353" i="2"/>
  <c r="V95352" i="2"/>
  <c r="V95351" i="2"/>
  <c r="V95350" i="2"/>
  <c r="V95349" i="2"/>
  <c r="V95348" i="2"/>
  <c r="V95347" i="2"/>
  <c r="V95346" i="2"/>
  <c r="V95345" i="2"/>
  <c r="V95344" i="2"/>
  <c r="V95343" i="2"/>
  <c r="V95342" i="2"/>
  <c r="V95341" i="2"/>
  <c r="V95340" i="2"/>
  <c r="V95339" i="2"/>
  <c r="V95338" i="2"/>
  <c r="V95337" i="2"/>
  <c r="V95336" i="2"/>
  <c r="V95335" i="2"/>
  <c r="V95334" i="2"/>
  <c r="V95333" i="2"/>
  <c r="V95332" i="2"/>
  <c r="V95331" i="2"/>
  <c r="V95330" i="2"/>
  <c r="V95329" i="2"/>
  <c r="V95328" i="2"/>
  <c r="V95327" i="2"/>
  <c r="V95326" i="2"/>
  <c r="V95325" i="2"/>
  <c r="V95324" i="2"/>
  <c r="V95323" i="2"/>
  <c r="V95322" i="2"/>
  <c r="V95321" i="2"/>
  <c r="V95320" i="2"/>
  <c r="V95319" i="2"/>
  <c r="V95318" i="2"/>
  <c r="V95317" i="2"/>
  <c r="V95316" i="2"/>
  <c r="V95315" i="2"/>
  <c r="V95314" i="2"/>
  <c r="V95313" i="2"/>
  <c r="V95312" i="2"/>
  <c r="V95311" i="2"/>
  <c r="V95310" i="2"/>
  <c r="V95309" i="2"/>
  <c r="V95308" i="2"/>
  <c r="V95307" i="2"/>
  <c r="V95306" i="2"/>
  <c r="V95305" i="2"/>
  <c r="V95304" i="2"/>
  <c r="V95303" i="2"/>
  <c r="V95302" i="2"/>
  <c r="V95301" i="2"/>
  <c r="V95300" i="2"/>
  <c r="V95299" i="2"/>
  <c r="V95298" i="2"/>
  <c r="V95297" i="2"/>
  <c r="V95296" i="2"/>
  <c r="V95295" i="2"/>
  <c r="V95294" i="2"/>
  <c r="V95293" i="2"/>
  <c r="V95292" i="2"/>
  <c r="V95291" i="2"/>
  <c r="V95290" i="2"/>
  <c r="V95289" i="2"/>
  <c r="V95288" i="2"/>
  <c r="V95287" i="2"/>
  <c r="V95286" i="2"/>
  <c r="V95285" i="2"/>
  <c r="V95284" i="2"/>
  <c r="V95283" i="2"/>
  <c r="V95282" i="2"/>
  <c r="V95281" i="2"/>
  <c r="V95280" i="2"/>
  <c r="V95279" i="2"/>
  <c r="V95278" i="2"/>
  <c r="V95277" i="2"/>
  <c r="V95276" i="2"/>
  <c r="V95275" i="2"/>
  <c r="V95274" i="2"/>
  <c r="V95273" i="2"/>
  <c r="V95272" i="2"/>
  <c r="V95271" i="2"/>
  <c r="V95270" i="2"/>
  <c r="V95269" i="2"/>
  <c r="V95268" i="2"/>
  <c r="V95267" i="2"/>
  <c r="V95266" i="2"/>
  <c r="V95265" i="2"/>
  <c r="V95264" i="2"/>
  <c r="V95263" i="2"/>
  <c r="V95262" i="2"/>
  <c r="V95261" i="2"/>
  <c r="V95260" i="2"/>
  <c r="V95259" i="2"/>
  <c r="V95258" i="2"/>
  <c r="V95257" i="2"/>
  <c r="V95256" i="2"/>
  <c r="V95255" i="2"/>
  <c r="V95254" i="2"/>
  <c r="V95253" i="2"/>
  <c r="V95252" i="2"/>
  <c r="V95251" i="2"/>
  <c r="V95250" i="2"/>
  <c r="V95249" i="2"/>
  <c r="V95248" i="2"/>
  <c r="V95247" i="2"/>
  <c r="V95246" i="2"/>
  <c r="V95245" i="2"/>
  <c r="V95244" i="2"/>
  <c r="V95243" i="2"/>
  <c r="V95242" i="2"/>
  <c r="V95241" i="2"/>
  <c r="V95240" i="2"/>
  <c r="V95239" i="2"/>
  <c r="V95238" i="2"/>
  <c r="V95237" i="2"/>
  <c r="V95236" i="2"/>
  <c r="V95235" i="2"/>
  <c r="V95234" i="2"/>
  <c r="V95233" i="2"/>
  <c r="V95232" i="2"/>
  <c r="V95231" i="2"/>
  <c r="V95230" i="2"/>
  <c r="V95229" i="2"/>
  <c r="V95228" i="2"/>
  <c r="V95227" i="2"/>
  <c r="V95226" i="2"/>
  <c r="V95225" i="2"/>
  <c r="V95224" i="2"/>
  <c r="V95223" i="2"/>
  <c r="V95222" i="2"/>
  <c r="V95221" i="2"/>
  <c r="V95220" i="2"/>
  <c r="V95219" i="2"/>
  <c r="V95218" i="2"/>
  <c r="V95217" i="2"/>
  <c r="V95216" i="2"/>
  <c r="V95215" i="2"/>
  <c r="V95214" i="2"/>
  <c r="V95213" i="2"/>
  <c r="V95212" i="2"/>
  <c r="V95211" i="2"/>
  <c r="V95210" i="2"/>
  <c r="V95209" i="2"/>
  <c r="V95208" i="2"/>
  <c r="V95207" i="2"/>
  <c r="V95206" i="2"/>
  <c r="V95205" i="2"/>
  <c r="V95204" i="2"/>
  <c r="V95203" i="2"/>
  <c r="V95202" i="2"/>
  <c r="V95201" i="2"/>
  <c r="V95200" i="2"/>
  <c r="V95199" i="2"/>
  <c r="V95198" i="2"/>
  <c r="V95197" i="2"/>
  <c r="V95196" i="2"/>
  <c r="V95195" i="2"/>
  <c r="V95194" i="2"/>
  <c r="V95193" i="2"/>
  <c r="V95192" i="2"/>
  <c r="V95191" i="2"/>
  <c r="V95190" i="2"/>
  <c r="V95189" i="2"/>
  <c r="V95188" i="2"/>
  <c r="V95187" i="2"/>
  <c r="V95186" i="2"/>
  <c r="V95185" i="2"/>
  <c r="V95184" i="2"/>
  <c r="V95183" i="2"/>
  <c r="V95182" i="2"/>
  <c r="V95181" i="2"/>
  <c r="V95180" i="2"/>
  <c r="V95179" i="2"/>
  <c r="V95178" i="2"/>
  <c r="V95177" i="2"/>
  <c r="V95176" i="2"/>
  <c r="V95175" i="2"/>
  <c r="V95174" i="2"/>
  <c r="V95173" i="2"/>
  <c r="V95172" i="2"/>
  <c r="V95171" i="2"/>
  <c r="V95170" i="2"/>
  <c r="V95169" i="2"/>
  <c r="V95168" i="2"/>
  <c r="V95167" i="2"/>
  <c r="V95166" i="2"/>
  <c r="V95165" i="2"/>
  <c r="V95164" i="2"/>
  <c r="V95163" i="2"/>
  <c r="V95162" i="2"/>
  <c r="V95161" i="2"/>
  <c r="V95160" i="2"/>
  <c r="V95159" i="2"/>
  <c r="V95158" i="2"/>
  <c r="V95157" i="2"/>
  <c r="V95156" i="2"/>
  <c r="V95155" i="2"/>
  <c r="V95154" i="2"/>
  <c r="V95153" i="2"/>
  <c r="V95152" i="2"/>
  <c r="V95151" i="2"/>
  <c r="V95150" i="2"/>
  <c r="V95149" i="2"/>
  <c r="V95148" i="2"/>
  <c r="V95147" i="2"/>
  <c r="V95146" i="2"/>
  <c r="V95145" i="2"/>
  <c r="V95144" i="2"/>
  <c r="V95143" i="2"/>
  <c r="V95142" i="2"/>
  <c r="V95141" i="2"/>
  <c r="V95140" i="2"/>
  <c r="V95139" i="2"/>
  <c r="V95138" i="2"/>
  <c r="V95137" i="2"/>
  <c r="V95136" i="2"/>
  <c r="V95135" i="2"/>
  <c r="V95134" i="2"/>
  <c r="V95133" i="2"/>
  <c r="V95132" i="2"/>
  <c r="V95131" i="2"/>
  <c r="V95130" i="2"/>
  <c r="V95129" i="2"/>
  <c r="V95128" i="2"/>
  <c r="V95127" i="2"/>
  <c r="V95126" i="2"/>
  <c r="V95125" i="2"/>
  <c r="V95124" i="2"/>
  <c r="V95123" i="2"/>
  <c r="V95122" i="2"/>
  <c r="V95121" i="2"/>
  <c r="V95120" i="2"/>
  <c r="V95119" i="2"/>
  <c r="V95118" i="2"/>
  <c r="V95117" i="2"/>
  <c r="V95116" i="2"/>
  <c r="V95115" i="2"/>
  <c r="V95114" i="2"/>
  <c r="V95113" i="2"/>
  <c r="V95112" i="2"/>
  <c r="V95111" i="2"/>
  <c r="V95110" i="2"/>
  <c r="V95109" i="2"/>
  <c r="V95108" i="2"/>
  <c r="V95107" i="2"/>
  <c r="V95106" i="2"/>
  <c r="V95105" i="2"/>
  <c r="V95104" i="2"/>
  <c r="V95103" i="2"/>
  <c r="V95102" i="2"/>
  <c r="V95101" i="2"/>
  <c r="V95100" i="2"/>
  <c r="V95099" i="2"/>
  <c r="V95098" i="2"/>
  <c r="V95097" i="2"/>
  <c r="V95096" i="2"/>
  <c r="V95095" i="2"/>
  <c r="V95094" i="2"/>
  <c r="V95093" i="2"/>
  <c r="V95092" i="2"/>
  <c r="V95091" i="2"/>
  <c r="V95090" i="2"/>
  <c r="V95089" i="2"/>
  <c r="V95088" i="2"/>
  <c r="V95087" i="2"/>
  <c r="V95086" i="2"/>
  <c r="V95085" i="2"/>
  <c r="V95084" i="2"/>
  <c r="V95083" i="2"/>
  <c r="V95082" i="2"/>
  <c r="V95081" i="2"/>
  <c r="V95080" i="2"/>
  <c r="V95079" i="2"/>
  <c r="V95078" i="2"/>
  <c r="V95077" i="2"/>
  <c r="V95076" i="2"/>
  <c r="V95075" i="2"/>
  <c r="V95074" i="2"/>
  <c r="V95073" i="2"/>
  <c r="V95072" i="2"/>
  <c r="V95071" i="2"/>
  <c r="V95070" i="2"/>
  <c r="V95069" i="2"/>
  <c r="V95068" i="2"/>
  <c r="V95067" i="2"/>
  <c r="V95066" i="2"/>
  <c r="V95065" i="2"/>
  <c r="V95064" i="2"/>
  <c r="V95063" i="2"/>
  <c r="V95062" i="2"/>
  <c r="V95061" i="2"/>
  <c r="V95060" i="2"/>
  <c r="V95059" i="2"/>
  <c r="V95058" i="2"/>
  <c r="V95057" i="2"/>
  <c r="V95056" i="2"/>
  <c r="V95055" i="2"/>
  <c r="V95054" i="2"/>
  <c r="V95053" i="2"/>
  <c r="V95052" i="2"/>
  <c r="V95051" i="2"/>
  <c r="V95050" i="2"/>
  <c r="V95049" i="2"/>
  <c r="V95048" i="2"/>
  <c r="V95047" i="2"/>
  <c r="V95046" i="2"/>
  <c r="V95045" i="2"/>
  <c r="V95044" i="2"/>
  <c r="V95043" i="2"/>
  <c r="V95042" i="2"/>
  <c r="V95041" i="2"/>
  <c r="V95040" i="2"/>
  <c r="V95039" i="2"/>
  <c r="V95038" i="2"/>
  <c r="V95037" i="2"/>
  <c r="V95036" i="2"/>
  <c r="V95035" i="2"/>
  <c r="V95034" i="2"/>
  <c r="V95033" i="2"/>
  <c r="V95032" i="2"/>
  <c r="V95031" i="2"/>
  <c r="V95030" i="2"/>
  <c r="V95029" i="2"/>
  <c r="V95028" i="2"/>
  <c r="V95027" i="2"/>
  <c r="V95026" i="2"/>
  <c r="V95025" i="2"/>
  <c r="V95024" i="2"/>
  <c r="V95023" i="2"/>
  <c r="V95022" i="2"/>
  <c r="V95021" i="2"/>
  <c r="V95020" i="2"/>
  <c r="V95019" i="2"/>
  <c r="V95018" i="2"/>
  <c r="V95017" i="2"/>
  <c r="V95016" i="2"/>
  <c r="V95015" i="2"/>
  <c r="V95014" i="2"/>
  <c r="V95013" i="2"/>
  <c r="V95012" i="2"/>
  <c r="V95011" i="2"/>
  <c r="V95010" i="2"/>
  <c r="V95009" i="2"/>
  <c r="V95008" i="2"/>
  <c r="V95007" i="2"/>
  <c r="V95006" i="2"/>
  <c r="V95005" i="2"/>
  <c r="V95004" i="2"/>
  <c r="V95003" i="2"/>
  <c r="V95002" i="2"/>
  <c r="V95001" i="2"/>
  <c r="V95000" i="2"/>
  <c r="V94999" i="2"/>
  <c r="V94998" i="2"/>
  <c r="V94997" i="2"/>
  <c r="V94996" i="2"/>
  <c r="V94995" i="2"/>
  <c r="V94994" i="2"/>
  <c r="V94993" i="2"/>
  <c r="V94992" i="2"/>
  <c r="V94991" i="2"/>
  <c r="V94990" i="2"/>
  <c r="V94989" i="2"/>
  <c r="V94988" i="2"/>
  <c r="V94987" i="2"/>
  <c r="V94986" i="2"/>
  <c r="V94985" i="2"/>
  <c r="V94984" i="2"/>
  <c r="V94983" i="2"/>
  <c r="V94982" i="2"/>
  <c r="V94981" i="2"/>
  <c r="V94980" i="2"/>
  <c r="V94979" i="2"/>
  <c r="V94978" i="2"/>
  <c r="V94977" i="2"/>
  <c r="V94976" i="2"/>
  <c r="V94975" i="2"/>
  <c r="V94974" i="2"/>
  <c r="V94973" i="2"/>
  <c r="V94972" i="2"/>
  <c r="V94971" i="2"/>
  <c r="V94970" i="2"/>
  <c r="V94969" i="2"/>
  <c r="V94968" i="2"/>
  <c r="V94967" i="2"/>
  <c r="V94966" i="2"/>
  <c r="V94965" i="2"/>
  <c r="V94964" i="2"/>
  <c r="V94963" i="2"/>
  <c r="V94962" i="2"/>
  <c r="V94961" i="2"/>
  <c r="V94960" i="2"/>
  <c r="V94959" i="2"/>
  <c r="V94958" i="2"/>
  <c r="V94957" i="2"/>
  <c r="V94956" i="2"/>
  <c r="V94955" i="2"/>
  <c r="V94954" i="2"/>
  <c r="V94953" i="2"/>
  <c r="V94952" i="2"/>
  <c r="V94951" i="2"/>
  <c r="V94950" i="2"/>
  <c r="V94949" i="2"/>
  <c r="V94948" i="2"/>
  <c r="V94947" i="2"/>
  <c r="V94946" i="2"/>
  <c r="V94945" i="2"/>
  <c r="V94944" i="2"/>
  <c r="V94943" i="2"/>
  <c r="V94942" i="2"/>
  <c r="V94941" i="2"/>
  <c r="V94940" i="2"/>
  <c r="V94939" i="2"/>
  <c r="V94938" i="2"/>
  <c r="V94937" i="2"/>
  <c r="V94936" i="2"/>
  <c r="V94935" i="2"/>
  <c r="V94934" i="2"/>
  <c r="V94933" i="2"/>
  <c r="V94932" i="2"/>
  <c r="V94931" i="2"/>
  <c r="V94930" i="2"/>
  <c r="V94929" i="2"/>
  <c r="V94928" i="2"/>
  <c r="V94927" i="2"/>
  <c r="V94926" i="2"/>
  <c r="V94925" i="2"/>
  <c r="V94924" i="2"/>
  <c r="V94923" i="2"/>
  <c r="V94922" i="2"/>
  <c r="V94921" i="2"/>
  <c r="V94920" i="2"/>
  <c r="V94919" i="2"/>
  <c r="V94918" i="2"/>
  <c r="V94917" i="2"/>
  <c r="V94916" i="2"/>
  <c r="V94915" i="2"/>
  <c r="V94914" i="2"/>
  <c r="V94913" i="2"/>
  <c r="V94912" i="2"/>
  <c r="V94911" i="2"/>
  <c r="V94910" i="2"/>
  <c r="V94909" i="2"/>
  <c r="V94908" i="2"/>
  <c r="V94907" i="2"/>
  <c r="V94906" i="2"/>
  <c r="V94905" i="2"/>
  <c r="V94904" i="2"/>
  <c r="V94903" i="2"/>
  <c r="V94902" i="2"/>
  <c r="V94901" i="2"/>
  <c r="V94900" i="2"/>
  <c r="V94899" i="2"/>
  <c r="V94898" i="2"/>
  <c r="V94897" i="2"/>
  <c r="V94896" i="2"/>
  <c r="V94895" i="2"/>
  <c r="V94894" i="2"/>
  <c r="V94893" i="2"/>
  <c r="V94892" i="2"/>
  <c r="V94891" i="2"/>
  <c r="V94890" i="2"/>
  <c r="V94889" i="2"/>
  <c r="V94888" i="2"/>
  <c r="V94887" i="2"/>
  <c r="V94886" i="2"/>
  <c r="V94885" i="2"/>
  <c r="V94884" i="2"/>
  <c r="V94883" i="2"/>
  <c r="V94882" i="2"/>
  <c r="V94881" i="2"/>
  <c r="V94880" i="2"/>
  <c r="V94879" i="2"/>
  <c r="V94878" i="2"/>
  <c r="V94877" i="2"/>
  <c r="V94876" i="2"/>
  <c r="V94875" i="2"/>
  <c r="V94874" i="2"/>
  <c r="V94873" i="2"/>
  <c r="V94872" i="2"/>
  <c r="V94871" i="2"/>
  <c r="V94870" i="2"/>
  <c r="V94869" i="2"/>
  <c r="V94868" i="2"/>
  <c r="V94867" i="2"/>
  <c r="V94866" i="2"/>
  <c r="V94865" i="2"/>
  <c r="V94864" i="2"/>
  <c r="V94863" i="2"/>
  <c r="V94862" i="2"/>
  <c r="V94861" i="2"/>
  <c r="V94860" i="2"/>
  <c r="V94859" i="2"/>
  <c r="V94858" i="2"/>
  <c r="V94857" i="2"/>
  <c r="V94856" i="2"/>
  <c r="V94855" i="2"/>
  <c r="V94854" i="2"/>
  <c r="V94853" i="2"/>
  <c r="V94852" i="2"/>
  <c r="V94851" i="2"/>
  <c r="V94850" i="2"/>
  <c r="V94849" i="2"/>
  <c r="V94848" i="2"/>
  <c r="V94847" i="2"/>
  <c r="V94846" i="2"/>
  <c r="V94845" i="2"/>
  <c r="V94844" i="2"/>
  <c r="V94843" i="2"/>
  <c r="V94842" i="2"/>
  <c r="V94841" i="2"/>
  <c r="V94840" i="2"/>
  <c r="V94839" i="2"/>
  <c r="V94838" i="2"/>
  <c r="V94837" i="2"/>
  <c r="V94836" i="2"/>
  <c r="V94835" i="2"/>
  <c r="V94834" i="2"/>
  <c r="V94833" i="2"/>
  <c r="V94832" i="2"/>
  <c r="V94831" i="2"/>
  <c r="V94830" i="2"/>
  <c r="V94829" i="2"/>
  <c r="V94828" i="2"/>
  <c r="V94827" i="2"/>
  <c r="V94826" i="2"/>
  <c r="V94825" i="2"/>
  <c r="V94824" i="2"/>
  <c r="V94823" i="2"/>
  <c r="V94822" i="2"/>
  <c r="V94821" i="2"/>
  <c r="V94820" i="2"/>
  <c r="V94819" i="2"/>
  <c r="V94818" i="2"/>
  <c r="V94817" i="2"/>
  <c r="V94816" i="2"/>
  <c r="V94815" i="2"/>
  <c r="V94814" i="2"/>
  <c r="V94813" i="2"/>
  <c r="V94812" i="2"/>
  <c r="V94811" i="2"/>
  <c r="V94810" i="2"/>
  <c r="V94809" i="2"/>
  <c r="V94808" i="2"/>
  <c r="V94807" i="2"/>
  <c r="V94806" i="2"/>
  <c r="V94805" i="2"/>
  <c r="V94804" i="2"/>
  <c r="V94803" i="2"/>
  <c r="V94802" i="2"/>
  <c r="V94801" i="2"/>
  <c r="V94800" i="2"/>
  <c r="V94799" i="2"/>
  <c r="V94798" i="2"/>
  <c r="V94797" i="2"/>
  <c r="V94796" i="2"/>
  <c r="V94795" i="2"/>
  <c r="V94794" i="2"/>
  <c r="V94793" i="2"/>
  <c r="V94792" i="2"/>
  <c r="V94791" i="2"/>
  <c r="V94790" i="2"/>
  <c r="V94789" i="2"/>
  <c r="V94788" i="2"/>
  <c r="V94787" i="2"/>
  <c r="V94786" i="2"/>
  <c r="V94785" i="2"/>
  <c r="V94784" i="2"/>
  <c r="V94783" i="2"/>
  <c r="V94782" i="2"/>
  <c r="V94781" i="2"/>
  <c r="V94780" i="2"/>
  <c r="V94779" i="2"/>
  <c r="V94778" i="2"/>
  <c r="V94777" i="2"/>
  <c r="V94776" i="2"/>
  <c r="V94775" i="2"/>
  <c r="V94774" i="2"/>
  <c r="V94773" i="2"/>
  <c r="V94772" i="2"/>
  <c r="V94771" i="2"/>
  <c r="V94770" i="2"/>
  <c r="V94769" i="2"/>
  <c r="V94768" i="2"/>
  <c r="V94767" i="2"/>
  <c r="V94766" i="2"/>
  <c r="V94765" i="2"/>
  <c r="V94764" i="2"/>
  <c r="V94763" i="2"/>
  <c r="V94762" i="2"/>
  <c r="V94761" i="2"/>
  <c r="V94760" i="2"/>
  <c r="V94759" i="2"/>
  <c r="V94758" i="2"/>
  <c r="V94757" i="2"/>
  <c r="V94756" i="2"/>
  <c r="V94755" i="2"/>
  <c r="V94754" i="2"/>
  <c r="V94753" i="2"/>
  <c r="V94752" i="2"/>
  <c r="V94751" i="2"/>
  <c r="V94750" i="2"/>
  <c r="V94749" i="2"/>
  <c r="V94748" i="2"/>
  <c r="V94747" i="2"/>
  <c r="V94746" i="2"/>
  <c r="V94745" i="2"/>
  <c r="V94744" i="2"/>
  <c r="V94743" i="2"/>
  <c r="V94742" i="2"/>
  <c r="V94741" i="2"/>
  <c r="V94740" i="2"/>
  <c r="V94739" i="2"/>
  <c r="V94738" i="2"/>
  <c r="V94737" i="2"/>
  <c r="V94736" i="2"/>
  <c r="V94735" i="2"/>
  <c r="V94734" i="2"/>
  <c r="V94733" i="2"/>
  <c r="V94732" i="2"/>
  <c r="V94731" i="2"/>
  <c r="V94730" i="2"/>
  <c r="V94729" i="2"/>
  <c r="V94728" i="2"/>
  <c r="V94727" i="2"/>
  <c r="V94726" i="2"/>
  <c r="V94725" i="2"/>
  <c r="V94724" i="2"/>
  <c r="V94723" i="2"/>
  <c r="V94722" i="2"/>
  <c r="V94721" i="2"/>
  <c r="V94720" i="2"/>
  <c r="V94719" i="2"/>
  <c r="V94718" i="2"/>
  <c r="V94717" i="2"/>
  <c r="V94716" i="2"/>
  <c r="V94715" i="2"/>
  <c r="V94714" i="2"/>
  <c r="V94713" i="2"/>
  <c r="V94712" i="2"/>
  <c r="V94711" i="2"/>
  <c r="V94710" i="2"/>
  <c r="V94709" i="2"/>
  <c r="V94708" i="2"/>
  <c r="V94707" i="2"/>
  <c r="V94706" i="2"/>
  <c r="V94705" i="2"/>
  <c r="V94704" i="2"/>
  <c r="V94703" i="2"/>
  <c r="V94702" i="2"/>
  <c r="V94701" i="2"/>
  <c r="V94700" i="2"/>
  <c r="V94699" i="2"/>
  <c r="V94698" i="2"/>
  <c r="V94697" i="2"/>
  <c r="V94696" i="2"/>
  <c r="V94695" i="2"/>
  <c r="V94694" i="2"/>
  <c r="V94693" i="2"/>
  <c r="V94692" i="2"/>
  <c r="V94691" i="2"/>
  <c r="V94690" i="2"/>
  <c r="V94689" i="2"/>
  <c r="V94688" i="2"/>
  <c r="V94687" i="2"/>
  <c r="V94686" i="2"/>
  <c r="V94685" i="2"/>
  <c r="V94684" i="2"/>
  <c r="V94683" i="2"/>
  <c r="V94682" i="2"/>
  <c r="V94681" i="2"/>
  <c r="V94680" i="2"/>
  <c r="V94679" i="2"/>
  <c r="V94678" i="2"/>
  <c r="V94677" i="2"/>
  <c r="V94676" i="2"/>
  <c r="V94675" i="2"/>
  <c r="V94674" i="2"/>
  <c r="V94673" i="2"/>
  <c r="V94672" i="2"/>
  <c r="V94671" i="2"/>
  <c r="V94670" i="2"/>
  <c r="V94669" i="2"/>
  <c r="V94668" i="2"/>
  <c r="V94667" i="2"/>
  <c r="V94666" i="2"/>
  <c r="V94665" i="2"/>
  <c r="V94664" i="2"/>
  <c r="V94663" i="2"/>
  <c r="V94662" i="2"/>
  <c r="V94661" i="2"/>
  <c r="V94660" i="2"/>
  <c r="V94659" i="2"/>
  <c r="V94658" i="2"/>
  <c r="V94657" i="2"/>
  <c r="V94656" i="2"/>
  <c r="V94655" i="2"/>
  <c r="V94654" i="2"/>
  <c r="V94653" i="2"/>
  <c r="V94652" i="2"/>
  <c r="V94651" i="2"/>
  <c r="V94650" i="2"/>
  <c r="V94649" i="2"/>
  <c r="V94648" i="2"/>
  <c r="V94647" i="2"/>
  <c r="V94646" i="2"/>
  <c r="V94645" i="2"/>
  <c r="V94644" i="2"/>
  <c r="V94643" i="2"/>
  <c r="V94642" i="2"/>
  <c r="V94641" i="2"/>
  <c r="V94640" i="2"/>
  <c r="V94639" i="2"/>
  <c r="V94638" i="2"/>
  <c r="V94637" i="2"/>
  <c r="V94636" i="2"/>
  <c r="V94635" i="2"/>
  <c r="V94634" i="2"/>
  <c r="V94633" i="2"/>
  <c r="V94632" i="2"/>
  <c r="V94631" i="2"/>
  <c r="V94630" i="2"/>
  <c r="V94629" i="2"/>
  <c r="V94628" i="2"/>
  <c r="V94627" i="2"/>
  <c r="V94626" i="2"/>
  <c r="V94625" i="2"/>
  <c r="V94624" i="2"/>
  <c r="V94623" i="2"/>
  <c r="V94622" i="2"/>
  <c r="V94621" i="2"/>
  <c r="V94620" i="2"/>
  <c r="V94619" i="2"/>
  <c r="V94618" i="2"/>
  <c r="V94617" i="2"/>
  <c r="V94616" i="2"/>
  <c r="V94615" i="2"/>
  <c r="V94614" i="2"/>
  <c r="V94613" i="2"/>
  <c r="V94612" i="2"/>
  <c r="V94611" i="2"/>
  <c r="V94610" i="2"/>
  <c r="V94609" i="2"/>
  <c r="V94608" i="2"/>
  <c r="V94607" i="2"/>
  <c r="V94606" i="2"/>
  <c r="V94605" i="2"/>
  <c r="V94604" i="2"/>
  <c r="V94603" i="2"/>
  <c r="V94602" i="2"/>
  <c r="V94601" i="2"/>
  <c r="V94600" i="2"/>
  <c r="V94599" i="2"/>
  <c r="V94598" i="2"/>
  <c r="V94597" i="2"/>
  <c r="V94596" i="2"/>
  <c r="V94595" i="2"/>
  <c r="V94594" i="2"/>
  <c r="V94593" i="2"/>
  <c r="V94592" i="2"/>
  <c r="V94591" i="2"/>
  <c r="V94590" i="2"/>
  <c r="V94589" i="2"/>
  <c r="V94588" i="2"/>
  <c r="V94587" i="2"/>
  <c r="V94586" i="2"/>
  <c r="V94585" i="2"/>
  <c r="V94584" i="2"/>
  <c r="V94583" i="2"/>
  <c r="V94582" i="2"/>
  <c r="V94581" i="2"/>
  <c r="V94580" i="2"/>
  <c r="V94579" i="2"/>
  <c r="V94578" i="2"/>
  <c r="V94577" i="2"/>
  <c r="V94576" i="2"/>
  <c r="V94575" i="2"/>
  <c r="V94574" i="2"/>
  <c r="V94573" i="2"/>
  <c r="V94572" i="2"/>
  <c r="V94571" i="2"/>
  <c r="V94570" i="2"/>
  <c r="V94569" i="2"/>
  <c r="V94568" i="2"/>
  <c r="V94567" i="2"/>
  <c r="V94566" i="2"/>
  <c r="V94565" i="2"/>
  <c r="V94564" i="2"/>
  <c r="V94563" i="2"/>
  <c r="V94562" i="2"/>
  <c r="V94561" i="2"/>
  <c r="V94560" i="2"/>
  <c r="V94559" i="2"/>
  <c r="V94558" i="2"/>
  <c r="V94557" i="2"/>
  <c r="V94556" i="2"/>
  <c r="V94555" i="2"/>
  <c r="V94554" i="2"/>
  <c r="V94553" i="2"/>
  <c r="V94552" i="2"/>
  <c r="V94551" i="2"/>
  <c r="V94550" i="2"/>
  <c r="V94549" i="2"/>
  <c r="V94548" i="2"/>
  <c r="V94547" i="2"/>
  <c r="V94546" i="2"/>
  <c r="V94545" i="2"/>
  <c r="V94544" i="2"/>
  <c r="V94543" i="2"/>
  <c r="V94542" i="2"/>
  <c r="V94541" i="2"/>
  <c r="V94540" i="2"/>
  <c r="V94539" i="2"/>
  <c r="V94538" i="2"/>
  <c r="V94537" i="2"/>
  <c r="V94536" i="2"/>
  <c r="V94535" i="2"/>
  <c r="V94534" i="2"/>
  <c r="V94533" i="2"/>
  <c r="V94532" i="2"/>
  <c r="V94531" i="2"/>
  <c r="V94530" i="2"/>
  <c r="V94529" i="2"/>
  <c r="V94528" i="2"/>
  <c r="V94527" i="2"/>
  <c r="V94526" i="2"/>
  <c r="V94525" i="2"/>
  <c r="V94524" i="2"/>
  <c r="V94523" i="2"/>
  <c r="V94522" i="2"/>
  <c r="V94521" i="2"/>
  <c r="V94520" i="2"/>
  <c r="V94519" i="2"/>
  <c r="V94518" i="2"/>
  <c r="V94517" i="2"/>
  <c r="V94516" i="2"/>
  <c r="V94515" i="2"/>
  <c r="V94514" i="2"/>
  <c r="V94513" i="2"/>
  <c r="V94512" i="2"/>
  <c r="V94511" i="2"/>
  <c r="V94510" i="2"/>
  <c r="V94509" i="2"/>
  <c r="V94508" i="2"/>
  <c r="V94507" i="2"/>
  <c r="V94506" i="2"/>
  <c r="V94505" i="2"/>
  <c r="V94504" i="2"/>
  <c r="V94503" i="2"/>
  <c r="V94502" i="2"/>
  <c r="V94501" i="2"/>
  <c r="V94500" i="2"/>
  <c r="V94499" i="2"/>
  <c r="V94498" i="2"/>
  <c r="V94497" i="2"/>
  <c r="V94496" i="2"/>
  <c r="V94495" i="2"/>
  <c r="V94494" i="2"/>
  <c r="V94493" i="2"/>
  <c r="V94492" i="2"/>
  <c r="V94491" i="2"/>
  <c r="V94490" i="2"/>
  <c r="V94489" i="2"/>
  <c r="V94488" i="2"/>
  <c r="V94487" i="2"/>
  <c r="V94486" i="2"/>
  <c r="V94485" i="2"/>
  <c r="V94484" i="2"/>
  <c r="V94483" i="2"/>
  <c r="V94482" i="2"/>
  <c r="V94481" i="2"/>
  <c r="V94480" i="2"/>
  <c r="V94479" i="2"/>
  <c r="V94478" i="2"/>
  <c r="V94477" i="2"/>
  <c r="V94476" i="2"/>
  <c r="V94475" i="2"/>
  <c r="V94474" i="2"/>
  <c r="V94473" i="2"/>
  <c r="V94472" i="2"/>
  <c r="V94471" i="2"/>
  <c r="V94470" i="2"/>
  <c r="V94469" i="2"/>
  <c r="V94468" i="2"/>
  <c r="V94467" i="2"/>
  <c r="V94466" i="2"/>
  <c r="V94465" i="2"/>
  <c r="V94464" i="2"/>
  <c r="V94463" i="2"/>
  <c r="V94462" i="2"/>
  <c r="V94461" i="2"/>
  <c r="V94460" i="2"/>
  <c r="V94459" i="2"/>
  <c r="V94458" i="2"/>
  <c r="V94457" i="2"/>
  <c r="V94456" i="2"/>
  <c r="V94455" i="2"/>
  <c r="V94454" i="2"/>
  <c r="V94453" i="2"/>
  <c r="V94452" i="2"/>
  <c r="V94451" i="2"/>
  <c r="V94450" i="2"/>
  <c r="V94449" i="2"/>
  <c r="V94448" i="2"/>
  <c r="V94447" i="2"/>
  <c r="V94446" i="2"/>
  <c r="V94445" i="2"/>
  <c r="V94444" i="2"/>
  <c r="V94443" i="2"/>
  <c r="V94442" i="2"/>
  <c r="V94441" i="2"/>
  <c r="V94440" i="2"/>
  <c r="V94439" i="2"/>
  <c r="V94438" i="2"/>
  <c r="V94437" i="2"/>
  <c r="V94436" i="2"/>
  <c r="V94435" i="2"/>
  <c r="V94434" i="2"/>
  <c r="V94433" i="2"/>
  <c r="V94432" i="2"/>
  <c r="V94431" i="2"/>
  <c r="V94430" i="2"/>
  <c r="V94429" i="2"/>
  <c r="V94428" i="2"/>
  <c r="V94427" i="2"/>
  <c r="V94426" i="2"/>
  <c r="V94425" i="2"/>
  <c r="V94424" i="2"/>
  <c r="V94423" i="2"/>
  <c r="V94422" i="2"/>
  <c r="V94421" i="2"/>
  <c r="V94420" i="2"/>
  <c r="V94419" i="2"/>
  <c r="V94418" i="2"/>
  <c r="V94417" i="2"/>
  <c r="V94416" i="2"/>
  <c r="V94415" i="2"/>
  <c r="V94414" i="2"/>
  <c r="V94413" i="2"/>
  <c r="V94412" i="2"/>
  <c r="V94411" i="2"/>
  <c r="V94410" i="2"/>
  <c r="V94409" i="2"/>
  <c r="V94408" i="2"/>
  <c r="V94407" i="2"/>
  <c r="V94406" i="2"/>
  <c r="V94405" i="2"/>
  <c r="V94404" i="2"/>
  <c r="V94403" i="2"/>
  <c r="V94402" i="2"/>
  <c r="V94401" i="2"/>
  <c r="V94400" i="2"/>
  <c r="V94399" i="2"/>
  <c r="V94398" i="2"/>
  <c r="V94397" i="2"/>
  <c r="V94396" i="2"/>
  <c r="V94395" i="2"/>
  <c r="V94394" i="2"/>
  <c r="V94393" i="2"/>
  <c r="V94392" i="2"/>
  <c r="V94391" i="2"/>
  <c r="V94390" i="2"/>
  <c r="V94389" i="2"/>
  <c r="V94388" i="2"/>
  <c r="V94387" i="2"/>
  <c r="V94386" i="2"/>
  <c r="V94385" i="2"/>
  <c r="V94384" i="2"/>
  <c r="V94383" i="2"/>
  <c r="V94382" i="2"/>
  <c r="V94381" i="2"/>
  <c r="V94380" i="2"/>
  <c r="V94379" i="2"/>
  <c r="V94378" i="2"/>
  <c r="V94377" i="2"/>
  <c r="V94376" i="2"/>
  <c r="V94375" i="2"/>
  <c r="V94374" i="2"/>
  <c r="V94373" i="2"/>
  <c r="V94372" i="2"/>
  <c r="V94371" i="2"/>
  <c r="V94370" i="2"/>
  <c r="V94369" i="2"/>
  <c r="V94368" i="2"/>
  <c r="V94367" i="2"/>
  <c r="V94366" i="2"/>
  <c r="V94365" i="2"/>
  <c r="V94364" i="2"/>
  <c r="V94363" i="2"/>
  <c r="V94362" i="2"/>
  <c r="V94361" i="2"/>
  <c r="V94360" i="2"/>
  <c r="V94359" i="2"/>
  <c r="V94358" i="2"/>
  <c r="V94357" i="2"/>
  <c r="V94356" i="2"/>
  <c r="V94355" i="2"/>
  <c r="V94354" i="2"/>
  <c r="V94353" i="2"/>
  <c r="V94352" i="2"/>
  <c r="V94351" i="2"/>
  <c r="V94350" i="2"/>
  <c r="V94349" i="2"/>
  <c r="V94348" i="2"/>
  <c r="V94347" i="2"/>
  <c r="V94346" i="2"/>
  <c r="V94345" i="2"/>
  <c r="V94344" i="2"/>
  <c r="V94343" i="2"/>
  <c r="V94342" i="2"/>
  <c r="V94341" i="2"/>
  <c r="V94340" i="2"/>
  <c r="V94339" i="2"/>
  <c r="V94338" i="2"/>
  <c r="V94337" i="2"/>
  <c r="V94336" i="2"/>
  <c r="V94335" i="2"/>
  <c r="V94334" i="2"/>
  <c r="V94333" i="2"/>
  <c r="V94332" i="2"/>
  <c r="V94331" i="2"/>
  <c r="V94330" i="2"/>
  <c r="V94329" i="2"/>
  <c r="V94328" i="2"/>
  <c r="V94327" i="2"/>
  <c r="V94326" i="2"/>
  <c r="V94325" i="2"/>
  <c r="V94324" i="2"/>
  <c r="V94323" i="2"/>
  <c r="V94322" i="2"/>
  <c r="V94321" i="2"/>
  <c r="V94320" i="2"/>
  <c r="V94319" i="2"/>
  <c r="V94318" i="2"/>
  <c r="V94317" i="2"/>
  <c r="V94316" i="2"/>
  <c r="V94315" i="2"/>
  <c r="V94314" i="2"/>
  <c r="V94313" i="2"/>
  <c r="V94312" i="2"/>
  <c r="V94311" i="2"/>
  <c r="V94310" i="2"/>
  <c r="V94309" i="2"/>
  <c r="V94308" i="2"/>
  <c r="V94307" i="2"/>
  <c r="V94306" i="2"/>
  <c r="V94305" i="2"/>
  <c r="V94304" i="2"/>
  <c r="V94303" i="2"/>
  <c r="V94302" i="2"/>
  <c r="V94301" i="2"/>
  <c r="V94300" i="2"/>
  <c r="V94299" i="2"/>
  <c r="V94298" i="2"/>
  <c r="V94297" i="2"/>
  <c r="V94296" i="2"/>
  <c r="V94295" i="2"/>
  <c r="V94294" i="2"/>
  <c r="V94293" i="2"/>
  <c r="V94292" i="2"/>
  <c r="V94291" i="2"/>
  <c r="V94290" i="2"/>
  <c r="V94289" i="2"/>
  <c r="V94288" i="2"/>
  <c r="V94287" i="2"/>
  <c r="V94286" i="2"/>
  <c r="V94285" i="2"/>
  <c r="V94284" i="2"/>
  <c r="V94283" i="2"/>
  <c r="V94282" i="2"/>
  <c r="V94281" i="2"/>
  <c r="V94280" i="2"/>
  <c r="V94279" i="2"/>
  <c r="V94278" i="2"/>
  <c r="V94277" i="2"/>
  <c r="V94276" i="2"/>
  <c r="V94275" i="2"/>
  <c r="V94274" i="2"/>
  <c r="V94273" i="2"/>
  <c r="V94272" i="2"/>
  <c r="V94271" i="2"/>
  <c r="V94270" i="2"/>
  <c r="V94269" i="2"/>
  <c r="V94268" i="2"/>
  <c r="V94267" i="2"/>
  <c r="V94266" i="2"/>
  <c r="V94265" i="2"/>
  <c r="V94264" i="2"/>
  <c r="V94263" i="2"/>
  <c r="V94262" i="2"/>
  <c r="V94261" i="2"/>
  <c r="V94260" i="2"/>
  <c r="V94259" i="2"/>
  <c r="V94258" i="2"/>
  <c r="V94257" i="2"/>
  <c r="V94256" i="2"/>
  <c r="V94255" i="2"/>
  <c r="V94254" i="2"/>
  <c r="V94253" i="2"/>
  <c r="V94252" i="2"/>
  <c r="V94251" i="2"/>
  <c r="V94250" i="2"/>
  <c r="V94249" i="2"/>
  <c r="V94248" i="2"/>
  <c r="V94247" i="2"/>
  <c r="V94246" i="2"/>
  <c r="V94245" i="2"/>
  <c r="V94244" i="2"/>
  <c r="V94243" i="2"/>
  <c r="V94242" i="2"/>
  <c r="V94241" i="2"/>
  <c r="V94240" i="2"/>
  <c r="V94239" i="2"/>
  <c r="V94238" i="2"/>
  <c r="V94237" i="2"/>
  <c r="V94236" i="2"/>
  <c r="V94235" i="2"/>
  <c r="V94234" i="2"/>
  <c r="V94233" i="2"/>
  <c r="V94232" i="2"/>
  <c r="V94231" i="2"/>
  <c r="V94230" i="2"/>
  <c r="V94229" i="2"/>
  <c r="V94228" i="2"/>
  <c r="V94227" i="2"/>
  <c r="V94226" i="2"/>
  <c r="V94225" i="2"/>
  <c r="V94224" i="2"/>
  <c r="V94223" i="2"/>
  <c r="V94222" i="2"/>
  <c r="V94221" i="2"/>
  <c r="V94220" i="2"/>
  <c r="V94219" i="2"/>
  <c r="V94218" i="2"/>
  <c r="V94217" i="2"/>
  <c r="V94216" i="2"/>
  <c r="V94215" i="2"/>
  <c r="V94214" i="2"/>
  <c r="V94213" i="2"/>
  <c r="V94212" i="2"/>
  <c r="V94211" i="2"/>
  <c r="V94210" i="2"/>
  <c r="V94209" i="2"/>
  <c r="V94208" i="2"/>
  <c r="V94207" i="2"/>
  <c r="V94206" i="2"/>
  <c r="V94205" i="2"/>
  <c r="V94204" i="2"/>
  <c r="V94203" i="2"/>
  <c r="V94202" i="2"/>
  <c r="V94201" i="2"/>
  <c r="V94200" i="2"/>
  <c r="V94199" i="2"/>
  <c r="V94198" i="2"/>
  <c r="V94197" i="2"/>
  <c r="V94196" i="2"/>
  <c r="V94195" i="2"/>
  <c r="V94194" i="2"/>
  <c r="V94193" i="2"/>
  <c r="V94192" i="2"/>
  <c r="V94191" i="2"/>
  <c r="V94190" i="2"/>
  <c r="V94189" i="2"/>
  <c r="V94188" i="2"/>
  <c r="V94187" i="2"/>
  <c r="V94186" i="2"/>
  <c r="V94185" i="2"/>
  <c r="V94184" i="2"/>
  <c r="V94183" i="2"/>
  <c r="V94182" i="2"/>
  <c r="V94181" i="2"/>
  <c r="V94180" i="2"/>
  <c r="V94179" i="2"/>
  <c r="V94178" i="2"/>
  <c r="V94177" i="2"/>
  <c r="V94176" i="2"/>
  <c r="V94175" i="2"/>
  <c r="V94174" i="2"/>
  <c r="V94173" i="2"/>
  <c r="V94172" i="2"/>
  <c r="V94171" i="2"/>
  <c r="V94170" i="2"/>
  <c r="V94169" i="2"/>
  <c r="V94168" i="2"/>
  <c r="V94167" i="2"/>
  <c r="V94166" i="2"/>
  <c r="V94165" i="2"/>
  <c r="V94164" i="2"/>
  <c r="V94163" i="2"/>
  <c r="V94162" i="2"/>
  <c r="V94161" i="2"/>
  <c r="V94160" i="2"/>
  <c r="V94159" i="2"/>
  <c r="V94158" i="2"/>
  <c r="V94157" i="2"/>
  <c r="V94156" i="2"/>
  <c r="V94155" i="2"/>
  <c r="V94154" i="2"/>
  <c r="V94153" i="2"/>
  <c r="V94152" i="2"/>
  <c r="V94151" i="2"/>
  <c r="V94150" i="2"/>
  <c r="V94149" i="2"/>
  <c r="V94148" i="2"/>
  <c r="V94147" i="2"/>
  <c r="V94146" i="2"/>
  <c r="V94145" i="2"/>
  <c r="V94144" i="2"/>
  <c r="V94143" i="2"/>
  <c r="V94142" i="2"/>
  <c r="V94141" i="2"/>
  <c r="V94140" i="2"/>
  <c r="V94139" i="2"/>
  <c r="V94138" i="2"/>
  <c r="V94137" i="2"/>
  <c r="V94136" i="2"/>
  <c r="V94135" i="2"/>
  <c r="V94134" i="2"/>
  <c r="V94133" i="2"/>
  <c r="V94132" i="2"/>
  <c r="V94131" i="2"/>
  <c r="V94130" i="2"/>
  <c r="V94129" i="2"/>
  <c r="V94128" i="2"/>
  <c r="V94127" i="2"/>
  <c r="V94126" i="2"/>
  <c r="V94125" i="2"/>
  <c r="V94124" i="2"/>
  <c r="V94123" i="2"/>
  <c r="V94122" i="2"/>
  <c r="V94121" i="2"/>
  <c r="V94120" i="2"/>
  <c r="V94119" i="2"/>
  <c r="V94118" i="2"/>
  <c r="V94117" i="2"/>
  <c r="V94116" i="2"/>
  <c r="V94115" i="2"/>
  <c r="V94114" i="2"/>
  <c r="V94113" i="2"/>
  <c r="V94112" i="2"/>
  <c r="V94111" i="2"/>
  <c r="V94110" i="2"/>
  <c r="V94109" i="2"/>
  <c r="V94108" i="2"/>
  <c r="V94107" i="2"/>
  <c r="V94106" i="2"/>
  <c r="V94105" i="2"/>
  <c r="V94104" i="2"/>
  <c r="V94103" i="2"/>
  <c r="V94102" i="2"/>
  <c r="V94101" i="2"/>
  <c r="V94100" i="2"/>
  <c r="V94099" i="2"/>
  <c r="V94098" i="2"/>
  <c r="V94097" i="2"/>
  <c r="V94096" i="2"/>
  <c r="V94095" i="2"/>
  <c r="V94094" i="2"/>
  <c r="V94093" i="2"/>
  <c r="V94092" i="2"/>
  <c r="V94091" i="2"/>
  <c r="V94090" i="2"/>
  <c r="V94089" i="2"/>
  <c r="V94088" i="2"/>
  <c r="V94087" i="2"/>
  <c r="V94086" i="2"/>
  <c r="V94085" i="2"/>
  <c r="V94084" i="2"/>
  <c r="V94083" i="2"/>
  <c r="V94082" i="2"/>
  <c r="V94081" i="2"/>
  <c r="V94080" i="2"/>
  <c r="V94079" i="2"/>
  <c r="V94078" i="2"/>
  <c r="V94077" i="2"/>
  <c r="V94076" i="2"/>
  <c r="V94075" i="2"/>
  <c r="V94074" i="2"/>
  <c r="V94073" i="2"/>
  <c r="V94072" i="2"/>
  <c r="V94071" i="2"/>
  <c r="V94070" i="2"/>
  <c r="V94069" i="2"/>
  <c r="V94068" i="2"/>
  <c r="V94067" i="2"/>
  <c r="V94066" i="2"/>
  <c r="V94065" i="2"/>
  <c r="V94064" i="2"/>
  <c r="V94063" i="2"/>
  <c r="V94062" i="2"/>
  <c r="V94061" i="2"/>
  <c r="V94060" i="2"/>
  <c r="V94059" i="2"/>
  <c r="V94058" i="2"/>
  <c r="V94057" i="2"/>
  <c r="V94056" i="2"/>
  <c r="V94055" i="2"/>
  <c r="V94054" i="2"/>
  <c r="V94053" i="2"/>
  <c r="V94052" i="2"/>
  <c r="V94051" i="2"/>
  <c r="V94050" i="2"/>
  <c r="V94049" i="2"/>
  <c r="V94048" i="2"/>
  <c r="V94047" i="2"/>
  <c r="V94046" i="2"/>
  <c r="V94045" i="2"/>
  <c r="V94044" i="2"/>
  <c r="V94043" i="2"/>
  <c r="V94042" i="2"/>
  <c r="V94041" i="2"/>
  <c r="V94040" i="2"/>
  <c r="V94039" i="2"/>
  <c r="V94038" i="2"/>
  <c r="V94037" i="2"/>
  <c r="V94036" i="2"/>
  <c r="V94035" i="2"/>
  <c r="V94034" i="2"/>
  <c r="V94033" i="2"/>
  <c r="V94032" i="2"/>
  <c r="V94031" i="2"/>
  <c r="V94030" i="2"/>
  <c r="V94029" i="2"/>
  <c r="V94028" i="2"/>
  <c r="V94027" i="2"/>
  <c r="V94026" i="2"/>
  <c r="V94025" i="2"/>
  <c r="V94024" i="2"/>
  <c r="V94023" i="2"/>
  <c r="V94022" i="2"/>
  <c r="V94021" i="2"/>
  <c r="V94020" i="2"/>
  <c r="V94019" i="2"/>
  <c r="V94018" i="2"/>
  <c r="V94017" i="2"/>
  <c r="V94016" i="2"/>
  <c r="V94015" i="2"/>
  <c r="V94014" i="2"/>
  <c r="V94013" i="2"/>
  <c r="V94012" i="2"/>
  <c r="V94011" i="2"/>
  <c r="V94010" i="2"/>
  <c r="V94009" i="2"/>
  <c r="V94008" i="2"/>
  <c r="V94007" i="2"/>
  <c r="V94006" i="2"/>
  <c r="V94005" i="2"/>
  <c r="V94004" i="2"/>
  <c r="V94003" i="2"/>
  <c r="V94002" i="2"/>
  <c r="V94001" i="2"/>
  <c r="V94000" i="2"/>
  <c r="V93999" i="2"/>
  <c r="V93998" i="2"/>
  <c r="V93997" i="2"/>
  <c r="V93996" i="2"/>
  <c r="V93995" i="2"/>
  <c r="V93994" i="2"/>
  <c r="V93993" i="2"/>
  <c r="V93992" i="2"/>
  <c r="V93991" i="2"/>
  <c r="V93990" i="2"/>
  <c r="V93989" i="2"/>
  <c r="V93988" i="2"/>
  <c r="V93987" i="2"/>
  <c r="V93986" i="2"/>
  <c r="V93985" i="2"/>
  <c r="V93984" i="2"/>
  <c r="V93983" i="2"/>
  <c r="V93982" i="2"/>
  <c r="V93981" i="2"/>
  <c r="V93980" i="2"/>
  <c r="V93979" i="2"/>
  <c r="V93978" i="2"/>
  <c r="V93977" i="2"/>
  <c r="V93976" i="2"/>
  <c r="V93975" i="2"/>
  <c r="V93974" i="2"/>
  <c r="V93973" i="2"/>
  <c r="V93972" i="2"/>
  <c r="V93971" i="2"/>
  <c r="V93970" i="2"/>
  <c r="V93969" i="2"/>
  <c r="V93968" i="2"/>
  <c r="V93967" i="2"/>
  <c r="V93966" i="2"/>
  <c r="V93965" i="2"/>
  <c r="V93964" i="2"/>
  <c r="V93963" i="2"/>
  <c r="V93962" i="2"/>
  <c r="V93961" i="2"/>
  <c r="V93960" i="2"/>
  <c r="V93959" i="2"/>
  <c r="V93958" i="2"/>
  <c r="V93957" i="2"/>
  <c r="V93956" i="2"/>
  <c r="V93955" i="2"/>
  <c r="V93954" i="2"/>
  <c r="V93953" i="2"/>
  <c r="V93952" i="2"/>
  <c r="V93951" i="2"/>
  <c r="V93950" i="2"/>
  <c r="V93949" i="2"/>
  <c r="V93948" i="2"/>
  <c r="V93947" i="2"/>
  <c r="V93946" i="2"/>
  <c r="V93945" i="2"/>
  <c r="V93944" i="2"/>
  <c r="V93943" i="2"/>
  <c r="V93942" i="2"/>
  <c r="V93941" i="2"/>
  <c r="V93940" i="2"/>
  <c r="V93939" i="2"/>
  <c r="V93938" i="2"/>
  <c r="V93937" i="2"/>
  <c r="V93936" i="2"/>
  <c r="V93935" i="2"/>
  <c r="V93934" i="2"/>
  <c r="V93933" i="2"/>
  <c r="V93932" i="2"/>
  <c r="V93931" i="2"/>
  <c r="V93930" i="2"/>
  <c r="V93929" i="2"/>
  <c r="V93928" i="2"/>
  <c r="V93927" i="2"/>
  <c r="V93926" i="2"/>
  <c r="V93925" i="2"/>
  <c r="V93924" i="2"/>
  <c r="V93923" i="2"/>
  <c r="V93922" i="2"/>
  <c r="V93921" i="2"/>
  <c r="V93920" i="2"/>
  <c r="V93919" i="2"/>
  <c r="V93918" i="2"/>
  <c r="V93917" i="2"/>
  <c r="V93916" i="2"/>
  <c r="V93915" i="2"/>
  <c r="V93914" i="2"/>
  <c r="V93913" i="2"/>
  <c r="V93912" i="2"/>
  <c r="V93911" i="2"/>
  <c r="V93910" i="2"/>
  <c r="V93909" i="2"/>
  <c r="V93908" i="2"/>
  <c r="V93907" i="2"/>
  <c r="V93906" i="2"/>
  <c r="V93905" i="2"/>
  <c r="V93904" i="2"/>
  <c r="V93903" i="2"/>
  <c r="V93902" i="2"/>
  <c r="V93901" i="2"/>
  <c r="V93900" i="2"/>
  <c r="V93899" i="2"/>
  <c r="V93898" i="2"/>
  <c r="V93897" i="2"/>
  <c r="V93896" i="2"/>
  <c r="V93895" i="2"/>
  <c r="V93894" i="2"/>
  <c r="V93893" i="2"/>
  <c r="V93892" i="2"/>
  <c r="V93891" i="2"/>
  <c r="V93890" i="2"/>
  <c r="V93889" i="2"/>
  <c r="V93888" i="2"/>
  <c r="V93887" i="2"/>
  <c r="V93886" i="2"/>
  <c r="V93885" i="2"/>
  <c r="V93884" i="2"/>
  <c r="V93883" i="2"/>
  <c r="V93882" i="2"/>
  <c r="V93881" i="2"/>
  <c r="V93880" i="2"/>
  <c r="V93879" i="2"/>
  <c r="V93878" i="2"/>
  <c r="V93877" i="2"/>
  <c r="V93876" i="2"/>
  <c r="V93875" i="2"/>
  <c r="V93874" i="2"/>
  <c r="V93873" i="2"/>
  <c r="V93872" i="2"/>
  <c r="V93871" i="2"/>
  <c r="V93870" i="2"/>
  <c r="V93869" i="2"/>
  <c r="V93868" i="2"/>
  <c r="V93867" i="2"/>
  <c r="V93866" i="2"/>
  <c r="V93865" i="2"/>
  <c r="V93864" i="2"/>
  <c r="V93863" i="2"/>
  <c r="V93862" i="2"/>
  <c r="V93861" i="2"/>
  <c r="V93860" i="2"/>
  <c r="V93859" i="2"/>
  <c r="V93858" i="2"/>
  <c r="V93857" i="2"/>
  <c r="V93856" i="2"/>
  <c r="V93855" i="2"/>
  <c r="V93854" i="2"/>
  <c r="V93853" i="2"/>
  <c r="V93852" i="2"/>
  <c r="V93851" i="2"/>
  <c r="V93850" i="2"/>
  <c r="V93849" i="2"/>
  <c r="V93848" i="2"/>
  <c r="V93847" i="2"/>
  <c r="V93846" i="2"/>
  <c r="V93845" i="2"/>
  <c r="V93844" i="2"/>
  <c r="V93843" i="2"/>
  <c r="V93842" i="2"/>
  <c r="V93841" i="2"/>
  <c r="V93840" i="2"/>
  <c r="V93839" i="2"/>
  <c r="V93838" i="2"/>
  <c r="V93837" i="2"/>
  <c r="V93836" i="2"/>
  <c r="V93835" i="2"/>
  <c r="V93834" i="2"/>
  <c r="V93833" i="2"/>
  <c r="V93832" i="2"/>
  <c r="V93831" i="2"/>
  <c r="V93830" i="2"/>
  <c r="V93829" i="2"/>
  <c r="V93828" i="2"/>
  <c r="V93827" i="2"/>
  <c r="V93826" i="2"/>
  <c r="V93825" i="2"/>
  <c r="V93824" i="2"/>
  <c r="V93823" i="2"/>
  <c r="V93822" i="2"/>
  <c r="V93821" i="2"/>
  <c r="V93820" i="2"/>
  <c r="V93819" i="2"/>
  <c r="V93818" i="2"/>
  <c r="V93817" i="2"/>
  <c r="V93816" i="2"/>
  <c r="V93815" i="2"/>
  <c r="V93814" i="2"/>
  <c r="V93813" i="2"/>
  <c r="V93812" i="2"/>
  <c r="V93811" i="2"/>
  <c r="V93810" i="2"/>
  <c r="V93809" i="2"/>
  <c r="V93808" i="2"/>
  <c r="V93807" i="2"/>
  <c r="V93806" i="2"/>
  <c r="V93805" i="2"/>
  <c r="V93804" i="2"/>
  <c r="V93803" i="2"/>
  <c r="V93802" i="2"/>
  <c r="V93801" i="2"/>
  <c r="V93800" i="2"/>
  <c r="V93799" i="2"/>
  <c r="V93798" i="2"/>
  <c r="V93797" i="2"/>
  <c r="V93796" i="2"/>
  <c r="V93795" i="2"/>
  <c r="V93794" i="2"/>
  <c r="V93793" i="2"/>
  <c r="V93792" i="2"/>
  <c r="V93791" i="2"/>
  <c r="V93790" i="2"/>
  <c r="V93789" i="2"/>
  <c r="V93788" i="2"/>
  <c r="V93787" i="2"/>
  <c r="V93786" i="2"/>
  <c r="V93785" i="2"/>
  <c r="V93784" i="2"/>
  <c r="V93783" i="2"/>
  <c r="V93782" i="2"/>
  <c r="V93781" i="2"/>
  <c r="V93780" i="2"/>
  <c r="V93779" i="2"/>
  <c r="V93778" i="2"/>
  <c r="V93777" i="2"/>
  <c r="V93776" i="2"/>
  <c r="V93775" i="2"/>
  <c r="V93774" i="2"/>
  <c r="V93773" i="2"/>
  <c r="V93772" i="2"/>
  <c r="V93771" i="2"/>
  <c r="V93770" i="2"/>
  <c r="V93769" i="2"/>
  <c r="V93768" i="2"/>
  <c r="V93767" i="2"/>
  <c r="V93766" i="2"/>
  <c r="V93765" i="2"/>
  <c r="V93764" i="2"/>
  <c r="V93763" i="2"/>
  <c r="V93762" i="2"/>
  <c r="V93761" i="2"/>
  <c r="V93760" i="2"/>
  <c r="V93759" i="2"/>
  <c r="V93758" i="2"/>
  <c r="V93757" i="2"/>
  <c r="V93756" i="2"/>
  <c r="V93755" i="2"/>
  <c r="V93754" i="2"/>
  <c r="V93753" i="2"/>
  <c r="V93752" i="2"/>
  <c r="V93751" i="2"/>
  <c r="V93750" i="2"/>
  <c r="V93749" i="2"/>
  <c r="V93748" i="2"/>
  <c r="V93747" i="2"/>
  <c r="V93746" i="2"/>
  <c r="V93745" i="2"/>
  <c r="V93744" i="2"/>
  <c r="V93743" i="2"/>
  <c r="V93742" i="2"/>
  <c r="V93741" i="2"/>
  <c r="V93740" i="2"/>
  <c r="V93739" i="2"/>
  <c r="V93738" i="2"/>
  <c r="V93737" i="2"/>
  <c r="V93736" i="2"/>
  <c r="V93735" i="2"/>
  <c r="V93734" i="2"/>
  <c r="V93733" i="2"/>
  <c r="V93732" i="2"/>
  <c r="V93731" i="2"/>
  <c r="V93730" i="2"/>
  <c r="V93729" i="2"/>
  <c r="V93728" i="2"/>
  <c r="V93727" i="2"/>
  <c r="V93726" i="2"/>
  <c r="V93725" i="2"/>
  <c r="V93724" i="2"/>
  <c r="V93723" i="2"/>
  <c r="V93722" i="2"/>
  <c r="V93721" i="2"/>
  <c r="V93720" i="2"/>
  <c r="V93719" i="2"/>
  <c r="V93718" i="2"/>
  <c r="V93717" i="2"/>
  <c r="V93716" i="2"/>
  <c r="V93715" i="2"/>
  <c r="V93714" i="2"/>
  <c r="V93713" i="2"/>
  <c r="V93712" i="2"/>
  <c r="V93711" i="2"/>
  <c r="V93710" i="2"/>
  <c r="V93709" i="2"/>
  <c r="V93708" i="2"/>
  <c r="V93707" i="2"/>
  <c r="V93706" i="2"/>
  <c r="V93705" i="2"/>
  <c r="V93704" i="2"/>
  <c r="V93703" i="2"/>
  <c r="V93702" i="2"/>
  <c r="V93701" i="2"/>
  <c r="V93700" i="2"/>
  <c r="V93699" i="2"/>
  <c r="V93698" i="2"/>
  <c r="V93697" i="2"/>
  <c r="V93696" i="2"/>
  <c r="V93695" i="2"/>
  <c r="V93694" i="2"/>
  <c r="V93693" i="2"/>
  <c r="V93692" i="2"/>
  <c r="V93691" i="2"/>
  <c r="V93690" i="2"/>
  <c r="V93689" i="2"/>
  <c r="V93688" i="2"/>
  <c r="V93687" i="2"/>
  <c r="V93686" i="2"/>
  <c r="V93685" i="2"/>
  <c r="V93684" i="2"/>
  <c r="V93683" i="2"/>
  <c r="V93682" i="2"/>
  <c r="V93681" i="2"/>
  <c r="V93680" i="2"/>
  <c r="V93679" i="2"/>
  <c r="V93678" i="2"/>
  <c r="V93677" i="2"/>
  <c r="V93676" i="2"/>
  <c r="V93675" i="2"/>
  <c r="V93674" i="2"/>
  <c r="V93673" i="2"/>
  <c r="V93672" i="2"/>
  <c r="V93671" i="2"/>
  <c r="V93670" i="2"/>
  <c r="V93669" i="2"/>
  <c r="V93668" i="2"/>
  <c r="V93667" i="2"/>
  <c r="V93666" i="2"/>
  <c r="V93665" i="2"/>
  <c r="V93664" i="2"/>
  <c r="V93663" i="2"/>
  <c r="V93662" i="2"/>
  <c r="V93661" i="2"/>
  <c r="V93660" i="2"/>
  <c r="V93659" i="2"/>
  <c r="V93658" i="2"/>
  <c r="V93657" i="2"/>
  <c r="V93656" i="2"/>
  <c r="V93655" i="2"/>
  <c r="V93654" i="2"/>
  <c r="V93653" i="2"/>
  <c r="V93652" i="2"/>
  <c r="V93651" i="2"/>
  <c r="V93650" i="2"/>
  <c r="V93649" i="2"/>
  <c r="V93648" i="2"/>
  <c r="V93647" i="2"/>
  <c r="V93646" i="2"/>
  <c r="V93645" i="2"/>
  <c r="V93644" i="2"/>
  <c r="V93643" i="2"/>
  <c r="V93642" i="2"/>
  <c r="V93641" i="2"/>
  <c r="V93640" i="2"/>
  <c r="V93639" i="2"/>
  <c r="V93638" i="2"/>
  <c r="V93637" i="2"/>
  <c r="V93636" i="2"/>
  <c r="V93635" i="2"/>
  <c r="V93634" i="2"/>
  <c r="V93633" i="2"/>
  <c r="V93632" i="2"/>
  <c r="V93631" i="2"/>
  <c r="V93630" i="2"/>
  <c r="V93629" i="2"/>
  <c r="V93628" i="2"/>
  <c r="V93627" i="2"/>
  <c r="V93626" i="2"/>
  <c r="V93625" i="2"/>
  <c r="V93624" i="2"/>
  <c r="V93623" i="2"/>
  <c r="V93622" i="2"/>
  <c r="V93621" i="2"/>
  <c r="V93620" i="2"/>
  <c r="V93619" i="2"/>
  <c r="V93618" i="2"/>
  <c r="V93617" i="2"/>
  <c r="V93616" i="2"/>
  <c r="V93615" i="2"/>
  <c r="V93614" i="2"/>
  <c r="V93613" i="2"/>
  <c r="V93612" i="2"/>
  <c r="V93611" i="2"/>
  <c r="V93610" i="2"/>
  <c r="V93609" i="2"/>
  <c r="V93608" i="2"/>
  <c r="V93607" i="2"/>
  <c r="V93606" i="2"/>
  <c r="V93605" i="2"/>
  <c r="V93604" i="2"/>
  <c r="V93603" i="2"/>
  <c r="V93602" i="2"/>
  <c r="V93601" i="2"/>
  <c r="V93600" i="2"/>
  <c r="V93599" i="2"/>
  <c r="V93598" i="2"/>
  <c r="V93597" i="2"/>
  <c r="V93596" i="2"/>
  <c r="V93595" i="2"/>
  <c r="V93594" i="2"/>
  <c r="V93593" i="2"/>
  <c r="V93592" i="2"/>
  <c r="V93591" i="2"/>
  <c r="V93590" i="2"/>
  <c r="V93589" i="2"/>
  <c r="V93588" i="2"/>
  <c r="V93587" i="2"/>
  <c r="V93586" i="2"/>
  <c r="V93585" i="2"/>
  <c r="V93584" i="2"/>
  <c r="V93583" i="2"/>
  <c r="V93582" i="2"/>
  <c r="V93581" i="2"/>
  <c r="V93580" i="2"/>
  <c r="V93579" i="2"/>
  <c r="V93578" i="2"/>
  <c r="V93577" i="2"/>
  <c r="V93576" i="2"/>
  <c r="V93575" i="2"/>
  <c r="V93574" i="2"/>
  <c r="V93573" i="2"/>
  <c r="V93572" i="2"/>
  <c r="V93571" i="2"/>
  <c r="V93570" i="2"/>
  <c r="V93569" i="2"/>
  <c r="V93568" i="2"/>
  <c r="V93567" i="2"/>
  <c r="V93566" i="2"/>
  <c r="V93565" i="2"/>
  <c r="V93564" i="2"/>
  <c r="V93563" i="2"/>
  <c r="V93562" i="2"/>
  <c r="V93561" i="2"/>
  <c r="V93560" i="2"/>
  <c r="V93559" i="2"/>
  <c r="V93558" i="2"/>
  <c r="V93557" i="2"/>
  <c r="V93556" i="2"/>
  <c r="V93555" i="2"/>
  <c r="V93554" i="2"/>
  <c r="V93553" i="2"/>
  <c r="V93552" i="2"/>
  <c r="V93551" i="2"/>
  <c r="V93550" i="2"/>
  <c r="V93549" i="2"/>
  <c r="V93548" i="2"/>
  <c r="V93547" i="2"/>
  <c r="V93546" i="2"/>
  <c r="V93545" i="2"/>
  <c r="V93544" i="2"/>
  <c r="V93543" i="2"/>
  <c r="V93542" i="2"/>
  <c r="V93541" i="2"/>
  <c r="V93540" i="2"/>
  <c r="V93539" i="2"/>
  <c r="V93538" i="2"/>
  <c r="V93537" i="2"/>
  <c r="V93536" i="2"/>
  <c r="V93535" i="2"/>
  <c r="V93534" i="2"/>
  <c r="V93533" i="2"/>
  <c r="V93532" i="2"/>
  <c r="V93531" i="2"/>
  <c r="V93530" i="2"/>
  <c r="V93529" i="2"/>
  <c r="V93528" i="2"/>
  <c r="V93527" i="2"/>
  <c r="V93526" i="2"/>
  <c r="V93525" i="2"/>
  <c r="V93524" i="2"/>
  <c r="V93523" i="2"/>
  <c r="V93522" i="2"/>
  <c r="V93521" i="2"/>
  <c r="V93520" i="2"/>
  <c r="V93519" i="2"/>
  <c r="V93518" i="2"/>
  <c r="V93517" i="2"/>
  <c r="V93516" i="2"/>
  <c r="V93515" i="2"/>
  <c r="V93514" i="2"/>
  <c r="V93513" i="2"/>
  <c r="V93512" i="2"/>
  <c r="V93511" i="2"/>
  <c r="V93510" i="2"/>
  <c r="V93509" i="2"/>
  <c r="V93508" i="2"/>
  <c r="V93507" i="2"/>
  <c r="V93506" i="2"/>
  <c r="V93505" i="2"/>
  <c r="V93504" i="2"/>
  <c r="V93503" i="2"/>
  <c r="V93502" i="2"/>
  <c r="V93501" i="2"/>
  <c r="V93500" i="2"/>
  <c r="V93499" i="2"/>
  <c r="V93498" i="2"/>
  <c r="V93497" i="2"/>
  <c r="V93496" i="2"/>
  <c r="V93495" i="2"/>
  <c r="V93494" i="2"/>
  <c r="V93493" i="2"/>
  <c r="V93492" i="2"/>
  <c r="V93491" i="2"/>
  <c r="V93490" i="2"/>
  <c r="V93489" i="2"/>
  <c r="V93488" i="2"/>
  <c r="V93487" i="2"/>
  <c r="V93486" i="2"/>
  <c r="V93485" i="2"/>
  <c r="V93484" i="2"/>
  <c r="V93483" i="2"/>
  <c r="V93482" i="2"/>
  <c r="V93481" i="2"/>
  <c r="V93480" i="2"/>
  <c r="V93479" i="2"/>
  <c r="V93478" i="2"/>
  <c r="V93477" i="2"/>
  <c r="V93476" i="2"/>
  <c r="V93475" i="2"/>
  <c r="V93474" i="2"/>
  <c r="V93473" i="2"/>
  <c r="V93472" i="2"/>
  <c r="V93471" i="2"/>
  <c r="V93470" i="2"/>
  <c r="V93469" i="2"/>
  <c r="V93468" i="2"/>
  <c r="V93467" i="2"/>
  <c r="V93466" i="2"/>
  <c r="V93465" i="2"/>
  <c r="V93464" i="2"/>
  <c r="V93463" i="2"/>
  <c r="V93462" i="2"/>
  <c r="V93461" i="2"/>
  <c r="V93460" i="2"/>
  <c r="V93459" i="2"/>
  <c r="V93458" i="2"/>
  <c r="V93457" i="2"/>
  <c r="V93456" i="2"/>
  <c r="V93455" i="2"/>
  <c r="V93454" i="2"/>
  <c r="V93453" i="2"/>
  <c r="V93452" i="2"/>
  <c r="V93451" i="2"/>
  <c r="V93450" i="2"/>
  <c r="V93449" i="2"/>
  <c r="V93448" i="2"/>
  <c r="V93447" i="2"/>
  <c r="V93446" i="2"/>
  <c r="V93445" i="2"/>
  <c r="V93444" i="2"/>
  <c r="V93443" i="2"/>
  <c r="V93442" i="2"/>
  <c r="V93441" i="2"/>
  <c r="V93440" i="2"/>
  <c r="V93439" i="2"/>
  <c r="V93438" i="2"/>
  <c r="V93437" i="2"/>
  <c r="V93436" i="2"/>
  <c r="V93435" i="2"/>
  <c r="V93434" i="2"/>
  <c r="V93433" i="2"/>
  <c r="V93432" i="2"/>
  <c r="V93431" i="2"/>
  <c r="V93430" i="2"/>
  <c r="V93429" i="2"/>
  <c r="V93428" i="2"/>
  <c r="V93427" i="2"/>
  <c r="V93426" i="2"/>
  <c r="V93425" i="2"/>
  <c r="V93424" i="2"/>
  <c r="V93423" i="2"/>
  <c r="V93422" i="2"/>
  <c r="V93421" i="2"/>
  <c r="V93420" i="2"/>
  <c r="V93419" i="2"/>
  <c r="V93418" i="2"/>
  <c r="V93417" i="2"/>
  <c r="V93416" i="2"/>
  <c r="V93415" i="2"/>
  <c r="V93414" i="2"/>
  <c r="V93413" i="2"/>
  <c r="V93412" i="2"/>
  <c r="V93411" i="2"/>
  <c r="V93410" i="2"/>
  <c r="V93409" i="2"/>
  <c r="V93408" i="2"/>
  <c r="V93407" i="2"/>
  <c r="V93406" i="2"/>
  <c r="V93405" i="2"/>
  <c r="V93404" i="2"/>
  <c r="V93403" i="2"/>
  <c r="V93402" i="2"/>
  <c r="V93401" i="2"/>
  <c r="V93400" i="2"/>
  <c r="V93399" i="2"/>
  <c r="V93398" i="2"/>
  <c r="V93397" i="2"/>
  <c r="V93396" i="2"/>
  <c r="V93395" i="2"/>
  <c r="V93394" i="2"/>
  <c r="V93393" i="2"/>
  <c r="V93392" i="2"/>
  <c r="V93391" i="2"/>
  <c r="V93390" i="2"/>
  <c r="V93389" i="2"/>
  <c r="V93388" i="2"/>
  <c r="V93387" i="2"/>
  <c r="V93386" i="2"/>
  <c r="V93385" i="2"/>
  <c r="V93384" i="2"/>
  <c r="V93383" i="2"/>
  <c r="V93382" i="2"/>
  <c r="V93381" i="2"/>
  <c r="V93380" i="2"/>
  <c r="V93379" i="2"/>
  <c r="V93378" i="2"/>
  <c r="V93377" i="2"/>
  <c r="V93376" i="2"/>
  <c r="V93375" i="2"/>
  <c r="V93374" i="2"/>
  <c r="V93373" i="2"/>
  <c r="V93372" i="2"/>
  <c r="V93371" i="2"/>
  <c r="V93370" i="2"/>
  <c r="V93369" i="2"/>
  <c r="V93368" i="2"/>
  <c r="V93367" i="2"/>
  <c r="V93366" i="2"/>
  <c r="V93365" i="2"/>
  <c r="V93364" i="2"/>
  <c r="V93363" i="2"/>
  <c r="V93362" i="2"/>
  <c r="V93361" i="2"/>
  <c r="V93360" i="2"/>
  <c r="V93359" i="2"/>
  <c r="V93358" i="2"/>
  <c r="V93357" i="2"/>
  <c r="V93356" i="2"/>
  <c r="V93355" i="2"/>
  <c r="V93354" i="2"/>
  <c r="V93353" i="2"/>
  <c r="V93352" i="2"/>
  <c r="V93351" i="2"/>
  <c r="V93350" i="2"/>
  <c r="V93349" i="2"/>
  <c r="V93348" i="2"/>
  <c r="V93347" i="2"/>
  <c r="V93346" i="2"/>
  <c r="V93345" i="2"/>
  <c r="V93344" i="2"/>
  <c r="V93343" i="2"/>
  <c r="V93342" i="2"/>
  <c r="V93341" i="2"/>
  <c r="V93340" i="2"/>
  <c r="V93339" i="2"/>
  <c r="V93338" i="2"/>
  <c r="V93337" i="2"/>
  <c r="V93336" i="2"/>
  <c r="V93335" i="2"/>
  <c r="V93334" i="2"/>
  <c r="V93333" i="2"/>
  <c r="V93332" i="2"/>
  <c r="V93331" i="2"/>
  <c r="V93330" i="2"/>
  <c r="V93329" i="2"/>
  <c r="V93328" i="2"/>
  <c r="V93327" i="2"/>
  <c r="V93326" i="2"/>
  <c r="V93325" i="2"/>
  <c r="V93324" i="2"/>
  <c r="V93323" i="2"/>
  <c r="V93322" i="2"/>
  <c r="V93321" i="2"/>
  <c r="V93320" i="2"/>
  <c r="V93319" i="2"/>
  <c r="V93318" i="2"/>
  <c r="V93317" i="2"/>
  <c r="V93316" i="2"/>
  <c r="V93315" i="2"/>
  <c r="V93314" i="2"/>
  <c r="V93313" i="2"/>
  <c r="V93312" i="2"/>
  <c r="V93311" i="2"/>
  <c r="V93310" i="2"/>
  <c r="V93309" i="2"/>
  <c r="V93308" i="2"/>
  <c r="V93307" i="2"/>
  <c r="V93306" i="2"/>
  <c r="V93305" i="2"/>
  <c r="V93304" i="2"/>
  <c r="V93303" i="2"/>
  <c r="V93302" i="2"/>
  <c r="V93301" i="2"/>
  <c r="V93300" i="2"/>
  <c r="V93299" i="2"/>
  <c r="V93298" i="2"/>
  <c r="V93297" i="2"/>
  <c r="V93296" i="2"/>
  <c r="V93295" i="2"/>
  <c r="V93294" i="2"/>
  <c r="V93293" i="2"/>
  <c r="V93292" i="2"/>
  <c r="V93291" i="2"/>
  <c r="V93290" i="2"/>
  <c r="V93289" i="2"/>
  <c r="V93288" i="2"/>
  <c r="V93287" i="2"/>
  <c r="V93286" i="2"/>
  <c r="V93285" i="2"/>
  <c r="V93284" i="2"/>
  <c r="V93283" i="2"/>
  <c r="V93282" i="2"/>
  <c r="V93281" i="2"/>
  <c r="V93280" i="2"/>
  <c r="V93279" i="2"/>
  <c r="V93278" i="2"/>
  <c r="V93277" i="2"/>
  <c r="V93276" i="2"/>
  <c r="V93275" i="2"/>
  <c r="V93274" i="2"/>
  <c r="V93273" i="2"/>
  <c r="V93272" i="2"/>
  <c r="V93271" i="2"/>
  <c r="V93270" i="2"/>
  <c r="V93269" i="2"/>
  <c r="V93268" i="2"/>
  <c r="V93267" i="2"/>
  <c r="V93266" i="2"/>
  <c r="V93265" i="2"/>
  <c r="V93264" i="2"/>
  <c r="V93263" i="2"/>
  <c r="V93262" i="2"/>
  <c r="V93261" i="2"/>
  <c r="V93260" i="2"/>
  <c r="V93259" i="2"/>
  <c r="V93258" i="2"/>
  <c r="V93257" i="2"/>
  <c r="V93256" i="2"/>
  <c r="V93255" i="2"/>
  <c r="V93254" i="2"/>
  <c r="V93253" i="2"/>
  <c r="V93252" i="2"/>
  <c r="V93251" i="2"/>
  <c r="V93250" i="2"/>
  <c r="V93249" i="2"/>
  <c r="V93248" i="2"/>
  <c r="V93247" i="2"/>
  <c r="V93246" i="2"/>
  <c r="V93245" i="2"/>
  <c r="V93244" i="2"/>
  <c r="V93243" i="2"/>
  <c r="V93242" i="2"/>
  <c r="V93241" i="2"/>
  <c r="V93240" i="2"/>
  <c r="V93239" i="2"/>
  <c r="V93238" i="2"/>
  <c r="V93237" i="2"/>
  <c r="V93236" i="2"/>
  <c r="V93235" i="2"/>
  <c r="V93234" i="2"/>
  <c r="V93233" i="2"/>
  <c r="V93232" i="2"/>
  <c r="V93231" i="2"/>
  <c r="V93230" i="2"/>
  <c r="V93229" i="2"/>
  <c r="V93228" i="2"/>
  <c r="V93227" i="2"/>
  <c r="V93226" i="2"/>
  <c r="V93225" i="2"/>
  <c r="V93224" i="2"/>
  <c r="V93223" i="2"/>
  <c r="V93222" i="2"/>
  <c r="V93221" i="2"/>
  <c r="V93220" i="2"/>
  <c r="V93219" i="2"/>
  <c r="V93218" i="2"/>
  <c r="V93217" i="2"/>
  <c r="V93216" i="2"/>
  <c r="V93215" i="2"/>
  <c r="V93214" i="2"/>
  <c r="V93213" i="2"/>
  <c r="V93212" i="2"/>
  <c r="V93211" i="2"/>
  <c r="V93210" i="2"/>
  <c r="V93209" i="2"/>
  <c r="V93208" i="2"/>
  <c r="V93207" i="2"/>
  <c r="V93206" i="2"/>
  <c r="V93205" i="2"/>
  <c r="V93204" i="2"/>
  <c r="V93203" i="2"/>
  <c r="V93202" i="2"/>
  <c r="V93201" i="2"/>
  <c r="V93200" i="2"/>
  <c r="V93199" i="2"/>
  <c r="V93198" i="2"/>
  <c r="V93197" i="2"/>
  <c r="V93196" i="2"/>
  <c r="V93195" i="2"/>
  <c r="V93194" i="2"/>
  <c r="V93193" i="2"/>
  <c r="V93192" i="2"/>
  <c r="V93191" i="2"/>
  <c r="V93190" i="2"/>
  <c r="V93189" i="2"/>
  <c r="V93188" i="2"/>
  <c r="V93187" i="2"/>
  <c r="V93186" i="2"/>
  <c r="V93185" i="2"/>
  <c r="V93184" i="2"/>
  <c r="V93183" i="2"/>
  <c r="V93182" i="2"/>
  <c r="V93181" i="2"/>
  <c r="V93180" i="2"/>
  <c r="V93179" i="2"/>
  <c r="V93178" i="2"/>
  <c r="V93177" i="2"/>
  <c r="V93176" i="2"/>
  <c r="V93175" i="2"/>
  <c r="V93174" i="2"/>
  <c r="V93173" i="2"/>
  <c r="V93172" i="2"/>
  <c r="V93171" i="2"/>
  <c r="V93170" i="2"/>
  <c r="V93169" i="2"/>
  <c r="V93168" i="2"/>
  <c r="V93167" i="2"/>
  <c r="V93166" i="2"/>
  <c r="V93165" i="2"/>
  <c r="V93164" i="2"/>
  <c r="V93163" i="2"/>
  <c r="V93162" i="2"/>
  <c r="V93161" i="2"/>
  <c r="V93160" i="2"/>
  <c r="V93159" i="2"/>
  <c r="V93158" i="2"/>
  <c r="V93157" i="2"/>
  <c r="V93156" i="2"/>
  <c r="V93155" i="2"/>
  <c r="V93154" i="2"/>
  <c r="V93153" i="2"/>
  <c r="V93152" i="2"/>
  <c r="V93151" i="2"/>
  <c r="V93150" i="2"/>
  <c r="V93149" i="2"/>
  <c r="V93148" i="2"/>
  <c r="V93147" i="2"/>
  <c r="V93146" i="2"/>
  <c r="V93145" i="2"/>
  <c r="V93144" i="2"/>
  <c r="V93143" i="2"/>
  <c r="V93142" i="2"/>
  <c r="V93141" i="2"/>
  <c r="V93140" i="2"/>
  <c r="V93139" i="2"/>
  <c r="V93138" i="2"/>
  <c r="V93137" i="2"/>
  <c r="V93136" i="2"/>
  <c r="V93135" i="2"/>
  <c r="V93134" i="2"/>
  <c r="V93133" i="2"/>
  <c r="V93132" i="2"/>
  <c r="V93131" i="2"/>
  <c r="V93130" i="2"/>
  <c r="V93129" i="2"/>
  <c r="V93128" i="2"/>
  <c r="V93127" i="2"/>
  <c r="V93126" i="2"/>
  <c r="V93125" i="2"/>
  <c r="V93124" i="2"/>
  <c r="V93123" i="2"/>
  <c r="V93122" i="2"/>
  <c r="V93121" i="2"/>
  <c r="V93120" i="2"/>
  <c r="V93119" i="2"/>
  <c r="V93118" i="2"/>
  <c r="V93117" i="2"/>
  <c r="V93116" i="2"/>
  <c r="V93115" i="2"/>
  <c r="V93114" i="2"/>
  <c r="V93113" i="2"/>
  <c r="V93112" i="2"/>
  <c r="V93111" i="2"/>
  <c r="V93110" i="2"/>
  <c r="V93109" i="2"/>
  <c r="V93108" i="2"/>
  <c r="V93107" i="2"/>
  <c r="V93106" i="2"/>
  <c r="V93105" i="2"/>
  <c r="V93104" i="2"/>
  <c r="V93103" i="2"/>
  <c r="V93102" i="2"/>
  <c r="V93101" i="2"/>
  <c r="V93100" i="2"/>
  <c r="V93099" i="2"/>
  <c r="V93098" i="2"/>
  <c r="V93097" i="2"/>
  <c r="V93096" i="2"/>
  <c r="V93095" i="2"/>
  <c r="V93094" i="2"/>
  <c r="V93093" i="2"/>
  <c r="V93092" i="2"/>
  <c r="V93091" i="2"/>
  <c r="V93090" i="2"/>
  <c r="V93089" i="2"/>
  <c r="V93088" i="2"/>
  <c r="V93087" i="2"/>
  <c r="V93086" i="2"/>
  <c r="V93085" i="2"/>
  <c r="V93084" i="2"/>
  <c r="V93083" i="2"/>
  <c r="V93082" i="2"/>
  <c r="V93081" i="2"/>
  <c r="V93080" i="2"/>
  <c r="V93079" i="2"/>
  <c r="V93078" i="2"/>
  <c r="V93077" i="2"/>
  <c r="V93076" i="2"/>
  <c r="V93075" i="2"/>
  <c r="V93074" i="2"/>
  <c r="V93073" i="2"/>
  <c r="V93072" i="2"/>
  <c r="V93071" i="2"/>
  <c r="V93070" i="2"/>
  <c r="V93069" i="2"/>
  <c r="V93068" i="2"/>
  <c r="V93067" i="2"/>
  <c r="V93066" i="2"/>
  <c r="V93065" i="2"/>
  <c r="V93064" i="2"/>
  <c r="V93063" i="2"/>
  <c r="V93062" i="2"/>
  <c r="V93061" i="2"/>
  <c r="V93060" i="2"/>
  <c r="V93059" i="2"/>
  <c r="V93058" i="2"/>
  <c r="V93057" i="2"/>
  <c r="V93056" i="2"/>
  <c r="V93055" i="2"/>
  <c r="V93054" i="2"/>
  <c r="V93053" i="2"/>
  <c r="V93052" i="2"/>
  <c r="V93051" i="2"/>
  <c r="V93050" i="2"/>
  <c r="V93049" i="2"/>
  <c r="V93048" i="2"/>
  <c r="V93047" i="2"/>
  <c r="V93046" i="2"/>
  <c r="V93045" i="2"/>
  <c r="V93044" i="2"/>
  <c r="V93043" i="2"/>
  <c r="V93042" i="2"/>
  <c r="V93041" i="2"/>
  <c r="V93040" i="2"/>
  <c r="V93039" i="2"/>
  <c r="V93038" i="2"/>
  <c r="V93037" i="2"/>
  <c r="V93036" i="2"/>
  <c r="V93035" i="2"/>
  <c r="V93034" i="2"/>
  <c r="V93033" i="2"/>
  <c r="V93032" i="2"/>
  <c r="V93031" i="2"/>
  <c r="V93030" i="2"/>
  <c r="V93029" i="2"/>
  <c r="V93028" i="2"/>
  <c r="V93027" i="2"/>
  <c r="V93026" i="2"/>
  <c r="V93025" i="2"/>
  <c r="V93024" i="2"/>
  <c r="V93023" i="2"/>
  <c r="V93022" i="2"/>
  <c r="V93021" i="2"/>
  <c r="V93020" i="2"/>
  <c r="V93019" i="2"/>
  <c r="V93018" i="2"/>
  <c r="V93017" i="2"/>
  <c r="V93016" i="2"/>
  <c r="V93015" i="2"/>
  <c r="V93014" i="2"/>
  <c r="V93013" i="2"/>
  <c r="V93012" i="2"/>
  <c r="V93011" i="2"/>
  <c r="V93010" i="2"/>
  <c r="V93009" i="2"/>
  <c r="V93008" i="2"/>
  <c r="V93007" i="2"/>
  <c r="V93006" i="2"/>
  <c r="V93005" i="2"/>
  <c r="V93004" i="2"/>
  <c r="V93003" i="2"/>
  <c r="V93002" i="2"/>
  <c r="V93001" i="2"/>
  <c r="V93000" i="2"/>
  <c r="V92999" i="2"/>
  <c r="V92998" i="2"/>
  <c r="V92997" i="2"/>
  <c r="V92996" i="2"/>
  <c r="V92995" i="2"/>
  <c r="V92994" i="2"/>
  <c r="V92993" i="2"/>
  <c r="V92992" i="2"/>
  <c r="V92991" i="2"/>
  <c r="V92990" i="2"/>
  <c r="V92989" i="2"/>
  <c r="V92988" i="2"/>
  <c r="V92987" i="2"/>
  <c r="V92986" i="2"/>
  <c r="V92985" i="2"/>
  <c r="V92984" i="2"/>
  <c r="V92983" i="2"/>
  <c r="V92982" i="2"/>
  <c r="V92981" i="2"/>
  <c r="V92980" i="2"/>
  <c r="V92979" i="2"/>
  <c r="V92978" i="2"/>
  <c r="V92977" i="2"/>
  <c r="V92976" i="2"/>
  <c r="V92975" i="2"/>
  <c r="V92974" i="2"/>
  <c r="V92973" i="2"/>
  <c r="V92972" i="2"/>
  <c r="V92971" i="2"/>
  <c r="V92970" i="2"/>
  <c r="V92969" i="2"/>
  <c r="V92968" i="2"/>
  <c r="V92967" i="2"/>
  <c r="V92966" i="2"/>
  <c r="V92965" i="2"/>
  <c r="V92964" i="2"/>
  <c r="V92963" i="2"/>
  <c r="V92962" i="2"/>
  <c r="V92961" i="2"/>
  <c r="V92960" i="2"/>
  <c r="V92959" i="2"/>
  <c r="V92958" i="2"/>
  <c r="V92957" i="2"/>
  <c r="V92956" i="2"/>
  <c r="V92955" i="2"/>
  <c r="V92954" i="2"/>
  <c r="V92953" i="2"/>
  <c r="V92952" i="2"/>
  <c r="V92951" i="2"/>
  <c r="V92950" i="2"/>
  <c r="V92949" i="2"/>
  <c r="V92948" i="2"/>
  <c r="V92947" i="2"/>
  <c r="V92946" i="2"/>
  <c r="V92945" i="2"/>
  <c r="V92944" i="2"/>
  <c r="V92943" i="2"/>
  <c r="V92942" i="2"/>
  <c r="V92941" i="2"/>
  <c r="V92940" i="2"/>
  <c r="V92939" i="2"/>
  <c r="V92938" i="2"/>
  <c r="V92937" i="2"/>
  <c r="V92936" i="2"/>
  <c r="V92935" i="2"/>
  <c r="V92934" i="2"/>
  <c r="V92933" i="2"/>
  <c r="V92932" i="2"/>
  <c r="V92931" i="2"/>
  <c r="V92930" i="2"/>
  <c r="V92929" i="2"/>
  <c r="V92928" i="2"/>
  <c r="V92927" i="2"/>
  <c r="V92926" i="2"/>
  <c r="V92925" i="2"/>
  <c r="V92924" i="2"/>
  <c r="V92923" i="2"/>
  <c r="V92922" i="2"/>
  <c r="V92921" i="2"/>
  <c r="V92920" i="2"/>
  <c r="V92919" i="2"/>
  <c r="V92918" i="2"/>
  <c r="V92917" i="2"/>
  <c r="V92916" i="2"/>
  <c r="V92915" i="2"/>
  <c r="V92914" i="2"/>
  <c r="V92913" i="2"/>
  <c r="V92912" i="2"/>
  <c r="V92911" i="2"/>
  <c r="V92910" i="2"/>
  <c r="V92909" i="2"/>
  <c r="V92908" i="2"/>
  <c r="V92907" i="2"/>
  <c r="V92906" i="2"/>
  <c r="V92905" i="2"/>
  <c r="V92904" i="2"/>
  <c r="V92903" i="2"/>
  <c r="V92902" i="2"/>
  <c r="V92901" i="2"/>
  <c r="V92900" i="2"/>
  <c r="V92899" i="2"/>
  <c r="V92898" i="2"/>
  <c r="V92897" i="2"/>
  <c r="V92896" i="2"/>
  <c r="V92895" i="2"/>
  <c r="V92894" i="2"/>
  <c r="V92893" i="2"/>
  <c r="V92892" i="2"/>
  <c r="V92891" i="2"/>
  <c r="V92890" i="2"/>
  <c r="V92889" i="2"/>
  <c r="V92888" i="2"/>
  <c r="V92887" i="2"/>
  <c r="V92886" i="2"/>
  <c r="V92885" i="2"/>
  <c r="V92884" i="2"/>
  <c r="V92883" i="2"/>
  <c r="V92882" i="2"/>
  <c r="V92881" i="2"/>
  <c r="V92880" i="2"/>
  <c r="V92879" i="2"/>
  <c r="V92878" i="2"/>
  <c r="V92877" i="2"/>
  <c r="V92876" i="2"/>
  <c r="V92875" i="2"/>
  <c r="V92874" i="2"/>
  <c r="V92873" i="2"/>
  <c r="V92872" i="2"/>
  <c r="V92871" i="2"/>
  <c r="V92870" i="2"/>
  <c r="V92869" i="2"/>
  <c r="V92868" i="2"/>
  <c r="V92867" i="2"/>
  <c r="V92866" i="2"/>
  <c r="V92865" i="2"/>
  <c r="V92864" i="2"/>
  <c r="V92863" i="2"/>
  <c r="V92862" i="2"/>
  <c r="V92861" i="2"/>
  <c r="V92860" i="2"/>
  <c r="V92859" i="2"/>
  <c r="V92858" i="2"/>
  <c r="V92857" i="2"/>
  <c r="V92856" i="2"/>
  <c r="V92855" i="2"/>
  <c r="V92854" i="2"/>
  <c r="V92853" i="2"/>
  <c r="V92852" i="2"/>
  <c r="V92851" i="2"/>
  <c r="V92850" i="2"/>
  <c r="V92849" i="2"/>
  <c r="V92848" i="2"/>
  <c r="V92847" i="2"/>
  <c r="V92846" i="2"/>
  <c r="V92845" i="2"/>
  <c r="V92844" i="2"/>
  <c r="V92843" i="2"/>
  <c r="V92842" i="2"/>
  <c r="V92841" i="2"/>
  <c r="V92840" i="2"/>
  <c r="V92839" i="2"/>
  <c r="V92838" i="2"/>
  <c r="V92837" i="2"/>
  <c r="V92836" i="2"/>
  <c r="V92835" i="2"/>
  <c r="V92834" i="2"/>
  <c r="V92833" i="2"/>
  <c r="V92832" i="2"/>
  <c r="V92831" i="2"/>
  <c r="V92830" i="2"/>
  <c r="V92829" i="2"/>
  <c r="V92828" i="2"/>
  <c r="V92827" i="2"/>
  <c r="V92826" i="2"/>
  <c r="V92825" i="2"/>
  <c r="V92824" i="2"/>
  <c r="V92823" i="2"/>
  <c r="V92822" i="2"/>
  <c r="V92821" i="2"/>
  <c r="V92820" i="2"/>
  <c r="V92819" i="2"/>
  <c r="V92818" i="2"/>
  <c r="V92817" i="2"/>
  <c r="V92816" i="2"/>
  <c r="V92815" i="2"/>
  <c r="V92814" i="2"/>
  <c r="V92813" i="2"/>
  <c r="V92812" i="2"/>
  <c r="V92811" i="2"/>
  <c r="V92810" i="2"/>
  <c r="V92809" i="2"/>
  <c r="V92808" i="2"/>
  <c r="V92807" i="2"/>
  <c r="V92806" i="2"/>
  <c r="V92805" i="2"/>
  <c r="V92804" i="2"/>
  <c r="V92803" i="2"/>
  <c r="V92802" i="2"/>
  <c r="V92801" i="2"/>
  <c r="V92800" i="2"/>
  <c r="V92799" i="2"/>
  <c r="V92798" i="2"/>
  <c r="V92797" i="2"/>
  <c r="V92796" i="2"/>
  <c r="V92795" i="2"/>
  <c r="V92794" i="2"/>
  <c r="V92793" i="2"/>
  <c r="V92792" i="2"/>
  <c r="V92791" i="2"/>
  <c r="V92790" i="2"/>
  <c r="V92789" i="2"/>
  <c r="V92788" i="2"/>
  <c r="V92787" i="2"/>
  <c r="V92786" i="2"/>
  <c r="V92785" i="2"/>
  <c r="V92784" i="2"/>
  <c r="V92783" i="2"/>
  <c r="V92782" i="2"/>
  <c r="V92781" i="2"/>
  <c r="V92780" i="2"/>
  <c r="V92779" i="2"/>
  <c r="V92778" i="2"/>
  <c r="V92777" i="2"/>
  <c r="V92776" i="2"/>
  <c r="V92775" i="2"/>
  <c r="V92774" i="2"/>
  <c r="V92773" i="2"/>
  <c r="V92772" i="2"/>
  <c r="V92771" i="2"/>
  <c r="V92770" i="2"/>
  <c r="V92769" i="2"/>
  <c r="V92768" i="2"/>
  <c r="V92767" i="2"/>
  <c r="V92766" i="2"/>
  <c r="V92765" i="2"/>
  <c r="V92764" i="2"/>
  <c r="V92763" i="2"/>
  <c r="V92762" i="2"/>
  <c r="V92761" i="2"/>
  <c r="V92760" i="2"/>
  <c r="V92759" i="2"/>
  <c r="V92758" i="2"/>
  <c r="V92757" i="2"/>
  <c r="V92756" i="2"/>
  <c r="V92755" i="2"/>
  <c r="V92754" i="2"/>
  <c r="V92753" i="2"/>
  <c r="V92752" i="2"/>
  <c r="V92751" i="2"/>
  <c r="V92750" i="2"/>
  <c r="V92749" i="2"/>
  <c r="V92748" i="2"/>
  <c r="V92747" i="2"/>
  <c r="V92746" i="2"/>
  <c r="V92745" i="2"/>
  <c r="V92744" i="2"/>
  <c r="V92743" i="2"/>
  <c r="V92742" i="2"/>
  <c r="V92741" i="2"/>
  <c r="V92740" i="2"/>
  <c r="V92739" i="2"/>
  <c r="V92738" i="2"/>
  <c r="V92737" i="2"/>
  <c r="V92736" i="2"/>
  <c r="V92735" i="2"/>
  <c r="V92734" i="2"/>
  <c r="V92733" i="2"/>
  <c r="V92732" i="2"/>
  <c r="V92731" i="2"/>
  <c r="V92730" i="2"/>
  <c r="V92729" i="2"/>
  <c r="V92728" i="2"/>
  <c r="V92727" i="2"/>
  <c r="V92726" i="2"/>
  <c r="V92725" i="2"/>
  <c r="V92724" i="2"/>
  <c r="V92723" i="2"/>
  <c r="V92722" i="2"/>
  <c r="V92721" i="2"/>
  <c r="V92720" i="2"/>
  <c r="V92719" i="2"/>
  <c r="V92718" i="2"/>
  <c r="V92717" i="2"/>
  <c r="V92716" i="2"/>
  <c r="V92715" i="2"/>
  <c r="V92714" i="2"/>
  <c r="V92713" i="2"/>
  <c r="V92712" i="2"/>
  <c r="V92711" i="2"/>
  <c r="V92710" i="2"/>
  <c r="V92709" i="2"/>
  <c r="V92708" i="2"/>
  <c r="V92707" i="2"/>
  <c r="V92706" i="2"/>
  <c r="V92705" i="2"/>
  <c r="V92704" i="2"/>
  <c r="V92703" i="2"/>
  <c r="V92702" i="2"/>
  <c r="V92701" i="2"/>
  <c r="V92700" i="2"/>
  <c r="V92699" i="2"/>
  <c r="V92698" i="2"/>
  <c r="V92697" i="2"/>
  <c r="V92696" i="2"/>
  <c r="V92695" i="2"/>
  <c r="V92694" i="2"/>
  <c r="V92693" i="2"/>
  <c r="V92692" i="2"/>
  <c r="V92691" i="2"/>
  <c r="V92690" i="2"/>
  <c r="V92689" i="2"/>
  <c r="V92688" i="2"/>
  <c r="V92687" i="2"/>
  <c r="V92686" i="2"/>
  <c r="V92685" i="2"/>
  <c r="V92684" i="2"/>
  <c r="V92683" i="2"/>
  <c r="V92682" i="2"/>
  <c r="V92681" i="2"/>
  <c r="V92680" i="2"/>
  <c r="V92679" i="2"/>
  <c r="V92678" i="2"/>
  <c r="V92677" i="2"/>
  <c r="V92676" i="2"/>
  <c r="V92675" i="2"/>
  <c r="V92674" i="2"/>
  <c r="V92673" i="2"/>
  <c r="V92672" i="2"/>
  <c r="V92671" i="2"/>
  <c r="V92670" i="2"/>
  <c r="V92669" i="2"/>
  <c r="V92668" i="2"/>
  <c r="V92667" i="2"/>
  <c r="V92666" i="2"/>
  <c r="V92665" i="2"/>
  <c r="V92664" i="2"/>
  <c r="V92663" i="2"/>
  <c r="V92662" i="2"/>
  <c r="V92661" i="2"/>
  <c r="V92660" i="2"/>
  <c r="V92659" i="2"/>
  <c r="V92658" i="2"/>
  <c r="V92657" i="2"/>
  <c r="V92656" i="2"/>
  <c r="V92655" i="2"/>
  <c r="V92654" i="2"/>
  <c r="V92653" i="2"/>
  <c r="V92652" i="2"/>
  <c r="V92651" i="2"/>
  <c r="V92650" i="2"/>
  <c r="V92649" i="2"/>
  <c r="V92648" i="2"/>
  <c r="V92647" i="2"/>
  <c r="V92646" i="2"/>
  <c r="V92645" i="2"/>
  <c r="V92644" i="2"/>
  <c r="V92643" i="2"/>
  <c r="V92642" i="2"/>
  <c r="V92641" i="2"/>
  <c r="V92640" i="2"/>
  <c r="V92639" i="2"/>
  <c r="V92638" i="2"/>
  <c r="V92637" i="2"/>
  <c r="V92636" i="2"/>
  <c r="V92635" i="2"/>
  <c r="V92634" i="2"/>
  <c r="V92633" i="2"/>
  <c r="V92632" i="2"/>
  <c r="V92631" i="2"/>
  <c r="V92630" i="2"/>
  <c r="V92629" i="2"/>
  <c r="V92628" i="2"/>
  <c r="V92627" i="2"/>
  <c r="V92626" i="2"/>
  <c r="V92625" i="2"/>
  <c r="V92624" i="2"/>
  <c r="V92623" i="2"/>
  <c r="V92622" i="2"/>
  <c r="V92621" i="2"/>
  <c r="V92620" i="2"/>
  <c r="V92619" i="2"/>
  <c r="V92618" i="2"/>
  <c r="V92617" i="2"/>
  <c r="V92616" i="2"/>
  <c r="V92615" i="2"/>
  <c r="V92614" i="2"/>
  <c r="V92613" i="2"/>
  <c r="V92612" i="2"/>
  <c r="V92611" i="2"/>
  <c r="V92610" i="2"/>
  <c r="V92609" i="2"/>
  <c r="V92608" i="2"/>
  <c r="V92607" i="2"/>
  <c r="V92606" i="2"/>
  <c r="V92605" i="2"/>
  <c r="V92604" i="2"/>
  <c r="V92603" i="2"/>
  <c r="V92602" i="2"/>
  <c r="V92601" i="2"/>
  <c r="V92600" i="2"/>
  <c r="V92599" i="2"/>
  <c r="V92598" i="2"/>
  <c r="V92597" i="2"/>
  <c r="V92596" i="2"/>
  <c r="V92595" i="2"/>
  <c r="V92594" i="2"/>
  <c r="V92593" i="2"/>
  <c r="V92592" i="2"/>
  <c r="V92591" i="2"/>
  <c r="V92590" i="2"/>
  <c r="V92589" i="2"/>
  <c r="V92588" i="2"/>
  <c r="V92587" i="2"/>
  <c r="V92586" i="2"/>
  <c r="V92585" i="2"/>
  <c r="V92584" i="2"/>
  <c r="V92583" i="2"/>
  <c r="V92582" i="2"/>
  <c r="V92581" i="2"/>
  <c r="V92580" i="2"/>
  <c r="V92579" i="2"/>
  <c r="V92578" i="2"/>
  <c r="V92577" i="2"/>
  <c r="V92576" i="2"/>
  <c r="V92575" i="2"/>
  <c r="V92574" i="2"/>
  <c r="V92573" i="2"/>
  <c r="V92572" i="2"/>
  <c r="V92571" i="2"/>
  <c r="V92570" i="2"/>
  <c r="V92569" i="2"/>
  <c r="V92568" i="2"/>
  <c r="V92567" i="2"/>
  <c r="V92566" i="2"/>
  <c r="V92565" i="2"/>
  <c r="V92564" i="2"/>
  <c r="V92563" i="2"/>
  <c r="V92562" i="2"/>
  <c r="V92561" i="2"/>
  <c r="V92560" i="2"/>
  <c r="V92559" i="2"/>
  <c r="V92558" i="2"/>
  <c r="V92557" i="2"/>
  <c r="V92556" i="2"/>
  <c r="V92555" i="2"/>
  <c r="V92554" i="2"/>
  <c r="V92553" i="2"/>
  <c r="V92552" i="2"/>
  <c r="V92551" i="2"/>
  <c r="V92550" i="2"/>
  <c r="V92549" i="2"/>
  <c r="V92548" i="2"/>
  <c r="V92547" i="2"/>
  <c r="V92546" i="2"/>
  <c r="V92545" i="2"/>
  <c r="V92544" i="2"/>
  <c r="V92543" i="2"/>
  <c r="V92542" i="2"/>
  <c r="V92541" i="2"/>
  <c r="V92540" i="2"/>
  <c r="V92539" i="2"/>
  <c r="V92538" i="2"/>
  <c r="V92537" i="2"/>
  <c r="V92536" i="2"/>
  <c r="V92535" i="2"/>
  <c r="V92534" i="2"/>
  <c r="V92533" i="2"/>
  <c r="V92532" i="2"/>
  <c r="V92531" i="2"/>
  <c r="V92530" i="2"/>
  <c r="V92529" i="2"/>
  <c r="V92528" i="2"/>
  <c r="V92527" i="2"/>
  <c r="V92526" i="2"/>
  <c r="V92525" i="2"/>
  <c r="V92524" i="2"/>
  <c r="V92523" i="2"/>
  <c r="V92522" i="2"/>
  <c r="V92521" i="2"/>
  <c r="V92520" i="2"/>
  <c r="V92519" i="2"/>
  <c r="V92518" i="2"/>
  <c r="V92517" i="2"/>
  <c r="V92516" i="2"/>
  <c r="V92515" i="2"/>
  <c r="V92514" i="2"/>
  <c r="V92513" i="2"/>
  <c r="V92512" i="2"/>
  <c r="V92511" i="2"/>
  <c r="V92510" i="2"/>
  <c r="V92509" i="2"/>
  <c r="V92508" i="2"/>
  <c r="V92507" i="2"/>
  <c r="V92506" i="2"/>
  <c r="V92505" i="2"/>
  <c r="V92504" i="2"/>
  <c r="V92503" i="2"/>
  <c r="V92502" i="2"/>
  <c r="V92501" i="2"/>
  <c r="V92500" i="2"/>
  <c r="V92499" i="2"/>
  <c r="V92498" i="2"/>
  <c r="V92497" i="2"/>
  <c r="V92496" i="2"/>
  <c r="V92495" i="2"/>
  <c r="V92494" i="2"/>
  <c r="V92493" i="2"/>
  <c r="V92492" i="2"/>
  <c r="V92491" i="2"/>
  <c r="V92490" i="2"/>
  <c r="V92489" i="2"/>
  <c r="V92488" i="2"/>
  <c r="V92487" i="2"/>
  <c r="V92486" i="2"/>
  <c r="V92485" i="2"/>
  <c r="V92484" i="2"/>
  <c r="V92483" i="2"/>
  <c r="V92482" i="2"/>
  <c r="V92481" i="2"/>
  <c r="V92480" i="2"/>
  <c r="V92479" i="2"/>
  <c r="V92478" i="2"/>
  <c r="V92477" i="2"/>
  <c r="V92476" i="2"/>
  <c r="V92475" i="2"/>
  <c r="V92474" i="2"/>
  <c r="V92473" i="2"/>
  <c r="V92472" i="2"/>
  <c r="V92471" i="2"/>
  <c r="V92470" i="2"/>
  <c r="V92469" i="2"/>
  <c r="V92468" i="2"/>
  <c r="V92467" i="2"/>
  <c r="V92466" i="2"/>
  <c r="V92465" i="2"/>
  <c r="V92464" i="2"/>
  <c r="V92463" i="2"/>
  <c r="V92462" i="2"/>
  <c r="V92461" i="2"/>
  <c r="V92460" i="2"/>
  <c r="V92459" i="2"/>
  <c r="V92458" i="2"/>
  <c r="V92457" i="2"/>
  <c r="V92456" i="2"/>
  <c r="V92455" i="2"/>
  <c r="V92454" i="2"/>
  <c r="V92453" i="2"/>
  <c r="V92452" i="2"/>
  <c r="V92451" i="2"/>
  <c r="V92450" i="2"/>
  <c r="V92449" i="2"/>
  <c r="V92448" i="2"/>
  <c r="V92447" i="2"/>
  <c r="V92446" i="2"/>
  <c r="V92445" i="2"/>
  <c r="V92444" i="2"/>
  <c r="V92443" i="2"/>
  <c r="V92442" i="2"/>
  <c r="V92441" i="2"/>
  <c r="V92440" i="2"/>
  <c r="V92439" i="2"/>
  <c r="V92438" i="2"/>
  <c r="V92437" i="2"/>
  <c r="V92436" i="2"/>
  <c r="V92435" i="2"/>
  <c r="V92434" i="2"/>
  <c r="V92433" i="2"/>
  <c r="V92432" i="2"/>
  <c r="V92431" i="2"/>
  <c r="V92430" i="2"/>
  <c r="V92429" i="2"/>
  <c r="V92428" i="2"/>
  <c r="V92427" i="2"/>
  <c r="V92426" i="2"/>
  <c r="V92425" i="2"/>
  <c r="V92424" i="2"/>
  <c r="V92423" i="2"/>
  <c r="V92422" i="2"/>
  <c r="V92421" i="2"/>
  <c r="V92420" i="2"/>
  <c r="V92419" i="2"/>
  <c r="V92418" i="2"/>
  <c r="V92417" i="2"/>
  <c r="V92416" i="2"/>
  <c r="V92415" i="2"/>
  <c r="V92414" i="2"/>
  <c r="V92413" i="2"/>
  <c r="V92412" i="2"/>
  <c r="V92411" i="2"/>
  <c r="V92410" i="2"/>
  <c r="V92409" i="2"/>
  <c r="V92408" i="2"/>
  <c r="V92407" i="2"/>
  <c r="V92406" i="2"/>
  <c r="V92405" i="2"/>
  <c r="V92404" i="2"/>
  <c r="V92403" i="2"/>
  <c r="V92402" i="2"/>
  <c r="V92401" i="2"/>
  <c r="V92400" i="2"/>
  <c r="V92399" i="2"/>
  <c r="V92398" i="2"/>
  <c r="V92397" i="2"/>
  <c r="V92396" i="2"/>
  <c r="V92395" i="2"/>
  <c r="V92394" i="2"/>
  <c r="V92393" i="2"/>
  <c r="V92392" i="2"/>
  <c r="V92391" i="2"/>
  <c r="V92390" i="2"/>
  <c r="V92389" i="2"/>
  <c r="V92388" i="2"/>
  <c r="V92387" i="2"/>
  <c r="V92386" i="2"/>
  <c r="V92385" i="2"/>
  <c r="V92384" i="2"/>
  <c r="V92383" i="2"/>
  <c r="V92382" i="2"/>
  <c r="V92381" i="2"/>
  <c r="V92380" i="2"/>
  <c r="V92379" i="2"/>
  <c r="V92378" i="2"/>
  <c r="V92377" i="2"/>
  <c r="V92376" i="2"/>
  <c r="V92375" i="2"/>
  <c r="V92374" i="2"/>
  <c r="V92373" i="2"/>
  <c r="V92372" i="2"/>
  <c r="V92371" i="2"/>
  <c r="V92370" i="2"/>
  <c r="V92369" i="2"/>
  <c r="V92368" i="2"/>
  <c r="V92367" i="2"/>
  <c r="V92366" i="2"/>
  <c r="V92365" i="2"/>
  <c r="V92364" i="2"/>
  <c r="V92363" i="2"/>
  <c r="V92362" i="2"/>
  <c r="V92361" i="2"/>
  <c r="V92360" i="2"/>
  <c r="V92359" i="2"/>
  <c r="V92358" i="2"/>
  <c r="V92357" i="2"/>
  <c r="V92356" i="2"/>
  <c r="V92355" i="2"/>
  <c r="V92354" i="2"/>
  <c r="V92353" i="2"/>
  <c r="V92352" i="2"/>
  <c r="V92351" i="2"/>
  <c r="V92350" i="2"/>
  <c r="V92349" i="2"/>
  <c r="V92348" i="2"/>
  <c r="V92347" i="2"/>
  <c r="V92346" i="2"/>
  <c r="V92345" i="2"/>
  <c r="V92344" i="2"/>
  <c r="V92343" i="2"/>
  <c r="V92342" i="2"/>
  <c r="V92341" i="2"/>
  <c r="V92340" i="2"/>
  <c r="V92339" i="2"/>
  <c r="V92338" i="2"/>
  <c r="V92337" i="2"/>
  <c r="V92336" i="2"/>
  <c r="V92335" i="2"/>
  <c r="V92334" i="2"/>
  <c r="V92333" i="2"/>
  <c r="V92332" i="2"/>
  <c r="V92331" i="2"/>
  <c r="V92330" i="2"/>
  <c r="V92329" i="2"/>
  <c r="V92328" i="2"/>
  <c r="V92327" i="2"/>
  <c r="V92326" i="2"/>
  <c r="V92325" i="2"/>
  <c r="V92324" i="2"/>
  <c r="V92323" i="2"/>
  <c r="V92322" i="2"/>
  <c r="V92321" i="2"/>
  <c r="V92320" i="2"/>
  <c r="V92319" i="2"/>
  <c r="V92318" i="2"/>
  <c r="V92317" i="2"/>
  <c r="V92316" i="2"/>
  <c r="V92315" i="2"/>
  <c r="V92314" i="2"/>
  <c r="V92313" i="2"/>
  <c r="V92312" i="2"/>
  <c r="V92311" i="2"/>
  <c r="V92310" i="2"/>
  <c r="V92309" i="2"/>
  <c r="V92308" i="2"/>
  <c r="V92307" i="2"/>
  <c r="V92306" i="2"/>
  <c r="V92305" i="2"/>
  <c r="V92304" i="2"/>
  <c r="V92303" i="2"/>
  <c r="V92302" i="2"/>
  <c r="V92301" i="2"/>
  <c r="V92300" i="2"/>
  <c r="V92299" i="2"/>
  <c r="V92298" i="2"/>
  <c r="V92297" i="2"/>
  <c r="V92296" i="2"/>
  <c r="V92295" i="2"/>
  <c r="V92294" i="2"/>
  <c r="V92293" i="2"/>
  <c r="V92292" i="2"/>
  <c r="V92291" i="2"/>
  <c r="V92290" i="2"/>
  <c r="V92289" i="2"/>
  <c r="V92288" i="2"/>
  <c r="V92287" i="2"/>
  <c r="V92286" i="2"/>
  <c r="V92285" i="2"/>
  <c r="V92284" i="2"/>
  <c r="V92283" i="2"/>
  <c r="V92282" i="2"/>
  <c r="V92281" i="2"/>
  <c r="V92280" i="2"/>
  <c r="V92279" i="2"/>
  <c r="V92278" i="2"/>
  <c r="V92277" i="2"/>
  <c r="V92276" i="2"/>
  <c r="V92275" i="2"/>
  <c r="V92274" i="2"/>
  <c r="V92273" i="2"/>
  <c r="V92272" i="2"/>
  <c r="V92271" i="2"/>
  <c r="V92270" i="2"/>
  <c r="V92269" i="2"/>
  <c r="V92268" i="2"/>
  <c r="V92267" i="2"/>
  <c r="V92266" i="2"/>
  <c r="V92265" i="2"/>
  <c r="V92264" i="2"/>
  <c r="V92263" i="2"/>
  <c r="V92262" i="2"/>
  <c r="V92261" i="2"/>
  <c r="V92260" i="2"/>
  <c r="V92259" i="2"/>
  <c r="V92258" i="2"/>
  <c r="V92257" i="2"/>
  <c r="V92256" i="2"/>
  <c r="V92255" i="2"/>
  <c r="V92254" i="2"/>
  <c r="V92253" i="2"/>
  <c r="V92252" i="2"/>
  <c r="V92251" i="2"/>
  <c r="V92250" i="2"/>
  <c r="V92249" i="2"/>
  <c r="V92248" i="2"/>
  <c r="V92247" i="2"/>
  <c r="V92246" i="2"/>
  <c r="V92245" i="2"/>
  <c r="V92244" i="2"/>
  <c r="V92243" i="2"/>
  <c r="V92242" i="2"/>
  <c r="V92241" i="2"/>
  <c r="V92240" i="2"/>
  <c r="V92239" i="2"/>
  <c r="V92238" i="2"/>
  <c r="V92237" i="2"/>
  <c r="V92236" i="2"/>
  <c r="V92235" i="2"/>
  <c r="V92234" i="2"/>
  <c r="V92233" i="2"/>
  <c r="V92232" i="2"/>
  <c r="V92231" i="2"/>
  <c r="V92230" i="2"/>
  <c r="V92229" i="2"/>
  <c r="V92228" i="2"/>
  <c r="V92227" i="2"/>
  <c r="V92226" i="2"/>
  <c r="V92225" i="2"/>
  <c r="V92224" i="2"/>
  <c r="V92223" i="2"/>
  <c r="V92222" i="2"/>
  <c r="V92221" i="2"/>
  <c r="V92220" i="2"/>
  <c r="V92219" i="2"/>
  <c r="V92218" i="2"/>
  <c r="V92217" i="2"/>
  <c r="V92216" i="2"/>
  <c r="V92215" i="2"/>
  <c r="V92214" i="2"/>
  <c r="V92213" i="2"/>
  <c r="V92212" i="2"/>
  <c r="V92211" i="2"/>
  <c r="V92210" i="2"/>
  <c r="V92209" i="2"/>
  <c r="V92208" i="2"/>
  <c r="V92207" i="2"/>
  <c r="V92206" i="2"/>
  <c r="V92205" i="2"/>
  <c r="V92204" i="2"/>
  <c r="V92203" i="2"/>
  <c r="V92202" i="2"/>
  <c r="V92201" i="2"/>
  <c r="V92200" i="2"/>
  <c r="V92199" i="2"/>
  <c r="V92198" i="2"/>
  <c r="V92197" i="2"/>
  <c r="V92196" i="2"/>
  <c r="V92195" i="2"/>
  <c r="V92194" i="2"/>
  <c r="V92193" i="2"/>
  <c r="V92192" i="2"/>
  <c r="V92191" i="2"/>
  <c r="V92190" i="2"/>
  <c r="V92189" i="2"/>
  <c r="V92188" i="2"/>
  <c r="V92187" i="2"/>
  <c r="V92186" i="2"/>
  <c r="V92185" i="2"/>
  <c r="V92184" i="2"/>
  <c r="V92183" i="2"/>
  <c r="V92182" i="2"/>
  <c r="V92181" i="2"/>
  <c r="V92180" i="2"/>
  <c r="V92179" i="2"/>
  <c r="V92178" i="2"/>
  <c r="V92177" i="2"/>
  <c r="V92176" i="2"/>
  <c r="V92175" i="2"/>
  <c r="V92174" i="2"/>
  <c r="V92173" i="2"/>
  <c r="V92172" i="2"/>
  <c r="V92171" i="2"/>
  <c r="V92170" i="2"/>
  <c r="V92169" i="2"/>
  <c r="V92168" i="2"/>
  <c r="V92167" i="2"/>
  <c r="V92166" i="2"/>
  <c r="V92165" i="2"/>
  <c r="V92164" i="2"/>
  <c r="V92163" i="2"/>
  <c r="V92162" i="2"/>
  <c r="V92161" i="2"/>
  <c r="V92160" i="2"/>
  <c r="V92159" i="2"/>
  <c r="V92158" i="2"/>
  <c r="V92157" i="2"/>
  <c r="V92156" i="2"/>
  <c r="V92155" i="2"/>
  <c r="V92154" i="2"/>
  <c r="V92153" i="2"/>
  <c r="V92152" i="2"/>
  <c r="V92151" i="2"/>
  <c r="V92150" i="2"/>
  <c r="V92149" i="2"/>
  <c r="V92148" i="2"/>
  <c r="V92147" i="2"/>
  <c r="V92146" i="2"/>
  <c r="V92145" i="2"/>
  <c r="V92144" i="2"/>
  <c r="V92143" i="2"/>
  <c r="V92142" i="2"/>
  <c r="V92141" i="2"/>
  <c r="V92140" i="2"/>
  <c r="V92139" i="2"/>
  <c r="V92138" i="2"/>
  <c r="V92137" i="2"/>
  <c r="V92136" i="2"/>
  <c r="V92135" i="2"/>
  <c r="V92134" i="2"/>
  <c r="V92133" i="2"/>
  <c r="V92132" i="2"/>
  <c r="V92131" i="2"/>
  <c r="V92130" i="2"/>
  <c r="V92129" i="2"/>
  <c r="V92128" i="2"/>
  <c r="V92127" i="2"/>
  <c r="V92126" i="2"/>
  <c r="V92125" i="2"/>
  <c r="V92124" i="2"/>
  <c r="V92123" i="2"/>
  <c r="V92122" i="2"/>
  <c r="V92121" i="2"/>
  <c r="V92120" i="2"/>
  <c r="V92119" i="2"/>
  <c r="V92118" i="2"/>
  <c r="V92117" i="2"/>
  <c r="V92116" i="2"/>
  <c r="V92115" i="2"/>
  <c r="V92114" i="2"/>
  <c r="V92113" i="2"/>
  <c r="V92112" i="2"/>
  <c r="V92111" i="2"/>
  <c r="V92110" i="2"/>
  <c r="V92109" i="2"/>
  <c r="V92108" i="2"/>
  <c r="V92107" i="2"/>
  <c r="V92106" i="2"/>
  <c r="V92105" i="2"/>
  <c r="V92104" i="2"/>
  <c r="V92103" i="2"/>
  <c r="V92102" i="2"/>
  <c r="V92101" i="2"/>
  <c r="V92100" i="2"/>
  <c r="V92099" i="2"/>
  <c r="V92098" i="2"/>
  <c r="V92097" i="2"/>
  <c r="V92096" i="2"/>
  <c r="V92095" i="2"/>
  <c r="V92094" i="2"/>
  <c r="V92093" i="2"/>
  <c r="V92092" i="2"/>
  <c r="V92091" i="2"/>
  <c r="V92090" i="2"/>
  <c r="V92089" i="2"/>
  <c r="V92088" i="2"/>
  <c r="V92087" i="2"/>
  <c r="V92086" i="2"/>
  <c r="V92085" i="2"/>
  <c r="V92084" i="2"/>
  <c r="V92083" i="2"/>
  <c r="V92082" i="2"/>
  <c r="V92081" i="2"/>
  <c r="V92080" i="2"/>
  <c r="V92079" i="2"/>
  <c r="V92078" i="2"/>
  <c r="V92077" i="2"/>
  <c r="V92076" i="2"/>
  <c r="V92075" i="2"/>
  <c r="V92074" i="2"/>
  <c r="V92073" i="2"/>
  <c r="V92072" i="2"/>
  <c r="V92071" i="2"/>
  <c r="V92070" i="2"/>
  <c r="V92069" i="2"/>
  <c r="V92068" i="2"/>
  <c r="V92067" i="2"/>
  <c r="V92066" i="2"/>
  <c r="V92065" i="2"/>
  <c r="V92064" i="2"/>
  <c r="V92063" i="2"/>
  <c r="V92062" i="2"/>
  <c r="V92061" i="2"/>
  <c r="V92060" i="2"/>
  <c r="V92059" i="2"/>
  <c r="V92058" i="2"/>
  <c r="V92057" i="2"/>
  <c r="V92056" i="2"/>
  <c r="V92055" i="2"/>
  <c r="V92054" i="2"/>
  <c r="V92053" i="2"/>
  <c r="V92052" i="2"/>
  <c r="V92051" i="2"/>
  <c r="V92050" i="2"/>
  <c r="V92049" i="2"/>
  <c r="V92048" i="2"/>
  <c r="V92047" i="2"/>
  <c r="V92046" i="2"/>
  <c r="V92045" i="2"/>
  <c r="V92044" i="2"/>
  <c r="V92043" i="2"/>
  <c r="V92042" i="2"/>
  <c r="V92041" i="2"/>
  <c r="V92040" i="2"/>
  <c r="V92039" i="2"/>
  <c r="V92038" i="2"/>
  <c r="V92037" i="2"/>
  <c r="V92036" i="2"/>
  <c r="V92035" i="2"/>
  <c r="V92034" i="2"/>
  <c r="V92033" i="2"/>
  <c r="V92032" i="2"/>
  <c r="V92031" i="2"/>
  <c r="V92030" i="2"/>
  <c r="V92029" i="2"/>
  <c r="V92028" i="2"/>
  <c r="V92027" i="2"/>
  <c r="V92026" i="2"/>
  <c r="V92025" i="2"/>
  <c r="V92024" i="2"/>
  <c r="V92023" i="2"/>
  <c r="V92022" i="2"/>
  <c r="V92021" i="2"/>
  <c r="V92020" i="2"/>
  <c r="V92019" i="2"/>
  <c r="V92018" i="2"/>
  <c r="V92017" i="2"/>
  <c r="V92016" i="2"/>
  <c r="V92015" i="2"/>
  <c r="V92014" i="2"/>
  <c r="V92013" i="2"/>
  <c r="V92012" i="2"/>
  <c r="V92011" i="2"/>
  <c r="V92010" i="2"/>
  <c r="V92009" i="2"/>
  <c r="V92008" i="2"/>
  <c r="V92007" i="2"/>
  <c r="V92006" i="2"/>
  <c r="V92005" i="2"/>
  <c r="V92004" i="2"/>
  <c r="V92003" i="2"/>
  <c r="V92002" i="2"/>
  <c r="V92001" i="2"/>
  <c r="V92000" i="2"/>
  <c r="V91999" i="2"/>
  <c r="V91998" i="2"/>
  <c r="V91997" i="2"/>
  <c r="V91996" i="2"/>
  <c r="V91995" i="2"/>
  <c r="V91994" i="2"/>
  <c r="V91993" i="2"/>
  <c r="V91992" i="2"/>
  <c r="V91991" i="2"/>
  <c r="V91990" i="2"/>
  <c r="V91989" i="2"/>
  <c r="V91988" i="2"/>
  <c r="V91987" i="2"/>
  <c r="V91986" i="2"/>
  <c r="V91985" i="2"/>
  <c r="V91984" i="2"/>
  <c r="V91983" i="2"/>
  <c r="V91982" i="2"/>
  <c r="V91981" i="2"/>
  <c r="V91980" i="2"/>
  <c r="V91979" i="2"/>
  <c r="V91978" i="2"/>
  <c r="V91977" i="2"/>
  <c r="V91976" i="2"/>
  <c r="V91975" i="2"/>
  <c r="V91974" i="2"/>
  <c r="V91973" i="2"/>
  <c r="V91972" i="2"/>
  <c r="V91971" i="2"/>
  <c r="V91970" i="2"/>
  <c r="V91969" i="2"/>
  <c r="V91968" i="2"/>
  <c r="V91967" i="2"/>
  <c r="V91966" i="2"/>
  <c r="V91965" i="2"/>
  <c r="V91964" i="2"/>
  <c r="V91963" i="2"/>
  <c r="V91962" i="2"/>
  <c r="V91961" i="2"/>
  <c r="V91960" i="2"/>
  <c r="V91959" i="2"/>
  <c r="V91958" i="2"/>
  <c r="V91957" i="2"/>
  <c r="V91956" i="2"/>
  <c r="V91955" i="2"/>
  <c r="V91954" i="2"/>
  <c r="V91953" i="2"/>
  <c r="V91952" i="2"/>
  <c r="V91951" i="2"/>
  <c r="V91950" i="2"/>
  <c r="V91949" i="2"/>
  <c r="V91948" i="2"/>
  <c r="V91947" i="2"/>
  <c r="V91946" i="2"/>
  <c r="V91945" i="2"/>
  <c r="V91944" i="2"/>
  <c r="V91943" i="2"/>
  <c r="V91942" i="2"/>
  <c r="V91941" i="2"/>
  <c r="V91940" i="2"/>
  <c r="V91939" i="2"/>
  <c r="V91938" i="2"/>
  <c r="V91937" i="2"/>
  <c r="V91936" i="2"/>
  <c r="V91935" i="2"/>
  <c r="V91934" i="2"/>
  <c r="V91933" i="2"/>
  <c r="V91932" i="2"/>
  <c r="V91931" i="2"/>
  <c r="V91930" i="2"/>
  <c r="V91929" i="2"/>
  <c r="V91928" i="2"/>
  <c r="V91927" i="2"/>
  <c r="V91926" i="2"/>
  <c r="V91925" i="2"/>
  <c r="V91924" i="2"/>
  <c r="V91923" i="2"/>
  <c r="V91922" i="2"/>
  <c r="V91921" i="2"/>
  <c r="V91920" i="2"/>
  <c r="V91919" i="2"/>
  <c r="V91918" i="2"/>
  <c r="V91917" i="2"/>
  <c r="V91916" i="2"/>
  <c r="V91915" i="2"/>
  <c r="V91914" i="2"/>
  <c r="V91913" i="2"/>
  <c r="V91912" i="2"/>
  <c r="V91911" i="2"/>
  <c r="V91910" i="2"/>
  <c r="V91909" i="2"/>
  <c r="V91908" i="2"/>
  <c r="V91907" i="2"/>
  <c r="V91906" i="2"/>
  <c r="V91905" i="2"/>
  <c r="V91904" i="2"/>
  <c r="V91903" i="2"/>
  <c r="V91902" i="2"/>
  <c r="V91901" i="2"/>
  <c r="V91900" i="2"/>
  <c r="V91899" i="2"/>
  <c r="V91898" i="2"/>
  <c r="V91897" i="2"/>
  <c r="V91896" i="2"/>
  <c r="V91895" i="2"/>
  <c r="V91894" i="2"/>
  <c r="V91893" i="2"/>
  <c r="V91892" i="2"/>
  <c r="V91891" i="2"/>
  <c r="V91890" i="2"/>
  <c r="V91889" i="2"/>
  <c r="V91888" i="2"/>
  <c r="V91887" i="2"/>
  <c r="V91886" i="2"/>
  <c r="V91885" i="2"/>
  <c r="V91884" i="2"/>
  <c r="V91883" i="2"/>
  <c r="V91882" i="2"/>
  <c r="V91881" i="2"/>
  <c r="V91880" i="2"/>
  <c r="V91879" i="2"/>
  <c r="V91878" i="2"/>
  <c r="V91877" i="2"/>
  <c r="V91876" i="2"/>
  <c r="V91875" i="2"/>
  <c r="V91874" i="2"/>
  <c r="V91873" i="2"/>
  <c r="V91872" i="2"/>
  <c r="V91871" i="2"/>
  <c r="V91870" i="2"/>
  <c r="V91869" i="2"/>
  <c r="V91868" i="2"/>
  <c r="V91867" i="2"/>
  <c r="V91866" i="2"/>
  <c r="V91865" i="2"/>
  <c r="V91864" i="2"/>
  <c r="V91863" i="2"/>
  <c r="V91862" i="2"/>
  <c r="V91861" i="2"/>
  <c r="V91860" i="2"/>
  <c r="V91859" i="2"/>
  <c r="V91858" i="2"/>
  <c r="V91857" i="2"/>
  <c r="V91856" i="2"/>
  <c r="V91855" i="2"/>
  <c r="V91854" i="2"/>
  <c r="V91853" i="2"/>
  <c r="V91852" i="2"/>
  <c r="V91851" i="2"/>
  <c r="V91850" i="2"/>
  <c r="V91849" i="2"/>
  <c r="V91848" i="2"/>
  <c r="V91847" i="2"/>
  <c r="V91846" i="2"/>
  <c r="V91845" i="2"/>
  <c r="V91844" i="2"/>
  <c r="V91843" i="2"/>
  <c r="V91842" i="2"/>
  <c r="V91841" i="2"/>
  <c r="V91840" i="2"/>
  <c r="V91839" i="2"/>
  <c r="V91838" i="2"/>
  <c r="V91837" i="2"/>
  <c r="V91836" i="2"/>
  <c r="V91835" i="2"/>
  <c r="V91834" i="2"/>
  <c r="V91833" i="2"/>
  <c r="V91832" i="2"/>
  <c r="V91831" i="2"/>
  <c r="V91830" i="2"/>
  <c r="V91829" i="2"/>
  <c r="V91828" i="2"/>
  <c r="V91827" i="2"/>
  <c r="V91826" i="2"/>
  <c r="V91825" i="2"/>
  <c r="V91824" i="2"/>
  <c r="V91823" i="2"/>
  <c r="V91822" i="2"/>
  <c r="V91821" i="2"/>
  <c r="V91820" i="2"/>
  <c r="V91819" i="2"/>
  <c r="V91818" i="2"/>
  <c r="V91817" i="2"/>
  <c r="V91816" i="2"/>
  <c r="V91815" i="2"/>
  <c r="V91814" i="2"/>
  <c r="V91813" i="2"/>
  <c r="V91812" i="2"/>
  <c r="V91811" i="2"/>
  <c r="V91810" i="2"/>
  <c r="V91809" i="2"/>
  <c r="V91808" i="2"/>
  <c r="V91807" i="2"/>
  <c r="V91806" i="2"/>
  <c r="V91805" i="2"/>
  <c r="V91804" i="2"/>
  <c r="V91803" i="2"/>
  <c r="V91802" i="2"/>
  <c r="V91801" i="2"/>
  <c r="V91800" i="2"/>
  <c r="V91799" i="2"/>
  <c r="V91798" i="2"/>
  <c r="V91797" i="2"/>
  <c r="V91796" i="2"/>
  <c r="V91795" i="2"/>
  <c r="V91794" i="2"/>
  <c r="V91793" i="2"/>
  <c r="V91792" i="2"/>
  <c r="V91791" i="2"/>
  <c r="V91790" i="2"/>
  <c r="V91789" i="2"/>
  <c r="V91788" i="2"/>
  <c r="V91787" i="2"/>
  <c r="V91786" i="2"/>
  <c r="V91785" i="2"/>
  <c r="V91784" i="2"/>
  <c r="V91783" i="2"/>
  <c r="V91782" i="2"/>
  <c r="V91781" i="2"/>
  <c r="V91780" i="2"/>
  <c r="V91779" i="2"/>
  <c r="V91778" i="2"/>
  <c r="V91777" i="2"/>
  <c r="V91776" i="2"/>
  <c r="V91775" i="2"/>
  <c r="V91774" i="2"/>
  <c r="V91773" i="2"/>
  <c r="V91772" i="2"/>
  <c r="V91771" i="2"/>
  <c r="V91770" i="2"/>
  <c r="V91769" i="2"/>
  <c r="V91768" i="2"/>
  <c r="V91767" i="2"/>
  <c r="V91766" i="2"/>
  <c r="V91765" i="2"/>
  <c r="V91764" i="2"/>
  <c r="V91763" i="2"/>
  <c r="V91762" i="2"/>
  <c r="V91761" i="2"/>
  <c r="V91760" i="2"/>
  <c r="V91759" i="2"/>
  <c r="V91758" i="2"/>
  <c r="V91757" i="2"/>
  <c r="V91756" i="2"/>
  <c r="V91755" i="2"/>
  <c r="V91754" i="2"/>
  <c r="V91753" i="2"/>
  <c r="V91752" i="2"/>
  <c r="V91751" i="2"/>
  <c r="V91750" i="2"/>
  <c r="V91749" i="2"/>
  <c r="V91748" i="2"/>
  <c r="V91747" i="2"/>
  <c r="V91746" i="2"/>
  <c r="V91745" i="2"/>
  <c r="V91744" i="2"/>
  <c r="V91743" i="2"/>
  <c r="V91742" i="2"/>
  <c r="V91741" i="2"/>
  <c r="V91740" i="2"/>
  <c r="V91739" i="2"/>
  <c r="V91738" i="2"/>
  <c r="V91737" i="2"/>
  <c r="V91736" i="2"/>
  <c r="V91735" i="2"/>
  <c r="V91734" i="2"/>
  <c r="V91733" i="2"/>
  <c r="V91732" i="2"/>
  <c r="V91731" i="2"/>
  <c r="V91730" i="2"/>
  <c r="V91729" i="2"/>
  <c r="V91728" i="2"/>
  <c r="V91727" i="2"/>
  <c r="V91726" i="2"/>
  <c r="V91725" i="2"/>
  <c r="V91724" i="2"/>
  <c r="V91723" i="2"/>
  <c r="V91722" i="2"/>
  <c r="V91721" i="2"/>
  <c r="V91720" i="2"/>
  <c r="V91719" i="2"/>
  <c r="V91718" i="2"/>
  <c r="V91717" i="2"/>
  <c r="V91716" i="2"/>
  <c r="V91715" i="2"/>
  <c r="V91714" i="2"/>
  <c r="V91713" i="2"/>
  <c r="V91712" i="2"/>
  <c r="V91711" i="2"/>
  <c r="V91710" i="2"/>
  <c r="V91709" i="2"/>
  <c r="V91708" i="2"/>
  <c r="V91707" i="2"/>
  <c r="V91706" i="2"/>
  <c r="V91705" i="2"/>
  <c r="V91704" i="2"/>
  <c r="V91703" i="2"/>
  <c r="V91702" i="2"/>
  <c r="V91701" i="2"/>
  <c r="V91700" i="2"/>
  <c r="V91699" i="2"/>
  <c r="V91698" i="2"/>
  <c r="V91697" i="2"/>
  <c r="V91696" i="2"/>
  <c r="V91695" i="2"/>
  <c r="V91694" i="2"/>
  <c r="V91693" i="2"/>
  <c r="V91692" i="2"/>
  <c r="V91691" i="2"/>
  <c r="V91690" i="2"/>
  <c r="V91689" i="2"/>
  <c r="V91688" i="2"/>
  <c r="V91687" i="2"/>
  <c r="V91686" i="2"/>
  <c r="V91685" i="2"/>
  <c r="V91684" i="2"/>
  <c r="V91683" i="2"/>
  <c r="V91682" i="2"/>
  <c r="V91681" i="2"/>
  <c r="V91680" i="2"/>
  <c r="V91679" i="2"/>
  <c r="V91678" i="2"/>
  <c r="V91677" i="2"/>
  <c r="V91676" i="2"/>
  <c r="V91675" i="2"/>
  <c r="V91674" i="2"/>
  <c r="V91673" i="2"/>
  <c r="V91672" i="2"/>
  <c r="V91671" i="2"/>
  <c r="V91670" i="2"/>
  <c r="V91669" i="2"/>
  <c r="V91668" i="2"/>
  <c r="V91667" i="2"/>
  <c r="V91666" i="2"/>
  <c r="V91665" i="2"/>
  <c r="V91664" i="2"/>
  <c r="V91663" i="2"/>
  <c r="V91662" i="2"/>
  <c r="V91661" i="2"/>
  <c r="V91660" i="2"/>
  <c r="V91659" i="2"/>
  <c r="V91658" i="2"/>
  <c r="V91657" i="2"/>
  <c r="V91656" i="2"/>
  <c r="V91655" i="2"/>
  <c r="V91654" i="2"/>
  <c r="V91653" i="2"/>
  <c r="V91652" i="2"/>
  <c r="V91651" i="2"/>
  <c r="V91650" i="2"/>
  <c r="V91649" i="2"/>
  <c r="V91648" i="2"/>
  <c r="V91647" i="2"/>
  <c r="V91646" i="2"/>
  <c r="V91645" i="2"/>
  <c r="V91644" i="2"/>
  <c r="V91643" i="2"/>
  <c r="V91642" i="2"/>
  <c r="V91641" i="2"/>
  <c r="V91640" i="2"/>
  <c r="V91639" i="2"/>
  <c r="V91638" i="2"/>
  <c r="V91637" i="2"/>
  <c r="V91636" i="2"/>
  <c r="V91635" i="2"/>
  <c r="V91634" i="2"/>
  <c r="V91633" i="2"/>
  <c r="V91632" i="2"/>
  <c r="V91631" i="2"/>
  <c r="V91630" i="2"/>
  <c r="V91629" i="2"/>
  <c r="V91628" i="2"/>
  <c r="V91627" i="2"/>
  <c r="V91626" i="2"/>
  <c r="V91625" i="2"/>
  <c r="V91624" i="2"/>
  <c r="V91623" i="2"/>
  <c r="V91622" i="2"/>
  <c r="V91621" i="2"/>
  <c r="V91620" i="2"/>
  <c r="V91619" i="2"/>
  <c r="V91618" i="2"/>
  <c r="V91617" i="2"/>
  <c r="V91616" i="2"/>
  <c r="V91615" i="2"/>
  <c r="V91614" i="2"/>
  <c r="V91613" i="2"/>
  <c r="V91612" i="2"/>
  <c r="V91611" i="2"/>
  <c r="V91610" i="2"/>
  <c r="V91609" i="2"/>
  <c r="V91608" i="2"/>
  <c r="V91607" i="2"/>
  <c r="V91606" i="2"/>
  <c r="V91605" i="2"/>
  <c r="V91604" i="2"/>
  <c r="V91603" i="2"/>
  <c r="V91602" i="2"/>
  <c r="V91601" i="2"/>
  <c r="V91600" i="2"/>
  <c r="V91599" i="2"/>
  <c r="V91598" i="2"/>
  <c r="V91597" i="2"/>
  <c r="V91596" i="2"/>
  <c r="V91595" i="2"/>
  <c r="V91594" i="2"/>
  <c r="V91593" i="2"/>
  <c r="V91592" i="2"/>
  <c r="V91591" i="2"/>
  <c r="V91590" i="2"/>
  <c r="V91589" i="2"/>
  <c r="V91588" i="2"/>
  <c r="V91587" i="2"/>
  <c r="V91586" i="2"/>
  <c r="V91585" i="2"/>
  <c r="V91584" i="2"/>
  <c r="V91583" i="2"/>
  <c r="V91582" i="2"/>
  <c r="V91581" i="2"/>
  <c r="V91580" i="2"/>
  <c r="V91579" i="2"/>
  <c r="V91578" i="2"/>
  <c r="V91577" i="2"/>
  <c r="V91576" i="2"/>
  <c r="V91575" i="2"/>
  <c r="V91574" i="2"/>
  <c r="V91573" i="2"/>
  <c r="V91572" i="2"/>
  <c r="V91571" i="2"/>
  <c r="V91570" i="2"/>
  <c r="V91569" i="2"/>
  <c r="V91568" i="2"/>
  <c r="V91567" i="2"/>
  <c r="V91566" i="2"/>
  <c r="V91565" i="2"/>
  <c r="V91564" i="2"/>
  <c r="V91563" i="2"/>
  <c r="V91562" i="2"/>
  <c r="V91561" i="2"/>
  <c r="V91560" i="2"/>
  <c r="V91559" i="2"/>
  <c r="V91558" i="2"/>
  <c r="V91557" i="2"/>
  <c r="V91556" i="2"/>
  <c r="V91555" i="2"/>
  <c r="V91554" i="2"/>
  <c r="V91553" i="2"/>
  <c r="V91552" i="2"/>
  <c r="V91551" i="2"/>
  <c r="V91550" i="2"/>
  <c r="V91549" i="2"/>
  <c r="V91548" i="2"/>
  <c r="V91547" i="2"/>
  <c r="V91546" i="2"/>
  <c r="V91545" i="2"/>
  <c r="V91544" i="2"/>
  <c r="V91543" i="2"/>
  <c r="V91542" i="2"/>
  <c r="V91541" i="2"/>
  <c r="V91540" i="2"/>
  <c r="V91539" i="2"/>
  <c r="V91538" i="2"/>
  <c r="V91537" i="2"/>
  <c r="V91536" i="2"/>
  <c r="V91535" i="2"/>
  <c r="V91534" i="2"/>
  <c r="V91533" i="2"/>
  <c r="V91532" i="2"/>
  <c r="V91531" i="2"/>
  <c r="V91530" i="2"/>
  <c r="V91529" i="2"/>
  <c r="V91528" i="2"/>
  <c r="V91527" i="2"/>
  <c r="V91526" i="2"/>
  <c r="V91525" i="2"/>
  <c r="V91524" i="2"/>
  <c r="V91523" i="2"/>
  <c r="V91522" i="2"/>
  <c r="V91521" i="2"/>
  <c r="V91520" i="2"/>
  <c r="V91519" i="2"/>
  <c r="V91518" i="2"/>
  <c r="V91517" i="2"/>
  <c r="V91516" i="2"/>
  <c r="V91515" i="2"/>
  <c r="V91514" i="2"/>
  <c r="V91513" i="2"/>
  <c r="V91512" i="2"/>
  <c r="V91511" i="2"/>
  <c r="V91510" i="2"/>
  <c r="V91509" i="2"/>
  <c r="V91508" i="2"/>
  <c r="V91507" i="2"/>
  <c r="V91506" i="2"/>
  <c r="V91505" i="2"/>
  <c r="V91504" i="2"/>
  <c r="V91503" i="2"/>
  <c r="V91502" i="2"/>
  <c r="V91501" i="2"/>
  <c r="V91500" i="2"/>
  <c r="V91499" i="2"/>
  <c r="V91498" i="2"/>
  <c r="V91497" i="2"/>
  <c r="V91496" i="2"/>
  <c r="V91495" i="2"/>
  <c r="V91494" i="2"/>
  <c r="V91493" i="2"/>
  <c r="V91492" i="2"/>
  <c r="V91491" i="2"/>
  <c r="V91490" i="2"/>
  <c r="V91489" i="2"/>
  <c r="V91488" i="2"/>
  <c r="V91487" i="2"/>
  <c r="V91486" i="2"/>
  <c r="V91485" i="2"/>
  <c r="V91484" i="2"/>
  <c r="V91483" i="2"/>
  <c r="V91482" i="2"/>
  <c r="V91481" i="2"/>
  <c r="V91480" i="2"/>
  <c r="V91479" i="2"/>
  <c r="V91478" i="2"/>
  <c r="V91477" i="2"/>
  <c r="V91476" i="2"/>
  <c r="V91475" i="2"/>
  <c r="V91474" i="2"/>
  <c r="V91473" i="2"/>
  <c r="V91472" i="2"/>
  <c r="V91471" i="2"/>
  <c r="V91470" i="2"/>
  <c r="V91469" i="2"/>
  <c r="V91468" i="2"/>
  <c r="V91467" i="2"/>
  <c r="V91466" i="2"/>
  <c r="V91465" i="2"/>
  <c r="V91464" i="2"/>
  <c r="V91463" i="2"/>
  <c r="V91462" i="2"/>
  <c r="V91461" i="2"/>
  <c r="V91460" i="2"/>
  <c r="V91459" i="2"/>
  <c r="V91458" i="2"/>
  <c r="V91457" i="2"/>
  <c r="V91456" i="2"/>
  <c r="V91455" i="2"/>
  <c r="V91454" i="2"/>
  <c r="V91453" i="2"/>
  <c r="V91452" i="2"/>
  <c r="V91451" i="2"/>
  <c r="V91450" i="2"/>
  <c r="V91449" i="2"/>
  <c r="V91448" i="2"/>
  <c r="V91447" i="2"/>
  <c r="V91446" i="2"/>
  <c r="V91445" i="2"/>
  <c r="V91444" i="2"/>
  <c r="V91443" i="2"/>
  <c r="V91442" i="2"/>
  <c r="V91441" i="2"/>
  <c r="V91440" i="2"/>
  <c r="V91439" i="2"/>
  <c r="V91438" i="2"/>
  <c r="V91437" i="2"/>
  <c r="V91436" i="2"/>
  <c r="V91435" i="2"/>
  <c r="V91434" i="2"/>
  <c r="V91433" i="2"/>
  <c r="V91432" i="2"/>
  <c r="V91431" i="2"/>
  <c r="V91430" i="2"/>
  <c r="V91429" i="2"/>
  <c r="V91428" i="2"/>
  <c r="V91427" i="2"/>
  <c r="V91426" i="2"/>
  <c r="V91425" i="2"/>
  <c r="V91424" i="2"/>
  <c r="V91423" i="2"/>
  <c r="V91422" i="2"/>
  <c r="V91421" i="2"/>
  <c r="V91420" i="2"/>
  <c r="V91419" i="2"/>
  <c r="V91418" i="2"/>
  <c r="V91417" i="2"/>
  <c r="V91416" i="2"/>
  <c r="V91415" i="2"/>
  <c r="V91414" i="2"/>
  <c r="V91413" i="2"/>
  <c r="V91412" i="2"/>
  <c r="V91411" i="2"/>
  <c r="V91410" i="2"/>
  <c r="V91409" i="2"/>
  <c r="V91408" i="2"/>
  <c r="V91407" i="2"/>
  <c r="V91406" i="2"/>
  <c r="V91405" i="2"/>
  <c r="V91404" i="2"/>
  <c r="V91403" i="2"/>
  <c r="V91402" i="2"/>
  <c r="V91401" i="2"/>
  <c r="V91400" i="2"/>
  <c r="V91399" i="2"/>
  <c r="V91398" i="2"/>
  <c r="V91397" i="2"/>
  <c r="V91396" i="2"/>
  <c r="V91395" i="2"/>
  <c r="V91394" i="2"/>
  <c r="V91393" i="2"/>
  <c r="V91392" i="2"/>
  <c r="V91391" i="2"/>
  <c r="V91390" i="2"/>
  <c r="V91389" i="2"/>
  <c r="V91388" i="2"/>
  <c r="V91387" i="2"/>
  <c r="V91386" i="2"/>
  <c r="V91385" i="2"/>
  <c r="V91384" i="2"/>
  <c r="V91383" i="2"/>
  <c r="V91382" i="2"/>
  <c r="V91381" i="2"/>
  <c r="V91380" i="2"/>
  <c r="V91379" i="2"/>
  <c r="V91378" i="2"/>
  <c r="V91377" i="2"/>
  <c r="V91376" i="2"/>
  <c r="V91375" i="2"/>
  <c r="V91374" i="2"/>
  <c r="V91373" i="2"/>
  <c r="V91372" i="2"/>
  <c r="V91371" i="2"/>
  <c r="V91370" i="2"/>
  <c r="V91369" i="2"/>
  <c r="V91368" i="2"/>
  <c r="V91367" i="2"/>
  <c r="V91366" i="2"/>
  <c r="V91365" i="2"/>
  <c r="V91364" i="2"/>
  <c r="V91363" i="2"/>
  <c r="V91362" i="2"/>
  <c r="V91361" i="2"/>
  <c r="V91360" i="2"/>
  <c r="V91359" i="2"/>
  <c r="V91358" i="2"/>
  <c r="V91357" i="2"/>
  <c r="V91356" i="2"/>
  <c r="V91355" i="2"/>
  <c r="V91354" i="2"/>
  <c r="V91353" i="2"/>
  <c r="V91352" i="2"/>
  <c r="V91351" i="2"/>
  <c r="V91350" i="2"/>
  <c r="V91349" i="2"/>
  <c r="V91348" i="2"/>
  <c r="V91347" i="2"/>
  <c r="V91346" i="2"/>
  <c r="V91345" i="2"/>
  <c r="V91344" i="2"/>
  <c r="V91343" i="2"/>
  <c r="V91342" i="2"/>
  <c r="V91341" i="2"/>
  <c r="V91340" i="2"/>
  <c r="V91339" i="2"/>
  <c r="V91338" i="2"/>
  <c r="V91337" i="2"/>
  <c r="V91336" i="2"/>
  <c r="V91335" i="2"/>
  <c r="V91334" i="2"/>
  <c r="V91333" i="2"/>
  <c r="V91332" i="2"/>
  <c r="V91331" i="2"/>
  <c r="V91330" i="2"/>
  <c r="V91329" i="2"/>
  <c r="V91328" i="2"/>
  <c r="V91327" i="2"/>
  <c r="V91326" i="2"/>
  <c r="V91325" i="2"/>
  <c r="V91324" i="2"/>
  <c r="V91323" i="2"/>
  <c r="V91322" i="2"/>
  <c r="V91321" i="2"/>
  <c r="V91320" i="2"/>
  <c r="V91319" i="2"/>
  <c r="V91318" i="2"/>
  <c r="V91317" i="2"/>
  <c r="V91316" i="2"/>
  <c r="V91315" i="2"/>
  <c r="V91314" i="2"/>
  <c r="V91313" i="2"/>
  <c r="V91312" i="2"/>
  <c r="V91311" i="2"/>
  <c r="V91310" i="2"/>
  <c r="V91309" i="2"/>
  <c r="V91308" i="2"/>
  <c r="V91307" i="2"/>
  <c r="V91306" i="2"/>
  <c r="V91305" i="2"/>
  <c r="V91304" i="2"/>
  <c r="V91303" i="2"/>
  <c r="V91302" i="2"/>
  <c r="V91301" i="2"/>
  <c r="V91300" i="2"/>
  <c r="V91299" i="2"/>
  <c r="V91298" i="2"/>
  <c r="V91297" i="2"/>
  <c r="V91296" i="2"/>
  <c r="V91295" i="2"/>
  <c r="V91294" i="2"/>
  <c r="V91293" i="2"/>
  <c r="V91292" i="2"/>
  <c r="V91291" i="2"/>
  <c r="V91290" i="2"/>
  <c r="V91289" i="2"/>
  <c r="V91288" i="2"/>
  <c r="V91287" i="2"/>
  <c r="V91286" i="2"/>
  <c r="V91285" i="2"/>
  <c r="V91284" i="2"/>
  <c r="V91283" i="2"/>
  <c r="V91282" i="2"/>
  <c r="V91281" i="2"/>
  <c r="V91280" i="2"/>
  <c r="V91279" i="2"/>
  <c r="V91278" i="2"/>
  <c r="V91277" i="2"/>
  <c r="V91276" i="2"/>
  <c r="V91275" i="2"/>
  <c r="V91274" i="2"/>
  <c r="V91273" i="2"/>
  <c r="V91272" i="2"/>
  <c r="V91271" i="2"/>
  <c r="V91270" i="2"/>
  <c r="V91269" i="2"/>
  <c r="V91268" i="2"/>
  <c r="V91267" i="2"/>
  <c r="V91266" i="2"/>
  <c r="V91265" i="2"/>
  <c r="V91264" i="2"/>
  <c r="V91263" i="2"/>
  <c r="V91262" i="2"/>
  <c r="V91261" i="2"/>
  <c r="V91260" i="2"/>
  <c r="V91259" i="2"/>
  <c r="V91258" i="2"/>
  <c r="V91257" i="2"/>
  <c r="V91256" i="2"/>
  <c r="V91255" i="2"/>
  <c r="V91254" i="2"/>
  <c r="V91253" i="2"/>
  <c r="V91252" i="2"/>
  <c r="V91251" i="2"/>
  <c r="V91250" i="2"/>
  <c r="V91249" i="2"/>
  <c r="V91248" i="2"/>
  <c r="V91247" i="2"/>
  <c r="V91246" i="2"/>
  <c r="V91245" i="2"/>
  <c r="V91244" i="2"/>
  <c r="V91243" i="2"/>
  <c r="V91242" i="2"/>
  <c r="V91241" i="2"/>
  <c r="V91240" i="2"/>
  <c r="V91239" i="2"/>
  <c r="V91238" i="2"/>
  <c r="V91237" i="2"/>
  <c r="V91236" i="2"/>
  <c r="V91235" i="2"/>
  <c r="V91234" i="2"/>
  <c r="V91233" i="2"/>
  <c r="V91232" i="2"/>
  <c r="V91231" i="2"/>
  <c r="V91230" i="2"/>
  <c r="V91229" i="2"/>
  <c r="V91228" i="2"/>
  <c r="V91227" i="2"/>
  <c r="V91226" i="2"/>
  <c r="V91225" i="2"/>
  <c r="V91224" i="2"/>
  <c r="V91223" i="2"/>
  <c r="V91222" i="2"/>
  <c r="V91221" i="2"/>
  <c r="V91220" i="2"/>
  <c r="V91219" i="2"/>
  <c r="V91218" i="2"/>
  <c r="V91217" i="2"/>
  <c r="V91216" i="2"/>
  <c r="V91215" i="2"/>
  <c r="V91214" i="2"/>
  <c r="V91213" i="2"/>
  <c r="V91212" i="2"/>
  <c r="V91211" i="2"/>
  <c r="V91210" i="2"/>
  <c r="V91209" i="2"/>
  <c r="V91208" i="2"/>
  <c r="V91207" i="2"/>
  <c r="V91206" i="2"/>
  <c r="V91205" i="2"/>
  <c r="V91204" i="2"/>
  <c r="V91203" i="2"/>
  <c r="V91202" i="2"/>
  <c r="V91201" i="2"/>
  <c r="V91200" i="2"/>
  <c r="V91199" i="2"/>
  <c r="V91198" i="2"/>
  <c r="V91197" i="2"/>
  <c r="V91196" i="2"/>
  <c r="V91195" i="2"/>
  <c r="V91194" i="2"/>
  <c r="V91193" i="2"/>
  <c r="V91192" i="2"/>
  <c r="V91191" i="2"/>
  <c r="V91190" i="2"/>
  <c r="V91189" i="2"/>
  <c r="V91188" i="2"/>
  <c r="V91187" i="2"/>
  <c r="V91186" i="2"/>
  <c r="V91185" i="2"/>
  <c r="V91184" i="2"/>
  <c r="V91183" i="2"/>
  <c r="V91182" i="2"/>
  <c r="V91181" i="2"/>
  <c r="V91180" i="2"/>
  <c r="V91179" i="2"/>
  <c r="V91178" i="2"/>
  <c r="V91177" i="2"/>
  <c r="V91176" i="2"/>
  <c r="V91175" i="2"/>
  <c r="V91174" i="2"/>
  <c r="V91173" i="2"/>
  <c r="V91172" i="2"/>
  <c r="V91171" i="2"/>
  <c r="V91170" i="2"/>
  <c r="V91169" i="2"/>
  <c r="V91168" i="2"/>
  <c r="V91167" i="2"/>
  <c r="V91166" i="2"/>
  <c r="V91165" i="2"/>
  <c r="V91164" i="2"/>
  <c r="V91163" i="2"/>
  <c r="V91162" i="2"/>
  <c r="V91161" i="2"/>
  <c r="V91160" i="2"/>
  <c r="V91159" i="2"/>
  <c r="V91158" i="2"/>
  <c r="V91157" i="2"/>
  <c r="V91156" i="2"/>
  <c r="V91155" i="2"/>
  <c r="V91154" i="2"/>
  <c r="V91153" i="2"/>
  <c r="V91152" i="2"/>
  <c r="V91151" i="2"/>
  <c r="V91150" i="2"/>
  <c r="V91149" i="2"/>
  <c r="V91148" i="2"/>
  <c r="V91147" i="2"/>
  <c r="V91146" i="2"/>
  <c r="V91145" i="2"/>
  <c r="V91144" i="2"/>
  <c r="V91143" i="2"/>
  <c r="V91142" i="2"/>
  <c r="V91141" i="2"/>
  <c r="V91140" i="2"/>
  <c r="V91139" i="2"/>
  <c r="V91138" i="2"/>
  <c r="V91137" i="2"/>
  <c r="V91136" i="2"/>
  <c r="V91135" i="2"/>
  <c r="V91134" i="2"/>
  <c r="V91133" i="2"/>
  <c r="V91132" i="2"/>
  <c r="V91131" i="2"/>
  <c r="V91130" i="2"/>
  <c r="V91129" i="2"/>
  <c r="V91128" i="2"/>
  <c r="V91127" i="2"/>
  <c r="V91126" i="2"/>
  <c r="V91125" i="2"/>
  <c r="V91124" i="2"/>
  <c r="V91123" i="2"/>
  <c r="V91122" i="2"/>
  <c r="V91121" i="2"/>
  <c r="V91120" i="2"/>
  <c r="V91119" i="2"/>
  <c r="V91118" i="2"/>
  <c r="V91117" i="2"/>
  <c r="V91116" i="2"/>
  <c r="V91115" i="2"/>
  <c r="V91114" i="2"/>
  <c r="V91113" i="2"/>
  <c r="V91112" i="2"/>
  <c r="V91111" i="2"/>
  <c r="V91110" i="2"/>
  <c r="V91109" i="2"/>
  <c r="V91108" i="2"/>
  <c r="V91107" i="2"/>
  <c r="V91106" i="2"/>
  <c r="V91105" i="2"/>
  <c r="V91104" i="2"/>
  <c r="V91103" i="2"/>
  <c r="V91102" i="2"/>
  <c r="V91101" i="2"/>
  <c r="V91100" i="2"/>
  <c r="V91099" i="2"/>
  <c r="V91098" i="2"/>
  <c r="V91097" i="2"/>
  <c r="V91096" i="2"/>
  <c r="V91095" i="2"/>
  <c r="V91094" i="2"/>
  <c r="V91093" i="2"/>
  <c r="V91092" i="2"/>
  <c r="V91091" i="2"/>
  <c r="V91090" i="2"/>
  <c r="V91089" i="2"/>
  <c r="V91088" i="2"/>
  <c r="V91087" i="2"/>
  <c r="V91086" i="2"/>
  <c r="V91085" i="2"/>
  <c r="V91084" i="2"/>
  <c r="V91083" i="2"/>
  <c r="V91082" i="2"/>
  <c r="V91081" i="2"/>
  <c r="V91080" i="2"/>
  <c r="V91079" i="2"/>
  <c r="V91078" i="2"/>
  <c r="V91077" i="2"/>
  <c r="V91076" i="2"/>
  <c r="V91075" i="2"/>
  <c r="V91074" i="2"/>
  <c r="V91073" i="2"/>
  <c r="V91072" i="2"/>
  <c r="V91071" i="2"/>
  <c r="V91070" i="2"/>
  <c r="V91069" i="2"/>
  <c r="V91068" i="2"/>
  <c r="V91067" i="2"/>
  <c r="V91066" i="2"/>
  <c r="V91065" i="2"/>
  <c r="V91064" i="2"/>
  <c r="V91063" i="2"/>
  <c r="V91062" i="2"/>
  <c r="V91061" i="2"/>
  <c r="V91060" i="2"/>
  <c r="V91059" i="2"/>
  <c r="V91058" i="2"/>
  <c r="V91057" i="2"/>
  <c r="V91056" i="2"/>
  <c r="V91055" i="2"/>
  <c r="V91054" i="2"/>
  <c r="V91053" i="2"/>
  <c r="V91052" i="2"/>
  <c r="V91051" i="2"/>
  <c r="V91050" i="2"/>
  <c r="V91049" i="2"/>
  <c r="V91048" i="2"/>
  <c r="V91047" i="2"/>
  <c r="V91046" i="2"/>
  <c r="V91045" i="2"/>
  <c r="V91044" i="2"/>
  <c r="V91043" i="2"/>
  <c r="V91042" i="2"/>
  <c r="V91041" i="2"/>
  <c r="V91040" i="2"/>
  <c r="V91039" i="2"/>
  <c r="V91038" i="2"/>
  <c r="V91037" i="2"/>
  <c r="V91036" i="2"/>
  <c r="V91035" i="2"/>
  <c r="V91034" i="2"/>
  <c r="V91033" i="2"/>
  <c r="V91032" i="2"/>
  <c r="V91031" i="2"/>
  <c r="V91030" i="2"/>
  <c r="V91029" i="2"/>
  <c r="V91028" i="2"/>
  <c r="V91027" i="2"/>
  <c r="V91026" i="2"/>
  <c r="V91025" i="2"/>
  <c r="V91024" i="2"/>
  <c r="V91023" i="2"/>
  <c r="V91022" i="2"/>
  <c r="V91021" i="2"/>
  <c r="V91020" i="2"/>
  <c r="V91019" i="2"/>
  <c r="V91018" i="2"/>
  <c r="V91017" i="2"/>
  <c r="V91016" i="2"/>
  <c r="V91015" i="2"/>
  <c r="V91014" i="2"/>
  <c r="V91013" i="2"/>
  <c r="V91012" i="2"/>
  <c r="V91011" i="2"/>
  <c r="V91010" i="2"/>
  <c r="V91009" i="2"/>
  <c r="V91008" i="2"/>
  <c r="V91007" i="2"/>
  <c r="V91006" i="2"/>
  <c r="V91005" i="2"/>
  <c r="V91004" i="2"/>
  <c r="V91003" i="2"/>
  <c r="V91002" i="2"/>
  <c r="V91001" i="2"/>
  <c r="V91000" i="2"/>
  <c r="V90999" i="2"/>
  <c r="V90998" i="2"/>
  <c r="V90997" i="2"/>
  <c r="V90996" i="2"/>
  <c r="V90995" i="2"/>
  <c r="V90994" i="2"/>
  <c r="V90993" i="2"/>
  <c r="V90992" i="2"/>
  <c r="V90991" i="2"/>
  <c r="V90990" i="2"/>
  <c r="V90989" i="2"/>
  <c r="V90988" i="2"/>
  <c r="V90987" i="2"/>
  <c r="V90986" i="2"/>
  <c r="V90985" i="2"/>
  <c r="V90984" i="2"/>
  <c r="V90983" i="2"/>
  <c r="V90982" i="2"/>
  <c r="V90981" i="2"/>
  <c r="V90980" i="2"/>
  <c r="V90979" i="2"/>
  <c r="V90978" i="2"/>
  <c r="V90977" i="2"/>
  <c r="V90976" i="2"/>
  <c r="V90975" i="2"/>
  <c r="V90974" i="2"/>
  <c r="V90973" i="2"/>
  <c r="V90972" i="2"/>
  <c r="V90971" i="2"/>
  <c r="V90970" i="2"/>
  <c r="V90969" i="2"/>
  <c r="V90968" i="2"/>
  <c r="V90967" i="2"/>
  <c r="V90966" i="2"/>
  <c r="V90965" i="2"/>
  <c r="V90964" i="2"/>
  <c r="V90963" i="2"/>
  <c r="V90962" i="2"/>
  <c r="V90961" i="2"/>
  <c r="V90960" i="2"/>
  <c r="V90959" i="2"/>
  <c r="V90958" i="2"/>
  <c r="V90957" i="2"/>
  <c r="V90956" i="2"/>
  <c r="V90955" i="2"/>
  <c r="V90954" i="2"/>
  <c r="V90953" i="2"/>
  <c r="V90952" i="2"/>
  <c r="V90951" i="2"/>
  <c r="V90950" i="2"/>
  <c r="V90949" i="2"/>
  <c r="V90948" i="2"/>
  <c r="V90947" i="2"/>
  <c r="V90946" i="2"/>
  <c r="V90945" i="2"/>
  <c r="V90944" i="2"/>
  <c r="V90943" i="2"/>
  <c r="V90942" i="2"/>
  <c r="V90941" i="2"/>
  <c r="V90940" i="2"/>
  <c r="V90939" i="2"/>
  <c r="V90938" i="2"/>
  <c r="V90937" i="2"/>
  <c r="V90936" i="2"/>
  <c r="V90935" i="2"/>
  <c r="V90934" i="2"/>
  <c r="V90933" i="2"/>
  <c r="V90932" i="2"/>
  <c r="V90931" i="2"/>
  <c r="V90930" i="2"/>
  <c r="V90929" i="2"/>
  <c r="V90928" i="2"/>
  <c r="V90927" i="2"/>
  <c r="V90926" i="2"/>
  <c r="V90925" i="2"/>
  <c r="V90924" i="2"/>
  <c r="V90923" i="2"/>
  <c r="V90922" i="2"/>
  <c r="V90921" i="2"/>
  <c r="V90920" i="2"/>
  <c r="V90919" i="2"/>
  <c r="V90918" i="2"/>
  <c r="V90917" i="2"/>
  <c r="V90916" i="2"/>
  <c r="V90915" i="2"/>
  <c r="V90914" i="2"/>
  <c r="V90913" i="2"/>
  <c r="V90912" i="2"/>
  <c r="V90911" i="2"/>
  <c r="V90910" i="2"/>
  <c r="V90909" i="2"/>
  <c r="V90908" i="2"/>
  <c r="V90907" i="2"/>
  <c r="V90906" i="2"/>
  <c r="V90905" i="2"/>
  <c r="V90904" i="2"/>
  <c r="V90903" i="2"/>
  <c r="V90902" i="2"/>
  <c r="V90901" i="2"/>
  <c r="V90900" i="2"/>
  <c r="V90899" i="2"/>
  <c r="V90898" i="2"/>
  <c r="V90897" i="2"/>
  <c r="V90896" i="2"/>
  <c r="V90895" i="2"/>
  <c r="V90894" i="2"/>
  <c r="V90893" i="2"/>
  <c r="V90892" i="2"/>
  <c r="V90891" i="2"/>
  <c r="V90890" i="2"/>
  <c r="V90889" i="2"/>
  <c r="V90888" i="2"/>
  <c r="V90887" i="2"/>
  <c r="V90886" i="2"/>
  <c r="V90885" i="2"/>
  <c r="V90884" i="2"/>
  <c r="V90883" i="2"/>
  <c r="V90882" i="2"/>
  <c r="V90881" i="2"/>
  <c r="V90880" i="2"/>
  <c r="V90879" i="2"/>
  <c r="V90878" i="2"/>
  <c r="V90877" i="2"/>
  <c r="V90876" i="2"/>
  <c r="V90875" i="2"/>
  <c r="V90874" i="2"/>
  <c r="V90873" i="2"/>
  <c r="V90872" i="2"/>
  <c r="V90871" i="2"/>
  <c r="V90870" i="2"/>
  <c r="V90869" i="2"/>
  <c r="V90868" i="2"/>
  <c r="V90867" i="2"/>
  <c r="V90866" i="2"/>
  <c r="V90865" i="2"/>
  <c r="V90864" i="2"/>
  <c r="V90863" i="2"/>
  <c r="V90862" i="2"/>
  <c r="V90861" i="2"/>
  <c r="V90860" i="2"/>
  <c r="V90859" i="2"/>
  <c r="V90858" i="2"/>
  <c r="V90857" i="2"/>
  <c r="V90856" i="2"/>
  <c r="V90855" i="2"/>
  <c r="V90854" i="2"/>
  <c r="V90853" i="2"/>
  <c r="V90852" i="2"/>
  <c r="V90851" i="2"/>
  <c r="V90850" i="2"/>
  <c r="V90849" i="2"/>
  <c r="V90848" i="2"/>
  <c r="V90847" i="2"/>
  <c r="V90846" i="2"/>
  <c r="V90845" i="2"/>
  <c r="V90844" i="2"/>
  <c r="V90843" i="2"/>
  <c r="V90842" i="2"/>
  <c r="V90841" i="2"/>
  <c r="V90840" i="2"/>
  <c r="V90839" i="2"/>
  <c r="V90838" i="2"/>
  <c r="V90837" i="2"/>
  <c r="V90836" i="2"/>
  <c r="V90835" i="2"/>
  <c r="V90834" i="2"/>
  <c r="V90833" i="2"/>
  <c r="V90832" i="2"/>
  <c r="V90831" i="2"/>
  <c r="V90830" i="2"/>
  <c r="V90829" i="2"/>
  <c r="V90828" i="2"/>
  <c r="V90827" i="2"/>
  <c r="V90826" i="2"/>
  <c r="V90825" i="2"/>
  <c r="V90824" i="2"/>
  <c r="V90823" i="2"/>
  <c r="V90822" i="2"/>
  <c r="V90821" i="2"/>
  <c r="V90820" i="2"/>
  <c r="V90819" i="2"/>
  <c r="V90818" i="2"/>
  <c r="V90817" i="2"/>
  <c r="V90816" i="2"/>
  <c r="V90815" i="2"/>
  <c r="V90814" i="2"/>
  <c r="V90813" i="2"/>
  <c r="V90812" i="2"/>
  <c r="V90811" i="2"/>
  <c r="V90810" i="2"/>
  <c r="V90809" i="2"/>
  <c r="V90808" i="2"/>
  <c r="V90807" i="2"/>
  <c r="V90806" i="2"/>
  <c r="V90805" i="2"/>
  <c r="V90804" i="2"/>
  <c r="V90803" i="2"/>
  <c r="V90802" i="2"/>
  <c r="V90801" i="2"/>
  <c r="V90800" i="2"/>
  <c r="V90799" i="2"/>
  <c r="V90798" i="2"/>
  <c r="V90797" i="2"/>
  <c r="V90796" i="2"/>
  <c r="V90795" i="2"/>
  <c r="V90794" i="2"/>
  <c r="V90793" i="2"/>
  <c r="V90792" i="2"/>
  <c r="V90791" i="2"/>
  <c r="V90790" i="2"/>
  <c r="V90789" i="2"/>
  <c r="V90788" i="2"/>
  <c r="V90787" i="2"/>
  <c r="V90786" i="2"/>
  <c r="V90785" i="2"/>
  <c r="V90784" i="2"/>
  <c r="V90783" i="2"/>
  <c r="V90782" i="2"/>
  <c r="V90781" i="2"/>
  <c r="V90780" i="2"/>
  <c r="V90779" i="2"/>
  <c r="V90778" i="2"/>
  <c r="V90777" i="2"/>
  <c r="V90776" i="2"/>
  <c r="V90775" i="2"/>
  <c r="V90774" i="2"/>
  <c r="V90773" i="2"/>
  <c r="V90772" i="2"/>
  <c r="V90771" i="2"/>
  <c r="V90770" i="2"/>
  <c r="V90769" i="2"/>
  <c r="V90768" i="2"/>
  <c r="V90767" i="2"/>
  <c r="V90766" i="2"/>
  <c r="V90765" i="2"/>
  <c r="V90764" i="2"/>
  <c r="V90763" i="2"/>
  <c r="V90762" i="2"/>
  <c r="V90761" i="2"/>
  <c r="V90760" i="2"/>
  <c r="V90759" i="2"/>
  <c r="V90758" i="2"/>
  <c r="V90757" i="2"/>
  <c r="V90756" i="2"/>
  <c r="V90755" i="2"/>
  <c r="V90754" i="2"/>
  <c r="V90753" i="2"/>
  <c r="V90752" i="2"/>
  <c r="V90751" i="2"/>
  <c r="V90750" i="2"/>
  <c r="V90749" i="2"/>
  <c r="V90748" i="2"/>
  <c r="V90747" i="2"/>
  <c r="V90746" i="2"/>
  <c r="V90745" i="2"/>
  <c r="V90744" i="2"/>
  <c r="V90743" i="2"/>
  <c r="V90742" i="2"/>
  <c r="V90741" i="2"/>
  <c r="V90740" i="2"/>
  <c r="V90739" i="2"/>
  <c r="V90738" i="2"/>
  <c r="V90737" i="2"/>
  <c r="V90736" i="2"/>
  <c r="V90735" i="2"/>
  <c r="V90734" i="2"/>
  <c r="V90733" i="2"/>
  <c r="V90732" i="2"/>
  <c r="V90731" i="2"/>
  <c r="V90730" i="2"/>
  <c r="V90729" i="2"/>
  <c r="V90728" i="2"/>
  <c r="V90727" i="2"/>
  <c r="V90726" i="2"/>
  <c r="V90725" i="2"/>
  <c r="V90724" i="2"/>
  <c r="V90723" i="2"/>
  <c r="V90722" i="2"/>
  <c r="V90721" i="2"/>
  <c r="V90720" i="2"/>
  <c r="V90719" i="2"/>
  <c r="V90718" i="2"/>
  <c r="V90717" i="2"/>
  <c r="V90716" i="2"/>
  <c r="V90715" i="2"/>
  <c r="V90714" i="2"/>
  <c r="V90713" i="2"/>
  <c r="V90712" i="2"/>
  <c r="V90711" i="2"/>
  <c r="V90710" i="2"/>
  <c r="V90709" i="2"/>
  <c r="V90708" i="2"/>
  <c r="V90707" i="2"/>
  <c r="V90706" i="2"/>
  <c r="V90705" i="2"/>
  <c r="V90704" i="2"/>
  <c r="V90703" i="2"/>
  <c r="V90702" i="2"/>
  <c r="V90701" i="2"/>
  <c r="V90700" i="2"/>
  <c r="V90699" i="2"/>
  <c r="V90698" i="2"/>
  <c r="V90697" i="2"/>
  <c r="V90696" i="2"/>
  <c r="V90695" i="2"/>
  <c r="V90694" i="2"/>
  <c r="V90693" i="2"/>
  <c r="V90692" i="2"/>
  <c r="V90691" i="2"/>
  <c r="V90690" i="2"/>
  <c r="V90689" i="2"/>
  <c r="V90688" i="2"/>
  <c r="V90687" i="2"/>
  <c r="V90686" i="2"/>
  <c r="V90685" i="2"/>
  <c r="V90684" i="2"/>
  <c r="V90683" i="2"/>
  <c r="V90682" i="2"/>
  <c r="V90681" i="2"/>
  <c r="V90680" i="2"/>
  <c r="V90679" i="2"/>
  <c r="V90678" i="2"/>
  <c r="V90677" i="2"/>
  <c r="V90676" i="2"/>
  <c r="V90675" i="2"/>
  <c r="V90674" i="2"/>
  <c r="V90673" i="2"/>
  <c r="V90672" i="2"/>
  <c r="V90671" i="2"/>
  <c r="V90670" i="2"/>
  <c r="V90669" i="2"/>
  <c r="V90668" i="2"/>
  <c r="V90667" i="2"/>
  <c r="V90666" i="2"/>
  <c r="V90665" i="2"/>
  <c r="V90664" i="2"/>
  <c r="V90663" i="2"/>
  <c r="V90662" i="2"/>
  <c r="V90661" i="2"/>
  <c r="V90660" i="2"/>
  <c r="V90659" i="2"/>
  <c r="V90658" i="2"/>
  <c r="V90657" i="2"/>
  <c r="V90656" i="2"/>
  <c r="V90655" i="2"/>
  <c r="V90654" i="2"/>
  <c r="V90653" i="2"/>
  <c r="V90652" i="2"/>
  <c r="V90651" i="2"/>
  <c r="V90650" i="2"/>
  <c r="V90649" i="2"/>
  <c r="V90648" i="2"/>
  <c r="V90647" i="2"/>
  <c r="V90646" i="2"/>
  <c r="V90645" i="2"/>
  <c r="V90644" i="2"/>
  <c r="V90643" i="2"/>
  <c r="V90642" i="2"/>
  <c r="V90641" i="2"/>
  <c r="V90640" i="2"/>
  <c r="V90639" i="2"/>
  <c r="V90638" i="2"/>
  <c r="V90637" i="2"/>
  <c r="V90636" i="2"/>
  <c r="V90635" i="2"/>
  <c r="V90634" i="2"/>
  <c r="V90633" i="2"/>
  <c r="V90632" i="2"/>
  <c r="V90631" i="2"/>
  <c r="V90630" i="2"/>
  <c r="V90629" i="2"/>
  <c r="V90628" i="2"/>
  <c r="V90627" i="2"/>
  <c r="V90626" i="2"/>
  <c r="V90625" i="2"/>
  <c r="V90624" i="2"/>
  <c r="V90623" i="2"/>
  <c r="V90622" i="2"/>
  <c r="V90621" i="2"/>
  <c r="V90620" i="2"/>
  <c r="V90619" i="2"/>
  <c r="V90618" i="2"/>
  <c r="V90617" i="2"/>
  <c r="V90616" i="2"/>
  <c r="V90615" i="2"/>
  <c r="V90614" i="2"/>
  <c r="V90613" i="2"/>
  <c r="V90612" i="2"/>
  <c r="V90611" i="2"/>
  <c r="V90610" i="2"/>
  <c r="V90609" i="2"/>
  <c r="V90608" i="2"/>
  <c r="V90607" i="2"/>
  <c r="V90606" i="2"/>
  <c r="V90605" i="2"/>
  <c r="V90604" i="2"/>
  <c r="V90603" i="2"/>
  <c r="V90602" i="2"/>
  <c r="V90601" i="2"/>
  <c r="V90600" i="2"/>
  <c r="V90599" i="2"/>
  <c r="V90598" i="2"/>
  <c r="V90597" i="2"/>
  <c r="V90596" i="2"/>
  <c r="V90595" i="2"/>
  <c r="V90594" i="2"/>
  <c r="V90593" i="2"/>
  <c r="V90592" i="2"/>
  <c r="V90591" i="2"/>
  <c r="V90590" i="2"/>
  <c r="V90589" i="2"/>
  <c r="V90588" i="2"/>
  <c r="V90587" i="2"/>
  <c r="V90586" i="2"/>
  <c r="V90585" i="2"/>
  <c r="V90584" i="2"/>
  <c r="V90583" i="2"/>
  <c r="V90582" i="2"/>
  <c r="V90581" i="2"/>
  <c r="V90580" i="2"/>
  <c r="V90579" i="2"/>
  <c r="V90578" i="2"/>
  <c r="V90577" i="2"/>
  <c r="V90576" i="2"/>
  <c r="V90575" i="2"/>
  <c r="V90574" i="2"/>
  <c r="V90573" i="2"/>
  <c r="V90572" i="2"/>
  <c r="V90571" i="2"/>
  <c r="V90570" i="2"/>
  <c r="V90569" i="2"/>
  <c r="V90568" i="2"/>
  <c r="V90567" i="2"/>
  <c r="V90566" i="2"/>
  <c r="V90565" i="2"/>
  <c r="V90564" i="2"/>
  <c r="V90563" i="2"/>
  <c r="V90562" i="2"/>
  <c r="V90561" i="2"/>
  <c r="V90560" i="2"/>
  <c r="V90559" i="2"/>
  <c r="V90558" i="2"/>
  <c r="V90557" i="2"/>
  <c r="V90556" i="2"/>
  <c r="V90555" i="2"/>
  <c r="V90554" i="2"/>
  <c r="V90553" i="2"/>
  <c r="V90552" i="2"/>
  <c r="V90551" i="2"/>
  <c r="V90550" i="2"/>
  <c r="V90549" i="2"/>
  <c r="V90548" i="2"/>
  <c r="V90547" i="2"/>
  <c r="V90546" i="2"/>
  <c r="V90545" i="2"/>
  <c r="V90544" i="2"/>
  <c r="V90543" i="2"/>
  <c r="V90542" i="2"/>
  <c r="V90541" i="2"/>
  <c r="V90540" i="2"/>
  <c r="V90539" i="2"/>
  <c r="V90538" i="2"/>
  <c r="V90537" i="2"/>
  <c r="V90536" i="2"/>
  <c r="V90535" i="2"/>
  <c r="V90534" i="2"/>
  <c r="V90533" i="2"/>
  <c r="V90532" i="2"/>
  <c r="V90531" i="2"/>
  <c r="V90530" i="2"/>
  <c r="V90529" i="2"/>
  <c r="V90528" i="2"/>
  <c r="V90527" i="2"/>
  <c r="V90526" i="2"/>
  <c r="V90525" i="2"/>
  <c r="V90524" i="2"/>
  <c r="V90523" i="2"/>
  <c r="V90522" i="2"/>
  <c r="V90521" i="2"/>
  <c r="V90520" i="2"/>
  <c r="V90519" i="2"/>
  <c r="V90518" i="2"/>
  <c r="V90517" i="2"/>
  <c r="V90516" i="2"/>
  <c r="V90515" i="2"/>
  <c r="V90514" i="2"/>
  <c r="V90513" i="2"/>
  <c r="V90512" i="2"/>
  <c r="V90511" i="2"/>
  <c r="V90510" i="2"/>
  <c r="V90509" i="2"/>
  <c r="V90508" i="2"/>
  <c r="V90507" i="2"/>
  <c r="V90506" i="2"/>
  <c r="V90505" i="2"/>
  <c r="V90504" i="2"/>
  <c r="V90503" i="2"/>
  <c r="V90502" i="2"/>
  <c r="V90501" i="2"/>
  <c r="V90500" i="2"/>
  <c r="V90499" i="2"/>
  <c r="V90498" i="2"/>
  <c r="V90497" i="2"/>
  <c r="V90496" i="2"/>
  <c r="V90495" i="2"/>
  <c r="V90494" i="2"/>
  <c r="V90493" i="2"/>
  <c r="V90492" i="2"/>
  <c r="V90491" i="2"/>
  <c r="V90490" i="2"/>
  <c r="V90489" i="2"/>
  <c r="V90488" i="2"/>
  <c r="V90487" i="2"/>
  <c r="V90486" i="2"/>
  <c r="V90485" i="2"/>
  <c r="V90484" i="2"/>
  <c r="V90483" i="2"/>
  <c r="V90482" i="2"/>
  <c r="V90481" i="2"/>
  <c r="V90480" i="2"/>
  <c r="V90479" i="2"/>
  <c r="V90478" i="2"/>
  <c r="V90477" i="2"/>
  <c r="V90476" i="2"/>
  <c r="V90475" i="2"/>
  <c r="V90474" i="2"/>
  <c r="V90473" i="2"/>
  <c r="V90472" i="2"/>
  <c r="V90471" i="2"/>
  <c r="V90470" i="2"/>
  <c r="V90469" i="2"/>
  <c r="V90468" i="2"/>
  <c r="V90467" i="2"/>
  <c r="V90466" i="2"/>
  <c r="V90465" i="2"/>
  <c r="V90464" i="2"/>
  <c r="V90463" i="2"/>
  <c r="V90462" i="2"/>
  <c r="V90461" i="2"/>
  <c r="V90460" i="2"/>
  <c r="V90459" i="2"/>
  <c r="V90458" i="2"/>
  <c r="V90457" i="2"/>
  <c r="V90456" i="2"/>
  <c r="V90455" i="2"/>
  <c r="V90454" i="2"/>
  <c r="V90453" i="2"/>
  <c r="V90452" i="2"/>
  <c r="V90451" i="2"/>
  <c r="V90450" i="2"/>
  <c r="V90449" i="2"/>
  <c r="V90448" i="2"/>
  <c r="V90447" i="2"/>
  <c r="V90446" i="2"/>
  <c r="V90445" i="2"/>
  <c r="V90444" i="2"/>
  <c r="V90443" i="2"/>
  <c r="V90442" i="2"/>
  <c r="V90441" i="2"/>
  <c r="V90440" i="2"/>
  <c r="V90439" i="2"/>
  <c r="V90438" i="2"/>
  <c r="V90437" i="2"/>
  <c r="V90436" i="2"/>
  <c r="V90435" i="2"/>
  <c r="V90434" i="2"/>
  <c r="V90433" i="2"/>
  <c r="V90432" i="2"/>
  <c r="V90431" i="2"/>
  <c r="V90430" i="2"/>
  <c r="V90429" i="2"/>
  <c r="V90428" i="2"/>
  <c r="V90427" i="2"/>
  <c r="V90426" i="2"/>
  <c r="V90425" i="2"/>
  <c r="V90424" i="2"/>
  <c r="V90423" i="2"/>
  <c r="V90422" i="2"/>
  <c r="V90421" i="2"/>
  <c r="V90420" i="2"/>
  <c r="V90419" i="2"/>
  <c r="V90418" i="2"/>
  <c r="V90417" i="2"/>
  <c r="V90416" i="2"/>
  <c r="V90415" i="2"/>
  <c r="V90414" i="2"/>
  <c r="V90413" i="2"/>
  <c r="V90412" i="2"/>
  <c r="V90411" i="2"/>
  <c r="V90410" i="2"/>
  <c r="V90409" i="2"/>
  <c r="V90408" i="2"/>
  <c r="V90407" i="2"/>
  <c r="V90406" i="2"/>
  <c r="V90405" i="2"/>
  <c r="V90404" i="2"/>
  <c r="V90403" i="2"/>
  <c r="V90402" i="2"/>
  <c r="V90401" i="2"/>
  <c r="V90400" i="2"/>
  <c r="V90399" i="2"/>
  <c r="V90398" i="2"/>
  <c r="V90397" i="2"/>
  <c r="V90396" i="2"/>
  <c r="V90395" i="2"/>
  <c r="V90394" i="2"/>
  <c r="V90393" i="2"/>
  <c r="V90392" i="2"/>
  <c r="V90391" i="2"/>
  <c r="V90390" i="2"/>
  <c r="V90389" i="2"/>
  <c r="V90388" i="2"/>
  <c r="V90387" i="2"/>
  <c r="V90386" i="2"/>
  <c r="V90385" i="2"/>
  <c r="V90384" i="2"/>
  <c r="V90383" i="2"/>
  <c r="V90382" i="2"/>
  <c r="V90381" i="2"/>
  <c r="V90380" i="2"/>
  <c r="V90379" i="2"/>
  <c r="V90378" i="2"/>
  <c r="V90377" i="2"/>
  <c r="V90376" i="2"/>
  <c r="V90375" i="2"/>
  <c r="V90374" i="2"/>
  <c r="V90373" i="2"/>
  <c r="V90372" i="2"/>
  <c r="V90371" i="2"/>
  <c r="V90370" i="2"/>
  <c r="V90369" i="2"/>
  <c r="V90368" i="2"/>
  <c r="V90367" i="2"/>
  <c r="V90366" i="2"/>
  <c r="V90365" i="2"/>
  <c r="V90364" i="2"/>
  <c r="V90363" i="2"/>
  <c r="V90362" i="2"/>
  <c r="V90361" i="2"/>
  <c r="V90360" i="2"/>
  <c r="V90359" i="2"/>
  <c r="V90358" i="2"/>
  <c r="V90357" i="2"/>
  <c r="V90356" i="2"/>
  <c r="V90355" i="2"/>
  <c r="V90354" i="2"/>
  <c r="V90353" i="2"/>
  <c r="V90352" i="2"/>
  <c r="V90351" i="2"/>
  <c r="V90350" i="2"/>
  <c r="V90349" i="2"/>
  <c r="V90348" i="2"/>
  <c r="V90347" i="2"/>
  <c r="V90346" i="2"/>
  <c r="V90345" i="2"/>
  <c r="V90344" i="2"/>
  <c r="V90343" i="2"/>
  <c r="V90342" i="2"/>
  <c r="V90341" i="2"/>
  <c r="V90340" i="2"/>
  <c r="V90339" i="2"/>
  <c r="V90338" i="2"/>
  <c r="V90337" i="2"/>
  <c r="V90336" i="2"/>
  <c r="V90335" i="2"/>
  <c r="V90334" i="2"/>
  <c r="V90333" i="2"/>
  <c r="V90332" i="2"/>
  <c r="V90331" i="2"/>
  <c r="V90330" i="2"/>
  <c r="V90329" i="2"/>
  <c r="V90328" i="2"/>
  <c r="V90327" i="2"/>
  <c r="V90326" i="2"/>
  <c r="V90325" i="2"/>
  <c r="V90324" i="2"/>
  <c r="V90323" i="2"/>
  <c r="V90322" i="2"/>
  <c r="V90321" i="2"/>
  <c r="V90320" i="2"/>
  <c r="V90319" i="2"/>
  <c r="V90318" i="2"/>
  <c r="V90317" i="2"/>
  <c r="V90316" i="2"/>
  <c r="V90315" i="2"/>
  <c r="V90314" i="2"/>
  <c r="V90313" i="2"/>
  <c r="V90312" i="2"/>
  <c r="V90311" i="2"/>
  <c r="V90310" i="2"/>
  <c r="V90309" i="2"/>
  <c r="V90308" i="2"/>
  <c r="V90307" i="2"/>
  <c r="V90306" i="2"/>
  <c r="V90305" i="2"/>
  <c r="V90304" i="2"/>
  <c r="V90303" i="2"/>
  <c r="V90302" i="2"/>
  <c r="V90301" i="2"/>
  <c r="V90300" i="2"/>
  <c r="V90299" i="2"/>
  <c r="V90298" i="2"/>
  <c r="V90297" i="2"/>
  <c r="V90296" i="2"/>
  <c r="V90295" i="2"/>
  <c r="V90294" i="2"/>
  <c r="V90293" i="2"/>
  <c r="V90292" i="2"/>
  <c r="V90291" i="2"/>
  <c r="V90290" i="2"/>
  <c r="V90289" i="2"/>
  <c r="V90288" i="2"/>
  <c r="V90287" i="2"/>
  <c r="V90286" i="2"/>
  <c r="V90285" i="2"/>
  <c r="V90284" i="2"/>
  <c r="V90283" i="2"/>
  <c r="V90282" i="2"/>
  <c r="V90281" i="2"/>
  <c r="V90280" i="2"/>
  <c r="V90279" i="2"/>
  <c r="V90278" i="2"/>
  <c r="V90277" i="2"/>
  <c r="V90276" i="2"/>
  <c r="V90275" i="2"/>
  <c r="V90274" i="2"/>
  <c r="V90273" i="2"/>
  <c r="V90272" i="2"/>
  <c r="V90271" i="2"/>
  <c r="V90270" i="2"/>
  <c r="V90269" i="2"/>
  <c r="V90268" i="2"/>
  <c r="V90267" i="2"/>
  <c r="V90266" i="2"/>
  <c r="V90265" i="2"/>
  <c r="V90264" i="2"/>
  <c r="V90263" i="2"/>
  <c r="V90262" i="2"/>
  <c r="V90261" i="2"/>
  <c r="V90260" i="2"/>
  <c r="V90259" i="2"/>
  <c r="V90258" i="2"/>
  <c r="V90257" i="2"/>
  <c r="V90256" i="2"/>
  <c r="V90255" i="2"/>
  <c r="V90254" i="2"/>
  <c r="V90253" i="2"/>
  <c r="V90252" i="2"/>
  <c r="V90251" i="2"/>
  <c r="V90250" i="2"/>
  <c r="V90249" i="2"/>
  <c r="V90248" i="2"/>
  <c r="V90247" i="2"/>
  <c r="V90246" i="2"/>
  <c r="V90245" i="2"/>
  <c r="V90244" i="2"/>
  <c r="V90243" i="2"/>
  <c r="V90242" i="2"/>
  <c r="V90241" i="2"/>
  <c r="V90240" i="2"/>
  <c r="V90239" i="2"/>
  <c r="V90238" i="2"/>
  <c r="V90237" i="2"/>
  <c r="V90236" i="2"/>
  <c r="V90235" i="2"/>
  <c r="V90234" i="2"/>
  <c r="V90233" i="2"/>
  <c r="V90232" i="2"/>
  <c r="V90231" i="2"/>
  <c r="V90230" i="2"/>
  <c r="V90229" i="2"/>
  <c r="V90228" i="2"/>
  <c r="V90227" i="2"/>
  <c r="V90226" i="2"/>
  <c r="V90225" i="2"/>
  <c r="V90224" i="2"/>
  <c r="V90223" i="2"/>
  <c r="V90222" i="2"/>
  <c r="V90221" i="2"/>
  <c r="V90220" i="2"/>
  <c r="V90219" i="2"/>
  <c r="V90218" i="2"/>
  <c r="V90217" i="2"/>
  <c r="V90216" i="2"/>
  <c r="V90215" i="2"/>
  <c r="V90214" i="2"/>
  <c r="V90213" i="2"/>
  <c r="V90212" i="2"/>
  <c r="V90211" i="2"/>
  <c r="V90210" i="2"/>
  <c r="V90209" i="2"/>
  <c r="V90208" i="2"/>
  <c r="V90207" i="2"/>
  <c r="V90206" i="2"/>
  <c r="V90205" i="2"/>
  <c r="V90204" i="2"/>
  <c r="V90203" i="2"/>
  <c r="V90202" i="2"/>
  <c r="V90201" i="2"/>
  <c r="V90200" i="2"/>
  <c r="V90199" i="2"/>
  <c r="V90198" i="2"/>
  <c r="V90197" i="2"/>
  <c r="V90196" i="2"/>
  <c r="V90195" i="2"/>
  <c r="V90194" i="2"/>
  <c r="V90193" i="2"/>
  <c r="V90192" i="2"/>
  <c r="V90191" i="2"/>
  <c r="V90190" i="2"/>
  <c r="V90189" i="2"/>
  <c r="V90188" i="2"/>
  <c r="V90187" i="2"/>
  <c r="V90186" i="2"/>
  <c r="V90185" i="2"/>
  <c r="V90184" i="2"/>
  <c r="V90183" i="2"/>
  <c r="V90182" i="2"/>
  <c r="V90181" i="2"/>
  <c r="V90180" i="2"/>
  <c r="V90179" i="2"/>
  <c r="V90178" i="2"/>
  <c r="V90177" i="2"/>
  <c r="V90176" i="2"/>
  <c r="V90175" i="2"/>
  <c r="V90174" i="2"/>
  <c r="V90173" i="2"/>
  <c r="V90172" i="2"/>
  <c r="V90171" i="2"/>
  <c r="V90170" i="2"/>
  <c r="V90169" i="2"/>
  <c r="V90168" i="2"/>
  <c r="V90167" i="2"/>
  <c r="V90166" i="2"/>
  <c r="V90165" i="2"/>
  <c r="V90164" i="2"/>
  <c r="V90163" i="2"/>
  <c r="V90162" i="2"/>
  <c r="V90161" i="2"/>
  <c r="V90160" i="2"/>
  <c r="V90159" i="2"/>
  <c r="V90158" i="2"/>
  <c r="V90157" i="2"/>
  <c r="V90156" i="2"/>
  <c r="V90155" i="2"/>
  <c r="V90154" i="2"/>
  <c r="V90153" i="2"/>
  <c r="V90152" i="2"/>
  <c r="V90151" i="2"/>
  <c r="V90150" i="2"/>
  <c r="V90149" i="2"/>
  <c r="V90148" i="2"/>
  <c r="V90147" i="2"/>
  <c r="V90146" i="2"/>
  <c r="V90145" i="2"/>
  <c r="V90144" i="2"/>
  <c r="V90143" i="2"/>
  <c r="V90142" i="2"/>
  <c r="V90141" i="2"/>
  <c r="V90140" i="2"/>
  <c r="V90139" i="2"/>
  <c r="V90138" i="2"/>
  <c r="V90137" i="2"/>
  <c r="V90136" i="2"/>
  <c r="V90135" i="2"/>
  <c r="V90134" i="2"/>
  <c r="V90133" i="2"/>
  <c r="V90132" i="2"/>
  <c r="V90131" i="2"/>
  <c r="V90130" i="2"/>
  <c r="V90129" i="2"/>
  <c r="V90128" i="2"/>
  <c r="V90127" i="2"/>
  <c r="V90126" i="2"/>
  <c r="V90125" i="2"/>
  <c r="V90124" i="2"/>
  <c r="V90123" i="2"/>
  <c r="V90122" i="2"/>
  <c r="V90121" i="2"/>
  <c r="V90120" i="2"/>
  <c r="V90119" i="2"/>
  <c r="V90118" i="2"/>
  <c r="V90117" i="2"/>
  <c r="V90116" i="2"/>
  <c r="V90115" i="2"/>
  <c r="V90114" i="2"/>
  <c r="V90113" i="2"/>
  <c r="V90112" i="2"/>
  <c r="V90111" i="2"/>
  <c r="V90110" i="2"/>
  <c r="V90109" i="2"/>
  <c r="V90108" i="2"/>
  <c r="V90107" i="2"/>
  <c r="V90106" i="2"/>
  <c r="V90105" i="2"/>
  <c r="V90104" i="2"/>
  <c r="V90103" i="2"/>
  <c r="V90102" i="2"/>
  <c r="V90101" i="2"/>
  <c r="V90100" i="2"/>
  <c r="V90099" i="2"/>
  <c r="V90098" i="2"/>
  <c r="V90097" i="2"/>
  <c r="V90096" i="2"/>
  <c r="V90095" i="2"/>
  <c r="V90094" i="2"/>
  <c r="V90093" i="2"/>
  <c r="V90092" i="2"/>
  <c r="V90091" i="2"/>
  <c r="V90090" i="2"/>
  <c r="V90089" i="2"/>
  <c r="V90088" i="2"/>
  <c r="V90087" i="2"/>
  <c r="V90086" i="2"/>
  <c r="V90085" i="2"/>
  <c r="V90084" i="2"/>
  <c r="V90083" i="2"/>
  <c r="V90082" i="2"/>
  <c r="V90081" i="2"/>
  <c r="V90080" i="2"/>
  <c r="V90079" i="2"/>
  <c r="V90078" i="2"/>
  <c r="V90077" i="2"/>
  <c r="V90076" i="2"/>
  <c r="V90075" i="2"/>
  <c r="V90074" i="2"/>
  <c r="V90073" i="2"/>
  <c r="V90072" i="2"/>
  <c r="V90071" i="2"/>
  <c r="V90070" i="2"/>
  <c r="V90069" i="2"/>
  <c r="V90068" i="2"/>
  <c r="V90067" i="2"/>
  <c r="V90066" i="2"/>
  <c r="V90065" i="2"/>
  <c r="V90064" i="2"/>
  <c r="V90063" i="2"/>
  <c r="V90062" i="2"/>
  <c r="V90061" i="2"/>
  <c r="V90060" i="2"/>
  <c r="V90059" i="2"/>
  <c r="V90058" i="2"/>
  <c r="V90057" i="2"/>
  <c r="V90056" i="2"/>
  <c r="V90055" i="2"/>
  <c r="V90054" i="2"/>
  <c r="V90053" i="2"/>
  <c r="V90052" i="2"/>
  <c r="V90051" i="2"/>
  <c r="V90050" i="2"/>
  <c r="V90049" i="2"/>
  <c r="V90048" i="2"/>
  <c r="V90047" i="2"/>
  <c r="V90046" i="2"/>
  <c r="V90045" i="2"/>
  <c r="V90044" i="2"/>
  <c r="V90043" i="2"/>
  <c r="V90042" i="2"/>
  <c r="V90041" i="2"/>
  <c r="V90040" i="2"/>
  <c r="V90039" i="2"/>
  <c r="V90038" i="2"/>
  <c r="V90037" i="2"/>
  <c r="V90036" i="2"/>
  <c r="V90035" i="2"/>
  <c r="V90034" i="2"/>
  <c r="V90033" i="2"/>
  <c r="V90032" i="2"/>
  <c r="V90031" i="2"/>
  <c r="V90030" i="2"/>
  <c r="V90029" i="2"/>
  <c r="V90028" i="2"/>
  <c r="V90027" i="2"/>
  <c r="V90026" i="2"/>
  <c r="V90025" i="2"/>
  <c r="V90024" i="2"/>
  <c r="V90023" i="2"/>
  <c r="V90022" i="2"/>
  <c r="V90021" i="2"/>
  <c r="V90020" i="2"/>
  <c r="V90019" i="2"/>
  <c r="V90018" i="2"/>
  <c r="V90017" i="2"/>
  <c r="V90016" i="2"/>
  <c r="V90015" i="2"/>
  <c r="V90014" i="2"/>
  <c r="V90013" i="2"/>
  <c r="V90012" i="2"/>
  <c r="V90011" i="2"/>
  <c r="V90010" i="2"/>
  <c r="V90009" i="2"/>
  <c r="V90008" i="2"/>
  <c r="V90007" i="2"/>
  <c r="V90006" i="2"/>
  <c r="V90005" i="2"/>
  <c r="V90004" i="2"/>
  <c r="V90003" i="2"/>
  <c r="V90002" i="2"/>
  <c r="V90001" i="2"/>
  <c r="V90000" i="2"/>
  <c r="V89999" i="2"/>
  <c r="V89998" i="2"/>
  <c r="V89997" i="2"/>
  <c r="V89996" i="2"/>
  <c r="V89995" i="2"/>
  <c r="V89994" i="2"/>
  <c r="V89993" i="2"/>
  <c r="V89992" i="2"/>
  <c r="V89991" i="2"/>
  <c r="V89990" i="2"/>
  <c r="V89989" i="2"/>
  <c r="V89988" i="2"/>
  <c r="V89987" i="2"/>
  <c r="V89986" i="2"/>
  <c r="V89985" i="2"/>
  <c r="V89984" i="2"/>
  <c r="V89983" i="2"/>
  <c r="V89982" i="2"/>
  <c r="V89981" i="2"/>
  <c r="V89980" i="2"/>
  <c r="V89979" i="2"/>
  <c r="V89978" i="2"/>
  <c r="V89977" i="2"/>
  <c r="V89976" i="2"/>
  <c r="V89975" i="2"/>
  <c r="V89974" i="2"/>
  <c r="V89973" i="2"/>
  <c r="V89972" i="2"/>
  <c r="V89971" i="2"/>
  <c r="V89970" i="2"/>
  <c r="V89969" i="2"/>
  <c r="V89968" i="2"/>
  <c r="V89967" i="2"/>
  <c r="V89966" i="2"/>
  <c r="V89965" i="2"/>
  <c r="V89964" i="2"/>
  <c r="V89963" i="2"/>
  <c r="V89962" i="2"/>
  <c r="V89961" i="2"/>
  <c r="V89960" i="2"/>
  <c r="V89959" i="2"/>
  <c r="V89958" i="2"/>
  <c r="V89957" i="2"/>
  <c r="V89956" i="2"/>
  <c r="V89955" i="2"/>
  <c r="V89954" i="2"/>
  <c r="V89953" i="2"/>
  <c r="V89952" i="2"/>
  <c r="V89951" i="2"/>
  <c r="V89950" i="2"/>
  <c r="V89949" i="2"/>
  <c r="V89948" i="2"/>
  <c r="V89947" i="2"/>
  <c r="V89946" i="2"/>
  <c r="V89945" i="2"/>
  <c r="V89944" i="2"/>
  <c r="V89943" i="2"/>
  <c r="V89942" i="2"/>
  <c r="V89941" i="2"/>
  <c r="V89940" i="2"/>
  <c r="V89939" i="2"/>
  <c r="V89938" i="2"/>
  <c r="V89937" i="2"/>
  <c r="V89936" i="2"/>
  <c r="V89935" i="2"/>
  <c r="V89934" i="2"/>
  <c r="V89933" i="2"/>
  <c r="V89932" i="2"/>
  <c r="V89931" i="2"/>
  <c r="V89930" i="2"/>
  <c r="V89929" i="2"/>
  <c r="V89928" i="2"/>
  <c r="V89927" i="2"/>
  <c r="V89926" i="2"/>
  <c r="V89925" i="2"/>
  <c r="V89924" i="2"/>
  <c r="V89923" i="2"/>
  <c r="V89922" i="2"/>
  <c r="V89921" i="2"/>
  <c r="V89920" i="2"/>
  <c r="V89919" i="2"/>
  <c r="V89918" i="2"/>
  <c r="V89917" i="2"/>
  <c r="V89916" i="2"/>
  <c r="V89915" i="2"/>
  <c r="V89914" i="2"/>
  <c r="V89913" i="2"/>
  <c r="V89912" i="2"/>
  <c r="V89911" i="2"/>
  <c r="V89910" i="2"/>
  <c r="V89909" i="2"/>
  <c r="V89908" i="2"/>
  <c r="V89907" i="2"/>
  <c r="V89906" i="2"/>
  <c r="V89905" i="2"/>
  <c r="V89904" i="2"/>
  <c r="V89903" i="2"/>
  <c r="V89902" i="2"/>
  <c r="V89901" i="2"/>
  <c r="V89900" i="2"/>
  <c r="V89899" i="2"/>
  <c r="V89898" i="2"/>
  <c r="V89897" i="2"/>
  <c r="V89896" i="2"/>
  <c r="V89895" i="2"/>
  <c r="V89894" i="2"/>
  <c r="V89893" i="2"/>
  <c r="V89892" i="2"/>
  <c r="V89891" i="2"/>
  <c r="V89890" i="2"/>
  <c r="V89889" i="2"/>
  <c r="V89888" i="2"/>
  <c r="V89887" i="2"/>
  <c r="V89886" i="2"/>
  <c r="V89885" i="2"/>
  <c r="V89884" i="2"/>
  <c r="V89883" i="2"/>
  <c r="V89882" i="2"/>
  <c r="V89881" i="2"/>
  <c r="V89880" i="2"/>
  <c r="V89879" i="2"/>
  <c r="V89878" i="2"/>
  <c r="V89877" i="2"/>
  <c r="V89876" i="2"/>
  <c r="V89875" i="2"/>
  <c r="V89874" i="2"/>
  <c r="V89873" i="2"/>
  <c r="V89872" i="2"/>
  <c r="V89871" i="2"/>
  <c r="V89870" i="2"/>
  <c r="V89869" i="2"/>
  <c r="V89868" i="2"/>
  <c r="V89867" i="2"/>
  <c r="V89866" i="2"/>
  <c r="V89865" i="2"/>
  <c r="V89864" i="2"/>
  <c r="V89863" i="2"/>
  <c r="V89862" i="2"/>
  <c r="V89861" i="2"/>
  <c r="V89860" i="2"/>
  <c r="V89859" i="2"/>
  <c r="V89858" i="2"/>
  <c r="V89857" i="2"/>
  <c r="V89856" i="2"/>
  <c r="V89855" i="2"/>
  <c r="V89854" i="2"/>
  <c r="V89853" i="2"/>
  <c r="V89852" i="2"/>
  <c r="V89851" i="2"/>
  <c r="V89850" i="2"/>
  <c r="V89849" i="2"/>
  <c r="V89848" i="2"/>
  <c r="V89847" i="2"/>
  <c r="V89846" i="2"/>
  <c r="V89845" i="2"/>
  <c r="V89844" i="2"/>
  <c r="V89843" i="2"/>
  <c r="V89842" i="2"/>
  <c r="V89841" i="2"/>
  <c r="V89840" i="2"/>
  <c r="V89839" i="2"/>
  <c r="V89838" i="2"/>
  <c r="V89837" i="2"/>
  <c r="V89836" i="2"/>
  <c r="V89835" i="2"/>
  <c r="V89834" i="2"/>
  <c r="V89833" i="2"/>
  <c r="V89832" i="2"/>
  <c r="V89831" i="2"/>
  <c r="V89830" i="2"/>
  <c r="V89829" i="2"/>
  <c r="V89828" i="2"/>
  <c r="V89827" i="2"/>
  <c r="V89826" i="2"/>
  <c r="V89825" i="2"/>
  <c r="V89824" i="2"/>
  <c r="V89823" i="2"/>
  <c r="V89822" i="2"/>
  <c r="V89821" i="2"/>
  <c r="V89820" i="2"/>
  <c r="V89819" i="2"/>
  <c r="V89818" i="2"/>
  <c r="V89817" i="2"/>
  <c r="V89816" i="2"/>
  <c r="V89815" i="2"/>
  <c r="V89814" i="2"/>
  <c r="V89813" i="2"/>
  <c r="V89812" i="2"/>
  <c r="V89811" i="2"/>
  <c r="V89810" i="2"/>
  <c r="V89809" i="2"/>
  <c r="V89808" i="2"/>
  <c r="V89807" i="2"/>
  <c r="V89806" i="2"/>
  <c r="V89805" i="2"/>
  <c r="V89804" i="2"/>
  <c r="V89803" i="2"/>
  <c r="V89802" i="2"/>
  <c r="V89801" i="2"/>
  <c r="V89800" i="2"/>
  <c r="V89799" i="2"/>
  <c r="V89798" i="2"/>
  <c r="V89797" i="2"/>
  <c r="V89796" i="2"/>
  <c r="V89795" i="2"/>
  <c r="V89794" i="2"/>
  <c r="V89793" i="2"/>
  <c r="V89792" i="2"/>
  <c r="V89791" i="2"/>
  <c r="V89790" i="2"/>
  <c r="V89789" i="2"/>
  <c r="V89788" i="2"/>
  <c r="V89787" i="2"/>
  <c r="V89786" i="2"/>
  <c r="V89785" i="2"/>
  <c r="V89784" i="2"/>
  <c r="V89783" i="2"/>
  <c r="V89782" i="2"/>
  <c r="V89781" i="2"/>
  <c r="V89780" i="2"/>
  <c r="V89779" i="2"/>
  <c r="V89778" i="2"/>
  <c r="V89777" i="2"/>
  <c r="V89776" i="2"/>
  <c r="V89775" i="2"/>
  <c r="V89774" i="2"/>
  <c r="V89773" i="2"/>
  <c r="V89772" i="2"/>
  <c r="V89771" i="2"/>
  <c r="V89770" i="2"/>
  <c r="V89769" i="2"/>
  <c r="V89768" i="2"/>
  <c r="V89767" i="2"/>
  <c r="V89766" i="2"/>
  <c r="V89765" i="2"/>
  <c r="V89764" i="2"/>
  <c r="V89763" i="2"/>
  <c r="V89762" i="2"/>
  <c r="V89761" i="2"/>
  <c r="V89760" i="2"/>
  <c r="V89759" i="2"/>
  <c r="V89758" i="2"/>
  <c r="V89757" i="2"/>
  <c r="V89756" i="2"/>
  <c r="V89755" i="2"/>
  <c r="V89754" i="2"/>
  <c r="V89753" i="2"/>
  <c r="V89752" i="2"/>
  <c r="V89751" i="2"/>
  <c r="V89750" i="2"/>
  <c r="V89749" i="2"/>
  <c r="V89748" i="2"/>
  <c r="V89747" i="2"/>
  <c r="V89746" i="2"/>
  <c r="V89745" i="2"/>
  <c r="V89744" i="2"/>
  <c r="V89743" i="2"/>
  <c r="V89742" i="2"/>
  <c r="V89741" i="2"/>
  <c r="V89740" i="2"/>
  <c r="V89739" i="2"/>
  <c r="V89738" i="2"/>
  <c r="V89737" i="2"/>
  <c r="V89736" i="2"/>
  <c r="V89735" i="2"/>
  <c r="V89734" i="2"/>
  <c r="V89733" i="2"/>
  <c r="V89732" i="2"/>
  <c r="V89731" i="2"/>
  <c r="V89730" i="2"/>
  <c r="V89729" i="2"/>
  <c r="V89728" i="2"/>
  <c r="V89727" i="2"/>
  <c r="V89726" i="2"/>
  <c r="V89725" i="2"/>
  <c r="V89724" i="2"/>
  <c r="V89723" i="2"/>
  <c r="V89722" i="2"/>
  <c r="V89721" i="2"/>
  <c r="V89720" i="2"/>
  <c r="V89719" i="2"/>
  <c r="V89718" i="2"/>
  <c r="V89717" i="2"/>
  <c r="V89716" i="2"/>
  <c r="V89715" i="2"/>
  <c r="V89714" i="2"/>
  <c r="V89713" i="2"/>
  <c r="V89712" i="2"/>
  <c r="V89711" i="2"/>
  <c r="V89710" i="2"/>
  <c r="V89709" i="2"/>
  <c r="V89708" i="2"/>
  <c r="V89707" i="2"/>
  <c r="V89706" i="2"/>
  <c r="V89705" i="2"/>
  <c r="V89704" i="2"/>
  <c r="V89703" i="2"/>
  <c r="V89702" i="2"/>
  <c r="V89701" i="2"/>
  <c r="V89700" i="2"/>
  <c r="V89699" i="2"/>
  <c r="V89698" i="2"/>
  <c r="V89697" i="2"/>
  <c r="V89696" i="2"/>
  <c r="V89695" i="2"/>
  <c r="V89694" i="2"/>
  <c r="V89693" i="2"/>
  <c r="V89692" i="2"/>
  <c r="V89691" i="2"/>
  <c r="V89690" i="2"/>
  <c r="V89689" i="2"/>
  <c r="V89688" i="2"/>
  <c r="V89687" i="2"/>
  <c r="V89686" i="2"/>
  <c r="V89685" i="2"/>
  <c r="V89684" i="2"/>
  <c r="V89683" i="2"/>
  <c r="V89682" i="2"/>
  <c r="V89681" i="2"/>
  <c r="V89680" i="2"/>
  <c r="V89679" i="2"/>
  <c r="V89678" i="2"/>
  <c r="V89677" i="2"/>
  <c r="V89676" i="2"/>
  <c r="V89675" i="2"/>
  <c r="V89674" i="2"/>
  <c r="V89673" i="2"/>
  <c r="V89672" i="2"/>
  <c r="V89671" i="2"/>
  <c r="V89670" i="2"/>
  <c r="V89669" i="2"/>
  <c r="V89668" i="2"/>
  <c r="V89667" i="2"/>
  <c r="V89666" i="2"/>
  <c r="V89665" i="2"/>
  <c r="V89664" i="2"/>
  <c r="V89663" i="2"/>
  <c r="V89662" i="2"/>
  <c r="V89661" i="2"/>
  <c r="V89660" i="2"/>
  <c r="V89659" i="2"/>
  <c r="V89658" i="2"/>
  <c r="V89657" i="2"/>
  <c r="V89656" i="2"/>
  <c r="V89655" i="2"/>
  <c r="V89654" i="2"/>
  <c r="V89653" i="2"/>
  <c r="V89652" i="2"/>
  <c r="V89651" i="2"/>
  <c r="V89650" i="2"/>
  <c r="V89649" i="2"/>
  <c r="V89648" i="2"/>
  <c r="V89647" i="2"/>
  <c r="V89646" i="2"/>
  <c r="V89645" i="2"/>
  <c r="V89644" i="2"/>
  <c r="V89643" i="2"/>
  <c r="V89642" i="2"/>
  <c r="V89641" i="2"/>
  <c r="V89640" i="2"/>
  <c r="V89639" i="2"/>
  <c r="V89638" i="2"/>
  <c r="V89637" i="2"/>
  <c r="V89636" i="2"/>
  <c r="V89635" i="2"/>
  <c r="V89634" i="2"/>
  <c r="V89633" i="2"/>
  <c r="V89632" i="2"/>
  <c r="V89631" i="2"/>
  <c r="V89630" i="2"/>
  <c r="V89629" i="2"/>
  <c r="V89628" i="2"/>
  <c r="V89627" i="2"/>
  <c r="V89626" i="2"/>
  <c r="V89625" i="2"/>
  <c r="V89624" i="2"/>
  <c r="V89623" i="2"/>
  <c r="V89622" i="2"/>
  <c r="V89621" i="2"/>
  <c r="V89620" i="2"/>
  <c r="V89619" i="2"/>
  <c r="V89618" i="2"/>
  <c r="V89617" i="2"/>
  <c r="V89616" i="2"/>
  <c r="V89615" i="2"/>
  <c r="V89614" i="2"/>
  <c r="V89613" i="2"/>
  <c r="V89612" i="2"/>
  <c r="V89611" i="2"/>
  <c r="V89610" i="2"/>
  <c r="V89609" i="2"/>
  <c r="V89608" i="2"/>
  <c r="V89607" i="2"/>
  <c r="V89606" i="2"/>
  <c r="V89605" i="2"/>
  <c r="V89604" i="2"/>
  <c r="V89603" i="2"/>
  <c r="V89602" i="2"/>
  <c r="V89601" i="2"/>
  <c r="V89600" i="2"/>
  <c r="V89599" i="2"/>
  <c r="V89598" i="2"/>
  <c r="V89597" i="2"/>
  <c r="V89596" i="2"/>
  <c r="V89595" i="2"/>
  <c r="V89594" i="2"/>
  <c r="V89593" i="2"/>
  <c r="V89592" i="2"/>
  <c r="V89591" i="2"/>
  <c r="V89590" i="2"/>
  <c r="V89589" i="2"/>
  <c r="V89588" i="2"/>
  <c r="V89587" i="2"/>
  <c r="V89586" i="2"/>
  <c r="V89585" i="2"/>
  <c r="V89584" i="2"/>
  <c r="V89583" i="2"/>
  <c r="V89582" i="2"/>
  <c r="V89581" i="2"/>
  <c r="V89580" i="2"/>
  <c r="V89579" i="2"/>
  <c r="V89578" i="2"/>
  <c r="V89577" i="2"/>
  <c r="V89576" i="2"/>
  <c r="V89575" i="2"/>
  <c r="V89574" i="2"/>
  <c r="V89573" i="2"/>
  <c r="V89572" i="2"/>
  <c r="V89571" i="2"/>
  <c r="V89570" i="2"/>
  <c r="V89569" i="2"/>
  <c r="V89568" i="2"/>
  <c r="V89567" i="2"/>
  <c r="V89566" i="2"/>
  <c r="V89565" i="2"/>
  <c r="V89564" i="2"/>
  <c r="V89563" i="2"/>
  <c r="V89562" i="2"/>
  <c r="V89561" i="2"/>
  <c r="V89560" i="2"/>
  <c r="V89559" i="2"/>
  <c r="V89558" i="2"/>
  <c r="V89557" i="2"/>
  <c r="V89556" i="2"/>
  <c r="V89555" i="2"/>
  <c r="V89554" i="2"/>
  <c r="V89553" i="2"/>
  <c r="V89552" i="2"/>
  <c r="V89551" i="2"/>
  <c r="V89550" i="2"/>
  <c r="V89549" i="2"/>
  <c r="V89548" i="2"/>
  <c r="V89547" i="2"/>
  <c r="V89546" i="2"/>
  <c r="V89545" i="2"/>
  <c r="V89544" i="2"/>
  <c r="V89543" i="2"/>
  <c r="V89542" i="2"/>
  <c r="V89541" i="2"/>
  <c r="V89540" i="2"/>
  <c r="V89539" i="2"/>
  <c r="V89538" i="2"/>
  <c r="V89537" i="2"/>
  <c r="V89536" i="2"/>
  <c r="V89535" i="2"/>
  <c r="V89534" i="2"/>
  <c r="V89533" i="2"/>
  <c r="V89532" i="2"/>
  <c r="V89531" i="2"/>
  <c r="V89530" i="2"/>
  <c r="V89529" i="2"/>
  <c r="V89528" i="2"/>
  <c r="V89527" i="2"/>
  <c r="V89526" i="2"/>
  <c r="V89525" i="2"/>
  <c r="V89524" i="2"/>
  <c r="V89523" i="2"/>
  <c r="V89522" i="2"/>
  <c r="V89521" i="2"/>
  <c r="V89520" i="2"/>
  <c r="V89519" i="2"/>
  <c r="V89518" i="2"/>
  <c r="V89517" i="2"/>
  <c r="V89516" i="2"/>
  <c r="V89515" i="2"/>
  <c r="V89514" i="2"/>
  <c r="V89513" i="2"/>
  <c r="V89512" i="2"/>
  <c r="V89511" i="2"/>
  <c r="V89510" i="2"/>
  <c r="V89509" i="2"/>
  <c r="V89508" i="2"/>
  <c r="V89507" i="2"/>
  <c r="V89506" i="2"/>
  <c r="V89505" i="2"/>
  <c r="V89504" i="2"/>
  <c r="V89503" i="2"/>
  <c r="V89502" i="2"/>
  <c r="V89501" i="2"/>
  <c r="V89500" i="2"/>
  <c r="V89499" i="2"/>
  <c r="V89498" i="2"/>
  <c r="V89497" i="2"/>
  <c r="V89496" i="2"/>
  <c r="V89495" i="2"/>
  <c r="V89494" i="2"/>
  <c r="V89493" i="2"/>
  <c r="V89492" i="2"/>
  <c r="V89491" i="2"/>
  <c r="V89490" i="2"/>
  <c r="V89489" i="2"/>
  <c r="V89488" i="2"/>
  <c r="V89487" i="2"/>
  <c r="V89486" i="2"/>
  <c r="V89485" i="2"/>
  <c r="V89484" i="2"/>
  <c r="V89483" i="2"/>
  <c r="V89482" i="2"/>
  <c r="V89481" i="2"/>
  <c r="V89480" i="2"/>
  <c r="V89479" i="2"/>
  <c r="V89478" i="2"/>
  <c r="V89477" i="2"/>
  <c r="V89476" i="2"/>
  <c r="V89475" i="2"/>
  <c r="V89474" i="2"/>
  <c r="V89473" i="2"/>
  <c r="V89472" i="2"/>
  <c r="V89471" i="2"/>
  <c r="V89470" i="2"/>
  <c r="V89469" i="2"/>
  <c r="V89468" i="2"/>
  <c r="V89467" i="2"/>
  <c r="V89466" i="2"/>
  <c r="V89465" i="2"/>
  <c r="V89464" i="2"/>
  <c r="V89463" i="2"/>
  <c r="V89462" i="2"/>
  <c r="V89461" i="2"/>
  <c r="V89460" i="2"/>
  <c r="V89459" i="2"/>
  <c r="V89458" i="2"/>
  <c r="V89457" i="2"/>
  <c r="V89456" i="2"/>
  <c r="V89455" i="2"/>
  <c r="V89454" i="2"/>
  <c r="V89453" i="2"/>
  <c r="V89452" i="2"/>
  <c r="V89451" i="2"/>
  <c r="V89450" i="2"/>
  <c r="V89449" i="2"/>
  <c r="V89448" i="2"/>
  <c r="V89447" i="2"/>
  <c r="V89446" i="2"/>
  <c r="V89445" i="2"/>
  <c r="V89444" i="2"/>
  <c r="V89443" i="2"/>
  <c r="V89442" i="2"/>
  <c r="V89441" i="2"/>
  <c r="V89440" i="2"/>
  <c r="V89439" i="2"/>
  <c r="V89438" i="2"/>
  <c r="V89437" i="2"/>
  <c r="V89436" i="2"/>
  <c r="V89435" i="2"/>
  <c r="V89434" i="2"/>
  <c r="V89433" i="2"/>
  <c r="V89432" i="2"/>
  <c r="V89431" i="2"/>
  <c r="V89430" i="2"/>
  <c r="V89429" i="2"/>
  <c r="V89428" i="2"/>
  <c r="V89427" i="2"/>
  <c r="V89426" i="2"/>
  <c r="V89425" i="2"/>
  <c r="V89424" i="2"/>
  <c r="V89423" i="2"/>
  <c r="V89422" i="2"/>
  <c r="V89421" i="2"/>
  <c r="V89420" i="2"/>
  <c r="V89419" i="2"/>
  <c r="V89418" i="2"/>
  <c r="V89417" i="2"/>
  <c r="V89416" i="2"/>
  <c r="V89415" i="2"/>
  <c r="V89414" i="2"/>
  <c r="V89413" i="2"/>
  <c r="V89412" i="2"/>
  <c r="V89411" i="2"/>
  <c r="V89410" i="2"/>
  <c r="V89409" i="2"/>
  <c r="V89408" i="2"/>
  <c r="V89407" i="2"/>
  <c r="V89406" i="2"/>
  <c r="V89405" i="2"/>
  <c r="V89404" i="2"/>
  <c r="V89403" i="2"/>
  <c r="V89402" i="2"/>
  <c r="V89401" i="2"/>
  <c r="V89400" i="2"/>
  <c r="V89399" i="2"/>
  <c r="V89398" i="2"/>
  <c r="V89397" i="2"/>
  <c r="V89396" i="2"/>
  <c r="V89395" i="2"/>
  <c r="V89394" i="2"/>
  <c r="V89393" i="2"/>
  <c r="V89392" i="2"/>
  <c r="V89391" i="2"/>
  <c r="V89390" i="2"/>
  <c r="V89389" i="2"/>
  <c r="V89388" i="2"/>
  <c r="V89387" i="2"/>
  <c r="V89386" i="2"/>
  <c r="V89385" i="2"/>
  <c r="V89384" i="2"/>
  <c r="V89383" i="2"/>
  <c r="V89382" i="2"/>
  <c r="V89381" i="2"/>
  <c r="V89380" i="2"/>
  <c r="V89379" i="2"/>
  <c r="V89378" i="2"/>
  <c r="V89377" i="2"/>
  <c r="V89376" i="2"/>
  <c r="V89375" i="2"/>
  <c r="V89374" i="2"/>
  <c r="V89373" i="2"/>
  <c r="V89372" i="2"/>
  <c r="V89371" i="2"/>
  <c r="V89370" i="2"/>
  <c r="V89369" i="2"/>
  <c r="V89368" i="2"/>
  <c r="V89367" i="2"/>
  <c r="V89366" i="2"/>
  <c r="V89365" i="2"/>
  <c r="V89364" i="2"/>
  <c r="V89363" i="2"/>
  <c r="V89362" i="2"/>
  <c r="V89361" i="2"/>
  <c r="V89360" i="2"/>
  <c r="V89359" i="2"/>
  <c r="V89358" i="2"/>
  <c r="V89357" i="2"/>
  <c r="V89356" i="2"/>
  <c r="V89355" i="2"/>
  <c r="V89354" i="2"/>
  <c r="V89353" i="2"/>
  <c r="V89352" i="2"/>
  <c r="V89351" i="2"/>
  <c r="V89350" i="2"/>
  <c r="V89349" i="2"/>
  <c r="V89348" i="2"/>
  <c r="V89347" i="2"/>
  <c r="V89346" i="2"/>
  <c r="V89345" i="2"/>
  <c r="V89344" i="2"/>
  <c r="V89343" i="2"/>
  <c r="V89342" i="2"/>
  <c r="V89341" i="2"/>
  <c r="V89340" i="2"/>
  <c r="V89339" i="2"/>
  <c r="V89338" i="2"/>
  <c r="V89337" i="2"/>
  <c r="V89336" i="2"/>
  <c r="V89335" i="2"/>
  <c r="V89334" i="2"/>
  <c r="V89333" i="2"/>
  <c r="V89332" i="2"/>
  <c r="V89331" i="2"/>
  <c r="V89330" i="2"/>
  <c r="V89329" i="2"/>
  <c r="V89328" i="2"/>
  <c r="V89327" i="2"/>
  <c r="V89326" i="2"/>
  <c r="V89325" i="2"/>
  <c r="V89324" i="2"/>
  <c r="V89323" i="2"/>
  <c r="V89322" i="2"/>
  <c r="V89321" i="2"/>
  <c r="V89320" i="2"/>
  <c r="V89319" i="2"/>
  <c r="V89318" i="2"/>
  <c r="V89317" i="2"/>
  <c r="V89316" i="2"/>
  <c r="V89315" i="2"/>
  <c r="V89314" i="2"/>
  <c r="V89313" i="2"/>
  <c r="V89312" i="2"/>
  <c r="V89311" i="2"/>
  <c r="V89310" i="2"/>
  <c r="V89309" i="2"/>
  <c r="V89308" i="2"/>
  <c r="V89307" i="2"/>
  <c r="V89306" i="2"/>
  <c r="V89305" i="2"/>
  <c r="V89304" i="2"/>
  <c r="V89303" i="2"/>
  <c r="V89302" i="2"/>
  <c r="V89301" i="2"/>
  <c r="V89300" i="2"/>
  <c r="V89299" i="2"/>
  <c r="V89298" i="2"/>
  <c r="V89297" i="2"/>
  <c r="V89296" i="2"/>
  <c r="V89295" i="2"/>
  <c r="V89294" i="2"/>
  <c r="V89293" i="2"/>
  <c r="V89292" i="2"/>
  <c r="V89291" i="2"/>
  <c r="V89290" i="2"/>
  <c r="V89289" i="2"/>
  <c r="V89288" i="2"/>
  <c r="V89287" i="2"/>
  <c r="V89286" i="2"/>
  <c r="V89285" i="2"/>
  <c r="V89284" i="2"/>
  <c r="V89283" i="2"/>
  <c r="V89282" i="2"/>
  <c r="V89281" i="2"/>
  <c r="V89280" i="2"/>
  <c r="V89279" i="2"/>
  <c r="V89278" i="2"/>
  <c r="V89277" i="2"/>
  <c r="V89276" i="2"/>
  <c r="V89275" i="2"/>
  <c r="V89274" i="2"/>
  <c r="V89273" i="2"/>
  <c r="V89272" i="2"/>
  <c r="V89271" i="2"/>
  <c r="V89270" i="2"/>
  <c r="V89269" i="2"/>
  <c r="V89268" i="2"/>
  <c r="V89267" i="2"/>
  <c r="V89266" i="2"/>
  <c r="V89265" i="2"/>
  <c r="V89264" i="2"/>
  <c r="V89263" i="2"/>
  <c r="V89262" i="2"/>
  <c r="V89261" i="2"/>
  <c r="V89260" i="2"/>
  <c r="V89259" i="2"/>
  <c r="V89258" i="2"/>
  <c r="V89257" i="2"/>
  <c r="V89256" i="2"/>
  <c r="V89255" i="2"/>
  <c r="V89254" i="2"/>
  <c r="V89253" i="2"/>
  <c r="V89252" i="2"/>
  <c r="V89251" i="2"/>
  <c r="V89250" i="2"/>
  <c r="V89249" i="2"/>
  <c r="V89248" i="2"/>
  <c r="V89247" i="2"/>
  <c r="V89246" i="2"/>
  <c r="V89245" i="2"/>
  <c r="V89244" i="2"/>
  <c r="V89243" i="2"/>
  <c r="V89242" i="2"/>
  <c r="V89241" i="2"/>
  <c r="V89240" i="2"/>
  <c r="V89239" i="2"/>
  <c r="V89238" i="2"/>
  <c r="V89237" i="2"/>
  <c r="V89236" i="2"/>
  <c r="V89235" i="2"/>
  <c r="V89234" i="2"/>
  <c r="V89233" i="2"/>
  <c r="V89232" i="2"/>
  <c r="V89231" i="2"/>
  <c r="V89230" i="2"/>
  <c r="V89229" i="2"/>
  <c r="V89228" i="2"/>
  <c r="V89227" i="2"/>
  <c r="V89226" i="2"/>
  <c r="V89225" i="2"/>
  <c r="V89224" i="2"/>
  <c r="V89223" i="2"/>
  <c r="V89222" i="2"/>
  <c r="V89221" i="2"/>
  <c r="V89220" i="2"/>
  <c r="V89219" i="2"/>
  <c r="V89218" i="2"/>
  <c r="V89217" i="2"/>
  <c r="V89216" i="2"/>
  <c r="V89215" i="2"/>
  <c r="V89214" i="2"/>
  <c r="V89213" i="2"/>
  <c r="V89212" i="2"/>
  <c r="V89211" i="2"/>
  <c r="V89210" i="2"/>
  <c r="V89209" i="2"/>
  <c r="V89208" i="2"/>
  <c r="V89207" i="2"/>
  <c r="V89206" i="2"/>
  <c r="V89205" i="2"/>
  <c r="V89204" i="2"/>
  <c r="V89203" i="2"/>
  <c r="V89202" i="2"/>
  <c r="V89201" i="2"/>
  <c r="V89200" i="2"/>
  <c r="V89199" i="2"/>
  <c r="V89198" i="2"/>
  <c r="V89197" i="2"/>
  <c r="V89196" i="2"/>
  <c r="V89195" i="2"/>
  <c r="V89194" i="2"/>
  <c r="V89193" i="2"/>
  <c r="V89192" i="2"/>
  <c r="V89191" i="2"/>
  <c r="V89190" i="2"/>
  <c r="V89189" i="2"/>
  <c r="V89188" i="2"/>
  <c r="V89187" i="2"/>
  <c r="V89186" i="2"/>
  <c r="V89185" i="2"/>
  <c r="V89184" i="2"/>
  <c r="V89183" i="2"/>
  <c r="V89182" i="2"/>
  <c r="V89181" i="2"/>
  <c r="V89180" i="2"/>
  <c r="V89179" i="2"/>
  <c r="V89178" i="2"/>
  <c r="V89177" i="2"/>
  <c r="V89176" i="2"/>
  <c r="V89175" i="2"/>
  <c r="V89174" i="2"/>
  <c r="V89173" i="2"/>
  <c r="V89172" i="2"/>
  <c r="V89171" i="2"/>
  <c r="V89170" i="2"/>
  <c r="V89169" i="2"/>
  <c r="V89168" i="2"/>
  <c r="V89167" i="2"/>
  <c r="V89166" i="2"/>
  <c r="V89165" i="2"/>
  <c r="V89164" i="2"/>
  <c r="V89163" i="2"/>
  <c r="V89162" i="2"/>
  <c r="V89161" i="2"/>
  <c r="V89160" i="2"/>
  <c r="V89159" i="2"/>
  <c r="V89158" i="2"/>
  <c r="V89157" i="2"/>
  <c r="V89156" i="2"/>
  <c r="V89155" i="2"/>
  <c r="V89154" i="2"/>
  <c r="V89153" i="2"/>
  <c r="V89152" i="2"/>
  <c r="V89151" i="2"/>
  <c r="V89150" i="2"/>
  <c r="V89149" i="2"/>
  <c r="V89148" i="2"/>
  <c r="V89147" i="2"/>
  <c r="V89146" i="2"/>
  <c r="V89145" i="2"/>
  <c r="V89144" i="2"/>
  <c r="V89143" i="2"/>
  <c r="V89142" i="2"/>
  <c r="V89141" i="2"/>
  <c r="V89140" i="2"/>
  <c r="V89139" i="2"/>
  <c r="V89138" i="2"/>
  <c r="V89137" i="2"/>
  <c r="V89136" i="2"/>
  <c r="V89135" i="2"/>
  <c r="V89134" i="2"/>
  <c r="V89133" i="2"/>
  <c r="V89132" i="2"/>
  <c r="V89131" i="2"/>
  <c r="V89130" i="2"/>
  <c r="V89129" i="2"/>
  <c r="V89128" i="2"/>
  <c r="V89127" i="2"/>
  <c r="V89126" i="2"/>
  <c r="V89125" i="2"/>
  <c r="V89124" i="2"/>
  <c r="V89123" i="2"/>
  <c r="V89122" i="2"/>
  <c r="V89121" i="2"/>
  <c r="V89120" i="2"/>
  <c r="V89119" i="2"/>
  <c r="V89118" i="2"/>
  <c r="V89117" i="2"/>
  <c r="V89116" i="2"/>
  <c r="V89115" i="2"/>
  <c r="V89114" i="2"/>
  <c r="V89113" i="2"/>
  <c r="V89112" i="2"/>
  <c r="V89111" i="2"/>
  <c r="V89110" i="2"/>
  <c r="V89109" i="2"/>
  <c r="V89108" i="2"/>
  <c r="V89107" i="2"/>
  <c r="V89106" i="2"/>
  <c r="V89105" i="2"/>
  <c r="V89104" i="2"/>
  <c r="V89103" i="2"/>
  <c r="V89102" i="2"/>
  <c r="V89101" i="2"/>
  <c r="V89100" i="2"/>
  <c r="V89099" i="2"/>
  <c r="V89098" i="2"/>
  <c r="V89097" i="2"/>
  <c r="V89096" i="2"/>
  <c r="V89095" i="2"/>
  <c r="V89094" i="2"/>
  <c r="V89093" i="2"/>
  <c r="V89092" i="2"/>
  <c r="V89091" i="2"/>
  <c r="V89090" i="2"/>
  <c r="V89089" i="2"/>
  <c r="V89088" i="2"/>
  <c r="V89087" i="2"/>
  <c r="V89086" i="2"/>
  <c r="V89085" i="2"/>
  <c r="V89084" i="2"/>
  <c r="V89083" i="2"/>
  <c r="V89082" i="2"/>
  <c r="V89081" i="2"/>
  <c r="V89080" i="2"/>
  <c r="V89079" i="2"/>
  <c r="V89078" i="2"/>
  <c r="V89077" i="2"/>
  <c r="V89076" i="2"/>
  <c r="V89075" i="2"/>
  <c r="V89074" i="2"/>
  <c r="V89073" i="2"/>
  <c r="V89072" i="2"/>
  <c r="V89071" i="2"/>
  <c r="V89070" i="2"/>
  <c r="V89069" i="2"/>
  <c r="V89068" i="2"/>
  <c r="V89067" i="2"/>
  <c r="V89066" i="2"/>
  <c r="V89065" i="2"/>
  <c r="V89064" i="2"/>
  <c r="V89063" i="2"/>
  <c r="V89062" i="2"/>
  <c r="V89061" i="2"/>
  <c r="V89060" i="2"/>
  <c r="V89059" i="2"/>
  <c r="V89058" i="2"/>
  <c r="V89057" i="2"/>
  <c r="V89056" i="2"/>
  <c r="V89055" i="2"/>
  <c r="V89054" i="2"/>
  <c r="V89053" i="2"/>
  <c r="V89052" i="2"/>
  <c r="V89051" i="2"/>
  <c r="V89050" i="2"/>
  <c r="V89049" i="2"/>
  <c r="V89048" i="2"/>
  <c r="V89047" i="2"/>
  <c r="V89046" i="2"/>
  <c r="V89045" i="2"/>
  <c r="V89044" i="2"/>
  <c r="V89043" i="2"/>
  <c r="V89042" i="2"/>
  <c r="V89041" i="2"/>
  <c r="V89040" i="2"/>
  <c r="V89039" i="2"/>
  <c r="V89038" i="2"/>
  <c r="V89037" i="2"/>
  <c r="V89036" i="2"/>
  <c r="V89035" i="2"/>
  <c r="V89034" i="2"/>
  <c r="V89033" i="2"/>
  <c r="V89032" i="2"/>
  <c r="V89031" i="2"/>
  <c r="V89030" i="2"/>
  <c r="V89029" i="2"/>
  <c r="V89028" i="2"/>
  <c r="V89027" i="2"/>
  <c r="V89026" i="2"/>
  <c r="V89025" i="2"/>
  <c r="V89024" i="2"/>
  <c r="V89023" i="2"/>
  <c r="V89022" i="2"/>
  <c r="V89021" i="2"/>
  <c r="V89020" i="2"/>
  <c r="V89019" i="2"/>
  <c r="V89018" i="2"/>
  <c r="V89017" i="2"/>
  <c r="V89016" i="2"/>
  <c r="V89015" i="2"/>
  <c r="V89014" i="2"/>
  <c r="V89013" i="2"/>
  <c r="V89012" i="2"/>
  <c r="V89011" i="2"/>
  <c r="V89010" i="2"/>
  <c r="V89009" i="2"/>
  <c r="V89008" i="2"/>
  <c r="V89007" i="2"/>
  <c r="V89006" i="2"/>
  <c r="V89005" i="2"/>
  <c r="V89004" i="2"/>
  <c r="V89003" i="2"/>
  <c r="V89002" i="2"/>
  <c r="V89001" i="2"/>
  <c r="V89000" i="2"/>
  <c r="V88999" i="2"/>
  <c r="V88998" i="2"/>
  <c r="V88997" i="2"/>
  <c r="V88996" i="2"/>
  <c r="V88995" i="2"/>
  <c r="V88994" i="2"/>
  <c r="V88993" i="2"/>
  <c r="V88992" i="2"/>
  <c r="V88991" i="2"/>
  <c r="V88990" i="2"/>
  <c r="V88989" i="2"/>
  <c r="V88988" i="2"/>
  <c r="V88987" i="2"/>
  <c r="V88986" i="2"/>
  <c r="V88985" i="2"/>
  <c r="V88984" i="2"/>
  <c r="V88983" i="2"/>
  <c r="V88982" i="2"/>
  <c r="V88981" i="2"/>
  <c r="V88980" i="2"/>
  <c r="V88979" i="2"/>
  <c r="V88978" i="2"/>
  <c r="V88977" i="2"/>
  <c r="V88976" i="2"/>
  <c r="V88975" i="2"/>
  <c r="V88974" i="2"/>
  <c r="V88973" i="2"/>
  <c r="V88972" i="2"/>
  <c r="V88971" i="2"/>
  <c r="V88970" i="2"/>
  <c r="V88969" i="2"/>
  <c r="V88968" i="2"/>
  <c r="V88967" i="2"/>
  <c r="V88966" i="2"/>
  <c r="V88965" i="2"/>
  <c r="V88964" i="2"/>
  <c r="V88963" i="2"/>
  <c r="V88962" i="2"/>
  <c r="V88961" i="2"/>
  <c r="V88960" i="2"/>
  <c r="V88959" i="2"/>
  <c r="V88958" i="2"/>
  <c r="V88957" i="2"/>
  <c r="V88956" i="2"/>
  <c r="V88955" i="2"/>
  <c r="V88954" i="2"/>
  <c r="V88953" i="2"/>
  <c r="V88952" i="2"/>
  <c r="V88951" i="2"/>
  <c r="V88950" i="2"/>
  <c r="V88949" i="2"/>
  <c r="V88948" i="2"/>
  <c r="V88947" i="2"/>
  <c r="V88946" i="2"/>
  <c r="V88945" i="2"/>
  <c r="V88944" i="2"/>
  <c r="V88943" i="2"/>
  <c r="V88942" i="2"/>
  <c r="V88941" i="2"/>
  <c r="V88940" i="2"/>
  <c r="V88939" i="2"/>
  <c r="V88938" i="2"/>
  <c r="V88937" i="2"/>
  <c r="V88936" i="2"/>
  <c r="V88935" i="2"/>
  <c r="V88934" i="2"/>
  <c r="V88933" i="2"/>
  <c r="V88932" i="2"/>
  <c r="V88931" i="2"/>
  <c r="V88930" i="2"/>
  <c r="V88929" i="2"/>
  <c r="V88928" i="2"/>
  <c r="V88927" i="2"/>
  <c r="V88926" i="2"/>
  <c r="V88925" i="2"/>
  <c r="V88924" i="2"/>
  <c r="V88923" i="2"/>
  <c r="V88922" i="2"/>
  <c r="V88921" i="2"/>
  <c r="V88920" i="2"/>
  <c r="V88919" i="2"/>
  <c r="V88918" i="2"/>
  <c r="V88917" i="2"/>
  <c r="V88916" i="2"/>
  <c r="V88915" i="2"/>
  <c r="V88914" i="2"/>
  <c r="V88913" i="2"/>
  <c r="V88912" i="2"/>
  <c r="V88911" i="2"/>
  <c r="V88910" i="2"/>
  <c r="V88909" i="2"/>
  <c r="V88908" i="2"/>
  <c r="V88907" i="2"/>
  <c r="V88906" i="2"/>
  <c r="V88905" i="2"/>
  <c r="V88904" i="2"/>
  <c r="V88903" i="2"/>
  <c r="V88902" i="2"/>
  <c r="V88901" i="2"/>
  <c r="V88900" i="2"/>
  <c r="V88899" i="2"/>
  <c r="V88898" i="2"/>
  <c r="V88897" i="2"/>
  <c r="V88896" i="2"/>
  <c r="V88895" i="2"/>
  <c r="V88894" i="2"/>
  <c r="V88893" i="2"/>
  <c r="V88892" i="2"/>
  <c r="V88891" i="2"/>
  <c r="V88890" i="2"/>
  <c r="V88889" i="2"/>
  <c r="V88888" i="2"/>
  <c r="V88887" i="2"/>
  <c r="V88886" i="2"/>
  <c r="V88885" i="2"/>
  <c r="V88884" i="2"/>
  <c r="V88883" i="2"/>
  <c r="V88882" i="2"/>
  <c r="V88881" i="2"/>
  <c r="V88880" i="2"/>
  <c r="V88879" i="2"/>
  <c r="V88878" i="2"/>
  <c r="V88877" i="2"/>
  <c r="V88876" i="2"/>
  <c r="V88875" i="2"/>
  <c r="V88874" i="2"/>
  <c r="V88873" i="2"/>
  <c r="V88872" i="2"/>
  <c r="V88871" i="2"/>
  <c r="V88870" i="2"/>
  <c r="V88869" i="2"/>
  <c r="V88868" i="2"/>
  <c r="V88867" i="2"/>
  <c r="V88866" i="2"/>
  <c r="V88865" i="2"/>
  <c r="V88864" i="2"/>
  <c r="V88863" i="2"/>
  <c r="V88862" i="2"/>
  <c r="V88861" i="2"/>
  <c r="V88860" i="2"/>
  <c r="V88859" i="2"/>
  <c r="V88858" i="2"/>
  <c r="V88857" i="2"/>
  <c r="V88856" i="2"/>
  <c r="V88855" i="2"/>
  <c r="V88854" i="2"/>
  <c r="V88853" i="2"/>
  <c r="V88852" i="2"/>
  <c r="V88851" i="2"/>
  <c r="V88850" i="2"/>
  <c r="V88849" i="2"/>
  <c r="V88848" i="2"/>
  <c r="V88847" i="2"/>
  <c r="V88846" i="2"/>
  <c r="V88845" i="2"/>
  <c r="V88844" i="2"/>
  <c r="V88843" i="2"/>
  <c r="V88842" i="2"/>
  <c r="V88841" i="2"/>
  <c r="V88840" i="2"/>
  <c r="V88839" i="2"/>
  <c r="V88838" i="2"/>
  <c r="V88837" i="2"/>
  <c r="V88836" i="2"/>
  <c r="V88835" i="2"/>
  <c r="V88834" i="2"/>
  <c r="V88833" i="2"/>
  <c r="V88832" i="2"/>
  <c r="V88831" i="2"/>
  <c r="V88830" i="2"/>
  <c r="V88829" i="2"/>
  <c r="V88828" i="2"/>
  <c r="V88827" i="2"/>
  <c r="V88826" i="2"/>
  <c r="V88825" i="2"/>
  <c r="V88824" i="2"/>
  <c r="V88823" i="2"/>
  <c r="V88822" i="2"/>
  <c r="V88821" i="2"/>
  <c r="V88820" i="2"/>
  <c r="V88819" i="2"/>
  <c r="V88818" i="2"/>
  <c r="V88817" i="2"/>
  <c r="V88816" i="2"/>
  <c r="V88815" i="2"/>
  <c r="V88814" i="2"/>
  <c r="V88813" i="2"/>
  <c r="V88812" i="2"/>
  <c r="V88811" i="2"/>
  <c r="V88810" i="2"/>
  <c r="V88809" i="2"/>
  <c r="V88808" i="2"/>
  <c r="V88807" i="2"/>
  <c r="V88806" i="2"/>
  <c r="V88805" i="2"/>
  <c r="V88804" i="2"/>
  <c r="V88803" i="2"/>
  <c r="V88802" i="2"/>
  <c r="V88801" i="2"/>
  <c r="V88800" i="2"/>
  <c r="V88799" i="2"/>
  <c r="V88798" i="2"/>
  <c r="V88797" i="2"/>
  <c r="V88796" i="2"/>
  <c r="V88795" i="2"/>
  <c r="V88794" i="2"/>
  <c r="V88793" i="2"/>
  <c r="V88792" i="2"/>
  <c r="V88791" i="2"/>
  <c r="V88790" i="2"/>
  <c r="V88789" i="2"/>
  <c r="V88788" i="2"/>
  <c r="V88787" i="2"/>
  <c r="V88786" i="2"/>
  <c r="V88785" i="2"/>
  <c r="V88784" i="2"/>
  <c r="V88783" i="2"/>
  <c r="V88782" i="2"/>
  <c r="V88781" i="2"/>
  <c r="V88780" i="2"/>
  <c r="V88779" i="2"/>
  <c r="V88778" i="2"/>
  <c r="V88777" i="2"/>
  <c r="V88776" i="2"/>
  <c r="V88775" i="2"/>
  <c r="V88774" i="2"/>
  <c r="V88773" i="2"/>
  <c r="V88772" i="2"/>
  <c r="V88771" i="2"/>
  <c r="V88770" i="2"/>
  <c r="V88769" i="2"/>
  <c r="V88768" i="2"/>
  <c r="V88767" i="2"/>
  <c r="V88766" i="2"/>
  <c r="V88765" i="2"/>
  <c r="V88764" i="2"/>
  <c r="V88763" i="2"/>
  <c r="V88762" i="2"/>
  <c r="V88761" i="2"/>
  <c r="V88760" i="2"/>
  <c r="V88759" i="2"/>
  <c r="V88758" i="2"/>
  <c r="V88757" i="2"/>
  <c r="V88756" i="2"/>
  <c r="V88755" i="2"/>
  <c r="V88754" i="2"/>
  <c r="V88753" i="2"/>
  <c r="V88752" i="2"/>
  <c r="V88751" i="2"/>
  <c r="V88750" i="2"/>
  <c r="V88749" i="2"/>
  <c r="V88748" i="2"/>
  <c r="V88747" i="2"/>
  <c r="V88746" i="2"/>
  <c r="V88745" i="2"/>
  <c r="V88744" i="2"/>
  <c r="V88743" i="2"/>
  <c r="V88742" i="2"/>
  <c r="V88741" i="2"/>
  <c r="V88740" i="2"/>
  <c r="V88739" i="2"/>
  <c r="V88738" i="2"/>
  <c r="V88737" i="2"/>
  <c r="V88736" i="2"/>
  <c r="V88735" i="2"/>
  <c r="V88734" i="2"/>
  <c r="V88733" i="2"/>
  <c r="V88732" i="2"/>
  <c r="V88731" i="2"/>
  <c r="V88730" i="2"/>
  <c r="V88729" i="2"/>
  <c r="V88728" i="2"/>
  <c r="V88727" i="2"/>
  <c r="V88726" i="2"/>
  <c r="V88725" i="2"/>
  <c r="V88724" i="2"/>
  <c r="V88723" i="2"/>
  <c r="V88722" i="2"/>
  <c r="V88721" i="2"/>
  <c r="V88720" i="2"/>
  <c r="V88719" i="2"/>
  <c r="V88718" i="2"/>
  <c r="V88717" i="2"/>
  <c r="V88716" i="2"/>
  <c r="V88715" i="2"/>
  <c r="V88714" i="2"/>
  <c r="V88713" i="2"/>
  <c r="V88712" i="2"/>
  <c r="V88711" i="2"/>
  <c r="V88710" i="2"/>
  <c r="V88709" i="2"/>
  <c r="V88708" i="2"/>
  <c r="V88707" i="2"/>
  <c r="V88706" i="2"/>
  <c r="V88705" i="2"/>
  <c r="V88704" i="2"/>
  <c r="V88703" i="2"/>
  <c r="V88702" i="2"/>
  <c r="V88701" i="2"/>
  <c r="V88700" i="2"/>
  <c r="V88699" i="2"/>
  <c r="V88698" i="2"/>
  <c r="V88697" i="2"/>
  <c r="V88696" i="2"/>
  <c r="V88695" i="2"/>
  <c r="V88694" i="2"/>
  <c r="V88693" i="2"/>
  <c r="V88692" i="2"/>
  <c r="V88691" i="2"/>
  <c r="V88690" i="2"/>
  <c r="V88689" i="2"/>
  <c r="V88688" i="2"/>
  <c r="V88687" i="2"/>
  <c r="V88686" i="2"/>
  <c r="V88685" i="2"/>
  <c r="V88684" i="2"/>
  <c r="V88683" i="2"/>
  <c r="V88682" i="2"/>
  <c r="V88681" i="2"/>
  <c r="V88680" i="2"/>
  <c r="V88679" i="2"/>
  <c r="V88678" i="2"/>
  <c r="V88677" i="2"/>
  <c r="V88676" i="2"/>
  <c r="V88675" i="2"/>
  <c r="V88674" i="2"/>
  <c r="V88673" i="2"/>
  <c r="V88672" i="2"/>
  <c r="V88671" i="2"/>
  <c r="V88670" i="2"/>
  <c r="V88669" i="2"/>
  <c r="V88668" i="2"/>
  <c r="V88667" i="2"/>
  <c r="V88666" i="2"/>
  <c r="V88665" i="2"/>
  <c r="V88664" i="2"/>
  <c r="V88663" i="2"/>
  <c r="V88662" i="2"/>
  <c r="V88661" i="2"/>
  <c r="V88660" i="2"/>
  <c r="V88659" i="2"/>
  <c r="V88658" i="2"/>
  <c r="V88657" i="2"/>
  <c r="V88656" i="2"/>
  <c r="V88655" i="2"/>
  <c r="V88654" i="2"/>
  <c r="V88653" i="2"/>
  <c r="V88652" i="2"/>
  <c r="V88651" i="2"/>
  <c r="V88650" i="2"/>
  <c r="V88649" i="2"/>
  <c r="V88648" i="2"/>
  <c r="V88647" i="2"/>
  <c r="V88646" i="2"/>
  <c r="V88645" i="2"/>
  <c r="V88644" i="2"/>
  <c r="V88643" i="2"/>
  <c r="V88642" i="2"/>
  <c r="V88641" i="2"/>
  <c r="V88640" i="2"/>
  <c r="V88639" i="2"/>
  <c r="V88638" i="2"/>
  <c r="V88637" i="2"/>
  <c r="V88636" i="2"/>
  <c r="V88635" i="2"/>
  <c r="V88634" i="2"/>
  <c r="V88633" i="2"/>
  <c r="V88632" i="2"/>
  <c r="V88631" i="2"/>
  <c r="V88630" i="2"/>
  <c r="V88629" i="2"/>
  <c r="V88628" i="2"/>
  <c r="V88627" i="2"/>
  <c r="V88626" i="2"/>
  <c r="V88625" i="2"/>
  <c r="V88624" i="2"/>
  <c r="V88623" i="2"/>
  <c r="V88622" i="2"/>
  <c r="V88621" i="2"/>
  <c r="V88620" i="2"/>
  <c r="V88619" i="2"/>
  <c r="V88618" i="2"/>
  <c r="V88617" i="2"/>
  <c r="V88616" i="2"/>
  <c r="V88615" i="2"/>
  <c r="V88614" i="2"/>
  <c r="V88613" i="2"/>
  <c r="V88612" i="2"/>
  <c r="V88611" i="2"/>
  <c r="V88610" i="2"/>
  <c r="V88609" i="2"/>
  <c r="V88608" i="2"/>
  <c r="V88607" i="2"/>
  <c r="V88606" i="2"/>
  <c r="V88605" i="2"/>
  <c r="V88604" i="2"/>
  <c r="V88603" i="2"/>
  <c r="V88602" i="2"/>
  <c r="V88601" i="2"/>
  <c r="V88600" i="2"/>
  <c r="V88599" i="2"/>
  <c r="V88598" i="2"/>
  <c r="V88597" i="2"/>
  <c r="V88596" i="2"/>
  <c r="V88595" i="2"/>
  <c r="V88594" i="2"/>
  <c r="V88593" i="2"/>
  <c r="V88592" i="2"/>
  <c r="V88591" i="2"/>
  <c r="V88590" i="2"/>
  <c r="V88589" i="2"/>
  <c r="V88588" i="2"/>
  <c r="V88587" i="2"/>
  <c r="V88586" i="2"/>
  <c r="V88585" i="2"/>
  <c r="V88584" i="2"/>
  <c r="V88583" i="2"/>
  <c r="V88582" i="2"/>
  <c r="V88581" i="2"/>
  <c r="V88580" i="2"/>
  <c r="V88579" i="2"/>
  <c r="V88578" i="2"/>
  <c r="V88577" i="2"/>
  <c r="V88576" i="2"/>
  <c r="V88575" i="2"/>
  <c r="V88574" i="2"/>
  <c r="V88573" i="2"/>
  <c r="V88572" i="2"/>
  <c r="V88571" i="2"/>
  <c r="V88570" i="2"/>
  <c r="V88569" i="2"/>
  <c r="V88568" i="2"/>
  <c r="V88567" i="2"/>
  <c r="V88566" i="2"/>
  <c r="V88565" i="2"/>
  <c r="V88564" i="2"/>
  <c r="V88563" i="2"/>
  <c r="V88562" i="2"/>
  <c r="V88561" i="2"/>
  <c r="V88560" i="2"/>
  <c r="V88559" i="2"/>
  <c r="V88558" i="2"/>
  <c r="V88557" i="2"/>
  <c r="V88556" i="2"/>
  <c r="V88555" i="2"/>
  <c r="V88554" i="2"/>
  <c r="V88553" i="2"/>
  <c r="V88552" i="2"/>
  <c r="V88551" i="2"/>
  <c r="V88550" i="2"/>
  <c r="V88549" i="2"/>
  <c r="V88548" i="2"/>
  <c r="V88547" i="2"/>
  <c r="V88546" i="2"/>
  <c r="V88545" i="2"/>
  <c r="V88544" i="2"/>
  <c r="V88543" i="2"/>
  <c r="V88542" i="2"/>
  <c r="V88541" i="2"/>
  <c r="V88540" i="2"/>
  <c r="V88539" i="2"/>
  <c r="V88538" i="2"/>
  <c r="V88537" i="2"/>
  <c r="V88536" i="2"/>
  <c r="V88535" i="2"/>
  <c r="V88534" i="2"/>
  <c r="V88533" i="2"/>
  <c r="V88532" i="2"/>
  <c r="V88531" i="2"/>
  <c r="V88530" i="2"/>
  <c r="V88529" i="2"/>
  <c r="V88528" i="2"/>
  <c r="V88527" i="2"/>
  <c r="V88526" i="2"/>
  <c r="V88525" i="2"/>
  <c r="V88524" i="2"/>
  <c r="V88523" i="2"/>
  <c r="V88522" i="2"/>
  <c r="V88521" i="2"/>
  <c r="V88520" i="2"/>
  <c r="V88519" i="2"/>
  <c r="V88518" i="2"/>
  <c r="V88517" i="2"/>
  <c r="V88516" i="2"/>
  <c r="V88515" i="2"/>
  <c r="V88514" i="2"/>
  <c r="V88513" i="2"/>
  <c r="V88512" i="2"/>
  <c r="V88511" i="2"/>
  <c r="V88510" i="2"/>
  <c r="V88509" i="2"/>
  <c r="V88508" i="2"/>
  <c r="V88507" i="2"/>
  <c r="V88506" i="2"/>
  <c r="V88505" i="2"/>
  <c r="V88504" i="2"/>
  <c r="V88503" i="2"/>
  <c r="V88502" i="2"/>
  <c r="V88501" i="2"/>
  <c r="V88500" i="2"/>
  <c r="V88499" i="2"/>
  <c r="V88498" i="2"/>
  <c r="V88497" i="2"/>
  <c r="V88496" i="2"/>
  <c r="V88495" i="2"/>
  <c r="V88494" i="2"/>
  <c r="V88493" i="2"/>
  <c r="V88492" i="2"/>
  <c r="V88491" i="2"/>
  <c r="V88490" i="2"/>
  <c r="V88489" i="2"/>
  <c r="V88488" i="2"/>
  <c r="V88487" i="2"/>
  <c r="V88486" i="2"/>
  <c r="V88485" i="2"/>
  <c r="V88484" i="2"/>
  <c r="V88483" i="2"/>
  <c r="V88482" i="2"/>
  <c r="V88481" i="2"/>
  <c r="V88480" i="2"/>
  <c r="V88479" i="2"/>
  <c r="V88478" i="2"/>
  <c r="V88477" i="2"/>
  <c r="V88476" i="2"/>
  <c r="V88475" i="2"/>
  <c r="V88474" i="2"/>
  <c r="V88473" i="2"/>
  <c r="V88472" i="2"/>
  <c r="V88471" i="2"/>
  <c r="V88470" i="2"/>
  <c r="V88469" i="2"/>
  <c r="V88468" i="2"/>
  <c r="V88467" i="2"/>
  <c r="V88466" i="2"/>
  <c r="V88465" i="2"/>
  <c r="V88464" i="2"/>
  <c r="V88463" i="2"/>
  <c r="V88462" i="2"/>
  <c r="V88461" i="2"/>
  <c r="V88460" i="2"/>
  <c r="V88459" i="2"/>
  <c r="V88458" i="2"/>
  <c r="V88457" i="2"/>
  <c r="V88456" i="2"/>
  <c r="V88455" i="2"/>
  <c r="V88454" i="2"/>
  <c r="V88453" i="2"/>
  <c r="V88452" i="2"/>
  <c r="V88451" i="2"/>
  <c r="V88450" i="2"/>
  <c r="V88449" i="2"/>
  <c r="V88448" i="2"/>
  <c r="V88447" i="2"/>
  <c r="V88446" i="2"/>
  <c r="V88445" i="2"/>
  <c r="V88444" i="2"/>
  <c r="V88443" i="2"/>
  <c r="V88442" i="2"/>
  <c r="V88441" i="2"/>
  <c r="V88440" i="2"/>
  <c r="V88439" i="2"/>
  <c r="V88438" i="2"/>
  <c r="V88437" i="2"/>
  <c r="V88436" i="2"/>
  <c r="V88435" i="2"/>
  <c r="V88434" i="2"/>
  <c r="V88433" i="2"/>
  <c r="V88432" i="2"/>
  <c r="V88431" i="2"/>
  <c r="V88430" i="2"/>
  <c r="V88429" i="2"/>
  <c r="V88428" i="2"/>
  <c r="V88427" i="2"/>
  <c r="V88426" i="2"/>
  <c r="V88425" i="2"/>
  <c r="V88424" i="2"/>
  <c r="V88423" i="2"/>
  <c r="V88422" i="2"/>
  <c r="V88421" i="2"/>
  <c r="V88420" i="2"/>
  <c r="V88419" i="2"/>
  <c r="V88418" i="2"/>
  <c r="V88417" i="2"/>
  <c r="V88416" i="2"/>
  <c r="V88415" i="2"/>
  <c r="V88414" i="2"/>
  <c r="V88413" i="2"/>
  <c r="V88412" i="2"/>
  <c r="V88411" i="2"/>
  <c r="V88410" i="2"/>
  <c r="V88409" i="2"/>
  <c r="V88408" i="2"/>
  <c r="V88407" i="2"/>
  <c r="V88406" i="2"/>
  <c r="V88405" i="2"/>
  <c r="V88404" i="2"/>
  <c r="V88403" i="2"/>
  <c r="V88402" i="2"/>
  <c r="V88401" i="2"/>
  <c r="V88400" i="2"/>
  <c r="V88399" i="2"/>
  <c r="V88398" i="2"/>
  <c r="V88397" i="2"/>
  <c r="V88396" i="2"/>
  <c r="V88395" i="2"/>
  <c r="V88394" i="2"/>
  <c r="V88393" i="2"/>
  <c r="V88392" i="2"/>
  <c r="V88391" i="2"/>
  <c r="V88390" i="2"/>
  <c r="V88389" i="2"/>
  <c r="V88388" i="2"/>
  <c r="V88387" i="2"/>
  <c r="V88386" i="2"/>
  <c r="V88385" i="2"/>
  <c r="V88384" i="2"/>
  <c r="V88383" i="2"/>
  <c r="V88382" i="2"/>
  <c r="V88381" i="2"/>
  <c r="V88380" i="2"/>
  <c r="V88379" i="2"/>
  <c r="V88378" i="2"/>
  <c r="V88377" i="2"/>
  <c r="V88376" i="2"/>
  <c r="V88375" i="2"/>
  <c r="V88374" i="2"/>
  <c r="V88373" i="2"/>
  <c r="V88372" i="2"/>
  <c r="V88371" i="2"/>
  <c r="V88370" i="2"/>
  <c r="V88369" i="2"/>
  <c r="V88368" i="2"/>
  <c r="V88367" i="2"/>
  <c r="V88366" i="2"/>
  <c r="V88365" i="2"/>
  <c r="V88364" i="2"/>
  <c r="V88363" i="2"/>
  <c r="V88362" i="2"/>
  <c r="V88361" i="2"/>
  <c r="V88360" i="2"/>
  <c r="V88359" i="2"/>
  <c r="V88358" i="2"/>
  <c r="V88357" i="2"/>
  <c r="V88356" i="2"/>
  <c r="V88355" i="2"/>
  <c r="V88354" i="2"/>
  <c r="V88353" i="2"/>
  <c r="V88352" i="2"/>
  <c r="V88351" i="2"/>
  <c r="V88350" i="2"/>
  <c r="V88349" i="2"/>
  <c r="V88348" i="2"/>
  <c r="V88347" i="2"/>
  <c r="V88346" i="2"/>
  <c r="V88345" i="2"/>
  <c r="V88344" i="2"/>
  <c r="V88343" i="2"/>
  <c r="V88342" i="2"/>
  <c r="V88341" i="2"/>
  <c r="V88340" i="2"/>
  <c r="V88339" i="2"/>
  <c r="V88338" i="2"/>
  <c r="V88337" i="2"/>
  <c r="V88336" i="2"/>
  <c r="V88335" i="2"/>
  <c r="V88334" i="2"/>
  <c r="V88333" i="2"/>
  <c r="V88332" i="2"/>
  <c r="V88331" i="2"/>
  <c r="V88330" i="2"/>
  <c r="V88329" i="2"/>
  <c r="V88328" i="2"/>
  <c r="V88327" i="2"/>
  <c r="V88326" i="2"/>
  <c r="V88325" i="2"/>
  <c r="V88324" i="2"/>
  <c r="V88323" i="2"/>
  <c r="V88322" i="2"/>
  <c r="V88321" i="2"/>
  <c r="V88320" i="2"/>
  <c r="V88319" i="2"/>
  <c r="V88318" i="2"/>
  <c r="V88317" i="2"/>
  <c r="V88316" i="2"/>
  <c r="V88315" i="2"/>
  <c r="V88314" i="2"/>
  <c r="V88313" i="2"/>
  <c r="V88312" i="2"/>
  <c r="V88311" i="2"/>
  <c r="V88310" i="2"/>
  <c r="V88309" i="2"/>
  <c r="V88308" i="2"/>
  <c r="V88307" i="2"/>
  <c r="V88306" i="2"/>
  <c r="V88305" i="2"/>
  <c r="V88304" i="2"/>
  <c r="V88303" i="2"/>
  <c r="V88302" i="2"/>
  <c r="V88301" i="2"/>
  <c r="V88300" i="2"/>
  <c r="V88299" i="2"/>
  <c r="V88298" i="2"/>
  <c r="V88297" i="2"/>
  <c r="V88296" i="2"/>
  <c r="V88295" i="2"/>
  <c r="V88294" i="2"/>
  <c r="V88293" i="2"/>
  <c r="V88292" i="2"/>
  <c r="V88291" i="2"/>
  <c r="V88290" i="2"/>
  <c r="V88289" i="2"/>
  <c r="V88288" i="2"/>
  <c r="V88287" i="2"/>
  <c r="V88286" i="2"/>
  <c r="V88285" i="2"/>
  <c r="V88284" i="2"/>
  <c r="V88283" i="2"/>
  <c r="V88282" i="2"/>
  <c r="V88281" i="2"/>
  <c r="V88280" i="2"/>
  <c r="V88279" i="2"/>
  <c r="V88278" i="2"/>
  <c r="V88277" i="2"/>
  <c r="V88276" i="2"/>
  <c r="V88275" i="2"/>
  <c r="V88274" i="2"/>
  <c r="V88273" i="2"/>
  <c r="V88272" i="2"/>
  <c r="V88271" i="2"/>
  <c r="V88270" i="2"/>
  <c r="V88269" i="2"/>
  <c r="V88268" i="2"/>
  <c r="V88267" i="2"/>
  <c r="V88266" i="2"/>
  <c r="V88265" i="2"/>
  <c r="V88264" i="2"/>
  <c r="V88263" i="2"/>
  <c r="V88262" i="2"/>
  <c r="V88261" i="2"/>
  <c r="V88260" i="2"/>
  <c r="V88259" i="2"/>
  <c r="V88258" i="2"/>
  <c r="V88257" i="2"/>
  <c r="V88256" i="2"/>
  <c r="V88255" i="2"/>
  <c r="V88254" i="2"/>
  <c r="V88253" i="2"/>
  <c r="V88252" i="2"/>
  <c r="V88251" i="2"/>
  <c r="V88250" i="2"/>
  <c r="V88249" i="2"/>
  <c r="V88248" i="2"/>
  <c r="V88247" i="2"/>
  <c r="V88246" i="2"/>
  <c r="V88245" i="2"/>
  <c r="V88244" i="2"/>
  <c r="V88243" i="2"/>
  <c r="V88242" i="2"/>
  <c r="V88241" i="2"/>
  <c r="V88240" i="2"/>
  <c r="V88239" i="2"/>
  <c r="V88238" i="2"/>
  <c r="V88237" i="2"/>
  <c r="V88236" i="2"/>
  <c r="V88235" i="2"/>
  <c r="V88234" i="2"/>
  <c r="V88233" i="2"/>
  <c r="V88232" i="2"/>
  <c r="V88231" i="2"/>
  <c r="V88230" i="2"/>
  <c r="V88229" i="2"/>
  <c r="V88228" i="2"/>
  <c r="V88227" i="2"/>
  <c r="V88226" i="2"/>
  <c r="V88225" i="2"/>
  <c r="V88224" i="2"/>
  <c r="V88223" i="2"/>
  <c r="V88222" i="2"/>
  <c r="V88221" i="2"/>
  <c r="V88220" i="2"/>
  <c r="V88219" i="2"/>
  <c r="V88218" i="2"/>
  <c r="V88217" i="2"/>
  <c r="V88216" i="2"/>
  <c r="V88215" i="2"/>
  <c r="V88214" i="2"/>
  <c r="V88213" i="2"/>
  <c r="V88212" i="2"/>
  <c r="V88211" i="2"/>
  <c r="V88210" i="2"/>
  <c r="V88209" i="2"/>
  <c r="V88208" i="2"/>
  <c r="V88207" i="2"/>
  <c r="V88206" i="2"/>
  <c r="V88205" i="2"/>
  <c r="V88204" i="2"/>
  <c r="V88203" i="2"/>
  <c r="V88202" i="2"/>
  <c r="V88201" i="2"/>
  <c r="V88200" i="2"/>
  <c r="V88199" i="2"/>
  <c r="V88198" i="2"/>
  <c r="V88197" i="2"/>
  <c r="V88196" i="2"/>
  <c r="V88195" i="2"/>
  <c r="V88194" i="2"/>
  <c r="V88193" i="2"/>
  <c r="V88192" i="2"/>
  <c r="V88191" i="2"/>
  <c r="V88190" i="2"/>
  <c r="V88189" i="2"/>
  <c r="V88188" i="2"/>
  <c r="V88187" i="2"/>
  <c r="V88186" i="2"/>
  <c r="V88185" i="2"/>
  <c r="V88184" i="2"/>
  <c r="V88183" i="2"/>
  <c r="V88182" i="2"/>
  <c r="V88181" i="2"/>
  <c r="V88180" i="2"/>
  <c r="V88179" i="2"/>
  <c r="V88178" i="2"/>
  <c r="V88177" i="2"/>
  <c r="V88176" i="2"/>
  <c r="V88175" i="2"/>
  <c r="V88174" i="2"/>
  <c r="V88173" i="2"/>
  <c r="V88172" i="2"/>
  <c r="V88171" i="2"/>
  <c r="V88170" i="2"/>
  <c r="V88169" i="2"/>
  <c r="V88168" i="2"/>
  <c r="V88167" i="2"/>
  <c r="V88166" i="2"/>
  <c r="V88165" i="2"/>
  <c r="V88164" i="2"/>
  <c r="V88163" i="2"/>
  <c r="V88162" i="2"/>
  <c r="V88161" i="2"/>
  <c r="V88160" i="2"/>
  <c r="V88159" i="2"/>
  <c r="V88158" i="2"/>
  <c r="V88157" i="2"/>
  <c r="V88156" i="2"/>
  <c r="V88155" i="2"/>
  <c r="V88154" i="2"/>
  <c r="V88153" i="2"/>
  <c r="V88152" i="2"/>
  <c r="V88151" i="2"/>
  <c r="V88150" i="2"/>
  <c r="V88149" i="2"/>
  <c r="V88148" i="2"/>
  <c r="V88147" i="2"/>
  <c r="V88146" i="2"/>
  <c r="V88145" i="2"/>
  <c r="V88144" i="2"/>
  <c r="V88143" i="2"/>
  <c r="V88142" i="2"/>
  <c r="V88141" i="2"/>
  <c r="V88140" i="2"/>
  <c r="V88139" i="2"/>
  <c r="V88138" i="2"/>
  <c r="V88137" i="2"/>
  <c r="V88136" i="2"/>
  <c r="V88135" i="2"/>
  <c r="V88134" i="2"/>
  <c r="V88133" i="2"/>
  <c r="V88132" i="2"/>
  <c r="V88131" i="2"/>
  <c r="V88130" i="2"/>
  <c r="V88129" i="2"/>
  <c r="V88128" i="2"/>
  <c r="V88127" i="2"/>
  <c r="V88126" i="2"/>
  <c r="V88125" i="2"/>
  <c r="V88124" i="2"/>
  <c r="V88123" i="2"/>
  <c r="V88122" i="2"/>
  <c r="V88121" i="2"/>
  <c r="V88120" i="2"/>
  <c r="V88119" i="2"/>
  <c r="V88118" i="2"/>
  <c r="V88117" i="2"/>
  <c r="V88116" i="2"/>
  <c r="V88115" i="2"/>
  <c r="V88114" i="2"/>
  <c r="V88113" i="2"/>
  <c r="V88112" i="2"/>
  <c r="V88111" i="2"/>
  <c r="V88110" i="2"/>
  <c r="V88109" i="2"/>
  <c r="V88108" i="2"/>
  <c r="V88107" i="2"/>
  <c r="V88106" i="2"/>
  <c r="V88105" i="2"/>
  <c r="V88104" i="2"/>
  <c r="V88103" i="2"/>
  <c r="V88102" i="2"/>
  <c r="V88101" i="2"/>
  <c r="V88100" i="2"/>
  <c r="V88099" i="2"/>
  <c r="V88098" i="2"/>
  <c r="V88097" i="2"/>
  <c r="V88096" i="2"/>
  <c r="V88095" i="2"/>
  <c r="V88094" i="2"/>
  <c r="V88093" i="2"/>
  <c r="V88092" i="2"/>
  <c r="V88091" i="2"/>
  <c r="V88090" i="2"/>
  <c r="V88089" i="2"/>
  <c r="V88088" i="2"/>
  <c r="V88087" i="2"/>
  <c r="V88086" i="2"/>
  <c r="V88085" i="2"/>
  <c r="V88084" i="2"/>
  <c r="V88083" i="2"/>
  <c r="V88082" i="2"/>
  <c r="V88081" i="2"/>
  <c r="V88080" i="2"/>
  <c r="V88079" i="2"/>
  <c r="V88078" i="2"/>
  <c r="V88077" i="2"/>
  <c r="V88076" i="2"/>
  <c r="V88075" i="2"/>
  <c r="V88074" i="2"/>
  <c r="V88073" i="2"/>
  <c r="V88072" i="2"/>
  <c r="V88071" i="2"/>
  <c r="V88070" i="2"/>
  <c r="V88069" i="2"/>
  <c r="V88068" i="2"/>
  <c r="V88067" i="2"/>
  <c r="V88066" i="2"/>
  <c r="V88065" i="2"/>
  <c r="V88064" i="2"/>
  <c r="V88063" i="2"/>
  <c r="V88062" i="2"/>
  <c r="V88061" i="2"/>
  <c r="V88060" i="2"/>
  <c r="V88059" i="2"/>
  <c r="V88058" i="2"/>
  <c r="V88057" i="2"/>
  <c r="V88056" i="2"/>
  <c r="V88055" i="2"/>
  <c r="V88054" i="2"/>
  <c r="V88053" i="2"/>
  <c r="V88052" i="2"/>
  <c r="V88051" i="2"/>
  <c r="V88050" i="2"/>
  <c r="V88049" i="2"/>
  <c r="V88048" i="2"/>
  <c r="V88047" i="2"/>
  <c r="V88046" i="2"/>
  <c r="V88045" i="2"/>
  <c r="V88044" i="2"/>
  <c r="V88043" i="2"/>
  <c r="V88042" i="2"/>
  <c r="V88041" i="2"/>
  <c r="V88040" i="2"/>
  <c r="V88039" i="2"/>
  <c r="V88038" i="2"/>
  <c r="V88037" i="2"/>
  <c r="V88036" i="2"/>
  <c r="V88035" i="2"/>
  <c r="V88034" i="2"/>
  <c r="V88033" i="2"/>
  <c r="V88032" i="2"/>
  <c r="V88031" i="2"/>
  <c r="V88030" i="2"/>
  <c r="V88029" i="2"/>
  <c r="V88028" i="2"/>
  <c r="V88027" i="2"/>
  <c r="V88026" i="2"/>
  <c r="V88025" i="2"/>
  <c r="V88024" i="2"/>
  <c r="V88023" i="2"/>
  <c r="V88022" i="2"/>
  <c r="V88021" i="2"/>
  <c r="V88020" i="2"/>
  <c r="V88019" i="2"/>
  <c r="V88018" i="2"/>
  <c r="V88017" i="2"/>
  <c r="V88016" i="2"/>
  <c r="V88015" i="2"/>
  <c r="V88014" i="2"/>
  <c r="V88013" i="2"/>
  <c r="V88012" i="2"/>
  <c r="V88011" i="2"/>
  <c r="V88010" i="2"/>
  <c r="V88009" i="2"/>
  <c r="V88008" i="2"/>
  <c r="V88007" i="2"/>
  <c r="V88006" i="2"/>
  <c r="V88005" i="2"/>
  <c r="V88004" i="2"/>
  <c r="V88003" i="2"/>
  <c r="V88002" i="2"/>
  <c r="V88001" i="2"/>
  <c r="V88000" i="2"/>
  <c r="V87999" i="2"/>
  <c r="V87998" i="2"/>
  <c r="V87997" i="2"/>
  <c r="V87996" i="2"/>
  <c r="V87995" i="2"/>
  <c r="V87994" i="2"/>
  <c r="V87993" i="2"/>
  <c r="V87992" i="2"/>
  <c r="V87991" i="2"/>
  <c r="V87990" i="2"/>
  <c r="V87989" i="2"/>
  <c r="V87988" i="2"/>
  <c r="V87987" i="2"/>
  <c r="V87986" i="2"/>
  <c r="V87985" i="2"/>
  <c r="V87984" i="2"/>
  <c r="V87983" i="2"/>
  <c r="V87982" i="2"/>
  <c r="V87981" i="2"/>
  <c r="V87980" i="2"/>
  <c r="V87979" i="2"/>
  <c r="V87978" i="2"/>
  <c r="V87977" i="2"/>
  <c r="V87976" i="2"/>
  <c r="V87975" i="2"/>
  <c r="V87974" i="2"/>
  <c r="V87973" i="2"/>
  <c r="V87972" i="2"/>
  <c r="V87971" i="2"/>
  <c r="V87970" i="2"/>
  <c r="V87969" i="2"/>
  <c r="V87968" i="2"/>
  <c r="V87967" i="2"/>
  <c r="V87966" i="2"/>
  <c r="V87965" i="2"/>
  <c r="V87964" i="2"/>
  <c r="V87963" i="2"/>
  <c r="V87962" i="2"/>
  <c r="V87961" i="2"/>
  <c r="V87960" i="2"/>
  <c r="V87959" i="2"/>
  <c r="V87958" i="2"/>
  <c r="V87957" i="2"/>
  <c r="V87956" i="2"/>
  <c r="V87955" i="2"/>
  <c r="V87954" i="2"/>
  <c r="V87953" i="2"/>
  <c r="V87952" i="2"/>
  <c r="V87951" i="2"/>
  <c r="V87950" i="2"/>
  <c r="V87949" i="2"/>
  <c r="V87948" i="2"/>
  <c r="V87947" i="2"/>
  <c r="V87946" i="2"/>
  <c r="V87945" i="2"/>
  <c r="V87944" i="2"/>
  <c r="V87943" i="2"/>
  <c r="V87942" i="2"/>
  <c r="V87941" i="2"/>
  <c r="V87940" i="2"/>
  <c r="V87939" i="2"/>
  <c r="V87938" i="2"/>
  <c r="V87937" i="2"/>
  <c r="V87936" i="2"/>
  <c r="V87935" i="2"/>
  <c r="V87934" i="2"/>
  <c r="V87933" i="2"/>
  <c r="V87932" i="2"/>
  <c r="V87931" i="2"/>
  <c r="V87930" i="2"/>
  <c r="V87929" i="2"/>
  <c r="V87928" i="2"/>
  <c r="V87927" i="2"/>
  <c r="V87926" i="2"/>
  <c r="V87925" i="2"/>
  <c r="V87924" i="2"/>
  <c r="V87923" i="2"/>
  <c r="V87922" i="2"/>
  <c r="V87921" i="2"/>
  <c r="V87920" i="2"/>
  <c r="V87919" i="2"/>
  <c r="V87918" i="2"/>
  <c r="V87917" i="2"/>
  <c r="V87916" i="2"/>
  <c r="V87915" i="2"/>
  <c r="V87914" i="2"/>
  <c r="V87913" i="2"/>
  <c r="V87912" i="2"/>
  <c r="V87911" i="2"/>
  <c r="V87910" i="2"/>
  <c r="V87909" i="2"/>
  <c r="V87908" i="2"/>
  <c r="V87907" i="2"/>
  <c r="V87906" i="2"/>
  <c r="V87905" i="2"/>
  <c r="V87904" i="2"/>
  <c r="V87903" i="2"/>
  <c r="V87902" i="2"/>
  <c r="V87901" i="2"/>
  <c r="V87900" i="2"/>
  <c r="V87899" i="2"/>
  <c r="V87898" i="2"/>
  <c r="V87897" i="2"/>
  <c r="V87896" i="2"/>
  <c r="V87895" i="2"/>
  <c r="V87894" i="2"/>
  <c r="V87893" i="2"/>
  <c r="V87892" i="2"/>
  <c r="V87891" i="2"/>
  <c r="V87890" i="2"/>
  <c r="V87889" i="2"/>
  <c r="V87888" i="2"/>
  <c r="V87887" i="2"/>
  <c r="V87886" i="2"/>
  <c r="V87885" i="2"/>
  <c r="V87884" i="2"/>
  <c r="V87883" i="2"/>
  <c r="V87882" i="2"/>
  <c r="V87881" i="2"/>
  <c r="V87880" i="2"/>
  <c r="V87879" i="2"/>
  <c r="V87878" i="2"/>
  <c r="V87877" i="2"/>
  <c r="V87876" i="2"/>
  <c r="V87875" i="2"/>
  <c r="V87874" i="2"/>
  <c r="V87873" i="2"/>
  <c r="V87872" i="2"/>
  <c r="V87871" i="2"/>
  <c r="V87870" i="2"/>
  <c r="V87869" i="2"/>
  <c r="V87868" i="2"/>
  <c r="V87867" i="2"/>
  <c r="V87866" i="2"/>
  <c r="V87865" i="2"/>
  <c r="V87864" i="2"/>
  <c r="V87863" i="2"/>
  <c r="V87862" i="2"/>
  <c r="V87861" i="2"/>
  <c r="V87860" i="2"/>
  <c r="V87859" i="2"/>
  <c r="V87858" i="2"/>
  <c r="V87857" i="2"/>
  <c r="V87856" i="2"/>
  <c r="V87855" i="2"/>
  <c r="V87854" i="2"/>
  <c r="V87853" i="2"/>
  <c r="V87852" i="2"/>
  <c r="V87851" i="2"/>
  <c r="V87850" i="2"/>
  <c r="V87849" i="2"/>
  <c r="V87848" i="2"/>
  <c r="V87847" i="2"/>
  <c r="V87846" i="2"/>
  <c r="V87845" i="2"/>
  <c r="V87844" i="2"/>
  <c r="V87843" i="2"/>
  <c r="V87842" i="2"/>
  <c r="V87841" i="2"/>
  <c r="V87840" i="2"/>
  <c r="V87839" i="2"/>
  <c r="V87838" i="2"/>
  <c r="V87837" i="2"/>
  <c r="V87836" i="2"/>
  <c r="V87835" i="2"/>
  <c r="V87834" i="2"/>
  <c r="V87833" i="2"/>
  <c r="V87832" i="2"/>
  <c r="V87831" i="2"/>
  <c r="V87830" i="2"/>
  <c r="V87829" i="2"/>
  <c r="V87828" i="2"/>
  <c r="V87827" i="2"/>
  <c r="V87826" i="2"/>
  <c r="V87825" i="2"/>
  <c r="V87824" i="2"/>
  <c r="V87823" i="2"/>
  <c r="V87822" i="2"/>
  <c r="V87821" i="2"/>
  <c r="V87820" i="2"/>
  <c r="V87819" i="2"/>
  <c r="V87818" i="2"/>
  <c r="V87817" i="2"/>
  <c r="V87816" i="2"/>
  <c r="V87815" i="2"/>
  <c r="V87814" i="2"/>
  <c r="V87813" i="2"/>
  <c r="V87812" i="2"/>
  <c r="V87811" i="2"/>
  <c r="V87810" i="2"/>
  <c r="V87809" i="2"/>
  <c r="V87808" i="2"/>
  <c r="V87807" i="2"/>
  <c r="V87806" i="2"/>
  <c r="V87805" i="2"/>
  <c r="V87804" i="2"/>
  <c r="V87803" i="2"/>
  <c r="V87802" i="2"/>
  <c r="V87801" i="2"/>
  <c r="V87800" i="2"/>
  <c r="V87799" i="2"/>
  <c r="V87798" i="2"/>
  <c r="V87797" i="2"/>
  <c r="V87796" i="2"/>
  <c r="V87795" i="2"/>
  <c r="V87794" i="2"/>
  <c r="V87793" i="2"/>
  <c r="V87792" i="2"/>
  <c r="V87791" i="2"/>
  <c r="V87790" i="2"/>
  <c r="V87789" i="2"/>
  <c r="V87788" i="2"/>
  <c r="V87787" i="2"/>
  <c r="V87786" i="2"/>
  <c r="V87785" i="2"/>
  <c r="V87784" i="2"/>
  <c r="V87783" i="2"/>
  <c r="V87782" i="2"/>
  <c r="V87781" i="2"/>
  <c r="V87780" i="2"/>
  <c r="V87779" i="2"/>
  <c r="V87778" i="2"/>
  <c r="V87777" i="2"/>
  <c r="V87776" i="2"/>
  <c r="V87775" i="2"/>
  <c r="V87774" i="2"/>
  <c r="V87773" i="2"/>
  <c r="V87772" i="2"/>
  <c r="V87771" i="2"/>
  <c r="V87770" i="2"/>
  <c r="V87769" i="2"/>
  <c r="V87768" i="2"/>
  <c r="V87767" i="2"/>
  <c r="V87766" i="2"/>
  <c r="V87765" i="2"/>
  <c r="V87764" i="2"/>
  <c r="V87763" i="2"/>
  <c r="V87762" i="2"/>
  <c r="V87761" i="2"/>
  <c r="V87760" i="2"/>
  <c r="V87759" i="2"/>
  <c r="V87758" i="2"/>
  <c r="V87757" i="2"/>
  <c r="V87756" i="2"/>
  <c r="V87755" i="2"/>
  <c r="V87754" i="2"/>
  <c r="V87753" i="2"/>
  <c r="V87752" i="2"/>
  <c r="V87751" i="2"/>
  <c r="V87750" i="2"/>
  <c r="V87749" i="2"/>
  <c r="V87748" i="2"/>
  <c r="V87747" i="2"/>
  <c r="V87746" i="2"/>
  <c r="V87745" i="2"/>
  <c r="V87744" i="2"/>
  <c r="V87743" i="2"/>
  <c r="V87742" i="2"/>
  <c r="V87741" i="2"/>
  <c r="V87740" i="2"/>
  <c r="V87739" i="2"/>
  <c r="V87738" i="2"/>
  <c r="V87737" i="2"/>
  <c r="V87736" i="2"/>
  <c r="V87735" i="2"/>
  <c r="V87734" i="2"/>
  <c r="V87733" i="2"/>
  <c r="V87732" i="2"/>
  <c r="V87731" i="2"/>
  <c r="V87730" i="2"/>
  <c r="V87729" i="2"/>
  <c r="V87728" i="2"/>
  <c r="V87727" i="2"/>
  <c r="V87726" i="2"/>
  <c r="V87725" i="2"/>
  <c r="V87724" i="2"/>
  <c r="V87723" i="2"/>
  <c r="V87722" i="2"/>
  <c r="V87721" i="2"/>
  <c r="V87720" i="2"/>
  <c r="V87719" i="2"/>
  <c r="V87718" i="2"/>
  <c r="V87717" i="2"/>
  <c r="V87716" i="2"/>
  <c r="V87715" i="2"/>
  <c r="V87714" i="2"/>
  <c r="V87713" i="2"/>
  <c r="V87712" i="2"/>
  <c r="V87711" i="2"/>
  <c r="V87710" i="2"/>
  <c r="V87709" i="2"/>
  <c r="V87708" i="2"/>
  <c r="V87707" i="2"/>
  <c r="V87706" i="2"/>
  <c r="V87705" i="2"/>
  <c r="V87704" i="2"/>
  <c r="V87703" i="2"/>
  <c r="V87702" i="2"/>
  <c r="V87701" i="2"/>
  <c r="V87700" i="2"/>
  <c r="V87699" i="2"/>
  <c r="V87698" i="2"/>
  <c r="V87697" i="2"/>
  <c r="V87696" i="2"/>
  <c r="V87695" i="2"/>
  <c r="V87694" i="2"/>
  <c r="V87693" i="2"/>
  <c r="V87692" i="2"/>
  <c r="V87691" i="2"/>
  <c r="V87690" i="2"/>
  <c r="V87689" i="2"/>
  <c r="V87688" i="2"/>
  <c r="V87687" i="2"/>
  <c r="V87686" i="2"/>
  <c r="V87685" i="2"/>
  <c r="V87684" i="2"/>
  <c r="V87683" i="2"/>
  <c r="V87682" i="2"/>
  <c r="V87681" i="2"/>
  <c r="V87680" i="2"/>
  <c r="V87679" i="2"/>
  <c r="V87678" i="2"/>
  <c r="V87677" i="2"/>
  <c r="V87676" i="2"/>
  <c r="V87675" i="2"/>
  <c r="V87674" i="2"/>
  <c r="V87673" i="2"/>
  <c r="V87672" i="2"/>
  <c r="V87671" i="2"/>
  <c r="V87670" i="2"/>
  <c r="V87669" i="2"/>
  <c r="V87668" i="2"/>
  <c r="V87667" i="2"/>
  <c r="V87666" i="2"/>
  <c r="V87665" i="2"/>
  <c r="V87664" i="2"/>
  <c r="V87663" i="2"/>
  <c r="V87662" i="2"/>
  <c r="V87661" i="2"/>
  <c r="V87660" i="2"/>
  <c r="V87659" i="2"/>
  <c r="V87658" i="2"/>
  <c r="V87657" i="2"/>
  <c r="V87656" i="2"/>
  <c r="V87655" i="2"/>
  <c r="V87654" i="2"/>
  <c r="V87653" i="2"/>
  <c r="V87652" i="2"/>
  <c r="V87651" i="2"/>
  <c r="V87650" i="2"/>
  <c r="V87649" i="2"/>
  <c r="V87648" i="2"/>
  <c r="V87647" i="2"/>
  <c r="V87646" i="2"/>
  <c r="V87645" i="2"/>
  <c r="V87644" i="2"/>
  <c r="V87643" i="2"/>
  <c r="V87642" i="2"/>
  <c r="V87641" i="2"/>
  <c r="V87640" i="2"/>
  <c r="V87639" i="2"/>
  <c r="V87638" i="2"/>
  <c r="V87637" i="2"/>
  <c r="V87636" i="2"/>
  <c r="V87635" i="2"/>
  <c r="V87634" i="2"/>
  <c r="V87633" i="2"/>
  <c r="V87632" i="2"/>
  <c r="V87631" i="2"/>
  <c r="V87630" i="2"/>
  <c r="V87629" i="2"/>
  <c r="V87628" i="2"/>
  <c r="V87627" i="2"/>
  <c r="V87626" i="2"/>
  <c r="V87625" i="2"/>
  <c r="V87624" i="2"/>
  <c r="V87623" i="2"/>
  <c r="V87622" i="2"/>
  <c r="V87621" i="2"/>
  <c r="V87620" i="2"/>
  <c r="V87619" i="2"/>
  <c r="V87618" i="2"/>
  <c r="V87617" i="2"/>
  <c r="V87616" i="2"/>
  <c r="V87615" i="2"/>
  <c r="V87614" i="2"/>
  <c r="V87613" i="2"/>
  <c r="V87612" i="2"/>
  <c r="V87611" i="2"/>
  <c r="V87610" i="2"/>
  <c r="V87609" i="2"/>
  <c r="V87608" i="2"/>
  <c r="V87607" i="2"/>
  <c r="V87606" i="2"/>
  <c r="V87605" i="2"/>
  <c r="V87604" i="2"/>
  <c r="V87603" i="2"/>
  <c r="V87602" i="2"/>
  <c r="V87601" i="2"/>
  <c r="V87600" i="2"/>
  <c r="V87599" i="2"/>
  <c r="V87598" i="2"/>
  <c r="V87597" i="2"/>
  <c r="V87596" i="2"/>
  <c r="V87595" i="2"/>
  <c r="V87594" i="2"/>
  <c r="V87593" i="2"/>
  <c r="V87592" i="2"/>
  <c r="V87591" i="2"/>
  <c r="V87590" i="2"/>
  <c r="V87589" i="2"/>
  <c r="V87588" i="2"/>
  <c r="V87587" i="2"/>
  <c r="V87586" i="2"/>
  <c r="V87585" i="2"/>
  <c r="V87584" i="2"/>
  <c r="V87583" i="2"/>
  <c r="V87582" i="2"/>
  <c r="V87581" i="2"/>
  <c r="V87580" i="2"/>
  <c r="V87579" i="2"/>
  <c r="V87578" i="2"/>
  <c r="V87577" i="2"/>
  <c r="V87576" i="2"/>
  <c r="V87575" i="2"/>
  <c r="V87574" i="2"/>
  <c r="V87573" i="2"/>
  <c r="V87572" i="2"/>
  <c r="V87571" i="2"/>
  <c r="V87570" i="2"/>
  <c r="V87569" i="2"/>
  <c r="V87568" i="2"/>
  <c r="V87567" i="2"/>
  <c r="V87566" i="2"/>
  <c r="V87565" i="2"/>
  <c r="V87564" i="2"/>
  <c r="V87563" i="2"/>
  <c r="V87562" i="2"/>
  <c r="V87561" i="2"/>
  <c r="V87560" i="2"/>
  <c r="V87559" i="2"/>
  <c r="V87558" i="2"/>
  <c r="V87557" i="2"/>
  <c r="V87556" i="2"/>
  <c r="V87555" i="2"/>
  <c r="V87554" i="2"/>
  <c r="V87553" i="2"/>
  <c r="V87552" i="2"/>
  <c r="V87551" i="2"/>
  <c r="V87550" i="2"/>
  <c r="V87549" i="2"/>
  <c r="V87548" i="2"/>
  <c r="V87547" i="2"/>
  <c r="V87546" i="2"/>
  <c r="V87545" i="2"/>
  <c r="V87544" i="2"/>
  <c r="V87543" i="2"/>
  <c r="V87542" i="2"/>
  <c r="V87541" i="2"/>
  <c r="V87540" i="2"/>
  <c r="V87539" i="2"/>
  <c r="V87538" i="2"/>
  <c r="V87537" i="2"/>
  <c r="V87536" i="2"/>
  <c r="V87535" i="2"/>
  <c r="V87534" i="2"/>
  <c r="V87533" i="2"/>
  <c r="V87532" i="2"/>
  <c r="V87531" i="2"/>
  <c r="V87530" i="2"/>
  <c r="V87529" i="2"/>
  <c r="V87528" i="2"/>
  <c r="V87527" i="2"/>
  <c r="V87526" i="2"/>
  <c r="V87525" i="2"/>
  <c r="V87524" i="2"/>
  <c r="V87523" i="2"/>
  <c r="V87522" i="2"/>
  <c r="V87521" i="2"/>
  <c r="V87520" i="2"/>
  <c r="V87519" i="2"/>
  <c r="V87518" i="2"/>
  <c r="V87517" i="2"/>
  <c r="V87516" i="2"/>
  <c r="V87515" i="2"/>
  <c r="V87514" i="2"/>
  <c r="V87513" i="2"/>
  <c r="V87512" i="2"/>
  <c r="V87511" i="2"/>
  <c r="V87510" i="2"/>
  <c r="V87509" i="2"/>
  <c r="V87508" i="2"/>
  <c r="V87507" i="2"/>
  <c r="V87506" i="2"/>
  <c r="V87505" i="2"/>
  <c r="V87504" i="2"/>
  <c r="V87503" i="2"/>
  <c r="V87502" i="2"/>
  <c r="V87501" i="2"/>
  <c r="V87500" i="2"/>
  <c r="V87499" i="2"/>
  <c r="V87498" i="2"/>
  <c r="V87497" i="2"/>
  <c r="V87496" i="2"/>
  <c r="V87495" i="2"/>
  <c r="V87494" i="2"/>
  <c r="V87493" i="2"/>
  <c r="V87492" i="2"/>
  <c r="V87491" i="2"/>
  <c r="V87490" i="2"/>
  <c r="V87489" i="2"/>
  <c r="V87488" i="2"/>
  <c r="V87487" i="2"/>
  <c r="V87486" i="2"/>
  <c r="V87485" i="2"/>
  <c r="V87484" i="2"/>
  <c r="V87483" i="2"/>
  <c r="V87482" i="2"/>
  <c r="V87481" i="2"/>
  <c r="V87480" i="2"/>
  <c r="V87479" i="2"/>
  <c r="V87478" i="2"/>
  <c r="V87477" i="2"/>
  <c r="V87476" i="2"/>
  <c r="V87475" i="2"/>
  <c r="V87474" i="2"/>
  <c r="V87473" i="2"/>
  <c r="V87472" i="2"/>
  <c r="V87471" i="2"/>
  <c r="V87470" i="2"/>
  <c r="V87469" i="2"/>
  <c r="V87468" i="2"/>
  <c r="V87467" i="2"/>
  <c r="V87466" i="2"/>
  <c r="V87465" i="2"/>
  <c r="V87464" i="2"/>
  <c r="V87463" i="2"/>
  <c r="V87462" i="2"/>
  <c r="V87461" i="2"/>
  <c r="V87460" i="2"/>
  <c r="V87459" i="2"/>
  <c r="V87458" i="2"/>
  <c r="V87457" i="2"/>
  <c r="V87456" i="2"/>
  <c r="V87455" i="2"/>
  <c r="V87454" i="2"/>
  <c r="V87453" i="2"/>
  <c r="V87452" i="2"/>
  <c r="V87451" i="2"/>
  <c r="V87450" i="2"/>
  <c r="V87449" i="2"/>
  <c r="V87448" i="2"/>
  <c r="V87447" i="2"/>
  <c r="V87446" i="2"/>
  <c r="V87445" i="2"/>
  <c r="V87444" i="2"/>
  <c r="V87443" i="2"/>
  <c r="V87442" i="2"/>
  <c r="V87441" i="2"/>
  <c r="V87440" i="2"/>
  <c r="V87439" i="2"/>
  <c r="V87438" i="2"/>
  <c r="V87437" i="2"/>
  <c r="V87436" i="2"/>
  <c r="V87435" i="2"/>
  <c r="V87434" i="2"/>
  <c r="V87433" i="2"/>
  <c r="V87432" i="2"/>
  <c r="V87431" i="2"/>
  <c r="V87430" i="2"/>
  <c r="V87429" i="2"/>
  <c r="V87428" i="2"/>
  <c r="V87427" i="2"/>
  <c r="V87426" i="2"/>
  <c r="V87425" i="2"/>
  <c r="V87424" i="2"/>
  <c r="V87423" i="2"/>
  <c r="V87422" i="2"/>
  <c r="V87421" i="2"/>
  <c r="V87420" i="2"/>
  <c r="V87419" i="2"/>
  <c r="V87418" i="2"/>
  <c r="V87417" i="2"/>
  <c r="V87416" i="2"/>
  <c r="V87415" i="2"/>
  <c r="V87414" i="2"/>
  <c r="V87413" i="2"/>
  <c r="V87412" i="2"/>
  <c r="V87411" i="2"/>
  <c r="V87410" i="2"/>
  <c r="V87409" i="2"/>
  <c r="V87408" i="2"/>
  <c r="V87407" i="2"/>
  <c r="V87406" i="2"/>
  <c r="V87405" i="2"/>
  <c r="V87404" i="2"/>
  <c r="V87403" i="2"/>
  <c r="V87402" i="2"/>
  <c r="V87401" i="2"/>
  <c r="V87400" i="2"/>
  <c r="V87399" i="2"/>
  <c r="V87398" i="2"/>
  <c r="V87397" i="2"/>
  <c r="V87396" i="2"/>
  <c r="V87395" i="2"/>
  <c r="V87394" i="2"/>
  <c r="V87393" i="2"/>
  <c r="V87392" i="2"/>
  <c r="V87391" i="2"/>
  <c r="V87390" i="2"/>
  <c r="V87389" i="2"/>
  <c r="V87388" i="2"/>
  <c r="V87387" i="2"/>
  <c r="V87386" i="2"/>
  <c r="V87385" i="2"/>
  <c r="V87384" i="2"/>
  <c r="V87383" i="2"/>
  <c r="V87382" i="2"/>
  <c r="V87381" i="2"/>
  <c r="V87380" i="2"/>
  <c r="V87379" i="2"/>
  <c r="V87378" i="2"/>
  <c r="V87377" i="2"/>
  <c r="V87376" i="2"/>
  <c r="V87375" i="2"/>
  <c r="V87374" i="2"/>
  <c r="V87373" i="2"/>
  <c r="V87372" i="2"/>
  <c r="V87371" i="2"/>
  <c r="V87370" i="2"/>
  <c r="V87369" i="2"/>
  <c r="V87368" i="2"/>
  <c r="V87367" i="2"/>
  <c r="V87366" i="2"/>
  <c r="V87365" i="2"/>
  <c r="V87364" i="2"/>
  <c r="V87363" i="2"/>
  <c r="V87362" i="2"/>
  <c r="V87361" i="2"/>
  <c r="V87360" i="2"/>
  <c r="V87359" i="2"/>
  <c r="V87358" i="2"/>
  <c r="V87357" i="2"/>
  <c r="V87356" i="2"/>
  <c r="V87355" i="2"/>
  <c r="V87354" i="2"/>
  <c r="V87353" i="2"/>
  <c r="V87352" i="2"/>
  <c r="V87351" i="2"/>
  <c r="V87350" i="2"/>
  <c r="V87349" i="2"/>
  <c r="V87348" i="2"/>
  <c r="V87347" i="2"/>
  <c r="V87346" i="2"/>
  <c r="V87345" i="2"/>
  <c r="V87344" i="2"/>
  <c r="V87343" i="2"/>
  <c r="V87342" i="2"/>
  <c r="V87341" i="2"/>
  <c r="V87340" i="2"/>
  <c r="V87339" i="2"/>
  <c r="V87338" i="2"/>
  <c r="V87337" i="2"/>
  <c r="V87336" i="2"/>
  <c r="V87335" i="2"/>
  <c r="V87334" i="2"/>
  <c r="V87333" i="2"/>
  <c r="V87332" i="2"/>
  <c r="V87331" i="2"/>
  <c r="V87330" i="2"/>
  <c r="V87329" i="2"/>
  <c r="V87328" i="2"/>
  <c r="V87327" i="2"/>
  <c r="V87326" i="2"/>
  <c r="V87325" i="2"/>
  <c r="V87324" i="2"/>
  <c r="V87323" i="2"/>
  <c r="V87322" i="2"/>
  <c r="V87321" i="2"/>
  <c r="V87320" i="2"/>
  <c r="V87319" i="2"/>
  <c r="V87318" i="2"/>
  <c r="V87317" i="2"/>
  <c r="V87316" i="2"/>
  <c r="V87315" i="2"/>
  <c r="V87314" i="2"/>
  <c r="V87313" i="2"/>
  <c r="V87312" i="2"/>
  <c r="V87311" i="2"/>
  <c r="V87310" i="2"/>
  <c r="V87309" i="2"/>
  <c r="V87308" i="2"/>
  <c r="V87307" i="2"/>
  <c r="V87306" i="2"/>
  <c r="V87305" i="2"/>
  <c r="V87304" i="2"/>
  <c r="V87303" i="2"/>
  <c r="V87302" i="2"/>
  <c r="V87301" i="2"/>
  <c r="V87300" i="2"/>
  <c r="V87299" i="2"/>
  <c r="V87298" i="2"/>
  <c r="V87297" i="2"/>
  <c r="V87296" i="2"/>
  <c r="V87295" i="2"/>
  <c r="V87294" i="2"/>
  <c r="V87293" i="2"/>
  <c r="V87292" i="2"/>
  <c r="V87291" i="2"/>
  <c r="V87290" i="2"/>
  <c r="V87289" i="2"/>
  <c r="V87288" i="2"/>
  <c r="V87287" i="2"/>
  <c r="V87286" i="2"/>
  <c r="V87285" i="2"/>
  <c r="V87284" i="2"/>
  <c r="V87283" i="2"/>
  <c r="V87282" i="2"/>
  <c r="V87281" i="2"/>
  <c r="V87280" i="2"/>
  <c r="V87279" i="2"/>
  <c r="V87278" i="2"/>
  <c r="V87277" i="2"/>
  <c r="V87276" i="2"/>
  <c r="V87275" i="2"/>
  <c r="V87274" i="2"/>
  <c r="V87273" i="2"/>
  <c r="V87272" i="2"/>
  <c r="V87271" i="2"/>
  <c r="V87270" i="2"/>
  <c r="V87269" i="2"/>
  <c r="V87268" i="2"/>
  <c r="V87267" i="2"/>
  <c r="V87266" i="2"/>
  <c r="V87265" i="2"/>
  <c r="V87264" i="2"/>
  <c r="V87263" i="2"/>
  <c r="V87262" i="2"/>
  <c r="V87261" i="2"/>
  <c r="V87260" i="2"/>
  <c r="V87259" i="2"/>
  <c r="V87258" i="2"/>
  <c r="V87257" i="2"/>
  <c r="V87256" i="2"/>
  <c r="V87255" i="2"/>
  <c r="V87254" i="2"/>
  <c r="V87253" i="2"/>
  <c r="V87252" i="2"/>
  <c r="V87251" i="2"/>
  <c r="V87250" i="2"/>
  <c r="V87249" i="2"/>
  <c r="V87248" i="2"/>
  <c r="V87247" i="2"/>
  <c r="V87246" i="2"/>
  <c r="V87245" i="2"/>
  <c r="V87244" i="2"/>
  <c r="V87243" i="2"/>
  <c r="V87242" i="2"/>
  <c r="V87241" i="2"/>
  <c r="V87240" i="2"/>
  <c r="V87239" i="2"/>
  <c r="V87238" i="2"/>
  <c r="V87237" i="2"/>
  <c r="V87236" i="2"/>
  <c r="V87235" i="2"/>
  <c r="V87234" i="2"/>
  <c r="V87233" i="2"/>
  <c r="V87232" i="2"/>
  <c r="V87231" i="2"/>
  <c r="V87230" i="2"/>
  <c r="V87229" i="2"/>
  <c r="V87228" i="2"/>
  <c r="V87227" i="2"/>
  <c r="V87226" i="2"/>
  <c r="V87225" i="2"/>
  <c r="V87224" i="2"/>
  <c r="V87223" i="2"/>
  <c r="V87222" i="2"/>
  <c r="V87221" i="2"/>
  <c r="V87220" i="2"/>
  <c r="V87219" i="2"/>
  <c r="V87218" i="2"/>
  <c r="V87217" i="2"/>
  <c r="V87216" i="2"/>
  <c r="V87215" i="2"/>
  <c r="V87214" i="2"/>
  <c r="V87213" i="2"/>
  <c r="V87212" i="2"/>
  <c r="V87211" i="2"/>
  <c r="V87210" i="2"/>
  <c r="V87209" i="2"/>
  <c r="V87208" i="2"/>
  <c r="V87207" i="2"/>
  <c r="V87206" i="2"/>
  <c r="V87205" i="2"/>
  <c r="V87204" i="2"/>
  <c r="V87203" i="2"/>
  <c r="V87202" i="2"/>
  <c r="V87201" i="2"/>
  <c r="V87200" i="2"/>
  <c r="V87199" i="2"/>
  <c r="V87198" i="2"/>
  <c r="V87197" i="2"/>
  <c r="V87196" i="2"/>
  <c r="V87195" i="2"/>
  <c r="V87194" i="2"/>
  <c r="V87193" i="2"/>
  <c r="V87192" i="2"/>
  <c r="V87191" i="2"/>
  <c r="V87190" i="2"/>
  <c r="V87189" i="2"/>
  <c r="V87188" i="2"/>
  <c r="V87187" i="2"/>
  <c r="V87186" i="2"/>
  <c r="V87185" i="2"/>
  <c r="V87184" i="2"/>
  <c r="V87183" i="2"/>
  <c r="V87182" i="2"/>
  <c r="V87181" i="2"/>
  <c r="V87180" i="2"/>
  <c r="V87179" i="2"/>
  <c r="V87178" i="2"/>
  <c r="V87177" i="2"/>
  <c r="V87176" i="2"/>
  <c r="V87175" i="2"/>
  <c r="V87174" i="2"/>
  <c r="V87173" i="2"/>
  <c r="V87172" i="2"/>
  <c r="V87171" i="2"/>
  <c r="V87170" i="2"/>
  <c r="V87169" i="2"/>
  <c r="V87168" i="2"/>
  <c r="V87167" i="2"/>
  <c r="V87166" i="2"/>
  <c r="V87165" i="2"/>
  <c r="V87164" i="2"/>
  <c r="V87163" i="2"/>
  <c r="V87162" i="2"/>
  <c r="V87161" i="2"/>
  <c r="V87160" i="2"/>
  <c r="V87159" i="2"/>
  <c r="V87158" i="2"/>
  <c r="V87157" i="2"/>
  <c r="V87156" i="2"/>
  <c r="V87155" i="2"/>
  <c r="V87154" i="2"/>
  <c r="V87153" i="2"/>
  <c r="V87152" i="2"/>
  <c r="V87151" i="2"/>
  <c r="V87150" i="2"/>
  <c r="V87149" i="2"/>
  <c r="V87148" i="2"/>
  <c r="V87147" i="2"/>
  <c r="V87146" i="2"/>
  <c r="V87145" i="2"/>
  <c r="V87144" i="2"/>
  <c r="V87143" i="2"/>
  <c r="V87142" i="2"/>
  <c r="V87141" i="2"/>
  <c r="V87140" i="2"/>
  <c r="V87139" i="2"/>
  <c r="V87138" i="2"/>
  <c r="V87137" i="2"/>
  <c r="V87136" i="2"/>
  <c r="V87135" i="2"/>
  <c r="V87134" i="2"/>
  <c r="V87133" i="2"/>
  <c r="V87132" i="2"/>
  <c r="V87131" i="2"/>
  <c r="V87130" i="2"/>
  <c r="V87129" i="2"/>
  <c r="V87128" i="2"/>
  <c r="V87127" i="2"/>
  <c r="V87126" i="2"/>
  <c r="V87125" i="2"/>
  <c r="V87124" i="2"/>
  <c r="V87123" i="2"/>
  <c r="V87122" i="2"/>
  <c r="V87121" i="2"/>
  <c r="V87120" i="2"/>
  <c r="V87119" i="2"/>
  <c r="V87118" i="2"/>
  <c r="V87117" i="2"/>
  <c r="V87116" i="2"/>
  <c r="V87115" i="2"/>
  <c r="V87114" i="2"/>
  <c r="V87113" i="2"/>
  <c r="V87112" i="2"/>
  <c r="V87111" i="2"/>
  <c r="V87110" i="2"/>
  <c r="V87109" i="2"/>
  <c r="V87108" i="2"/>
  <c r="V87107" i="2"/>
  <c r="V87106" i="2"/>
  <c r="V87105" i="2"/>
  <c r="V87104" i="2"/>
  <c r="V87103" i="2"/>
  <c r="V87102" i="2"/>
  <c r="V87101" i="2"/>
  <c r="V87100" i="2"/>
  <c r="V87099" i="2"/>
  <c r="V87098" i="2"/>
  <c r="V87097" i="2"/>
  <c r="V87096" i="2"/>
  <c r="V87095" i="2"/>
  <c r="V87094" i="2"/>
  <c r="V87093" i="2"/>
  <c r="V87092" i="2"/>
  <c r="V87091" i="2"/>
  <c r="V87090" i="2"/>
  <c r="V87089" i="2"/>
  <c r="V87088" i="2"/>
  <c r="V87087" i="2"/>
  <c r="V87086" i="2"/>
  <c r="V87085" i="2"/>
  <c r="V87084" i="2"/>
  <c r="V87083" i="2"/>
  <c r="V87082" i="2"/>
  <c r="V87081" i="2"/>
  <c r="V87080" i="2"/>
  <c r="V87079" i="2"/>
  <c r="V87078" i="2"/>
  <c r="V87077" i="2"/>
  <c r="V87076" i="2"/>
  <c r="V87075" i="2"/>
  <c r="V87074" i="2"/>
  <c r="V87073" i="2"/>
  <c r="V87072" i="2"/>
  <c r="V87071" i="2"/>
  <c r="V87070" i="2"/>
  <c r="V87069" i="2"/>
  <c r="V87068" i="2"/>
  <c r="V87067" i="2"/>
  <c r="V87066" i="2"/>
  <c r="V87065" i="2"/>
  <c r="V87064" i="2"/>
  <c r="V87063" i="2"/>
  <c r="V87062" i="2"/>
  <c r="V87061" i="2"/>
  <c r="V87060" i="2"/>
  <c r="V87059" i="2"/>
  <c r="V87058" i="2"/>
  <c r="V87057" i="2"/>
  <c r="V87056" i="2"/>
  <c r="V87055" i="2"/>
  <c r="V87054" i="2"/>
  <c r="V87053" i="2"/>
  <c r="V87052" i="2"/>
  <c r="V87051" i="2"/>
  <c r="V87050" i="2"/>
  <c r="V87049" i="2"/>
  <c r="V87048" i="2"/>
  <c r="V87047" i="2"/>
  <c r="V87046" i="2"/>
  <c r="V87045" i="2"/>
  <c r="V87044" i="2"/>
  <c r="V87043" i="2"/>
  <c r="V87042" i="2"/>
  <c r="V87041" i="2"/>
  <c r="V87040" i="2"/>
  <c r="V87039" i="2"/>
  <c r="V87038" i="2"/>
  <c r="V87037" i="2"/>
  <c r="V87036" i="2"/>
  <c r="V87035" i="2"/>
  <c r="V87034" i="2"/>
  <c r="V87033" i="2"/>
  <c r="V87032" i="2"/>
  <c r="V87031" i="2"/>
  <c r="V87030" i="2"/>
  <c r="V87029" i="2"/>
  <c r="V87028" i="2"/>
  <c r="V87027" i="2"/>
  <c r="V87026" i="2"/>
  <c r="V87025" i="2"/>
  <c r="V87024" i="2"/>
  <c r="V87023" i="2"/>
  <c r="V87022" i="2"/>
  <c r="V87021" i="2"/>
  <c r="V87020" i="2"/>
  <c r="V87019" i="2"/>
  <c r="V87018" i="2"/>
  <c r="V87017" i="2"/>
  <c r="V87016" i="2"/>
  <c r="V87015" i="2"/>
  <c r="V87014" i="2"/>
  <c r="V87013" i="2"/>
  <c r="V87012" i="2"/>
  <c r="V87011" i="2"/>
  <c r="V87010" i="2"/>
  <c r="V87009" i="2"/>
  <c r="V87008" i="2"/>
  <c r="V87007" i="2"/>
  <c r="V87006" i="2"/>
  <c r="V87005" i="2"/>
  <c r="V87004" i="2"/>
  <c r="V87003" i="2"/>
  <c r="V87002" i="2"/>
  <c r="V87001" i="2"/>
  <c r="V87000" i="2"/>
  <c r="V86999" i="2"/>
  <c r="V86998" i="2"/>
  <c r="V86997" i="2"/>
  <c r="V86996" i="2"/>
  <c r="V86995" i="2"/>
  <c r="V86994" i="2"/>
  <c r="V86993" i="2"/>
  <c r="V86992" i="2"/>
  <c r="V86991" i="2"/>
  <c r="V86990" i="2"/>
  <c r="V86989" i="2"/>
  <c r="V86988" i="2"/>
  <c r="V86987" i="2"/>
  <c r="V86986" i="2"/>
  <c r="V86985" i="2"/>
  <c r="V86984" i="2"/>
  <c r="V86983" i="2"/>
  <c r="V86982" i="2"/>
  <c r="V86981" i="2"/>
  <c r="V86980" i="2"/>
  <c r="V86979" i="2"/>
  <c r="V86978" i="2"/>
  <c r="V86977" i="2"/>
  <c r="V86976" i="2"/>
  <c r="V86975" i="2"/>
  <c r="V86974" i="2"/>
  <c r="V86973" i="2"/>
  <c r="V86972" i="2"/>
  <c r="V86971" i="2"/>
  <c r="V86970" i="2"/>
  <c r="V86969" i="2"/>
  <c r="V86968" i="2"/>
  <c r="V86967" i="2"/>
  <c r="V86966" i="2"/>
  <c r="V86965" i="2"/>
  <c r="V86964" i="2"/>
  <c r="V86963" i="2"/>
  <c r="V86962" i="2"/>
  <c r="V86961" i="2"/>
  <c r="V86960" i="2"/>
  <c r="V86959" i="2"/>
  <c r="V86958" i="2"/>
  <c r="V86957" i="2"/>
  <c r="V86956" i="2"/>
  <c r="V86955" i="2"/>
  <c r="V86954" i="2"/>
  <c r="V86953" i="2"/>
  <c r="V86952" i="2"/>
  <c r="V86951" i="2"/>
  <c r="V86950" i="2"/>
  <c r="V86949" i="2"/>
  <c r="V86948" i="2"/>
  <c r="V86947" i="2"/>
  <c r="V86946" i="2"/>
  <c r="V86945" i="2"/>
  <c r="V86944" i="2"/>
  <c r="V86943" i="2"/>
  <c r="V86942" i="2"/>
  <c r="V86941" i="2"/>
  <c r="V86940" i="2"/>
  <c r="V86939" i="2"/>
  <c r="V86938" i="2"/>
  <c r="V86937" i="2"/>
  <c r="V86936" i="2"/>
  <c r="V86935" i="2"/>
  <c r="V86934" i="2"/>
  <c r="V86933" i="2"/>
  <c r="V86932" i="2"/>
  <c r="V86931" i="2"/>
  <c r="V86930" i="2"/>
  <c r="V86929" i="2"/>
  <c r="V86928" i="2"/>
  <c r="V86927" i="2"/>
  <c r="V86926" i="2"/>
  <c r="V86925" i="2"/>
  <c r="V86924" i="2"/>
  <c r="V86923" i="2"/>
  <c r="V86922" i="2"/>
  <c r="V86921" i="2"/>
  <c r="V86920" i="2"/>
  <c r="V86919" i="2"/>
  <c r="V86918" i="2"/>
  <c r="V86917" i="2"/>
  <c r="V86916" i="2"/>
  <c r="V86915" i="2"/>
  <c r="V86914" i="2"/>
  <c r="V86913" i="2"/>
  <c r="V86912" i="2"/>
  <c r="V86911" i="2"/>
  <c r="V86910" i="2"/>
  <c r="V86909" i="2"/>
  <c r="V86908" i="2"/>
  <c r="V86907" i="2"/>
  <c r="V86906" i="2"/>
  <c r="V86905" i="2"/>
  <c r="V86904" i="2"/>
  <c r="V86903" i="2"/>
  <c r="V86902" i="2"/>
  <c r="V86901" i="2"/>
  <c r="V86900" i="2"/>
  <c r="V86899" i="2"/>
  <c r="V86898" i="2"/>
  <c r="V86897" i="2"/>
  <c r="V86896" i="2"/>
  <c r="V86895" i="2"/>
  <c r="V86894" i="2"/>
  <c r="V86893" i="2"/>
  <c r="V86892" i="2"/>
  <c r="V86891" i="2"/>
  <c r="V86890" i="2"/>
  <c r="V86889" i="2"/>
  <c r="V86888" i="2"/>
  <c r="V86887" i="2"/>
  <c r="V86886" i="2"/>
  <c r="V86885" i="2"/>
  <c r="V86884" i="2"/>
  <c r="V86883" i="2"/>
  <c r="V86882" i="2"/>
  <c r="V86881" i="2"/>
  <c r="V86880" i="2"/>
  <c r="V86879" i="2"/>
  <c r="V86878" i="2"/>
  <c r="V86877" i="2"/>
  <c r="V86876" i="2"/>
  <c r="V86875" i="2"/>
  <c r="V86874" i="2"/>
  <c r="V86873" i="2"/>
  <c r="V86872" i="2"/>
  <c r="V86871" i="2"/>
  <c r="V86870" i="2"/>
  <c r="V86869" i="2"/>
  <c r="V86868" i="2"/>
  <c r="V86867" i="2"/>
  <c r="V86866" i="2"/>
  <c r="V86865" i="2"/>
  <c r="V86864" i="2"/>
  <c r="V86863" i="2"/>
  <c r="V86862" i="2"/>
  <c r="V86861" i="2"/>
  <c r="V86860" i="2"/>
  <c r="V86859" i="2"/>
  <c r="V86858" i="2"/>
  <c r="V86857" i="2"/>
  <c r="V86856" i="2"/>
  <c r="V86855" i="2"/>
  <c r="V86854" i="2"/>
  <c r="V86853" i="2"/>
  <c r="V86852" i="2"/>
  <c r="V86851" i="2"/>
  <c r="V86850" i="2"/>
  <c r="V86849" i="2"/>
  <c r="V86848" i="2"/>
  <c r="V86847" i="2"/>
  <c r="V86846" i="2"/>
  <c r="V86845" i="2"/>
  <c r="V86844" i="2"/>
  <c r="V86843" i="2"/>
  <c r="V86842" i="2"/>
  <c r="V86841" i="2"/>
  <c r="V86840" i="2"/>
  <c r="V86839" i="2"/>
  <c r="V86838" i="2"/>
  <c r="V86837" i="2"/>
  <c r="V86836" i="2"/>
  <c r="V86835" i="2"/>
  <c r="V86834" i="2"/>
  <c r="V86833" i="2"/>
  <c r="V86832" i="2"/>
  <c r="V86831" i="2"/>
  <c r="V86830" i="2"/>
  <c r="V86829" i="2"/>
  <c r="V86828" i="2"/>
  <c r="V86827" i="2"/>
  <c r="V86826" i="2"/>
  <c r="V86825" i="2"/>
  <c r="V86824" i="2"/>
  <c r="V86823" i="2"/>
  <c r="V86822" i="2"/>
  <c r="V86821" i="2"/>
  <c r="V86820" i="2"/>
  <c r="V86819" i="2"/>
  <c r="V86818" i="2"/>
  <c r="V86817" i="2"/>
  <c r="V86816" i="2"/>
  <c r="V86815" i="2"/>
  <c r="V86814" i="2"/>
  <c r="V86813" i="2"/>
  <c r="V86812" i="2"/>
  <c r="V86811" i="2"/>
  <c r="V86810" i="2"/>
  <c r="V86809" i="2"/>
  <c r="V86808" i="2"/>
  <c r="V86807" i="2"/>
  <c r="V86806" i="2"/>
  <c r="V86805" i="2"/>
  <c r="V86804" i="2"/>
  <c r="V86803" i="2"/>
  <c r="V86802" i="2"/>
  <c r="V86801" i="2"/>
  <c r="V86800" i="2"/>
  <c r="V86799" i="2"/>
  <c r="V86798" i="2"/>
  <c r="V86797" i="2"/>
  <c r="V86796" i="2"/>
  <c r="V86795" i="2"/>
  <c r="V86794" i="2"/>
  <c r="V86793" i="2"/>
  <c r="V86792" i="2"/>
  <c r="V86791" i="2"/>
  <c r="V86790" i="2"/>
  <c r="V86789" i="2"/>
  <c r="V86788" i="2"/>
  <c r="V86787" i="2"/>
  <c r="V86786" i="2"/>
  <c r="V86785" i="2"/>
  <c r="V86784" i="2"/>
  <c r="V86783" i="2"/>
  <c r="V86782" i="2"/>
  <c r="V86781" i="2"/>
  <c r="V86780" i="2"/>
  <c r="V86779" i="2"/>
  <c r="V86778" i="2"/>
  <c r="V86777" i="2"/>
  <c r="V86776" i="2"/>
  <c r="V86775" i="2"/>
  <c r="V86774" i="2"/>
  <c r="V86773" i="2"/>
  <c r="V86772" i="2"/>
  <c r="V86771" i="2"/>
  <c r="V86770" i="2"/>
  <c r="V86769" i="2"/>
  <c r="V86768" i="2"/>
  <c r="V86767" i="2"/>
  <c r="V86766" i="2"/>
  <c r="V86765" i="2"/>
  <c r="V86764" i="2"/>
  <c r="V86763" i="2"/>
  <c r="V86762" i="2"/>
  <c r="V86761" i="2"/>
  <c r="V86760" i="2"/>
  <c r="V86759" i="2"/>
  <c r="V86758" i="2"/>
  <c r="V86757" i="2"/>
  <c r="V86756" i="2"/>
  <c r="V86755" i="2"/>
  <c r="V86754" i="2"/>
  <c r="V86753" i="2"/>
  <c r="V86752" i="2"/>
  <c r="V86751" i="2"/>
  <c r="V86750" i="2"/>
  <c r="V86749" i="2"/>
  <c r="V86748" i="2"/>
  <c r="V86747" i="2"/>
  <c r="V86746" i="2"/>
  <c r="V86745" i="2"/>
  <c r="V86744" i="2"/>
  <c r="V86743" i="2"/>
  <c r="V86742" i="2"/>
  <c r="V86741" i="2"/>
  <c r="V86740" i="2"/>
  <c r="V86739" i="2"/>
  <c r="V86738" i="2"/>
  <c r="V86737" i="2"/>
  <c r="V86736" i="2"/>
  <c r="V86735" i="2"/>
  <c r="V86734" i="2"/>
  <c r="V86733" i="2"/>
  <c r="V86732" i="2"/>
  <c r="V86731" i="2"/>
  <c r="V86730" i="2"/>
  <c r="V86729" i="2"/>
  <c r="V86728" i="2"/>
  <c r="V86727" i="2"/>
  <c r="V86726" i="2"/>
  <c r="V86725" i="2"/>
  <c r="V86724" i="2"/>
  <c r="V86723" i="2"/>
  <c r="V86722" i="2"/>
  <c r="V86721" i="2"/>
  <c r="V86720" i="2"/>
  <c r="V86719" i="2"/>
  <c r="V86718" i="2"/>
  <c r="V86717" i="2"/>
  <c r="V86716" i="2"/>
  <c r="V86715" i="2"/>
  <c r="V86714" i="2"/>
  <c r="V86713" i="2"/>
  <c r="V86712" i="2"/>
  <c r="V86711" i="2"/>
  <c r="V86710" i="2"/>
  <c r="V86709" i="2"/>
  <c r="V86708" i="2"/>
  <c r="V86707" i="2"/>
  <c r="V86706" i="2"/>
  <c r="V86705" i="2"/>
  <c r="V86704" i="2"/>
  <c r="V86703" i="2"/>
  <c r="V86702" i="2"/>
  <c r="V86701" i="2"/>
  <c r="V86700" i="2"/>
  <c r="V86699" i="2"/>
  <c r="V86698" i="2"/>
  <c r="V86697" i="2"/>
  <c r="V86696" i="2"/>
  <c r="V86695" i="2"/>
  <c r="V86694" i="2"/>
  <c r="V86693" i="2"/>
  <c r="V86692" i="2"/>
  <c r="V86691" i="2"/>
  <c r="V86690" i="2"/>
  <c r="V86689" i="2"/>
  <c r="V86688" i="2"/>
  <c r="V86687" i="2"/>
  <c r="V86686" i="2"/>
  <c r="V86685" i="2"/>
  <c r="V86684" i="2"/>
  <c r="V86683" i="2"/>
  <c r="V86682" i="2"/>
  <c r="V86681" i="2"/>
  <c r="V86680" i="2"/>
  <c r="V86679" i="2"/>
  <c r="V86678" i="2"/>
  <c r="V86677" i="2"/>
  <c r="V86676" i="2"/>
  <c r="V86675" i="2"/>
  <c r="V86674" i="2"/>
  <c r="V86673" i="2"/>
  <c r="V86672" i="2"/>
  <c r="V86671" i="2"/>
  <c r="V86670" i="2"/>
  <c r="V86669" i="2"/>
  <c r="V86668" i="2"/>
  <c r="V86667" i="2"/>
  <c r="V86666" i="2"/>
  <c r="V86665" i="2"/>
  <c r="V86664" i="2"/>
  <c r="V86663" i="2"/>
  <c r="V86662" i="2"/>
  <c r="V86661" i="2"/>
  <c r="V86660" i="2"/>
  <c r="V86659" i="2"/>
  <c r="V86658" i="2"/>
  <c r="V86657" i="2"/>
  <c r="V86656" i="2"/>
  <c r="V86655" i="2"/>
  <c r="V86654" i="2"/>
  <c r="V86653" i="2"/>
  <c r="V86652" i="2"/>
  <c r="V86651" i="2"/>
  <c r="V86650" i="2"/>
  <c r="V86649" i="2"/>
  <c r="V86648" i="2"/>
  <c r="V86647" i="2"/>
  <c r="V86646" i="2"/>
  <c r="V86645" i="2"/>
  <c r="V86644" i="2"/>
  <c r="V86643" i="2"/>
  <c r="V86642" i="2"/>
  <c r="V86641" i="2"/>
  <c r="V86640" i="2"/>
  <c r="V86639" i="2"/>
  <c r="V86638" i="2"/>
  <c r="V86637" i="2"/>
  <c r="V86636" i="2"/>
  <c r="V86635" i="2"/>
  <c r="V86634" i="2"/>
  <c r="V86633" i="2"/>
  <c r="V86632" i="2"/>
  <c r="V86631" i="2"/>
  <c r="V86630" i="2"/>
  <c r="V86629" i="2"/>
  <c r="V86628" i="2"/>
  <c r="V86627" i="2"/>
  <c r="V86626" i="2"/>
  <c r="V86625" i="2"/>
  <c r="V86624" i="2"/>
  <c r="V86623" i="2"/>
  <c r="V86622" i="2"/>
  <c r="V86621" i="2"/>
  <c r="V86620" i="2"/>
  <c r="V86619" i="2"/>
  <c r="V86618" i="2"/>
  <c r="V86617" i="2"/>
  <c r="V86616" i="2"/>
  <c r="V86615" i="2"/>
  <c r="V86614" i="2"/>
  <c r="V86613" i="2"/>
  <c r="V86612" i="2"/>
  <c r="V86611" i="2"/>
  <c r="V86610" i="2"/>
  <c r="V86609" i="2"/>
  <c r="V86608" i="2"/>
  <c r="V86607" i="2"/>
  <c r="V86606" i="2"/>
  <c r="V86605" i="2"/>
  <c r="V86604" i="2"/>
  <c r="V86603" i="2"/>
  <c r="V86602" i="2"/>
  <c r="V86601" i="2"/>
  <c r="V86600" i="2"/>
  <c r="V86599" i="2"/>
  <c r="V86598" i="2"/>
  <c r="V86597" i="2"/>
  <c r="V86596" i="2"/>
  <c r="V86595" i="2"/>
  <c r="V86594" i="2"/>
  <c r="V86593" i="2"/>
  <c r="V86592" i="2"/>
  <c r="V86591" i="2"/>
  <c r="V86590" i="2"/>
  <c r="V86589" i="2"/>
  <c r="V86588" i="2"/>
  <c r="V86587" i="2"/>
  <c r="V86586" i="2"/>
  <c r="V86585" i="2"/>
  <c r="V86584" i="2"/>
  <c r="V86583" i="2"/>
  <c r="V86582" i="2"/>
  <c r="V86581" i="2"/>
  <c r="V86580" i="2"/>
  <c r="V86579" i="2"/>
  <c r="V86578" i="2"/>
  <c r="V86577" i="2"/>
  <c r="V86576" i="2"/>
  <c r="V86575" i="2"/>
  <c r="V86574" i="2"/>
  <c r="V86573" i="2"/>
  <c r="V86572" i="2"/>
  <c r="V86571" i="2"/>
  <c r="V86570" i="2"/>
  <c r="V86569" i="2"/>
  <c r="V86568" i="2"/>
  <c r="V86567" i="2"/>
  <c r="V86566" i="2"/>
  <c r="V86565" i="2"/>
  <c r="V86564" i="2"/>
  <c r="V86563" i="2"/>
  <c r="V86562" i="2"/>
  <c r="V86561" i="2"/>
  <c r="V86560" i="2"/>
  <c r="V86559" i="2"/>
  <c r="V86558" i="2"/>
  <c r="V86557" i="2"/>
  <c r="V86556" i="2"/>
  <c r="V86555" i="2"/>
  <c r="V86554" i="2"/>
  <c r="V86553" i="2"/>
  <c r="V86552" i="2"/>
  <c r="V86551" i="2"/>
  <c r="V86550" i="2"/>
  <c r="V86549" i="2"/>
  <c r="V86548" i="2"/>
  <c r="V86547" i="2"/>
  <c r="V86546" i="2"/>
  <c r="V86545" i="2"/>
  <c r="V86544" i="2"/>
  <c r="V86543" i="2"/>
  <c r="V86542" i="2"/>
  <c r="V86541" i="2"/>
  <c r="V86540" i="2"/>
  <c r="V86539" i="2"/>
  <c r="V86538" i="2"/>
  <c r="V86537" i="2"/>
  <c r="V86536" i="2"/>
  <c r="V86535" i="2"/>
  <c r="V86534" i="2"/>
  <c r="V86533" i="2"/>
  <c r="V86532" i="2"/>
  <c r="V86531" i="2"/>
  <c r="V86530" i="2"/>
  <c r="V86529" i="2"/>
  <c r="V86528" i="2"/>
  <c r="V86527" i="2"/>
  <c r="V86526" i="2"/>
  <c r="V86525" i="2"/>
  <c r="V86524" i="2"/>
  <c r="V86523" i="2"/>
  <c r="V86522" i="2"/>
  <c r="V86521" i="2"/>
  <c r="V86520" i="2"/>
  <c r="V86519" i="2"/>
  <c r="V86518" i="2"/>
  <c r="V86517" i="2"/>
  <c r="V86516" i="2"/>
  <c r="V86515" i="2"/>
  <c r="V86514" i="2"/>
  <c r="V86513" i="2"/>
  <c r="V86512" i="2"/>
  <c r="V86511" i="2"/>
  <c r="V86510" i="2"/>
  <c r="V86509" i="2"/>
  <c r="V86508" i="2"/>
  <c r="V86507" i="2"/>
  <c r="V86506" i="2"/>
  <c r="V86505" i="2"/>
  <c r="V86504" i="2"/>
  <c r="V86503" i="2"/>
  <c r="V86502" i="2"/>
  <c r="V86501" i="2"/>
  <c r="V86500" i="2"/>
  <c r="V86499" i="2"/>
  <c r="V86498" i="2"/>
  <c r="V86497" i="2"/>
  <c r="V86496" i="2"/>
  <c r="V86495" i="2"/>
  <c r="V86494" i="2"/>
  <c r="V86493" i="2"/>
  <c r="V86492" i="2"/>
  <c r="V86491" i="2"/>
  <c r="V86490" i="2"/>
  <c r="V86489" i="2"/>
  <c r="V86488" i="2"/>
  <c r="V86487" i="2"/>
  <c r="V86486" i="2"/>
  <c r="V86485" i="2"/>
  <c r="V86484" i="2"/>
  <c r="V86483" i="2"/>
  <c r="V86482" i="2"/>
  <c r="V86481" i="2"/>
  <c r="V86480" i="2"/>
  <c r="V86479" i="2"/>
  <c r="V86478" i="2"/>
  <c r="V86477" i="2"/>
  <c r="V86476" i="2"/>
  <c r="V86475" i="2"/>
  <c r="V86474" i="2"/>
  <c r="V86473" i="2"/>
  <c r="V86472" i="2"/>
  <c r="V86471" i="2"/>
  <c r="V86470" i="2"/>
  <c r="V86469" i="2"/>
  <c r="V86468" i="2"/>
  <c r="V86467" i="2"/>
  <c r="V86466" i="2"/>
  <c r="V86465" i="2"/>
  <c r="V86464" i="2"/>
  <c r="V86463" i="2"/>
  <c r="V86462" i="2"/>
  <c r="V86461" i="2"/>
  <c r="V86460" i="2"/>
  <c r="V86459" i="2"/>
  <c r="V86458" i="2"/>
  <c r="V86457" i="2"/>
  <c r="V86456" i="2"/>
  <c r="V86455" i="2"/>
  <c r="V86454" i="2"/>
  <c r="V86453" i="2"/>
  <c r="V86452" i="2"/>
  <c r="V86451" i="2"/>
  <c r="V86450" i="2"/>
  <c r="V86449" i="2"/>
  <c r="V86448" i="2"/>
  <c r="V86447" i="2"/>
  <c r="V86446" i="2"/>
  <c r="V86445" i="2"/>
  <c r="V86444" i="2"/>
  <c r="V86443" i="2"/>
  <c r="V86442" i="2"/>
  <c r="V86441" i="2"/>
  <c r="V86440" i="2"/>
  <c r="V86439" i="2"/>
  <c r="V86438" i="2"/>
  <c r="V86437" i="2"/>
  <c r="V86436" i="2"/>
  <c r="V86435" i="2"/>
  <c r="V86434" i="2"/>
  <c r="V86433" i="2"/>
  <c r="V86432" i="2"/>
  <c r="V86431" i="2"/>
  <c r="V86430" i="2"/>
  <c r="V86429" i="2"/>
  <c r="V86428" i="2"/>
  <c r="V86427" i="2"/>
  <c r="V86426" i="2"/>
  <c r="V86425" i="2"/>
  <c r="V86424" i="2"/>
  <c r="V86423" i="2"/>
  <c r="V86422" i="2"/>
  <c r="V86421" i="2"/>
  <c r="V86420" i="2"/>
  <c r="V86419" i="2"/>
  <c r="V86418" i="2"/>
  <c r="V86417" i="2"/>
  <c r="V86416" i="2"/>
  <c r="V86415" i="2"/>
  <c r="V86414" i="2"/>
  <c r="V86413" i="2"/>
  <c r="V86412" i="2"/>
  <c r="V86411" i="2"/>
  <c r="V86410" i="2"/>
  <c r="V86409" i="2"/>
  <c r="V86408" i="2"/>
  <c r="V86407" i="2"/>
  <c r="V86406" i="2"/>
  <c r="V86405" i="2"/>
  <c r="V86404" i="2"/>
  <c r="V86403" i="2"/>
  <c r="V86402" i="2"/>
  <c r="V86401" i="2"/>
  <c r="V86400" i="2"/>
  <c r="V86399" i="2"/>
  <c r="V86398" i="2"/>
  <c r="V86397" i="2"/>
  <c r="V86396" i="2"/>
  <c r="V86395" i="2"/>
  <c r="V86394" i="2"/>
  <c r="V86393" i="2"/>
  <c r="V86392" i="2"/>
  <c r="V86391" i="2"/>
  <c r="V86390" i="2"/>
  <c r="V86389" i="2"/>
  <c r="V86388" i="2"/>
  <c r="V86387" i="2"/>
  <c r="V86386" i="2"/>
  <c r="V86385" i="2"/>
  <c r="V86384" i="2"/>
  <c r="V86383" i="2"/>
  <c r="V86382" i="2"/>
  <c r="V86381" i="2"/>
  <c r="V86380" i="2"/>
  <c r="V86379" i="2"/>
  <c r="V86378" i="2"/>
  <c r="V86377" i="2"/>
  <c r="V86376" i="2"/>
  <c r="V86375" i="2"/>
  <c r="V86374" i="2"/>
  <c r="V86373" i="2"/>
  <c r="V86372" i="2"/>
  <c r="V86371" i="2"/>
  <c r="V86370" i="2"/>
  <c r="V86369" i="2"/>
  <c r="V86368" i="2"/>
  <c r="V86367" i="2"/>
  <c r="V86366" i="2"/>
  <c r="V86365" i="2"/>
  <c r="V86364" i="2"/>
  <c r="V86363" i="2"/>
  <c r="V86362" i="2"/>
  <c r="V86361" i="2"/>
  <c r="V86360" i="2"/>
  <c r="V86359" i="2"/>
  <c r="V86358" i="2"/>
  <c r="V86357" i="2"/>
  <c r="V86356" i="2"/>
  <c r="V86355" i="2"/>
  <c r="V86354" i="2"/>
  <c r="V86353" i="2"/>
  <c r="V86352" i="2"/>
  <c r="V86351" i="2"/>
  <c r="V86350" i="2"/>
  <c r="V86349" i="2"/>
  <c r="V86348" i="2"/>
  <c r="V86347" i="2"/>
  <c r="V86346" i="2"/>
  <c r="V86345" i="2"/>
  <c r="V86344" i="2"/>
  <c r="V86343" i="2"/>
  <c r="V86342" i="2"/>
  <c r="V86341" i="2"/>
  <c r="V86340" i="2"/>
  <c r="V86339" i="2"/>
  <c r="V86338" i="2"/>
  <c r="V86337" i="2"/>
  <c r="V86336" i="2"/>
  <c r="V86335" i="2"/>
  <c r="V86334" i="2"/>
  <c r="V86333" i="2"/>
  <c r="V86332" i="2"/>
  <c r="V86331" i="2"/>
  <c r="V86330" i="2"/>
  <c r="V86329" i="2"/>
  <c r="V86328" i="2"/>
  <c r="V86327" i="2"/>
  <c r="V86326" i="2"/>
  <c r="V86325" i="2"/>
  <c r="V86324" i="2"/>
  <c r="V86323" i="2"/>
  <c r="V86322" i="2"/>
  <c r="V86321" i="2"/>
  <c r="V86320" i="2"/>
  <c r="V86319" i="2"/>
  <c r="V86318" i="2"/>
  <c r="V86317" i="2"/>
  <c r="V86316" i="2"/>
  <c r="V86315" i="2"/>
  <c r="V86314" i="2"/>
  <c r="V86313" i="2"/>
  <c r="V86312" i="2"/>
  <c r="V86311" i="2"/>
  <c r="V86310" i="2"/>
  <c r="V86309" i="2"/>
  <c r="V86308" i="2"/>
  <c r="V86307" i="2"/>
  <c r="V86306" i="2"/>
  <c r="V86305" i="2"/>
  <c r="V86304" i="2"/>
  <c r="V86303" i="2"/>
  <c r="V86302" i="2"/>
  <c r="V86301" i="2"/>
  <c r="V86300" i="2"/>
  <c r="V86299" i="2"/>
  <c r="V86298" i="2"/>
  <c r="V86297" i="2"/>
  <c r="V86296" i="2"/>
  <c r="V86295" i="2"/>
  <c r="V86294" i="2"/>
  <c r="V86293" i="2"/>
  <c r="V86292" i="2"/>
  <c r="V86291" i="2"/>
  <c r="V86290" i="2"/>
  <c r="V86289" i="2"/>
  <c r="V86288" i="2"/>
  <c r="V86287" i="2"/>
  <c r="V86286" i="2"/>
  <c r="V86285" i="2"/>
  <c r="V86284" i="2"/>
  <c r="V86283" i="2"/>
  <c r="V86282" i="2"/>
  <c r="V86281" i="2"/>
  <c r="V86280" i="2"/>
  <c r="V86279" i="2"/>
  <c r="V86278" i="2"/>
  <c r="V86277" i="2"/>
  <c r="V86276" i="2"/>
  <c r="V86275" i="2"/>
  <c r="V86274" i="2"/>
  <c r="V86273" i="2"/>
  <c r="V86272" i="2"/>
  <c r="V86271" i="2"/>
  <c r="V86270" i="2"/>
  <c r="V86269" i="2"/>
  <c r="V86268" i="2"/>
  <c r="V86267" i="2"/>
  <c r="V86266" i="2"/>
  <c r="V86265" i="2"/>
  <c r="V86264" i="2"/>
  <c r="V86263" i="2"/>
  <c r="V86262" i="2"/>
  <c r="V86261" i="2"/>
  <c r="V86260" i="2"/>
  <c r="V86259" i="2"/>
  <c r="V86258" i="2"/>
  <c r="V86257" i="2"/>
  <c r="V86256" i="2"/>
  <c r="V86255" i="2"/>
  <c r="V86254" i="2"/>
  <c r="V86253" i="2"/>
  <c r="V86252" i="2"/>
  <c r="V86251" i="2"/>
  <c r="V86250" i="2"/>
  <c r="V86249" i="2"/>
  <c r="V86248" i="2"/>
  <c r="V86247" i="2"/>
  <c r="V86246" i="2"/>
  <c r="V86245" i="2"/>
  <c r="V86244" i="2"/>
  <c r="V86243" i="2"/>
  <c r="V86242" i="2"/>
  <c r="V86241" i="2"/>
  <c r="V86240" i="2"/>
  <c r="V86239" i="2"/>
  <c r="V86238" i="2"/>
  <c r="V86237" i="2"/>
  <c r="V86236" i="2"/>
  <c r="V86235" i="2"/>
  <c r="V86234" i="2"/>
  <c r="V86233" i="2"/>
  <c r="V86232" i="2"/>
  <c r="V86231" i="2"/>
  <c r="V86230" i="2"/>
  <c r="V86229" i="2"/>
  <c r="V86228" i="2"/>
  <c r="V86227" i="2"/>
  <c r="V86226" i="2"/>
  <c r="V86225" i="2"/>
  <c r="V86224" i="2"/>
  <c r="V86223" i="2"/>
  <c r="V86222" i="2"/>
  <c r="V86221" i="2"/>
  <c r="V86220" i="2"/>
  <c r="V86219" i="2"/>
  <c r="V86218" i="2"/>
  <c r="V86217" i="2"/>
  <c r="V86216" i="2"/>
  <c r="V86215" i="2"/>
  <c r="V86214" i="2"/>
  <c r="V86213" i="2"/>
  <c r="V86212" i="2"/>
  <c r="V86211" i="2"/>
  <c r="V86210" i="2"/>
  <c r="V86209" i="2"/>
  <c r="V86208" i="2"/>
  <c r="V86207" i="2"/>
  <c r="V86206" i="2"/>
  <c r="V86205" i="2"/>
  <c r="V86204" i="2"/>
  <c r="V86203" i="2"/>
  <c r="V86202" i="2"/>
  <c r="V86201" i="2"/>
  <c r="V86200" i="2"/>
  <c r="V86199" i="2"/>
  <c r="V86198" i="2"/>
  <c r="V86197" i="2"/>
  <c r="V86196" i="2"/>
  <c r="V86195" i="2"/>
  <c r="V86194" i="2"/>
  <c r="V86193" i="2"/>
  <c r="V86192" i="2"/>
  <c r="V86191" i="2"/>
  <c r="V86190" i="2"/>
  <c r="V86189" i="2"/>
  <c r="V86188" i="2"/>
  <c r="V86187" i="2"/>
  <c r="V86186" i="2"/>
  <c r="V86185" i="2"/>
  <c r="V86184" i="2"/>
  <c r="V86183" i="2"/>
  <c r="V86182" i="2"/>
  <c r="V86181" i="2"/>
  <c r="V86180" i="2"/>
  <c r="V86179" i="2"/>
  <c r="V86178" i="2"/>
  <c r="V86177" i="2"/>
  <c r="V86176" i="2"/>
  <c r="V86175" i="2"/>
  <c r="V86174" i="2"/>
  <c r="V86173" i="2"/>
  <c r="V86172" i="2"/>
  <c r="V86171" i="2"/>
  <c r="V86170" i="2"/>
  <c r="V86169" i="2"/>
  <c r="V86168" i="2"/>
  <c r="V86167" i="2"/>
  <c r="V86166" i="2"/>
  <c r="V86165" i="2"/>
  <c r="V86164" i="2"/>
  <c r="V86163" i="2"/>
  <c r="V86162" i="2"/>
  <c r="V86161" i="2"/>
  <c r="V86160" i="2"/>
  <c r="V86159" i="2"/>
  <c r="V86158" i="2"/>
  <c r="V86157" i="2"/>
  <c r="V86156" i="2"/>
  <c r="V86155" i="2"/>
  <c r="V86154" i="2"/>
  <c r="V86153" i="2"/>
  <c r="V86152" i="2"/>
  <c r="V86151" i="2"/>
  <c r="V86150" i="2"/>
  <c r="V86149" i="2"/>
  <c r="V86148" i="2"/>
  <c r="V86147" i="2"/>
  <c r="V86146" i="2"/>
  <c r="V86145" i="2"/>
  <c r="V86144" i="2"/>
  <c r="V86143" i="2"/>
  <c r="V86142" i="2"/>
  <c r="V86141" i="2"/>
  <c r="V86140" i="2"/>
  <c r="V86139" i="2"/>
  <c r="V86138" i="2"/>
  <c r="V86137" i="2"/>
  <c r="V86136" i="2"/>
  <c r="V86135" i="2"/>
  <c r="V86134" i="2"/>
  <c r="V86133" i="2"/>
  <c r="V86132" i="2"/>
  <c r="V86131" i="2"/>
  <c r="V86130" i="2"/>
  <c r="V86129" i="2"/>
  <c r="V86128" i="2"/>
  <c r="V86127" i="2"/>
  <c r="V86126" i="2"/>
  <c r="V86125" i="2"/>
  <c r="V86124" i="2"/>
  <c r="V86123" i="2"/>
  <c r="V86122" i="2"/>
  <c r="V86121" i="2"/>
  <c r="V86120" i="2"/>
  <c r="V86119" i="2"/>
  <c r="V86118" i="2"/>
  <c r="V86117" i="2"/>
  <c r="V86116" i="2"/>
  <c r="V86115" i="2"/>
  <c r="V86114" i="2"/>
  <c r="V86113" i="2"/>
  <c r="V86112" i="2"/>
  <c r="V86111" i="2"/>
  <c r="V86110" i="2"/>
  <c r="V86109" i="2"/>
  <c r="V86108" i="2"/>
  <c r="V86107" i="2"/>
  <c r="V86106" i="2"/>
  <c r="V86105" i="2"/>
  <c r="V86104" i="2"/>
  <c r="V86103" i="2"/>
  <c r="V86102" i="2"/>
  <c r="V86101" i="2"/>
  <c r="V86100" i="2"/>
  <c r="V86099" i="2"/>
  <c r="V86098" i="2"/>
  <c r="V86097" i="2"/>
  <c r="V86096" i="2"/>
  <c r="V86095" i="2"/>
  <c r="V86094" i="2"/>
  <c r="V86093" i="2"/>
  <c r="V86092" i="2"/>
  <c r="V86091" i="2"/>
  <c r="V86090" i="2"/>
  <c r="V86089" i="2"/>
  <c r="V86088" i="2"/>
  <c r="V86087" i="2"/>
  <c r="V86086" i="2"/>
  <c r="V86085" i="2"/>
  <c r="V86084" i="2"/>
  <c r="V86083" i="2"/>
  <c r="V86082" i="2"/>
  <c r="V86081" i="2"/>
  <c r="V86080" i="2"/>
  <c r="V86079" i="2"/>
  <c r="V86078" i="2"/>
  <c r="V86077" i="2"/>
  <c r="V86076" i="2"/>
  <c r="V86075" i="2"/>
  <c r="V86074" i="2"/>
  <c r="V86073" i="2"/>
  <c r="V86072" i="2"/>
  <c r="V86071" i="2"/>
  <c r="V86070" i="2"/>
  <c r="V86069" i="2"/>
  <c r="V86068" i="2"/>
  <c r="V86067" i="2"/>
  <c r="V86066" i="2"/>
  <c r="V86065" i="2"/>
  <c r="V86064" i="2"/>
  <c r="V86063" i="2"/>
  <c r="V86062" i="2"/>
  <c r="V86061" i="2"/>
  <c r="V86060" i="2"/>
  <c r="V86059" i="2"/>
  <c r="V86058" i="2"/>
  <c r="V86057" i="2"/>
  <c r="V86056" i="2"/>
  <c r="V86055" i="2"/>
  <c r="V86054" i="2"/>
  <c r="V86053" i="2"/>
  <c r="V86052" i="2"/>
  <c r="V86051" i="2"/>
  <c r="V86050" i="2"/>
  <c r="V86049" i="2"/>
  <c r="V86048" i="2"/>
  <c r="V86047" i="2"/>
  <c r="V86046" i="2"/>
  <c r="V86045" i="2"/>
  <c r="V86044" i="2"/>
  <c r="V86043" i="2"/>
  <c r="V86042" i="2"/>
  <c r="V86041" i="2"/>
  <c r="V86040" i="2"/>
  <c r="V86039" i="2"/>
  <c r="V86038" i="2"/>
  <c r="V86037" i="2"/>
  <c r="V86036" i="2"/>
  <c r="V86035" i="2"/>
  <c r="V86034" i="2"/>
  <c r="V86033" i="2"/>
  <c r="V86032" i="2"/>
  <c r="V86031" i="2"/>
  <c r="V86030" i="2"/>
  <c r="V86029" i="2"/>
  <c r="V86028" i="2"/>
  <c r="V86027" i="2"/>
  <c r="V86026" i="2"/>
  <c r="V86025" i="2"/>
  <c r="V86024" i="2"/>
  <c r="V86023" i="2"/>
  <c r="V86022" i="2"/>
  <c r="V86021" i="2"/>
  <c r="V86020" i="2"/>
  <c r="V86019" i="2"/>
  <c r="V86018" i="2"/>
  <c r="V86017" i="2"/>
  <c r="V86016" i="2"/>
  <c r="V86015" i="2"/>
  <c r="V86014" i="2"/>
  <c r="V86013" i="2"/>
  <c r="V86012" i="2"/>
  <c r="V86011" i="2"/>
  <c r="V86010" i="2"/>
  <c r="V86009" i="2"/>
  <c r="V86008" i="2"/>
  <c r="V86007" i="2"/>
  <c r="V86006" i="2"/>
  <c r="V86005" i="2"/>
  <c r="V86004" i="2"/>
  <c r="V86003" i="2"/>
  <c r="V86002" i="2"/>
  <c r="V86001" i="2"/>
  <c r="V86000" i="2"/>
  <c r="V85999" i="2"/>
  <c r="V85998" i="2"/>
  <c r="V85997" i="2"/>
  <c r="V85996" i="2"/>
  <c r="V85995" i="2"/>
  <c r="V85994" i="2"/>
  <c r="V85993" i="2"/>
  <c r="V85992" i="2"/>
  <c r="V85991" i="2"/>
  <c r="V85990" i="2"/>
  <c r="V85989" i="2"/>
  <c r="V85988" i="2"/>
  <c r="V85987" i="2"/>
  <c r="V85986" i="2"/>
  <c r="V85985" i="2"/>
  <c r="V85984" i="2"/>
  <c r="V85983" i="2"/>
  <c r="V85982" i="2"/>
  <c r="V85981" i="2"/>
  <c r="V85980" i="2"/>
  <c r="V85979" i="2"/>
  <c r="V85978" i="2"/>
  <c r="V85977" i="2"/>
  <c r="V85976" i="2"/>
  <c r="V85975" i="2"/>
  <c r="V85974" i="2"/>
  <c r="V85973" i="2"/>
  <c r="V85972" i="2"/>
  <c r="V85971" i="2"/>
  <c r="V85970" i="2"/>
  <c r="V85969" i="2"/>
  <c r="V85968" i="2"/>
  <c r="V85967" i="2"/>
  <c r="V85966" i="2"/>
  <c r="V85965" i="2"/>
  <c r="V85964" i="2"/>
  <c r="V85963" i="2"/>
  <c r="V85962" i="2"/>
  <c r="V85961" i="2"/>
  <c r="V85960" i="2"/>
  <c r="V85959" i="2"/>
  <c r="V85958" i="2"/>
  <c r="V85957" i="2"/>
  <c r="V85956" i="2"/>
  <c r="V85955" i="2"/>
  <c r="V85954" i="2"/>
  <c r="V85953" i="2"/>
  <c r="V85952" i="2"/>
  <c r="V85951" i="2"/>
  <c r="V85950" i="2"/>
  <c r="V85949" i="2"/>
  <c r="V85948" i="2"/>
  <c r="V85947" i="2"/>
  <c r="V85946" i="2"/>
  <c r="V85945" i="2"/>
  <c r="V85944" i="2"/>
  <c r="V85943" i="2"/>
  <c r="V85942" i="2"/>
  <c r="V85941" i="2"/>
  <c r="V85940" i="2"/>
  <c r="V85939" i="2"/>
  <c r="V85938" i="2"/>
  <c r="V85937" i="2"/>
  <c r="V85936" i="2"/>
  <c r="V85935" i="2"/>
  <c r="V85934" i="2"/>
  <c r="V85933" i="2"/>
  <c r="V85932" i="2"/>
  <c r="V85931" i="2"/>
  <c r="V85930" i="2"/>
  <c r="V85929" i="2"/>
  <c r="V85928" i="2"/>
  <c r="V85927" i="2"/>
  <c r="V85926" i="2"/>
  <c r="V85925" i="2"/>
  <c r="V85924" i="2"/>
  <c r="V85923" i="2"/>
  <c r="V85922" i="2"/>
  <c r="V85921" i="2"/>
  <c r="V85920" i="2"/>
  <c r="V85919" i="2"/>
  <c r="V85918" i="2"/>
  <c r="V85917" i="2"/>
  <c r="V85916" i="2"/>
  <c r="V85915" i="2"/>
  <c r="V85914" i="2"/>
  <c r="V85913" i="2"/>
  <c r="V85912" i="2"/>
  <c r="V85911" i="2"/>
  <c r="V85910" i="2"/>
  <c r="V85909" i="2"/>
  <c r="V85908" i="2"/>
  <c r="V85907" i="2"/>
  <c r="V85906" i="2"/>
  <c r="V85905" i="2"/>
  <c r="V85904" i="2"/>
  <c r="V85903" i="2"/>
  <c r="V85902" i="2"/>
  <c r="V85901" i="2"/>
  <c r="V85900" i="2"/>
  <c r="V85899" i="2"/>
  <c r="V85898" i="2"/>
  <c r="V85897" i="2"/>
  <c r="V85896" i="2"/>
  <c r="V85895" i="2"/>
  <c r="V85894" i="2"/>
  <c r="V85893" i="2"/>
  <c r="V85892" i="2"/>
  <c r="V85891" i="2"/>
  <c r="V85890" i="2"/>
  <c r="V85889" i="2"/>
  <c r="V85888" i="2"/>
  <c r="V85887" i="2"/>
  <c r="V85886" i="2"/>
  <c r="V85885" i="2"/>
  <c r="V85884" i="2"/>
  <c r="V85883" i="2"/>
  <c r="V85882" i="2"/>
  <c r="V85881" i="2"/>
  <c r="V85880" i="2"/>
  <c r="V85879" i="2"/>
  <c r="V85878" i="2"/>
  <c r="V85877" i="2"/>
  <c r="V85876" i="2"/>
  <c r="V85875" i="2"/>
  <c r="V85874" i="2"/>
  <c r="V85873" i="2"/>
  <c r="V85872" i="2"/>
  <c r="V85871" i="2"/>
  <c r="V85870" i="2"/>
  <c r="V85869" i="2"/>
  <c r="V85868" i="2"/>
  <c r="V85867" i="2"/>
  <c r="V85866" i="2"/>
  <c r="V85865" i="2"/>
  <c r="V85864" i="2"/>
  <c r="V85863" i="2"/>
  <c r="V85862" i="2"/>
  <c r="V85861" i="2"/>
  <c r="V85860" i="2"/>
  <c r="V85859" i="2"/>
  <c r="V85858" i="2"/>
  <c r="V85857" i="2"/>
  <c r="V85856" i="2"/>
  <c r="V85855" i="2"/>
  <c r="V85854" i="2"/>
  <c r="V85853" i="2"/>
  <c r="V85852" i="2"/>
  <c r="V85851" i="2"/>
  <c r="V85850" i="2"/>
  <c r="V85849" i="2"/>
  <c r="V85848" i="2"/>
  <c r="V85847" i="2"/>
  <c r="V85846" i="2"/>
  <c r="V85845" i="2"/>
  <c r="V85844" i="2"/>
  <c r="V85843" i="2"/>
  <c r="V85842" i="2"/>
  <c r="V85841" i="2"/>
  <c r="V85840" i="2"/>
  <c r="V85839" i="2"/>
  <c r="V85838" i="2"/>
  <c r="V85837" i="2"/>
  <c r="V85836" i="2"/>
  <c r="V85835" i="2"/>
  <c r="V85834" i="2"/>
  <c r="V85833" i="2"/>
  <c r="V85832" i="2"/>
  <c r="V85831" i="2"/>
  <c r="V85830" i="2"/>
  <c r="V85829" i="2"/>
  <c r="V85828" i="2"/>
  <c r="V85827" i="2"/>
  <c r="V85826" i="2"/>
  <c r="V85825" i="2"/>
  <c r="V85824" i="2"/>
  <c r="V85823" i="2"/>
  <c r="V85822" i="2"/>
  <c r="V85821" i="2"/>
  <c r="V85820" i="2"/>
  <c r="V85819" i="2"/>
  <c r="V85818" i="2"/>
  <c r="V85817" i="2"/>
  <c r="V85816" i="2"/>
  <c r="V85815" i="2"/>
  <c r="V85814" i="2"/>
  <c r="V85813" i="2"/>
  <c r="V85812" i="2"/>
  <c r="V85811" i="2"/>
  <c r="V85810" i="2"/>
  <c r="V85809" i="2"/>
  <c r="V85808" i="2"/>
  <c r="V85807" i="2"/>
  <c r="V85806" i="2"/>
  <c r="V85805" i="2"/>
  <c r="V85804" i="2"/>
  <c r="V85803" i="2"/>
  <c r="V85802" i="2"/>
  <c r="V85801" i="2"/>
  <c r="V85800" i="2"/>
  <c r="V85799" i="2"/>
  <c r="V85798" i="2"/>
  <c r="V85797" i="2"/>
  <c r="V85796" i="2"/>
  <c r="V85795" i="2"/>
  <c r="V85794" i="2"/>
  <c r="V85793" i="2"/>
  <c r="V85792" i="2"/>
  <c r="V85791" i="2"/>
  <c r="V85790" i="2"/>
  <c r="V85789" i="2"/>
  <c r="V85788" i="2"/>
  <c r="V85787" i="2"/>
  <c r="V85786" i="2"/>
  <c r="V85785" i="2"/>
  <c r="V85784" i="2"/>
  <c r="V85783" i="2"/>
  <c r="V85782" i="2"/>
  <c r="V85781" i="2"/>
  <c r="V85780" i="2"/>
  <c r="V85779" i="2"/>
  <c r="V85778" i="2"/>
  <c r="V85777" i="2"/>
  <c r="V85776" i="2"/>
  <c r="V85775" i="2"/>
  <c r="V85774" i="2"/>
  <c r="V85773" i="2"/>
  <c r="V85772" i="2"/>
  <c r="V85771" i="2"/>
  <c r="V85770" i="2"/>
  <c r="V85769" i="2"/>
  <c r="V85768" i="2"/>
  <c r="V85767" i="2"/>
  <c r="V85766" i="2"/>
  <c r="V85765" i="2"/>
  <c r="V85764" i="2"/>
  <c r="V85763" i="2"/>
  <c r="V85762" i="2"/>
  <c r="V85761" i="2"/>
  <c r="V85760" i="2"/>
  <c r="V85759" i="2"/>
  <c r="V85758" i="2"/>
  <c r="V85757" i="2"/>
  <c r="V85756" i="2"/>
  <c r="V85755" i="2"/>
  <c r="V85754" i="2"/>
  <c r="V85753" i="2"/>
  <c r="V85752" i="2"/>
  <c r="V85751" i="2"/>
  <c r="V85750" i="2"/>
  <c r="V85749" i="2"/>
  <c r="V85748" i="2"/>
  <c r="V85747" i="2"/>
  <c r="V85746" i="2"/>
  <c r="V85745" i="2"/>
  <c r="V85744" i="2"/>
  <c r="V85743" i="2"/>
  <c r="V85742" i="2"/>
  <c r="V85741" i="2"/>
  <c r="V85740" i="2"/>
  <c r="V85739" i="2"/>
  <c r="V85738" i="2"/>
  <c r="V85737" i="2"/>
  <c r="V85736" i="2"/>
  <c r="V85735" i="2"/>
  <c r="V85734" i="2"/>
  <c r="V85733" i="2"/>
  <c r="V85732" i="2"/>
  <c r="V85731" i="2"/>
  <c r="V85730" i="2"/>
  <c r="V85729" i="2"/>
  <c r="V85728" i="2"/>
  <c r="V85727" i="2"/>
  <c r="V85726" i="2"/>
  <c r="V85725" i="2"/>
  <c r="V85724" i="2"/>
  <c r="V85723" i="2"/>
  <c r="V85722" i="2"/>
  <c r="V85721" i="2"/>
  <c r="V85720" i="2"/>
  <c r="V85719" i="2"/>
  <c r="V85718" i="2"/>
  <c r="V85717" i="2"/>
  <c r="V85716" i="2"/>
  <c r="V85715" i="2"/>
  <c r="V85714" i="2"/>
  <c r="V85713" i="2"/>
  <c r="V85712" i="2"/>
  <c r="V85711" i="2"/>
  <c r="V85710" i="2"/>
  <c r="V85709" i="2"/>
  <c r="V85708" i="2"/>
  <c r="V85707" i="2"/>
  <c r="V85706" i="2"/>
  <c r="V85705" i="2"/>
  <c r="V85704" i="2"/>
  <c r="V85703" i="2"/>
  <c r="V85702" i="2"/>
  <c r="V85701" i="2"/>
  <c r="V85700" i="2"/>
  <c r="V85699" i="2"/>
  <c r="V85698" i="2"/>
  <c r="V85697" i="2"/>
  <c r="V85696" i="2"/>
  <c r="V85695" i="2"/>
  <c r="V85694" i="2"/>
  <c r="V85693" i="2"/>
  <c r="V85692" i="2"/>
  <c r="V85691" i="2"/>
  <c r="V85690" i="2"/>
  <c r="V85689" i="2"/>
  <c r="V85688" i="2"/>
  <c r="V85687" i="2"/>
  <c r="V85686" i="2"/>
  <c r="V85685" i="2"/>
  <c r="V85684" i="2"/>
  <c r="V85683" i="2"/>
  <c r="V85682" i="2"/>
  <c r="V85681" i="2"/>
  <c r="V85680" i="2"/>
  <c r="V85679" i="2"/>
  <c r="V85678" i="2"/>
  <c r="V85677" i="2"/>
  <c r="V85676" i="2"/>
  <c r="V85675" i="2"/>
  <c r="V85674" i="2"/>
  <c r="V85673" i="2"/>
  <c r="V85672" i="2"/>
  <c r="V85671" i="2"/>
  <c r="V85670" i="2"/>
  <c r="V85669" i="2"/>
  <c r="V85668" i="2"/>
  <c r="V85667" i="2"/>
  <c r="V85666" i="2"/>
  <c r="V85665" i="2"/>
  <c r="V85664" i="2"/>
  <c r="V85663" i="2"/>
  <c r="V85662" i="2"/>
  <c r="V85661" i="2"/>
  <c r="V85660" i="2"/>
  <c r="V85659" i="2"/>
  <c r="V85658" i="2"/>
  <c r="V85657" i="2"/>
  <c r="V85656" i="2"/>
  <c r="V85655" i="2"/>
  <c r="V85654" i="2"/>
  <c r="V85653" i="2"/>
  <c r="V85652" i="2"/>
  <c r="V85651" i="2"/>
  <c r="V85650" i="2"/>
  <c r="V85649" i="2"/>
  <c r="V85648" i="2"/>
  <c r="V85647" i="2"/>
  <c r="V85646" i="2"/>
  <c r="V85645" i="2"/>
  <c r="V85644" i="2"/>
  <c r="V85643" i="2"/>
  <c r="V85642" i="2"/>
  <c r="V85641" i="2"/>
  <c r="V85640" i="2"/>
  <c r="V85639" i="2"/>
  <c r="V85638" i="2"/>
  <c r="V85637" i="2"/>
  <c r="V85636" i="2"/>
  <c r="V85635" i="2"/>
  <c r="V85634" i="2"/>
  <c r="V85633" i="2"/>
  <c r="V85632" i="2"/>
  <c r="V85631" i="2"/>
  <c r="V85630" i="2"/>
  <c r="V85629" i="2"/>
  <c r="V85628" i="2"/>
  <c r="V85627" i="2"/>
  <c r="V85626" i="2"/>
  <c r="V85625" i="2"/>
  <c r="V85624" i="2"/>
  <c r="V85623" i="2"/>
  <c r="V85622" i="2"/>
  <c r="V85621" i="2"/>
  <c r="V85620" i="2"/>
  <c r="V85619" i="2"/>
  <c r="V85618" i="2"/>
  <c r="V85617" i="2"/>
  <c r="V85616" i="2"/>
  <c r="V85615" i="2"/>
  <c r="V85614" i="2"/>
  <c r="V85613" i="2"/>
  <c r="V85612" i="2"/>
  <c r="V85611" i="2"/>
  <c r="V85610" i="2"/>
  <c r="V85609" i="2"/>
  <c r="V85608" i="2"/>
  <c r="V85607" i="2"/>
  <c r="V85606" i="2"/>
  <c r="V85605" i="2"/>
  <c r="V85604" i="2"/>
  <c r="V85603" i="2"/>
  <c r="V85602" i="2"/>
  <c r="V85601" i="2"/>
  <c r="V85600" i="2"/>
  <c r="V85599" i="2"/>
  <c r="V85598" i="2"/>
  <c r="V85597" i="2"/>
  <c r="V85596" i="2"/>
  <c r="V85595" i="2"/>
  <c r="V85594" i="2"/>
  <c r="V85593" i="2"/>
  <c r="V85592" i="2"/>
  <c r="V85591" i="2"/>
  <c r="V85590" i="2"/>
  <c r="V85589" i="2"/>
  <c r="V85588" i="2"/>
  <c r="V85587" i="2"/>
  <c r="V85586" i="2"/>
  <c r="V85585" i="2"/>
  <c r="V85584" i="2"/>
  <c r="V85583" i="2"/>
  <c r="V85582" i="2"/>
  <c r="V85581" i="2"/>
  <c r="V85580" i="2"/>
  <c r="V85579" i="2"/>
  <c r="V85578" i="2"/>
  <c r="V85577" i="2"/>
  <c r="V85576" i="2"/>
  <c r="V85575" i="2"/>
  <c r="V85574" i="2"/>
  <c r="V85573" i="2"/>
  <c r="V85572" i="2"/>
  <c r="V85571" i="2"/>
  <c r="V85570" i="2"/>
  <c r="V85569" i="2"/>
  <c r="V85568" i="2"/>
  <c r="V85567" i="2"/>
  <c r="V85566" i="2"/>
  <c r="V85565" i="2"/>
  <c r="V85564" i="2"/>
  <c r="V85563" i="2"/>
  <c r="V85562" i="2"/>
  <c r="V85561" i="2"/>
  <c r="V85560" i="2"/>
  <c r="V85559" i="2"/>
  <c r="V85558" i="2"/>
  <c r="V85557" i="2"/>
  <c r="V85556" i="2"/>
  <c r="V85555" i="2"/>
  <c r="V85554" i="2"/>
  <c r="V85553" i="2"/>
  <c r="V85552" i="2"/>
  <c r="V85551" i="2"/>
  <c r="V85550" i="2"/>
  <c r="V85549" i="2"/>
  <c r="V85548" i="2"/>
  <c r="V85547" i="2"/>
  <c r="V85546" i="2"/>
  <c r="V85545" i="2"/>
  <c r="V85544" i="2"/>
  <c r="V85543" i="2"/>
  <c r="V85542" i="2"/>
  <c r="V85541" i="2"/>
  <c r="V85540" i="2"/>
  <c r="V85539" i="2"/>
  <c r="V85538" i="2"/>
  <c r="V85537" i="2"/>
  <c r="V85536" i="2"/>
  <c r="V85535" i="2"/>
  <c r="V85534" i="2"/>
  <c r="V85533" i="2"/>
  <c r="V85532" i="2"/>
  <c r="V85531" i="2"/>
  <c r="V85530" i="2"/>
  <c r="V85529" i="2"/>
  <c r="V85528" i="2"/>
  <c r="V85527" i="2"/>
  <c r="V85526" i="2"/>
  <c r="V85525" i="2"/>
  <c r="V85524" i="2"/>
  <c r="V85523" i="2"/>
  <c r="V85522" i="2"/>
  <c r="V85521" i="2"/>
  <c r="V85520" i="2"/>
  <c r="V85519" i="2"/>
  <c r="V85518" i="2"/>
  <c r="V85517" i="2"/>
  <c r="V85516" i="2"/>
  <c r="V85515" i="2"/>
  <c r="V85514" i="2"/>
  <c r="V85513" i="2"/>
  <c r="V85512" i="2"/>
  <c r="V85511" i="2"/>
  <c r="V85510" i="2"/>
  <c r="V85509" i="2"/>
  <c r="V85508" i="2"/>
  <c r="V85507" i="2"/>
  <c r="V85506" i="2"/>
  <c r="V85505" i="2"/>
  <c r="V85504" i="2"/>
  <c r="V85503" i="2"/>
  <c r="V85502" i="2"/>
  <c r="V85501" i="2"/>
  <c r="V85500" i="2"/>
  <c r="V85499" i="2"/>
  <c r="V85498" i="2"/>
  <c r="V85497" i="2"/>
  <c r="V85496" i="2"/>
  <c r="V85495" i="2"/>
  <c r="V85494" i="2"/>
  <c r="V85493" i="2"/>
  <c r="V85492" i="2"/>
  <c r="V85491" i="2"/>
  <c r="V85490" i="2"/>
  <c r="V85489" i="2"/>
  <c r="V85488" i="2"/>
  <c r="V85487" i="2"/>
  <c r="V85486" i="2"/>
  <c r="V85485" i="2"/>
  <c r="V85484" i="2"/>
  <c r="V85483" i="2"/>
  <c r="V85482" i="2"/>
  <c r="V85481" i="2"/>
  <c r="V85480" i="2"/>
  <c r="V85479" i="2"/>
  <c r="V85478" i="2"/>
  <c r="V85477" i="2"/>
  <c r="V85476" i="2"/>
  <c r="V85475" i="2"/>
  <c r="V85474" i="2"/>
  <c r="V85473" i="2"/>
  <c r="V85472" i="2"/>
  <c r="V85471" i="2"/>
  <c r="V85470" i="2"/>
  <c r="V85469" i="2"/>
  <c r="V85468" i="2"/>
  <c r="V85467" i="2"/>
  <c r="V85466" i="2"/>
  <c r="V85465" i="2"/>
  <c r="V85464" i="2"/>
  <c r="V85463" i="2"/>
  <c r="V85462" i="2"/>
  <c r="V85461" i="2"/>
  <c r="V85460" i="2"/>
  <c r="V85459" i="2"/>
  <c r="V85458" i="2"/>
  <c r="V85457" i="2"/>
  <c r="V85456" i="2"/>
  <c r="V85455" i="2"/>
  <c r="V85454" i="2"/>
  <c r="V85453" i="2"/>
  <c r="V85452" i="2"/>
  <c r="V85451" i="2"/>
  <c r="V85450" i="2"/>
  <c r="V85449" i="2"/>
  <c r="V85448" i="2"/>
  <c r="V85447" i="2"/>
  <c r="V85446" i="2"/>
  <c r="V85445" i="2"/>
  <c r="V85444" i="2"/>
  <c r="V85443" i="2"/>
  <c r="V85442" i="2"/>
  <c r="V85441" i="2"/>
  <c r="V85440" i="2"/>
  <c r="V85439" i="2"/>
  <c r="V85438" i="2"/>
  <c r="V85437" i="2"/>
  <c r="V85436" i="2"/>
  <c r="V85435" i="2"/>
  <c r="V85434" i="2"/>
  <c r="V85433" i="2"/>
  <c r="V85432" i="2"/>
  <c r="V85431" i="2"/>
  <c r="V85430" i="2"/>
  <c r="V85429" i="2"/>
  <c r="V85428" i="2"/>
  <c r="V85427" i="2"/>
  <c r="V85426" i="2"/>
  <c r="V85425" i="2"/>
  <c r="V85424" i="2"/>
  <c r="V85423" i="2"/>
  <c r="V85422" i="2"/>
  <c r="V85421" i="2"/>
  <c r="V85420" i="2"/>
  <c r="V85419" i="2"/>
  <c r="V85418" i="2"/>
  <c r="V85417" i="2"/>
  <c r="V85416" i="2"/>
  <c r="V85415" i="2"/>
  <c r="V85414" i="2"/>
  <c r="V85413" i="2"/>
  <c r="V85412" i="2"/>
  <c r="V85411" i="2"/>
  <c r="V85410" i="2"/>
  <c r="V85409" i="2"/>
  <c r="V85408" i="2"/>
  <c r="V85407" i="2"/>
  <c r="V85406" i="2"/>
  <c r="V85405" i="2"/>
  <c r="V85404" i="2"/>
  <c r="V85403" i="2"/>
  <c r="V85402" i="2"/>
  <c r="V85401" i="2"/>
  <c r="V85400" i="2"/>
  <c r="V85399" i="2"/>
  <c r="V85398" i="2"/>
  <c r="V85397" i="2"/>
  <c r="V85396" i="2"/>
  <c r="V85395" i="2"/>
  <c r="V85394" i="2"/>
  <c r="V85393" i="2"/>
  <c r="V85392" i="2"/>
  <c r="V85391" i="2"/>
  <c r="V85390" i="2"/>
  <c r="V85389" i="2"/>
  <c r="V85388" i="2"/>
  <c r="V85387" i="2"/>
  <c r="V85386" i="2"/>
  <c r="V85385" i="2"/>
  <c r="V85384" i="2"/>
  <c r="V85383" i="2"/>
  <c r="V85382" i="2"/>
  <c r="V85381" i="2"/>
  <c r="V85380" i="2"/>
  <c r="V85379" i="2"/>
  <c r="V85378" i="2"/>
  <c r="V85377" i="2"/>
  <c r="V85376" i="2"/>
  <c r="V85375" i="2"/>
  <c r="V85374" i="2"/>
  <c r="V85373" i="2"/>
  <c r="V85372" i="2"/>
  <c r="V85371" i="2"/>
  <c r="V85370" i="2"/>
  <c r="V85369" i="2"/>
  <c r="V85368" i="2"/>
  <c r="V85367" i="2"/>
  <c r="V85366" i="2"/>
  <c r="V85365" i="2"/>
  <c r="V85364" i="2"/>
  <c r="V85363" i="2"/>
  <c r="V85362" i="2"/>
  <c r="V85361" i="2"/>
  <c r="V85360" i="2"/>
  <c r="V85359" i="2"/>
  <c r="V85358" i="2"/>
  <c r="V85357" i="2"/>
  <c r="V85356" i="2"/>
  <c r="V85355" i="2"/>
  <c r="V85354" i="2"/>
  <c r="V85353" i="2"/>
  <c r="V85352" i="2"/>
  <c r="V85351" i="2"/>
  <c r="V85350" i="2"/>
  <c r="V85349" i="2"/>
  <c r="V85348" i="2"/>
  <c r="V85347" i="2"/>
  <c r="V85346" i="2"/>
  <c r="V85345" i="2"/>
  <c r="V85344" i="2"/>
  <c r="V85343" i="2"/>
  <c r="V85342" i="2"/>
  <c r="V85341" i="2"/>
  <c r="V85340" i="2"/>
  <c r="V85339" i="2"/>
  <c r="V85338" i="2"/>
  <c r="V85337" i="2"/>
  <c r="V85336" i="2"/>
  <c r="V85335" i="2"/>
  <c r="V85334" i="2"/>
  <c r="V85333" i="2"/>
  <c r="V85332" i="2"/>
  <c r="V85331" i="2"/>
  <c r="V85330" i="2"/>
  <c r="V85329" i="2"/>
  <c r="V85328" i="2"/>
  <c r="V85327" i="2"/>
  <c r="V85326" i="2"/>
  <c r="V85325" i="2"/>
  <c r="V85324" i="2"/>
  <c r="V85323" i="2"/>
  <c r="V85322" i="2"/>
  <c r="V85321" i="2"/>
  <c r="V85320" i="2"/>
  <c r="V85319" i="2"/>
  <c r="V85318" i="2"/>
  <c r="V85317" i="2"/>
  <c r="V85316" i="2"/>
  <c r="V85315" i="2"/>
  <c r="V85314" i="2"/>
  <c r="V85313" i="2"/>
  <c r="V85312" i="2"/>
  <c r="V85311" i="2"/>
  <c r="V85310" i="2"/>
  <c r="V85309" i="2"/>
  <c r="V85308" i="2"/>
  <c r="V85307" i="2"/>
  <c r="V85306" i="2"/>
  <c r="V85305" i="2"/>
  <c r="V85304" i="2"/>
  <c r="V85303" i="2"/>
  <c r="V85302" i="2"/>
  <c r="V85301" i="2"/>
  <c r="V85300" i="2"/>
  <c r="V85299" i="2"/>
  <c r="V85298" i="2"/>
  <c r="V85297" i="2"/>
  <c r="V85296" i="2"/>
  <c r="V85295" i="2"/>
  <c r="V85294" i="2"/>
  <c r="V85293" i="2"/>
  <c r="V85292" i="2"/>
  <c r="V85291" i="2"/>
  <c r="V85290" i="2"/>
  <c r="V85289" i="2"/>
  <c r="V85288" i="2"/>
  <c r="V85287" i="2"/>
  <c r="V85286" i="2"/>
  <c r="V85285" i="2"/>
  <c r="V85284" i="2"/>
  <c r="V85283" i="2"/>
  <c r="V85282" i="2"/>
  <c r="V85281" i="2"/>
  <c r="V85280" i="2"/>
  <c r="V85279" i="2"/>
  <c r="V85278" i="2"/>
  <c r="V85277" i="2"/>
  <c r="V85276" i="2"/>
  <c r="V85275" i="2"/>
  <c r="V85274" i="2"/>
  <c r="V85273" i="2"/>
  <c r="V85272" i="2"/>
  <c r="V85271" i="2"/>
  <c r="V85270" i="2"/>
  <c r="V85269" i="2"/>
  <c r="V85268" i="2"/>
  <c r="V85267" i="2"/>
  <c r="V85266" i="2"/>
  <c r="V85265" i="2"/>
  <c r="V85264" i="2"/>
  <c r="V85263" i="2"/>
  <c r="V85262" i="2"/>
  <c r="V85261" i="2"/>
  <c r="V85260" i="2"/>
  <c r="V85259" i="2"/>
  <c r="V85258" i="2"/>
  <c r="V85257" i="2"/>
  <c r="V85256" i="2"/>
  <c r="V85255" i="2"/>
  <c r="V85254" i="2"/>
  <c r="V85253" i="2"/>
  <c r="V85252" i="2"/>
  <c r="V85251" i="2"/>
  <c r="V85250" i="2"/>
  <c r="V85249" i="2"/>
  <c r="V85248" i="2"/>
  <c r="V85247" i="2"/>
  <c r="V85246" i="2"/>
  <c r="V85245" i="2"/>
  <c r="V85244" i="2"/>
  <c r="V85243" i="2"/>
  <c r="V85242" i="2"/>
  <c r="V85241" i="2"/>
  <c r="V85240" i="2"/>
  <c r="V85239" i="2"/>
  <c r="V85238" i="2"/>
  <c r="V85237" i="2"/>
  <c r="V85236" i="2"/>
  <c r="V85235" i="2"/>
  <c r="V85234" i="2"/>
  <c r="V85233" i="2"/>
  <c r="V85232" i="2"/>
  <c r="V85231" i="2"/>
  <c r="V85230" i="2"/>
  <c r="V85229" i="2"/>
  <c r="V85228" i="2"/>
  <c r="V85227" i="2"/>
  <c r="V85226" i="2"/>
  <c r="V85225" i="2"/>
  <c r="V85224" i="2"/>
  <c r="V85223" i="2"/>
  <c r="V85222" i="2"/>
  <c r="V85221" i="2"/>
  <c r="V85220" i="2"/>
  <c r="V85219" i="2"/>
  <c r="V85218" i="2"/>
  <c r="V85217" i="2"/>
  <c r="V85216" i="2"/>
  <c r="V85215" i="2"/>
  <c r="V85214" i="2"/>
  <c r="V85213" i="2"/>
  <c r="V85212" i="2"/>
  <c r="V85211" i="2"/>
  <c r="V85210" i="2"/>
  <c r="V85209" i="2"/>
  <c r="V85208" i="2"/>
  <c r="V85207" i="2"/>
  <c r="V85206" i="2"/>
  <c r="V85205" i="2"/>
  <c r="V85204" i="2"/>
  <c r="V85203" i="2"/>
  <c r="V85202" i="2"/>
  <c r="V85201" i="2"/>
  <c r="V85200" i="2"/>
  <c r="V85199" i="2"/>
  <c r="V85198" i="2"/>
  <c r="V85197" i="2"/>
  <c r="V85196" i="2"/>
  <c r="V85195" i="2"/>
  <c r="V85194" i="2"/>
  <c r="V85193" i="2"/>
  <c r="V85192" i="2"/>
  <c r="V85191" i="2"/>
  <c r="V85190" i="2"/>
  <c r="V85189" i="2"/>
  <c r="V85188" i="2"/>
  <c r="V85187" i="2"/>
  <c r="V85186" i="2"/>
  <c r="V85185" i="2"/>
  <c r="V85184" i="2"/>
  <c r="V85183" i="2"/>
  <c r="V85182" i="2"/>
  <c r="V85181" i="2"/>
  <c r="V85180" i="2"/>
  <c r="V85179" i="2"/>
  <c r="V85178" i="2"/>
  <c r="V85177" i="2"/>
  <c r="V85176" i="2"/>
  <c r="V85175" i="2"/>
  <c r="V85174" i="2"/>
  <c r="V85173" i="2"/>
  <c r="V85172" i="2"/>
  <c r="V85171" i="2"/>
  <c r="V85170" i="2"/>
  <c r="V85169" i="2"/>
  <c r="V85168" i="2"/>
  <c r="V85167" i="2"/>
  <c r="V85166" i="2"/>
  <c r="V85165" i="2"/>
  <c r="V85164" i="2"/>
  <c r="V85163" i="2"/>
  <c r="V85162" i="2"/>
  <c r="V85161" i="2"/>
  <c r="V85160" i="2"/>
  <c r="V85159" i="2"/>
  <c r="V85158" i="2"/>
  <c r="V85157" i="2"/>
  <c r="V85156" i="2"/>
  <c r="V85155" i="2"/>
  <c r="V85154" i="2"/>
  <c r="V85153" i="2"/>
  <c r="V85152" i="2"/>
  <c r="V85151" i="2"/>
  <c r="V85150" i="2"/>
  <c r="V85149" i="2"/>
  <c r="V85148" i="2"/>
  <c r="V85147" i="2"/>
  <c r="V85146" i="2"/>
  <c r="V85145" i="2"/>
  <c r="V85144" i="2"/>
  <c r="V85143" i="2"/>
  <c r="V85142" i="2"/>
  <c r="V85141" i="2"/>
  <c r="V85140" i="2"/>
  <c r="V85139" i="2"/>
  <c r="V85138" i="2"/>
  <c r="V85137" i="2"/>
  <c r="V85136" i="2"/>
  <c r="V85135" i="2"/>
  <c r="V85134" i="2"/>
  <c r="V85133" i="2"/>
  <c r="V85132" i="2"/>
  <c r="V85131" i="2"/>
  <c r="V85130" i="2"/>
  <c r="V85129" i="2"/>
  <c r="V85128" i="2"/>
  <c r="V85127" i="2"/>
  <c r="V85126" i="2"/>
  <c r="V85125" i="2"/>
  <c r="V85124" i="2"/>
  <c r="V85123" i="2"/>
  <c r="V85122" i="2"/>
  <c r="V85121" i="2"/>
  <c r="V85120" i="2"/>
  <c r="V85119" i="2"/>
  <c r="V85118" i="2"/>
  <c r="V85117" i="2"/>
  <c r="V85116" i="2"/>
  <c r="V85115" i="2"/>
  <c r="V85114" i="2"/>
  <c r="V85113" i="2"/>
  <c r="V85112" i="2"/>
  <c r="V85111" i="2"/>
  <c r="V85110" i="2"/>
  <c r="V85109" i="2"/>
  <c r="V85108" i="2"/>
  <c r="V85107" i="2"/>
  <c r="V85106" i="2"/>
  <c r="V85105" i="2"/>
  <c r="V85104" i="2"/>
  <c r="V85103" i="2"/>
  <c r="V85102" i="2"/>
  <c r="V85101" i="2"/>
  <c r="V85100" i="2"/>
  <c r="V85099" i="2"/>
  <c r="V85098" i="2"/>
  <c r="V85097" i="2"/>
  <c r="V85096" i="2"/>
  <c r="V85095" i="2"/>
  <c r="V85094" i="2"/>
  <c r="V85093" i="2"/>
  <c r="V85092" i="2"/>
  <c r="V85091" i="2"/>
  <c r="V85090" i="2"/>
  <c r="V85089" i="2"/>
  <c r="V85088" i="2"/>
  <c r="V85087" i="2"/>
  <c r="V85086" i="2"/>
  <c r="V85085" i="2"/>
  <c r="V85084" i="2"/>
  <c r="V85083" i="2"/>
  <c r="V85082" i="2"/>
  <c r="V85081" i="2"/>
  <c r="V85080" i="2"/>
  <c r="V85079" i="2"/>
  <c r="V85078" i="2"/>
  <c r="V85077" i="2"/>
  <c r="V85076" i="2"/>
  <c r="V85075" i="2"/>
  <c r="V85074" i="2"/>
  <c r="V85073" i="2"/>
  <c r="V85072" i="2"/>
  <c r="V85071" i="2"/>
  <c r="V85070" i="2"/>
  <c r="V85069" i="2"/>
  <c r="V85068" i="2"/>
  <c r="V85067" i="2"/>
  <c r="V85066" i="2"/>
  <c r="V85065" i="2"/>
  <c r="V85064" i="2"/>
  <c r="V85063" i="2"/>
  <c r="V85062" i="2"/>
  <c r="V85061" i="2"/>
  <c r="V85060" i="2"/>
  <c r="V85059" i="2"/>
  <c r="V85058" i="2"/>
  <c r="V85057" i="2"/>
  <c r="V85056" i="2"/>
  <c r="V85055" i="2"/>
  <c r="V85054" i="2"/>
  <c r="V85053" i="2"/>
  <c r="V85052" i="2"/>
  <c r="V85051" i="2"/>
  <c r="V85050" i="2"/>
  <c r="V85049" i="2"/>
  <c r="V85048" i="2"/>
  <c r="V85047" i="2"/>
  <c r="V85046" i="2"/>
  <c r="V85045" i="2"/>
  <c r="V85044" i="2"/>
  <c r="V85043" i="2"/>
  <c r="V85042" i="2"/>
  <c r="V85041" i="2"/>
  <c r="V85040" i="2"/>
  <c r="V85039" i="2"/>
  <c r="V85038" i="2"/>
  <c r="V85037" i="2"/>
  <c r="V85036" i="2"/>
  <c r="V85035" i="2"/>
  <c r="V85034" i="2"/>
  <c r="V85033" i="2"/>
  <c r="V85032" i="2"/>
  <c r="V85031" i="2"/>
  <c r="V85030" i="2"/>
  <c r="V85029" i="2"/>
  <c r="V85028" i="2"/>
  <c r="V85027" i="2"/>
  <c r="V85026" i="2"/>
  <c r="V85025" i="2"/>
  <c r="V85024" i="2"/>
  <c r="V85023" i="2"/>
  <c r="V85022" i="2"/>
  <c r="V85021" i="2"/>
  <c r="V85020" i="2"/>
  <c r="V85019" i="2"/>
  <c r="V85018" i="2"/>
  <c r="V85017" i="2"/>
  <c r="V85016" i="2"/>
  <c r="V85015" i="2"/>
  <c r="V85014" i="2"/>
  <c r="V85013" i="2"/>
  <c r="V85012" i="2"/>
  <c r="V85011" i="2"/>
  <c r="V85010" i="2"/>
  <c r="V85009" i="2"/>
  <c r="V85008" i="2"/>
  <c r="V85007" i="2"/>
  <c r="V85006" i="2"/>
  <c r="V85005" i="2"/>
  <c r="V85004" i="2"/>
  <c r="V85003" i="2"/>
  <c r="V85002" i="2"/>
  <c r="V85001" i="2"/>
  <c r="V85000" i="2"/>
  <c r="V84999" i="2"/>
  <c r="V84998" i="2"/>
  <c r="V84997" i="2"/>
  <c r="V84996" i="2"/>
  <c r="V84995" i="2"/>
  <c r="V84994" i="2"/>
  <c r="V84993" i="2"/>
  <c r="V84992" i="2"/>
  <c r="V84991" i="2"/>
  <c r="V84990" i="2"/>
  <c r="V84989" i="2"/>
  <c r="V84988" i="2"/>
  <c r="V84987" i="2"/>
  <c r="V84986" i="2"/>
  <c r="V84985" i="2"/>
  <c r="V84984" i="2"/>
  <c r="V84983" i="2"/>
  <c r="V84982" i="2"/>
  <c r="V84981" i="2"/>
  <c r="V84980" i="2"/>
  <c r="V84979" i="2"/>
  <c r="V84978" i="2"/>
  <c r="V84977" i="2"/>
  <c r="V84976" i="2"/>
  <c r="V84975" i="2"/>
  <c r="V84974" i="2"/>
  <c r="V84973" i="2"/>
  <c r="V84972" i="2"/>
  <c r="V84971" i="2"/>
  <c r="V84970" i="2"/>
  <c r="V84969" i="2"/>
  <c r="V84968" i="2"/>
  <c r="V84967" i="2"/>
  <c r="V84966" i="2"/>
  <c r="V84965" i="2"/>
  <c r="V84964" i="2"/>
  <c r="V84963" i="2"/>
  <c r="V84962" i="2"/>
  <c r="V84961" i="2"/>
  <c r="V84960" i="2"/>
  <c r="V84959" i="2"/>
  <c r="V84958" i="2"/>
  <c r="V84957" i="2"/>
  <c r="V84956" i="2"/>
  <c r="V84955" i="2"/>
  <c r="V84954" i="2"/>
  <c r="V84953" i="2"/>
  <c r="V84952" i="2"/>
  <c r="V84951" i="2"/>
  <c r="V84950" i="2"/>
  <c r="V84949" i="2"/>
  <c r="V84948" i="2"/>
  <c r="V84947" i="2"/>
  <c r="V84946" i="2"/>
  <c r="V84945" i="2"/>
  <c r="V84944" i="2"/>
  <c r="V84943" i="2"/>
  <c r="V84942" i="2"/>
  <c r="V84941" i="2"/>
  <c r="V84940" i="2"/>
  <c r="V84939" i="2"/>
  <c r="V84938" i="2"/>
  <c r="V84937" i="2"/>
  <c r="V84936" i="2"/>
  <c r="V84935" i="2"/>
  <c r="V84934" i="2"/>
  <c r="V84933" i="2"/>
  <c r="V84932" i="2"/>
  <c r="V84931" i="2"/>
  <c r="V84930" i="2"/>
  <c r="V84929" i="2"/>
  <c r="V84928" i="2"/>
  <c r="V84927" i="2"/>
  <c r="V84926" i="2"/>
  <c r="V84925" i="2"/>
  <c r="V84924" i="2"/>
  <c r="V84923" i="2"/>
  <c r="V84922" i="2"/>
  <c r="V84921" i="2"/>
  <c r="V84920" i="2"/>
  <c r="V84919" i="2"/>
  <c r="V84918" i="2"/>
  <c r="V84917" i="2"/>
  <c r="V84916" i="2"/>
  <c r="V84915" i="2"/>
  <c r="V84914" i="2"/>
  <c r="V84913" i="2"/>
  <c r="V84912" i="2"/>
  <c r="V84911" i="2"/>
  <c r="V84910" i="2"/>
  <c r="V84909" i="2"/>
  <c r="V84908" i="2"/>
  <c r="V84907" i="2"/>
  <c r="V84906" i="2"/>
  <c r="V84905" i="2"/>
  <c r="V84904" i="2"/>
  <c r="V84903" i="2"/>
  <c r="V84902" i="2"/>
  <c r="V84901" i="2"/>
  <c r="V84900" i="2"/>
  <c r="V84899" i="2"/>
  <c r="V84898" i="2"/>
  <c r="V84897" i="2"/>
  <c r="V84896" i="2"/>
  <c r="V84895" i="2"/>
  <c r="V84894" i="2"/>
  <c r="V84893" i="2"/>
  <c r="V84892" i="2"/>
  <c r="V84891" i="2"/>
  <c r="V84890" i="2"/>
  <c r="V84889" i="2"/>
  <c r="V84888" i="2"/>
  <c r="V84887" i="2"/>
  <c r="V84886" i="2"/>
  <c r="V84885" i="2"/>
  <c r="V84884" i="2"/>
  <c r="V84883" i="2"/>
  <c r="V84882" i="2"/>
  <c r="V84881" i="2"/>
  <c r="V84880" i="2"/>
  <c r="V84879" i="2"/>
  <c r="V84878" i="2"/>
  <c r="V84877" i="2"/>
  <c r="V84876" i="2"/>
  <c r="V84875" i="2"/>
  <c r="V84874" i="2"/>
  <c r="V84873" i="2"/>
  <c r="V84872" i="2"/>
  <c r="V84871" i="2"/>
  <c r="V84870" i="2"/>
  <c r="V84869" i="2"/>
  <c r="V84868" i="2"/>
  <c r="V84867" i="2"/>
  <c r="V84866" i="2"/>
  <c r="V84865" i="2"/>
  <c r="V84864" i="2"/>
  <c r="V84863" i="2"/>
  <c r="V84862" i="2"/>
  <c r="V84861" i="2"/>
  <c r="V84860" i="2"/>
  <c r="V84859" i="2"/>
  <c r="V84858" i="2"/>
  <c r="V84857" i="2"/>
  <c r="V84856" i="2"/>
  <c r="V84855" i="2"/>
  <c r="V84854" i="2"/>
  <c r="V84853" i="2"/>
  <c r="V84852" i="2"/>
  <c r="V84851" i="2"/>
  <c r="V84850" i="2"/>
  <c r="V84849" i="2"/>
  <c r="V84848" i="2"/>
  <c r="V84847" i="2"/>
  <c r="V84846" i="2"/>
  <c r="V84845" i="2"/>
  <c r="V84844" i="2"/>
  <c r="V84843" i="2"/>
  <c r="V84842" i="2"/>
  <c r="V84841" i="2"/>
  <c r="V84840" i="2"/>
  <c r="V84839" i="2"/>
  <c r="V84838" i="2"/>
  <c r="V84837" i="2"/>
  <c r="V84836" i="2"/>
  <c r="V84835" i="2"/>
  <c r="V84834" i="2"/>
  <c r="V84833" i="2"/>
  <c r="V84832" i="2"/>
  <c r="V84831" i="2"/>
  <c r="V84830" i="2"/>
  <c r="V84829" i="2"/>
  <c r="V84828" i="2"/>
  <c r="V84827" i="2"/>
  <c r="V84826" i="2"/>
  <c r="V84825" i="2"/>
  <c r="V84824" i="2"/>
  <c r="V84823" i="2"/>
  <c r="V84822" i="2"/>
  <c r="V84821" i="2"/>
  <c r="V84820" i="2"/>
  <c r="V84819" i="2"/>
  <c r="V84818" i="2"/>
  <c r="V84817" i="2"/>
  <c r="V84816" i="2"/>
  <c r="V84815" i="2"/>
  <c r="V84814" i="2"/>
  <c r="V84813" i="2"/>
  <c r="V84812" i="2"/>
  <c r="V84811" i="2"/>
  <c r="V84810" i="2"/>
  <c r="V84809" i="2"/>
  <c r="V84808" i="2"/>
  <c r="V84807" i="2"/>
  <c r="V84806" i="2"/>
  <c r="V84805" i="2"/>
  <c r="V84804" i="2"/>
  <c r="V84803" i="2"/>
  <c r="V84802" i="2"/>
  <c r="V84801" i="2"/>
  <c r="V84800" i="2"/>
  <c r="V84799" i="2"/>
  <c r="V84798" i="2"/>
  <c r="V84797" i="2"/>
  <c r="V84796" i="2"/>
  <c r="V84795" i="2"/>
  <c r="V84794" i="2"/>
  <c r="V84793" i="2"/>
  <c r="V84792" i="2"/>
  <c r="V84791" i="2"/>
  <c r="V84790" i="2"/>
  <c r="V84789" i="2"/>
  <c r="V84788" i="2"/>
  <c r="V84787" i="2"/>
  <c r="V84786" i="2"/>
  <c r="V84785" i="2"/>
  <c r="V84784" i="2"/>
  <c r="V84783" i="2"/>
  <c r="V84782" i="2"/>
  <c r="V84781" i="2"/>
  <c r="V84780" i="2"/>
  <c r="V84779" i="2"/>
  <c r="V84778" i="2"/>
  <c r="V84777" i="2"/>
  <c r="V84776" i="2"/>
  <c r="V84775" i="2"/>
  <c r="V84774" i="2"/>
  <c r="V84773" i="2"/>
  <c r="V84772" i="2"/>
  <c r="V84771" i="2"/>
  <c r="V84770" i="2"/>
  <c r="V84769" i="2"/>
  <c r="V84768" i="2"/>
  <c r="V84767" i="2"/>
  <c r="V84766" i="2"/>
  <c r="V84765" i="2"/>
  <c r="V84764" i="2"/>
  <c r="V84763" i="2"/>
  <c r="V84762" i="2"/>
  <c r="V84761" i="2"/>
  <c r="V84760" i="2"/>
  <c r="V84759" i="2"/>
  <c r="V84758" i="2"/>
  <c r="V84757" i="2"/>
  <c r="V84756" i="2"/>
  <c r="V84755" i="2"/>
  <c r="V84754" i="2"/>
  <c r="V84753" i="2"/>
  <c r="V84752" i="2"/>
  <c r="V84751" i="2"/>
  <c r="V84750" i="2"/>
  <c r="V84749" i="2"/>
  <c r="V84748" i="2"/>
  <c r="V84747" i="2"/>
  <c r="V84746" i="2"/>
  <c r="V84745" i="2"/>
  <c r="V84744" i="2"/>
  <c r="V84743" i="2"/>
  <c r="V84742" i="2"/>
  <c r="V84741" i="2"/>
  <c r="V84740" i="2"/>
  <c r="V84739" i="2"/>
  <c r="V84738" i="2"/>
  <c r="V84737" i="2"/>
  <c r="V84736" i="2"/>
  <c r="V84735" i="2"/>
  <c r="V84734" i="2"/>
  <c r="V84733" i="2"/>
  <c r="V84732" i="2"/>
  <c r="V84731" i="2"/>
  <c r="V84730" i="2"/>
  <c r="V84729" i="2"/>
  <c r="V84728" i="2"/>
  <c r="V84727" i="2"/>
  <c r="V84726" i="2"/>
  <c r="V84725" i="2"/>
  <c r="V84724" i="2"/>
  <c r="V84723" i="2"/>
  <c r="V84722" i="2"/>
  <c r="V84721" i="2"/>
  <c r="V84720" i="2"/>
  <c r="V84719" i="2"/>
  <c r="V84718" i="2"/>
  <c r="V84717" i="2"/>
  <c r="V84716" i="2"/>
  <c r="V84715" i="2"/>
  <c r="V84714" i="2"/>
  <c r="V84713" i="2"/>
  <c r="V84712" i="2"/>
  <c r="V84711" i="2"/>
  <c r="V84710" i="2"/>
  <c r="V84709" i="2"/>
  <c r="V84708" i="2"/>
  <c r="V84707" i="2"/>
  <c r="V84706" i="2"/>
  <c r="V84705" i="2"/>
  <c r="V84704" i="2"/>
  <c r="V84703" i="2"/>
  <c r="V84702" i="2"/>
  <c r="V84701" i="2"/>
  <c r="V84700" i="2"/>
  <c r="V84699" i="2"/>
  <c r="V84698" i="2"/>
  <c r="V84697" i="2"/>
  <c r="V84696" i="2"/>
  <c r="V84695" i="2"/>
  <c r="V84694" i="2"/>
  <c r="V84693" i="2"/>
  <c r="V84692" i="2"/>
  <c r="V84691" i="2"/>
  <c r="V84690" i="2"/>
  <c r="V84689" i="2"/>
  <c r="V84688" i="2"/>
  <c r="V84687" i="2"/>
  <c r="V84686" i="2"/>
  <c r="V84685" i="2"/>
  <c r="V84684" i="2"/>
  <c r="V84683" i="2"/>
  <c r="V84682" i="2"/>
  <c r="V84681" i="2"/>
  <c r="V84680" i="2"/>
  <c r="V84679" i="2"/>
  <c r="V84678" i="2"/>
  <c r="V84677" i="2"/>
  <c r="V84676" i="2"/>
  <c r="V84675" i="2"/>
  <c r="V84674" i="2"/>
  <c r="V84673" i="2"/>
  <c r="V84672" i="2"/>
  <c r="V84671" i="2"/>
  <c r="V84670" i="2"/>
  <c r="V84669" i="2"/>
  <c r="V84668" i="2"/>
  <c r="V84667" i="2"/>
  <c r="V84666" i="2"/>
  <c r="V84665" i="2"/>
  <c r="V84664" i="2"/>
  <c r="V84663" i="2"/>
  <c r="V84662" i="2"/>
  <c r="V84661" i="2"/>
  <c r="V84660" i="2"/>
  <c r="V84659" i="2"/>
  <c r="V84658" i="2"/>
  <c r="V84657" i="2"/>
  <c r="V84656" i="2"/>
  <c r="V84655" i="2"/>
  <c r="V84654" i="2"/>
  <c r="V84653" i="2"/>
  <c r="V84652" i="2"/>
  <c r="V84651" i="2"/>
  <c r="V84650" i="2"/>
  <c r="V84649" i="2"/>
  <c r="V84648" i="2"/>
  <c r="V84647" i="2"/>
  <c r="V84646" i="2"/>
  <c r="V84645" i="2"/>
  <c r="V84644" i="2"/>
  <c r="V84643" i="2"/>
  <c r="V84642" i="2"/>
  <c r="V84641" i="2"/>
  <c r="V84640" i="2"/>
  <c r="V84639" i="2"/>
  <c r="V84638" i="2"/>
  <c r="V84637" i="2"/>
  <c r="V84636" i="2"/>
  <c r="V84635" i="2"/>
  <c r="V84634" i="2"/>
  <c r="V84633" i="2"/>
  <c r="V84632" i="2"/>
  <c r="V84631" i="2"/>
  <c r="V84630" i="2"/>
  <c r="V84629" i="2"/>
  <c r="V84628" i="2"/>
  <c r="V84627" i="2"/>
  <c r="V84626" i="2"/>
  <c r="V84625" i="2"/>
  <c r="V84624" i="2"/>
  <c r="V84623" i="2"/>
  <c r="V84622" i="2"/>
  <c r="V84621" i="2"/>
  <c r="V84620" i="2"/>
  <c r="V84619" i="2"/>
  <c r="V84618" i="2"/>
  <c r="V84617" i="2"/>
  <c r="V84616" i="2"/>
  <c r="V84615" i="2"/>
  <c r="V84614" i="2"/>
  <c r="V84613" i="2"/>
  <c r="V84612" i="2"/>
  <c r="V84611" i="2"/>
  <c r="V84610" i="2"/>
  <c r="V84609" i="2"/>
  <c r="V84608" i="2"/>
  <c r="V84607" i="2"/>
  <c r="V84606" i="2"/>
  <c r="V84605" i="2"/>
  <c r="V84604" i="2"/>
  <c r="V84603" i="2"/>
  <c r="V84602" i="2"/>
  <c r="V84601" i="2"/>
  <c r="V84600" i="2"/>
  <c r="V84599" i="2"/>
  <c r="V84598" i="2"/>
  <c r="V84597" i="2"/>
  <c r="V84596" i="2"/>
  <c r="V84595" i="2"/>
  <c r="V84594" i="2"/>
  <c r="V84593" i="2"/>
  <c r="V84592" i="2"/>
  <c r="V84591" i="2"/>
  <c r="V84590" i="2"/>
  <c r="V84589" i="2"/>
  <c r="V84588" i="2"/>
  <c r="V84587" i="2"/>
  <c r="V84586" i="2"/>
  <c r="V84585" i="2"/>
  <c r="V84584" i="2"/>
  <c r="V84583" i="2"/>
  <c r="V84582" i="2"/>
  <c r="V84581" i="2"/>
  <c r="V84580" i="2"/>
  <c r="V84579" i="2"/>
  <c r="V84578" i="2"/>
  <c r="V84577" i="2"/>
  <c r="V84576" i="2"/>
  <c r="V84575" i="2"/>
  <c r="V84574" i="2"/>
  <c r="V84573" i="2"/>
  <c r="V84572" i="2"/>
  <c r="V84571" i="2"/>
  <c r="V84570" i="2"/>
  <c r="V84569" i="2"/>
  <c r="V84568" i="2"/>
  <c r="V84567" i="2"/>
  <c r="V84566" i="2"/>
  <c r="V84565" i="2"/>
  <c r="V84564" i="2"/>
  <c r="V84563" i="2"/>
  <c r="V84562" i="2"/>
  <c r="V84561" i="2"/>
  <c r="V84560" i="2"/>
  <c r="V84559" i="2"/>
  <c r="V84558" i="2"/>
  <c r="V84557" i="2"/>
  <c r="V84556" i="2"/>
  <c r="V84555" i="2"/>
  <c r="V84554" i="2"/>
  <c r="V84553" i="2"/>
  <c r="V84552" i="2"/>
  <c r="V84551" i="2"/>
  <c r="V84550" i="2"/>
  <c r="V84549" i="2"/>
  <c r="V84548" i="2"/>
  <c r="V84547" i="2"/>
  <c r="V84546" i="2"/>
  <c r="V84545" i="2"/>
  <c r="V84544" i="2"/>
  <c r="V84543" i="2"/>
  <c r="V84542" i="2"/>
  <c r="V84541" i="2"/>
  <c r="V84540" i="2"/>
  <c r="V84539" i="2"/>
  <c r="V84538" i="2"/>
  <c r="V84537" i="2"/>
  <c r="V84536" i="2"/>
  <c r="V84535" i="2"/>
  <c r="V84534" i="2"/>
  <c r="V84533" i="2"/>
  <c r="V84532" i="2"/>
  <c r="V84531" i="2"/>
  <c r="V84530" i="2"/>
  <c r="V84529" i="2"/>
  <c r="V84528" i="2"/>
  <c r="V84527" i="2"/>
  <c r="V84526" i="2"/>
  <c r="V84525" i="2"/>
  <c r="V84524" i="2"/>
  <c r="V84523" i="2"/>
  <c r="V84522" i="2"/>
  <c r="V84521" i="2"/>
  <c r="V84520" i="2"/>
  <c r="V84519" i="2"/>
  <c r="V84518" i="2"/>
  <c r="V84517" i="2"/>
  <c r="V84516" i="2"/>
  <c r="V84515" i="2"/>
  <c r="V84514" i="2"/>
  <c r="V84513" i="2"/>
  <c r="V84512" i="2"/>
  <c r="V84511" i="2"/>
  <c r="V84510" i="2"/>
  <c r="V84509" i="2"/>
  <c r="V84508" i="2"/>
  <c r="V84507" i="2"/>
  <c r="V84506" i="2"/>
  <c r="V84505" i="2"/>
  <c r="V84504" i="2"/>
  <c r="V84503" i="2"/>
  <c r="V84502" i="2"/>
  <c r="V84501" i="2"/>
  <c r="V84500" i="2"/>
  <c r="V84499" i="2"/>
  <c r="V84498" i="2"/>
  <c r="V84497" i="2"/>
  <c r="V84496" i="2"/>
  <c r="V84495" i="2"/>
  <c r="V84494" i="2"/>
  <c r="V84493" i="2"/>
  <c r="V84492" i="2"/>
  <c r="V84491" i="2"/>
  <c r="V84490" i="2"/>
  <c r="V84489" i="2"/>
  <c r="V84488" i="2"/>
  <c r="V84487" i="2"/>
  <c r="V84486" i="2"/>
  <c r="V84485" i="2"/>
  <c r="V84484" i="2"/>
  <c r="V84483" i="2"/>
  <c r="V84482" i="2"/>
  <c r="V84481" i="2"/>
  <c r="V84480" i="2"/>
  <c r="V84479" i="2"/>
  <c r="V84478" i="2"/>
  <c r="V84477" i="2"/>
  <c r="V84476" i="2"/>
  <c r="V84475" i="2"/>
  <c r="V84474" i="2"/>
  <c r="V84473" i="2"/>
  <c r="V84472" i="2"/>
  <c r="V84471" i="2"/>
  <c r="V84470" i="2"/>
  <c r="V84469" i="2"/>
  <c r="V84468" i="2"/>
  <c r="V84467" i="2"/>
  <c r="V84466" i="2"/>
  <c r="V84465" i="2"/>
  <c r="V84464" i="2"/>
  <c r="V84463" i="2"/>
  <c r="V84462" i="2"/>
  <c r="V84461" i="2"/>
  <c r="V84460" i="2"/>
  <c r="V84459" i="2"/>
  <c r="V84458" i="2"/>
  <c r="V84457" i="2"/>
  <c r="V84456" i="2"/>
  <c r="V84455" i="2"/>
  <c r="V84454" i="2"/>
  <c r="V84453" i="2"/>
  <c r="V84452" i="2"/>
  <c r="V84451" i="2"/>
  <c r="V84450" i="2"/>
  <c r="V84449" i="2"/>
  <c r="V84448" i="2"/>
  <c r="V84447" i="2"/>
  <c r="V84446" i="2"/>
  <c r="V84445" i="2"/>
  <c r="V84444" i="2"/>
  <c r="V84443" i="2"/>
  <c r="V84442" i="2"/>
  <c r="V84441" i="2"/>
  <c r="V84440" i="2"/>
  <c r="V84439" i="2"/>
  <c r="V84438" i="2"/>
  <c r="V84437" i="2"/>
  <c r="V84436" i="2"/>
  <c r="V84435" i="2"/>
  <c r="V84434" i="2"/>
  <c r="V84433" i="2"/>
  <c r="V84432" i="2"/>
  <c r="V84431" i="2"/>
  <c r="V84430" i="2"/>
  <c r="V84429" i="2"/>
  <c r="V84428" i="2"/>
  <c r="V84427" i="2"/>
  <c r="V84426" i="2"/>
  <c r="V84425" i="2"/>
  <c r="V84424" i="2"/>
  <c r="V84423" i="2"/>
  <c r="V84422" i="2"/>
  <c r="V84421" i="2"/>
  <c r="V84420" i="2"/>
  <c r="V84419" i="2"/>
  <c r="V84418" i="2"/>
  <c r="V84417" i="2"/>
  <c r="V84416" i="2"/>
  <c r="V84415" i="2"/>
  <c r="V84414" i="2"/>
  <c r="V84413" i="2"/>
  <c r="V84412" i="2"/>
  <c r="V84411" i="2"/>
  <c r="V84410" i="2"/>
  <c r="V84409" i="2"/>
  <c r="V84408" i="2"/>
  <c r="V84407" i="2"/>
  <c r="V84406" i="2"/>
  <c r="V84405" i="2"/>
  <c r="V84404" i="2"/>
  <c r="V84403" i="2"/>
  <c r="V84402" i="2"/>
  <c r="V84401" i="2"/>
  <c r="V84400" i="2"/>
  <c r="V84399" i="2"/>
  <c r="V84398" i="2"/>
  <c r="V84397" i="2"/>
  <c r="V84396" i="2"/>
  <c r="V84395" i="2"/>
  <c r="V84394" i="2"/>
  <c r="V84393" i="2"/>
  <c r="V84392" i="2"/>
  <c r="V84391" i="2"/>
  <c r="V84390" i="2"/>
  <c r="V84389" i="2"/>
  <c r="V84388" i="2"/>
  <c r="V84387" i="2"/>
  <c r="V84386" i="2"/>
  <c r="V84385" i="2"/>
  <c r="V84384" i="2"/>
  <c r="V84383" i="2"/>
  <c r="V84382" i="2"/>
  <c r="V84381" i="2"/>
  <c r="V84380" i="2"/>
  <c r="V84379" i="2"/>
  <c r="V84378" i="2"/>
  <c r="V84377" i="2"/>
  <c r="V84376" i="2"/>
  <c r="V84375" i="2"/>
  <c r="V84374" i="2"/>
  <c r="V84373" i="2"/>
  <c r="V84372" i="2"/>
  <c r="V84371" i="2"/>
  <c r="V84370" i="2"/>
  <c r="V84369" i="2"/>
  <c r="V84368" i="2"/>
  <c r="V84367" i="2"/>
  <c r="V84366" i="2"/>
  <c r="V84365" i="2"/>
  <c r="V84364" i="2"/>
  <c r="V84363" i="2"/>
  <c r="V84362" i="2"/>
  <c r="V84361" i="2"/>
  <c r="V84360" i="2"/>
  <c r="V84359" i="2"/>
  <c r="V84358" i="2"/>
  <c r="V84357" i="2"/>
  <c r="V84356" i="2"/>
  <c r="V84355" i="2"/>
  <c r="V84354" i="2"/>
  <c r="V84353" i="2"/>
  <c r="V84352" i="2"/>
  <c r="V84351" i="2"/>
  <c r="V84350" i="2"/>
  <c r="V84349" i="2"/>
  <c r="V84348" i="2"/>
  <c r="V84347" i="2"/>
  <c r="V84346" i="2"/>
  <c r="V84345" i="2"/>
  <c r="V84344" i="2"/>
  <c r="V84343" i="2"/>
  <c r="V84342" i="2"/>
  <c r="V84341" i="2"/>
  <c r="V84340" i="2"/>
  <c r="V84339" i="2"/>
  <c r="V84338" i="2"/>
  <c r="V84337" i="2"/>
  <c r="V84336" i="2"/>
  <c r="V84335" i="2"/>
  <c r="V84334" i="2"/>
  <c r="V84333" i="2"/>
  <c r="V84332" i="2"/>
  <c r="V84331" i="2"/>
  <c r="V84330" i="2"/>
  <c r="V84329" i="2"/>
  <c r="V84328" i="2"/>
  <c r="V84327" i="2"/>
  <c r="V84326" i="2"/>
  <c r="V84325" i="2"/>
  <c r="V84324" i="2"/>
  <c r="V84323" i="2"/>
  <c r="V84322" i="2"/>
  <c r="V84321" i="2"/>
  <c r="V84320" i="2"/>
  <c r="V84319" i="2"/>
  <c r="V84318" i="2"/>
  <c r="V84317" i="2"/>
  <c r="V84316" i="2"/>
  <c r="V84315" i="2"/>
  <c r="V84314" i="2"/>
  <c r="V84313" i="2"/>
  <c r="V84312" i="2"/>
  <c r="V84311" i="2"/>
  <c r="V84310" i="2"/>
  <c r="V84309" i="2"/>
  <c r="V84308" i="2"/>
  <c r="V84307" i="2"/>
  <c r="V84306" i="2"/>
  <c r="V84305" i="2"/>
  <c r="V84304" i="2"/>
  <c r="V84303" i="2"/>
  <c r="V84302" i="2"/>
  <c r="V84301" i="2"/>
  <c r="V84300" i="2"/>
  <c r="V84299" i="2"/>
  <c r="V84298" i="2"/>
  <c r="V84297" i="2"/>
  <c r="V84296" i="2"/>
  <c r="V84295" i="2"/>
  <c r="V84294" i="2"/>
  <c r="V84293" i="2"/>
  <c r="V84292" i="2"/>
  <c r="V84291" i="2"/>
  <c r="V84290" i="2"/>
  <c r="V84289" i="2"/>
  <c r="V84288" i="2"/>
  <c r="V84287" i="2"/>
  <c r="V84286" i="2"/>
  <c r="V84285" i="2"/>
  <c r="V84284" i="2"/>
  <c r="V84283" i="2"/>
  <c r="V84282" i="2"/>
  <c r="V84281" i="2"/>
  <c r="V84280" i="2"/>
  <c r="V84279" i="2"/>
  <c r="V84278" i="2"/>
  <c r="V84277" i="2"/>
  <c r="V84276" i="2"/>
  <c r="V84275" i="2"/>
  <c r="V84274" i="2"/>
  <c r="V84273" i="2"/>
  <c r="V84272" i="2"/>
  <c r="V84271" i="2"/>
  <c r="V84270" i="2"/>
  <c r="V84269" i="2"/>
  <c r="V84268" i="2"/>
  <c r="V84267" i="2"/>
  <c r="V84266" i="2"/>
  <c r="V84265" i="2"/>
  <c r="V84264" i="2"/>
  <c r="V84263" i="2"/>
  <c r="V84262" i="2"/>
  <c r="V84261" i="2"/>
  <c r="V84260" i="2"/>
  <c r="V84259" i="2"/>
  <c r="V84258" i="2"/>
  <c r="V84257" i="2"/>
  <c r="V84256" i="2"/>
  <c r="V84255" i="2"/>
  <c r="V84254" i="2"/>
  <c r="V84253" i="2"/>
  <c r="V84252" i="2"/>
  <c r="V84251" i="2"/>
  <c r="V84250" i="2"/>
  <c r="V84249" i="2"/>
  <c r="V84248" i="2"/>
  <c r="V84247" i="2"/>
  <c r="V84246" i="2"/>
  <c r="V84245" i="2"/>
  <c r="V84244" i="2"/>
  <c r="V84243" i="2"/>
  <c r="V84242" i="2"/>
  <c r="V84241" i="2"/>
  <c r="V84240" i="2"/>
  <c r="V84239" i="2"/>
  <c r="V84238" i="2"/>
  <c r="V84237" i="2"/>
  <c r="V84236" i="2"/>
  <c r="V84235" i="2"/>
  <c r="V84234" i="2"/>
  <c r="V84233" i="2"/>
  <c r="V84232" i="2"/>
  <c r="V84231" i="2"/>
  <c r="V84230" i="2"/>
  <c r="V84229" i="2"/>
  <c r="V84228" i="2"/>
  <c r="V84227" i="2"/>
  <c r="V84226" i="2"/>
  <c r="V84225" i="2"/>
  <c r="V84224" i="2"/>
  <c r="V84223" i="2"/>
  <c r="V84222" i="2"/>
  <c r="V84221" i="2"/>
  <c r="V84220" i="2"/>
  <c r="V84219" i="2"/>
  <c r="V84218" i="2"/>
  <c r="V84217" i="2"/>
  <c r="V84216" i="2"/>
  <c r="V84215" i="2"/>
  <c r="V84214" i="2"/>
  <c r="V84213" i="2"/>
  <c r="V84212" i="2"/>
  <c r="V84211" i="2"/>
  <c r="V84210" i="2"/>
  <c r="V84209" i="2"/>
  <c r="V84208" i="2"/>
  <c r="V84207" i="2"/>
  <c r="V84206" i="2"/>
  <c r="V84205" i="2"/>
  <c r="V84204" i="2"/>
  <c r="V84203" i="2"/>
  <c r="V84202" i="2"/>
  <c r="V84201" i="2"/>
  <c r="V84200" i="2"/>
  <c r="V84199" i="2"/>
  <c r="V84198" i="2"/>
  <c r="V84197" i="2"/>
  <c r="V84196" i="2"/>
  <c r="V84195" i="2"/>
  <c r="V84194" i="2"/>
  <c r="V84193" i="2"/>
  <c r="V84192" i="2"/>
  <c r="V84191" i="2"/>
  <c r="V84190" i="2"/>
  <c r="V84189" i="2"/>
  <c r="V84188" i="2"/>
  <c r="V84187" i="2"/>
  <c r="V84186" i="2"/>
  <c r="V84185" i="2"/>
  <c r="V84184" i="2"/>
  <c r="V84183" i="2"/>
  <c r="V84182" i="2"/>
  <c r="V84181" i="2"/>
  <c r="V84180" i="2"/>
  <c r="V84179" i="2"/>
  <c r="V84178" i="2"/>
  <c r="V84177" i="2"/>
  <c r="V84176" i="2"/>
  <c r="V84175" i="2"/>
  <c r="V84174" i="2"/>
  <c r="V84173" i="2"/>
  <c r="V84172" i="2"/>
  <c r="V84171" i="2"/>
  <c r="V84170" i="2"/>
  <c r="V84169" i="2"/>
  <c r="V84168" i="2"/>
  <c r="V84167" i="2"/>
  <c r="V84166" i="2"/>
  <c r="V84165" i="2"/>
  <c r="V84164" i="2"/>
  <c r="V84163" i="2"/>
  <c r="V84162" i="2"/>
  <c r="V84161" i="2"/>
  <c r="V84160" i="2"/>
  <c r="V84159" i="2"/>
  <c r="V84158" i="2"/>
  <c r="V84157" i="2"/>
  <c r="V84156" i="2"/>
  <c r="V84155" i="2"/>
  <c r="V84154" i="2"/>
  <c r="V84153" i="2"/>
  <c r="V84152" i="2"/>
  <c r="V84151" i="2"/>
  <c r="V84150" i="2"/>
  <c r="V84149" i="2"/>
  <c r="V84148" i="2"/>
  <c r="V84147" i="2"/>
  <c r="V84146" i="2"/>
  <c r="V84145" i="2"/>
  <c r="V84144" i="2"/>
  <c r="V84143" i="2"/>
  <c r="V84142" i="2"/>
  <c r="V84141" i="2"/>
  <c r="V84140" i="2"/>
  <c r="V84139" i="2"/>
  <c r="V84138" i="2"/>
  <c r="V84137" i="2"/>
  <c r="V84136" i="2"/>
  <c r="V84135" i="2"/>
  <c r="V84134" i="2"/>
  <c r="V84133" i="2"/>
  <c r="V84132" i="2"/>
  <c r="V84131" i="2"/>
  <c r="V84130" i="2"/>
  <c r="V84129" i="2"/>
  <c r="V84128" i="2"/>
  <c r="V84127" i="2"/>
  <c r="V84126" i="2"/>
  <c r="V84125" i="2"/>
  <c r="V84124" i="2"/>
  <c r="V84123" i="2"/>
  <c r="V84122" i="2"/>
  <c r="V84121" i="2"/>
  <c r="V84120" i="2"/>
  <c r="V84119" i="2"/>
  <c r="V84118" i="2"/>
  <c r="V84117" i="2"/>
  <c r="V84116" i="2"/>
  <c r="V84115" i="2"/>
  <c r="V84114" i="2"/>
  <c r="V84113" i="2"/>
  <c r="V84112" i="2"/>
  <c r="V84111" i="2"/>
  <c r="V84110" i="2"/>
  <c r="V84109" i="2"/>
  <c r="V84108" i="2"/>
  <c r="V84107" i="2"/>
  <c r="V84106" i="2"/>
  <c r="V84105" i="2"/>
  <c r="V84104" i="2"/>
  <c r="V84103" i="2"/>
  <c r="V84102" i="2"/>
  <c r="V84101" i="2"/>
  <c r="V84100" i="2"/>
  <c r="V84099" i="2"/>
  <c r="V84098" i="2"/>
  <c r="V84097" i="2"/>
  <c r="V84096" i="2"/>
  <c r="V84095" i="2"/>
  <c r="V84094" i="2"/>
  <c r="V84093" i="2"/>
  <c r="V84092" i="2"/>
  <c r="V84091" i="2"/>
  <c r="V84090" i="2"/>
  <c r="V84089" i="2"/>
  <c r="V84088" i="2"/>
  <c r="V84087" i="2"/>
  <c r="V84086" i="2"/>
  <c r="V84085" i="2"/>
  <c r="V84084" i="2"/>
  <c r="V84083" i="2"/>
  <c r="V84082" i="2"/>
  <c r="V84081" i="2"/>
  <c r="V84080" i="2"/>
  <c r="V84079" i="2"/>
  <c r="V84078" i="2"/>
  <c r="V84077" i="2"/>
  <c r="V84076" i="2"/>
  <c r="V84075" i="2"/>
  <c r="V84074" i="2"/>
  <c r="V84073" i="2"/>
  <c r="V84072" i="2"/>
  <c r="V84071" i="2"/>
  <c r="V84070" i="2"/>
  <c r="V84069" i="2"/>
  <c r="V84068" i="2"/>
  <c r="V84067" i="2"/>
  <c r="V84066" i="2"/>
  <c r="V84065" i="2"/>
  <c r="V84064" i="2"/>
  <c r="V84063" i="2"/>
  <c r="V84062" i="2"/>
  <c r="V84061" i="2"/>
  <c r="V84060" i="2"/>
  <c r="V84059" i="2"/>
  <c r="V84058" i="2"/>
  <c r="V84057" i="2"/>
  <c r="V84056" i="2"/>
  <c r="V84055" i="2"/>
  <c r="V84054" i="2"/>
  <c r="V84053" i="2"/>
  <c r="V84052" i="2"/>
  <c r="V84051" i="2"/>
  <c r="V84050" i="2"/>
  <c r="V84049" i="2"/>
  <c r="V84048" i="2"/>
  <c r="V84047" i="2"/>
  <c r="V84046" i="2"/>
  <c r="V84045" i="2"/>
  <c r="V84044" i="2"/>
  <c r="V84043" i="2"/>
  <c r="V84042" i="2"/>
  <c r="V84041" i="2"/>
  <c r="V84040" i="2"/>
  <c r="V84039" i="2"/>
  <c r="V84038" i="2"/>
  <c r="V84037" i="2"/>
  <c r="V84036" i="2"/>
  <c r="V84035" i="2"/>
  <c r="V84034" i="2"/>
  <c r="V84033" i="2"/>
  <c r="V84032" i="2"/>
  <c r="V84031" i="2"/>
  <c r="V84030" i="2"/>
  <c r="V84029" i="2"/>
  <c r="V84028" i="2"/>
  <c r="V84027" i="2"/>
  <c r="V84026" i="2"/>
  <c r="V84025" i="2"/>
  <c r="V84024" i="2"/>
  <c r="V84023" i="2"/>
  <c r="V84022" i="2"/>
  <c r="V84021" i="2"/>
  <c r="V84020" i="2"/>
  <c r="V84019" i="2"/>
  <c r="V84018" i="2"/>
  <c r="V84017" i="2"/>
  <c r="V84016" i="2"/>
  <c r="V84015" i="2"/>
  <c r="V84014" i="2"/>
  <c r="V84013" i="2"/>
  <c r="V84012" i="2"/>
  <c r="V84011" i="2"/>
  <c r="V84010" i="2"/>
  <c r="V84009" i="2"/>
  <c r="V84008" i="2"/>
  <c r="V84007" i="2"/>
  <c r="V84006" i="2"/>
  <c r="V84005" i="2"/>
  <c r="V84004" i="2"/>
  <c r="V84003" i="2"/>
  <c r="V84002" i="2"/>
  <c r="V84001" i="2"/>
  <c r="V84000" i="2"/>
  <c r="V83999" i="2"/>
  <c r="V83998" i="2"/>
  <c r="V83997" i="2"/>
  <c r="V83996" i="2"/>
  <c r="V83995" i="2"/>
  <c r="V83994" i="2"/>
  <c r="V83993" i="2"/>
  <c r="V83992" i="2"/>
  <c r="V83991" i="2"/>
  <c r="V83990" i="2"/>
  <c r="V83989" i="2"/>
  <c r="V83988" i="2"/>
  <c r="V83987" i="2"/>
  <c r="V83986" i="2"/>
  <c r="V83985" i="2"/>
  <c r="V83984" i="2"/>
  <c r="V83983" i="2"/>
  <c r="V83982" i="2"/>
  <c r="V83981" i="2"/>
  <c r="V83980" i="2"/>
  <c r="V83979" i="2"/>
  <c r="V83978" i="2"/>
  <c r="V83977" i="2"/>
  <c r="V83976" i="2"/>
  <c r="V83975" i="2"/>
  <c r="V83974" i="2"/>
  <c r="V83973" i="2"/>
  <c r="V83972" i="2"/>
  <c r="V83971" i="2"/>
  <c r="V83970" i="2"/>
  <c r="V83969" i="2"/>
  <c r="V83968" i="2"/>
  <c r="V83967" i="2"/>
  <c r="V83966" i="2"/>
  <c r="V83965" i="2"/>
  <c r="V83964" i="2"/>
  <c r="V83963" i="2"/>
  <c r="V83962" i="2"/>
  <c r="V83961" i="2"/>
  <c r="V83960" i="2"/>
  <c r="V83959" i="2"/>
  <c r="V83958" i="2"/>
  <c r="V83957" i="2"/>
  <c r="V83956" i="2"/>
  <c r="V83955" i="2"/>
  <c r="V83954" i="2"/>
  <c r="V83953" i="2"/>
  <c r="V83952" i="2"/>
  <c r="V83951" i="2"/>
  <c r="V83950" i="2"/>
  <c r="V83949" i="2"/>
  <c r="V83948" i="2"/>
  <c r="V83947" i="2"/>
  <c r="V83946" i="2"/>
  <c r="V83945" i="2"/>
  <c r="V83944" i="2"/>
  <c r="V83943" i="2"/>
  <c r="V83942" i="2"/>
  <c r="V83941" i="2"/>
  <c r="V83940" i="2"/>
  <c r="V83939" i="2"/>
  <c r="V83938" i="2"/>
  <c r="V83937" i="2"/>
  <c r="V83936" i="2"/>
  <c r="V83935" i="2"/>
  <c r="V83934" i="2"/>
  <c r="V83933" i="2"/>
  <c r="V83932" i="2"/>
  <c r="V83931" i="2"/>
  <c r="V83930" i="2"/>
  <c r="V83929" i="2"/>
  <c r="V83928" i="2"/>
  <c r="V83927" i="2"/>
  <c r="V83926" i="2"/>
  <c r="V83925" i="2"/>
  <c r="V83924" i="2"/>
  <c r="V83923" i="2"/>
  <c r="V83922" i="2"/>
  <c r="V83921" i="2"/>
  <c r="V83920" i="2"/>
  <c r="V83919" i="2"/>
  <c r="V83918" i="2"/>
  <c r="V83917" i="2"/>
  <c r="V83916" i="2"/>
  <c r="V83915" i="2"/>
  <c r="V83914" i="2"/>
  <c r="V83913" i="2"/>
  <c r="V83912" i="2"/>
  <c r="V83911" i="2"/>
  <c r="V83910" i="2"/>
  <c r="V83909" i="2"/>
  <c r="V83908" i="2"/>
  <c r="V83907" i="2"/>
  <c r="V83906" i="2"/>
  <c r="V83905" i="2"/>
  <c r="V83904" i="2"/>
  <c r="V83903" i="2"/>
  <c r="V83902" i="2"/>
  <c r="V83901" i="2"/>
  <c r="V83900" i="2"/>
  <c r="V83899" i="2"/>
  <c r="V83898" i="2"/>
  <c r="V83897" i="2"/>
  <c r="V83896" i="2"/>
  <c r="V83895" i="2"/>
  <c r="V83894" i="2"/>
  <c r="V83893" i="2"/>
  <c r="V83892" i="2"/>
  <c r="V83891" i="2"/>
  <c r="V83890" i="2"/>
  <c r="V83889" i="2"/>
  <c r="V83888" i="2"/>
  <c r="V83887" i="2"/>
  <c r="V83886" i="2"/>
  <c r="V83885" i="2"/>
  <c r="V83884" i="2"/>
  <c r="V83883" i="2"/>
  <c r="V83882" i="2"/>
  <c r="V83881" i="2"/>
  <c r="V83880" i="2"/>
  <c r="V83879" i="2"/>
  <c r="V83878" i="2"/>
  <c r="V83877" i="2"/>
  <c r="V83876" i="2"/>
  <c r="V83875" i="2"/>
  <c r="V83874" i="2"/>
  <c r="V83873" i="2"/>
  <c r="V83872" i="2"/>
  <c r="V83871" i="2"/>
  <c r="V83870" i="2"/>
  <c r="V83869" i="2"/>
  <c r="V83868" i="2"/>
  <c r="V83867" i="2"/>
  <c r="V83866" i="2"/>
  <c r="V83865" i="2"/>
  <c r="V83864" i="2"/>
  <c r="V83863" i="2"/>
  <c r="V83862" i="2"/>
  <c r="V83861" i="2"/>
  <c r="V83860" i="2"/>
  <c r="V83859" i="2"/>
  <c r="V83858" i="2"/>
  <c r="V83857" i="2"/>
  <c r="V83856" i="2"/>
  <c r="V83855" i="2"/>
  <c r="V83854" i="2"/>
  <c r="V83853" i="2"/>
  <c r="V83852" i="2"/>
  <c r="V83851" i="2"/>
  <c r="V83850" i="2"/>
  <c r="V83849" i="2"/>
  <c r="V83848" i="2"/>
  <c r="V83847" i="2"/>
  <c r="V83846" i="2"/>
  <c r="V83845" i="2"/>
  <c r="V83844" i="2"/>
  <c r="V83843" i="2"/>
  <c r="V83842" i="2"/>
  <c r="V83841" i="2"/>
  <c r="V83840" i="2"/>
  <c r="V83839" i="2"/>
  <c r="V83838" i="2"/>
  <c r="V83837" i="2"/>
  <c r="V83836" i="2"/>
  <c r="V83835" i="2"/>
  <c r="V83834" i="2"/>
  <c r="V83833" i="2"/>
  <c r="V83832" i="2"/>
  <c r="V83831" i="2"/>
  <c r="V83830" i="2"/>
  <c r="V83829" i="2"/>
  <c r="V83828" i="2"/>
  <c r="V83827" i="2"/>
  <c r="V83826" i="2"/>
  <c r="V83825" i="2"/>
  <c r="V83824" i="2"/>
  <c r="V83823" i="2"/>
  <c r="V83822" i="2"/>
  <c r="V83821" i="2"/>
  <c r="V83820" i="2"/>
  <c r="V83819" i="2"/>
  <c r="V83818" i="2"/>
  <c r="V83817" i="2"/>
  <c r="V83816" i="2"/>
  <c r="V83815" i="2"/>
  <c r="V83814" i="2"/>
  <c r="V83813" i="2"/>
  <c r="V83812" i="2"/>
  <c r="V83811" i="2"/>
  <c r="V83810" i="2"/>
  <c r="V83809" i="2"/>
  <c r="V83808" i="2"/>
  <c r="V83807" i="2"/>
  <c r="V83806" i="2"/>
  <c r="V83805" i="2"/>
  <c r="V83804" i="2"/>
  <c r="V83803" i="2"/>
  <c r="V83802" i="2"/>
  <c r="V83801" i="2"/>
  <c r="V83800" i="2"/>
  <c r="V83799" i="2"/>
  <c r="V83798" i="2"/>
  <c r="V83797" i="2"/>
  <c r="V83796" i="2"/>
  <c r="V83795" i="2"/>
  <c r="V83794" i="2"/>
  <c r="V83793" i="2"/>
  <c r="V83792" i="2"/>
  <c r="V83791" i="2"/>
  <c r="V83790" i="2"/>
  <c r="V83789" i="2"/>
  <c r="V83788" i="2"/>
  <c r="V83787" i="2"/>
  <c r="V83786" i="2"/>
  <c r="V83785" i="2"/>
  <c r="V83784" i="2"/>
  <c r="V83783" i="2"/>
  <c r="V83782" i="2"/>
  <c r="V83781" i="2"/>
  <c r="V83780" i="2"/>
  <c r="V83779" i="2"/>
  <c r="V83778" i="2"/>
  <c r="V83777" i="2"/>
  <c r="V83776" i="2"/>
  <c r="V83775" i="2"/>
  <c r="V83774" i="2"/>
  <c r="V83773" i="2"/>
  <c r="V83772" i="2"/>
  <c r="V83771" i="2"/>
  <c r="V83770" i="2"/>
  <c r="V83769" i="2"/>
  <c r="V83768" i="2"/>
  <c r="V83767" i="2"/>
  <c r="V83766" i="2"/>
  <c r="V83765" i="2"/>
  <c r="V83764" i="2"/>
  <c r="V83763" i="2"/>
  <c r="V83762" i="2"/>
  <c r="V83761" i="2"/>
  <c r="V83760" i="2"/>
  <c r="V83759" i="2"/>
  <c r="V83758" i="2"/>
  <c r="V83757" i="2"/>
  <c r="V83756" i="2"/>
  <c r="V83755" i="2"/>
  <c r="V83754" i="2"/>
  <c r="V83753" i="2"/>
  <c r="V83752" i="2"/>
  <c r="V83751" i="2"/>
  <c r="V83750" i="2"/>
  <c r="V83749" i="2"/>
  <c r="V83748" i="2"/>
  <c r="V83747" i="2"/>
  <c r="V83746" i="2"/>
  <c r="V83745" i="2"/>
  <c r="V83744" i="2"/>
  <c r="V83743" i="2"/>
  <c r="V83742" i="2"/>
  <c r="V83741" i="2"/>
  <c r="V83740" i="2"/>
  <c r="V83739" i="2"/>
  <c r="V83738" i="2"/>
  <c r="V83737" i="2"/>
  <c r="V83736" i="2"/>
  <c r="V83735" i="2"/>
  <c r="V83734" i="2"/>
  <c r="V83733" i="2"/>
  <c r="V83732" i="2"/>
  <c r="V83731" i="2"/>
  <c r="V83730" i="2"/>
  <c r="V83729" i="2"/>
  <c r="V83728" i="2"/>
  <c r="V83727" i="2"/>
  <c r="V83726" i="2"/>
  <c r="V83725" i="2"/>
  <c r="V83724" i="2"/>
  <c r="V83723" i="2"/>
  <c r="V83722" i="2"/>
  <c r="V83721" i="2"/>
  <c r="V83720" i="2"/>
  <c r="V83719" i="2"/>
  <c r="V83718" i="2"/>
  <c r="V83717" i="2"/>
  <c r="V83716" i="2"/>
  <c r="V83715" i="2"/>
  <c r="V83714" i="2"/>
  <c r="V83713" i="2"/>
  <c r="V83712" i="2"/>
  <c r="V83711" i="2"/>
  <c r="V83710" i="2"/>
  <c r="V83709" i="2"/>
  <c r="V83708" i="2"/>
  <c r="V83707" i="2"/>
  <c r="V83706" i="2"/>
  <c r="V83705" i="2"/>
  <c r="V83704" i="2"/>
  <c r="V83703" i="2"/>
  <c r="V83702" i="2"/>
  <c r="V83701" i="2"/>
  <c r="V83700" i="2"/>
  <c r="V83699" i="2"/>
  <c r="V83698" i="2"/>
  <c r="V83697" i="2"/>
  <c r="V83696" i="2"/>
  <c r="V83695" i="2"/>
  <c r="V83694" i="2"/>
  <c r="V83693" i="2"/>
  <c r="V83692" i="2"/>
  <c r="V83691" i="2"/>
  <c r="V83690" i="2"/>
  <c r="V83689" i="2"/>
  <c r="V83688" i="2"/>
  <c r="V83687" i="2"/>
  <c r="V83686" i="2"/>
  <c r="V83685" i="2"/>
  <c r="V83684" i="2"/>
  <c r="V83683" i="2"/>
  <c r="V83682" i="2"/>
  <c r="V83681" i="2"/>
  <c r="V83680" i="2"/>
  <c r="V83679" i="2"/>
  <c r="V83678" i="2"/>
  <c r="V83677" i="2"/>
  <c r="V83676" i="2"/>
  <c r="V83675" i="2"/>
  <c r="V83674" i="2"/>
  <c r="V83673" i="2"/>
  <c r="V83672" i="2"/>
  <c r="V83671" i="2"/>
  <c r="V83670" i="2"/>
  <c r="V83669" i="2"/>
  <c r="V83668" i="2"/>
  <c r="V83667" i="2"/>
  <c r="V83666" i="2"/>
  <c r="V83665" i="2"/>
  <c r="V83664" i="2"/>
  <c r="V83663" i="2"/>
  <c r="V83662" i="2"/>
  <c r="V83661" i="2"/>
  <c r="V83660" i="2"/>
  <c r="V83659" i="2"/>
  <c r="V83658" i="2"/>
  <c r="V83657" i="2"/>
  <c r="V83656" i="2"/>
  <c r="V83655" i="2"/>
  <c r="V83654" i="2"/>
  <c r="V83653" i="2"/>
  <c r="V83652" i="2"/>
  <c r="V83651" i="2"/>
  <c r="V83650" i="2"/>
  <c r="V83649" i="2"/>
  <c r="V83648" i="2"/>
  <c r="V83647" i="2"/>
  <c r="V83646" i="2"/>
  <c r="V83645" i="2"/>
  <c r="V83644" i="2"/>
  <c r="V83643" i="2"/>
  <c r="V83642" i="2"/>
  <c r="V83641" i="2"/>
  <c r="V83640" i="2"/>
  <c r="V83639" i="2"/>
  <c r="V83638" i="2"/>
  <c r="V83637" i="2"/>
  <c r="V83636" i="2"/>
  <c r="V83635" i="2"/>
  <c r="V83634" i="2"/>
  <c r="V83633" i="2"/>
  <c r="V83632" i="2"/>
  <c r="V83631" i="2"/>
  <c r="V83630" i="2"/>
  <c r="V83629" i="2"/>
  <c r="V83628" i="2"/>
  <c r="V83627" i="2"/>
  <c r="V83626" i="2"/>
  <c r="V83625" i="2"/>
  <c r="V83624" i="2"/>
  <c r="V83623" i="2"/>
  <c r="V83622" i="2"/>
  <c r="V83621" i="2"/>
  <c r="V83620" i="2"/>
  <c r="V83619" i="2"/>
  <c r="V83618" i="2"/>
  <c r="V83617" i="2"/>
  <c r="V83616" i="2"/>
  <c r="V83615" i="2"/>
  <c r="V83614" i="2"/>
  <c r="V83613" i="2"/>
  <c r="V83612" i="2"/>
  <c r="V83611" i="2"/>
  <c r="V83610" i="2"/>
  <c r="V83609" i="2"/>
  <c r="V83608" i="2"/>
  <c r="V83607" i="2"/>
  <c r="V83606" i="2"/>
  <c r="V83605" i="2"/>
  <c r="V83604" i="2"/>
  <c r="V83603" i="2"/>
  <c r="V83602" i="2"/>
  <c r="V83601" i="2"/>
  <c r="V83600" i="2"/>
  <c r="V83599" i="2"/>
  <c r="V83598" i="2"/>
  <c r="V83597" i="2"/>
  <c r="V83596" i="2"/>
  <c r="V83595" i="2"/>
  <c r="V83594" i="2"/>
  <c r="V83593" i="2"/>
  <c r="V83592" i="2"/>
  <c r="V83591" i="2"/>
  <c r="V83590" i="2"/>
  <c r="V83589" i="2"/>
  <c r="V83588" i="2"/>
  <c r="V83587" i="2"/>
  <c r="V83586" i="2"/>
  <c r="V83585" i="2"/>
  <c r="V83584" i="2"/>
  <c r="V83583" i="2"/>
  <c r="V83582" i="2"/>
  <c r="V83581" i="2"/>
  <c r="V83580" i="2"/>
  <c r="V83579" i="2"/>
  <c r="V83578" i="2"/>
  <c r="V83577" i="2"/>
  <c r="V83576" i="2"/>
  <c r="V83575" i="2"/>
  <c r="V83574" i="2"/>
  <c r="V83573" i="2"/>
  <c r="V83572" i="2"/>
  <c r="V83571" i="2"/>
  <c r="V83570" i="2"/>
  <c r="V83569" i="2"/>
  <c r="V83568" i="2"/>
  <c r="V83567" i="2"/>
  <c r="V83566" i="2"/>
  <c r="V83565" i="2"/>
  <c r="V83564" i="2"/>
  <c r="V83563" i="2"/>
  <c r="V83562" i="2"/>
  <c r="V83561" i="2"/>
  <c r="V83560" i="2"/>
  <c r="V83559" i="2"/>
  <c r="V83558" i="2"/>
  <c r="V83557" i="2"/>
  <c r="V83556" i="2"/>
  <c r="V83555" i="2"/>
  <c r="V83554" i="2"/>
  <c r="V83553" i="2"/>
  <c r="V83552" i="2"/>
  <c r="V83551" i="2"/>
  <c r="V83550" i="2"/>
  <c r="V83549" i="2"/>
  <c r="V83548" i="2"/>
  <c r="V83547" i="2"/>
  <c r="V83546" i="2"/>
  <c r="V83545" i="2"/>
  <c r="V83544" i="2"/>
  <c r="V83543" i="2"/>
  <c r="V83542" i="2"/>
  <c r="V83541" i="2"/>
  <c r="V83540" i="2"/>
  <c r="V83539" i="2"/>
  <c r="V83538" i="2"/>
  <c r="V83537" i="2"/>
  <c r="V83536" i="2"/>
  <c r="V83535" i="2"/>
  <c r="V83534" i="2"/>
  <c r="V83533" i="2"/>
  <c r="V83532" i="2"/>
  <c r="V83531" i="2"/>
  <c r="V83530" i="2"/>
  <c r="V83529" i="2"/>
  <c r="V83528" i="2"/>
  <c r="V83527" i="2"/>
  <c r="V83526" i="2"/>
  <c r="V83525" i="2"/>
  <c r="V83524" i="2"/>
  <c r="V83523" i="2"/>
  <c r="V83522" i="2"/>
  <c r="V83521" i="2"/>
  <c r="V83520" i="2"/>
  <c r="V83519" i="2"/>
  <c r="V83518" i="2"/>
  <c r="V83517" i="2"/>
  <c r="V83516" i="2"/>
  <c r="V83515" i="2"/>
  <c r="V83514" i="2"/>
  <c r="V83513" i="2"/>
  <c r="V83512" i="2"/>
  <c r="V83511" i="2"/>
  <c r="V83510" i="2"/>
  <c r="V83509" i="2"/>
  <c r="V83508" i="2"/>
  <c r="V83507" i="2"/>
  <c r="V83506" i="2"/>
  <c r="V83505" i="2"/>
  <c r="V83504" i="2"/>
  <c r="V83503" i="2"/>
  <c r="V83502" i="2"/>
  <c r="V83501" i="2"/>
  <c r="V83500" i="2"/>
  <c r="V83499" i="2"/>
  <c r="V83498" i="2"/>
  <c r="V83497" i="2"/>
  <c r="V83496" i="2"/>
  <c r="V83495" i="2"/>
  <c r="V83494" i="2"/>
  <c r="V83493" i="2"/>
  <c r="V83492" i="2"/>
  <c r="V83491" i="2"/>
  <c r="V83490" i="2"/>
  <c r="V83489" i="2"/>
  <c r="V83488" i="2"/>
  <c r="V83487" i="2"/>
  <c r="V83486" i="2"/>
  <c r="V83485" i="2"/>
  <c r="V83484" i="2"/>
  <c r="V83483" i="2"/>
  <c r="V83482" i="2"/>
  <c r="V83481" i="2"/>
  <c r="V83480" i="2"/>
  <c r="V83479" i="2"/>
  <c r="V83478" i="2"/>
  <c r="V83477" i="2"/>
  <c r="V83476" i="2"/>
  <c r="V83475" i="2"/>
  <c r="V83474" i="2"/>
  <c r="V83473" i="2"/>
  <c r="V83472" i="2"/>
  <c r="V83471" i="2"/>
  <c r="V83470" i="2"/>
  <c r="V83469" i="2"/>
  <c r="V83468" i="2"/>
  <c r="V83467" i="2"/>
  <c r="V83466" i="2"/>
  <c r="V83465" i="2"/>
  <c r="V83464" i="2"/>
  <c r="V83463" i="2"/>
  <c r="V83462" i="2"/>
  <c r="V83461" i="2"/>
  <c r="V83460" i="2"/>
  <c r="V83459" i="2"/>
  <c r="V83458" i="2"/>
  <c r="V83457" i="2"/>
  <c r="V83456" i="2"/>
  <c r="V83455" i="2"/>
  <c r="V83454" i="2"/>
  <c r="V83453" i="2"/>
  <c r="V83452" i="2"/>
  <c r="V83451" i="2"/>
  <c r="V83450" i="2"/>
  <c r="V83449" i="2"/>
  <c r="V83448" i="2"/>
  <c r="V83447" i="2"/>
  <c r="V83446" i="2"/>
  <c r="V83445" i="2"/>
  <c r="V83444" i="2"/>
  <c r="V83443" i="2"/>
  <c r="V83442" i="2"/>
  <c r="V83441" i="2"/>
  <c r="V83440" i="2"/>
  <c r="V83439" i="2"/>
  <c r="V83438" i="2"/>
  <c r="V83437" i="2"/>
  <c r="V83436" i="2"/>
  <c r="V83435" i="2"/>
  <c r="V83434" i="2"/>
  <c r="V83433" i="2"/>
  <c r="V83432" i="2"/>
  <c r="V83431" i="2"/>
  <c r="V83430" i="2"/>
  <c r="V83429" i="2"/>
  <c r="V83428" i="2"/>
  <c r="V83427" i="2"/>
  <c r="V83426" i="2"/>
  <c r="V83425" i="2"/>
  <c r="V83424" i="2"/>
  <c r="V83423" i="2"/>
  <c r="V83422" i="2"/>
  <c r="V83421" i="2"/>
  <c r="V83420" i="2"/>
  <c r="V83419" i="2"/>
  <c r="V83418" i="2"/>
  <c r="V83417" i="2"/>
  <c r="V83416" i="2"/>
  <c r="V83415" i="2"/>
  <c r="V83414" i="2"/>
  <c r="V83413" i="2"/>
  <c r="V83412" i="2"/>
  <c r="V83411" i="2"/>
  <c r="V83410" i="2"/>
  <c r="V83409" i="2"/>
  <c r="V83408" i="2"/>
  <c r="V83407" i="2"/>
  <c r="V83406" i="2"/>
  <c r="V83405" i="2"/>
  <c r="V83404" i="2"/>
  <c r="V83403" i="2"/>
  <c r="V83402" i="2"/>
  <c r="V83401" i="2"/>
  <c r="V83400" i="2"/>
  <c r="V83399" i="2"/>
  <c r="V83398" i="2"/>
  <c r="V83397" i="2"/>
  <c r="V83396" i="2"/>
  <c r="V83395" i="2"/>
  <c r="V83394" i="2"/>
  <c r="V83393" i="2"/>
  <c r="V83392" i="2"/>
  <c r="V83391" i="2"/>
  <c r="V83390" i="2"/>
  <c r="V83389" i="2"/>
  <c r="V83388" i="2"/>
  <c r="V83387" i="2"/>
  <c r="V83386" i="2"/>
  <c r="V83385" i="2"/>
  <c r="V83384" i="2"/>
  <c r="V83383" i="2"/>
  <c r="V83382" i="2"/>
  <c r="V83381" i="2"/>
  <c r="V83380" i="2"/>
  <c r="V83379" i="2"/>
  <c r="V83378" i="2"/>
  <c r="V83377" i="2"/>
  <c r="V83376" i="2"/>
  <c r="V83375" i="2"/>
  <c r="V83374" i="2"/>
  <c r="V83373" i="2"/>
  <c r="V83372" i="2"/>
  <c r="V83371" i="2"/>
  <c r="V83370" i="2"/>
  <c r="V83369" i="2"/>
  <c r="V83368" i="2"/>
  <c r="V83367" i="2"/>
  <c r="V83366" i="2"/>
  <c r="V83365" i="2"/>
  <c r="V83364" i="2"/>
  <c r="V83363" i="2"/>
  <c r="V83362" i="2"/>
  <c r="V83361" i="2"/>
  <c r="V83360" i="2"/>
  <c r="V83359" i="2"/>
  <c r="V83358" i="2"/>
  <c r="V83357" i="2"/>
  <c r="V83356" i="2"/>
  <c r="V83355" i="2"/>
  <c r="V83354" i="2"/>
  <c r="V83353" i="2"/>
  <c r="V83352" i="2"/>
  <c r="V83351" i="2"/>
  <c r="V83350" i="2"/>
  <c r="V83349" i="2"/>
  <c r="V83348" i="2"/>
  <c r="V83347" i="2"/>
  <c r="V83346" i="2"/>
  <c r="V83345" i="2"/>
  <c r="V83344" i="2"/>
  <c r="V83343" i="2"/>
  <c r="V83342" i="2"/>
  <c r="V83341" i="2"/>
  <c r="V83340" i="2"/>
  <c r="V83339" i="2"/>
  <c r="V83338" i="2"/>
  <c r="V83337" i="2"/>
  <c r="V83336" i="2"/>
  <c r="V83335" i="2"/>
  <c r="V83334" i="2"/>
  <c r="V83333" i="2"/>
  <c r="V83332" i="2"/>
  <c r="V83331" i="2"/>
  <c r="V83330" i="2"/>
  <c r="V83329" i="2"/>
  <c r="V83328" i="2"/>
  <c r="V83327" i="2"/>
  <c r="V83326" i="2"/>
  <c r="V83325" i="2"/>
  <c r="V83324" i="2"/>
  <c r="V83323" i="2"/>
  <c r="V83322" i="2"/>
  <c r="V83321" i="2"/>
  <c r="V83320" i="2"/>
  <c r="V83319" i="2"/>
  <c r="V83318" i="2"/>
  <c r="V83317" i="2"/>
  <c r="V83316" i="2"/>
  <c r="V83315" i="2"/>
  <c r="V83314" i="2"/>
  <c r="V83313" i="2"/>
  <c r="V83312" i="2"/>
  <c r="V83311" i="2"/>
  <c r="V83310" i="2"/>
  <c r="V83309" i="2"/>
  <c r="V83308" i="2"/>
  <c r="V83307" i="2"/>
  <c r="V83306" i="2"/>
  <c r="V83305" i="2"/>
  <c r="V83304" i="2"/>
  <c r="V83303" i="2"/>
  <c r="V83302" i="2"/>
  <c r="V83301" i="2"/>
  <c r="V83300" i="2"/>
  <c r="V83299" i="2"/>
  <c r="V83298" i="2"/>
  <c r="V83297" i="2"/>
  <c r="V83296" i="2"/>
  <c r="V83295" i="2"/>
  <c r="V83294" i="2"/>
  <c r="V83293" i="2"/>
  <c r="V83292" i="2"/>
  <c r="V83291" i="2"/>
  <c r="V83290" i="2"/>
  <c r="V83289" i="2"/>
  <c r="V83288" i="2"/>
  <c r="V83287" i="2"/>
  <c r="V83286" i="2"/>
  <c r="V83285" i="2"/>
  <c r="V83284" i="2"/>
  <c r="V83283" i="2"/>
  <c r="V83282" i="2"/>
  <c r="V83281" i="2"/>
  <c r="V83280" i="2"/>
  <c r="V83279" i="2"/>
  <c r="V83278" i="2"/>
  <c r="V83277" i="2"/>
  <c r="V83276" i="2"/>
  <c r="V83275" i="2"/>
  <c r="V83274" i="2"/>
  <c r="V83273" i="2"/>
  <c r="V83272" i="2"/>
  <c r="V83271" i="2"/>
  <c r="V83270" i="2"/>
  <c r="V83269" i="2"/>
  <c r="V83268" i="2"/>
  <c r="V83267" i="2"/>
  <c r="V83266" i="2"/>
  <c r="V83265" i="2"/>
  <c r="V83264" i="2"/>
  <c r="V83263" i="2"/>
  <c r="V83262" i="2"/>
  <c r="V83261" i="2"/>
  <c r="V83260" i="2"/>
  <c r="V83259" i="2"/>
  <c r="V83258" i="2"/>
  <c r="V83257" i="2"/>
  <c r="V83256" i="2"/>
  <c r="V83255" i="2"/>
  <c r="V83254" i="2"/>
  <c r="V83253" i="2"/>
  <c r="V83252" i="2"/>
  <c r="V83251" i="2"/>
  <c r="V83250" i="2"/>
  <c r="V83249" i="2"/>
  <c r="V83248" i="2"/>
  <c r="V83247" i="2"/>
  <c r="V83246" i="2"/>
  <c r="V83245" i="2"/>
  <c r="V83244" i="2"/>
  <c r="V83243" i="2"/>
  <c r="V83242" i="2"/>
  <c r="V83241" i="2"/>
  <c r="V83240" i="2"/>
  <c r="V83239" i="2"/>
  <c r="V83238" i="2"/>
  <c r="V83237" i="2"/>
  <c r="V83236" i="2"/>
  <c r="V83235" i="2"/>
  <c r="V83234" i="2"/>
  <c r="V83233" i="2"/>
  <c r="V83232" i="2"/>
  <c r="V83231" i="2"/>
  <c r="V83230" i="2"/>
  <c r="V83229" i="2"/>
  <c r="V83228" i="2"/>
  <c r="V83227" i="2"/>
  <c r="V83226" i="2"/>
  <c r="V83225" i="2"/>
  <c r="V83224" i="2"/>
  <c r="V83223" i="2"/>
  <c r="V83222" i="2"/>
  <c r="V83221" i="2"/>
  <c r="V83220" i="2"/>
  <c r="V83219" i="2"/>
  <c r="V83218" i="2"/>
  <c r="V83217" i="2"/>
  <c r="V83216" i="2"/>
  <c r="V83215" i="2"/>
  <c r="V83214" i="2"/>
  <c r="V83213" i="2"/>
  <c r="V83212" i="2"/>
  <c r="V83211" i="2"/>
  <c r="V83210" i="2"/>
  <c r="V83209" i="2"/>
  <c r="V83208" i="2"/>
  <c r="V83207" i="2"/>
  <c r="V83206" i="2"/>
  <c r="V83205" i="2"/>
  <c r="V83204" i="2"/>
  <c r="V83203" i="2"/>
  <c r="V83202" i="2"/>
  <c r="V83201" i="2"/>
  <c r="V83200" i="2"/>
  <c r="V83199" i="2"/>
  <c r="V83198" i="2"/>
  <c r="V83197" i="2"/>
  <c r="V83196" i="2"/>
  <c r="V83195" i="2"/>
  <c r="V83194" i="2"/>
  <c r="V83193" i="2"/>
  <c r="V83192" i="2"/>
  <c r="V83191" i="2"/>
  <c r="V83190" i="2"/>
  <c r="V83189" i="2"/>
  <c r="V83188" i="2"/>
  <c r="V83187" i="2"/>
  <c r="V83186" i="2"/>
  <c r="V83185" i="2"/>
  <c r="V83184" i="2"/>
  <c r="V83183" i="2"/>
  <c r="V83182" i="2"/>
  <c r="V83181" i="2"/>
  <c r="V83180" i="2"/>
  <c r="V83179" i="2"/>
  <c r="V83178" i="2"/>
  <c r="V83177" i="2"/>
  <c r="V83176" i="2"/>
  <c r="V83175" i="2"/>
  <c r="V83174" i="2"/>
  <c r="V83173" i="2"/>
  <c r="V83172" i="2"/>
  <c r="V83171" i="2"/>
  <c r="V83170" i="2"/>
  <c r="V83169" i="2"/>
  <c r="V83168" i="2"/>
  <c r="V83167" i="2"/>
  <c r="V83166" i="2"/>
  <c r="V83165" i="2"/>
  <c r="V83164" i="2"/>
  <c r="V83163" i="2"/>
  <c r="V83162" i="2"/>
  <c r="V83161" i="2"/>
  <c r="V83160" i="2"/>
  <c r="V83159" i="2"/>
  <c r="V83158" i="2"/>
  <c r="V83157" i="2"/>
  <c r="V83156" i="2"/>
  <c r="V83155" i="2"/>
  <c r="V83154" i="2"/>
  <c r="V83153" i="2"/>
  <c r="V83152" i="2"/>
  <c r="V83151" i="2"/>
  <c r="V83150" i="2"/>
  <c r="V83149" i="2"/>
  <c r="V83148" i="2"/>
  <c r="V83147" i="2"/>
  <c r="V83146" i="2"/>
  <c r="V83145" i="2"/>
  <c r="V83144" i="2"/>
  <c r="V83143" i="2"/>
  <c r="V83142" i="2"/>
  <c r="V83141" i="2"/>
  <c r="V83140" i="2"/>
  <c r="V83139" i="2"/>
  <c r="V83138" i="2"/>
  <c r="V83137" i="2"/>
  <c r="V83136" i="2"/>
  <c r="V83135" i="2"/>
  <c r="V83134" i="2"/>
  <c r="V83133" i="2"/>
  <c r="V83132" i="2"/>
  <c r="V83131" i="2"/>
  <c r="V83130" i="2"/>
  <c r="V83129" i="2"/>
  <c r="V83128" i="2"/>
  <c r="V83127" i="2"/>
  <c r="V83126" i="2"/>
  <c r="V83125" i="2"/>
  <c r="V83124" i="2"/>
  <c r="V83123" i="2"/>
  <c r="V83122" i="2"/>
  <c r="V83121" i="2"/>
  <c r="V83120" i="2"/>
  <c r="V83119" i="2"/>
  <c r="V83118" i="2"/>
  <c r="V83117" i="2"/>
  <c r="V83116" i="2"/>
  <c r="V83115" i="2"/>
  <c r="V83114" i="2"/>
  <c r="V83113" i="2"/>
  <c r="V83112" i="2"/>
  <c r="V83111" i="2"/>
  <c r="V83110" i="2"/>
  <c r="V83109" i="2"/>
  <c r="V83108" i="2"/>
  <c r="V83107" i="2"/>
  <c r="V83106" i="2"/>
  <c r="V83105" i="2"/>
  <c r="V83104" i="2"/>
  <c r="V83103" i="2"/>
  <c r="V83102" i="2"/>
  <c r="V83101" i="2"/>
  <c r="V83100" i="2"/>
  <c r="V83099" i="2"/>
  <c r="V83098" i="2"/>
  <c r="V83097" i="2"/>
  <c r="V83096" i="2"/>
  <c r="V83095" i="2"/>
  <c r="V83094" i="2"/>
  <c r="V83093" i="2"/>
  <c r="V83092" i="2"/>
  <c r="V83091" i="2"/>
  <c r="V83090" i="2"/>
  <c r="V83089" i="2"/>
  <c r="V83088" i="2"/>
  <c r="V83087" i="2"/>
  <c r="V83086" i="2"/>
  <c r="V83085" i="2"/>
  <c r="V83084" i="2"/>
  <c r="V83083" i="2"/>
  <c r="V83082" i="2"/>
  <c r="V83081" i="2"/>
  <c r="V83080" i="2"/>
  <c r="V83079" i="2"/>
  <c r="V83078" i="2"/>
  <c r="V83077" i="2"/>
  <c r="V83076" i="2"/>
  <c r="V83075" i="2"/>
  <c r="V83074" i="2"/>
  <c r="V83073" i="2"/>
  <c r="V83072" i="2"/>
  <c r="V83071" i="2"/>
  <c r="V83070" i="2"/>
  <c r="V83069" i="2"/>
  <c r="V83068" i="2"/>
  <c r="V83067" i="2"/>
  <c r="V83066" i="2"/>
  <c r="V83065" i="2"/>
  <c r="V83064" i="2"/>
  <c r="V83063" i="2"/>
  <c r="V83062" i="2"/>
  <c r="V83061" i="2"/>
  <c r="V83060" i="2"/>
  <c r="V83059" i="2"/>
  <c r="V83058" i="2"/>
  <c r="V83057" i="2"/>
  <c r="V83056" i="2"/>
  <c r="V83055" i="2"/>
  <c r="V83054" i="2"/>
  <c r="V83053" i="2"/>
  <c r="V83052" i="2"/>
  <c r="V83051" i="2"/>
  <c r="V83050" i="2"/>
  <c r="V83049" i="2"/>
  <c r="V83048" i="2"/>
  <c r="V83047" i="2"/>
  <c r="V83046" i="2"/>
  <c r="V83045" i="2"/>
  <c r="V83044" i="2"/>
  <c r="V83043" i="2"/>
  <c r="V83042" i="2"/>
  <c r="V83041" i="2"/>
  <c r="V83040" i="2"/>
  <c r="V83039" i="2"/>
  <c r="V83038" i="2"/>
  <c r="V83037" i="2"/>
  <c r="V83036" i="2"/>
  <c r="V83035" i="2"/>
  <c r="V83034" i="2"/>
  <c r="V83033" i="2"/>
  <c r="V83032" i="2"/>
  <c r="V83031" i="2"/>
  <c r="V83030" i="2"/>
  <c r="V83029" i="2"/>
  <c r="V83028" i="2"/>
  <c r="V83027" i="2"/>
  <c r="V83026" i="2"/>
  <c r="V83025" i="2"/>
  <c r="V83024" i="2"/>
  <c r="V83023" i="2"/>
  <c r="V83022" i="2"/>
  <c r="V83021" i="2"/>
  <c r="V83020" i="2"/>
  <c r="V83019" i="2"/>
  <c r="V83018" i="2"/>
  <c r="V83017" i="2"/>
  <c r="V83016" i="2"/>
  <c r="V83015" i="2"/>
  <c r="V83014" i="2"/>
  <c r="V83013" i="2"/>
  <c r="V83012" i="2"/>
  <c r="V83011" i="2"/>
  <c r="V83010" i="2"/>
  <c r="V83009" i="2"/>
  <c r="V83008" i="2"/>
  <c r="V83007" i="2"/>
  <c r="V83006" i="2"/>
  <c r="V83005" i="2"/>
  <c r="V83004" i="2"/>
  <c r="V83003" i="2"/>
  <c r="V83002" i="2"/>
  <c r="V83001" i="2"/>
  <c r="V83000" i="2"/>
  <c r="V82999" i="2"/>
  <c r="V82998" i="2"/>
  <c r="V82997" i="2"/>
  <c r="V82996" i="2"/>
  <c r="V82995" i="2"/>
  <c r="V82994" i="2"/>
  <c r="V82993" i="2"/>
  <c r="V82992" i="2"/>
  <c r="V82991" i="2"/>
  <c r="V82990" i="2"/>
  <c r="V82989" i="2"/>
  <c r="V82988" i="2"/>
  <c r="V82987" i="2"/>
  <c r="V82986" i="2"/>
  <c r="V82985" i="2"/>
  <c r="V82984" i="2"/>
  <c r="V82983" i="2"/>
  <c r="V82982" i="2"/>
  <c r="V82981" i="2"/>
  <c r="V82980" i="2"/>
  <c r="V82979" i="2"/>
  <c r="V82978" i="2"/>
  <c r="V82977" i="2"/>
  <c r="V82976" i="2"/>
  <c r="V82975" i="2"/>
  <c r="V82974" i="2"/>
  <c r="V82973" i="2"/>
  <c r="V82972" i="2"/>
  <c r="V82971" i="2"/>
  <c r="V82970" i="2"/>
  <c r="V82969" i="2"/>
  <c r="V82968" i="2"/>
  <c r="V82967" i="2"/>
  <c r="V82966" i="2"/>
  <c r="V82965" i="2"/>
  <c r="V82964" i="2"/>
  <c r="V82963" i="2"/>
  <c r="V82962" i="2"/>
  <c r="V82961" i="2"/>
  <c r="V82960" i="2"/>
  <c r="V82959" i="2"/>
  <c r="V82958" i="2"/>
  <c r="V82957" i="2"/>
  <c r="V82956" i="2"/>
  <c r="V82955" i="2"/>
  <c r="V82954" i="2"/>
  <c r="V82953" i="2"/>
  <c r="V82952" i="2"/>
  <c r="V82951" i="2"/>
  <c r="V82950" i="2"/>
  <c r="V82949" i="2"/>
  <c r="V82948" i="2"/>
  <c r="V82947" i="2"/>
  <c r="V82946" i="2"/>
  <c r="V82945" i="2"/>
  <c r="V82944" i="2"/>
  <c r="V82943" i="2"/>
  <c r="V82942" i="2"/>
  <c r="V82941" i="2"/>
  <c r="V82940" i="2"/>
  <c r="V82939" i="2"/>
  <c r="V82938" i="2"/>
  <c r="V82937" i="2"/>
  <c r="V82936" i="2"/>
  <c r="V82935" i="2"/>
  <c r="V82934" i="2"/>
  <c r="V82933" i="2"/>
  <c r="V82932" i="2"/>
  <c r="V82931" i="2"/>
  <c r="V82930" i="2"/>
  <c r="V82929" i="2"/>
  <c r="V82928" i="2"/>
  <c r="V82927" i="2"/>
  <c r="V82926" i="2"/>
  <c r="V82925" i="2"/>
  <c r="V82924" i="2"/>
  <c r="V82923" i="2"/>
  <c r="V82922" i="2"/>
  <c r="V82921" i="2"/>
  <c r="V82920" i="2"/>
  <c r="V82919" i="2"/>
  <c r="V82918" i="2"/>
  <c r="V82917" i="2"/>
  <c r="V82916" i="2"/>
  <c r="V82915" i="2"/>
  <c r="V82914" i="2"/>
  <c r="V82913" i="2"/>
  <c r="V82912" i="2"/>
  <c r="V82911" i="2"/>
  <c r="V82910" i="2"/>
  <c r="V82909" i="2"/>
  <c r="V82908" i="2"/>
  <c r="V82907" i="2"/>
  <c r="V82906" i="2"/>
  <c r="V82905" i="2"/>
  <c r="V82904" i="2"/>
  <c r="V82903" i="2"/>
  <c r="V82902" i="2"/>
  <c r="V82901" i="2"/>
  <c r="V82900" i="2"/>
  <c r="V82899" i="2"/>
  <c r="V82898" i="2"/>
  <c r="V82897" i="2"/>
  <c r="V82896" i="2"/>
  <c r="V82895" i="2"/>
  <c r="V82894" i="2"/>
  <c r="V82893" i="2"/>
  <c r="V82892" i="2"/>
  <c r="V82891" i="2"/>
  <c r="V82890" i="2"/>
  <c r="V82889" i="2"/>
  <c r="V82888" i="2"/>
  <c r="V82887" i="2"/>
  <c r="V82886" i="2"/>
  <c r="V82885" i="2"/>
  <c r="V82884" i="2"/>
  <c r="V82883" i="2"/>
  <c r="V82882" i="2"/>
  <c r="V82881" i="2"/>
  <c r="V82880" i="2"/>
  <c r="V82879" i="2"/>
  <c r="V82878" i="2"/>
  <c r="V82877" i="2"/>
  <c r="V82876" i="2"/>
  <c r="V82875" i="2"/>
  <c r="V82874" i="2"/>
  <c r="V82873" i="2"/>
  <c r="V82872" i="2"/>
  <c r="V82871" i="2"/>
  <c r="V82870" i="2"/>
  <c r="V82869" i="2"/>
  <c r="V82868" i="2"/>
  <c r="V82867" i="2"/>
  <c r="V82866" i="2"/>
  <c r="V82865" i="2"/>
  <c r="V82864" i="2"/>
  <c r="V82863" i="2"/>
  <c r="V82862" i="2"/>
  <c r="V82861" i="2"/>
  <c r="V82860" i="2"/>
  <c r="V82859" i="2"/>
  <c r="V82858" i="2"/>
  <c r="V82857" i="2"/>
  <c r="V82856" i="2"/>
  <c r="V82855" i="2"/>
  <c r="V82854" i="2"/>
  <c r="V82853" i="2"/>
  <c r="V82852" i="2"/>
  <c r="V82851" i="2"/>
  <c r="V82850" i="2"/>
  <c r="V82849" i="2"/>
  <c r="V82848" i="2"/>
  <c r="V82847" i="2"/>
  <c r="V82846" i="2"/>
  <c r="V82845" i="2"/>
  <c r="V82844" i="2"/>
  <c r="V82843" i="2"/>
  <c r="V82842" i="2"/>
  <c r="V82841" i="2"/>
  <c r="V82840" i="2"/>
  <c r="V82839" i="2"/>
  <c r="V82838" i="2"/>
  <c r="V82837" i="2"/>
  <c r="V82836" i="2"/>
  <c r="V82835" i="2"/>
  <c r="V82834" i="2"/>
  <c r="V82833" i="2"/>
  <c r="V82832" i="2"/>
  <c r="V82831" i="2"/>
  <c r="V82830" i="2"/>
  <c r="V82829" i="2"/>
  <c r="V82828" i="2"/>
  <c r="V82827" i="2"/>
  <c r="V82826" i="2"/>
  <c r="V82825" i="2"/>
  <c r="V82824" i="2"/>
  <c r="V82823" i="2"/>
  <c r="V82822" i="2"/>
  <c r="V82821" i="2"/>
  <c r="V82820" i="2"/>
  <c r="V82819" i="2"/>
  <c r="V82818" i="2"/>
  <c r="V82817" i="2"/>
  <c r="V82816" i="2"/>
  <c r="V82815" i="2"/>
  <c r="V82814" i="2"/>
  <c r="V82813" i="2"/>
  <c r="V82812" i="2"/>
  <c r="V82811" i="2"/>
  <c r="V82810" i="2"/>
  <c r="V82809" i="2"/>
  <c r="V82808" i="2"/>
  <c r="V82807" i="2"/>
  <c r="V82806" i="2"/>
  <c r="V82805" i="2"/>
  <c r="V82804" i="2"/>
  <c r="V82803" i="2"/>
  <c r="V82802" i="2"/>
  <c r="V82801" i="2"/>
  <c r="V82800" i="2"/>
  <c r="V82799" i="2"/>
  <c r="V82798" i="2"/>
  <c r="V82797" i="2"/>
  <c r="V82796" i="2"/>
  <c r="V82795" i="2"/>
  <c r="V82794" i="2"/>
  <c r="V82793" i="2"/>
  <c r="V82792" i="2"/>
  <c r="V82791" i="2"/>
  <c r="V82790" i="2"/>
  <c r="V82789" i="2"/>
  <c r="V82788" i="2"/>
  <c r="V82787" i="2"/>
  <c r="V82786" i="2"/>
  <c r="V82785" i="2"/>
  <c r="V82784" i="2"/>
  <c r="V82783" i="2"/>
  <c r="V82782" i="2"/>
  <c r="V82781" i="2"/>
  <c r="V82780" i="2"/>
  <c r="V82779" i="2"/>
  <c r="V82778" i="2"/>
  <c r="V82777" i="2"/>
  <c r="V82776" i="2"/>
  <c r="V82775" i="2"/>
  <c r="V82774" i="2"/>
  <c r="V82773" i="2"/>
  <c r="V82772" i="2"/>
  <c r="V82771" i="2"/>
  <c r="V82770" i="2"/>
  <c r="V82769" i="2"/>
  <c r="V82768" i="2"/>
  <c r="V82767" i="2"/>
  <c r="V82766" i="2"/>
  <c r="V82765" i="2"/>
  <c r="V82764" i="2"/>
  <c r="V82763" i="2"/>
  <c r="V82762" i="2"/>
  <c r="V82761" i="2"/>
  <c r="V82760" i="2"/>
  <c r="V82759" i="2"/>
  <c r="V82758" i="2"/>
  <c r="V82757" i="2"/>
  <c r="V82756" i="2"/>
  <c r="V82755" i="2"/>
  <c r="V82754" i="2"/>
  <c r="V82753" i="2"/>
  <c r="V82752" i="2"/>
  <c r="V82751" i="2"/>
  <c r="V82750" i="2"/>
  <c r="V82749" i="2"/>
  <c r="V82748" i="2"/>
  <c r="V82747" i="2"/>
  <c r="V82746" i="2"/>
  <c r="V82745" i="2"/>
  <c r="V82744" i="2"/>
  <c r="V82743" i="2"/>
  <c r="V82742" i="2"/>
  <c r="V82741" i="2"/>
  <c r="V82740" i="2"/>
  <c r="V82739" i="2"/>
  <c r="V82738" i="2"/>
  <c r="V82737" i="2"/>
  <c r="V82736" i="2"/>
  <c r="V82735" i="2"/>
  <c r="V82734" i="2"/>
  <c r="V82733" i="2"/>
  <c r="V82732" i="2"/>
  <c r="V82731" i="2"/>
  <c r="V82730" i="2"/>
  <c r="V82729" i="2"/>
  <c r="V82728" i="2"/>
  <c r="V82727" i="2"/>
  <c r="V82726" i="2"/>
  <c r="V82725" i="2"/>
  <c r="V82724" i="2"/>
  <c r="V82723" i="2"/>
  <c r="V82722" i="2"/>
  <c r="V82721" i="2"/>
  <c r="V82720" i="2"/>
  <c r="V82719" i="2"/>
  <c r="V82718" i="2"/>
  <c r="V82717" i="2"/>
  <c r="V82716" i="2"/>
  <c r="V82715" i="2"/>
  <c r="V82714" i="2"/>
  <c r="V82713" i="2"/>
  <c r="V82712" i="2"/>
  <c r="V82711" i="2"/>
  <c r="V82710" i="2"/>
  <c r="V82709" i="2"/>
  <c r="V82708" i="2"/>
  <c r="V82707" i="2"/>
  <c r="V82706" i="2"/>
  <c r="V82705" i="2"/>
  <c r="V82704" i="2"/>
  <c r="V82703" i="2"/>
  <c r="V82702" i="2"/>
  <c r="V82701" i="2"/>
  <c r="V82700" i="2"/>
  <c r="V82699" i="2"/>
  <c r="V82698" i="2"/>
  <c r="V82697" i="2"/>
  <c r="V82696" i="2"/>
  <c r="V82695" i="2"/>
  <c r="V82694" i="2"/>
  <c r="V82693" i="2"/>
  <c r="V82692" i="2"/>
  <c r="V82691" i="2"/>
  <c r="V82690" i="2"/>
  <c r="V82689" i="2"/>
  <c r="V82688" i="2"/>
  <c r="V82687" i="2"/>
  <c r="V82686" i="2"/>
  <c r="V82685" i="2"/>
  <c r="V82684" i="2"/>
  <c r="V82683" i="2"/>
  <c r="V82682" i="2"/>
  <c r="V82681" i="2"/>
  <c r="V82680" i="2"/>
  <c r="V82679" i="2"/>
  <c r="V82678" i="2"/>
  <c r="V82677" i="2"/>
  <c r="V82676" i="2"/>
  <c r="V82675" i="2"/>
  <c r="V82674" i="2"/>
  <c r="V82673" i="2"/>
  <c r="V82672" i="2"/>
  <c r="V82671" i="2"/>
  <c r="V82670" i="2"/>
  <c r="V82669" i="2"/>
  <c r="V82668" i="2"/>
  <c r="V82667" i="2"/>
  <c r="V82666" i="2"/>
  <c r="V82665" i="2"/>
  <c r="V82664" i="2"/>
  <c r="V82663" i="2"/>
  <c r="V82662" i="2"/>
  <c r="V82661" i="2"/>
  <c r="V82660" i="2"/>
  <c r="V82659" i="2"/>
  <c r="V82658" i="2"/>
  <c r="V82657" i="2"/>
  <c r="V82656" i="2"/>
  <c r="V82655" i="2"/>
  <c r="V82654" i="2"/>
  <c r="V82653" i="2"/>
  <c r="V82652" i="2"/>
  <c r="V82651" i="2"/>
  <c r="V82650" i="2"/>
  <c r="V82649" i="2"/>
  <c r="V82648" i="2"/>
  <c r="V82647" i="2"/>
  <c r="V82646" i="2"/>
  <c r="V82645" i="2"/>
  <c r="V82644" i="2"/>
  <c r="V82643" i="2"/>
  <c r="V82642" i="2"/>
  <c r="V82641" i="2"/>
  <c r="V82640" i="2"/>
  <c r="V82639" i="2"/>
  <c r="V82638" i="2"/>
  <c r="V82637" i="2"/>
  <c r="V82636" i="2"/>
  <c r="V82635" i="2"/>
  <c r="V82634" i="2"/>
  <c r="V82633" i="2"/>
  <c r="V82632" i="2"/>
  <c r="V82631" i="2"/>
  <c r="V82630" i="2"/>
  <c r="V82629" i="2"/>
  <c r="V82628" i="2"/>
  <c r="V82627" i="2"/>
  <c r="V82626" i="2"/>
  <c r="V82625" i="2"/>
  <c r="V82624" i="2"/>
  <c r="V82623" i="2"/>
  <c r="V82622" i="2"/>
  <c r="V82621" i="2"/>
  <c r="V82620" i="2"/>
  <c r="V82619" i="2"/>
  <c r="V82618" i="2"/>
  <c r="V82617" i="2"/>
  <c r="V82616" i="2"/>
  <c r="V82615" i="2"/>
  <c r="V82614" i="2"/>
  <c r="V82613" i="2"/>
  <c r="V82612" i="2"/>
  <c r="V82611" i="2"/>
  <c r="V82610" i="2"/>
  <c r="V82609" i="2"/>
  <c r="V82608" i="2"/>
  <c r="V82607" i="2"/>
  <c r="V82606" i="2"/>
  <c r="V82605" i="2"/>
  <c r="V82604" i="2"/>
  <c r="V82603" i="2"/>
  <c r="V82602" i="2"/>
  <c r="V82601" i="2"/>
  <c r="V82600" i="2"/>
  <c r="V82599" i="2"/>
  <c r="V82598" i="2"/>
  <c r="V82597" i="2"/>
  <c r="V82596" i="2"/>
  <c r="V82595" i="2"/>
  <c r="V82594" i="2"/>
  <c r="V82593" i="2"/>
  <c r="V82592" i="2"/>
  <c r="V82591" i="2"/>
  <c r="V82590" i="2"/>
  <c r="V82589" i="2"/>
  <c r="V82588" i="2"/>
  <c r="V82587" i="2"/>
  <c r="V82586" i="2"/>
  <c r="V82585" i="2"/>
  <c r="V82584" i="2"/>
  <c r="V82583" i="2"/>
  <c r="V82582" i="2"/>
  <c r="V82581" i="2"/>
  <c r="V82580" i="2"/>
  <c r="V82579" i="2"/>
  <c r="V82578" i="2"/>
  <c r="V82577" i="2"/>
  <c r="V82576" i="2"/>
  <c r="V82575" i="2"/>
  <c r="V82574" i="2"/>
  <c r="V82573" i="2"/>
  <c r="V82572" i="2"/>
  <c r="V82571" i="2"/>
  <c r="V82570" i="2"/>
  <c r="V82569" i="2"/>
  <c r="V82568" i="2"/>
  <c r="V82567" i="2"/>
  <c r="V82566" i="2"/>
  <c r="V82565" i="2"/>
  <c r="V82564" i="2"/>
  <c r="V82563" i="2"/>
  <c r="V82562" i="2"/>
  <c r="V82561" i="2"/>
  <c r="V82560" i="2"/>
  <c r="V82559" i="2"/>
  <c r="V82558" i="2"/>
  <c r="V82557" i="2"/>
  <c r="V82556" i="2"/>
  <c r="V82555" i="2"/>
  <c r="V82554" i="2"/>
  <c r="V82553" i="2"/>
  <c r="V82552" i="2"/>
  <c r="V82551" i="2"/>
  <c r="V82550" i="2"/>
  <c r="V82549" i="2"/>
  <c r="V82548" i="2"/>
  <c r="V82547" i="2"/>
  <c r="V82546" i="2"/>
  <c r="V82545" i="2"/>
  <c r="V82544" i="2"/>
  <c r="V82543" i="2"/>
  <c r="V82542" i="2"/>
  <c r="V82541" i="2"/>
  <c r="V82540" i="2"/>
  <c r="V82539" i="2"/>
  <c r="V82538" i="2"/>
  <c r="V82537" i="2"/>
  <c r="V82536" i="2"/>
  <c r="V82535" i="2"/>
  <c r="V82534" i="2"/>
  <c r="V82533" i="2"/>
  <c r="V82532" i="2"/>
  <c r="V82531" i="2"/>
  <c r="V82530" i="2"/>
  <c r="V82529" i="2"/>
  <c r="V82528" i="2"/>
  <c r="V82527" i="2"/>
  <c r="V82526" i="2"/>
  <c r="V82525" i="2"/>
  <c r="V82524" i="2"/>
  <c r="V82523" i="2"/>
  <c r="V82522" i="2"/>
  <c r="V82521" i="2"/>
  <c r="V82520" i="2"/>
  <c r="V82519" i="2"/>
  <c r="V82518" i="2"/>
  <c r="V82517" i="2"/>
  <c r="V82516" i="2"/>
  <c r="V82515" i="2"/>
  <c r="V82514" i="2"/>
  <c r="V82513" i="2"/>
  <c r="V82512" i="2"/>
  <c r="V82511" i="2"/>
  <c r="V82510" i="2"/>
  <c r="V82509" i="2"/>
  <c r="V82508" i="2"/>
  <c r="V82507" i="2"/>
  <c r="V82506" i="2"/>
  <c r="V82505" i="2"/>
  <c r="V82504" i="2"/>
  <c r="V82503" i="2"/>
  <c r="V82502" i="2"/>
  <c r="V82501" i="2"/>
  <c r="V82500" i="2"/>
  <c r="V82499" i="2"/>
  <c r="V82498" i="2"/>
  <c r="V82497" i="2"/>
  <c r="V82496" i="2"/>
  <c r="V82495" i="2"/>
  <c r="V82494" i="2"/>
  <c r="V82493" i="2"/>
  <c r="V82492" i="2"/>
  <c r="V82491" i="2"/>
  <c r="V82490" i="2"/>
  <c r="V82489" i="2"/>
  <c r="V82488" i="2"/>
  <c r="V82487" i="2"/>
  <c r="V82486" i="2"/>
  <c r="V82485" i="2"/>
  <c r="V82484" i="2"/>
  <c r="V82483" i="2"/>
  <c r="V82482" i="2"/>
  <c r="V82481" i="2"/>
  <c r="V82480" i="2"/>
  <c r="V82479" i="2"/>
  <c r="V82478" i="2"/>
  <c r="V82477" i="2"/>
  <c r="V82476" i="2"/>
  <c r="V82475" i="2"/>
  <c r="V82474" i="2"/>
  <c r="V82473" i="2"/>
  <c r="V82472" i="2"/>
  <c r="V82471" i="2"/>
  <c r="V82470" i="2"/>
  <c r="V82469" i="2"/>
  <c r="V82468" i="2"/>
  <c r="V82467" i="2"/>
  <c r="V82466" i="2"/>
  <c r="V82465" i="2"/>
  <c r="V82464" i="2"/>
  <c r="V82463" i="2"/>
  <c r="V82462" i="2"/>
  <c r="V82461" i="2"/>
  <c r="V82460" i="2"/>
  <c r="V82459" i="2"/>
  <c r="V82458" i="2"/>
  <c r="V82457" i="2"/>
  <c r="V82456" i="2"/>
  <c r="V82455" i="2"/>
  <c r="V82454" i="2"/>
  <c r="V82453" i="2"/>
  <c r="V82452" i="2"/>
  <c r="V82451" i="2"/>
  <c r="V82450" i="2"/>
  <c r="V82449" i="2"/>
  <c r="V82448" i="2"/>
  <c r="V82447" i="2"/>
  <c r="V82446" i="2"/>
  <c r="V82445" i="2"/>
  <c r="V82444" i="2"/>
  <c r="V82443" i="2"/>
  <c r="V82442" i="2"/>
  <c r="V82441" i="2"/>
  <c r="V82440" i="2"/>
  <c r="V82439" i="2"/>
  <c r="V82438" i="2"/>
  <c r="V82437" i="2"/>
  <c r="V82436" i="2"/>
  <c r="V82435" i="2"/>
  <c r="V82434" i="2"/>
  <c r="V82433" i="2"/>
  <c r="V82432" i="2"/>
  <c r="V82431" i="2"/>
  <c r="V82430" i="2"/>
  <c r="V82429" i="2"/>
  <c r="V82428" i="2"/>
  <c r="V82427" i="2"/>
  <c r="V82426" i="2"/>
  <c r="V82425" i="2"/>
  <c r="V82424" i="2"/>
  <c r="V82423" i="2"/>
  <c r="V82422" i="2"/>
  <c r="V82421" i="2"/>
  <c r="V82420" i="2"/>
  <c r="V82419" i="2"/>
  <c r="V82418" i="2"/>
  <c r="V82417" i="2"/>
  <c r="V82416" i="2"/>
  <c r="V82415" i="2"/>
  <c r="V82414" i="2"/>
  <c r="V82413" i="2"/>
  <c r="V82412" i="2"/>
  <c r="V82411" i="2"/>
  <c r="V82410" i="2"/>
  <c r="V82409" i="2"/>
  <c r="V82408" i="2"/>
  <c r="V82407" i="2"/>
  <c r="V82406" i="2"/>
  <c r="V82405" i="2"/>
  <c r="V82404" i="2"/>
  <c r="V82403" i="2"/>
  <c r="V82402" i="2"/>
  <c r="V82401" i="2"/>
  <c r="V82400" i="2"/>
  <c r="V82399" i="2"/>
  <c r="V82398" i="2"/>
  <c r="V82397" i="2"/>
  <c r="V82396" i="2"/>
  <c r="V82395" i="2"/>
  <c r="V82394" i="2"/>
  <c r="V82393" i="2"/>
  <c r="V82392" i="2"/>
  <c r="V82391" i="2"/>
  <c r="V82390" i="2"/>
  <c r="V82389" i="2"/>
  <c r="V82388" i="2"/>
  <c r="V82387" i="2"/>
  <c r="V82386" i="2"/>
  <c r="V82385" i="2"/>
  <c r="V82384" i="2"/>
  <c r="V82383" i="2"/>
  <c r="V82382" i="2"/>
  <c r="V82381" i="2"/>
  <c r="V82380" i="2"/>
  <c r="V82379" i="2"/>
  <c r="V82378" i="2"/>
  <c r="V82377" i="2"/>
  <c r="V82376" i="2"/>
  <c r="V82375" i="2"/>
  <c r="V82374" i="2"/>
  <c r="V82373" i="2"/>
  <c r="V82372" i="2"/>
  <c r="V82371" i="2"/>
  <c r="V82370" i="2"/>
  <c r="V82369" i="2"/>
  <c r="V82368" i="2"/>
  <c r="V82367" i="2"/>
  <c r="V82366" i="2"/>
  <c r="V82365" i="2"/>
  <c r="V82364" i="2"/>
  <c r="V82363" i="2"/>
  <c r="V82362" i="2"/>
  <c r="V82361" i="2"/>
  <c r="V82360" i="2"/>
  <c r="V82359" i="2"/>
  <c r="V82358" i="2"/>
  <c r="V82357" i="2"/>
  <c r="V82356" i="2"/>
  <c r="V82355" i="2"/>
  <c r="V82354" i="2"/>
  <c r="V82353" i="2"/>
  <c r="V82352" i="2"/>
  <c r="V82351" i="2"/>
  <c r="V82350" i="2"/>
  <c r="V82349" i="2"/>
  <c r="V82348" i="2"/>
  <c r="V82347" i="2"/>
  <c r="V82346" i="2"/>
  <c r="V82345" i="2"/>
  <c r="V82344" i="2"/>
  <c r="V82343" i="2"/>
  <c r="V82342" i="2"/>
  <c r="V82341" i="2"/>
  <c r="V82340" i="2"/>
  <c r="V82339" i="2"/>
  <c r="V82338" i="2"/>
  <c r="V82337" i="2"/>
  <c r="V82336" i="2"/>
  <c r="V82335" i="2"/>
  <c r="V82334" i="2"/>
  <c r="V82333" i="2"/>
  <c r="V82332" i="2"/>
  <c r="V82331" i="2"/>
  <c r="V82330" i="2"/>
  <c r="V82329" i="2"/>
  <c r="V82328" i="2"/>
  <c r="V82327" i="2"/>
  <c r="V82326" i="2"/>
  <c r="V82325" i="2"/>
  <c r="V82324" i="2"/>
  <c r="V82323" i="2"/>
  <c r="V82322" i="2"/>
  <c r="V82321" i="2"/>
  <c r="V82320" i="2"/>
  <c r="V82319" i="2"/>
  <c r="V82318" i="2"/>
  <c r="V82317" i="2"/>
  <c r="V82316" i="2"/>
  <c r="V82315" i="2"/>
  <c r="V82314" i="2"/>
  <c r="V82313" i="2"/>
  <c r="V82312" i="2"/>
  <c r="V82311" i="2"/>
  <c r="V82310" i="2"/>
  <c r="V82309" i="2"/>
  <c r="V82308" i="2"/>
  <c r="V82307" i="2"/>
  <c r="V82306" i="2"/>
  <c r="V82305" i="2"/>
  <c r="V82304" i="2"/>
  <c r="V82303" i="2"/>
  <c r="V82302" i="2"/>
  <c r="V82301" i="2"/>
  <c r="V82300" i="2"/>
  <c r="V82299" i="2"/>
  <c r="V82298" i="2"/>
  <c r="V82297" i="2"/>
  <c r="V82296" i="2"/>
  <c r="V82295" i="2"/>
  <c r="V82294" i="2"/>
  <c r="V82293" i="2"/>
  <c r="V82292" i="2"/>
  <c r="V82291" i="2"/>
  <c r="V82290" i="2"/>
  <c r="V82289" i="2"/>
  <c r="V82288" i="2"/>
  <c r="V82287" i="2"/>
  <c r="V82286" i="2"/>
  <c r="V82285" i="2"/>
  <c r="V82284" i="2"/>
  <c r="V82283" i="2"/>
  <c r="V82282" i="2"/>
  <c r="V82281" i="2"/>
  <c r="V82280" i="2"/>
  <c r="V82279" i="2"/>
  <c r="V82278" i="2"/>
  <c r="V82277" i="2"/>
  <c r="V82276" i="2"/>
  <c r="V82275" i="2"/>
  <c r="V82274" i="2"/>
  <c r="V82273" i="2"/>
  <c r="V82272" i="2"/>
  <c r="V82271" i="2"/>
  <c r="V82270" i="2"/>
  <c r="V82269" i="2"/>
  <c r="V82268" i="2"/>
  <c r="V82267" i="2"/>
  <c r="V82266" i="2"/>
  <c r="V82265" i="2"/>
  <c r="V82264" i="2"/>
  <c r="V82263" i="2"/>
  <c r="V82262" i="2"/>
  <c r="V82261" i="2"/>
  <c r="V82260" i="2"/>
  <c r="V82259" i="2"/>
  <c r="V82258" i="2"/>
  <c r="V82257" i="2"/>
  <c r="V82256" i="2"/>
  <c r="V82255" i="2"/>
  <c r="V82254" i="2"/>
  <c r="V82253" i="2"/>
  <c r="V82252" i="2"/>
  <c r="V82251" i="2"/>
  <c r="V82250" i="2"/>
  <c r="V82249" i="2"/>
  <c r="V82248" i="2"/>
  <c r="V82247" i="2"/>
  <c r="V82246" i="2"/>
  <c r="V82245" i="2"/>
  <c r="V82244" i="2"/>
  <c r="V82243" i="2"/>
  <c r="V82242" i="2"/>
  <c r="V82241" i="2"/>
  <c r="V82240" i="2"/>
  <c r="V82239" i="2"/>
  <c r="V82238" i="2"/>
  <c r="V82237" i="2"/>
  <c r="V82236" i="2"/>
  <c r="V82235" i="2"/>
  <c r="V82234" i="2"/>
  <c r="V82233" i="2"/>
  <c r="V82232" i="2"/>
  <c r="V82231" i="2"/>
  <c r="V82230" i="2"/>
  <c r="V82229" i="2"/>
  <c r="V82228" i="2"/>
  <c r="V82227" i="2"/>
  <c r="V82226" i="2"/>
  <c r="V82225" i="2"/>
  <c r="V82224" i="2"/>
  <c r="V82223" i="2"/>
  <c r="V82222" i="2"/>
  <c r="V82221" i="2"/>
  <c r="V82220" i="2"/>
  <c r="V82219" i="2"/>
  <c r="V82218" i="2"/>
  <c r="V82217" i="2"/>
  <c r="V82216" i="2"/>
  <c r="V82215" i="2"/>
  <c r="V82214" i="2"/>
  <c r="V82213" i="2"/>
  <c r="V82212" i="2"/>
  <c r="V82211" i="2"/>
  <c r="V82210" i="2"/>
  <c r="V82209" i="2"/>
  <c r="V82208" i="2"/>
  <c r="V82207" i="2"/>
  <c r="V82206" i="2"/>
  <c r="V82205" i="2"/>
  <c r="V82204" i="2"/>
  <c r="V82203" i="2"/>
  <c r="V82202" i="2"/>
  <c r="V82201" i="2"/>
  <c r="V82200" i="2"/>
  <c r="V82199" i="2"/>
  <c r="V82198" i="2"/>
  <c r="V82197" i="2"/>
  <c r="V82196" i="2"/>
  <c r="V82195" i="2"/>
  <c r="V82194" i="2"/>
  <c r="V82193" i="2"/>
  <c r="V82192" i="2"/>
  <c r="V82191" i="2"/>
  <c r="V82190" i="2"/>
  <c r="V82189" i="2"/>
  <c r="V82188" i="2"/>
  <c r="V82187" i="2"/>
  <c r="V82186" i="2"/>
  <c r="V82185" i="2"/>
  <c r="V82184" i="2"/>
  <c r="V82183" i="2"/>
  <c r="V82182" i="2"/>
  <c r="V82181" i="2"/>
  <c r="V82180" i="2"/>
  <c r="V82179" i="2"/>
  <c r="V82178" i="2"/>
  <c r="V82177" i="2"/>
  <c r="V82176" i="2"/>
  <c r="V82175" i="2"/>
  <c r="V82174" i="2"/>
  <c r="V82173" i="2"/>
  <c r="V82172" i="2"/>
  <c r="V82171" i="2"/>
  <c r="V82170" i="2"/>
  <c r="V82169" i="2"/>
  <c r="V82168" i="2"/>
  <c r="V82167" i="2"/>
  <c r="V82166" i="2"/>
  <c r="V82165" i="2"/>
  <c r="V82164" i="2"/>
  <c r="V82163" i="2"/>
  <c r="V82162" i="2"/>
  <c r="V82161" i="2"/>
  <c r="V82160" i="2"/>
  <c r="V82159" i="2"/>
  <c r="V82158" i="2"/>
  <c r="V82157" i="2"/>
  <c r="V82156" i="2"/>
  <c r="V82155" i="2"/>
  <c r="V82154" i="2"/>
  <c r="V82153" i="2"/>
  <c r="V82152" i="2"/>
  <c r="V82151" i="2"/>
  <c r="V82150" i="2"/>
  <c r="V82149" i="2"/>
  <c r="V82148" i="2"/>
  <c r="V82147" i="2"/>
  <c r="V82146" i="2"/>
  <c r="V82145" i="2"/>
  <c r="V82144" i="2"/>
  <c r="V82143" i="2"/>
  <c r="V82142" i="2"/>
  <c r="V82141" i="2"/>
  <c r="V82140" i="2"/>
  <c r="V82139" i="2"/>
  <c r="V82138" i="2"/>
  <c r="V82137" i="2"/>
  <c r="V82136" i="2"/>
  <c r="V82135" i="2"/>
  <c r="V82134" i="2"/>
  <c r="V82133" i="2"/>
  <c r="V82132" i="2"/>
  <c r="V82131" i="2"/>
  <c r="V82130" i="2"/>
  <c r="V82129" i="2"/>
  <c r="V82128" i="2"/>
  <c r="V82127" i="2"/>
  <c r="V82126" i="2"/>
  <c r="V82125" i="2"/>
  <c r="V82124" i="2"/>
  <c r="V82123" i="2"/>
  <c r="V82122" i="2"/>
  <c r="V82121" i="2"/>
  <c r="V82120" i="2"/>
  <c r="V82119" i="2"/>
  <c r="V82118" i="2"/>
  <c r="V82117" i="2"/>
  <c r="V82116" i="2"/>
  <c r="V82115" i="2"/>
  <c r="V82114" i="2"/>
  <c r="V82113" i="2"/>
  <c r="V82112" i="2"/>
  <c r="V82111" i="2"/>
  <c r="V82110" i="2"/>
  <c r="V82109" i="2"/>
  <c r="V82108" i="2"/>
  <c r="V82107" i="2"/>
  <c r="V82106" i="2"/>
  <c r="V82105" i="2"/>
  <c r="V82104" i="2"/>
  <c r="V82103" i="2"/>
  <c r="V82102" i="2"/>
  <c r="V82101" i="2"/>
  <c r="V82100" i="2"/>
  <c r="V82099" i="2"/>
  <c r="V82098" i="2"/>
  <c r="V82097" i="2"/>
  <c r="V82096" i="2"/>
  <c r="V82095" i="2"/>
  <c r="V82094" i="2"/>
  <c r="V82093" i="2"/>
  <c r="V82092" i="2"/>
  <c r="V82091" i="2"/>
  <c r="V82090" i="2"/>
  <c r="V82089" i="2"/>
  <c r="V82088" i="2"/>
  <c r="V82087" i="2"/>
  <c r="V82086" i="2"/>
  <c r="V82085" i="2"/>
  <c r="V82084" i="2"/>
  <c r="V82083" i="2"/>
  <c r="V82082" i="2"/>
  <c r="V82081" i="2"/>
  <c r="V82080" i="2"/>
  <c r="V82079" i="2"/>
  <c r="V82078" i="2"/>
  <c r="V82077" i="2"/>
  <c r="V82076" i="2"/>
  <c r="V82075" i="2"/>
  <c r="V82074" i="2"/>
  <c r="V82073" i="2"/>
  <c r="V82072" i="2"/>
  <c r="V82071" i="2"/>
  <c r="V82070" i="2"/>
  <c r="V82069" i="2"/>
  <c r="V82068" i="2"/>
  <c r="V82067" i="2"/>
  <c r="V82066" i="2"/>
  <c r="V82065" i="2"/>
  <c r="V82064" i="2"/>
  <c r="V82063" i="2"/>
  <c r="V82062" i="2"/>
  <c r="V82061" i="2"/>
  <c r="V82060" i="2"/>
  <c r="V82059" i="2"/>
  <c r="V82058" i="2"/>
  <c r="V82057" i="2"/>
  <c r="V82056" i="2"/>
  <c r="V82055" i="2"/>
  <c r="V82054" i="2"/>
  <c r="V82053" i="2"/>
  <c r="V82052" i="2"/>
  <c r="V82051" i="2"/>
  <c r="V82050" i="2"/>
  <c r="V82049" i="2"/>
  <c r="V82048" i="2"/>
  <c r="V82047" i="2"/>
  <c r="V82046" i="2"/>
  <c r="V82045" i="2"/>
  <c r="V82044" i="2"/>
  <c r="V82043" i="2"/>
  <c r="V82042" i="2"/>
  <c r="V82041" i="2"/>
  <c r="V82040" i="2"/>
  <c r="V82039" i="2"/>
  <c r="V82038" i="2"/>
  <c r="V82037" i="2"/>
  <c r="V82036" i="2"/>
  <c r="V82035" i="2"/>
  <c r="V82034" i="2"/>
  <c r="V82033" i="2"/>
  <c r="V82032" i="2"/>
  <c r="V82031" i="2"/>
  <c r="V82030" i="2"/>
  <c r="V82029" i="2"/>
  <c r="V82028" i="2"/>
  <c r="V82027" i="2"/>
  <c r="V82026" i="2"/>
  <c r="V82025" i="2"/>
  <c r="V82024" i="2"/>
  <c r="V82023" i="2"/>
  <c r="V82022" i="2"/>
  <c r="V82021" i="2"/>
  <c r="V82020" i="2"/>
  <c r="V82019" i="2"/>
  <c r="V82018" i="2"/>
  <c r="V82017" i="2"/>
  <c r="V82016" i="2"/>
  <c r="V82015" i="2"/>
  <c r="V82014" i="2"/>
  <c r="V82013" i="2"/>
  <c r="V82012" i="2"/>
  <c r="V82011" i="2"/>
  <c r="V82010" i="2"/>
  <c r="V82009" i="2"/>
  <c r="V82008" i="2"/>
  <c r="V82007" i="2"/>
  <c r="V82006" i="2"/>
  <c r="V82005" i="2"/>
  <c r="V82004" i="2"/>
  <c r="V82003" i="2"/>
  <c r="V82002" i="2"/>
  <c r="V82001" i="2"/>
  <c r="V82000" i="2"/>
  <c r="V81999" i="2"/>
  <c r="V81998" i="2"/>
  <c r="V81997" i="2"/>
  <c r="V81996" i="2"/>
  <c r="V81995" i="2"/>
  <c r="V81994" i="2"/>
  <c r="V81993" i="2"/>
  <c r="V81992" i="2"/>
  <c r="V81991" i="2"/>
  <c r="V81990" i="2"/>
  <c r="V81989" i="2"/>
  <c r="V81988" i="2"/>
  <c r="V81987" i="2"/>
  <c r="V81986" i="2"/>
  <c r="V81985" i="2"/>
  <c r="V81984" i="2"/>
  <c r="V81983" i="2"/>
  <c r="V81982" i="2"/>
  <c r="V81981" i="2"/>
  <c r="V81980" i="2"/>
  <c r="V81979" i="2"/>
  <c r="V81978" i="2"/>
  <c r="V81977" i="2"/>
  <c r="V81976" i="2"/>
  <c r="V81975" i="2"/>
  <c r="V81974" i="2"/>
  <c r="V81973" i="2"/>
  <c r="V81972" i="2"/>
  <c r="V81971" i="2"/>
  <c r="V81970" i="2"/>
  <c r="V81969" i="2"/>
  <c r="V81968" i="2"/>
  <c r="V81967" i="2"/>
  <c r="V81966" i="2"/>
  <c r="V81965" i="2"/>
  <c r="V81964" i="2"/>
  <c r="V81963" i="2"/>
  <c r="V81962" i="2"/>
  <c r="V81961" i="2"/>
  <c r="V81960" i="2"/>
  <c r="V81959" i="2"/>
  <c r="V81958" i="2"/>
  <c r="V81957" i="2"/>
  <c r="V81956" i="2"/>
  <c r="V81955" i="2"/>
  <c r="V81954" i="2"/>
  <c r="V81953" i="2"/>
  <c r="V81952" i="2"/>
  <c r="V81951" i="2"/>
  <c r="V81950" i="2"/>
  <c r="V81949" i="2"/>
  <c r="V81948" i="2"/>
  <c r="V81947" i="2"/>
  <c r="V81946" i="2"/>
  <c r="V81945" i="2"/>
  <c r="V81944" i="2"/>
  <c r="V81943" i="2"/>
  <c r="V81942" i="2"/>
  <c r="V81941" i="2"/>
  <c r="V81940" i="2"/>
  <c r="V81939" i="2"/>
  <c r="V81938" i="2"/>
  <c r="V81937" i="2"/>
  <c r="V81936" i="2"/>
  <c r="V81935" i="2"/>
  <c r="V81934" i="2"/>
  <c r="V81933" i="2"/>
  <c r="V81932" i="2"/>
  <c r="V81931" i="2"/>
  <c r="V81930" i="2"/>
  <c r="V81929" i="2"/>
  <c r="V81928" i="2"/>
  <c r="V81927" i="2"/>
  <c r="V81926" i="2"/>
  <c r="V81925" i="2"/>
  <c r="V81924" i="2"/>
  <c r="V81923" i="2"/>
  <c r="V81922" i="2"/>
  <c r="V81921" i="2"/>
  <c r="V81920" i="2"/>
  <c r="V81919" i="2"/>
  <c r="V81918" i="2"/>
  <c r="V81917" i="2"/>
  <c r="V81916" i="2"/>
  <c r="V81915" i="2"/>
  <c r="V81914" i="2"/>
  <c r="V81913" i="2"/>
  <c r="V81912" i="2"/>
  <c r="V81911" i="2"/>
  <c r="V81910" i="2"/>
  <c r="V81909" i="2"/>
  <c r="V81908" i="2"/>
  <c r="V81907" i="2"/>
  <c r="V81906" i="2"/>
  <c r="V81905" i="2"/>
  <c r="V81904" i="2"/>
  <c r="V81903" i="2"/>
  <c r="V81902" i="2"/>
  <c r="V81901" i="2"/>
  <c r="V81900" i="2"/>
  <c r="V81899" i="2"/>
  <c r="V81898" i="2"/>
  <c r="V81897" i="2"/>
  <c r="V81896" i="2"/>
  <c r="V81895" i="2"/>
  <c r="V81894" i="2"/>
  <c r="V81893" i="2"/>
  <c r="V81892" i="2"/>
  <c r="V81891" i="2"/>
  <c r="V81890" i="2"/>
  <c r="V81889" i="2"/>
  <c r="V81888" i="2"/>
  <c r="V81887" i="2"/>
  <c r="V81886" i="2"/>
  <c r="V81885" i="2"/>
  <c r="V81884" i="2"/>
  <c r="V81883" i="2"/>
  <c r="V81882" i="2"/>
  <c r="V81881" i="2"/>
  <c r="V81880" i="2"/>
  <c r="V81879" i="2"/>
  <c r="V81878" i="2"/>
  <c r="V81877" i="2"/>
  <c r="V81876" i="2"/>
  <c r="V81875" i="2"/>
  <c r="V81874" i="2"/>
  <c r="V81873" i="2"/>
  <c r="V81872" i="2"/>
  <c r="V81871" i="2"/>
  <c r="V81870" i="2"/>
  <c r="V81869" i="2"/>
  <c r="V81868" i="2"/>
  <c r="V81867" i="2"/>
  <c r="V81866" i="2"/>
  <c r="V81865" i="2"/>
  <c r="V81864" i="2"/>
  <c r="V81863" i="2"/>
  <c r="V81862" i="2"/>
  <c r="V81861" i="2"/>
  <c r="V81860" i="2"/>
  <c r="V81859" i="2"/>
  <c r="V81858" i="2"/>
  <c r="V81857" i="2"/>
  <c r="V81856" i="2"/>
  <c r="V81855" i="2"/>
  <c r="V81854" i="2"/>
  <c r="V81853" i="2"/>
  <c r="V81852" i="2"/>
  <c r="V81851" i="2"/>
  <c r="V81850" i="2"/>
  <c r="V81849" i="2"/>
  <c r="V81848" i="2"/>
  <c r="V81847" i="2"/>
  <c r="V81846" i="2"/>
  <c r="V81845" i="2"/>
  <c r="V81844" i="2"/>
  <c r="V81843" i="2"/>
  <c r="V81842" i="2"/>
  <c r="V81841" i="2"/>
  <c r="V81840" i="2"/>
  <c r="V81839" i="2"/>
  <c r="V81838" i="2"/>
  <c r="V81837" i="2"/>
  <c r="V81836" i="2"/>
  <c r="V81835" i="2"/>
  <c r="V81834" i="2"/>
  <c r="V81833" i="2"/>
  <c r="V81832" i="2"/>
  <c r="V81831" i="2"/>
  <c r="V81830" i="2"/>
  <c r="V81829" i="2"/>
  <c r="V81828" i="2"/>
  <c r="V81827" i="2"/>
  <c r="V81826" i="2"/>
  <c r="V81825" i="2"/>
  <c r="V81824" i="2"/>
  <c r="V81823" i="2"/>
  <c r="V81822" i="2"/>
  <c r="V81821" i="2"/>
  <c r="V81820" i="2"/>
  <c r="V81819" i="2"/>
  <c r="V81818" i="2"/>
  <c r="V81817" i="2"/>
  <c r="V81816" i="2"/>
  <c r="V81815" i="2"/>
  <c r="V81814" i="2"/>
  <c r="V81813" i="2"/>
  <c r="V81812" i="2"/>
  <c r="V81811" i="2"/>
  <c r="V81810" i="2"/>
  <c r="V81809" i="2"/>
  <c r="V81808" i="2"/>
  <c r="V81807" i="2"/>
  <c r="V81806" i="2"/>
  <c r="V81805" i="2"/>
  <c r="V81804" i="2"/>
  <c r="V81803" i="2"/>
  <c r="V81802" i="2"/>
  <c r="V81801" i="2"/>
  <c r="V81800" i="2"/>
  <c r="V81799" i="2"/>
  <c r="V81798" i="2"/>
  <c r="V81797" i="2"/>
  <c r="V81796" i="2"/>
  <c r="V81795" i="2"/>
  <c r="V81794" i="2"/>
  <c r="V81793" i="2"/>
  <c r="V81792" i="2"/>
  <c r="V81791" i="2"/>
  <c r="V81790" i="2"/>
  <c r="V81789" i="2"/>
  <c r="V81788" i="2"/>
  <c r="V81787" i="2"/>
  <c r="V81786" i="2"/>
  <c r="V81785" i="2"/>
  <c r="V81784" i="2"/>
  <c r="V81783" i="2"/>
  <c r="V81782" i="2"/>
  <c r="V81781" i="2"/>
  <c r="V81780" i="2"/>
  <c r="V81779" i="2"/>
  <c r="V81778" i="2"/>
  <c r="V81777" i="2"/>
  <c r="V81776" i="2"/>
  <c r="V81775" i="2"/>
  <c r="V81774" i="2"/>
  <c r="V81773" i="2"/>
  <c r="V81772" i="2"/>
  <c r="V81771" i="2"/>
  <c r="V81770" i="2"/>
  <c r="V81769" i="2"/>
  <c r="V81768" i="2"/>
  <c r="V81767" i="2"/>
  <c r="V81766" i="2"/>
  <c r="V81765" i="2"/>
  <c r="V81764" i="2"/>
  <c r="V81763" i="2"/>
  <c r="V81762" i="2"/>
  <c r="V81761" i="2"/>
  <c r="V81760" i="2"/>
  <c r="V81759" i="2"/>
  <c r="V81758" i="2"/>
  <c r="V81757" i="2"/>
  <c r="V81756" i="2"/>
  <c r="V81755" i="2"/>
  <c r="V81754" i="2"/>
  <c r="V81753" i="2"/>
  <c r="V81752" i="2"/>
  <c r="V81751" i="2"/>
  <c r="V81750" i="2"/>
  <c r="V81749" i="2"/>
  <c r="V81748" i="2"/>
  <c r="V81747" i="2"/>
  <c r="V81746" i="2"/>
  <c r="V81745" i="2"/>
  <c r="V81744" i="2"/>
  <c r="V81743" i="2"/>
  <c r="V81742" i="2"/>
  <c r="V81741" i="2"/>
  <c r="V81740" i="2"/>
  <c r="V81739" i="2"/>
  <c r="V81738" i="2"/>
  <c r="V81737" i="2"/>
  <c r="V81736" i="2"/>
  <c r="V81735" i="2"/>
  <c r="V81734" i="2"/>
  <c r="V81733" i="2"/>
  <c r="V81732" i="2"/>
  <c r="V81731" i="2"/>
  <c r="V81730" i="2"/>
  <c r="V81729" i="2"/>
  <c r="V81728" i="2"/>
  <c r="V81727" i="2"/>
  <c r="V81726" i="2"/>
  <c r="V81725" i="2"/>
  <c r="V81724" i="2"/>
  <c r="V81723" i="2"/>
  <c r="V81722" i="2"/>
  <c r="V81721" i="2"/>
  <c r="V81720" i="2"/>
  <c r="V81719" i="2"/>
  <c r="V81718" i="2"/>
  <c r="V81717" i="2"/>
  <c r="V81716" i="2"/>
  <c r="V81715" i="2"/>
  <c r="V81714" i="2"/>
  <c r="V81713" i="2"/>
  <c r="V81712" i="2"/>
  <c r="V81711" i="2"/>
  <c r="V81710" i="2"/>
  <c r="V81709" i="2"/>
  <c r="V81708" i="2"/>
  <c r="V81707" i="2"/>
  <c r="V81706" i="2"/>
  <c r="V81705" i="2"/>
  <c r="V81704" i="2"/>
  <c r="V81703" i="2"/>
  <c r="V81702" i="2"/>
  <c r="V81701" i="2"/>
  <c r="V81700" i="2"/>
  <c r="V81699" i="2"/>
  <c r="V81698" i="2"/>
  <c r="V81697" i="2"/>
  <c r="V81696" i="2"/>
  <c r="V81695" i="2"/>
  <c r="V81694" i="2"/>
  <c r="V81693" i="2"/>
  <c r="V81692" i="2"/>
  <c r="V81691" i="2"/>
  <c r="V81690" i="2"/>
  <c r="V81689" i="2"/>
  <c r="V81688" i="2"/>
  <c r="V81687" i="2"/>
  <c r="V81686" i="2"/>
  <c r="V81685" i="2"/>
  <c r="V81684" i="2"/>
  <c r="V81683" i="2"/>
  <c r="V81682" i="2"/>
  <c r="V81681" i="2"/>
  <c r="V81680" i="2"/>
  <c r="V81679" i="2"/>
  <c r="V81678" i="2"/>
  <c r="V81677" i="2"/>
  <c r="V81676" i="2"/>
  <c r="V81675" i="2"/>
  <c r="V81674" i="2"/>
  <c r="V81673" i="2"/>
  <c r="V81672" i="2"/>
  <c r="V81671" i="2"/>
  <c r="V81670" i="2"/>
  <c r="V81669" i="2"/>
  <c r="V81668" i="2"/>
  <c r="V81667" i="2"/>
  <c r="V81666" i="2"/>
  <c r="V81665" i="2"/>
  <c r="V81664" i="2"/>
  <c r="V81663" i="2"/>
  <c r="V81662" i="2"/>
  <c r="V81661" i="2"/>
  <c r="V81660" i="2"/>
  <c r="V81659" i="2"/>
  <c r="V81658" i="2"/>
  <c r="V81657" i="2"/>
  <c r="V81656" i="2"/>
  <c r="V81655" i="2"/>
  <c r="V81654" i="2"/>
  <c r="V81653" i="2"/>
  <c r="V81652" i="2"/>
  <c r="V81651" i="2"/>
  <c r="V81650" i="2"/>
  <c r="V81649" i="2"/>
  <c r="V81648" i="2"/>
  <c r="V81647" i="2"/>
  <c r="V81646" i="2"/>
  <c r="V81645" i="2"/>
  <c r="V81644" i="2"/>
  <c r="V81643" i="2"/>
  <c r="V81642" i="2"/>
  <c r="V81641" i="2"/>
  <c r="V81640" i="2"/>
  <c r="V81639" i="2"/>
  <c r="V81638" i="2"/>
  <c r="V81637" i="2"/>
  <c r="V81636" i="2"/>
  <c r="V81635" i="2"/>
  <c r="V81634" i="2"/>
  <c r="V81633" i="2"/>
  <c r="V81632" i="2"/>
  <c r="V81631" i="2"/>
  <c r="V81630" i="2"/>
  <c r="V81629" i="2"/>
  <c r="V81628" i="2"/>
  <c r="V81627" i="2"/>
  <c r="V81626" i="2"/>
  <c r="V81625" i="2"/>
  <c r="V81624" i="2"/>
  <c r="V81623" i="2"/>
  <c r="V81622" i="2"/>
  <c r="V81621" i="2"/>
  <c r="V81620" i="2"/>
  <c r="V81619" i="2"/>
  <c r="V81618" i="2"/>
  <c r="V81617" i="2"/>
  <c r="V81616" i="2"/>
  <c r="V81615" i="2"/>
  <c r="V81614" i="2"/>
  <c r="V81613" i="2"/>
  <c r="V81612" i="2"/>
  <c r="V81611" i="2"/>
  <c r="V81610" i="2"/>
  <c r="V81609" i="2"/>
  <c r="V81608" i="2"/>
  <c r="V81607" i="2"/>
  <c r="V81606" i="2"/>
  <c r="V81605" i="2"/>
  <c r="V81604" i="2"/>
  <c r="V81603" i="2"/>
  <c r="V81602" i="2"/>
  <c r="V81601" i="2"/>
  <c r="V81600" i="2"/>
  <c r="V81599" i="2"/>
  <c r="V81598" i="2"/>
  <c r="V81597" i="2"/>
  <c r="V81596" i="2"/>
  <c r="V81595" i="2"/>
  <c r="V81594" i="2"/>
  <c r="V81593" i="2"/>
  <c r="V81592" i="2"/>
  <c r="V81591" i="2"/>
  <c r="V81590" i="2"/>
  <c r="V81589" i="2"/>
  <c r="V81588" i="2"/>
  <c r="V81587" i="2"/>
  <c r="V81586" i="2"/>
  <c r="V81585" i="2"/>
  <c r="V81584" i="2"/>
  <c r="V81583" i="2"/>
  <c r="V81582" i="2"/>
  <c r="V81581" i="2"/>
  <c r="V81580" i="2"/>
  <c r="V81579" i="2"/>
  <c r="V81578" i="2"/>
  <c r="V81577" i="2"/>
  <c r="V81576" i="2"/>
  <c r="V81575" i="2"/>
  <c r="V81574" i="2"/>
  <c r="V81573" i="2"/>
  <c r="V81572" i="2"/>
  <c r="V81571" i="2"/>
  <c r="V81570" i="2"/>
  <c r="V81569" i="2"/>
  <c r="V81568" i="2"/>
  <c r="V81567" i="2"/>
  <c r="V81566" i="2"/>
  <c r="V81565" i="2"/>
  <c r="V81564" i="2"/>
  <c r="V81563" i="2"/>
  <c r="V81562" i="2"/>
  <c r="V81561" i="2"/>
  <c r="V81560" i="2"/>
  <c r="V81559" i="2"/>
  <c r="V81558" i="2"/>
  <c r="V81557" i="2"/>
  <c r="V81556" i="2"/>
  <c r="V81555" i="2"/>
  <c r="V81554" i="2"/>
  <c r="V81553" i="2"/>
  <c r="V81552" i="2"/>
  <c r="V81551" i="2"/>
  <c r="V81550" i="2"/>
  <c r="V81549" i="2"/>
  <c r="V81548" i="2"/>
  <c r="V81547" i="2"/>
  <c r="V81546" i="2"/>
  <c r="V81545" i="2"/>
  <c r="V81544" i="2"/>
  <c r="V81543" i="2"/>
  <c r="V81542" i="2"/>
  <c r="V81541" i="2"/>
  <c r="V81540" i="2"/>
  <c r="V81539" i="2"/>
  <c r="V81538" i="2"/>
  <c r="V81537" i="2"/>
  <c r="V81536" i="2"/>
  <c r="V81535" i="2"/>
  <c r="V81534" i="2"/>
  <c r="V81533" i="2"/>
  <c r="V81532" i="2"/>
  <c r="V81531" i="2"/>
  <c r="V81530" i="2"/>
  <c r="V81529" i="2"/>
  <c r="V81528" i="2"/>
  <c r="V81527" i="2"/>
  <c r="V81526" i="2"/>
  <c r="V81525" i="2"/>
  <c r="V81524" i="2"/>
  <c r="V81523" i="2"/>
  <c r="V81522" i="2"/>
  <c r="V81521" i="2"/>
  <c r="V81520" i="2"/>
  <c r="V81519" i="2"/>
  <c r="V81518" i="2"/>
  <c r="V81517" i="2"/>
  <c r="V81516" i="2"/>
  <c r="V81515" i="2"/>
  <c r="V81514" i="2"/>
  <c r="V81513" i="2"/>
  <c r="V81512" i="2"/>
  <c r="V81511" i="2"/>
  <c r="V81510" i="2"/>
  <c r="V81509" i="2"/>
  <c r="V81508" i="2"/>
  <c r="V81507" i="2"/>
  <c r="V81506" i="2"/>
  <c r="V81505" i="2"/>
  <c r="V81504" i="2"/>
  <c r="V81503" i="2"/>
  <c r="V81502" i="2"/>
  <c r="V81501" i="2"/>
  <c r="V81500" i="2"/>
  <c r="V81499" i="2"/>
  <c r="V81498" i="2"/>
  <c r="V81497" i="2"/>
  <c r="V81496" i="2"/>
  <c r="V81495" i="2"/>
  <c r="V81494" i="2"/>
  <c r="V81493" i="2"/>
  <c r="V81492" i="2"/>
  <c r="V81491" i="2"/>
  <c r="V81490" i="2"/>
  <c r="V81489" i="2"/>
  <c r="V81488" i="2"/>
  <c r="V81487" i="2"/>
  <c r="V81486" i="2"/>
  <c r="V81485" i="2"/>
  <c r="V81484" i="2"/>
  <c r="V81483" i="2"/>
  <c r="V81482" i="2"/>
  <c r="V81481" i="2"/>
  <c r="V81480" i="2"/>
  <c r="V81479" i="2"/>
  <c r="V81478" i="2"/>
  <c r="V81477" i="2"/>
  <c r="V81476" i="2"/>
  <c r="V81475" i="2"/>
  <c r="V81474" i="2"/>
  <c r="V81473" i="2"/>
  <c r="V81472" i="2"/>
  <c r="V81471" i="2"/>
  <c r="V81470" i="2"/>
  <c r="V81469" i="2"/>
  <c r="V81468" i="2"/>
  <c r="V81467" i="2"/>
  <c r="V81466" i="2"/>
  <c r="V81465" i="2"/>
  <c r="V81464" i="2"/>
  <c r="V81463" i="2"/>
  <c r="V81462" i="2"/>
  <c r="V81461" i="2"/>
  <c r="V81460" i="2"/>
  <c r="V81459" i="2"/>
  <c r="V81458" i="2"/>
  <c r="V81457" i="2"/>
  <c r="V81456" i="2"/>
  <c r="V81455" i="2"/>
  <c r="V81454" i="2"/>
  <c r="V81453" i="2"/>
  <c r="V81452" i="2"/>
  <c r="V81451" i="2"/>
  <c r="V81450" i="2"/>
  <c r="V81449" i="2"/>
  <c r="V81448" i="2"/>
  <c r="V81447" i="2"/>
  <c r="V81446" i="2"/>
  <c r="V81445" i="2"/>
  <c r="V81444" i="2"/>
  <c r="V81443" i="2"/>
  <c r="V81442" i="2"/>
  <c r="V81441" i="2"/>
  <c r="V81440" i="2"/>
  <c r="V81439" i="2"/>
  <c r="V81438" i="2"/>
  <c r="V81437" i="2"/>
  <c r="V81436" i="2"/>
  <c r="V81435" i="2"/>
  <c r="V81434" i="2"/>
  <c r="V81433" i="2"/>
  <c r="V81432" i="2"/>
  <c r="V81431" i="2"/>
  <c r="V81430" i="2"/>
  <c r="V81429" i="2"/>
  <c r="V81428" i="2"/>
  <c r="V81427" i="2"/>
  <c r="V81426" i="2"/>
  <c r="V81425" i="2"/>
  <c r="V81424" i="2"/>
  <c r="V81423" i="2"/>
  <c r="V81422" i="2"/>
  <c r="V81421" i="2"/>
  <c r="V81420" i="2"/>
  <c r="V81419" i="2"/>
  <c r="V81418" i="2"/>
  <c r="V81417" i="2"/>
  <c r="V81416" i="2"/>
  <c r="V81415" i="2"/>
  <c r="V81414" i="2"/>
  <c r="V81413" i="2"/>
  <c r="V81412" i="2"/>
  <c r="V81411" i="2"/>
  <c r="V81410" i="2"/>
  <c r="V81409" i="2"/>
  <c r="V81408" i="2"/>
  <c r="V81407" i="2"/>
  <c r="V81406" i="2"/>
  <c r="V81405" i="2"/>
  <c r="V81404" i="2"/>
  <c r="V81403" i="2"/>
  <c r="V81402" i="2"/>
  <c r="V81401" i="2"/>
  <c r="V81400" i="2"/>
  <c r="V81399" i="2"/>
  <c r="V81398" i="2"/>
  <c r="V81397" i="2"/>
  <c r="V81396" i="2"/>
  <c r="V81395" i="2"/>
  <c r="V81394" i="2"/>
  <c r="V81393" i="2"/>
  <c r="V81392" i="2"/>
  <c r="V81391" i="2"/>
  <c r="V81390" i="2"/>
  <c r="V81389" i="2"/>
  <c r="V81388" i="2"/>
  <c r="V81387" i="2"/>
  <c r="V81386" i="2"/>
  <c r="V81385" i="2"/>
  <c r="V81384" i="2"/>
  <c r="V81383" i="2"/>
  <c r="V81382" i="2"/>
  <c r="V81381" i="2"/>
  <c r="V81380" i="2"/>
  <c r="V81379" i="2"/>
  <c r="V81378" i="2"/>
  <c r="V81377" i="2"/>
  <c r="V81376" i="2"/>
  <c r="V81375" i="2"/>
  <c r="V81374" i="2"/>
  <c r="V81373" i="2"/>
  <c r="V81372" i="2"/>
  <c r="V81371" i="2"/>
  <c r="V81370" i="2"/>
  <c r="V81369" i="2"/>
  <c r="V81368" i="2"/>
  <c r="V81367" i="2"/>
  <c r="V81366" i="2"/>
  <c r="V81365" i="2"/>
  <c r="V81364" i="2"/>
  <c r="V81363" i="2"/>
  <c r="V81362" i="2"/>
  <c r="V81361" i="2"/>
  <c r="V81360" i="2"/>
  <c r="V81359" i="2"/>
  <c r="V81358" i="2"/>
  <c r="V81357" i="2"/>
  <c r="V81356" i="2"/>
  <c r="V81355" i="2"/>
  <c r="V81354" i="2"/>
  <c r="V81353" i="2"/>
  <c r="V81352" i="2"/>
  <c r="V81351" i="2"/>
  <c r="V81350" i="2"/>
  <c r="V81349" i="2"/>
  <c r="V81348" i="2"/>
  <c r="V81347" i="2"/>
  <c r="V81346" i="2"/>
  <c r="V81345" i="2"/>
  <c r="V81344" i="2"/>
  <c r="V81343" i="2"/>
  <c r="V81342" i="2"/>
  <c r="V81341" i="2"/>
  <c r="V81340" i="2"/>
  <c r="V81339" i="2"/>
  <c r="V81338" i="2"/>
  <c r="V81337" i="2"/>
  <c r="V81336" i="2"/>
  <c r="V81335" i="2"/>
  <c r="V81334" i="2"/>
  <c r="V81333" i="2"/>
  <c r="V81332" i="2"/>
  <c r="V81331" i="2"/>
  <c r="V81330" i="2"/>
  <c r="V81329" i="2"/>
  <c r="V81328" i="2"/>
  <c r="V81327" i="2"/>
  <c r="V81326" i="2"/>
  <c r="V81325" i="2"/>
  <c r="V81324" i="2"/>
  <c r="V81323" i="2"/>
  <c r="V81322" i="2"/>
  <c r="V81321" i="2"/>
  <c r="V81320" i="2"/>
  <c r="V81319" i="2"/>
  <c r="V81318" i="2"/>
  <c r="V81317" i="2"/>
  <c r="V81316" i="2"/>
  <c r="V81315" i="2"/>
  <c r="V81314" i="2"/>
  <c r="V81313" i="2"/>
  <c r="V81312" i="2"/>
  <c r="V81311" i="2"/>
  <c r="V81310" i="2"/>
  <c r="V81309" i="2"/>
  <c r="V81308" i="2"/>
  <c r="V81307" i="2"/>
  <c r="V81306" i="2"/>
  <c r="V81305" i="2"/>
  <c r="V81304" i="2"/>
  <c r="V81303" i="2"/>
  <c r="V81302" i="2"/>
  <c r="V81301" i="2"/>
  <c r="V81300" i="2"/>
  <c r="V81299" i="2"/>
  <c r="V81298" i="2"/>
  <c r="V81297" i="2"/>
  <c r="V81296" i="2"/>
  <c r="V81295" i="2"/>
  <c r="V81294" i="2"/>
  <c r="V81293" i="2"/>
  <c r="V81292" i="2"/>
  <c r="V81291" i="2"/>
  <c r="V81290" i="2"/>
  <c r="V81289" i="2"/>
  <c r="V81288" i="2"/>
  <c r="V81287" i="2"/>
  <c r="V81286" i="2"/>
  <c r="V81285" i="2"/>
  <c r="V81284" i="2"/>
  <c r="V81283" i="2"/>
  <c r="V81282" i="2"/>
  <c r="V81281" i="2"/>
  <c r="V81280" i="2"/>
  <c r="V81279" i="2"/>
  <c r="V81278" i="2"/>
  <c r="V81277" i="2"/>
  <c r="V81276" i="2"/>
  <c r="V81275" i="2"/>
  <c r="V81274" i="2"/>
  <c r="V81273" i="2"/>
  <c r="V81272" i="2"/>
  <c r="V81271" i="2"/>
  <c r="V81270" i="2"/>
  <c r="V81269" i="2"/>
  <c r="V81268" i="2"/>
  <c r="V81267" i="2"/>
  <c r="V81266" i="2"/>
  <c r="V81265" i="2"/>
  <c r="V81264" i="2"/>
  <c r="V81263" i="2"/>
  <c r="V81262" i="2"/>
  <c r="V81261" i="2"/>
  <c r="V81260" i="2"/>
  <c r="V81259" i="2"/>
  <c r="V81258" i="2"/>
  <c r="V81257" i="2"/>
  <c r="V81256" i="2"/>
  <c r="V81255" i="2"/>
  <c r="V81254" i="2"/>
  <c r="V81253" i="2"/>
  <c r="V81252" i="2"/>
  <c r="V81251" i="2"/>
  <c r="V81250" i="2"/>
  <c r="V81249" i="2"/>
  <c r="V81248" i="2"/>
  <c r="V81247" i="2"/>
  <c r="V81246" i="2"/>
  <c r="V81245" i="2"/>
  <c r="V81244" i="2"/>
  <c r="V81243" i="2"/>
  <c r="V81242" i="2"/>
  <c r="V81241" i="2"/>
  <c r="V81240" i="2"/>
  <c r="V81239" i="2"/>
  <c r="V81238" i="2"/>
  <c r="V81237" i="2"/>
  <c r="V81236" i="2"/>
  <c r="V81235" i="2"/>
  <c r="V81234" i="2"/>
  <c r="V81233" i="2"/>
  <c r="V81232" i="2"/>
  <c r="V81231" i="2"/>
  <c r="V81230" i="2"/>
  <c r="V81229" i="2"/>
  <c r="V81228" i="2"/>
  <c r="V81227" i="2"/>
  <c r="V81226" i="2"/>
  <c r="V81225" i="2"/>
  <c r="V81224" i="2"/>
  <c r="V81223" i="2"/>
  <c r="V81222" i="2"/>
  <c r="V81221" i="2"/>
  <c r="V81220" i="2"/>
  <c r="V81219" i="2"/>
  <c r="V81218" i="2"/>
  <c r="V81217" i="2"/>
  <c r="V81216" i="2"/>
  <c r="V81215" i="2"/>
  <c r="V81214" i="2"/>
  <c r="V81213" i="2"/>
  <c r="V81212" i="2"/>
  <c r="V81211" i="2"/>
  <c r="V81210" i="2"/>
  <c r="V81209" i="2"/>
  <c r="V81208" i="2"/>
  <c r="V81207" i="2"/>
  <c r="V81206" i="2"/>
  <c r="V81205" i="2"/>
  <c r="V81204" i="2"/>
  <c r="V81203" i="2"/>
  <c r="V81202" i="2"/>
  <c r="V81201" i="2"/>
  <c r="V81200" i="2"/>
  <c r="V81199" i="2"/>
  <c r="V81198" i="2"/>
  <c r="V81197" i="2"/>
  <c r="V81196" i="2"/>
  <c r="V81195" i="2"/>
  <c r="V81194" i="2"/>
  <c r="V81193" i="2"/>
  <c r="V81192" i="2"/>
  <c r="V81191" i="2"/>
  <c r="V81190" i="2"/>
  <c r="V81189" i="2"/>
  <c r="V81188" i="2"/>
  <c r="V81187" i="2"/>
  <c r="V81186" i="2"/>
  <c r="V81185" i="2"/>
  <c r="V81184" i="2"/>
  <c r="V81183" i="2"/>
  <c r="V81182" i="2"/>
  <c r="V81181" i="2"/>
  <c r="V81180" i="2"/>
  <c r="V81179" i="2"/>
  <c r="V81178" i="2"/>
  <c r="V81177" i="2"/>
  <c r="V81176" i="2"/>
  <c r="V81175" i="2"/>
  <c r="V81174" i="2"/>
  <c r="V81173" i="2"/>
  <c r="V81172" i="2"/>
  <c r="V81171" i="2"/>
  <c r="V81170" i="2"/>
  <c r="V81169" i="2"/>
  <c r="V81168" i="2"/>
  <c r="V81167" i="2"/>
  <c r="V81166" i="2"/>
  <c r="V81165" i="2"/>
  <c r="V81164" i="2"/>
  <c r="V81163" i="2"/>
  <c r="V81162" i="2"/>
  <c r="V81161" i="2"/>
  <c r="V81160" i="2"/>
  <c r="V81159" i="2"/>
  <c r="V81158" i="2"/>
  <c r="V81157" i="2"/>
  <c r="V81156" i="2"/>
  <c r="V81155" i="2"/>
  <c r="V81154" i="2"/>
  <c r="V81153" i="2"/>
  <c r="V81152" i="2"/>
  <c r="V81151" i="2"/>
  <c r="V81150" i="2"/>
  <c r="V81149" i="2"/>
  <c r="V81148" i="2"/>
  <c r="V81147" i="2"/>
  <c r="V81146" i="2"/>
  <c r="V81145" i="2"/>
  <c r="V81144" i="2"/>
  <c r="V81143" i="2"/>
  <c r="V81142" i="2"/>
  <c r="V81141" i="2"/>
  <c r="V81140" i="2"/>
  <c r="V81139" i="2"/>
  <c r="V81138" i="2"/>
  <c r="V81137" i="2"/>
  <c r="V81136" i="2"/>
  <c r="V81135" i="2"/>
  <c r="V81134" i="2"/>
  <c r="V81133" i="2"/>
  <c r="V81132" i="2"/>
  <c r="V81131" i="2"/>
  <c r="V81130" i="2"/>
  <c r="V81129" i="2"/>
  <c r="V81128" i="2"/>
  <c r="V81127" i="2"/>
  <c r="V81126" i="2"/>
  <c r="V81125" i="2"/>
  <c r="V81124" i="2"/>
  <c r="V81123" i="2"/>
  <c r="V81122" i="2"/>
  <c r="V81121" i="2"/>
  <c r="V81120" i="2"/>
  <c r="V81119" i="2"/>
  <c r="V81118" i="2"/>
  <c r="V81117" i="2"/>
  <c r="V81116" i="2"/>
  <c r="V81115" i="2"/>
  <c r="V81114" i="2"/>
  <c r="V81113" i="2"/>
  <c r="V81112" i="2"/>
  <c r="V81111" i="2"/>
  <c r="V81110" i="2"/>
  <c r="V81109" i="2"/>
  <c r="V81108" i="2"/>
  <c r="V81107" i="2"/>
  <c r="V81106" i="2"/>
  <c r="V81105" i="2"/>
  <c r="V81104" i="2"/>
  <c r="V81103" i="2"/>
  <c r="V81102" i="2"/>
  <c r="V81101" i="2"/>
  <c r="V81100" i="2"/>
  <c r="V81099" i="2"/>
  <c r="V81098" i="2"/>
  <c r="V81097" i="2"/>
  <c r="V81096" i="2"/>
  <c r="V81095" i="2"/>
  <c r="V81094" i="2"/>
  <c r="V81093" i="2"/>
  <c r="V81092" i="2"/>
  <c r="V81091" i="2"/>
  <c r="V81090" i="2"/>
  <c r="V81089" i="2"/>
  <c r="V81088" i="2"/>
  <c r="V81087" i="2"/>
  <c r="V81086" i="2"/>
  <c r="V81085" i="2"/>
  <c r="V81084" i="2"/>
  <c r="V81083" i="2"/>
  <c r="V81082" i="2"/>
  <c r="V81081" i="2"/>
  <c r="V81080" i="2"/>
  <c r="V81079" i="2"/>
  <c r="V81078" i="2"/>
  <c r="V81077" i="2"/>
  <c r="V81076" i="2"/>
  <c r="V81075" i="2"/>
  <c r="V81074" i="2"/>
  <c r="V81073" i="2"/>
  <c r="V81072" i="2"/>
  <c r="V81071" i="2"/>
  <c r="V81070" i="2"/>
  <c r="V81069" i="2"/>
  <c r="V81068" i="2"/>
  <c r="V81067" i="2"/>
  <c r="V81066" i="2"/>
  <c r="V81065" i="2"/>
  <c r="V81064" i="2"/>
  <c r="V81063" i="2"/>
  <c r="V81062" i="2"/>
  <c r="V81061" i="2"/>
  <c r="V81060" i="2"/>
  <c r="V81059" i="2"/>
  <c r="V81058" i="2"/>
  <c r="V81057" i="2"/>
  <c r="V81056" i="2"/>
  <c r="V81055" i="2"/>
  <c r="V81054" i="2"/>
  <c r="V81053" i="2"/>
  <c r="V81052" i="2"/>
  <c r="V81051" i="2"/>
  <c r="V81050" i="2"/>
  <c r="V81049" i="2"/>
  <c r="V81048" i="2"/>
  <c r="V81047" i="2"/>
  <c r="V81046" i="2"/>
  <c r="V81045" i="2"/>
  <c r="V81044" i="2"/>
  <c r="V81043" i="2"/>
  <c r="V81042" i="2"/>
  <c r="V81041" i="2"/>
  <c r="V81040" i="2"/>
  <c r="V81039" i="2"/>
  <c r="V81038" i="2"/>
  <c r="V81037" i="2"/>
  <c r="V81036" i="2"/>
  <c r="V81035" i="2"/>
  <c r="V81034" i="2"/>
  <c r="V81033" i="2"/>
  <c r="V81032" i="2"/>
  <c r="V81031" i="2"/>
  <c r="V81030" i="2"/>
  <c r="V81029" i="2"/>
  <c r="V81028" i="2"/>
  <c r="V81027" i="2"/>
  <c r="V81026" i="2"/>
  <c r="V81025" i="2"/>
  <c r="V81024" i="2"/>
  <c r="V81023" i="2"/>
  <c r="V81022" i="2"/>
  <c r="V81021" i="2"/>
  <c r="V81020" i="2"/>
  <c r="V81019" i="2"/>
  <c r="V81018" i="2"/>
  <c r="V81017" i="2"/>
  <c r="V81016" i="2"/>
  <c r="V81015" i="2"/>
  <c r="V81014" i="2"/>
  <c r="V81013" i="2"/>
  <c r="V81012" i="2"/>
  <c r="V81011" i="2"/>
  <c r="V81010" i="2"/>
  <c r="V81009" i="2"/>
  <c r="V81008" i="2"/>
  <c r="V81007" i="2"/>
  <c r="V81006" i="2"/>
  <c r="V81005" i="2"/>
  <c r="V81004" i="2"/>
  <c r="V81003" i="2"/>
  <c r="V81002" i="2"/>
  <c r="V81001" i="2"/>
  <c r="V81000" i="2"/>
  <c r="V80999" i="2"/>
  <c r="V80998" i="2"/>
  <c r="V80997" i="2"/>
  <c r="V80996" i="2"/>
  <c r="V80995" i="2"/>
  <c r="V80994" i="2"/>
  <c r="V80993" i="2"/>
  <c r="V80992" i="2"/>
  <c r="V80991" i="2"/>
  <c r="V80990" i="2"/>
  <c r="V80989" i="2"/>
  <c r="V80988" i="2"/>
  <c r="V80987" i="2"/>
  <c r="V80986" i="2"/>
  <c r="V80985" i="2"/>
  <c r="V80984" i="2"/>
  <c r="V80983" i="2"/>
  <c r="V80982" i="2"/>
  <c r="V80981" i="2"/>
  <c r="V80980" i="2"/>
  <c r="V80979" i="2"/>
  <c r="V80978" i="2"/>
  <c r="V80977" i="2"/>
  <c r="V80976" i="2"/>
  <c r="V80975" i="2"/>
  <c r="V80974" i="2"/>
  <c r="V80973" i="2"/>
  <c r="V80972" i="2"/>
  <c r="V80971" i="2"/>
  <c r="V80970" i="2"/>
  <c r="V80969" i="2"/>
  <c r="V80968" i="2"/>
  <c r="V80967" i="2"/>
  <c r="V80966" i="2"/>
  <c r="V80965" i="2"/>
  <c r="V80964" i="2"/>
  <c r="V80963" i="2"/>
  <c r="V80962" i="2"/>
  <c r="V80961" i="2"/>
  <c r="V80960" i="2"/>
  <c r="V80959" i="2"/>
  <c r="V80958" i="2"/>
  <c r="V80957" i="2"/>
  <c r="V80956" i="2"/>
  <c r="V80955" i="2"/>
  <c r="V80954" i="2"/>
  <c r="V80953" i="2"/>
  <c r="V80952" i="2"/>
  <c r="V80951" i="2"/>
  <c r="V80950" i="2"/>
  <c r="V80949" i="2"/>
  <c r="V80948" i="2"/>
  <c r="V80947" i="2"/>
  <c r="V80946" i="2"/>
  <c r="V80945" i="2"/>
  <c r="V80944" i="2"/>
  <c r="V80943" i="2"/>
  <c r="V80942" i="2"/>
  <c r="V80941" i="2"/>
  <c r="V80940" i="2"/>
  <c r="V80939" i="2"/>
  <c r="V80938" i="2"/>
  <c r="V80937" i="2"/>
  <c r="V80936" i="2"/>
  <c r="V80935" i="2"/>
  <c r="V80934" i="2"/>
  <c r="V80933" i="2"/>
  <c r="V80932" i="2"/>
  <c r="V80931" i="2"/>
  <c r="V80930" i="2"/>
  <c r="V80929" i="2"/>
  <c r="V80928" i="2"/>
  <c r="V80927" i="2"/>
  <c r="V80926" i="2"/>
  <c r="V80925" i="2"/>
  <c r="V80924" i="2"/>
  <c r="V80923" i="2"/>
  <c r="V80922" i="2"/>
  <c r="V80921" i="2"/>
  <c r="V80920" i="2"/>
  <c r="V80919" i="2"/>
  <c r="V80918" i="2"/>
  <c r="V80917" i="2"/>
  <c r="V80916" i="2"/>
  <c r="V80915" i="2"/>
  <c r="V80914" i="2"/>
  <c r="V80913" i="2"/>
  <c r="V80912" i="2"/>
  <c r="V80911" i="2"/>
  <c r="V80910" i="2"/>
  <c r="V80909" i="2"/>
  <c r="V80908" i="2"/>
  <c r="V80907" i="2"/>
  <c r="V80906" i="2"/>
  <c r="V80905" i="2"/>
  <c r="V80904" i="2"/>
  <c r="V80903" i="2"/>
  <c r="V80902" i="2"/>
  <c r="V80901" i="2"/>
  <c r="V80900" i="2"/>
  <c r="V80899" i="2"/>
  <c r="V80898" i="2"/>
  <c r="V80897" i="2"/>
  <c r="V80896" i="2"/>
  <c r="V80895" i="2"/>
  <c r="V80894" i="2"/>
  <c r="V80893" i="2"/>
  <c r="V80892" i="2"/>
  <c r="V80891" i="2"/>
  <c r="V80890" i="2"/>
  <c r="V80889" i="2"/>
  <c r="V80888" i="2"/>
  <c r="V80887" i="2"/>
  <c r="V80886" i="2"/>
  <c r="V80885" i="2"/>
  <c r="V80884" i="2"/>
  <c r="V80883" i="2"/>
  <c r="V80882" i="2"/>
  <c r="V80881" i="2"/>
  <c r="V80880" i="2"/>
  <c r="V80879" i="2"/>
  <c r="V80878" i="2"/>
  <c r="V80877" i="2"/>
  <c r="V80876" i="2"/>
  <c r="V80875" i="2"/>
  <c r="V80874" i="2"/>
  <c r="V80873" i="2"/>
  <c r="V80872" i="2"/>
  <c r="V80871" i="2"/>
  <c r="V80870" i="2"/>
  <c r="V80869" i="2"/>
  <c r="V80868" i="2"/>
  <c r="V80867" i="2"/>
  <c r="V80866" i="2"/>
  <c r="V80865" i="2"/>
  <c r="V80864" i="2"/>
  <c r="V80863" i="2"/>
  <c r="V80862" i="2"/>
  <c r="V80861" i="2"/>
  <c r="V80860" i="2"/>
  <c r="V80859" i="2"/>
  <c r="V80858" i="2"/>
  <c r="V80857" i="2"/>
  <c r="V80856" i="2"/>
  <c r="V80855" i="2"/>
  <c r="V80854" i="2"/>
  <c r="V80853" i="2"/>
  <c r="V80852" i="2"/>
  <c r="V80851" i="2"/>
  <c r="V80850" i="2"/>
  <c r="V80849" i="2"/>
  <c r="V80848" i="2"/>
  <c r="V80847" i="2"/>
  <c r="V80846" i="2"/>
  <c r="V80845" i="2"/>
  <c r="V80844" i="2"/>
  <c r="V80843" i="2"/>
  <c r="V80842" i="2"/>
  <c r="V80841" i="2"/>
  <c r="V80840" i="2"/>
  <c r="V80839" i="2"/>
  <c r="V80838" i="2"/>
  <c r="V80837" i="2"/>
  <c r="V80836" i="2"/>
  <c r="V80835" i="2"/>
  <c r="V80834" i="2"/>
  <c r="V80833" i="2"/>
  <c r="V80832" i="2"/>
  <c r="V80831" i="2"/>
  <c r="V80830" i="2"/>
  <c r="V80829" i="2"/>
  <c r="V80828" i="2"/>
  <c r="V80827" i="2"/>
  <c r="V80826" i="2"/>
  <c r="V80825" i="2"/>
  <c r="V80824" i="2"/>
  <c r="V80823" i="2"/>
  <c r="V80822" i="2"/>
  <c r="V80821" i="2"/>
  <c r="V80820" i="2"/>
  <c r="V80819" i="2"/>
  <c r="V80818" i="2"/>
  <c r="V80817" i="2"/>
  <c r="V80816" i="2"/>
  <c r="V80815" i="2"/>
  <c r="V80814" i="2"/>
  <c r="V80813" i="2"/>
  <c r="V80812" i="2"/>
  <c r="V80811" i="2"/>
  <c r="V80810" i="2"/>
  <c r="V80809" i="2"/>
  <c r="V80808" i="2"/>
  <c r="V80807" i="2"/>
  <c r="V80806" i="2"/>
  <c r="V80805" i="2"/>
  <c r="V80804" i="2"/>
  <c r="V80803" i="2"/>
  <c r="V80802" i="2"/>
  <c r="V80801" i="2"/>
  <c r="V80800" i="2"/>
  <c r="V80799" i="2"/>
  <c r="V80798" i="2"/>
  <c r="V80797" i="2"/>
  <c r="V80796" i="2"/>
  <c r="V80795" i="2"/>
  <c r="V80794" i="2"/>
  <c r="V80793" i="2"/>
  <c r="V80792" i="2"/>
  <c r="V80791" i="2"/>
  <c r="V80790" i="2"/>
  <c r="V80789" i="2"/>
  <c r="V80788" i="2"/>
  <c r="V80787" i="2"/>
  <c r="V80786" i="2"/>
  <c r="V80785" i="2"/>
  <c r="V80784" i="2"/>
  <c r="V80783" i="2"/>
  <c r="V80782" i="2"/>
  <c r="V80781" i="2"/>
  <c r="V80780" i="2"/>
  <c r="V80779" i="2"/>
  <c r="V80778" i="2"/>
  <c r="V80777" i="2"/>
  <c r="V80776" i="2"/>
  <c r="V80775" i="2"/>
  <c r="V80774" i="2"/>
  <c r="V80773" i="2"/>
  <c r="V80772" i="2"/>
  <c r="V80771" i="2"/>
  <c r="V80770" i="2"/>
  <c r="V80769" i="2"/>
  <c r="V80768" i="2"/>
  <c r="V80767" i="2"/>
  <c r="V80766" i="2"/>
  <c r="V80765" i="2"/>
  <c r="V80764" i="2"/>
  <c r="V80763" i="2"/>
  <c r="V80762" i="2"/>
  <c r="V80761" i="2"/>
  <c r="V80760" i="2"/>
  <c r="V80759" i="2"/>
  <c r="V80758" i="2"/>
  <c r="V80757" i="2"/>
  <c r="V80756" i="2"/>
  <c r="V80755" i="2"/>
  <c r="V80754" i="2"/>
  <c r="V80753" i="2"/>
  <c r="V80752" i="2"/>
  <c r="V80751" i="2"/>
  <c r="V80750" i="2"/>
  <c r="V80749" i="2"/>
  <c r="V80748" i="2"/>
  <c r="V80747" i="2"/>
  <c r="V80746" i="2"/>
  <c r="V80745" i="2"/>
  <c r="V80744" i="2"/>
  <c r="V80743" i="2"/>
  <c r="V80742" i="2"/>
  <c r="V80741" i="2"/>
  <c r="V80740" i="2"/>
  <c r="V80739" i="2"/>
  <c r="V80738" i="2"/>
  <c r="V80737" i="2"/>
  <c r="V80736" i="2"/>
  <c r="V80735" i="2"/>
  <c r="V80734" i="2"/>
  <c r="V80733" i="2"/>
  <c r="V80732" i="2"/>
  <c r="V80731" i="2"/>
  <c r="V80730" i="2"/>
  <c r="V80729" i="2"/>
  <c r="V80728" i="2"/>
  <c r="V80727" i="2"/>
  <c r="V80726" i="2"/>
  <c r="V80725" i="2"/>
  <c r="V80724" i="2"/>
  <c r="V80723" i="2"/>
  <c r="V80722" i="2"/>
  <c r="V80721" i="2"/>
  <c r="V80720" i="2"/>
  <c r="V80719" i="2"/>
  <c r="V80718" i="2"/>
  <c r="V80717" i="2"/>
  <c r="V80716" i="2"/>
  <c r="V80715" i="2"/>
  <c r="V80714" i="2"/>
  <c r="V80713" i="2"/>
  <c r="V80712" i="2"/>
  <c r="V80711" i="2"/>
  <c r="V80710" i="2"/>
  <c r="V80709" i="2"/>
  <c r="V80708" i="2"/>
  <c r="V80707" i="2"/>
  <c r="V80706" i="2"/>
  <c r="V80705" i="2"/>
  <c r="V80704" i="2"/>
  <c r="V80703" i="2"/>
  <c r="V80702" i="2"/>
  <c r="V80701" i="2"/>
  <c r="V80700" i="2"/>
  <c r="V80699" i="2"/>
  <c r="V80698" i="2"/>
  <c r="V80697" i="2"/>
  <c r="V80696" i="2"/>
  <c r="V80695" i="2"/>
  <c r="V80694" i="2"/>
  <c r="V80693" i="2"/>
  <c r="V80692" i="2"/>
  <c r="V80691" i="2"/>
  <c r="V80690" i="2"/>
  <c r="V80689" i="2"/>
  <c r="V80688" i="2"/>
  <c r="V80687" i="2"/>
  <c r="V80686" i="2"/>
  <c r="V80685" i="2"/>
  <c r="V80684" i="2"/>
  <c r="V80683" i="2"/>
  <c r="V80682" i="2"/>
  <c r="V80681" i="2"/>
  <c r="V80680" i="2"/>
  <c r="V80679" i="2"/>
  <c r="V80678" i="2"/>
  <c r="V80677" i="2"/>
  <c r="V80676" i="2"/>
  <c r="V80675" i="2"/>
  <c r="V80674" i="2"/>
  <c r="V80673" i="2"/>
  <c r="V80672" i="2"/>
  <c r="V80671" i="2"/>
  <c r="V80670" i="2"/>
  <c r="V80669" i="2"/>
  <c r="V80668" i="2"/>
  <c r="V80667" i="2"/>
  <c r="V80666" i="2"/>
  <c r="V80665" i="2"/>
  <c r="V80664" i="2"/>
  <c r="V80663" i="2"/>
  <c r="V80662" i="2"/>
  <c r="V80661" i="2"/>
  <c r="V80660" i="2"/>
  <c r="V80659" i="2"/>
  <c r="V80658" i="2"/>
  <c r="V80657" i="2"/>
  <c r="V80656" i="2"/>
  <c r="V80655" i="2"/>
  <c r="V80654" i="2"/>
  <c r="V80653" i="2"/>
  <c r="V80652" i="2"/>
  <c r="V80651" i="2"/>
  <c r="V80650" i="2"/>
  <c r="V80649" i="2"/>
  <c r="V80648" i="2"/>
  <c r="V80647" i="2"/>
  <c r="V80646" i="2"/>
  <c r="V80645" i="2"/>
  <c r="V80644" i="2"/>
  <c r="V80643" i="2"/>
  <c r="V80642" i="2"/>
  <c r="V80641" i="2"/>
  <c r="V80640" i="2"/>
  <c r="V80639" i="2"/>
  <c r="V80638" i="2"/>
  <c r="V80637" i="2"/>
  <c r="V80636" i="2"/>
  <c r="V80635" i="2"/>
  <c r="V80634" i="2"/>
  <c r="V80633" i="2"/>
  <c r="V80632" i="2"/>
  <c r="V80631" i="2"/>
  <c r="V80630" i="2"/>
  <c r="V80629" i="2"/>
  <c r="V80628" i="2"/>
  <c r="V80627" i="2"/>
  <c r="V80626" i="2"/>
  <c r="V80625" i="2"/>
  <c r="V80624" i="2"/>
  <c r="V80623" i="2"/>
  <c r="V80622" i="2"/>
  <c r="V80621" i="2"/>
  <c r="V80620" i="2"/>
  <c r="V80619" i="2"/>
  <c r="V80618" i="2"/>
  <c r="V80617" i="2"/>
  <c r="V80616" i="2"/>
  <c r="V80615" i="2"/>
  <c r="V80614" i="2"/>
  <c r="V80613" i="2"/>
  <c r="V80612" i="2"/>
  <c r="V80611" i="2"/>
  <c r="V80610" i="2"/>
  <c r="V80609" i="2"/>
  <c r="V80608" i="2"/>
  <c r="V80607" i="2"/>
  <c r="V80606" i="2"/>
  <c r="V80605" i="2"/>
  <c r="V80604" i="2"/>
  <c r="V80603" i="2"/>
  <c r="V80602" i="2"/>
  <c r="V80601" i="2"/>
  <c r="V80600" i="2"/>
  <c r="V80599" i="2"/>
  <c r="V80598" i="2"/>
  <c r="V80597" i="2"/>
  <c r="V80596" i="2"/>
  <c r="V80595" i="2"/>
  <c r="V80594" i="2"/>
  <c r="V80593" i="2"/>
  <c r="V80592" i="2"/>
  <c r="V80591" i="2"/>
  <c r="V80590" i="2"/>
  <c r="V80589" i="2"/>
  <c r="V80588" i="2"/>
  <c r="V80587" i="2"/>
  <c r="V80586" i="2"/>
  <c r="V80585" i="2"/>
  <c r="V80584" i="2"/>
  <c r="V80583" i="2"/>
  <c r="V80582" i="2"/>
  <c r="V80581" i="2"/>
  <c r="V80580" i="2"/>
  <c r="V80579" i="2"/>
  <c r="V80578" i="2"/>
  <c r="V80577" i="2"/>
  <c r="V80576" i="2"/>
  <c r="V80575" i="2"/>
  <c r="V80574" i="2"/>
  <c r="V80573" i="2"/>
  <c r="V80572" i="2"/>
  <c r="V80571" i="2"/>
  <c r="V80570" i="2"/>
  <c r="V80569" i="2"/>
  <c r="V80568" i="2"/>
  <c r="V80567" i="2"/>
  <c r="V80566" i="2"/>
  <c r="V80565" i="2"/>
  <c r="V80564" i="2"/>
  <c r="V80563" i="2"/>
  <c r="V80562" i="2"/>
  <c r="V80561" i="2"/>
  <c r="V80560" i="2"/>
  <c r="V80559" i="2"/>
  <c r="V80558" i="2"/>
  <c r="V80557" i="2"/>
  <c r="V80556" i="2"/>
  <c r="V80555" i="2"/>
  <c r="V80554" i="2"/>
  <c r="V80553" i="2"/>
  <c r="V80552" i="2"/>
  <c r="V80551" i="2"/>
  <c r="V80550" i="2"/>
  <c r="V80549" i="2"/>
  <c r="V80548" i="2"/>
  <c r="V80547" i="2"/>
  <c r="V80546" i="2"/>
  <c r="V80545" i="2"/>
  <c r="V80544" i="2"/>
  <c r="V80543" i="2"/>
  <c r="V80542" i="2"/>
  <c r="V80541" i="2"/>
  <c r="V80540" i="2"/>
  <c r="V80539" i="2"/>
  <c r="V80538" i="2"/>
  <c r="V80537" i="2"/>
  <c r="V80536" i="2"/>
  <c r="V80535" i="2"/>
  <c r="V80534" i="2"/>
  <c r="V80533" i="2"/>
  <c r="V80532" i="2"/>
  <c r="V80531" i="2"/>
  <c r="V80530" i="2"/>
  <c r="V80529" i="2"/>
  <c r="V80528" i="2"/>
  <c r="V80527" i="2"/>
  <c r="V80526" i="2"/>
  <c r="V80525" i="2"/>
  <c r="V80524" i="2"/>
  <c r="V80523" i="2"/>
  <c r="V80522" i="2"/>
  <c r="V80521" i="2"/>
  <c r="V80520" i="2"/>
  <c r="V80519" i="2"/>
  <c r="V80518" i="2"/>
  <c r="V80517" i="2"/>
  <c r="V80516" i="2"/>
  <c r="V80515" i="2"/>
  <c r="V80514" i="2"/>
  <c r="V80513" i="2"/>
  <c r="V80512" i="2"/>
  <c r="V80511" i="2"/>
  <c r="V80510" i="2"/>
  <c r="V80509" i="2"/>
  <c r="V80508" i="2"/>
  <c r="V80507" i="2"/>
  <c r="V80506" i="2"/>
  <c r="V80505" i="2"/>
  <c r="V80504" i="2"/>
  <c r="V80503" i="2"/>
  <c r="V80502" i="2"/>
  <c r="V80501" i="2"/>
  <c r="V80500" i="2"/>
  <c r="V80499" i="2"/>
  <c r="V80498" i="2"/>
  <c r="V80497" i="2"/>
  <c r="V80496" i="2"/>
  <c r="V80495" i="2"/>
  <c r="V80494" i="2"/>
  <c r="V80493" i="2"/>
  <c r="V80492" i="2"/>
  <c r="V80491" i="2"/>
  <c r="V80490" i="2"/>
  <c r="V80489" i="2"/>
  <c r="V80488" i="2"/>
  <c r="V80487" i="2"/>
  <c r="V80486" i="2"/>
  <c r="V80485" i="2"/>
  <c r="V80484" i="2"/>
  <c r="V80483" i="2"/>
  <c r="V80482" i="2"/>
  <c r="V80481" i="2"/>
  <c r="V80480" i="2"/>
  <c r="V80479" i="2"/>
  <c r="V80478" i="2"/>
  <c r="V80477" i="2"/>
  <c r="V80476" i="2"/>
  <c r="V80475" i="2"/>
  <c r="V80474" i="2"/>
  <c r="V80473" i="2"/>
  <c r="V80472" i="2"/>
  <c r="V80471" i="2"/>
  <c r="V80470" i="2"/>
  <c r="V80469" i="2"/>
  <c r="V80468" i="2"/>
  <c r="V80467" i="2"/>
  <c r="V80466" i="2"/>
  <c r="V80465" i="2"/>
  <c r="V80464" i="2"/>
  <c r="V80463" i="2"/>
  <c r="V80462" i="2"/>
  <c r="V80461" i="2"/>
  <c r="V80460" i="2"/>
  <c r="V80459" i="2"/>
  <c r="V80458" i="2"/>
  <c r="V80457" i="2"/>
  <c r="V80456" i="2"/>
  <c r="V80455" i="2"/>
  <c r="V80454" i="2"/>
  <c r="V80453" i="2"/>
  <c r="V80452" i="2"/>
  <c r="V80451" i="2"/>
  <c r="V80450" i="2"/>
  <c r="V80449" i="2"/>
  <c r="V80448" i="2"/>
  <c r="V80447" i="2"/>
  <c r="V80446" i="2"/>
  <c r="V80445" i="2"/>
  <c r="V80444" i="2"/>
  <c r="V80443" i="2"/>
  <c r="V80442" i="2"/>
  <c r="V80441" i="2"/>
  <c r="V80440" i="2"/>
  <c r="V80439" i="2"/>
  <c r="V80438" i="2"/>
  <c r="V80437" i="2"/>
  <c r="V80436" i="2"/>
  <c r="V80435" i="2"/>
  <c r="V80434" i="2"/>
  <c r="V80433" i="2"/>
  <c r="V80432" i="2"/>
  <c r="V80431" i="2"/>
  <c r="V80430" i="2"/>
  <c r="V80429" i="2"/>
  <c r="V80428" i="2"/>
  <c r="V80427" i="2"/>
  <c r="V80426" i="2"/>
  <c r="V80425" i="2"/>
  <c r="V80424" i="2"/>
  <c r="V80423" i="2"/>
  <c r="V80422" i="2"/>
  <c r="V80421" i="2"/>
  <c r="V80420" i="2"/>
  <c r="V80419" i="2"/>
  <c r="V80418" i="2"/>
  <c r="V80417" i="2"/>
  <c r="V80416" i="2"/>
  <c r="V80415" i="2"/>
  <c r="V80414" i="2"/>
  <c r="V80413" i="2"/>
  <c r="V80412" i="2"/>
  <c r="V80411" i="2"/>
  <c r="V80410" i="2"/>
  <c r="V80409" i="2"/>
  <c r="V80408" i="2"/>
  <c r="V80407" i="2"/>
  <c r="V80406" i="2"/>
  <c r="V80405" i="2"/>
  <c r="V80404" i="2"/>
  <c r="V80403" i="2"/>
  <c r="V80402" i="2"/>
  <c r="V80401" i="2"/>
  <c r="V80400" i="2"/>
  <c r="V80399" i="2"/>
  <c r="V80398" i="2"/>
  <c r="V80397" i="2"/>
  <c r="V80396" i="2"/>
  <c r="V80395" i="2"/>
  <c r="V80394" i="2"/>
  <c r="V80393" i="2"/>
  <c r="V80392" i="2"/>
  <c r="V80391" i="2"/>
  <c r="V80390" i="2"/>
  <c r="V80389" i="2"/>
  <c r="V80388" i="2"/>
  <c r="V80387" i="2"/>
  <c r="V80386" i="2"/>
  <c r="V80385" i="2"/>
  <c r="V80384" i="2"/>
  <c r="V80383" i="2"/>
  <c r="V80382" i="2"/>
  <c r="V80381" i="2"/>
  <c r="V80380" i="2"/>
  <c r="V80379" i="2"/>
  <c r="V80378" i="2"/>
  <c r="V80377" i="2"/>
  <c r="V80376" i="2"/>
  <c r="V80375" i="2"/>
  <c r="V80374" i="2"/>
  <c r="V80373" i="2"/>
  <c r="V80372" i="2"/>
  <c r="V80371" i="2"/>
  <c r="V80370" i="2"/>
  <c r="V80369" i="2"/>
  <c r="V80368" i="2"/>
  <c r="V80367" i="2"/>
  <c r="V80366" i="2"/>
  <c r="V80365" i="2"/>
  <c r="V80364" i="2"/>
  <c r="V80363" i="2"/>
  <c r="V80362" i="2"/>
  <c r="V80361" i="2"/>
  <c r="V80360" i="2"/>
  <c r="V80359" i="2"/>
  <c r="V80358" i="2"/>
  <c r="V80357" i="2"/>
  <c r="V80356" i="2"/>
  <c r="V80355" i="2"/>
  <c r="V80354" i="2"/>
  <c r="V80353" i="2"/>
  <c r="V80352" i="2"/>
  <c r="V80351" i="2"/>
  <c r="V80350" i="2"/>
  <c r="V80349" i="2"/>
  <c r="V80348" i="2"/>
  <c r="V80347" i="2"/>
  <c r="V80346" i="2"/>
  <c r="V80345" i="2"/>
  <c r="V80344" i="2"/>
  <c r="V80343" i="2"/>
  <c r="V80342" i="2"/>
  <c r="V80341" i="2"/>
  <c r="V80340" i="2"/>
  <c r="V80339" i="2"/>
  <c r="V80338" i="2"/>
  <c r="V80337" i="2"/>
  <c r="V80336" i="2"/>
  <c r="V80335" i="2"/>
  <c r="V80334" i="2"/>
  <c r="V80333" i="2"/>
  <c r="V80332" i="2"/>
  <c r="V80331" i="2"/>
  <c r="V80330" i="2"/>
  <c r="V80329" i="2"/>
  <c r="V80328" i="2"/>
  <c r="V80327" i="2"/>
  <c r="V80326" i="2"/>
  <c r="V80325" i="2"/>
  <c r="V80324" i="2"/>
  <c r="V80323" i="2"/>
  <c r="V80322" i="2"/>
  <c r="V80321" i="2"/>
  <c r="V80320" i="2"/>
  <c r="V80319" i="2"/>
  <c r="V80318" i="2"/>
  <c r="V80317" i="2"/>
  <c r="V80316" i="2"/>
  <c r="V80315" i="2"/>
  <c r="V80314" i="2"/>
  <c r="V80313" i="2"/>
  <c r="V80312" i="2"/>
  <c r="V80311" i="2"/>
  <c r="V80310" i="2"/>
  <c r="V80309" i="2"/>
  <c r="V80308" i="2"/>
  <c r="V80307" i="2"/>
  <c r="V80306" i="2"/>
  <c r="V80305" i="2"/>
  <c r="V80304" i="2"/>
  <c r="V80303" i="2"/>
  <c r="V80302" i="2"/>
  <c r="V80301" i="2"/>
  <c r="V80300" i="2"/>
  <c r="V80299" i="2"/>
  <c r="V80298" i="2"/>
  <c r="V80297" i="2"/>
  <c r="V80296" i="2"/>
  <c r="V80295" i="2"/>
  <c r="V80294" i="2"/>
  <c r="V80293" i="2"/>
  <c r="V80292" i="2"/>
  <c r="V80291" i="2"/>
  <c r="V80290" i="2"/>
  <c r="V80289" i="2"/>
  <c r="V80288" i="2"/>
  <c r="V80287" i="2"/>
  <c r="V80286" i="2"/>
  <c r="V80285" i="2"/>
  <c r="V80284" i="2"/>
  <c r="V80283" i="2"/>
  <c r="V80282" i="2"/>
  <c r="V80281" i="2"/>
  <c r="V80280" i="2"/>
  <c r="V80279" i="2"/>
  <c r="V80278" i="2"/>
  <c r="V80277" i="2"/>
  <c r="V80276" i="2"/>
  <c r="V80275" i="2"/>
  <c r="V80274" i="2"/>
  <c r="V80273" i="2"/>
  <c r="V80272" i="2"/>
  <c r="V80271" i="2"/>
  <c r="V80270" i="2"/>
  <c r="V80269" i="2"/>
  <c r="V80268" i="2"/>
  <c r="V80267" i="2"/>
  <c r="V80266" i="2"/>
  <c r="V80265" i="2"/>
  <c r="V80264" i="2"/>
  <c r="V80263" i="2"/>
  <c r="V80262" i="2"/>
  <c r="V80261" i="2"/>
  <c r="V80260" i="2"/>
  <c r="V80259" i="2"/>
  <c r="V80258" i="2"/>
  <c r="V80257" i="2"/>
  <c r="V80256" i="2"/>
  <c r="V80255" i="2"/>
  <c r="V80254" i="2"/>
  <c r="V80253" i="2"/>
  <c r="V80252" i="2"/>
  <c r="V80251" i="2"/>
  <c r="V80250" i="2"/>
  <c r="V80249" i="2"/>
  <c r="V80248" i="2"/>
  <c r="V80247" i="2"/>
  <c r="V80246" i="2"/>
  <c r="V80245" i="2"/>
  <c r="V80244" i="2"/>
  <c r="V80243" i="2"/>
  <c r="V80242" i="2"/>
  <c r="V80241" i="2"/>
  <c r="V80240" i="2"/>
  <c r="V80239" i="2"/>
  <c r="V80238" i="2"/>
  <c r="V80237" i="2"/>
  <c r="V80236" i="2"/>
  <c r="V80235" i="2"/>
  <c r="V80234" i="2"/>
  <c r="V80233" i="2"/>
  <c r="V80232" i="2"/>
  <c r="V80231" i="2"/>
  <c r="V80230" i="2"/>
  <c r="V80229" i="2"/>
  <c r="V80228" i="2"/>
  <c r="V80227" i="2"/>
  <c r="V80226" i="2"/>
  <c r="V80225" i="2"/>
  <c r="V80224" i="2"/>
  <c r="V80223" i="2"/>
  <c r="V80222" i="2"/>
  <c r="V80221" i="2"/>
  <c r="V80220" i="2"/>
  <c r="V80219" i="2"/>
  <c r="V80218" i="2"/>
  <c r="V80217" i="2"/>
  <c r="V80216" i="2"/>
  <c r="V80215" i="2"/>
  <c r="V80214" i="2"/>
  <c r="V80213" i="2"/>
  <c r="V80212" i="2"/>
  <c r="V80211" i="2"/>
  <c r="V80210" i="2"/>
  <c r="V80209" i="2"/>
  <c r="V80208" i="2"/>
  <c r="V80207" i="2"/>
  <c r="V80206" i="2"/>
  <c r="V80205" i="2"/>
  <c r="V80204" i="2"/>
  <c r="V80203" i="2"/>
  <c r="V80202" i="2"/>
  <c r="V80201" i="2"/>
  <c r="V80200" i="2"/>
  <c r="V80199" i="2"/>
  <c r="V80198" i="2"/>
  <c r="V80197" i="2"/>
  <c r="V80196" i="2"/>
  <c r="V80195" i="2"/>
  <c r="V80194" i="2"/>
  <c r="V80193" i="2"/>
  <c r="V80192" i="2"/>
  <c r="V80191" i="2"/>
  <c r="V80190" i="2"/>
  <c r="V80189" i="2"/>
  <c r="V80188" i="2"/>
  <c r="V80187" i="2"/>
  <c r="V80186" i="2"/>
  <c r="V80185" i="2"/>
  <c r="V80184" i="2"/>
  <c r="V80183" i="2"/>
  <c r="V80182" i="2"/>
  <c r="V80181" i="2"/>
  <c r="V80180" i="2"/>
  <c r="V80179" i="2"/>
  <c r="V80178" i="2"/>
  <c r="V80177" i="2"/>
  <c r="V80176" i="2"/>
  <c r="V80175" i="2"/>
  <c r="V80174" i="2"/>
  <c r="V80173" i="2"/>
  <c r="V80172" i="2"/>
  <c r="V80171" i="2"/>
  <c r="V80170" i="2"/>
  <c r="V80169" i="2"/>
  <c r="V80168" i="2"/>
  <c r="V80167" i="2"/>
  <c r="V80166" i="2"/>
  <c r="V80165" i="2"/>
  <c r="V80164" i="2"/>
  <c r="V80163" i="2"/>
  <c r="V80162" i="2"/>
  <c r="V80161" i="2"/>
  <c r="V80160" i="2"/>
  <c r="V80159" i="2"/>
  <c r="V80158" i="2"/>
  <c r="V80157" i="2"/>
  <c r="V80156" i="2"/>
  <c r="V80155" i="2"/>
  <c r="V80154" i="2"/>
  <c r="V80153" i="2"/>
  <c r="V80152" i="2"/>
  <c r="V80151" i="2"/>
  <c r="V80150" i="2"/>
  <c r="V80149" i="2"/>
  <c r="V80148" i="2"/>
  <c r="V80147" i="2"/>
  <c r="V80146" i="2"/>
  <c r="V80145" i="2"/>
  <c r="V80144" i="2"/>
  <c r="V80143" i="2"/>
  <c r="V80142" i="2"/>
  <c r="V80141" i="2"/>
  <c r="V80140" i="2"/>
  <c r="V80139" i="2"/>
  <c r="V80138" i="2"/>
  <c r="V80137" i="2"/>
  <c r="V80136" i="2"/>
  <c r="V80135" i="2"/>
  <c r="V80134" i="2"/>
  <c r="V80133" i="2"/>
  <c r="V80132" i="2"/>
  <c r="V80131" i="2"/>
  <c r="V80130" i="2"/>
  <c r="V80129" i="2"/>
  <c r="V80128" i="2"/>
  <c r="V80127" i="2"/>
  <c r="V80126" i="2"/>
  <c r="V80125" i="2"/>
  <c r="V80124" i="2"/>
  <c r="V80123" i="2"/>
  <c r="V80122" i="2"/>
  <c r="V80121" i="2"/>
  <c r="V80120" i="2"/>
  <c r="V80119" i="2"/>
  <c r="V80118" i="2"/>
  <c r="V80117" i="2"/>
  <c r="V80116" i="2"/>
  <c r="V80115" i="2"/>
  <c r="V80114" i="2"/>
  <c r="V80113" i="2"/>
  <c r="V80112" i="2"/>
  <c r="V80111" i="2"/>
  <c r="V80110" i="2"/>
  <c r="V80109" i="2"/>
  <c r="V80108" i="2"/>
  <c r="V80107" i="2"/>
  <c r="V80106" i="2"/>
  <c r="V80105" i="2"/>
  <c r="V80104" i="2"/>
  <c r="V80103" i="2"/>
  <c r="V80102" i="2"/>
  <c r="V80101" i="2"/>
  <c r="V80100" i="2"/>
  <c r="V80099" i="2"/>
  <c r="V80098" i="2"/>
  <c r="V80097" i="2"/>
  <c r="V80096" i="2"/>
  <c r="V80095" i="2"/>
  <c r="V80094" i="2"/>
  <c r="V80093" i="2"/>
  <c r="V80092" i="2"/>
  <c r="V80091" i="2"/>
  <c r="V80090" i="2"/>
  <c r="V80089" i="2"/>
  <c r="V80088" i="2"/>
  <c r="V80087" i="2"/>
  <c r="V80086" i="2"/>
  <c r="V80085" i="2"/>
  <c r="V80084" i="2"/>
  <c r="V80083" i="2"/>
  <c r="V80082" i="2"/>
  <c r="V80081" i="2"/>
  <c r="V80080" i="2"/>
  <c r="V80079" i="2"/>
  <c r="V80078" i="2"/>
  <c r="V80077" i="2"/>
  <c r="V80076" i="2"/>
  <c r="V80075" i="2"/>
  <c r="V80074" i="2"/>
  <c r="V80073" i="2"/>
  <c r="V80072" i="2"/>
  <c r="V80071" i="2"/>
  <c r="V80070" i="2"/>
  <c r="V80069" i="2"/>
  <c r="V80068" i="2"/>
  <c r="V80067" i="2"/>
  <c r="V80066" i="2"/>
  <c r="V80065" i="2"/>
  <c r="V80064" i="2"/>
  <c r="V80063" i="2"/>
  <c r="V80062" i="2"/>
  <c r="V80061" i="2"/>
  <c r="V80060" i="2"/>
  <c r="V80059" i="2"/>
  <c r="V80058" i="2"/>
  <c r="V80057" i="2"/>
  <c r="V80056" i="2"/>
  <c r="V80055" i="2"/>
  <c r="V80054" i="2"/>
  <c r="V80053" i="2"/>
  <c r="V80052" i="2"/>
  <c r="V80051" i="2"/>
  <c r="V80050" i="2"/>
  <c r="V80049" i="2"/>
  <c r="V80048" i="2"/>
  <c r="V80047" i="2"/>
  <c r="V80046" i="2"/>
  <c r="V80045" i="2"/>
  <c r="V80044" i="2"/>
  <c r="V80043" i="2"/>
  <c r="V80042" i="2"/>
  <c r="V80041" i="2"/>
  <c r="V80040" i="2"/>
  <c r="V80039" i="2"/>
  <c r="V80038" i="2"/>
  <c r="V80037" i="2"/>
  <c r="V80036" i="2"/>
  <c r="V80035" i="2"/>
  <c r="V80034" i="2"/>
  <c r="V80033" i="2"/>
  <c r="V80032" i="2"/>
  <c r="V80031" i="2"/>
  <c r="V80030" i="2"/>
  <c r="V80029" i="2"/>
  <c r="V80028" i="2"/>
  <c r="V80027" i="2"/>
  <c r="V80026" i="2"/>
  <c r="V80025" i="2"/>
  <c r="V80024" i="2"/>
  <c r="V80023" i="2"/>
  <c r="V80022" i="2"/>
  <c r="V80021" i="2"/>
  <c r="V80020" i="2"/>
  <c r="V80019" i="2"/>
  <c r="V80018" i="2"/>
  <c r="V80017" i="2"/>
  <c r="V80016" i="2"/>
  <c r="V80015" i="2"/>
  <c r="V80014" i="2"/>
  <c r="V80013" i="2"/>
  <c r="V80012" i="2"/>
  <c r="V80011" i="2"/>
  <c r="V80010" i="2"/>
  <c r="V80009" i="2"/>
  <c r="V80008" i="2"/>
  <c r="V80007" i="2"/>
  <c r="V80006" i="2"/>
  <c r="V80005" i="2"/>
  <c r="V80004" i="2"/>
  <c r="V80003" i="2"/>
  <c r="V80002" i="2"/>
  <c r="V80001" i="2"/>
  <c r="V80000" i="2"/>
  <c r="V79999" i="2"/>
  <c r="V79998" i="2"/>
  <c r="V79997" i="2"/>
  <c r="V79996" i="2"/>
  <c r="V79995" i="2"/>
  <c r="V79994" i="2"/>
  <c r="V79993" i="2"/>
  <c r="V79992" i="2"/>
  <c r="V79991" i="2"/>
  <c r="V79990" i="2"/>
  <c r="V79989" i="2"/>
  <c r="V79988" i="2"/>
  <c r="V79987" i="2"/>
  <c r="V79986" i="2"/>
  <c r="V79985" i="2"/>
  <c r="V79984" i="2"/>
  <c r="V79983" i="2"/>
  <c r="V79982" i="2"/>
  <c r="V79981" i="2"/>
  <c r="V79980" i="2"/>
  <c r="V79979" i="2"/>
  <c r="V79978" i="2"/>
  <c r="V79977" i="2"/>
  <c r="V79976" i="2"/>
  <c r="V79975" i="2"/>
  <c r="V79974" i="2"/>
  <c r="V79973" i="2"/>
  <c r="V79972" i="2"/>
  <c r="V79971" i="2"/>
  <c r="V79970" i="2"/>
  <c r="V79969" i="2"/>
  <c r="V79968" i="2"/>
  <c r="V79967" i="2"/>
  <c r="V79966" i="2"/>
  <c r="V79965" i="2"/>
  <c r="V79964" i="2"/>
  <c r="V79963" i="2"/>
  <c r="V79962" i="2"/>
  <c r="V79961" i="2"/>
  <c r="V79960" i="2"/>
  <c r="V79959" i="2"/>
  <c r="V79958" i="2"/>
  <c r="V79957" i="2"/>
  <c r="V79956" i="2"/>
  <c r="V79955" i="2"/>
  <c r="V79954" i="2"/>
  <c r="V79953" i="2"/>
  <c r="V79952" i="2"/>
  <c r="V79951" i="2"/>
  <c r="V79950" i="2"/>
  <c r="V79949" i="2"/>
  <c r="V79948" i="2"/>
  <c r="V79947" i="2"/>
  <c r="V79946" i="2"/>
  <c r="V79945" i="2"/>
  <c r="V79944" i="2"/>
  <c r="V79943" i="2"/>
  <c r="V79942" i="2"/>
  <c r="V79941" i="2"/>
  <c r="V79940" i="2"/>
  <c r="V79939" i="2"/>
  <c r="V79938" i="2"/>
  <c r="V79937" i="2"/>
  <c r="V79936" i="2"/>
  <c r="V79935" i="2"/>
  <c r="V79934" i="2"/>
  <c r="V79933" i="2"/>
  <c r="V79932" i="2"/>
  <c r="V79931" i="2"/>
  <c r="V79930" i="2"/>
  <c r="V79929" i="2"/>
  <c r="V79928" i="2"/>
  <c r="V79927" i="2"/>
  <c r="V79926" i="2"/>
  <c r="V79925" i="2"/>
  <c r="V79924" i="2"/>
  <c r="V79923" i="2"/>
  <c r="V79922" i="2"/>
  <c r="V79921" i="2"/>
  <c r="V79920" i="2"/>
  <c r="V79919" i="2"/>
  <c r="V79918" i="2"/>
  <c r="V79917" i="2"/>
  <c r="V79916" i="2"/>
  <c r="V79915" i="2"/>
  <c r="V79914" i="2"/>
  <c r="V79913" i="2"/>
  <c r="V79912" i="2"/>
  <c r="V79911" i="2"/>
  <c r="V79910" i="2"/>
  <c r="V79909" i="2"/>
  <c r="V79908" i="2"/>
  <c r="V79907" i="2"/>
  <c r="V79906" i="2"/>
  <c r="V79905" i="2"/>
  <c r="V79904" i="2"/>
  <c r="V79903" i="2"/>
  <c r="V79902" i="2"/>
  <c r="V79901" i="2"/>
  <c r="V79900" i="2"/>
  <c r="V79899" i="2"/>
  <c r="V79898" i="2"/>
  <c r="V79897" i="2"/>
  <c r="V79896" i="2"/>
  <c r="V79895" i="2"/>
  <c r="V79894" i="2"/>
  <c r="V79893" i="2"/>
  <c r="V79892" i="2"/>
  <c r="V79891" i="2"/>
  <c r="V79890" i="2"/>
  <c r="V79889" i="2"/>
  <c r="V79888" i="2"/>
  <c r="V79887" i="2"/>
  <c r="V79886" i="2"/>
  <c r="V79885" i="2"/>
  <c r="V79884" i="2"/>
  <c r="V79883" i="2"/>
  <c r="V79882" i="2"/>
  <c r="V79881" i="2"/>
  <c r="V79880" i="2"/>
  <c r="V79879" i="2"/>
  <c r="V79878" i="2"/>
  <c r="V79877" i="2"/>
  <c r="V79876" i="2"/>
  <c r="V79875" i="2"/>
  <c r="V79874" i="2"/>
  <c r="V79873" i="2"/>
  <c r="V79872" i="2"/>
  <c r="V79871" i="2"/>
  <c r="V79870" i="2"/>
  <c r="V79869" i="2"/>
  <c r="V79868" i="2"/>
  <c r="V79867" i="2"/>
  <c r="V79866" i="2"/>
  <c r="V79865" i="2"/>
  <c r="V79864" i="2"/>
  <c r="V79863" i="2"/>
  <c r="V79862" i="2"/>
  <c r="V79861" i="2"/>
  <c r="V79860" i="2"/>
  <c r="V79859" i="2"/>
  <c r="V79858" i="2"/>
  <c r="V79857" i="2"/>
  <c r="V79856" i="2"/>
  <c r="V79855" i="2"/>
  <c r="V79854" i="2"/>
  <c r="V79853" i="2"/>
  <c r="V79852" i="2"/>
  <c r="V79851" i="2"/>
  <c r="V79850" i="2"/>
  <c r="V79849" i="2"/>
  <c r="V79848" i="2"/>
  <c r="V79847" i="2"/>
  <c r="V79846" i="2"/>
  <c r="V79845" i="2"/>
  <c r="V79844" i="2"/>
  <c r="V79843" i="2"/>
  <c r="V79842" i="2"/>
  <c r="V79841" i="2"/>
  <c r="V79840" i="2"/>
  <c r="V79839" i="2"/>
  <c r="V79838" i="2"/>
  <c r="V79837" i="2"/>
  <c r="V79836" i="2"/>
  <c r="V79835" i="2"/>
  <c r="V79834" i="2"/>
  <c r="V79833" i="2"/>
  <c r="V79832" i="2"/>
  <c r="V79831" i="2"/>
  <c r="V79830" i="2"/>
  <c r="V79829" i="2"/>
  <c r="V79828" i="2"/>
  <c r="V79827" i="2"/>
  <c r="V79826" i="2"/>
  <c r="V79825" i="2"/>
  <c r="V79824" i="2"/>
  <c r="V79823" i="2"/>
  <c r="V79822" i="2"/>
  <c r="V79821" i="2"/>
  <c r="V79820" i="2"/>
  <c r="V79819" i="2"/>
  <c r="V79818" i="2"/>
  <c r="V79817" i="2"/>
  <c r="V79816" i="2"/>
  <c r="V79815" i="2"/>
  <c r="V79814" i="2"/>
  <c r="V79813" i="2"/>
  <c r="V79812" i="2"/>
  <c r="V79811" i="2"/>
  <c r="V79810" i="2"/>
  <c r="V79809" i="2"/>
  <c r="V79808" i="2"/>
  <c r="V79807" i="2"/>
  <c r="V79806" i="2"/>
  <c r="V79805" i="2"/>
  <c r="V79804" i="2"/>
  <c r="V79803" i="2"/>
  <c r="V79802" i="2"/>
  <c r="V79801" i="2"/>
  <c r="V79800" i="2"/>
  <c r="V79799" i="2"/>
  <c r="V79798" i="2"/>
  <c r="V79797" i="2"/>
  <c r="V79796" i="2"/>
  <c r="V79795" i="2"/>
  <c r="V79794" i="2"/>
  <c r="V79793" i="2"/>
  <c r="V79792" i="2"/>
  <c r="V79791" i="2"/>
  <c r="V79790" i="2"/>
  <c r="V79789" i="2"/>
  <c r="V79788" i="2"/>
  <c r="V79787" i="2"/>
  <c r="V79786" i="2"/>
  <c r="V79785" i="2"/>
  <c r="V79784" i="2"/>
  <c r="V79783" i="2"/>
  <c r="V79782" i="2"/>
  <c r="V79781" i="2"/>
  <c r="V79780" i="2"/>
  <c r="V79779" i="2"/>
  <c r="V79778" i="2"/>
  <c r="V79777" i="2"/>
  <c r="V79776" i="2"/>
  <c r="V79775" i="2"/>
  <c r="V79774" i="2"/>
  <c r="V79773" i="2"/>
  <c r="V79772" i="2"/>
  <c r="V79771" i="2"/>
  <c r="V79770" i="2"/>
  <c r="V79769" i="2"/>
  <c r="V79768" i="2"/>
  <c r="V79767" i="2"/>
  <c r="V79766" i="2"/>
  <c r="V79765" i="2"/>
  <c r="V79764" i="2"/>
  <c r="V79763" i="2"/>
  <c r="V79762" i="2"/>
  <c r="V79761" i="2"/>
  <c r="V79760" i="2"/>
  <c r="V79759" i="2"/>
  <c r="V79758" i="2"/>
  <c r="V79757" i="2"/>
  <c r="V79756" i="2"/>
  <c r="V79755" i="2"/>
  <c r="V79754" i="2"/>
  <c r="V79753" i="2"/>
  <c r="V79752" i="2"/>
  <c r="V79751" i="2"/>
  <c r="V79750" i="2"/>
  <c r="V79749" i="2"/>
  <c r="V79748" i="2"/>
  <c r="V79747" i="2"/>
  <c r="V79746" i="2"/>
  <c r="V79745" i="2"/>
  <c r="V79744" i="2"/>
  <c r="V79743" i="2"/>
  <c r="V79742" i="2"/>
  <c r="V79741" i="2"/>
  <c r="V79740" i="2"/>
  <c r="V79739" i="2"/>
  <c r="V79738" i="2"/>
  <c r="V79737" i="2"/>
  <c r="V79736" i="2"/>
  <c r="V79735" i="2"/>
  <c r="V79734" i="2"/>
  <c r="V79733" i="2"/>
  <c r="V79732" i="2"/>
  <c r="V79731" i="2"/>
  <c r="V79730" i="2"/>
  <c r="V79729" i="2"/>
  <c r="V79728" i="2"/>
  <c r="V79727" i="2"/>
  <c r="V79726" i="2"/>
  <c r="V79725" i="2"/>
  <c r="V79724" i="2"/>
  <c r="V79723" i="2"/>
  <c r="V79722" i="2"/>
  <c r="V79721" i="2"/>
  <c r="V79720" i="2"/>
  <c r="V79719" i="2"/>
  <c r="V79718" i="2"/>
  <c r="V79717" i="2"/>
  <c r="V79716" i="2"/>
  <c r="V79715" i="2"/>
  <c r="V79714" i="2"/>
  <c r="V79713" i="2"/>
  <c r="V79712" i="2"/>
  <c r="V79711" i="2"/>
  <c r="V79710" i="2"/>
  <c r="V79709" i="2"/>
  <c r="V79708" i="2"/>
  <c r="V79707" i="2"/>
  <c r="V79706" i="2"/>
  <c r="V79705" i="2"/>
  <c r="V79704" i="2"/>
  <c r="V79703" i="2"/>
  <c r="V79702" i="2"/>
  <c r="V79701" i="2"/>
  <c r="V79700" i="2"/>
  <c r="V79699" i="2"/>
  <c r="V79698" i="2"/>
  <c r="V79697" i="2"/>
  <c r="V79696" i="2"/>
  <c r="V79695" i="2"/>
  <c r="V79694" i="2"/>
  <c r="V79693" i="2"/>
  <c r="V79692" i="2"/>
  <c r="V79691" i="2"/>
  <c r="V79690" i="2"/>
  <c r="V79689" i="2"/>
  <c r="V79688" i="2"/>
  <c r="V79687" i="2"/>
  <c r="V79686" i="2"/>
  <c r="V79685" i="2"/>
  <c r="V79684" i="2"/>
  <c r="V79683" i="2"/>
  <c r="V79682" i="2"/>
  <c r="V79681" i="2"/>
  <c r="V79680" i="2"/>
  <c r="V79679" i="2"/>
  <c r="V79678" i="2"/>
  <c r="V79677" i="2"/>
  <c r="V79676" i="2"/>
  <c r="V79675" i="2"/>
  <c r="V79674" i="2"/>
  <c r="V79673" i="2"/>
  <c r="V79672" i="2"/>
  <c r="V79671" i="2"/>
  <c r="V79670" i="2"/>
  <c r="V79669" i="2"/>
  <c r="V79668" i="2"/>
  <c r="V79667" i="2"/>
  <c r="V79666" i="2"/>
  <c r="V79665" i="2"/>
  <c r="V79664" i="2"/>
  <c r="V79663" i="2"/>
  <c r="V79662" i="2"/>
  <c r="V79661" i="2"/>
  <c r="V79660" i="2"/>
  <c r="V79659" i="2"/>
  <c r="V79658" i="2"/>
  <c r="V79657" i="2"/>
  <c r="V79656" i="2"/>
  <c r="V79655" i="2"/>
  <c r="V79654" i="2"/>
  <c r="V79653" i="2"/>
  <c r="V79652" i="2"/>
  <c r="V79651" i="2"/>
  <c r="V79650" i="2"/>
  <c r="V79649" i="2"/>
  <c r="V79648" i="2"/>
  <c r="V79647" i="2"/>
  <c r="V79646" i="2"/>
  <c r="V79645" i="2"/>
  <c r="V79644" i="2"/>
  <c r="V79643" i="2"/>
  <c r="V79642" i="2"/>
  <c r="V79641" i="2"/>
  <c r="V79640" i="2"/>
  <c r="V79639" i="2"/>
  <c r="V79638" i="2"/>
  <c r="V79637" i="2"/>
  <c r="V79636" i="2"/>
  <c r="V79635" i="2"/>
  <c r="V79634" i="2"/>
  <c r="V79633" i="2"/>
  <c r="V79632" i="2"/>
  <c r="V79631" i="2"/>
  <c r="V79630" i="2"/>
  <c r="V79629" i="2"/>
  <c r="V79628" i="2"/>
  <c r="V79627" i="2"/>
  <c r="V79626" i="2"/>
  <c r="V79625" i="2"/>
  <c r="V79624" i="2"/>
  <c r="V79623" i="2"/>
  <c r="V79622" i="2"/>
  <c r="V79621" i="2"/>
  <c r="V79620" i="2"/>
  <c r="V79619" i="2"/>
  <c r="V79618" i="2"/>
  <c r="V79617" i="2"/>
  <c r="V79616" i="2"/>
  <c r="V79615" i="2"/>
  <c r="V79614" i="2"/>
  <c r="V79613" i="2"/>
  <c r="V79612" i="2"/>
  <c r="V79611" i="2"/>
  <c r="V79610" i="2"/>
  <c r="V79609" i="2"/>
  <c r="V79608" i="2"/>
  <c r="V79607" i="2"/>
  <c r="V79606" i="2"/>
  <c r="V79605" i="2"/>
  <c r="V79604" i="2"/>
  <c r="V79603" i="2"/>
  <c r="V79602" i="2"/>
  <c r="V79601" i="2"/>
  <c r="V79600" i="2"/>
  <c r="V79599" i="2"/>
  <c r="V79598" i="2"/>
  <c r="V79597" i="2"/>
  <c r="V79596" i="2"/>
  <c r="V79595" i="2"/>
  <c r="V79594" i="2"/>
  <c r="V79593" i="2"/>
  <c r="V79592" i="2"/>
  <c r="V79591" i="2"/>
  <c r="V79590" i="2"/>
  <c r="V79589" i="2"/>
  <c r="V79588" i="2"/>
  <c r="V79587" i="2"/>
  <c r="V79586" i="2"/>
  <c r="V79585" i="2"/>
  <c r="V79584" i="2"/>
  <c r="V79583" i="2"/>
  <c r="V79582" i="2"/>
  <c r="V79581" i="2"/>
  <c r="V79580" i="2"/>
  <c r="V79579" i="2"/>
  <c r="V79578" i="2"/>
  <c r="V79577" i="2"/>
  <c r="V79576" i="2"/>
  <c r="V79575" i="2"/>
  <c r="V79574" i="2"/>
  <c r="V79573" i="2"/>
  <c r="V79572" i="2"/>
  <c r="V79571" i="2"/>
  <c r="V79570" i="2"/>
  <c r="V79569" i="2"/>
  <c r="V79568" i="2"/>
  <c r="V79567" i="2"/>
  <c r="V79566" i="2"/>
  <c r="V79565" i="2"/>
  <c r="V79564" i="2"/>
  <c r="V79563" i="2"/>
  <c r="V79562" i="2"/>
  <c r="V79561" i="2"/>
  <c r="V79560" i="2"/>
  <c r="V79559" i="2"/>
  <c r="V79558" i="2"/>
  <c r="V79557" i="2"/>
  <c r="V79556" i="2"/>
  <c r="V79555" i="2"/>
  <c r="V79554" i="2"/>
  <c r="V79553" i="2"/>
  <c r="V79552" i="2"/>
  <c r="V79551" i="2"/>
  <c r="V79550" i="2"/>
  <c r="V79549" i="2"/>
  <c r="V79548" i="2"/>
  <c r="V79547" i="2"/>
  <c r="V79546" i="2"/>
  <c r="V79545" i="2"/>
  <c r="V79544" i="2"/>
  <c r="V79543" i="2"/>
  <c r="V79542" i="2"/>
  <c r="V79541" i="2"/>
  <c r="V79540" i="2"/>
  <c r="V79539" i="2"/>
  <c r="V79538" i="2"/>
  <c r="V79537" i="2"/>
  <c r="V79536" i="2"/>
  <c r="V79535" i="2"/>
  <c r="V79534" i="2"/>
  <c r="V79533" i="2"/>
  <c r="V79532" i="2"/>
  <c r="V79531" i="2"/>
  <c r="V79530" i="2"/>
  <c r="V79529" i="2"/>
  <c r="V79528" i="2"/>
  <c r="V79527" i="2"/>
  <c r="V79526" i="2"/>
  <c r="V79525" i="2"/>
  <c r="V79524" i="2"/>
  <c r="V79523" i="2"/>
  <c r="V79522" i="2"/>
  <c r="V79521" i="2"/>
  <c r="V79520" i="2"/>
  <c r="V79519" i="2"/>
  <c r="V79518" i="2"/>
  <c r="V79517" i="2"/>
  <c r="V79516" i="2"/>
  <c r="V79515" i="2"/>
  <c r="V79514" i="2"/>
  <c r="V79513" i="2"/>
  <c r="V79512" i="2"/>
  <c r="V79511" i="2"/>
  <c r="V79510" i="2"/>
  <c r="V79509" i="2"/>
  <c r="V79508" i="2"/>
  <c r="V79507" i="2"/>
  <c r="V79506" i="2"/>
  <c r="V79505" i="2"/>
  <c r="V79504" i="2"/>
  <c r="V79503" i="2"/>
  <c r="V79502" i="2"/>
  <c r="V79501" i="2"/>
  <c r="V79500" i="2"/>
  <c r="V79499" i="2"/>
  <c r="V79498" i="2"/>
  <c r="V79497" i="2"/>
  <c r="V79496" i="2"/>
  <c r="V79495" i="2"/>
  <c r="V79494" i="2"/>
  <c r="V79493" i="2"/>
  <c r="V79492" i="2"/>
  <c r="V79491" i="2"/>
  <c r="V79490" i="2"/>
  <c r="V79489" i="2"/>
  <c r="V79488" i="2"/>
  <c r="V79487" i="2"/>
  <c r="V79486" i="2"/>
  <c r="V79485" i="2"/>
  <c r="V79484" i="2"/>
  <c r="V79483" i="2"/>
  <c r="V79482" i="2"/>
  <c r="V79481" i="2"/>
  <c r="V79480" i="2"/>
  <c r="V79479" i="2"/>
  <c r="V79478" i="2"/>
  <c r="V79477" i="2"/>
  <c r="V79476" i="2"/>
  <c r="V79475" i="2"/>
  <c r="V79474" i="2"/>
  <c r="V79473" i="2"/>
  <c r="V79472" i="2"/>
  <c r="V79471" i="2"/>
  <c r="V79470" i="2"/>
  <c r="V79469" i="2"/>
  <c r="V79468" i="2"/>
  <c r="V79467" i="2"/>
  <c r="V79466" i="2"/>
  <c r="V79465" i="2"/>
  <c r="V79464" i="2"/>
  <c r="V79463" i="2"/>
  <c r="V79462" i="2"/>
  <c r="V79461" i="2"/>
  <c r="V79460" i="2"/>
  <c r="V79459" i="2"/>
  <c r="V79458" i="2"/>
  <c r="V79457" i="2"/>
  <c r="V79456" i="2"/>
  <c r="V79455" i="2"/>
  <c r="V79454" i="2"/>
  <c r="V79453" i="2"/>
  <c r="V79452" i="2"/>
  <c r="V79451" i="2"/>
  <c r="V79450" i="2"/>
  <c r="V79449" i="2"/>
  <c r="V79448" i="2"/>
  <c r="V79447" i="2"/>
  <c r="V79446" i="2"/>
  <c r="V79445" i="2"/>
  <c r="V79444" i="2"/>
  <c r="V79443" i="2"/>
  <c r="V79442" i="2"/>
  <c r="V79441" i="2"/>
  <c r="V79440" i="2"/>
  <c r="V79439" i="2"/>
  <c r="V79438" i="2"/>
  <c r="V79437" i="2"/>
  <c r="V79436" i="2"/>
  <c r="V79435" i="2"/>
  <c r="V79434" i="2"/>
  <c r="V79433" i="2"/>
  <c r="V79432" i="2"/>
  <c r="V79431" i="2"/>
  <c r="V79430" i="2"/>
  <c r="V79429" i="2"/>
  <c r="V79428" i="2"/>
  <c r="V79427" i="2"/>
  <c r="V79426" i="2"/>
  <c r="V79425" i="2"/>
  <c r="V79424" i="2"/>
  <c r="V79423" i="2"/>
  <c r="V79422" i="2"/>
  <c r="V79421" i="2"/>
  <c r="V79420" i="2"/>
  <c r="V79419" i="2"/>
  <c r="V79418" i="2"/>
  <c r="V79417" i="2"/>
  <c r="V79416" i="2"/>
  <c r="V79415" i="2"/>
  <c r="V79414" i="2"/>
  <c r="V79413" i="2"/>
  <c r="V79412" i="2"/>
  <c r="V79411" i="2"/>
  <c r="V79410" i="2"/>
  <c r="V79409" i="2"/>
  <c r="V79408" i="2"/>
  <c r="V79407" i="2"/>
  <c r="V79406" i="2"/>
  <c r="V79405" i="2"/>
  <c r="V79404" i="2"/>
  <c r="V79403" i="2"/>
  <c r="V79402" i="2"/>
  <c r="V79401" i="2"/>
  <c r="V79400" i="2"/>
  <c r="V79399" i="2"/>
  <c r="V79398" i="2"/>
  <c r="V79397" i="2"/>
  <c r="V79396" i="2"/>
  <c r="V79395" i="2"/>
  <c r="V79394" i="2"/>
  <c r="V79393" i="2"/>
  <c r="V79392" i="2"/>
  <c r="V79391" i="2"/>
  <c r="V79390" i="2"/>
  <c r="V79389" i="2"/>
  <c r="V79388" i="2"/>
  <c r="V79387" i="2"/>
  <c r="V79386" i="2"/>
  <c r="V79385" i="2"/>
  <c r="V79384" i="2"/>
  <c r="V79383" i="2"/>
  <c r="V79382" i="2"/>
  <c r="V79381" i="2"/>
  <c r="V79380" i="2"/>
  <c r="V79379" i="2"/>
  <c r="V79378" i="2"/>
  <c r="V79377" i="2"/>
  <c r="V79376" i="2"/>
  <c r="V79375" i="2"/>
  <c r="V79374" i="2"/>
  <c r="V79373" i="2"/>
  <c r="V79372" i="2"/>
  <c r="V79371" i="2"/>
  <c r="V79370" i="2"/>
  <c r="V79369" i="2"/>
  <c r="V79368" i="2"/>
  <c r="V79367" i="2"/>
  <c r="V79366" i="2"/>
  <c r="V79365" i="2"/>
  <c r="V79364" i="2"/>
  <c r="V79363" i="2"/>
  <c r="V79362" i="2"/>
  <c r="V79361" i="2"/>
  <c r="V79360" i="2"/>
  <c r="V79359" i="2"/>
  <c r="V79358" i="2"/>
  <c r="V79357" i="2"/>
  <c r="V79356" i="2"/>
  <c r="V79355" i="2"/>
  <c r="V79354" i="2"/>
  <c r="V79353" i="2"/>
  <c r="V79352" i="2"/>
  <c r="V79351" i="2"/>
  <c r="V79350" i="2"/>
  <c r="V79349" i="2"/>
  <c r="V79348" i="2"/>
  <c r="V79347" i="2"/>
  <c r="V79346" i="2"/>
  <c r="V79345" i="2"/>
  <c r="V79344" i="2"/>
  <c r="V79343" i="2"/>
  <c r="V79342" i="2"/>
  <c r="V79341" i="2"/>
  <c r="V79340" i="2"/>
  <c r="V79339" i="2"/>
  <c r="V79338" i="2"/>
  <c r="V79337" i="2"/>
  <c r="V79336" i="2"/>
  <c r="V79335" i="2"/>
  <c r="V79334" i="2"/>
  <c r="V79333" i="2"/>
  <c r="V79332" i="2"/>
  <c r="V79331" i="2"/>
  <c r="V79330" i="2"/>
  <c r="V79329" i="2"/>
  <c r="V79328" i="2"/>
  <c r="V79327" i="2"/>
  <c r="V79326" i="2"/>
  <c r="V79325" i="2"/>
  <c r="V79324" i="2"/>
  <c r="V79323" i="2"/>
  <c r="V79322" i="2"/>
  <c r="V79321" i="2"/>
  <c r="V79320" i="2"/>
  <c r="V79319" i="2"/>
  <c r="V79318" i="2"/>
  <c r="V79317" i="2"/>
  <c r="V79316" i="2"/>
  <c r="V79315" i="2"/>
  <c r="V79314" i="2"/>
  <c r="V79313" i="2"/>
  <c r="V79312" i="2"/>
  <c r="V79311" i="2"/>
  <c r="V79310" i="2"/>
  <c r="V79309" i="2"/>
  <c r="V79308" i="2"/>
  <c r="V79307" i="2"/>
  <c r="V79306" i="2"/>
  <c r="V79305" i="2"/>
  <c r="V79304" i="2"/>
  <c r="V79303" i="2"/>
  <c r="V79302" i="2"/>
  <c r="V79301" i="2"/>
  <c r="V79300" i="2"/>
  <c r="V79299" i="2"/>
  <c r="V79298" i="2"/>
  <c r="V79297" i="2"/>
  <c r="V79296" i="2"/>
  <c r="V79295" i="2"/>
  <c r="V79294" i="2"/>
  <c r="V79293" i="2"/>
  <c r="V79292" i="2"/>
  <c r="V79291" i="2"/>
  <c r="V79290" i="2"/>
  <c r="V79289" i="2"/>
  <c r="V79288" i="2"/>
  <c r="V79287" i="2"/>
  <c r="V79286" i="2"/>
  <c r="V79285" i="2"/>
  <c r="V79284" i="2"/>
  <c r="V79283" i="2"/>
  <c r="V79282" i="2"/>
  <c r="V79281" i="2"/>
  <c r="V79280" i="2"/>
  <c r="V79279" i="2"/>
  <c r="V79278" i="2"/>
  <c r="V79277" i="2"/>
  <c r="V79276" i="2"/>
  <c r="V79275" i="2"/>
  <c r="V79274" i="2"/>
  <c r="V79273" i="2"/>
  <c r="V79272" i="2"/>
  <c r="V79271" i="2"/>
  <c r="V79270" i="2"/>
  <c r="V79269" i="2"/>
  <c r="V79268" i="2"/>
  <c r="V79267" i="2"/>
  <c r="V79266" i="2"/>
  <c r="V79265" i="2"/>
  <c r="V79264" i="2"/>
  <c r="V79263" i="2"/>
  <c r="V79262" i="2"/>
  <c r="V79261" i="2"/>
  <c r="V79260" i="2"/>
  <c r="V79259" i="2"/>
  <c r="V79258" i="2"/>
  <c r="V79257" i="2"/>
  <c r="V79256" i="2"/>
  <c r="V79255" i="2"/>
  <c r="V79254" i="2"/>
  <c r="V79253" i="2"/>
  <c r="V79252" i="2"/>
  <c r="V79251" i="2"/>
  <c r="V79250" i="2"/>
  <c r="V79249" i="2"/>
  <c r="V79248" i="2"/>
  <c r="V79247" i="2"/>
  <c r="V79246" i="2"/>
  <c r="V79245" i="2"/>
  <c r="V79244" i="2"/>
  <c r="V79243" i="2"/>
  <c r="V79242" i="2"/>
  <c r="V79241" i="2"/>
  <c r="V79240" i="2"/>
  <c r="V79239" i="2"/>
  <c r="V79238" i="2"/>
  <c r="V79237" i="2"/>
  <c r="V79236" i="2"/>
  <c r="V79235" i="2"/>
  <c r="V79234" i="2"/>
  <c r="V79233" i="2"/>
  <c r="V79232" i="2"/>
  <c r="V79231" i="2"/>
  <c r="V79230" i="2"/>
  <c r="V79229" i="2"/>
  <c r="V79228" i="2"/>
  <c r="V79227" i="2"/>
  <c r="V79226" i="2"/>
  <c r="V79225" i="2"/>
  <c r="V79224" i="2"/>
  <c r="V79223" i="2"/>
  <c r="V79222" i="2"/>
  <c r="V79221" i="2"/>
  <c r="V79220" i="2"/>
  <c r="V79219" i="2"/>
  <c r="V79218" i="2"/>
  <c r="V79217" i="2"/>
  <c r="V79216" i="2"/>
  <c r="V79215" i="2"/>
  <c r="V79214" i="2"/>
  <c r="V79213" i="2"/>
  <c r="V79212" i="2"/>
  <c r="V79211" i="2"/>
  <c r="V79210" i="2"/>
  <c r="V79209" i="2"/>
  <c r="V79208" i="2"/>
  <c r="V79207" i="2"/>
  <c r="V79206" i="2"/>
  <c r="V79205" i="2"/>
  <c r="V79204" i="2"/>
  <c r="V79203" i="2"/>
  <c r="V79202" i="2"/>
  <c r="V79201" i="2"/>
  <c r="V79200" i="2"/>
  <c r="V79199" i="2"/>
  <c r="V79198" i="2"/>
  <c r="V79197" i="2"/>
  <c r="V79196" i="2"/>
  <c r="V79195" i="2"/>
  <c r="V79194" i="2"/>
  <c r="V79193" i="2"/>
  <c r="V79192" i="2"/>
  <c r="V79191" i="2"/>
  <c r="V79190" i="2"/>
  <c r="V79189" i="2"/>
  <c r="V79188" i="2"/>
  <c r="V79187" i="2"/>
  <c r="V79186" i="2"/>
  <c r="V79185" i="2"/>
  <c r="V79184" i="2"/>
  <c r="V79183" i="2"/>
  <c r="V79182" i="2"/>
  <c r="V79181" i="2"/>
  <c r="V79180" i="2"/>
  <c r="V79179" i="2"/>
  <c r="V79178" i="2"/>
  <c r="V79177" i="2"/>
  <c r="V79176" i="2"/>
  <c r="V79175" i="2"/>
  <c r="V79174" i="2"/>
  <c r="V79173" i="2"/>
  <c r="V79172" i="2"/>
  <c r="V79171" i="2"/>
  <c r="V79170" i="2"/>
  <c r="V79169" i="2"/>
  <c r="V79168" i="2"/>
  <c r="V79167" i="2"/>
  <c r="V79166" i="2"/>
  <c r="V79165" i="2"/>
  <c r="V79164" i="2"/>
  <c r="V79163" i="2"/>
  <c r="V79162" i="2"/>
  <c r="V79161" i="2"/>
  <c r="V79160" i="2"/>
  <c r="V79159" i="2"/>
  <c r="V79158" i="2"/>
  <c r="V79157" i="2"/>
  <c r="V79156" i="2"/>
  <c r="V79155" i="2"/>
  <c r="V79154" i="2"/>
  <c r="V79153" i="2"/>
  <c r="V79152" i="2"/>
  <c r="V79151" i="2"/>
  <c r="V79150" i="2"/>
  <c r="V79149" i="2"/>
  <c r="V79148" i="2"/>
  <c r="V79147" i="2"/>
  <c r="V79146" i="2"/>
  <c r="V79145" i="2"/>
  <c r="V79144" i="2"/>
  <c r="V79143" i="2"/>
  <c r="V79142" i="2"/>
  <c r="V79141" i="2"/>
  <c r="V79140" i="2"/>
  <c r="V79139" i="2"/>
  <c r="V79138" i="2"/>
  <c r="V79137" i="2"/>
  <c r="V79136" i="2"/>
  <c r="V79135" i="2"/>
  <c r="V79134" i="2"/>
  <c r="V79133" i="2"/>
  <c r="V79132" i="2"/>
  <c r="V79131" i="2"/>
  <c r="V79130" i="2"/>
  <c r="V79129" i="2"/>
  <c r="V79128" i="2"/>
  <c r="V79127" i="2"/>
  <c r="V79126" i="2"/>
  <c r="V79125" i="2"/>
  <c r="V79124" i="2"/>
  <c r="V79123" i="2"/>
  <c r="V79122" i="2"/>
  <c r="V79121" i="2"/>
  <c r="V79120" i="2"/>
  <c r="V79119" i="2"/>
  <c r="V79118" i="2"/>
  <c r="V79117" i="2"/>
  <c r="V79116" i="2"/>
  <c r="V79115" i="2"/>
  <c r="V79114" i="2"/>
  <c r="V79113" i="2"/>
  <c r="V79112" i="2"/>
  <c r="V79111" i="2"/>
  <c r="V79110" i="2"/>
  <c r="V79109" i="2"/>
  <c r="V79108" i="2"/>
  <c r="V79107" i="2"/>
  <c r="V79106" i="2"/>
  <c r="V79105" i="2"/>
  <c r="V79104" i="2"/>
  <c r="V79103" i="2"/>
  <c r="V79102" i="2"/>
  <c r="V79101" i="2"/>
  <c r="V79100" i="2"/>
  <c r="V79099" i="2"/>
  <c r="V79098" i="2"/>
  <c r="V79097" i="2"/>
  <c r="V79096" i="2"/>
  <c r="V79095" i="2"/>
  <c r="V79094" i="2"/>
  <c r="V79093" i="2"/>
  <c r="V79092" i="2"/>
  <c r="V79091" i="2"/>
  <c r="V79090" i="2"/>
  <c r="V79089" i="2"/>
  <c r="V79088" i="2"/>
  <c r="V79087" i="2"/>
  <c r="V79086" i="2"/>
  <c r="V79085" i="2"/>
  <c r="V79084" i="2"/>
  <c r="V79083" i="2"/>
  <c r="V79082" i="2"/>
  <c r="V79081" i="2"/>
  <c r="V79080" i="2"/>
  <c r="V79079" i="2"/>
  <c r="V79078" i="2"/>
  <c r="V79077" i="2"/>
  <c r="V79076" i="2"/>
  <c r="V79075" i="2"/>
  <c r="V79074" i="2"/>
  <c r="V79073" i="2"/>
  <c r="V79072" i="2"/>
  <c r="V79071" i="2"/>
  <c r="V79070" i="2"/>
  <c r="V79069" i="2"/>
  <c r="V79068" i="2"/>
  <c r="V79067" i="2"/>
  <c r="V79066" i="2"/>
  <c r="V79065" i="2"/>
  <c r="V79064" i="2"/>
  <c r="V79063" i="2"/>
  <c r="V79062" i="2"/>
  <c r="V79061" i="2"/>
  <c r="V79060" i="2"/>
  <c r="V79059" i="2"/>
  <c r="V79058" i="2"/>
  <c r="V79057" i="2"/>
  <c r="V79056" i="2"/>
  <c r="V79055" i="2"/>
  <c r="V79054" i="2"/>
  <c r="V79053" i="2"/>
  <c r="V79052" i="2"/>
  <c r="V79051" i="2"/>
  <c r="V79050" i="2"/>
  <c r="V79049" i="2"/>
  <c r="V79048" i="2"/>
  <c r="V79047" i="2"/>
  <c r="V79046" i="2"/>
  <c r="V79045" i="2"/>
  <c r="V79044" i="2"/>
  <c r="V79043" i="2"/>
  <c r="V79042" i="2"/>
  <c r="V79041" i="2"/>
  <c r="V79040" i="2"/>
  <c r="V79039" i="2"/>
  <c r="V79038" i="2"/>
  <c r="V79037" i="2"/>
  <c r="V79036" i="2"/>
  <c r="V79035" i="2"/>
  <c r="V79034" i="2"/>
  <c r="V79033" i="2"/>
  <c r="V79032" i="2"/>
  <c r="V79031" i="2"/>
  <c r="V79030" i="2"/>
  <c r="V79029" i="2"/>
  <c r="V79028" i="2"/>
  <c r="V79027" i="2"/>
  <c r="V79026" i="2"/>
  <c r="V79025" i="2"/>
  <c r="V79024" i="2"/>
  <c r="V79023" i="2"/>
  <c r="V79022" i="2"/>
  <c r="V79021" i="2"/>
  <c r="V79020" i="2"/>
  <c r="V79019" i="2"/>
  <c r="V79018" i="2"/>
  <c r="V79017" i="2"/>
  <c r="V79016" i="2"/>
  <c r="V79015" i="2"/>
  <c r="V79014" i="2"/>
  <c r="V79013" i="2"/>
  <c r="V79012" i="2"/>
  <c r="V79011" i="2"/>
  <c r="V79010" i="2"/>
  <c r="V79009" i="2"/>
  <c r="V79008" i="2"/>
  <c r="V79007" i="2"/>
  <c r="V79006" i="2"/>
  <c r="V79005" i="2"/>
  <c r="V79004" i="2"/>
  <c r="V79003" i="2"/>
  <c r="V79002" i="2"/>
  <c r="V79001" i="2"/>
  <c r="V79000" i="2"/>
  <c r="V78999" i="2"/>
  <c r="V78998" i="2"/>
  <c r="V78997" i="2"/>
  <c r="V78996" i="2"/>
  <c r="V78995" i="2"/>
  <c r="V78994" i="2"/>
  <c r="V78993" i="2"/>
  <c r="V78992" i="2"/>
  <c r="V78991" i="2"/>
  <c r="V78990" i="2"/>
  <c r="V78989" i="2"/>
  <c r="V78988" i="2"/>
  <c r="V78987" i="2"/>
  <c r="V78986" i="2"/>
  <c r="V78985" i="2"/>
  <c r="V78984" i="2"/>
  <c r="V78983" i="2"/>
  <c r="V78982" i="2"/>
  <c r="V78981" i="2"/>
  <c r="V78980" i="2"/>
  <c r="V78979" i="2"/>
  <c r="V78978" i="2"/>
  <c r="V78977" i="2"/>
  <c r="V78976" i="2"/>
  <c r="V78975" i="2"/>
  <c r="V78974" i="2"/>
  <c r="V78973" i="2"/>
  <c r="V78972" i="2"/>
  <c r="V78971" i="2"/>
  <c r="V78970" i="2"/>
  <c r="V78969" i="2"/>
  <c r="V78968" i="2"/>
  <c r="V78967" i="2"/>
  <c r="V78966" i="2"/>
  <c r="V78965" i="2"/>
  <c r="V78964" i="2"/>
  <c r="V78963" i="2"/>
  <c r="V78962" i="2"/>
  <c r="V78961" i="2"/>
  <c r="V78960" i="2"/>
  <c r="V78959" i="2"/>
  <c r="V78958" i="2"/>
  <c r="V78957" i="2"/>
  <c r="V78956" i="2"/>
  <c r="V78955" i="2"/>
  <c r="V78954" i="2"/>
  <c r="V78953" i="2"/>
  <c r="V78952" i="2"/>
  <c r="V78951" i="2"/>
  <c r="V78950" i="2"/>
  <c r="V78949" i="2"/>
  <c r="V78948" i="2"/>
  <c r="V78947" i="2"/>
  <c r="V78946" i="2"/>
  <c r="V78945" i="2"/>
  <c r="V78944" i="2"/>
  <c r="V78943" i="2"/>
  <c r="V78942" i="2"/>
  <c r="V78941" i="2"/>
  <c r="V78940" i="2"/>
  <c r="V78939" i="2"/>
  <c r="V78938" i="2"/>
  <c r="V78937" i="2"/>
  <c r="V78936" i="2"/>
  <c r="V78935" i="2"/>
  <c r="V78934" i="2"/>
  <c r="V78933" i="2"/>
  <c r="V78932" i="2"/>
  <c r="V78931" i="2"/>
  <c r="V78930" i="2"/>
  <c r="V78929" i="2"/>
  <c r="V78928" i="2"/>
  <c r="V78927" i="2"/>
  <c r="V78926" i="2"/>
  <c r="V78925" i="2"/>
  <c r="V78924" i="2"/>
  <c r="V78923" i="2"/>
  <c r="V78922" i="2"/>
  <c r="V78921" i="2"/>
  <c r="V78920" i="2"/>
  <c r="V78919" i="2"/>
  <c r="V78918" i="2"/>
  <c r="V78917" i="2"/>
  <c r="V78916" i="2"/>
  <c r="V78915" i="2"/>
  <c r="V78914" i="2"/>
  <c r="V78913" i="2"/>
  <c r="V78912" i="2"/>
  <c r="V78911" i="2"/>
  <c r="V78910" i="2"/>
  <c r="V78909" i="2"/>
  <c r="V78908" i="2"/>
  <c r="V78907" i="2"/>
  <c r="V78906" i="2"/>
  <c r="V78905" i="2"/>
  <c r="V78904" i="2"/>
  <c r="V78903" i="2"/>
  <c r="V78902" i="2"/>
  <c r="V78901" i="2"/>
  <c r="V78900" i="2"/>
  <c r="V78899" i="2"/>
  <c r="V78898" i="2"/>
  <c r="V78897" i="2"/>
  <c r="V78896" i="2"/>
  <c r="V78895" i="2"/>
  <c r="V78894" i="2"/>
  <c r="V78893" i="2"/>
  <c r="V78892" i="2"/>
  <c r="V78891" i="2"/>
  <c r="V78890" i="2"/>
  <c r="V78889" i="2"/>
  <c r="V78888" i="2"/>
  <c r="V78887" i="2"/>
  <c r="V78886" i="2"/>
  <c r="V78885" i="2"/>
  <c r="V78884" i="2"/>
  <c r="V78883" i="2"/>
  <c r="V78882" i="2"/>
  <c r="V78881" i="2"/>
  <c r="V78880" i="2"/>
  <c r="V78879" i="2"/>
  <c r="V78878" i="2"/>
  <c r="V78877" i="2"/>
  <c r="V78876" i="2"/>
  <c r="V78875" i="2"/>
  <c r="V78874" i="2"/>
  <c r="V78873" i="2"/>
  <c r="V78872" i="2"/>
  <c r="V78871" i="2"/>
  <c r="V78870" i="2"/>
  <c r="V78869" i="2"/>
  <c r="V78868" i="2"/>
  <c r="V78867" i="2"/>
  <c r="V78866" i="2"/>
  <c r="V78865" i="2"/>
  <c r="V78864" i="2"/>
  <c r="V78863" i="2"/>
  <c r="V78862" i="2"/>
  <c r="V78861" i="2"/>
  <c r="V78860" i="2"/>
  <c r="V78859" i="2"/>
  <c r="V78858" i="2"/>
  <c r="V78857" i="2"/>
  <c r="V78856" i="2"/>
  <c r="V78855" i="2"/>
  <c r="V78854" i="2"/>
  <c r="V78853" i="2"/>
  <c r="V78852" i="2"/>
  <c r="V78851" i="2"/>
  <c r="V78850" i="2"/>
  <c r="V78849" i="2"/>
  <c r="V78848" i="2"/>
  <c r="V78847" i="2"/>
  <c r="V78846" i="2"/>
  <c r="V78845" i="2"/>
  <c r="V78844" i="2"/>
  <c r="V78843" i="2"/>
  <c r="V78842" i="2"/>
  <c r="V78841" i="2"/>
  <c r="V78840" i="2"/>
  <c r="V78839" i="2"/>
  <c r="V78838" i="2"/>
  <c r="V78837" i="2"/>
  <c r="V78836" i="2"/>
  <c r="V78835" i="2"/>
  <c r="V78834" i="2"/>
  <c r="V78833" i="2"/>
  <c r="V78832" i="2"/>
  <c r="V78831" i="2"/>
  <c r="V78830" i="2"/>
  <c r="V78829" i="2"/>
  <c r="V78828" i="2"/>
  <c r="V78827" i="2"/>
  <c r="V78826" i="2"/>
  <c r="V78825" i="2"/>
  <c r="V78824" i="2"/>
  <c r="V78823" i="2"/>
  <c r="V78822" i="2"/>
  <c r="V78821" i="2"/>
  <c r="V78820" i="2"/>
  <c r="V78819" i="2"/>
  <c r="V78818" i="2"/>
  <c r="V78817" i="2"/>
  <c r="V78816" i="2"/>
  <c r="V78815" i="2"/>
  <c r="V78814" i="2"/>
  <c r="V78813" i="2"/>
  <c r="V78812" i="2"/>
  <c r="V78811" i="2"/>
  <c r="V78810" i="2"/>
  <c r="V78809" i="2"/>
  <c r="V78808" i="2"/>
  <c r="V78807" i="2"/>
  <c r="V78806" i="2"/>
  <c r="V78805" i="2"/>
  <c r="V78804" i="2"/>
  <c r="V78803" i="2"/>
  <c r="V78802" i="2"/>
  <c r="V78801" i="2"/>
  <c r="V78800" i="2"/>
  <c r="V78799" i="2"/>
  <c r="V78798" i="2"/>
  <c r="V78797" i="2"/>
  <c r="V78796" i="2"/>
  <c r="V78795" i="2"/>
  <c r="V78794" i="2"/>
  <c r="V78793" i="2"/>
  <c r="V78792" i="2"/>
  <c r="V78791" i="2"/>
  <c r="V78790" i="2"/>
  <c r="V78789" i="2"/>
  <c r="V78788" i="2"/>
  <c r="V78787" i="2"/>
  <c r="V78786" i="2"/>
  <c r="V78785" i="2"/>
  <c r="V78784" i="2"/>
  <c r="V78783" i="2"/>
  <c r="V78782" i="2"/>
  <c r="V78781" i="2"/>
  <c r="V78780" i="2"/>
  <c r="V78779" i="2"/>
  <c r="V78778" i="2"/>
  <c r="V78777" i="2"/>
  <c r="V78776" i="2"/>
  <c r="V78775" i="2"/>
  <c r="V78774" i="2"/>
  <c r="V78773" i="2"/>
  <c r="V78772" i="2"/>
  <c r="V78771" i="2"/>
  <c r="V78770" i="2"/>
  <c r="V78769" i="2"/>
  <c r="V78768" i="2"/>
  <c r="V78767" i="2"/>
  <c r="V78766" i="2"/>
  <c r="V78765" i="2"/>
  <c r="V78764" i="2"/>
  <c r="V78763" i="2"/>
  <c r="V78762" i="2"/>
  <c r="V78761" i="2"/>
  <c r="V78760" i="2"/>
  <c r="V78759" i="2"/>
  <c r="V78758" i="2"/>
  <c r="V78757" i="2"/>
  <c r="V78756" i="2"/>
  <c r="V78755" i="2"/>
  <c r="V78754" i="2"/>
  <c r="V78753" i="2"/>
  <c r="V78752" i="2"/>
  <c r="V78751" i="2"/>
  <c r="V78750" i="2"/>
  <c r="V78749" i="2"/>
  <c r="V78748" i="2"/>
  <c r="V78747" i="2"/>
  <c r="V78746" i="2"/>
  <c r="V78745" i="2"/>
  <c r="V78744" i="2"/>
  <c r="V78743" i="2"/>
  <c r="V78742" i="2"/>
  <c r="V78741" i="2"/>
  <c r="V78740" i="2"/>
  <c r="V78739" i="2"/>
  <c r="V78738" i="2"/>
  <c r="V78737" i="2"/>
  <c r="V78736" i="2"/>
  <c r="V78735" i="2"/>
  <c r="V78734" i="2"/>
  <c r="V78733" i="2"/>
  <c r="V78732" i="2"/>
  <c r="V78731" i="2"/>
  <c r="V78730" i="2"/>
  <c r="V78729" i="2"/>
  <c r="V78728" i="2"/>
  <c r="V78727" i="2"/>
  <c r="V78726" i="2"/>
  <c r="V78725" i="2"/>
  <c r="V78724" i="2"/>
  <c r="V78723" i="2"/>
  <c r="V78722" i="2"/>
  <c r="V78721" i="2"/>
  <c r="V78720" i="2"/>
  <c r="V78719" i="2"/>
  <c r="V78718" i="2"/>
  <c r="V78717" i="2"/>
  <c r="V78716" i="2"/>
  <c r="V78715" i="2"/>
  <c r="V78714" i="2"/>
  <c r="V78713" i="2"/>
  <c r="V78712" i="2"/>
  <c r="V78711" i="2"/>
  <c r="V78710" i="2"/>
  <c r="V78709" i="2"/>
  <c r="V78708" i="2"/>
  <c r="V78707" i="2"/>
  <c r="V78706" i="2"/>
  <c r="V78705" i="2"/>
  <c r="V78704" i="2"/>
  <c r="V78703" i="2"/>
  <c r="V78702" i="2"/>
  <c r="V78701" i="2"/>
  <c r="V78700" i="2"/>
  <c r="V78699" i="2"/>
  <c r="V78698" i="2"/>
  <c r="V78697" i="2"/>
  <c r="V78696" i="2"/>
  <c r="V78695" i="2"/>
  <c r="V78694" i="2"/>
  <c r="V78693" i="2"/>
  <c r="V78692" i="2"/>
  <c r="V78691" i="2"/>
  <c r="V78690" i="2"/>
  <c r="V78689" i="2"/>
  <c r="V78688" i="2"/>
  <c r="V78687" i="2"/>
  <c r="V78686" i="2"/>
  <c r="V78685" i="2"/>
  <c r="V78684" i="2"/>
  <c r="V78683" i="2"/>
  <c r="V78682" i="2"/>
  <c r="V78681" i="2"/>
  <c r="V78680" i="2"/>
  <c r="V78679" i="2"/>
  <c r="V78678" i="2"/>
  <c r="V78677" i="2"/>
  <c r="V78676" i="2"/>
  <c r="V78675" i="2"/>
  <c r="V78674" i="2"/>
  <c r="V78673" i="2"/>
  <c r="V78672" i="2"/>
  <c r="V78671" i="2"/>
  <c r="V78670" i="2"/>
  <c r="V78669" i="2"/>
  <c r="V78668" i="2"/>
  <c r="V78667" i="2"/>
  <c r="V78666" i="2"/>
  <c r="V78665" i="2"/>
  <c r="V78664" i="2"/>
  <c r="V78663" i="2"/>
  <c r="V78662" i="2"/>
  <c r="V78661" i="2"/>
  <c r="V78660" i="2"/>
  <c r="V78659" i="2"/>
  <c r="V78658" i="2"/>
  <c r="V78657" i="2"/>
  <c r="V78656" i="2"/>
  <c r="V78655" i="2"/>
  <c r="V78654" i="2"/>
  <c r="V78653" i="2"/>
  <c r="V78652" i="2"/>
  <c r="V78651" i="2"/>
  <c r="V78650" i="2"/>
  <c r="V78649" i="2"/>
  <c r="V78648" i="2"/>
  <c r="V78647" i="2"/>
  <c r="V78646" i="2"/>
  <c r="V78645" i="2"/>
  <c r="V78644" i="2"/>
  <c r="V78643" i="2"/>
  <c r="V78642" i="2"/>
  <c r="V78641" i="2"/>
  <c r="V78640" i="2"/>
  <c r="V78639" i="2"/>
  <c r="V78638" i="2"/>
  <c r="V78637" i="2"/>
  <c r="V78636" i="2"/>
  <c r="V78635" i="2"/>
  <c r="V78634" i="2"/>
  <c r="V78633" i="2"/>
  <c r="V78632" i="2"/>
  <c r="V78631" i="2"/>
  <c r="V78630" i="2"/>
  <c r="V78629" i="2"/>
  <c r="V78628" i="2"/>
  <c r="V78627" i="2"/>
  <c r="V78626" i="2"/>
  <c r="V78625" i="2"/>
  <c r="V78624" i="2"/>
  <c r="V78623" i="2"/>
  <c r="V78622" i="2"/>
  <c r="V78621" i="2"/>
  <c r="V78620" i="2"/>
  <c r="V78619" i="2"/>
  <c r="V78618" i="2"/>
  <c r="V78617" i="2"/>
  <c r="V78616" i="2"/>
  <c r="V78615" i="2"/>
  <c r="V78614" i="2"/>
  <c r="V78613" i="2"/>
  <c r="V78612" i="2"/>
  <c r="V78611" i="2"/>
  <c r="V78610" i="2"/>
  <c r="V78609" i="2"/>
  <c r="V78608" i="2"/>
  <c r="V78607" i="2"/>
  <c r="V78606" i="2"/>
  <c r="V78605" i="2"/>
  <c r="V78604" i="2"/>
  <c r="V78603" i="2"/>
  <c r="V78602" i="2"/>
  <c r="V78601" i="2"/>
  <c r="V78600" i="2"/>
  <c r="V78599" i="2"/>
  <c r="V78598" i="2"/>
  <c r="V78597" i="2"/>
  <c r="V78596" i="2"/>
  <c r="V78595" i="2"/>
  <c r="V78594" i="2"/>
  <c r="V78593" i="2"/>
  <c r="V78592" i="2"/>
  <c r="V78591" i="2"/>
  <c r="V78590" i="2"/>
  <c r="V78589" i="2"/>
  <c r="V78588" i="2"/>
  <c r="V78587" i="2"/>
  <c r="V78586" i="2"/>
  <c r="V78585" i="2"/>
  <c r="V78584" i="2"/>
  <c r="V78583" i="2"/>
  <c r="V78582" i="2"/>
  <c r="V78581" i="2"/>
  <c r="V78580" i="2"/>
  <c r="V78579" i="2"/>
  <c r="V78578" i="2"/>
  <c r="V78577" i="2"/>
  <c r="V78576" i="2"/>
  <c r="V78575" i="2"/>
  <c r="V78574" i="2"/>
  <c r="V78573" i="2"/>
  <c r="V78572" i="2"/>
  <c r="V78571" i="2"/>
  <c r="V78570" i="2"/>
  <c r="V78569" i="2"/>
  <c r="V78568" i="2"/>
  <c r="V78567" i="2"/>
  <c r="V78566" i="2"/>
  <c r="V78565" i="2"/>
  <c r="V78564" i="2"/>
  <c r="V78563" i="2"/>
  <c r="V78562" i="2"/>
  <c r="V78561" i="2"/>
  <c r="V78560" i="2"/>
  <c r="V78559" i="2"/>
  <c r="V78558" i="2"/>
  <c r="V78557" i="2"/>
  <c r="V78556" i="2"/>
  <c r="V78555" i="2"/>
  <c r="V78554" i="2"/>
  <c r="V78553" i="2"/>
  <c r="V78552" i="2"/>
  <c r="V78551" i="2"/>
  <c r="V78550" i="2"/>
  <c r="V78549" i="2"/>
  <c r="V78548" i="2"/>
  <c r="V78547" i="2"/>
  <c r="V78546" i="2"/>
  <c r="V78545" i="2"/>
  <c r="V78544" i="2"/>
  <c r="V78543" i="2"/>
  <c r="V78542" i="2"/>
  <c r="V78541" i="2"/>
  <c r="V78540" i="2"/>
  <c r="V78539" i="2"/>
  <c r="V78538" i="2"/>
  <c r="V78537" i="2"/>
  <c r="V78536" i="2"/>
  <c r="V78535" i="2"/>
  <c r="V78534" i="2"/>
  <c r="V78533" i="2"/>
  <c r="V78532" i="2"/>
  <c r="V78531" i="2"/>
  <c r="V78530" i="2"/>
  <c r="V78529" i="2"/>
  <c r="V78528" i="2"/>
  <c r="V78527" i="2"/>
  <c r="V78526" i="2"/>
  <c r="V78525" i="2"/>
  <c r="V78524" i="2"/>
  <c r="V78523" i="2"/>
  <c r="V78522" i="2"/>
  <c r="V78521" i="2"/>
  <c r="V78520" i="2"/>
  <c r="V78519" i="2"/>
  <c r="V78518" i="2"/>
  <c r="V78517" i="2"/>
  <c r="V78516" i="2"/>
  <c r="V78515" i="2"/>
  <c r="V78514" i="2"/>
  <c r="V78513" i="2"/>
  <c r="V78512" i="2"/>
  <c r="V78511" i="2"/>
  <c r="V78510" i="2"/>
  <c r="V78509" i="2"/>
  <c r="V78508" i="2"/>
  <c r="V78507" i="2"/>
  <c r="V78506" i="2"/>
  <c r="V78505" i="2"/>
  <c r="V78504" i="2"/>
  <c r="V78503" i="2"/>
  <c r="V78502" i="2"/>
  <c r="V78501" i="2"/>
  <c r="V78500" i="2"/>
  <c r="V78499" i="2"/>
  <c r="V78498" i="2"/>
  <c r="V78497" i="2"/>
  <c r="V78496" i="2"/>
  <c r="V78495" i="2"/>
  <c r="V78494" i="2"/>
  <c r="V78493" i="2"/>
  <c r="V78492" i="2"/>
  <c r="V78491" i="2"/>
  <c r="V78490" i="2"/>
  <c r="V78489" i="2"/>
  <c r="V78488" i="2"/>
  <c r="V78487" i="2"/>
  <c r="V78486" i="2"/>
  <c r="V78485" i="2"/>
  <c r="V78484" i="2"/>
  <c r="V78483" i="2"/>
  <c r="V78482" i="2"/>
  <c r="V78481" i="2"/>
  <c r="V78480" i="2"/>
  <c r="V78479" i="2"/>
  <c r="V78478" i="2"/>
  <c r="V78477" i="2"/>
  <c r="V78476" i="2"/>
  <c r="V78475" i="2"/>
  <c r="V78474" i="2"/>
  <c r="V78473" i="2"/>
  <c r="V78472" i="2"/>
  <c r="V78471" i="2"/>
  <c r="V78470" i="2"/>
  <c r="V78469" i="2"/>
  <c r="V78468" i="2"/>
  <c r="V78467" i="2"/>
  <c r="V78466" i="2"/>
  <c r="V78465" i="2"/>
  <c r="V78464" i="2"/>
  <c r="V78463" i="2"/>
  <c r="V78462" i="2"/>
  <c r="V78461" i="2"/>
  <c r="V78460" i="2"/>
  <c r="V78459" i="2"/>
  <c r="V78458" i="2"/>
  <c r="V78457" i="2"/>
  <c r="V78456" i="2"/>
  <c r="V78455" i="2"/>
  <c r="V78454" i="2"/>
  <c r="V78453" i="2"/>
  <c r="V78452" i="2"/>
  <c r="V78451" i="2"/>
  <c r="V78450" i="2"/>
  <c r="V78449" i="2"/>
  <c r="V78448" i="2"/>
  <c r="V78447" i="2"/>
  <c r="V78446" i="2"/>
  <c r="V78445" i="2"/>
  <c r="V78444" i="2"/>
  <c r="V78443" i="2"/>
  <c r="V78442" i="2"/>
  <c r="V78441" i="2"/>
  <c r="V78440" i="2"/>
  <c r="V78439" i="2"/>
  <c r="V78438" i="2"/>
  <c r="V78437" i="2"/>
  <c r="V78436" i="2"/>
  <c r="V78435" i="2"/>
  <c r="V78434" i="2"/>
  <c r="V78433" i="2"/>
  <c r="V78432" i="2"/>
  <c r="V78431" i="2"/>
  <c r="V78430" i="2"/>
  <c r="V78429" i="2"/>
  <c r="V78428" i="2"/>
  <c r="V78427" i="2"/>
  <c r="V78426" i="2"/>
  <c r="V78425" i="2"/>
  <c r="V78424" i="2"/>
  <c r="V78423" i="2"/>
  <c r="V78422" i="2"/>
  <c r="V78421" i="2"/>
  <c r="V78420" i="2"/>
  <c r="V78419" i="2"/>
  <c r="V78418" i="2"/>
  <c r="V78417" i="2"/>
  <c r="V78416" i="2"/>
  <c r="V78415" i="2"/>
  <c r="V78414" i="2"/>
  <c r="V78413" i="2"/>
  <c r="V78412" i="2"/>
  <c r="V78411" i="2"/>
  <c r="V78410" i="2"/>
  <c r="V78409" i="2"/>
  <c r="V78408" i="2"/>
  <c r="V78407" i="2"/>
  <c r="V78406" i="2"/>
  <c r="V78405" i="2"/>
  <c r="V78404" i="2"/>
  <c r="V78403" i="2"/>
  <c r="V78402" i="2"/>
  <c r="V78401" i="2"/>
  <c r="V78400" i="2"/>
  <c r="V78399" i="2"/>
  <c r="V78398" i="2"/>
  <c r="V78397" i="2"/>
  <c r="V78396" i="2"/>
  <c r="V78395" i="2"/>
  <c r="V78394" i="2"/>
  <c r="V78393" i="2"/>
  <c r="V78392" i="2"/>
  <c r="V78391" i="2"/>
  <c r="V78390" i="2"/>
  <c r="V78389" i="2"/>
  <c r="V78388" i="2"/>
  <c r="V78387" i="2"/>
  <c r="V78386" i="2"/>
  <c r="V78385" i="2"/>
  <c r="V78384" i="2"/>
  <c r="V78383" i="2"/>
  <c r="V78382" i="2"/>
  <c r="V78381" i="2"/>
  <c r="V78380" i="2"/>
  <c r="V78379" i="2"/>
  <c r="V78378" i="2"/>
  <c r="V78377" i="2"/>
  <c r="V78376" i="2"/>
  <c r="V78375" i="2"/>
  <c r="V78374" i="2"/>
  <c r="V78373" i="2"/>
  <c r="V78372" i="2"/>
  <c r="V78371" i="2"/>
  <c r="V78370" i="2"/>
  <c r="V78369" i="2"/>
  <c r="V78368" i="2"/>
  <c r="V78367" i="2"/>
  <c r="V78366" i="2"/>
  <c r="V78365" i="2"/>
  <c r="V78364" i="2"/>
  <c r="V78363" i="2"/>
  <c r="V78362" i="2"/>
  <c r="V78361" i="2"/>
  <c r="V78360" i="2"/>
  <c r="V78359" i="2"/>
  <c r="V78358" i="2"/>
  <c r="V78357" i="2"/>
  <c r="V78356" i="2"/>
  <c r="V78355" i="2"/>
  <c r="V78354" i="2"/>
  <c r="V78353" i="2"/>
  <c r="V78352" i="2"/>
  <c r="V78351" i="2"/>
  <c r="V78350" i="2"/>
  <c r="V78349" i="2"/>
  <c r="V78348" i="2"/>
  <c r="V78347" i="2"/>
  <c r="V78346" i="2"/>
  <c r="V78345" i="2"/>
  <c r="V78344" i="2"/>
  <c r="V78343" i="2"/>
  <c r="V78342" i="2"/>
  <c r="V78341" i="2"/>
  <c r="V78340" i="2"/>
  <c r="V78339" i="2"/>
  <c r="V78338" i="2"/>
  <c r="V78337" i="2"/>
  <c r="V78336" i="2"/>
  <c r="V78335" i="2"/>
  <c r="V78334" i="2"/>
  <c r="V78333" i="2"/>
  <c r="V78332" i="2"/>
  <c r="V78331" i="2"/>
  <c r="V78330" i="2"/>
  <c r="V78329" i="2"/>
  <c r="V78328" i="2"/>
  <c r="V78327" i="2"/>
  <c r="V78326" i="2"/>
  <c r="V78325" i="2"/>
  <c r="V78324" i="2"/>
  <c r="V78323" i="2"/>
  <c r="V78322" i="2"/>
  <c r="V78321" i="2"/>
  <c r="V78320" i="2"/>
  <c r="V78319" i="2"/>
  <c r="V78318" i="2"/>
  <c r="V78317" i="2"/>
  <c r="V78316" i="2"/>
  <c r="V78315" i="2"/>
  <c r="V78314" i="2"/>
  <c r="V78313" i="2"/>
  <c r="V78312" i="2"/>
  <c r="V78311" i="2"/>
  <c r="V78310" i="2"/>
  <c r="V78309" i="2"/>
  <c r="V78308" i="2"/>
  <c r="V78307" i="2"/>
  <c r="V78306" i="2"/>
  <c r="V78305" i="2"/>
  <c r="V78304" i="2"/>
  <c r="V78303" i="2"/>
  <c r="V78302" i="2"/>
  <c r="V78301" i="2"/>
  <c r="V78300" i="2"/>
  <c r="V78299" i="2"/>
  <c r="V78298" i="2"/>
  <c r="V78297" i="2"/>
  <c r="V78296" i="2"/>
  <c r="V78295" i="2"/>
  <c r="V78294" i="2"/>
  <c r="V78293" i="2"/>
  <c r="V78292" i="2"/>
  <c r="V78291" i="2"/>
  <c r="V78290" i="2"/>
  <c r="V78289" i="2"/>
  <c r="V78288" i="2"/>
  <c r="V78287" i="2"/>
  <c r="V78286" i="2"/>
  <c r="V78285" i="2"/>
  <c r="V78284" i="2"/>
  <c r="V78283" i="2"/>
  <c r="V78282" i="2"/>
  <c r="V78281" i="2"/>
  <c r="V78280" i="2"/>
  <c r="V78279" i="2"/>
  <c r="V78278" i="2"/>
  <c r="V78277" i="2"/>
  <c r="V78276" i="2"/>
  <c r="V78275" i="2"/>
  <c r="V78274" i="2"/>
  <c r="V78273" i="2"/>
  <c r="V78272" i="2"/>
  <c r="V78271" i="2"/>
  <c r="V78270" i="2"/>
  <c r="V78269" i="2"/>
  <c r="V78268" i="2"/>
  <c r="V78267" i="2"/>
  <c r="V78266" i="2"/>
  <c r="V78265" i="2"/>
  <c r="V78264" i="2"/>
  <c r="V78263" i="2"/>
  <c r="V78262" i="2"/>
  <c r="V78261" i="2"/>
  <c r="V78260" i="2"/>
  <c r="V78259" i="2"/>
  <c r="V78258" i="2"/>
  <c r="V78257" i="2"/>
  <c r="V78256" i="2"/>
  <c r="V78255" i="2"/>
  <c r="V78254" i="2"/>
  <c r="V78253" i="2"/>
  <c r="V78252" i="2"/>
  <c r="V78251" i="2"/>
  <c r="V78250" i="2"/>
  <c r="V78249" i="2"/>
  <c r="V78248" i="2"/>
  <c r="V78247" i="2"/>
  <c r="V78246" i="2"/>
  <c r="V78245" i="2"/>
  <c r="V78244" i="2"/>
  <c r="V78243" i="2"/>
  <c r="V78242" i="2"/>
  <c r="V78241" i="2"/>
  <c r="V78240" i="2"/>
  <c r="V78239" i="2"/>
  <c r="V78238" i="2"/>
  <c r="V78237" i="2"/>
  <c r="V78236" i="2"/>
  <c r="V78235" i="2"/>
  <c r="V78234" i="2"/>
  <c r="V78233" i="2"/>
  <c r="V78232" i="2"/>
  <c r="V78231" i="2"/>
  <c r="V78230" i="2"/>
  <c r="V78229" i="2"/>
  <c r="V78228" i="2"/>
  <c r="V78227" i="2"/>
  <c r="V78226" i="2"/>
  <c r="V78225" i="2"/>
  <c r="V78224" i="2"/>
  <c r="V78223" i="2"/>
  <c r="V78222" i="2"/>
  <c r="V78221" i="2"/>
  <c r="V78220" i="2"/>
  <c r="V78219" i="2"/>
  <c r="V78218" i="2"/>
  <c r="V78217" i="2"/>
  <c r="V78216" i="2"/>
  <c r="V78215" i="2"/>
  <c r="V78214" i="2"/>
  <c r="V78213" i="2"/>
  <c r="V78212" i="2"/>
  <c r="V78211" i="2"/>
  <c r="V78210" i="2"/>
  <c r="V78209" i="2"/>
  <c r="V78208" i="2"/>
  <c r="V78207" i="2"/>
  <c r="V78206" i="2"/>
  <c r="V78205" i="2"/>
  <c r="V78204" i="2"/>
  <c r="V78203" i="2"/>
  <c r="V78202" i="2"/>
  <c r="V78201" i="2"/>
  <c r="V78200" i="2"/>
  <c r="V78199" i="2"/>
  <c r="V78198" i="2"/>
  <c r="V78197" i="2"/>
  <c r="V78196" i="2"/>
  <c r="V78195" i="2"/>
  <c r="V78194" i="2"/>
  <c r="V78193" i="2"/>
  <c r="V78192" i="2"/>
  <c r="V78191" i="2"/>
  <c r="V78190" i="2"/>
  <c r="V78189" i="2"/>
  <c r="V78188" i="2"/>
  <c r="V78187" i="2"/>
  <c r="V78186" i="2"/>
  <c r="V78185" i="2"/>
  <c r="V78184" i="2"/>
  <c r="V78183" i="2"/>
  <c r="V78182" i="2"/>
  <c r="V78181" i="2"/>
  <c r="V78180" i="2"/>
  <c r="V78179" i="2"/>
  <c r="V78178" i="2"/>
  <c r="V78177" i="2"/>
  <c r="V78176" i="2"/>
  <c r="V78175" i="2"/>
  <c r="V78174" i="2"/>
  <c r="V78173" i="2"/>
  <c r="V78172" i="2"/>
  <c r="V78171" i="2"/>
  <c r="V78170" i="2"/>
  <c r="V78169" i="2"/>
  <c r="V78168" i="2"/>
  <c r="V78167" i="2"/>
  <c r="V78166" i="2"/>
  <c r="V78165" i="2"/>
  <c r="V78164" i="2"/>
  <c r="V78163" i="2"/>
  <c r="V78162" i="2"/>
  <c r="V78161" i="2"/>
  <c r="V78160" i="2"/>
  <c r="V78159" i="2"/>
  <c r="V78158" i="2"/>
  <c r="V78157" i="2"/>
  <c r="V78156" i="2"/>
  <c r="V78155" i="2"/>
  <c r="V78154" i="2"/>
  <c r="V78153" i="2"/>
  <c r="V78152" i="2"/>
  <c r="V78151" i="2"/>
  <c r="V78150" i="2"/>
  <c r="V78149" i="2"/>
  <c r="V78148" i="2"/>
  <c r="V78147" i="2"/>
  <c r="V78146" i="2"/>
  <c r="V78145" i="2"/>
  <c r="V78144" i="2"/>
  <c r="V78143" i="2"/>
  <c r="V78142" i="2"/>
  <c r="V78141" i="2"/>
  <c r="V78140" i="2"/>
  <c r="V78139" i="2"/>
  <c r="V78138" i="2"/>
  <c r="V78137" i="2"/>
  <c r="V78136" i="2"/>
  <c r="V78135" i="2"/>
  <c r="V78134" i="2"/>
  <c r="V78133" i="2"/>
  <c r="V78132" i="2"/>
  <c r="V78131" i="2"/>
  <c r="V78130" i="2"/>
  <c r="V78129" i="2"/>
  <c r="V78128" i="2"/>
  <c r="V78127" i="2"/>
  <c r="V78126" i="2"/>
  <c r="V78125" i="2"/>
  <c r="V78124" i="2"/>
  <c r="V78123" i="2"/>
  <c r="V78122" i="2"/>
  <c r="V78121" i="2"/>
  <c r="V78120" i="2"/>
  <c r="V78119" i="2"/>
  <c r="V78118" i="2"/>
  <c r="V78117" i="2"/>
  <c r="V78116" i="2"/>
  <c r="V78115" i="2"/>
  <c r="V78114" i="2"/>
  <c r="V78113" i="2"/>
  <c r="V78112" i="2"/>
  <c r="V78111" i="2"/>
  <c r="V78110" i="2"/>
  <c r="V78109" i="2"/>
  <c r="V78108" i="2"/>
  <c r="V78107" i="2"/>
  <c r="V78106" i="2"/>
  <c r="V78105" i="2"/>
  <c r="V78104" i="2"/>
  <c r="V78103" i="2"/>
  <c r="V78102" i="2"/>
  <c r="V78101" i="2"/>
  <c r="V78100" i="2"/>
  <c r="V78099" i="2"/>
  <c r="V78098" i="2"/>
  <c r="V78097" i="2"/>
  <c r="V78096" i="2"/>
  <c r="V78095" i="2"/>
  <c r="V78094" i="2"/>
  <c r="V78093" i="2"/>
  <c r="V78092" i="2"/>
  <c r="V78091" i="2"/>
  <c r="V78090" i="2"/>
  <c r="V78089" i="2"/>
  <c r="V78088" i="2"/>
  <c r="V78087" i="2"/>
  <c r="V78086" i="2"/>
  <c r="V78085" i="2"/>
  <c r="V78084" i="2"/>
  <c r="V78083" i="2"/>
  <c r="V78082" i="2"/>
  <c r="V78081" i="2"/>
  <c r="V78080" i="2"/>
  <c r="V78079" i="2"/>
  <c r="V78078" i="2"/>
  <c r="V78077" i="2"/>
  <c r="V78076" i="2"/>
  <c r="V78075" i="2"/>
  <c r="V78074" i="2"/>
  <c r="V78073" i="2"/>
  <c r="V78072" i="2"/>
  <c r="V78071" i="2"/>
  <c r="V78070" i="2"/>
  <c r="V78069" i="2"/>
  <c r="V78068" i="2"/>
  <c r="V78067" i="2"/>
  <c r="V78066" i="2"/>
  <c r="V78065" i="2"/>
  <c r="V78064" i="2"/>
  <c r="V78063" i="2"/>
  <c r="V78062" i="2"/>
  <c r="V78061" i="2"/>
  <c r="V78060" i="2"/>
  <c r="V78059" i="2"/>
  <c r="V78058" i="2"/>
  <c r="V78057" i="2"/>
  <c r="V78056" i="2"/>
  <c r="V78055" i="2"/>
  <c r="V78054" i="2"/>
  <c r="V78053" i="2"/>
  <c r="V78052" i="2"/>
  <c r="V78051" i="2"/>
  <c r="V78050" i="2"/>
  <c r="V78049" i="2"/>
  <c r="V78048" i="2"/>
  <c r="V78047" i="2"/>
  <c r="V78046" i="2"/>
  <c r="V78045" i="2"/>
  <c r="V78044" i="2"/>
  <c r="V78043" i="2"/>
  <c r="V78042" i="2"/>
  <c r="V78041" i="2"/>
  <c r="V78040" i="2"/>
  <c r="V78039" i="2"/>
  <c r="V78038" i="2"/>
  <c r="V78037" i="2"/>
  <c r="V78036" i="2"/>
  <c r="V78035" i="2"/>
  <c r="V78034" i="2"/>
  <c r="V78033" i="2"/>
  <c r="V78032" i="2"/>
  <c r="V78031" i="2"/>
  <c r="V78030" i="2"/>
  <c r="V78029" i="2"/>
  <c r="V78028" i="2"/>
  <c r="V78027" i="2"/>
  <c r="V78026" i="2"/>
  <c r="V78025" i="2"/>
  <c r="V78024" i="2"/>
  <c r="V78023" i="2"/>
  <c r="V78022" i="2"/>
  <c r="V78021" i="2"/>
  <c r="V78020" i="2"/>
  <c r="V78019" i="2"/>
  <c r="V78018" i="2"/>
  <c r="V78017" i="2"/>
  <c r="V78016" i="2"/>
  <c r="V78015" i="2"/>
  <c r="V78014" i="2"/>
  <c r="V78013" i="2"/>
  <c r="V78012" i="2"/>
  <c r="V78011" i="2"/>
  <c r="V78010" i="2"/>
  <c r="V78009" i="2"/>
  <c r="V78008" i="2"/>
  <c r="V78007" i="2"/>
  <c r="V78006" i="2"/>
  <c r="V78005" i="2"/>
  <c r="V78004" i="2"/>
  <c r="V78003" i="2"/>
  <c r="V78002" i="2"/>
  <c r="V78001" i="2"/>
  <c r="V78000" i="2"/>
  <c r="V77999" i="2"/>
  <c r="V77998" i="2"/>
  <c r="V77997" i="2"/>
  <c r="V77996" i="2"/>
  <c r="V77995" i="2"/>
  <c r="V77994" i="2"/>
  <c r="V77993" i="2"/>
  <c r="V77992" i="2"/>
  <c r="V77991" i="2"/>
  <c r="V77990" i="2"/>
  <c r="V77989" i="2"/>
  <c r="V77988" i="2"/>
  <c r="V77987" i="2"/>
  <c r="V77986" i="2"/>
  <c r="V77985" i="2"/>
  <c r="V77984" i="2"/>
  <c r="V77983" i="2"/>
  <c r="V77982" i="2"/>
  <c r="V77981" i="2"/>
  <c r="V77980" i="2"/>
  <c r="V77979" i="2"/>
  <c r="V77978" i="2"/>
  <c r="V77977" i="2"/>
  <c r="V77976" i="2"/>
  <c r="V77975" i="2"/>
  <c r="V77974" i="2"/>
  <c r="V77973" i="2"/>
  <c r="V77972" i="2"/>
  <c r="V77971" i="2"/>
  <c r="V77970" i="2"/>
  <c r="V77969" i="2"/>
  <c r="V77968" i="2"/>
  <c r="V77967" i="2"/>
  <c r="V77966" i="2"/>
  <c r="V77965" i="2"/>
  <c r="V77964" i="2"/>
  <c r="V77963" i="2"/>
  <c r="V77962" i="2"/>
  <c r="V77961" i="2"/>
  <c r="V77960" i="2"/>
  <c r="V77959" i="2"/>
  <c r="V77958" i="2"/>
  <c r="V77957" i="2"/>
  <c r="V77956" i="2"/>
  <c r="V77955" i="2"/>
  <c r="V77954" i="2"/>
  <c r="V77953" i="2"/>
  <c r="V77952" i="2"/>
  <c r="V77951" i="2"/>
  <c r="V77950" i="2"/>
  <c r="V77949" i="2"/>
  <c r="V77948" i="2"/>
  <c r="V77947" i="2"/>
  <c r="V77946" i="2"/>
  <c r="V77945" i="2"/>
  <c r="V77944" i="2"/>
  <c r="V77943" i="2"/>
  <c r="V77942" i="2"/>
  <c r="V77941" i="2"/>
  <c r="V77940" i="2"/>
  <c r="V77939" i="2"/>
  <c r="V77938" i="2"/>
  <c r="V77937" i="2"/>
  <c r="V77936" i="2"/>
  <c r="V77935" i="2"/>
  <c r="V77934" i="2"/>
  <c r="V77933" i="2"/>
  <c r="V77932" i="2"/>
  <c r="V77931" i="2"/>
  <c r="V77930" i="2"/>
  <c r="V77929" i="2"/>
  <c r="V77928" i="2"/>
  <c r="V77927" i="2"/>
  <c r="V77926" i="2"/>
  <c r="V77925" i="2"/>
  <c r="V77924" i="2"/>
  <c r="V77923" i="2"/>
  <c r="V77922" i="2"/>
  <c r="V77921" i="2"/>
  <c r="V77920" i="2"/>
  <c r="V77919" i="2"/>
  <c r="V77918" i="2"/>
  <c r="V77917" i="2"/>
  <c r="V77916" i="2"/>
  <c r="V77915" i="2"/>
  <c r="V77914" i="2"/>
  <c r="V77913" i="2"/>
  <c r="V77912" i="2"/>
  <c r="V77911" i="2"/>
  <c r="V77910" i="2"/>
  <c r="V77909" i="2"/>
  <c r="V77908" i="2"/>
  <c r="V77907" i="2"/>
  <c r="V77906" i="2"/>
  <c r="V77905" i="2"/>
  <c r="V77904" i="2"/>
  <c r="V77903" i="2"/>
  <c r="V77902" i="2"/>
  <c r="V77901" i="2"/>
  <c r="V77900" i="2"/>
  <c r="V77899" i="2"/>
  <c r="V77898" i="2"/>
  <c r="V77897" i="2"/>
  <c r="V77896" i="2"/>
  <c r="V77895" i="2"/>
  <c r="V77894" i="2"/>
  <c r="V77893" i="2"/>
  <c r="V77892" i="2"/>
  <c r="V77891" i="2"/>
  <c r="V77890" i="2"/>
  <c r="V77889" i="2"/>
  <c r="V77888" i="2"/>
  <c r="V77887" i="2"/>
  <c r="V77886" i="2"/>
  <c r="V77885" i="2"/>
  <c r="V77884" i="2"/>
  <c r="V77883" i="2"/>
  <c r="V77882" i="2"/>
  <c r="V77881" i="2"/>
  <c r="V77880" i="2"/>
  <c r="V77879" i="2"/>
  <c r="V77878" i="2"/>
  <c r="V77877" i="2"/>
  <c r="V77876" i="2"/>
  <c r="V77875" i="2"/>
  <c r="V77874" i="2"/>
  <c r="V77873" i="2"/>
  <c r="V77872" i="2"/>
  <c r="V77871" i="2"/>
  <c r="V77870" i="2"/>
  <c r="V77869" i="2"/>
  <c r="V77868" i="2"/>
  <c r="V77867" i="2"/>
  <c r="V77866" i="2"/>
  <c r="V77865" i="2"/>
  <c r="V77864" i="2"/>
  <c r="V77863" i="2"/>
  <c r="V77862" i="2"/>
  <c r="V77861" i="2"/>
  <c r="V77860" i="2"/>
  <c r="V77859" i="2"/>
  <c r="V77858" i="2"/>
  <c r="V77857" i="2"/>
  <c r="V77856" i="2"/>
  <c r="V77855" i="2"/>
  <c r="V77854" i="2"/>
  <c r="V77853" i="2"/>
  <c r="V77852" i="2"/>
  <c r="V77851" i="2"/>
  <c r="V77850" i="2"/>
  <c r="V77849" i="2"/>
  <c r="V77848" i="2"/>
  <c r="V77847" i="2"/>
  <c r="V77846" i="2"/>
  <c r="V77845" i="2"/>
  <c r="V77844" i="2"/>
  <c r="V77843" i="2"/>
  <c r="V77842" i="2"/>
  <c r="V77841" i="2"/>
  <c r="V77840" i="2"/>
  <c r="V77839" i="2"/>
  <c r="V77838" i="2"/>
  <c r="V77837" i="2"/>
  <c r="V77836" i="2"/>
  <c r="V77835" i="2"/>
  <c r="V77834" i="2"/>
  <c r="V77833" i="2"/>
  <c r="V77832" i="2"/>
  <c r="V77831" i="2"/>
  <c r="V77830" i="2"/>
  <c r="V77829" i="2"/>
  <c r="V77828" i="2"/>
  <c r="V77827" i="2"/>
  <c r="V77826" i="2"/>
  <c r="V77825" i="2"/>
  <c r="V77824" i="2"/>
  <c r="V77823" i="2"/>
  <c r="V77822" i="2"/>
  <c r="V77821" i="2"/>
  <c r="V77820" i="2"/>
  <c r="V77819" i="2"/>
  <c r="V77818" i="2"/>
  <c r="V77817" i="2"/>
  <c r="V77816" i="2"/>
  <c r="V77815" i="2"/>
  <c r="V77814" i="2"/>
  <c r="V77813" i="2"/>
  <c r="V77812" i="2"/>
  <c r="V77811" i="2"/>
  <c r="V77810" i="2"/>
  <c r="V77809" i="2"/>
  <c r="V77808" i="2"/>
  <c r="V77807" i="2"/>
  <c r="V77806" i="2"/>
  <c r="V77805" i="2"/>
  <c r="V77804" i="2"/>
  <c r="V77803" i="2"/>
  <c r="V77802" i="2"/>
  <c r="V77801" i="2"/>
  <c r="V77800" i="2"/>
  <c r="V77799" i="2"/>
  <c r="V77798" i="2"/>
  <c r="V77797" i="2"/>
  <c r="V77796" i="2"/>
  <c r="V77795" i="2"/>
  <c r="V77794" i="2"/>
  <c r="V77793" i="2"/>
  <c r="V77792" i="2"/>
  <c r="V77791" i="2"/>
  <c r="V77790" i="2"/>
  <c r="V77789" i="2"/>
  <c r="V77788" i="2"/>
  <c r="V77787" i="2"/>
  <c r="V77786" i="2"/>
  <c r="V77785" i="2"/>
  <c r="V77784" i="2"/>
  <c r="V77783" i="2"/>
  <c r="V77782" i="2"/>
  <c r="V77781" i="2"/>
  <c r="V77780" i="2"/>
  <c r="V77779" i="2"/>
  <c r="V77778" i="2"/>
  <c r="V77777" i="2"/>
  <c r="V77776" i="2"/>
  <c r="V77775" i="2"/>
  <c r="V77774" i="2"/>
  <c r="V77773" i="2"/>
  <c r="V77772" i="2"/>
  <c r="V77771" i="2"/>
  <c r="V77770" i="2"/>
  <c r="V77769" i="2"/>
  <c r="V77768" i="2"/>
  <c r="V77767" i="2"/>
  <c r="V77766" i="2"/>
  <c r="V77765" i="2"/>
  <c r="V77764" i="2"/>
  <c r="V77763" i="2"/>
  <c r="V77762" i="2"/>
  <c r="V77761" i="2"/>
  <c r="V77760" i="2"/>
  <c r="V77759" i="2"/>
  <c r="V77758" i="2"/>
  <c r="V77757" i="2"/>
  <c r="V77756" i="2"/>
  <c r="V77755" i="2"/>
  <c r="V77754" i="2"/>
  <c r="V77753" i="2"/>
  <c r="V77752" i="2"/>
  <c r="V77751" i="2"/>
  <c r="V77750" i="2"/>
  <c r="V77749" i="2"/>
  <c r="V77748" i="2"/>
  <c r="V77747" i="2"/>
  <c r="V77746" i="2"/>
  <c r="V77745" i="2"/>
  <c r="V77744" i="2"/>
  <c r="V77743" i="2"/>
  <c r="V77742" i="2"/>
  <c r="V77741" i="2"/>
  <c r="V77740" i="2"/>
  <c r="V77739" i="2"/>
  <c r="V77738" i="2"/>
  <c r="V77737" i="2"/>
  <c r="V77736" i="2"/>
  <c r="V77735" i="2"/>
  <c r="V77734" i="2"/>
  <c r="V77733" i="2"/>
  <c r="V77732" i="2"/>
  <c r="V77731" i="2"/>
  <c r="V77730" i="2"/>
  <c r="V77729" i="2"/>
  <c r="V77728" i="2"/>
  <c r="V77727" i="2"/>
  <c r="V77726" i="2"/>
  <c r="V77725" i="2"/>
  <c r="V77724" i="2"/>
  <c r="V77723" i="2"/>
  <c r="V77722" i="2"/>
  <c r="V77721" i="2"/>
  <c r="V77720" i="2"/>
  <c r="V77719" i="2"/>
  <c r="V77718" i="2"/>
  <c r="V77717" i="2"/>
  <c r="V77716" i="2"/>
  <c r="V77715" i="2"/>
  <c r="V77714" i="2"/>
  <c r="V77713" i="2"/>
  <c r="V77712" i="2"/>
  <c r="V77711" i="2"/>
  <c r="V77710" i="2"/>
  <c r="V77709" i="2"/>
  <c r="V77708" i="2"/>
  <c r="V77707" i="2"/>
  <c r="V77706" i="2"/>
  <c r="V77705" i="2"/>
  <c r="V77704" i="2"/>
  <c r="V77703" i="2"/>
  <c r="V77702" i="2"/>
  <c r="V77701" i="2"/>
  <c r="V77700" i="2"/>
  <c r="V77699" i="2"/>
  <c r="V77698" i="2"/>
  <c r="V77697" i="2"/>
  <c r="V77696" i="2"/>
  <c r="V77695" i="2"/>
  <c r="V77694" i="2"/>
  <c r="V77693" i="2"/>
  <c r="V77692" i="2"/>
  <c r="V77691" i="2"/>
  <c r="V77690" i="2"/>
  <c r="V77689" i="2"/>
  <c r="V77688" i="2"/>
  <c r="V77687" i="2"/>
  <c r="V77686" i="2"/>
  <c r="V77685" i="2"/>
  <c r="V77684" i="2"/>
  <c r="V77683" i="2"/>
  <c r="V77682" i="2"/>
  <c r="V77681" i="2"/>
  <c r="V77680" i="2"/>
  <c r="V77679" i="2"/>
  <c r="V77678" i="2"/>
  <c r="V77677" i="2"/>
  <c r="V77676" i="2"/>
  <c r="V77675" i="2"/>
  <c r="V77674" i="2"/>
  <c r="V77673" i="2"/>
  <c r="V77672" i="2"/>
  <c r="V77671" i="2"/>
  <c r="V77670" i="2"/>
  <c r="V77669" i="2"/>
  <c r="V77668" i="2"/>
  <c r="V77667" i="2"/>
  <c r="V77666" i="2"/>
  <c r="V77665" i="2"/>
  <c r="V77664" i="2"/>
  <c r="V77663" i="2"/>
  <c r="V77662" i="2"/>
  <c r="V77661" i="2"/>
  <c r="V77660" i="2"/>
  <c r="V77659" i="2"/>
  <c r="V77658" i="2"/>
  <c r="V77657" i="2"/>
  <c r="V77656" i="2"/>
  <c r="V77655" i="2"/>
  <c r="V77654" i="2"/>
  <c r="V77653" i="2"/>
  <c r="V77652" i="2"/>
  <c r="V77651" i="2"/>
  <c r="V77650" i="2"/>
  <c r="V77649" i="2"/>
  <c r="V77648" i="2"/>
  <c r="V77647" i="2"/>
  <c r="V77646" i="2"/>
  <c r="V77645" i="2"/>
  <c r="V77644" i="2"/>
  <c r="V77643" i="2"/>
  <c r="V77642" i="2"/>
  <c r="V77641" i="2"/>
  <c r="V77640" i="2"/>
  <c r="V77639" i="2"/>
  <c r="V77638" i="2"/>
  <c r="V77637" i="2"/>
  <c r="V77636" i="2"/>
  <c r="V77635" i="2"/>
  <c r="V77634" i="2"/>
  <c r="V77633" i="2"/>
  <c r="V77632" i="2"/>
  <c r="V77631" i="2"/>
  <c r="V77630" i="2"/>
  <c r="V77629" i="2"/>
  <c r="V77628" i="2"/>
  <c r="V77627" i="2"/>
  <c r="V77626" i="2"/>
  <c r="V77625" i="2"/>
  <c r="V77624" i="2"/>
  <c r="V77623" i="2"/>
  <c r="V77622" i="2"/>
  <c r="V77621" i="2"/>
  <c r="V77620" i="2"/>
  <c r="V77619" i="2"/>
  <c r="V77618" i="2"/>
  <c r="V77617" i="2"/>
  <c r="V77616" i="2"/>
  <c r="V77615" i="2"/>
  <c r="V77614" i="2"/>
  <c r="V77613" i="2"/>
  <c r="V77612" i="2"/>
  <c r="V77611" i="2"/>
  <c r="V77610" i="2"/>
  <c r="V77609" i="2"/>
  <c r="V77608" i="2"/>
  <c r="V77607" i="2"/>
  <c r="V77606" i="2"/>
  <c r="V77605" i="2"/>
  <c r="V77604" i="2"/>
  <c r="V77603" i="2"/>
  <c r="V77602" i="2"/>
  <c r="V77601" i="2"/>
  <c r="V77600" i="2"/>
  <c r="V77599" i="2"/>
  <c r="V77598" i="2"/>
  <c r="V77597" i="2"/>
  <c r="V77596" i="2"/>
  <c r="V77595" i="2"/>
  <c r="V77594" i="2"/>
  <c r="V77593" i="2"/>
  <c r="V77592" i="2"/>
  <c r="V77591" i="2"/>
  <c r="V77590" i="2"/>
  <c r="V77589" i="2"/>
  <c r="V77588" i="2"/>
  <c r="V77587" i="2"/>
  <c r="V77586" i="2"/>
  <c r="V77585" i="2"/>
  <c r="V77584" i="2"/>
  <c r="V77583" i="2"/>
  <c r="V77582" i="2"/>
  <c r="V77581" i="2"/>
  <c r="V77580" i="2"/>
  <c r="V77579" i="2"/>
  <c r="V77578" i="2"/>
  <c r="V77577" i="2"/>
  <c r="V77576" i="2"/>
  <c r="V77575" i="2"/>
  <c r="V77574" i="2"/>
  <c r="V77573" i="2"/>
  <c r="V77572" i="2"/>
  <c r="V77571" i="2"/>
  <c r="V77570" i="2"/>
  <c r="V77569" i="2"/>
  <c r="V77568" i="2"/>
  <c r="V77567" i="2"/>
  <c r="V77566" i="2"/>
  <c r="V77565" i="2"/>
  <c r="V77564" i="2"/>
  <c r="V77563" i="2"/>
  <c r="V77562" i="2"/>
  <c r="V77561" i="2"/>
  <c r="V77560" i="2"/>
  <c r="V77559" i="2"/>
  <c r="V77558" i="2"/>
  <c r="V77557" i="2"/>
  <c r="V77556" i="2"/>
  <c r="V77555" i="2"/>
  <c r="V77554" i="2"/>
  <c r="V77553" i="2"/>
  <c r="V77552" i="2"/>
  <c r="V77551" i="2"/>
  <c r="V77550" i="2"/>
  <c r="V77549" i="2"/>
  <c r="V77548" i="2"/>
  <c r="V77547" i="2"/>
  <c r="V77546" i="2"/>
  <c r="V77545" i="2"/>
  <c r="V77544" i="2"/>
  <c r="V77543" i="2"/>
  <c r="V77542" i="2"/>
  <c r="V77541" i="2"/>
  <c r="V77540" i="2"/>
  <c r="V77539" i="2"/>
  <c r="V77538" i="2"/>
  <c r="V77537" i="2"/>
  <c r="V77536" i="2"/>
  <c r="V77535" i="2"/>
  <c r="V77534" i="2"/>
  <c r="V77533" i="2"/>
  <c r="V77532" i="2"/>
  <c r="V77531" i="2"/>
  <c r="V77530" i="2"/>
  <c r="V77529" i="2"/>
  <c r="V77528" i="2"/>
  <c r="V77527" i="2"/>
  <c r="V77526" i="2"/>
  <c r="V77525" i="2"/>
  <c r="V77524" i="2"/>
  <c r="V77523" i="2"/>
  <c r="V77522" i="2"/>
  <c r="V77521" i="2"/>
  <c r="V77520" i="2"/>
  <c r="V77519" i="2"/>
  <c r="V77518" i="2"/>
  <c r="V77517" i="2"/>
  <c r="V77516" i="2"/>
  <c r="V77515" i="2"/>
  <c r="V77514" i="2"/>
  <c r="V77513" i="2"/>
  <c r="V77512" i="2"/>
  <c r="V77511" i="2"/>
  <c r="V77510" i="2"/>
  <c r="V77509" i="2"/>
  <c r="V77508" i="2"/>
  <c r="V77507" i="2"/>
  <c r="V77506" i="2"/>
  <c r="V77505" i="2"/>
  <c r="V77504" i="2"/>
  <c r="V77503" i="2"/>
  <c r="V77502" i="2"/>
  <c r="V77501" i="2"/>
  <c r="V77500" i="2"/>
  <c r="V77499" i="2"/>
  <c r="V77498" i="2"/>
  <c r="V77497" i="2"/>
  <c r="V77496" i="2"/>
  <c r="V77495" i="2"/>
  <c r="V77494" i="2"/>
  <c r="V77493" i="2"/>
  <c r="V77492" i="2"/>
  <c r="V77491" i="2"/>
  <c r="V77490" i="2"/>
  <c r="V77489" i="2"/>
  <c r="V77488" i="2"/>
  <c r="V77487" i="2"/>
  <c r="V77486" i="2"/>
  <c r="V77485" i="2"/>
  <c r="V77484" i="2"/>
  <c r="V77483" i="2"/>
  <c r="V77482" i="2"/>
  <c r="V77481" i="2"/>
  <c r="V77480" i="2"/>
  <c r="V77479" i="2"/>
  <c r="V77478" i="2"/>
  <c r="V77477" i="2"/>
  <c r="V77476" i="2"/>
  <c r="V77475" i="2"/>
  <c r="V77474" i="2"/>
  <c r="V77473" i="2"/>
  <c r="V77472" i="2"/>
  <c r="V77471" i="2"/>
  <c r="V77470" i="2"/>
  <c r="V77469" i="2"/>
  <c r="V77468" i="2"/>
  <c r="V77467" i="2"/>
  <c r="V77466" i="2"/>
  <c r="V77465" i="2"/>
  <c r="V77464" i="2"/>
  <c r="V77463" i="2"/>
  <c r="V77462" i="2"/>
  <c r="V77461" i="2"/>
  <c r="V77460" i="2"/>
  <c r="V77459" i="2"/>
  <c r="V77458" i="2"/>
  <c r="V77457" i="2"/>
  <c r="V77456" i="2"/>
  <c r="V77455" i="2"/>
  <c r="V77454" i="2"/>
  <c r="V77453" i="2"/>
  <c r="V77452" i="2"/>
  <c r="V77451" i="2"/>
  <c r="V77450" i="2"/>
  <c r="V77449" i="2"/>
  <c r="V77448" i="2"/>
  <c r="V77447" i="2"/>
  <c r="V77446" i="2"/>
  <c r="V77445" i="2"/>
  <c r="V77444" i="2"/>
  <c r="V77443" i="2"/>
  <c r="V77442" i="2"/>
  <c r="V77441" i="2"/>
  <c r="V77440" i="2"/>
  <c r="V77439" i="2"/>
  <c r="V77438" i="2"/>
  <c r="V77437" i="2"/>
  <c r="V77436" i="2"/>
  <c r="V77435" i="2"/>
  <c r="V77434" i="2"/>
  <c r="V77433" i="2"/>
  <c r="V77432" i="2"/>
  <c r="V77431" i="2"/>
  <c r="V77430" i="2"/>
  <c r="V77429" i="2"/>
  <c r="V77428" i="2"/>
  <c r="V77427" i="2"/>
  <c r="V77426" i="2"/>
  <c r="V77425" i="2"/>
  <c r="V77424" i="2"/>
  <c r="V77423" i="2"/>
  <c r="V77422" i="2"/>
  <c r="V77421" i="2"/>
  <c r="V77420" i="2"/>
  <c r="V77419" i="2"/>
  <c r="V77418" i="2"/>
  <c r="V77417" i="2"/>
  <c r="V77416" i="2"/>
  <c r="V77415" i="2"/>
  <c r="V77414" i="2"/>
  <c r="V77413" i="2"/>
  <c r="V77412" i="2"/>
  <c r="V77411" i="2"/>
  <c r="V77410" i="2"/>
  <c r="V77409" i="2"/>
  <c r="V77408" i="2"/>
  <c r="V77407" i="2"/>
  <c r="V77406" i="2"/>
  <c r="V77405" i="2"/>
  <c r="V77404" i="2"/>
  <c r="V77403" i="2"/>
  <c r="V77402" i="2"/>
  <c r="V77401" i="2"/>
  <c r="V77400" i="2"/>
  <c r="V77399" i="2"/>
  <c r="V77398" i="2"/>
  <c r="V77397" i="2"/>
  <c r="V77396" i="2"/>
  <c r="V77395" i="2"/>
  <c r="V77394" i="2"/>
  <c r="V77393" i="2"/>
  <c r="V77392" i="2"/>
  <c r="V77391" i="2"/>
  <c r="V77390" i="2"/>
  <c r="V77389" i="2"/>
  <c r="V77388" i="2"/>
  <c r="V77387" i="2"/>
  <c r="V77386" i="2"/>
  <c r="V77385" i="2"/>
  <c r="V77384" i="2"/>
  <c r="V77383" i="2"/>
  <c r="V77382" i="2"/>
  <c r="V77381" i="2"/>
  <c r="V77380" i="2"/>
  <c r="V77379" i="2"/>
  <c r="V77378" i="2"/>
  <c r="V77377" i="2"/>
  <c r="V77376" i="2"/>
  <c r="V77375" i="2"/>
  <c r="V77374" i="2"/>
  <c r="V77373" i="2"/>
  <c r="V77372" i="2"/>
  <c r="V77371" i="2"/>
  <c r="V77370" i="2"/>
  <c r="V77369" i="2"/>
  <c r="V77368" i="2"/>
  <c r="V77367" i="2"/>
  <c r="V77366" i="2"/>
  <c r="V77365" i="2"/>
  <c r="V77364" i="2"/>
  <c r="V77363" i="2"/>
  <c r="V77362" i="2"/>
  <c r="V77361" i="2"/>
  <c r="V77360" i="2"/>
  <c r="V77359" i="2"/>
  <c r="V77358" i="2"/>
  <c r="V77357" i="2"/>
  <c r="V77356" i="2"/>
  <c r="V77355" i="2"/>
  <c r="V77354" i="2"/>
  <c r="V77353" i="2"/>
  <c r="V77352" i="2"/>
  <c r="V77351" i="2"/>
  <c r="V77350" i="2"/>
  <c r="V77349" i="2"/>
  <c r="V77348" i="2"/>
  <c r="V77347" i="2"/>
  <c r="V77346" i="2"/>
  <c r="V77345" i="2"/>
  <c r="V77344" i="2"/>
  <c r="V77343" i="2"/>
  <c r="V77342" i="2"/>
  <c r="V77341" i="2"/>
  <c r="V77340" i="2"/>
  <c r="V77339" i="2"/>
  <c r="V77338" i="2"/>
  <c r="V77337" i="2"/>
  <c r="V77336" i="2"/>
  <c r="V77335" i="2"/>
  <c r="V77334" i="2"/>
  <c r="V77333" i="2"/>
  <c r="V77332" i="2"/>
  <c r="V77331" i="2"/>
  <c r="V77330" i="2"/>
  <c r="V77329" i="2"/>
  <c r="V77328" i="2"/>
  <c r="V77327" i="2"/>
  <c r="V77326" i="2"/>
  <c r="V77325" i="2"/>
  <c r="V77324" i="2"/>
  <c r="V77323" i="2"/>
  <c r="V77322" i="2"/>
  <c r="V77321" i="2"/>
  <c r="V77320" i="2"/>
  <c r="V77319" i="2"/>
  <c r="V77318" i="2"/>
  <c r="V77317" i="2"/>
  <c r="V77316" i="2"/>
  <c r="V77315" i="2"/>
  <c r="V77314" i="2"/>
  <c r="V77313" i="2"/>
  <c r="V77312" i="2"/>
  <c r="V77311" i="2"/>
  <c r="V77310" i="2"/>
  <c r="V77309" i="2"/>
  <c r="V77308" i="2"/>
  <c r="V77307" i="2"/>
  <c r="V77306" i="2"/>
  <c r="V77305" i="2"/>
  <c r="V77304" i="2"/>
  <c r="V77303" i="2"/>
  <c r="V77302" i="2"/>
  <c r="V77301" i="2"/>
  <c r="V77300" i="2"/>
  <c r="V77299" i="2"/>
  <c r="V77298" i="2"/>
  <c r="V77297" i="2"/>
  <c r="V77296" i="2"/>
  <c r="V77295" i="2"/>
  <c r="V77294" i="2"/>
  <c r="V77293" i="2"/>
  <c r="V77292" i="2"/>
  <c r="V77291" i="2"/>
  <c r="V77290" i="2"/>
  <c r="V77289" i="2"/>
  <c r="V77288" i="2"/>
  <c r="V77287" i="2"/>
  <c r="V77286" i="2"/>
  <c r="V77285" i="2"/>
  <c r="V77284" i="2"/>
  <c r="V77283" i="2"/>
  <c r="V77282" i="2"/>
  <c r="V77281" i="2"/>
  <c r="V77280" i="2"/>
  <c r="V77279" i="2"/>
  <c r="V77278" i="2"/>
  <c r="V77277" i="2"/>
  <c r="V77276" i="2"/>
  <c r="V77275" i="2"/>
  <c r="V77274" i="2"/>
  <c r="V77273" i="2"/>
  <c r="V77272" i="2"/>
  <c r="V77271" i="2"/>
  <c r="V77270" i="2"/>
  <c r="V77269" i="2"/>
  <c r="V77268" i="2"/>
  <c r="V77267" i="2"/>
  <c r="V77266" i="2"/>
  <c r="V77265" i="2"/>
  <c r="V77264" i="2"/>
  <c r="V77263" i="2"/>
  <c r="V77262" i="2"/>
  <c r="V77261" i="2"/>
  <c r="V77260" i="2"/>
  <c r="V77259" i="2"/>
  <c r="V77258" i="2"/>
  <c r="V77257" i="2"/>
  <c r="V77256" i="2"/>
  <c r="V77255" i="2"/>
  <c r="V77254" i="2"/>
  <c r="V77253" i="2"/>
  <c r="V77252" i="2"/>
  <c r="V77251" i="2"/>
  <c r="V77250" i="2"/>
  <c r="V77249" i="2"/>
  <c r="V77248" i="2"/>
  <c r="V77247" i="2"/>
  <c r="V77246" i="2"/>
  <c r="V77245" i="2"/>
  <c r="V77244" i="2"/>
  <c r="V77243" i="2"/>
  <c r="V77242" i="2"/>
  <c r="V77241" i="2"/>
  <c r="V77240" i="2"/>
  <c r="V77239" i="2"/>
  <c r="V77238" i="2"/>
  <c r="V77237" i="2"/>
  <c r="V77236" i="2"/>
  <c r="V77235" i="2"/>
  <c r="V77234" i="2"/>
  <c r="V77233" i="2"/>
  <c r="V77232" i="2"/>
  <c r="V77231" i="2"/>
  <c r="V77230" i="2"/>
  <c r="V77229" i="2"/>
  <c r="V77228" i="2"/>
  <c r="V77227" i="2"/>
  <c r="V77226" i="2"/>
  <c r="V77225" i="2"/>
  <c r="V77224" i="2"/>
  <c r="V77223" i="2"/>
  <c r="V77222" i="2"/>
  <c r="V77221" i="2"/>
  <c r="V77220" i="2"/>
  <c r="V77219" i="2"/>
  <c r="V77218" i="2"/>
  <c r="V77217" i="2"/>
  <c r="V77216" i="2"/>
  <c r="V77215" i="2"/>
  <c r="V77214" i="2"/>
  <c r="V77213" i="2"/>
  <c r="V77212" i="2"/>
  <c r="V77211" i="2"/>
  <c r="V77210" i="2"/>
  <c r="V77209" i="2"/>
  <c r="V77208" i="2"/>
  <c r="V77207" i="2"/>
  <c r="V77206" i="2"/>
  <c r="V77205" i="2"/>
  <c r="V77204" i="2"/>
  <c r="V77203" i="2"/>
  <c r="V77202" i="2"/>
  <c r="V77201" i="2"/>
  <c r="V77200" i="2"/>
  <c r="V77199" i="2"/>
  <c r="V77198" i="2"/>
  <c r="V77197" i="2"/>
  <c r="V77196" i="2"/>
  <c r="V77195" i="2"/>
  <c r="V77194" i="2"/>
  <c r="V77193" i="2"/>
  <c r="V77192" i="2"/>
  <c r="V77191" i="2"/>
  <c r="V77190" i="2"/>
  <c r="V77189" i="2"/>
  <c r="V77188" i="2"/>
  <c r="V77187" i="2"/>
  <c r="V77186" i="2"/>
  <c r="V77185" i="2"/>
  <c r="V77184" i="2"/>
  <c r="V77183" i="2"/>
  <c r="V77182" i="2"/>
  <c r="V77181" i="2"/>
  <c r="V77180" i="2"/>
  <c r="V77179" i="2"/>
  <c r="V77178" i="2"/>
  <c r="V77177" i="2"/>
  <c r="V77176" i="2"/>
  <c r="V77175" i="2"/>
  <c r="V77174" i="2"/>
  <c r="V77173" i="2"/>
  <c r="V77172" i="2"/>
  <c r="V77171" i="2"/>
  <c r="V77170" i="2"/>
  <c r="V77169" i="2"/>
  <c r="V77168" i="2"/>
  <c r="V77167" i="2"/>
  <c r="V77166" i="2"/>
  <c r="V77165" i="2"/>
  <c r="V77164" i="2"/>
  <c r="V77163" i="2"/>
  <c r="V77162" i="2"/>
  <c r="V77161" i="2"/>
  <c r="V77160" i="2"/>
  <c r="V77159" i="2"/>
  <c r="V77158" i="2"/>
  <c r="V77157" i="2"/>
  <c r="V77156" i="2"/>
  <c r="V77155" i="2"/>
  <c r="V77154" i="2"/>
  <c r="V77153" i="2"/>
  <c r="V77152" i="2"/>
  <c r="V77151" i="2"/>
  <c r="V77150" i="2"/>
  <c r="V77149" i="2"/>
  <c r="V77148" i="2"/>
  <c r="V77147" i="2"/>
  <c r="V77146" i="2"/>
  <c r="V77145" i="2"/>
  <c r="V77144" i="2"/>
  <c r="V77143" i="2"/>
  <c r="V77142" i="2"/>
  <c r="V77141" i="2"/>
  <c r="V77140" i="2"/>
  <c r="V77139" i="2"/>
  <c r="V77138" i="2"/>
  <c r="V77137" i="2"/>
  <c r="V77136" i="2"/>
  <c r="V77135" i="2"/>
  <c r="V77134" i="2"/>
  <c r="V77133" i="2"/>
  <c r="V77132" i="2"/>
  <c r="V77131" i="2"/>
  <c r="V77130" i="2"/>
  <c r="V77129" i="2"/>
  <c r="V77128" i="2"/>
  <c r="V77127" i="2"/>
  <c r="V77126" i="2"/>
  <c r="V77125" i="2"/>
  <c r="V77124" i="2"/>
  <c r="V77123" i="2"/>
  <c r="V77122" i="2"/>
  <c r="V77121" i="2"/>
  <c r="V77120" i="2"/>
  <c r="V77119" i="2"/>
  <c r="V77118" i="2"/>
  <c r="V77117" i="2"/>
  <c r="V77116" i="2"/>
  <c r="V77115" i="2"/>
  <c r="V77114" i="2"/>
  <c r="V77113" i="2"/>
  <c r="V77112" i="2"/>
  <c r="V77111" i="2"/>
  <c r="V77110" i="2"/>
  <c r="V77109" i="2"/>
  <c r="V77108" i="2"/>
  <c r="V77107" i="2"/>
  <c r="V77106" i="2"/>
  <c r="V77105" i="2"/>
  <c r="V77104" i="2"/>
  <c r="V77103" i="2"/>
  <c r="V77102" i="2"/>
  <c r="V77101" i="2"/>
  <c r="V77100" i="2"/>
  <c r="V77099" i="2"/>
  <c r="V77098" i="2"/>
  <c r="V77097" i="2"/>
  <c r="V77096" i="2"/>
  <c r="V77095" i="2"/>
  <c r="V77094" i="2"/>
  <c r="V77093" i="2"/>
  <c r="V77092" i="2"/>
  <c r="V77091" i="2"/>
  <c r="V77090" i="2"/>
  <c r="V77089" i="2"/>
  <c r="V77088" i="2"/>
  <c r="V77087" i="2"/>
  <c r="V77086" i="2"/>
  <c r="V77085" i="2"/>
  <c r="V77084" i="2"/>
  <c r="V77083" i="2"/>
  <c r="V77082" i="2"/>
  <c r="V77081" i="2"/>
  <c r="V77080" i="2"/>
  <c r="V77079" i="2"/>
  <c r="V77078" i="2"/>
  <c r="V77077" i="2"/>
  <c r="V77076" i="2"/>
  <c r="V77075" i="2"/>
  <c r="V77074" i="2"/>
  <c r="V77073" i="2"/>
  <c r="V77072" i="2"/>
  <c r="V77071" i="2"/>
  <c r="V77070" i="2"/>
  <c r="V77069" i="2"/>
  <c r="V77068" i="2"/>
  <c r="V77067" i="2"/>
  <c r="V77066" i="2"/>
  <c r="V77065" i="2"/>
  <c r="V77064" i="2"/>
  <c r="V77063" i="2"/>
  <c r="V77062" i="2"/>
  <c r="V77061" i="2"/>
  <c r="V77060" i="2"/>
  <c r="V77059" i="2"/>
  <c r="V77058" i="2"/>
  <c r="V77057" i="2"/>
  <c r="V77056" i="2"/>
  <c r="V77055" i="2"/>
  <c r="V77054" i="2"/>
  <c r="V77053" i="2"/>
  <c r="V77052" i="2"/>
  <c r="V77051" i="2"/>
  <c r="V77050" i="2"/>
  <c r="V77049" i="2"/>
  <c r="V77048" i="2"/>
  <c r="V77047" i="2"/>
  <c r="V77046" i="2"/>
  <c r="V77045" i="2"/>
  <c r="V77044" i="2"/>
  <c r="V77043" i="2"/>
  <c r="V77042" i="2"/>
  <c r="V77041" i="2"/>
  <c r="V77040" i="2"/>
  <c r="V77039" i="2"/>
  <c r="V77038" i="2"/>
  <c r="V77037" i="2"/>
  <c r="V77036" i="2"/>
  <c r="V77035" i="2"/>
  <c r="V77034" i="2"/>
  <c r="V77033" i="2"/>
  <c r="V77032" i="2"/>
  <c r="V77031" i="2"/>
  <c r="V77030" i="2"/>
  <c r="V77029" i="2"/>
  <c r="V77028" i="2"/>
  <c r="V77027" i="2"/>
  <c r="V77026" i="2"/>
  <c r="V77025" i="2"/>
  <c r="V77024" i="2"/>
  <c r="V77023" i="2"/>
  <c r="V77022" i="2"/>
  <c r="V77021" i="2"/>
  <c r="V77020" i="2"/>
  <c r="V77019" i="2"/>
  <c r="V77018" i="2"/>
  <c r="V77017" i="2"/>
  <c r="V77016" i="2"/>
  <c r="V77015" i="2"/>
  <c r="V77014" i="2"/>
  <c r="V77013" i="2"/>
  <c r="V77012" i="2"/>
  <c r="V77011" i="2"/>
  <c r="V77010" i="2"/>
  <c r="V77009" i="2"/>
  <c r="V77008" i="2"/>
  <c r="V77007" i="2"/>
  <c r="V77006" i="2"/>
  <c r="V77005" i="2"/>
  <c r="V77004" i="2"/>
  <c r="V77003" i="2"/>
  <c r="V77002" i="2"/>
  <c r="V77001" i="2"/>
  <c r="V77000" i="2"/>
  <c r="V76999" i="2"/>
  <c r="V76998" i="2"/>
  <c r="V76997" i="2"/>
  <c r="V76996" i="2"/>
  <c r="V76995" i="2"/>
  <c r="V76994" i="2"/>
  <c r="V76993" i="2"/>
  <c r="V76992" i="2"/>
  <c r="V76991" i="2"/>
  <c r="V76990" i="2"/>
  <c r="V76989" i="2"/>
  <c r="V76988" i="2"/>
  <c r="V76987" i="2"/>
  <c r="V76986" i="2"/>
  <c r="V76985" i="2"/>
  <c r="V76984" i="2"/>
  <c r="V76983" i="2"/>
  <c r="V76982" i="2"/>
  <c r="V76981" i="2"/>
  <c r="V76980" i="2"/>
  <c r="V76979" i="2"/>
  <c r="V76978" i="2"/>
  <c r="V76977" i="2"/>
  <c r="V76976" i="2"/>
  <c r="V76975" i="2"/>
  <c r="V76974" i="2"/>
  <c r="V76973" i="2"/>
  <c r="V76972" i="2"/>
  <c r="V76971" i="2"/>
  <c r="V76970" i="2"/>
  <c r="V76969" i="2"/>
  <c r="V76968" i="2"/>
  <c r="V76967" i="2"/>
  <c r="V76966" i="2"/>
  <c r="V76965" i="2"/>
  <c r="V76964" i="2"/>
  <c r="V76963" i="2"/>
  <c r="V76962" i="2"/>
  <c r="V76961" i="2"/>
  <c r="V76960" i="2"/>
  <c r="V76959" i="2"/>
  <c r="V76958" i="2"/>
  <c r="V76957" i="2"/>
  <c r="V76956" i="2"/>
  <c r="V76955" i="2"/>
  <c r="V76954" i="2"/>
  <c r="V76953" i="2"/>
  <c r="V76952" i="2"/>
  <c r="V76951" i="2"/>
  <c r="V76950" i="2"/>
  <c r="V76949" i="2"/>
  <c r="V76948" i="2"/>
  <c r="V76947" i="2"/>
  <c r="V76946" i="2"/>
  <c r="V76945" i="2"/>
  <c r="V76944" i="2"/>
  <c r="V76943" i="2"/>
  <c r="V76942" i="2"/>
  <c r="V76941" i="2"/>
  <c r="V76940" i="2"/>
  <c r="V76939" i="2"/>
  <c r="V76938" i="2"/>
  <c r="V76937" i="2"/>
  <c r="V76936" i="2"/>
  <c r="V76935" i="2"/>
  <c r="V76934" i="2"/>
  <c r="V76933" i="2"/>
  <c r="V76932" i="2"/>
  <c r="V76931" i="2"/>
  <c r="V76930" i="2"/>
  <c r="V76929" i="2"/>
  <c r="V76928" i="2"/>
  <c r="V76927" i="2"/>
  <c r="V76926" i="2"/>
  <c r="V76925" i="2"/>
  <c r="V76924" i="2"/>
  <c r="V76923" i="2"/>
  <c r="V76922" i="2"/>
  <c r="V76921" i="2"/>
  <c r="V76920" i="2"/>
  <c r="V76919" i="2"/>
  <c r="V76918" i="2"/>
  <c r="V76917" i="2"/>
  <c r="V76916" i="2"/>
  <c r="V76915" i="2"/>
  <c r="V76914" i="2"/>
  <c r="V76913" i="2"/>
  <c r="V76912" i="2"/>
  <c r="V76911" i="2"/>
  <c r="V76910" i="2"/>
  <c r="V76909" i="2"/>
  <c r="V76908" i="2"/>
  <c r="V76907" i="2"/>
  <c r="V76906" i="2"/>
  <c r="V76905" i="2"/>
  <c r="V76904" i="2"/>
  <c r="V76903" i="2"/>
  <c r="V76902" i="2"/>
  <c r="V76901" i="2"/>
  <c r="V76900" i="2"/>
  <c r="V76899" i="2"/>
  <c r="V76898" i="2"/>
  <c r="V76897" i="2"/>
  <c r="V76896" i="2"/>
  <c r="V76895" i="2"/>
  <c r="V76894" i="2"/>
  <c r="V76893" i="2"/>
  <c r="V76892" i="2"/>
  <c r="V76891" i="2"/>
  <c r="V76890" i="2"/>
  <c r="V76889" i="2"/>
  <c r="V76888" i="2"/>
  <c r="V76887" i="2"/>
  <c r="V76886" i="2"/>
  <c r="V76885" i="2"/>
  <c r="V76884" i="2"/>
  <c r="V76883" i="2"/>
  <c r="V76882" i="2"/>
  <c r="V76881" i="2"/>
  <c r="V76880" i="2"/>
  <c r="V76879" i="2"/>
  <c r="V76878" i="2"/>
  <c r="V76877" i="2"/>
  <c r="V76876" i="2"/>
  <c r="V76875" i="2"/>
  <c r="V76874" i="2"/>
  <c r="V76873" i="2"/>
  <c r="V76872" i="2"/>
  <c r="V76871" i="2"/>
  <c r="V76870" i="2"/>
  <c r="V76869" i="2"/>
  <c r="V76868" i="2"/>
  <c r="V76867" i="2"/>
  <c r="V76866" i="2"/>
  <c r="V76865" i="2"/>
  <c r="V76864" i="2"/>
  <c r="V76863" i="2"/>
  <c r="V76862" i="2"/>
  <c r="V76861" i="2"/>
  <c r="V76860" i="2"/>
  <c r="V76859" i="2"/>
  <c r="V76858" i="2"/>
  <c r="V76857" i="2"/>
  <c r="V76856" i="2"/>
  <c r="V76855" i="2"/>
  <c r="V76854" i="2"/>
  <c r="V76853" i="2"/>
  <c r="V76852" i="2"/>
  <c r="V76851" i="2"/>
  <c r="V76850" i="2"/>
  <c r="V76849" i="2"/>
  <c r="V76848" i="2"/>
  <c r="V76847" i="2"/>
  <c r="V76846" i="2"/>
  <c r="V76845" i="2"/>
  <c r="V76844" i="2"/>
  <c r="V76843" i="2"/>
  <c r="V76842" i="2"/>
  <c r="V76841" i="2"/>
  <c r="V76840" i="2"/>
  <c r="V76839" i="2"/>
  <c r="V76838" i="2"/>
  <c r="V76837" i="2"/>
  <c r="V76836" i="2"/>
  <c r="V76835" i="2"/>
  <c r="V76834" i="2"/>
  <c r="V76833" i="2"/>
  <c r="V76832" i="2"/>
  <c r="V76831" i="2"/>
  <c r="V76830" i="2"/>
  <c r="V76829" i="2"/>
  <c r="V76828" i="2"/>
  <c r="V76827" i="2"/>
  <c r="V76826" i="2"/>
  <c r="V76825" i="2"/>
  <c r="V76824" i="2"/>
  <c r="V76823" i="2"/>
  <c r="V76822" i="2"/>
  <c r="V76821" i="2"/>
  <c r="V76820" i="2"/>
  <c r="V76819" i="2"/>
  <c r="V76818" i="2"/>
  <c r="V76817" i="2"/>
  <c r="V76816" i="2"/>
  <c r="V76815" i="2"/>
  <c r="V76814" i="2"/>
  <c r="V76813" i="2"/>
  <c r="V76812" i="2"/>
  <c r="V76811" i="2"/>
  <c r="V76810" i="2"/>
  <c r="V76809" i="2"/>
  <c r="V76808" i="2"/>
  <c r="V76807" i="2"/>
  <c r="V76806" i="2"/>
  <c r="V76805" i="2"/>
  <c r="V76804" i="2"/>
  <c r="V76803" i="2"/>
  <c r="V76802" i="2"/>
  <c r="V76801" i="2"/>
  <c r="V76800" i="2"/>
  <c r="V76799" i="2"/>
  <c r="V76798" i="2"/>
  <c r="V76797" i="2"/>
  <c r="V76796" i="2"/>
  <c r="V76795" i="2"/>
  <c r="V76794" i="2"/>
  <c r="V76793" i="2"/>
  <c r="V76792" i="2"/>
  <c r="V76791" i="2"/>
  <c r="V76790" i="2"/>
  <c r="V76789" i="2"/>
  <c r="V76788" i="2"/>
  <c r="V76787" i="2"/>
  <c r="V76786" i="2"/>
  <c r="V76785" i="2"/>
  <c r="V76784" i="2"/>
  <c r="V76783" i="2"/>
  <c r="V76782" i="2"/>
  <c r="V76781" i="2"/>
  <c r="V76780" i="2"/>
  <c r="V76779" i="2"/>
  <c r="V76778" i="2"/>
  <c r="V76777" i="2"/>
  <c r="V76776" i="2"/>
  <c r="V76775" i="2"/>
  <c r="V76774" i="2"/>
  <c r="V76773" i="2"/>
  <c r="V76772" i="2"/>
  <c r="V76771" i="2"/>
  <c r="V76770" i="2"/>
  <c r="V76769" i="2"/>
  <c r="V76768" i="2"/>
  <c r="V76767" i="2"/>
  <c r="V76766" i="2"/>
  <c r="V76765" i="2"/>
  <c r="V76764" i="2"/>
  <c r="V76763" i="2"/>
  <c r="V76762" i="2"/>
  <c r="V76761" i="2"/>
  <c r="V76760" i="2"/>
  <c r="V76759" i="2"/>
  <c r="V76758" i="2"/>
  <c r="V76757" i="2"/>
  <c r="V76756" i="2"/>
  <c r="V76755" i="2"/>
  <c r="V76754" i="2"/>
  <c r="V76753" i="2"/>
  <c r="V76752" i="2"/>
  <c r="V76751" i="2"/>
  <c r="V76750" i="2"/>
  <c r="V76749" i="2"/>
  <c r="V76748" i="2"/>
  <c r="V76747" i="2"/>
  <c r="V76746" i="2"/>
  <c r="V76745" i="2"/>
  <c r="V76744" i="2"/>
  <c r="V76743" i="2"/>
  <c r="V76742" i="2"/>
  <c r="V76741" i="2"/>
  <c r="V76740" i="2"/>
  <c r="V76739" i="2"/>
  <c r="V76738" i="2"/>
  <c r="V76737" i="2"/>
  <c r="V76736" i="2"/>
  <c r="V76735" i="2"/>
  <c r="V76734" i="2"/>
  <c r="V76733" i="2"/>
  <c r="V76732" i="2"/>
  <c r="V76731" i="2"/>
  <c r="V76730" i="2"/>
  <c r="V76729" i="2"/>
  <c r="V76728" i="2"/>
  <c r="V76727" i="2"/>
  <c r="V76726" i="2"/>
  <c r="V76725" i="2"/>
  <c r="V76724" i="2"/>
  <c r="V76723" i="2"/>
  <c r="V76722" i="2"/>
  <c r="V76721" i="2"/>
  <c r="V76720" i="2"/>
  <c r="V76719" i="2"/>
  <c r="V76718" i="2"/>
  <c r="V76717" i="2"/>
  <c r="V76716" i="2"/>
  <c r="V76715" i="2"/>
  <c r="V76714" i="2"/>
  <c r="V76713" i="2"/>
  <c r="V76712" i="2"/>
  <c r="V76711" i="2"/>
  <c r="V76710" i="2"/>
  <c r="V76709" i="2"/>
  <c r="V76708" i="2"/>
  <c r="V76707" i="2"/>
  <c r="V76706" i="2"/>
  <c r="V76705" i="2"/>
  <c r="V76704" i="2"/>
  <c r="V76703" i="2"/>
  <c r="V76702" i="2"/>
  <c r="V76701" i="2"/>
  <c r="V76700" i="2"/>
  <c r="V76699" i="2"/>
  <c r="V76698" i="2"/>
  <c r="V76697" i="2"/>
  <c r="V76696" i="2"/>
  <c r="V76695" i="2"/>
  <c r="V76694" i="2"/>
  <c r="V76693" i="2"/>
  <c r="V76692" i="2"/>
  <c r="V76691" i="2"/>
  <c r="V76690" i="2"/>
  <c r="V76689" i="2"/>
  <c r="V76688" i="2"/>
  <c r="V76687" i="2"/>
  <c r="V76686" i="2"/>
  <c r="V76685" i="2"/>
  <c r="V76684" i="2"/>
  <c r="V76683" i="2"/>
  <c r="V76682" i="2"/>
  <c r="V76681" i="2"/>
  <c r="V76680" i="2"/>
  <c r="V76679" i="2"/>
  <c r="V76678" i="2"/>
  <c r="V76677" i="2"/>
  <c r="V76676" i="2"/>
  <c r="V76675" i="2"/>
  <c r="V76674" i="2"/>
  <c r="V76673" i="2"/>
  <c r="V76672" i="2"/>
  <c r="V76671" i="2"/>
  <c r="V76670" i="2"/>
  <c r="V76669" i="2"/>
  <c r="V76668" i="2"/>
  <c r="V76667" i="2"/>
  <c r="V76666" i="2"/>
  <c r="V76665" i="2"/>
  <c r="V76664" i="2"/>
  <c r="V76663" i="2"/>
  <c r="V76662" i="2"/>
  <c r="V76661" i="2"/>
  <c r="V76660" i="2"/>
  <c r="V76659" i="2"/>
  <c r="V76658" i="2"/>
  <c r="V76657" i="2"/>
  <c r="V76656" i="2"/>
  <c r="V76655" i="2"/>
  <c r="V76654" i="2"/>
  <c r="V76653" i="2"/>
  <c r="V76652" i="2"/>
  <c r="V76651" i="2"/>
  <c r="V76650" i="2"/>
  <c r="V76649" i="2"/>
  <c r="V76648" i="2"/>
  <c r="V76647" i="2"/>
  <c r="V76646" i="2"/>
  <c r="V76645" i="2"/>
  <c r="V76644" i="2"/>
  <c r="V76643" i="2"/>
  <c r="V76642" i="2"/>
  <c r="V76641" i="2"/>
  <c r="V76640" i="2"/>
  <c r="V76639" i="2"/>
  <c r="V76638" i="2"/>
  <c r="V76637" i="2"/>
  <c r="V76636" i="2"/>
  <c r="V76635" i="2"/>
  <c r="V76634" i="2"/>
  <c r="V76633" i="2"/>
  <c r="V76632" i="2"/>
  <c r="V76631" i="2"/>
  <c r="V76630" i="2"/>
  <c r="V76629" i="2"/>
  <c r="V76628" i="2"/>
  <c r="V76627" i="2"/>
  <c r="V76626" i="2"/>
  <c r="V76625" i="2"/>
  <c r="V76624" i="2"/>
  <c r="V76623" i="2"/>
  <c r="V76622" i="2"/>
  <c r="V76621" i="2"/>
  <c r="V76620" i="2"/>
  <c r="V76619" i="2"/>
  <c r="V76618" i="2"/>
  <c r="V76617" i="2"/>
  <c r="V76616" i="2"/>
  <c r="V76615" i="2"/>
  <c r="V76614" i="2"/>
  <c r="V76613" i="2"/>
  <c r="V76612" i="2"/>
  <c r="V76611" i="2"/>
  <c r="V76610" i="2"/>
  <c r="V76609" i="2"/>
  <c r="V76608" i="2"/>
  <c r="V76607" i="2"/>
  <c r="V76606" i="2"/>
  <c r="V76605" i="2"/>
  <c r="V76604" i="2"/>
  <c r="V76603" i="2"/>
  <c r="V76602" i="2"/>
  <c r="V76601" i="2"/>
  <c r="V76600" i="2"/>
  <c r="V76599" i="2"/>
  <c r="V76598" i="2"/>
  <c r="V76597" i="2"/>
  <c r="V76596" i="2"/>
  <c r="V76595" i="2"/>
  <c r="V76594" i="2"/>
  <c r="V76593" i="2"/>
  <c r="V76592" i="2"/>
  <c r="V76591" i="2"/>
  <c r="V76590" i="2"/>
  <c r="V76589" i="2"/>
  <c r="V76588" i="2"/>
  <c r="V76587" i="2"/>
  <c r="V76586" i="2"/>
  <c r="V76585" i="2"/>
  <c r="V76584" i="2"/>
  <c r="V76583" i="2"/>
  <c r="V76582" i="2"/>
  <c r="V76581" i="2"/>
  <c r="V76580" i="2"/>
  <c r="V76579" i="2"/>
  <c r="V76578" i="2"/>
  <c r="V76577" i="2"/>
  <c r="V76576" i="2"/>
  <c r="V76575" i="2"/>
  <c r="V76574" i="2"/>
  <c r="V76573" i="2"/>
  <c r="V76572" i="2"/>
  <c r="V76571" i="2"/>
  <c r="V76570" i="2"/>
  <c r="V76569" i="2"/>
  <c r="V76568" i="2"/>
  <c r="V76567" i="2"/>
  <c r="V76566" i="2"/>
  <c r="V76565" i="2"/>
  <c r="V76564" i="2"/>
  <c r="V76563" i="2"/>
  <c r="V76562" i="2"/>
  <c r="V76561" i="2"/>
  <c r="V76560" i="2"/>
  <c r="V76559" i="2"/>
  <c r="V76558" i="2"/>
  <c r="V76557" i="2"/>
  <c r="V76556" i="2"/>
  <c r="V76555" i="2"/>
  <c r="V76554" i="2"/>
  <c r="V76553" i="2"/>
  <c r="V76552" i="2"/>
  <c r="V76551" i="2"/>
  <c r="V76550" i="2"/>
  <c r="V76549" i="2"/>
  <c r="V76548" i="2"/>
  <c r="V76547" i="2"/>
  <c r="V76546" i="2"/>
  <c r="V76545" i="2"/>
  <c r="V76544" i="2"/>
  <c r="V76543" i="2"/>
  <c r="V76542" i="2"/>
  <c r="V76541" i="2"/>
  <c r="V76540" i="2"/>
  <c r="V76539" i="2"/>
  <c r="V76538" i="2"/>
  <c r="V76537" i="2"/>
  <c r="V76536" i="2"/>
  <c r="V76535" i="2"/>
  <c r="V76534" i="2"/>
  <c r="V76533" i="2"/>
  <c r="V76532" i="2"/>
  <c r="V76531" i="2"/>
  <c r="V76530" i="2"/>
  <c r="V76529" i="2"/>
  <c r="V76528" i="2"/>
  <c r="V76527" i="2"/>
  <c r="V76526" i="2"/>
  <c r="V76525" i="2"/>
  <c r="V76524" i="2"/>
  <c r="V76523" i="2"/>
  <c r="V76522" i="2"/>
  <c r="V76521" i="2"/>
  <c r="V76520" i="2"/>
  <c r="V76519" i="2"/>
  <c r="V76518" i="2"/>
  <c r="V76517" i="2"/>
  <c r="V76516" i="2"/>
  <c r="V76515" i="2"/>
  <c r="V76514" i="2"/>
  <c r="V76513" i="2"/>
  <c r="V76512" i="2"/>
  <c r="V76511" i="2"/>
  <c r="V76510" i="2"/>
  <c r="V76509" i="2"/>
  <c r="V76508" i="2"/>
  <c r="V76507" i="2"/>
  <c r="V76506" i="2"/>
  <c r="V76505" i="2"/>
  <c r="V76504" i="2"/>
  <c r="V76503" i="2"/>
  <c r="V76502" i="2"/>
  <c r="V76501" i="2"/>
  <c r="V76500" i="2"/>
  <c r="V76499" i="2"/>
  <c r="V76498" i="2"/>
  <c r="V76497" i="2"/>
  <c r="V76496" i="2"/>
  <c r="V76495" i="2"/>
  <c r="V76494" i="2"/>
  <c r="V76493" i="2"/>
  <c r="V76492" i="2"/>
  <c r="V76491" i="2"/>
  <c r="V76490" i="2"/>
  <c r="V76489" i="2"/>
  <c r="V76488" i="2"/>
  <c r="V76487" i="2"/>
  <c r="V76486" i="2"/>
  <c r="V76485" i="2"/>
  <c r="V76484" i="2"/>
  <c r="V76483" i="2"/>
  <c r="V76482" i="2"/>
  <c r="V76481" i="2"/>
  <c r="V76480" i="2"/>
  <c r="V76479" i="2"/>
  <c r="V76478" i="2"/>
  <c r="V76477" i="2"/>
  <c r="V76476" i="2"/>
  <c r="V76475" i="2"/>
  <c r="V76474" i="2"/>
  <c r="V76473" i="2"/>
  <c r="V76472" i="2"/>
  <c r="V76471" i="2"/>
  <c r="V76470" i="2"/>
  <c r="V76469" i="2"/>
  <c r="V76468" i="2"/>
  <c r="V76467" i="2"/>
  <c r="V76466" i="2"/>
  <c r="V76465" i="2"/>
  <c r="V76464" i="2"/>
  <c r="V76463" i="2"/>
  <c r="V76462" i="2"/>
  <c r="V76461" i="2"/>
  <c r="V76460" i="2"/>
  <c r="V76459" i="2"/>
  <c r="V76458" i="2"/>
  <c r="V76457" i="2"/>
  <c r="V76456" i="2"/>
  <c r="V76455" i="2"/>
  <c r="V76454" i="2"/>
  <c r="V76453" i="2"/>
  <c r="V76452" i="2"/>
  <c r="V76451" i="2"/>
  <c r="V76450" i="2"/>
  <c r="V76449" i="2"/>
  <c r="V76448" i="2"/>
  <c r="V76447" i="2"/>
  <c r="V76446" i="2"/>
  <c r="V76445" i="2"/>
  <c r="V76444" i="2"/>
  <c r="V76443" i="2"/>
  <c r="V76442" i="2"/>
  <c r="V76441" i="2"/>
  <c r="V76440" i="2"/>
  <c r="V76439" i="2"/>
  <c r="V76438" i="2"/>
  <c r="V76437" i="2"/>
  <c r="V76436" i="2"/>
  <c r="V76435" i="2"/>
  <c r="V76434" i="2"/>
  <c r="V76433" i="2"/>
  <c r="V76432" i="2"/>
  <c r="V76431" i="2"/>
  <c r="V76430" i="2"/>
  <c r="V76429" i="2"/>
  <c r="V76428" i="2"/>
  <c r="V76427" i="2"/>
  <c r="V76426" i="2"/>
  <c r="V76425" i="2"/>
  <c r="V76424" i="2"/>
  <c r="V76423" i="2"/>
  <c r="V76422" i="2"/>
  <c r="V76421" i="2"/>
  <c r="V76420" i="2"/>
  <c r="V76419" i="2"/>
  <c r="V76418" i="2"/>
  <c r="V76417" i="2"/>
  <c r="V76416" i="2"/>
  <c r="V76415" i="2"/>
  <c r="V76414" i="2"/>
  <c r="V76413" i="2"/>
  <c r="V76412" i="2"/>
  <c r="V76411" i="2"/>
  <c r="V76410" i="2"/>
  <c r="V76409" i="2"/>
  <c r="V76408" i="2"/>
  <c r="V76407" i="2"/>
  <c r="V76406" i="2"/>
  <c r="V76405" i="2"/>
  <c r="V76404" i="2"/>
  <c r="V76403" i="2"/>
  <c r="V76402" i="2"/>
  <c r="V76401" i="2"/>
  <c r="V76400" i="2"/>
  <c r="V76399" i="2"/>
  <c r="V76398" i="2"/>
  <c r="V76397" i="2"/>
  <c r="V76396" i="2"/>
  <c r="V76395" i="2"/>
  <c r="V76394" i="2"/>
  <c r="V76393" i="2"/>
  <c r="V76392" i="2"/>
  <c r="V76391" i="2"/>
  <c r="V76390" i="2"/>
  <c r="V76389" i="2"/>
  <c r="V76388" i="2"/>
  <c r="V76387" i="2"/>
  <c r="V76386" i="2"/>
  <c r="V76385" i="2"/>
  <c r="V76384" i="2"/>
  <c r="V76383" i="2"/>
  <c r="V76382" i="2"/>
  <c r="V76381" i="2"/>
  <c r="V76380" i="2"/>
  <c r="V76379" i="2"/>
  <c r="V76378" i="2"/>
  <c r="V76377" i="2"/>
  <c r="V76376" i="2"/>
  <c r="V76375" i="2"/>
  <c r="V76374" i="2"/>
  <c r="V76373" i="2"/>
  <c r="V76372" i="2"/>
  <c r="V76371" i="2"/>
  <c r="V76370" i="2"/>
  <c r="V76369" i="2"/>
  <c r="V76368" i="2"/>
  <c r="V76367" i="2"/>
  <c r="V76366" i="2"/>
  <c r="V76365" i="2"/>
  <c r="V76364" i="2"/>
  <c r="V76363" i="2"/>
  <c r="V76362" i="2"/>
  <c r="V76361" i="2"/>
  <c r="V76360" i="2"/>
  <c r="V76359" i="2"/>
  <c r="V76358" i="2"/>
  <c r="V76357" i="2"/>
  <c r="V76356" i="2"/>
  <c r="V76355" i="2"/>
  <c r="V76354" i="2"/>
  <c r="V76353" i="2"/>
  <c r="V76352" i="2"/>
  <c r="V76351" i="2"/>
  <c r="V76350" i="2"/>
  <c r="V76349" i="2"/>
  <c r="V76348" i="2"/>
  <c r="V76347" i="2"/>
  <c r="V76346" i="2"/>
  <c r="V76345" i="2"/>
  <c r="V76344" i="2"/>
  <c r="V76343" i="2"/>
  <c r="V76342" i="2"/>
  <c r="V76341" i="2"/>
  <c r="V76340" i="2"/>
  <c r="V76339" i="2"/>
  <c r="V76338" i="2"/>
  <c r="V76337" i="2"/>
  <c r="V76336" i="2"/>
  <c r="V76335" i="2"/>
  <c r="V76334" i="2"/>
  <c r="V76333" i="2"/>
  <c r="V76332" i="2"/>
  <c r="V76331" i="2"/>
  <c r="V76330" i="2"/>
  <c r="V76329" i="2"/>
  <c r="V76328" i="2"/>
  <c r="V76327" i="2"/>
  <c r="V76326" i="2"/>
  <c r="V76325" i="2"/>
  <c r="V76324" i="2"/>
  <c r="V76323" i="2"/>
  <c r="V76322" i="2"/>
  <c r="V76321" i="2"/>
  <c r="V76320" i="2"/>
  <c r="V76319" i="2"/>
  <c r="V76318" i="2"/>
  <c r="V76317" i="2"/>
  <c r="V76316" i="2"/>
  <c r="V76315" i="2"/>
  <c r="V76314" i="2"/>
  <c r="V76313" i="2"/>
  <c r="V76312" i="2"/>
  <c r="V76311" i="2"/>
  <c r="V76310" i="2"/>
  <c r="V76309" i="2"/>
  <c r="V76308" i="2"/>
  <c r="V76307" i="2"/>
  <c r="V76306" i="2"/>
  <c r="V76305" i="2"/>
  <c r="V76304" i="2"/>
  <c r="V76303" i="2"/>
  <c r="V76302" i="2"/>
  <c r="V76301" i="2"/>
  <c r="V76300" i="2"/>
  <c r="V76299" i="2"/>
  <c r="V76298" i="2"/>
  <c r="V76297" i="2"/>
  <c r="V76296" i="2"/>
  <c r="V76295" i="2"/>
  <c r="V76294" i="2"/>
  <c r="V76293" i="2"/>
  <c r="V76292" i="2"/>
  <c r="V76291" i="2"/>
  <c r="V76290" i="2"/>
  <c r="V76289" i="2"/>
  <c r="V76288" i="2"/>
  <c r="V76287" i="2"/>
  <c r="V76286" i="2"/>
  <c r="V76285" i="2"/>
  <c r="V76284" i="2"/>
  <c r="V76283" i="2"/>
  <c r="V76282" i="2"/>
  <c r="V76281" i="2"/>
  <c r="V76280" i="2"/>
  <c r="V76279" i="2"/>
  <c r="V76278" i="2"/>
  <c r="V76277" i="2"/>
  <c r="V76276" i="2"/>
  <c r="V76275" i="2"/>
  <c r="V76274" i="2"/>
  <c r="V76273" i="2"/>
  <c r="V76272" i="2"/>
  <c r="V76271" i="2"/>
  <c r="V76270" i="2"/>
  <c r="V76269" i="2"/>
  <c r="V76268" i="2"/>
  <c r="V76267" i="2"/>
  <c r="V76266" i="2"/>
  <c r="V76265" i="2"/>
  <c r="V76264" i="2"/>
  <c r="V76263" i="2"/>
  <c r="V76262" i="2"/>
  <c r="V76261" i="2"/>
  <c r="V76260" i="2"/>
  <c r="V76259" i="2"/>
  <c r="V76258" i="2"/>
  <c r="V76257" i="2"/>
  <c r="V76256" i="2"/>
  <c r="V76255" i="2"/>
  <c r="V76254" i="2"/>
  <c r="V76253" i="2"/>
  <c r="V76252" i="2"/>
  <c r="V76251" i="2"/>
  <c r="V76250" i="2"/>
  <c r="V76249" i="2"/>
  <c r="V76248" i="2"/>
  <c r="V76247" i="2"/>
  <c r="V76246" i="2"/>
  <c r="V76245" i="2"/>
  <c r="V76244" i="2"/>
  <c r="V76243" i="2"/>
  <c r="V76242" i="2"/>
  <c r="V76241" i="2"/>
  <c r="V76240" i="2"/>
  <c r="V76239" i="2"/>
  <c r="V76238" i="2"/>
  <c r="V76237" i="2"/>
  <c r="V76236" i="2"/>
  <c r="V76235" i="2"/>
  <c r="V76234" i="2"/>
  <c r="V76233" i="2"/>
  <c r="V76232" i="2"/>
  <c r="V76231" i="2"/>
  <c r="V76230" i="2"/>
  <c r="V76229" i="2"/>
  <c r="V76228" i="2"/>
  <c r="V76227" i="2"/>
  <c r="V76226" i="2"/>
  <c r="V76225" i="2"/>
  <c r="V76224" i="2"/>
  <c r="V76223" i="2"/>
  <c r="V76222" i="2"/>
  <c r="V76221" i="2"/>
  <c r="V76220" i="2"/>
  <c r="V76219" i="2"/>
  <c r="V76218" i="2"/>
  <c r="V76217" i="2"/>
  <c r="V76216" i="2"/>
  <c r="V76215" i="2"/>
  <c r="V76214" i="2"/>
  <c r="V76213" i="2"/>
  <c r="V76212" i="2"/>
  <c r="V76211" i="2"/>
  <c r="V76210" i="2"/>
  <c r="V76209" i="2"/>
  <c r="V76208" i="2"/>
  <c r="V76207" i="2"/>
  <c r="V76206" i="2"/>
  <c r="V76205" i="2"/>
  <c r="V76204" i="2"/>
  <c r="V76203" i="2"/>
  <c r="V76202" i="2"/>
  <c r="V76201" i="2"/>
  <c r="V76200" i="2"/>
  <c r="V76199" i="2"/>
  <c r="V76198" i="2"/>
  <c r="V76197" i="2"/>
  <c r="V76196" i="2"/>
  <c r="V76195" i="2"/>
  <c r="V76194" i="2"/>
  <c r="V76193" i="2"/>
  <c r="V76192" i="2"/>
  <c r="V76191" i="2"/>
  <c r="V76190" i="2"/>
  <c r="V76189" i="2"/>
  <c r="V76188" i="2"/>
  <c r="V76187" i="2"/>
  <c r="V76186" i="2"/>
  <c r="V76185" i="2"/>
  <c r="V76184" i="2"/>
  <c r="V76183" i="2"/>
  <c r="V76182" i="2"/>
  <c r="V76181" i="2"/>
  <c r="V76180" i="2"/>
  <c r="V76179" i="2"/>
  <c r="V76178" i="2"/>
  <c r="V76177" i="2"/>
  <c r="V76176" i="2"/>
  <c r="V76175" i="2"/>
  <c r="V76174" i="2"/>
  <c r="V76173" i="2"/>
  <c r="V76172" i="2"/>
  <c r="V76171" i="2"/>
  <c r="V76170" i="2"/>
  <c r="V76169" i="2"/>
  <c r="V76168" i="2"/>
  <c r="V76167" i="2"/>
  <c r="V76166" i="2"/>
  <c r="V76165" i="2"/>
  <c r="V76164" i="2"/>
  <c r="V76163" i="2"/>
  <c r="V76162" i="2"/>
  <c r="V76161" i="2"/>
  <c r="V76160" i="2"/>
  <c r="V76159" i="2"/>
  <c r="V76158" i="2"/>
  <c r="V76157" i="2"/>
  <c r="V76156" i="2"/>
  <c r="V76155" i="2"/>
  <c r="V76154" i="2"/>
  <c r="V76153" i="2"/>
  <c r="V76152" i="2"/>
  <c r="V76151" i="2"/>
  <c r="V76150" i="2"/>
  <c r="V76149" i="2"/>
  <c r="V76148" i="2"/>
  <c r="V76147" i="2"/>
  <c r="V76146" i="2"/>
  <c r="V76145" i="2"/>
  <c r="V76144" i="2"/>
  <c r="V76143" i="2"/>
  <c r="V76142" i="2"/>
  <c r="V76141" i="2"/>
  <c r="V76140" i="2"/>
  <c r="V76139" i="2"/>
  <c r="V76138" i="2"/>
  <c r="V76137" i="2"/>
  <c r="V76136" i="2"/>
  <c r="V76135" i="2"/>
  <c r="V76134" i="2"/>
  <c r="V76133" i="2"/>
  <c r="V76132" i="2"/>
  <c r="V76131" i="2"/>
  <c r="V76130" i="2"/>
  <c r="V76129" i="2"/>
  <c r="V76128" i="2"/>
  <c r="V76127" i="2"/>
  <c r="V76126" i="2"/>
  <c r="V76125" i="2"/>
  <c r="V76124" i="2"/>
  <c r="V76123" i="2"/>
  <c r="V76122" i="2"/>
  <c r="V76121" i="2"/>
  <c r="V76120" i="2"/>
  <c r="V76119" i="2"/>
  <c r="V76118" i="2"/>
  <c r="V76117" i="2"/>
  <c r="V76116" i="2"/>
  <c r="V76115" i="2"/>
  <c r="V76114" i="2"/>
  <c r="V76113" i="2"/>
  <c r="V76112" i="2"/>
  <c r="V76111" i="2"/>
  <c r="V76110" i="2"/>
  <c r="V76109" i="2"/>
  <c r="V76108" i="2"/>
  <c r="V76107" i="2"/>
  <c r="V76106" i="2"/>
  <c r="V76105" i="2"/>
  <c r="V76104" i="2"/>
  <c r="V76103" i="2"/>
  <c r="V76102" i="2"/>
  <c r="V76101" i="2"/>
  <c r="V76100" i="2"/>
  <c r="V76099" i="2"/>
  <c r="V76098" i="2"/>
  <c r="V76097" i="2"/>
  <c r="V76096" i="2"/>
  <c r="V76095" i="2"/>
  <c r="V76094" i="2"/>
  <c r="V76093" i="2"/>
  <c r="V76092" i="2"/>
  <c r="V76091" i="2"/>
  <c r="V76090" i="2"/>
  <c r="V76089" i="2"/>
  <c r="V76088" i="2"/>
  <c r="V76087" i="2"/>
  <c r="V76086" i="2"/>
  <c r="V76085" i="2"/>
  <c r="V76084" i="2"/>
  <c r="V76083" i="2"/>
  <c r="V76082" i="2"/>
  <c r="V76081" i="2"/>
  <c r="V76080" i="2"/>
  <c r="V76079" i="2"/>
  <c r="V76078" i="2"/>
  <c r="V76077" i="2"/>
  <c r="V76076" i="2"/>
  <c r="V76075" i="2"/>
  <c r="V76074" i="2"/>
  <c r="V76073" i="2"/>
  <c r="V76072" i="2"/>
  <c r="V76071" i="2"/>
  <c r="V76070" i="2"/>
  <c r="V76069" i="2"/>
  <c r="V76068" i="2"/>
  <c r="V76067" i="2"/>
  <c r="V76066" i="2"/>
  <c r="V76065" i="2"/>
  <c r="V76064" i="2"/>
  <c r="V76063" i="2"/>
  <c r="V76062" i="2"/>
  <c r="V76061" i="2"/>
  <c r="V76060" i="2"/>
  <c r="V76059" i="2"/>
  <c r="V76058" i="2"/>
  <c r="V76057" i="2"/>
  <c r="V76056" i="2"/>
  <c r="V76055" i="2"/>
  <c r="V76054" i="2"/>
  <c r="V76053" i="2"/>
  <c r="V76052" i="2"/>
  <c r="V76051" i="2"/>
  <c r="V76050" i="2"/>
  <c r="V76049" i="2"/>
  <c r="V76048" i="2"/>
  <c r="V76047" i="2"/>
  <c r="V76046" i="2"/>
  <c r="V76045" i="2"/>
  <c r="V76044" i="2"/>
  <c r="V76043" i="2"/>
  <c r="V76042" i="2"/>
  <c r="V76041" i="2"/>
  <c r="V76040" i="2"/>
  <c r="V76039" i="2"/>
  <c r="V76038" i="2"/>
  <c r="V76037" i="2"/>
  <c r="V76036" i="2"/>
  <c r="V76035" i="2"/>
  <c r="V76034" i="2"/>
  <c r="V76033" i="2"/>
  <c r="V76032" i="2"/>
  <c r="V76031" i="2"/>
  <c r="V76030" i="2"/>
  <c r="V76029" i="2"/>
  <c r="V76028" i="2"/>
  <c r="V76027" i="2"/>
  <c r="V76026" i="2"/>
  <c r="V76025" i="2"/>
  <c r="V76024" i="2"/>
  <c r="V76023" i="2"/>
  <c r="V76022" i="2"/>
  <c r="V76021" i="2"/>
  <c r="V76020" i="2"/>
  <c r="V76019" i="2"/>
  <c r="V76018" i="2"/>
  <c r="V76017" i="2"/>
  <c r="V76016" i="2"/>
  <c r="V76015" i="2"/>
  <c r="V76014" i="2"/>
  <c r="V76013" i="2"/>
  <c r="V76012" i="2"/>
  <c r="V76011" i="2"/>
  <c r="V76010" i="2"/>
  <c r="V76009" i="2"/>
  <c r="V76008" i="2"/>
  <c r="V76007" i="2"/>
  <c r="V76006" i="2"/>
  <c r="V76005" i="2"/>
  <c r="V76004" i="2"/>
  <c r="V76003" i="2"/>
  <c r="V76002" i="2"/>
  <c r="V76001" i="2"/>
  <c r="V76000" i="2"/>
  <c r="V75999" i="2"/>
  <c r="V75998" i="2"/>
  <c r="V75997" i="2"/>
  <c r="V75996" i="2"/>
  <c r="V75995" i="2"/>
  <c r="V75994" i="2"/>
  <c r="V75993" i="2"/>
  <c r="V75992" i="2"/>
  <c r="V75991" i="2"/>
  <c r="V75990" i="2"/>
  <c r="V75989" i="2"/>
  <c r="V75988" i="2"/>
  <c r="V75987" i="2"/>
  <c r="V75986" i="2"/>
  <c r="V75985" i="2"/>
  <c r="V75984" i="2"/>
  <c r="V75983" i="2"/>
  <c r="V75982" i="2"/>
  <c r="V75981" i="2"/>
  <c r="V75980" i="2"/>
  <c r="V75979" i="2"/>
  <c r="V75978" i="2"/>
  <c r="V75977" i="2"/>
  <c r="V75976" i="2"/>
  <c r="V75975" i="2"/>
  <c r="V75974" i="2"/>
  <c r="V75973" i="2"/>
  <c r="V75972" i="2"/>
  <c r="V75971" i="2"/>
  <c r="V75970" i="2"/>
  <c r="V75969" i="2"/>
  <c r="V75968" i="2"/>
  <c r="V75967" i="2"/>
  <c r="V75966" i="2"/>
  <c r="V75965" i="2"/>
  <c r="V75964" i="2"/>
  <c r="V75963" i="2"/>
  <c r="V75962" i="2"/>
  <c r="V75961" i="2"/>
  <c r="V75960" i="2"/>
  <c r="V75959" i="2"/>
  <c r="V75958" i="2"/>
  <c r="V75957" i="2"/>
  <c r="V75956" i="2"/>
  <c r="V75955" i="2"/>
  <c r="V75954" i="2"/>
  <c r="V75953" i="2"/>
  <c r="V75952" i="2"/>
  <c r="V75951" i="2"/>
  <c r="V75950" i="2"/>
  <c r="V75949" i="2"/>
  <c r="V75948" i="2"/>
  <c r="V75947" i="2"/>
  <c r="V75946" i="2"/>
  <c r="V75945" i="2"/>
  <c r="V75944" i="2"/>
  <c r="V75943" i="2"/>
  <c r="V75942" i="2"/>
  <c r="V75941" i="2"/>
  <c r="V75940" i="2"/>
  <c r="V75939" i="2"/>
  <c r="V75938" i="2"/>
  <c r="V75937" i="2"/>
  <c r="V75936" i="2"/>
  <c r="V75935" i="2"/>
  <c r="V75934" i="2"/>
  <c r="V75933" i="2"/>
  <c r="V75932" i="2"/>
  <c r="V75931" i="2"/>
  <c r="V75930" i="2"/>
  <c r="V75929" i="2"/>
  <c r="V75928" i="2"/>
  <c r="V75927" i="2"/>
  <c r="V75926" i="2"/>
  <c r="V75925" i="2"/>
  <c r="V75924" i="2"/>
  <c r="V75923" i="2"/>
  <c r="V75922" i="2"/>
  <c r="V75921" i="2"/>
  <c r="V75920" i="2"/>
  <c r="V75919" i="2"/>
  <c r="V75918" i="2"/>
  <c r="V75917" i="2"/>
  <c r="V75916" i="2"/>
  <c r="V75915" i="2"/>
  <c r="V75914" i="2"/>
  <c r="V75913" i="2"/>
  <c r="V75912" i="2"/>
  <c r="V75911" i="2"/>
  <c r="V75910" i="2"/>
  <c r="V75909" i="2"/>
  <c r="V75908" i="2"/>
  <c r="V75907" i="2"/>
  <c r="V75906" i="2"/>
  <c r="V75905" i="2"/>
  <c r="V75904" i="2"/>
  <c r="V75903" i="2"/>
  <c r="V75902" i="2"/>
  <c r="V75901" i="2"/>
  <c r="V75900" i="2"/>
  <c r="V75899" i="2"/>
  <c r="V75898" i="2"/>
  <c r="V75897" i="2"/>
  <c r="V75896" i="2"/>
  <c r="V75895" i="2"/>
  <c r="V75894" i="2"/>
  <c r="V75893" i="2"/>
  <c r="V75892" i="2"/>
  <c r="V75891" i="2"/>
  <c r="V75890" i="2"/>
  <c r="V75889" i="2"/>
  <c r="V75888" i="2"/>
  <c r="V75887" i="2"/>
  <c r="V75886" i="2"/>
  <c r="V75885" i="2"/>
  <c r="V75884" i="2"/>
  <c r="V75883" i="2"/>
  <c r="V75882" i="2"/>
  <c r="V75881" i="2"/>
  <c r="V75880" i="2"/>
  <c r="V75879" i="2"/>
  <c r="V75878" i="2"/>
  <c r="V75877" i="2"/>
  <c r="V75876" i="2"/>
  <c r="V75875" i="2"/>
  <c r="V75874" i="2"/>
  <c r="V75873" i="2"/>
  <c r="V75872" i="2"/>
  <c r="V75871" i="2"/>
  <c r="V75870" i="2"/>
  <c r="V75869" i="2"/>
  <c r="V75868" i="2"/>
  <c r="V75867" i="2"/>
  <c r="V75866" i="2"/>
  <c r="V75865" i="2"/>
  <c r="V75864" i="2"/>
  <c r="V75863" i="2"/>
  <c r="V75862" i="2"/>
  <c r="V75861" i="2"/>
  <c r="V75860" i="2"/>
  <c r="V75859" i="2"/>
  <c r="V75858" i="2"/>
  <c r="V75857" i="2"/>
  <c r="V75856" i="2"/>
  <c r="V75855" i="2"/>
  <c r="V75854" i="2"/>
  <c r="V75853" i="2"/>
  <c r="V75852" i="2"/>
  <c r="V75851" i="2"/>
  <c r="V75850" i="2"/>
  <c r="V75849" i="2"/>
  <c r="V75848" i="2"/>
  <c r="V75847" i="2"/>
  <c r="V75846" i="2"/>
  <c r="V75845" i="2"/>
  <c r="V75844" i="2"/>
  <c r="V75843" i="2"/>
  <c r="V75842" i="2"/>
  <c r="V75841" i="2"/>
  <c r="V75840" i="2"/>
  <c r="V75839" i="2"/>
  <c r="V75838" i="2"/>
  <c r="V75837" i="2"/>
  <c r="V75836" i="2"/>
  <c r="V75835" i="2"/>
  <c r="V75834" i="2"/>
  <c r="V75833" i="2"/>
  <c r="V75832" i="2"/>
  <c r="V75831" i="2"/>
  <c r="V75830" i="2"/>
  <c r="V75829" i="2"/>
  <c r="V75828" i="2"/>
  <c r="V75827" i="2"/>
  <c r="V75826" i="2"/>
  <c r="V75825" i="2"/>
  <c r="V75824" i="2"/>
  <c r="V75823" i="2"/>
  <c r="V75822" i="2"/>
  <c r="V75821" i="2"/>
  <c r="V75820" i="2"/>
  <c r="V75819" i="2"/>
  <c r="V75818" i="2"/>
  <c r="V75817" i="2"/>
  <c r="V75816" i="2"/>
  <c r="V75815" i="2"/>
  <c r="V75814" i="2"/>
  <c r="V75813" i="2"/>
  <c r="V75812" i="2"/>
  <c r="V75811" i="2"/>
  <c r="V75810" i="2"/>
  <c r="V75809" i="2"/>
  <c r="V75808" i="2"/>
  <c r="V75807" i="2"/>
  <c r="V75806" i="2"/>
  <c r="V75805" i="2"/>
  <c r="V75804" i="2"/>
  <c r="V75803" i="2"/>
  <c r="V75802" i="2"/>
  <c r="V75801" i="2"/>
  <c r="V75800" i="2"/>
  <c r="V75799" i="2"/>
  <c r="V75798" i="2"/>
  <c r="V75797" i="2"/>
  <c r="V75796" i="2"/>
  <c r="V75795" i="2"/>
  <c r="V75794" i="2"/>
  <c r="V75793" i="2"/>
  <c r="V75792" i="2"/>
  <c r="V75791" i="2"/>
  <c r="V75790" i="2"/>
  <c r="V75789" i="2"/>
  <c r="V75788" i="2"/>
  <c r="V75787" i="2"/>
  <c r="V75786" i="2"/>
  <c r="V75785" i="2"/>
  <c r="V75784" i="2"/>
  <c r="V75783" i="2"/>
  <c r="V75782" i="2"/>
  <c r="V75781" i="2"/>
  <c r="V75780" i="2"/>
  <c r="V75779" i="2"/>
  <c r="V75778" i="2"/>
  <c r="V75777" i="2"/>
  <c r="V75776" i="2"/>
  <c r="V75775" i="2"/>
  <c r="V75774" i="2"/>
  <c r="V75773" i="2"/>
  <c r="V75772" i="2"/>
  <c r="V75771" i="2"/>
  <c r="V75770" i="2"/>
  <c r="V75769" i="2"/>
  <c r="V75768" i="2"/>
  <c r="V75767" i="2"/>
  <c r="V75766" i="2"/>
  <c r="V75765" i="2"/>
  <c r="V75764" i="2"/>
  <c r="V75763" i="2"/>
  <c r="V75762" i="2"/>
  <c r="V75761" i="2"/>
  <c r="V75760" i="2"/>
  <c r="V75759" i="2"/>
  <c r="V75758" i="2"/>
  <c r="V75757" i="2"/>
  <c r="V75756" i="2"/>
  <c r="V75755" i="2"/>
  <c r="V75754" i="2"/>
  <c r="V75753" i="2"/>
  <c r="V75752" i="2"/>
  <c r="V75751" i="2"/>
  <c r="V75750" i="2"/>
  <c r="V75749" i="2"/>
  <c r="V75748" i="2"/>
  <c r="V75747" i="2"/>
  <c r="V75746" i="2"/>
  <c r="V75745" i="2"/>
  <c r="V75744" i="2"/>
  <c r="V75743" i="2"/>
  <c r="V75742" i="2"/>
  <c r="V75741" i="2"/>
  <c r="V75740" i="2"/>
  <c r="V75739" i="2"/>
  <c r="V75738" i="2"/>
  <c r="V75737" i="2"/>
  <c r="V75736" i="2"/>
  <c r="V75735" i="2"/>
  <c r="V75734" i="2"/>
  <c r="V75733" i="2"/>
  <c r="V75732" i="2"/>
  <c r="V75731" i="2"/>
  <c r="V75730" i="2"/>
  <c r="V75729" i="2"/>
  <c r="V75728" i="2"/>
  <c r="V75727" i="2"/>
  <c r="V75726" i="2"/>
  <c r="V75725" i="2"/>
  <c r="V75724" i="2"/>
  <c r="V75723" i="2"/>
  <c r="V75722" i="2"/>
  <c r="V75721" i="2"/>
  <c r="V75720" i="2"/>
  <c r="V75719" i="2"/>
  <c r="V75718" i="2"/>
  <c r="V75717" i="2"/>
  <c r="V75716" i="2"/>
  <c r="V75715" i="2"/>
  <c r="V75714" i="2"/>
  <c r="V75713" i="2"/>
  <c r="V75712" i="2"/>
  <c r="V75711" i="2"/>
  <c r="V75710" i="2"/>
  <c r="V75709" i="2"/>
  <c r="V75708" i="2"/>
  <c r="V75707" i="2"/>
  <c r="V75706" i="2"/>
  <c r="V75705" i="2"/>
  <c r="V75704" i="2"/>
  <c r="V75703" i="2"/>
  <c r="V75702" i="2"/>
  <c r="V75701" i="2"/>
  <c r="V75700" i="2"/>
  <c r="V75699" i="2"/>
  <c r="V75698" i="2"/>
  <c r="V75697" i="2"/>
  <c r="V75696" i="2"/>
  <c r="V75695" i="2"/>
  <c r="V75694" i="2"/>
  <c r="V75693" i="2"/>
  <c r="V75692" i="2"/>
  <c r="V75691" i="2"/>
  <c r="V75690" i="2"/>
  <c r="V75689" i="2"/>
  <c r="V75688" i="2"/>
  <c r="V75687" i="2"/>
  <c r="V75686" i="2"/>
  <c r="V75685" i="2"/>
  <c r="V75684" i="2"/>
  <c r="V75683" i="2"/>
  <c r="V75682" i="2"/>
  <c r="V75681" i="2"/>
  <c r="V75680" i="2"/>
  <c r="V75679" i="2"/>
  <c r="V75678" i="2"/>
  <c r="V75677" i="2"/>
  <c r="V75676" i="2"/>
  <c r="V75675" i="2"/>
  <c r="V75674" i="2"/>
  <c r="V75673" i="2"/>
  <c r="V75672" i="2"/>
  <c r="V75671" i="2"/>
  <c r="V75670" i="2"/>
  <c r="V75669" i="2"/>
  <c r="V75668" i="2"/>
  <c r="V75667" i="2"/>
  <c r="V75666" i="2"/>
  <c r="V75665" i="2"/>
  <c r="V75664" i="2"/>
  <c r="V75663" i="2"/>
  <c r="V75662" i="2"/>
  <c r="V75661" i="2"/>
  <c r="V75660" i="2"/>
  <c r="V75659" i="2"/>
  <c r="V75658" i="2"/>
  <c r="V75657" i="2"/>
  <c r="V75656" i="2"/>
  <c r="V75655" i="2"/>
  <c r="V75654" i="2"/>
  <c r="V75653" i="2"/>
  <c r="V75652" i="2"/>
  <c r="V75651" i="2"/>
  <c r="V75650" i="2"/>
  <c r="V75649" i="2"/>
  <c r="V75648" i="2"/>
  <c r="V75647" i="2"/>
  <c r="V75646" i="2"/>
  <c r="V75645" i="2"/>
  <c r="V75644" i="2"/>
  <c r="V75643" i="2"/>
  <c r="V75642" i="2"/>
  <c r="V75641" i="2"/>
  <c r="V75640" i="2"/>
  <c r="V75639" i="2"/>
  <c r="V75638" i="2"/>
  <c r="V75637" i="2"/>
  <c r="V75636" i="2"/>
  <c r="V75635" i="2"/>
  <c r="V75634" i="2"/>
  <c r="V75633" i="2"/>
  <c r="V75632" i="2"/>
  <c r="V75631" i="2"/>
  <c r="V75630" i="2"/>
  <c r="V75629" i="2"/>
  <c r="V75628" i="2"/>
  <c r="V75627" i="2"/>
  <c r="V75626" i="2"/>
  <c r="V75625" i="2"/>
  <c r="V75624" i="2"/>
  <c r="V75623" i="2"/>
  <c r="V75622" i="2"/>
  <c r="V75621" i="2"/>
  <c r="V75620" i="2"/>
  <c r="V75619" i="2"/>
  <c r="V75618" i="2"/>
  <c r="V75617" i="2"/>
  <c r="V75616" i="2"/>
  <c r="V75615" i="2"/>
  <c r="V75614" i="2"/>
  <c r="V75613" i="2"/>
  <c r="V75612" i="2"/>
  <c r="V75611" i="2"/>
  <c r="V75610" i="2"/>
  <c r="V75609" i="2"/>
  <c r="V75608" i="2"/>
  <c r="V75607" i="2"/>
  <c r="V75606" i="2"/>
  <c r="V75605" i="2"/>
  <c r="V75604" i="2"/>
  <c r="V75603" i="2"/>
  <c r="V75602" i="2"/>
  <c r="V75601" i="2"/>
  <c r="V75600" i="2"/>
  <c r="V75599" i="2"/>
  <c r="V75598" i="2"/>
  <c r="V75597" i="2"/>
  <c r="V75596" i="2"/>
  <c r="V75595" i="2"/>
  <c r="V75594" i="2"/>
  <c r="V75593" i="2"/>
  <c r="V75592" i="2"/>
  <c r="V75591" i="2"/>
  <c r="V75590" i="2"/>
  <c r="V75589" i="2"/>
  <c r="V75588" i="2"/>
  <c r="V75587" i="2"/>
  <c r="V75586" i="2"/>
  <c r="V75585" i="2"/>
  <c r="V75584" i="2"/>
  <c r="V75583" i="2"/>
  <c r="V75582" i="2"/>
  <c r="V75581" i="2"/>
  <c r="V75580" i="2"/>
  <c r="V75579" i="2"/>
  <c r="V75578" i="2"/>
  <c r="V75577" i="2"/>
  <c r="V75576" i="2"/>
  <c r="V75575" i="2"/>
  <c r="V75574" i="2"/>
  <c r="V75573" i="2"/>
  <c r="V75572" i="2"/>
  <c r="V75571" i="2"/>
  <c r="V75570" i="2"/>
  <c r="V75569" i="2"/>
  <c r="V75568" i="2"/>
  <c r="V75567" i="2"/>
  <c r="V75566" i="2"/>
  <c r="V75565" i="2"/>
  <c r="V75564" i="2"/>
  <c r="V75563" i="2"/>
  <c r="V75562" i="2"/>
  <c r="V75561" i="2"/>
  <c r="V75560" i="2"/>
  <c r="V75559" i="2"/>
  <c r="V75558" i="2"/>
  <c r="V75557" i="2"/>
  <c r="V75556" i="2"/>
  <c r="V75555" i="2"/>
  <c r="V75554" i="2"/>
  <c r="V75553" i="2"/>
  <c r="V75552" i="2"/>
  <c r="V75551" i="2"/>
  <c r="V75550" i="2"/>
  <c r="V75549" i="2"/>
  <c r="V75548" i="2"/>
  <c r="V75547" i="2"/>
  <c r="V75546" i="2"/>
  <c r="V75545" i="2"/>
  <c r="V75544" i="2"/>
  <c r="V75543" i="2"/>
  <c r="V75542" i="2"/>
  <c r="V75541" i="2"/>
  <c r="V75540" i="2"/>
  <c r="V75539" i="2"/>
  <c r="V75538" i="2"/>
  <c r="V75537" i="2"/>
  <c r="V75536" i="2"/>
  <c r="V75535" i="2"/>
  <c r="V75534" i="2"/>
  <c r="V75533" i="2"/>
  <c r="V75532" i="2"/>
  <c r="V75531" i="2"/>
  <c r="V75530" i="2"/>
  <c r="V75529" i="2"/>
  <c r="V75528" i="2"/>
  <c r="V75527" i="2"/>
  <c r="V75526" i="2"/>
  <c r="V75525" i="2"/>
  <c r="V75524" i="2"/>
  <c r="V75523" i="2"/>
  <c r="V75522" i="2"/>
  <c r="V75521" i="2"/>
  <c r="V75520" i="2"/>
  <c r="V75519" i="2"/>
  <c r="V75518" i="2"/>
  <c r="V75517" i="2"/>
  <c r="V75516" i="2"/>
  <c r="V75515" i="2"/>
  <c r="V75514" i="2"/>
  <c r="V75513" i="2"/>
  <c r="V75512" i="2"/>
  <c r="V75511" i="2"/>
  <c r="V75510" i="2"/>
  <c r="V75509" i="2"/>
  <c r="V75508" i="2"/>
  <c r="V75507" i="2"/>
  <c r="V75506" i="2"/>
  <c r="V75505" i="2"/>
  <c r="V75504" i="2"/>
  <c r="V75503" i="2"/>
  <c r="V75502" i="2"/>
  <c r="V75501" i="2"/>
  <c r="V75500" i="2"/>
  <c r="V75499" i="2"/>
  <c r="V75498" i="2"/>
  <c r="V75497" i="2"/>
  <c r="V75496" i="2"/>
  <c r="V75495" i="2"/>
  <c r="V75494" i="2"/>
  <c r="V75493" i="2"/>
  <c r="V75492" i="2"/>
  <c r="V75491" i="2"/>
  <c r="V75490" i="2"/>
  <c r="V75489" i="2"/>
  <c r="V75488" i="2"/>
  <c r="V75487" i="2"/>
  <c r="V75486" i="2"/>
  <c r="V75485" i="2"/>
  <c r="V75484" i="2"/>
  <c r="V75483" i="2"/>
  <c r="V75482" i="2"/>
  <c r="V75481" i="2"/>
  <c r="V75480" i="2"/>
  <c r="V75479" i="2"/>
  <c r="V75478" i="2"/>
  <c r="V75477" i="2"/>
  <c r="V75476" i="2"/>
  <c r="V75475" i="2"/>
  <c r="V75474" i="2"/>
  <c r="V75473" i="2"/>
  <c r="V75472" i="2"/>
  <c r="V75471" i="2"/>
  <c r="V75470" i="2"/>
  <c r="V75469" i="2"/>
  <c r="V75468" i="2"/>
  <c r="V75467" i="2"/>
  <c r="V75466" i="2"/>
  <c r="V75465" i="2"/>
  <c r="V75464" i="2"/>
  <c r="V75463" i="2"/>
  <c r="V75462" i="2"/>
  <c r="V75461" i="2"/>
  <c r="V75460" i="2"/>
  <c r="V75459" i="2"/>
  <c r="V75458" i="2"/>
  <c r="V75457" i="2"/>
  <c r="V75456" i="2"/>
  <c r="V75455" i="2"/>
  <c r="V75454" i="2"/>
  <c r="V75453" i="2"/>
  <c r="V75452" i="2"/>
  <c r="V75451" i="2"/>
  <c r="V75450" i="2"/>
  <c r="V75449" i="2"/>
  <c r="V75448" i="2"/>
  <c r="V75447" i="2"/>
  <c r="V75446" i="2"/>
  <c r="V75445" i="2"/>
  <c r="V75444" i="2"/>
  <c r="V75443" i="2"/>
  <c r="V75442" i="2"/>
  <c r="V75441" i="2"/>
  <c r="V75440" i="2"/>
  <c r="V75439" i="2"/>
  <c r="V75438" i="2"/>
  <c r="V75437" i="2"/>
  <c r="V75436" i="2"/>
  <c r="V75435" i="2"/>
  <c r="V75434" i="2"/>
  <c r="V75433" i="2"/>
  <c r="V75432" i="2"/>
  <c r="V75431" i="2"/>
  <c r="V75430" i="2"/>
  <c r="V75429" i="2"/>
  <c r="V75428" i="2"/>
  <c r="V75427" i="2"/>
  <c r="V75426" i="2"/>
  <c r="V75425" i="2"/>
  <c r="V75424" i="2"/>
  <c r="V75423" i="2"/>
  <c r="V75422" i="2"/>
  <c r="V75421" i="2"/>
  <c r="V75420" i="2"/>
  <c r="V75419" i="2"/>
  <c r="V75418" i="2"/>
  <c r="V75417" i="2"/>
  <c r="V75416" i="2"/>
  <c r="V75415" i="2"/>
  <c r="V75414" i="2"/>
  <c r="V75413" i="2"/>
  <c r="V75412" i="2"/>
  <c r="V75411" i="2"/>
  <c r="V75410" i="2"/>
  <c r="V75409" i="2"/>
  <c r="V75408" i="2"/>
  <c r="V75407" i="2"/>
  <c r="V75406" i="2"/>
  <c r="V75405" i="2"/>
  <c r="V75404" i="2"/>
  <c r="V75403" i="2"/>
  <c r="V75402" i="2"/>
  <c r="V75401" i="2"/>
  <c r="V75400" i="2"/>
  <c r="V75399" i="2"/>
  <c r="V75398" i="2"/>
  <c r="V75397" i="2"/>
  <c r="V75396" i="2"/>
  <c r="V75395" i="2"/>
  <c r="V75394" i="2"/>
  <c r="V75393" i="2"/>
  <c r="V75392" i="2"/>
  <c r="V75391" i="2"/>
  <c r="V75390" i="2"/>
  <c r="V75389" i="2"/>
  <c r="V75388" i="2"/>
  <c r="V75387" i="2"/>
  <c r="V75386" i="2"/>
  <c r="V75385" i="2"/>
  <c r="V75384" i="2"/>
  <c r="V75383" i="2"/>
  <c r="V75382" i="2"/>
  <c r="V75381" i="2"/>
  <c r="V75380" i="2"/>
  <c r="V75379" i="2"/>
  <c r="V75378" i="2"/>
  <c r="V75377" i="2"/>
  <c r="V75376" i="2"/>
  <c r="V75375" i="2"/>
  <c r="V75374" i="2"/>
  <c r="V75373" i="2"/>
  <c r="V75372" i="2"/>
  <c r="V75371" i="2"/>
  <c r="V75370" i="2"/>
  <c r="V75369" i="2"/>
  <c r="V75368" i="2"/>
  <c r="V75367" i="2"/>
  <c r="V75366" i="2"/>
  <c r="V75365" i="2"/>
  <c r="V75364" i="2"/>
  <c r="V75363" i="2"/>
  <c r="V75362" i="2"/>
  <c r="V75361" i="2"/>
  <c r="V75360" i="2"/>
  <c r="V75359" i="2"/>
  <c r="V75358" i="2"/>
  <c r="V75357" i="2"/>
  <c r="V75356" i="2"/>
  <c r="V75355" i="2"/>
  <c r="V75354" i="2"/>
  <c r="V75353" i="2"/>
  <c r="V75352" i="2"/>
  <c r="V75351" i="2"/>
  <c r="V75350" i="2"/>
  <c r="V75349" i="2"/>
  <c r="V75348" i="2"/>
  <c r="V75347" i="2"/>
  <c r="V75346" i="2"/>
  <c r="V75345" i="2"/>
  <c r="V75344" i="2"/>
  <c r="V75343" i="2"/>
  <c r="V75342" i="2"/>
  <c r="V75341" i="2"/>
  <c r="V75340" i="2"/>
  <c r="V75339" i="2"/>
  <c r="V75338" i="2"/>
  <c r="V75337" i="2"/>
  <c r="V75336" i="2"/>
  <c r="V75335" i="2"/>
  <c r="V75334" i="2"/>
  <c r="V75333" i="2"/>
  <c r="V75332" i="2"/>
  <c r="V75331" i="2"/>
  <c r="V75330" i="2"/>
  <c r="V75329" i="2"/>
  <c r="V75328" i="2"/>
  <c r="V75327" i="2"/>
  <c r="V75326" i="2"/>
  <c r="V75325" i="2"/>
  <c r="V75324" i="2"/>
  <c r="V75323" i="2"/>
  <c r="V75322" i="2"/>
  <c r="V75321" i="2"/>
  <c r="V75320" i="2"/>
  <c r="V75319" i="2"/>
  <c r="V75318" i="2"/>
  <c r="V75317" i="2"/>
  <c r="V75316" i="2"/>
  <c r="V75315" i="2"/>
  <c r="V75314" i="2"/>
  <c r="V75313" i="2"/>
  <c r="V75312" i="2"/>
  <c r="V75311" i="2"/>
  <c r="V75310" i="2"/>
  <c r="V75309" i="2"/>
  <c r="V75308" i="2"/>
  <c r="V75307" i="2"/>
  <c r="V75306" i="2"/>
  <c r="V75305" i="2"/>
  <c r="V75304" i="2"/>
  <c r="V75303" i="2"/>
  <c r="V75302" i="2"/>
  <c r="V75301" i="2"/>
  <c r="V75300" i="2"/>
  <c r="V75299" i="2"/>
  <c r="V75298" i="2"/>
  <c r="V75297" i="2"/>
  <c r="V75296" i="2"/>
  <c r="V75295" i="2"/>
  <c r="V75294" i="2"/>
  <c r="V75293" i="2"/>
  <c r="V75292" i="2"/>
  <c r="V75291" i="2"/>
  <c r="V75290" i="2"/>
  <c r="V75289" i="2"/>
  <c r="V75288" i="2"/>
  <c r="V75287" i="2"/>
  <c r="V75286" i="2"/>
  <c r="V75285" i="2"/>
  <c r="V75284" i="2"/>
  <c r="V75283" i="2"/>
  <c r="V75282" i="2"/>
  <c r="V75281" i="2"/>
  <c r="V75280" i="2"/>
  <c r="V75279" i="2"/>
  <c r="V75278" i="2"/>
  <c r="V75277" i="2"/>
  <c r="V75276" i="2"/>
  <c r="V75275" i="2"/>
  <c r="V75274" i="2"/>
  <c r="V75273" i="2"/>
  <c r="V75272" i="2"/>
  <c r="V75271" i="2"/>
  <c r="V75270" i="2"/>
  <c r="V75269" i="2"/>
  <c r="V75268" i="2"/>
  <c r="V75267" i="2"/>
  <c r="V75266" i="2"/>
  <c r="V75265" i="2"/>
  <c r="V75264" i="2"/>
  <c r="V75263" i="2"/>
  <c r="V75262" i="2"/>
  <c r="V75261" i="2"/>
  <c r="V75260" i="2"/>
  <c r="V75259" i="2"/>
  <c r="V75258" i="2"/>
  <c r="V75257" i="2"/>
  <c r="V75256" i="2"/>
  <c r="V75255" i="2"/>
  <c r="V75254" i="2"/>
  <c r="V75253" i="2"/>
  <c r="V75252" i="2"/>
  <c r="V75251" i="2"/>
  <c r="V75250" i="2"/>
  <c r="V75249" i="2"/>
  <c r="V75248" i="2"/>
  <c r="V75247" i="2"/>
  <c r="V75246" i="2"/>
  <c r="V75245" i="2"/>
  <c r="V75244" i="2"/>
  <c r="V75243" i="2"/>
  <c r="V75242" i="2"/>
  <c r="V75241" i="2"/>
  <c r="V75240" i="2"/>
  <c r="V75239" i="2"/>
  <c r="V75238" i="2"/>
  <c r="V75237" i="2"/>
  <c r="V75236" i="2"/>
  <c r="V75235" i="2"/>
  <c r="V75234" i="2"/>
  <c r="V75233" i="2"/>
  <c r="V75232" i="2"/>
  <c r="V75231" i="2"/>
  <c r="V75230" i="2"/>
  <c r="V75229" i="2"/>
  <c r="V75228" i="2"/>
  <c r="V75227" i="2"/>
  <c r="V75226" i="2"/>
  <c r="V75225" i="2"/>
  <c r="V75224" i="2"/>
  <c r="V75223" i="2"/>
  <c r="V75222" i="2"/>
  <c r="V75221" i="2"/>
  <c r="V75220" i="2"/>
  <c r="V75219" i="2"/>
  <c r="V75218" i="2"/>
  <c r="V75217" i="2"/>
  <c r="V75216" i="2"/>
  <c r="V75215" i="2"/>
  <c r="V75214" i="2"/>
  <c r="V75213" i="2"/>
  <c r="V75212" i="2"/>
  <c r="V75211" i="2"/>
  <c r="V75210" i="2"/>
  <c r="V75209" i="2"/>
  <c r="V75208" i="2"/>
  <c r="V75207" i="2"/>
  <c r="V75206" i="2"/>
  <c r="V75205" i="2"/>
  <c r="V75204" i="2"/>
  <c r="V75203" i="2"/>
  <c r="V75202" i="2"/>
  <c r="V75201" i="2"/>
  <c r="V75200" i="2"/>
  <c r="V75199" i="2"/>
  <c r="V75198" i="2"/>
  <c r="V75197" i="2"/>
  <c r="V75196" i="2"/>
  <c r="V75195" i="2"/>
  <c r="V75194" i="2"/>
  <c r="V75193" i="2"/>
  <c r="V75192" i="2"/>
  <c r="V75191" i="2"/>
  <c r="V75190" i="2"/>
  <c r="V75189" i="2"/>
  <c r="V75188" i="2"/>
  <c r="V75187" i="2"/>
  <c r="V75186" i="2"/>
  <c r="V75185" i="2"/>
  <c r="V75184" i="2"/>
  <c r="V75183" i="2"/>
  <c r="V75182" i="2"/>
  <c r="V75181" i="2"/>
  <c r="V75180" i="2"/>
  <c r="V75179" i="2"/>
  <c r="V75178" i="2"/>
  <c r="V75177" i="2"/>
  <c r="V75176" i="2"/>
  <c r="V75175" i="2"/>
  <c r="V75174" i="2"/>
  <c r="V75173" i="2"/>
  <c r="V75172" i="2"/>
  <c r="V75171" i="2"/>
  <c r="V75170" i="2"/>
  <c r="V75169" i="2"/>
  <c r="V75168" i="2"/>
  <c r="V75167" i="2"/>
  <c r="V75166" i="2"/>
  <c r="V75165" i="2"/>
  <c r="V75164" i="2"/>
  <c r="V75163" i="2"/>
  <c r="V75162" i="2"/>
  <c r="V75161" i="2"/>
  <c r="V75160" i="2"/>
  <c r="V75159" i="2"/>
  <c r="V75158" i="2"/>
  <c r="V75157" i="2"/>
  <c r="V75156" i="2"/>
  <c r="V75155" i="2"/>
  <c r="V75154" i="2"/>
  <c r="V75153" i="2"/>
  <c r="V75152" i="2"/>
  <c r="V75151" i="2"/>
  <c r="V75150" i="2"/>
  <c r="V75149" i="2"/>
  <c r="V75148" i="2"/>
  <c r="V75147" i="2"/>
  <c r="V75146" i="2"/>
  <c r="V75145" i="2"/>
  <c r="V75144" i="2"/>
  <c r="V75143" i="2"/>
  <c r="V75142" i="2"/>
  <c r="V75141" i="2"/>
  <c r="V75140" i="2"/>
  <c r="V75139" i="2"/>
  <c r="V75138" i="2"/>
  <c r="V75137" i="2"/>
  <c r="V75136" i="2"/>
  <c r="V75135" i="2"/>
  <c r="V75134" i="2"/>
  <c r="V75133" i="2"/>
  <c r="V75132" i="2"/>
  <c r="V75131" i="2"/>
  <c r="V75130" i="2"/>
  <c r="V75129" i="2"/>
  <c r="V75128" i="2"/>
  <c r="V75127" i="2"/>
  <c r="V75126" i="2"/>
  <c r="V75125" i="2"/>
  <c r="V75124" i="2"/>
  <c r="V75123" i="2"/>
  <c r="V75122" i="2"/>
  <c r="V75121" i="2"/>
  <c r="V75120" i="2"/>
  <c r="V75119" i="2"/>
  <c r="V75118" i="2"/>
  <c r="V75117" i="2"/>
  <c r="V75116" i="2"/>
  <c r="V75115" i="2"/>
  <c r="V75114" i="2"/>
  <c r="V75113" i="2"/>
  <c r="V75112" i="2"/>
  <c r="V75111" i="2"/>
  <c r="V75110" i="2"/>
  <c r="V75109" i="2"/>
  <c r="V75108" i="2"/>
  <c r="V75107" i="2"/>
  <c r="V75106" i="2"/>
  <c r="V75105" i="2"/>
  <c r="V75104" i="2"/>
  <c r="V75103" i="2"/>
  <c r="V75102" i="2"/>
  <c r="V75101" i="2"/>
  <c r="V75100" i="2"/>
  <c r="V75099" i="2"/>
  <c r="V75098" i="2"/>
  <c r="V75097" i="2"/>
  <c r="V75096" i="2"/>
  <c r="V75095" i="2"/>
  <c r="V75094" i="2"/>
  <c r="V75093" i="2"/>
  <c r="V75092" i="2"/>
  <c r="V75091" i="2"/>
  <c r="V75090" i="2"/>
  <c r="V75089" i="2"/>
  <c r="V75088" i="2"/>
  <c r="V75087" i="2"/>
  <c r="V75086" i="2"/>
  <c r="V75085" i="2"/>
  <c r="V75084" i="2"/>
  <c r="V75083" i="2"/>
  <c r="V75082" i="2"/>
  <c r="V75081" i="2"/>
  <c r="V75080" i="2"/>
  <c r="V75079" i="2"/>
  <c r="V75078" i="2"/>
  <c r="V75077" i="2"/>
  <c r="V75076" i="2"/>
  <c r="V75075" i="2"/>
  <c r="V75074" i="2"/>
  <c r="V75073" i="2"/>
  <c r="V75072" i="2"/>
  <c r="V75071" i="2"/>
  <c r="V75070" i="2"/>
  <c r="V75069" i="2"/>
  <c r="V75068" i="2"/>
  <c r="V75067" i="2"/>
  <c r="V75066" i="2"/>
  <c r="V75065" i="2"/>
  <c r="V75064" i="2"/>
  <c r="V75063" i="2"/>
  <c r="V75062" i="2"/>
  <c r="V75061" i="2"/>
  <c r="V75060" i="2"/>
  <c r="V75059" i="2"/>
  <c r="V75058" i="2"/>
  <c r="V75057" i="2"/>
  <c r="V75056" i="2"/>
  <c r="V75055" i="2"/>
  <c r="V75054" i="2"/>
  <c r="V75053" i="2"/>
  <c r="V75052" i="2"/>
  <c r="V75051" i="2"/>
  <c r="V75050" i="2"/>
  <c r="V75049" i="2"/>
  <c r="V75048" i="2"/>
  <c r="V75047" i="2"/>
  <c r="V75046" i="2"/>
  <c r="V75045" i="2"/>
  <c r="V75044" i="2"/>
  <c r="V75043" i="2"/>
  <c r="V75042" i="2"/>
  <c r="V75041" i="2"/>
  <c r="V75040" i="2"/>
  <c r="V75039" i="2"/>
  <c r="V75038" i="2"/>
  <c r="V75037" i="2"/>
  <c r="V75036" i="2"/>
  <c r="V75035" i="2"/>
  <c r="V75034" i="2"/>
  <c r="V75033" i="2"/>
  <c r="V75032" i="2"/>
  <c r="V75031" i="2"/>
  <c r="V75030" i="2"/>
  <c r="V75029" i="2"/>
  <c r="V75028" i="2"/>
  <c r="V75027" i="2"/>
  <c r="V75026" i="2"/>
  <c r="V75025" i="2"/>
  <c r="V75024" i="2"/>
  <c r="V75023" i="2"/>
  <c r="V75022" i="2"/>
  <c r="V75021" i="2"/>
  <c r="V75020" i="2"/>
  <c r="V75019" i="2"/>
  <c r="V75018" i="2"/>
  <c r="V75017" i="2"/>
  <c r="V75016" i="2"/>
  <c r="V75015" i="2"/>
  <c r="V75014" i="2"/>
  <c r="V75013" i="2"/>
  <c r="V75012" i="2"/>
  <c r="V75011" i="2"/>
  <c r="V75010" i="2"/>
  <c r="V75009" i="2"/>
  <c r="V75008" i="2"/>
  <c r="V75007" i="2"/>
  <c r="V75006" i="2"/>
  <c r="V75005" i="2"/>
  <c r="V75004" i="2"/>
  <c r="V75003" i="2"/>
  <c r="V75002" i="2"/>
  <c r="V75001" i="2"/>
  <c r="V75000" i="2"/>
  <c r="V74999" i="2"/>
  <c r="V74998" i="2"/>
  <c r="V74997" i="2"/>
  <c r="V74996" i="2"/>
  <c r="V74995" i="2"/>
  <c r="V74994" i="2"/>
  <c r="V74993" i="2"/>
  <c r="V74992" i="2"/>
  <c r="V74991" i="2"/>
  <c r="V74990" i="2"/>
  <c r="V74989" i="2"/>
  <c r="V74988" i="2"/>
  <c r="V74987" i="2"/>
  <c r="V74986" i="2"/>
  <c r="V74985" i="2"/>
  <c r="V74984" i="2"/>
  <c r="V74983" i="2"/>
  <c r="V74982" i="2"/>
  <c r="V74981" i="2"/>
  <c r="V74980" i="2"/>
  <c r="V74979" i="2"/>
  <c r="V74978" i="2"/>
  <c r="V74977" i="2"/>
  <c r="V74976" i="2"/>
  <c r="V74975" i="2"/>
  <c r="V74974" i="2"/>
  <c r="V74973" i="2"/>
  <c r="V74972" i="2"/>
  <c r="V74971" i="2"/>
  <c r="V74970" i="2"/>
  <c r="V74969" i="2"/>
  <c r="V74968" i="2"/>
  <c r="V74967" i="2"/>
  <c r="V74966" i="2"/>
  <c r="V74965" i="2"/>
  <c r="V74964" i="2"/>
  <c r="V74963" i="2"/>
  <c r="V74962" i="2"/>
  <c r="V74961" i="2"/>
  <c r="V74960" i="2"/>
  <c r="V74959" i="2"/>
  <c r="V74958" i="2"/>
  <c r="V74957" i="2"/>
  <c r="V74956" i="2"/>
  <c r="V74955" i="2"/>
  <c r="V74954" i="2"/>
  <c r="V74953" i="2"/>
  <c r="V74952" i="2"/>
  <c r="V74951" i="2"/>
  <c r="V74950" i="2"/>
  <c r="V74949" i="2"/>
  <c r="V74948" i="2"/>
  <c r="V74947" i="2"/>
  <c r="V74946" i="2"/>
  <c r="V74945" i="2"/>
  <c r="V74944" i="2"/>
  <c r="V74943" i="2"/>
  <c r="V74942" i="2"/>
  <c r="V74941" i="2"/>
  <c r="V74940" i="2"/>
  <c r="V74939" i="2"/>
  <c r="V74938" i="2"/>
  <c r="V74937" i="2"/>
  <c r="V74936" i="2"/>
  <c r="V74935" i="2"/>
  <c r="V74934" i="2"/>
  <c r="V74933" i="2"/>
  <c r="V74932" i="2"/>
  <c r="V74931" i="2"/>
  <c r="V74930" i="2"/>
  <c r="V74929" i="2"/>
  <c r="V74928" i="2"/>
  <c r="V74927" i="2"/>
  <c r="V74926" i="2"/>
  <c r="V74925" i="2"/>
  <c r="V74924" i="2"/>
  <c r="V74923" i="2"/>
  <c r="V74922" i="2"/>
  <c r="V74921" i="2"/>
  <c r="V74920" i="2"/>
  <c r="V74919" i="2"/>
  <c r="V74918" i="2"/>
  <c r="V74917" i="2"/>
  <c r="V74916" i="2"/>
  <c r="V74915" i="2"/>
  <c r="V74914" i="2"/>
  <c r="V74913" i="2"/>
  <c r="V74912" i="2"/>
  <c r="V74911" i="2"/>
  <c r="V74910" i="2"/>
  <c r="V74909" i="2"/>
  <c r="V74908" i="2"/>
  <c r="V74907" i="2"/>
  <c r="V74906" i="2"/>
  <c r="V74905" i="2"/>
  <c r="V74904" i="2"/>
  <c r="V74903" i="2"/>
  <c r="V74902" i="2"/>
  <c r="V74901" i="2"/>
  <c r="V74900" i="2"/>
  <c r="V74899" i="2"/>
  <c r="V74898" i="2"/>
  <c r="V74897" i="2"/>
  <c r="V74896" i="2"/>
  <c r="V74895" i="2"/>
  <c r="V74894" i="2"/>
  <c r="V74893" i="2"/>
  <c r="V74892" i="2"/>
  <c r="V74891" i="2"/>
  <c r="V74890" i="2"/>
  <c r="V74889" i="2"/>
  <c r="V74888" i="2"/>
  <c r="V74887" i="2"/>
  <c r="V74886" i="2"/>
  <c r="V74885" i="2"/>
  <c r="V74884" i="2"/>
  <c r="V74883" i="2"/>
  <c r="V74882" i="2"/>
  <c r="V74881" i="2"/>
  <c r="V74880" i="2"/>
  <c r="V74879" i="2"/>
  <c r="V74878" i="2"/>
  <c r="V74877" i="2"/>
  <c r="V74876" i="2"/>
  <c r="V74875" i="2"/>
  <c r="V74874" i="2"/>
  <c r="V74873" i="2"/>
  <c r="V74872" i="2"/>
  <c r="V74871" i="2"/>
  <c r="V74870" i="2"/>
  <c r="V74869" i="2"/>
  <c r="V74868" i="2"/>
  <c r="V74867" i="2"/>
  <c r="V74866" i="2"/>
  <c r="V74865" i="2"/>
  <c r="V74864" i="2"/>
  <c r="V74863" i="2"/>
  <c r="V74862" i="2"/>
  <c r="V74861" i="2"/>
  <c r="V74860" i="2"/>
  <c r="V74859" i="2"/>
  <c r="V74858" i="2"/>
  <c r="V74857" i="2"/>
  <c r="V74856" i="2"/>
  <c r="V74855" i="2"/>
  <c r="V74854" i="2"/>
  <c r="V74853" i="2"/>
  <c r="V74852" i="2"/>
  <c r="V74851" i="2"/>
  <c r="V74850" i="2"/>
  <c r="V74849" i="2"/>
  <c r="V74848" i="2"/>
  <c r="V74847" i="2"/>
  <c r="V74846" i="2"/>
  <c r="V74845" i="2"/>
  <c r="V74844" i="2"/>
  <c r="V74843" i="2"/>
  <c r="V74842" i="2"/>
  <c r="V74841" i="2"/>
  <c r="V74840" i="2"/>
  <c r="V74839" i="2"/>
  <c r="V74838" i="2"/>
  <c r="V74837" i="2"/>
  <c r="V74836" i="2"/>
  <c r="V74835" i="2"/>
  <c r="V74834" i="2"/>
  <c r="V74833" i="2"/>
  <c r="V74832" i="2"/>
  <c r="V74831" i="2"/>
  <c r="V74830" i="2"/>
  <c r="V74829" i="2"/>
  <c r="V74828" i="2"/>
  <c r="V74827" i="2"/>
  <c r="V74826" i="2"/>
  <c r="V74825" i="2"/>
  <c r="V74824" i="2"/>
  <c r="V74823" i="2"/>
  <c r="V74822" i="2"/>
  <c r="V74821" i="2"/>
  <c r="V74820" i="2"/>
  <c r="V74819" i="2"/>
  <c r="V74818" i="2"/>
  <c r="V74817" i="2"/>
  <c r="V74816" i="2"/>
  <c r="V74815" i="2"/>
  <c r="V74814" i="2"/>
  <c r="V74813" i="2"/>
  <c r="V74812" i="2"/>
  <c r="V74811" i="2"/>
  <c r="V74810" i="2"/>
  <c r="V74809" i="2"/>
  <c r="V74808" i="2"/>
  <c r="V74807" i="2"/>
  <c r="V74806" i="2"/>
  <c r="V74805" i="2"/>
  <c r="V74804" i="2"/>
  <c r="V74803" i="2"/>
  <c r="V74802" i="2"/>
  <c r="V74801" i="2"/>
  <c r="V74800" i="2"/>
  <c r="V74799" i="2"/>
  <c r="V74798" i="2"/>
  <c r="V74797" i="2"/>
  <c r="V74796" i="2"/>
  <c r="V74795" i="2"/>
  <c r="V74794" i="2"/>
  <c r="V74793" i="2"/>
  <c r="V74792" i="2"/>
  <c r="V74791" i="2"/>
  <c r="V74790" i="2"/>
  <c r="V74789" i="2"/>
  <c r="V74788" i="2"/>
  <c r="V74787" i="2"/>
  <c r="V74786" i="2"/>
  <c r="V74785" i="2"/>
  <c r="V74784" i="2"/>
  <c r="V74783" i="2"/>
  <c r="V74782" i="2"/>
  <c r="V74781" i="2"/>
  <c r="V74780" i="2"/>
  <c r="V74779" i="2"/>
  <c r="V74778" i="2"/>
  <c r="V74777" i="2"/>
  <c r="V74776" i="2"/>
  <c r="V74775" i="2"/>
  <c r="V74774" i="2"/>
  <c r="V74773" i="2"/>
  <c r="V74772" i="2"/>
  <c r="V74771" i="2"/>
  <c r="V74770" i="2"/>
  <c r="V74769" i="2"/>
  <c r="V74768" i="2"/>
  <c r="V74767" i="2"/>
  <c r="V74766" i="2"/>
  <c r="V74765" i="2"/>
  <c r="V74764" i="2"/>
  <c r="V74763" i="2"/>
  <c r="V74762" i="2"/>
  <c r="V74761" i="2"/>
  <c r="V74760" i="2"/>
  <c r="V74759" i="2"/>
  <c r="V74758" i="2"/>
  <c r="V74757" i="2"/>
  <c r="V74756" i="2"/>
  <c r="V74755" i="2"/>
  <c r="V74754" i="2"/>
  <c r="V74753" i="2"/>
  <c r="V74752" i="2"/>
  <c r="V74751" i="2"/>
  <c r="V74750" i="2"/>
  <c r="V74749" i="2"/>
  <c r="V74748" i="2"/>
  <c r="V74747" i="2"/>
  <c r="V74746" i="2"/>
  <c r="V74745" i="2"/>
  <c r="V74744" i="2"/>
  <c r="V74743" i="2"/>
  <c r="V74742" i="2"/>
  <c r="V74741" i="2"/>
  <c r="V74740" i="2"/>
  <c r="V74739" i="2"/>
  <c r="V74738" i="2"/>
  <c r="V74737" i="2"/>
  <c r="V74736" i="2"/>
  <c r="V74735" i="2"/>
  <c r="V74734" i="2"/>
  <c r="V74733" i="2"/>
  <c r="V74732" i="2"/>
  <c r="V74731" i="2"/>
  <c r="V74730" i="2"/>
  <c r="V74729" i="2"/>
  <c r="V74728" i="2"/>
  <c r="V74727" i="2"/>
  <c r="V74726" i="2"/>
  <c r="V74725" i="2"/>
  <c r="V74724" i="2"/>
  <c r="V74723" i="2"/>
  <c r="V74722" i="2"/>
  <c r="V74721" i="2"/>
  <c r="V74720" i="2"/>
  <c r="V74719" i="2"/>
  <c r="V74718" i="2"/>
  <c r="V74717" i="2"/>
  <c r="V74716" i="2"/>
  <c r="V74715" i="2"/>
  <c r="V74714" i="2"/>
  <c r="V74713" i="2"/>
  <c r="V74712" i="2"/>
  <c r="V74711" i="2"/>
  <c r="V74710" i="2"/>
  <c r="V74709" i="2"/>
  <c r="V74708" i="2"/>
  <c r="V74707" i="2"/>
  <c r="V74706" i="2"/>
  <c r="V74705" i="2"/>
  <c r="V74704" i="2"/>
  <c r="V74703" i="2"/>
  <c r="V74702" i="2"/>
  <c r="V74701" i="2"/>
  <c r="V74700" i="2"/>
  <c r="V74699" i="2"/>
  <c r="V74698" i="2"/>
  <c r="V74697" i="2"/>
  <c r="V74696" i="2"/>
  <c r="V74695" i="2"/>
  <c r="V74694" i="2"/>
  <c r="V74693" i="2"/>
  <c r="V74692" i="2"/>
  <c r="V74691" i="2"/>
  <c r="V74690" i="2"/>
  <c r="V74689" i="2"/>
  <c r="V74688" i="2"/>
  <c r="V74687" i="2"/>
  <c r="V74686" i="2"/>
  <c r="V74685" i="2"/>
  <c r="V74684" i="2"/>
  <c r="V74683" i="2"/>
  <c r="V74682" i="2"/>
  <c r="V74681" i="2"/>
  <c r="V74680" i="2"/>
  <c r="V74679" i="2"/>
  <c r="V74678" i="2"/>
  <c r="V74677" i="2"/>
  <c r="V74676" i="2"/>
  <c r="V74675" i="2"/>
  <c r="V74674" i="2"/>
  <c r="V74673" i="2"/>
  <c r="V74672" i="2"/>
  <c r="V74671" i="2"/>
  <c r="V74670" i="2"/>
  <c r="V74669" i="2"/>
  <c r="V74668" i="2"/>
  <c r="V74667" i="2"/>
  <c r="V74666" i="2"/>
  <c r="V74665" i="2"/>
  <c r="V74664" i="2"/>
  <c r="V74663" i="2"/>
  <c r="V74662" i="2"/>
  <c r="V74661" i="2"/>
  <c r="V74660" i="2"/>
  <c r="V74659" i="2"/>
  <c r="V74658" i="2"/>
  <c r="V74657" i="2"/>
  <c r="V74656" i="2"/>
  <c r="V74655" i="2"/>
  <c r="V74654" i="2"/>
  <c r="V74653" i="2"/>
  <c r="V74652" i="2"/>
  <c r="V74651" i="2"/>
  <c r="V74650" i="2"/>
  <c r="V74649" i="2"/>
  <c r="V74648" i="2"/>
  <c r="V74647" i="2"/>
  <c r="V74646" i="2"/>
  <c r="V74645" i="2"/>
  <c r="V74644" i="2"/>
  <c r="V74643" i="2"/>
  <c r="V74642" i="2"/>
  <c r="V74641" i="2"/>
  <c r="V74640" i="2"/>
  <c r="V74639" i="2"/>
  <c r="V74638" i="2"/>
  <c r="V74637" i="2"/>
  <c r="V74636" i="2"/>
  <c r="V74635" i="2"/>
  <c r="V74634" i="2"/>
  <c r="V74633" i="2"/>
  <c r="V74632" i="2"/>
  <c r="V74631" i="2"/>
  <c r="V74630" i="2"/>
  <c r="V74629" i="2"/>
  <c r="V74628" i="2"/>
  <c r="V74627" i="2"/>
  <c r="V74626" i="2"/>
  <c r="V74625" i="2"/>
  <c r="V74624" i="2"/>
  <c r="V74623" i="2"/>
  <c r="V74622" i="2"/>
  <c r="V74621" i="2"/>
  <c r="V74620" i="2"/>
  <c r="V74619" i="2"/>
  <c r="V74618" i="2"/>
  <c r="V74617" i="2"/>
  <c r="V74616" i="2"/>
  <c r="V74615" i="2"/>
  <c r="V74614" i="2"/>
  <c r="V74613" i="2"/>
  <c r="V74612" i="2"/>
  <c r="V74611" i="2"/>
  <c r="V74610" i="2"/>
  <c r="V74609" i="2"/>
  <c r="V74608" i="2"/>
  <c r="V74607" i="2"/>
  <c r="V74606" i="2"/>
  <c r="V74605" i="2"/>
  <c r="V74604" i="2"/>
  <c r="V74603" i="2"/>
  <c r="V74602" i="2"/>
  <c r="V74601" i="2"/>
  <c r="V74600" i="2"/>
  <c r="V74599" i="2"/>
  <c r="V74598" i="2"/>
  <c r="V74597" i="2"/>
  <c r="V74596" i="2"/>
  <c r="V74595" i="2"/>
  <c r="V74594" i="2"/>
  <c r="V74593" i="2"/>
  <c r="V74592" i="2"/>
  <c r="V74591" i="2"/>
  <c r="V74590" i="2"/>
  <c r="V74589" i="2"/>
  <c r="V74588" i="2"/>
  <c r="V74587" i="2"/>
  <c r="V74586" i="2"/>
  <c r="V74585" i="2"/>
  <c r="V74584" i="2"/>
  <c r="V74583" i="2"/>
  <c r="V74582" i="2"/>
  <c r="V74581" i="2"/>
  <c r="V74580" i="2"/>
  <c r="V74579" i="2"/>
  <c r="V74578" i="2"/>
  <c r="V74577" i="2"/>
  <c r="V74576" i="2"/>
  <c r="V74575" i="2"/>
  <c r="V74574" i="2"/>
  <c r="V74573" i="2"/>
  <c r="V74572" i="2"/>
  <c r="V74571" i="2"/>
  <c r="V74570" i="2"/>
  <c r="V74569" i="2"/>
  <c r="V74568" i="2"/>
  <c r="V74567" i="2"/>
  <c r="V74566" i="2"/>
  <c r="V74565" i="2"/>
  <c r="V74564" i="2"/>
  <c r="V74563" i="2"/>
  <c r="V74562" i="2"/>
  <c r="V74561" i="2"/>
  <c r="V74560" i="2"/>
  <c r="V74559" i="2"/>
  <c r="V74558" i="2"/>
  <c r="V74557" i="2"/>
  <c r="V74556" i="2"/>
  <c r="V74555" i="2"/>
  <c r="V74554" i="2"/>
  <c r="V74553" i="2"/>
  <c r="V74552" i="2"/>
  <c r="V74551" i="2"/>
  <c r="V74550" i="2"/>
  <c r="V74549" i="2"/>
  <c r="V74548" i="2"/>
  <c r="V74547" i="2"/>
  <c r="V74546" i="2"/>
  <c r="V74545" i="2"/>
  <c r="V74544" i="2"/>
  <c r="V74543" i="2"/>
  <c r="V74542" i="2"/>
  <c r="V74541" i="2"/>
  <c r="V74540" i="2"/>
  <c r="V74539" i="2"/>
  <c r="V74538" i="2"/>
  <c r="V74537" i="2"/>
  <c r="V74536" i="2"/>
  <c r="V74535" i="2"/>
  <c r="V74534" i="2"/>
  <c r="V74533" i="2"/>
  <c r="V74532" i="2"/>
  <c r="V74531" i="2"/>
  <c r="V74530" i="2"/>
  <c r="V74529" i="2"/>
  <c r="V74528" i="2"/>
  <c r="V74527" i="2"/>
  <c r="V74526" i="2"/>
  <c r="V74525" i="2"/>
  <c r="V74524" i="2"/>
  <c r="V74523" i="2"/>
  <c r="V74522" i="2"/>
  <c r="V74521" i="2"/>
  <c r="V74520" i="2"/>
  <c r="V74519" i="2"/>
  <c r="V74518" i="2"/>
  <c r="V74517" i="2"/>
  <c r="V74516" i="2"/>
  <c r="V74515" i="2"/>
  <c r="V74514" i="2"/>
  <c r="V74513" i="2"/>
  <c r="V74512" i="2"/>
  <c r="V74511" i="2"/>
  <c r="V74510" i="2"/>
  <c r="V74509" i="2"/>
  <c r="V74508" i="2"/>
  <c r="V74507" i="2"/>
  <c r="V74506" i="2"/>
  <c r="V74505" i="2"/>
  <c r="V74504" i="2"/>
  <c r="V74503" i="2"/>
  <c r="V74502" i="2"/>
  <c r="V74501" i="2"/>
  <c r="V74500" i="2"/>
  <c r="V74499" i="2"/>
  <c r="V74498" i="2"/>
  <c r="V74497" i="2"/>
  <c r="V74496" i="2"/>
  <c r="V74495" i="2"/>
  <c r="V74494" i="2"/>
  <c r="V74493" i="2"/>
  <c r="V74492" i="2"/>
  <c r="V74491" i="2"/>
  <c r="V74490" i="2"/>
  <c r="V74489" i="2"/>
  <c r="V74488" i="2"/>
  <c r="V74487" i="2"/>
  <c r="V74486" i="2"/>
  <c r="V74485" i="2"/>
  <c r="V74484" i="2"/>
  <c r="V74483" i="2"/>
  <c r="V74482" i="2"/>
  <c r="V74481" i="2"/>
  <c r="V74480" i="2"/>
  <c r="V74479" i="2"/>
  <c r="V74478" i="2"/>
  <c r="V74477" i="2"/>
  <c r="V74476" i="2"/>
  <c r="V74475" i="2"/>
  <c r="V74474" i="2"/>
  <c r="V74473" i="2"/>
  <c r="V74472" i="2"/>
  <c r="V74471" i="2"/>
  <c r="V74470" i="2"/>
  <c r="V74469" i="2"/>
  <c r="V74468" i="2"/>
  <c r="V74467" i="2"/>
  <c r="V74466" i="2"/>
  <c r="V74465" i="2"/>
  <c r="V74464" i="2"/>
  <c r="V74463" i="2"/>
  <c r="V74462" i="2"/>
  <c r="V74461" i="2"/>
  <c r="V74460" i="2"/>
  <c r="V74459" i="2"/>
  <c r="V74458" i="2"/>
  <c r="V74457" i="2"/>
  <c r="V74456" i="2"/>
  <c r="V74455" i="2"/>
  <c r="V74454" i="2"/>
  <c r="V74453" i="2"/>
  <c r="V74452" i="2"/>
  <c r="V74451" i="2"/>
  <c r="V74450" i="2"/>
  <c r="V74449" i="2"/>
  <c r="V74448" i="2"/>
  <c r="V74447" i="2"/>
  <c r="V74446" i="2"/>
  <c r="V74445" i="2"/>
  <c r="V74444" i="2"/>
  <c r="V74443" i="2"/>
  <c r="V74442" i="2"/>
  <c r="V74441" i="2"/>
  <c r="V74440" i="2"/>
  <c r="V74439" i="2"/>
  <c r="V74438" i="2"/>
  <c r="V74437" i="2"/>
  <c r="V74436" i="2"/>
  <c r="V74435" i="2"/>
  <c r="V74434" i="2"/>
  <c r="V74433" i="2"/>
  <c r="V74432" i="2"/>
  <c r="V74431" i="2"/>
  <c r="V74430" i="2"/>
  <c r="V74429" i="2"/>
  <c r="V74428" i="2"/>
  <c r="V74427" i="2"/>
  <c r="V74426" i="2"/>
  <c r="V74425" i="2"/>
  <c r="V74424" i="2"/>
  <c r="V74423" i="2"/>
  <c r="V74422" i="2"/>
  <c r="V74421" i="2"/>
  <c r="V74420" i="2"/>
  <c r="V74419" i="2"/>
  <c r="V74418" i="2"/>
  <c r="V74417" i="2"/>
  <c r="V74416" i="2"/>
  <c r="V74415" i="2"/>
  <c r="V74414" i="2"/>
  <c r="V74413" i="2"/>
  <c r="V74412" i="2"/>
  <c r="V74411" i="2"/>
  <c r="V74410" i="2"/>
  <c r="V74409" i="2"/>
  <c r="V74408" i="2"/>
  <c r="V74407" i="2"/>
  <c r="V74406" i="2"/>
  <c r="V74405" i="2"/>
  <c r="V74404" i="2"/>
  <c r="V74403" i="2"/>
  <c r="V74402" i="2"/>
  <c r="V74401" i="2"/>
  <c r="V74400" i="2"/>
  <c r="V74399" i="2"/>
  <c r="V74398" i="2"/>
  <c r="V74397" i="2"/>
  <c r="V74396" i="2"/>
  <c r="V74395" i="2"/>
  <c r="V74394" i="2"/>
  <c r="V74393" i="2"/>
  <c r="V74392" i="2"/>
  <c r="V74391" i="2"/>
  <c r="V74390" i="2"/>
  <c r="V74389" i="2"/>
  <c r="V74388" i="2"/>
  <c r="V74387" i="2"/>
  <c r="V74386" i="2"/>
  <c r="V74385" i="2"/>
  <c r="V74384" i="2"/>
  <c r="V74383" i="2"/>
  <c r="V74382" i="2"/>
  <c r="V74381" i="2"/>
  <c r="V74380" i="2"/>
  <c r="V74379" i="2"/>
  <c r="V74378" i="2"/>
  <c r="V74377" i="2"/>
  <c r="V74376" i="2"/>
  <c r="V74375" i="2"/>
  <c r="V74374" i="2"/>
  <c r="V74373" i="2"/>
  <c r="V74372" i="2"/>
  <c r="V74371" i="2"/>
  <c r="V74370" i="2"/>
  <c r="V74369" i="2"/>
  <c r="V74368" i="2"/>
  <c r="V74367" i="2"/>
  <c r="V74366" i="2"/>
  <c r="V74365" i="2"/>
  <c r="V74364" i="2"/>
  <c r="V74363" i="2"/>
  <c r="V74362" i="2"/>
  <c r="V74361" i="2"/>
  <c r="V74360" i="2"/>
  <c r="V74359" i="2"/>
  <c r="V74358" i="2"/>
  <c r="V74357" i="2"/>
  <c r="V74356" i="2"/>
  <c r="V74355" i="2"/>
  <c r="V74354" i="2"/>
  <c r="V74353" i="2"/>
  <c r="V74352" i="2"/>
  <c r="V74351" i="2"/>
  <c r="V74350" i="2"/>
  <c r="V74349" i="2"/>
  <c r="V74348" i="2"/>
  <c r="V74347" i="2"/>
  <c r="V74346" i="2"/>
  <c r="V74345" i="2"/>
  <c r="V74344" i="2"/>
  <c r="V74343" i="2"/>
  <c r="V74342" i="2"/>
  <c r="V74341" i="2"/>
  <c r="V74340" i="2"/>
  <c r="V74339" i="2"/>
  <c r="V74338" i="2"/>
  <c r="V74337" i="2"/>
  <c r="V74336" i="2"/>
  <c r="V74335" i="2"/>
  <c r="V74334" i="2"/>
  <c r="V74333" i="2"/>
  <c r="V74332" i="2"/>
  <c r="V74331" i="2"/>
  <c r="V74330" i="2"/>
  <c r="V74329" i="2"/>
  <c r="V74328" i="2"/>
  <c r="V74327" i="2"/>
  <c r="V74326" i="2"/>
  <c r="V74325" i="2"/>
  <c r="V74324" i="2"/>
  <c r="V74323" i="2"/>
  <c r="V74322" i="2"/>
  <c r="V74321" i="2"/>
  <c r="V74320" i="2"/>
  <c r="V74319" i="2"/>
  <c r="V74318" i="2"/>
  <c r="V74317" i="2"/>
  <c r="V74316" i="2"/>
  <c r="V74315" i="2"/>
  <c r="V74314" i="2"/>
  <c r="V74313" i="2"/>
  <c r="V74312" i="2"/>
  <c r="V74311" i="2"/>
  <c r="V74310" i="2"/>
  <c r="V74309" i="2"/>
  <c r="V74308" i="2"/>
  <c r="V74307" i="2"/>
  <c r="V74306" i="2"/>
  <c r="V74305" i="2"/>
  <c r="V74304" i="2"/>
  <c r="V74303" i="2"/>
  <c r="V74302" i="2"/>
  <c r="V74301" i="2"/>
  <c r="V74300" i="2"/>
  <c r="V74299" i="2"/>
  <c r="V74298" i="2"/>
  <c r="V74297" i="2"/>
  <c r="V74296" i="2"/>
  <c r="V74295" i="2"/>
  <c r="V74294" i="2"/>
  <c r="V74293" i="2"/>
  <c r="V74292" i="2"/>
  <c r="V74291" i="2"/>
  <c r="V74290" i="2"/>
  <c r="V74289" i="2"/>
  <c r="V74288" i="2"/>
  <c r="V74287" i="2"/>
  <c r="V74286" i="2"/>
  <c r="V74285" i="2"/>
  <c r="V74284" i="2"/>
  <c r="V74283" i="2"/>
  <c r="V74282" i="2"/>
  <c r="V74281" i="2"/>
  <c r="V74280" i="2"/>
  <c r="V74279" i="2"/>
  <c r="V74278" i="2"/>
  <c r="V74277" i="2"/>
  <c r="V74276" i="2"/>
  <c r="V74275" i="2"/>
  <c r="V74274" i="2"/>
  <c r="V74273" i="2"/>
  <c r="V74272" i="2"/>
  <c r="V74271" i="2"/>
  <c r="V74270" i="2"/>
  <c r="V74269" i="2"/>
  <c r="V74268" i="2"/>
  <c r="V74267" i="2"/>
  <c r="V74266" i="2"/>
  <c r="V74265" i="2"/>
  <c r="V74264" i="2"/>
  <c r="V74263" i="2"/>
  <c r="V74262" i="2"/>
  <c r="V74261" i="2"/>
  <c r="V74260" i="2"/>
  <c r="V74259" i="2"/>
  <c r="V74258" i="2"/>
  <c r="V74257" i="2"/>
  <c r="V74256" i="2"/>
  <c r="V74255" i="2"/>
  <c r="V74254" i="2"/>
  <c r="V74253" i="2"/>
  <c r="V74252" i="2"/>
  <c r="V74251" i="2"/>
  <c r="V74250" i="2"/>
  <c r="V74249" i="2"/>
  <c r="V74248" i="2"/>
  <c r="V74247" i="2"/>
  <c r="V74246" i="2"/>
  <c r="V74245" i="2"/>
  <c r="V74244" i="2"/>
  <c r="V74243" i="2"/>
  <c r="V74242" i="2"/>
  <c r="V74241" i="2"/>
  <c r="V74240" i="2"/>
  <c r="V74239" i="2"/>
  <c r="V74238" i="2"/>
  <c r="V74237" i="2"/>
  <c r="V74236" i="2"/>
  <c r="V74235" i="2"/>
  <c r="V74234" i="2"/>
  <c r="V74233" i="2"/>
  <c r="V74232" i="2"/>
  <c r="V74231" i="2"/>
  <c r="V74230" i="2"/>
  <c r="V74229" i="2"/>
  <c r="V74228" i="2"/>
  <c r="V74227" i="2"/>
  <c r="V74226" i="2"/>
  <c r="V74225" i="2"/>
  <c r="V74224" i="2"/>
  <c r="V74223" i="2"/>
  <c r="V74222" i="2"/>
  <c r="V74221" i="2"/>
  <c r="V74220" i="2"/>
  <c r="V74219" i="2"/>
  <c r="V74218" i="2"/>
  <c r="V74217" i="2"/>
  <c r="V74216" i="2"/>
  <c r="V74215" i="2"/>
  <c r="V74214" i="2"/>
  <c r="V74213" i="2"/>
  <c r="V74212" i="2"/>
  <c r="V74211" i="2"/>
  <c r="V74210" i="2"/>
  <c r="V74209" i="2"/>
  <c r="V74208" i="2"/>
  <c r="V74207" i="2"/>
  <c r="V74206" i="2"/>
  <c r="V74205" i="2"/>
  <c r="V74204" i="2"/>
  <c r="V74203" i="2"/>
  <c r="V74202" i="2"/>
  <c r="V74201" i="2"/>
  <c r="V74200" i="2"/>
  <c r="V74199" i="2"/>
  <c r="V74198" i="2"/>
  <c r="V74197" i="2"/>
  <c r="V74196" i="2"/>
  <c r="V74195" i="2"/>
  <c r="V74194" i="2"/>
  <c r="V74193" i="2"/>
  <c r="V74192" i="2"/>
  <c r="V74191" i="2"/>
  <c r="V74190" i="2"/>
  <c r="V74189" i="2"/>
  <c r="V74188" i="2"/>
  <c r="V74187" i="2"/>
  <c r="V74186" i="2"/>
  <c r="V74185" i="2"/>
  <c r="V74184" i="2"/>
  <c r="V74183" i="2"/>
  <c r="V74182" i="2"/>
  <c r="V74181" i="2"/>
  <c r="V74180" i="2"/>
  <c r="V74179" i="2"/>
  <c r="V74178" i="2"/>
  <c r="V74177" i="2"/>
  <c r="V74176" i="2"/>
  <c r="V74175" i="2"/>
  <c r="V74174" i="2"/>
  <c r="V74173" i="2"/>
  <c r="V74172" i="2"/>
  <c r="V74171" i="2"/>
  <c r="V74170" i="2"/>
  <c r="V74169" i="2"/>
  <c r="V74168" i="2"/>
  <c r="V74167" i="2"/>
  <c r="V74166" i="2"/>
  <c r="V74165" i="2"/>
  <c r="V74164" i="2"/>
  <c r="V74163" i="2"/>
  <c r="V74162" i="2"/>
  <c r="V74161" i="2"/>
  <c r="V74160" i="2"/>
  <c r="V74159" i="2"/>
  <c r="V74158" i="2"/>
  <c r="V74157" i="2"/>
  <c r="V74156" i="2"/>
  <c r="V74155" i="2"/>
  <c r="V74154" i="2"/>
  <c r="V74153" i="2"/>
  <c r="V74152" i="2"/>
  <c r="V74151" i="2"/>
  <c r="V74150" i="2"/>
  <c r="V74149" i="2"/>
  <c r="V74148" i="2"/>
  <c r="V74147" i="2"/>
  <c r="V74146" i="2"/>
  <c r="V74145" i="2"/>
  <c r="V74144" i="2"/>
  <c r="V74143" i="2"/>
  <c r="V74142" i="2"/>
  <c r="V74141" i="2"/>
  <c r="V74140" i="2"/>
  <c r="V74139" i="2"/>
  <c r="V74138" i="2"/>
  <c r="V74137" i="2"/>
  <c r="V74136" i="2"/>
  <c r="V74135" i="2"/>
  <c r="V74134" i="2"/>
  <c r="V74133" i="2"/>
  <c r="V74132" i="2"/>
  <c r="V74131" i="2"/>
  <c r="V74130" i="2"/>
  <c r="V74129" i="2"/>
  <c r="V74128" i="2"/>
  <c r="V74127" i="2"/>
  <c r="V74126" i="2"/>
  <c r="V74125" i="2"/>
  <c r="V74124" i="2"/>
  <c r="V74123" i="2"/>
  <c r="V74122" i="2"/>
  <c r="V74121" i="2"/>
  <c r="V74120" i="2"/>
  <c r="V74119" i="2"/>
  <c r="V74118" i="2"/>
  <c r="V74117" i="2"/>
  <c r="V74116" i="2"/>
  <c r="V74115" i="2"/>
  <c r="V74114" i="2"/>
  <c r="V74113" i="2"/>
  <c r="V74112" i="2"/>
  <c r="V74111" i="2"/>
  <c r="V74110" i="2"/>
  <c r="V74109" i="2"/>
  <c r="V74108" i="2"/>
  <c r="V74107" i="2"/>
  <c r="V74106" i="2"/>
  <c r="V74105" i="2"/>
  <c r="V74104" i="2"/>
  <c r="V74103" i="2"/>
  <c r="V74102" i="2"/>
  <c r="V74101" i="2"/>
  <c r="V74100" i="2"/>
  <c r="V74099" i="2"/>
  <c r="V74098" i="2"/>
  <c r="V74097" i="2"/>
  <c r="V74096" i="2"/>
  <c r="V74095" i="2"/>
  <c r="V74094" i="2"/>
  <c r="V74093" i="2"/>
  <c r="V74092" i="2"/>
  <c r="V74091" i="2"/>
  <c r="V74090" i="2"/>
  <c r="V74089" i="2"/>
  <c r="V74088" i="2"/>
  <c r="V74087" i="2"/>
  <c r="V74086" i="2"/>
  <c r="V74085" i="2"/>
  <c r="V74084" i="2"/>
  <c r="V74083" i="2"/>
  <c r="V74082" i="2"/>
  <c r="V74081" i="2"/>
  <c r="V74080" i="2"/>
  <c r="V74079" i="2"/>
  <c r="V74078" i="2"/>
  <c r="V74077" i="2"/>
  <c r="V74076" i="2"/>
  <c r="V74075" i="2"/>
  <c r="V74074" i="2"/>
  <c r="V74073" i="2"/>
  <c r="V74072" i="2"/>
  <c r="V74071" i="2"/>
  <c r="V74070" i="2"/>
  <c r="V74069" i="2"/>
  <c r="V74068" i="2"/>
  <c r="V74067" i="2"/>
  <c r="V74066" i="2"/>
  <c r="V74065" i="2"/>
  <c r="V74064" i="2"/>
  <c r="V74063" i="2"/>
  <c r="V74062" i="2"/>
  <c r="V74061" i="2"/>
  <c r="V74060" i="2"/>
  <c r="V74059" i="2"/>
  <c r="V74058" i="2"/>
  <c r="V74057" i="2"/>
  <c r="V74056" i="2"/>
  <c r="V74055" i="2"/>
  <c r="V74054" i="2"/>
  <c r="V74053" i="2"/>
  <c r="V74052" i="2"/>
  <c r="V74051" i="2"/>
  <c r="V74050" i="2"/>
  <c r="V74049" i="2"/>
  <c r="V74048" i="2"/>
  <c r="V74047" i="2"/>
  <c r="V74046" i="2"/>
  <c r="V74045" i="2"/>
  <c r="V74044" i="2"/>
  <c r="V74043" i="2"/>
  <c r="V74042" i="2"/>
  <c r="V74041" i="2"/>
  <c r="V74040" i="2"/>
  <c r="V74039" i="2"/>
  <c r="V74038" i="2"/>
  <c r="V74037" i="2"/>
  <c r="V74036" i="2"/>
  <c r="V74035" i="2"/>
  <c r="V74034" i="2"/>
  <c r="V74033" i="2"/>
  <c r="V74032" i="2"/>
  <c r="V74031" i="2"/>
  <c r="V74030" i="2"/>
  <c r="V74029" i="2"/>
  <c r="V74028" i="2"/>
  <c r="V74027" i="2"/>
  <c r="V74026" i="2"/>
  <c r="V74025" i="2"/>
  <c r="V74024" i="2"/>
  <c r="V74023" i="2"/>
  <c r="V74022" i="2"/>
  <c r="V74021" i="2"/>
  <c r="V74020" i="2"/>
  <c r="V74019" i="2"/>
  <c r="V74018" i="2"/>
  <c r="V74017" i="2"/>
  <c r="V74016" i="2"/>
  <c r="V74015" i="2"/>
  <c r="V74014" i="2"/>
  <c r="V74013" i="2"/>
  <c r="V74012" i="2"/>
  <c r="V74011" i="2"/>
  <c r="V74010" i="2"/>
  <c r="V74009" i="2"/>
  <c r="V74008" i="2"/>
  <c r="V74007" i="2"/>
  <c r="V74006" i="2"/>
  <c r="V74005" i="2"/>
  <c r="V74004" i="2"/>
  <c r="V74003" i="2"/>
  <c r="V74002" i="2"/>
  <c r="V74001" i="2"/>
  <c r="V74000" i="2"/>
  <c r="V73999" i="2"/>
  <c r="V73998" i="2"/>
  <c r="V73997" i="2"/>
  <c r="V73996" i="2"/>
  <c r="V73995" i="2"/>
  <c r="V73994" i="2"/>
  <c r="V73993" i="2"/>
  <c r="V73992" i="2"/>
  <c r="V73991" i="2"/>
  <c r="V73990" i="2"/>
  <c r="V73989" i="2"/>
  <c r="V73988" i="2"/>
  <c r="V73987" i="2"/>
  <c r="V73986" i="2"/>
  <c r="V73985" i="2"/>
  <c r="V73984" i="2"/>
  <c r="V73983" i="2"/>
  <c r="V73982" i="2"/>
  <c r="V73981" i="2"/>
  <c r="V73980" i="2"/>
  <c r="V73979" i="2"/>
  <c r="V73978" i="2"/>
  <c r="V73977" i="2"/>
  <c r="V73976" i="2"/>
  <c r="V73975" i="2"/>
  <c r="V73974" i="2"/>
  <c r="V73973" i="2"/>
  <c r="V73972" i="2"/>
  <c r="V73971" i="2"/>
  <c r="V73970" i="2"/>
  <c r="V73969" i="2"/>
  <c r="V73968" i="2"/>
  <c r="V73967" i="2"/>
  <c r="V73966" i="2"/>
  <c r="V73965" i="2"/>
  <c r="V73964" i="2"/>
  <c r="V73963" i="2"/>
  <c r="V73962" i="2"/>
  <c r="V73961" i="2"/>
  <c r="V73960" i="2"/>
  <c r="V73959" i="2"/>
  <c r="V73958" i="2"/>
  <c r="V73957" i="2"/>
  <c r="V73956" i="2"/>
  <c r="V73955" i="2"/>
  <c r="V73954" i="2"/>
  <c r="V73953" i="2"/>
  <c r="V73952" i="2"/>
  <c r="V73951" i="2"/>
  <c r="V73950" i="2"/>
  <c r="V73949" i="2"/>
  <c r="V73948" i="2"/>
  <c r="V73947" i="2"/>
  <c r="V73946" i="2"/>
  <c r="V73945" i="2"/>
  <c r="V73944" i="2"/>
  <c r="V73943" i="2"/>
  <c r="V73942" i="2"/>
  <c r="V73941" i="2"/>
  <c r="V73940" i="2"/>
  <c r="V73939" i="2"/>
  <c r="V73938" i="2"/>
  <c r="V73937" i="2"/>
  <c r="V73936" i="2"/>
  <c r="V73935" i="2"/>
  <c r="V73934" i="2"/>
  <c r="V73933" i="2"/>
  <c r="V73932" i="2"/>
  <c r="V73931" i="2"/>
  <c r="V73930" i="2"/>
  <c r="V73929" i="2"/>
  <c r="V73928" i="2"/>
  <c r="V73927" i="2"/>
  <c r="V73926" i="2"/>
  <c r="V73925" i="2"/>
  <c r="V73924" i="2"/>
  <c r="V73923" i="2"/>
  <c r="V73922" i="2"/>
  <c r="V73921" i="2"/>
  <c r="V73920" i="2"/>
  <c r="V73919" i="2"/>
  <c r="V73918" i="2"/>
  <c r="V73917" i="2"/>
  <c r="V73916" i="2"/>
  <c r="V73915" i="2"/>
  <c r="V73914" i="2"/>
  <c r="V73913" i="2"/>
  <c r="V73912" i="2"/>
  <c r="V73911" i="2"/>
  <c r="V73910" i="2"/>
  <c r="V73909" i="2"/>
  <c r="V73908" i="2"/>
  <c r="V73907" i="2"/>
  <c r="V73906" i="2"/>
  <c r="V73905" i="2"/>
  <c r="V73904" i="2"/>
  <c r="V73903" i="2"/>
  <c r="V73902" i="2"/>
  <c r="V73901" i="2"/>
  <c r="V73900" i="2"/>
  <c r="V73899" i="2"/>
  <c r="V73898" i="2"/>
  <c r="V73897" i="2"/>
  <c r="V73896" i="2"/>
  <c r="V73895" i="2"/>
  <c r="V73894" i="2"/>
  <c r="V73893" i="2"/>
  <c r="V73892" i="2"/>
  <c r="V73891" i="2"/>
  <c r="V73890" i="2"/>
  <c r="V73889" i="2"/>
  <c r="V73888" i="2"/>
  <c r="V73887" i="2"/>
  <c r="V73886" i="2"/>
  <c r="V73885" i="2"/>
  <c r="V73884" i="2"/>
  <c r="V73883" i="2"/>
  <c r="V73882" i="2"/>
  <c r="V73881" i="2"/>
  <c r="V73880" i="2"/>
  <c r="V73879" i="2"/>
  <c r="V73878" i="2"/>
  <c r="V73877" i="2"/>
  <c r="V73876" i="2"/>
  <c r="V73875" i="2"/>
  <c r="V73874" i="2"/>
  <c r="V73873" i="2"/>
  <c r="V73872" i="2"/>
  <c r="V73871" i="2"/>
  <c r="V73870" i="2"/>
  <c r="V73869" i="2"/>
  <c r="V73868" i="2"/>
  <c r="V73867" i="2"/>
  <c r="V73866" i="2"/>
  <c r="V73865" i="2"/>
  <c r="V73864" i="2"/>
  <c r="V73863" i="2"/>
  <c r="V73862" i="2"/>
  <c r="V73861" i="2"/>
  <c r="V73860" i="2"/>
  <c r="V73859" i="2"/>
  <c r="V73858" i="2"/>
  <c r="V73857" i="2"/>
  <c r="V73856" i="2"/>
  <c r="V73855" i="2"/>
  <c r="V73854" i="2"/>
  <c r="V73853" i="2"/>
  <c r="V73852" i="2"/>
  <c r="V73851" i="2"/>
  <c r="V73850" i="2"/>
  <c r="V73849" i="2"/>
  <c r="V73848" i="2"/>
  <c r="V73847" i="2"/>
  <c r="V73846" i="2"/>
  <c r="V73845" i="2"/>
  <c r="V73844" i="2"/>
  <c r="V73843" i="2"/>
  <c r="V73842" i="2"/>
  <c r="V73841" i="2"/>
  <c r="V73840" i="2"/>
  <c r="V73839" i="2"/>
  <c r="V73838" i="2"/>
  <c r="V73837" i="2"/>
  <c r="V73836" i="2"/>
  <c r="V73835" i="2"/>
  <c r="V73834" i="2"/>
  <c r="V73833" i="2"/>
  <c r="V73832" i="2"/>
  <c r="V73831" i="2"/>
  <c r="V73830" i="2"/>
  <c r="V73829" i="2"/>
  <c r="V73828" i="2"/>
  <c r="V73827" i="2"/>
  <c r="V73826" i="2"/>
  <c r="V73825" i="2"/>
  <c r="V73824" i="2"/>
  <c r="V73823" i="2"/>
  <c r="V73822" i="2"/>
  <c r="V73821" i="2"/>
  <c r="V73820" i="2"/>
  <c r="V73819" i="2"/>
  <c r="V73818" i="2"/>
  <c r="V73817" i="2"/>
  <c r="V73816" i="2"/>
  <c r="V73815" i="2"/>
  <c r="V73814" i="2"/>
  <c r="V73813" i="2"/>
  <c r="V73812" i="2"/>
  <c r="V73811" i="2"/>
  <c r="V73810" i="2"/>
  <c r="V73809" i="2"/>
  <c r="V73808" i="2"/>
  <c r="V73807" i="2"/>
  <c r="V73806" i="2"/>
  <c r="V73805" i="2"/>
  <c r="V73804" i="2"/>
  <c r="V73803" i="2"/>
  <c r="V73802" i="2"/>
  <c r="V73801" i="2"/>
  <c r="V73800" i="2"/>
  <c r="V73799" i="2"/>
  <c r="V73798" i="2"/>
  <c r="V73797" i="2"/>
  <c r="V73796" i="2"/>
  <c r="V73795" i="2"/>
  <c r="V73794" i="2"/>
  <c r="V73793" i="2"/>
  <c r="V73792" i="2"/>
  <c r="V73791" i="2"/>
  <c r="V73790" i="2"/>
  <c r="V73789" i="2"/>
  <c r="V73788" i="2"/>
  <c r="V73787" i="2"/>
  <c r="V73786" i="2"/>
  <c r="V73785" i="2"/>
  <c r="V73784" i="2"/>
  <c r="V73783" i="2"/>
  <c r="V73782" i="2"/>
  <c r="V73781" i="2"/>
  <c r="V73780" i="2"/>
  <c r="V73779" i="2"/>
  <c r="V73778" i="2"/>
  <c r="V73777" i="2"/>
  <c r="V73776" i="2"/>
  <c r="V73775" i="2"/>
  <c r="V73774" i="2"/>
  <c r="V73773" i="2"/>
  <c r="V73772" i="2"/>
  <c r="V73771" i="2"/>
  <c r="V73770" i="2"/>
  <c r="V73769" i="2"/>
  <c r="V73768" i="2"/>
  <c r="V73767" i="2"/>
  <c r="V73766" i="2"/>
  <c r="V73765" i="2"/>
  <c r="V73764" i="2"/>
  <c r="V73763" i="2"/>
  <c r="V73762" i="2"/>
  <c r="V73761" i="2"/>
  <c r="V73760" i="2"/>
  <c r="V73759" i="2"/>
  <c r="V73758" i="2"/>
  <c r="V73757" i="2"/>
  <c r="V73756" i="2"/>
  <c r="V73755" i="2"/>
  <c r="V73754" i="2"/>
  <c r="V73753" i="2"/>
  <c r="V73752" i="2"/>
  <c r="V73751" i="2"/>
  <c r="V73750" i="2"/>
  <c r="V73749" i="2"/>
  <c r="V73748" i="2"/>
  <c r="V73747" i="2"/>
  <c r="V73746" i="2"/>
  <c r="V73745" i="2"/>
  <c r="V73744" i="2"/>
  <c r="V73743" i="2"/>
  <c r="V73742" i="2"/>
  <c r="V73741" i="2"/>
  <c r="V73740" i="2"/>
  <c r="V73739" i="2"/>
  <c r="V73738" i="2"/>
  <c r="V73737" i="2"/>
  <c r="V73736" i="2"/>
  <c r="V73735" i="2"/>
  <c r="V73734" i="2"/>
  <c r="V73733" i="2"/>
  <c r="V73732" i="2"/>
  <c r="V73731" i="2"/>
  <c r="V73730" i="2"/>
  <c r="V73729" i="2"/>
  <c r="V73728" i="2"/>
  <c r="V73727" i="2"/>
  <c r="V73726" i="2"/>
  <c r="V73725" i="2"/>
  <c r="V73724" i="2"/>
  <c r="V73723" i="2"/>
  <c r="V73722" i="2"/>
  <c r="V73721" i="2"/>
  <c r="V73720" i="2"/>
  <c r="V73719" i="2"/>
  <c r="V73718" i="2"/>
  <c r="V73717" i="2"/>
  <c r="V73716" i="2"/>
  <c r="V73715" i="2"/>
  <c r="V73714" i="2"/>
  <c r="V73713" i="2"/>
  <c r="V73712" i="2"/>
  <c r="V73711" i="2"/>
  <c r="V73710" i="2"/>
  <c r="V73709" i="2"/>
  <c r="V73708" i="2"/>
  <c r="V73707" i="2"/>
  <c r="V73706" i="2"/>
  <c r="V73705" i="2"/>
  <c r="V73704" i="2"/>
  <c r="V73703" i="2"/>
  <c r="V73702" i="2"/>
  <c r="V73701" i="2"/>
  <c r="V73700" i="2"/>
  <c r="V73699" i="2"/>
  <c r="V73698" i="2"/>
  <c r="V73697" i="2"/>
  <c r="V73696" i="2"/>
  <c r="V73695" i="2"/>
  <c r="V73694" i="2"/>
  <c r="V73693" i="2"/>
  <c r="V73692" i="2"/>
  <c r="V73691" i="2"/>
  <c r="V73690" i="2"/>
  <c r="V73689" i="2"/>
  <c r="V73688" i="2"/>
  <c r="V73687" i="2"/>
  <c r="V73686" i="2"/>
  <c r="V73685" i="2"/>
  <c r="V73684" i="2"/>
  <c r="V73683" i="2"/>
  <c r="V73682" i="2"/>
  <c r="V73681" i="2"/>
  <c r="V73680" i="2"/>
  <c r="V73679" i="2"/>
  <c r="V73678" i="2"/>
  <c r="V73677" i="2"/>
  <c r="V73676" i="2"/>
  <c r="V73675" i="2"/>
  <c r="V73674" i="2"/>
  <c r="V73673" i="2"/>
  <c r="V73672" i="2"/>
  <c r="V73671" i="2"/>
  <c r="V73670" i="2"/>
  <c r="V73669" i="2"/>
  <c r="V73668" i="2"/>
  <c r="V73667" i="2"/>
  <c r="V73666" i="2"/>
  <c r="V73665" i="2"/>
  <c r="V73664" i="2"/>
  <c r="V73663" i="2"/>
  <c r="V73662" i="2"/>
  <c r="V73661" i="2"/>
  <c r="V73660" i="2"/>
  <c r="V73659" i="2"/>
  <c r="V73658" i="2"/>
  <c r="V73657" i="2"/>
  <c r="V73656" i="2"/>
  <c r="V73655" i="2"/>
  <c r="V73654" i="2"/>
  <c r="V73653" i="2"/>
  <c r="V73652" i="2"/>
  <c r="V73651" i="2"/>
  <c r="V73650" i="2"/>
  <c r="V73649" i="2"/>
  <c r="V73648" i="2"/>
  <c r="V73647" i="2"/>
  <c r="V73646" i="2"/>
  <c r="V73645" i="2"/>
  <c r="V73644" i="2"/>
  <c r="V73643" i="2"/>
  <c r="V73642" i="2"/>
  <c r="V73641" i="2"/>
  <c r="V73640" i="2"/>
  <c r="V73639" i="2"/>
  <c r="V73638" i="2"/>
  <c r="V73637" i="2"/>
  <c r="V73636" i="2"/>
  <c r="V73635" i="2"/>
  <c r="V73634" i="2"/>
  <c r="V73633" i="2"/>
  <c r="V73632" i="2"/>
  <c r="V73631" i="2"/>
  <c r="V73630" i="2"/>
  <c r="V73629" i="2"/>
  <c r="V73628" i="2"/>
  <c r="V73627" i="2"/>
  <c r="V73626" i="2"/>
  <c r="V73625" i="2"/>
  <c r="V73624" i="2"/>
  <c r="V73623" i="2"/>
  <c r="V73622" i="2"/>
  <c r="V73621" i="2"/>
  <c r="V73620" i="2"/>
  <c r="V73619" i="2"/>
  <c r="V73618" i="2"/>
  <c r="V73617" i="2"/>
  <c r="V73616" i="2"/>
  <c r="V73615" i="2"/>
  <c r="V73614" i="2"/>
  <c r="V73613" i="2"/>
  <c r="V73612" i="2"/>
  <c r="V73611" i="2"/>
  <c r="V73610" i="2"/>
  <c r="V73609" i="2"/>
  <c r="V73608" i="2"/>
  <c r="V73607" i="2"/>
  <c r="V73606" i="2"/>
  <c r="V73605" i="2"/>
  <c r="V73604" i="2"/>
  <c r="V73603" i="2"/>
  <c r="V73602" i="2"/>
  <c r="V73601" i="2"/>
  <c r="V73600" i="2"/>
  <c r="V73599" i="2"/>
  <c r="V73598" i="2"/>
  <c r="V73597" i="2"/>
  <c r="V73596" i="2"/>
  <c r="V73595" i="2"/>
  <c r="V73594" i="2"/>
  <c r="V73593" i="2"/>
  <c r="V73592" i="2"/>
  <c r="V73591" i="2"/>
  <c r="V73590" i="2"/>
  <c r="V73589" i="2"/>
  <c r="V73588" i="2"/>
  <c r="V73587" i="2"/>
  <c r="V73586" i="2"/>
  <c r="V73585" i="2"/>
  <c r="V73584" i="2"/>
  <c r="V73583" i="2"/>
  <c r="V73582" i="2"/>
  <c r="V73581" i="2"/>
  <c r="V73580" i="2"/>
  <c r="V73579" i="2"/>
  <c r="V73578" i="2"/>
  <c r="V73577" i="2"/>
  <c r="V73576" i="2"/>
  <c r="V73575" i="2"/>
  <c r="V73574" i="2"/>
  <c r="V73573" i="2"/>
  <c r="V73572" i="2"/>
  <c r="V73571" i="2"/>
  <c r="V73570" i="2"/>
  <c r="V73569" i="2"/>
  <c r="V73568" i="2"/>
  <c r="V73567" i="2"/>
  <c r="V73566" i="2"/>
  <c r="V73565" i="2"/>
  <c r="V73564" i="2"/>
  <c r="V73563" i="2"/>
  <c r="V73562" i="2"/>
  <c r="V73561" i="2"/>
  <c r="V73560" i="2"/>
  <c r="V73559" i="2"/>
  <c r="V73558" i="2"/>
  <c r="V73557" i="2"/>
  <c r="V73556" i="2"/>
  <c r="V73555" i="2"/>
  <c r="V73554" i="2"/>
  <c r="V73553" i="2"/>
  <c r="V73552" i="2"/>
  <c r="V73551" i="2"/>
  <c r="V73550" i="2"/>
  <c r="V73549" i="2"/>
  <c r="V73548" i="2"/>
  <c r="V73547" i="2"/>
  <c r="V73546" i="2"/>
  <c r="V73545" i="2"/>
  <c r="V73544" i="2"/>
  <c r="V73543" i="2"/>
  <c r="V73542" i="2"/>
  <c r="V73541" i="2"/>
  <c r="V73540" i="2"/>
  <c r="V73539" i="2"/>
  <c r="V73538" i="2"/>
  <c r="V73537" i="2"/>
  <c r="V73536" i="2"/>
  <c r="V73535" i="2"/>
  <c r="V73534" i="2"/>
  <c r="V73533" i="2"/>
  <c r="V73532" i="2"/>
  <c r="V73531" i="2"/>
  <c r="V73530" i="2"/>
  <c r="V73529" i="2"/>
  <c r="V73528" i="2"/>
  <c r="V73527" i="2"/>
  <c r="V73526" i="2"/>
  <c r="V73525" i="2"/>
  <c r="V73524" i="2"/>
  <c r="V73523" i="2"/>
  <c r="V73522" i="2"/>
  <c r="V73521" i="2"/>
  <c r="V73520" i="2"/>
  <c r="V73519" i="2"/>
  <c r="V73518" i="2"/>
  <c r="V73517" i="2"/>
  <c r="V73516" i="2"/>
  <c r="V73515" i="2"/>
  <c r="V73514" i="2"/>
  <c r="V73513" i="2"/>
  <c r="V73512" i="2"/>
  <c r="V73511" i="2"/>
  <c r="V73510" i="2"/>
  <c r="V73509" i="2"/>
  <c r="V73508" i="2"/>
  <c r="V73507" i="2"/>
  <c r="V73506" i="2"/>
  <c r="V73505" i="2"/>
  <c r="V73504" i="2"/>
  <c r="V73503" i="2"/>
  <c r="V73502" i="2"/>
  <c r="V73501" i="2"/>
  <c r="V73500" i="2"/>
  <c r="V73499" i="2"/>
  <c r="V73498" i="2"/>
  <c r="V73497" i="2"/>
  <c r="V73496" i="2"/>
  <c r="V73495" i="2"/>
  <c r="V73494" i="2"/>
  <c r="V73493" i="2"/>
  <c r="V73492" i="2"/>
  <c r="V73491" i="2"/>
  <c r="V73490" i="2"/>
  <c r="V73489" i="2"/>
  <c r="V73488" i="2"/>
  <c r="V73487" i="2"/>
  <c r="V73486" i="2"/>
  <c r="V73485" i="2"/>
  <c r="V73484" i="2"/>
  <c r="V73483" i="2"/>
  <c r="V73482" i="2"/>
  <c r="V73481" i="2"/>
  <c r="V73480" i="2"/>
  <c r="V73479" i="2"/>
  <c r="V73478" i="2"/>
  <c r="V73477" i="2"/>
  <c r="V73476" i="2"/>
  <c r="V73475" i="2"/>
  <c r="V73474" i="2"/>
  <c r="V73473" i="2"/>
  <c r="V73472" i="2"/>
  <c r="V73471" i="2"/>
  <c r="V73470" i="2"/>
  <c r="V73469" i="2"/>
  <c r="V73468" i="2"/>
  <c r="V73467" i="2"/>
  <c r="V73466" i="2"/>
  <c r="V73465" i="2"/>
  <c r="V73464" i="2"/>
  <c r="V73463" i="2"/>
  <c r="V73462" i="2"/>
  <c r="V73461" i="2"/>
  <c r="V73460" i="2"/>
  <c r="V73459" i="2"/>
  <c r="V73458" i="2"/>
  <c r="V73457" i="2"/>
  <c r="V73456" i="2"/>
  <c r="V73455" i="2"/>
  <c r="V73454" i="2"/>
  <c r="V73453" i="2"/>
  <c r="V73452" i="2"/>
  <c r="V73451" i="2"/>
  <c r="V73450" i="2"/>
  <c r="V73449" i="2"/>
  <c r="V73448" i="2"/>
  <c r="V73447" i="2"/>
  <c r="V73446" i="2"/>
  <c r="V73445" i="2"/>
  <c r="V73444" i="2"/>
  <c r="V73443" i="2"/>
  <c r="V73442" i="2"/>
  <c r="V73441" i="2"/>
  <c r="V73440" i="2"/>
  <c r="V73439" i="2"/>
  <c r="V73438" i="2"/>
  <c r="V73437" i="2"/>
  <c r="V73436" i="2"/>
  <c r="V73435" i="2"/>
  <c r="V73434" i="2"/>
  <c r="V73433" i="2"/>
  <c r="V73432" i="2"/>
  <c r="V73431" i="2"/>
  <c r="V73430" i="2"/>
  <c r="V73429" i="2"/>
  <c r="V73428" i="2"/>
  <c r="V73427" i="2"/>
  <c r="V73426" i="2"/>
  <c r="V73425" i="2"/>
  <c r="V73424" i="2"/>
  <c r="V73423" i="2"/>
  <c r="V73422" i="2"/>
  <c r="V73421" i="2"/>
  <c r="V73420" i="2"/>
  <c r="V73419" i="2"/>
  <c r="V73418" i="2"/>
  <c r="V73417" i="2"/>
  <c r="V73416" i="2"/>
  <c r="V73415" i="2"/>
  <c r="V73414" i="2"/>
  <c r="V73413" i="2"/>
  <c r="V73412" i="2"/>
  <c r="V73411" i="2"/>
  <c r="V73410" i="2"/>
  <c r="V73409" i="2"/>
  <c r="V73408" i="2"/>
  <c r="V73407" i="2"/>
  <c r="V73406" i="2"/>
  <c r="V73405" i="2"/>
  <c r="V73404" i="2"/>
  <c r="V73403" i="2"/>
  <c r="V73402" i="2"/>
  <c r="V73401" i="2"/>
  <c r="V73400" i="2"/>
  <c r="V73399" i="2"/>
  <c r="V73398" i="2"/>
  <c r="V73397" i="2"/>
  <c r="V73396" i="2"/>
  <c r="V73395" i="2"/>
  <c r="V73394" i="2"/>
  <c r="V73393" i="2"/>
  <c r="V73392" i="2"/>
  <c r="V73391" i="2"/>
  <c r="V73390" i="2"/>
  <c r="V73389" i="2"/>
  <c r="V73388" i="2"/>
  <c r="V73387" i="2"/>
  <c r="V73386" i="2"/>
  <c r="V73385" i="2"/>
  <c r="V73384" i="2"/>
  <c r="V73383" i="2"/>
  <c r="V73382" i="2"/>
  <c r="V73381" i="2"/>
  <c r="V73380" i="2"/>
  <c r="V73379" i="2"/>
  <c r="V73378" i="2"/>
  <c r="V73377" i="2"/>
  <c r="V73376" i="2"/>
  <c r="V73375" i="2"/>
  <c r="V73374" i="2"/>
  <c r="V73373" i="2"/>
  <c r="V73372" i="2"/>
  <c r="V73371" i="2"/>
  <c r="V73370" i="2"/>
  <c r="V73369" i="2"/>
  <c r="V73368" i="2"/>
  <c r="V73367" i="2"/>
  <c r="V73366" i="2"/>
  <c r="V73365" i="2"/>
  <c r="V73364" i="2"/>
  <c r="V73363" i="2"/>
  <c r="V73362" i="2"/>
  <c r="V73361" i="2"/>
  <c r="V73360" i="2"/>
  <c r="V73359" i="2"/>
  <c r="V73358" i="2"/>
  <c r="V73357" i="2"/>
  <c r="V73356" i="2"/>
  <c r="V73355" i="2"/>
  <c r="V73354" i="2"/>
  <c r="V73353" i="2"/>
  <c r="V73352" i="2"/>
  <c r="V73351" i="2"/>
  <c r="V73350" i="2"/>
  <c r="V73349" i="2"/>
  <c r="V73348" i="2"/>
  <c r="V73347" i="2"/>
  <c r="V73346" i="2"/>
  <c r="V73345" i="2"/>
  <c r="V73344" i="2"/>
  <c r="V73343" i="2"/>
  <c r="V73342" i="2"/>
  <c r="V73341" i="2"/>
  <c r="V73340" i="2"/>
  <c r="V73339" i="2"/>
  <c r="V73338" i="2"/>
  <c r="V73337" i="2"/>
  <c r="V73336" i="2"/>
  <c r="V73335" i="2"/>
  <c r="V73334" i="2"/>
  <c r="V73333" i="2"/>
  <c r="V73332" i="2"/>
  <c r="V73331" i="2"/>
  <c r="V73330" i="2"/>
  <c r="V73329" i="2"/>
  <c r="V73328" i="2"/>
  <c r="V73327" i="2"/>
  <c r="V73326" i="2"/>
  <c r="V73325" i="2"/>
  <c r="V73324" i="2"/>
  <c r="V73323" i="2"/>
  <c r="V73322" i="2"/>
  <c r="V73321" i="2"/>
  <c r="V73320" i="2"/>
  <c r="V73319" i="2"/>
  <c r="V73318" i="2"/>
  <c r="V73317" i="2"/>
  <c r="V73316" i="2"/>
  <c r="V73315" i="2"/>
  <c r="V73314" i="2"/>
  <c r="V73313" i="2"/>
  <c r="V73312" i="2"/>
  <c r="V73311" i="2"/>
  <c r="V73310" i="2"/>
  <c r="V73309" i="2"/>
  <c r="V73308" i="2"/>
  <c r="V73307" i="2"/>
  <c r="V73306" i="2"/>
  <c r="V73305" i="2"/>
  <c r="V73304" i="2"/>
  <c r="V73303" i="2"/>
  <c r="V73302" i="2"/>
  <c r="V73301" i="2"/>
  <c r="V73300" i="2"/>
  <c r="V73299" i="2"/>
  <c r="V73298" i="2"/>
  <c r="V73297" i="2"/>
  <c r="V73296" i="2"/>
  <c r="V73295" i="2"/>
  <c r="V73294" i="2"/>
  <c r="V73293" i="2"/>
  <c r="V73292" i="2"/>
  <c r="V73291" i="2"/>
  <c r="V73290" i="2"/>
  <c r="V73289" i="2"/>
  <c r="V73288" i="2"/>
  <c r="V73287" i="2"/>
  <c r="V73286" i="2"/>
  <c r="V73285" i="2"/>
  <c r="V73284" i="2"/>
  <c r="V73283" i="2"/>
  <c r="V73282" i="2"/>
  <c r="V73281" i="2"/>
  <c r="V73280" i="2"/>
  <c r="V73279" i="2"/>
  <c r="V73278" i="2"/>
  <c r="V73277" i="2"/>
  <c r="V73276" i="2"/>
  <c r="V73275" i="2"/>
  <c r="V73274" i="2"/>
  <c r="V73273" i="2"/>
  <c r="V73272" i="2"/>
  <c r="V73271" i="2"/>
  <c r="V73270" i="2"/>
  <c r="V73269" i="2"/>
  <c r="V73268" i="2"/>
  <c r="V73267" i="2"/>
  <c r="V73266" i="2"/>
  <c r="V73265" i="2"/>
  <c r="V73264" i="2"/>
  <c r="V73263" i="2"/>
  <c r="V73262" i="2"/>
  <c r="V73261" i="2"/>
  <c r="V73260" i="2"/>
  <c r="V73259" i="2"/>
  <c r="V73258" i="2"/>
  <c r="V73257" i="2"/>
  <c r="V73256" i="2"/>
  <c r="V73255" i="2"/>
  <c r="V73254" i="2"/>
  <c r="V73253" i="2"/>
  <c r="V73252" i="2"/>
  <c r="V73251" i="2"/>
  <c r="V73250" i="2"/>
  <c r="V73249" i="2"/>
  <c r="V73248" i="2"/>
  <c r="V73247" i="2"/>
  <c r="V73246" i="2"/>
  <c r="V73245" i="2"/>
  <c r="V73244" i="2"/>
  <c r="V73243" i="2"/>
  <c r="V73242" i="2"/>
  <c r="V73241" i="2"/>
  <c r="V73240" i="2"/>
  <c r="V73239" i="2"/>
  <c r="V73238" i="2"/>
  <c r="V73237" i="2"/>
  <c r="V73236" i="2"/>
  <c r="V73235" i="2"/>
  <c r="V73234" i="2"/>
  <c r="V73233" i="2"/>
  <c r="V73232" i="2"/>
  <c r="V73231" i="2"/>
  <c r="V73230" i="2"/>
  <c r="V73229" i="2"/>
  <c r="V73228" i="2"/>
  <c r="V73227" i="2"/>
  <c r="V73226" i="2"/>
  <c r="V73225" i="2"/>
  <c r="V73224" i="2"/>
  <c r="V73223" i="2"/>
  <c r="V73222" i="2"/>
  <c r="V73221" i="2"/>
  <c r="V73220" i="2"/>
  <c r="V73219" i="2"/>
  <c r="V73218" i="2"/>
  <c r="V73217" i="2"/>
  <c r="V73216" i="2"/>
  <c r="V73215" i="2"/>
  <c r="V73214" i="2"/>
  <c r="V73213" i="2"/>
  <c r="V73212" i="2"/>
  <c r="V73211" i="2"/>
  <c r="V73210" i="2"/>
  <c r="V73209" i="2"/>
  <c r="V73208" i="2"/>
  <c r="V73207" i="2"/>
  <c r="V73206" i="2"/>
  <c r="V73205" i="2"/>
  <c r="V73204" i="2"/>
  <c r="V73203" i="2"/>
  <c r="V73202" i="2"/>
  <c r="V73201" i="2"/>
  <c r="V73200" i="2"/>
  <c r="V73199" i="2"/>
  <c r="V73198" i="2"/>
  <c r="V73197" i="2"/>
  <c r="V73196" i="2"/>
  <c r="V73195" i="2"/>
  <c r="V73194" i="2"/>
  <c r="V73193" i="2"/>
  <c r="V73192" i="2"/>
  <c r="V73191" i="2"/>
  <c r="V73190" i="2"/>
  <c r="V73189" i="2"/>
  <c r="V73188" i="2"/>
  <c r="V73187" i="2"/>
  <c r="V73186" i="2"/>
  <c r="V73185" i="2"/>
  <c r="V73184" i="2"/>
  <c r="V73183" i="2"/>
  <c r="V73182" i="2"/>
  <c r="V73181" i="2"/>
  <c r="V73180" i="2"/>
  <c r="V73179" i="2"/>
  <c r="V73178" i="2"/>
  <c r="V73177" i="2"/>
  <c r="V73176" i="2"/>
  <c r="V73175" i="2"/>
  <c r="V73174" i="2"/>
  <c r="V73173" i="2"/>
  <c r="V73172" i="2"/>
  <c r="V73171" i="2"/>
  <c r="V73170" i="2"/>
  <c r="V73169" i="2"/>
  <c r="V73168" i="2"/>
  <c r="V73167" i="2"/>
  <c r="V73166" i="2"/>
  <c r="V73165" i="2"/>
  <c r="V73164" i="2"/>
  <c r="V73163" i="2"/>
  <c r="V73162" i="2"/>
  <c r="V73161" i="2"/>
  <c r="V73160" i="2"/>
  <c r="V73159" i="2"/>
  <c r="V73158" i="2"/>
  <c r="V73157" i="2"/>
  <c r="V73156" i="2"/>
  <c r="V73155" i="2"/>
  <c r="V73154" i="2"/>
  <c r="V73153" i="2"/>
  <c r="V73152" i="2"/>
  <c r="V73151" i="2"/>
  <c r="V73150" i="2"/>
  <c r="V73149" i="2"/>
  <c r="V73148" i="2"/>
  <c r="V73147" i="2"/>
  <c r="V73146" i="2"/>
  <c r="V73145" i="2"/>
  <c r="V73144" i="2"/>
  <c r="V73143" i="2"/>
  <c r="V73142" i="2"/>
  <c r="V73141" i="2"/>
  <c r="V73140" i="2"/>
  <c r="V73139" i="2"/>
  <c r="V73138" i="2"/>
  <c r="V73137" i="2"/>
  <c r="V73136" i="2"/>
  <c r="V73135" i="2"/>
  <c r="V73134" i="2"/>
  <c r="V73133" i="2"/>
  <c r="V73132" i="2"/>
  <c r="V73131" i="2"/>
  <c r="V73130" i="2"/>
  <c r="V73129" i="2"/>
  <c r="V73128" i="2"/>
  <c r="V73127" i="2"/>
  <c r="V73126" i="2"/>
  <c r="V73125" i="2"/>
  <c r="V73124" i="2"/>
  <c r="V73123" i="2"/>
  <c r="V73122" i="2"/>
  <c r="V73121" i="2"/>
  <c r="V73120" i="2"/>
  <c r="V73119" i="2"/>
  <c r="V73118" i="2"/>
  <c r="V73117" i="2"/>
  <c r="V73116" i="2"/>
  <c r="V73115" i="2"/>
  <c r="V73114" i="2"/>
  <c r="V73113" i="2"/>
  <c r="V73112" i="2"/>
  <c r="V73111" i="2"/>
  <c r="V73110" i="2"/>
  <c r="V73109" i="2"/>
  <c r="V73108" i="2"/>
  <c r="V73107" i="2"/>
  <c r="V73106" i="2"/>
  <c r="V73105" i="2"/>
  <c r="V73104" i="2"/>
  <c r="V73103" i="2"/>
  <c r="V73102" i="2"/>
  <c r="V73101" i="2"/>
  <c r="V73100" i="2"/>
  <c r="V73099" i="2"/>
  <c r="V73098" i="2"/>
  <c r="V73097" i="2"/>
  <c r="V73096" i="2"/>
  <c r="V73095" i="2"/>
  <c r="V73094" i="2"/>
  <c r="V73093" i="2"/>
  <c r="V73092" i="2"/>
  <c r="V73091" i="2"/>
  <c r="V73090" i="2"/>
  <c r="V73089" i="2"/>
  <c r="V73088" i="2"/>
  <c r="V73087" i="2"/>
  <c r="V73086" i="2"/>
  <c r="V73085" i="2"/>
  <c r="V73084" i="2"/>
  <c r="V73083" i="2"/>
  <c r="V73082" i="2"/>
  <c r="V73081" i="2"/>
  <c r="V73080" i="2"/>
  <c r="V73079" i="2"/>
  <c r="V73078" i="2"/>
  <c r="V73077" i="2"/>
  <c r="V73076" i="2"/>
  <c r="V73075" i="2"/>
  <c r="V73074" i="2"/>
  <c r="V73073" i="2"/>
  <c r="V73072" i="2"/>
  <c r="V73071" i="2"/>
  <c r="V73070" i="2"/>
  <c r="V73069" i="2"/>
  <c r="V73068" i="2"/>
  <c r="V73067" i="2"/>
  <c r="V73066" i="2"/>
  <c r="V73065" i="2"/>
  <c r="V73064" i="2"/>
  <c r="V73063" i="2"/>
  <c r="V73062" i="2"/>
  <c r="V73061" i="2"/>
  <c r="V73060" i="2"/>
  <c r="V73059" i="2"/>
  <c r="V73058" i="2"/>
  <c r="V73057" i="2"/>
  <c r="V73056" i="2"/>
  <c r="V73055" i="2"/>
  <c r="V73054" i="2"/>
  <c r="V73053" i="2"/>
  <c r="V73052" i="2"/>
  <c r="V73051" i="2"/>
  <c r="V73050" i="2"/>
  <c r="V73049" i="2"/>
  <c r="V73048" i="2"/>
  <c r="V73047" i="2"/>
  <c r="V73046" i="2"/>
  <c r="V73045" i="2"/>
  <c r="V73044" i="2"/>
  <c r="V73043" i="2"/>
  <c r="V73042" i="2"/>
  <c r="V73041" i="2"/>
  <c r="V73040" i="2"/>
  <c r="V73039" i="2"/>
  <c r="V73038" i="2"/>
  <c r="V73037" i="2"/>
  <c r="V73036" i="2"/>
  <c r="V73035" i="2"/>
  <c r="V73034" i="2"/>
  <c r="V73033" i="2"/>
  <c r="V73032" i="2"/>
  <c r="V73031" i="2"/>
  <c r="V73030" i="2"/>
  <c r="V73029" i="2"/>
  <c r="V73028" i="2"/>
  <c r="V73027" i="2"/>
  <c r="V73026" i="2"/>
  <c r="V73025" i="2"/>
  <c r="V73024" i="2"/>
  <c r="V73023" i="2"/>
  <c r="V73022" i="2"/>
  <c r="V73021" i="2"/>
  <c r="V73020" i="2"/>
  <c r="V73019" i="2"/>
  <c r="V73018" i="2"/>
  <c r="V73017" i="2"/>
  <c r="V73016" i="2"/>
  <c r="V73015" i="2"/>
  <c r="V73014" i="2"/>
  <c r="V73013" i="2"/>
  <c r="V73012" i="2"/>
  <c r="V73011" i="2"/>
  <c r="V73010" i="2"/>
  <c r="V73009" i="2"/>
  <c r="V73008" i="2"/>
  <c r="V73007" i="2"/>
  <c r="V73006" i="2"/>
  <c r="V73005" i="2"/>
  <c r="V73004" i="2"/>
  <c r="V73003" i="2"/>
  <c r="V73002" i="2"/>
  <c r="V73001" i="2"/>
  <c r="V73000" i="2"/>
  <c r="V72999" i="2"/>
  <c r="V72998" i="2"/>
  <c r="V72997" i="2"/>
  <c r="V72996" i="2"/>
  <c r="V72995" i="2"/>
  <c r="V72994" i="2"/>
  <c r="V72993" i="2"/>
  <c r="V72992" i="2"/>
  <c r="V72991" i="2"/>
  <c r="V72990" i="2"/>
  <c r="V72989" i="2"/>
  <c r="V72988" i="2"/>
  <c r="V72987" i="2"/>
  <c r="V72986" i="2"/>
  <c r="V72985" i="2"/>
  <c r="V72984" i="2"/>
  <c r="V72983" i="2"/>
  <c r="V72982" i="2"/>
  <c r="V72981" i="2"/>
  <c r="V72980" i="2"/>
  <c r="V72979" i="2"/>
  <c r="V72978" i="2"/>
  <c r="V72977" i="2"/>
  <c r="V72976" i="2"/>
  <c r="V72975" i="2"/>
  <c r="V72974" i="2"/>
  <c r="V72973" i="2"/>
  <c r="V72972" i="2"/>
  <c r="V72971" i="2"/>
  <c r="V72970" i="2"/>
  <c r="V72969" i="2"/>
  <c r="V72968" i="2"/>
  <c r="V72967" i="2"/>
  <c r="V72966" i="2"/>
  <c r="V72965" i="2"/>
  <c r="V72964" i="2"/>
  <c r="V72963" i="2"/>
  <c r="V72962" i="2"/>
  <c r="V72961" i="2"/>
  <c r="V72960" i="2"/>
  <c r="V72959" i="2"/>
  <c r="V72958" i="2"/>
  <c r="V72957" i="2"/>
  <c r="V72956" i="2"/>
  <c r="V72955" i="2"/>
  <c r="V72954" i="2"/>
  <c r="V72953" i="2"/>
  <c r="V72952" i="2"/>
  <c r="V72951" i="2"/>
  <c r="V72950" i="2"/>
  <c r="V72949" i="2"/>
  <c r="V72948" i="2"/>
  <c r="V72947" i="2"/>
  <c r="V72946" i="2"/>
  <c r="V72945" i="2"/>
  <c r="V72944" i="2"/>
  <c r="V72943" i="2"/>
  <c r="V72942" i="2"/>
  <c r="V72941" i="2"/>
  <c r="V72940" i="2"/>
  <c r="V72939" i="2"/>
  <c r="V72938" i="2"/>
  <c r="V72937" i="2"/>
  <c r="V72936" i="2"/>
  <c r="V72935" i="2"/>
  <c r="V72934" i="2"/>
  <c r="V72933" i="2"/>
  <c r="V72932" i="2"/>
  <c r="V72931" i="2"/>
  <c r="V72930" i="2"/>
  <c r="V72929" i="2"/>
  <c r="V72928" i="2"/>
  <c r="V72927" i="2"/>
  <c r="V72926" i="2"/>
  <c r="V72925" i="2"/>
  <c r="V72924" i="2"/>
  <c r="V72923" i="2"/>
  <c r="V72922" i="2"/>
  <c r="V72921" i="2"/>
  <c r="V72920" i="2"/>
  <c r="V72919" i="2"/>
  <c r="V72918" i="2"/>
  <c r="V72917" i="2"/>
  <c r="V72916" i="2"/>
  <c r="V72915" i="2"/>
  <c r="V72914" i="2"/>
  <c r="V72913" i="2"/>
  <c r="V72912" i="2"/>
  <c r="V72911" i="2"/>
  <c r="V72910" i="2"/>
  <c r="V72909" i="2"/>
  <c r="V72908" i="2"/>
  <c r="V72907" i="2"/>
  <c r="V72906" i="2"/>
  <c r="V72905" i="2"/>
  <c r="V72904" i="2"/>
  <c r="V72903" i="2"/>
  <c r="V72902" i="2"/>
  <c r="V72901" i="2"/>
  <c r="V72900" i="2"/>
  <c r="V72899" i="2"/>
  <c r="V72898" i="2"/>
  <c r="V72897" i="2"/>
  <c r="V72896" i="2"/>
  <c r="V72895" i="2"/>
  <c r="V72894" i="2"/>
  <c r="V72893" i="2"/>
  <c r="V72892" i="2"/>
  <c r="V72891" i="2"/>
  <c r="V72890" i="2"/>
  <c r="V72889" i="2"/>
  <c r="V72888" i="2"/>
  <c r="V72887" i="2"/>
  <c r="V72886" i="2"/>
  <c r="V72885" i="2"/>
  <c r="V72884" i="2"/>
  <c r="V72883" i="2"/>
  <c r="V72882" i="2"/>
  <c r="V72881" i="2"/>
  <c r="V72880" i="2"/>
  <c r="V72879" i="2"/>
  <c r="V72878" i="2"/>
  <c r="V72877" i="2"/>
  <c r="V72876" i="2"/>
  <c r="V72875" i="2"/>
  <c r="V72874" i="2"/>
  <c r="V72873" i="2"/>
  <c r="V72872" i="2"/>
  <c r="V72871" i="2"/>
  <c r="V72870" i="2"/>
  <c r="V72869" i="2"/>
  <c r="V72868" i="2"/>
  <c r="V72867" i="2"/>
  <c r="V72866" i="2"/>
  <c r="V72865" i="2"/>
  <c r="V72864" i="2"/>
  <c r="V72863" i="2"/>
  <c r="V72862" i="2"/>
  <c r="V72861" i="2"/>
  <c r="V72860" i="2"/>
  <c r="V72859" i="2"/>
  <c r="V72858" i="2"/>
  <c r="V72857" i="2"/>
  <c r="V72856" i="2"/>
  <c r="V72855" i="2"/>
  <c r="V72854" i="2"/>
  <c r="V72853" i="2"/>
  <c r="V72852" i="2"/>
  <c r="V72851" i="2"/>
  <c r="V72850" i="2"/>
  <c r="V72849" i="2"/>
  <c r="V72848" i="2"/>
  <c r="V72847" i="2"/>
  <c r="V72846" i="2"/>
  <c r="V72845" i="2"/>
  <c r="V72844" i="2"/>
  <c r="V72843" i="2"/>
  <c r="V72842" i="2"/>
  <c r="V72841" i="2"/>
  <c r="V72840" i="2"/>
  <c r="V72839" i="2"/>
  <c r="V72838" i="2"/>
  <c r="V72837" i="2"/>
  <c r="V72836" i="2"/>
  <c r="V72835" i="2"/>
  <c r="V72834" i="2"/>
  <c r="V72833" i="2"/>
  <c r="V72832" i="2"/>
  <c r="V72831" i="2"/>
  <c r="V72830" i="2"/>
  <c r="V72829" i="2"/>
  <c r="V72828" i="2"/>
  <c r="V72827" i="2"/>
  <c r="V72826" i="2"/>
  <c r="V72825" i="2"/>
  <c r="V72824" i="2"/>
  <c r="V72823" i="2"/>
  <c r="V72822" i="2"/>
  <c r="V72821" i="2"/>
  <c r="V72820" i="2"/>
  <c r="V72819" i="2"/>
  <c r="V72818" i="2"/>
  <c r="V72817" i="2"/>
  <c r="V72816" i="2"/>
  <c r="V72815" i="2"/>
  <c r="V72814" i="2"/>
  <c r="V72813" i="2"/>
  <c r="V72812" i="2"/>
  <c r="V72811" i="2"/>
  <c r="V72810" i="2"/>
  <c r="V72809" i="2"/>
  <c r="V72808" i="2"/>
  <c r="V72807" i="2"/>
  <c r="V72806" i="2"/>
  <c r="V72805" i="2"/>
  <c r="V72804" i="2"/>
  <c r="V72803" i="2"/>
  <c r="V72802" i="2"/>
  <c r="V72801" i="2"/>
  <c r="V72800" i="2"/>
  <c r="V72799" i="2"/>
  <c r="V72798" i="2"/>
  <c r="V72797" i="2"/>
  <c r="V72796" i="2"/>
  <c r="V72795" i="2"/>
  <c r="V72794" i="2"/>
  <c r="V72793" i="2"/>
  <c r="V72792" i="2"/>
  <c r="V72791" i="2"/>
  <c r="V72790" i="2"/>
  <c r="V72789" i="2"/>
  <c r="V72788" i="2"/>
  <c r="V72787" i="2"/>
  <c r="V72786" i="2"/>
  <c r="V72785" i="2"/>
  <c r="V72784" i="2"/>
  <c r="V72783" i="2"/>
  <c r="V72782" i="2"/>
  <c r="V72781" i="2"/>
  <c r="V72780" i="2"/>
  <c r="V72779" i="2"/>
  <c r="V72778" i="2"/>
  <c r="V72777" i="2"/>
  <c r="V72776" i="2"/>
  <c r="V72775" i="2"/>
  <c r="V72774" i="2"/>
  <c r="V72773" i="2"/>
  <c r="V72772" i="2"/>
  <c r="V72771" i="2"/>
  <c r="V72770" i="2"/>
  <c r="V72769" i="2"/>
  <c r="V72768" i="2"/>
  <c r="V72767" i="2"/>
  <c r="V72766" i="2"/>
  <c r="V72765" i="2"/>
  <c r="V72764" i="2"/>
  <c r="V72763" i="2"/>
  <c r="V72762" i="2"/>
  <c r="V72761" i="2"/>
  <c r="V72760" i="2"/>
  <c r="V72759" i="2"/>
  <c r="V72758" i="2"/>
  <c r="V72757" i="2"/>
  <c r="V72756" i="2"/>
  <c r="V72755" i="2"/>
  <c r="V72754" i="2"/>
  <c r="V72753" i="2"/>
  <c r="V72752" i="2"/>
  <c r="V72751" i="2"/>
  <c r="V72750" i="2"/>
  <c r="V72749" i="2"/>
  <c r="V72748" i="2"/>
  <c r="V72747" i="2"/>
  <c r="V72746" i="2"/>
  <c r="V72745" i="2"/>
  <c r="V72744" i="2"/>
  <c r="V72743" i="2"/>
  <c r="V72742" i="2"/>
  <c r="V72741" i="2"/>
  <c r="V72740" i="2"/>
  <c r="V72739" i="2"/>
  <c r="V72738" i="2"/>
  <c r="V72737" i="2"/>
  <c r="V72736" i="2"/>
  <c r="V72735" i="2"/>
  <c r="V72734" i="2"/>
  <c r="V72733" i="2"/>
  <c r="V72732" i="2"/>
  <c r="V72731" i="2"/>
  <c r="V72730" i="2"/>
  <c r="V72729" i="2"/>
  <c r="V72728" i="2"/>
  <c r="V72727" i="2"/>
  <c r="V72726" i="2"/>
  <c r="V72725" i="2"/>
  <c r="V72724" i="2"/>
  <c r="V72723" i="2"/>
  <c r="V72722" i="2"/>
  <c r="V72721" i="2"/>
  <c r="V72720" i="2"/>
  <c r="V72719" i="2"/>
  <c r="V72718" i="2"/>
  <c r="V72717" i="2"/>
  <c r="V72716" i="2"/>
  <c r="V72715" i="2"/>
  <c r="V72714" i="2"/>
  <c r="V72713" i="2"/>
  <c r="V72712" i="2"/>
  <c r="V72711" i="2"/>
  <c r="V72710" i="2"/>
  <c r="V72709" i="2"/>
  <c r="V72708" i="2"/>
  <c r="V72707" i="2"/>
  <c r="V72706" i="2"/>
  <c r="V72705" i="2"/>
  <c r="V72704" i="2"/>
  <c r="V72703" i="2"/>
  <c r="V72702" i="2"/>
  <c r="V72701" i="2"/>
  <c r="V72700" i="2"/>
  <c r="V72699" i="2"/>
  <c r="V72698" i="2"/>
  <c r="V72697" i="2"/>
  <c r="V72696" i="2"/>
  <c r="V72695" i="2"/>
  <c r="V72694" i="2"/>
  <c r="V72693" i="2"/>
  <c r="V72692" i="2"/>
  <c r="V72691" i="2"/>
  <c r="V72690" i="2"/>
  <c r="V72689" i="2"/>
  <c r="V72688" i="2"/>
  <c r="V72687" i="2"/>
  <c r="V72686" i="2"/>
  <c r="V72685" i="2"/>
  <c r="V72684" i="2"/>
  <c r="V72683" i="2"/>
  <c r="V72682" i="2"/>
  <c r="V72681" i="2"/>
  <c r="V72680" i="2"/>
  <c r="V72679" i="2"/>
  <c r="V72678" i="2"/>
  <c r="V72677" i="2"/>
  <c r="V72676" i="2"/>
  <c r="V72675" i="2"/>
  <c r="V72674" i="2"/>
  <c r="V72673" i="2"/>
  <c r="V72672" i="2"/>
  <c r="V72671" i="2"/>
  <c r="V72670" i="2"/>
  <c r="V72669" i="2"/>
  <c r="V72668" i="2"/>
  <c r="V72667" i="2"/>
  <c r="V72666" i="2"/>
  <c r="V72665" i="2"/>
  <c r="V72664" i="2"/>
  <c r="V72663" i="2"/>
  <c r="V72662" i="2"/>
  <c r="V72661" i="2"/>
  <c r="V72660" i="2"/>
  <c r="V72659" i="2"/>
  <c r="V72658" i="2"/>
  <c r="V72657" i="2"/>
  <c r="V72656" i="2"/>
  <c r="V72655" i="2"/>
  <c r="V72654" i="2"/>
  <c r="V72653" i="2"/>
  <c r="V72652" i="2"/>
  <c r="V72651" i="2"/>
  <c r="V72650" i="2"/>
  <c r="V72649" i="2"/>
  <c r="V72648" i="2"/>
  <c r="V72647" i="2"/>
  <c r="V72646" i="2"/>
  <c r="V72645" i="2"/>
  <c r="V72644" i="2"/>
  <c r="V72643" i="2"/>
  <c r="V72642" i="2"/>
  <c r="V72641" i="2"/>
  <c r="V72640" i="2"/>
  <c r="V72639" i="2"/>
  <c r="V72638" i="2"/>
  <c r="V72637" i="2"/>
  <c r="V72636" i="2"/>
  <c r="V72635" i="2"/>
  <c r="V72634" i="2"/>
  <c r="V72633" i="2"/>
  <c r="V72632" i="2"/>
  <c r="V72631" i="2"/>
  <c r="V72630" i="2"/>
  <c r="V72629" i="2"/>
  <c r="V72628" i="2"/>
  <c r="V72627" i="2"/>
  <c r="V72626" i="2"/>
  <c r="V72625" i="2"/>
  <c r="V72624" i="2"/>
  <c r="V72623" i="2"/>
  <c r="V72622" i="2"/>
  <c r="V72621" i="2"/>
  <c r="V72620" i="2"/>
  <c r="V72619" i="2"/>
  <c r="V72618" i="2"/>
  <c r="V72617" i="2"/>
  <c r="V72616" i="2"/>
  <c r="V72615" i="2"/>
  <c r="V72614" i="2"/>
  <c r="V72613" i="2"/>
  <c r="V72612" i="2"/>
  <c r="V72611" i="2"/>
  <c r="V72610" i="2"/>
  <c r="V72609" i="2"/>
  <c r="V72608" i="2"/>
  <c r="V72607" i="2"/>
  <c r="V72606" i="2"/>
  <c r="V72605" i="2"/>
  <c r="V72604" i="2"/>
  <c r="V72603" i="2"/>
  <c r="V72602" i="2"/>
  <c r="V72601" i="2"/>
  <c r="V72600" i="2"/>
  <c r="V72599" i="2"/>
  <c r="V72598" i="2"/>
  <c r="V72597" i="2"/>
  <c r="V72596" i="2"/>
  <c r="V72595" i="2"/>
  <c r="V72594" i="2"/>
  <c r="V72593" i="2"/>
  <c r="V72592" i="2"/>
  <c r="V72591" i="2"/>
  <c r="V72590" i="2"/>
  <c r="V72589" i="2"/>
  <c r="V72588" i="2"/>
  <c r="V72587" i="2"/>
  <c r="V72586" i="2"/>
  <c r="V72585" i="2"/>
  <c r="V72584" i="2"/>
  <c r="V72583" i="2"/>
  <c r="V72582" i="2"/>
  <c r="V72581" i="2"/>
  <c r="V72580" i="2"/>
  <c r="V72579" i="2"/>
  <c r="V72578" i="2"/>
  <c r="V72577" i="2"/>
  <c r="V72576" i="2"/>
  <c r="V72575" i="2"/>
  <c r="V72574" i="2"/>
  <c r="V72573" i="2"/>
  <c r="V72572" i="2"/>
  <c r="V72571" i="2"/>
  <c r="V72570" i="2"/>
  <c r="V72569" i="2"/>
  <c r="V72568" i="2"/>
  <c r="V72567" i="2"/>
  <c r="V72566" i="2"/>
  <c r="V72565" i="2"/>
  <c r="V72564" i="2"/>
  <c r="V72563" i="2"/>
  <c r="V72562" i="2"/>
  <c r="V72561" i="2"/>
  <c r="V72560" i="2"/>
  <c r="V72559" i="2"/>
  <c r="V72558" i="2"/>
  <c r="V72557" i="2"/>
  <c r="V72556" i="2"/>
  <c r="V72555" i="2"/>
  <c r="V72554" i="2"/>
  <c r="V72553" i="2"/>
  <c r="V72552" i="2"/>
  <c r="V72551" i="2"/>
  <c r="V72550" i="2"/>
  <c r="V72549" i="2"/>
  <c r="V72548" i="2"/>
  <c r="V72547" i="2"/>
  <c r="V72546" i="2"/>
  <c r="V72545" i="2"/>
  <c r="V72544" i="2"/>
  <c r="V72543" i="2"/>
  <c r="V72542" i="2"/>
  <c r="V72541" i="2"/>
  <c r="V72540" i="2"/>
  <c r="V72539" i="2"/>
  <c r="V72538" i="2"/>
  <c r="V72537" i="2"/>
  <c r="V72536" i="2"/>
  <c r="V72535" i="2"/>
  <c r="V72534" i="2"/>
  <c r="V72533" i="2"/>
  <c r="V72532" i="2"/>
  <c r="V72531" i="2"/>
  <c r="V72530" i="2"/>
  <c r="V72529" i="2"/>
  <c r="V72528" i="2"/>
  <c r="V72527" i="2"/>
  <c r="V72526" i="2"/>
  <c r="V72525" i="2"/>
  <c r="V72524" i="2"/>
  <c r="V72523" i="2"/>
  <c r="V72522" i="2"/>
  <c r="V72521" i="2"/>
  <c r="V72520" i="2"/>
  <c r="V72519" i="2"/>
  <c r="V72518" i="2"/>
  <c r="V72517" i="2"/>
  <c r="V72516" i="2"/>
  <c r="V72515" i="2"/>
  <c r="V72514" i="2"/>
  <c r="V72513" i="2"/>
  <c r="V72512" i="2"/>
  <c r="V72511" i="2"/>
  <c r="V72510" i="2"/>
  <c r="V72509" i="2"/>
  <c r="V72508" i="2"/>
  <c r="V72507" i="2"/>
  <c r="V72506" i="2"/>
  <c r="V72505" i="2"/>
  <c r="V72504" i="2"/>
  <c r="V72503" i="2"/>
  <c r="V72502" i="2"/>
  <c r="V72501" i="2"/>
  <c r="V72500" i="2"/>
  <c r="V72499" i="2"/>
  <c r="V72498" i="2"/>
  <c r="V72497" i="2"/>
  <c r="V72496" i="2"/>
  <c r="V72495" i="2"/>
  <c r="V72494" i="2"/>
  <c r="V72493" i="2"/>
  <c r="V72492" i="2"/>
  <c r="V72491" i="2"/>
  <c r="V72490" i="2"/>
  <c r="V72489" i="2"/>
  <c r="V72488" i="2"/>
  <c r="V72487" i="2"/>
  <c r="V72486" i="2"/>
  <c r="V72485" i="2"/>
  <c r="V72484" i="2"/>
  <c r="V72483" i="2"/>
  <c r="V72482" i="2"/>
  <c r="V72481" i="2"/>
  <c r="V72480" i="2"/>
  <c r="V72479" i="2"/>
  <c r="V72478" i="2"/>
  <c r="V72477" i="2"/>
  <c r="V72476" i="2"/>
  <c r="V72475" i="2"/>
  <c r="V72474" i="2"/>
  <c r="V72473" i="2"/>
  <c r="V72472" i="2"/>
  <c r="V72471" i="2"/>
  <c r="V72470" i="2"/>
  <c r="V72469" i="2"/>
  <c r="V72468" i="2"/>
  <c r="V72467" i="2"/>
  <c r="V72466" i="2"/>
  <c r="V72465" i="2"/>
  <c r="V72464" i="2"/>
  <c r="V72463" i="2"/>
  <c r="V72462" i="2"/>
  <c r="V72461" i="2"/>
  <c r="V72460" i="2"/>
  <c r="V72459" i="2"/>
  <c r="V72458" i="2"/>
  <c r="V72457" i="2"/>
  <c r="V72456" i="2"/>
  <c r="V72455" i="2"/>
  <c r="V72454" i="2"/>
  <c r="V72453" i="2"/>
  <c r="V72452" i="2"/>
  <c r="V72451" i="2"/>
  <c r="V72450" i="2"/>
  <c r="V72449" i="2"/>
  <c r="V72448" i="2"/>
  <c r="V72447" i="2"/>
  <c r="V72446" i="2"/>
  <c r="V72445" i="2"/>
  <c r="V72444" i="2"/>
  <c r="V72443" i="2"/>
  <c r="V72442" i="2"/>
  <c r="V72441" i="2"/>
  <c r="V72440" i="2"/>
  <c r="V72439" i="2"/>
  <c r="V72438" i="2"/>
  <c r="V72437" i="2"/>
  <c r="V72436" i="2"/>
  <c r="V72435" i="2"/>
  <c r="V72434" i="2"/>
  <c r="V72433" i="2"/>
  <c r="V72432" i="2"/>
  <c r="V72431" i="2"/>
  <c r="V72430" i="2"/>
  <c r="V72429" i="2"/>
  <c r="V72428" i="2"/>
  <c r="V72427" i="2"/>
  <c r="V72426" i="2"/>
  <c r="V72425" i="2"/>
  <c r="V72424" i="2"/>
  <c r="V72423" i="2"/>
  <c r="V72422" i="2"/>
  <c r="V72421" i="2"/>
  <c r="V72420" i="2"/>
  <c r="V72419" i="2"/>
  <c r="V72418" i="2"/>
  <c r="V72417" i="2"/>
  <c r="V72416" i="2"/>
  <c r="V72415" i="2"/>
  <c r="V72414" i="2"/>
  <c r="V72413" i="2"/>
  <c r="V72412" i="2"/>
  <c r="V72411" i="2"/>
  <c r="V72410" i="2"/>
  <c r="V72409" i="2"/>
  <c r="V72408" i="2"/>
  <c r="V72407" i="2"/>
  <c r="V72406" i="2"/>
  <c r="V72405" i="2"/>
  <c r="V72404" i="2"/>
  <c r="V72403" i="2"/>
  <c r="V72402" i="2"/>
  <c r="V72401" i="2"/>
  <c r="V72400" i="2"/>
  <c r="V72399" i="2"/>
  <c r="V72398" i="2"/>
  <c r="V72397" i="2"/>
  <c r="V72396" i="2"/>
  <c r="V72395" i="2"/>
  <c r="V72394" i="2"/>
  <c r="V72393" i="2"/>
  <c r="V72392" i="2"/>
  <c r="V72391" i="2"/>
  <c r="V72390" i="2"/>
  <c r="V72389" i="2"/>
  <c r="V72388" i="2"/>
  <c r="V72387" i="2"/>
  <c r="V72386" i="2"/>
  <c r="V72385" i="2"/>
  <c r="V72384" i="2"/>
  <c r="V72383" i="2"/>
  <c r="V72382" i="2"/>
  <c r="V72381" i="2"/>
  <c r="V72380" i="2"/>
  <c r="V72379" i="2"/>
  <c r="V72378" i="2"/>
  <c r="V72377" i="2"/>
  <c r="V72376" i="2"/>
  <c r="V72375" i="2"/>
  <c r="V72374" i="2"/>
  <c r="V72373" i="2"/>
  <c r="V72372" i="2"/>
  <c r="V72371" i="2"/>
  <c r="V72370" i="2"/>
  <c r="V72369" i="2"/>
  <c r="V72368" i="2"/>
  <c r="V72367" i="2"/>
  <c r="V72366" i="2"/>
  <c r="V72365" i="2"/>
  <c r="V72364" i="2"/>
  <c r="V72363" i="2"/>
  <c r="V72362" i="2"/>
  <c r="V72361" i="2"/>
  <c r="V72360" i="2"/>
  <c r="V72359" i="2"/>
  <c r="V72358" i="2"/>
  <c r="V72357" i="2"/>
  <c r="V72356" i="2"/>
  <c r="V72355" i="2"/>
  <c r="V72354" i="2"/>
  <c r="V72353" i="2"/>
  <c r="V72352" i="2"/>
  <c r="V72351" i="2"/>
  <c r="V72350" i="2"/>
  <c r="V72349" i="2"/>
  <c r="V72348" i="2"/>
  <c r="V72347" i="2"/>
  <c r="V72346" i="2"/>
  <c r="V72345" i="2"/>
  <c r="V72344" i="2"/>
  <c r="V72343" i="2"/>
  <c r="V72342" i="2"/>
  <c r="V72341" i="2"/>
  <c r="V72340" i="2"/>
  <c r="V72339" i="2"/>
  <c r="V72338" i="2"/>
  <c r="V72337" i="2"/>
  <c r="V72336" i="2"/>
  <c r="V72335" i="2"/>
  <c r="V72334" i="2"/>
  <c r="V72333" i="2"/>
  <c r="V72332" i="2"/>
  <c r="V72331" i="2"/>
  <c r="V72330" i="2"/>
  <c r="V72329" i="2"/>
  <c r="V72328" i="2"/>
  <c r="V72327" i="2"/>
  <c r="V72326" i="2"/>
  <c r="V72325" i="2"/>
  <c r="V72324" i="2"/>
  <c r="V72323" i="2"/>
  <c r="V72322" i="2"/>
  <c r="V72321" i="2"/>
  <c r="V72320" i="2"/>
  <c r="V72319" i="2"/>
  <c r="V72318" i="2"/>
  <c r="V72317" i="2"/>
  <c r="V72316" i="2"/>
  <c r="V72315" i="2"/>
  <c r="V72314" i="2"/>
  <c r="V72313" i="2"/>
  <c r="V72312" i="2"/>
  <c r="V72311" i="2"/>
  <c r="V72310" i="2"/>
  <c r="V72309" i="2"/>
  <c r="V72308" i="2"/>
  <c r="V72307" i="2"/>
  <c r="V72306" i="2"/>
  <c r="V72305" i="2"/>
  <c r="V72304" i="2"/>
  <c r="V72303" i="2"/>
  <c r="V72302" i="2"/>
  <c r="V72301" i="2"/>
  <c r="V72300" i="2"/>
  <c r="V72299" i="2"/>
  <c r="V72298" i="2"/>
  <c r="V72297" i="2"/>
  <c r="V72296" i="2"/>
  <c r="V72295" i="2"/>
  <c r="V72294" i="2"/>
  <c r="V72293" i="2"/>
  <c r="V72292" i="2"/>
  <c r="V72291" i="2"/>
  <c r="V72290" i="2"/>
  <c r="V72289" i="2"/>
  <c r="V72288" i="2"/>
  <c r="V72287" i="2"/>
  <c r="V72286" i="2"/>
  <c r="V72285" i="2"/>
  <c r="V72284" i="2"/>
  <c r="V72283" i="2"/>
  <c r="V72282" i="2"/>
  <c r="V72281" i="2"/>
  <c r="V72280" i="2"/>
  <c r="V72279" i="2"/>
  <c r="V72278" i="2"/>
  <c r="V72277" i="2"/>
  <c r="V72276" i="2"/>
  <c r="V72275" i="2"/>
  <c r="V72274" i="2"/>
  <c r="V72273" i="2"/>
  <c r="V72272" i="2"/>
  <c r="V72271" i="2"/>
  <c r="V72270" i="2"/>
  <c r="V72269" i="2"/>
  <c r="V72268" i="2"/>
  <c r="V72267" i="2"/>
  <c r="V72266" i="2"/>
  <c r="V72265" i="2"/>
  <c r="V72264" i="2"/>
  <c r="V72263" i="2"/>
  <c r="V72262" i="2"/>
  <c r="V72261" i="2"/>
  <c r="V72260" i="2"/>
  <c r="V72259" i="2"/>
  <c r="V72258" i="2"/>
  <c r="V72257" i="2"/>
  <c r="V72256" i="2"/>
  <c r="V72255" i="2"/>
  <c r="V72254" i="2"/>
  <c r="V72253" i="2"/>
  <c r="V72252" i="2"/>
  <c r="V72251" i="2"/>
  <c r="V72250" i="2"/>
  <c r="V72249" i="2"/>
  <c r="V72248" i="2"/>
  <c r="V72247" i="2"/>
  <c r="V72246" i="2"/>
  <c r="V72245" i="2"/>
  <c r="V72244" i="2"/>
  <c r="V72243" i="2"/>
  <c r="V72242" i="2"/>
  <c r="V72241" i="2"/>
  <c r="V72240" i="2"/>
  <c r="V72239" i="2"/>
  <c r="V72238" i="2"/>
  <c r="V72237" i="2"/>
  <c r="V72236" i="2"/>
  <c r="V72235" i="2"/>
  <c r="V72234" i="2"/>
  <c r="V72233" i="2"/>
  <c r="V72232" i="2"/>
  <c r="V72231" i="2"/>
  <c r="V72230" i="2"/>
  <c r="V72229" i="2"/>
  <c r="V72228" i="2"/>
  <c r="V72227" i="2"/>
  <c r="V72226" i="2"/>
  <c r="V72225" i="2"/>
  <c r="V72224" i="2"/>
  <c r="V72223" i="2"/>
  <c r="V72222" i="2"/>
  <c r="V72221" i="2"/>
  <c r="V72220" i="2"/>
  <c r="V72219" i="2"/>
  <c r="V72218" i="2"/>
  <c r="V72217" i="2"/>
  <c r="V72216" i="2"/>
  <c r="V72215" i="2"/>
  <c r="V72214" i="2"/>
  <c r="V72213" i="2"/>
  <c r="V72212" i="2"/>
  <c r="V72211" i="2"/>
  <c r="V72210" i="2"/>
  <c r="V72209" i="2"/>
  <c r="V72208" i="2"/>
  <c r="V72207" i="2"/>
  <c r="V72206" i="2"/>
  <c r="V72205" i="2"/>
  <c r="V72204" i="2"/>
  <c r="V72203" i="2"/>
  <c r="V72202" i="2"/>
  <c r="V72201" i="2"/>
  <c r="V72200" i="2"/>
  <c r="V72199" i="2"/>
  <c r="V72198" i="2"/>
  <c r="V72197" i="2"/>
  <c r="V72196" i="2"/>
  <c r="V72195" i="2"/>
  <c r="V72194" i="2"/>
  <c r="V72193" i="2"/>
  <c r="V72192" i="2"/>
  <c r="V72191" i="2"/>
  <c r="V72190" i="2"/>
  <c r="V72189" i="2"/>
  <c r="V72188" i="2"/>
  <c r="V72187" i="2"/>
  <c r="V72186" i="2"/>
  <c r="V72185" i="2"/>
  <c r="V72184" i="2"/>
  <c r="V72183" i="2"/>
  <c r="V72182" i="2"/>
  <c r="V72181" i="2"/>
  <c r="V72180" i="2"/>
  <c r="V72179" i="2"/>
  <c r="V72178" i="2"/>
  <c r="V72177" i="2"/>
  <c r="V72176" i="2"/>
  <c r="V72175" i="2"/>
  <c r="V72174" i="2"/>
  <c r="V72173" i="2"/>
  <c r="V72172" i="2"/>
  <c r="V72171" i="2"/>
  <c r="V72170" i="2"/>
  <c r="V72169" i="2"/>
  <c r="V72168" i="2"/>
  <c r="V72167" i="2"/>
  <c r="V72166" i="2"/>
  <c r="V72165" i="2"/>
  <c r="V72164" i="2"/>
  <c r="V72163" i="2"/>
  <c r="V72162" i="2"/>
  <c r="V72161" i="2"/>
  <c r="V72160" i="2"/>
  <c r="V72159" i="2"/>
  <c r="V72158" i="2"/>
  <c r="V72157" i="2"/>
  <c r="V72156" i="2"/>
  <c r="V72155" i="2"/>
  <c r="V72154" i="2"/>
  <c r="V72153" i="2"/>
  <c r="V72152" i="2"/>
  <c r="V72151" i="2"/>
  <c r="V72150" i="2"/>
  <c r="V72149" i="2"/>
  <c r="V72148" i="2"/>
  <c r="V72147" i="2"/>
  <c r="V72146" i="2"/>
  <c r="V72145" i="2"/>
  <c r="V72144" i="2"/>
  <c r="V72143" i="2"/>
  <c r="V72142" i="2"/>
  <c r="V72141" i="2"/>
  <c r="V72140" i="2"/>
  <c r="V72139" i="2"/>
  <c r="V72138" i="2"/>
  <c r="V72137" i="2"/>
  <c r="V72136" i="2"/>
  <c r="V72135" i="2"/>
  <c r="V72134" i="2"/>
  <c r="V72133" i="2"/>
  <c r="V72132" i="2"/>
  <c r="V72131" i="2"/>
  <c r="V72130" i="2"/>
  <c r="V72129" i="2"/>
  <c r="V72128" i="2"/>
  <c r="V72127" i="2"/>
  <c r="V72126" i="2"/>
  <c r="V72125" i="2"/>
  <c r="V72124" i="2"/>
  <c r="V72123" i="2"/>
  <c r="V72122" i="2"/>
  <c r="V72121" i="2"/>
  <c r="V72120" i="2"/>
  <c r="V72119" i="2"/>
  <c r="V72118" i="2"/>
  <c r="V72117" i="2"/>
  <c r="V72116" i="2"/>
  <c r="V72115" i="2"/>
  <c r="V72114" i="2"/>
  <c r="V72113" i="2"/>
  <c r="V72112" i="2"/>
  <c r="V72111" i="2"/>
  <c r="V72110" i="2"/>
  <c r="V72109" i="2"/>
  <c r="V72108" i="2"/>
  <c r="V72107" i="2"/>
  <c r="V72106" i="2"/>
  <c r="V72105" i="2"/>
  <c r="V72104" i="2"/>
  <c r="V72103" i="2"/>
  <c r="V72102" i="2"/>
  <c r="V72101" i="2"/>
  <c r="V72100" i="2"/>
  <c r="V72099" i="2"/>
  <c r="V72098" i="2"/>
  <c r="V72097" i="2"/>
  <c r="V72096" i="2"/>
  <c r="V72095" i="2"/>
  <c r="V72094" i="2"/>
  <c r="V72093" i="2"/>
  <c r="V72092" i="2"/>
  <c r="V72091" i="2"/>
  <c r="V72090" i="2"/>
  <c r="V72089" i="2"/>
  <c r="V72088" i="2"/>
  <c r="V72087" i="2"/>
  <c r="V72086" i="2"/>
  <c r="V72085" i="2"/>
  <c r="V72084" i="2"/>
  <c r="V72083" i="2"/>
  <c r="V72082" i="2"/>
  <c r="V72081" i="2"/>
  <c r="V72080" i="2"/>
  <c r="V72079" i="2"/>
  <c r="V72078" i="2"/>
  <c r="V72077" i="2"/>
  <c r="V72076" i="2"/>
  <c r="V72075" i="2"/>
  <c r="V72074" i="2"/>
  <c r="V72073" i="2"/>
  <c r="V72072" i="2"/>
  <c r="V72071" i="2"/>
  <c r="V72070" i="2"/>
  <c r="V72069" i="2"/>
  <c r="V72068" i="2"/>
  <c r="V72067" i="2"/>
  <c r="V72066" i="2"/>
  <c r="V72065" i="2"/>
  <c r="V72064" i="2"/>
  <c r="V72063" i="2"/>
  <c r="V72062" i="2"/>
  <c r="V72061" i="2"/>
  <c r="V72060" i="2"/>
  <c r="V72059" i="2"/>
  <c r="V72058" i="2"/>
  <c r="V72057" i="2"/>
  <c r="V72056" i="2"/>
  <c r="V72055" i="2"/>
  <c r="V72054" i="2"/>
  <c r="V72053" i="2"/>
  <c r="V72052" i="2"/>
  <c r="V72051" i="2"/>
  <c r="V72050" i="2"/>
  <c r="V72049" i="2"/>
  <c r="V72048" i="2"/>
  <c r="V72047" i="2"/>
  <c r="V72046" i="2"/>
  <c r="V72045" i="2"/>
  <c r="V72044" i="2"/>
  <c r="V72043" i="2"/>
  <c r="V72042" i="2"/>
  <c r="V72041" i="2"/>
  <c r="V72040" i="2"/>
  <c r="V72039" i="2"/>
  <c r="V72038" i="2"/>
  <c r="V72037" i="2"/>
  <c r="V72036" i="2"/>
  <c r="V72035" i="2"/>
  <c r="V72034" i="2"/>
  <c r="V72033" i="2"/>
  <c r="V72032" i="2"/>
  <c r="V72031" i="2"/>
  <c r="V72030" i="2"/>
  <c r="V72029" i="2"/>
  <c r="V72028" i="2"/>
  <c r="V72027" i="2"/>
  <c r="V72026" i="2"/>
  <c r="V72025" i="2"/>
  <c r="V72024" i="2"/>
  <c r="V72023" i="2"/>
  <c r="V72022" i="2"/>
  <c r="V72021" i="2"/>
  <c r="V72020" i="2"/>
  <c r="V72019" i="2"/>
  <c r="V72018" i="2"/>
  <c r="V72017" i="2"/>
  <c r="V72016" i="2"/>
  <c r="V72015" i="2"/>
  <c r="V72014" i="2"/>
  <c r="V72013" i="2"/>
  <c r="V72012" i="2"/>
  <c r="V72011" i="2"/>
  <c r="V72010" i="2"/>
  <c r="V72009" i="2"/>
  <c r="V72008" i="2"/>
  <c r="V72007" i="2"/>
  <c r="V72006" i="2"/>
  <c r="V72005" i="2"/>
  <c r="V72004" i="2"/>
  <c r="V72003" i="2"/>
  <c r="V72002" i="2"/>
  <c r="V72001" i="2"/>
  <c r="V72000" i="2"/>
  <c r="V71999" i="2"/>
  <c r="V71998" i="2"/>
  <c r="V71997" i="2"/>
  <c r="V71996" i="2"/>
  <c r="V71995" i="2"/>
  <c r="V71994" i="2"/>
  <c r="V71993" i="2"/>
  <c r="V71992" i="2"/>
  <c r="V71991" i="2"/>
  <c r="V71990" i="2"/>
  <c r="V71989" i="2"/>
  <c r="V71988" i="2"/>
  <c r="V71987" i="2"/>
  <c r="V71986" i="2"/>
  <c r="V71985" i="2"/>
  <c r="V71984" i="2"/>
  <c r="V71983" i="2"/>
  <c r="V71982" i="2"/>
  <c r="V71981" i="2"/>
  <c r="V71980" i="2"/>
  <c r="V71979" i="2"/>
  <c r="V71978" i="2"/>
  <c r="V71977" i="2"/>
  <c r="V71976" i="2"/>
  <c r="V71975" i="2"/>
  <c r="V71974" i="2"/>
  <c r="V71973" i="2"/>
  <c r="V71972" i="2"/>
  <c r="V71971" i="2"/>
  <c r="V71970" i="2"/>
  <c r="V71969" i="2"/>
  <c r="V71968" i="2"/>
  <c r="V71967" i="2"/>
  <c r="V71966" i="2"/>
  <c r="V71965" i="2"/>
  <c r="V71964" i="2"/>
  <c r="V71963" i="2"/>
  <c r="V71962" i="2"/>
  <c r="V71961" i="2"/>
  <c r="V71960" i="2"/>
  <c r="V71959" i="2"/>
  <c r="V71958" i="2"/>
  <c r="V71957" i="2"/>
  <c r="V71956" i="2"/>
  <c r="V71955" i="2"/>
  <c r="V71954" i="2"/>
  <c r="V71953" i="2"/>
  <c r="V71952" i="2"/>
  <c r="V71951" i="2"/>
  <c r="V71950" i="2"/>
  <c r="V71949" i="2"/>
  <c r="V71948" i="2"/>
  <c r="V71947" i="2"/>
  <c r="V71946" i="2"/>
  <c r="V71945" i="2"/>
  <c r="V71944" i="2"/>
  <c r="V71943" i="2"/>
  <c r="V71942" i="2"/>
  <c r="V71941" i="2"/>
  <c r="V71940" i="2"/>
  <c r="V71939" i="2"/>
  <c r="V71938" i="2"/>
  <c r="V71937" i="2"/>
  <c r="V71936" i="2"/>
  <c r="V71935" i="2"/>
  <c r="V71934" i="2"/>
  <c r="V71933" i="2"/>
  <c r="V71932" i="2"/>
  <c r="V71931" i="2"/>
  <c r="V71930" i="2"/>
  <c r="V71929" i="2"/>
  <c r="V71928" i="2"/>
  <c r="V71927" i="2"/>
  <c r="V71926" i="2"/>
  <c r="V71925" i="2"/>
  <c r="V71924" i="2"/>
  <c r="V71923" i="2"/>
  <c r="V71922" i="2"/>
  <c r="V71921" i="2"/>
  <c r="V71920" i="2"/>
  <c r="V71919" i="2"/>
  <c r="V71918" i="2"/>
  <c r="V71917" i="2"/>
  <c r="V71916" i="2"/>
  <c r="V71915" i="2"/>
  <c r="V71914" i="2"/>
  <c r="V71913" i="2"/>
  <c r="V71912" i="2"/>
  <c r="V71911" i="2"/>
  <c r="V71910" i="2"/>
  <c r="V71909" i="2"/>
  <c r="V71908" i="2"/>
  <c r="V71907" i="2"/>
  <c r="V71906" i="2"/>
  <c r="V71905" i="2"/>
  <c r="V71904" i="2"/>
  <c r="V71903" i="2"/>
  <c r="V71902" i="2"/>
  <c r="V71901" i="2"/>
  <c r="V71900" i="2"/>
  <c r="V71899" i="2"/>
  <c r="V71898" i="2"/>
  <c r="V71897" i="2"/>
  <c r="V71896" i="2"/>
  <c r="V71895" i="2"/>
  <c r="V71894" i="2"/>
  <c r="V71893" i="2"/>
  <c r="V71892" i="2"/>
  <c r="V71891" i="2"/>
  <c r="V71890" i="2"/>
  <c r="V71889" i="2"/>
  <c r="V71888" i="2"/>
  <c r="V71887" i="2"/>
  <c r="V71886" i="2"/>
  <c r="V71885" i="2"/>
  <c r="V71884" i="2"/>
  <c r="V71883" i="2"/>
  <c r="V71882" i="2"/>
  <c r="V71881" i="2"/>
  <c r="V71880" i="2"/>
  <c r="V71879" i="2"/>
  <c r="V71878" i="2"/>
  <c r="V71877" i="2"/>
  <c r="V71876" i="2"/>
  <c r="V71875" i="2"/>
  <c r="V71874" i="2"/>
  <c r="V71873" i="2"/>
  <c r="V71872" i="2"/>
  <c r="V71871" i="2"/>
  <c r="V71870" i="2"/>
  <c r="V71869" i="2"/>
  <c r="V71868" i="2"/>
  <c r="V71867" i="2"/>
  <c r="V71866" i="2"/>
  <c r="V71865" i="2"/>
  <c r="V71864" i="2"/>
  <c r="V71863" i="2"/>
  <c r="V71862" i="2"/>
  <c r="V71861" i="2"/>
  <c r="V71860" i="2"/>
  <c r="V71859" i="2"/>
  <c r="V71858" i="2"/>
  <c r="V71857" i="2"/>
  <c r="V71856" i="2"/>
  <c r="V71855" i="2"/>
  <c r="V71854" i="2"/>
  <c r="V71853" i="2"/>
  <c r="V71852" i="2"/>
  <c r="V71851" i="2"/>
  <c r="V71850" i="2"/>
  <c r="V71849" i="2"/>
  <c r="V71848" i="2"/>
  <c r="V71847" i="2"/>
  <c r="V71846" i="2"/>
  <c r="V71845" i="2"/>
  <c r="V71844" i="2"/>
  <c r="V71843" i="2"/>
  <c r="V71842" i="2"/>
  <c r="V71841" i="2"/>
  <c r="V71840" i="2"/>
  <c r="V71839" i="2"/>
  <c r="V71838" i="2"/>
  <c r="V71837" i="2"/>
  <c r="V71836" i="2"/>
  <c r="V71835" i="2"/>
  <c r="V71834" i="2"/>
  <c r="V71833" i="2"/>
  <c r="V71832" i="2"/>
  <c r="V71831" i="2"/>
  <c r="V71830" i="2"/>
  <c r="V71829" i="2"/>
  <c r="V71828" i="2"/>
  <c r="V71827" i="2"/>
  <c r="V71826" i="2"/>
  <c r="V71825" i="2"/>
  <c r="V71824" i="2"/>
  <c r="V71823" i="2"/>
  <c r="V71822" i="2"/>
  <c r="V71821" i="2"/>
  <c r="V71820" i="2"/>
  <c r="V71819" i="2"/>
  <c r="V71818" i="2"/>
  <c r="V71817" i="2"/>
  <c r="V71816" i="2"/>
  <c r="V71815" i="2"/>
  <c r="V71814" i="2"/>
  <c r="V71813" i="2"/>
  <c r="V71812" i="2"/>
  <c r="V71811" i="2"/>
  <c r="V71810" i="2"/>
  <c r="V71809" i="2"/>
  <c r="V71808" i="2"/>
  <c r="V71807" i="2"/>
  <c r="V71806" i="2"/>
  <c r="V71805" i="2"/>
  <c r="V71804" i="2"/>
  <c r="V71803" i="2"/>
  <c r="V71802" i="2"/>
  <c r="V71801" i="2"/>
  <c r="V71800" i="2"/>
  <c r="V71799" i="2"/>
  <c r="V71798" i="2"/>
  <c r="V71797" i="2"/>
  <c r="V71796" i="2"/>
  <c r="V71795" i="2"/>
  <c r="V71794" i="2"/>
  <c r="V71793" i="2"/>
  <c r="V71792" i="2"/>
  <c r="V71791" i="2"/>
  <c r="V71790" i="2"/>
  <c r="V71789" i="2"/>
  <c r="V71788" i="2"/>
  <c r="V71787" i="2"/>
  <c r="V71786" i="2"/>
  <c r="V71785" i="2"/>
  <c r="V71784" i="2"/>
  <c r="V71783" i="2"/>
  <c r="V71782" i="2"/>
  <c r="V71781" i="2"/>
  <c r="V71780" i="2"/>
  <c r="V71779" i="2"/>
  <c r="V71778" i="2"/>
  <c r="V71777" i="2"/>
  <c r="V71776" i="2"/>
  <c r="V71775" i="2"/>
  <c r="V71774" i="2"/>
  <c r="V71773" i="2"/>
  <c r="V71772" i="2"/>
  <c r="V71771" i="2"/>
  <c r="V71770" i="2"/>
  <c r="V71769" i="2"/>
  <c r="V71768" i="2"/>
  <c r="V71767" i="2"/>
  <c r="V71766" i="2"/>
  <c r="V71765" i="2"/>
  <c r="V71764" i="2"/>
  <c r="V71763" i="2"/>
  <c r="V71762" i="2"/>
  <c r="V71761" i="2"/>
  <c r="V71760" i="2"/>
  <c r="V71759" i="2"/>
  <c r="V71758" i="2"/>
  <c r="V71757" i="2"/>
  <c r="V71756" i="2"/>
  <c r="V71755" i="2"/>
  <c r="V71754" i="2"/>
  <c r="V71753" i="2"/>
  <c r="V71752" i="2"/>
  <c r="V71751" i="2"/>
  <c r="V71750" i="2"/>
  <c r="V71749" i="2"/>
  <c r="V71748" i="2"/>
  <c r="V71747" i="2"/>
  <c r="V71746" i="2"/>
  <c r="V71745" i="2"/>
  <c r="V71744" i="2"/>
  <c r="V71743" i="2"/>
  <c r="V71742" i="2"/>
  <c r="V71741" i="2"/>
  <c r="V71740" i="2"/>
  <c r="V71739" i="2"/>
  <c r="V71738" i="2"/>
  <c r="V71737" i="2"/>
  <c r="V71736" i="2"/>
  <c r="V71735" i="2"/>
  <c r="V71734" i="2"/>
  <c r="V71733" i="2"/>
  <c r="V71732" i="2"/>
  <c r="V71731" i="2"/>
  <c r="V71730" i="2"/>
  <c r="V71729" i="2"/>
  <c r="V71728" i="2"/>
  <c r="V71727" i="2"/>
  <c r="V71726" i="2"/>
  <c r="V71725" i="2"/>
  <c r="V71724" i="2"/>
  <c r="V71723" i="2"/>
  <c r="V71722" i="2"/>
  <c r="V71721" i="2"/>
  <c r="V71720" i="2"/>
  <c r="V71719" i="2"/>
  <c r="V71718" i="2"/>
  <c r="V71717" i="2"/>
  <c r="V71716" i="2"/>
  <c r="V71715" i="2"/>
  <c r="V71714" i="2"/>
  <c r="V71713" i="2"/>
  <c r="V71712" i="2"/>
  <c r="V71711" i="2"/>
  <c r="V71710" i="2"/>
  <c r="V71709" i="2"/>
  <c r="V71708" i="2"/>
  <c r="V71707" i="2"/>
  <c r="V71706" i="2"/>
  <c r="V71705" i="2"/>
  <c r="V71704" i="2"/>
  <c r="V71703" i="2"/>
  <c r="V71702" i="2"/>
  <c r="V71701" i="2"/>
  <c r="V71700" i="2"/>
  <c r="V71699" i="2"/>
  <c r="V71698" i="2"/>
  <c r="V71697" i="2"/>
  <c r="V71696" i="2"/>
  <c r="V71695" i="2"/>
  <c r="V71694" i="2"/>
  <c r="V71693" i="2"/>
  <c r="V71692" i="2"/>
  <c r="V71691" i="2"/>
  <c r="V71690" i="2"/>
  <c r="V71689" i="2"/>
  <c r="V71688" i="2"/>
  <c r="V71687" i="2"/>
  <c r="V71686" i="2"/>
  <c r="V71685" i="2"/>
  <c r="V71684" i="2"/>
  <c r="V71683" i="2"/>
  <c r="V71682" i="2"/>
  <c r="V71681" i="2"/>
  <c r="V71680" i="2"/>
  <c r="V71679" i="2"/>
  <c r="V71678" i="2"/>
  <c r="V71677" i="2"/>
  <c r="V71676" i="2"/>
  <c r="V71675" i="2"/>
  <c r="V71674" i="2"/>
  <c r="V71673" i="2"/>
  <c r="V71672" i="2"/>
  <c r="V71671" i="2"/>
  <c r="V71670" i="2"/>
  <c r="V71669" i="2"/>
  <c r="V71668" i="2"/>
  <c r="V71667" i="2"/>
  <c r="V71666" i="2"/>
  <c r="V71665" i="2"/>
  <c r="V71664" i="2"/>
  <c r="V71663" i="2"/>
  <c r="V71662" i="2"/>
  <c r="V71661" i="2"/>
  <c r="V71660" i="2"/>
  <c r="V71659" i="2"/>
  <c r="V71658" i="2"/>
  <c r="V71657" i="2"/>
  <c r="V71656" i="2"/>
  <c r="V71655" i="2"/>
  <c r="V71654" i="2"/>
  <c r="V71653" i="2"/>
  <c r="V71652" i="2"/>
  <c r="V71651" i="2"/>
  <c r="V71650" i="2"/>
  <c r="V71649" i="2"/>
  <c r="V71648" i="2"/>
  <c r="V71647" i="2"/>
  <c r="V71646" i="2"/>
  <c r="V71645" i="2"/>
  <c r="V71644" i="2"/>
  <c r="V71643" i="2"/>
  <c r="V71642" i="2"/>
  <c r="V71641" i="2"/>
  <c r="V71640" i="2"/>
  <c r="V71639" i="2"/>
  <c r="V71638" i="2"/>
  <c r="V71637" i="2"/>
  <c r="V71636" i="2"/>
  <c r="V71635" i="2"/>
  <c r="V71634" i="2"/>
  <c r="V71633" i="2"/>
  <c r="V71632" i="2"/>
  <c r="V71631" i="2"/>
  <c r="V71630" i="2"/>
  <c r="V71629" i="2"/>
  <c r="V71628" i="2"/>
  <c r="V71627" i="2"/>
  <c r="V71626" i="2"/>
  <c r="V71625" i="2"/>
  <c r="V71624" i="2"/>
  <c r="V71623" i="2"/>
  <c r="V71622" i="2"/>
  <c r="V71621" i="2"/>
  <c r="V71620" i="2"/>
  <c r="V71619" i="2"/>
  <c r="V71618" i="2"/>
  <c r="V71617" i="2"/>
  <c r="V71616" i="2"/>
  <c r="V71615" i="2"/>
  <c r="V71614" i="2"/>
  <c r="V71613" i="2"/>
  <c r="V71612" i="2"/>
  <c r="V71611" i="2"/>
  <c r="V71610" i="2"/>
  <c r="V71609" i="2"/>
  <c r="V71608" i="2"/>
  <c r="V71607" i="2"/>
  <c r="V71606" i="2"/>
  <c r="V71605" i="2"/>
  <c r="V71604" i="2"/>
  <c r="V71603" i="2"/>
  <c r="V71602" i="2"/>
  <c r="V71601" i="2"/>
  <c r="V71600" i="2"/>
  <c r="V71599" i="2"/>
  <c r="V71598" i="2"/>
  <c r="V71597" i="2"/>
  <c r="V71596" i="2"/>
  <c r="V71595" i="2"/>
  <c r="V71594" i="2"/>
  <c r="V71593" i="2"/>
  <c r="V71592" i="2"/>
  <c r="V71591" i="2"/>
  <c r="V71590" i="2"/>
  <c r="V71589" i="2"/>
  <c r="V71588" i="2"/>
  <c r="V71587" i="2"/>
  <c r="V71586" i="2"/>
  <c r="V71585" i="2"/>
  <c r="V71584" i="2"/>
  <c r="V71583" i="2"/>
  <c r="V71582" i="2"/>
  <c r="V71581" i="2"/>
  <c r="V71580" i="2"/>
  <c r="V71579" i="2"/>
  <c r="V71578" i="2"/>
  <c r="V71577" i="2"/>
  <c r="V71576" i="2"/>
  <c r="V71575" i="2"/>
  <c r="V71574" i="2"/>
  <c r="V71573" i="2"/>
  <c r="V71572" i="2"/>
  <c r="V71571" i="2"/>
  <c r="V71570" i="2"/>
  <c r="V71569" i="2"/>
  <c r="V71568" i="2"/>
  <c r="V71567" i="2"/>
  <c r="V71566" i="2"/>
  <c r="V71565" i="2"/>
  <c r="V71564" i="2"/>
  <c r="V71563" i="2"/>
  <c r="V71562" i="2"/>
  <c r="V71561" i="2"/>
  <c r="V71560" i="2"/>
  <c r="V71559" i="2"/>
  <c r="V71558" i="2"/>
  <c r="V71557" i="2"/>
  <c r="V71556" i="2"/>
  <c r="V71555" i="2"/>
  <c r="V71554" i="2"/>
  <c r="V71553" i="2"/>
  <c r="V71552" i="2"/>
  <c r="V71551" i="2"/>
  <c r="V71550" i="2"/>
  <c r="V71549" i="2"/>
  <c r="V71548" i="2"/>
  <c r="V71547" i="2"/>
  <c r="V71546" i="2"/>
  <c r="V71545" i="2"/>
  <c r="V71544" i="2"/>
  <c r="V71543" i="2"/>
  <c r="V71542" i="2"/>
  <c r="V71541" i="2"/>
  <c r="V71540" i="2"/>
  <c r="V71539" i="2"/>
  <c r="V71538" i="2"/>
  <c r="V71537" i="2"/>
  <c r="V71536" i="2"/>
  <c r="V71535" i="2"/>
  <c r="V71534" i="2"/>
  <c r="V71533" i="2"/>
  <c r="V71532" i="2"/>
  <c r="V71531" i="2"/>
  <c r="V71530" i="2"/>
  <c r="V71529" i="2"/>
  <c r="V71528" i="2"/>
  <c r="V71527" i="2"/>
  <c r="V71526" i="2"/>
  <c r="V71525" i="2"/>
  <c r="V71524" i="2"/>
  <c r="V71523" i="2"/>
  <c r="V71522" i="2"/>
  <c r="V71521" i="2"/>
  <c r="V71520" i="2"/>
  <c r="V71519" i="2"/>
  <c r="V71518" i="2"/>
  <c r="V71517" i="2"/>
  <c r="V71516" i="2"/>
  <c r="V71515" i="2"/>
  <c r="V71514" i="2"/>
  <c r="V71513" i="2"/>
  <c r="V71512" i="2"/>
  <c r="V71511" i="2"/>
  <c r="V71510" i="2"/>
  <c r="V71509" i="2"/>
  <c r="V71508" i="2"/>
  <c r="V71507" i="2"/>
  <c r="V71506" i="2"/>
  <c r="V71505" i="2"/>
  <c r="V71504" i="2"/>
  <c r="V71503" i="2"/>
  <c r="V71502" i="2"/>
  <c r="V71501" i="2"/>
  <c r="V71500" i="2"/>
  <c r="V71499" i="2"/>
  <c r="V71498" i="2"/>
  <c r="V71497" i="2"/>
  <c r="V71496" i="2"/>
  <c r="V71495" i="2"/>
  <c r="V71494" i="2"/>
  <c r="V71493" i="2"/>
  <c r="V71492" i="2"/>
  <c r="V71491" i="2"/>
  <c r="V71490" i="2"/>
  <c r="V71489" i="2"/>
  <c r="V71488" i="2"/>
  <c r="V71487" i="2"/>
  <c r="V71486" i="2"/>
  <c r="V71485" i="2"/>
  <c r="V71484" i="2"/>
  <c r="V71483" i="2"/>
  <c r="V71482" i="2"/>
  <c r="V71481" i="2"/>
  <c r="V71480" i="2"/>
  <c r="V71479" i="2"/>
  <c r="V71478" i="2"/>
  <c r="V71477" i="2"/>
  <c r="V71476" i="2"/>
  <c r="V71475" i="2"/>
  <c r="V71474" i="2"/>
  <c r="V71473" i="2"/>
  <c r="V71472" i="2"/>
  <c r="V71471" i="2"/>
  <c r="V71470" i="2"/>
  <c r="V71469" i="2"/>
  <c r="V71468" i="2"/>
  <c r="V71467" i="2"/>
  <c r="V71466" i="2"/>
  <c r="V71465" i="2"/>
  <c r="V71464" i="2"/>
  <c r="V71463" i="2"/>
  <c r="V71462" i="2"/>
  <c r="V71461" i="2"/>
  <c r="V71460" i="2"/>
  <c r="V71459" i="2"/>
  <c r="V71458" i="2"/>
  <c r="V71457" i="2"/>
  <c r="V71456" i="2"/>
  <c r="V71455" i="2"/>
  <c r="V71454" i="2"/>
  <c r="V71453" i="2"/>
  <c r="V71452" i="2"/>
  <c r="V71451" i="2"/>
  <c r="V71450" i="2"/>
  <c r="V71449" i="2"/>
  <c r="V71448" i="2"/>
  <c r="V71447" i="2"/>
  <c r="V71446" i="2"/>
  <c r="V71445" i="2"/>
  <c r="V71444" i="2"/>
  <c r="V71443" i="2"/>
  <c r="V71442" i="2"/>
  <c r="V71441" i="2"/>
  <c r="V71440" i="2"/>
  <c r="V71439" i="2"/>
  <c r="V71438" i="2"/>
  <c r="V71437" i="2"/>
  <c r="V71436" i="2"/>
  <c r="V71435" i="2"/>
  <c r="V71434" i="2"/>
  <c r="V71433" i="2"/>
  <c r="V71432" i="2"/>
  <c r="V71431" i="2"/>
  <c r="V71430" i="2"/>
  <c r="V71429" i="2"/>
  <c r="V71428" i="2"/>
  <c r="V71427" i="2"/>
  <c r="V71426" i="2"/>
  <c r="V71425" i="2"/>
  <c r="V71424" i="2"/>
  <c r="V71423" i="2"/>
  <c r="V71422" i="2"/>
  <c r="V71421" i="2"/>
  <c r="V71420" i="2"/>
  <c r="V71419" i="2"/>
  <c r="V71418" i="2"/>
  <c r="V71417" i="2"/>
  <c r="V71416" i="2"/>
  <c r="V71415" i="2"/>
  <c r="V71414" i="2"/>
  <c r="V71413" i="2"/>
  <c r="V71412" i="2"/>
  <c r="V71411" i="2"/>
  <c r="V71410" i="2"/>
  <c r="V71409" i="2"/>
  <c r="V71408" i="2"/>
  <c r="V71407" i="2"/>
  <c r="V71406" i="2"/>
  <c r="V71405" i="2"/>
  <c r="V71404" i="2"/>
  <c r="V71403" i="2"/>
  <c r="V71402" i="2"/>
  <c r="V71401" i="2"/>
  <c r="V71400" i="2"/>
  <c r="V71399" i="2"/>
  <c r="V71398" i="2"/>
  <c r="V71397" i="2"/>
  <c r="V71396" i="2"/>
  <c r="V71395" i="2"/>
  <c r="V71394" i="2"/>
  <c r="V71393" i="2"/>
  <c r="V71392" i="2"/>
  <c r="V71391" i="2"/>
  <c r="V71390" i="2"/>
  <c r="V71389" i="2"/>
  <c r="V71388" i="2"/>
  <c r="V71387" i="2"/>
  <c r="V71386" i="2"/>
  <c r="V71385" i="2"/>
  <c r="V71384" i="2"/>
  <c r="V71383" i="2"/>
  <c r="V71382" i="2"/>
  <c r="V71381" i="2"/>
  <c r="V71380" i="2"/>
  <c r="V71379" i="2"/>
  <c r="V71378" i="2"/>
  <c r="V71377" i="2"/>
  <c r="V71376" i="2"/>
  <c r="V71375" i="2"/>
  <c r="V71374" i="2"/>
  <c r="V71373" i="2"/>
  <c r="V71372" i="2"/>
  <c r="V71371" i="2"/>
  <c r="V71370" i="2"/>
  <c r="V71369" i="2"/>
  <c r="V71368" i="2"/>
  <c r="V71367" i="2"/>
  <c r="V71366" i="2"/>
  <c r="V71365" i="2"/>
  <c r="V71364" i="2"/>
  <c r="V71363" i="2"/>
  <c r="V71362" i="2"/>
  <c r="V71361" i="2"/>
  <c r="V71360" i="2"/>
  <c r="V71359" i="2"/>
  <c r="V71358" i="2"/>
  <c r="V71357" i="2"/>
  <c r="V71356" i="2"/>
  <c r="V71355" i="2"/>
  <c r="V71354" i="2"/>
  <c r="V71353" i="2"/>
  <c r="V71352" i="2"/>
  <c r="V71351" i="2"/>
  <c r="V71350" i="2"/>
  <c r="V71349" i="2"/>
  <c r="V71348" i="2"/>
  <c r="V71347" i="2"/>
  <c r="V71346" i="2"/>
  <c r="V71345" i="2"/>
  <c r="V71344" i="2"/>
  <c r="V71343" i="2"/>
  <c r="V71342" i="2"/>
  <c r="V71341" i="2"/>
  <c r="V71340" i="2"/>
  <c r="V71339" i="2"/>
  <c r="V71338" i="2"/>
  <c r="V71337" i="2"/>
  <c r="V71336" i="2"/>
  <c r="V71335" i="2"/>
  <c r="V71334" i="2"/>
  <c r="V71333" i="2"/>
  <c r="V71332" i="2"/>
  <c r="V71331" i="2"/>
  <c r="V71330" i="2"/>
  <c r="V71329" i="2"/>
  <c r="V71328" i="2"/>
  <c r="V71327" i="2"/>
  <c r="V71326" i="2"/>
  <c r="V71325" i="2"/>
  <c r="V71324" i="2"/>
  <c r="V71323" i="2"/>
  <c r="V71322" i="2"/>
  <c r="V71321" i="2"/>
  <c r="V71320" i="2"/>
  <c r="V71319" i="2"/>
  <c r="V71318" i="2"/>
  <c r="V71317" i="2"/>
  <c r="V71316" i="2"/>
  <c r="V71315" i="2"/>
  <c r="V71314" i="2"/>
  <c r="V71313" i="2"/>
  <c r="V71312" i="2"/>
  <c r="V71311" i="2"/>
  <c r="V71310" i="2"/>
  <c r="V71309" i="2"/>
  <c r="V71308" i="2"/>
  <c r="V71307" i="2"/>
  <c r="V71306" i="2"/>
  <c r="V71305" i="2"/>
  <c r="V71304" i="2"/>
  <c r="V71303" i="2"/>
  <c r="V71302" i="2"/>
  <c r="V71301" i="2"/>
  <c r="V71300" i="2"/>
  <c r="V71299" i="2"/>
  <c r="V71298" i="2"/>
  <c r="V71297" i="2"/>
  <c r="V71296" i="2"/>
  <c r="V71295" i="2"/>
  <c r="V71294" i="2"/>
  <c r="V71293" i="2"/>
  <c r="V71292" i="2"/>
  <c r="V71291" i="2"/>
  <c r="V71290" i="2"/>
  <c r="V71289" i="2"/>
  <c r="V71288" i="2"/>
  <c r="V71287" i="2"/>
  <c r="V71286" i="2"/>
  <c r="V71285" i="2"/>
  <c r="V71284" i="2"/>
  <c r="V71283" i="2"/>
  <c r="V71282" i="2"/>
  <c r="V71281" i="2"/>
  <c r="V71280" i="2"/>
  <c r="V71279" i="2"/>
  <c r="V71278" i="2"/>
  <c r="V71277" i="2"/>
  <c r="V71276" i="2"/>
  <c r="V71275" i="2"/>
  <c r="V71274" i="2"/>
  <c r="V71273" i="2"/>
  <c r="V71272" i="2"/>
  <c r="V71271" i="2"/>
  <c r="V71270" i="2"/>
  <c r="V71269" i="2"/>
  <c r="V71268" i="2"/>
  <c r="V71267" i="2"/>
  <c r="V71266" i="2"/>
  <c r="V71265" i="2"/>
  <c r="V71264" i="2"/>
  <c r="V71263" i="2"/>
  <c r="V71262" i="2"/>
  <c r="V71261" i="2"/>
  <c r="V71260" i="2"/>
  <c r="V71259" i="2"/>
  <c r="V71258" i="2"/>
  <c r="V71257" i="2"/>
  <c r="V71256" i="2"/>
  <c r="V71255" i="2"/>
  <c r="V71254" i="2"/>
  <c r="V71253" i="2"/>
  <c r="V71252" i="2"/>
  <c r="V71251" i="2"/>
  <c r="V71250" i="2"/>
  <c r="V71249" i="2"/>
  <c r="V71248" i="2"/>
  <c r="V71247" i="2"/>
  <c r="V71246" i="2"/>
  <c r="V71245" i="2"/>
  <c r="V71244" i="2"/>
  <c r="V71243" i="2"/>
  <c r="V71242" i="2"/>
  <c r="V71241" i="2"/>
  <c r="V71240" i="2"/>
  <c r="V71239" i="2"/>
  <c r="V71238" i="2"/>
  <c r="V71237" i="2"/>
  <c r="V71236" i="2"/>
  <c r="V71235" i="2"/>
  <c r="V71234" i="2"/>
  <c r="V71233" i="2"/>
  <c r="V71232" i="2"/>
  <c r="V71231" i="2"/>
  <c r="V71230" i="2"/>
  <c r="V71229" i="2"/>
  <c r="V71228" i="2"/>
  <c r="V71227" i="2"/>
  <c r="V71226" i="2"/>
  <c r="V71225" i="2"/>
  <c r="V71224" i="2"/>
  <c r="V71223" i="2"/>
  <c r="V71222" i="2"/>
  <c r="V71221" i="2"/>
  <c r="V71220" i="2"/>
  <c r="V71219" i="2"/>
  <c r="V71218" i="2"/>
  <c r="V71217" i="2"/>
  <c r="V71216" i="2"/>
  <c r="V71215" i="2"/>
  <c r="V71214" i="2"/>
  <c r="V71213" i="2"/>
  <c r="V71212" i="2"/>
  <c r="V71211" i="2"/>
  <c r="V71210" i="2"/>
  <c r="V71209" i="2"/>
  <c r="V71208" i="2"/>
  <c r="V71207" i="2"/>
  <c r="V71206" i="2"/>
  <c r="V71205" i="2"/>
  <c r="V71204" i="2"/>
  <c r="V71203" i="2"/>
  <c r="V71202" i="2"/>
  <c r="V71201" i="2"/>
  <c r="V71200" i="2"/>
  <c r="V71199" i="2"/>
  <c r="V71198" i="2"/>
  <c r="V71197" i="2"/>
  <c r="V71196" i="2"/>
  <c r="V71195" i="2"/>
  <c r="V71194" i="2"/>
  <c r="V71193" i="2"/>
  <c r="V71192" i="2"/>
  <c r="V71191" i="2"/>
  <c r="V71190" i="2"/>
  <c r="V71189" i="2"/>
  <c r="V71188" i="2"/>
  <c r="V71187" i="2"/>
  <c r="V71186" i="2"/>
  <c r="V71185" i="2"/>
  <c r="V71184" i="2"/>
  <c r="V71183" i="2"/>
  <c r="V71182" i="2"/>
  <c r="V71181" i="2"/>
  <c r="V71180" i="2"/>
  <c r="V71179" i="2"/>
  <c r="V71178" i="2"/>
  <c r="V71177" i="2"/>
  <c r="V71176" i="2"/>
  <c r="V71175" i="2"/>
  <c r="V71174" i="2"/>
  <c r="V71173" i="2"/>
  <c r="V71172" i="2"/>
  <c r="V71171" i="2"/>
  <c r="V71170" i="2"/>
  <c r="V71169" i="2"/>
  <c r="V71168" i="2"/>
  <c r="V71167" i="2"/>
  <c r="V71166" i="2"/>
  <c r="V71165" i="2"/>
  <c r="V71164" i="2"/>
  <c r="V71163" i="2"/>
  <c r="V71162" i="2"/>
  <c r="V71161" i="2"/>
  <c r="V71160" i="2"/>
  <c r="V71159" i="2"/>
  <c r="V71158" i="2"/>
  <c r="V71157" i="2"/>
  <c r="V71156" i="2"/>
  <c r="V71155" i="2"/>
  <c r="V71154" i="2"/>
  <c r="V71153" i="2"/>
  <c r="V71152" i="2"/>
  <c r="V71151" i="2"/>
  <c r="V71150" i="2"/>
  <c r="V71149" i="2"/>
  <c r="V71148" i="2"/>
  <c r="V71147" i="2"/>
  <c r="V71146" i="2"/>
  <c r="V71145" i="2"/>
  <c r="V71144" i="2"/>
  <c r="V71143" i="2"/>
  <c r="V71142" i="2"/>
  <c r="V71141" i="2"/>
  <c r="V71140" i="2"/>
  <c r="V71139" i="2"/>
  <c r="V71138" i="2"/>
  <c r="V71137" i="2"/>
  <c r="V71136" i="2"/>
  <c r="V71135" i="2"/>
  <c r="V71134" i="2"/>
  <c r="V71133" i="2"/>
  <c r="V71132" i="2"/>
  <c r="V71131" i="2"/>
  <c r="V71130" i="2"/>
  <c r="V71129" i="2"/>
  <c r="V71128" i="2"/>
  <c r="V71127" i="2"/>
  <c r="V71126" i="2"/>
  <c r="V71125" i="2"/>
  <c r="V71124" i="2"/>
  <c r="V71123" i="2"/>
  <c r="V71122" i="2"/>
  <c r="V71121" i="2"/>
  <c r="V71120" i="2"/>
  <c r="V71119" i="2"/>
  <c r="V71118" i="2"/>
  <c r="V71117" i="2"/>
  <c r="V71116" i="2"/>
  <c r="V71115" i="2"/>
  <c r="V71114" i="2"/>
  <c r="V71113" i="2"/>
  <c r="V71112" i="2"/>
  <c r="V71111" i="2"/>
  <c r="V71110" i="2"/>
  <c r="V71109" i="2"/>
  <c r="V71108" i="2"/>
  <c r="V71107" i="2"/>
  <c r="V71106" i="2"/>
  <c r="V71105" i="2"/>
  <c r="V71104" i="2"/>
  <c r="V71103" i="2"/>
  <c r="V71102" i="2"/>
  <c r="V71101" i="2"/>
  <c r="V71100" i="2"/>
  <c r="V71099" i="2"/>
  <c r="V71098" i="2"/>
  <c r="V71097" i="2"/>
  <c r="V71096" i="2"/>
  <c r="V71095" i="2"/>
  <c r="V71094" i="2"/>
  <c r="V71093" i="2"/>
  <c r="V71092" i="2"/>
  <c r="V71091" i="2"/>
  <c r="V71090" i="2"/>
  <c r="V71089" i="2"/>
  <c r="V71088" i="2"/>
  <c r="V71087" i="2"/>
  <c r="V71086" i="2"/>
  <c r="V71085" i="2"/>
  <c r="V71084" i="2"/>
  <c r="V71083" i="2"/>
  <c r="V71082" i="2"/>
  <c r="V71081" i="2"/>
  <c r="V71080" i="2"/>
  <c r="V71079" i="2"/>
  <c r="V71078" i="2"/>
  <c r="V71077" i="2"/>
  <c r="V71076" i="2"/>
  <c r="V71075" i="2"/>
  <c r="V71074" i="2"/>
  <c r="V71073" i="2"/>
  <c r="V71072" i="2"/>
  <c r="V71071" i="2"/>
  <c r="V71070" i="2"/>
  <c r="V71069" i="2"/>
  <c r="V71068" i="2"/>
  <c r="V71067" i="2"/>
  <c r="V71066" i="2"/>
  <c r="V71065" i="2"/>
  <c r="V71064" i="2"/>
  <c r="V71063" i="2"/>
  <c r="V71062" i="2"/>
  <c r="V71061" i="2"/>
  <c r="V71060" i="2"/>
  <c r="V71059" i="2"/>
  <c r="V71058" i="2"/>
  <c r="V71057" i="2"/>
  <c r="V71056" i="2"/>
  <c r="V71055" i="2"/>
  <c r="V71054" i="2"/>
  <c r="V71053" i="2"/>
  <c r="V71052" i="2"/>
  <c r="V71051" i="2"/>
  <c r="V71050" i="2"/>
  <c r="V71049" i="2"/>
  <c r="V71048" i="2"/>
  <c r="V71047" i="2"/>
  <c r="V71046" i="2"/>
  <c r="V71045" i="2"/>
  <c r="V71044" i="2"/>
  <c r="V71043" i="2"/>
  <c r="V71042" i="2"/>
  <c r="V71041" i="2"/>
  <c r="V71040" i="2"/>
  <c r="V71039" i="2"/>
  <c r="V71038" i="2"/>
  <c r="V71037" i="2"/>
  <c r="V71036" i="2"/>
  <c r="V71035" i="2"/>
  <c r="V71034" i="2"/>
  <c r="V71033" i="2"/>
  <c r="V71032" i="2"/>
  <c r="V71031" i="2"/>
  <c r="V71030" i="2"/>
  <c r="V71029" i="2"/>
  <c r="V71028" i="2"/>
  <c r="V71027" i="2"/>
  <c r="V71026" i="2"/>
  <c r="V71025" i="2"/>
  <c r="V71024" i="2"/>
  <c r="V71023" i="2"/>
  <c r="V71022" i="2"/>
  <c r="V71021" i="2"/>
  <c r="V71020" i="2"/>
  <c r="V71019" i="2"/>
  <c r="V71018" i="2"/>
  <c r="V71017" i="2"/>
  <c r="V71016" i="2"/>
  <c r="V71015" i="2"/>
  <c r="V71014" i="2"/>
  <c r="V71013" i="2"/>
  <c r="V71012" i="2"/>
  <c r="V71011" i="2"/>
  <c r="V71010" i="2"/>
  <c r="V71009" i="2"/>
  <c r="V71008" i="2"/>
  <c r="V71007" i="2"/>
  <c r="V71006" i="2"/>
  <c r="V71005" i="2"/>
  <c r="V71004" i="2"/>
  <c r="V71003" i="2"/>
  <c r="V71002" i="2"/>
  <c r="V71001" i="2"/>
  <c r="V71000" i="2"/>
  <c r="V70999" i="2"/>
  <c r="V70998" i="2"/>
  <c r="V70997" i="2"/>
  <c r="V70996" i="2"/>
  <c r="V70995" i="2"/>
  <c r="V70994" i="2"/>
  <c r="V70993" i="2"/>
  <c r="V70992" i="2"/>
  <c r="V70991" i="2"/>
  <c r="V70990" i="2"/>
  <c r="V70989" i="2"/>
  <c r="V70988" i="2"/>
  <c r="V70987" i="2"/>
  <c r="V70986" i="2"/>
  <c r="V70985" i="2"/>
  <c r="V70984" i="2"/>
  <c r="V70983" i="2"/>
  <c r="V70982" i="2"/>
  <c r="V70981" i="2"/>
  <c r="V70980" i="2"/>
  <c r="V70979" i="2"/>
  <c r="V70978" i="2"/>
  <c r="V70977" i="2"/>
  <c r="V70976" i="2"/>
  <c r="V70975" i="2"/>
  <c r="V70974" i="2"/>
  <c r="V70973" i="2"/>
  <c r="V70972" i="2"/>
  <c r="V70971" i="2"/>
  <c r="V70970" i="2"/>
  <c r="V70969" i="2"/>
  <c r="V70968" i="2"/>
  <c r="V70967" i="2"/>
  <c r="V70966" i="2"/>
  <c r="V70965" i="2"/>
  <c r="V70964" i="2"/>
  <c r="V70963" i="2"/>
  <c r="V70962" i="2"/>
  <c r="V70961" i="2"/>
  <c r="V70960" i="2"/>
  <c r="V70959" i="2"/>
  <c r="V70958" i="2"/>
  <c r="V70957" i="2"/>
  <c r="V70956" i="2"/>
  <c r="V70955" i="2"/>
  <c r="V70954" i="2"/>
  <c r="V70953" i="2"/>
  <c r="V70952" i="2"/>
  <c r="V70951" i="2"/>
  <c r="V70950" i="2"/>
  <c r="V70949" i="2"/>
  <c r="V70948" i="2"/>
  <c r="V70947" i="2"/>
  <c r="V70946" i="2"/>
  <c r="V70945" i="2"/>
  <c r="V70944" i="2"/>
  <c r="V70943" i="2"/>
  <c r="V70942" i="2"/>
  <c r="V70941" i="2"/>
  <c r="V70940" i="2"/>
  <c r="V70939" i="2"/>
  <c r="V70938" i="2"/>
  <c r="V70937" i="2"/>
  <c r="V70936" i="2"/>
  <c r="V70935" i="2"/>
  <c r="V70934" i="2"/>
  <c r="V70933" i="2"/>
  <c r="V70932" i="2"/>
  <c r="V70931" i="2"/>
  <c r="V70930" i="2"/>
  <c r="V70929" i="2"/>
  <c r="V70928" i="2"/>
  <c r="V70927" i="2"/>
  <c r="V70926" i="2"/>
  <c r="V70925" i="2"/>
  <c r="V70924" i="2"/>
  <c r="V70923" i="2"/>
  <c r="V70922" i="2"/>
  <c r="V70921" i="2"/>
  <c r="V70920" i="2"/>
  <c r="V70919" i="2"/>
  <c r="V70918" i="2"/>
  <c r="V70917" i="2"/>
  <c r="V70916" i="2"/>
  <c r="V70915" i="2"/>
  <c r="V70914" i="2"/>
  <c r="V70913" i="2"/>
  <c r="V70912" i="2"/>
  <c r="V70911" i="2"/>
  <c r="V70910" i="2"/>
  <c r="V70909" i="2"/>
  <c r="V70908" i="2"/>
  <c r="V70907" i="2"/>
  <c r="V70906" i="2"/>
  <c r="V70905" i="2"/>
  <c r="V70904" i="2"/>
  <c r="V70903" i="2"/>
  <c r="V70902" i="2"/>
  <c r="V70901" i="2"/>
  <c r="V70900" i="2"/>
  <c r="V70899" i="2"/>
  <c r="V70898" i="2"/>
  <c r="V70897" i="2"/>
  <c r="V70896" i="2"/>
  <c r="V70895" i="2"/>
  <c r="V70894" i="2"/>
  <c r="V70893" i="2"/>
  <c r="V70892" i="2"/>
  <c r="V70891" i="2"/>
  <c r="V70890" i="2"/>
  <c r="V70889" i="2"/>
  <c r="V70888" i="2"/>
  <c r="V70887" i="2"/>
  <c r="V70886" i="2"/>
  <c r="V70885" i="2"/>
  <c r="V70884" i="2"/>
  <c r="V70883" i="2"/>
  <c r="V70882" i="2"/>
  <c r="V70881" i="2"/>
  <c r="V70880" i="2"/>
  <c r="V70879" i="2"/>
  <c r="V70878" i="2"/>
  <c r="V70877" i="2"/>
  <c r="V70876" i="2"/>
  <c r="V70875" i="2"/>
  <c r="V70874" i="2"/>
  <c r="V70873" i="2"/>
  <c r="V70872" i="2"/>
  <c r="V70871" i="2"/>
  <c r="V70870" i="2"/>
  <c r="V70869" i="2"/>
  <c r="V70868" i="2"/>
  <c r="V70867" i="2"/>
  <c r="V70866" i="2"/>
  <c r="V70865" i="2"/>
  <c r="V70864" i="2"/>
  <c r="V70863" i="2"/>
  <c r="V70862" i="2"/>
  <c r="V70861" i="2"/>
  <c r="V70860" i="2"/>
  <c r="V70859" i="2"/>
  <c r="V70858" i="2"/>
  <c r="V70857" i="2"/>
  <c r="V70856" i="2"/>
  <c r="V70855" i="2"/>
  <c r="V70854" i="2"/>
  <c r="V70853" i="2"/>
  <c r="V70852" i="2"/>
  <c r="V70851" i="2"/>
  <c r="V70850" i="2"/>
  <c r="V70849" i="2"/>
  <c r="V70848" i="2"/>
  <c r="V70847" i="2"/>
  <c r="V70846" i="2"/>
  <c r="V70845" i="2"/>
  <c r="V70844" i="2"/>
  <c r="V70843" i="2"/>
  <c r="V70842" i="2"/>
  <c r="V70841" i="2"/>
  <c r="V70840" i="2"/>
  <c r="V70839" i="2"/>
  <c r="V70838" i="2"/>
  <c r="V70837" i="2"/>
  <c r="V70836" i="2"/>
  <c r="V70835" i="2"/>
  <c r="V70834" i="2"/>
  <c r="V70833" i="2"/>
  <c r="V70832" i="2"/>
  <c r="V70831" i="2"/>
  <c r="V70830" i="2"/>
  <c r="V70829" i="2"/>
  <c r="V70828" i="2"/>
  <c r="V70827" i="2"/>
  <c r="V70826" i="2"/>
  <c r="V70825" i="2"/>
  <c r="V70824" i="2"/>
  <c r="V70823" i="2"/>
  <c r="V70822" i="2"/>
  <c r="V70821" i="2"/>
  <c r="V70820" i="2"/>
  <c r="V70819" i="2"/>
  <c r="V70818" i="2"/>
  <c r="V70817" i="2"/>
  <c r="V70816" i="2"/>
  <c r="V70815" i="2"/>
  <c r="V70814" i="2"/>
  <c r="V70813" i="2"/>
  <c r="V70812" i="2"/>
  <c r="V70811" i="2"/>
  <c r="V70810" i="2"/>
  <c r="V70809" i="2"/>
  <c r="V70808" i="2"/>
  <c r="V70807" i="2"/>
  <c r="V70806" i="2"/>
  <c r="V70805" i="2"/>
  <c r="V70804" i="2"/>
  <c r="V70803" i="2"/>
  <c r="V70802" i="2"/>
  <c r="V70801" i="2"/>
  <c r="V70800" i="2"/>
  <c r="V70799" i="2"/>
  <c r="V70798" i="2"/>
  <c r="V70797" i="2"/>
  <c r="V70796" i="2"/>
  <c r="V70795" i="2"/>
  <c r="V70794" i="2"/>
  <c r="V70793" i="2"/>
  <c r="V70792" i="2"/>
  <c r="V70791" i="2"/>
  <c r="V70790" i="2"/>
  <c r="V70789" i="2"/>
  <c r="V70788" i="2"/>
  <c r="V70787" i="2"/>
  <c r="V70786" i="2"/>
  <c r="V70785" i="2"/>
  <c r="V70784" i="2"/>
  <c r="V70783" i="2"/>
  <c r="V70782" i="2"/>
  <c r="V70781" i="2"/>
  <c r="V70780" i="2"/>
  <c r="V70779" i="2"/>
  <c r="V70778" i="2"/>
  <c r="V70777" i="2"/>
  <c r="V70776" i="2"/>
  <c r="V70775" i="2"/>
  <c r="V70774" i="2"/>
  <c r="V70773" i="2"/>
  <c r="V70772" i="2"/>
  <c r="V70771" i="2"/>
  <c r="V70770" i="2"/>
  <c r="V70769" i="2"/>
  <c r="V70768" i="2"/>
  <c r="V70767" i="2"/>
  <c r="V70766" i="2"/>
  <c r="V70765" i="2"/>
  <c r="V70764" i="2"/>
  <c r="V70763" i="2"/>
  <c r="V70762" i="2"/>
  <c r="V70761" i="2"/>
  <c r="V70760" i="2"/>
  <c r="V70759" i="2"/>
  <c r="V70758" i="2"/>
  <c r="V70757" i="2"/>
  <c r="V70756" i="2"/>
  <c r="V70755" i="2"/>
  <c r="V70754" i="2"/>
  <c r="V70753" i="2"/>
  <c r="V70752" i="2"/>
  <c r="V70751" i="2"/>
  <c r="V70750" i="2"/>
  <c r="V70749" i="2"/>
  <c r="V70748" i="2"/>
  <c r="V70747" i="2"/>
  <c r="V70746" i="2"/>
  <c r="V70745" i="2"/>
  <c r="V70744" i="2"/>
  <c r="V70743" i="2"/>
  <c r="V70742" i="2"/>
  <c r="V70741" i="2"/>
  <c r="V70740" i="2"/>
  <c r="V70739" i="2"/>
  <c r="V70738" i="2"/>
  <c r="V70737" i="2"/>
  <c r="V70736" i="2"/>
  <c r="V70735" i="2"/>
  <c r="V70734" i="2"/>
  <c r="V70733" i="2"/>
  <c r="V70732" i="2"/>
  <c r="V70731" i="2"/>
  <c r="V70730" i="2"/>
  <c r="V70729" i="2"/>
  <c r="V70728" i="2"/>
  <c r="V70727" i="2"/>
  <c r="V70726" i="2"/>
  <c r="V70725" i="2"/>
  <c r="V70724" i="2"/>
  <c r="V70723" i="2"/>
  <c r="V70722" i="2"/>
  <c r="V70721" i="2"/>
  <c r="V70720" i="2"/>
  <c r="V70719" i="2"/>
  <c r="V70718" i="2"/>
  <c r="V70717" i="2"/>
  <c r="V70716" i="2"/>
  <c r="V70715" i="2"/>
  <c r="V70714" i="2"/>
  <c r="V70713" i="2"/>
  <c r="V70712" i="2"/>
  <c r="V70711" i="2"/>
  <c r="V70710" i="2"/>
  <c r="V70709" i="2"/>
  <c r="V70708" i="2"/>
  <c r="V70707" i="2"/>
  <c r="V70706" i="2"/>
  <c r="V70705" i="2"/>
  <c r="V70704" i="2"/>
  <c r="V70703" i="2"/>
  <c r="V70702" i="2"/>
  <c r="V70701" i="2"/>
  <c r="V70700" i="2"/>
  <c r="V70699" i="2"/>
  <c r="V70698" i="2"/>
  <c r="V70697" i="2"/>
  <c r="V70696" i="2"/>
  <c r="V70695" i="2"/>
  <c r="V70694" i="2"/>
  <c r="V70693" i="2"/>
  <c r="V70692" i="2"/>
  <c r="V70691" i="2"/>
  <c r="V70690" i="2"/>
  <c r="V70689" i="2"/>
  <c r="V70688" i="2"/>
  <c r="V70687" i="2"/>
  <c r="V70686" i="2"/>
  <c r="V70685" i="2"/>
  <c r="V70684" i="2"/>
  <c r="V70683" i="2"/>
  <c r="V70682" i="2"/>
  <c r="V70681" i="2"/>
  <c r="V70680" i="2"/>
  <c r="V70679" i="2"/>
  <c r="V70678" i="2"/>
  <c r="V70677" i="2"/>
  <c r="V70676" i="2"/>
  <c r="V70675" i="2"/>
  <c r="V70674" i="2"/>
  <c r="V70673" i="2"/>
  <c r="V70672" i="2"/>
  <c r="V70671" i="2"/>
  <c r="V70670" i="2"/>
  <c r="V70669" i="2"/>
  <c r="V70668" i="2"/>
  <c r="V70667" i="2"/>
  <c r="V70666" i="2"/>
  <c r="V70665" i="2"/>
  <c r="V70664" i="2"/>
  <c r="V70663" i="2"/>
  <c r="V70662" i="2"/>
  <c r="V70661" i="2"/>
  <c r="V70660" i="2"/>
  <c r="V70659" i="2"/>
  <c r="V70658" i="2"/>
  <c r="V70657" i="2"/>
  <c r="V70656" i="2"/>
  <c r="V70655" i="2"/>
  <c r="V70654" i="2"/>
  <c r="V70653" i="2"/>
  <c r="V70652" i="2"/>
  <c r="V70651" i="2"/>
  <c r="V70650" i="2"/>
  <c r="V70649" i="2"/>
  <c r="V70648" i="2"/>
  <c r="V70647" i="2"/>
  <c r="V70646" i="2"/>
  <c r="V70645" i="2"/>
  <c r="V70644" i="2"/>
  <c r="V70643" i="2"/>
  <c r="V70642" i="2"/>
  <c r="V70641" i="2"/>
  <c r="V70640" i="2"/>
  <c r="V70639" i="2"/>
  <c r="V70638" i="2"/>
  <c r="V70637" i="2"/>
  <c r="V70636" i="2"/>
  <c r="V70635" i="2"/>
  <c r="V70634" i="2"/>
  <c r="V70633" i="2"/>
  <c r="V70632" i="2"/>
  <c r="V70631" i="2"/>
  <c r="V70630" i="2"/>
  <c r="V70629" i="2"/>
  <c r="V70628" i="2"/>
  <c r="V70627" i="2"/>
  <c r="V70626" i="2"/>
  <c r="V70625" i="2"/>
  <c r="V70624" i="2"/>
  <c r="V70623" i="2"/>
  <c r="V70622" i="2"/>
  <c r="V70621" i="2"/>
  <c r="V70620" i="2"/>
  <c r="V70619" i="2"/>
  <c r="V70618" i="2"/>
  <c r="V70617" i="2"/>
  <c r="V70616" i="2"/>
  <c r="V70615" i="2"/>
  <c r="V70614" i="2"/>
  <c r="V70613" i="2"/>
  <c r="V70612" i="2"/>
  <c r="V70611" i="2"/>
  <c r="V70610" i="2"/>
  <c r="V70609" i="2"/>
  <c r="V70608" i="2"/>
  <c r="V70607" i="2"/>
  <c r="V70606" i="2"/>
  <c r="V70605" i="2"/>
  <c r="V70604" i="2"/>
  <c r="V70603" i="2"/>
  <c r="V70602" i="2"/>
  <c r="V70601" i="2"/>
  <c r="V70600" i="2"/>
  <c r="V70599" i="2"/>
  <c r="V70598" i="2"/>
  <c r="V70597" i="2"/>
  <c r="V70596" i="2"/>
  <c r="V70595" i="2"/>
  <c r="V70594" i="2"/>
  <c r="V70593" i="2"/>
  <c r="V70592" i="2"/>
  <c r="V70591" i="2"/>
  <c r="V70590" i="2"/>
  <c r="V70589" i="2"/>
  <c r="V70588" i="2"/>
  <c r="V70587" i="2"/>
  <c r="V70586" i="2"/>
  <c r="V70585" i="2"/>
  <c r="V70584" i="2"/>
  <c r="V70583" i="2"/>
  <c r="V70582" i="2"/>
  <c r="V70581" i="2"/>
  <c r="V70580" i="2"/>
  <c r="V70579" i="2"/>
  <c r="V70578" i="2"/>
  <c r="V70577" i="2"/>
  <c r="V70576" i="2"/>
  <c r="V70575" i="2"/>
  <c r="V70574" i="2"/>
  <c r="V70573" i="2"/>
  <c r="V70572" i="2"/>
  <c r="V70571" i="2"/>
  <c r="V70570" i="2"/>
  <c r="V70569" i="2"/>
  <c r="V70568" i="2"/>
  <c r="V70567" i="2"/>
  <c r="V70566" i="2"/>
  <c r="V70565" i="2"/>
  <c r="V70564" i="2"/>
  <c r="V70563" i="2"/>
  <c r="V70562" i="2"/>
  <c r="V70561" i="2"/>
  <c r="V70560" i="2"/>
  <c r="V70559" i="2"/>
  <c r="V70558" i="2"/>
  <c r="V70557" i="2"/>
  <c r="V70556" i="2"/>
  <c r="V70555" i="2"/>
  <c r="V70554" i="2"/>
  <c r="V70553" i="2"/>
  <c r="V70552" i="2"/>
  <c r="V70551" i="2"/>
  <c r="V70550" i="2"/>
  <c r="V70549" i="2"/>
  <c r="V70548" i="2"/>
  <c r="V70547" i="2"/>
  <c r="V70546" i="2"/>
  <c r="V70545" i="2"/>
  <c r="V70544" i="2"/>
  <c r="V70543" i="2"/>
  <c r="V70542" i="2"/>
  <c r="V70541" i="2"/>
  <c r="V70540" i="2"/>
  <c r="V70539" i="2"/>
  <c r="V70538" i="2"/>
  <c r="V70537" i="2"/>
  <c r="V70536" i="2"/>
  <c r="V70535" i="2"/>
  <c r="V70534" i="2"/>
  <c r="V70533" i="2"/>
  <c r="V70532" i="2"/>
  <c r="V70531" i="2"/>
  <c r="V70530" i="2"/>
  <c r="V70529" i="2"/>
  <c r="V70528" i="2"/>
  <c r="V70527" i="2"/>
  <c r="V70526" i="2"/>
  <c r="V70525" i="2"/>
  <c r="V70524" i="2"/>
  <c r="V70523" i="2"/>
  <c r="V70522" i="2"/>
  <c r="V70521" i="2"/>
  <c r="V70520" i="2"/>
  <c r="V70519" i="2"/>
  <c r="V70518" i="2"/>
  <c r="V70517" i="2"/>
  <c r="V70516" i="2"/>
  <c r="V70515" i="2"/>
  <c r="V70514" i="2"/>
  <c r="V70513" i="2"/>
  <c r="V70512" i="2"/>
  <c r="V70511" i="2"/>
  <c r="V70510" i="2"/>
  <c r="V70509" i="2"/>
  <c r="V70508" i="2"/>
  <c r="V70507" i="2"/>
  <c r="V70506" i="2"/>
  <c r="V70505" i="2"/>
  <c r="V70504" i="2"/>
  <c r="V70503" i="2"/>
  <c r="V70502" i="2"/>
  <c r="V70501" i="2"/>
  <c r="V70500" i="2"/>
  <c r="V70499" i="2"/>
  <c r="V70498" i="2"/>
  <c r="V70497" i="2"/>
  <c r="V70496" i="2"/>
  <c r="V70495" i="2"/>
  <c r="V70494" i="2"/>
  <c r="V70493" i="2"/>
  <c r="V70492" i="2"/>
  <c r="V70491" i="2"/>
  <c r="V70490" i="2"/>
  <c r="V70489" i="2"/>
  <c r="V70488" i="2"/>
  <c r="V70487" i="2"/>
  <c r="V70486" i="2"/>
  <c r="V70485" i="2"/>
  <c r="V70484" i="2"/>
  <c r="V70483" i="2"/>
  <c r="V70482" i="2"/>
  <c r="V70481" i="2"/>
  <c r="V70480" i="2"/>
  <c r="V70479" i="2"/>
  <c r="V70478" i="2"/>
  <c r="V70477" i="2"/>
  <c r="V70476" i="2"/>
  <c r="V70475" i="2"/>
  <c r="V70474" i="2"/>
  <c r="V70473" i="2"/>
  <c r="V70472" i="2"/>
  <c r="V70471" i="2"/>
  <c r="V70470" i="2"/>
  <c r="V70469" i="2"/>
  <c r="V70468" i="2"/>
  <c r="V70467" i="2"/>
  <c r="V70466" i="2"/>
  <c r="V70465" i="2"/>
  <c r="V70464" i="2"/>
  <c r="V70463" i="2"/>
  <c r="V70462" i="2"/>
  <c r="V70461" i="2"/>
  <c r="V70460" i="2"/>
  <c r="V70459" i="2"/>
  <c r="V70458" i="2"/>
  <c r="V70457" i="2"/>
  <c r="V70456" i="2"/>
  <c r="V70455" i="2"/>
  <c r="V70454" i="2"/>
  <c r="V70453" i="2"/>
  <c r="V70452" i="2"/>
  <c r="V70451" i="2"/>
  <c r="V70450" i="2"/>
  <c r="V70449" i="2"/>
  <c r="V70448" i="2"/>
  <c r="V70447" i="2"/>
  <c r="V70446" i="2"/>
  <c r="V70445" i="2"/>
  <c r="V70444" i="2"/>
  <c r="V70443" i="2"/>
  <c r="V70442" i="2"/>
  <c r="V70441" i="2"/>
  <c r="V70440" i="2"/>
  <c r="V70439" i="2"/>
  <c r="V70438" i="2"/>
  <c r="V70437" i="2"/>
  <c r="V70436" i="2"/>
  <c r="V70435" i="2"/>
  <c r="V70434" i="2"/>
  <c r="V70433" i="2"/>
  <c r="V70432" i="2"/>
  <c r="V70431" i="2"/>
  <c r="V70430" i="2"/>
  <c r="V70429" i="2"/>
  <c r="V70428" i="2"/>
  <c r="V70427" i="2"/>
  <c r="V70426" i="2"/>
  <c r="V70425" i="2"/>
  <c r="V70424" i="2"/>
  <c r="V70423" i="2"/>
  <c r="V70422" i="2"/>
  <c r="V70421" i="2"/>
  <c r="V70420" i="2"/>
  <c r="V70419" i="2"/>
  <c r="V70418" i="2"/>
  <c r="V70417" i="2"/>
  <c r="V70416" i="2"/>
  <c r="V70415" i="2"/>
  <c r="V70414" i="2"/>
  <c r="V70413" i="2"/>
  <c r="V70412" i="2"/>
  <c r="V70411" i="2"/>
  <c r="V70410" i="2"/>
  <c r="V70409" i="2"/>
  <c r="V70408" i="2"/>
  <c r="V70407" i="2"/>
  <c r="V70406" i="2"/>
  <c r="V70405" i="2"/>
  <c r="V70404" i="2"/>
  <c r="V70403" i="2"/>
  <c r="V70402" i="2"/>
  <c r="V70401" i="2"/>
  <c r="V70400" i="2"/>
  <c r="V70399" i="2"/>
  <c r="V70398" i="2"/>
  <c r="V70397" i="2"/>
  <c r="V70396" i="2"/>
  <c r="V70395" i="2"/>
  <c r="V70394" i="2"/>
  <c r="V70393" i="2"/>
  <c r="V70392" i="2"/>
  <c r="V70391" i="2"/>
  <c r="V70390" i="2"/>
  <c r="V70389" i="2"/>
  <c r="V70388" i="2"/>
  <c r="V70387" i="2"/>
  <c r="V70386" i="2"/>
  <c r="V70385" i="2"/>
  <c r="V70384" i="2"/>
  <c r="V70383" i="2"/>
  <c r="V70382" i="2"/>
  <c r="V70381" i="2"/>
  <c r="V70380" i="2"/>
  <c r="V70379" i="2"/>
  <c r="V70378" i="2"/>
  <c r="V70377" i="2"/>
  <c r="V70376" i="2"/>
  <c r="V70375" i="2"/>
  <c r="V70374" i="2"/>
  <c r="V70373" i="2"/>
  <c r="V70372" i="2"/>
  <c r="V70371" i="2"/>
  <c r="V70370" i="2"/>
  <c r="V70369" i="2"/>
  <c r="V70368" i="2"/>
  <c r="V70367" i="2"/>
  <c r="V70366" i="2"/>
  <c r="V70365" i="2"/>
  <c r="V70364" i="2"/>
  <c r="V70363" i="2"/>
  <c r="V70362" i="2"/>
  <c r="V70361" i="2"/>
  <c r="V70360" i="2"/>
  <c r="V70359" i="2"/>
  <c r="V70358" i="2"/>
  <c r="V70357" i="2"/>
  <c r="V70356" i="2"/>
  <c r="V70355" i="2"/>
  <c r="V70354" i="2"/>
  <c r="V70353" i="2"/>
  <c r="V70352" i="2"/>
  <c r="V70351" i="2"/>
  <c r="V70350" i="2"/>
  <c r="V70349" i="2"/>
  <c r="V70348" i="2"/>
  <c r="V70347" i="2"/>
  <c r="V70346" i="2"/>
  <c r="V70345" i="2"/>
  <c r="V70344" i="2"/>
  <c r="V70343" i="2"/>
  <c r="V70342" i="2"/>
  <c r="V70341" i="2"/>
  <c r="V70340" i="2"/>
  <c r="V70339" i="2"/>
  <c r="V70338" i="2"/>
  <c r="V70337" i="2"/>
  <c r="V70336" i="2"/>
  <c r="V70335" i="2"/>
  <c r="V70334" i="2"/>
  <c r="V70333" i="2"/>
  <c r="V70332" i="2"/>
  <c r="V70331" i="2"/>
  <c r="V70330" i="2"/>
  <c r="V70329" i="2"/>
  <c r="V70328" i="2"/>
  <c r="V70327" i="2"/>
  <c r="V70326" i="2"/>
  <c r="V70325" i="2"/>
  <c r="V70324" i="2"/>
  <c r="V70323" i="2"/>
  <c r="V70322" i="2"/>
  <c r="V70321" i="2"/>
  <c r="V70320" i="2"/>
  <c r="V70319" i="2"/>
  <c r="V70318" i="2"/>
  <c r="V70317" i="2"/>
  <c r="V70316" i="2"/>
  <c r="V70315" i="2"/>
  <c r="V70314" i="2"/>
  <c r="V70313" i="2"/>
  <c r="V70312" i="2"/>
  <c r="V70311" i="2"/>
  <c r="V70310" i="2"/>
  <c r="V70309" i="2"/>
  <c r="V70308" i="2"/>
  <c r="V70307" i="2"/>
  <c r="V70306" i="2"/>
  <c r="V70305" i="2"/>
  <c r="V70304" i="2"/>
  <c r="V70303" i="2"/>
  <c r="V70302" i="2"/>
  <c r="V70301" i="2"/>
  <c r="V70300" i="2"/>
  <c r="V70299" i="2"/>
  <c r="V70298" i="2"/>
  <c r="V70297" i="2"/>
  <c r="V70296" i="2"/>
  <c r="V70295" i="2"/>
  <c r="V70294" i="2"/>
  <c r="V70293" i="2"/>
  <c r="V70292" i="2"/>
  <c r="V70291" i="2"/>
  <c r="V70290" i="2"/>
  <c r="V70289" i="2"/>
  <c r="V70288" i="2"/>
  <c r="V70287" i="2"/>
  <c r="V70286" i="2"/>
  <c r="V70285" i="2"/>
  <c r="V70284" i="2"/>
  <c r="V70283" i="2"/>
  <c r="V70282" i="2"/>
  <c r="V70281" i="2"/>
  <c r="V70280" i="2"/>
  <c r="V70279" i="2"/>
  <c r="V70278" i="2"/>
  <c r="V70277" i="2"/>
  <c r="V70276" i="2"/>
  <c r="V70275" i="2"/>
  <c r="V70274" i="2"/>
  <c r="V70273" i="2"/>
  <c r="V70272" i="2"/>
  <c r="V70271" i="2"/>
  <c r="V70270" i="2"/>
  <c r="V70269" i="2"/>
  <c r="V70268" i="2"/>
  <c r="V70267" i="2"/>
  <c r="V70266" i="2"/>
  <c r="V70265" i="2"/>
  <c r="V70264" i="2"/>
  <c r="V70263" i="2"/>
  <c r="V70262" i="2"/>
  <c r="V70261" i="2"/>
  <c r="V70260" i="2"/>
  <c r="V70259" i="2"/>
  <c r="V70258" i="2"/>
  <c r="V70257" i="2"/>
  <c r="V70256" i="2"/>
  <c r="V70255" i="2"/>
  <c r="V70254" i="2"/>
  <c r="V70253" i="2"/>
  <c r="V70252" i="2"/>
  <c r="V70251" i="2"/>
  <c r="V70250" i="2"/>
  <c r="V70249" i="2"/>
  <c r="V70248" i="2"/>
  <c r="V70247" i="2"/>
  <c r="V70246" i="2"/>
  <c r="V70245" i="2"/>
  <c r="V70244" i="2"/>
  <c r="V70243" i="2"/>
  <c r="V70242" i="2"/>
  <c r="V70241" i="2"/>
  <c r="V70240" i="2"/>
  <c r="V70239" i="2"/>
  <c r="V70238" i="2"/>
  <c r="V70237" i="2"/>
  <c r="V70236" i="2"/>
  <c r="V70235" i="2"/>
  <c r="V70234" i="2"/>
  <c r="V70233" i="2"/>
  <c r="V70232" i="2"/>
  <c r="V70231" i="2"/>
  <c r="V70230" i="2"/>
  <c r="V70229" i="2"/>
  <c r="V70228" i="2"/>
  <c r="V70227" i="2"/>
  <c r="V70226" i="2"/>
  <c r="V70225" i="2"/>
  <c r="V70224" i="2"/>
  <c r="V70223" i="2"/>
  <c r="V70222" i="2"/>
  <c r="V70221" i="2"/>
  <c r="V70220" i="2"/>
  <c r="V70219" i="2"/>
  <c r="V70218" i="2"/>
  <c r="V70217" i="2"/>
  <c r="V70216" i="2"/>
  <c r="V70215" i="2"/>
  <c r="V70214" i="2"/>
  <c r="V70213" i="2"/>
  <c r="V70212" i="2"/>
  <c r="V70211" i="2"/>
  <c r="V70210" i="2"/>
  <c r="V70209" i="2"/>
  <c r="V70208" i="2"/>
  <c r="V70207" i="2"/>
  <c r="V70206" i="2"/>
  <c r="V70205" i="2"/>
  <c r="V70204" i="2"/>
  <c r="V70203" i="2"/>
  <c r="V70202" i="2"/>
  <c r="V70201" i="2"/>
  <c r="V70200" i="2"/>
  <c r="V70199" i="2"/>
  <c r="V70198" i="2"/>
  <c r="V70197" i="2"/>
  <c r="V70196" i="2"/>
  <c r="V70195" i="2"/>
  <c r="V70194" i="2"/>
  <c r="V70193" i="2"/>
  <c r="V70192" i="2"/>
  <c r="V70191" i="2"/>
  <c r="V70190" i="2"/>
  <c r="V70189" i="2"/>
  <c r="V70188" i="2"/>
  <c r="V70187" i="2"/>
  <c r="V70186" i="2"/>
  <c r="V70185" i="2"/>
  <c r="V70184" i="2"/>
  <c r="V70183" i="2"/>
  <c r="V70182" i="2"/>
  <c r="V70181" i="2"/>
  <c r="V70180" i="2"/>
  <c r="V70179" i="2"/>
  <c r="V70178" i="2"/>
  <c r="V70177" i="2"/>
  <c r="V70176" i="2"/>
  <c r="V70175" i="2"/>
  <c r="V70174" i="2"/>
  <c r="V70173" i="2"/>
  <c r="V70172" i="2"/>
  <c r="V70171" i="2"/>
  <c r="V70170" i="2"/>
  <c r="V70169" i="2"/>
  <c r="V70168" i="2"/>
  <c r="V70167" i="2"/>
  <c r="V70166" i="2"/>
  <c r="V70165" i="2"/>
  <c r="V70164" i="2"/>
  <c r="V70163" i="2"/>
  <c r="V70162" i="2"/>
  <c r="V70161" i="2"/>
  <c r="V70160" i="2"/>
  <c r="V70159" i="2"/>
  <c r="V70158" i="2"/>
  <c r="V70157" i="2"/>
  <c r="V70156" i="2"/>
  <c r="V70155" i="2"/>
  <c r="V70154" i="2"/>
  <c r="V70153" i="2"/>
  <c r="V70152" i="2"/>
  <c r="V70151" i="2"/>
  <c r="V70150" i="2"/>
  <c r="V70149" i="2"/>
  <c r="V70148" i="2"/>
  <c r="V70147" i="2"/>
  <c r="V70146" i="2"/>
  <c r="V70145" i="2"/>
  <c r="V70144" i="2"/>
  <c r="V70143" i="2"/>
  <c r="V70142" i="2"/>
  <c r="V70141" i="2"/>
  <c r="V70140" i="2"/>
  <c r="V70139" i="2"/>
  <c r="V70138" i="2"/>
  <c r="V70137" i="2"/>
  <c r="V70136" i="2"/>
  <c r="V70135" i="2"/>
  <c r="V70134" i="2"/>
  <c r="V70133" i="2"/>
  <c r="V70132" i="2"/>
  <c r="V70131" i="2"/>
  <c r="V70130" i="2"/>
  <c r="V70129" i="2"/>
  <c r="V70128" i="2"/>
  <c r="V70127" i="2"/>
  <c r="V70126" i="2"/>
  <c r="V70125" i="2"/>
  <c r="V70124" i="2"/>
  <c r="V70123" i="2"/>
  <c r="V70122" i="2"/>
  <c r="V70121" i="2"/>
  <c r="V70120" i="2"/>
  <c r="V70119" i="2"/>
  <c r="V70118" i="2"/>
  <c r="V70117" i="2"/>
  <c r="V70116" i="2"/>
  <c r="V70115" i="2"/>
  <c r="V70114" i="2"/>
  <c r="V70113" i="2"/>
  <c r="V70112" i="2"/>
  <c r="V70111" i="2"/>
  <c r="V70110" i="2"/>
  <c r="V70109" i="2"/>
  <c r="V70108" i="2"/>
  <c r="V70107" i="2"/>
  <c r="V70106" i="2"/>
  <c r="V70105" i="2"/>
  <c r="V70104" i="2"/>
  <c r="V70103" i="2"/>
  <c r="V70102" i="2"/>
  <c r="V70101" i="2"/>
  <c r="V70100" i="2"/>
  <c r="V70099" i="2"/>
  <c r="V70098" i="2"/>
  <c r="V70097" i="2"/>
  <c r="V70096" i="2"/>
  <c r="V70095" i="2"/>
  <c r="V70094" i="2"/>
  <c r="V70093" i="2"/>
  <c r="V70092" i="2"/>
  <c r="V70091" i="2"/>
  <c r="V70090" i="2"/>
  <c r="V70089" i="2"/>
  <c r="V70088" i="2"/>
  <c r="V70087" i="2"/>
  <c r="V70086" i="2"/>
  <c r="V70085" i="2"/>
  <c r="V70084" i="2"/>
  <c r="V70083" i="2"/>
  <c r="V70082" i="2"/>
  <c r="V70081" i="2"/>
  <c r="V70080" i="2"/>
  <c r="V70079" i="2"/>
  <c r="V70078" i="2"/>
  <c r="V70077" i="2"/>
  <c r="V70076" i="2"/>
  <c r="V70075" i="2"/>
  <c r="V70074" i="2"/>
  <c r="V70073" i="2"/>
  <c r="V70072" i="2"/>
  <c r="V70071" i="2"/>
  <c r="V70070" i="2"/>
  <c r="V70069" i="2"/>
  <c r="V70068" i="2"/>
  <c r="V70067" i="2"/>
  <c r="V70066" i="2"/>
  <c r="V70065" i="2"/>
  <c r="V70064" i="2"/>
  <c r="V70063" i="2"/>
  <c r="V70062" i="2"/>
  <c r="V70061" i="2"/>
  <c r="V70060" i="2"/>
  <c r="V70059" i="2"/>
  <c r="V70058" i="2"/>
  <c r="V70057" i="2"/>
  <c r="V70056" i="2"/>
  <c r="V70055" i="2"/>
  <c r="V70054" i="2"/>
  <c r="V70053" i="2"/>
  <c r="V70052" i="2"/>
  <c r="V70051" i="2"/>
  <c r="V70050" i="2"/>
  <c r="V70049" i="2"/>
  <c r="V70048" i="2"/>
  <c r="V70047" i="2"/>
  <c r="V70046" i="2"/>
  <c r="V70045" i="2"/>
  <c r="V70044" i="2"/>
  <c r="V70043" i="2"/>
  <c r="V70042" i="2"/>
  <c r="V70041" i="2"/>
  <c r="V70040" i="2"/>
  <c r="V70039" i="2"/>
  <c r="V70038" i="2"/>
  <c r="V70037" i="2"/>
  <c r="V70036" i="2"/>
  <c r="V70035" i="2"/>
  <c r="V70034" i="2"/>
  <c r="V70033" i="2"/>
  <c r="V70032" i="2"/>
  <c r="V70031" i="2"/>
  <c r="V70030" i="2"/>
  <c r="V70029" i="2"/>
  <c r="V70028" i="2"/>
  <c r="V70027" i="2"/>
  <c r="V70026" i="2"/>
  <c r="V70025" i="2"/>
  <c r="V70024" i="2"/>
  <c r="V70023" i="2"/>
  <c r="V70022" i="2"/>
  <c r="V70021" i="2"/>
  <c r="V70020" i="2"/>
  <c r="V70019" i="2"/>
  <c r="V70018" i="2"/>
  <c r="V70017" i="2"/>
  <c r="V70016" i="2"/>
  <c r="V70015" i="2"/>
  <c r="V70014" i="2"/>
  <c r="V70013" i="2"/>
  <c r="V70012" i="2"/>
  <c r="V70011" i="2"/>
  <c r="V70010" i="2"/>
  <c r="V70009" i="2"/>
  <c r="V70008" i="2"/>
  <c r="V70007" i="2"/>
  <c r="V70006" i="2"/>
  <c r="V70005" i="2"/>
  <c r="V70004" i="2"/>
  <c r="V70003" i="2"/>
  <c r="V70002" i="2"/>
  <c r="V70001" i="2"/>
  <c r="V70000" i="2"/>
  <c r="V69999" i="2"/>
  <c r="V69998" i="2"/>
  <c r="V69997" i="2"/>
  <c r="V69996" i="2"/>
  <c r="V69995" i="2"/>
  <c r="V69994" i="2"/>
  <c r="V69993" i="2"/>
  <c r="V69992" i="2"/>
  <c r="V69991" i="2"/>
  <c r="V69990" i="2"/>
  <c r="V69989" i="2"/>
  <c r="V69988" i="2"/>
  <c r="V69987" i="2"/>
  <c r="V69986" i="2"/>
  <c r="V69985" i="2"/>
  <c r="V69984" i="2"/>
  <c r="V69983" i="2"/>
  <c r="V69982" i="2"/>
  <c r="V69981" i="2"/>
  <c r="V69980" i="2"/>
  <c r="V69979" i="2"/>
  <c r="V69978" i="2"/>
  <c r="V69977" i="2"/>
  <c r="V69976" i="2"/>
  <c r="V69975" i="2"/>
  <c r="V69974" i="2"/>
  <c r="V69973" i="2"/>
  <c r="V69972" i="2"/>
  <c r="V69971" i="2"/>
  <c r="V69970" i="2"/>
  <c r="V69969" i="2"/>
  <c r="V69968" i="2"/>
  <c r="V69967" i="2"/>
  <c r="V69966" i="2"/>
  <c r="V69965" i="2"/>
  <c r="V69964" i="2"/>
  <c r="V69963" i="2"/>
  <c r="V69962" i="2"/>
  <c r="V69961" i="2"/>
  <c r="V69960" i="2"/>
  <c r="V69959" i="2"/>
  <c r="V69958" i="2"/>
  <c r="V69957" i="2"/>
  <c r="V69956" i="2"/>
  <c r="V69955" i="2"/>
  <c r="V69954" i="2"/>
  <c r="V69953" i="2"/>
  <c r="V69952" i="2"/>
  <c r="V69951" i="2"/>
  <c r="V69950" i="2"/>
  <c r="V69949" i="2"/>
  <c r="V69948" i="2"/>
  <c r="V69947" i="2"/>
  <c r="V69946" i="2"/>
  <c r="V69945" i="2"/>
  <c r="V69944" i="2"/>
  <c r="V69943" i="2"/>
  <c r="V69942" i="2"/>
  <c r="V69941" i="2"/>
  <c r="V69940" i="2"/>
  <c r="V69939" i="2"/>
  <c r="V69938" i="2"/>
  <c r="V69937" i="2"/>
  <c r="V69936" i="2"/>
  <c r="V69935" i="2"/>
  <c r="V69934" i="2"/>
  <c r="V69933" i="2"/>
  <c r="V69932" i="2"/>
  <c r="V69931" i="2"/>
  <c r="V69930" i="2"/>
  <c r="V69929" i="2"/>
  <c r="V69928" i="2"/>
  <c r="V69927" i="2"/>
  <c r="V69926" i="2"/>
  <c r="V69925" i="2"/>
  <c r="V69924" i="2"/>
  <c r="V69923" i="2"/>
  <c r="V69922" i="2"/>
  <c r="V69921" i="2"/>
  <c r="V69920" i="2"/>
  <c r="V69919" i="2"/>
  <c r="V69918" i="2"/>
  <c r="V69917" i="2"/>
  <c r="V69916" i="2"/>
  <c r="V69915" i="2"/>
  <c r="V69914" i="2"/>
  <c r="V69913" i="2"/>
  <c r="V69912" i="2"/>
  <c r="V69911" i="2"/>
  <c r="V69910" i="2"/>
  <c r="V69909" i="2"/>
  <c r="V69908" i="2"/>
  <c r="V69907" i="2"/>
  <c r="V69906" i="2"/>
  <c r="V69905" i="2"/>
  <c r="V69904" i="2"/>
  <c r="V69903" i="2"/>
  <c r="V69902" i="2"/>
  <c r="V69901" i="2"/>
  <c r="V69900" i="2"/>
  <c r="V69899" i="2"/>
  <c r="V69898" i="2"/>
  <c r="V69897" i="2"/>
  <c r="V69896" i="2"/>
  <c r="V69895" i="2"/>
  <c r="V69894" i="2"/>
  <c r="V69893" i="2"/>
  <c r="V69892" i="2"/>
  <c r="V69891" i="2"/>
  <c r="V69890" i="2"/>
  <c r="V69889" i="2"/>
  <c r="V69888" i="2"/>
  <c r="V69887" i="2"/>
  <c r="V69886" i="2"/>
  <c r="V69885" i="2"/>
  <c r="V69884" i="2"/>
  <c r="V69883" i="2"/>
  <c r="V69882" i="2"/>
  <c r="V69881" i="2"/>
  <c r="V69880" i="2"/>
  <c r="V69879" i="2"/>
  <c r="V69878" i="2"/>
  <c r="V69877" i="2"/>
  <c r="V69876" i="2"/>
  <c r="V69875" i="2"/>
  <c r="V69874" i="2"/>
  <c r="V69873" i="2"/>
  <c r="V69872" i="2"/>
  <c r="V69871" i="2"/>
  <c r="V69870" i="2"/>
  <c r="V69869" i="2"/>
  <c r="V69868" i="2"/>
  <c r="V69867" i="2"/>
  <c r="V69866" i="2"/>
  <c r="V69865" i="2"/>
  <c r="V69864" i="2"/>
  <c r="V69863" i="2"/>
  <c r="V69862" i="2"/>
  <c r="V69861" i="2"/>
  <c r="V69860" i="2"/>
  <c r="V69859" i="2"/>
  <c r="V69858" i="2"/>
  <c r="V69857" i="2"/>
  <c r="V69856" i="2"/>
  <c r="V69855" i="2"/>
  <c r="V69854" i="2"/>
  <c r="V69853" i="2"/>
  <c r="V69852" i="2"/>
  <c r="V69851" i="2"/>
  <c r="V69850" i="2"/>
  <c r="V69849" i="2"/>
  <c r="V69848" i="2"/>
  <c r="V69847" i="2"/>
  <c r="V69846" i="2"/>
  <c r="V69845" i="2"/>
  <c r="V69844" i="2"/>
  <c r="V69843" i="2"/>
  <c r="V69842" i="2"/>
  <c r="V69841" i="2"/>
  <c r="V69840" i="2"/>
  <c r="V69839" i="2"/>
  <c r="V69838" i="2"/>
  <c r="V69837" i="2"/>
  <c r="V69836" i="2"/>
  <c r="V69835" i="2"/>
  <c r="V69834" i="2"/>
  <c r="V69833" i="2"/>
  <c r="V69832" i="2"/>
  <c r="V69831" i="2"/>
  <c r="V69830" i="2"/>
  <c r="V69829" i="2"/>
  <c r="V69828" i="2"/>
  <c r="V69827" i="2"/>
  <c r="V69826" i="2"/>
  <c r="V69825" i="2"/>
  <c r="V69824" i="2"/>
  <c r="V69823" i="2"/>
  <c r="V69822" i="2"/>
  <c r="V69821" i="2"/>
  <c r="V69820" i="2"/>
  <c r="V69819" i="2"/>
  <c r="V69818" i="2"/>
  <c r="V69817" i="2"/>
  <c r="V69816" i="2"/>
  <c r="V69815" i="2"/>
  <c r="V69814" i="2"/>
  <c r="V69813" i="2"/>
  <c r="V69812" i="2"/>
  <c r="V69811" i="2"/>
  <c r="V69810" i="2"/>
  <c r="V69809" i="2"/>
  <c r="V69808" i="2"/>
  <c r="V69807" i="2"/>
  <c r="V69806" i="2"/>
  <c r="V69805" i="2"/>
  <c r="V69804" i="2"/>
  <c r="V69803" i="2"/>
  <c r="V69802" i="2"/>
  <c r="V69801" i="2"/>
  <c r="V69800" i="2"/>
  <c r="V69799" i="2"/>
  <c r="V69798" i="2"/>
  <c r="V69797" i="2"/>
  <c r="V69796" i="2"/>
  <c r="V69795" i="2"/>
  <c r="V69794" i="2"/>
  <c r="V69793" i="2"/>
  <c r="V69792" i="2"/>
  <c r="V69791" i="2"/>
  <c r="V69790" i="2"/>
  <c r="V69789" i="2"/>
  <c r="V69788" i="2"/>
  <c r="V69787" i="2"/>
  <c r="V69786" i="2"/>
  <c r="V69785" i="2"/>
  <c r="V69784" i="2"/>
  <c r="V69783" i="2"/>
  <c r="V69782" i="2"/>
  <c r="V69781" i="2"/>
  <c r="V69780" i="2"/>
  <c r="V69779" i="2"/>
  <c r="V69778" i="2"/>
  <c r="V69777" i="2"/>
  <c r="V69776" i="2"/>
  <c r="V69775" i="2"/>
  <c r="V69774" i="2"/>
  <c r="V69773" i="2"/>
  <c r="V69772" i="2"/>
  <c r="V69771" i="2"/>
  <c r="V69770" i="2"/>
  <c r="V69769" i="2"/>
  <c r="V69768" i="2"/>
  <c r="V69767" i="2"/>
  <c r="V69766" i="2"/>
  <c r="V69765" i="2"/>
  <c r="V69764" i="2"/>
  <c r="V69763" i="2"/>
  <c r="V69762" i="2"/>
  <c r="V69761" i="2"/>
  <c r="V69760" i="2"/>
  <c r="V69759" i="2"/>
  <c r="V69758" i="2"/>
  <c r="V69757" i="2"/>
  <c r="V69756" i="2"/>
  <c r="V69755" i="2"/>
  <c r="V69754" i="2"/>
  <c r="V69753" i="2"/>
  <c r="V69752" i="2"/>
  <c r="V69751" i="2"/>
  <c r="V69750" i="2"/>
  <c r="V69749" i="2"/>
  <c r="V69748" i="2"/>
  <c r="V69747" i="2"/>
  <c r="V69746" i="2"/>
  <c r="V69745" i="2"/>
  <c r="V69744" i="2"/>
  <c r="V69743" i="2"/>
  <c r="V69742" i="2"/>
  <c r="V69741" i="2"/>
  <c r="V69740" i="2"/>
  <c r="V69739" i="2"/>
  <c r="V69738" i="2"/>
  <c r="V69737" i="2"/>
  <c r="V69736" i="2"/>
  <c r="V69735" i="2"/>
  <c r="V69734" i="2"/>
  <c r="V69733" i="2"/>
  <c r="V69732" i="2"/>
  <c r="V69731" i="2"/>
  <c r="V69730" i="2"/>
  <c r="V69729" i="2"/>
  <c r="V69728" i="2"/>
  <c r="V69727" i="2"/>
  <c r="V69726" i="2"/>
  <c r="V69725" i="2"/>
  <c r="V69724" i="2"/>
  <c r="V69723" i="2"/>
  <c r="V69722" i="2"/>
  <c r="V69721" i="2"/>
  <c r="V69720" i="2"/>
  <c r="V69719" i="2"/>
  <c r="V69718" i="2"/>
  <c r="V69717" i="2"/>
  <c r="V69716" i="2"/>
  <c r="V69715" i="2"/>
  <c r="V69714" i="2"/>
  <c r="V69713" i="2"/>
  <c r="V69712" i="2"/>
  <c r="V69711" i="2"/>
  <c r="V69710" i="2"/>
  <c r="V69709" i="2"/>
  <c r="V69708" i="2"/>
  <c r="V69707" i="2"/>
  <c r="V69706" i="2"/>
  <c r="V69705" i="2"/>
  <c r="V69704" i="2"/>
  <c r="V69703" i="2"/>
  <c r="V69702" i="2"/>
  <c r="V69701" i="2"/>
  <c r="V69700" i="2"/>
  <c r="V69699" i="2"/>
  <c r="V69698" i="2"/>
  <c r="V69697" i="2"/>
  <c r="V69696" i="2"/>
  <c r="V69695" i="2"/>
  <c r="V69694" i="2"/>
  <c r="V69693" i="2"/>
  <c r="V69692" i="2"/>
  <c r="V69691" i="2"/>
  <c r="V69690" i="2"/>
  <c r="V69689" i="2"/>
  <c r="V69688" i="2"/>
  <c r="V69687" i="2"/>
  <c r="V69686" i="2"/>
  <c r="V69685" i="2"/>
  <c r="V69684" i="2"/>
  <c r="V69683" i="2"/>
  <c r="V69682" i="2"/>
  <c r="V69681" i="2"/>
  <c r="V69680" i="2"/>
  <c r="V69679" i="2"/>
  <c r="V69678" i="2"/>
  <c r="V69677" i="2"/>
  <c r="V69676" i="2"/>
  <c r="V69675" i="2"/>
  <c r="V69674" i="2"/>
  <c r="V69673" i="2"/>
  <c r="V69672" i="2"/>
  <c r="V69671" i="2"/>
  <c r="V69670" i="2"/>
  <c r="V69669" i="2"/>
  <c r="V69668" i="2"/>
  <c r="V69667" i="2"/>
  <c r="V69666" i="2"/>
  <c r="V69665" i="2"/>
  <c r="V69664" i="2"/>
  <c r="V69663" i="2"/>
  <c r="V69662" i="2"/>
  <c r="V69661" i="2"/>
  <c r="V69660" i="2"/>
  <c r="V69659" i="2"/>
  <c r="V69658" i="2"/>
  <c r="V69657" i="2"/>
  <c r="V69656" i="2"/>
  <c r="V69655" i="2"/>
  <c r="V69654" i="2"/>
  <c r="V69653" i="2"/>
  <c r="V69652" i="2"/>
  <c r="V69651" i="2"/>
  <c r="V69650" i="2"/>
  <c r="V69649" i="2"/>
  <c r="V69648" i="2"/>
  <c r="V69647" i="2"/>
  <c r="V69646" i="2"/>
  <c r="V69645" i="2"/>
  <c r="V69644" i="2"/>
  <c r="V69643" i="2"/>
  <c r="V69642" i="2"/>
  <c r="V69641" i="2"/>
  <c r="V69640" i="2"/>
  <c r="V69639" i="2"/>
  <c r="V69638" i="2"/>
  <c r="V69637" i="2"/>
  <c r="V69636" i="2"/>
  <c r="V69635" i="2"/>
  <c r="V69634" i="2"/>
  <c r="V69633" i="2"/>
  <c r="V69632" i="2"/>
  <c r="V69631" i="2"/>
  <c r="V69630" i="2"/>
  <c r="V69629" i="2"/>
  <c r="V69628" i="2"/>
  <c r="V69627" i="2"/>
  <c r="V69626" i="2"/>
  <c r="V69625" i="2"/>
  <c r="V69624" i="2"/>
  <c r="V69623" i="2"/>
  <c r="V69622" i="2"/>
  <c r="V69621" i="2"/>
  <c r="V69620" i="2"/>
  <c r="V69619" i="2"/>
  <c r="V69618" i="2"/>
  <c r="V69617" i="2"/>
  <c r="V69616" i="2"/>
  <c r="V69615" i="2"/>
  <c r="V69614" i="2"/>
  <c r="V69613" i="2"/>
  <c r="V69612" i="2"/>
  <c r="V69611" i="2"/>
  <c r="V69610" i="2"/>
  <c r="V69609" i="2"/>
  <c r="V69608" i="2"/>
  <c r="V69607" i="2"/>
  <c r="V69606" i="2"/>
  <c r="V69605" i="2"/>
  <c r="V69604" i="2"/>
  <c r="V69603" i="2"/>
  <c r="V69602" i="2"/>
  <c r="V69601" i="2"/>
  <c r="V69600" i="2"/>
  <c r="V69599" i="2"/>
  <c r="V69598" i="2"/>
  <c r="V69597" i="2"/>
  <c r="V69596" i="2"/>
  <c r="V69595" i="2"/>
  <c r="V69594" i="2"/>
  <c r="V69593" i="2"/>
  <c r="V69592" i="2"/>
  <c r="V69591" i="2"/>
  <c r="V69590" i="2"/>
  <c r="V69589" i="2"/>
  <c r="V69588" i="2"/>
  <c r="V69587" i="2"/>
  <c r="V69586" i="2"/>
  <c r="V69585" i="2"/>
  <c r="V69584" i="2"/>
  <c r="V69583" i="2"/>
  <c r="V69582" i="2"/>
  <c r="V69581" i="2"/>
  <c r="V69580" i="2"/>
  <c r="V69579" i="2"/>
  <c r="V69578" i="2"/>
  <c r="V69577" i="2"/>
  <c r="V69576" i="2"/>
  <c r="V69575" i="2"/>
  <c r="V69574" i="2"/>
  <c r="V69573" i="2"/>
  <c r="V69572" i="2"/>
  <c r="V69571" i="2"/>
  <c r="V69570" i="2"/>
  <c r="V69569" i="2"/>
  <c r="V69568" i="2"/>
  <c r="V69567" i="2"/>
  <c r="V69566" i="2"/>
  <c r="V69565" i="2"/>
  <c r="V69564" i="2"/>
  <c r="V69563" i="2"/>
  <c r="V69562" i="2"/>
  <c r="V69561" i="2"/>
  <c r="V69560" i="2"/>
  <c r="V69559" i="2"/>
  <c r="V69558" i="2"/>
  <c r="V69557" i="2"/>
  <c r="V69556" i="2"/>
  <c r="V69555" i="2"/>
  <c r="V69554" i="2"/>
  <c r="V69553" i="2"/>
  <c r="V69552" i="2"/>
  <c r="V69551" i="2"/>
  <c r="V69550" i="2"/>
  <c r="V69549" i="2"/>
  <c r="V69548" i="2"/>
  <c r="V69547" i="2"/>
  <c r="V69546" i="2"/>
  <c r="V69545" i="2"/>
  <c r="V69544" i="2"/>
  <c r="V69543" i="2"/>
  <c r="V69542" i="2"/>
  <c r="V69541" i="2"/>
  <c r="V69540" i="2"/>
  <c r="V69539" i="2"/>
  <c r="V69538" i="2"/>
  <c r="V69537" i="2"/>
  <c r="V69536" i="2"/>
  <c r="V69535" i="2"/>
  <c r="V69534" i="2"/>
  <c r="V69533" i="2"/>
  <c r="V69532" i="2"/>
  <c r="V69531" i="2"/>
  <c r="V69530" i="2"/>
  <c r="V69529" i="2"/>
  <c r="V69528" i="2"/>
  <c r="V69527" i="2"/>
  <c r="V69526" i="2"/>
  <c r="V69525" i="2"/>
  <c r="V69524" i="2"/>
  <c r="V69523" i="2"/>
  <c r="V69522" i="2"/>
  <c r="V69521" i="2"/>
  <c r="V69520" i="2"/>
  <c r="V69519" i="2"/>
  <c r="V69518" i="2"/>
  <c r="V69517" i="2"/>
  <c r="V69516" i="2"/>
  <c r="V69515" i="2"/>
  <c r="V69514" i="2"/>
  <c r="V69513" i="2"/>
  <c r="V69512" i="2"/>
  <c r="V69511" i="2"/>
  <c r="V69510" i="2"/>
  <c r="V69509" i="2"/>
  <c r="V69508" i="2"/>
  <c r="V69507" i="2"/>
  <c r="V69506" i="2"/>
  <c r="V69505" i="2"/>
  <c r="V69504" i="2"/>
  <c r="V69503" i="2"/>
  <c r="V69502" i="2"/>
  <c r="V69501" i="2"/>
  <c r="V69500" i="2"/>
  <c r="V69499" i="2"/>
  <c r="V69498" i="2"/>
  <c r="V69497" i="2"/>
  <c r="V69496" i="2"/>
  <c r="V69495" i="2"/>
  <c r="V69494" i="2"/>
  <c r="V69493" i="2"/>
  <c r="V69492" i="2"/>
  <c r="V69491" i="2"/>
  <c r="V69490" i="2"/>
  <c r="V69489" i="2"/>
  <c r="V69488" i="2"/>
  <c r="V69487" i="2"/>
  <c r="V69486" i="2"/>
  <c r="V69485" i="2"/>
  <c r="V69484" i="2"/>
  <c r="V69483" i="2"/>
  <c r="V69482" i="2"/>
  <c r="V69481" i="2"/>
  <c r="V69480" i="2"/>
  <c r="V69479" i="2"/>
  <c r="V69478" i="2"/>
  <c r="V69477" i="2"/>
  <c r="V69476" i="2"/>
  <c r="V69475" i="2"/>
  <c r="V69474" i="2"/>
  <c r="V69473" i="2"/>
  <c r="V69472" i="2"/>
  <c r="V69471" i="2"/>
  <c r="V69470" i="2"/>
  <c r="V69469" i="2"/>
  <c r="V69468" i="2"/>
  <c r="V69467" i="2"/>
  <c r="V69466" i="2"/>
  <c r="V69465" i="2"/>
  <c r="V69464" i="2"/>
  <c r="V69463" i="2"/>
  <c r="V69462" i="2"/>
  <c r="V69461" i="2"/>
  <c r="V69460" i="2"/>
  <c r="V69459" i="2"/>
  <c r="V69458" i="2"/>
  <c r="V69457" i="2"/>
  <c r="V69456" i="2"/>
  <c r="V69455" i="2"/>
  <c r="V69454" i="2"/>
  <c r="V69453" i="2"/>
  <c r="V69452" i="2"/>
  <c r="V69451" i="2"/>
  <c r="V69450" i="2"/>
  <c r="V69449" i="2"/>
  <c r="V69448" i="2"/>
  <c r="V69447" i="2"/>
  <c r="V69446" i="2"/>
  <c r="V69445" i="2"/>
  <c r="V69444" i="2"/>
  <c r="V69443" i="2"/>
  <c r="V69442" i="2"/>
  <c r="V69441" i="2"/>
  <c r="V69440" i="2"/>
  <c r="V69439" i="2"/>
  <c r="V69438" i="2"/>
  <c r="V69437" i="2"/>
  <c r="V69436" i="2"/>
  <c r="V69435" i="2"/>
  <c r="V69434" i="2"/>
  <c r="V69433" i="2"/>
  <c r="V69432" i="2"/>
  <c r="V69431" i="2"/>
  <c r="V69430" i="2"/>
  <c r="V69429" i="2"/>
  <c r="V69428" i="2"/>
  <c r="V69427" i="2"/>
  <c r="V69426" i="2"/>
  <c r="V69425" i="2"/>
  <c r="V69424" i="2"/>
  <c r="V69423" i="2"/>
  <c r="V69422" i="2"/>
  <c r="V69421" i="2"/>
  <c r="V69420" i="2"/>
  <c r="V69419" i="2"/>
  <c r="V69418" i="2"/>
  <c r="V69417" i="2"/>
  <c r="V69416" i="2"/>
  <c r="V69415" i="2"/>
  <c r="V69414" i="2"/>
  <c r="V69413" i="2"/>
  <c r="V69412" i="2"/>
  <c r="V69411" i="2"/>
  <c r="V69410" i="2"/>
  <c r="V69409" i="2"/>
  <c r="V69408" i="2"/>
  <c r="V69407" i="2"/>
  <c r="V69406" i="2"/>
  <c r="V69405" i="2"/>
  <c r="V69404" i="2"/>
  <c r="V69403" i="2"/>
  <c r="V69402" i="2"/>
  <c r="V69401" i="2"/>
  <c r="V69400" i="2"/>
  <c r="V69399" i="2"/>
  <c r="V69398" i="2"/>
  <c r="V69397" i="2"/>
  <c r="V69396" i="2"/>
  <c r="V69395" i="2"/>
  <c r="V69394" i="2"/>
  <c r="V69393" i="2"/>
  <c r="V69392" i="2"/>
  <c r="V69391" i="2"/>
  <c r="V69390" i="2"/>
  <c r="V69389" i="2"/>
  <c r="V69388" i="2"/>
  <c r="V69387" i="2"/>
  <c r="V69386" i="2"/>
  <c r="V69385" i="2"/>
  <c r="V69384" i="2"/>
  <c r="V69383" i="2"/>
  <c r="V69382" i="2"/>
  <c r="V69381" i="2"/>
  <c r="V69380" i="2"/>
  <c r="V69379" i="2"/>
  <c r="V69378" i="2"/>
  <c r="V69377" i="2"/>
  <c r="V69376" i="2"/>
  <c r="V69375" i="2"/>
  <c r="V69374" i="2"/>
  <c r="V69373" i="2"/>
  <c r="V69372" i="2"/>
  <c r="V69371" i="2"/>
  <c r="V69370" i="2"/>
  <c r="V69369" i="2"/>
  <c r="V69368" i="2"/>
  <c r="V69367" i="2"/>
  <c r="V69366" i="2"/>
  <c r="V69365" i="2"/>
  <c r="V69364" i="2"/>
  <c r="V69363" i="2"/>
  <c r="V69362" i="2"/>
  <c r="V69361" i="2"/>
  <c r="V69360" i="2"/>
  <c r="V69359" i="2"/>
  <c r="V69358" i="2"/>
  <c r="V69357" i="2"/>
  <c r="V69356" i="2"/>
  <c r="V69355" i="2"/>
  <c r="V69354" i="2"/>
  <c r="V69353" i="2"/>
  <c r="V69352" i="2"/>
  <c r="V69351" i="2"/>
  <c r="V69350" i="2"/>
  <c r="V69349" i="2"/>
  <c r="V69348" i="2"/>
  <c r="V69347" i="2"/>
  <c r="V69346" i="2"/>
  <c r="V69345" i="2"/>
  <c r="V69344" i="2"/>
  <c r="V69343" i="2"/>
  <c r="V69342" i="2"/>
  <c r="V69341" i="2"/>
  <c r="V69340" i="2"/>
  <c r="V69339" i="2"/>
  <c r="V69338" i="2"/>
  <c r="V69337" i="2"/>
  <c r="V69336" i="2"/>
  <c r="V69335" i="2"/>
  <c r="V69334" i="2"/>
  <c r="V69333" i="2"/>
  <c r="V69332" i="2"/>
  <c r="V69331" i="2"/>
  <c r="V69330" i="2"/>
  <c r="V69329" i="2"/>
  <c r="V69328" i="2"/>
  <c r="V69327" i="2"/>
  <c r="V69326" i="2"/>
  <c r="V69325" i="2"/>
  <c r="V69324" i="2"/>
  <c r="V69323" i="2"/>
  <c r="V69322" i="2"/>
  <c r="V69321" i="2"/>
  <c r="V69320" i="2"/>
  <c r="V69319" i="2"/>
  <c r="V69318" i="2"/>
  <c r="V69317" i="2"/>
  <c r="V69316" i="2"/>
  <c r="V69315" i="2"/>
  <c r="V69314" i="2"/>
  <c r="V69313" i="2"/>
  <c r="V69312" i="2"/>
  <c r="V69311" i="2"/>
  <c r="V69310" i="2"/>
  <c r="V69309" i="2"/>
  <c r="V69308" i="2"/>
  <c r="V69307" i="2"/>
  <c r="V69306" i="2"/>
  <c r="V69305" i="2"/>
  <c r="V69304" i="2"/>
  <c r="V69303" i="2"/>
  <c r="V69302" i="2"/>
  <c r="V69301" i="2"/>
  <c r="V69300" i="2"/>
  <c r="V69299" i="2"/>
  <c r="V69298" i="2"/>
  <c r="V69297" i="2"/>
  <c r="V69296" i="2"/>
  <c r="V69295" i="2"/>
  <c r="V69294" i="2"/>
  <c r="V69293" i="2"/>
  <c r="V69292" i="2"/>
  <c r="V69291" i="2"/>
  <c r="V69290" i="2"/>
  <c r="V69289" i="2"/>
  <c r="V69288" i="2"/>
  <c r="V69287" i="2"/>
  <c r="V69286" i="2"/>
  <c r="V69285" i="2"/>
  <c r="V69284" i="2"/>
  <c r="V69283" i="2"/>
  <c r="V69282" i="2"/>
  <c r="V69281" i="2"/>
  <c r="V69280" i="2"/>
  <c r="V69279" i="2"/>
  <c r="V69278" i="2"/>
  <c r="V69277" i="2"/>
  <c r="V69276" i="2"/>
  <c r="V69275" i="2"/>
  <c r="V69274" i="2"/>
  <c r="V69273" i="2"/>
  <c r="V69272" i="2"/>
  <c r="V69271" i="2"/>
  <c r="V69270" i="2"/>
  <c r="V69269" i="2"/>
  <c r="V69268" i="2"/>
  <c r="V69267" i="2"/>
  <c r="V69266" i="2"/>
  <c r="V69265" i="2"/>
  <c r="V69264" i="2"/>
  <c r="V69263" i="2"/>
  <c r="V69262" i="2"/>
  <c r="V69261" i="2"/>
  <c r="V69260" i="2"/>
  <c r="V69259" i="2"/>
  <c r="V69258" i="2"/>
  <c r="V69257" i="2"/>
  <c r="V69256" i="2"/>
  <c r="V69255" i="2"/>
  <c r="V69254" i="2"/>
  <c r="V69253" i="2"/>
  <c r="V69252" i="2"/>
  <c r="V69251" i="2"/>
  <c r="V69250" i="2"/>
  <c r="V69249" i="2"/>
  <c r="V69248" i="2"/>
  <c r="V69247" i="2"/>
  <c r="V69246" i="2"/>
  <c r="V69245" i="2"/>
  <c r="V69244" i="2"/>
  <c r="V69243" i="2"/>
  <c r="V69242" i="2"/>
  <c r="V69241" i="2"/>
  <c r="V69240" i="2"/>
  <c r="V69239" i="2"/>
  <c r="V69238" i="2"/>
  <c r="V69237" i="2"/>
  <c r="V69236" i="2"/>
  <c r="V69235" i="2"/>
  <c r="V69234" i="2"/>
  <c r="V69233" i="2"/>
  <c r="V69232" i="2"/>
  <c r="V69231" i="2"/>
  <c r="V69230" i="2"/>
  <c r="V69229" i="2"/>
  <c r="V69228" i="2"/>
  <c r="V69227" i="2"/>
  <c r="V69226" i="2"/>
  <c r="V69225" i="2"/>
  <c r="V69224" i="2"/>
  <c r="V69223" i="2"/>
  <c r="V69222" i="2"/>
  <c r="V69221" i="2"/>
  <c r="V69220" i="2"/>
  <c r="V69219" i="2"/>
  <c r="V69218" i="2"/>
  <c r="V69217" i="2"/>
  <c r="V69216" i="2"/>
  <c r="V69215" i="2"/>
  <c r="V69214" i="2"/>
  <c r="V69213" i="2"/>
  <c r="V69212" i="2"/>
  <c r="V69211" i="2"/>
  <c r="V69210" i="2"/>
  <c r="V69209" i="2"/>
  <c r="V69208" i="2"/>
  <c r="V69207" i="2"/>
  <c r="V69206" i="2"/>
  <c r="V69205" i="2"/>
  <c r="V69204" i="2"/>
  <c r="V69203" i="2"/>
  <c r="V69202" i="2"/>
  <c r="V69201" i="2"/>
  <c r="V69200" i="2"/>
  <c r="V69199" i="2"/>
  <c r="V69198" i="2"/>
  <c r="V69197" i="2"/>
  <c r="V69196" i="2"/>
  <c r="V69195" i="2"/>
  <c r="V69194" i="2"/>
  <c r="V69193" i="2"/>
  <c r="V69192" i="2"/>
  <c r="V69191" i="2"/>
  <c r="V69190" i="2"/>
  <c r="V69189" i="2"/>
  <c r="V69188" i="2"/>
  <c r="V69187" i="2"/>
  <c r="V69186" i="2"/>
  <c r="V69185" i="2"/>
  <c r="V69184" i="2"/>
  <c r="V69183" i="2"/>
  <c r="V69182" i="2"/>
  <c r="V69181" i="2"/>
  <c r="V69180" i="2"/>
  <c r="V69179" i="2"/>
  <c r="V69178" i="2"/>
  <c r="V69177" i="2"/>
  <c r="V69176" i="2"/>
  <c r="V69175" i="2"/>
  <c r="V69174" i="2"/>
  <c r="V69173" i="2"/>
  <c r="V69172" i="2"/>
  <c r="V69171" i="2"/>
  <c r="V69170" i="2"/>
  <c r="V69169" i="2"/>
  <c r="V69168" i="2"/>
  <c r="V69167" i="2"/>
  <c r="V69166" i="2"/>
  <c r="V69165" i="2"/>
  <c r="V69164" i="2"/>
  <c r="V69163" i="2"/>
  <c r="V69162" i="2"/>
  <c r="V69161" i="2"/>
  <c r="V69160" i="2"/>
  <c r="V69159" i="2"/>
  <c r="V69158" i="2"/>
  <c r="V69157" i="2"/>
  <c r="V69156" i="2"/>
  <c r="V69155" i="2"/>
  <c r="V69154" i="2"/>
  <c r="V69153" i="2"/>
  <c r="V69152" i="2"/>
  <c r="V69151" i="2"/>
  <c r="V69150" i="2"/>
  <c r="V69149" i="2"/>
  <c r="V69148" i="2"/>
  <c r="V69147" i="2"/>
  <c r="V69146" i="2"/>
  <c r="V69145" i="2"/>
  <c r="V69144" i="2"/>
  <c r="V69143" i="2"/>
  <c r="V69142" i="2"/>
  <c r="V69141" i="2"/>
  <c r="V69140" i="2"/>
  <c r="V69139" i="2"/>
  <c r="V69138" i="2"/>
  <c r="V69137" i="2"/>
  <c r="V69136" i="2"/>
  <c r="V69135" i="2"/>
  <c r="V69134" i="2"/>
  <c r="V69133" i="2"/>
  <c r="V69132" i="2"/>
  <c r="V69131" i="2"/>
  <c r="V69130" i="2"/>
  <c r="V69129" i="2"/>
  <c r="V69128" i="2"/>
  <c r="V69127" i="2"/>
  <c r="V69126" i="2"/>
  <c r="V69125" i="2"/>
  <c r="V69124" i="2"/>
  <c r="V69123" i="2"/>
  <c r="V69122" i="2"/>
  <c r="V69121" i="2"/>
  <c r="V69120" i="2"/>
  <c r="V69119" i="2"/>
  <c r="V69118" i="2"/>
  <c r="V69117" i="2"/>
  <c r="V69116" i="2"/>
  <c r="V69115" i="2"/>
  <c r="V69114" i="2"/>
  <c r="V69113" i="2"/>
  <c r="V69112" i="2"/>
  <c r="V69111" i="2"/>
  <c r="V69110" i="2"/>
  <c r="V69109" i="2"/>
  <c r="V69108" i="2"/>
  <c r="V69107" i="2"/>
  <c r="V69106" i="2"/>
  <c r="V69105" i="2"/>
  <c r="V69104" i="2"/>
  <c r="V69103" i="2"/>
  <c r="V69102" i="2"/>
  <c r="V69101" i="2"/>
  <c r="V69100" i="2"/>
  <c r="V69099" i="2"/>
  <c r="V69098" i="2"/>
  <c r="V69097" i="2"/>
  <c r="V69096" i="2"/>
  <c r="V69095" i="2"/>
  <c r="V69094" i="2"/>
  <c r="V69093" i="2"/>
  <c r="V69092" i="2"/>
  <c r="V69091" i="2"/>
  <c r="V69090" i="2"/>
  <c r="V69089" i="2"/>
  <c r="V69088" i="2"/>
  <c r="V69087" i="2"/>
  <c r="V69086" i="2"/>
  <c r="V69085" i="2"/>
  <c r="V69084" i="2"/>
  <c r="V69083" i="2"/>
  <c r="V69082" i="2"/>
  <c r="V69081" i="2"/>
  <c r="V69080" i="2"/>
  <c r="V69079" i="2"/>
  <c r="V69078" i="2"/>
  <c r="V69077" i="2"/>
  <c r="V69076" i="2"/>
  <c r="V69075" i="2"/>
  <c r="V69074" i="2"/>
  <c r="V69073" i="2"/>
  <c r="V69072" i="2"/>
  <c r="V69071" i="2"/>
  <c r="V69070" i="2"/>
  <c r="V69069" i="2"/>
  <c r="V69068" i="2"/>
  <c r="V69067" i="2"/>
  <c r="V69066" i="2"/>
  <c r="V69065" i="2"/>
  <c r="V69064" i="2"/>
  <c r="V69063" i="2"/>
  <c r="V69062" i="2"/>
  <c r="V69061" i="2"/>
  <c r="V69060" i="2"/>
  <c r="V69059" i="2"/>
  <c r="V69058" i="2"/>
  <c r="V69057" i="2"/>
  <c r="V69056" i="2"/>
  <c r="V69055" i="2"/>
  <c r="V69054" i="2"/>
  <c r="V69053" i="2"/>
  <c r="V69052" i="2"/>
  <c r="V69051" i="2"/>
  <c r="V69050" i="2"/>
  <c r="V69049" i="2"/>
  <c r="V69048" i="2"/>
  <c r="V69047" i="2"/>
  <c r="V69046" i="2"/>
  <c r="V69045" i="2"/>
  <c r="V69044" i="2"/>
  <c r="V69043" i="2"/>
  <c r="V69042" i="2"/>
  <c r="V69041" i="2"/>
  <c r="V69040" i="2"/>
  <c r="V69039" i="2"/>
  <c r="V69038" i="2"/>
  <c r="V69037" i="2"/>
  <c r="V69036" i="2"/>
  <c r="V69035" i="2"/>
  <c r="V69034" i="2"/>
  <c r="V69033" i="2"/>
  <c r="V69032" i="2"/>
  <c r="V69031" i="2"/>
  <c r="V69030" i="2"/>
  <c r="V69029" i="2"/>
  <c r="V69028" i="2"/>
  <c r="V69027" i="2"/>
  <c r="V69026" i="2"/>
  <c r="V69025" i="2"/>
  <c r="V69024" i="2"/>
  <c r="V69023" i="2"/>
  <c r="V69022" i="2"/>
  <c r="V69021" i="2"/>
  <c r="V69020" i="2"/>
  <c r="V69019" i="2"/>
  <c r="V69018" i="2"/>
  <c r="V69017" i="2"/>
  <c r="V69016" i="2"/>
  <c r="V69015" i="2"/>
  <c r="V69014" i="2"/>
  <c r="V69013" i="2"/>
  <c r="V69012" i="2"/>
  <c r="V69011" i="2"/>
  <c r="V69010" i="2"/>
  <c r="V69009" i="2"/>
  <c r="V69008" i="2"/>
  <c r="V69007" i="2"/>
  <c r="V69006" i="2"/>
  <c r="V69005" i="2"/>
  <c r="V69004" i="2"/>
  <c r="V69003" i="2"/>
  <c r="V69002" i="2"/>
  <c r="V69001" i="2"/>
  <c r="V69000" i="2"/>
  <c r="V68999" i="2"/>
  <c r="V68998" i="2"/>
  <c r="V68997" i="2"/>
  <c r="V68996" i="2"/>
  <c r="V68995" i="2"/>
  <c r="V68994" i="2"/>
  <c r="V68993" i="2"/>
  <c r="V68992" i="2"/>
  <c r="V68991" i="2"/>
  <c r="V68990" i="2"/>
  <c r="V68989" i="2"/>
  <c r="V68988" i="2"/>
  <c r="V68987" i="2"/>
  <c r="V68986" i="2"/>
  <c r="V68985" i="2"/>
  <c r="V68984" i="2"/>
  <c r="V68983" i="2"/>
  <c r="V68982" i="2"/>
  <c r="V68981" i="2"/>
  <c r="V68980" i="2"/>
  <c r="V68979" i="2"/>
  <c r="V68978" i="2"/>
  <c r="V68977" i="2"/>
  <c r="V68976" i="2"/>
  <c r="V68975" i="2"/>
  <c r="V68974" i="2"/>
  <c r="V68973" i="2"/>
  <c r="V68972" i="2"/>
  <c r="V68971" i="2"/>
  <c r="V68970" i="2"/>
  <c r="V68969" i="2"/>
  <c r="V68968" i="2"/>
  <c r="V68967" i="2"/>
  <c r="V68966" i="2"/>
  <c r="V68965" i="2"/>
  <c r="V68964" i="2"/>
  <c r="V68963" i="2"/>
  <c r="V68962" i="2"/>
  <c r="V68961" i="2"/>
  <c r="V68960" i="2"/>
  <c r="V68959" i="2"/>
  <c r="V68958" i="2"/>
  <c r="V68957" i="2"/>
  <c r="V68956" i="2"/>
  <c r="V68955" i="2"/>
  <c r="V68954" i="2"/>
  <c r="V68953" i="2"/>
  <c r="V68952" i="2"/>
  <c r="V68951" i="2"/>
  <c r="V68950" i="2"/>
  <c r="V68949" i="2"/>
  <c r="V68948" i="2"/>
  <c r="V68947" i="2"/>
  <c r="V68946" i="2"/>
  <c r="V68945" i="2"/>
  <c r="V68944" i="2"/>
  <c r="V68943" i="2"/>
  <c r="V68942" i="2"/>
  <c r="V68941" i="2"/>
  <c r="V68940" i="2"/>
  <c r="V68939" i="2"/>
  <c r="V68938" i="2"/>
  <c r="V68937" i="2"/>
  <c r="V68936" i="2"/>
  <c r="V68935" i="2"/>
  <c r="V68934" i="2"/>
  <c r="V68933" i="2"/>
  <c r="V68932" i="2"/>
  <c r="V68931" i="2"/>
  <c r="V68930" i="2"/>
  <c r="V68929" i="2"/>
  <c r="V68928" i="2"/>
  <c r="V68927" i="2"/>
  <c r="V68926" i="2"/>
  <c r="V68925" i="2"/>
  <c r="V68924" i="2"/>
  <c r="V68923" i="2"/>
  <c r="V68922" i="2"/>
  <c r="V68921" i="2"/>
  <c r="V68920" i="2"/>
  <c r="V68919" i="2"/>
  <c r="V68918" i="2"/>
  <c r="V68917" i="2"/>
  <c r="V68916" i="2"/>
  <c r="V68915" i="2"/>
  <c r="V68914" i="2"/>
  <c r="V68913" i="2"/>
  <c r="V68912" i="2"/>
  <c r="V68911" i="2"/>
  <c r="V68910" i="2"/>
  <c r="V68909" i="2"/>
  <c r="V68908" i="2"/>
  <c r="V68907" i="2"/>
  <c r="V68906" i="2"/>
  <c r="V68905" i="2"/>
  <c r="V68904" i="2"/>
  <c r="V68903" i="2"/>
  <c r="V68902" i="2"/>
  <c r="V68901" i="2"/>
  <c r="V68900" i="2"/>
  <c r="V68899" i="2"/>
  <c r="V68898" i="2"/>
  <c r="V68897" i="2"/>
  <c r="V68896" i="2"/>
  <c r="V68895" i="2"/>
  <c r="V68894" i="2"/>
  <c r="V68893" i="2"/>
  <c r="V68892" i="2"/>
  <c r="V68891" i="2"/>
  <c r="V68890" i="2"/>
  <c r="V68889" i="2"/>
  <c r="V68888" i="2"/>
  <c r="V68887" i="2"/>
  <c r="V68886" i="2"/>
  <c r="V68885" i="2"/>
  <c r="V68884" i="2"/>
  <c r="V68883" i="2"/>
  <c r="V68882" i="2"/>
  <c r="V68881" i="2"/>
  <c r="V68880" i="2"/>
  <c r="V68879" i="2"/>
  <c r="V68878" i="2"/>
  <c r="V68877" i="2"/>
  <c r="V68876" i="2"/>
  <c r="V68875" i="2"/>
  <c r="V68874" i="2"/>
  <c r="V68873" i="2"/>
  <c r="V68872" i="2"/>
  <c r="V68871" i="2"/>
  <c r="V68870" i="2"/>
  <c r="V68869" i="2"/>
  <c r="V68868" i="2"/>
  <c r="V68867" i="2"/>
  <c r="V68866" i="2"/>
  <c r="V68865" i="2"/>
  <c r="V68864" i="2"/>
  <c r="V68863" i="2"/>
  <c r="V68862" i="2"/>
  <c r="V68861" i="2"/>
  <c r="V68860" i="2"/>
  <c r="V68859" i="2"/>
  <c r="V68858" i="2"/>
  <c r="V68857" i="2"/>
  <c r="V68856" i="2"/>
  <c r="V68855" i="2"/>
  <c r="V68854" i="2"/>
  <c r="V68853" i="2"/>
  <c r="V68852" i="2"/>
  <c r="V68851" i="2"/>
  <c r="V68850" i="2"/>
  <c r="V68849" i="2"/>
  <c r="V68848" i="2"/>
  <c r="V68847" i="2"/>
  <c r="V68846" i="2"/>
  <c r="V68845" i="2"/>
  <c r="V68844" i="2"/>
  <c r="V68843" i="2"/>
  <c r="V68842" i="2"/>
  <c r="V68841" i="2"/>
  <c r="V68840" i="2"/>
  <c r="V68839" i="2"/>
  <c r="V68838" i="2"/>
  <c r="V68837" i="2"/>
  <c r="V68836" i="2"/>
  <c r="V68835" i="2"/>
  <c r="V68834" i="2"/>
  <c r="V68833" i="2"/>
  <c r="V68832" i="2"/>
  <c r="V68831" i="2"/>
  <c r="V68830" i="2"/>
  <c r="V68829" i="2"/>
  <c r="V68828" i="2"/>
  <c r="V68827" i="2"/>
  <c r="V68826" i="2"/>
  <c r="V68825" i="2"/>
  <c r="V68824" i="2"/>
  <c r="V68823" i="2"/>
  <c r="V68822" i="2"/>
  <c r="V68821" i="2"/>
  <c r="V68820" i="2"/>
  <c r="V68819" i="2"/>
  <c r="V68818" i="2"/>
  <c r="V68817" i="2"/>
  <c r="V68816" i="2"/>
  <c r="V68815" i="2"/>
  <c r="V68814" i="2"/>
  <c r="V68813" i="2"/>
  <c r="V68812" i="2"/>
  <c r="V68811" i="2"/>
  <c r="V68810" i="2"/>
  <c r="V68809" i="2"/>
  <c r="V68808" i="2"/>
  <c r="V68807" i="2"/>
  <c r="V68806" i="2"/>
  <c r="V68805" i="2"/>
  <c r="V68804" i="2"/>
  <c r="V68803" i="2"/>
  <c r="V68802" i="2"/>
  <c r="V68801" i="2"/>
  <c r="V68800" i="2"/>
  <c r="V68799" i="2"/>
  <c r="V68798" i="2"/>
  <c r="V68797" i="2"/>
  <c r="V68796" i="2"/>
  <c r="V68795" i="2"/>
  <c r="V68794" i="2"/>
  <c r="V68793" i="2"/>
  <c r="V68792" i="2"/>
  <c r="V68791" i="2"/>
  <c r="V68790" i="2"/>
  <c r="V68789" i="2"/>
  <c r="V68788" i="2"/>
  <c r="V68787" i="2"/>
  <c r="V68786" i="2"/>
  <c r="V68785" i="2"/>
  <c r="V68784" i="2"/>
  <c r="V68783" i="2"/>
  <c r="V68782" i="2"/>
  <c r="V68781" i="2"/>
  <c r="V68780" i="2"/>
  <c r="V68779" i="2"/>
  <c r="V68778" i="2"/>
  <c r="V68777" i="2"/>
  <c r="V68776" i="2"/>
  <c r="V68775" i="2"/>
  <c r="V68774" i="2"/>
  <c r="V68773" i="2"/>
  <c r="V68772" i="2"/>
  <c r="V68771" i="2"/>
  <c r="V68770" i="2"/>
  <c r="V68769" i="2"/>
  <c r="V68768" i="2"/>
  <c r="V68767" i="2"/>
  <c r="V68766" i="2"/>
  <c r="V68765" i="2"/>
  <c r="V68764" i="2"/>
  <c r="V68763" i="2"/>
  <c r="V68762" i="2"/>
  <c r="V68761" i="2"/>
  <c r="V68760" i="2"/>
  <c r="V68759" i="2"/>
  <c r="V68758" i="2"/>
  <c r="V68757" i="2"/>
  <c r="V68756" i="2"/>
  <c r="V68755" i="2"/>
  <c r="V68754" i="2"/>
  <c r="V68753" i="2"/>
  <c r="V68752" i="2"/>
  <c r="V68751" i="2"/>
  <c r="V68750" i="2"/>
  <c r="V68749" i="2"/>
  <c r="V68748" i="2"/>
  <c r="V68747" i="2"/>
  <c r="V68746" i="2"/>
  <c r="V68745" i="2"/>
  <c r="V68744" i="2"/>
  <c r="V68743" i="2"/>
  <c r="V68742" i="2"/>
  <c r="V68741" i="2"/>
  <c r="V68740" i="2"/>
  <c r="V68739" i="2"/>
  <c r="V68738" i="2"/>
  <c r="V68737" i="2"/>
  <c r="V68736" i="2"/>
  <c r="V68735" i="2"/>
  <c r="V68734" i="2"/>
  <c r="V68733" i="2"/>
  <c r="V68732" i="2"/>
  <c r="V68731" i="2"/>
  <c r="V68730" i="2"/>
  <c r="V68729" i="2"/>
  <c r="V68728" i="2"/>
  <c r="V68727" i="2"/>
  <c r="V68726" i="2"/>
  <c r="V68725" i="2"/>
  <c r="V68724" i="2"/>
  <c r="V68723" i="2"/>
  <c r="V68722" i="2"/>
  <c r="V68721" i="2"/>
  <c r="V68720" i="2"/>
  <c r="V68719" i="2"/>
  <c r="V68718" i="2"/>
  <c r="V68717" i="2"/>
  <c r="V68716" i="2"/>
  <c r="V68715" i="2"/>
  <c r="V68714" i="2"/>
  <c r="V68713" i="2"/>
  <c r="V68712" i="2"/>
  <c r="V68711" i="2"/>
  <c r="V68710" i="2"/>
  <c r="V68709" i="2"/>
  <c r="V68708" i="2"/>
  <c r="V68707" i="2"/>
  <c r="V68706" i="2"/>
  <c r="V68705" i="2"/>
  <c r="V68704" i="2"/>
  <c r="V68703" i="2"/>
  <c r="V68702" i="2"/>
  <c r="V68701" i="2"/>
  <c r="V68700" i="2"/>
  <c r="V68699" i="2"/>
  <c r="V68698" i="2"/>
  <c r="V68697" i="2"/>
  <c r="V68696" i="2"/>
  <c r="V68695" i="2"/>
  <c r="V68694" i="2"/>
  <c r="V68693" i="2"/>
  <c r="V68692" i="2"/>
  <c r="V68691" i="2"/>
  <c r="V68690" i="2"/>
  <c r="V68689" i="2"/>
  <c r="V68688" i="2"/>
  <c r="V68687" i="2"/>
  <c r="V68686" i="2"/>
  <c r="V68685" i="2"/>
  <c r="V68684" i="2"/>
  <c r="V68683" i="2"/>
  <c r="V68682" i="2"/>
  <c r="V68681" i="2"/>
  <c r="V68680" i="2"/>
  <c r="V68679" i="2"/>
  <c r="V68678" i="2"/>
  <c r="V68677" i="2"/>
  <c r="V68676" i="2"/>
  <c r="V68675" i="2"/>
  <c r="V68674" i="2"/>
  <c r="V68673" i="2"/>
  <c r="V68672" i="2"/>
  <c r="V68671" i="2"/>
  <c r="V68670" i="2"/>
  <c r="V68669" i="2"/>
  <c r="V68668" i="2"/>
  <c r="V68667" i="2"/>
  <c r="V68666" i="2"/>
  <c r="V68665" i="2"/>
  <c r="V68664" i="2"/>
  <c r="V68663" i="2"/>
  <c r="V68662" i="2"/>
  <c r="V68661" i="2"/>
  <c r="V68660" i="2"/>
  <c r="V68659" i="2"/>
  <c r="V68658" i="2"/>
  <c r="V68657" i="2"/>
  <c r="V68656" i="2"/>
  <c r="V68655" i="2"/>
  <c r="V68654" i="2"/>
  <c r="V68653" i="2"/>
  <c r="V68652" i="2"/>
  <c r="V68651" i="2"/>
  <c r="V68650" i="2"/>
  <c r="V68649" i="2"/>
  <c r="V68648" i="2"/>
  <c r="V68647" i="2"/>
  <c r="V68646" i="2"/>
  <c r="V68645" i="2"/>
  <c r="V68644" i="2"/>
  <c r="V68643" i="2"/>
  <c r="V68642" i="2"/>
  <c r="V68641" i="2"/>
  <c r="V68640" i="2"/>
  <c r="V68639" i="2"/>
  <c r="V68638" i="2"/>
  <c r="V68637" i="2"/>
  <c r="V68636" i="2"/>
  <c r="V68635" i="2"/>
  <c r="V68634" i="2"/>
  <c r="V68633" i="2"/>
  <c r="V68632" i="2"/>
  <c r="V68631" i="2"/>
  <c r="V68630" i="2"/>
  <c r="V68629" i="2"/>
  <c r="V68628" i="2"/>
  <c r="V68627" i="2"/>
  <c r="V68626" i="2"/>
  <c r="V68625" i="2"/>
  <c r="V68624" i="2"/>
  <c r="V68623" i="2"/>
  <c r="V68622" i="2"/>
  <c r="V68621" i="2"/>
  <c r="V68620" i="2"/>
  <c r="V68619" i="2"/>
  <c r="V68618" i="2"/>
  <c r="V68617" i="2"/>
  <c r="V68616" i="2"/>
  <c r="V68615" i="2"/>
  <c r="V68614" i="2"/>
  <c r="V68613" i="2"/>
  <c r="V68612" i="2"/>
  <c r="V68611" i="2"/>
  <c r="V68610" i="2"/>
  <c r="V68609" i="2"/>
  <c r="V68608" i="2"/>
  <c r="V68607" i="2"/>
  <c r="V68606" i="2"/>
  <c r="V68605" i="2"/>
  <c r="V68604" i="2"/>
  <c r="V68603" i="2"/>
  <c r="V68602" i="2"/>
  <c r="V68601" i="2"/>
  <c r="V68600" i="2"/>
  <c r="V68599" i="2"/>
  <c r="V68598" i="2"/>
  <c r="V68597" i="2"/>
  <c r="V68596" i="2"/>
  <c r="V68595" i="2"/>
  <c r="V68594" i="2"/>
  <c r="V68593" i="2"/>
  <c r="V68592" i="2"/>
  <c r="V68591" i="2"/>
  <c r="V68590" i="2"/>
  <c r="V68589" i="2"/>
  <c r="V68588" i="2"/>
  <c r="V68587" i="2"/>
  <c r="V68586" i="2"/>
  <c r="V68585" i="2"/>
  <c r="V68584" i="2"/>
  <c r="V68583" i="2"/>
  <c r="V68582" i="2"/>
  <c r="V68581" i="2"/>
  <c r="V68580" i="2"/>
  <c r="V68579" i="2"/>
  <c r="V68578" i="2"/>
  <c r="V68577" i="2"/>
  <c r="V68576" i="2"/>
  <c r="V68575" i="2"/>
  <c r="V68574" i="2"/>
  <c r="V68573" i="2"/>
  <c r="V68572" i="2"/>
  <c r="V68571" i="2"/>
  <c r="V68570" i="2"/>
  <c r="V68569" i="2"/>
  <c r="V68568" i="2"/>
  <c r="V68567" i="2"/>
  <c r="V68566" i="2"/>
  <c r="V68565" i="2"/>
  <c r="V68564" i="2"/>
  <c r="V68563" i="2"/>
  <c r="V68562" i="2"/>
  <c r="V68561" i="2"/>
  <c r="V68560" i="2"/>
  <c r="V68559" i="2"/>
  <c r="V68558" i="2"/>
  <c r="V68557" i="2"/>
  <c r="V68556" i="2"/>
  <c r="V68555" i="2"/>
  <c r="V68554" i="2"/>
  <c r="V68553" i="2"/>
  <c r="V68552" i="2"/>
  <c r="V68551" i="2"/>
  <c r="V68550" i="2"/>
  <c r="V68549" i="2"/>
  <c r="V68548" i="2"/>
  <c r="V68547" i="2"/>
  <c r="V68546" i="2"/>
  <c r="V68545" i="2"/>
  <c r="V68544" i="2"/>
  <c r="V68543" i="2"/>
  <c r="V68542" i="2"/>
  <c r="V68541" i="2"/>
  <c r="V68540" i="2"/>
  <c r="V68539" i="2"/>
  <c r="V68538" i="2"/>
  <c r="V68537" i="2"/>
  <c r="V68536" i="2"/>
  <c r="V68535" i="2"/>
  <c r="V68534" i="2"/>
  <c r="V68533" i="2"/>
  <c r="V68532" i="2"/>
  <c r="V68531" i="2"/>
  <c r="V68530" i="2"/>
  <c r="V68529" i="2"/>
  <c r="V68528" i="2"/>
  <c r="V68527" i="2"/>
  <c r="V68526" i="2"/>
  <c r="V68525" i="2"/>
  <c r="V68524" i="2"/>
  <c r="V68523" i="2"/>
  <c r="V68522" i="2"/>
  <c r="V68521" i="2"/>
  <c r="V68520" i="2"/>
  <c r="V68519" i="2"/>
  <c r="V68518" i="2"/>
  <c r="V68517" i="2"/>
  <c r="V68516" i="2"/>
  <c r="V68515" i="2"/>
  <c r="V68514" i="2"/>
  <c r="V68513" i="2"/>
  <c r="V68512" i="2"/>
  <c r="V68511" i="2"/>
  <c r="V68510" i="2"/>
  <c r="V68509" i="2"/>
  <c r="V68508" i="2"/>
  <c r="V68507" i="2"/>
  <c r="V68506" i="2"/>
  <c r="V68505" i="2"/>
  <c r="V68504" i="2"/>
  <c r="V68503" i="2"/>
  <c r="V68502" i="2"/>
  <c r="V68501" i="2"/>
  <c r="V68500" i="2"/>
  <c r="V68499" i="2"/>
  <c r="V68498" i="2"/>
  <c r="V68497" i="2"/>
  <c r="V68496" i="2"/>
  <c r="V68495" i="2"/>
  <c r="V68494" i="2"/>
  <c r="V68493" i="2"/>
  <c r="V68492" i="2"/>
  <c r="V68491" i="2"/>
  <c r="V68490" i="2"/>
  <c r="V68489" i="2"/>
  <c r="V68488" i="2"/>
  <c r="V68487" i="2"/>
  <c r="V68486" i="2"/>
  <c r="V68485" i="2"/>
  <c r="V68484" i="2"/>
  <c r="V68483" i="2"/>
  <c r="V68482" i="2"/>
  <c r="V68481" i="2"/>
  <c r="V68480" i="2"/>
  <c r="V68479" i="2"/>
  <c r="V68478" i="2"/>
  <c r="V68477" i="2"/>
  <c r="V68476" i="2"/>
  <c r="V68475" i="2"/>
  <c r="V68474" i="2"/>
  <c r="V68473" i="2"/>
  <c r="V68472" i="2"/>
  <c r="V68471" i="2"/>
  <c r="V68470" i="2"/>
  <c r="V68469" i="2"/>
  <c r="V68468" i="2"/>
  <c r="V68467" i="2"/>
  <c r="V68466" i="2"/>
  <c r="V68465" i="2"/>
  <c r="V68464" i="2"/>
  <c r="V68463" i="2"/>
  <c r="V68462" i="2"/>
  <c r="V68461" i="2"/>
  <c r="V68460" i="2"/>
  <c r="V68459" i="2"/>
  <c r="V68458" i="2"/>
  <c r="V68457" i="2"/>
  <c r="V68456" i="2"/>
  <c r="V68455" i="2"/>
  <c r="V68454" i="2"/>
  <c r="V68453" i="2"/>
  <c r="V68452" i="2"/>
  <c r="V68451" i="2"/>
  <c r="V68450" i="2"/>
  <c r="V68449" i="2"/>
  <c r="V68448" i="2"/>
  <c r="V68447" i="2"/>
  <c r="V68446" i="2"/>
  <c r="V68445" i="2"/>
  <c r="V68444" i="2"/>
  <c r="V68443" i="2"/>
  <c r="V68442" i="2"/>
  <c r="V68441" i="2"/>
  <c r="V68440" i="2"/>
  <c r="V68439" i="2"/>
  <c r="V68438" i="2"/>
  <c r="V68437" i="2"/>
  <c r="V68436" i="2"/>
  <c r="V68435" i="2"/>
  <c r="V68434" i="2"/>
  <c r="V68433" i="2"/>
  <c r="V68432" i="2"/>
  <c r="V68431" i="2"/>
  <c r="V68430" i="2"/>
  <c r="V68429" i="2"/>
  <c r="V68428" i="2"/>
  <c r="V68427" i="2"/>
  <c r="V68426" i="2"/>
  <c r="V68425" i="2"/>
  <c r="V68424" i="2"/>
  <c r="V68423" i="2"/>
  <c r="V68422" i="2"/>
  <c r="V68421" i="2"/>
  <c r="V68420" i="2"/>
  <c r="V68419" i="2"/>
  <c r="V68418" i="2"/>
  <c r="V68417" i="2"/>
  <c r="V68416" i="2"/>
  <c r="V68415" i="2"/>
  <c r="V68414" i="2"/>
  <c r="V68413" i="2"/>
  <c r="V68412" i="2"/>
  <c r="V68411" i="2"/>
  <c r="V68410" i="2"/>
  <c r="V68409" i="2"/>
  <c r="V68408" i="2"/>
  <c r="V68407" i="2"/>
  <c r="V68406" i="2"/>
  <c r="V68405" i="2"/>
  <c r="V68404" i="2"/>
  <c r="V68403" i="2"/>
  <c r="V68402" i="2"/>
  <c r="V68401" i="2"/>
  <c r="V68400" i="2"/>
  <c r="V68399" i="2"/>
  <c r="V68398" i="2"/>
  <c r="V68397" i="2"/>
  <c r="V68396" i="2"/>
  <c r="V68395" i="2"/>
  <c r="V68394" i="2"/>
  <c r="V68393" i="2"/>
  <c r="V68392" i="2"/>
  <c r="V68391" i="2"/>
  <c r="V68390" i="2"/>
  <c r="V68389" i="2"/>
  <c r="V68388" i="2"/>
  <c r="V68387" i="2"/>
  <c r="V68386" i="2"/>
  <c r="V68385" i="2"/>
  <c r="V68384" i="2"/>
  <c r="V68383" i="2"/>
  <c r="V68382" i="2"/>
  <c r="V68381" i="2"/>
  <c r="V68380" i="2"/>
  <c r="V68379" i="2"/>
  <c r="V68378" i="2"/>
  <c r="V68377" i="2"/>
  <c r="V68376" i="2"/>
  <c r="V68375" i="2"/>
  <c r="V68374" i="2"/>
  <c r="V68373" i="2"/>
  <c r="V68372" i="2"/>
  <c r="V68371" i="2"/>
  <c r="V68370" i="2"/>
  <c r="V68369" i="2"/>
  <c r="V68368" i="2"/>
  <c r="V68367" i="2"/>
  <c r="V68366" i="2"/>
  <c r="V68365" i="2"/>
  <c r="V68364" i="2"/>
  <c r="V68363" i="2"/>
  <c r="V68362" i="2"/>
  <c r="V68361" i="2"/>
  <c r="V68360" i="2"/>
  <c r="V68359" i="2"/>
  <c r="V68358" i="2"/>
  <c r="V68357" i="2"/>
  <c r="V68356" i="2"/>
  <c r="V68355" i="2"/>
  <c r="V68354" i="2"/>
  <c r="V68353" i="2"/>
  <c r="V68352" i="2"/>
  <c r="V68351" i="2"/>
  <c r="V68350" i="2"/>
  <c r="V68349" i="2"/>
  <c r="V68348" i="2"/>
  <c r="V68347" i="2"/>
  <c r="V68346" i="2"/>
  <c r="V68345" i="2"/>
  <c r="V68344" i="2"/>
  <c r="V68343" i="2"/>
  <c r="V68342" i="2"/>
  <c r="V68341" i="2"/>
  <c r="V68340" i="2"/>
  <c r="V68339" i="2"/>
  <c r="V68338" i="2"/>
  <c r="V68337" i="2"/>
  <c r="V68336" i="2"/>
  <c r="V68335" i="2"/>
  <c r="V68334" i="2"/>
  <c r="V68333" i="2"/>
  <c r="V68332" i="2"/>
  <c r="V68331" i="2"/>
  <c r="V68330" i="2"/>
  <c r="V68329" i="2"/>
  <c r="V68328" i="2"/>
  <c r="V68327" i="2"/>
  <c r="V68326" i="2"/>
  <c r="V68325" i="2"/>
  <c r="V68324" i="2"/>
  <c r="V68323" i="2"/>
  <c r="V68322" i="2"/>
  <c r="V68321" i="2"/>
  <c r="V68320" i="2"/>
  <c r="V68319" i="2"/>
  <c r="V68318" i="2"/>
  <c r="V68317" i="2"/>
  <c r="V68316" i="2"/>
  <c r="V68315" i="2"/>
  <c r="V68314" i="2"/>
  <c r="V68313" i="2"/>
  <c r="V68312" i="2"/>
  <c r="V68311" i="2"/>
  <c r="V68310" i="2"/>
  <c r="V68309" i="2"/>
  <c r="V68308" i="2"/>
  <c r="V68307" i="2"/>
  <c r="V68306" i="2"/>
  <c r="V68305" i="2"/>
  <c r="V68304" i="2"/>
  <c r="V68303" i="2"/>
  <c r="V68302" i="2"/>
  <c r="V68301" i="2"/>
  <c r="V68300" i="2"/>
  <c r="V68299" i="2"/>
  <c r="V68298" i="2"/>
  <c r="V68297" i="2"/>
  <c r="V68296" i="2"/>
  <c r="V68295" i="2"/>
  <c r="V68294" i="2"/>
  <c r="V68293" i="2"/>
  <c r="V68292" i="2"/>
  <c r="V68291" i="2"/>
  <c r="V68290" i="2"/>
  <c r="V68289" i="2"/>
  <c r="V68288" i="2"/>
  <c r="V68287" i="2"/>
  <c r="V68286" i="2"/>
  <c r="V68285" i="2"/>
  <c r="V68284" i="2"/>
  <c r="V68283" i="2"/>
  <c r="V68282" i="2"/>
  <c r="V68281" i="2"/>
  <c r="V68280" i="2"/>
  <c r="V68279" i="2"/>
  <c r="V68278" i="2"/>
  <c r="V68277" i="2"/>
  <c r="V68276" i="2"/>
  <c r="V68275" i="2"/>
  <c r="V68274" i="2"/>
  <c r="V68273" i="2"/>
  <c r="V68272" i="2"/>
  <c r="V68271" i="2"/>
  <c r="V68270" i="2"/>
  <c r="V68269" i="2"/>
  <c r="V68268" i="2"/>
  <c r="V68267" i="2"/>
  <c r="V68266" i="2"/>
  <c r="V68265" i="2"/>
  <c r="V68264" i="2"/>
  <c r="V68263" i="2"/>
  <c r="V68262" i="2"/>
  <c r="V68261" i="2"/>
  <c r="V68260" i="2"/>
  <c r="V68259" i="2"/>
  <c r="V68258" i="2"/>
  <c r="V68257" i="2"/>
  <c r="V68256" i="2"/>
  <c r="V68255" i="2"/>
  <c r="V68254" i="2"/>
  <c r="V68253" i="2"/>
  <c r="V68252" i="2"/>
  <c r="V68251" i="2"/>
  <c r="V68250" i="2"/>
  <c r="V68249" i="2"/>
  <c r="V68248" i="2"/>
  <c r="V68247" i="2"/>
  <c r="V68246" i="2"/>
  <c r="V68245" i="2"/>
  <c r="V68244" i="2"/>
  <c r="V68243" i="2"/>
  <c r="V68242" i="2"/>
  <c r="V68241" i="2"/>
  <c r="V68240" i="2"/>
  <c r="V68239" i="2"/>
  <c r="V68238" i="2"/>
  <c r="V68237" i="2"/>
  <c r="V68236" i="2"/>
  <c r="V68235" i="2"/>
  <c r="V68234" i="2"/>
  <c r="V68233" i="2"/>
  <c r="V68232" i="2"/>
  <c r="V68231" i="2"/>
  <c r="V68230" i="2"/>
  <c r="V68229" i="2"/>
  <c r="V68228" i="2"/>
  <c r="V68227" i="2"/>
  <c r="V68226" i="2"/>
  <c r="V68225" i="2"/>
  <c r="V68224" i="2"/>
  <c r="V68223" i="2"/>
  <c r="V68222" i="2"/>
  <c r="V68221" i="2"/>
  <c r="V68220" i="2"/>
  <c r="V68219" i="2"/>
  <c r="V68218" i="2"/>
  <c r="V68217" i="2"/>
  <c r="V68216" i="2"/>
  <c r="V68215" i="2"/>
  <c r="V68214" i="2"/>
  <c r="V68213" i="2"/>
  <c r="V68212" i="2"/>
  <c r="V68211" i="2"/>
  <c r="V68210" i="2"/>
  <c r="V68209" i="2"/>
  <c r="V68208" i="2"/>
  <c r="V68207" i="2"/>
  <c r="V68206" i="2"/>
  <c r="V68205" i="2"/>
  <c r="V68204" i="2"/>
  <c r="V68203" i="2"/>
  <c r="V68202" i="2"/>
  <c r="V68201" i="2"/>
  <c r="V68200" i="2"/>
  <c r="V68199" i="2"/>
  <c r="V68198" i="2"/>
  <c r="V68197" i="2"/>
  <c r="V68196" i="2"/>
  <c r="V68195" i="2"/>
  <c r="V68194" i="2"/>
  <c r="V68193" i="2"/>
  <c r="V68192" i="2"/>
  <c r="V68191" i="2"/>
  <c r="V68190" i="2"/>
  <c r="V68189" i="2"/>
  <c r="V68188" i="2"/>
  <c r="V68187" i="2"/>
  <c r="V68186" i="2"/>
  <c r="V68185" i="2"/>
  <c r="V68184" i="2"/>
  <c r="V68183" i="2"/>
  <c r="V68182" i="2"/>
  <c r="V68181" i="2"/>
  <c r="V68180" i="2"/>
  <c r="V68179" i="2"/>
  <c r="V68178" i="2"/>
  <c r="V68177" i="2"/>
  <c r="V68176" i="2"/>
  <c r="V68175" i="2"/>
  <c r="V68174" i="2"/>
  <c r="V68173" i="2"/>
  <c r="V68172" i="2"/>
  <c r="V68171" i="2"/>
  <c r="V68170" i="2"/>
  <c r="V68169" i="2"/>
  <c r="V68168" i="2"/>
  <c r="V68167" i="2"/>
  <c r="V68166" i="2"/>
  <c r="V68165" i="2"/>
  <c r="V68164" i="2"/>
  <c r="V68163" i="2"/>
  <c r="V68162" i="2"/>
  <c r="V68161" i="2"/>
  <c r="V68160" i="2"/>
  <c r="V68159" i="2"/>
  <c r="V68158" i="2"/>
  <c r="V68157" i="2"/>
  <c r="V68156" i="2"/>
  <c r="V68155" i="2"/>
  <c r="V68154" i="2"/>
  <c r="V68153" i="2"/>
  <c r="V68152" i="2"/>
  <c r="V68151" i="2"/>
  <c r="V68150" i="2"/>
  <c r="V68149" i="2"/>
  <c r="V68148" i="2"/>
  <c r="V68147" i="2"/>
  <c r="V68146" i="2"/>
  <c r="V68145" i="2"/>
  <c r="V68144" i="2"/>
  <c r="V68143" i="2"/>
  <c r="V68142" i="2"/>
  <c r="V68141" i="2"/>
  <c r="V68140" i="2"/>
  <c r="V68139" i="2"/>
  <c r="V68138" i="2"/>
  <c r="V68137" i="2"/>
  <c r="V68136" i="2"/>
  <c r="V68135" i="2"/>
  <c r="V68134" i="2"/>
  <c r="V68133" i="2"/>
  <c r="V68132" i="2"/>
  <c r="V68131" i="2"/>
  <c r="V68130" i="2"/>
  <c r="V68129" i="2"/>
  <c r="V68128" i="2"/>
  <c r="V68127" i="2"/>
  <c r="V68126" i="2"/>
  <c r="V68125" i="2"/>
  <c r="V68124" i="2"/>
  <c r="V68123" i="2"/>
  <c r="V68122" i="2"/>
  <c r="V68121" i="2"/>
  <c r="V68120" i="2"/>
  <c r="V68119" i="2"/>
  <c r="V68118" i="2"/>
  <c r="V68117" i="2"/>
  <c r="V68116" i="2"/>
  <c r="V68115" i="2"/>
  <c r="V68114" i="2"/>
  <c r="V68113" i="2"/>
  <c r="V68112" i="2"/>
  <c r="V68111" i="2"/>
  <c r="V68110" i="2"/>
  <c r="V68109" i="2"/>
  <c r="V68108" i="2"/>
  <c r="V68107" i="2"/>
  <c r="V68106" i="2"/>
  <c r="V68105" i="2"/>
  <c r="V68104" i="2"/>
  <c r="V68103" i="2"/>
  <c r="V68102" i="2"/>
  <c r="V68101" i="2"/>
  <c r="V68100" i="2"/>
  <c r="V68099" i="2"/>
  <c r="V68098" i="2"/>
  <c r="V68097" i="2"/>
  <c r="V68096" i="2"/>
  <c r="V68095" i="2"/>
  <c r="V68094" i="2"/>
  <c r="V68093" i="2"/>
  <c r="V68092" i="2"/>
  <c r="V68091" i="2"/>
  <c r="V68090" i="2"/>
  <c r="V68089" i="2"/>
  <c r="V68088" i="2"/>
  <c r="V68087" i="2"/>
  <c r="V68086" i="2"/>
  <c r="V68085" i="2"/>
  <c r="V68084" i="2"/>
  <c r="V68083" i="2"/>
  <c r="V68082" i="2"/>
  <c r="V68081" i="2"/>
  <c r="V68080" i="2"/>
  <c r="V68079" i="2"/>
  <c r="V68078" i="2"/>
  <c r="V68077" i="2"/>
  <c r="V68076" i="2"/>
  <c r="V68075" i="2"/>
  <c r="V68074" i="2"/>
  <c r="V68073" i="2"/>
  <c r="V68072" i="2"/>
  <c r="V68071" i="2"/>
  <c r="V68070" i="2"/>
  <c r="V68069" i="2"/>
  <c r="V68068" i="2"/>
  <c r="V68067" i="2"/>
  <c r="V68066" i="2"/>
  <c r="V68065" i="2"/>
  <c r="V68064" i="2"/>
  <c r="V68063" i="2"/>
  <c r="V68062" i="2"/>
  <c r="V68061" i="2"/>
  <c r="V68060" i="2"/>
  <c r="V68059" i="2"/>
  <c r="V68058" i="2"/>
  <c r="V68057" i="2"/>
  <c r="V68056" i="2"/>
  <c r="V68055" i="2"/>
  <c r="V68054" i="2"/>
  <c r="V68053" i="2"/>
  <c r="V68052" i="2"/>
  <c r="V68051" i="2"/>
  <c r="V68050" i="2"/>
  <c r="V68049" i="2"/>
  <c r="V68048" i="2"/>
  <c r="V68047" i="2"/>
  <c r="V68046" i="2"/>
  <c r="V68045" i="2"/>
  <c r="V68044" i="2"/>
  <c r="V68043" i="2"/>
  <c r="V68042" i="2"/>
  <c r="V68041" i="2"/>
  <c r="V68040" i="2"/>
  <c r="V68039" i="2"/>
  <c r="V68038" i="2"/>
  <c r="V68037" i="2"/>
  <c r="V68036" i="2"/>
  <c r="V68035" i="2"/>
  <c r="V68034" i="2"/>
  <c r="V68033" i="2"/>
  <c r="V68032" i="2"/>
  <c r="V68031" i="2"/>
  <c r="V68030" i="2"/>
  <c r="V68029" i="2"/>
  <c r="V68028" i="2"/>
  <c r="V68027" i="2"/>
  <c r="V68026" i="2"/>
  <c r="V68025" i="2"/>
  <c r="V68024" i="2"/>
  <c r="V68023" i="2"/>
  <c r="V68022" i="2"/>
  <c r="V68021" i="2"/>
  <c r="V68020" i="2"/>
  <c r="V68019" i="2"/>
  <c r="V68018" i="2"/>
  <c r="V68017" i="2"/>
  <c r="V68016" i="2"/>
  <c r="V68015" i="2"/>
  <c r="V68014" i="2"/>
  <c r="V68013" i="2"/>
  <c r="V68012" i="2"/>
  <c r="V68011" i="2"/>
  <c r="V68010" i="2"/>
  <c r="V68009" i="2"/>
  <c r="V68008" i="2"/>
  <c r="V68007" i="2"/>
  <c r="V68006" i="2"/>
  <c r="V68005" i="2"/>
  <c r="V68004" i="2"/>
  <c r="V68003" i="2"/>
  <c r="V68002" i="2"/>
  <c r="V68001" i="2"/>
  <c r="V68000" i="2"/>
  <c r="V67999" i="2"/>
  <c r="V67998" i="2"/>
  <c r="V67997" i="2"/>
  <c r="V67996" i="2"/>
  <c r="V67995" i="2"/>
  <c r="V67994" i="2"/>
  <c r="V67993" i="2"/>
  <c r="V67992" i="2"/>
  <c r="V67991" i="2"/>
  <c r="V67990" i="2"/>
  <c r="V67989" i="2"/>
  <c r="V67988" i="2"/>
  <c r="V67987" i="2"/>
  <c r="V67986" i="2"/>
  <c r="V67985" i="2"/>
  <c r="V67984" i="2"/>
  <c r="V67983" i="2"/>
  <c r="V67982" i="2"/>
  <c r="V67981" i="2"/>
  <c r="V67980" i="2"/>
  <c r="V67979" i="2"/>
  <c r="V67978" i="2"/>
  <c r="V67977" i="2"/>
  <c r="V67976" i="2"/>
  <c r="V67975" i="2"/>
  <c r="V67974" i="2"/>
  <c r="V67973" i="2"/>
  <c r="V67972" i="2"/>
  <c r="V67971" i="2"/>
  <c r="V67970" i="2"/>
  <c r="V67969" i="2"/>
  <c r="V67968" i="2"/>
  <c r="V67967" i="2"/>
  <c r="V67966" i="2"/>
  <c r="V67965" i="2"/>
  <c r="V67964" i="2"/>
  <c r="V67963" i="2"/>
  <c r="V67962" i="2"/>
  <c r="V67961" i="2"/>
  <c r="V67960" i="2"/>
  <c r="V67959" i="2"/>
  <c r="V67958" i="2"/>
  <c r="V67957" i="2"/>
  <c r="V67956" i="2"/>
  <c r="V67955" i="2"/>
  <c r="V67954" i="2"/>
  <c r="V67953" i="2"/>
  <c r="V67952" i="2"/>
  <c r="V67951" i="2"/>
  <c r="V67950" i="2"/>
  <c r="V67949" i="2"/>
  <c r="V67948" i="2"/>
  <c r="V67947" i="2"/>
  <c r="V67946" i="2"/>
  <c r="V67945" i="2"/>
  <c r="V67944" i="2"/>
  <c r="V67943" i="2"/>
  <c r="V67942" i="2"/>
  <c r="V67941" i="2"/>
  <c r="V67940" i="2"/>
  <c r="V67939" i="2"/>
  <c r="V67938" i="2"/>
  <c r="V67937" i="2"/>
  <c r="V67936" i="2"/>
  <c r="V67935" i="2"/>
  <c r="V67934" i="2"/>
  <c r="V67933" i="2"/>
  <c r="V67932" i="2"/>
  <c r="V67931" i="2"/>
  <c r="V67930" i="2"/>
  <c r="V67929" i="2"/>
  <c r="V67928" i="2"/>
  <c r="V67927" i="2"/>
  <c r="V67926" i="2"/>
  <c r="V67925" i="2"/>
  <c r="V67924" i="2"/>
  <c r="V67923" i="2"/>
  <c r="V67922" i="2"/>
  <c r="V67921" i="2"/>
  <c r="V67920" i="2"/>
  <c r="V67919" i="2"/>
  <c r="V67918" i="2"/>
  <c r="V67917" i="2"/>
  <c r="V67916" i="2"/>
  <c r="V67915" i="2"/>
  <c r="V67914" i="2"/>
  <c r="V67913" i="2"/>
  <c r="V67912" i="2"/>
  <c r="V67911" i="2"/>
  <c r="V67910" i="2"/>
  <c r="V67909" i="2"/>
  <c r="V67908" i="2"/>
  <c r="V67907" i="2"/>
  <c r="V67906" i="2"/>
  <c r="V67905" i="2"/>
  <c r="V67904" i="2"/>
  <c r="V67903" i="2"/>
  <c r="V67902" i="2"/>
  <c r="V67901" i="2"/>
  <c r="V67900" i="2"/>
  <c r="V67899" i="2"/>
  <c r="V67898" i="2"/>
  <c r="V67897" i="2"/>
  <c r="V67896" i="2"/>
  <c r="V67895" i="2"/>
  <c r="V67894" i="2"/>
  <c r="V67893" i="2"/>
  <c r="V67892" i="2"/>
  <c r="V67891" i="2"/>
  <c r="V67890" i="2"/>
  <c r="V67889" i="2"/>
  <c r="V67888" i="2"/>
  <c r="V67887" i="2"/>
  <c r="V67886" i="2"/>
  <c r="V67885" i="2"/>
  <c r="V67884" i="2"/>
  <c r="V67883" i="2"/>
  <c r="V67882" i="2"/>
  <c r="V67881" i="2"/>
  <c r="V67880" i="2"/>
  <c r="V67879" i="2"/>
  <c r="V67878" i="2"/>
  <c r="V67877" i="2"/>
  <c r="V67876" i="2"/>
  <c r="V67875" i="2"/>
  <c r="V67874" i="2"/>
  <c r="V67873" i="2"/>
  <c r="V67872" i="2"/>
  <c r="V67871" i="2"/>
  <c r="V67870" i="2"/>
  <c r="V67869" i="2"/>
  <c r="V67868" i="2"/>
  <c r="V67867" i="2"/>
  <c r="V67866" i="2"/>
  <c r="V67865" i="2"/>
  <c r="V67864" i="2"/>
  <c r="V67863" i="2"/>
  <c r="V67862" i="2"/>
  <c r="V67861" i="2"/>
  <c r="V67860" i="2"/>
  <c r="V67859" i="2"/>
  <c r="V67858" i="2"/>
  <c r="V67857" i="2"/>
  <c r="V67856" i="2"/>
  <c r="V67855" i="2"/>
  <c r="V67854" i="2"/>
  <c r="V67853" i="2"/>
  <c r="V67852" i="2"/>
  <c r="V67851" i="2"/>
  <c r="V67850" i="2"/>
  <c r="V67849" i="2"/>
  <c r="V67848" i="2"/>
  <c r="V67847" i="2"/>
  <c r="V67846" i="2"/>
  <c r="V67845" i="2"/>
  <c r="V67844" i="2"/>
  <c r="V67843" i="2"/>
  <c r="V67842" i="2"/>
  <c r="V67841" i="2"/>
  <c r="V67840" i="2"/>
  <c r="V67839" i="2"/>
  <c r="V67838" i="2"/>
  <c r="V67837" i="2"/>
  <c r="V67836" i="2"/>
  <c r="V67835" i="2"/>
  <c r="V67834" i="2"/>
  <c r="V67833" i="2"/>
  <c r="V67832" i="2"/>
  <c r="V67831" i="2"/>
  <c r="V67830" i="2"/>
  <c r="V67829" i="2"/>
  <c r="V67828" i="2"/>
  <c r="V67827" i="2"/>
  <c r="V67826" i="2"/>
  <c r="V67825" i="2"/>
  <c r="V67824" i="2"/>
  <c r="V67823" i="2"/>
  <c r="V67822" i="2"/>
  <c r="V67821" i="2"/>
  <c r="V67820" i="2"/>
  <c r="V67819" i="2"/>
  <c r="V67818" i="2"/>
  <c r="V67817" i="2"/>
  <c r="V67816" i="2"/>
  <c r="V67815" i="2"/>
  <c r="V67814" i="2"/>
  <c r="V67813" i="2"/>
  <c r="V67812" i="2"/>
  <c r="V67811" i="2"/>
  <c r="V67810" i="2"/>
  <c r="V67809" i="2"/>
  <c r="V67808" i="2"/>
  <c r="V67807" i="2"/>
  <c r="V67806" i="2"/>
  <c r="V67805" i="2"/>
  <c r="V67804" i="2"/>
  <c r="V67803" i="2"/>
  <c r="V67802" i="2"/>
  <c r="V67801" i="2"/>
  <c r="V67800" i="2"/>
  <c r="V67799" i="2"/>
  <c r="V67798" i="2"/>
  <c r="V67797" i="2"/>
  <c r="V67796" i="2"/>
  <c r="V67795" i="2"/>
  <c r="V67794" i="2"/>
  <c r="V67793" i="2"/>
  <c r="V67792" i="2"/>
  <c r="V67791" i="2"/>
  <c r="V67790" i="2"/>
  <c r="V67789" i="2"/>
  <c r="V67788" i="2"/>
  <c r="V67787" i="2"/>
  <c r="V67786" i="2"/>
  <c r="V67785" i="2"/>
  <c r="V67784" i="2"/>
  <c r="V67783" i="2"/>
  <c r="V67782" i="2"/>
  <c r="V67781" i="2"/>
  <c r="V67780" i="2"/>
  <c r="V67779" i="2"/>
  <c r="V67778" i="2"/>
  <c r="V67777" i="2"/>
  <c r="V67776" i="2"/>
  <c r="V67775" i="2"/>
  <c r="V67774" i="2"/>
  <c r="V67773" i="2"/>
  <c r="V67772" i="2"/>
  <c r="V67771" i="2"/>
  <c r="V67770" i="2"/>
  <c r="V67769" i="2"/>
  <c r="V67768" i="2"/>
  <c r="V67767" i="2"/>
  <c r="V67766" i="2"/>
  <c r="V67765" i="2"/>
  <c r="V67764" i="2"/>
  <c r="V67763" i="2"/>
  <c r="V67762" i="2"/>
  <c r="V67761" i="2"/>
  <c r="V67760" i="2"/>
  <c r="V67759" i="2"/>
  <c r="V67758" i="2"/>
  <c r="V67757" i="2"/>
  <c r="V67756" i="2"/>
  <c r="V67755" i="2"/>
  <c r="V67754" i="2"/>
  <c r="V67753" i="2"/>
  <c r="V67752" i="2"/>
  <c r="V67751" i="2"/>
  <c r="V67750" i="2"/>
  <c r="V67749" i="2"/>
  <c r="V67748" i="2"/>
  <c r="V67747" i="2"/>
  <c r="V67746" i="2"/>
  <c r="V67745" i="2"/>
  <c r="V67744" i="2"/>
  <c r="V67743" i="2"/>
  <c r="V67742" i="2"/>
  <c r="V67741" i="2"/>
  <c r="V67740" i="2"/>
  <c r="V67739" i="2"/>
  <c r="V67738" i="2"/>
  <c r="V67737" i="2"/>
  <c r="V67736" i="2"/>
  <c r="V67735" i="2"/>
  <c r="V67734" i="2"/>
  <c r="V67733" i="2"/>
  <c r="V67732" i="2"/>
  <c r="V67731" i="2"/>
  <c r="V67730" i="2"/>
  <c r="V67729" i="2"/>
  <c r="V67728" i="2"/>
  <c r="V67727" i="2"/>
  <c r="V67726" i="2"/>
  <c r="V67725" i="2"/>
  <c r="V67724" i="2"/>
  <c r="V67723" i="2"/>
  <c r="V67722" i="2"/>
  <c r="V67721" i="2"/>
  <c r="V67720" i="2"/>
  <c r="V67719" i="2"/>
  <c r="V67718" i="2"/>
  <c r="V67717" i="2"/>
  <c r="V67716" i="2"/>
  <c r="V67715" i="2"/>
  <c r="V67714" i="2"/>
  <c r="V67713" i="2"/>
  <c r="V67712" i="2"/>
  <c r="V67711" i="2"/>
  <c r="V67710" i="2"/>
  <c r="V67709" i="2"/>
  <c r="V67708" i="2"/>
  <c r="V67707" i="2"/>
  <c r="V67706" i="2"/>
  <c r="V67705" i="2"/>
  <c r="V67704" i="2"/>
  <c r="V67703" i="2"/>
  <c r="V67702" i="2"/>
  <c r="V67701" i="2"/>
  <c r="V67700" i="2"/>
  <c r="V67699" i="2"/>
  <c r="V67698" i="2"/>
  <c r="V67697" i="2"/>
  <c r="V67696" i="2"/>
  <c r="V67695" i="2"/>
  <c r="V67694" i="2"/>
  <c r="V67693" i="2"/>
  <c r="V67692" i="2"/>
  <c r="V67691" i="2"/>
  <c r="V67690" i="2"/>
  <c r="V67689" i="2"/>
  <c r="V67688" i="2"/>
  <c r="V67687" i="2"/>
  <c r="V67686" i="2"/>
  <c r="V67685" i="2"/>
  <c r="V67684" i="2"/>
  <c r="V67683" i="2"/>
  <c r="V67682" i="2"/>
  <c r="V67681" i="2"/>
  <c r="V67680" i="2"/>
  <c r="V67679" i="2"/>
  <c r="V67678" i="2"/>
  <c r="V67677" i="2"/>
  <c r="V67676" i="2"/>
  <c r="V67675" i="2"/>
  <c r="V67674" i="2"/>
  <c r="V67673" i="2"/>
  <c r="V67672" i="2"/>
  <c r="V67671" i="2"/>
  <c r="V67670" i="2"/>
  <c r="V67669" i="2"/>
  <c r="V67668" i="2"/>
  <c r="V67667" i="2"/>
  <c r="V67666" i="2"/>
  <c r="V67665" i="2"/>
  <c r="V67664" i="2"/>
  <c r="V67663" i="2"/>
  <c r="V67662" i="2"/>
  <c r="V67661" i="2"/>
  <c r="V67660" i="2"/>
  <c r="V67659" i="2"/>
  <c r="V67658" i="2"/>
  <c r="V67657" i="2"/>
  <c r="V67656" i="2"/>
  <c r="V67655" i="2"/>
  <c r="V67654" i="2"/>
  <c r="V67653" i="2"/>
  <c r="V67652" i="2"/>
  <c r="V67651" i="2"/>
  <c r="V67650" i="2"/>
  <c r="V67649" i="2"/>
  <c r="V67648" i="2"/>
  <c r="V67647" i="2"/>
  <c r="V67646" i="2"/>
  <c r="V67645" i="2"/>
  <c r="V67644" i="2"/>
  <c r="V67643" i="2"/>
  <c r="V67642" i="2"/>
  <c r="V67641" i="2"/>
  <c r="V67640" i="2"/>
  <c r="V67639" i="2"/>
  <c r="V67638" i="2"/>
  <c r="V67637" i="2"/>
  <c r="V67636" i="2"/>
  <c r="V67635" i="2"/>
  <c r="V67634" i="2"/>
  <c r="V67633" i="2"/>
  <c r="V67632" i="2"/>
  <c r="V67631" i="2"/>
  <c r="V67630" i="2"/>
  <c r="V67629" i="2"/>
  <c r="V67628" i="2"/>
  <c r="V67627" i="2"/>
  <c r="V67626" i="2"/>
  <c r="V67625" i="2"/>
  <c r="V67624" i="2"/>
  <c r="V67623" i="2"/>
  <c r="V67622" i="2"/>
  <c r="V67621" i="2"/>
  <c r="V67620" i="2"/>
  <c r="V67619" i="2"/>
  <c r="V67618" i="2"/>
  <c r="V67617" i="2"/>
  <c r="V67616" i="2"/>
  <c r="V67615" i="2"/>
  <c r="V67614" i="2"/>
  <c r="V67613" i="2"/>
  <c r="V67612" i="2"/>
  <c r="V67611" i="2"/>
  <c r="V67610" i="2"/>
  <c r="V67609" i="2"/>
  <c r="V67608" i="2"/>
  <c r="V67607" i="2"/>
  <c r="V67606" i="2"/>
  <c r="V67605" i="2"/>
  <c r="V67604" i="2"/>
  <c r="V67603" i="2"/>
  <c r="V67602" i="2"/>
  <c r="V67601" i="2"/>
  <c r="V67600" i="2"/>
  <c r="V67599" i="2"/>
  <c r="V67598" i="2"/>
  <c r="V67597" i="2"/>
  <c r="V67596" i="2"/>
  <c r="V67595" i="2"/>
  <c r="V67594" i="2"/>
  <c r="V67593" i="2"/>
  <c r="V67592" i="2"/>
  <c r="V67591" i="2"/>
  <c r="V67590" i="2"/>
  <c r="V67589" i="2"/>
  <c r="V67588" i="2"/>
  <c r="V67587" i="2"/>
  <c r="V67586" i="2"/>
  <c r="V67585" i="2"/>
  <c r="V67584" i="2"/>
  <c r="V67583" i="2"/>
  <c r="V67582" i="2"/>
  <c r="V67581" i="2"/>
  <c r="V67580" i="2"/>
  <c r="V67579" i="2"/>
  <c r="V67578" i="2"/>
  <c r="V67577" i="2"/>
  <c r="V67576" i="2"/>
  <c r="V67575" i="2"/>
  <c r="V67574" i="2"/>
  <c r="V67573" i="2"/>
  <c r="V67572" i="2"/>
  <c r="V67571" i="2"/>
  <c r="V67570" i="2"/>
  <c r="V67569" i="2"/>
  <c r="V67568" i="2"/>
  <c r="V67567" i="2"/>
  <c r="V67566" i="2"/>
  <c r="V67565" i="2"/>
  <c r="V67564" i="2"/>
  <c r="V67563" i="2"/>
  <c r="V67562" i="2"/>
  <c r="V67561" i="2"/>
  <c r="V67560" i="2"/>
  <c r="V67559" i="2"/>
  <c r="V67558" i="2"/>
  <c r="V67557" i="2"/>
  <c r="V67556" i="2"/>
  <c r="V67555" i="2"/>
  <c r="V67554" i="2"/>
  <c r="V67553" i="2"/>
  <c r="V67552" i="2"/>
  <c r="V67551" i="2"/>
  <c r="V67550" i="2"/>
  <c r="V67549" i="2"/>
  <c r="V67548" i="2"/>
  <c r="V67547" i="2"/>
  <c r="V67546" i="2"/>
  <c r="V67545" i="2"/>
  <c r="V67544" i="2"/>
  <c r="V67543" i="2"/>
  <c r="V67542" i="2"/>
  <c r="V67541" i="2"/>
  <c r="V67540" i="2"/>
  <c r="V67539" i="2"/>
  <c r="V67538" i="2"/>
  <c r="V67537" i="2"/>
  <c r="V67536" i="2"/>
  <c r="V67535" i="2"/>
  <c r="V67534" i="2"/>
  <c r="V67533" i="2"/>
  <c r="V67532" i="2"/>
  <c r="V67531" i="2"/>
  <c r="V67530" i="2"/>
  <c r="V67529" i="2"/>
  <c r="V67528" i="2"/>
  <c r="V67527" i="2"/>
  <c r="V67526" i="2"/>
  <c r="V67525" i="2"/>
  <c r="V67524" i="2"/>
  <c r="V67523" i="2"/>
  <c r="V67522" i="2"/>
  <c r="V67521" i="2"/>
  <c r="V67520" i="2"/>
  <c r="V67519" i="2"/>
  <c r="V67518" i="2"/>
  <c r="V67517" i="2"/>
  <c r="V67516" i="2"/>
  <c r="V67515" i="2"/>
  <c r="V67514" i="2"/>
  <c r="V67513" i="2"/>
  <c r="V67512" i="2"/>
  <c r="V67511" i="2"/>
  <c r="V67510" i="2"/>
  <c r="V67509" i="2"/>
  <c r="V67508" i="2"/>
  <c r="V67507" i="2"/>
  <c r="V67506" i="2"/>
  <c r="V67505" i="2"/>
  <c r="V67504" i="2"/>
  <c r="V67503" i="2"/>
  <c r="V67502" i="2"/>
  <c r="V67501" i="2"/>
  <c r="V67500" i="2"/>
  <c r="V67499" i="2"/>
  <c r="V67498" i="2"/>
  <c r="V67497" i="2"/>
  <c r="V67496" i="2"/>
  <c r="V67495" i="2"/>
  <c r="V67494" i="2"/>
  <c r="V67493" i="2"/>
  <c r="V67492" i="2"/>
  <c r="V67491" i="2"/>
  <c r="V67490" i="2"/>
  <c r="V67489" i="2"/>
  <c r="V67488" i="2"/>
  <c r="V67487" i="2"/>
  <c r="V67486" i="2"/>
  <c r="V67485" i="2"/>
  <c r="V67484" i="2"/>
  <c r="V67483" i="2"/>
  <c r="V67482" i="2"/>
  <c r="V67481" i="2"/>
  <c r="V67480" i="2"/>
  <c r="V67479" i="2"/>
  <c r="V67478" i="2"/>
  <c r="V67477" i="2"/>
  <c r="V67476" i="2"/>
  <c r="V67475" i="2"/>
  <c r="V67474" i="2"/>
  <c r="V67473" i="2"/>
  <c r="V67472" i="2"/>
  <c r="V67471" i="2"/>
  <c r="V67470" i="2"/>
  <c r="V67469" i="2"/>
  <c r="V67468" i="2"/>
  <c r="V67467" i="2"/>
  <c r="V67466" i="2"/>
  <c r="V67465" i="2"/>
  <c r="V67464" i="2"/>
  <c r="V67463" i="2"/>
  <c r="V67462" i="2"/>
  <c r="V67461" i="2"/>
  <c r="V67460" i="2"/>
  <c r="V67459" i="2"/>
  <c r="V67458" i="2"/>
  <c r="V67457" i="2"/>
  <c r="V67456" i="2"/>
  <c r="V67455" i="2"/>
  <c r="V67454" i="2"/>
  <c r="V67453" i="2"/>
  <c r="V67452" i="2"/>
  <c r="V67451" i="2"/>
  <c r="V67450" i="2"/>
  <c r="V67449" i="2"/>
  <c r="V67448" i="2"/>
  <c r="V67447" i="2"/>
  <c r="V67446" i="2"/>
  <c r="V67445" i="2"/>
  <c r="V67444" i="2"/>
  <c r="V67443" i="2"/>
  <c r="V67442" i="2"/>
  <c r="V67441" i="2"/>
  <c r="V67440" i="2"/>
  <c r="V67439" i="2"/>
  <c r="V67438" i="2"/>
  <c r="V67437" i="2"/>
  <c r="V67436" i="2"/>
  <c r="V67435" i="2"/>
  <c r="V67434" i="2"/>
  <c r="V67433" i="2"/>
  <c r="V67432" i="2"/>
  <c r="V67431" i="2"/>
  <c r="V67430" i="2"/>
  <c r="V67429" i="2"/>
  <c r="V67428" i="2"/>
  <c r="V67427" i="2"/>
  <c r="V67426" i="2"/>
  <c r="V67425" i="2"/>
  <c r="V67424" i="2"/>
  <c r="V67423" i="2"/>
  <c r="V67422" i="2"/>
  <c r="V67421" i="2"/>
  <c r="V67420" i="2"/>
  <c r="V67419" i="2"/>
  <c r="V67418" i="2"/>
  <c r="V67417" i="2"/>
  <c r="V67416" i="2"/>
  <c r="V67415" i="2"/>
  <c r="V67414" i="2"/>
  <c r="V67413" i="2"/>
  <c r="V67412" i="2"/>
  <c r="V67411" i="2"/>
  <c r="V67410" i="2"/>
  <c r="V67409" i="2"/>
  <c r="V67408" i="2"/>
  <c r="V67407" i="2"/>
  <c r="V67406" i="2"/>
  <c r="V67405" i="2"/>
  <c r="V67404" i="2"/>
  <c r="V67403" i="2"/>
  <c r="V67402" i="2"/>
  <c r="V67401" i="2"/>
  <c r="V67400" i="2"/>
  <c r="V67399" i="2"/>
  <c r="V67398" i="2"/>
  <c r="V67397" i="2"/>
  <c r="V67396" i="2"/>
  <c r="V67395" i="2"/>
  <c r="V67394" i="2"/>
  <c r="V67393" i="2"/>
  <c r="V67392" i="2"/>
  <c r="V67391" i="2"/>
  <c r="V67390" i="2"/>
  <c r="V67389" i="2"/>
  <c r="V67388" i="2"/>
  <c r="V67387" i="2"/>
  <c r="V67386" i="2"/>
  <c r="V67385" i="2"/>
  <c r="V67384" i="2"/>
  <c r="V67383" i="2"/>
  <c r="V67382" i="2"/>
  <c r="V67381" i="2"/>
  <c r="V67380" i="2"/>
  <c r="V67379" i="2"/>
  <c r="V67378" i="2"/>
  <c r="V67377" i="2"/>
  <c r="V67376" i="2"/>
  <c r="V67375" i="2"/>
  <c r="V67374" i="2"/>
  <c r="V67373" i="2"/>
  <c r="V67372" i="2"/>
  <c r="V67371" i="2"/>
  <c r="V67370" i="2"/>
  <c r="V67369" i="2"/>
  <c r="V67368" i="2"/>
  <c r="V67367" i="2"/>
  <c r="V67366" i="2"/>
  <c r="V67365" i="2"/>
  <c r="V67364" i="2"/>
  <c r="V67363" i="2"/>
  <c r="V67362" i="2"/>
  <c r="V67361" i="2"/>
  <c r="V67360" i="2"/>
  <c r="V67359" i="2"/>
  <c r="V67358" i="2"/>
  <c r="V67357" i="2"/>
  <c r="V67356" i="2"/>
  <c r="V67355" i="2"/>
  <c r="V67354" i="2"/>
  <c r="V67353" i="2"/>
  <c r="V67352" i="2"/>
  <c r="V67351" i="2"/>
  <c r="V67350" i="2"/>
  <c r="V67349" i="2"/>
  <c r="V67348" i="2"/>
  <c r="V67347" i="2"/>
  <c r="V67346" i="2"/>
  <c r="V67345" i="2"/>
  <c r="V67344" i="2"/>
  <c r="V67343" i="2"/>
  <c r="V67342" i="2"/>
  <c r="V67341" i="2"/>
  <c r="V67340" i="2"/>
  <c r="V67339" i="2"/>
  <c r="V67338" i="2"/>
  <c r="V67337" i="2"/>
  <c r="V67336" i="2"/>
  <c r="V67335" i="2"/>
  <c r="V67334" i="2"/>
  <c r="V67333" i="2"/>
  <c r="V67332" i="2"/>
  <c r="V67331" i="2"/>
  <c r="V67330" i="2"/>
  <c r="V67329" i="2"/>
  <c r="V67328" i="2"/>
  <c r="V67327" i="2"/>
  <c r="V67326" i="2"/>
  <c r="V67325" i="2"/>
  <c r="V67324" i="2"/>
  <c r="V67323" i="2"/>
  <c r="V67322" i="2"/>
  <c r="V67321" i="2"/>
  <c r="V67320" i="2"/>
  <c r="V67319" i="2"/>
  <c r="V67318" i="2"/>
  <c r="V67317" i="2"/>
  <c r="V67316" i="2"/>
  <c r="V67315" i="2"/>
  <c r="V67314" i="2"/>
  <c r="V67313" i="2"/>
  <c r="V67312" i="2"/>
  <c r="V67311" i="2"/>
  <c r="V67310" i="2"/>
  <c r="V67309" i="2"/>
  <c r="V67308" i="2"/>
  <c r="V67307" i="2"/>
  <c r="V67306" i="2"/>
  <c r="V67305" i="2"/>
  <c r="V67304" i="2"/>
  <c r="V67303" i="2"/>
  <c r="V67302" i="2"/>
  <c r="V67301" i="2"/>
  <c r="V67300" i="2"/>
  <c r="V67299" i="2"/>
  <c r="V67298" i="2"/>
  <c r="V67297" i="2"/>
  <c r="V67296" i="2"/>
  <c r="V67295" i="2"/>
  <c r="V67294" i="2"/>
  <c r="V67293" i="2"/>
  <c r="V67292" i="2"/>
  <c r="V67291" i="2"/>
  <c r="V67290" i="2"/>
  <c r="V67289" i="2"/>
  <c r="V67288" i="2"/>
  <c r="V67287" i="2"/>
  <c r="V67286" i="2"/>
  <c r="V67285" i="2"/>
  <c r="V67284" i="2"/>
  <c r="V67283" i="2"/>
  <c r="V67282" i="2"/>
  <c r="V67281" i="2"/>
  <c r="V67280" i="2"/>
  <c r="V67279" i="2"/>
  <c r="V67278" i="2"/>
  <c r="V67277" i="2"/>
  <c r="V67276" i="2"/>
  <c r="V67275" i="2"/>
  <c r="V67274" i="2"/>
  <c r="V67273" i="2"/>
  <c r="V67272" i="2"/>
  <c r="V67271" i="2"/>
  <c r="V67270" i="2"/>
  <c r="V67269" i="2"/>
  <c r="V67268" i="2"/>
  <c r="V67267" i="2"/>
  <c r="V67266" i="2"/>
  <c r="V67265" i="2"/>
  <c r="V67264" i="2"/>
  <c r="V67263" i="2"/>
  <c r="V67262" i="2"/>
  <c r="V67261" i="2"/>
  <c r="V67260" i="2"/>
  <c r="V67259" i="2"/>
  <c r="V67258" i="2"/>
  <c r="V67257" i="2"/>
  <c r="V67256" i="2"/>
  <c r="V67255" i="2"/>
  <c r="V67254" i="2"/>
  <c r="V67253" i="2"/>
  <c r="V67252" i="2"/>
  <c r="V67251" i="2"/>
  <c r="V67250" i="2"/>
  <c r="V67249" i="2"/>
  <c r="V67248" i="2"/>
  <c r="V67247" i="2"/>
  <c r="V67246" i="2"/>
  <c r="V67245" i="2"/>
  <c r="V67244" i="2"/>
  <c r="V67243" i="2"/>
  <c r="V67242" i="2"/>
  <c r="V67241" i="2"/>
  <c r="V67240" i="2"/>
  <c r="V67239" i="2"/>
  <c r="V67238" i="2"/>
  <c r="V67237" i="2"/>
  <c r="V67236" i="2"/>
  <c r="V67235" i="2"/>
  <c r="V67234" i="2"/>
  <c r="V67233" i="2"/>
  <c r="V67232" i="2"/>
  <c r="V67231" i="2"/>
  <c r="V67230" i="2"/>
  <c r="V67229" i="2"/>
  <c r="V67228" i="2"/>
  <c r="V67227" i="2"/>
  <c r="V67226" i="2"/>
  <c r="V67225" i="2"/>
  <c r="V67224" i="2"/>
  <c r="V67223" i="2"/>
  <c r="V67222" i="2"/>
  <c r="V67221" i="2"/>
  <c r="V67220" i="2"/>
  <c r="V67219" i="2"/>
  <c r="V67218" i="2"/>
  <c r="V67217" i="2"/>
  <c r="V67216" i="2"/>
  <c r="V67215" i="2"/>
  <c r="V67214" i="2"/>
  <c r="V67213" i="2"/>
  <c r="V67212" i="2"/>
  <c r="V67211" i="2"/>
  <c r="V67210" i="2"/>
  <c r="V67209" i="2"/>
  <c r="V67208" i="2"/>
  <c r="V67207" i="2"/>
  <c r="V67206" i="2"/>
  <c r="V67205" i="2"/>
  <c r="V67204" i="2"/>
  <c r="V67203" i="2"/>
  <c r="V67202" i="2"/>
  <c r="V67201" i="2"/>
  <c r="V67200" i="2"/>
  <c r="V67199" i="2"/>
  <c r="V67198" i="2"/>
  <c r="V67197" i="2"/>
  <c r="V67196" i="2"/>
  <c r="V67195" i="2"/>
  <c r="V67194" i="2"/>
  <c r="V67193" i="2"/>
  <c r="V67192" i="2"/>
  <c r="V67191" i="2"/>
  <c r="V67190" i="2"/>
  <c r="V67189" i="2"/>
  <c r="V67188" i="2"/>
  <c r="V67187" i="2"/>
  <c r="V67186" i="2"/>
  <c r="V67185" i="2"/>
  <c r="V67184" i="2"/>
  <c r="V67183" i="2"/>
  <c r="V67182" i="2"/>
  <c r="V67181" i="2"/>
  <c r="V67180" i="2"/>
  <c r="V67179" i="2"/>
  <c r="V67178" i="2"/>
  <c r="V67177" i="2"/>
  <c r="V67176" i="2"/>
  <c r="V67175" i="2"/>
  <c r="V67174" i="2"/>
  <c r="V67173" i="2"/>
  <c r="V67172" i="2"/>
  <c r="V67171" i="2"/>
  <c r="V67170" i="2"/>
  <c r="V67169" i="2"/>
  <c r="V67168" i="2"/>
  <c r="V67167" i="2"/>
  <c r="V67166" i="2"/>
  <c r="V67165" i="2"/>
  <c r="V67164" i="2"/>
  <c r="V67163" i="2"/>
  <c r="V67162" i="2"/>
  <c r="V67161" i="2"/>
  <c r="V67160" i="2"/>
  <c r="V67159" i="2"/>
  <c r="V67158" i="2"/>
  <c r="V67157" i="2"/>
  <c r="V67156" i="2"/>
  <c r="V67155" i="2"/>
  <c r="V67154" i="2"/>
  <c r="V67153" i="2"/>
  <c r="V67152" i="2"/>
  <c r="V67151" i="2"/>
  <c r="V67150" i="2"/>
  <c r="V67149" i="2"/>
  <c r="V67148" i="2"/>
  <c r="V67147" i="2"/>
  <c r="V67146" i="2"/>
  <c r="V67145" i="2"/>
  <c r="V67144" i="2"/>
  <c r="V67143" i="2"/>
  <c r="V67142" i="2"/>
  <c r="V67141" i="2"/>
  <c r="V67140" i="2"/>
  <c r="V67139" i="2"/>
  <c r="V67138" i="2"/>
  <c r="V67137" i="2"/>
  <c r="V67136" i="2"/>
  <c r="V67135" i="2"/>
  <c r="V67134" i="2"/>
  <c r="V67133" i="2"/>
  <c r="V67132" i="2"/>
  <c r="V67131" i="2"/>
  <c r="V67130" i="2"/>
  <c r="V67129" i="2"/>
  <c r="V67128" i="2"/>
  <c r="V67127" i="2"/>
  <c r="V67126" i="2"/>
  <c r="V67125" i="2"/>
  <c r="V67124" i="2"/>
  <c r="V67123" i="2"/>
  <c r="V67122" i="2"/>
  <c r="V67121" i="2"/>
  <c r="V67120" i="2"/>
  <c r="V67119" i="2"/>
  <c r="V67118" i="2"/>
  <c r="V67117" i="2"/>
  <c r="V67116" i="2"/>
  <c r="V67115" i="2"/>
  <c r="V67114" i="2"/>
  <c r="V67113" i="2"/>
  <c r="V67112" i="2"/>
  <c r="V67111" i="2"/>
  <c r="V67110" i="2"/>
  <c r="V67109" i="2"/>
  <c r="V67108" i="2"/>
  <c r="V67107" i="2"/>
  <c r="V67106" i="2"/>
  <c r="V67105" i="2"/>
  <c r="V67104" i="2"/>
  <c r="V67103" i="2"/>
  <c r="V67102" i="2"/>
  <c r="V67101" i="2"/>
  <c r="V67100" i="2"/>
  <c r="V67099" i="2"/>
  <c r="V67098" i="2"/>
  <c r="V67097" i="2"/>
  <c r="V67096" i="2"/>
  <c r="V67095" i="2"/>
  <c r="V67094" i="2"/>
  <c r="V67093" i="2"/>
  <c r="V67092" i="2"/>
  <c r="V67091" i="2"/>
  <c r="V67090" i="2"/>
  <c r="V67089" i="2"/>
  <c r="V67088" i="2"/>
  <c r="V67087" i="2"/>
  <c r="V67086" i="2"/>
  <c r="V67085" i="2"/>
  <c r="V67084" i="2"/>
  <c r="V67083" i="2"/>
  <c r="V67082" i="2"/>
  <c r="V67081" i="2"/>
  <c r="V67080" i="2"/>
  <c r="V67079" i="2"/>
  <c r="V67078" i="2"/>
  <c r="V67077" i="2"/>
  <c r="V67076" i="2"/>
  <c r="V67075" i="2"/>
  <c r="V67074" i="2"/>
  <c r="V67073" i="2"/>
  <c r="V67072" i="2"/>
  <c r="V67071" i="2"/>
  <c r="V67070" i="2"/>
  <c r="V67069" i="2"/>
  <c r="V67068" i="2"/>
  <c r="V67067" i="2"/>
  <c r="V67066" i="2"/>
  <c r="V67065" i="2"/>
  <c r="V67064" i="2"/>
  <c r="V67063" i="2"/>
  <c r="V67062" i="2"/>
  <c r="V67061" i="2"/>
  <c r="V67060" i="2"/>
  <c r="V67059" i="2"/>
  <c r="V67058" i="2"/>
  <c r="V67057" i="2"/>
  <c r="V67056" i="2"/>
  <c r="V67055" i="2"/>
  <c r="V67054" i="2"/>
  <c r="V67053" i="2"/>
  <c r="V67052" i="2"/>
  <c r="V67051" i="2"/>
  <c r="V67050" i="2"/>
  <c r="V67049" i="2"/>
  <c r="V67048" i="2"/>
  <c r="V67047" i="2"/>
  <c r="V67046" i="2"/>
  <c r="V67045" i="2"/>
  <c r="V67044" i="2"/>
  <c r="V67043" i="2"/>
  <c r="V67042" i="2"/>
  <c r="V67041" i="2"/>
  <c r="V67040" i="2"/>
  <c r="V67039" i="2"/>
  <c r="V67038" i="2"/>
  <c r="V67037" i="2"/>
  <c r="V67036" i="2"/>
  <c r="V67035" i="2"/>
  <c r="V67034" i="2"/>
  <c r="V67033" i="2"/>
  <c r="V67032" i="2"/>
  <c r="V67031" i="2"/>
  <c r="V67030" i="2"/>
  <c r="V67029" i="2"/>
  <c r="V67028" i="2"/>
  <c r="V67027" i="2"/>
  <c r="V67026" i="2"/>
  <c r="V67025" i="2"/>
  <c r="V67024" i="2"/>
  <c r="V67023" i="2"/>
  <c r="V67022" i="2"/>
  <c r="V67021" i="2"/>
  <c r="V67020" i="2"/>
  <c r="V67019" i="2"/>
  <c r="V67018" i="2"/>
  <c r="V67017" i="2"/>
  <c r="V67016" i="2"/>
  <c r="V67015" i="2"/>
  <c r="V67014" i="2"/>
  <c r="V67013" i="2"/>
  <c r="V67012" i="2"/>
  <c r="V67011" i="2"/>
  <c r="V67010" i="2"/>
  <c r="V67009" i="2"/>
  <c r="V67008" i="2"/>
  <c r="V67007" i="2"/>
  <c r="V67006" i="2"/>
  <c r="V67005" i="2"/>
  <c r="V67004" i="2"/>
  <c r="V67003" i="2"/>
  <c r="V67002" i="2"/>
  <c r="V67001" i="2"/>
  <c r="V67000" i="2"/>
  <c r="V66999" i="2"/>
  <c r="V66998" i="2"/>
  <c r="V66997" i="2"/>
  <c r="V66996" i="2"/>
  <c r="V66995" i="2"/>
  <c r="V66994" i="2"/>
  <c r="V66993" i="2"/>
  <c r="V66992" i="2"/>
  <c r="V66991" i="2"/>
  <c r="V66990" i="2"/>
  <c r="V66989" i="2"/>
  <c r="V66988" i="2"/>
  <c r="V66987" i="2"/>
  <c r="V66986" i="2"/>
  <c r="V66985" i="2"/>
  <c r="V66984" i="2"/>
  <c r="V66983" i="2"/>
  <c r="V66982" i="2"/>
  <c r="V66981" i="2"/>
  <c r="V66980" i="2"/>
  <c r="V66979" i="2"/>
  <c r="V66978" i="2"/>
  <c r="V66977" i="2"/>
  <c r="V66976" i="2"/>
  <c r="V66975" i="2"/>
  <c r="V66974" i="2"/>
  <c r="V66973" i="2"/>
  <c r="V66972" i="2"/>
  <c r="V66971" i="2"/>
  <c r="V66970" i="2"/>
  <c r="V66969" i="2"/>
  <c r="V66968" i="2"/>
  <c r="V66967" i="2"/>
  <c r="V66966" i="2"/>
  <c r="V66965" i="2"/>
  <c r="V66964" i="2"/>
  <c r="V66963" i="2"/>
  <c r="V66962" i="2"/>
  <c r="V66961" i="2"/>
  <c r="V66960" i="2"/>
  <c r="V66959" i="2"/>
  <c r="V66958" i="2"/>
  <c r="V66957" i="2"/>
  <c r="V66956" i="2"/>
  <c r="V66955" i="2"/>
  <c r="V66954" i="2"/>
  <c r="V66953" i="2"/>
  <c r="V66952" i="2"/>
  <c r="V66951" i="2"/>
  <c r="V66950" i="2"/>
  <c r="V66949" i="2"/>
  <c r="V66948" i="2"/>
  <c r="V66947" i="2"/>
  <c r="V66946" i="2"/>
  <c r="V66945" i="2"/>
  <c r="V66944" i="2"/>
  <c r="V66943" i="2"/>
  <c r="V66942" i="2"/>
  <c r="V66941" i="2"/>
  <c r="V66940" i="2"/>
  <c r="V66939" i="2"/>
  <c r="V66938" i="2"/>
  <c r="V66937" i="2"/>
  <c r="V66936" i="2"/>
  <c r="V66935" i="2"/>
  <c r="V66934" i="2"/>
  <c r="V66933" i="2"/>
  <c r="V66932" i="2"/>
  <c r="V66931" i="2"/>
  <c r="V66930" i="2"/>
  <c r="V66929" i="2"/>
  <c r="V66928" i="2"/>
  <c r="V66927" i="2"/>
  <c r="V66926" i="2"/>
  <c r="V66925" i="2"/>
  <c r="V66924" i="2"/>
  <c r="V66923" i="2"/>
  <c r="V66922" i="2"/>
  <c r="V66921" i="2"/>
  <c r="V66920" i="2"/>
  <c r="V66919" i="2"/>
  <c r="V66918" i="2"/>
  <c r="V66917" i="2"/>
  <c r="V66916" i="2"/>
  <c r="V66915" i="2"/>
  <c r="V66914" i="2"/>
  <c r="V66913" i="2"/>
  <c r="V66912" i="2"/>
  <c r="V66911" i="2"/>
  <c r="V66910" i="2"/>
  <c r="V66909" i="2"/>
  <c r="V66908" i="2"/>
  <c r="V66907" i="2"/>
  <c r="V66906" i="2"/>
  <c r="V66905" i="2"/>
  <c r="V66904" i="2"/>
  <c r="V66903" i="2"/>
  <c r="V66902" i="2"/>
  <c r="V66901" i="2"/>
  <c r="V66900" i="2"/>
  <c r="V66899" i="2"/>
  <c r="V66898" i="2"/>
  <c r="V66897" i="2"/>
  <c r="V66896" i="2"/>
  <c r="V66895" i="2"/>
  <c r="V66894" i="2"/>
  <c r="V66893" i="2"/>
  <c r="V66892" i="2"/>
  <c r="V66891" i="2"/>
  <c r="V66890" i="2"/>
  <c r="V66889" i="2"/>
  <c r="V66888" i="2"/>
  <c r="V66887" i="2"/>
  <c r="V66886" i="2"/>
  <c r="V66885" i="2"/>
  <c r="V66884" i="2"/>
  <c r="V66883" i="2"/>
  <c r="V66882" i="2"/>
  <c r="V66881" i="2"/>
  <c r="V66880" i="2"/>
  <c r="V66879" i="2"/>
  <c r="V66878" i="2"/>
  <c r="V66877" i="2"/>
  <c r="V66876" i="2"/>
  <c r="V66875" i="2"/>
  <c r="V66874" i="2"/>
  <c r="V66873" i="2"/>
  <c r="V66872" i="2"/>
  <c r="V66871" i="2"/>
  <c r="V66870" i="2"/>
  <c r="V66869" i="2"/>
  <c r="V66868" i="2"/>
  <c r="V66867" i="2"/>
  <c r="V66866" i="2"/>
  <c r="V66865" i="2"/>
  <c r="V66864" i="2"/>
  <c r="V66863" i="2"/>
  <c r="V66862" i="2"/>
  <c r="V66861" i="2"/>
  <c r="V66860" i="2"/>
  <c r="V66859" i="2"/>
  <c r="V66858" i="2"/>
  <c r="V66857" i="2"/>
  <c r="V66856" i="2"/>
  <c r="V66855" i="2"/>
  <c r="V66854" i="2"/>
  <c r="V66853" i="2"/>
  <c r="V66852" i="2"/>
  <c r="V66851" i="2"/>
  <c r="V66850" i="2"/>
  <c r="V66849" i="2"/>
  <c r="V66848" i="2"/>
  <c r="V66847" i="2"/>
  <c r="V66846" i="2"/>
  <c r="V66845" i="2"/>
  <c r="V66844" i="2"/>
  <c r="V66843" i="2"/>
  <c r="V66842" i="2"/>
  <c r="V66841" i="2"/>
  <c r="V66840" i="2"/>
  <c r="V66839" i="2"/>
  <c r="V66838" i="2"/>
  <c r="V66837" i="2"/>
  <c r="V66836" i="2"/>
  <c r="V66835" i="2"/>
  <c r="V66834" i="2"/>
  <c r="V66833" i="2"/>
  <c r="V66832" i="2"/>
  <c r="V66831" i="2"/>
  <c r="V66830" i="2"/>
  <c r="V66829" i="2"/>
  <c r="V66828" i="2"/>
  <c r="V66827" i="2"/>
  <c r="V66826" i="2"/>
  <c r="V66825" i="2"/>
  <c r="V66824" i="2"/>
  <c r="V66823" i="2"/>
  <c r="V66822" i="2"/>
  <c r="V66821" i="2"/>
  <c r="V66820" i="2"/>
  <c r="V66819" i="2"/>
  <c r="V66818" i="2"/>
  <c r="V66817" i="2"/>
  <c r="V66816" i="2"/>
  <c r="V66815" i="2"/>
  <c r="V66814" i="2"/>
  <c r="V66813" i="2"/>
  <c r="V66812" i="2"/>
  <c r="V66811" i="2"/>
  <c r="V66810" i="2"/>
  <c r="V66809" i="2"/>
  <c r="V66808" i="2"/>
  <c r="V66807" i="2"/>
  <c r="V66806" i="2"/>
  <c r="V66805" i="2"/>
  <c r="V66804" i="2"/>
  <c r="V66803" i="2"/>
  <c r="V66802" i="2"/>
  <c r="V66801" i="2"/>
  <c r="V66800" i="2"/>
  <c r="V66799" i="2"/>
  <c r="V66798" i="2"/>
  <c r="V66797" i="2"/>
  <c r="V66796" i="2"/>
  <c r="V66795" i="2"/>
  <c r="V66794" i="2"/>
  <c r="V66793" i="2"/>
  <c r="V66792" i="2"/>
  <c r="V66791" i="2"/>
  <c r="V66790" i="2"/>
  <c r="V66789" i="2"/>
  <c r="V66788" i="2"/>
  <c r="V66787" i="2"/>
  <c r="V66786" i="2"/>
  <c r="V66785" i="2"/>
  <c r="V66784" i="2"/>
  <c r="V66783" i="2"/>
  <c r="V66782" i="2"/>
  <c r="V66781" i="2"/>
  <c r="V66780" i="2"/>
  <c r="V66779" i="2"/>
  <c r="V66778" i="2"/>
  <c r="V66777" i="2"/>
  <c r="V66776" i="2"/>
  <c r="V66775" i="2"/>
  <c r="V66774" i="2"/>
  <c r="V66773" i="2"/>
  <c r="V66772" i="2"/>
  <c r="V66771" i="2"/>
  <c r="V66770" i="2"/>
  <c r="V66769" i="2"/>
  <c r="V66768" i="2"/>
  <c r="V66767" i="2"/>
  <c r="V66766" i="2"/>
  <c r="V66765" i="2"/>
  <c r="V66764" i="2"/>
  <c r="V66763" i="2"/>
  <c r="V66762" i="2"/>
  <c r="V66761" i="2"/>
  <c r="V66760" i="2"/>
  <c r="V66759" i="2"/>
  <c r="V66758" i="2"/>
  <c r="V66757" i="2"/>
  <c r="V66756" i="2"/>
  <c r="V66755" i="2"/>
  <c r="V66754" i="2"/>
  <c r="V66753" i="2"/>
  <c r="V66752" i="2"/>
  <c r="V66751" i="2"/>
  <c r="V66750" i="2"/>
  <c r="V66749" i="2"/>
  <c r="V66748" i="2"/>
  <c r="V66747" i="2"/>
  <c r="V66746" i="2"/>
  <c r="V66745" i="2"/>
  <c r="V66744" i="2"/>
  <c r="V66743" i="2"/>
  <c r="V66742" i="2"/>
  <c r="V66741" i="2"/>
  <c r="V66740" i="2"/>
  <c r="V66739" i="2"/>
  <c r="V66738" i="2"/>
  <c r="V66737" i="2"/>
  <c r="V66736" i="2"/>
  <c r="V66735" i="2"/>
  <c r="V66734" i="2"/>
  <c r="V66733" i="2"/>
  <c r="V66732" i="2"/>
  <c r="V66731" i="2"/>
  <c r="V66730" i="2"/>
  <c r="V66729" i="2"/>
  <c r="V66728" i="2"/>
  <c r="V66727" i="2"/>
  <c r="V66726" i="2"/>
  <c r="V66725" i="2"/>
  <c r="V66724" i="2"/>
  <c r="V66723" i="2"/>
  <c r="V66722" i="2"/>
  <c r="V66721" i="2"/>
  <c r="V66720" i="2"/>
  <c r="V66719" i="2"/>
  <c r="V66718" i="2"/>
  <c r="V66717" i="2"/>
  <c r="V66716" i="2"/>
  <c r="V66715" i="2"/>
  <c r="V66714" i="2"/>
  <c r="V66713" i="2"/>
  <c r="V66712" i="2"/>
  <c r="V66711" i="2"/>
  <c r="V66710" i="2"/>
  <c r="V66709" i="2"/>
  <c r="V66708" i="2"/>
  <c r="V66707" i="2"/>
  <c r="V66706" i="2"/>
  <c r="V66705" i="2"/>
  <c r="V66704" i="2"/>
  <c r="V66703" i="2"/>
  <c r="V66702" i="2"/>
  <c r="V66701" i="2"/>
  <c r="V66700" i="2"/>
  <c r="V66699" i="2"/>
  <c r="V66698" i="2"/>
  <c r="V66697" i="2"/>
  <c r="V66696" i="2"/>
  <c r="V66695" i="2"/>
  <c r="V66694" i="2"/>
  <c r="V66693" i="2"/>
  <c r="V66692" i="2"/>
  <c r="V66691" i="2"/>
  <c r="V66690" i="2"/>
  <c r="V66689" i="2"/>
  <c r="V66688" i="2"/>
  <c r="V66687" i="2"/>
  <c r="V66686" i="2"/>
  <c r="V66685" i="2"/>
  <c r="V66684" i="2"/>
  <c r="V66683" i="2"/>
  <c r="V66682" i="2"/>
  <c r="V66681" i="2"/>
  <c r="V66680" i="2"/>
  <c r="V66679" i="2"/>
  <c r="V66678" i="2"/>
  <c r="V66677" i="2"/>
  <c r="V66676" i="2"/>
  <c r="V66675" i="2"/>
  <c r="V66674" i="2"/>
  <c r="V66673" i="2"/>
  <c r="V66672" i="2"/>
  <c r="V66671" i="2"/>
  <c r="V66670" i="2"/>
  <c r="V66669" i="2"/>
  <c r="V66668" i="2"/>
  <c r="V66667" i="2"/>
  <c r="V66666" i="2"/>
  <c r="V66665" i="2"/>
  <c r="V66664" i="2"/>
  <c r="V66663" i="2"/>
  <c r="V66662" i="2"/>
  <c r="V66661" i="2"/>
  <c r="V66660" i="2"/>
  <c r="V66659" i="2"/>
  <c r="V66658" i="2"/>
  <c r="V66657" i="2"/>
  <c r="V66656" i="2"/>
  <c r="V66655" i="2"/>
  <c r="V66654" i="2"/>
  <c r="V66653" i="2"/>
  <c r="V66652" i="2"/>
  <c r="V66651" i="2"/>
  <c r="V66650" i="2"/>
  <c r="V66649" i="2"/>
  <c r="V66648" i="2"/>
  <c r="V66647" i="2"/>
  <c r="V66646" i="2"/>
  <c r="V66645" i="2"/>
  <c r="V66644" i="2"/>
  <c r="V66643" i="2"/>
  <c r="V66642" i="2"/>
  <c r="V66641" i="2"/>
  <c r="V66640" i="2"/>
  <c r="V66639" i="2"/>
  <c r="V66638" i="2"/>
  <c r="V66637" i="2"/>
  <c r="V66636" i="2"/>
  <c r="V66635" i="2"/>
  <c r="V66634" i="2"/>
  <c r="V66633" i="2"/>
  <c r="V66632" i="2"/>
  <c r="V66631" i="2"/>
  <c r="V66630" i="2"/>
  <c r="V66629" i="2"/>
  <c r="V66628" i="2"/>
  <c r="V66627" i="2"/>
  <c r="V66626" i="2"/>
  <c r="V66625" i="2"/>
  <c r="V66624" i="2"/>
  <c r="V66623" i="2"/>
  <c r="V66622" i="2"/>
  <c r="V66621" i="2"/>
  <c r="V66620" i="2"/>
  <c r="V66619" i="2"/>
  <c r="V66618" i="2"/>
  <c r="V66617" i="2"/>
  <c r="V66616" i="2"/>
  <c r="V66615" i="2"/>
  <c r="V66614" i="2"/>
  <c r="V66613" i="2"/>
  <c r="V66612" i="2"/>
  <c r="V66611" i="2"/>
  <c r="V66610" i="2"/>
  <c r="V66609" i="2"/>
  <c r="V66608" i="2"/>
  <c r="V66607" i="2"/>
  <c r="V66606" i="2"/>
  <c r="V66605" i="2"/>
  <c r="V66604" i="2"/>
  <c r="V66603" i="2"/>
  <c r="V66602" i="2"/>
  <c r="V66601" i="2"/>
  <c r="V66600" i="2"/>
  <c r="V66599" i="2"/>
  <c r="V66598" i="2"/>
  <c r="V66597" i="2"/>
  <c r="V66596" i="2"/>
  <c r="V66595" i="2"/>
  <c r="V66594" i="2"/>
  <c r="V66593" i="2"/>
  <c r="V66592" i="2"/>
  <c r="V66591" i="2"/>
  <c r="V66590" i="2"/>
  <c r="V66589" i="2"/>
  <c r="V66588" i="2"/>
  <c r="V66587" i="2"/>
  <c r="V66586" i="2"/>
  <c r="V66585" i="2"/>
  <c r="V66584" i="2"/>
  <c r="V66583" i="2"/>
  <c r="V66582" i="2"/>
  <c r="V66581" i="2"/>
  <c r="V66580" i="2"/>
  <c r="V66579" i="2"/>
  <c r="V66578" i="2"/>
  <c r="V66577" i="2"/>
  <c r="V66576" i="2"/>
  <c r="V66575" i="2"/>
  <c r="V66574" i="2"/>
  <c r="V66573" i="2"/>
  <c r="V66572" i="2"/>
  <c r="V66571" i="2"/>
  <c r="V66570" i="2"/>
  <c r="V66569" i="2"/>
  <c r="V66568" i="2"/>
  <c r="V66567" i="2"/>
  <c r="V66566" i="2"/>
  <c r="V66565" i="2"/>
  <c r="V66564" i="2"/>
  <c r="V66563" i="2"/>
  <c r="V66562" i="2"/>
  <c r="V66561" i="2"/>
  <c r="V66560" i="2"/>
  <c r="V66559" i="2"/>
  <c r="V66558" i="2"/>
  <c r="V66557" i="2"/>
  <c r="V66556" i="2"/>
  <c r="V66555" i="2"/>
  <c r="V66554" i="2"/>
  <c r="V66553" i="2"/>
  <c r="V66552" i="2"/>
  <c r="V66551" i="2"/>
  <c r="V66550" i="2"/>
  <c r="V66549" i="2"/>
  <c r="V66548" i="2"/>
  <c r="V66547" i="2"/>
  <c r="V66546" i="2"/>
  <c r="V66545" i="2"/>
  <c r="V66544" i="2"/>
  <c r="V66543" i="2"/>
  <c r="V66542" i="2"/>
  <c r="V66541" i="2"/>
  <c r="V66540" i="2"/>
  <c r="V66539" i="2"/>
  <c r="V66538" i="2"/>
  <c r="V66537" i="2"/>
  <c r="V66536" i="2"/>
  <c r="V66535" i="2"/>
  <c r="V66534" i="2"/>
  <c r="V66533" i="2"/>
  <c r="V66532" i="2"/>
  <c r="V66531" i="2"/>
  <c r="V66530" i="2"/>
  <c r="V66529" i="2"/>
  <c r="V66528" i="2"/>
  <c r="V66527" i="2"/>
  <c r="V66526" i="2"/>
  <c r="V66525" i="2"/>
  <c r="V66524" i="2"/>
  <c r="V66523" i="2"/>
  <c r="V66522" i="2"/>
  <c r="V66521" i="2"/>
  <c r="V66520" i="2"/>
  <c r="V66519" i="2"/>
  <c r="V66518" i="2"/>
  <c r="V66517" i="2"/>
  <c r="V66516" i="2"/>
  <c r="V66515" i="2"/>
  <c r="V66514" i="2"/>
  <c r="V66513" i="2"/>
  <c r="V66512" i="2"/>
  <c r="V66511" i="2"/>
  <c r="V66510" i="2"/>
  <c r="V66509" i="2"/>
  <c r="V66508" i="2"/>
  <c r="V66507" i="2"/>
  <c r="V66506" i="2"/>
  <c r="V66505" i="2"/>
  <c r="V66504" i="2"/>
  <c r="V66503" i="2"/>
  <c r="V66502" i="2"/>
  <c r="V66501" i="2"/>
  <c r="V66500" i="2"/>
  <c r="V66499" i="2"/>
  <c r="V66498" i="2"/>
  <c r="V66497" i="2"/>
  <c r="V66496" i="2"/>
  <c r="V66495" i="2"/>
  <c r="V66494" i="2"/>
  <c r="V66493" i="2"/>
  <c r="V66492" i="2"/>
  <c r="V66491" i="2"/>
  <c r="V66490" i="2"/>
  <c r="V66489" i="2"/>
  <c r="V66488" i="2"/>
  <c r="V66487" i="2"/>
  <c r="V66486" i="2"/>
  <c r="V66485" i="2"/>
  <c r="V66484" i="2"/>
  <c r="V66483" i="2"/>
  <c r="V66482" i="2"/>
  <c r="V66481" i="2"/>
  <c r="V66480" i="2"/>
  <c r="V66479" i="2"/>
  <c r="V66478" i="2"/>
  <c r="V66477" i="2"/>
  <c r="V66476" i="2"/>
  <c r="V66475" i="2"/>
  <c r="V66474" i="2"/>
  <c r="V66473" i="2"/>
  <c r="V66472" i="2"/>
  <c r="V66471" i="2"/>
  <c r="V66470" i="2"/>
  <c r="V66469" i="2"/>
  <c r="V66468" i="2"/>
  <c r="V66467" i="2"/>
  <c r="V66466" i="2"/>
  <c r="V66465" i="2"/>
  <c r="V66464" i="2"/>
  <c r="V66463" i="2"/>
  <c r="V66462" i="2"/>
  <c r="V66461" i="2"/>
  <c r="V66460" i="2"/>
  <c r="V66459" i="2"/>
  <c r="V66458" i="2"/>
  <c r="V66457" i="2"/>
  <c r="V66456" i="2"/>
  <c r="V66455" i="2"/>
  <c r="V66454" i="2"/>
  <c r="V66453" i="2"/>
  <c r="V66452" i="2"/>
  <c r="V66451" i="2"/>
  <c r="V66450" i="2"/>
  <c r="V66449" i="2"/>
  <c r="V66448" i="2"/>
  <c r="V66447" i="2"/>
  <c r="V66446" i="2"/>
  <c r="V66445" i="2"/>
  <c r="V66444" i="2"/>
  <c r="V66443" i="2"/>
  <c r="V66442" i="2"/>
  <c r="V66441" i="2"/>
  <c r="V66440" i="2"/>
  <c r="V66439" i="2"/>
  <c r="V66438" i="2"/>
  <c r="V66437" i="2"/>
  <c r="V66436" i="2"/>
  <c r="V66435" i="2"/>
  <c r="V66434" i="2"/>
  <c r="V66433" i="2"/>
  <c r="V66432" i="2"/>
  <c r="V66431" i="2"/>
  <c r="V66430" i="2"/>
  <c r="V66429" i="2"/>
  <c r="V66428" i="2"/>
  <c r="V66427" i="2"/>
  <c r="V66426" i="2"/>
  <c r="V66425" i="2"/>
  <c r="V66424" i="2"/>
  <c r="V66423" i="2"/>
  <c r="V66422" i="2"/>
  <c r="V66421" i="2"/>
  <c r="V66420" i="2"/>
  <c r="V66419" i="2"/>
  <c r="V66418" i="2"/>
  <c r="V66417" i="2"/>
  <c r="V66416" i="2"/>
  <c r="V66415" i="2"/>
  <c r="V66414" i="2"/>
  <c r="V66413" i="2"/>
  <c r="V66412" i="2"/>
  <c r="V66411" i="2"/>
  <c r="V66410" i="2"/>
  <c r="V66409" i="2"/>
  <c r="V66408" i="2"/>
  <c r="V66407" i="2"/>
  <c r="V66406" i="2"/>
  <c r="V66405" i="2"/>
  <c r="V66404" i="2"/>
  <c r="V66403" i="2"/>
  <c r="V66402" i="2"/>
  <c r="V66401" i="2"/>
  <c r="V66400" i="2"/>
  <c r="V66399" i="2"/>
  <c r="V66398" i="2"/>
  <c r="V66397" i="2"/>
  <c r="V66396" i="2"/>
  <c r="V66395" i="2"/>
  <c r="V66394" i="2"/>
  <c r="V66393" i="2"/>
  <c r="V66392" i="2"/>
  <c r="V66391" i="2"/>
  <c r="V66390" i="2"/>
  <c r="V66389" i="2"/>
  <c r="V66388" i="2"/>
  <c r="V66387" i="2"/>
  <c r="V66386" i="2"/>
  <c r="V66385" i="2"/>
  <c r="V66384" i="2"/>
  <c r="V66383" i="2"/>
  <c r="V66382" i="2"/>
  <c r="V66381" i="2"/>
  <c r="V66380" i="2"/>
  <c r="V66379" i="2"/>
  <c r="V66378" i="2"/>
  <c r="V66377" i="2"/>
  <c r="V66376" i="2"/>
  <c r="V66375" i="2"/>
  <c r="V66374" i="2"/>
  <c r="V66373" i="2"/>
  <c r="V66372" i="2"/>
  <c r="V66371" i="2"/>
  <c r="V66370" i="2"/>
  <c r="V66369" i="2"/>
  <c r="V66368" i="2"/>
  <c r="V66367" i="2"/>
  <c r="V66366" i="2"/>
  <c r="V66365" i="2"/>
  <c r="V66364" i="2"/>
  <c r="V66363" i="2"/>
  <c r="V66362" i="2"/>
  <c r="V66361" i="2"/>
  <c r="V66360" i="2"/>
  <c r="V66359" i="2"/>
  <c r="V66358" i="2"/>
  <c r="V66357" i="2"/>
  <c r="V66356" i="2"/>
  <c r="V66355" i="2"/>
  <c r="V66354" i="2"/>
  <c r="V66353" i="2"/>
  <c r="V66352" i="2"/>
  <c r="V66351" i="2"/>
  <c r="V66350" i="2"/>
  <c r="V66349" i="2"/>
  <c r="V66348" i="2"/>
  <c r="V66347" i="2"/>
  <c r="V66346" i="2"/>
  <c r="V66345" i="2"/>
  <c r="V66344" i="2"/>
  <c r="V66343" i="2"/>
  <c r="V66342" i="2"/>
  <c r="V66341" i="2"/>
  <c r="V66340" i="2"/>
  <c r="V66339" i="2"/>
  <c r="V66338" i="2"/>
  <c r="V66337" i="2"/>
  <c r="V66336" i="2"/>
  <c r="V66335" i="2"/>
  <c r="V66334" i="2"/>
  <c r="V66333" i="2"/>
  <c r="V66332" i="2"/>
  <c r="V66331" i="2"/>
  <c r="V66330" i="2"/>
  <c r="V66329" i="2"/>
  <c r="V66328" i="2"/>
  <c r="V66327" i="2"/>
  <c r="V66326" i="2"/>
  <c r="V66325" i="2"/>
  <c r="V66324" i="2"/>
  <c r="V66323" i="2"/>
  <c r="V66322" i="2"/>
  <c r="V66321" i="2"/>
  <c r="V66320" i="2"/>
  <c r="V66319" i="2"/>
  <c r="V66318" i="2"/>
  <c r="V66317" i="2"/>
  <c r="V66316" i="2"/>
  <c r="V66315" i="2"/>
  <c r="V66314" i="2"/>
  <c r="V66313" i="2"/>
  <c r="V66312" i="2"/>
  <c r="V66311" i="2"/>
  <c r="V66310" i="2"/>
  <c r="V66309" i="2"/>
  <c r="V66308" i="2"/>
  <c r="V66307" i="2"/>
  <c r="V66306" i="2"/>
  <c r="V66305" i="2"/>
  <c r="V66304" i="2"/>
  <c r="V66303" i="2"/>
  <c r="V66302" i="2"/>
  <c r="V66301" i="2"/>
  <c r="V66300" i="2"/>
  <c r="V66299" i="2"/>
  <c r="V66298" i="2"/>
  <c r="V66297" i="2"/>
  <c r="V66296" i="2"/>
  <c r="V66295" i="2"/>
  <c r="V66294" i="2"/>
  <c r="V66293" i="2"/>
  <c r="V66292" i="2"/>
  <c r="V66291" i="2"/>
  <c r="V66290" i="2"/>
  <c r="V66289" i="2"/>
  <c r="V66288" i="2"/>
  <c r="V66287" i="2"/>
  <c r="V66286" i="2"/>
  <c r="V66285" i="2"/>
  <c r="V66284" i="2"/>
  <c r="V66283" i="2"/>
  <c r="V66282" i="2"/>
  <c r="V66281" i="2"/>
  <c r="V66280" i="2"/>
  <c r="V66279" i="2"/>
  <c r="V66278" i="2"/>
  <c r="V66277" i="2"/>
  <c r="V66276" i="2"/>
  <c r="V66275" i="2"/>
  <c r="V66274" i="2"/>
  <c r="V66273" i="2"/>
  <c r="V66272" i="2"/>
  <c r="V66271" i="2"/>
  <c r="V66270" i="2"/>
  <c r="V66269" i="2"/>
  <c r="V66268" i="2"/>
  <c r="V66267" i="2"/>
  <c r="V66266" i="2"/>
  <c r="V66265" i="2"/>
  <c r="V66264" i="2"/>
  <c r="V66263" i="2"/>
  <c r="V66262" i="2"/>
  <c r="V66261" i="2"/>
  <c r="V66260" i="2"/>
  <c r="V66259" i="2"/>
  <c r="V66258" i="2"/>
  <c r="V66257" i="2"/>
  <c r="V66256" i="2"/>
  <c r="V66255" i="2"/>
  <c r="V66254" i="2"/>
  <c r="V66253" i="2"/>
  <c r="V66252" i="2"/>
  <c r="V66251" i="2"/>
  <c r="V66250" i="2"/>
  <c r="V66249" i="2"/>
  <c r="V66248" i="2"/>
  <c r="V66247" i="2"/>
  <c r="V66246" i="2"/>
  <c r="V66245" i="2"/>
  <c r="V66244" i="2"/>
  <c r="V66243" i="2"/>
  <c r="V66242" i="2"/>
  <c r="V66241" i="2"/>
  <c r="V66240" i="2"/>
  <c r="V66239" i="2"/>
  <c r="V66238" i="2"/>
  <c r="V66237" i="2"/>
  <c r="V66236" i="2"/>
  <c r="V66235" i="2"/>
  <c r="V66234" i="2"/>
  <c r="V66233" i="2"/>
  <c r="V66232" i="2"/>
  <c r="V66231" i="2"/>
  <c r="V66230" i="2"/>
  <c r="V66229" i="2"/>
  <c r="V66228" i="2"/>
  <c r="V66227" i="2"/>
  <c r="V66226" i="2"/>
  <c r="V66225" i="2"/>
  <c r="V66224" i="2"/>
  <c r="V66223" i="2"/>
  <c r="V66222" i="2"/>
  <c r="V66221" i="2"/>
  <c r="V66220" i="2"/>
  <c r="V66219" i="2"/>
  <c r="V66218" i="2"/>
  <c r="V66217" i="2"/>
  <c r="V66216" i="2"/>
  <c r="V66215" i="2"/>
  <c r="V66214" i="2"/>
  <c r="V66213" i="2"/>
  <c r="V66212" i="2"/>
  <c r="V66211" i="2"/>
  <c r="V66210" i="2"/>
  <c r="V66209" i="2"/>
  <c r="V66208" i="2"/>
  <c r="V66207" i="2"/>
  <c r="V66206" i="2"/>
  <c r="V66205" i="2"/>
  <c r="V66204" i="2"/>
  <c r="V66203" i="2"/>
  <c r="V66202" i="2"/>
  <c r="V66201" i="2"/>
  <c r="V66200" i="2"/>
  <c r="V66199" i="2"/>
  <c r="V66198" i="2"/>
  <c r="V66197" i="2"/>
  <c r="V66196" i="2"/>
  <c r="V66195" i="2"/>
  <c r="V66194" i="2"/>
  <c r="V66193" i="2"/>
  <c r="V66192" i="2"/>
  <c r="V66191" i="2"/>
  <c r="V66190" i="2"/>
  <c r="V66189" i="2"/>
  <c r="V66188" i="2"/>
  <c r="V66187" i="2"/>
  <c r="V66186" i="2"/>
  <c r="V66185" i="2"/>
  <c r="V66184" i="2"/>
  <c r="V66183" i="2"/>
  <c r="V66182" i="2"/>
  <c r="V66181" i="2"/>
  <c r="V66180" i="2"/>
  <c r="V66179" i="2"/>
  <c r="V66178" i="2"/>
  <c r="V66177" i="2"/>
  <c r="V66176" i="2"/>
  <c r="V66175" i="2"/>
  <c r="V66174" i="2"/>
  <c r="V66173" i="2"/>
  <c r="V66172" i="2"/>
  <c r="V66171" i="2"/>
  <c r="V66170" i="2"/>
  <c r="V66169" i="2"/>
  <c r="V66168" i="2"/>
  <c r="V66167" i="2"/>
  <c r="V66166" i="2"/>
  <c r="V66165" i="2"/>
  <c r="V66164" i="2"/>
  <c r="V66163" i="2"/>
  <c r="V66162" i="2"/>
  <c r="V66161" i="2"/>
  <c r="V66160" i="2"/>
  <c r="V66159" i="2"/>
  <c r="V66158" i="2"/>
  <c r="V66157" i="2"/>
  <c r="V66156" i="2"/>
  <c r="V66155" i="2"/>
  <c r="V66154" i="2"/>
  <c r="V66153" i="2"/>
  <c r="V66152" i="2"/>
  <c r="V66151" i="2"/>
  <c r="V66150" i="2"/>
  <c r="V66149" i="2"/>
  <c r="V66148" i="2"/>
  <c r="V66147" i="2"/>
  <c r="V66146" i="2"/>
  <c r="V66145" i="2"/>
  <c r="V66144" i="2"/>
  <c r="V66143" i="2"/>
  <c r="V66142" i="2"/>
  <c r="V66141" i="2"/>
  <c r="V66140" i="2"/>
  <c r="V66139" i="2"/>
  <c r="V66138" i="2"/>
  <c r="V66137" i="2"/>
  <c r="V66136" i="2"/>
  <c r="V66135" i="2"/>
  <c r="V66134" i="2"/>
  <c r="V66133" i="2"/>
  <c r="V66132" i="2"/>
  <c r="V66131" i="2"/>
  <c r="V66130" i="2"/>
  <c r="V66129" i="2"/>
  <c r="V66128" i="2"/>
  <c r="V66127" i="2"/>
  <c r="V66126" i="2"/>
  <c r="V66125" i="2"/>
  <c r="V66124" i="2"/>
  <c r="V66123" i="2"/>
  <c r="V66122" i="2"/>
  <c r="V66121" i="2"/>
  <c r="V66120" i="2"/>
  <c r="V66119" i="2"/>
  <c r="V66118" i="2"/>
  <c r="V66117" i="2"/>
  <c r="V66116" i="2"/>
  <c r="V66115" i="2"/>
  <c r="V66114" i="2"/>
  <c r="V66113" i="2"/>
  <c r="V66112" i="2"/>
  <c r="V66111" i="2"/>
  <c r="V66110" i="2"/>
  <c r="V66109" i="2"/>
  <c r="V66108" i="2"/>
  <c r="V66107" i="2"/>
  <c r="V66106" i="2"/>
  <c r="V66105" i="2"/>
  <c r="V66104" i="2"/>
  <c r="V66103" i="2"/>
  <c r="V66102" i="2"/>
  <c r="V66101" i="2"/>
  <c r="V66100" i="2"/>
  <c r="V66099" i="2"/>
  <c r="V66098" i="2"/>
  <c r="V66097" i="2"/>
  <c r="V66096" i="2"/>
  <c r="V66095" i="2"/>
  <c r="V66094" i="2"/>
  <c r="V66093" i="2"/>
  <c r="V66092" i="2"/>
  <c r="V66091" i="2"/>
  <c r="V66090" i="2"/>
  <c r="V66089" i="2"/>
  <c r="V66088" i="2"/>
  <c r="V66087" i="2"/>
  <c r="V66086" i="2"/>
  <c r="V66085" i="2"/>
  <c r="V66084" i="2"/>
  <c r="V66083" i="2"/>
  <c r="V66082" i="2"/>
  <c r="V66081" i="2"/>
  <c r="V66080" i="2"/>
  <c r="V66079" i="2"/>
  <c r="V66078" i="2"/>
  <c r="V66077" i="2"/>
  <c r="V66076" i="2"/>
  <c r="V66075" i="2"/>
  <c r="V66074" i="2"/>
  <c r="V66073" i="2"/>
  <c r="V66072" i="2"/>
  <c r="V66071" i="2"/>
  <c r="V66070" i="2"/>
  <c r="V66069" i="2"/>
  <c r="V66068" i="2"/>
  <c r="V66067" i="2"/>
  <c r="V66066" i="2"/>
  <c r="V66065" i="2"/>
  <c r="V66064" i="2"/>
  <c r="V66063" i="2"/>
  <c r="V66062" i="2"/>
  <c r="V66061" i="2"/>
  <c r="V66060" i="2"/>
  <c r="V66059" i="2"/>
  <c r="V66058" i="2"/>
  <c r="V66057" i="2"/>
  <c r="V66056" i="2"/>
  <c r="V66055" i="2"/>
  <c r="V66054" i="2"/>
  <c r="V66053" i="2"/>
  <c r="V66052" i="2"/>
  <c r="V66051" i="2"/>
  <c r="V66050" i="2"/>
  <c r="V66049" i="2"/>
  <c r="V66048" i="2"/>
  <c r="V66047" i="2"/>
  <c r="V66046" i="2"/>
  <c r="V66045" i="2"/>
  <c r="V66044" i="2"/>
  <c r="V66043" i="2"/>
  <c r="V66042" i="2"/>
  <c r="V66041" i="2"/>
  <c r="V66040" i="2"/>
  <c r="V66039" i="2"/>
  <c r="V66038" i="2"/>
  <c r="V66037" i="2"/>
  <c r="V66036" i="2"/>
  <c r="V66035" i="2"/>
  <c r="V66034" i="2"/>
  <c r="V66033" i="2"/>
  <c r="V66032" i="2"/>
  <c r="V66031" i="2"/>
  <c r="V66030" i="2"/>
  <c r="V66029" i="2"/>
  <c r="V66028" i="2"/>
  <c r="V66027" i="2"/>
  <c r="V66026" i="2"/>
  <c r="V66025" i="2"/>
  <c r="V66024" i="2"/>
  <c r="V66023" i="2"/>
  <c r="V66022" i="2"/>
  <c r="V66021" i="2"/>
  <c r="V66020" i="2"/>
  <c r="V66019" i="2"/>
  <c r="V66018" i="2"/>
  <c r="V66017" i="2"/>
  <c r="V66016" i="2"/>
  <c r="V66015" i="2"/>
  <c r="V66014" i="2"/>
  <c r="V66013" i="2"/>
  <c r="V66012" i="2"/>
  <c r="V66011" i="2"/>
  <c r="V66010" i="2"/>
  <c r="V66009" i="2"/>
  <c r="V66008" i="2"/>
  <c r="V66007" i="2"/>
  <c r="V66006" i="2"/>
  <c r="V66005" i="2"/>
  <c r="V66004" i="2"/>
  <c r="V66003" i="2"/>
  <c r="V66002" i="2"/>
  <c r="V66001" i="2"/>
  <c r="V66000" i="2"/>
  <c r="V65999" i="2"/>
  <c r="V65998" i="2"/>
  <c r="V65997" i="2"/>
  <c r="V65996" i="2"/>
  <c r="V65995" i="2"/>
  <c r="V65994" i="2"/>
  <c r="V65993" i="2"/>
  <c r="V65992" i="2"/>
  <c r="V65991" i="2"/>
  <c r="V65990" i="2"/>
  <c r="V65989" i="2"/>
  <c r="V65988" i="2"/>
  <c r="V65987" i="2"/>
  <c r="V65986" i="2"/>
  <c r="V65985" i="2"/>
  <c r="V65984" i="2"/>
  <c r="V65983" i="2"/>
  <c r="V65982" i="2"/>
  <c r="V65981" i="2"/>
  <c r="V65980" i="2"/>
  <c r="V65979" i="2"/>
  <c r="V65978" i="2"/>
  <c r="V65977" i="2"/>
  <c r="V65976" i="2"/>
  <c r="V65975" i="2"/>
  <c r="V65974" i="2"/>
  <c r="V65973" i="2"/>
  <c r="V65972" i="2"/>
  <c r="V65971" i="2"/>
  <c r="V65970" i="2"/>
  <c r="V65969" i="2"/>
  <c r="V65968" i="2"/>
  <c r="V65967" i="2"/>
  <c r="V65966" i="2"/>
  <c r="V65965" i="2"/>
  <c r="V65964" i="2"/>
  <c r="V65963" i="2"/>
  <c r="V65962" i="2"/>
  <c r="V65961" i="2"/>
  <c r="V65960" i="2"/>
  <c r="V65959" i="2"/>
  <c r="V65958" i="2"/>
  <c r="V65957" i="2"/>
  <c r="V65956" i="2"/>
  <c r="V65955" i="2"/>
  <c r="V65954" i="2"/>
  <c r="V65953" i="2"/>
  <c r="V65952" i="2"/>
  <c r="V65951" i="2"/>
  <c r="V65950" i="2"/>
  <c r="V65949" i="2"/>
  <c r="V65948" i="2"/>
  <c r="V65947" i="2"/>
  <c r="V65946" i="2"/>
  <c r="V65945" i="2"/>
  <c r="V65944" i="2"/>
  <c r="V65943" i="2"/>
  <c r="V65942" i="2"/>
  <c r="V65941" i="2"/>
  <c r="V65940" i="2"/>
  <c r="V65939" i="2"/>
  <c r="V65938" i="2"/>
  <c r="V65937" i="2"/>
  <c r="V65936" i="2"/>
  <c r="V65935" i="2"/>
  <c r="V65934" i="2"/>
  <c r="V65933" i="2"/>
  <c r="V65932" i="2"/>
  <c r="V65931" i="2"/>
  <c r="V65930" i="2"/>
  <c r="V65929" i="2"/>
  <c r="V65928" i="2"/>
  <c r="V65927" i="2"/>
  <c r="V65926" i="2"/>
  <c r="V65925" i="2"/>
  <c r="V65924" i="2"/>
  <c r="V65923" i="2"/>
  <c r="V65922" i="2"/>
  <c r="V65921" i="2"/>
  <c r="V65920" i="2"/>
  <c r="V65919" i="2"/>
  <c r="V65918" i="2"/>
  <c r="V65917" i="2"/>
  <c r="V65916" i="2"/>
  <c r="V65915" i="2"/>
  <c r="V65914" i="2"/>
  <c r="V65913" i="2"/>
  <c r="V65912" i="2"/>
  <c r="V65911" i="2"/>
  <c r="V65910" i="2"/>
  <c r="V65909" i="2"/>
  <c r="V65908" i="2"/>
  <c r="V65907" i="2"/>
  <c r="V65906" i="2"/>
  <c r="V65905" i="2"/>
  <c r="V65904" i="2"/>
  <c r="V65903" i="2"/>
  <c r="V65902" i="2"/>
  <c r="V65901" i="2"/>
  <c r="V65900" i="2"/>
  <c r="V65899" i="2"/>
  <c r="V65898" i="2"/>
  <c r="V65897" i="2"/>
  <c r="V65896" i="2"/>
  <c r="V65895" i="2"/>
  <c r="V65894" i="2"/>
  <c r="V65893" i="2"/>
  <c r="V65892" i="2"/>
  <c r="V65891" i="2"/>
  <c r="V65890" i="2"/>
  <c r="V65889" i="2"/>
  <c r="V65888" i="2"/>
  <c r="V65887" i="2"/>
  <c r="V65886" i="2"/>
  <c r="V65885" i="2"/>
  <c r="V65884" i="2"/>
  <c r="V65883" i="2"/>
  <c r="V65882" i="2"/>
  <c r="V65881" i="2"/>
  <c r="V65880" i="2"/>
  <c r="V65879" i="2"/>
  <c r="V65878" i="2"/>
  <c r="V65877" i="2"/>
  <c r="V65876" i="2"/>
  <c r="V65875" i="2"/>
  <c r="V65874" i="2"/>
  <c r="V65873" i="2"/>
  <c r="V65872" i="2"/>
  <c r="V65871" i="2"/>
  <c r="V65870" i="2"/>
  <c r="V65869" i="2"/>
  <c r="V65868" i="2"/>
  <c r="V65867" i="2"/>
  <c r="V65866" i="2"/>
  <c r="V65865" i="2"/>
  <c r="V65864" i="2"/>
  <c r="V65863" i="2"/>
  <c r="V65862" i="2"/>
  <c r="V65861" i="2"/>
  <c r="V65860" i="2"/>
  <c r="V65859" i="2"/>
  <c r="V65858" i="2"/>
  <c r="V65857" i="2"/>
  <c r="V65856" i="2"/>
  <c r="V65855" i="2"/>
  <c r="V65854" i="2"/>
  <c r="V65853" i="2"/>
  <c r="V65852" i="2"/>
  <c r="V65851" i="2"/>
  <c r="V65850" i="2"/>
  <c r="V65849" i="2"/>
  <c r="V65848" i="2"/>
  <c r="V65847" i="2"/>
  <c r="V65846" i="2"/>
  <c r="V65845" i="2"/>
  <c r="V65844" i="2"/>
  <c r="V65843" i="2"/>
  <c r="V65842" i="2"/>
  <c r="V65841" i="2"/>
  <c r="V65840" i="2"/>
  <c r="V65839" i="2"/>
  <c r="V65838" i="2"/>
  <c r="V65837" i="2"/>
  <c r="V65836" i="2"/>
  <c r="V65835" i="2"/>
  <c r="V65834" i="2"/>
  <c r="V65833" i="2"/>
  <c r="V65832" i="2"/>
  <c r="V65831" i="2"/>
  <c r="V65830" i="2"/>
  <c r="V65829" i="2"/>
  <c r="V65828" i="2"/>
  <c r="V65827" i="2"/>
  <c r="V65826" i="2"/>
  <c r="V65825" i="2"/>
  <c r="V65824" i="2"/>
  <c r="V65823" i="2"/>
  <c r="V65822" i="2"/>
  <c r="V65821" i="2"/>
  <c r="V65820" i="2"/>
  <c r="V65819" i="2"/>
  <c r="V65818" i="2"/>
  <c r="V65817" i="2"/>
  <c r="V65816" i="2"/>
  <c r="V65815" i="2"/>
  <c r="V65814" i="2"/>
  <c r="V65813" i="2"/>
  <c r="V65812" i="2"/>
  <c r="V65811" i="2"/>
  <c r="V65810" i="2"/>
  <c r="V65809" i="2"/>
  <c r="V65808" i="2"/>
  <c r="V65807" i="2"/>
  <c r="V65806" i="2"/>
  <c r="V65805" i="2"/>
  <c r="V65804" i="2"/>
  <c r="V65803" i="2"/>
  <c r="V65802" i="2"/>
  <c r="V65801" i="2"/>
  <c r="V65800" i="2"/>
  <c r="V65799" i="2"/>
  <c r="V65798" i="2"/>
  <c r="V65797" i="2"/>
  <c r="V65796" i="2"/>
  <c r="V65795" i="2"/>
  <c r="V65794" i="2"/>
  <c r="V65793" i="2"/>
  <c r="V65792" i="2"/>
  <c r="V65791" i="2"/>
  <c r="V65790" i="2"/>
  <c r="V65789" i="2"/>
  <c r="V65788" i="2"/>
  <c r="V65787" i="2"/>
  <c r="V65786" i="2"/>
  <c r="V65785" i="2"/>
  <c r="V65784" i="2"/>
  <c r="V65783" i="2"/>
  <c r="V65782" i="2"/>
  <c r="V65781" i="2"/>
  <c r="V65780" i="2"/>
  <c r="V65779" i="2"/>
  <c r="V65778" i="2"/>
  <c r="V65777" i="2"/>
  <c r="V65776" i="2"/>
  <c r="V65775" i="2"/>
  <c r="V65774" i="2"/>
  <c r="V65773" i="2"/>
  <c r="V65772" i="2"/>
  <c r="V65771" i="2"/>
  <c r="V65770" i="2"/>
  <c r="V65769" i="2"/>
  <c r="V65768" i="2"/>
  <c r="V65767" i="2"/>
  <c r="V65766" i="2"/>
  <c r="V65765" i="2"/>
  <c r="V65764" i="2"/>
  <c r="V65763" i="2"/>
  <c r="V65762" i="2"/>
  <c r="V65761" i="2"/>
  <c r="V65760" i="2"/>
  <c r="V65759" i="2"/>
  <c r="V65758" i="2"/>
  <c r="V65757" i="2"/>
  <c r="V65756" i="2"/>
  <c r="V65755" i="2"/>
  <c r="V65754" i="2"/>
  <c r="V65753" i="2"/>
  <c r="V65752" i="2"/>
  <c r="V65751" i="2"/>
  <c r="V65750" i="2"/>
  <c r="V65749" i="2"/>
  <c r="V65748" i="2"/>
  <c r="V65747" i="2"/>
  <c r="V65746" i="2"/>
  <c r="V65745" i="2"/>
  <c r="V65744" i="2"/>
  <c r="V65743" i="2"/>
  <c r="V65742" i="2"/>
  <c r="V65741" i="2"/>
  <c r="V65740" i="2"/>
  <c r="V65739" i="2"/>
  <c r="V65738" i="2"/>
  <c r="V65737" i="2"/>
  <c r="V65736" i="2"/>
  <c r="V65735" i="2"/>
  <c r="V65734" i="2"/>
  <c r="V65733" i="2"/>
  <c r="V65732" i="2"/>
  <c r="V65731" i="2"/>
  <c r="V65730" i="2"/>
  <c r="V65729" i="2"/>
  <c r="V65728" i="2"/>
  <c r="V65727" i="2"/>
  <c r="V65726" i="2"/>
  <c r="V65725" i="2"/>
  <c r="V65724" i="2"/>
  <c r="V65723" i="2"/>
  <c r="V65722" i="2"/>
  <c r="V65721" i="2"/>
  <c r="V65720" i="2"/>
  <c r="V65719" i="2"/>
  <c r="V65718" i="2"/>
  <c r="V65717" i="2"/>
  <c r="V65716" i="2"/>
  <c r="V65715" i="2"/>
  <c r="V65714" i="2"/>
  <c r="V65713" i="2"/>
  <c r="V65712" i="2"/>
  <c r="V65711" i="2"/>
  <c r="V65710" i="2"/>
  <c r="V65709" i="2"/>
  <c r="V65708" i="2"/>
  <c r="V65707" i="2"/>
  <c r="V65706" i="2"/>
  <c r="V65705" i="2"/>
  <c r="V65704" i="2"/>
  <c r="V65703" i="2"/>
  <c r="V65702" i="2"/>
  <c r="V65701" i="2"/>
  <c r="V65700" i="2"/>
  <c r="V65699" i="2"/>
  <c r="V65698" i="2"/>
  <c r="V65697" i="2"/>
  <c r="V65696" i="2"/>
  <c r="V65695" i="2"/>
  <c r="V65694" i="2"/>
  <c r="V65693" i="2"/>
  <c r="V65692" i="2"/>
  <c r="V65691" i="2"/>
  <c r="V65690" i="2"/>
  <c r="V65689" i="2"/>
  <c r="V65688" i="2"/>
  <c r="V65687" i="2"/>
  <c r="V65686" i="2"/>
  <c r="V65685" i="2"/>
  <c r="V65684" i="2"/>
  <c r="V65683" i="2"/>
  <c r="V65682" i="2"/>
  <c r="V65681" i="2"/>
  <c r="V65680" i="2"/>
  <c r="V65679" i="2"/>
  <c r="V65678" i="2"/>
  <c r="V65677" i="2"/>
  <c r="V65676" i="2"/>
  <c r="V65675" i="2"/>
  <c r="V65674" i="2"/>
  <c r="V65673" i="2"/>
  <c r="V65672" i="2"/>
  <c r="V65671" i="2"/>
  <c r="V65670" i="2"/>
  <c r="V65669" i="2"/>
  <c r="V65668" i="2"/>
  <c r="V65667" i="2"/>
  <c r="V65666" i="2"/>
  <c r="V65665" i="2"/>
  <c r="V65664" i="2"/>
  <c r="V65663" i="2"/>
  <c r="V65662" i="2"/>
  <c r="V65661" i="2"/>
  <c r="V65660" i="2"/>
  <c r="V65659" i="2"/>
  <c r="V65658" i="2"/>
  <c r="V65657" i="2"/>
  <c r="V65656" i="2"/>
  <c r="V65655" i="2"/>
  <c r="V65654" i="2"/>
  <c r="V65653" i="2"/>
  <c r="V65652" i="2"/>
  <c r="V65651" i="2"/>
  <c r="V65650" i="2"/>
  <c r="V65649" i="2"/>
  <c r="V65648" i="2"/>
  <c r="V65647" i="2"/>
  <c r="V65646" i="2"/>
  <c r="V65645" i="2"/>
  <c r="V65644" i="2"/>
  <c r="V65643" i="2"/>
  <c r="V65642" i="2"/>
  <c r="V65641" i="2"/>
  <c r="V65640" i="2"/>
  <c r="V65639" i="2"/>
  <c r="V65638" i="2"/>
  <c r="V65637" i="2"/>
  <c r="V65636" i="2"/>
  <c r="V65635" i="2"/>
  <c r="V65634" i="2"/>
  <c r="V65633" i="2"/>
  <c r="V65632" i="2"/>
  <c r="V65631" i="2"/>
  <c r="V65630" i="2"/>
  <c r="V65629" i="2"/>
  <c r="V65628" i="2"/>
  <c r="V65627" i="2"/>
  <c r="V65626" i="2"/>
  <c r="V65625" i="2"/>
  <c r="V65624" i="2"/>
  <c r="V65623" i="2"/>
  <c r="V65622" i="2"/>
  <c r="V65621" i="2"/>
  <c r="V65620" i="2"/>
  <c r="V65619" i="2"/>
  <c r="V65618" i="2"/>
  <c r="V65617" i="2"/>
  <c r="V65616" i="2"/>
  <c r="V65615" i="2"/>
  <c r="V65614" i="2"/>
  <c r="V65613" i="2"/>
  <c r="V65612" i="2"/>
  <c r="V65611" i="2"/>
  <c r="V65610" i="2"/>
  <c r="V65609" i="2"/>
  <c r="V65608" i="2"/>
  <c r="V65607" i="2"/>
  <c r="V65606" i="2"/>
  <c r="V65605" i="2"/>
  <c r="V65604" i="2"/>
  <c r="V65603" i="2"/>
  <c r="V65602" i="2"/>
  <c r="V65601" i="2"/>
  <c r="V65600" i="2"/>
  <c r="V65599" i="2"/>
  <c r="V65598" i="2"/>
  <c r="V65597" i="2"/>
  <c r="V65596" i="2"/>
  <c r="V65595" i="2"/>
  <c r="V65594" i="2"/>
  <c r="V65593" i="2"/>
  <c r="V65592" i="2"/>
  <c r="V65591" i="2"/>
  <c r="V65590" i="2"/>
  <c r="V65589" i="2"/>
  <c r="V65588" i="2"/>
  <c r="V65587" i="2"/>
  <c r="V65586" i="2"/>
  <c r="V65585" i="2"/>
  <c r="V65584" i="2"/>
  <c r="V65583" i="2"/>
  <c r="V65582" i="2"/>
  <c r="V65581" i="2"/>
  <c r="V65580" i="2"/>
  <c r="V65579" i="2"/>
  <c r="V65578" i="2"/>
  <c r="V65577" i="2"/>
  <c r="V65576" i="2"/>
  <c r="V65575" i="2"/>
  <c r="V65574" i="2"/>
  <c r="V65573" i="2"/>
  <c r="V65572" i="2"/>
  <c r="V65571" i="2"/>
  <c r="V65570" i="2"/>
  <c r="V65569" i="2"/>
  <c r="V65568" i="2"/>
  <c r="V65567" i="2"/>
  <c r="V65566" i="2"/>
  <c r="V65565" i="2"/>
  <c r="V65564" i="2"/>
  <c r="V65563" i="2"/>
  <c r="V65562" i="2"/>
  <c r="V65561" i="2"/>
  <c r="V65560" i="2"/>
  <c r="V65559" i="2"/>
  <c r="V65558" i="2"/>
  <c r="V65557" i="2"/>
  <c r="V65556" i="2"/>
  <c r="V65555" i="2"/>
  <c r="V65554" i="2"/>
  <c r="V65553" i="2"/>
  <c r="V65552" i="2"/>
  <c r="V65551" i="2"/>
  <c r="V65550" i="2"/>
  <c r="V65549" i="2"/>
  <c r="V65548" i="2"/>
  <c r="V65547" i="2"/>
  <c r="V65546" i="2"/>
  <c r="V65545" i="2"/>
  <c r="V65544" i="2"/>
  <c r="V65543" i="2"/>
  <c r="V65542" i="2"/>
  <c r="V65541" i="2"/>
  <c r="V65540" i="2"/>
  <c r="V65539" i="2"/>
  <c r="V65538" i="2"/>
  <c r="V65537" i="2"/>
  <c r="V65536" i="2"/>
  <c r="V65535" i="2"/>
  <c r="V65534" i="2"/>
  <c r="V65533" i="2"/>
  <c r="V65532" i="2"/>
  <c r="V65531" i="2"/>
  <c r="V65530" i="2"/>
  <c r="V65529" i="2"/>
  <c r="V65528" i="2"/>
  <c r="V65527" i="2"/>
  <c r="V65526" i="2"/>
  <c r="V65525" i="2"/>
  <c r="V65524" i="2"/>
  <c r="V65523" i="2"/>
  <c r="V65522" i="2"/>
  <c r="V65521" i="2"/>
  <c r="V65520" i="2"/>
  <c r="V65519" i="2"/>
  <c r="V65518" i="2"/>
  <c r="V65517" i="2"/>
  <c r="V65516" i="2"/>
  <c r="V65515" i="2"/>
  <c r="V65514" i="2"/>
  <c r="V65513" i="2"/>
  <c r="V65512" i="2"/>
  <c r="V65511" i="2"/>
  <c r="V65510" i="2"/>
  <c r="V65509" i="2"/>
  <c r="V65508" i="2"/>
  <c r="V65507" i="2"/>
  <c r="V65506" i="2"/>
  <c r="V65505" i="2"/>
  <c r="V65504" i="2"/>
  <c r="V65503" i="2"/>
  <c r="V65502" i="2"/>
  <c r="V65501" i="2"/>
  <c r="V65500" i="2"/>
  <c r="V65499" i="2"/>
  <c r="V65498" i="2"/>
  <c r="V65497" i="2"/>
  <c r="V65496" i="2"/>
  <c r="V65495" i="2"/>
  <c r="V65494" i="2"/>
  <c r="V65493" i="2"/>
  <c r="V65492" i="2"/>
  <c r="V65491" i="2"/>
  <c r="V65490" i="2"/>
  <c r="V65489" i="2"/>
  <c r="V65488" i="2"/>
  <c r="V65487" i="2"/>
  <c r="V65486" i="2"/>
  <c r="V65485" i="2"/>
  <c r="V65484" i="2"/>
  <c r="V65483" i="2"/>
  <c r="V65482" i="2"/>
  <c r="V65481" i="2"/>
  <c r="V65480" i="2"/>
  <c r="V65479" i="2"/>
  <c r="V65478" i="2"/>
  <c r="V65477" i="2"/>
  <c r="V65476" i="2"/>
  <c r="V65475" i="2"/>
  <c r="V65474" i="2"/>
  <c r="V65473" i="2"/>
  <c r="V65472" i="2"/>
  <c r="V65471" i="2"/>
  <c r="V65470" i="2"/>
  <c r="V65469" i="2"/>
  <c r="V65468" i="2"/>
  <c r="V65467" i="2"/>
  <c r="V65466" i="2"/>
  <c r="V65465" i="2"/>
  <c r="V65464" i="2"/>
  <c r="V65463" i="2"/>
  <c r="V65462" i="2"/>
  <c r="V65461" i="2"/>
  <c r="V65460" i="2"/>
  <c r="V65459" i="2"/>
  <c r="V65458" i="2"/>
  <c r="V65457" i="2"/>
  <c r="V65456" i="2"/>
  <c r="V65455" i="2"/>
  <c r="V65454" i="2"/>
  <c r="V65453" i="2"/>
  <c r="V65452" i="2"/>
  <c r="V65451" i="2"/>
  <c r="V65450" i="2"/>
  <c r="V65449" i="2"/>
  <c r="V65448" i="2"/>
  <c r="V65447" i="2"/>
  <c r="V65446" i="2"/>
  <c r="V65445" i="2"/>
  <c r="V65444" i="2"/>
  <c r="V65443" i="2"/>
  <c r="V65442" i="2"/>
  <c r="V65441" i="2"/>
  <c r="V65440" i="2"/>
  <c r="V65439" i="2"/>
  <c r="V65438" i="2"/>
  <c r="V65437" i="2"/>
  <c r="V65436" i="2"/>
  <c r="V65435" i="2"/>
  <c r="V65434" i="2"/>
  <c r="V65433" i="2"/>
  <c r="V65432" i="2"/>
  <c r="V65431" i="2"/>
  <c r="V65430" i="2"/>
  <c r="V65429" i="2"/>
  <c r="V65428" i="2"/>
  <c r="V65427" i="2"/>
  <c r="V65426" i="2"/>
  <c r="V65425" i="2"/>
  <c r="V65424" i="2"/>
  <c r="V65423" i="2"/>
  <c r="V65422" i="2"/>
  <c r="V65421" i="2"/>
  <c r="V65420" i="2"/>
  <c r="V65419" i="2"/>
  <c r="V65418" i="2"/>
  <c r="V65417" i="2"/>
  <c r="V65416" i="2"/>
  <c r="V65415" i="2"/>
  <c r="V65414" i="2"/>
  <c r="V65413" i="2"/>
  <c r="V65412" i="2"/>
  <c r="V65411" i="2"/>
  <c r="V65410" i="2"/>
  <c r="V65409" i="2"/>
  <c r="V65408" i="2"/>
  <c r="V65407" i="2"/>
  <c r="V65406" i="2"/>
  <c r="V65405" i="2"/>
  <c r="V65404" i="2"/>
  <c r="V65403" i="2"/>
  <c r="V65402" i="2"/>
  <c r="V65401" i="2"/>
  <c r="V65400" i="2"/>
  <c r="V65399" i="2"/>
  <c r="V65398" i="2"/>
  <c r="V65397" i="2"/>
  <c r="V65396" i="2"/>
  <c r="V65395" i="2"/>
  <c r="V65394" i="2"/>
  <c r="V65393" i="2"/>
  <c r="V65392" i="2"/>
  <c r="V65391" i="2"/>
  <c r="V65390" i="2"/>
  <c r="V65389" i="2"/>
  <c r="V65388" i="2"/>
  <c r="V65387" i="2"/>
  <c r="V65386" i="2"/>
  <c r="V65385" i="2"/>
  <c r="V65384" i="2"/>
  <c r="V65383" i="2"/>
  <c r="V65382" i="2"/>
  <c r="V65381" i="2"/>
  <c r="V65380" i="2"/>
  <c r="V65379" i="2"/>
  <c r="V65378" i="2"/>
  <c r="V65377" i="2"/>
  <c r="V65376" i="2"/>
  <c r="V65375" i="2"/>
  <c r="V65374" i="2"/>
  <c r="V65373" i="2"/>
  <c r="V65372" i="2"/>
  <c r="V65371" i="2"/>
  <c r="V65370" i="2"/>
  <c r="V65369" i="2"/>
  <c r="V65368" i="2"/>
  <c r="V65367" i="2"/>
  <c r="V65366" i="2"/>
  <c r="V65365" i="2"/>
  <c r="V65364" i="2"/>
  <c r="V65363" i="2"/>
  <c r="V65362" i="2"/>
  <c r="V65361" i="2"/>
  <c r="V65360" i="2"/>
  <c r="V65359" i="2"/>
  <c r="V65358" i="2"/>
  <c r="V65357" i="2"/>
  <c r="V65356" i="2"/>
  <c r="V65355" i="2"/>
  <c r="V65354" i="2"/>
  <c r="V65353" i="2"/>
  <c r="V65352" i="2"/>
  <c r="V65351" i="2"/>
  <c r="V65350" i="2"/>
  <c r="V65349" i="2"/>
  <c r="V65348" i="2"/>
  <c r="V65347" i="2"/>
  <c r="V65346" i="2"/>
  <c r="V65345" i="2"/>
  <c r="V65344" i="2"/>
  <c r="V65343" i="2"/>
  <c r="V65342" i="2"/>
  <c r="V65341" i="2"/>
  <c r="V65340" i="2"/>
  <c r="V65339" i="2"/>
  <c r="V65338" i="2"/>
  <c r="V65337" i="2"/>
  <c r="V65336" i="2"/>
  <c r="V65335" i="2"/>
  <c r="V65334" i="2"/>
  <c r="V65333" i="2"/>
  <c r="V65332" i="2"/>
  <c r="V65331" i="2"/>
  <c r="V65330" i="2"/>
  <c r="V65329" i="2"/>
  <c r="V65328" i="2"/>
  <c r="V65327" i="2"/>
  <c r="V65326" i="2"/>
  <c r="V65325" i="2"/>
  <c r="V65324" i="2"/>
  <c r="V65323" i="2"/>
  <c r="V65322" i="2"/>
  <c r="V65321" i="2"/>
  <c r="V65320" i="2"/>
  <c r="V65319" i="2"/>
  <c r="V65318" i="2"/>
  <c r="V65317" i="2"/>
  <c r="V65316" i="2"/>
  <c r="V65315" i="2"/>
  <c r="V65314" i="2"/>
  <c r="V65313" i="2"/>
  <c r="V65312" i="2"/>
  <c r="V65311" i="2"/>
  <c r="V65310" i="2"/>
  <c r="V65309" i="2"/>
  <c r="V65308" i="2"/>
  <c r="V65307" i="2"/>
  <c r="V65306" i="2"/>
  <c r="V65305" i="2"/>
  <c r="V65304" i="2"/>
  <c r="V65303" i="2"/>
  <c r="V65302" i="2"/>
  <c r="V65301" i="2"/>
  <c r="V65300" i="2"/>
  <c r="V65299" i="2"/>
  <c r="V65298" i="2"/>
  <c r="V65297" i="2"/>
  <c r="V65296" i="2"/>
  <c r="V65295" i="2"/>
  <c r="V65294" i="2"/>
  <c r="V65293" i="2"/>
  <c r="V65292" i="2"/>
  <c r="V65291" i="2"/>
  <c r="V65290" i="2"/>
  <c r="V65289" i="2"/>
  <c r="V65288" i="2"/>
  <c r="V65287" i="2"/>
  <c r="V65286" i="2"/>
  <c r="V65285" i="2"/>
  <c r="V65284" i="2"/>
  <c r="V65283" i="2"/>
  <c r="V65282" i="2"/>
  <c r="V65281" i="2"/>
  <c r="V65280" i="2"/>
  <c r="V65279" i="2"/>
  <c r="V65278" i="2"/>
  <c r="V65277" i="2"/>
  <c r="V65276" i="2"/>
  <c r="V65275" i="2"/>
  <c r="V65274" i="2"/>
  <c r="V65273" i="2"/>
  <c r="V65272" i="2"/>
  <c r="V65271" i="2"/>
  <c r="V65270" i="2"/>
  <c r="V65269" i="2"/>
  <c r="V65268" i="2"/>
  <c r="V65267" i="2"/>
  <c r="V65266" i="2"/>
  <c r="V65265" i="2"/>
  <c r="V65264" i="2"/>
  <c r="V65263" i="2"/>
  <c r="V65262" i="2"/>
  <c r="V65261" i="2"/>
  <c r="V65260" i="2"/>
  <c r="V65259" i="2"/>
  <c r="V65258" i="2"/>
  <c r="V65257" i="2"/>
  <c r="V65256" i="2"/>
  <c r="V65255" i="2"/>
  <c r="V65254" i="2"/>
  <c r="V65253" i="2"/>
  <c r="V65252" i="2"/>
  <c r="V65251" i="2"/>
  <c r="V65250" i="2"/>
  <c r="V65249" i="2"/>
  <c r="V65248" i="2"/>
  <c r="V65247" i="2"/>
  <c r="V65246" i="2"/>
  <c r="V65245" i="2"/>
  <c r="V65244" i="2"/>
  <c r="V65243" i="2"/>
  <c r="V65242" i="2"/>
  <c r="V65241" i="2"/>
  <c r="V65240" i="2"/>
  <c r="V65239" i="2"/>
  <c r="V65238" i="2"/>
  <c r="V65237" i="2"/>
  <c r="V65236" i="2"/>
  <c r="V65235" i="2"/>
  <c r="V65234" i="2"/>
  <c r="V65233" i="2"/>
  <c r="V65232" i="2"/>
  <c r="V65231" i="2"/>
  <c r="V65230" i="2"/>
  <c r="V65229" i="2"/>
  <c r="V65228" i="2"/>
  <c r="V65227" i="2"/>
  <c r="V65226" i="2"/>
  <c r="V65225" i="2"/>
  <c r="V65224" i="2"/>
  <c r="V65223" i="2"/>
  <c r="V65222" i="2"/>
  <c r="V65221" i="2"/>
  <c r="V65220" i="2"/>
  <c r="V65219" i="2"/>
  <c r="V65218" i="2"/>
  <c r="V65217" i="2"/>
  <c r="V65216" i="2"/>
  <c r="V65215" i="2"/>
  <c r="V65214" i="2"/>
  <c r="V65213" i="2"/>
  <c r="V65212" i="2"/>
  <c r="V65211" i="2"/>
  <c r="V65210" i="2"/>
  <c r="V65209" i="2"/>
  <c r="V65208" i="2"/>
  <c r="V65207" i="2"/>
  <c r="V65206" i="2"/>
  <c r="V65205" i="2"/>
  <c r="V65204" i="2"/>
  <c r="V65203" i="2"/>
  <c r="V65202" i="2"/>
  <c r="V65201" i="2"/>
  <c r="V65200" i="2"/>
  <c r="V65199" i="2"/>
  <c r="V65198" i="2"/>
  <c r="V65197" i="2"/>
  <c r="V65196" i="2"/>
  <c r="V65195" i="2"/>
  <c r="V65194" i="2"/>
  <c r="V65193" i="2"/>
  <c r="V65192" i="2"/>
  <c r="V65191" i="2"/>
  <c r="V65190" i="2"/>
  <c r="V65189" i="2"/>
  <c r="V65188" i="2"/>
  <c r="V65187" i="2"/>
  <c r="V65186" i="2"/>
  <c r="V65185" i="2"/>
  <c r="V65184" i="2"/>
  <c r="V65183" i="2"/>
  <c r="V65182" i="2"/>
  <c r="V65181" i="2"/>
  <c r="V65180" i="2"/>
  <c r="V65179" i="2"/>
  <c r="V65178" i="2"/>
  <c r="V65177" i="2"/>
  <c r="V65176" i="2"/>
  <c r="V65175" i="2"/>
  <c r="V65174" i="2"/>
  <c r="V65173" i="2"/>
  <c r="V65172" i="2"/>
  <c r="V65171" i="2"/>
  <c r="V65170" i="2"/>
  <c r="V65169" i="2"/>
  <c r="V65168" i="2"/>
  <c r="V65167" i="2"/>
  <c r="V65166" i="2"/>
  <c r="V65165" i="2"/>
  <c r="V65164" i="2"/>
  <c r="V65163" i="2"/>
  <c r="V65162" i="2"/>
  <c r="V65161" i="2"/>
  <c r="V65160" i="2"/>
  <c r="V65159" i="2"/>
  <c r="V65158" i="2"/>
  <c r="V65157" i="2"/>
  <c r="V65156" i="2"/>
  <c r="V65155" i="2"/>
  <c r="V65154" i="2"/>
  <c r="V65153" i="2"/>
  <c r="V65152" i="2"/>
  <c r="V65151" i="2"/>
  <c r="V65150" i="2"/>
  <c r="V65149" i="2"/>
  <c r="V65148" i="2"/>
  <c r="V65147" i="2"/>
  <c r="V65146" i="2"/>
  <c r="V65145" i="2"/>
  <c r="V65144" i="2"/>
  <c r="V65143" i="2"/>
  <c r="V65142" i="2"/>
  <c r="V65141" i="2"/>
  <c r="V65140" i="2"/>
  <c r="V65139" i="2"/>
  <c r="V65138" i="2"/>
  <c r="V65137" i="2"/>
  <c r="V65136" i="2"/>
  <c r="V65135" i="2"/>
  <c r="V65134" i="2"/>
  <c r="V65133" i="2"/>
  <c r="V65132" i="2"/>
  <c r="V65131" i="2"/>
  <c r="V65130" i="2"/>
  <c r="V65129" i="2"/>
  <c r="V65128" i="2"/>
  <c r="V65127" i="2"/>
  <c r="V65126" i="2"/>
  <c r="V65125" i="2"/>
  <c r="V65124" i="2"/>
  <c r="V65123" i="2"/>
  <c r="V65122" i="2"/>
  <c r="V65121" i="2"/>
  <c r="V65120" i="2"/>
  <c r="V65119" i="2"/>
  <c r="V65118" i="2"/>
  <c r="V65117" i="2"/>
  <c r="V65116" i="2"/>
  <c r="V65115" i="2"/>
  <c r="V65114" i="2"/>
  <c r="V65113" i="2"/>
  <c r="V65112" i="2"/>
  <c r="V65111" i="2"/>
  <c r="V65110" i="2"/>
  <c r="V65109" i="2"/>
  <c r="V65108" i="2"/>
  <c r="V65107" i="2"/>
  <c r="V65106" i="2"/>
  <c r="V65105" i="2"/>
  <c r="V65104" i="2"/>
  <c r="V65103" i="2"/>
  <c r="V65102" i="2"/>
  <c r="V65101" i="2"/>
  <c r="V65100" i="2"/>
  <c r="V65099" i="2"/>
  <c r="V65098" i="2"/>
  <c r="V65097" i="2"/>
  <c r="V65096" i="2"/>
  <c r="V65095" i="2"/>
  <c r="V65094" i="2"/>
  <c r="V65093" i="2"/>
  <c r="V65092" i="2"/>
  <c r="V65091" i="2"/>
  <c r="V65090" i="2"/>
  <c r="V65089" i="2"/>
  <c r="V65088" i="2"/>
  <c r="V65087" i="2"/>
  <c r="V65086" i="2"/>
  <c r="V65085" i="2"/>
  <c r="V65084" i="2"/>
  <c r="V65083" i="2"/>
  <c r="V65082" i="2"/>
  <c r="V65081" i="2"/>
  <c r="V65080" i="2"/>
  <c r="V65079" i="2"/>
  <c r="V65078" i="2"/>
  <c r="V65077" i="2"/>
  <c r="V65076" i="2"/>
  <c r="V65075" i="2"/>
  <c r="V65074" i="2"/>
  <c r="V65073" i="2"/>
  <c r="V65072" i="2"/>
  <c r="V65071" i="2"/>
  <c r="V65070" i="2"/>
  <c r="V65069" i="2"/>
  <c r="V65068" i="2"/>
  <c r="V65067" i="2"/>
  <c r="V65066" i="2"/>
  <c r="V65065" i="2"/>
  <c r="V65064" i="2"/>
  <c r="V65063" i="2"/>
  <c r="V65062" i="2"/>
  <c r="V65061" i="2"/>
  <c r="V65060" i="2"/>
  <c r="V65059" i="2"/>
  <c r="V65058" i="2"/>
  <c r="V65057" i="2"/>
  <c r="V65056" i="2"/>
  <c r="V65055" i="2"/>
  <c r="V65054" i="2"/>
  <c r="V65053" i="2"/>
  <c r="V65052" i="2"/>
  <c r="V65051" i="2"/>
  <c r="V65050" i="2"/>
  <c r="V65049" i="2"/>
  <c r="V65048" i="2"/>
  <c r="V65047" i="2"/>
  <c r="V65046" i="2"/>
  <c r="V65045" i="2"/>
  <c r="V65044" i="2"/>
  <c r="V65043" i="2"/>
  <c r="V65042" i="2"/>
  <c r="V65041" i="2"/>
  <c r="V65040" i="2"/>
  <c r="V65039" i="2"/>
  <c r="V65038" i="2"/>
  <c r="V65037" i="2"/>
  <c r="V65036" i="2"/>
  <c r="V65035" i="2"/>
  <c r="V65034" i="2"/>
  <c r="V65033" i="2"/>
  <c r="V65032" i="2"/>
  <c r="V65031" i="2"/>
  <c r="V65030" i="2"/>
  <c r="V65029" i="2"/>
  <c r="V65028" i="2"/>
  <c r="V65027" i="2"/>
  <c r="V65026" i="2"/>
  <c r="V65025" i="2"/>
  <c r="V65024" i="2"/>
  <c r="V65023" i="2"/>
  <c r="V65022" i="2"/>
  <c r="V65021" i="2"/>
  <c r="V65020" i="2"/>
  <c r="V65019" i="2"/>
  <c r="V65018" i="2"/>
  <c r="V65017" i="2"/>
  <c r="V65016" i="2"/>
  <c r="V65015" i="2"/>
  <c r="V65014" i="2"/>
  <c r="V65013" i="2"/>
  <c r="V65012" i="2"/>
  <c r="V65011" i="2"/>
  <c r="V65010" i="2"/>
  <c r="V65009" i="2"/>
  <c r="V65008" i="2"/>
  <c r="V65007" i="2"/>
  <c r="V65006" i="2"/>
  <c r="V65005" i="2"/>
  <c r="V65004" i="2"/>
  <c r="V65003" i="2"/>
  <c r="V65002" i="2"/>
  <c r="V65001" i="2"/>
  <c r="V65000" i="2"/>
  <c r="V64999" i="2"/>
  <c r="V64998" i="2"/>
  <c r="V64997" i="2"/>
  <c r="V64996" i="2"/>
  <c r="V64995" i="2"/>
  <c r="V64994" i="2"/>
  <c r="V64993" i="2"/>
  <c r="V64992" i="2"/>
  <c r="V64991" i="2"/>
  <c r="V64990" i="2"/>
  <c r="V64989" i="2"/>
  <c r="V64988" i="2"/>
  <c r="V64987" i="2"/>
  <c r="V64986" i="2"/>
  <c r="V64985" i="2"/>
  <c r="V64984" i="2"/>
  <c r="V64983" i="2"/>
  <c r="V64982" i="2"/>
  <c r="V64981" i="2"/>
  <c r="V64980" i="2"/>
  <c r="V64979" i="2"/>
  <c r="V64978" i="2"/>
  <c r="V64977" i="2"/>
  <c r="V64976" i="2"/>
  <c r="V64975" i="2"/>
  <c r="V64974" i="2"/>
  <c r="V64973" i="2"/>
  <c r="V64972" i="2"/>
  <c r="V64971" i="2"/>
  <c r="V64970" i="2"/>
  <c r="V64969" i="2"/>
  <c r="V64968" i="2"/>
  <c r="V64967" i="2"/>
  <c r="V64966" i="2"/>
  <c r="V64965" i="2"/>
  <c r="V64964" i="2"/>
  <c r="V64963" i="2"/>
  <c r="V64962" i="2"/>
  <c r="V64961" i="2"/>
  <c r="V64960" i="2"/>
  <c r="V64959" i="2"/>
  <c r="V64958" i="2"/>
  <c r="V64957" i="2"/>
  <c r="V64956" i="2"/>
  <c r="V64955" i="2"/>
  <c r="V64954" i="2"/>
  <c r="V64953" i="2"/>
  <c r="V64952" i="2"/>
  <c r="V64951" i="2"/>
  <c r="V64950" i="2"/>
  <c r="V64949" i="2"/>
  <c r="V64948" i="2"/>
  <c r="V64947" i="2"/>
  <c r="V64946" i="2"/>
  <c r="V64945" i="2"/>
  <c r="V64944" i="2"/>
  <c r="V64943" i="2"/>
  <c r="V64942" i="2"/>
  <c r="V64941" i="2"/>
  <c r="V64940" i="2"/>
  <c r="V64939" i="2"/>
  <c r="V64938" i="2"/>
  <c r="V64937" i="2"/>
  <c r="V64936" i="2"/>
  <c r="V64935" i="2"/>
  <c r="V64934" i="2"/>
  <c r="V64933" i="2"/>
  <c r="V64932" i="2"/>
  <c r="V64931" i="2"/>
  <c r="V64930" i="2"/>
  <c r="V64929" i="2"/>
  <c r="V64928" i="2"/>
  <c r="V64927" i="2"/>
  <c r="V64926" i="2"/>
  <c r="V64925" i="2"/>
  <c r="V64924" i="2"/>
  <c r="V64923" i="2"/>
  <c r="V64922" i="2"/>
  <c r="V64921" i="2"/>
  <c r="V64920" i="2"/>
  <c r="V64919" i="2"/>
  <c r="V64918" i="2"/>
  <c r="V64917" i="2"/>
  <c r="V64916" i="2"/>
  <c r="V64915" i="2"/>
  <c r="V64914" i="2"/>
  <c r="V64913" i="2"/>
  <c r="V64912" i="2"/>
  <c r="V64911" i="2"/>
  <c r="V64910" i="2"/>
  <c r="V64909" i="2"/>
  <c r="V64908" i="2"/>
  <c r="V64907" i="2"/>
  <c r="V64906" i="2"/>
  <c r="V64905" i="2"/>
  <c r="V64904" i="2"/>
  <c r="V64903" i="2"/>
  <c r="V64902" i="2"/>
  <c r="V64901" i="2"/>
  <c r="V64900" i="2"/>
  <c r="V64899" i="2"/>
  <c r="V64898" i="2"/>
  <c r="V64897" i="2"/>
  <c r="V64896" i="2"/>
  <c r="V64895" i="2"/>
  <c r="V64894" i="2"/>
  <c r="V64893" i="2"/>
  <c r="V64892" i="2"/>
  <c r="V64891" i="2"/>
  <c r="V64890" i="2"/>
  <c r="V64889" i="2"/>
  <c r="V64888" i="2"/>
  <c r="V64887" i="2"/>
  <c r="V64886" i="2"/>
  <c r="V64885" i="2"/>
  <c r="V64884" i="2"/>
  <c r="V64883" i="2"/>
  <c r="V64882" i="2"/>
  <c r="V64881" i="2"/>
  <c r="V64880" i="2"/>
  <c r="V64879" i="2"/>
  <c r="V64878" i="2"/>
  <c r="V64877" i="2"/>
  <c r="V64876" i="2"/>
  <c r="V64875" i="2"/>
  <c r="V64874" i="2"/>
  <c r="V64873" i="2"/>
  <c r="V64872" i="2"/>
  <c r="V64871" i="2"/>
  <c r="V64870" i="2"/>
  <c r="V64869" i="2"/>
  <c r="V64868" i="2"/>
  <c r="V64867" i="2"/>
  <c r="V64866" i="2"/>
  <c r="V64865" i="2"/>
  <c r="V64864" i="2"/>
  <c r="V64863" i="2"/>
  <c r="V64862" i="2"/>
  <c r="V64861" i="2"/>
  <c r="V64860" i="2"/>
  <c r="V64859" i="2"/>
  <c r="V64858" i="2"/>
  <c r="V64857" i="2"/>
  <c r="V64856" i="2"/>
  <c r="V64855" i="2"/>
  <c r="V64854" i="2"/>
  <c r="V64853" i="2"/>
  <c r="V64852" i="2"/>
  <c r="V64851" i="2"/>
  <c r="V64850" i="2"/>
  <c r="V64849" i="2"/>
  <c r="V64848" i="2"/>
  <c r="V64847" i="2"/>
  <c r="V64846" i="2"/>
  <c r="V64845" i="2"/>
  <c r="V64844" i="2"/>
  <c r="V64843" i="2"/>
  <c r="V64842" i="2"/>
  <c r="V64841" i="2"/>
  <c r="V64840" i="2"/>
  <c r="V64839" i="2"/>
  <c r="V64838" i="2"/>
  <c r="V64837" i="2"/>
  <c r="V64836" i="2"/>
  <c r="V64835" i="2"/>
  <c r="V64834" i="2"/>
  <c r="V64833" i="2"/>
  <c r="V64832" i="2"/>
  <c r="V64831" i="2"/>
  <c r="V64830" i="2"/>
  <c r="V64829" i="2"/>
  <c r="V64828" i="2"/>
  <c r="V64827" i="2"/>
  <c r="V64826" i="2"/>
  <c r="V64825" i="2"/>
  <c r="V64824" i="2"/>
  <c r="V64823" i="2"/>
  <c r="V64822" i="2"/>
  <c r="V64821" i="2"/>
  <c r="V64820" i="2"/>
  <c r="V64819" i="2"/>
  <c r="V64818" i="2"/>
  <c r="V64817" i="2"/>
  <c r="V64816" i="2"/>
  <c r="V64815" i="2"/>
  <c r="V64814" i="2"/>
  <c r="V64813" i="2"/>
  <c r="V64812" i="2"/>
  <c r="V64811" i="2"/>
  <c r="V64810" i="2"/>
  <c r="V64809" i="2"/>
  <c r="V64808" i="2"/>
  <c r="V64807" i="2"/>
  <c r="V64806" i="2"/>
  <c r="V64805" i="2"/>
  <c r="V64804" i="2"/>
  <c r="V64803" i="2"/>
  <c r="V64802" i="2"/>
  <c r="V64801" i="2"/>
  <c r="V64800" i="2"/>
  <c r="V64799" i="2"/>
  <c r="V64798" i="2"/>
  <c r="V64797" i="2"/>
  <c r="V64796" i="2"/>
  <c r="V64795" i="2"/>
  <c r="V64794" i="2"/>
  <c r="V64793" i="2"/>
  <c r="V64792" i="2"/>
  <c r="V64791" i="2"/>
  <c r="V64790" i="2"/>
  <c r="V64789" i="2"/>
  <c r="V64788" i="2"/>
  <c r="V64787" i="2"/>
  <c r="V64786" i="2"/>
  <c r="V64785" i="2"/>
  <c r="V64784" i="2"/>
  <c r="V64783" i="2"/>
  <c r="V64782" i="2"/>
  <c r="V64781" i="2"/>
  <c r="V64780" i="2"/>
  <c r="V64779" i="2"/>
  <c r="V64778" i="2"/>
  <c r="V64777" i="2"/>
  <c r="V64776" i="2"/>
  <c r="V64775" i="2"/>
  <c r="V64774" i="2"/>
  <c r="V64773" i="2"/>
  <c r="V64772" i="2"/>
  <c r="V64771" i="2"/>
  <c r="V64770" i="2"/>
  <c r="V64769" i="2"/>
  <c r="V64768" i="2"/>
  <c r="V64767" i="2"/>
  <c r="V64766" i="2"/>
  <c r="V64765" i="2"/>
  <c r="V64764" i="2"/>
  <c r="V64763" i="2"/>
  <c r="V64762" i="2"/>
  <c r="V64761" i="2"/>
  <c r="V64760" i="2"/>
  <c r="V64759" i="2"/>
  <c r="V64758" i="2"/>
  <c r="V64757" i="2"/>
  <c r="V64756" i="2"/>
  <c r="V64755" i="2"/>
  <c r="V64754" i="2"/>
  <c r="V64753" i="2"/>
  <c r="V64752" i="2"/>
  <c r="V64751" i="2"/>
  <c r="V64750" i="2"/>
  <c r="V64749" i="2"/>
  <c r="V64748" i="2"/>
  <c r="V64747" i="2"/>
  <c r="V64746" i="2"/>
  <c r="V64745" i="2"/>
  <c r="V64744" i="2"/>
  <c r="V64743" i="2"/>
  <c r="V64742" i="2"/>
  <c r="V64741" i="2"/>
  <c r="V64740" i="2"/>
  <c r="V64739" i="2"/>
  <c r="V64738" i="2"/>
  <c r="V64737" i="2"/>
  <c r="V64736" i="2"/>
  <c r="V64735" i="2"/>
  <c r="V64734" i="2"/>
  <c r="V64733" i="2"/>
  <c r="V64732" i="2"/>
  <c r="V64731" i="2"/>
  <c r="V64730" i="2"/>
  <c r="V64729" i="2"/>
  <c r="V64728" i="2"/>
  <c r="V64727" i="2"/>
  <c r="V64726" i="2"/>
  <c r="V64725" i="2"/>
  <c r="V64724" i="2"/>
  <c r="V64723" i="2"/>
  <c r="V64722" i="2"/>
  <c r="V64721" i="2"/>
  <c r="V64720" i="2"/>
  <c r="V64719" i="2"/>
  <c r="V64718" i="2"/>
  <c r="V64717" i="2"/>
  <c r="V64716" i="2"/>
  <c r="V64715" i="2"/>
  <c r="V64714" i="2"/>
  <c r="V64713" i="2"/>
  <c r="V64712" i="2"/>
  <c r="V64711" i="2"/>
  <c r="V64710" i="2"/>
  <c r="V64709" i="2"/>
  <c r="V64708" i="2"/>
  <c r="V64707" i="2"/>
  <c r="V64706" i="2"/>
  <c r="V64705" i="2"/>
  <c r="V64704" i="2"/>
  <c r="V64703" i="2"/>
  <c r="V64702" i="2"/>
  <c r="V64701" i="2"/>
  <c r="V64700" i="2"/>
  <c r="V64699" i="2"/>
  <c r="V64698" i="2"/>
  <c r="V64697" i="2"/>
  <c r="V64696" i="2"/>
  <c r="V64695" i="2"/>
  <c r="V64694" i="2"/>
  <c r="V64693" i="2"/>
  <c r="V64692" i="2"/>
  <c r="V64691" i="2"/>
  <c r="V64690" i="2"/>
  <c r="V64689" i="2"/>
  <c r="V64688" i="2"/>
  <c r="V64687" i="2"/>
  <c r="V64686" i="2"/>
  <c r="V64685" i="2"/>
  <c r="V64684" i="2"/>
  <c r="V64683" i="2"/>
  <c r="V64682" i="2"/>
  <c r="V64681" i="2"/>
  <c r="V64680" i="2"/>
  <c r="V64679" i="2"/>
  <c r="V64678" i="2"/>
  <c r="V64677" i="2"/>
  <c r="V64676" i="2"/>
  <c r="V64675" i="2"/>
  <c r="V64674" i="2"/>
  <c r="V64673" i="2"/>
  <c r="V64672" i="2"/>
  <c r="V64671" i="2"/>
  <c r="V64670" i="2"/>
  <c r="V64669" i="2"/>
  <c r="V64668" i="2"/>
  <c r="V64667" i="2"/>
  <c r="V64666" i="2"/>
  <c r="V64665" i="2"/>
  <c r="V64664" i="2"/>
  <c r="V64663" i="2"/>
  <c r="V64662" i="2"/>
  <c r="V64661" i="2"/>
  <c r="V64660" i="2"/>
  <c r="V64659" i="2"/>
  <c r="V64658" i="2"/>
  <c r="V64657" i="2"/>
  <c r="V64656" i="2"/>
  <c r="V64655" i="2"/>
  <c r="V64654" i="2"/>
  <c r="V64653" i="2"/>
  <c r="V64652" i="2"/>
  <c r="V64651" i="2"/>
  <c r="V64650" i="2"/>
  <c r="V64649" i="2"/>
  <c r="V64648" i="2"/>
  <c r="V64647" i="2"/>
  <c r="V64646" i="2"/>
  <c r="V64645" i="2"/>
  <c r="V64644" i="2"/>
  <c r="V64643" i="2"/>
  <c r="V64642" i="2"/>
  <c r="V64641" i="2"/>
  <c r="V64640" i="2"/>
  <c r="V64639" i="2"/>
  <c r="V64638" i="2"/>
  <c r="V64637" i="2"/>
  <c r="V64636" i="2"/>
  <c r="V64635" i="2"/>
  <c r="V64634" i="2"/>
  <c r="V64633" i="2"/>
  <c r="V64632" i="2"/>
  <c r="V64631" i="2"/>
  <c r="V64630" i="2"/>
  <c r="V64629" i="2"/>
  <c r="V64628" i="2"/>
  <c r="V64627" i="2"/>
  <c r="V64626" i="2"/>
  <c r="V64625" i="2"/>
  <c r="V64624" i="2"/>
  <c r="V64623" i="2"/>
  <c r="V64622" i="2"/>
  <c r="V64621" i="2"/>
  <c r="V64620" i="2"/>
  <c r="V64619" i="2"/>
  <c r="V64618" i="2"/>
  <c r="V64617" i="2"/>
  <c r="V64616" i="2"/>
  <c r="V64615" i="2"/>
  <c r="V64614" i="2"/>
  <c r="V64613" i="2"/>
  <c r="V64612" i="2"/>
  <c r="V64611" i="2"/>
  <c r="V64610" i="2"/>
  <c r="V64609" i="2"/>
  <c r="V64608" i="2"/>
  <c r="V64607" i="2"/>
  <c r="V64606" i="2"/>
  <c r="V64605" i="2"/>
  <c r="V64604" i="2"/>
  <c r="V64603" i="2"/>
  <c r="V64602" i="2"/>
  <c r="V64601" i="2"/>
  <c r="V64600" i="2"/>
  <c r="V64599" i="2"/>
  <c r="V64598" i="2"/>
  <c r="V64597" i="2"/>
  <c r="V64596" i="2"/>
  <c r="V64595" i="2"/>
  <c r="V64594" i="2"/>
  <c r="V64593" i="2"/>
  <c r="V64592" i="2"/>
  <c r="V64591" i="2"/>
  <c r="V64590" i="2"/>
  <c r="V64589" i="2"/>
  <c r="V64588" i="2"/>
  <c r="V64587" i="2"/>
  <c r="V64586" i="2"/>
  <c r="V64585" i="2"/>
  <c r="V64584" i="2"/>
  <c r="V64583" i="2"/>
  <c r="V64582" i="2"/>
  <c r="V64581" i="2"/>
  <c r="V64580" i="2"/>
  <c r="V64579" i="2"/>
  <c r="V64578" i="2"/>
  <c r="V64577" i="2"/>
  <c r="V64576" i="2"/>
  <c r="V64575" i="2"/>
  <c r="V64574" i="2"/>
  <c r="V64573" i="2"/>
  <c r="V64572" i="2"/>
  <c r="V64571" i="2"/>
  <c r="V64570" i="2"/>
  <c r="V64569" i="2"/>
  <c r="V64568" i="2"/>
  <c r="V64567" i="2"/>
  <c r="V64566" i="2"/>
  <c r="V64565" i="2"/>
  <c r="V64564" i="2"/>
  <c r="V64563" i="2"/>
  <c r="V64562" i="2"/>
  <c r="V64561" i="2"/>
  <c r="V64560" i="2"/>
  <c r="V64559" i="2"/>
  <c r="V64558" i="2"/>
  <c r="V64557" i="2"/>
  <c r="V64556" i="2"/>
  <c r="V64555" i="2"/>
  <c r="V64554" i="2"/>
  <c r="V64553" i="2"/>
  <c r="V64552" i="2"/>
  <c r="V64551" i="2"/>
  <c r="V64550" i="2"/>
  <c r="V64549" i="2"/>
  <c r="V64548" i="2"/>
  <c r="V64547" i="2"/>
  <c r="V64546" i="2"/>
  <c r="V64545" i="2"/>
  <c r="V64544" i="2"/>
  <c r="V64543" i="2"/>
  <c r="V64542" i="2"/>
  <c r="V64541" i="2"/>
  <c r="V64540" i="2"/>
  <c r="V64539" i="2"/>
  <c r="V64538" i="2"/>
  <c r="V64537" i="2"/>
  <c r="V64536" i="2"/>
  <c r="V64535" i="2"/>
  <c r="V64534" i="2"/>
  <c r="V64533" i="2"/>
  <c r="V64532" i="2"/>
  <c r="V64531" i="2"/>
  <c r="V64530" i="2"/>
  <c r="V64529" i="2"/>
  <c r="V64528" i="2"/>
  <c r="V64527" i="2"/>
  <c r="V64526" i="2"/>
  <c r="V64525" i="2"/>
  <c r="V64524" i="2"/>
  <c r="V64523" i="2"/>
  <c r="V64522" i="2"/>
  <c r="V64521" i="2"/>
  <c r="V64520" i="2"/>
  <c r="V64519" i="2"/>
  <c r="V64518" i="2"/>
  <c r="V64517" i="2"/>
  <c r="V64516" i="2"/>
  <c r="V64515" i="2"/>
  <c r="V64514" i="2"/>
  <c r="V64513" i="2"/>
  <c r="V64512" i="2"/>
  <c r="V64511" i="2"/>
  <c r="V64510" i="2"/>
  <c r="V64509" i="2"/>
  <c r="V64508" i="2"/>
  <c r="V64507" i="2"/>
  <c r="V64506" i="2"/>
  <c r="V64505" i="2"/>
  <c r="V64504" i="2"/>
  <c r="V64503" i="2"/>
  <c r="V64502" i="2"/>
  <c r="V64501" i="2"/>
  <c r="V64500" i="2"/>
  <c r="V64499" i="2"/>
  <c r="V64498" i="2"/>
  <c r="V64497" i="2"/>
  <c r="V64496" i="2"/>
  <c r="V64495" i="2"/>
  <c r="V64494" i="2"/>
  <c r="V64493" i="2"/>
  <c r="V64492" i="2"/>
  <c r="V64491" i="2"/>
  <c r="V64490" i="2"/>
  <c r="V64489" i="2"/>
  <c r="V64488" i="2"/>
  <c r="V64487" i="2"/>
  <c r="V64486" i="2"/>
  <c r="V64485" i="2"/>
  <c r="V64484" i="2"/>
  <c r="V64483" i="2"/>
  <c r="V64482" i="2"/>
  <c r="V64481" i="2"/>
  <c r="V64480" i="2"/>
  <c r="V64479" i="2"/>
  <c r="V64478" i="2"/>
  <c r="V64477" i="2"/>
  <c r="V64476" i="2"/>
  <c r="V64475" i="2"/>
  <c r="V64474" i="2"/>
  <c r="V64473" i="2"/>
  <c r="V64472" i="2"/>
  <c r="V64471" i="2"/>
  <c r="V64470" i="2"/>
  <c r="V64469" i="2"/>
  <c r="V64468" i="2"/>
  <c r="V64467" i="2"/>
  <c r="V64466" i="2"/>
  <c r="V64465" i="2"/>
  <c r="V64464" i="2"/>
  <c r="V64463" i="2"/>
  <c r="V64462" i="2"/>
  <c r="V64461" i="2"/>
  <c r="V64460" i="2"/>
  <c r="V64459" i="2"/>
  <c r="V64458" i="2"/>
  <c r="V64457" i="2"/>
  <c r="V64456" i="2"/>
  <c r="V64455" i="2"/>
  <c r="V64454" i="2"/>
  <c r="V64453" i="2"/>
  <c r="V64452" i="2"/>
  <c r="V64451" i="2"/>
  <c r="V64450" i="2"/>
  <c r="V64449" i="2"/>
  <c r="V64448" i="2"/>
  <c r="V64447" i="2"/>
  <c r="V64446" i="2"/>
  <c r="V64445" i="2"/>
  <c r="V64444" i="2"/>
  <c r="V64443" i="2"/>
  <c r="V64442" i="2"/>
  <c r="V64441" i="2"/>
  <c r="V64440" i="2"/>
  <c r="V64439" i="2"/>
  <c r="V64438" i="2"/>
  <c r="V64437" i="2"/>
  <c r="V64436" i="2"/>
  <c r="V64435" i="2"/>
  <c r="V64434" i="2"/>
  <c r="V64433" i="2"/>
  <c r="V64432" i="2"/>
  <c r="V64431" i="2"/>
  <c r="V64430" i="2"/>
  <c r="V64429" i="2"/>
  <c r="V64428" i="2"/>
  <c r="V64427" i="2"/>
  <c r="V64426" i="2"/>
  <c r="V64425" i="2"/>
  <c r="V64424" i="2"/>
  <c r="V64423" i="2"/>
  <c r="V64422" i="2"/>
  <c r="V64421" i="2"/>
  <c r="V64420" i="2"/>
  <c r="V64419" i="2"/>
  <c r="V64418" i="2"/>
  <c r="V64417" i="2"/>
  <c r="V64416" i="2"/>
  <c r="V64415" i="2"/>
  <c r="V64414" i="2"/>
  <c r="V64413" i="2"/>
  <c r="V64412" i="2"/>
  <c r="V64411" i="2"/>
  <c r="V64410" i="2"/>
  <c r="V64409" i="2"/>
  <c r="V64408" i="2"/>
  <c r="V64407" i="2"/>
  <c r="V64406" i="2"/>
  <c r="V64405" i="2"/>
  <c r="V64404" i="2"/>
  <c r="V64403" i="2"/>
  <c r="V64402" i="2"/>
  <c r="V64401" i="2"/>
  <c r="V64400" i="2"/>
  <c r="V64399" i="2"/>
  <c r="V64398" i="2"/>
  <c r="V64397" i="2"/>
  <c r="V64396" i="2"/>
  <c r="V64395" i="2"/>
  <c r="V64394" i="2"/>
  <c r="V64393" i="2"/>
  <c r="V64392" i="2"/>
  <c r="V64391" i="2"/>
  <c r="V64390" i="2"/>
  <c r="V64389" i="2"/>
  <c r="V64388" i="2"/>
  <c r="V64387" i="2"/>
  <c r="V64386" i="2"/>
  <c r="V64385" i="2"/>
  <c r="V64384" i="2"/>
  <c r="V64383" i="2"/>
  <c r="V64382" i="2"/>
  <c r="V64381" i="2"/>
  <c r="V64380" i="2"/>
  <c r="V64379" i="2"/>
  <c r="V64378" i="2"/>
  <c r="V64377" i="2"/>
  <c r="V64376" i="2"/>
  <c r="V64375" i="2"/>
  <c r="V64374" i="2"/>
  <c r="V64373" i="2"/>
  <c r="V64372" i="2"/>
  <c r="V64371" i="2"/>
  <c r="V64370" i="2"/>
  <c r="V64369" i="2"/>
  <c r="V64368" i="2"/>
  <c r="V64367" i="2"/>
  <c r="V64366" i="2"/>
  <c r="V64365" i="2"/>
  <c r="V64364" i="2"/>
  <c r="V64363" i="2"/>
  <c r="V64362" i="2"/>
  <c r="V64361" i="2"/>
  <c r="V64360" i="2"/>
  <c r="V64359" i="2"/>
  <c r="V64358" i="2"/>
  <c r="V64357" i="2"/>
  <c r="V64356" i="2"/>
  <c r="V64355" i="2"/>
  <c r="V64354" i="2"/>
  <c r="V64353" i="2"/>
  <c r="V64352" i="2"/>
  <c r="V64351" i="2"/>
  <c r="V64350" i="2"/>
  <c r="V64349" i="2"/>
  <c r="V64348" i="2"/>
  <c r="V64347" i="2"/>
  <c r="V64346" i="2"/>
  <c r="V64345" i="2"/>
  <c r="V64344" i="2"/>
  <c r="V64343" i="2"/>
  <c r="V64342" i="2"/>
  <c r="V64341" i="2"/>
  <c r="V64340" i="2"/>
  <c r="V64339" i="2"/>
  <c r="V64338" i="2"/>
  <c r="V64337" i="2"/>
  <c r="V64336" i="2"/>
  <c r="V64335" i="2"/>
  <c r="V64334" i="2"/>
  <c r="V64333" i="2"/>
  <c r="V64332" i="2"/>
  <c r="V64331" i="2"/>
  <c r="V64330" i="2"/>
  <c r="V64329" i="2"/>
  <c r="V64328" i="2"/>
  <c r="V64327" i="2"/>
  <c r="V64326" i="2"/>
  <c r="V64325" i="2"/>
  <c r="V64324" i="2"/>
  <c r="V64323" i="2"/>
  <c r="V64322" i="2"/>
  <c r="V64321" i="2"/>
  <c r="V64320" i="2"/>
  <c r="V64319" i="2"/>
  <c r="V64318" i="2"/>
  <c r="V64317" i="2"/>
  <c r="V64316" i="2"/>
  <c r="V64315" i="2"/>
  <c r="V64314" i="2"/>
  <c r="V64313" i="2"/>
  <c r="V64312" i="2"/>
  <c r="V64311" i="2"/>
  <c r="V64310" i="2"/>
  <c r="V64309" i="2"/>
  <c r="V64308" i="2"/>
  <c r="V64307" i="2"/>
  <c r="V64306" i="2"/>
  <c r="V64305" i="2"/>
  <c r="V64304" i="2"/>
  <c r="V64303" i="2"/>
  <c r="V64302" i="2"/>
  <c r="V64301" i="2"/>
  <c r="V64300" i="2"/>
  <c r="V64299" i="2"/>
  <c r="V64298" i="2"/>
  <c r="V64297" i="2"/>
  <c r="V64296" i="2"/>
  <c r="V64295" i="2"/>
  <c r="V64294" i="2"/>
  <c r="V64293" i="2"/>
  <c r="V64292" i="2"/>
  <c r="V64291" i="2"/>
  <c r="V64290" i="2"/>
  <c r="V64289" i="2"/>
  <c r="V64288" i="2"/>
  <c r="V64287" i="2"/>
  <c r="V64286" i="2"/>
  <c r="V64285" i="2"/>
  <c r="V64284" i="2"/>
  <c r="V64283" i="2"/>
  <c r="V64282" i="2"/>
  <c r="V64281" i="2"/>
  <c r="V64280" i="2"/>
  <c r="V64279" i="2"/>
  <c r="V64278" i="2"/>
  <c r="V64277" i="2"/>
  <c r="V64276" i="2"/>
  <c r="V64275" i="2"/>
  <c r="V64274" i="2"/>
  <c r="V64273" i="2"/>
  <c r="V64272" i="2"/>
  <c r="V64271" i="2"/>
  <c r="V64270" i="2"/>
  <c r="V64269" i="2"/>
  <c r="V64268" i="2"/>
  <c r="V64267" i="2"/>
  <c r="V64266" i="2"/>
  <c r="V64265" i="2"/>
  <c r="V64264" i="2"/>
  <c r="V64263" i="2"/>
  <c r="V64262" i="2"/>
  <c r="V64261" i="2"/>
  <c r="V64260" i="2"/>
  <c r="V64259" i="2"/>
  <c r="V64258" i="2"/>
  <c r="V64257" i="2"/>
  <c r="V64256" i="2"/>
  <c r="V64255" i="2"/>
  <c r="V64254" i="2"/>
  <c r="V64253" i="2"/>
  <c r="V64252" i="2"/>
  <c r="V64251" i="2"/>
  <c r="V64250" i="2"/>
  <c r="V64249" i="2"/>
  <c r="V64248" i="2"/>
  <c r="V64247" i="2"/>
  <c r="V64246" i="2"/>
  <c r="V64245" i="2"/>
  <c r="V64244" i="2"/>
  <c r="V64243" i="2"/>
  <c r="V64242" i="2"/>
  <c r="V64241" i="2"/>
  <c r="V64240" i="2"/>
  <c r="V64239" i="2"/>
  <c r="V64238" i="2"/>
  <c r="V64237" i="2"/>
  <c r="V64236" i="2"/>
  <c r="V64235" i="2"/>
  <c r="V64234" i="2"/>
  <c r="V64233" i="2"/>
  <c r="V64232" i="2"/>
  <c r="V64231" i="2"/>
  <c r="V64230" i="2"/>
  <c r="V64229" i="2"/>
  <c r="V64228" i="2"/>
  <c r="V64227" i="2"/>
  <c r="V64226" i="2"/>
  <c r="V64225" i="2"/>
  <c r="V64224" i="2"/>
  <c r="V64223" i="2"/>
  <c r="V64222" i="2"/>
  <c r="V64221" i="2"/>
  <c r="V64220" i="2"/>
  <c r="V64219" i="2"/>
  <c r="V64218" i="2"/>
  <c r="V64217" i="2"/>
  <c r="V64216" i="2"/>
  <c r="V64215" i="2"/>
  <c r="V64214" i="2"/>
  <c r="V64213" i="2"/>
  <c r="V64212" i="2"/>
  <c r="V64211" i="2"/>
  <c r="V64210" i="2"/>
  <c r="V64209" i="2"/>
  <c r="V64208" i="2"/>
  <c r="V64207" i="2"/>
  <c r="V64206" i="2"/>
  <c r="V64205" i="2"/>
  <c r="V64204" i="2"/>
  <c r="V64203" i="2"/>
  <c r="V64202" i="2"/>
  <c r="V64201" i="2"/>
  <c r="V64200" i="2"/>
  <c r="V64199" i="2"/>
  <c r="V64198" i="2"/>
  <c r="V64197" i="2"/>
  <c r="V64196" i="2"/>
  <c r="V64195" i="2"/>
  <c r="V64194" i="2"/>
  <c r="V64193" i="2"/>
  <c r="V64192" i="2"/>
  <c r="V64191" i="2"/>
  <c r="V64190" i="2"/>
  <c r="V64189" i="2"/>
  <c r="V64188" i="2"/>
  <c r="V64187" i="2"/>
  <c r="V64186" i="2"/>
  <c r="V64185" i="2"/>
  <c r="V64184" i="2"/>
  <c r="V64183" i="2"/>
  <c r="V64182" i="2"/>
  <c r="V64181" i="2"/>
  <c r="V64180" i="2"/>
  <c r="V64179" i="2"/>
  <c r="V64178" i="2"/>
  <c r="V64177" i="2"/>
  <c r="V64176" i="2"/>
  <c r="V64175" i="2"/>
  <c r="V64174" i="2"/>
  <c r="V64173" i="2"/>
  <c r="V64172" i="2"/>
  <c r="V64171" i="2"/>
  <c r="V64170" i="2"/>
  <c r="V64169" i="2"/>
  <c r="V64168" i="2"/>
  <c r="V64167" i="2"/>
  <c r="V64166" i="2"/>
  <c r="V64165" i="2"/>
  <c r="V64164" i="2"/>
  <c r="V64163" i="2"/>
  <c r="V64162" i="2"/>
  <c r="V64161" i="2"/>
  <c r="V64160" i="2"/>
  <c r="V64159" i="2"/>
  <c r="V64158" i="2"/>
  <c r="V64157" i="2"/>
  <c r="V64156" i="2"/>
  <c r="V64155" i="2"/>
  <c r="V64154" i="2"/>
  <c r="V64153" i="2"/>
  <c r="V64152" i="2"/>
  <c r="V64151" i="2"/>
  <c r="V64150" i="2"/>
  <c r="V64149" i="2"/>
  <c r="V64148" i="2"/>
  <c r="V64147" i="2"/>
  <c r="V64146" i="2"/>
  <c r="V64145" i="2"/>
  <c r="V64144" i="2"/>
  <c r="V64143" i="2"/>
  <c r="V64142" i="2"/>
  <c r="V64141" i="2"/>
  <c r="V64140" i="2"/>
  <c r="V64139" i="2"/>
  <c r="V64138" i="2"/>
  <c r="V64137" i="2"/>
  <c r="V64136" i="2"/>
  <c r="V64135" i="2"/>
  <c r="V64134" i="2"/>
  <c r="V64133" i="2"/>
  <c r="V64132" i="2"/>
  <c r="V64131" i="2"/>
  <c r="V64130" i="2"/>
  <c r="V64129" i="2"/>
  <c r="V64128" i="2"/>
  <c r="V64127" i="2"/>
  <c r="V64126" i="2"/>
  <c r="V64125" i="2"/>
  <c r="V64124" i="2"/>
  <c r="V64123" i="2"/>
  <c r="V64122" i="2"/>
  <c r="V64121" i="2"/>
  <c r="V64120" i="2"/>
  <c r="V64119" i="2"/>
  <c r="V64118" i="2"/>
  <c r="V64117" i="2"/>
  <c r="V64116" i="2"/>
  <c r="V64115" i="2"/>
  <c r="V64114" i="2"/>
  <c r="V64113" i="2"/>
  <c r="V64112" i="2"/>
  <c r="V64111" i="2"/>
  <c r="V64110" i="2"/>
  <c r="V64109" i="2"/>
  <c r="V64108" i="2"/>
  <c r="V64107" i="2"/>
  <c r="V64106" i="2"/>
  <c r="V64105" i="2"/>
  <c r="V64104" i="2"/>
  <c r="V64103" i="2"/>
  <c r="V64102" i="2"/>
  <c r="V64101" i="2"/>
  <c r="V64100" i="2"/>
  <c r="V64099" i="2"/>
  <c r="V64098" i="2"/>
  <c r="V64097" i="2"/>
  <c r="V64096" i="2"/>
  <c r="V64095" i="2"/>
  <c r="V64094" i="2"/>
  <c r="V64093" i="2"/>
  <c r="V64092" i="2"/>
  <c r="V64091" i="2"/>
  <c r="V64090" i="2"/>
  <c r="V64089" i="2"/>
  <c r="V64088" i="2"/>
  <c r="V64087" i="2"/>
  <c r="V64086" i="2"/>
  <c r="V64085" i="2"/>
  <c r="V64084" i="2"/>
  <c r="V64083" i="2"/>
  <c r="V64082" i="2"/>
  <c r="V64081" i="2"/>
  <c r="V64080" i="2"/>
  <c r="V64079" i="2"/>
  <c r="V64078" i="2"/>
  <c r="V64077" i="2"/>
  <c r="V64076" i="2"/>
  <c r="V64075" i="2"/>
  <c r="V64074" i="2"/>
  <c r="V64073" i="2"/>
  <c r="V64072" i="2"/>
  <c r="V64071" i="2"/>
  <c r="V64070" i="2"/>
  <c r="V64069" i="2"/>
  <c r="V64068" i="2"/>
  <c r="V64067" i="2"/>
  <c r="V64066" i="2"/>
  <c r="V64065" i="2"/>
  <c r="V64064" i="2"/>
  <c r="V64063" i="2"/>
  <c r="V64062" i="2"/>
  <c r="V64061" i="2"/>
  <c r="V64060" i="2"/>
  <c r="V64059" i="2"/>
  <c r="V64058" i="2"/>
  <c r="V64057" i="2"/>
  <c r="V64056" i="2"/>
  <c r="V64055" i="2"/>
  <c r="V64054" i="2"/>
  <c r="V64053" i="2"/>
  <c r="V64052" i="2"/>
  <c r="V64051" i="2"/>
  <c r="V64050" i="2"/>
  <c r="V64049" i="2"/>
  <c r="V64048" i="2"/>
  <c r="V64047" i="2"/>
  <c r="V64046" i="2"/>
  <c r="V64045" i="2"/>
  <c r="V64044" i="2"/>
  <c r="V64043" i="2"/>
  <c r="V64042" i="2"/>
  <c r="V64041" i="2"/>
  <c r="V64040" i="2"/>
  <c r="V64039" i="2"/>
  <c r="V64038" i="2"/>
  <c r="V64037" i="2"/>
  <c r="V64036" i="2"/>
  <c r="V64035" i="2"/>
  <c r="V64034" i="2"/>
  <c r="V64033" i="2"/>
  <c r="V64032" i="2"/>
  <c r="V64031" i="2"/>
  <c r="V64030" i="2"/>
  <c r="V64029" i="2"/>
  <c r="V64028" i="2"/>
  <c r="V64027" i="2"/>
  <c r="V64026" i="2"/>
  <c r="V64025" i="2"/>
  <c r="V64024" i="2"/>
  <c r="V64023" i="2"/>
  <c r="V64022" i="2"/>
  <c r="V64021" i="2"/>
  <c r="V64020" i="2"/>
  <c r="V64019" i="2"/>
  <c r="V64018" i="2"/>
  <c r="V64017" i="2"/>
  <c r="V64016" i="2"/>
  <c r="V64015" i="2"/>
  <c r="V64014" i="2"/>
  <c r="V64013" i="2"/>
  <c r="V64012" i="2"/>
  <c r="V64011" i="2"/>
  <c r="V64010" i="2"/>
  <c r="V64009" i="2"/>
  <c r="V64008" i="2"/>
  <c r="V64007" i="2"/>
  <c r="V64006" i="2"/>
  <c r="V64005" i="2"/>
  <c r="V64004" i="2"/>
  <c r="V64003" i="2"/>
  <c r="V64002" i="2"/>
  <c r="V64001" i="2"/>
  <c r="V64000" i="2"/>
  <c r="V63999" i="2"/>
  <c r="V63998" i="2"/>
  <c r="V63997" i="2"/>
  <c r="V63996" i="2"/>
  <c r="V63995" i="2"/>
  <c r="V63994" i="2"/>
  <c r="V63993" i="2"/>
  <c r="V63992" i="2"/>
  <c r="V63991" i="2"/>
  <c r="V63990" i="2"/>
  <c r="V63989" i="2"/>
  <c r="V63988" i="2"/>
  <c r="V63987" i="2"/>
  <c r="V63986" i="2"/>
  <c r="V63985" i="2"/>
  <c r="V63984" i="2"/>
  <c r="V63983" i="2"/>
  <c r="V63982" i="2"/>
  <c r="V63981" i="2"/>
  <c r="V63980" i="2"/>
  <c r="V63979" i="2"/>
  <c r="V63978" i="2"/>
  <c r="V63977" i="2"/>
  <c r="V63976" i="2"/>
  <c r="V63975" i="2"/>
  <c r="V63974" i="2"/>
  <c r="V63973" i="2"/>
  <c r="V63972" i="2"/>
  <c r="V63971" i="2"/>
  <c r="V63970" i="2"/>
  <c r="V63969" i="2"/>
  <c r="V63968" i="2"/>
  <c r="V63967" i="2"/>
  <c r="V63966" i="2"/>
  <c r="V63965" i="2"/>
  <c r="V63964" i="2"/>
  <c r="V63963" i="2"/>
  <c r="V63962" i="2"/>
  <c r="V63961" i="2"/>
  <c r="V63960" i="2"/>
  <c r="V63959" i="2"/>
  <c r="V63958" i="2"/>
  <c r="V63957" i="2"/>
  <c r="V63956" i="2"/>
  <c r="V63955" i="2"/>
  <c r="V63954" i="2"/>
  <c r="V63953" i="2"/>
  <c r="V63952" i="2"/>
  <c r="V63951" i="2"/>
  <c r="V63950" i="2"/>
  <c r="V63949" i="2"/>
  <c r="V63948" i="2"/>
  <c r="V63947" i="2"/>
  <c r="V63946" i="2"/>
  <c r="V63945" i="2"/>
  <c r="V63944" i="2"/>
  <c r="V63943" i="2"/>
  <c r="V63942" i="2"/>
  <c r="V63941" i="2"/>
  <c r="V63940" i="2"/>
  <c r="V63939" i="2"/>
  <c r="V63938" i="2"/>
  <c r="V63937" i="2"/>
  <c r="V63936" i="2"/>
  <c r="V63935" i="2"/>
  <c r="V63934" i="2"/>
  <c r="V63933" i="2"/>
  <c r="V63932" i="2"/>
  <c r="V63931" i="2"/>
  <c r="V63930" i="2"/>
  <c r="V63929" i="2"/>
  <c r="V63928" i="2"/>
  <c r="V63927" i="2"/>
  <c r="V63926" i="2"/>
  <c r="V63925" i="2"/>
  <c r="V63924" i="2"/>
  <c r="V63923" i="2"/>
  <c r="V63922" i="2"/>
  <c r="V63921" i="2"/>
  <c r="V63920" i="2"/>
  <c r="V63919" i="2"/>
  <c r="V63918" i="2"/>
  <c r="V63917" i="2"/>
  <c r="V63916" i="2"/>
  <c r="V63915" i="2"/>
  <c r="V63914" i="2"/>
  <c r="V63913" i="2"/>
  <c r="V63912" i="2"/>
  <c r="V63911" i="2"/>
  <c r="V63910" i="2"/>
  <c r="V63909" i="2"/>
  <c r="V63908" i="2"/>
  <c r="V63907" i="2"/>
  <c r="V63906" i="2"/>
  <c r="V63905" i="2"/>
  <c r="V63904" i="2"/>
  <c r="V63903" i="2"/>
  <c r="V63902" i="2"/>
  <c r="V63901" i="2"/>
  <c r="V63900" i="2"/>
  <c r="V63899" i="2"/>
  <c r="V63898" i="2"/>
  <c r="V63897" i="2"/>
  <c r="V63896" i="2"/>
  <c r="V63895" i="2"/>
  <c r="V63894" i="2"/>
  <c r="V63893" i="2"/>
  <c r="V63892" i="2"/>
  <c r="V63891" i="2"/>
  <c r="V63890" i="2"/>
  <c r="V63889" i="2"/>
  <c r="V63888" i="2"/>
  <c r="V63887" i="2"/>
  <c r="V63886" i="2"/>
  <c r="V63885" i="2"/>
  <c r="V63884" i="2"/>
  <c r="V63883" i="2"/>
  <c r="V63882" i="2"/>
  <c r="V63881" i="2"/>
  <c r="V63880" i="2"/>
  <c r="V63879" i="2"/>
  <c r="V63878" i="2"/>
  <c r="V63877" i="2"/>
  <c r="V63876" i="2"/>
  <c r="V63875" i="2"/>
  <c r="V63874" i="2"/>
  <c r="V63873" i="2"/>
  <c r="V63872" i="2"/>
  <c r="V63871" i="2"/>
  <c r="V63870" i="2"/>
  <c r="V63869" i="2"/>
  <c r="V63868" i="2"/>
  <c r="V63867" i="2"/>
  <c r="V63866" i="2"/>
  <c r="V63865" i="2"/>
  <c r="V63864" i="2"/>
  <c r="V63863" i="2"/>
  <c r="V63862" i="2"/>
  <c r="V63861" i="2"/>
  <c r="V63860" i="2"/>
  <c r="V63859" i="2"/>
  <c r="V63858" i="2"/>
  <c r="V63857" i="2"/>
  <c r="V63856" i="2"/>
  <c r="V63855" i="2"/>
  <c r="V63854" i="2"/>
  <c r="V63853" i="2"/>
  <c r="V63852" i="2"/>
  <c r="V63851" i="2"/>
  <c r="V63850" i="2"/>
  <c r="V63849" i="2"/>
  <c r="V63848" i="2"/>
  <c r="V63847" i="2"/>
  <c r="V63846" i="2"/>
  <c r="V63845" i="2"/>
  <c r="V63844" i="2"/>
  <c r="V63843" i="2"/>
  <c r="V63842" i="2"/>
  <c r="V63841" i="2"/>
  <c r="V63840" i="2"/>
  <c r="V63839" i="2"/>
  <c r="V63838" i="2"/>
  <c r="V63837" i="2"/>
  <c r="V63836" i="2"/>
  <c r="V63835" i="2"/>
  <c r="V63834" i="2"/>
  <c r="V63833" i="2"/>
  <c r="V63832" i="2"/>
  <c r="V63831" i="2"/>
  <c r="V63830" i="2"/>
  <c r="V63829" i="2"/>
  <c r="V63828" i="2"/>
  <c r="V63827" i="2"/>
  <c r="V63826" i="2"/>
  <c r="V63825" i="2"/>
  <c r="V63824" i="2"/>
  <c r="V63823" i="2"/>
  <c r="V63822" i="2"/>
  <c r="V63821" i="2"/>
  <c r="V63820" i="2"/>
  <c r="V63819" i="2"/>
  <c r="V63818" i="2"/>
  <c r="V63817" i="2"/>
  <c r="V63816" i="2"/>
  <c r="V63815" i="2"/>
  <c r="V63814" i="2"/>
  <c r="V63813" i="2"/>
  <c r="V63812" i="2"/>
  <c r="V63811" i="2"/>
  <c r="V63810" i="2"/>
  <c r="V63809" i="2"/>
  <c r="V63808" i="2"/>
  <c r="V63807" i="2"/>
  <c r="V63806" i="2"/>
  <c r="V63805" i="2"/>
  <c r="V63804" i="2"/>
  <c r="V63803" i="2"/>
  <c r="V63802" i="2"/>
  <c r="V63801" i="2"/>
  <c r="V63800" i="2"/>
  <c r="V63799" i="2"/>
  <c r="V63798" i="2"/>
  <c r="V63797" i="2"/>
  <c r="V63796" i="2"/>
  <c r="V63795" i="2"/>
  <c r="V63794" i="2"/>
  <c r="V63793" i="2"/>
  <c r="V63792" i="2"/>
  <c r="V63791" i="2"/>
  <c r="V63790" i="2"/>
  <c r="V63789" i="2"/>
  <c r="V63788" i="2"/>
  <c r="V63787" i="2"/>
  <c r="V63786" i="2"/>
  <c r="V63785" i="2"/>
  <c r="V63784" i="2"/>
  <c r="V63783" i="2"/>
  <c r="V63782" i="2"/>
  <c r="V63781" i="2"/>
  <c r="V63780" i="2"/>
  <c r="V63779" i="2"/>
  <c r="V63778" i="2"/>
  <c r="V63777" i="2"/>
  <c r="V63776" i="2"/>
  <c r="V63775" i="2"/>
  <c r="V63774" i="2"/>
  <c r="V63773" i="2"/>
  <c r="V63772" i="2"/>
  <c r="V63771" i="2"/>
  <c r="V63770" i="2"/>
  <c r="V63769" i="2"/>
  <c r="V63768" i="2"/>
  <c r="V63767" i="2"/>
  <c r="V63766" i="2"/>
  <c r="V63765" i="2"/>
  <c r="V63764" i="2"/>
  <c r="V63763" i="2"/>
  <c r="V63762" i="2"/>
  <c r="V63761" i="2"/>
  <c r="V63760" i="2"/>
  <c r="V63759" i="2"/>
  <c r="V63758" i="2"/>
  <c r="V63757" i="2"/>
  <c r="V63756" i="2"/>
  <c r="V63755" i="2"/>
  <c r="V63754" i="2"/>
  <c r="V63753" i="2"/>
  <c r="V63752" i="2"/>
  <c r="V63751" i="2"/>
  <c r="V63750" i="2"/>
  <c r="V63749" i="2"/>
  <c r="V63748" i="2"/>
  <c r="V63747" i="2"/>
  <c r="V63746" i="2"/>
  <c r="V63745" i="2"/>
  <c r="V63744" i="2"/>
  <c r="V63743" i="2"/>
  <c r="V63742" i="2"/>
  <c r="V63741" i="2"/>
  <c r="V63740" i="2"/>
  <c r="V63739" i="2"/>
  <c r="V63738" i="2"/>
  <c r="V63737" i="2"/>
  <c r="V63736" i="2"/>
  <c r="V63735" i="2"/>
  <c r="V63734" i="2"/>
  <c r="V63733" i="2"/>
  <c r="V63732" i="2"/>
  <c r="V63731" i="2"/>
  <c r="V63730" i="2"/>
  <c r="V63729" i="2"/>
  <c r="V63728" i="2"/>
  <c r="V63727" i="2"/>
  <c r="V63726" i="2"/>
  <c r="V63725" i="2"/>
  <c r="V63724" i="2"/>
  <c r="V63723" i="2"/>
  <c r="V63722" i="2"/>
  <c r="V63721" i="2"/>
  <c r="V63720" i="2"/>
  <c r="V63719" i="2"/>
  <c r="V63718" i="2"/>
  <c r="V63717" i="2"/>
  <c r="V63716" i="2"/>
  <c r="V63715" i="2"/>
  <c r="V63714" i="2"/>
  <c r="V63713" i="2"/>
  <c r="V63712" i="2"/>
  <c r="V63711" i="2"/>
  <c r="V63710" i="2"/>
  <c r="V63709" i="2"/>
  <c r="V63708" i="2"/>
  <c r="V63707" i="2"/>
  <c r="V63706" i="2"/>
  <c r="V63705" i="2"/>
  <c r="V63704" i="2"/>
  <c r="V63703" i="2"/>
  <c r="V63702" i="2"/>
  <c r="V63701" i="2"/>
  <c r="V63700" i="2"/>
  <c r="V63699" i="2"/>
  <c r="V63698" i="2"/>
  <c r="V63697" i="2"/>
  <c r="V63696" i="2"/>
  <c r="V63695" i="2"/>
  <c r="V63694" i="2"/>
  <c r="V63693" i="2"/>
  <c r="V63692" i="2"/>
  <c r="V63691" i="2"/>
  <c r="V63690" i="2"/>
  <c r="V63689" i="2"/>
  <c r="V63688" i="2"/>
  <c r="V63687" i="2"/>
  <c r="V63686" i="2"/>
  <c r="V63685" i="2"/>
  <c r="V63684" i="2"/>
  <c r="V63683" i="2"/>
  <c r="V63682" i="2"/>
  <c r="V63681" i="2"/>
  <c r="V63680" i="2"/>
  <c r="V63679" i="2"/>
  <c r="V63678" i="2"/>
  <c r="V63677" i="2"/>
  <c r="V63676" i="2"/>
  <c r="V63675" i="2"/>
  <c r="V63674" i="2"/>
  <c r="V63673" i="2"/>
  <c r="V63672" i="2"/>
  <c r="V63671" i="2"/>
  <c r="V63670" i="2"/>
  <c r="V63669" i="2"/>
  <c r="V63668" i="2"/>
  <c r="V63667" i="2"/>
  <c r="V63666" i="2"/>
  <c r="V63665" i="2"/>
  <c r="V63664" i="2"/>
  <c r="V63663" i="2"/>
  <c r="V63662" i="2"/>
  <c r="V63661" i="2"/>
  <c r="V63660" i="2"/>
  <c r="V63659" i="2"/>
  <c r="V63658" i="2"/>
  <c r="V63657" i="2"/>
  <c r="V63656" i="2"/>
  <c r="V63655" i="2"/>
  <c r="V63654" i="2"/>
  <c r="V63653" i="2"/>
  <c r="V63652" i="2"/>
  <c r="V63651" i="2"/>
  <c r="V63650" i="2"/>
  <c r="V63649" i="2"/>
  <c r="V63648" i="2"/>
  <c r="V63647" i="2"/>
  <c r="V63646" i="2"/>
  <c r="V63645" i="2"/>
  <c r="V63644" i="2"/>
  <c r="V63643" i="2"/>
  <c r="V63642" i="2"/>
  <c r="V63641" i="2"/>
  <c r="V63640" i="2"/>
  <c r="V63639" i="2"/>
  <c r="V63638" i="2"/>
  <c r="V63637" i="2"/>
  <c r="V63636" i="2"/>
  <c r="V63635" i="2"/>
  <c r="V63634" i="2"/>
  <c r="V63633" i="2"/>
  <c r="V63632" i="2"/>
  <c r="V63631" i="2"/>
  <c r="V63630" i="2"/>
  <c r="V63629" i="2"/>
  <c r="V63628" i="2"/>
  <c r="V63627" i="2"/>
  <c r="V63626" i="2"/>
  <c r="V63625" i="2"/>
  <c r="V63624" i="2"/>
  <c r="V63623" i="2"/>
  <c r="V63622" i="2"/>
  <c r="V63621" i="2"/>
  <c r="V63620" i="2"/>
  <c r="V63619" i="2"/>
  <c r="V63618" i="2"/>
  <c r="V63617" i="2"/>
  <c r="V63616" i="2"/>
  <c r="V63615" i="2"/>
  <c r="V63614" i="2"/>
  <c r="V63613" i="2"/>
  <c r="V63612" i="2"/>
  <c r="V63611" i="2"/>
  <c r="V63610" i="2"/>
  <c r="V63609" i="2"/>
  <c r="V63608" i="2"/>
  <c r="V63607" i="2"/>
  <c r="V63606" i="2"/>
  <c r="V63605" i="2"/>
  <c r="V63604" i="2"/>
  <c r="V63603" i="2"/>
  <c r="V63602" i="2"/>
  <c r="V63601" i="2"/>
  <c r="V63600" i="2"/>
  <c r="V63599" i="2"/>
  <c r="V63598" i="2"/>
  <c r="V63597" i="2"/>
  <c r="V63596" i="2"/>
  <c r="V63595" i="2"/>
  <c r="V63594" i="2"/>
  <c r="V63593" i="2"/>
  <c r="V63592" i="2"/>
  <c r="V63591" i="2"/>
  <c r="V63590" i="2"/>
  <c r="V63589" i="2"/>
  <c r="V63588" i="2"/>
  <c r="V63587" i="2"/>
  <c r="V63586" i="2"/>
  <c r="V63585" i="2"/>
  <c r="V63584" i="2"/>
  <c r="V63583" i="2"/>
  <c r="V63582" i="2"/>
  <c r="V63581" i="2"/>
  <c r="V63580" i="2"/>
  <c r="V63579" i="2"/>
  <c r="V63578" i="2"/>
  <c r="V63577" i="2"/>
  <c r="V63576" i="2"/>
  <c r="V63575" i="2"/>
  <c r="V63574" i="2"/>
  <c r="V63573" i="2"/>
  <c r="V63572" i="2"/>
  <c r="V63571" i="2"/>
  <c r="V63570" i="2"/>
  <c r="V63569" i="2"/>
  <c r="V63568" i="2"/>
  <c r="V63567" i="2"/>
  <c r="V63566" i="2"/>
  <c r="V63565" i="2"/>
  <c r="V63564" i="2"/>
  <c r="V63563" i="2"/>
  <c r="V63562" i="2"/>
  <c r="V63561" i="2"/>
  <c r="V63560" i="2"/>
  <c r="V63559" i="2"/>
  <c r="V63558" i="2"/>
  <c r="V63557" i="2"/>
  <c r="V63556" i="2"/>
  <c r="V63555" i="2"/>
  <c r="V63554" i="2"/>
  <c r="V63553" i="2"/>
  <c r="V63552" i="2"/>
  <c r="V63551" i="2"/>
  <c r="V63550" i="2"/>
  <c r="V63549" i="2"/>
  <c r="V63548" i="2"/>
  <c r="V63547" i="2"/>
  <c r="V63546" i="2"/>
  <c r="V63545" i="2"/>
  <c r="V63544" i="2"/>
  <c r="V63543" i="2"/>
  <c r="V63542" i="2"/>
  <c r="V63541" i="2"/>
  <c r="V63540" i="2"/>
  <c r="V63539" i="2"/>
  <c r="V63538" i="2"/>
  <c r="V63537" i="2"/>
  <c r="V63536" i="2"/>
  <c r="V63535" i="2"/>
  <c r="V63534" i="2"/>
  <c r="V63533" i="2"/>
  <c r="V63532" i="2"/>
  <c r="V63531" i="2"/>
  <c r="V63530" i="2"/>
  <c r="V63529" i="2"/>
  <c r="V63528" i="2"/>
  <c r="V63527" i="2"/>
  <c r="V63526" i="2"/>
  <c r="V63525" i="2"/>
  <c r="V63524" i="2"/>
  <c r="V63523" i="2"/>
  <c r="V63522" i="2"/>
  <c r="V63521" i="2"/>
  <c r="V63520" i="2"/>
  <c r="V63519" i="2"/>
  <c r="V63518" i="2"/>
  <c r="V63517" i="2"/>
  <c r="V63516" i="2"/>
  <c r="V63515" i="2"/>
  <c r="V63514" i="2"/>
  <c r="V63513" i="2"/>
  <c r="V63512" i="2"/>
  <c r="V63511" i="2"/>
  <c r="V63510" i="2"/>
  <c r="V63509" i="2"/>
  <c r="V63508" i="2"/>
  <c r="V63507" i="2"/>
  <c r="V63506" i="2"/>
  <c r="V63505" i="2"/>
  <c r="V63504" i="2"/>
  <c r="V63503" i="2"/>
  <c r="V63502" i="2"/>
  <c r="V63501" i="2"/>
  <c r="V63500" i="2"/>
  <c r="V63499" i="2"/>
  <c r="V63498" i="2"/>
  <c r="V63497" i="2"/>
  <c r="V63496" i="2"/>
  <c r="V63495" i="2"/>
  <c r="V63494" i="2"/>
  <c r="V63493" i="2"/>
  <c r="V63492" i="2"/>
  <c r="V63491" i="2"/>
  <c r="V63490" i="2"/>
  <c r="V63489" i="2"/>
  <c r="V63488" i="2"/>
  <c r="V63487" i="2"/>
  <c r="V63486" i="2"/>
  <c r="V63485" i="2"/>
  <c r="V63484" i="2"/>
  <c r="V63483" i="2"/>
  <c r="V63482" i="2"/>
  <c r="V63481" i="2"/>
  <c r="V63480" i="2"/>
  <c r="V63479" i="2"/>
  <c r="V63478" i="2"/>
  <c r="V63477" i="2"/>
  <c r="V63476" i="2"/>
  <c r="V63475" i="2"/>
  <c r="V63474" i="2"/>
  <c r="V63473" i="2"/>
  <c r="V63472" i="2"/>
  <c r="V63471" i="2"/>
  <c r="V63470" i="2"/>
  <c r="V63469" i="2"/>
  <c r="V63468" i="2"/>
  <c r="V63467" i="2"/>
  <c r="V63466" i="2"/>
  <c r="V63465" i="2"/>
  <c r="V63464" i="2"/>
  <c r="V63463" i="2"/>
  <c r="V63462" i="2"/>
  <c r="V63461" i="2"/>
  <c r="V63460" i="2"/>
  <c r="V63459" i="2"/>
  <c r="V63458" i="2"/>
  <c r="V63457" i="2"/>
  <c r="V63456" i="2"/>
  <c r="V63455" i="2"/>
  <c r="V63454" i="2"/>
  <c r="V63453" i="2"/>
  <c r="V63452" i="2"/>
  <c r="V63451" i="2"/>
  <c r="V63450" i="2"/>
  <c r="V63449" i="2"/>
  <c r="V63448" i="2"/>
  <c r="V63447" i="2"/>
  <c r="V63446" i="2"/>
  <c r="V63445" i="2"/>
  <c r="V63444" i="2"/>
  <c r="V63443" i="2"/>
  <c r="V63442" i="2"/>
  <c r="V63441" i="2"/>
  <c r="V63440" i="2"/>
  <c r="V63439" i="2"/>
  <c r="V63438" i="2"/>
  <c r="V63437" i="2"/>
  <c r="V63436" i="2"/>
  <c r="V63435" i="2"/>
  <c r="V63434" i="2"/>
  <c r="V63433" i="2"/>
  <c r="V63432" i="2"/>
  <c r="V63431" i="2"/>
  <c r="V63430" i="2"/>
  <c r="V63429" i="2"/>
  <c r="V63428" i="2"/>
  <c r="V63427" i="2"/>
  <c r="V63426" i="2"/>
  <c r="V63425" i="2"/>
  <c r="V63424" i="2"/>
  <c r="V63423" i="2"/>
  <c r="V63422" i="2"/>
  <c r="V63421" i="2"/>
  <c r="V63420" i="2"/>
  <c r="V63419" i="2"/>
  <c r="V63418" i="2"/>
  <c r="V63417" i="2"/>
  <c r="V63416" i="2"/>
  <c r="V63415" i="2"/>
  <c r="V63414" i="2"/>
  <c r="V63413" i="2"/>
  <c r="V63412" i="2"/>
  <c r="V63411" i="2"/>
  <c r="V63410" i="2"/>
  <c r="V63409" i="2"/>
  <c r="V63408" i="2"/>
  <c r="V63407" i="2"/>
  <c r="V63406" i="2"/>
  <c r="V63405" i="2"/>
  <c r="V63404" i="2"/>
  <c r="V63403" i="2"/>
  <c r="V63402" i="2"/>
  <c r="V63401" i="2"/>
  <c r="V63400" i="2"/>
  <c r="V63399" i="2"/>
  <c r="V63398" i="2"/>
  <c r="V63397" i="2"/>
  <c r="V63396" i="2"/>
  <c r="V63395" i="2"/>
  <c r="V63394" i="2"/>
  <c r="V63393" i="2"/>
  <c r="V63392" i="2"/>
  <c r="V63391" i="2"/>
  <c r="V63390" i="2"/>
  <c r="V63389" i="2"/>
  <c r="V63388" i="2"/>
  <c r="V63387" i="2"/>
  <c r="V63386" i="2"/>
  <c r="V63385" i="2"/>
  <c r="V63384" i="2"/>
  <c r="V63383" i="2"/>
  <c r="V63382" i="2"/>
  <c r="V63381" i="2"/>
  <c r="V63380" i="2"/>
  <c r="V63379" i="2"/>
  <c r="V63378" i="2"/>
  <c r="V63377" i="2"/>
  <c r="V63376" i="2"/>
  <c r="V63375" i="2"/>
  <c r="V63374" i="2"/>
  <c r="V63373" i="2"/>
  <c r="V63372" i="2"/>
  <c r="V63371" i="2"/>
  <c r="V63370" i="2"/>
  <c r="V63369" i="2"/>
  <c r="V63368" i="2"/>
  <c r="V63367" i="2"/>
  <c r="V63366" i="2"/>
  <c r="V63365" i="2"/>
  <c r="V63364" i="2"/>
  <c r="V63363" i="2"/>
  <c r="V63362" i="2"/>
  <c r="V63361" i="2"/>
  <c r="V63360" i="2"/>
  <c r="V63359" i="2"/>
  <c r="V63358" i="2"/>
  <c r="V63357" i="2"/>
  <c r="V63356" i="2"/>
  <c r="V63355" i="2"/>
  <c r="V63354" i="2"/>
  <c r="V63353" i="2"/>
  <c r="V63352" i="2"/>
  <c r="V63351" i="2"/>
  <c r="V63350" i="2"/>
  <c r="V63349" i="2"/>
  <c r="V63348" i="2"/>
  <c r="V63347" i="2"/>
  <c r="V63346" i="2"/>
  <c r="V63345" i="2"/>
  <c r="V63344" i="2"/>
  <c r="V63343" i="2"/>
  <c r="V63342" i="2"/>
  <c r="V63341" i="2"/>
  <c r="V63340" i="2"/>
  <c r="V63339" i="2"/>
  <c r="V63338" i="2"/>
  <c r="V63337" i="2"/>
  <c r="V63336" i="2"/>
  <c r="V63335" i="2"/>
  <c r="V63334" i="2"/>
  <c r="V63333" i="2"/>
  <c r="V63332" i="2"/>
  <c r="V63331" i="2"/>
  <c r="V63330" i="2"/>
  <c r="V63329" i="2"/>
  <c r="V63328" i="2"/>
  <c r="V63327" i="2"/>
  <c r="V63326" i="2"/>
  <c r="V63325" i="2"/>
  <c r="V63324" i="2"/>
  <c r="V63323" i="2"/>
  <c r="V63322" i="2"/>
  <c r="V63321" i="2"/>
  <c r="V63320" i="2"/>
  <c r="V63319" i="2"/>
  <c r="V63318" i="2"/>
  <c r="V63317" i="2"/>
  <c r="V63316" i="2"/>
  <c r="V63315" i="2"/>
  <c r="V63314" i="2"/>
  <c r="V63313" i="2"/>
  <c r="V63312" i="2"/>
  <c r="V63311" i="2"/>
  <c r="V63310" i="2"/>
  <c r="V63309" i="2"/>
  <c r="V63308" i="2"/>
  <c r="V63307" i="2"/>
  <c r="V63306" i="2"/>
  <c r="V63305" i="2"/>
  <c r="V63304" i="2"/>
  <c r="V63303" i="2"/>
  <c r="V63302" i="2"/>
  <c r="V63301" i="2"/>
  <c r="V63300" i="2"/>
  <c r="V63299" i="2"/>
  <c r="V63298" i="2"/>
  <c r="V63297" i="2"/>
  <c r="V63296" i="2"/>
  <c r="V63295" i="2"/>
  <c r="V63294" i="2"/>
  <c r="V63293" i="2"/>
  <c r="V63292" i="2"/>
  <c r="V63291" i="2"/>
  <c r="V63290" i="2"/>
  <c r="V63289" i="2"/>
  <c r="V63288" i="2"/>
  <c r="V63287" i="2"/>
  <c r="V63286" i="2"/>
  <c r="V63285" i="2"/>
  <c r="V63284" i="2"/>
  <c r="V63283" i="2"/>
  <c r="V63282" i="2"/>
  <c r="V63281" i="2"/>
  <c r="V63280" i="2"/>
  <c r="V63279" i="2"/>
  <c r="V63278" i="2"/>
  <c r="V63277" i="2"/>
  <c r="V63276" i="2"/>
  <c r="V63275" i="2"/>
  <c r="V63274" i="2"/>
  <c r="V63273" i="2"/>
  <c r="V63272" i="2"/>
  <c r="V63271" i="2"/>
  <c r="V63270" i="2"/>
  <c r="V63269" i="2"/>
  <c r="V63268" i="2"/>
  <c r="V63267" i="2"/>
  <c r="V63266" i="2"/>
  <c r="V63265" i="2"/>
  <c r="V63264" i="2"/>
  <c r="V63263" i="2"/>
  <c r="V63262" i="2"/>
  <c r="V63261" i="2"/>
  <c r="V63260" i="2"/>
  <c r="V63259" i="2"/>
  <c r="V63258" i="2"/>
  <c r="V63257" i="2"/>
  <c r="V63256" i="2"/>
  <c r="V63255" i="2"/>
  <c r="V63254" i="2"/>
  <c r="V63253" i="2"/>
  <c r="V63252" i="2"/>
  <c r="V63251" i="2"/>
  <c r="V63250" i="2"/>
  <c r="V63249" i="2"/>
  <c r="V63248" i="2"/>
  <c r="V63247" i="2"/>
  <c r="V63246" i="2"/>
  <c r="V63245" i="2"/>
  <c r="V63244" i="2"/>
  <c r="V63243" i="2"/>
  <c r="V63242" i="2"/>
  <c r="V63241" i="2"/>
  <c r="V63240" i="2"/>
  <c r="V63239" i="2"/>
  <c r="V63238" i="2"/>
  <c r="V63237" i="2"/>
  <c r="V63236" i="2"/>
  <c r="V63235" i="2"/>
  <c r="V63234" i="2"/>
  <c r="V63233" i="2"/>
  <c r="V63232" i="2"/>
  <c r="V63231" i="2"/>
  <c r="V63230" i="2"/>
  <c r="V63229" i="2"/>
  <c r="V63228" i="2"/>
  <c r="V63227" i="2"/>
  <c r="V63226" i="2"/>
  <c r="V63225" i="2"/>
  <c r="V63224" i="2"/>
  <c r="V63223" i="2"/>
  <c r="V63222" i="2"/>
  <c r="V63221" i="2"/>
  <c r="V63220" i="2"/>
  <c r="V63219" i="2"/>
  <c r="V63218" i="2"/>
  <c r="V63217" i="2"/>
  <c r="V63216" i="2"/>
  <c r="V63215" i="2"/>
  <c r="V63214" i="2"/>
  <c r="V63213" i="2"/>
  <c r="V63212" i="2"/>
  <c r="V63211" i="2"/>
  <c r="V63210" i="2"/>
  <c r="V63209" i="2"/>
  <c r="V63208" i="2"/>
  <c r="V63207" i="2"/>
  <c r="V63206" i="2"/>
  <c r="V63205" i="2"/>
  <c r="V63204" i="2"/>
  <c r="V63203" i="2"/>
  <c r="V63202" i="2"/>
  <c r="V63201" i="2"/>
  <c r="V63200" i="2"/>
  <c r="V63199" i="2"/>
  <c r="V63198" i="2"/>
  <c r="V63197" i="2"/>
  <c r="V63196" i="2"/>
  <c r="V63195" i="2"/>
  <c r="V63194" i="2"/>
  <c r="V63193" i="2"/>
  <c r="V63192" i="2"/>
  <c r="V63191" i="2"/>
  <c r="V63190" i="2"/>
  <c r="V63189" i="2"/>
  <c r="V63188" i="2"/>
  <c r="V63187" i="2"/>
  <c r="V63186" i="2"/>
  <c r="V63185" i="2"/>
  <c r="V63184" i="2"/>
  <c r="V63183" i="2"/>
  <c r="V63182" i="2"/>
  <c r="V63181" i="2"/>
  <c r="V63180" i="2"/>
  <c r="V63179" i="2"/>
  <c r="V63178" i="2"/>
  <c r="V63177" i="2"/>
  <c r="V63176" i="2"/>
  <c r="V63175" i="2"/>
  <c r="V63174" i="2"/>
  <c r="V63173" i="2"/>
  <c r="V63172" i="2"/>
  <c r="V63171" i="2"/>
  <c r="V63170" i="2"/>
  <c r="V63169" i="2"/>
  <c r="V63168" i="2"/>
  <c r="V63167" i="2"/>
  <c r="V63166" i="2"/>
  <c r="V63165" i="2"/>
  <c r="V63164" i="2"/>
  <c r="V63163" i="2"/>
  <c r="V63162" i="2"/>
  <c r="V63161" i="2"/>
  <c r="V63160" i="2"/>
  <c r="V63159" i="2"/>
  <c r="V63158" i="2"/>
  <c r="V63157" i="2"/>
  <c r="V63156" i="2"/>
  <c r="V63155" i="2"/>
  <c r="V63154" i="2"/>
  <c r="V63153" i="2"/>
  <c r="V63152" i="2"/>
  <c r="V63151" i="2"/>
  <c r="V63150" i="2"/>
  <c r="V63149" i="2"/>
  <c r="V63148" i="2"/>
  <c r="V63147" i="2"/>
  <c r="V63146" i="2"/>
  <c r="V63145" i="2"/>
  <c r="V63144" i="2"/>
  <c r="V63143" i="2"/>
  <c r="V63142" i="2"/>
  <c r="V63141" i="2"/>
  <c r="V63140" i="2"/>
  <c r="V63139" i="2"/>
  <c r="V63138" i="2"/>
  <c r="V63137" i="2"/>
  <c r="V63136" i="2"/>
  <c r="V63135" i="2"/>
  <c r="V63134" i="2"/>
  <c r="V63133" i="2"/>
  <c r="V63132" i="2"/>
  <c r="V63131" i="2"/>
  <c r="V63130" i="2"/>
  <c r="V63129" i="2"/>
  <c r="V63128" i="2"/>
  <c r="V63127" i="2"/>
  <c r="V63126" i="2"/>
  <c r="V63125" i="2"/>
  <c r="V63124" i="2"/>
  <c r="V63123" i="2"/>
  <c r="V63122" i="2"/>
  <c r="V63121" i="2"/>
  <c r="V63120" i="2"/>
  <c r="V63119" i="2"/>
  <c r="V63118" i="2"/>
  <c r="V63117" i="2"/>
  <c r="V63116" i="2"/>
  <c r="V63115" i="2"/>
  <c r="V63114" i="2"/>
  <c r="V63113" i="2"/>
  <c r="V63112" i="2"/>
  <c r="V63111" i="2"/>
  <c r="V63110" i="2"/>
  <c r="V63109" i="2"/>
  <c r="V63108" i="2"/>
  <c r="V63107" i="2"/>
  <c r="V63106" i="2"/>
  <c r="V63105" i="2"/>
  <c r="V63104" i="2"/>
  <c r="V63103" i="2"/>
  <c r="V63102" i="2"/>
  <c r="V63101" i="2"/>
  <c r="V63100" i="2"/>
  <c r="V63099" i="2"/>
  <c r="V63098" i="2"/>
  <c r="V63097" i="2"/>
  <c r="V63096" i="2"/>
  <c r="V63095" i="2"/>
  <c r="V63094" i="2"/>
  <c r="V63093" i="2"/>
  <c r="V63092" i="2"/>
  <c r="V63091" i="2"/>
  <c r="V63090" i="2"/>
  <c r="V63089" i="2"/>
  <c r="V63088" i="2"/>
  <c r="V63087" i="2"/>
  <c r="V63086" i="2"/>
  <c r="V63085" i="2"/>
  <c r="V63084" i="2"/>
  <c r="V63083" i="2"/>
  <c r="V63082" i="2"/>
  <c r="V63081" i="2"/>
  <c r="V63080" i="2"/>
  <c r="V63079" i="2"/>
  <c r="V63078" i="2"/>
  <c r="V63077" i="2"/>
  <c r="V63076" i="2"/>
  <c r="V63075" i="2"/>
  <c r="V63074" i="2"/>
  <c r="V63073" i="2"/>
  <c r="V63072" i="2"/>
  <c r="V63071" i="2"/>
  <c r="V63070" i="2"/>
  <c r="V63069" i="2"/>
  <c r="V63068" i="2"/>
  <c r="V63067" i="2"/>
  <c r="V63066" i="2"/>
  <c r="V63065" i="2"/>
  <c r="V63064" i="2"/>
  <c r="V63063" i="2"/>
  <c r="V63062" i="2"/>
  <c r="V63061" i="2"/>
  <c r="V63060" i="2"/>
  <c r="V63059" i="2"/>
  <c r="V63058" i="2"/>
  <c r="V63057" i="2"/>
  <c r="V63056" i="2"/>
  <c r="V63055" i="2"/>
  <c r="V63054" i="2"/>
  <c r="V63053" i="2"/>
  <c r="V63052" i="2"/>
  <c r="V63051" i="2"/>
  <c r="V63050" i="2"/>
  <c r="V63049" i="2"/>
  <c r="V63048" i="2"/>
  <c r="V63047" i="2"/>
  <c r="V63046" i="2"/>
  <c r="V63045" i="2"/>
  <c r="V63044" i="2"/>
  <c r="V63043" i="2"/>
  <c r="V63042" i="2"/>
  <c r="V63041" i="2"/>
  <c r="V63040" i="2"/>
  <c r="V63039" i="2"/>
  <c r="V63038" i="2"/>
  <c r="V63037" i="2"/>
  <c r="V63036" i="2"/>
  <c r="V63035" i="2"/>
  <c r="V63034" i="2"/>
  <c r="V63033" i="2"/>
  <c r="V63032" i="2"/>
  <c r="V63031" i="2"/>
  <c r="V63030" i="2"/>
  <c r="V63029" i="2"/>
  <c r="V63028" i="2"/>
  <c r="V63027" i="2"/>
  <c r="V63026" i="2"/>
  <c r="V63025" i="2"/>
  <c r="V63024" i="2"/>
  <c r="V63023" i="2"/>
  <c r="V63022" i="2"/>
  <c r="V63021" i="2"/>
  <c r="V63020" i="2"/>
  <c r="V63019" i="2"/>
  <c r="V63018" i="2"/>
  <c r="V63017" i="2"/>
  <c r="V63016" i="2"/>
  <c r="V63015" i="2"/>
  <c r="V63014" i="2"/>
  <c r="V63013" i="2"/>
  <c r="V63012" i="2"/>
  <c r="V63011" i="2"/>
  <c r="V63010" i="2"/>
  <c r="V63009" i="2"/>
  <c r="V63008" i="2"/>
  <c r="V63007" i="2"/>
  <c r="V63006" i="2"/>
  <c r="V63005" i="2"/>
  <c r="V63004" i="2"/>
  <c r="V63003" i="2"/>
  <c r="V63002" i="2"/>
  <c r="V63001" i="2"/>
  <c r="V63000" i="2"/>
  <c r="V62999" i="2"/>
  <c r="V62998" i="2"/>
  <c r="V62997" i="2"/>
  <c r="V62996" i="2"/>
  <c r="V62995" i="2"/>
  <c r="V62994" i="2"/>
  <c r="V62993" i="2"/>
  <c r="V62992" i="2"/>
  <c r="V62991" i="2"/>
  <c r="V62990" i="2"/>
  <c r="V62989" i="2"/>
  <c r="V62988" i="2"/>
  <c r="V62987" i="2"/>
  <c r="V62986" i="2"/>
  <c r="V62985" i="2"/>
  <c r="V62984" i="2"/>
  <c r="V62983" i="2"/>
  <c r="V62982" i="2"/>
  <c r="V62981" i="2"/>
  <c r="V62980" i="2"/>
  <c r="V62979" i="2"/>
  <c r="V62978" i="2"/>
  <c r="V62977" i="2"/>
  <c r="V62976" i="2"/>
  <c r="V62975" i="2"/>
  <c r="V62974" i="2"/>
  <c r="V62973" i="2"/>
  <c r="V62972" i="2"/>
  <c r="V62971" i="2"/>
  <c r="V62970" i="2"/>
  <c r="V62969" i="2"/>
  <c r="V62968" i="2"/>
  <c r="V62967" i="2"/>
  <c r="V62966" i="2"/>
  <c r="V62965" i="2"/>
  <c r="V62964" i="2"/>
  <c r="V62963" i="2"/>
  <c r="V62962" i="2"/>
  <c r="V62961" i="2"/>
  <c r="V62960" i="2"/>
  <c r="V62959" i="2"/>
  <c r="V62958" i="2"/>
  <c r="V62957" i="2"/>
  <c r="V62956" i="2"/>
  <c r="V62955" i="2"/>
  <c r="V62954" i="2"/>
  <c r="V62953" i="2"/>
  <c r="V62952" i="2"/>
  <c r="V62951" i="2"/>
  <c r="V62950" i="2"/>
  <c r="V62949" i="2"/>
  <c r="V62948" i="2"/>
  <c r="V62947" i="2"/>
  <c r="V62946" i="2"/>
  <c r="V62945" i="2"/>
  <c r="V62944" i="2"/>
  <c r="V62943" i="2"/>
  <c r="V62942" i="2"/>
  <c r="V62941" i="2"/>
  <c r="V62940" i="2"/>
  <c r="V62939" i="2"/>
  <c r="V62938" i="2"/>
  <c r="V62937" i="2"/>
  <c r="V62936" i="2"/>
  <c r="V62935" i="2"/>
  <c r="V62934" i="2"/>
  <c r="V62933" i="2"/>
  <c r="V62932" i="2"/>
  <c r="V62931" i="2"/>
  <c r="V62930" i="2"/>
  <c r="V62929" i="2"/>
  <c r="V62928" i="2"/>
  <c r="V62927" i="2"/>
  <c r="V62926" i="2"/>
  <c r="V62925" i="2"/>
  <c r="V62924" i="2"/>
  <c r="V62923" i="2"/>
  <c r="V62922" i="2"/>
  <c r="V62921" i="2"/>
  <c r="V62920" i="2"/>
  <c r="V62919" i="2"/>
  <c r="V62918" i="2"/>
  <c r="V62917" i="2"/>
  <c r="V62916" i="2"/>
  <c r="V62915" i="2"/>
  <c r="V62914" i="2"/>
  <c r="V62913" i="2"/>
  <c r="V62912" i="2"/>
  <c r="V62911" i="2"/>
  <c r="V62910" i="2"/>
  <c r="V62909" i="2"/>
  <c r="V62908" i="2"/>
  <c r="V62907" i="2"/>
  <c r="V62906" i="2"/>
  <c r="V62905" i="2"/>
  <c r="V62904" i="2"/>
  <c r="V62903" i="2"/>
  <c r="V62902" i="2"/>
  <c r="V62901" i="2"/>
  <c r="V62900" i="2"/>
  <c r="V62899" i="2"/>
  <c r="V62898" i="2"/>
  <c r="V62897" i="2"/>
  <c r="V62896" i="2"/>
  <c r="V62895" i="2"/>
  <c r="V62894" i="2"/>
  <c r="V62893" i="2"/>
  <c r="V62892" i="2"/>
  <c r="V62891" i="2"/>
  <c r="V62890" i="2"/>
  <c r="V62889" i="2"/>
  <c r="V62888" i="2"/>
  <c r="V62887" i="2"/>
  <c r="V62886" i="2"/>
  <c r="V62885" i="2"/>
  <c r="V62884" i="2"/>
  <c r="V62883" i="2"/>
  <c r="V62882" i="2"/>
  <c r="V62881" i="2"/>
  <c r="V62880" i="2"/>
  <c r="V62879" i="2"/>
  <c r="V62878" i="2"/>
  <c r="V62877" i="2"/>
  <c r="V62876" i="2"/>
  <c r="V62875" i="2"/>
  <c r="V62874" i="2"/>
  <c r="V62873" i="2"/>
  <c r="V62872" i="2"/>
  <c r="V62871" i="2"/>
  <c r="V62870" i="2"/>
  <c r="V62869" i="2"/>
  <c r="V62868" i="2"/>
  <c r="V62867" i="2"/>
  <c r="V62866" i="2"/>
  <c r="V62865" i="2"/>
  <c r="V62864" i="2"/>
  <c r="V62863" i="2"/>
  <c r="V62862" i="2"/>
  <c r="V62861" i="2"/>
  <c r="V62860" i="2"/>
  <c r="V62859" i="2"/>
  <c r="V62858" i="2"/>
  <c r="V62857" i="2"/>
  <c r="V62856" i="2"/>
  <c r="V62855" i="2"/>
  <c r="V62854" i="2"/>
  <c r="V62853" i="2"/>
  <c r="V62852" i="2"/>
  <c r="V62851" i="2"/>
  <c r="V62850" i="2"/>
  <c r="V62849" i="2"/>
  <c r="V62848" i="2"/>
  <c r="V62847" i="2"/>
  <c r="V62846" i="2"/>
  <c r="V62845" i="2"/>
  <c r="V62844" i="2"/>
  <c r="V62843" i="2"/>
  <c r="V62842" i="2"/>
  <c r="V62841" i="2"/>
  <c r="V62840" i="2"/>
  <c r="V62839" i="2"/>
  <c r="V62838" i="2"/>
  <c r="V62837" i="2"/>
  <c r="V62836" i="2"/>
  <c r="V62835" i="2"/>
  <c r="V62834" i="2"/>
  <c r="V62833" i="2"/>
  <c r="V62832" i="2"/>
  <c r="V62831" i="2"/>
  <c r="V62830" i="2"/>
  <c r="V62829" i="2"/>
  <c r="V62828" i="2"/>
  <c r="V62827" i="2"/>
  <c r="V62826" i="2"/>
  <c r="V62825" i="2"/>
  <c r="V62824" i="2"/>
  <c r="V62823" i="2"/>
  <c r="V62822" i="2"/>
  <c r="V62821" i="2"/>
  <c r="V62820" i="2"/>
  <c r="V62819" i="2"/>
  <c r="V62818" i="2"/>
  <c r="V62817" i="2"/>
  <c r="V62816" i="2"/>
  <c r="V62815" i="2"/>
  <c r="V62814" i="2"/>
  <c r="V62813" i="2"/>
  <c r="V62812" i="2"/>
  <c r="V62811" i="2"/>
  <c r="V62810" i="2"/>
  <c r="V62809" i="2"/>
  <c r="V62808" i="2"/>
  <c r="V62807" i="2"/>
  <c r="V62806" i="2"/>
  <c r="V62805" i="2"/>
  <c r="V62804" i="2"/>
  <c r="V62803" i="2"/>
  <c r="V62802" i="2"/>
  <c r="V62801" i="2"/>
  <c r="V62800" i="2"/>
  <c r="V62799" i="2"/>
  <c r="V62798" i="2"/>
  <c r="V62797" i="2"/>
  <c r="V62796" i="2"/>
  <c r="V62795" i="2"/>
  <c r="V62794" i="2"/>
  <c r="V62793" i="2"/>
  <c r="V62792" i="2"/>
  <c r="V62791" i="2"/>
  <c r="V62790" i="2"/>
  <c r="V62789" i="2"/>
  <c r="V62788" i="2"/>
  <c r="V62787" i="2"/>
  <c r="V62786" i="2"/>
  <c r="V62785" i="2"/>
  <c r="V62784" i="2"/>
  <c r="V62783" i="2"/>
  <c r="V62782" i="2"/>
  <c r="V62781" i="2"/>
  <c r="V62780" i="2"/>
  <c r="V62779" i="2"/>
  <c r="V62778" i="2"/>
  <c r="V62777" i="2"/>
  <c r="V62776" i="2"/>
  <c r="V62775" i="2"/>
  <c r="V62774" i="2"/>
  <c r="V62773" i="2"/>
  <c r="V62772" i="2"/>
  <c r="V62771" i="2"/>
  <c r="V62770" i="2"/>
  <c r="V62769" i="2"/>
  <c r="V62768" i="2"/>
  <c r="V62767" i="2"/>
  <c r="V62766" i="2"/>
  <c r="V62765" i="2"/>
  <c r="V62764" i="2"/>
  <c r="V62763" i="2"/>
  <c r="V62762" i="2"/>
  <c r="V62761" i="2"/>
  <c r="V62760" i="2"/>
  <c r="V62759" i="2"/>
  <c r="V62758" i="2"/>
  <c r="V62757" i="2"/>
  <c r="V62756" i="2"/>
  <c r="V62755" i="2"/>
  <c r="V62754" i="2"/>
  <c r="V62753" i="2"/>
  <c r="V62752" i="2"/>
  <c r="V62751" i="2"/>
  <c r="V62750" i="2"/>
  <c r="V62749" i="2"/>
  <c r="V62748" i="2"/>
  <c r="V62747" i="2"/>
  <c r="V62746" i="2"/>
  <c r="V62745" i="2"/>
  <c r="V62744" i="2"/>
  <c r="V62743" i="2"/>
  <c r="V62742" i="2"/>
  <c r="V62741" i="2"/>
  <c r="V62740" i="2"/>
  <c r="V62739" i="2"/>
  <c r="V62738" i="2"/>
  <c r="V62737" i="2"/>
  <c r="V62736" i="2"/>
  <c r="V62735" i="2"/>
  <c r="V62734" i="2"/>
  <c r="V62733" i="2"/>
  <c r="V62732" i="2"/>
  <c r="V62731" i="2"/>
  <c r="V62730" i="2"/>
  <c r="V62729" i="2"/>
  <c r="V62728" i="2"/>
  <c r="V62727" i="2"/>
  <c r="V62726" i="2"/>
  <c r="V62725" i="2"/>
  <c r="V62724" i="2"/>
  <c r="V62723" i="2"/>
  <c r="V62722" i="2"/>
  <c r="V62721" i="2"/>
  <c r="V62720" i="2"/>
  <c r="V62719" i="2"/>
  <c r="V62718" i="2"/>
  <c r="V62717" i="2"/>
  <c r="V62716" i="2"/>
  <c r="V62715" i="2"/>
  <c r="V62714" i="2"/>
  <c r="V62713" i="2"/>
  <c r="V62712" i="2"/>
  <c r="V62711" i="2"/>
  <c r="V62710" i="2"/>
  <c r="V62709" i="2"/>
  <c r="V62708" i="2"/>
  <c r="V62707" i="2"/>
  <c r="V62706" i="2"/>
  <c r="V62705" i="2"/>
  <c r="V62704" i="2"/>
  <c r="V62703" i="2"/>
  <c r="V62702" i="2"/>
  <c r="V62701" i="2"/>
  <c r="V62700" i="2"/>
  <c r="V62699" i="2"/>
  <c r="V62698" i="2"/>
  <c r="V62697" i="2"/>
  <c r="V62696" i="2"/>
  <c r="V62695" i="2"/>
  <c r="V62694" i="2"/>
  <c r="V62693" i="2"/>
  <c r="V62692" i="2"/>
  <c r="V62691" i="2"/>
  <c r="V62690" i="2"/>
  <c r="V62689" i="2"/>
  <c r="V62688" i="2"/>
  <c r="V62687" i="2"/>
  <c r="V62686" i="2"/>
  <c r="V62685" i="2"/>
  <c r="V62684" i="2"/>
  <c r="V62683" i="2"/>
  <c r="V62682" i="2"/>
  <c r="V62681" i="2"/>
  <c r="V62680" i="2"/>
  <c r="V62679" i="2"/>
  <c r="V62678" i="2"/>
  <c r="V62677" i="2"/>
  <c r="V62676" i="2"/>
  <c r="V62675" i="2"/>
  <c r="V62674" i="2"/>
  <c r="V62673" i="2"/>
  <c r="V62672" i="2"/>
  <c r="V62671" i="2"/>
  <c r="V62670" i="2"/>
  <c r="V62669" i="2"/>
  <c r="V62668" i="2"/>
  <c r="V62667" i="2"/>
  <c r="V62666" i="2"/>
  <c r="V62665" i="2"/>
  <c r="V62664" i="2"/>
  <c r="V62663" i="2"/>
  <c r="V62662" i="2"/>
  <c r="V62661" i="2"/>
  <c r="V62660" i="2"/>
  <c r="V62659" i="2"/>
  <c r="V62658" i="2"/>
  <c r="V62657" i="2"/>
  <c r="V62656" i="2"/>
  <c r="V62655" i="2"/>
  <c r="V62654" i="2"/>
  <c r="V62653" i="2"/>
  <c r="V62652" i="2"/>
  <c r="V62651" i="2"/>
  <c r="V62650" i="2"/>
  <c r="V62649" i="2"/>
  <c r="V62648" i="2"/>
  <c r="V62647" i="2"/>
  <c r="V62646" i="2"/>
  <c r="V62645" i="2"/>
  <c r="V62644" i="2"/>
  <c r="V62643" i="2"/>
  <c r="V62642" i="2"/>
  <c r="V62641" i="2"/>
  <c r="V62640" i="2"/>
  <c r="V62639" i="2"/>
  <c r="V62638" i="2"/>
  <c r="V62637" i="2"/>
  <c r="V62636" i="2"/>
  <c r="V62635" i="2"/>
  <c r="V62634" i="2"/>
  <c r="V62633" i="2"/>
  <c r="V62632" i="2"/>
  <c r="V62631" i="2"/>
  <c r="V62630" i="2"/>
  <c r="V62629" i="2"/>
  <c r="V62628" i="2"/>
  <c r="V62627" i="2"/>
  <c r="V62626" i="2"/>
  <c r="V62625" i="2"/>
  <c r="V62624" i="2"/>
  <c r="V62623" i="2"/>
  <c r="V62622" i="2"/>
  <c r="V62621" i="2"/>
  <c r="V62620" i="2"/>
  <c r="V62619" i="2"/>
  <c r="V62618" i="2"/>
  <c r="V62617" i="2"/>
  <c r="V62616" i="2"/>
  <c r="V62615" i="2"/>
  <c r="V62614" i="2"/>
  <c r="V62613" i="2"/>
  <c r="V62612" i="2"/>
  <c r="V62611" i="2"/>
  <c r="V62610" i="2"/>
  <c r="V62609" i="2"/>
  <c r="V62608" i="2"/>
  <c r="V62607" i="2"/>
  <c r="V62606" i="2"/>
  <c r="V62605" i="2"/>
  <c r="V62604" i="2"/>
  <c r="V62603" i="2"/>
  <c r="V62602" i="2"/>
  <c r="V62601" i="2"/>
  <c r="V62600" i="2"/>
  <c r="V62599" i="2"/>
  <c r="V62598" i="2"/>
  <c r="V62597" i="2"/>
  <c r="V62596" i="2"/>
  <c r="V62595" i="2"/>
  <c r="V62594" i="2"/>
  <c r="V62593" i="2"/>
  <c r="V62592" i="2"/>
  <c r="V62591" i="2"/>
  <c r="V62590" i="2"/>
  <c r="V62589" i="2"/>
  <c r="V62588" i="2"/>
  <c r="V62587" i="2"/>
  <c r="V62586" i="2"/>
  <c r="V62585" i="2"/>
  <c r="V62584" i="2"/>
  <c r="V62583" i="2"/>
  <c r="V62582" i="2"/>
  <c r="V62581" i="2"/>
  <c r="V62580" i="2"/>
  <c r="V62579" i="2"/>
  <c r="V62578" i="2"/>
  <c r="V62577" i="2"/>
  <c r="V62576" i="2"/>
  <c r="V62575" i="2"/>
  <c r="V62574" i="2"/>
  <c r="V62573" i="2"/>
  <c r="V62572" i="2"/>
  <c r="V62571" i="2"/>
  <c r="V62570" i="2"/>
  <c r="V62569" i="2"/>
  <c r="V62568" i="2"/>
  <c r="V62567" i="2"/>
  <c r="V62566" i="2"/>
  <c r="V62565" i="2"/>
  <c r="V62564" i="2"/>
  <c r="V62563" i="2"/>
  <c r="V62562" i="2"/>
  <c r="V62561" i="2"/>
  <c r="V62560" i="2"/>
  <c r="V62559" i="2"/>
  <c r="V62558" i="2"/>
  <c r="V62557" i="2"/>
  <c r="V62556" i="2"/>
  <c r="V62555" i="2"/>
  <c r="V62554" i="2"/>
  <c r="V62553" i="2"/>
  <c r="V62552" i="2"/>
  <c r="V62551" i="2"/>
  <c r="V62550" i="2"/>
  <c r="V62549" i="2"/>
  <c r="V62548" i="2"/>
  <c r="V62547" i="2"/>
  <c r="V62546" i="2"/>
  <c r="V62545" i="2"/>
  <c r="V62544" i="2"/>
  <c r="V62543" i="2"/>
  <c r="V62542" i="2"/>
  <c r="V62541" i="2"/>
  <c r="V62540" i="2"/>
  <c r="V62539" i="2"/>
  <c r="V62538" i="2"/>
  <c r="V62537" i="2"/>
  <c r="V62536" i="2"/>
  <c r="V62535" i="2"/>
  <c r="V62534" i="2"/>
  <c r="V62533" i="2"/>
  <c r="V62532" i="2"/>
  <c r="V62531" i="2"/>
  <c r="V62530" i="2"/>
  <c r="V62529" i="2"/>
  <c r="V62528" i="2"/>
  <c r="V62527" i="2"/>
  <c r="V62526" i="2"/>
  <c r="V62525" i="2"/>
  <c r="V62524" i="2"/>
  <c r="V62523" i="2"/>
  <c r="V62522" i="2"/>
  <c r="V62521" i="2"/>
  <c r="V62520" i="2"/>
  <c r="V62519" i="2"/>
  <c r="V62518" i="2"/>
  <c r="V62517" i="2"/>
  <c r="V62516" i="2"/>
  <c r="V62515" i="2"/>
  <c r="V62514" i="2"/>
  <c r="V62513" i="2"/>
  <c r="V62512" i="2"/>
  <c r="V62511" i="2"/>
  <c r="V62510" i="2"/>
  <c r="V62509" i="2"/>
  <c r="V62508" i="2"/>
  <c r="V62507" i="2"/>
  <c r="V62506" i="2"/>
  <c r="V62505" i="2"/>
  <c r="V62504" i="2"/>
  <c r="V62503" i="2"/>
  <c r="V62502" i="2"/>
  <c r="V62501" i="2"/>
  <c r="V62500" i="2"/>
  <c r="V62499" i="2"/>
  <c r="V62498" i="2"/>
  <c r="V62497" i="2"/>
  <c r="V62496" i="2"/>
  <c r="V62495" i="2"/>
  <c r="V62494" i="2"/>
  <c r="V62493" i="2"/>
  <c r="V62492" i="2"/>
  <c r="V62491" i="2"/>
  <c r="V62490" i="2"/>
  <c r="V62489" i="2"/>
  <c r="V62488" i="2"/>
  <c r="V62487" i="2"/>
  <c r="V62486" i="2"/>
  <c r="V62485" i="2"/>
  <c r="V62484" i="2"/>
  <c r="V62483" i="2"/>
  <c r="V62482" i="2"/>
  <c r="V62481" i="2"/>
  <c r="V62480" i="2"/>
  <c r="V62479" i="2"/>
  <c r="V62478" i="2"/>
  <c r="V62477" i="2"/>
  <c r="V62476" i="2"/>
  <c r="V62475" i="2"/>
  <c r="V62474" i="2"/>
  <c r="V62473" i="2"/>
  <c r="V62472" i="2"/>
  <c r="V62471" i="2"/>
  <c r="V62470" i="2"/>
  <c r="V62469" i="2"/>
  <c r="V62468" i="2"/>
  <c r="V62467" i="2"/>
  <c r="V62466" i="2"/>
  <c r="V62465" i="2"/>
  <c r="V62464" i="2"/>
  <c r="V62463" i="2"/>
  <c r="V62462" i="2"/>
  <c r="V62461" i="2"/>
  <c r="V62460" i="2"/>
  <c r="V62459" i="2"/>
  <c r="V62458" i="2"/>
  <c r="V62457" i="2"/>
  <c r="V62456" i="2"/>
  <c r="V62455" i="2"/>
  <c r="V62454" i="2"/>
  <c r="V62453" i="2"/>
  <c r="V62452" i="2"/>
  <c r="V62451" i="2"/>
  <c r="V62450" i="2"/>
  <c r="V62449" i="2"/>
  <c r="V62448" i="2"/>
  <c r="V62447" i="2"/>
  <c r="V62446" i="2"/>
  <c r="V62445" i="2"/>
  <c r="V62444" i="2"/>
  <c r="V62443" i="2"/>
  <c r="V62442" i="2"/>
  <c r="V62441" i="2"/>
  <c r="V62440" i="2"/>
  <c r="V62439" i="2"/>
  <c r="V62438" i="2"/>
  <c r="V62437" i="2"/>
  <c r="V62436" i="2"/>
  <c r="V62435" i="2"/>
  <c r="V62434" i="2"/>
  <c r="V62433" i="2"/>
  <c r="V62432" i="2"/>
  <c r="V62431" i="2"/>
  <c r="V62430" i="2"/>
  <c r="V62429" i="2"/>
  <c r="V62428" i="2"/>
  <c r="V62427" i="2"/>
  <c r="V62426" i="2"/>
  <c r="V62425" i="2"/>
  <c r="V62424" i="2"/>
  <c r="V62423" i="2"/>
  <c r="V62422" i="2"/>
  <c r="V62421" i="2"/>
  <c r="V62420" i="2"/>
  <c r="V62419" i="2"/>
  <c r="V62418" i="2"/>
  <c r="V62417" i="2"/>
  <c r="V62416" i="2"/>
  <c r="V62415" i="2"/>
  <c r="V62414" i="2"/>
  <c r="V62413" i="2"/>
  <c r="V62412" i="2"/>
  <c r="V62411" i="2"/>
  <c r="V62410" i="2"/>
  <c r="V62409" i="2"/>
  <c r="V62408" i="2"/>
  <c r="V62407" i="2"/>
  <c r="V62406" i="2"/>
  <c r="V62405" i="2"/>
  <c r="V62404" i="2"/>
  <c r="V62403" i="2"/>
  <c r="V62402" i="2"/>
  <c r="V62401" i="2"/>
  <c r="V62400" i="2"/>
  <c r="V62399" i="2"/>
  <c r="V62398" i="2"/>
  <c r="V62397" i="2"/>
  <c r="V62396" i="2"/>
  <c r="V62395" i="2"/>
  <c r="V62394" i="2"/>
  <c r="V62393" i="2"/>
  <c r="V62392" i="2"/>
  <c r="V62391" i="2"/>
  <c r="V62390" i="2"/>
  <c r="V62389" i="2"/>
  <c r="V62388" i="2"/>
  <c r="V62387" i="2"/>
  <c r="V62386" i="2"/>
  <c r="V62385" i="2"/>
  <c r="V62384" i="2"/>
  <c r="V62383" i="2"/>
  <c r="V62382" i="2"/>
  <c r="V62381" i="2"/>
  <c r="V62380" i="2"/>
  <c r="V62379" i="2"/>
  <c r="V62378" i="2"/>
  <c r="V62377" i="2"/>
  <c r="V62376" i="2"/>
  <c r="V62375" i="2"/>
  <c r="V62374" i="2"/>
  <c r="V62373" i="2"/>
  <c r="V62372" i="2"/>
  <c r="V62371" i="2"/>
  <c r="V62370" i="2"/>
  <c r="V62369" i="2"/>
  <c r="V62368" i="2"/>
  <c r="V62367" i="2"/>
  <c r="V62366" i="2"/>
  <c r="V62365" i="2"/>
  <c r="V62364" i="2"/>
  <c r="V62363" i="2"/>
  <c r="V62362" i="2"/>
  <c r="V62361" i="2"/>
  <c r="V62360" i="2"/>
  <c r="V62359" i="2"/>
  <c r="V62358" i="2"/>
  <c r="V62357" i="2"/>
  <c r="V62356" i="2"/>
  <c r="V62355" i="2"/>
  <c r="V62354" i="2"/>
  <c r="V62353" i="2"/>
  <c r="V62352" i="2"/>
  <c r="V62351" i="2"/>
  <c r="V62350" i="2"/>
  <c r="V62349" i="2"/>
  <c r="V62348" i="2"/>
  <c r="V62347" i="2"/>
  <c r="V62346" i="2"/>
  <c r="V62345" i="2"/>
  <c r="V62344" i="2"/>
  <c r="V62343" i="2"/>
  <c r="V62342" i="2"/>
  <c r="V62341" i="2"/>
  <c r="V62340" i="2"/>
  <c r="V62339" i="2"/>
  <c r="V62338" i="2"/>
  <c r="V62337" i="2"/>
  <c r="V62336" i="2"/>
  <c r="V62335" i="2"/>
  <c r="V62334" i="2"/>
  <c r="V62333" i="2"/>
  <c r="V62332" i="2"/>
  <c r="V62331" i="2"/>
  <c r="V62330" i="2"/>
  <c r="V62329" i="2"/>
  <c r="V62328" i="2"/>
  <c r="V62327" i="2"/>
  <c r="V62326" i="2"/>
  <c r="V62325" i="2"/>
  <c r="V62324" i="2"/>
  <c r="V62323" i="2"/>
  <c r="V62322" i="2"/>
  <c r="V62321" i="2"/>
  <c r="V62320" i="2"/>
  <c r="V62319" i="2"/>
  <c r="V62318" i="2"/>
  <c r="V62317" i="2"/>
  <c r="V62316" i="2"/>
  <c r="V62315" i="2"/>
  <c r="V62314" i="2"/>
  <c r="V62313" i="2"/>
  <c r="V62312" i="2"/>
  <c r="V62311" i="2"/>
  <c r="V62310" i="2"/>
  <c r="V62309" i="2"/>
  <c r="V62308" i="2"/>
  <c r="V62307" i="2"/>
  <c r="V62306" i="2"/>
  <c r="V62305" i="2"/>
  <c r="V62304" i="2"/>
  <c r="V62303" i="2"/>
  <c r="V62302" i="2"/>
  <c r="V62301" i="2"/>
  <c r="V62300" i="2"/>
  <c r="V62299" i="2"/>
  <c r="V62298" i="2"/>
  <c r="V62297" i="2"/>
  <c r="V62296" i="2"/>
  <c r="V62295" i="2"/>
  <c r="V62294" i="2"/>
  <c r="V62293" i="2"/>
  <c r="V62292" i="2"/>
  <c r="V62291" i="2"/>
  <c r="V62290" i="2"/>
  <c r="V62289" i="2"/>
  <c r="V62288" i="2"/>
  <c r="V62287" i="2"/>
  <c r="V62286" i="2"/>
  <c r="V62285" i="2"/>
  <c r="V62284" i="2"/>
  <c r="V62283" i="2"/>
  <c r="V62282" i="2"/>
  <c r="V62281" i="2"/>
  <c r="V62280" i="2"/>
  <c r="V62279" i="2"/>
  <c r="V62278" i="2"/>
  <c r="V62277" i="2"/>
  <c r="V62276" i="2"/>
  <c r="V62275" i="2"/>
  <c r="V62274" i="2"/>
  <c r="V62273" i="2"/>
  <c r="V62272" i="2"/>
  <c r="V62271" i="2"/>
  <c r="V62270" i="2"/>
  <c r="V62269" i="2"/>
  <c r="V62268" i="2"/>
  <c r="V62267" i="2"/>
  <c r="V62266" i="2"/>
  <c r="V62265" i="2"/>
  <c r="V62264" i="2"/>
  <c r="V62263" i="2"/>
  <c r="V62262" i="2"/>
  <c r="V62261" i="2"/>
  <c r="V62260" i="2"/>
  <c r="V62259" i="2"/>
  <c r="V62258" i="2"/>
  <c r="V62257" i="2"/>
  <c r="V62256" i="2"/>
  <c r="V62255" i="2"/>
  <c r="V62254" i="2"/>
  <c r="V62253" i="2"/>
  <c r="V62252" i="2"/>
  <c r="V62251" i="2"/>
  <c r="V62250" i="2"/>
  <c r="V62249" i="2"/>
  <c r="V62248" i="2"/>
  <c r="V62247" i="2"/>
  <c r="V62246" i="2"/>
  <c r="V62245" i="2"/>
  <c r="V62244" i="2"/>
  <c r="V62243" i="2"/>
  <c r="V62242" i="2"/>
  <c r="V62241" i="2"/>
  <c r="V62240" i="2"/>
  <c r="V62239" i="2"/>
  <c r="V62238" i="2"/>
  <c r="V62237" i="2"/>
  <c r="V62236" i="2"/>
  <c r="V62235" i="2"/>
  <c r="V62234" i="2"/>
  <c r="V62233" i="2"/>
  <c r="V62232" i="2"/>
  <c r="V62231" i="2"/>
  <c r="V62230" i="2"/>
  <c r="V62229" i="2"/>
  <c r="V62228" i="2"/>
  <c r="V62227" i="2"/>
  <c r="V62226" i="2"/>
  <c r="V62225" i="2"/>
  <c r="V62224" i="2"/>
  <c r="V62223" i="2"/>
  <c r="V62222" i="2"/>
  <c r="V62221" i="2"/>
  <c r="V62220" i="2"/>
  <c r="V62219" i="2"/>
  <c r="V62218" i="2"/>
  <c r="V62217" i="2"/>
  <c r="V62216" i="2"/>
  <c r="V62215" i="2"/>
  <c r="V62214" i="2"/>
  <c r="V62213" i="2"/>
  <c r="V62212" i="2"/>
  <c r="V62211" i="2"/>
  <c r="V62210" i="2"/>
  <c r="V62209" i="2"/>
  <c r="V62208" i="2"/>
  <c r="V62207" i="2"/>
  <c r="V62206" i="2"/>
  <c r="V62205" i="2"/>
  <c r="V62204" i="2"/>
  <c r="V62203" i="2"/>
  <c r="V62202" i="2"/>
  <c r="V62201" i="2"/>
  <c r="V62200" i="2"/>
  <c r="V62199" i="2"/>
  <c r="V62198" i="2"/>
  <c r="V62197" i="2"/>
  <c r="V62196" i="2"/>
  <c r="V62195" i="2"/>
  <c r="V62194" i="2"/>
  <c r="V62193" i="2"/>
  <c r="V62192" i="2"/>
  <c r="V62191" i="2"/>
  <c r="V62190" i="2"/>
  <c r="V62189" i="2"/>
  <c r="V62188" i="2"/>
  <c r="V62187" i="2"/>
  <c r="V62186" i="2"/>
  <c r="V62185" i="2"/>
  <c r="V62184" i="2"/>
  <c r="V62183" i="2"/>
  <c r="V62182" i="2"/>
  <c r="V62181" i="2"/>
  <c r="V62180" i="2"/>
  <c r="V62179" i="2"/>
  <c r="V62178" i="2"/>
  <c r="V62177" i="2"/>
  <c r="V62176" i="2"/>
  <c r="V62175" i="2"/>
  <c r="V62174" i="2"/>
  <c r="V62173" i="2"/>
  <c r="V62172" i="2"/>
  <c r="V62171" i="2"/>
  <c r="V62170" i="2"/>
  <c r="V62169" i="2"/>
  <c r="V62168" i="2"/>
  <c r="V62167" i="2"/>
  <c r="V62166" i="2"/>
  <c r="V62165" i="2"/>
  <c r="V62164" i="2"/>
  <c r="V62163" i="2"/>
  <c r="V62162" i="2"/>
  <c r="V62161" i="2"/>
  <c r="V62160" i="2"/>
  <c r="V62159" i="2"/>
  <c r="V62158" i="2"/>
  <c r="V62157" i="2"/>
  <c r="V62156" i="2"/>
  <c r="V62155" i="2"/>
  <c r="V62154" i="2"/>
  <c r="V62153" i="2"/>
  <c r="V62152" i="2"/>
  <c r="V62151" i="2"/>
  <c r="V62150" i="2"/>
  <c r="V62149" i="2"/>
  <c r="V62148" i="2"/>
  <c r="V62147" i="2"/>
  <c r="V62146" i="2"/>
  <c r="V62145" i="2"/>
  <c r="V62144" i="2"/>
  <c r="V62143" i="2"/>
  <c r="V62142" i="2"/>
  <c r="V62141" i="2"/>
  <c r="V62140" i="2"/>
  <c r="V62139" i="2"/>
  <c r="V62138" i="2"/>
  <c r="V62137" i="2"/>
  <c r="V62136" i="2"/>
  <c r="V62135" i="2"/>
  <c r="V62134" i="2"/>
  <c r="V62133" i="2"/>
  <c r="V62132" i="2"/>
  <c r="V62131" i="2"/>
  <c r="V62130" i="2"/>
  <c r="V62129" i="2"/>
  <c r="V62128" i="2"/>
  <c r="V62127" i="2"/>
  <c r="V62126" i="2"/>
  <c r="V62125" i="2"/>
  <c r="V62124" i="2"/>
  <c r="V62123" i="2"/>
  <c r="V62122" i="2"/>
  <c r="V62121" i="2"/>
  <c r="V62120" i="2"/>
  <c r="V62119" i="2"/>
  <c r="V62118" i="2"/>
  <c r="V62117" i="2"/>
  <c r="V62116" i="2"/>
  <c r="V62115" i="2"/>
  <c r="V62114" i="2"/>
  <c r="V62113" i="2"/>
  <c r="V62112" i="2"/>
  <c r="V62111" i="2"/>
  <c r="V62110" i="2"/>
  <c r="V62109" i="2"/>
  <c r="V62108" i="2"/>
  <c r="V62107" i="2"/>
  <c r="V62106" i="2"/>
  <c r="V62105" i="2"/>
  <c r="V62104" i="2"/>
  <c r="V62103" i="2"/>
  <c r="V62102" i="2"/>
  <c r="V62101" i="2"/>
  <c r="V62100" i="2"/>
  <c r="V62099" i="2"/>
  <c r="V62098" i="2"/>
  <c r="V62097" i="2"/>
  <c r="V62096" i="2"/>
  <c r="V62095" i="2"/>
  <c r="V62094" i="2"/>
  <c r="V62093" i="2"/>
  <c r="V62092" i="2"/>
  <c r="V62091" i="2"/>
  <c r="V62090" i="2"/>
  <c r="V62089" i="2"/>
  <c r="V62088" i="2"/>
  <c r="V62087" i="2"/>
  <c r="V62086" i="2"/>
  <c r="V62085" i="2"/>
  <c r="V62084" i="2"/>
  <c r="V62083" i="2"/>
  <c r="V62082" i="2"/>
  <c r="V62081" i="2"/>
  <c r="V62080" i="2"/>
  <c r="V62079" i="2"/>
  <c r="V62078" i="2"/>
  <c r="V62077" i="2"/>
  <c r="V62076" i="2"/>
  <c r="V62075" i="2"/>
  <c r="V62074" i="2"/>
  <c r="V62073" i="2"/>
  <c r="V62072" i="2"/>
  <c r="V62071" i="2"/>
  <c r="V62070" i="2"/>
  <c r="V62069" i="2"/>
  <c r="V62068" i="2"/>
  <c r="V62067" i="2"/>
  <c r="V62066" i="2"/>
  <c r="V62065" i="2"/>
  <c r="V62064" i="2"/>
  <c r="V62063" i="2"/>
  <c r="V62062" i="2"/>
  <c r="V62061" i="2"/>
  <c r="V62060" i="2"/>
  <c r="V62059" i="2"/>
  <c r="V62058" i="2"/>
  <c r="V62057" i="2"/>
  <c r="V62056" i="2"/>
  <c r="V62055" i="2"/>
  <c r="V62054" i="2"/>
  <c r="V62053" i="2"/>
  <c r="V62052" i="2"/>
  <c r="V62051" i="2"/>
  <c r="V62050" i="2"/>
  <c r="V62049" i="2"/>
  <c r="V62048" i="2"/>
  <c r="V62047" i="2"/>
  <c r="V62046" i="2"/>
  <c r="V62045" i="2"/>
  <c r="V62044" i="2"/>
  <c r="V62043" i="2"/>
  <c r="V62042" i="2"/>
  <c r="V62041" i="2"/>
  <c r="V62040" i="2"/>
  <c r="V62039" i="2"/>
  <c r="V62038" i="2"/>
  <c r="V62037" i="2"/>
  <c r="V62036" i="2"/>
  <c r="V62035" i="2"/>
  <c r="V62034" i="2"/>
  <c r="V62033" i="2"/>
  <c r="V62032" i="2"/>
  <c r="V62031" i="2"/>
  <c r="V62030" i="2"/>
  <c r="V62029" i="2"/>
  <c r="V62028" i="2"/>
  <c r="V62027" i="2"/>
  <c r="V62026" i="2"/>
  <c r="V62025" i="2"/>
  <c r="V62024" i="2"/>
  <c r="V62023" i="2"/>
  <c r="V62022" i="2"/>
  <c r="V62021" i="2"/>
  <c r="V62020" i="2"/>
  <c r="V62019" i="2"/>
  <c r="V62018" i="2"/>
  <c r="V62017" i="2"/>
  <c r="V62016" i="2"/>
  <c r="V62015" i="2"/>
  <c r="V62014" i="2"/>
  <c r="V62013" i="2"/>
  <c r="V62012" i="2"/>
  <c r="V62011" i="2"/>
  <c r="V62010" i="2"/>
  <c r="V62009" i="2"/>
  <c r="V62008" i="2"/>
  <c r="V62007" i="2"/>
  <c r="V62006" i="2"/>
  <c r="V62005" i="2"/>
  <c r="V62004" i="2"/>
  <c r="V62003" i="2"/>
  <c r="V62002" i="2"/>
  <c r="V62001" i="2"/>
  <c r="V62000" i="2"/>
  <c r="V61999" i="2"/>
  <c r="V61998" i="2"/>
  <c r="V61997" i="2"/>
  <c r="V61996" i="2"/>
  <c r="V61995" i="2"/>
  <c r="V61994" i="2"/>
  <c r="V61993" i="2"/>
  <c r="V61992" i="2"/>
  <c r="V61991" i="2"/>
  <c r="V61990" i="2"/>
  <c r="V61989" i="2"/>
  <c r="V61988" i="2"/>
  <c r="V61987" i="2"/>
  <c r="V61986" i="2"/>
  <c r="V61985" i="2"/>
  <c r="V61984" i="2"/>
  <c r="V61983" i="2"/>
  <c r="V61982" i="2"/>
  <c r="V61981" i="2"/>
  <c r="V61980" i="2"/>
  <c r="V61979" i="2"/>
  <c r="V61978" i="2"/>
  <c r="V61977" i="2"/>
  <c r="V61976" i="2"/>
  <c r="V61975" i="2"/>
  <c r="V61974" i="2"/>
  <c r="V61973" i="2"/>
  <c r="V61972" i="2"/>
  <c r="V61971" i="2"/>
  <c r="V61970" i="2"/>
  <c r="V61969" i="2"/>
  <c r="V61968" i="2"/>
  <c r="V61967" i="2"/>
  <c r="V61966" i="2"/>
  <c r="V61965" i="2"/>
  <c r="V61964" i="2"/>
  <c r="V61963" i="2"/>
  <c r="V61962" i="2"/>
  <c r="V61961" i="2"/>
  <c r="V61960" i="2"/>
  <c r="V61959" i="2"/>
  <c r="V61958" i="2"/>
  <c r="V61957" i="2"/>
  <c r="V61956" i="2"/>
  <c r="V61955" i="2"/>
  <c r="V61954" i="2"/>
  <c r="V61953" i="2"/>
  <c r="V61952" i="2"/>
  <c r="V61951" i="2"/>
  <c r="V61950" i="2"/>
  <c r="V61949" i="2"/>
  <c r="V61948" i="2"/>
  <c r="V61947" i="2"/>
  <c r="V61946" i="2"/>
  <c r="V61945" i="2"/>
  <c r="V61944" i="2"/>
  <c r="V61943" i="2"/>
  <c r="V61942" i="2"/>
  <c r="V61941" i="2"/>
  <c r="V61940" i="2"/>
  <c r="V61939" i="2"/>
  <c r="V61938" i="2"/>
  <c r="V61937" i="2"/>
  <c r="V61936" i="2"/>
  <c r="V61935" i="2"/>
  <c r="V61934" i="2"/>
  <c r="V61933" i="2"/>
  <c r="V61932" i="2"/>
  <c r="V61931" i="2"/>
  <c r="V61930" i="2"/>
  <c r="V61929" i="2"/>
  <c r="V61928" i="2"/>
  <c r="V61927" i="2"/>
  <c r="V61926" i="2"/>
  <c r="V61925" i="2"/>
  <c r="V61924" i="2"/>
  <c r="V61923" i="2"/>
  <c r="V61922" i="2"/>
  <c r="V61921" i="2"/>
  <c r="V61920" i="2"/>
  <c r="V61919" i="2"/>
  <c r="V61918" i="2"/>
  <c r="V61917" i="2"/>
  <c r="V61916" i="2"/>
  <c r="V61915" i="2"/>
  <c r="V61914" i="2"/>
  <c r="V61913" i="2"/>
  <c r="V61912" i="2"/>
  <c r="V61911" i="2"/>
  <c r="V61910" i="2"/>
  <c r="V61909" i="2"/>
  <c r="V61908" i="2"/>
  <c r="V61907" i="2"/>
  <c r="V61906" i="2"/>
  <c r="V61905" i="2"/>
  <c r="V61904" i="2"/>
  <c r="V61903" i="2"/>
  <c r="V61902" i="2"/>
  <c r="V61901" i="2"/>
  <c r="V61900" i="2"/>
  <c r="V61899" i="2"/>
  <c r="V61898" i="2"/>
  <c r="V61897" i="2"/>
  <c r="V61896" i="2"/>
  <c r="V61895" i="2"/>
  <c r="V61894" i="2"/>
  <c r="V61893" i="2"/>
  <c r="V61892" i="2"/>
  <c r="V61891" i="2"/>
  <c r="V61890" i="2"/>
  <c r="V61889" i="2"/>
  <c r="V61888" i="2"/>
  <c r="V61887" i="2"/>
  <c r="V61886" i="2"/>
  <c r="V61885" i="2"/>
  <c r="V61884" i="2"/>
  <c r="V61883" i="2"/>
  <c r="V61882" i="2"/>
  <c r="V61881" i="2"/>
  <c r="V61880" i="2"/>
  <c r="V61879" i="2"/>
  <c r="V61878" i="2"/>
  <c r="V61877" i="2"/>
  <c r="V61876" i="2"/>
  <c r="V61875" i="2"/>
  <c r="V61874" i="2"/>
  <c r="V61873" i="2"/>
  <c r="V61872" i="2"/>
  <c r="V61871" i="2"/>
  <c r="V61870" i="2"/>
  <c r="V61869" i="2"/>
  <c r="V61868" i="2"/>
  <c r="V61867" i="2"/>
  <c r="V61866" i="2"/>
  <c r="V61865" i="2"/>
  <c r="V61864" i="2"/>
  <c r="V61863" i="2"/>
  <c r="V61862" i="2"/>
  <c r="V61861" i="2"/>
  <c r="V61860" i="2"/>
  <c r="V61859" i="2"/>
  <c r="V61858" i="2"/>
  <c r="V61857" i="2"/>
  <c r="V61856" i="2"/>
  <c r="V61855" i="2"/>
  <c r="V61854" i="2"/>
  <c r="V61853" i="2"/>
  <c r="V61852" i="2"/>
  <c r="V61851" i="2"/>
  <c r="V61850" i="2"/>
  <c r="V61849" i="2"/>
  <c r="V61848" i="2"/>
  <c r="V61847" i="2"/>
  <c r="V61846" i="2"/>
  <c r="V61845" i="2"/>
  <c r="V61844" i="2"/>
  <c r="V61843" i="2"/>
  <c r="V61842" i="2"/>
  <c r="V61841" i="2"/>
  <c r="V61840" i="2"/>
  <c r="V61839" i="2"/>
  <c r="V61838" i="2"/>
  <c r="V61837" i="2"/>
  <c r="V61836" i="2"/>
  <c r="V61835" i="2"/>
  <c r="V61834" i="2"/>
  <c r="V61833" i="2"/>
  <c r="V61832" i="2"/>
  <c r="V61831" i="2"/>
  <c r="V61830" i="2"/>
  <c r="V61829" i="2"/>
  <c r="V61828" i="2"/>
  <c r="V61827" i="2"/>
  <c r="V61826" i="2"/>
  <c r="V61825" i="2"/>
  <c r="V61824" i="2"/>
  <c r="V61823" i="2"/>
  <c r="V61822" i="2"/>
  <c r="V61821" i="2"/>
  <c r="V61820" i="2"/>
  <c r="V61819" i="2"/>
  <c r="V61818" i="2"/>
  <c r="V61817" i="2"/>
  <c r="V61816" i="2"/>
  <c r="V61815" i="2"/>
  <c r="V61814" i="2"/>
  <c r="V61813" i="2"/>
  <c r="V61812" i="2"/>
  <c r="V61811" i="2"/>
  <c r="V61810" i="2"/>
  <c r="V61809" i="2"/>
  <c r="V61808" i="2"/>
  <c r="V61807" i="2"/>
  <c r="V61806" i="2"/>
  <c r="V61805" i="2"/>
  <c r="V61804" i="2"/>
  <c r="V61803" i="2"/>
  <c r="V61802" i="2"/>
  <c r="V61801" i="2"/>
  <c r="V61800" i="2"/>
  <c r="V61799" i="2"/>
  <c r="V61798" i="2"/>
  <c r="V61797" i="2"/>
  <c r="V61796" i="2"/>
  <c r="V61795" i="2"/>
  <c r="V61794" i="2"/>
  <c r="V61793" i="2"/>
  <c r="V61792" i="2"/>
  <c r="V61791" i="2"/>
  <c r="V61790" i="2"/>
  <c r="V61789" i="2"/>
  <c r="V61788" i="2"/>
  <c r="V61787" i="2"/>
  <c r="V61786" i="2"/>
  <c r="V61785" i="2"/>
  <c r="V61784" i="2"/>
  <c r="V61783" i="2"/>
  <c r="V61782" i="2"/>
  <c r="V61781" i="2"/>
  <c r="V61780" i="2"/>
  <c r="V61779" i="2"/>
  <c r="V61778" i="2"/>
  <c r="V61777" i="2"/>
  <c r="V61776" i="2"/>
  <c r="V61775" i="2"/>
  <c r="V61774" i="2"/>
  <c r="V61773" i="2"/>
  <c r="V61772" i="2"/>
  <c r="V61771" i="2"/>
  <c r="V61770" i="2"/>
  <c r="V61769" i="2"/>
  <c r="V61768" i="2"/>
  <c r="V61767" i="2"/>
  <c r="V61766" i="2"/>
  <c r="V61765" i="2"/>
  <c r="V61764" i="2"/>
  <c r="V61763" i="2"/>
  <c r="V61762" i="2"/>
  <c r="V61761" i="2"/>
  <c r="V61760" i="2"/>
  <c r="V61759" i="2"/>
  <c r="V61758" i="2"/>
  <c r="V61757" i="2"/>
  <c r="V61756" i="2"/>
  <c r="V61755" i="2"/>
  <c r="V61754" i="2"/>
  <c r="V61753" i="2"/>
  <c r="V61752" i="2"/>
  <c r="V61751" i="2"/>
  <c r="V61750" i="2"/>
  <c r="V61749" i="2"/>
  <c r="V61748" i="2"/>
  <c r="V61747" i="2"/>
  <c r="V61746" i="2"/>
  <c r="V61745" i="2"/>
  <c r="V61744" i="2"/>
  <c r="V61743" i="2"/>
  <c r="V61742" i="2"/>
  <c r="V61741" i="2"/>
  <c r="V61740" i="2"/>
  <c r="V61739" i="2"/>
  <c r="V61738" i="2"/>
  <c r="V61737" i="2"/>
  <c r="V61736" i="2"/>
  <c r="V61735" i="2"/>
  <c r="V61734" i="2"/>
  <c r="V61733" i="2"/>
  <c r="V61732" i="2"/>
  <c r="V61731" i="2"/>
  <c r="V61730" i="2"/>
  <c r="V61729" i="2"/>
  <c r="V61728" i="2"/>
  <c r="V61727" i="2"/>
  <c r="V61726" i="2"/>
  <c r="V61725" i="2"/>
  <c r="V61724" i="2"/>
  <c r="V61723" i="2"/>
  <c r="V61722" i="2"/>
  <c r="V61721" i="2"/>
  <c r="V61720" i="2"/>
  <c r="V61719" i="2"/>
  <c r="V61718" i="2"/>
  <c r="V61717" i="2"/>
  <c r="V61716" i="2"/>
  <c r="V61715" i="2"/>
  <c r="V61714" i="2"/>
  <c r="V61713" i="2"/>
  <c r="V61712" i="2"/>
  <c r="V61711" i="2"/>
  <c r="V61710" i="2"/>
  <c r="V61709" i="2"/>
  <c r="V61708" i="2"/>
  <c r="V61707" i="2"/>
  <c r="V61706" i="2"/>
  <c r="V61705" i="2"/>
  <c r="V61704" i="2"/>
  <c r="V61703" i="2"/>
  <c r="V61702" i="2"/>
  <c r="V61701" i="2"/>
  <c r="V61700" i="2"/>
  <c r="V61699" i="2"/>
  <c r="V61698" i="2"/>
  <c r="V61697" i="2"/>
  <c r="V61696" i="2"/>
  <c r="V61695" i="2"/>
  <c r="V61694" i="2"/>
  <c r="V61693" i="2"/>
  <c r="V61692" i="2"/>
  <c r="V61691" i="2"/>
  <c r="V61690" i="2"/>
  <c r="V61689" i="2"/>
  <c r="V61688" i="2"/>
  <c r="V61687" i="2"/>
  <c r="V61686" i="2"/>
  <c r="V61685" i="2"/>
  <c r="V61684" i="2"/>
  <c r="V61683" i="2"/>
  <c r="V61682" i="2"/>
  <c r="V61681" i="2"/>
  <c r="V61680" i="2"/>
  <c r="V61679" i="2"/>
  <c r="V61678" i="2"/>
  <c r="V61677" i="2"/>
  <c r="V61676" i="2"/>
  <c r="V61675" i="2"/>
  <c r="V61674" i="2"/>
  <c r="V61673" i="2"/>
  <c r="V61672" i="2"/>
  <c r="V61671" i="2"/>
  <c r="V61670" i="2"/>
  <c r="V61669" i="2"/>
  <c r="V61668" i="2"/>
  <c r="V61667" i="2"/>
  <c r="V61666" i="2"/>
  <c r="V61665" i="2"/>
  <c r="V61664" i="2"/>
  <c r="V61663" i="2"/>
  <c r="V61662" i="2"/>
  <c r="V61661" i="2"/>
  <c r="V61660" i="2"/>
  <c r="V61659" i="2"/>
  <c r="V61658" i="2"/>
  <c r="V61657" i="2"/>
  <c r="V61656" i="2"/>
  <c r="V61655" i="2"/>
  <c r="V61654" i="2"/>
  <c r="V61653" i="2"/>
  <c r="V61652" i="2"/>
  <c r="V61651" i="2"/>
  <c r="V61650" i="2"/>
  <c r="V61649" i="2"/>
  <c r="V61648" i="2"/>
  <c r="V61647" i="2"/>
  <c r="V61646" i="2"/>
  <c r="V61645" i="2"/>
  <c r="V61644" i="2"/>
  <c r="V61643" i="2"/>
  <c r="V61642" i="2"/>
  <c r="V61641" i="2"/>
  <c r="V61640" i="2"/>
  <c r="V61639" i="2"/>
  <c r="V61638" i="2"/>
  <c r="V61637" i="2"/>
  <c r="V61636" i="2"/>
  <c r="V61635" i="2"/>
  <c r="V61634" i="2"/>
  <c r="V61633" i="2"/>
  <c r="V61632" i="2"/>
  <c r="V61631" i="2"/>
  <c r="V61630" i="2"/>
  <c r="V61629" i="2"/>
  <c r="V61628" i="2"/>
  <c r="V61627" i="2"/>
  <c r="V61626" i="2"/>
  <c r="V61625" i="2"/>
  <c r="V61624" i="2"/>
  <c r="V61623" i="2"/>
  <c r="V61622" i="2"/>
  <c r="V61621" i="2"/>
  <c r="V61620" i="2"/>
  <c r="V61619" i="2"/>
  <c r="V61618" i="2"/>
  <c r="V61617" i="2"/>
  <c r="V61616" i="2"/>
  <c r="V61615" i="2"/>
  <c r="V61614" i="2"/>
  <c r="V61613" i="2"/>
  <c r="V61612" i="2"/>
  <c r="V61611" i="2"/>
  <c r="V61610" i="2"/>
  <c r="V61609" i="2"/>
  <c r="V61608" i="2"/>
  <c r="V61607" i="2"/>
  <c r="V61606" i="2"/>
  <c r="V61605" i="2"/>
  <c r="V61604" i="2"/>
  <c r="V61603" i="2"/>
  <c r="V61602" i="2"/>
  <c r="V61601" i="2"/>
  <c r="V61600" i="2"/>
  <c r="V61599" i="2"/>
  <c r="V61598" i="2"/>
  <c r="V61597" i="2"/>
  <c r="V61596" i="2"/>
  <c r="V61595" i="2"/>
  <c r="V61594" i="2"/>
  <c r="V61593" i="2"/>
  <c r="V61592" i="2"/>
  <c r="V61591" i="2"/>
  <c r="V61590" i="2"/>
  <c r="V61589" i="2"/>
  <c r="V61588" i="2"/>
  <c r="V61587" i="2"/>
  <c r="V61586" i="2"/>
  <c r="V61585" i="2"/>
  <c r="V61584" i="2"/>
  <c r="V61583" i="2"/>
  <c r="V61582" i="2"/>
  <c r="V61581" i="2"/>
  <c r="V61580" i="2"/>
  <c r="V61579" i="2"/>
  <c r="V61578" i="2"/>
  <c r="V61577" i="2"/>
  <c r="V61576" i="2"/>
  <c r="V61575" i="2"/>
  <c r="V61574" i="2"/>
  <c r="V61573" i="2"/>
  <c r="V61572" i="2"/>
  <c r="V61571" i="2"/>
  <c r="V61570" i="2"/>
  <c r="V61569" i="2"/>
  <c r="V61568" i="2"/>
  <c r="V61567" i="2"/>
  <c r="V61566" i="2"/>
  <c r="V61565" i="2"/>
  <c r="V61564" i="2"/>
  <c r="V61563" i="2"/>
  <c r="V61562" i="2"/>
  <c r="V61561" i="2"/>
  <c r="V61560" i="2"/>
  <c r="V61559" i="2"/>
  <c r="V61558" i="2"/>
  <c r="V61557" i="2"/>
  <c r="V61556" i="2"/>
  <c r="V61555" i="2"/>
  <c r="V61554" i="2"/>
  <c r="V61553" i="2"/>
  <c r="V61552" i="2"/>
  <c r="V61551" i="2"/>
  <c r="V61550" i="2"/>
  <c r="V61549" i="2"/>
  <c r="V61548" i="2"/>
  <c r="V61547" i="2"/>
  <c r="V61546" i="2"/>
  <c r="V61545" i="2"/>
  <c r="V61544" i="2"/>
  <c r="V61543" i="2"/>
  <c r="V61542" i="2"/>
  <c r="V61541" i="2"/>
  <c r="V61540" i="2"/>
  <c r="V61539" i="2"/>
  <c r="V61538" i="2"/>
  <c r="V61537" i="2"/>
  <c r="V61536" i="2"/>
  <c r="V61535" i="2"/>
  <c r="V61534" i="2"/>
  <c r="V61533" i="2"/>
  <c r="V61532" i="2"/>
  <c r="V61531" i="2"/>
  <c r="V61530" i="2"/>
  <c r="V61529" i="2"/>
  <c r="V61528" i="2"/>
  <c r="V61527" i="2"/>
  <c r="V61526" i="2"/>
  <c r="V61525" i="2"/>
  <c r="V61524" i="2"/>
  <c r="V61523" i="2"/>
  <c r="V61522" i="2"/>
  <c r="V61521" i="2"/>
  <c r="V61520" i="2"/>
  <c r="V61519" i="2"/>
  <c r="V61518" i="2"/>
  <c r="V61517" i="2"/>
  <c r="V61516" i="2"/>
  <c r="V61515" i="2"/>
  <c r="V61514" i="2"/>
  <c r="V61513" i="2"/>
  <c r="V61512" i="2"/>
  <c r="V61511" i="2"/>
  <c r="V61510" i="2"/>
  <c r="V61509" i="2"/>
  <c r="V61508" i="2"/>
  <c r="V61507" i="2"/>
  <c r="V61506" i="2"/>
  <c r="V61505" i="2"/>
  <c r="V61504" i="2"/>
  <c r="V61503" i="2"/>
  <c r="V61502" i="2"/>
  <c r="V61501" i="2"/>
  <c r="V61500" i="2"/>
  <c r="V61499" i="2"/>
  <c r="V61498" i="2"/>
  <c r="V61497" i="2"/>
  <c r="V61496" i="2"/>
  <c r="V61495" i="2"/>
  <c r="V61494" i="2"/>
  <c r="V61493" i="2"/>
  <c r="V61492" i="2"/>
  <c r="V61491" i="2"/>
  <c r="V61490" i="2"/>
  <c r="V61489" i="2"/>
  <c r="V61488" i="2"/>
  <c r="V61487" i="2"/>
  <c r="V61486" i="2"/>
  <c r="V61485" i="2"/>
  <c r="V61484" i="2"/>
  <c r="V61483" i="2"/>
  <c r="V61482" i="2"/>
  <c r="V61481" i="2"/>
  <c r="V61480" i="2"/>
  <c r="V61479" i="2"/>
  <c r="V61478" i="2"/>
  <c r="V61477" i="2"/>
  <c r="V61476" i="2"/>
  <c r="V61475" i="2"/>
  <c r="V61474" i="2"/>
  <c r="V61473" i="2"/>
  <c r="V61472" i="2"/>
  <c r="V61471" i="2"/>
  <c r="V61470" i="2"/>
  <c r="V61469" i="2"/>
  <c r="V61468" i="2"/>
  <c r="V61467" i="2"/>
  <c r="V61466" i="2"/>
  <c r="V61465" i="2"/>
  <c r="V61464" i="2"/>
  <c r="V61463" i="2"/>
  <c r="V61462" i="2"/>
  <c r="V61461" i="2"/>
  <c r="V61460" i="2"/>
  <c r="V61459" i="2"/>
  <c r="V61458" i="2"/>
  <c r="V61457" i="2"/>
  <c r="V61456" i="2"/>
  <c r="V61455" i="2"/>
  <c r="V61454" i="2"/>
  <c r="V61453" i="2"/>
  <c r="V61452" i="2"/>
  <c r="V61451" i="2"/>
  <c r="V61450" i="2"/>
  <c r="V61449" i="2"/>
  <c r="V61448" i="2"/>
  <c r="V61447" i="2"/>
  <c r="V61446" i="2"/>
  <c r="V61445" i="2"/>
  <c r="V61444" i="2"/>
  <c r="V61443" i="2"/>
  <c r="V61442" i="2"/>
  <c r="V61441" i="2"/>
  <c r="V61440" i="2"/>
  <c r="V61439" i="2"/>
  <c r="V61438" i="2"/>
  <c r="V61437" i="2"/>
  <c r="V61436" i="2"/>
  <c r="V61435" i="2"/>
  <c r="V61434" i="2"/>
  <c r="V61433" i="2"/>
  <c r="V61432" i="2"/>
  <c r="V61431" i="2"/>
  <c r="V61430" i="2"/>
  <c r="V61429" i="2"/>
  <c r="V61428" i="2"/>
  <c r="V61427" i="2"/>
  <c r="V61426" i="2"/>
  <c r="V61425" i="2"/>
  <c r="V61424" i="2"/>
  <c r="V61423" i="2"/>
  <c r="V61422" i="2"/>
  <c r="V61421" i="2"/>
  <c r="V61420" i="2"/>
  <c r="V61419" i="2"/>
  <c r="V61418" i="2"/>
  <c r="V61417" i="2"/>
  <c r="V61416" i="2"/>
  <c r="V61415" i="2"/>
  <c r="V61414" i="2"/>
  <c r="V61413" i="2"/>
  <c r="V61412" i="2"/>
  <c r="V61411" i="2"/>
  <c r="V61410" i="2"/>
  <c r="V61409" i="2"/>
  <c r="V61408" i="2"/>
  <c r="V61407" i="2"/>
  <c r="V61406" i="2"/>
  <c r="V61405" i="2"/>
  <c r="V61404" i="2"/>
  <c r="V61403" i="2"/>
  <c r="V61402" i="2"/>
  <c r="V61401" i="2"/>
  <c r="V61400" i="2"/>
  <c r="V61399" i="2"/>
  <c r="V61398" i="2"/>
  <c r="V61397" i="2"/>
  <c r="V61396" i="2"/>
  <c r="V61395" i="2"/>
  <c r="V61394" i="2"/>
  <c r="V61393" i="2"/>
  <c r="V61392" i="2"/>
  <c r="V61391" i="2"/>
  <c r="V61390" i="2"/>
  <c r="V61389" i="2"/>
  <c r="V61388" i="2"/>
  <c r="V61387" i="2"/>
  <c r="V61386" i="2"/>
  <c r="V61385" i="2"/>
  <c r="V61384" i="2"/>
  <c r="V61383" i="2"/>
  <c r="V61382" i="2"/>
  <c r="V61381" i="2"/>
  <c r="V61380" i="2"/>
  <c r="V61379" i="2"/>
  <c r="V61378" i="2"/>
  <c r="V61377" i="2"/>
  <c r="V61376" i="2"/>
  <c r="V61375" i="2"/>
  <c r="V61374" i="2"/>
  <c r="V61373" i="2"/>
  <c r="V61372" i="2"/>
  <c r="V61371" i="2"/>
  <c r="V61370" i="2"/>
  <c r="V61369" i="2"/>
  <c r="V61368" i="2"/>
  <c r="V61367" i="2"/>
  <c r="V61366" i="2"/>
  <c r="V61365" i="2"/>
  <c r="V61364" i="2"/>
  <c r="V61363" i="2"/>
  <c r="V61362" i="2"/>
  <c r="V61361" i="2"/>
  <c r="V61360" i="2"/>
  <c r="V61359" i="2"/>
  <c r="V61358" i="2"/>
  <c r="V61357" i="2"/>
  <c r="V61356" i="2"/>
  <c r="V61355" i="2"/>
  <c r="V61354" i="2"/>
  <c r="V61353" i="2"/>
  <c r="V61352" i="2"/>
  <c r="V61351" i="2"/>
  <c r="V61350" i="2"/>
  <c r="V61349" i="2"/>
  <c r="V61348" i="2"/>
  <c r="V61347" i="2"/>
  <c r="V61346" i="2"/>
  <c r="V61345" i="2"/>
  <c r="V61344" i="2"/>
  <c r="V61343" i="2"/>
  <c r="V61342" i="2"/>
  <c r="V61341" i="2"/>
  <c r="V61340" i="2"/>
  <c r="V61339" i="2"/>
  <c r="V61338" i="2"/>
  <c r="V61337" i="2"/>
  <c r="V61336" i="2"/>
  <c r="V61335" i="2"/>
  <c r="V61334" i="2"/>
  <c r="V61333" i="2"/>
  <c r="V61332" i="2"/>
  <c r="V61331" i="2"/>
  <c r="V61330" i="2"/>
  <c r="V61329" i="2"/>
  <c r="V61328" i="2"/>
  <c r="V61327" i="2"/>
  <c r="V61326" i="2"/>
  <c r="V61325" i="2"/>
  <c r="V61324" i="2"/>
  <c r="V61323" i="2"/>
  <c r="V61322" i="2"/>
  <c r="V61321" i="2"/>
  <c r="V61320" i="2"/>
  <c r="V61319" i="2"/>
  <c r="V61318" i="2"/>
  <c r="V61317" i="2"/>
  <c r="V61316" i="2"/>
  <c r="V61315" i="2"/>
  <c r="V61314" i="2"/>
  <c r="V61313" i="2"/>
  <c r="V61312" i="2"/>
  <c r="V61311" i="2"/>
  <c r="V61310" i="2"/>
  <c r="V61309" i="2"/>
  <c r="V61308" i="2"/>
  <c r="V61307" i="2"/>
  <c r="V61306" i="2"/>
  <c r="V61305" i="2"/>
  <c r="V61304" i="2"/>
  <c r="V61303" i="2"/>
  <c r="V61302" i="2"/>
  <c r="V61301" i="2"/>
  <c r="V61300" i="2"/>
  <c r="V61299" i="2"/>
  <c r="V61298" i="2"/>
  <c r="V61297" i="2"/>
  <c r="V61296" i="2"/>
  <c r="V61295" i="2"/>
  <c r="V61294" i="2"/>
  <c r="V61293" i="2"/>
  <c r="V61292" i="2"/>
  <c r="V61291" i="2"/>
  <c r="V61290" i="2"/>
  <c r="V61289" i="2"/>
  <c r="V61288" i="2"/>
  <c r="V61287" i="2"/>
  <c r="V61286" i="2"/>
  <c r="V61285" i="2"/>
  <c r="V61284" i="2"/>
  <c r="V61283" i="2"/>
  <c r="V61282" i="2"/>
  <c r="V61281" i="2"/>
  <c r="V61280" i="2"/>
  <c r="V61279" i="2"/>
  <c r="V61278" i="2"/>
  <c r="V61277" i="2"/>
  <c r="V61276" i="2"/>
  <c r="V61275" i="2"/>
  <c r="V61274" i="2"/>
  <c r="V61273" i="2"/>
  <c r="V61272" i="2"/>
  <c r="V61271" i="2"/>
  <c r="V61270" i="2"/>
  <c r="V61269" i="2"/>
  <c r="V61268" i="2"/>
  <c r="V61267" i="2"/>
  <c r="V61266" i="2"/>
  <c r="V61265" i="2"/>
  <c r="V61264" i="2"/>
  <c r="V61263" i="2"/>
  <c r="V61262" i="2"/>
  <c r="V61261" i="2"/>
  <c r="V61260" i="2"/>
  <c r="V61259" i="2"/>
  <c r="V61258" i="2"/>
  <c r="V61257" i="2"/>
  <c r="V61256" i="2"/>
  <c r="V61255" i="2"/>
  <c r="V61254" i="2"/>
  <c r="V61253" i="2"/>
  <c r="V61252" i="2"/>
  <c r="V61251" i="2"/>
  <c r="V61250" i="2"/>
  <c r="V61249" i="2"/>
  <c r="V61248" i="2"/>
  <c r="V61247" i="2"/>
  <c r="V61246" i="2"/>
  <c r="V61245" i="2"/>
  <c r="V61244" i="2"/>
  <c r="V61243" i="2"/>
  <c r="V61242" i="2"/>
  <c r="V61241" i="2"/>
  <c r="V61240" i="2"/>
  <c r="V61239" i="2"/>
  <c r="V61238" i="2"/>
  <c r="V61237" i="2"/>
  <c r="V61236" i="2"/>
  <c r="V61235" i="2"/>
  <c r="V61234" i="2"/>
  <c r="V61233" i="2"/>
  <c r="V61232" i="2"/>
  <c r="V61231" i="2"/>
  <c r="V61230" i="2"/>
  <c r="V61229" i="2"/>
  <c r="V61228" i="2"/>
  <c r="V61227" i="2"/>
  <c r="V61226" i="2"/>
  <c r="V61225" i="2"/>
  <c r="V61224" i="2"/>
  <c r="V61223" i="2"/>
  <c r="V61222" i="2"/>
  <c r="V61221" i="2"/>
  <c r="V61220" i="2"/>
  <c r="V61219" i="2"/>
  <c r="V61218" i="2"/>
  <c r="V61217" i="2"/>
  <c r="V61216" i="2"/>
  <c r="V61215" i="2"/>
  <c r="V61214" i="2"/>
  <c r="V61213" i="2"/>
  <c r="V61212" i="2"/>
  <c r="V61211" i="2"/>
  <c r="V61210" i="2"/>
  <c r="V61209" i="2"/>
  <c r="V61208" i="2"/>
  <c r="V61207" i="2"/>
  <c r="V61206" i="2"/>
  <c r="V61205" i="2"/>
  <c r="V61204" i="2"/>
  <c r="V61203" i="2"/>
  <c r="V61202" i="2"/>
  <c r="V61201" i="2"/>
  <c r="V61200" i="2"/>
  <c r="V61199" i="2"/>
  <c r="V61198" i="2"/>
  <c r="V61197" i="2"/>
  <c r="V61196" i="2"/>
  <c r="V61195" i="2"/>
  <c r="V61194" i="2"/>
  <c r="V61193" i="2"/>
  <c r="V61192" i="2"/>
  <c r="V61191" i="2"/>
  <c r="V61190" i="2"/>
  <c r="V61189" i="2"/>
  <c r="V61188" i="2"/>
  <c r="V61187" i="2"/>
  <c r="V61186" i="2"/>
  <c r="V61185" i="2"/>
  <c r="V61184" i="2"/>
  <c r="V61183" i="2"/>
  <c r="V61182" i="2"/>
  <c r="V61181" i="2"/>
  <c r="V61180" i="2"/>
  <c r="V61179" i="2"/>
  <c r="V61178" i="2"/>
  <c r="V61177" i="2"/>
  <c r="V61176" i="2"/>
  <c r="V61175" i="2"/>
  <c r="V61174" i="2"/>
  <c r="V61173" i="2"/>
  <c r="V61172" i="2"/>
  <c r="V61171" i="2"/>
  <c r="V61170" i="2"/>
  <c r="V61169" i="2"/>
  <c r="V61168" i="2"/>
  <c r="V61167" i="2"/>
  <c r="V61166" i="2"/>
  <c r="V61165" i="2"/>
  <c r="V61164" i="2"/>
  <c r="V61163" i="2"/>
  <c r="V61162" i="2"/>
  <c r="V61161" i="2"/>
  <c r="V61160" i="2"/>
  <c r="V61159" i="2"/>
  <c r="V61158" i="2"/>
  <c r="V61157" i="2"/>
  <c r="V61156" i="2"/>
  <c r="V61155" i="2"/>
  <c r="V61154" i="2"/>
  <c r="V61153" i="2"/>
  <c r="V61152" i="2"/>
  <c r="V61151" i="2"/>
  <c r="V61150" i="2"/>
  <c r="V61149" i="2"/>
  <c r="V61148" i="2"/>
  <c r="V61147" i="2"/>
  <c r="V61146" i="2"/>
  <c r="V61145" i="2"/>
  <c r="V61144" i="2"/>
  <c r="V61143" i="2"/>
  <c r="V61142" i="2"/>
  <c r="V61141" i="2"/>
  <c r="V61140" i="2"/>
  <c r="V61139" i="2"/>
  <c r="V61138" i="2"/>
  <c r="V61137" i="2"/>
  <c r="V61136" i="2"/>
  <c r="V61135" i="2"/>
  <c r="V61134" i="2"/>
  <c r="V61133" i="2"/>
  <c r="V61132" i="2"/>
  <c r="V61131" i="2"/>
  <c r="V61130" i="2"/>
  <c r="V61129" i="2"/>
  <c r="V61128" i="2"/>
  <c r="V61127" i="2"/>
  <c r="V61126" i="2"/>
  <c r="V61125" i="2"/>
  <c r="V61124" i="2"/>
  <c r="V61123" i="2"/>
  <c r="V61122" i="2"/>
  <c r="V61121" i="2"/>
  <c r="V61120" i="2"/>
  <c r="V61119" i="2"/>
  <c r="V61118" i="2"/>
  <c r="V61117" i="2"/>
  <c r="V61116" i="2"/>
  <c r="V61115" i="2"/>
  <c r="V61114" i="2"/>
  <c r="V61113" i="2"/>
  <c r="V61112" i="2"/>
  <c r="V61111" i="2"/>
  <c r="V61110" i="2"/>
  <c r="V61109" i="2"/>
  <c r="V61108" i="2"/>
  <c r="V61107" i="2"/>
  <c r="V61106" i="2"/>
  <c r="V61105" i="2"/>
  <c r="V61104" i="2"/>
  <c r="V61103" i="2"/>
  <c r="V61102" i="2"/>
  <c r="V61101" i="2"/>
  <c r="V61100" i="2"/>
  <c r="V61099" i="2"/>
  <c r="V61098" i="2"/>
  <c r="V61097" i="2"/>
  <c r="V61096" i="2"/>
  <c r="V61095" i="2"/>
  <c r="V61094" i="2"/>
  <c r="V61093" i="2"/>
  <c r="V61092" i="2"/>
  <c r="V61091" i="2"/>
  <c r="V61090" i="2"/>
  <c r="V61089" i="2"/>
  <c r="V61088" i="2"/>
  <c r="V61087" i="2"/>
  <c r="V61086" i="2"/>
  <c r="V61085" i="2"/>
  <c r="V61084" i="2"/>
  <c r="V61083" i="2"/>
  <c r="V61082" i="2"/>
  <c r="V61081" i="2"/>
  <c r="V61080" i="2"/>
  <c r="V61079" i="2"/>
  <c r="V61078" i="2"/>
  <c r="V61077" i="2"/>
  <c r="V61076" i="2"/>
  <c r="V61075" i="2"/>
  <c r="V61074" i="2"/>
  <c r="V61073" i="2"/>
  <c r="V61072" i="2"/>
  <c r="V61071" i="2"/>
  <c r="V61070" i="2"/>
  <c r="V61069" i="2"/>
  <c r="V61068" i="2"/>
  <c r="V61067" i="2"/>
  <c r="V61066" i="2"/>
  <c r="V61065" i="2"/>
  <c r="V61064" i="2"/>
  <c r="V61063" i="2"/>
  <c r="V61062" i="2"/>
  <c r="V61061" i="2"/>
  <c r="V61060" i="2"/>
  <c r="V61059" i="2"/>
  <c r="V61058" i="2"/>
  <c r="V61057" i="2"/>
  <c r="V61056" i="2"/>
  <c r="V61055" i="2"/>
  <c r="V61054" i="2"/>
  <c r="V61053" i="2"/>
  <c r="V61052" i="2"/>
  <c r="V61051" i="2"/>
  <c r="V61050" i="2"/>
  <c r="V61049" i="2"/>
  <c r="V61048" i="2"/>
  <c r="V61047" i="2"/>
  <c r="V61046" i="2"/>
  <c r="V61045" i="2"/>
  <c r="V61044" i="2"/>
  <c r="V61043" i="2"/>
  <c r="V61042" i="2"/>
  <c r="V61041" i="2"/>
  <c r="V61040" i="2"/>
  <c r="V61039" i="2"/>
  <c r="V61038" i="2"/>
  <c r="V61037" i="2"/>
  <c r="V61036" i="2"/>
  <c r="V61035" i="2"/>
  <c r="V61034" i="2"/>
  <c r="V61033" i="2"/>
  <c r="V61032" i="2"/>
  <c r="V61031" i="2"/>
  <c r="V61030" i="2"/>
  <c r="V61029" i="2"/>
  <c r="V61028" i="2"/>
  <c r="V61027" i="2"/>
  <c r="V61026" i="2"/>
  <c r="V61025" i="2"/>
  <c r="V61024" i="2"/>
  <c r="V61023" i="2"/>
  <c r="V61022" i="2"/>
  <c r="V61021" i="2"/>
  <c r="V61020" i="2"/>
  <c r="V61019" i="2"/>
  <c r="V61018" i="2"/>
  <c r="V61017" i="2"/>
  <c r="V61016" i="2"/>
  <c r="V61015" i="2"/>
  <c r="V61014" i="2"/>
  <c r="V61013" i="2"/>
  <c r="V61012" i="2"/>
  <c r="V61011" i="2"/>
  <c r="V61010" i="2"/>
  <c r="V61009" i="2"/>
  <c r="V61008" i="2"/>
  <c r="V61007" i="2"/>
  <c r="V61006" i="2"/>
  <c r="V61005" i="2"/>
  <c r="V61004" i="2"/>
  <c r="V61003" i="2"/>
  <c r="V61002" i="2"/>
  <c r="V61001" i="2"/>
  <c r="V61000" i="2"/>
  <c r="V60999" i="2"/>
  <c r="V60998" i="2"/>
  <c r="V60997" i="2"/>
  <c r="V60996" i="2"/>
  <c r="V60995" i="2"/>
  <c r="V60994" i="2"/>
  <c r="V60993" i="2"/>
  <c r="V60992" i="2"/>
  <c r="V60991" i="2"/>
  <c r="V60990" i="2"/>
  <c r="V60989" i="2"/>
  <c r="V60988" i="2"/>
  <c r="V60987" i="2"/>
  <c r="V60986" i="2"/>
  <c r="V60985" i="2"/>
  <c r="V60984" i="2"/>
  <c r="V60983" i="2"/>
  <c r="V60982" i="2"/>
  <c r="V60981" i="2"/>
  <c r="V60980" i="2"/>
  <c r="V60979" i="2"/>
  <c r="V60978" i="2"/>
  <c r="V60977" i="2"/>
  <c r="V60976" i="2"/>
  <c r="V60975" i="2"/>
  <c r="V60974" i="2"/>
  <c r="V60973" i="2"/>
  <c r="V60972" i="2"/>
  <c r="V60971" i="2"/>
  <c r="V60970" i="2"/>
  <c r="V60969" i="2"/>
  <c r="V60968" i="2"/>
  <c r="V60967" i="2"/>
  <c r="V60966" i="2"/>
  <c r="V60965" i="2"/>
  <c r="V60964" i="2"/>
  <c r="V60963" i="2"/>
  <c r="V60962" i="2"/>
  <c r="V60961" i="2"/>
  <c r="V60960" i="2"/>
  <c r="V60959" i="2"/>
  <c r="V60958" i="2"/>
  <c r="V60957" i="2"/>
  <c r="V60956" i="2"/>
  <c r="V60955" i="2"/>
  <c r="V60954" i="2"/>
  <c r="V60953" i="2"/>
  <c r="V60952" i="2"/>
  <c r="V60951" i="2"/>
  <c r="V60950" i="2"/>
  <c r="V60949" i="2"/>
  <c r="V60948" i="2"/>
  <c r="V60947" i="2"/>
  <c r="V60946" i="2"/>
  <c r="V60945" i="2"/>
  <c r="V60944" i="2"/>
  <c r="V60943" i="2"/>
  <c r="V60942" i="2"/>
  <c r="V60941" i="2"/>
  <c r="V60940" i="2"/>
  <c r="V60939" i="2"/>
  <c r="V60938" i="2"/>
  <c r="V60937" i="2"/>
  <c r="V60936" i="2"/>
  <c r="V60935" i="2"/>
  <c r="V60934" i="2"/>
  <c r="V60933" i="2"/>
  <c r="V60932" i="2"/>
  <c r="V60931" i="2"/>
  <c r="V60930" i="2"/>
  <c r="V60929" i="2"/>
  <c r="V60928" i="2"/>
  <c r="V60927" i="2"/>
  <c r="V60926" i="2"/>
  <c r="V60925" i="2"/>
  <c r="V60924" i="2"/>
  <c r="V60923" i="2"/>
  <c r="V60922" i="2"/>
  <c r="V60921" i="2"/>
  <c r="V60920" i="2"/>
  <c r="V60919" i="2"/>
  <c r="V60918" i="2"/>
  <c r="V60917" i="2"/>
  <c r="V60916" i="2"/>
  <c r="V60915" i="2"/>
  <c r="V60914" i="2"/>
  <c r="V60913" i="2"/>
  <c r="V60912" i="2"/>
  <c r="V60911" i="2"/>
  <c r="V60910" i="2"/>
  <c r="V60909" i="2"/>
  <c r="V60908" i="2"/>
  <c r="V60907" i="2"/>
  <c r="V60906" i="2"/>
  <c r="V60905" i="2"/>
  <c r="V60904" i="2"/>
  <c r="V60903" i="2"/>
  <c r="V60902" i="2"/>
  <c r="V60901" i="2"/>
  <c r="V60900" i="2"/>
  <c r="V60899" i="2"/>
  <c r="V60898" i="2"/>
  <c r="V60897" i="2"/>
  <c r="V60896" i="2"/>
  <c r="V60895" i="2"/>
  <c r="V60894" i="2"/>
  <c r="V60893" i="2"/>
  <c r="V60892" i="2"/>
  <c r="V60891" i="2"/>
  <c r="V60890" i="2"/>
  <c r="V60889" i="2"/>
  <c r="V60888" i="2"/>
  <c r="V60887" i="2"/>
  <c r="V60886" i="2"/>
  <c r="V60885" i="2"/>
  <c r="V60884" i="2"/>
  <c r="V60883" i="2"/>
  <c r="V60882" i="2"/>
  <c r="V60881" i="2"/>
  <c r="V60880" i="2"/>
  <c r="V60879" i="2"/>
  <c r="V60878" i="2"/>
  <c r="V60877" i="2"/>
  <c r="V60876" i="2"/>
  <c r="V60875" i="2"/>
  <c r="V60874" i="2"/>
  <c r="V60873" i="2"/>
  <c r="V60872" i="2"/>
  <c r="V60871" i="2"/>
  <c r="V60870" i="2"/>
  <c r="V60869" i="2"/>
  <c r="V60868" i="2"/>
  <c r="V60867" i="2"/>
  <c r="V60866" i="2"/>
  <c r="V60865" i="2"/>
  <c r="V60864" i="2"/>
  <c r="V60863" i="2"/>
  <c r="V60862" i="2"/>
  <c r="V60861" i="2"/>
  <c r="V60860" i="2"/>
  <c r="V60859" i="2"/>
  <c r="V60858" i="2"/>
  <c r="V60857" i="2"/>
  <c r="V60856" i="2"/>
  <c r="V60855" i="2"/>
  <c r="V60854" i="2"/>
  <c r="V60853" i="2"/>
  <c r="V60852" i="2"/>
  <c r="V60851" i="2"/>
  <c r="V60850" i="2"/>
  <c r="V60849" i="2"/>
  <c r="V60848" i="2"/>
  <c r="V60847" i="2"/>
  <c r="V60846" i="2"/>
  <c r="V60845" i="2"/>
  <c r="V60844" i="2"/>
  <c r="V60843" i="2"/>
  <c r="V60842" i="2"/>
  <c r="V60841" i="2"/>
  <c r="V60840" i="2"/>
  <c r="V60839" i="2"/>
  <c r="V60838" i="2"/>
  <c r="V60837" i="2"/>
  <c r="V60836" i="2"/>
  <c r="V60835" i="2"/>
  <c r="V60834" i="2"/>
  <c r="V60833" i="2"/>
  <c r="V60832" i="2"/>
  <c r="V60831" i="2"/>
  <c r="V60830" i="2"/>
  <c r="V60829" i="2"/>
  <c r="V60828" i="2"/>
  <c r="V60827" i="2"/>
  <c r="V60826" i="2"/>
  <c r="V60825" i="2"/>
  <c r="V60824" i="2"/>
  <c r="V60823" i="2"/>
  <c r="V60822" i="2"/>
  <c r="V60821" i="2"/>
  <c r="V60820" i="2"/>
  <c r="V60819" i="2"/>
  <c r="V60818" i="2"/>
  <c r="V60817" i="2"/>
  <c r="V60816" i="2"/>
  <c r="V60815" i="2"/>
  <c r="V60814" i="2"/>
  <c r="V60813" i="2"/>
  <c r="V60812" i="2"/>
  <c r="V60811" i="2"/>
  <c r="V60810" i="2"/>
  <c r="V60809" i="2"/>
  <c r="V60808" i="2"/>
  <c r="V60807" i="2"/>
  <c r="V60806" i="2"/>
  <c r="V60805" i="2"/>
  <c r="V60804" i="2"/>
  <c r="V60803" i="2"/>
  <c r="V60802" i="2"/>
  <c r="V60801" i="2"/>
  <c r="V60800" i="2"/>
  <c r="V60799" i="2"/>
  <c r="V60798" i="2"/>
  <c r="V60797" i="2"/>
  <c r="V60796" i="2"/>
  <c r="V60795" i="2"/>
  <c r="V60794" i="2"/>
  <c r="V60793" i="2"/>
  <c r="V60792" i="2"/>
  <c r="V60791" i="2"/>
  <c r="V60790" i="2"/>
  <c r="V60789" i="2"/>
  <c r="V60788" i="2"/>
  <c r="V60787" i="2"/>
  <c r="V60786" i="2"/>
  <c r="V60785" i="2"/>
  <c r="V60784" i="2"/>
  <c r="V60783" i="2"/>
  <c r="V60782" i="2"/>
  <c r="V60781" i="2"/>
  <c r="V60780" i="2"/>
  <c r="V60779" i="2"/>
  <c r="V60778" i="2"/>
  <c r="V60777" i="2"/>
  <c r="V60776" i="2"/>
  <c r="V60775" i="2"/>
  <c r="V60774" i="2"/>
  <c r="V60773" i="2"/>
  <c r="V60772" i="2"/>
  <c r="V60771" i="2"/>
  <c r="V60770" i="2"/>
  <c r="V60769" i="2"/>
  <c r="V60768" i="2"/>
  <c r="V60767" i="2"/>
  <c r="V60766" i="2"/>
  <c r="V60765" i="2"/>
  <c r="V60764" i="2"/>
  <c r="V60763" i="2"/>
  <c r="V60762" i="2"/>
  <c r="V60761" i="2"/>
  <c r="V60760" i="2"/>
  <c r="V60759" i="2"/>
  <c r="V60758" i="2"/>
  <c r="V60757" i="2"/>
  <c r="V60756" i="2"/>
  <c r="V60755" i="2"/>
  <c r="V60754" i="2"/>
  <c r="V60753" i="2"/>
  <c r="V60752" i="2"/>
  <c r="V60751" i="2"/>
  <c r="V60750" i="2"/>
  <c r="V60749" i="2"/>
  <c r="V60748" i="2"/>
  <c r="V60747" i="2"/>
  <c r="V60746" i="2"/>
  <c r="V60745" i="2"/>
  <c r="V60744" i="2"/>
  <c r="V60743" i="2"/>
  <c r="V60742" i="2"/>
  <c r="V60741" i="2"/>
  <c r="V60740" i="2"/>
  <c r="V60739" i="2"/>
  <c r="V60738" i="2"/>
  <c r="V60737" i="2"/>
  <c r="V60736" i="2"/>
  <c r="V60735" i="2"/>
  <c r="V60734" i="2"/>
  <c r="V60733" i="2"/>
  <c r="V60732" i="2"/>
  <c r="V60731" i="2"/>
  <c r="V60730" i="2"/>
  <c r="V60729" i="2"/>
  <c r="V60728" i="2"/>
  <c r="V60727" i="2"/>
  <c r="V60726" i="2"/>
  <c r="V60725" i="2"/>
  <c r="V60724" i="2"/>
  <c r="V60723" i="2"/>
  <c r="V60722" i="2"/>
  <c r="V60721" i="2"/>
  <c r="V60720" i="2"/>
  <c r="V60719" i="2"/>
  <c r="V60718" i="2"/>
  <c r="V60717" i="2"/>
  <c r="V60716" i="2"/>
  <c r="V60715" i="2"/>
  <c r="V60714" i="2"/>
  <c r="V60713" i="2"/>
  <c r="V60712" i="2"/>
  <c r="V60711" i="2"/>
  <c r="V60710" i="2"/>
  <c r="V60709" i="2"/>
  <c r="V60708" i="2"/>
  <c r="V60707" i="2"/>
  <c r="V60706" i="2"/>
  <c r="V60705" i="2"/>
  <c r="V60704" i="2"/>
  <c r="V60703" i="2"/>
  <c r="V60702" i="2"/>
  <c r="V60701" i="2"/>
  <c r="V60700" i="2"/>
  <c r="V60699" i="2"/>
  <c r="V60698" i="2"/>
  <c r="V60697" i="2"/>
  <c r="V60696" i="2"/>
  <c r="V60695" i="2"/>
  <c r="V60694" i="2"/>
  <c r="V60693" i="2"/>
  <c r="V60692" i="2"/>
  <c r="V60691" i="2"/>
  <c r="V60690" i="2"/>
  <c r="V60689" i="2"/>
  <c r="V60688" i="2"/>
  <c r="V60687" i="2"/>
  <c r="V60686" i="2"/>
  <c r="V60685" i="2"/>
  <c r="V60684" i="2"/>
  <c r="V60683" i="2"/>
  <c r="V60682" i="2"/>
  <c r="V60681" i="2"/>
  <c r="V60680" i="2"/>
  <c r="V60679" i="2"/>
  <c r="V60678" i="2"/>
  <c r="V60677" i="2"/>
  <c r="V60676" i="2"/>
  <c r="V60675" i="2"/>
  <c r="V60674" i="2"/>
  <c r="V60673" i="2"/>
  <c r="V60672" i="2"/>
  <c r="V60671" i="2"/>
  <c r="V60670" i="2"/>
  <c r="V60669" i="2"/>
  <c r="V60668" i="2"/>
  <c r="V60667" i="2"/>
  <c r="V60666" i="2"/>
  <c r="V60665" i="2"/>
  <c r="V60664" i="2"/>
  <c r="V60663" i="2"/>
  <c r="V60662" i="2"/>
  <c r="V60661" i="2"/>
  <c r="V60660" i="2"/>
  <c r="V60659" i="2"/>
  <c r="V60658" i="2"/>
  <c r="V60657" i="2"/>
  <c r="V60656" i="2"/>
  <c r="V60655" i="2"/>
  <c r="V60654" i="2"/>
  <c r="V60653" i="2"/>
  <c r="V60652" i="2"/>
  <c r="V60651" i="2"/>
  <c r="V60650" i="2"/>
  <c r="V60649" i="2"/>
  <c r="V60648" i="2"/>
  <c r="V60647" i="2"/>
  <c r="V60646" i="2"/>
  <c r="V60645" i="2"/>
  <c r="V60644" i="2"/>
  <c r="V60643" i="2"/>
  <c r="V60642" i="2"/>
  <c r="V60641" i="2"/>
  <c r="V60640" i="2"/>
  <c r="V60639" i="2"/>
  <c r="V60638" i="2"/>
  <c r="V60637" i="2"/>
  <c r="V60636" i="2"/>
  <c r="V60635" i="2"/>
  <c r="V60634" i="2"/>
  <c r="V60633" i="2"/>
  <c r="V60632" i="2"/>
  <c r="V60631" i="2"/>
  <c r="V60630" i="2"/>
  <c r="V60629" i="2"/>
  <c r="V60628" i="2"/>
  <c r="V60627" i="2"/>
  <c r="V60626" i="2"/>
  <c r="V60625" i="2"/>
  <c r="V60624" i="2"/>
  <c r="V60623" i="2"/>
  <c r="V60622" i="2"/>
  <c r="V60621" i="2"/>
  <c r="V60620" i="2"/>
  <c r="V60619" i="2"/>
  <c r="V60618" i="2"/>
  <c r="V60617" i="2"/>
  <c r="V60616" i="2"/>
  <c r="V60615" i="2"/>
  <c r="V60614" i="2"/>
  <c r="V60613" i="2"/>
  <c r="V60612" i="2"/>
  <c r="V60611" i="2"/>
  <c r="V60610" i="2"/>
  <c r="V60609" i="2"/>
  <c r="V60608" i="2"/>
  <c r="V60607" i="2"/>
  <c r="V60606" i="2"/>
  <c r="V60605" i="2"/>
  <c r="V60604" i="2"/>
  <c r="V60603" i="2"/>
  <c r="V60602" i="2"/>
  <c r="V60601" i="2"/>
  <c r="V60600" i="2"/>
  <c r="V60599" i="2"/>
  <c r="V60598" i="2"/>
  <c r="V60597" i="2"/>
  <c r="V60596" i="2"/>
  <c r="V60595" i="2"/>
  <c r="V60594" i="2"/>
  <c r="V60593" i="2"/>
  <c r="V60592" i="2"/>
  <c r="V60591" i="2"/>
  <c r="V60590" i="2"/>
  <c r="V60589" i="2"/>
  <c r="V60588" i="2"/>
  <c r="V60587" i="2"/>
  <c r="V60586" i="2"/>
  <c r="V60585" i="2"/>
  <c r="V60584" i="2"/>
  <c r="V60583" i="2"/>
  <c r="V60582" i="2"/>
  <c r="V60581" i="2"/>
  <c r="V60580" i="2"/>
  <c r="V60579" i="2"/>
  <c r="V60578" i="2"/>
  <c r="V60577" i="2"/>
  <c r="V60576" i="2"/>
  <c r="V60575" i="2"/>
  <c r="V60574" i="2"/>
  <c r="V60573" i="2"/>
  <c r="V60572" i="2"/>
  <c r="V60571" i="2"/>
  <c r="V60570" i="2"/>
  <c r="V60569" i="2"/>
  <c r="V60568" i="2"/>
  <c r="V60567" i="2"/>
  <c r="V60566" i="2"/>
  <c r="V60565" i="2"/>
  <c r="V60564" i="2"/>
  <c r="V60563" i="2"/>
  <c r="V60562" i="2"/>
  <c r="V60561" i="2"/>
  <c r="V60560" i="2"/>
  <c r="V60559" i="2"/>
  <c r="V60558" i="2"/>
  <c r="V60557" i="2"/>
  <c r="V60556" i="2"/>
  <c r="V60555" i="2"/>
  <c r="V60554" i="2"/>
  <c r="V60553" i="2"/>
  <c r="V60552" i="2"/>
  <c r="V60551" i="2"/>
  <c r="V60550" i="2"/>
  <c r="V60549" i="2"/>
  <c r="V60548" i="2"/>
  <c r="V60547" i="2"/>
  <c r="V60546" i="2"/>
  <c r="V60545" i="2"/>
  <c r="V60544" i="2"/>
  <c r="V60543" i="2"/>
  <c r="V60542" i="2"/>
  <c r="V60541" i="2"/>
  <c r="V60540" i="2"/>
  <c r="V60539" i="2"/>
  <c r="V60538" i="2"/>
  <c r="V60537" i="2"/>
  <c r="V60536" i="2"/>
  <c r="V60535" i="2"/>
  <c r="V60534" i="2"/>
  <c r="V60533" i="2"/>
  <c r="V60532" i="2"/>
  <c r="V60531" i="2"/>
  <c r="V60530" i="2"/>
  <c r="V60529" i="2"/>
  <c r="V60528" i="2"/>
  <c r="V60527" i="2"/>
  <c r="V60526" i="2"/>
  <c r="V60525" i="2"/>
  <c r="V60524" i="2"/>
  <c r="V60523" i="2"/>
  <c r="V60522" i="2"/>
  <c r="V60521" i="2"/>
  <c r="V60520" i="2"/>
  <c r="V60519" i="2"/>
  <c r="V60518" i="2"/>
  <c r="V60517" i="2"/>
  <c r="V60516" i="2"/>
  <c r="V60515" i="2"/>
  <c r="V60514" i="2"/>
  <c r="V60513" i="2"/>
  <c r="V60512" i="2"/>
  <c r="V60511" i="2"/>
  <c r="V60510" i="2"/>
  <c r="V60509" i="2"/>
  <c r="V60508" i="2"/>
  <c r="V60507" i="2"/>
  <c r="V60506" i="2"/>
  <c r="V60505" i="2"/>
  <c r="V60504" i="2"/>
  <c r="V60503" i="2"/>
  <c r="V60502" i="2"/>
  <c r="V60501" i="2"/>
  <c r="V60500" i="2"/>
  <c r="V60499" i="2"/>
  <c r="V60498" i="2"/>
  <c r="V60497" i="2"/>
  <c r="V60496" i="2"/>
  <c r="V60495" i="2"/>
  <c r="V60494" i="2"/>
  <c r="V60493" i="2"/>
  <c r="V60492" i="2"/>
  <c r="V60491" i="2"/>
  <c r="V60490" i="2"/>
  <c r="V60489" i="2"/>
  <c r="V60488" i="2"/>
  <c r="V60487" i="2"/>
  <c r="V60486" i="2"/>
  <c r="V60485" i="2"/>
  <c r="V60484" i="2"/>
  <c r="V60483" i="2"/>
  <c r="V60482" i="2"/>
  <c r="V60481" i="2"/>
  <c r="V60480" i="2"/>
  <c r="V60479" i="2"/>
  <c r="V60478" i="2"/>
  <c r="V60477" i="2"/>
  <c r="V60476" i="2"/>
  <c r="V60475" i="2"/>
  <c r="V60474" i="2"/>
  <c r="V60473" i="2"/>
  <c r="V60472" i="2"/>
  <c r="V60471" i="2"/>
  <c r="V60470" i="2"/>
  <c r="V60469" i="2"/>
  <c r="V60468" i="2"/>
  <c r="V60467" i="2"/>
  <c r="V60466" i="2"/>
  <c r="V60465" i="2"/>
  <c r="V60464" i="2"/>
  <c r="V60463" i="2"/>
  <c r="V60462" i="2"/>
  <c r="V60461" i="2"/>
  <c r="V60460" i="2"/>
  <c r="V60459" i="2"/>
  <c r="V60458" i="2"/>
  <c r="V60457" i="2"/>
  <c r="V60456" i="2"/>
  <c r="V60455" i="2"/>
  <c r="V60454" i="2"/>
  <c r="V60453" i="2"/>
  <c r="V60452" i="2"/>
  <c r="V60451" i="2"/>
  <c r="V60450" i="2"/>
  <c r="V60449" i="2"/>
  <c r="V60448" i="2"/>
  <c r="V60447" i="2"/>
  <c r="V60446" i="2"/>
  <c r="V60445" i="2"/>
  <c r="V60444" i="2"/>
  <c r="V60443" i="2"/>
  <c r="V60442" i="2"/>
  <c r="V60441" i="2"/>
  <c r="V60440" i="2"/>
  <c r="V60439" i="2"/>
  <c r="V60438" i="2"/>
  <c r="V60437" i="2"/>
  <c r="V60436" i="2"/>
  <c r="V60435" i="2"/>
  <c r="V60434" i="2"/>
  <c r="V60433" i="2"/>
  <c r="V60432" i="2"/>
  <c r="V60431" i="2"/>
  <c r="V60430" i="2"/>
  <c r="V60429" i="2"/>
  <c r="V60428" i="2"/>
  <c r="V60427" i="2"/>
  <c r="V60426" i="2"/>
  <c r="V60425" i="2"/>
  <c r="V60424" i="2"/>
  <c r="V60423" i="2"/>
  <c r="V60422" i="2"/>
  <c r="V60421" i="2"/>
  <c r="V60420" i="2"/>
  <c r="V60419" i="2"/>
  <c r="V60418" i="2"/>
  <c r="V60417" i="2"/>
  <c r="V60416" i="2"/>
  <c r="V60415" i="2"/>
  <c r="V60414" i="2"/>
  <c r="V60413" i="2"/>
  <c r="V60412" i="2"/>
  <c r="V60411" i="2"/>
  <c r="V60410" i="2"/>
  <c r="V60409" i="2"/>
  <c r="V60408" i="2"/>
  <c r="V60407" i="2"/>
  <c r="V60406" i="2"/>
  <c r="V60405" i="2"/>
  <c r="V60404" i="2"/>
  <c r="V60403" i="2"/>
  <c r="V60402" i="2"/>
  <c r="V60401" i="2"/>
  <c r="V60400" i="2"/>
  <c r="V60399" i="2"/>
  <c r="V60398" i="2"/>
  <c r="V60397" i="2"/>
  <c r="V60396" i="2"/>
  <c r="V60395" i="2"/>
  <c r="V60394" i="2"/>
  <c r="V60393" i="2"/>
  <c r="V60392" i="2"/>
  <c r="V60391" i="2"/>
  <c r="V60390" i="2"/>
  <c r="V60389" i="2"/>
  <c r="V60388" i="2"/>
  <c r="V60387" i="2"/>
  <c r="V60386" i="2"/>
  <c r="V60385" i="2"/>
  <c r="V60384" i="2"/>
  <c r="V60383" i="2"/>
  <c r="V60382" i="2"/>
  <c r="V60381" i="2"/>
  <c r="V60380" i="2"/>
  <c r="V60379" i="2"/>
  <c r="V60378" i="2"/>
  <c r="V60377" i="2"/>
  <c r="V60376" i="2"/>
  <c r="V60375" i="2"/>
  <c r="V60374" i="2"/>
  <c r="V60373" i="2"/>
  <c r="V60372" i="2"/>
  <c r="V60371" i="2"/>
  <c r="V60370" i="2"/>
  <c r="V60369" i="2"/>
  <c r="V60368" i="2"/>
  <c r="V60367" i="2"/>
  <c r="V60366" i="2"/>
  <c r="V60365" i="2"/>
  <c r="V60364" i="2"/>
  <c r="V60363" i="2"/>
  <c r="V60362" i="2"/>
  <c r="V60361" i="2"/>
  <c r="V60360" i="2"/>
  <c r="V60359" i="2"/>
  <c r="V60358" i="2"/>
  <c r="V60357" i="2"/>
  <c r="V60356" i="2"/>
  <c r="V60355" i="2"/>
  <c r="V60354" i="2"/>
  <c r="V60353" i="2"/>
  <c r="V60352" i="2"/>
  <c r="V60351" i="2"/>
  <c r="V60350" i="2"/>
  <c r="V60349" i="2"/>
  <c r="V60348" i="2"/>
  <c r="V60347" i="2"/>
  <c r="V60346" i="2"/>
  <c r="V60345" i="2"/>
  <c r="V60344" i="2"/>
  <c r="V60343" i="2"/>
  <c r="V60342" i="2"/>
  <c r="V60341" i="2"/>
  <c r="V60340" i="2"/>
  <c r="V60339" i="2"/>
  <c r="V60338" i="2"/>
  <c r="V60337" i="2"/>
  <c r="V60336" i="2"/>
  <c r="V60335" i="2"/>
  <c r="V60334" i="2"/>
  <c r="V60333" i="2"/>
  <c r="V60332" i="2"/>
  <c r="V60331" i="2"/>
  <c r="V60330" i="2"/>
  <c r="V60329" i="2"/>
  <c r="V60328" i="2"/>
  <c r="V60327" i="2"/>
  <c r="V60326" i="2"/>
  <c r="V60325" i="2"/>
  <c r="V60324" i="2"/>
  <c r="V60323" i="2"/>
  <c r="V60322" i="2"/>
  <c r="V60321" i="2"/>
  <c r="V60320" i="2"/>
  <c r="V60319" i="2"/>
  <c r="V60318" i="2"/>
  <c r="V60317" i="2"/>
  <c r="V60316" i="2"/>
  <c r="V60315" i="2"/>
  <c r="V60314" i="2"/>
  <c r="V60313" i="2"/>
  <c r="V60312" i="2"/>
  <c r="V60311" i="2"/>
  <c r="V60310" i="2"/>
  <c r="V60309" i="2"/>
  <c r="V60308" i="2"/>
  <c r="V60307" i="2"/>
  <c r="V60306" i="2"/>
  <c r="V60305" i="2"/>
  <c r="V60304" i="2"/>
  <c r="V60303" i="2"/>
  <c r="V60302" i="2"/>
  <c r="V60301" i="2"/>
  <c r="V60300" i="2"/>
  <c r="V60299" i="2"/>
  <c r="V60298" i="2"/>
  <c r="V60297" i="2"/>
  <c r="V60296" i="2"/>
  <c r="V60295" i="2"/>
  <c r="V60294" i="2"/>
  <c r="V60293" i="2"/>
  <c r="V60292" i="2"/>
  <c r="V60291" i="2"/>
  <c r="V60290" i="2"/>
  <c r="V60289" i="2"/>
  <c r="V60288" i="2"/>
  <c r="V60287" i="2"/>
  <c r="V60286" i="2"/>
  <c r="V60285" i="2"/>
  <c r="V60284" i="2"/>
  <c r="V60283" i="2"/>
  <c r="V60282" i="2"/>
  <c r="V60281" i="2"/>
  <c r="V60280" i="2"/>
  <c r="V60279" i="2"/>
  <c r="V60278" i="2"/>
  <c r="V60277" i="2"/>
  <c r="V60276" i="2"/>
  <c r="V60275" i="2"/>
  <c r="V60274" i="2"/>
  <c r="V60273" i="2"/>
  <c r="V60272" i="2"/>
  <c r="V60271" i="2"/>
  <c r="V60270" i="2"/>
  <c r="V60269" i="2"/>
  <c r="V60268" i="2"/>
  <c r="V60267" i="2"/>
  <c r="V60266" i="2"/>
  <c r="V60265" i="2"/>
  <c r="V60264" i="2"/>
  <c r="V60263" i="2"/>
  <c r="V60262" i="2"/>
  <c r="V60261" i="2"/>
  <c r="V60260" i="2"/>
  <c r="V60259" i="2"/>
  <c r="V60258" i="2"/>
  <c r="V60257" i="2"/>
  <c r="V60256" i="2"/>
  <c r="V60255" i="2"/>
  <c r="V60254" i="2"/>
  <c r="V60253" i="2"/>
  <c r="V60252" i="2"/>
  <c r="V60251" i="2"/>
  <c r="V60250" i="2"/>
  <c r="V60249" i="2"/>
  <c r="V60248" i="2"/>
  <c r="V60247" i="2"/>
  <c r="V60246" i="2"/>
  <c r="V60245" i="2"/>
  <c r="V60244" i="2"/>
  <c r="V60243" i="2"/>
  <c r="V60242" i="2"/>
  <c r="V60241" i="2"/>
  <c r="V60240" i="2"/>
  <c r="V60239" i="2"/>
  <c r="V60238" i="2"/>
  <c r="V60237" i="2"/>
  <c r="V60236" i="2"/>
  <c r="V60235" i="2"/>
  <c r="V60234" i="2"/>
  <c r="V60233" i="2"/>
  <c r="V60232" i="2"/>
  <c r="V60231" i="2"/>
  <c r="V60230" i="2"/>
  <c r="V60229" i="2"/>
  <c r="V60228" i="2"/>
  <c r="V60227" i="2"/>
  <c r="V60226" i="2"/>
  <c r="V60225" i="2"/>
  <c r="V60224" i="2"/>
  <c r="V60223" i="2"/>
  <c r="V60222" i="2"/>
  <c r="V60221" i="2"/>
  <c r="V60220" i="2"/>
  <c r="V60219" i="2"/>
  <c r="V60218" i="2"/>
  <c r="V60217" i="2"/>
  <c r="V60216" i="2"/>
  <c r="V60215" i="2"/>
  <c r="V60214" i="2"/>
  <c r="V60213" i="2"/>
  <c r="V60212" i="2"/>
  <c r="V60211" i="2"/>
  <c r="V60210" i="2"/>
  <c r="V60209" i="2"/>
  <c r="V60208" i="2"/>
  <c r="V60207" i="2"/>
  <c r="V60206" i="2"/>
  <c r="V60205" i="2"/>
  <c r="V60204" i="2"/>
  <c r="V60203" i="2"/>
  <c r="V60202" i="2"/>
  <c r="V60201" i="2"/>
  <c r="V60200" i="2"/>
  <c r="V60199" i="2"/>
  <c r="V60198" i="2"/>
  <c r="V60197" i="2"/>
  <c r="V60196" i="2"/>
  <c r="V60195" i="2"/>
  <c r="V60194" i="2"/>
  <c r="V60193" i="2"/>
  <c r="V60192" i="2"/>
  <c r="V60191" i="2"/>
  <c r="V60190" i="2"/>
  <c r="V60189" i="2"/>
  <c r="V60188" i="2"/>
  <c r="V60187" i="2"/>
  <c r="V60186" i="2"/>
  <c r="V60185" i="2"/>
  <c r="V60184" i="2"/>
  <c r="V60183" i="2"/>
  <c r="V60182" i="2"/>
  <c r="V60181" i="2"/>
  <c r="V60180" i="2"/>
  <c r="V60179" i="2"/>
  <c r="V60178" i="2"/>
  <c r="V60177" i="2"/>
  <c r="V60176" i="2"/>
  <c r="V60175" i="2"/>
  <c r="V60174" i="2"/>
  <c r="V60173" i="2"/>
  <c r="V60172" i="2"/>
  <c r="V60171" i="2"/>
  <c r="V60170" i="2"/>
  <c r="V60169" i="2"/>
  <c r="V60168" i="2"/>
  <c r="V60167" i="2"/>
  <c r="V60166" i="2"/>
  <c r="V60165" i="2"/>
  <c r="V60164" i="2"/>
  <c r="V60163" i="2"/>
  <c r="V60162" i="2"/>
  <c r="V60161" i="2"/>
  <c r="V60160" i="2"/>
  <c r="V60159" i="2"/>
  <c r="V60158" i="2"/>
  <c r="V60157" i="2"/>
  <c r="V60156" i="2"/>
  <c r="V60155" i="2"/>
  <c r="V60154" i="2"/>
  <c r="V60153" i="2"/>
  <c r="V60152" i="2"/>
  <c r="V60151" i="2"/>
  <c r="V60150" i="2"/>
  <c r="V60149" i="2"/>
  <c r="V60148" i="2"/>
  <c r="V60147" i="2"/>
  <c r="V60146" i="2"/>
  <c r="V60145" i="2"/>
  <c r="V60144" i="2"/>
  <c r="V60143" i="2"/>
  <c r="V60142" i="2"/>
  <c r="V60141" i="2"/>
  <c r="V60140" i="2"/>
  <c r="V60139" i="2"/>
  <c r="V60138" i="2"/>
  <c r="V60137" i="2"/>
  <c r="V60136" i="2"/>
  <c r="V60135" i="2"/>
  <c r="V60134" i="2"/>
  <c r="V60133" i="2"/>
  <c r="V60132" i="2"/>
  <c r="V60131" i="2"/>
  <c r="V60130" i="2"/>
  <c r="V60129" i="2"/>
  <c r="V60128" i="2"/>
  <c r="V60127" i="2"/>
  <c r="V60126" i="2"/>
  <c r="V60125" i="2"/>
  <c r="V60124" i="2"/>
  <c r="V60123" i="2"/>
  <c r="V60122" i="2"/>
  <c r="V60121" i="2"/>
  <c r="V60120" i="2"/>
  <c r="V60119" i="2"/>
  <c r="V60118" i="2"/>
  <c r="V60117" i="2"/>
  <c r="V60116" i="2"/>
  <c r="V60115" i="2"/>
  <c r="V60114" i="2"/>
  <c r="V60113" i="2"/>
  <c r="V60112" i="2"/>
  <c r="V60111" i="2"/>
  <c r="V60110" i="2"/>
  <c r="V60109" i="2"/>
  <c r="V60108" i="2"/>
  <c r="V60107" i="2"/>
  <c r="V60106" i="2"/>
  <c r="V60105" i="2"/>
  <c r="V60104" i="2"/>
  <c r="V60103" i="2"/>
  <c r="V60102" i="2"/>
  <c r="V60101" i="2"/>
  <c r="V60100" i="2"/>
  <c r="V60099" i="2"/>
  <c r="V60098" i="2"/>
  <c r="V60097" i="2"/>
  <c r="V60096" i="2"/>
  <c r="V60095" i="2"/>
  <c r="V60094" i="2"/>
  <c r="V60093" i="2"/>
  <c r="V60092" i="2"/>
  <c r="V60091" i="2"/>
  <c r="V60090" i="2"/>
  <c r="V60089" i="2"/>
  <c r="V60088" i="2"/>
  <c r="V60087" i="2"/>
  <c r="V60086" i="2"/>
  <c r="V60085" i="2"/>
  <c r="V60084" i="2"/>
  <c r="V60083" i="2"/>
  <c r="V60082" i="2"/>
  <c r="V60081" i="2"/>
  <c r="V60080" i="2"/>
  <c r="V60079" i="2"/>
  <c r="V60078" i="2"/>
  <c r="V60077" i="2"/>
  <c r="V60076" i="2"/>
  <c r="V60075" i="2"/>
  <c r="V60074" i="2"/>
  <c r="V60073" i="2"/>
  <c r="V60072" i="2"/>
  <c r="V60071" i="2"/>
  <c r="V60070" i="2"/>
  <c r="V60069" i="2"/>
  <c r="V60068" i="2"/>
  <c r="V60067" i="2"/>
  <c r="V60066" i="2"/>
  <c r="V60065" i="2"/>
  <c r="V60064" i="2"/>
  <c r="V60063" i="2"/>
  <c r="V60062" i="2"/>
  <c r="V60061" i="2"/>
  <c r="V60060" i="2"/>
  <c r="V60059" i="2"/>
  <c r="V60058" i="2"/>
  <c r="V60057" i="2"/>
  <c r="V60056" i="2"/>
  <c r="V60055" i="2"/>
  <c r="V60054" i="2"/>
  <c r="V60053" i="2"/>
  <c r="V60052" i="2"/>
  <c r="V60051" i="2"/>
  <c r="V60050" i="2"/>
  <c r="V60049" i="2"/>
  <c r="V60048" i="2"/>
  <c r="V60047" i="2"/>
  <c r="V60046" i="2"/>
  <c r="V60045" i="2"/>
  <c r="V60044" i="2"/>
  <c r="V60043" i="2"/>
  <c r="V60042" i="2"/>
  <c r="V60041" i="2"/>
  <c r="V60040" i="2"/>
  <c r="V60039" i="2"/>
  <c r="V60038" i="2"/>
  <c r="V60037" i="2"/>
  <c r="V60036" i="2"/>
  <c r="V60035" i="2"/>
  <c r="V60034" i="2"/>
  <c r="V60033" i="2"/>
  <c r="V60032" i="2"/>
  <c r="V60031" i="2"/>
  <c r="V60030" i="2"/>
  <c r="V60029" i="2"/>
  <c r="V60028" i="2"/>
  <c r="V60027" i="2"/>
  <c r="V60026" i="2"/>
  <c r="V60025" i="2"/>
  <c r="V60024" i="2"/>
  <c r="V60023" i="2"/>
  <c r="V60022" i="2"/>
  <c r="V60021" i="2"/>
  <c r="V60020" i="2"/>
  <c r="V60019" i="2"/>
  <c r="V60018" i="2"/>
  <c r="V60017" i="2"/>
  <c r="V60016" i="2"/>
  <c r="V60015" i="2"/>
  <c r="V60014" i="2"/>
  <c r="V60013" i="2"/>
  <c r="V60012" i="2"/>
  <c r="V60011" i="2"/>
  <c r="V60010" i="2"/>
  <c r="V60009" i="2"/>
  <c r="V60008" i="2"/>
  <c r="V60007" i="2"/>
  <c r="V60006" i="2"/>
  <c r="V60005" i="2"/>
  <c r="V60004" i="2"/>
  <c r="V60003" i="2"/>
  <c r="V60002" i="2"/>
  <c r="V60001" i="2"/>
  <c r="V60000" i="2"/>
  <c r="V59999" i="2"/>
  <c r="V59998" i="2"/>
  <c r="V59997" i="2"/>
  <c r="V59996" i="2"/>
  <c r="V59995" i="2"/>
  <c r="V59994" i="2"/>
  <c r="V59993" i="2"/>
  <c r="V59992" i="2"/>
  <c r="V59991" i="2"/>
  <c r="V59990" i="2"/>
  <c r="V59989" i="2"/>
  <c r="V59988" i="2"/>
  <c r="V59987" i="2"/>
  <c r="V59986" i="2"/>
  <c r="V59985" i="2"/>
  <c r="V59984" i="2"/>
  <c r="V59983" i="2"/>
  <c r="V59982" i="2"/>
  <c r="V59981" i="2"/>
  <c r="V59980" i="2"/>
  <c r="V59979" i="2"/>
  <c r="V59978" i="2"/>
  <c r="V59977" i="2"/>
  <c r="V59976" i="2"/>
  <c r="V59975" i="2"/>
  <c r="V59974" i="2"/>
  <c r="V59973" i="2"/>
  <c r="V59972" i="2"/>
  <c r="V59971" i="2"/>
  <c r="V59970" i="2"/>
  <c r="V59969" i="2"/>
  <c r="V59968" i="2"/>
  <c r="V59967" i="2"/>
  <c r="V59966" i="2"/>
  <c r="V59965" i="2"/>
  <c r="V59964" i="2"/>
  <c r="V59963" i="2"/>
  <c r="V59962" i="2"/>
  <c r="V59961" i="2"/>
  <c r="V59960" i="2"/>
  <c r="V59959" i="2"/>
  <c r="V59958" i="2"/>
  <c r="V59957" i="2"/>
  <c r="V59956" i="2"/>
  <c r="V59955" i="2"/>
  <c r="V59954" i="2"/>
  <c r="V59953" i="2"/>
  <c r="V59952" i="2"/>
  <c r="V59951" i="2"/>
  <c r="V59950" i="2"/>
  <c r="V59949" i="2"/>
  <c r="V59948" i="2"/>
  <c r="V59947" i="2"/>
  <c r="V59946" i="2"/>
  <c r="V59945" i="2"/>
  <c r="V59944" i="2"/>
  <c r="V59943" i="2"/>
  <c r="V59942" i="2"/>
  <c r="V59941" i="2"/>
  <c r="V59940" i="2"/>
  <c r="V59939" i="2"/>
  <c r="V59938" i="2"/>
  <c r="V59937" i="2"/>
  <c r="V59936" i="2"/>
  <c r="V59935" i="2"/>
  <c r="V59934" i="2"/>
  <c r="V59933" i="2"/>
  <c r="V59932" i="2"/>
  <c r="V59931" i="2"/>
  <c r="V59930" i="2"/>
  <c r="V59929" i="2"/>
  <c r="V59928" i="2"/>
  <c r="V59927" i="2"/>
  <c r="V59926" i="2"/>
  <c r="V59925" i="2"/>
  <c r="V59924" i="2"/>
  <c r="V59923" i="2"/>
  <c r="V59922" i="2"/>
  <c r="V59921" i="2"/>
  <c r="V59920" i="2"/>
  <c r="V59919" i="2"/>
  <c r="V59918" i="2"/>
  <c r="V59917" i="2"/>
  <c r="V59916" i="2"/>
  <c r="V59915" i="2"/>
  <c r="V59914" i="2"/>
  <c r="V59913" i="2"/>
  <c r="V59912" i="2"/>
  <c r="V59911" i="2"/>
  <c r="V59910" i="2"/>
  <c r="V59909" i="2"/>
  <c r="V59908" i="2"/>
  <c r="V59907" i="2"/>
  <c r="V59906" i="2"/>
  <c r="V59905" i="2"/>
  <c r="V59904" i="2"/>
  <c r="V59903" i="2"/>
  <c r="V59902" i="2"/>
  <c r="V59901" i="2"/>
  <c r="V59900" i="2"/>
  <c r="V59899" i="2"/>
  <c r="V59898" i="2"/>
  <c r="V59897" i="2"/>
  <c r="V59896" i="2"/>
  <c r="V59895" i="2"/>
  <c r="V59894" i="2"/>
  <c r="V59893" i="2"/>
  <c r="V59892" i="2"/>
  <c r="V59891" i="2"/>
  <c r="V59890" i="2"/>
  <c r="V59889" i="2"/>
  <c r="V59888" i="2"/>
  <c r="V59887" i="2"/>
  <c r="V59886" i="2"/>
  <c r="V59885" i="2"/>
  <c r="V59884" i="2"/>
  <c r="V59883" i="2"/>
  <c r="V59882" i="2"/>
  <c r="V59881" i="2"/>
  <c r="V59880" i="2"/>
  <c r="V59879" i="2"/>
  <c r="V59878" i="2"/>
  <c r="V59877" i="2"/>
  <c r="V59876" i="2"/>
  <c r="V59875" i="2"/>
  <c r="V59874" i="2"/>
  <c r="V59873" i="2"/>
  <c r="V59872" i="2"/>
  <c r="V59871" i="2"/>
  <c r="V59870" i="2"/>
  <c r="V59869" i="2"/>
  <c r="V59868" i="2"/>
  <c r="V59867" i="2"/>
  <c r="V59866" i="2"/>
  <c r="V59865" i="2"/>
  <c r="V59864" i="2"/>
  <c r="V59863" i="2"/>
  <c r="V59862" i="2"/>
  <c r="V59861" i="2"/>
  <c r="V59860" i="2"/>
  <c r="V59859" i="2"/>
  <c r="V59858" i="2"/>
  <c r="V59857" i="2"/>
  <c r="V59856" i="2"/>
  <c r="V59855" i="2"/>
  <c r="V59854" i="2"/>
  <c r="V59853" i="2"/>
  <c r="V59852" i="2"/>
  <c r="V59851" i="2"/>
  <c r="V59850" i="2"/>
  <c r="V59849" i="2"/>
  <c r="V59848" i="2"/>
  <c r="V59847" i="2"/>
  <c r="V59846" i="2"/>
  <c r="V59845" i="2"/>
  <c r="V59844" i="2"/>
  <c r="V59843" i="2"/>
  <c r="V59842" i="2"/>
  <c r="V59841" i="2"/>
  <c r="V59840" i="2"/>
  <c r="V59839" i="2"/>
  <c r="V59838" i="2"/>
  <c r="V59837" i="2"/>
  <c r="V59836" i="2"/>
  <c r="V59835" i="2"/>
  <c r="V59834" i="2"/>
  <c r="V59833" i="2"/>
  <c r="V59832" i="2"/>
  <c r="V59831" i="2"/>
  <c r="V59830" i="2"/>
  <c r="V59829" i="2"/>
  <c r="V59828" i="2"/>
  <c r="V59827" i="2"/>
  <c r="V59826" i="2"/>
  <c r="V59825" i="2"/>
  <c r="V59824" i="2"/>
  <c r="V59823" i="2"/>
  <c r="V59822" i="2"/>
  <c r="V59821" i="2"/>
  <c r="V59820" i="2"/>
  <c r="V59819" i="2"/>
  <c r="V59818" i="2"/>
  <c r="V59817" i="2"/>
  <c r="V59816" i="2"/>
  <c r="V59815" i="2"/>
  <c r="V59814" i="2"/>
  <c r="V59813" i="2"/>
  <c r="V59812" i="2"/>
  <c r="V59811" i="2"/>
  <c r="V59810" i="2"/>
  <c r="V59809" i="2"/>
  <c r="V59808" i="2"/>
  <c r="V59807" i="2"/>
  <c r="V59806" i="2"/>
  <c r="V59805" i="2"/>
  <c r="V59804" i="2"/>
  <c r="V59803" i="2"/>
  <c r="V59802" i="2"/>
  <c r="V59801" i="2"/>
  <c r="V59800" i="2"/>
  <c r="V59799" i="2"/>
  <c r="V59798" i="2"/>
  <c r="V59797" i="2"/>
  <c r="V59796" i="2"/>
  <c r="V59795" i="2"/>
  <c r="V59794" i="2"/>
  <c r="V59793" i="2"/>
  <c r="V59792" i="2"/>
  <c r="V59791" i="2"/>
  <c r="V59790" i="2"/>
  <c r="V59789" i="2"/>
  <c r="V59788" i="2"/>
  <c r="V59787" i="2"/>
  <c r="V59786" i="2"/>
  <c r="V59785" i="2"/>
  <c r="V59784" i="2"/>
  <c r="V59783" i="2"/>
  <c r="V59782" i="2"/>
  <c r="V59781" i="2"/>
  <c r="V59780" i="2"/>
  <c r="V59779" i="2"/>
  <c r="V59778" i="2"/>
  <c r="V59777" i="2"/>
  <c r="V59776" i="2"/>
  <c r="V59775" i="2"/>
  <c r="V59774" i="2"/>
  <c r="V59773" i="2"/>
  <c r="V59772" i="2"/>
  <c r="V59771" i="2"/>
  <c r="V59770" i="2"/>
  <c r="V59769" i="2"/>
  <c r="V59768" i="2"/>
  <c r="V59767" i="2"/>
  <c r="V59766" i="2"/>
  <c r="V59765" i="2"/>
  <c r="V59764" i="2"/>
  <c r="V59763" i="2"/>
  <c r="V59762" i="2"/>
  <c r="V59761" i="2"/>
  <c r="V59760" i="2"/>
  <c r="V59759" i="2"/>
  <c r="V59758" i="2"/>
  <c r="V59757" i="2"/>
  <c r="V59756" i="2"/>
  <c r="V59755" i="2"/>
  <c r="V59754" i="2"/>
  <c r="V59753" i="2"/>
  <c r="V59752" i="2"/>
  <c r="V59751" i="2"/>
  <c r="V59750" i="2"/>
  <c r="V59749" i="2"/>
  <c r="V59748" i="2"/>
  <c r="V59747" i="2"/>
  <c r="V59746" i="2"/>
  <c r="V59745" i="2"/>
  <c r="V59744" i="2"/>
  <c r="V59743" i="2"/>
  <c r="V59742" i="2"/>
  <c r="V59741" i="2"/>
  <c r="V59740" i="2"/>
  <c r="V59739" i="2"/>
  <c r="V59738" i="2"/>
  <c r="V59737" i="2"/>
  <c r="V59736" i="2"/>
  <c r="V59735" i="2"/>
  <c r="V59734" i="2"/>
  <c r="V59733" i="2"/>
  <c r="V59732" i="2"/>
  <c r="V59731" i="2"/>
  <c r="V59730" i="2"/>
  <c r="V59729" i="2"/>
  <c r="V59728" i="2"/>
  <c r="V59727" i="2"/>
  <c r="V59726" i="2"/>
  <c r="V59725" i="2"/>
  <c r="V59724" i="2"/>
  <c r="V59723" i="2"/>
  <c r="V59722" i="2"/>
  <c r="V59721" i="2"/>
  <c r="V59720" i="2"/>
  <c r="V59719" i="2"/>
  <c r="V59718" i="2"/>
  <c r="V59717" i="2"/>
  <c r="V59716" i="2"/>
  <c r="V59715" i="2"/>
  <c r="V59714" i="2"/>
  <c r="V59713" i="2"/>
  <c r="V59712" i="2"/>
  <c r="V59711" i="2"/>
  <c r="V59710" i="2"/>
  <c r="V59709" i="2"/>
  <c r="V59708" i="2"/>
  <c r="V59707" i="2"/>
  <c r="V59706" i="2"/>
  <c r="V59705" i="2"/>
  <c r="V59704" i="2"/>
  <c r="V59703" i="2"/>
  <c r="V59702" i="2"/>
  <c r="V59701" i="2"/>
  <c r="V59700" i="2"/>
  <c r="V59699" i="2"/>
  <c r="V59698" i="2"/>
  <c r="V59697" i="2"/>
  <c r="V59696" i="2"/>
  <c r="V59695" i="2"/>
  <c r="V59694" i="2"/>
  <c r="V59693" i="2"/>
  <c r="V59692" i="2"/>
  <c r="V59691" i="2"/>
  <c r="V59690" i="2"/>
  <c r="V59689" i="2"/>
  <c r="V59688" i="2"/>
  <c r="V59687" i="2"/>
  <c r="V59686" i="2"/>
  <c r="V59685" i="2"/>
  <c r="V59684" i="2"/>
  <c r="V59683" i="2"/>
  <c r="V59682" i="2"/>
  <c r="V59681" i="2"/>
  <c r="V59680" i="2"/>
  <c r="V59679" i="2"/>
  <c r="V59678" i="2"/>
  <c r="V59677" i="2"/>
  <c r="V59676" i="2"/>
  <c r="V59675" i="2"/>
  <c r="V59674" i="2"/>
  <c r="V59673" i="2"/>
  <c r="V59672" i="2"/>
  <c r="V59671" i="2"/>
  <c r="V59670" i="2"/>
  <c r="V59669" i="2"/>
  <c r="V59668" i="2"/>
  <c r="V59667" i="2"/>
  <c r="V59666" i="2"/>
  <c r="V59665" i="2"/>
  <c r="V59664" i="2"/>
  <c r="V59663" i="2"/>
  <c r="V59662" i="2"/>
  <c r="V59661" i="2"/>
  <c r="V59660" i="2"/>
  <c r="V59659" i="2"/>
  <c r="V59658" i="2"/>
  <c r="V59657" i="2"/>
  <c r="V59656" i="2"/>
  <c r="V59655" i="2"/>
  <c r="V59654" i="2"/>
  <c r="V59653" i="2"/>
  <c r="V59652" i="2"/>
  <c r="V59651" i="2"/>
  <c r="V59650" i="2"/>
  <c r="V59649" i="2"/>
  <c r="V59648" i="2"/>
  <c r="V59647" i="2"/>
  <c r="V59646" i="2"/>
  <c r="V59645" i="2"/>
  <c r="V59644" i="2"/>
  <c r="V59643" i="2"/>
  <c r="V59642" i="2"/>
  <c r="V59641" i="2"/>
  <c r="V59640" i="2"/>
  <c r="V59639" i="2"/>
  <c r="V59638" i="2"/>
  <c r="V59637" i="2"/>
  <c r="V59636" i="2"/>
  <c r="V59635" i="2"/>
  <c r="V59634" i="2"/>
  <c r="V59633" i="2"/>
  <c r="V59632" i="2"/>
  <c r="V59631" i="2"/>
  <c r="V59630" i="2"/>
  <c r="V59629" i="2"/>
  <c r="V59628" i="2"/>
  <c r="V59627" i="2"/>
  <c r="V59626" i="2"/>
  <c r="V59625" i="2"/>
  <c r="V59624" i="2"/>
  <c r="V59623" i="2"/>
  <c r="V59622" i="2"/>
  <c r="V59621" i="2"/>
  <c r="V59620" i="2"/>
  <c r="V59619" i="2"/>
  <c r="V59618" i="2"/>
  <c r="V59617" i="2"/>
  <c r="V59616" i="2"/>
  <c r="V59615" i="2"/>
  <c r="V59614" i="2"/>
  <c r="V59613" i="2"/>
  <c r="V59612" i="2"/>
  <c r="V59611" i="2"/>
  <c r="V59610" i="2"/>
  <c r="V59609" i="2"/>
  <c r="V59608" i="2"/>
  <c r="V59607" i="2"/>
  <c r="V59606" i="2"/>
  <c r="V59605" i="2"/>
  <c r="V59604" i="2"/>
  <c r="V59603" i="2"/>
  <c r="V59602" i="2"/>
  <c r="V59601" i="2"/>
  <c r="V59600" i="2"/>
  <c r="V59599" i="2"/>
  <c r="V59598" i="2"/>
  <c r="V59597" i="2"/>
  <c r="V59596" i="2"/>
  <c r="V59595" i="2"/>
  <c r="V59594" i="2"/>
  <c r="V59593" i="2"/>
  <c r="V59592" i="2"/>
  <c r="V59591" i="2"/>
  <c r="V59590" i="2"/>
  <c r="V59589" i="2"/>
  <c r="V59588" i="2"/>
  <c r="V59587" i="2"/>
  <c r="V59586" i="2"/>
  <c r="V59585" i="2"/>
  <c r="V59584" i="2"/>
  <c r="V59583" i="2"/>
  <c r="V59582" i="2"/>
  <c r="V59581" i="2"/>
  <c r="V59580" i="2"/>
  <c r="V59579" i="2"/>
  <c r="V59578" i="2"/>
  <c r="V59577" i="2"/>
  <c r="V59576" i="2"/>
  <c r="V59575" i="2"/>
  <c r="V59574" i="2"/>
  <c r="V59573" i="2"/>
  <c r="V59572" i="2"/>
  <c r="V59571" i="2"/>
  <c r="V59570" i="2"/>
  <c r="V59569" i="2"/>
  <c r="V59568" i="2"/>
  <c r="V59567" i="2"/>
  <c r="V59566" i="2"/>
  <c r="V59565" i="2"/>
  <c r="V59564" i="2"/>
  <c r="V59563" i="2"/>
  <c r="V59562" i="2"/>
  <c r="V59561" i="2"/>
  <c r="V59560" i="2"/>
  <c r="V59559" i="2"/>
  <c r="V59558" i="2"/>
  <c r="V59557" i="2"/>
  <c r="V59556" i="2"/>
  <c r="V59555" i="2"/>
  <c r="V59554" i="2"/>
  <c r="V59553" i="2"/>
  <c r="V59552" i="2"/>
  <c r="V59551" i="2"/>
  <c r="V59550" i="2"/>
  <c r="V59549" i="2"/>
  <c r="V59548" i="2"/>
  <c r="V59547" i="2"/>
  <c r="V59546" i="2"/>
  <c r="V59545" i="2"/>
  <c r="V59544" i="2"/>
  <c r="V59543" i="2"/>
  <c r="V59542" i="2"/>
  <c r="V59541" i="2"/>
  <c r="V59540" i="2"/>
  <c r="V59539" i="2"/>
  <c r="V59538" i="2"/>
  <c r="V59537" i="2"/>
  <c r="V59536" i="2"/>
  <c r="V59535" i="2"/>
  <c r="V59534" i="2"/>
  <c r="V59533" i="2"/>
  <c r="V59532" i="2"/>
  <c r="V59531" i="2"/>
  <c r="V59530" i="2"/>
  <c r="V59529" i="2"/>
  <c r="V59528" i="2"/>
  <c r="V59527" i="2"/>
  <c r="V59526" i="2"/>
  <c r="V59525" i="2"/>
  <c r="V59524" i="2"/>
  <c r="V59523" i="2"/>
  <c r="V59522" i="2"/>
  <c r="V59521" i="2"/>
  <c r="V59520" i="2"/>
  <c r="V59519" i="2"/>
  <c r="V59518" i="2"/>
  <c r="V59517" i="2"/>
  <c r="V59516" i="2"/>
  <c r="V59515" i="2"/>
  <c r="V59514" i="2"/>
  <c r="V59513" i="2"/>
  <c r="V59512" i="2"/>
  <c r="V59511" i="2"/>
  <c r="V59510" i="2"/>
  <c r="V59509" i="2"/>
  <c r="V59508" i="2"/>
  <c r="V59507" i="2"/>
  <c r="V59506" i="2"/>
  <c r="V59505" i="2"/>
  <c r="V59504" i="2"/>
  <c r="V59503" i="2"/>
  <c r="V59502" i="2"/>
  <c r="V59501" i="2"/>
  <c r="V59500" i="2"/>
  <c r="V59499" i="2"/>
  <c r="V59498" i="2"/>
  <c r="V59497" i="2"/>
  <c r="V59496" i="2"/>
  <c r="V59495" i="2"/>
  <c r="V59494" i="2"/>
  <c r="V59493" i="2"/>
  <c r="V59492" i="2"/>
  <c r="V59491" i="2"/>
  <c r="V59490" i="2"/>
  <c r="V59489" i="2"/>
  <c r="V59488" i="2"/>
  <c r="V59487" i="2"/>
  <c r="V59486" i="2"/>
  <c r="V59485" i="2"/>
  <c r="V59484" i="2"/>
  <c r="V59483" i="2"/>
  <c r="V59482" i="2"/>
  <c r="V59481" i="2"/>
  <c r="V59480" i="2"/>
  <c r="V59479" i="2"/>
  <c r="V59478" i="2"/>
  <c r="V59477" i="2"/>
  <c r="V59476" i="2"/>
  <c r="V59475" i="2"/>
  <c r="V59474" i="2"/>
  <c r="V59473" i="2"/>
  <c r="V59472" i="2"/>
  <c r="V59471" i="2"/>
  <c r="V59470" i="2"/>
  <c r="V59469" i="2"/>
  <c r="V59468" i="2"/>
  <c r="V59467" i="2"/>
  <c r="V59466" i="2"/>
  <c r="V59465" i="2"/>
  <c r="V59464" i="2"/>
  <c r="V59463" i="2"/>
  <c r="V59462" i="2"/>
  <c r="V59461" i="2"/>
  <c r="V59460" i="2"/>
  <c r="V59459" i="2"/>
  <c r="V59458" i="2"/>
  <c r="V59457" i="2"/>
  <c r="V59456" i="2"/>
  <c r="V59455" i="2"/>
  <c r="V59454" i="2"/>
  <c r="V59453" i="2"/>
  <c r="V59452" i="2"/>
  <c r="V59451" i="2"/>
  <c r="V59450" i="2"/>
  <c r="V59449" i="2"/>
  <c r="V59448" i="2"/>
  <c r="V59447" i="2"/>
  <c r="V59446" i="2"/>
  <c r="V59445" i="2"/>
  <c r="V59444" i="2"/>
  <c r="V59443" i="2"/>
  <c r="V59442" i="2"/>
  <c r="V59441" i="2"/>
  <c r="V59440" i="2"/>
  <c r="V59439" i="2"/>
  <c r="V59438" i="2"/>
  <c r="V59437" i="2"/>
  <c r="V59436" i="2"/>
  <c r="V59435" i="2"/>
  <c r="V59434" i="2"/>
  <c r="V59433" i="2"/>
  <c r="V59432" i="2"/>
  <c r="V59431" i="2"/>
  <c r="V59430" i="2"/>
  <c r="V59429" i="2"/>
  <c r="V59428" i="2"/>
  <c r="V59427" i="2"/>
  <c r="V59426" i="2"/>
  <c r="V59425" i="2"/>
  <c r="V59424" i="2"/>
  <c r="V59423" i="2"/>
  <c r="V59422" i="2"/>
  <c r="V59421" i="2"/>
  <c r="V59420" i="2"/>
  <c r="V59419" i="2"/>
  <c r="V59418" i="2"/>
  <c r="V59417" i="2"/>
  <c r="V59416" i="2"/>
  <c r="V59415" i="2"/>
  <c r="V59414" i="2"/>
  <c r="V59413" i="2"/>
  <c r="V59412" i="2"/>
  <c r="V59411" i="2"/>
  <c r="V59410" i="2"/>
  <c r="V59409" i="2"/>
  <c r="V59408" i="2"/>
  <c r="V59407" i="2"/>
  <c r="V59406" i="2"/>
  <c r="V59405" i="2"/>
  <c r="V59404" i="2"/>
  <c r="V59403" i="2"/>
  <c r="V59402" i="2"/>
  <c r="V59401" i="2"/>
  <c r="V59400" i="2"/>
  <c r="V59399" i="2"/>
  <c r="V59398" i="2"/>
  <c r="V59397" i="2"/>
  <c r="V59396" i="2"/>
  <c r="V59395" i="2"/>
  <c r="V59394" i="2"/>
  <c r="V59393" i="2"/>
  <c r="V59392" i="2"/>
  <c r="V59391" i="2"/>
  <c r="V59390" i="2"/>
  <c r="V59389" i="2"/>
  <c r="V59388" i="2"/>
  <c r="V59387" i="2"/>
  <c r="V59386" i="2"/>
  <c r="V59385" i="2"/>
  <c r="V59384" i="2"/>
  <c r="V59383" i="2"/>
  <c r="V59382" i="2"/>
  <c r="V59381" i="2"/>
  <c r="V59380" i="2"/>
  <c r="V59379" i="2"/>
  <c r="V59378" i="2"/>
  <c r="V59377" i="2"/>
  <c r="V59376" i="2"/>
  <c r="V59375" i="2"/>
  <c r="V59374" i="2"/>
  <c r="V59373" i="2"/>
  <c r="V59372" i="2"/>
  <c r="V59371" i="2"/>
  <c r="V59370" i="2"/>
  <c r="V59369" i="2"/>
  <c r="V59368" i="2"/>
  <c r="V59367" i="2"/>
  <c r="V59366" i="2"/>
  <c r="V59365" i="2"/>
  <c r="V59364" i="2"/>
  <c r="V59363" i="2"/>
  <c r="V59362" i="2"/>
  <c r="V59361" i="2"/>
  <c r="V59360" i="2"/>
  <c r="V59359" i="2"/>
  <c r="V59358" i="2"/>
  <c r="V59357" i="2"/>
  <c r="V59356" i="2"/>
  <c r="V59355" i="2"/>
  <c r="V59354" i="2"/>
  <c r="V59353" i="2"/>
  <c r="V59352" i="2"/>
  <c r="V59351" i="2"/>
  <c r="V59350" i="2"/>
  <c r="V59349" i="2"/>
  <c r="V59348" i="2"/>
  <c r="V59347" i="2"/>
  <c r="V59346" i="2"/>
  <c r="V59345" i="2"/>
  <c r="V59344" i="2"/>
  <c r="V59343" i="2"/>
  <c r="V59342" i="2"/>
  <c r="V59341" i="2"/>
  <c r="V59340" i="2"/>
  <c r="V59339" i="2"/>
  <c r="V59338" i="2"/>
  <c r="V59337" i="2"/>
  <c r="V59336" i="2"/>
  <c r="V59335" i="2"/>
  <c r="V59334" i="2"/>
  <c r="V59333" i="2"/>
  <c r="V59332" i="2"/>
  <c r="V59331" i="2"/>
  <c r="V59330" i="2"/>
  <c r="V59329" i="2"/>
  <c r="V59328" i="2"/>
  <c r="V59327" i="2"/>
  <c r="V59326" i="2"/>
  <c r="V59325" i="2"/>
  <c r="V59324" i="2"/>
  <c r="V59323" i="2"/>
  <c r="V59322" i="2"/>
  <c r="V59321" i="2"/>
  <c r="V59320" i="2"/>
  <c r="V59319" i="2"/>
  <c r="V59318" i="2"/>
  <c r="V59317" i="2"/>
  <c r="V59316" i="2"/>
  <c r="V59315" i="2"/>
  <c r="V59314" i="2"/>
  <c r="V59313" i="2"/>
  <c r="V59312" i="2"/>
  <c r="V59311" i="2"/>
  <c r="V59310" i="2"/>
  <c r="V59309" i="2"/>
  <c r="V59308" i="2"/>
  <c r="V59307" i="2"/>
  <c r="V59306" i="2"/>
  <c r="V59305" i="2"/>
  <c r="V59304" i="2"/>
  <c r="V59303" i="2"/>
  <c r="V59302" i="2"/>
  <c r="V59301" i="2"/>
  <c r="V59300" i="2"/>
  <c r="V59299" i="2"/>
  <c r="V59298" i="2"/>
  <c r="V59297" i="2"/>
  <c r="V59296" i="2"/>
  <c r="V59295" i="2"/>
  <c r="V59294" i="2"/>
  <c r="V59293" i="2"/>
  <c r="V59292" i="2"/>
  <c r="V59291" i="2"/>
  <c r="V59290" i="2"/>
  <c r="V59289" i="2"/>
  <c r="V59288" i="2"/>
  <c r="V59287" i="2"/>
  <c r="V59286" i="2"/>
  <c r="V59285" i="2"/>
  <c r="V59284" i="2"/>
  <c r="V59283" i="2"/>
  <c r="V59282" i="2"/>
  <c r="V59281" i="2"/>
  <c r="V59280" i="2"/>
  <c r="V59279" i="2"/>
  <c r="V59278" i="2"/>
  <c r="V59277" i="2"/>
  <c r="V59276" i="2"/>
  <c r="V59275" i="2"/>
  <c r="V59274" i="2"/>
  <c r="V59273" i="2"/>
  <c r="V59272" i="2"/>
  <c r="V59271" i="2"/>
  <c r="V59270" i="2"/>
  <c r="V59269" i="2"/>
  <c r="V59268" i="2"/>
  <c r="V59267" i="2"/>
  <c r="V59266" i="2"/>
  <c r="V59265" i="2"/>
  <c r="V59264" i="2"/>
  <c r="V59263" i="2"/>
  <c r="V59262" i="2"/>
  <c r="V59261" i="2"/>
  <c r="V59260" i="2"/>
  <c r="V59259" i="2"/>
  <c r="V59258" i="2"/>
  <c r="V59257" i="2"/>
  <c r="V59256" i="2"/>
  <c r="V59255" i="2"/>
  <c r="V59254" i="2"/>
  <c r="V59253" i="2"/>
  <c r="V59252" i="2"/>
  <c r="V59251" i="2"/>
  <c r="V59250" i="2"/>
  <c r="V59249" i="2"/>
  <c r="V59248" i="2"/>
  <c r="V59247" i="2"/>
  <c r="V59246" i="2"/>
  <c r="V59245" i="2"/>
  <c r="V59244" i="2"/>
  <c r="V59243" i="2"/>
  <c r="V59242" i="2"/>
  <c r="V59241" i="2"/>
  <c r="V59240" i="2"/>
  <c r="V59239" i="2"/>
  <c r="V59238" i="2"/>
  <c r="V59237" i="2"/>
  <c r="V59236" i="2"/>
  <c r="V59235" i="2"/>
  <c r="V59234" i="2"/>
  <c r="V59233" i="2"/>
  <c r="V59232" i="2"/>
  <c r="V59231" i="2"/>
  <c r="V59230" i="2"/>
  <c r="V59229" i="2"/>
  <c r="V59228" i="2"/>
  <c r="V59227" i="2"/>
  <c r="V59226" i="2"/>
  <c r="V59225" i="2"/>
  <c r="V59224" i="2"/>
  <c r="V59223" i="2"/>
  <c r="V59222" i="2"/>
  <c r="V59221" i="2"/>
  <c r="V59220" i="2"/>
  <c r="V59219" i="2"/>
  <c r="V59218" i="2"/>
  <c r="V59217" i="2"/>
  <c r="V59216" i="2"/>
  <c r="V59215" i="2"/>
  <c r="V59214" i="2"/>
  <c r="V59213" i="2"/>
  <c r="V59212" i="2"/>
  <c r="V59211" i="2"/>
  <c r="V59210" i="2"/>
  <c r="V59209" i="2"/>
  <c r="V59208" i="2"/>
  <c r="V59207" i="2"/>
  <c r="V59206" i="2"/>
  <c r="V59205" i="2"/>
  <c r="V59204" i="2"/>
  <c r="V59203" i="2"/>
  <c r="V59202" i="2"/>
  <c r="V59201" i="2"/>
  <c r="V59200" i="2"/>
  <c r="V59199" i="2"/>
  <c r="V59198" i="2"/>
  <c r="V59197" i="2"/>
  <c r="V59196" i="2"/>
  <c r="V59195" i="2"/>
  <c r="V59194" i="2"/>
  <c r="V59193" i="2"/>
  <c r="V59192" i="2"/>
  <c r="V59191" i="2"/>
  <c r="V59190" i="2"/>
  <c r="V59189" i="2"/>
  <c r="V59188" i="2"/>
  <c r="V59187" i="2"/>
  <c r="V59186" i="2"/>
  <c r="V59185" i="2"/>
  <c r="V59184" i="2"/>
  <c r="V59183" i="2"/>
  <c r="V59182" i="2"/>
  <c r="V59181" i="2"/>
  <c r="V59180" i="2"/>
  <c r="V59179" i="2"/>
  <c r="V59178" i="2"/>
  <c r="V59177" i="2"/>
  <c r="V59176" i="2"/>
  <c r="V59175" i="2"/>
  <c r="V59174" i="2"/>
  <c r="V59173" i="2"/>
  <c r="V59172" i="2"/>
  <c r="V59171" i="2"/>
  <c r="V59170" i="2"/>
  <c r="V59169" i="2"/>
  <c r="V59168" i="2"/>
  <c r="V59167" i="2"/>
  <c r="V59166" i="2"/>
  <c r="V59165" i="2"/>
  <c r="V59164" i="2"/>
  <c r="V59163" i="2"/>
  <c r="V59162" i="2"/>
  <c r="V59161" i="2"/>
  <c r="V59160" i="2"/>
  <c r="V59159" i="2"/>
  <c r="V59158" i="2"/>
  <c r="V59157" i="2"/>
  <c r="V59156" i="2"/>
  <c r="V59155" i="2"/>
  <c r="V59154" i="2"/>
  <c r="V59153" i="2"/>
  <c r="V59152" i="2"/>
  <c r="V59151" i="2"/>
  <c r="V59150" i="2"/>
  <c r="V59149" i="2"/>
  <c r="V59148" i="2"/>
  <c r="V59147" i="2"/>
  <c r="V59146" i="2"/>
  <c r="V59145" i="2"/>
  <c r="V59144" i="2"/>
  <c r="V59143" i="2"/>
  <c r="V59142" i="2"/>
  <c r="V59141" i="2"/>
  <c r="V59140" i="2"/>
  <c r="V59139" i="2"/>
  <c r="V59138" i="2"/>
  <c r="V59137" i="2"/>
  <c r="V59136" i="2"/>
  <c r="V59135" i="2"/>
  <c r="V59134" i="2"/>
  <c r="V59133" i="2"/>
  <c r="V59132" i="2"/>
  <c r="V59131" i="2"/>
  <c r="V59130" i="2"/>
  <c r="V59129" i="2"/>
  <c r="V59128" i="2"/>
  <c r="V59127" i="2"/>
  <c r="V59126" i="2"/>
  <c r="V59125" i="2"/>
  <c r="V59124" i="2"/>
  <c r="V59123" i="2"/>
  <c r="V59122" i="2"/>
  <c r="V59121" i="2"/>
  <c r="V59120" i="2"/>
  <c r="V59119" i="2"/>
  <c r="V59118" i="2"/>
  <c r="V59117" i="2"/>
  <c r="V59116" i="2"/>
  <c r="V59115" i="2"/>
  <c r="V59114" i="2"/>
  <c r="V59113" i="2"/>
  <c r="V59112" i="2"/>
  <c r="V59111" i="2"/>
  <c r="V59110" i="2"/>
  <c r="V59109" i="2"/>
  <c r="V59108" i="2"/>
  <c r="V59107" i="2"/>
  <c r="V59106" i="2"/>
  <c r="V59105" i="2"/>
  <c r="V59104" i="2"/>
  <c r="V59103" i="2"/>
  <c r="V59102" i="2"/>
  <c r="V59101" i="2"/>
  <c r="V59100" i="2"/>
  <c r="V59099" i="2"/>
  <c r="V59098" i="2"/>
  <c r="V59097" i="2"/>
  <c r="V59096" i="2"/>
  <c r="V59095" i="2"/>
  <c r="V59094" i="2"/>
  <c r="V59093" i="2"/>
  <c r="V59092" i="2"/>
  <c r="V59091" i="2"/>
  <c r="V59090" i="2"/>
  <c r="V59089" i="2"/>
  <c r="V59088" i="2"/>
  <c r="V59087" i="2"/>
  <c r="V59086" i="2"/>
  <c r="V59085" i="2"/>
  <c r="V59084" i="2"/>
  <c r="V59083" i="2"/>
  <c r="V59082" i="2"/>
  <c r="V59081" i="2"/>
  <c r="V59080" i="2"/>
  <c r="V59079" i="2"/>
  <c r="V59078" i="2"/>
  <c r="V59077" i="2"/>
  <c r="V59076" i="2"/>
  <c r="V59075" i="2"/>
  <c r="V59074" i="2"/>
  <c r="V59073" i="2"/>
  <c r="V59072" i="2"/>
  <c r="V59071" i="2"/>
  <c r="V59070" i="2"/>
  <c r="V59069" i="2"/>
  <c r="V59068" i="2"/>
  <c r="V59067" i="2"/>
  <c r="V59066" i="2"/>
  <c r="V59065" i="2"/>
  <c r="V59064" i="2"/>
  <c r="V59063" i="2"/>
  <c r="V59062" i="2"/>
  <c r="V59061" i="2"/>
  <c r="V59060" i="2"/>
  <c r="V59059" i="2"/>
  <c r="V59058" i="2"/>
  <c r="V59057" i="2"/>
  <c r="V59056" i="2"/>
  <c r="V59055" i="2"/>
  <c r="V59054" i="2"/>
  <c r="V59053" i="2"/>
  <c r="V59052" i="2"/>
  <c r="V59051" i="2"/>
  <c r="V59050" i="2"/>
  <c r="V59049" i="2"/>
  <c r="V59048" i="2"/>
  <c r="V59047" i="2"/>
  <c r="V59046" i="2"/>
  <c r="V59045" i="2"/>
  <c r="V59044" i="2"/>
  <c r="V59043" i="2"/>
  <c r="V59042" i="2"/>
  <c r="V59041" i="2"/>
  <c r="V59040" i="2"/>
  <c r="V59039" i="2"/>
  <c r="V59038" i="2"/>
  <c r="V59037" i="2"/>
  <c r="V59036" i="2"/>
  <c r="V59035" i="2"/>
  <c r="V59034" i="2"/>
  <c r="V59033" i="2"/>
  <c r="V59032" i="2"/>
  <c r="V59031" i="2"/>
  <c r="V59030" i="2"/>
  <c r="V59029" i="2"/>
  <c r="V59028" i="2"/>
  <c r="V59027" i="2"/>
  <c r="V59026" i="2"/>
  <c r="V59025" i="2"/>
  <c r="V59024" i="2"/>
  <c r="V59023" i="2"/>
  <c r="V59022" i="2"/>
  <c r="V59021" i="2"/>
  <c r="V59020" i="2"/>
  <c r="V59019" i="2"/>
  <c r="V59018" i="2"/>
  <c r="V59017" i="2"/>
  <c r="V59016" i="2"/>
  <c r="V59015" i="2"/>
  <c r="V59014" i="2"/>
  <c r="V59013" i="2"/>
  <c r="V59012" i="2"/>
  <c r="V59011" i="2"/>
  <c r="V59010" i="2"/>
  <c r="V59009" i="2"/>
  <c r="V59008" i="2"/>
  <c r="V59007" i="2"/>
  <c r="V59006" i="2"/>
  <c r="V59005" i="2"/>
  <c r="V59004" i="2"/>
  <c r="V59003" i="2"/>
  <c r="V59002" i="2"/>
  <c r="V59001" i="2"/>
  <c r="V59000" i="2"/>
  <c r="V58999" i="2"/>
  <c r="V58998" i="2"/>
  <c r="V58997" i="2"/>
  <c r="V58996" i="2"/>
  <c r="V58995" i="2"/>
  <c r="V58994" i="2"/>
  <c r="V58993" i="2"/>
  <c r="V58992" i="2"/>
  <c r="V58991" i="2"/>
  <c r="V58990" i="2"/>
  <c r="V58989" i="2"/>
  <c r="V58988" i="2"/>
  <c r="V58987" i="2"/>
  <c r="V58986" i="2"/>
  <c r="V58985" i="2"/>
  <c r="V58984" i="2"/>
  <c r="V58983" i="2"/>
  <c r="V58982" i="2"/>
  <c r="V58981" i="2"/>
  <c r="V58980" i="2"/>
  <c r="V58979" i="2"/>
  <c r="V58978" i="2"/>
  <c r="V58977" i="2"/>
  <c r="V58976" i="2"/>
  <c r="V58975" i="2"/>
  <c r="V58974" i="2"/>
  <c r="V58973" i="2"/>
  <c r="V58972" i="2"/>
  <c r="V58971" i="2"/>
  <c r="V58970" i="2"/>
  <c r="V58969" i="2"/>
  <c r="V58968" i="2"/>
  <c r="V58967" i="2"/>
  <c r="V58966" i="2"/>
  <c r="V58965" i="2"/>
  <c r="V58964" i="2"/>
  <c r="V58963" i="2"/>
  <c r="V58962" i="2"/>
  <c r="V58961" i="2"/>
  <c r="V58960" i="2"/>
  <c r="V58959" i="2"/>
  <c r="V58958" i="2"/>
  <c r="V58957" i="2"/>
  <c r="V58956" i="2"/>
  <c r="V58955" i="2"/>
  <c r="V58954" i="2"/>
  <c r="V58953" i="2"/>
  <c r="V58952" i="2"/>
  <c r="V58951" i="2"/>
  <c r="V58950" i="2"/>
  <c r="V58949" i="2"/>
  <c r="V58948" i="2"/>
  <c r="V58947" i="2"/>
  <c r="V58946" i="2"/>
  <c r="V58945" i="2"/>
  <c r="V58944" i="2"/>
  <c r="V58943" i="2"/>
  <c r="V58942" i="2"/>
  <c r="V58941" i="2"/>
  <c r="V58940" i="2"/>
  <c r="V58939" i="2"/>
  <c r="V58938" i="2"/>
  <c r="V58937" i="2"/>
  <c r="V58936" i="2"/>
  <c r="V58935" i="2"/>
  <c r="V58934" i="2"/>
  <c r="V58933" i="2"/>
  <c r="V58932" i="2"/>
  <c r="V58931" i="2"/>
  <c r="V58930" i="2"/>
  <c r="V58929" i="2"/>
  <c r="V58928" i="2"/>
  <c r="V58927" i="2"/>
  <c r="V58926" i="2"/>
  <c r="V58925" i="2"/>
  <c r="V58924" i="2"/>
  <c r="V58923" i="2"/>
  <c r="V58922" i="2"/>
  <c r="V58921" i="2"/>
  <c r="V58920" i="2"/>
  <c r="V58919" i="2"/>
  <c r="V58918" i="2"/>
  <c r="V58917" i="2"/>
  <c r="V58916" i="2"/>
  <c r="V58915" i="2"/>
  <c r="V58914" i="2"/>
  <c r="V58913" i="2"/>
  <c r="V58912" i="2"/>
  <c r="V58911" i="2"/>
  <c r="V58910" i="2"/>
  <c r="V58909" i="2"/>
  <c r="V58908" i="2"/>
  <c r="V58907" i="2"/>
  <c r="V58906" i="2"/>
  <c r="V58905" i="2"/>
  <c r="V58904" i="2"/>
  <c r="V58903" i="2"/>
  <c r="V58902" i="2"/>
  <c r="V58901" i="2"/>
  <c r="V58900" i="2"/>
  <c r="V58899" i="2"/>
  <c r="V58898" i="2"/>
  <c r="V58897" i="2"/>
  <c r="V58896" i="2"/>
  <c r="V58895" i="2"/>
  <c r="V58894" i="2"/>
  <c r="V58893" i="2"/>
  <c r="V58892" i="2"/>
  <c r="V58891" i="2"/>
  <c r="V58890" i="2"/>
  <c r="V58889" i="2"/>
  <c r="V58888" i="2"/>
  <c r="V58887" i="2"/>
  <c r="V58886" i="2"/>
  <c r="V58885" i="2"/>
  <c r="V58884" i="2"/>
  <c r="V58883" i="2"/>
  <c r="V58882" i="2"/>
  <c r="V58881" i="2"/>
  <c r="V58880" i="2"/>
  <c r="V58879" i="2"/>
  <c r="V58878" i="2"/>
  <c r="V58877" i="2"/>
  <c r="V58876" i="2"/>
  <c r="V58875" i="2"/>
  <c r="V58874" i="2"/>
  <c r="V58873" i="2"/>
  <c r="V58872" i="2"/>
  <c r="V58871" i="2"/>
  <c r="V58870" i="2"/>
  <c r="V58869" i="2"/>
  <c r="V58868" i="2"/>
  <c r="V58867" i="2"/>
  <c r="V58866" i="2"/>
  <c r="V58865" i="2"/>
  <c r="V58864" i="2"/>
  <c r="V58863" i="2"/>
  <c r="V58862" i="2"/>
  <c r="V58861" i="2"/>
  <c r="V58860" i="2"/>
  <c r="V58859" i="2"/>
  <c r="V58858" i="2"/>
  <c r="V58857" i="2"/>
  <c r="V58856" i="2"/>
  <c r="V58855" i="2"/>
  <c r="V58854" i="2"/>
  <c r="V58853" i="2"/>
  <c r="V58852" i="2"/>
  <c r="V58851" i="2"/>
  <c r="V58850" i="2"/>
  <c r="V58849" i="2"/>
  <c r="V58848" i="2"/>
  <c r="V58847" i="2"/>
  <c r="V58846" i="2"/>
  <c r="V58845" i="2"/>
  <c r="V58844" i="2"/>
  <c r="V58843" i="2"/>
  <c r="V58842" i="2"/>
  <c r="V58841" i="2"/>
  <c r="V58840" i="2"/>
  <c r="V58839" i="2"/>
  <c r="V58838" i="2"/>
  <c r="V58837" i="2"/>
  <c r="V58836" i="2"/>
  <c r="V58835" i="2"/>
  <c r="V58834" i="2"/>
  <c r="V58833" i="2"/>
  <c r="V58832" i="2"/>
  <c r="V58831" i="2"/>
  <c r="V58830" i="2"/>
  <c r="V58829" i="2"/>
  <c r="V58828" i="2"/>
  <c r="V58827" i="2"/>
  <c r="V58826" i="2"/>
  <c r="V58825" i="2"/>
  <c r="V58824" i="2"/>
  <c r="V58823" i="2"/>
  <c r="V58822" i="2"/>
  <c r="V58821" i="2"/>
  <c r="V58820" i="2"/>
  <c r="V58819" i="2"/>
  <c r="V58818" i="2"/>
  <c r="V58817" i="2"/>
  <c r="V58816" i="2"/>
  <c r="V58815" i="2"/>
  <c r="V58814" i="2"/>
  <c r="V58813" i="2"/>
  <c r="V58812" i="2"/>
  <c r="V58811" i="2"/>
  <c r="V58810" i="2"/>
  <c r="V58809" i="2"/>
  <c r="V58808" i="2"/>
  <c r="V58807" i="2"/>
  <c r="V58806" i="2"/>
  <c r="V58805" i="2"/>
  <c r="V58804" i="2"/>
  <c r="V58803" i="2"/>
  <c r="V58802" i="2"/>
  <c r="V58801" i="2"/>
  <c r="V58800" i="2"/>
  <c r="V58799" i="2"/>
  <c r="V58798" i="2"/>
  <c r="V58797" i="2"/>
  <c r="V58796" i="2"/>
  <c r="V58795" i="2"/>
  <c r="V58794" i="2"/>
  <c r="V58793" i="2"/>
  <c r="V58792" i="2"/>
  <c r="V58791" i="2"/>
  <c r="V58790" i="2"/>
  <c r="V58789" i="2"/>
  <c r="V58788" i="2"/>
  <c r="V58787" i="2"/>
  <c r="V58786" i="2"/>
  <c r="V58785" i="2"/>
  <c r="V58784" i="2"/>
  <c r="V58783" i="2"/>
  <c r="V58782" i="2"/>
  <c r="V58781" i="2"/>
  <c r="V58780" i="2"/>
  <c r="V58779" i="2"/>
  <c r="V58778" i="2"/>
  <c r="V58777" i="2"/>
  <c r="V58776" i="2"/>
  <c r="V58775" i="2"/>
  <c r="V58774" i="2"/>
  <c r="V58773" i="2"/>
  <c r="V58772" i="2"/>
  <c r="V58771" i="2"/>
  <c r="V58770" i="2"/>
  <c r="V58769" i="2"/>
  <c r="V58768" i="2"/>
  <c r="V58767" i="2"/>
  <c r="V58766" i="2"/>
  <c r="V58765" i="2"/>
  <c r="V58764" i="2"/>
  <c r="V58763" i="2"/>
  <c r="V58762" i="2"/>
  <c r="V58761" i="2"/>
  <c r="V58760" i="2"/>
  <c r="V58759" i="2"/>
  <c r="V58758" i="2"/>
  <c r="V58757" i="2"/>
  <c r="V58756" i="2"/>
  <c r="V58755" i="2"/>
  <c r="V58754" i="2"/>
  <c r="V58753" i="2"/>
  <c r="V58752" i="2"/>
  <c r="V58751" i="2"/>
  <c r="V58750" i="2"/>
  <c r="V58749" i="2"/>
  <c r="V58748" i="2"/>
  <c r="V58747" i="2"/>
  <c r="V58746" i="2"/>
  <c r="V58745" i="2"/>
  <c r="V58744" i="2"/>
  <c r="V58743" i="2"/>
  <c r="V58742" i="2"/>
  <c r="V58741" i="2"/>
  <c r="V58740" i="2"/>
  <c r="V58739" i="2"/>
  <c r="V58738" i="2"/>
  <c r="V58737" i="2"/>
  <c r="V58736" i="2"/>
  <c r="V58735" i="2"/>
  <c r="V58734" i="2"/>
  <c r="V58733" i="2"/>
  <c r="V58732" i="2"/>
  <c r="V58731" i="2"/>
  <c r="V58730" i="2"/>
  <c r="V58729" i="2"/>
  <c r="V58728" i="2"/>
  <c r="V58727" i="2"/>
  <c r="V58726" i="2"/>
  <c r="V58725" i="2"/>
  <c r="V58724" i="2"/>
  <c r="V58723" i="2"/>
  <c r="V58722" i="2"/>
  <c r="V58721" i="2"/>
  <c r="V58720" i="2"/>
  <c r="V58719" i="2"/>
  <c r="V58718" i="2"/>
  <c r="V58717" i="2"/>
  <c r="V58716" i="2"/>
  <c r="V58715" i="2"/>
  <c r="V58714" i="2"/>
  <c r="V58713" i="2"/>
  <c r="V58712" i="2"/>
  <c r="V58711" i="2"/>
  <c r="V58710" i="2"/>
  <c r="V58709" i="2"/>
  <c r="V58708" i="2"/>
  <c r="V58707" i="2"/>
  <c r="V58706" i="2"/>
  <c r="V58705" i="2"/>
  <c r="V58704" i="2"/>
  <c r="V58703" i="2"/>
  <c r="V58702" i="2"/>
  <c r="V58701" i="2"/>
  <c r="V58700" i="2"/>
  <c r="V58699" i="2"/>
  <c r="V58698" i="2"/>
  <c r="V58697" i="2"/>
  <c r="V58696" i="2"/>
  <c r="V58695" i="2"/>
  <c r="V58694" i="2"/>
  <c r="V58693" i="2"/>
  <c r="V58692" i="2"/>
  <c r="V58691" i="2"/>
  <c r="V58690" i="2"/>
  <c r="V58689" i="2"/>
  <c r="V58688" i="2"/>
  <c r="V58687" i="2"/>
  <c r="V58686" i="2"/>
  <c r="V58685" i="2"/>
  <c r="V58684" i="2"/>
  <c r="V58683" i="2"/>
  <c r="V58682" i="2"/>
  <c r="V58681" i="2"/>
  <c r="V58680" i="2"/>
  <c r="V58679" i="2"/>
  <c r="V58678" i="2"/>
  <c r="V58677" i="2"/>
  <c r="V58676" i="2"/>
  <c r="V58675" i="2"/>
  <c r="V58674" i="2"/>
  <c r="V58673" i="2"/>
  <c r="V58672" i="2"/>
  <c r="V58671" i="2"/>
  <c r="V58670" i="2"/>
  <c r="V58669" i="2"/>
  <c r="V58668" i="2"/>
  <c r="V58667" i="2"/>
  <c r="V58666" i="2"/>
  <c r="V58665" i="2"/>
  <c r="V58664" i="2"/>
  <c r="V58663" i="2"/>
  <c r="V58662" i="2"/>
  <c r="V58661" i="2"/>
  <c r="V58660" i="2"/>
  <c r="V58659" i="2"/>
  <c r="V58658" i="2"/>
  <c r="V58657" i="2"/>
  <c r="V58656" i="2"/>
  <c r="V58655" i="2"/>
  <c r="V58654" i="2"/>
  <c r="V58653" i="2"/>
  <c r="V58652" i="2"/>
  <c r="V58651" i="2"/>
  <c r="V58650" i="2"/>
  <c r="V58649" i="2"/>
  <c r="V58648" i="2"/>
  <c r="V58647" i="2"/>
  <c r="V58646" i="2"/>
  <c r="V58645" i="2"/>
  <c r="V58644" i="2"/>
  <c r="V58643" i="2"/>
  <c r="V58642" i="2"/>
  <c r="V58641" i="2"/>
  <c r="V58640" i="2"/>
  <c r="V58639" i="2"/>
  <c r="V58638" i="2"/>
  <c r="V58637" i="2"/>
  <c r="V58636" i="2"/>
  <c r="V58635" i="2"/>
  <c r="V58634" i="2"/>
  <c r="V58633" i="2"/>
  <c r="V58632" i="2"/>
  <c r="V58631" i="2"/>
  <c r="V58630" i="2"/>
  <c r="V58629" i="2"/>
  <c r="V58628" i="2"/>
  <c r="V58627" i="2"/>
  <c r="V58626" i="2"/>
  <c r="V58625" i="2"/>
  <c r="V58624" i="2"/>
  <c r="V58623" i="2"/>
  <c r="V58622" i="2"/>
  <c r="V58621" i="2"/>
  <c r="V58620" i="2"/>
  <c r="V58619" i="2"/>
  <c r="V58618" i="2"/>
  <c r="V58617" i="2"/>
  <c r="V58616" i="2"/>
  <c r="V58615" i="2"/>
  <c r="V58614" i="2"/>
  <c r="V58613" i="2"/>
  <c r="V58612" i="2"/>
  <c r="V58611" i="2"/>
  <c r="V58610" i="2"/>
  <c r="V58609" i="2"/>
  <c r="V58608" i="2"/>
  <c r="V58607" i="2"/>
  <c r="V58606" i="2"/>
  <c r="V58605" i="2"/>
  <c r="V58604" i="2"/>
  <c r="V58603" i="2"/>
  <c r="V58602" i="2"/>
  <c r="V58601" i="2"/>
  <c r="V58600" i="2"/>
  <c r="V58599" i="2"/>
  <c r="V58598" i="2"/>
  <c r="V58597" i="2"/>
  <c r="V58596" i="2"/>
  <c r="V58595" i="2"/>
  <c r="V58594" i="2"/>
  <c r="V58593" i="2"/>
  <c r="V58592" i="2"/>
  <c r="V58591" i="2"/>
  <c r="V58590" i="2"/>
  <c r="V58589" i="2"/>
  <c r="V58588" i="2"/>
  <c r="V58587" i="2"/>
  <c r="V58586" i="2"/>
  <c r="V58585" i="2"/>
  <c r="V58584" i="2"/>
  <c r="V58583" i="2"/>
  <c r="V58582" i="2"/>
  <c r="V58581" i="2"/>
  <c r="V58580" i="2"/>
  <c r="V58579" i="2"/>
  <c r="V58578" i="2"/>
  <c r="V58577" i="2"/>
  <c r="V58576" i="2"/>
  <c r="V58575" i="2"/>
  <c r="V58574" i="2"/>
  <c r="V58573" i="2"/>
  <c r="V58572" i="2"/>
  <c r="V58571" i="2"/>
  <c r="V58570" i="2"/>
  <c r="V58569" i="2"/>
  <c r="V58568" i="2"/>
  <c r="V58567" i="2"/>
  <c r="V58566" i="2"/>
  <c r="V58565" i="2"/>
  <c r="V58564" i="2"/>
  <c r="V58563" i="2"/>
  <c r="V58562" i="2"/>
  <c r="V58561" i="2"/>
  <c r="V58560" i="2"/>
  <c r="V58559" i="2"/>
  <c r="V58558" i="2"/>
  <c r="V58557" i="2"/>
  <c r="V58556" i="2"/>
  <c r="V58555" i="2"/>
  <c r="V58554" i="2"/>
  <c r="V58553" i="2"/>
  <c r="V58552" i="2"/>
  <c r="V58551" i="2"/>
  <c r="V58550" i="2"/>
  <c r="V58549" i="2"/>
  <c r="V58548" i="2"/>
  <c r="V58547" i="2"/>
  <c r="V58546" i="2"/>
  <c r="V58545" i="2"/>
  <c r="V58544" i="2"/>
  <c r="V58543" i="2"/>
  <c r="V58542" i="2"/>
  <c r="V58541" i="2"/>
  <c r="V58540" i="2"/>
  <c r="V58539" i="2"/>
  <c r="V58538" i="2"/>
  <c r="V58537" i="2"/>
  <c r="V58536" i="2"/>
  <c r="V58535" i="2"/>
  <c r="V58534" i="2"/>
  <c r="V58533" i="2"/>
  <c r="V58532" i="2"/>
  <c r="V58531" i="2"/>
  <c r="V58530" i="2"/>
  <c r="V58529" i="2"/>
  <c r="V58528" i="2"/>
  <c r="V58527" i="2"/>
  <c r="V58526" i="2"/>
  <c r="V58525" i="2"/>
  <c r="V58524" i="2"/>
  <c r="V58523" i="2"/>
  <c r="V58522" i="2"/>
  <c r="V58521" i="2"/>
  <c r="V58520" i="2"/>
  <c r="V58519" i="2"/>
  <c r="V58518" i="2"/>
  <c r="V58517" i="2"/>
  <c r="V58516" i="2"/>
  <c r="V58515" i="2"/>
  <c r="V58514" i="2"/>
  <c r="V58513" i="2"/>
  <c r="V58512" i="2"/>
  <c r="V58511" i="2"/>
  <c r="V58510" i="2"/>
  <c r="V58509" i="2"/>
  <c r="V58508" i="2"/>
  <c r="V58507" i="2"/>
  <c r="V58506" i="2"/>
  <c r="V58505" i="2"/>
  <c r="V58504" i="2"/>
  <c r="V58503" i="2"/>
  <c r="V58502" i="2"/>
  <c r="V58501" i="2"/>
  <c r="V58500" i="2"/>
  <c r="V58499" i="2"/>
  <c r="V58498" i="2"/>
  <c r="V58497" i="2"/>
  <c r="V58496" i="2"/>
  <c r="V58495" i="2"/>
  <c r="V58494" i="2"/>
  <c r="V58493" i="2"/>
  <c r="V58492" i="2"/>
  <c r="V58491" i="2"/>
  <c r="V58490" i="2"/>
  <c r="V58489" i="2"/>
  <c r="V58488" i="2"/>
  <c r="V58487" i="2"/>
  <c r="V58486" i="2"/>
  <c r="V58485" i="2"/>
  <c r="V58484" i="2"/>
  <c r="V58483" i="2"/>
  <c r="V58482" i="2"/>
  <c r="V58481" i="2"/>
  <c r="V58480" i="2"/>
  <c r="V58479" i="2"/>
  <c r="V58478" i="2"/>
  <c r="V58477" i="2"/>
  <c r="V58476" i="2"/>
  <c r="V58475" i="2"/>
  <c r="V58474" i="2"/>
  <c r="V58473" i="2"/>
  <c r="V58472" i="2"/>
  <c r="V58471" i="2"/>
  <c r="V58470" i="2"/>
  <c r="V58469" i="2"/>
  <c r="V58468" i="2"/>
  <c r="V58467" i="2"/>
  <c r="V58466" i="2"/>
  <c r="V58465" i="2"/>
  <c r="V58464" i="2"/>
  <c r="V58463" i="2"/>
  <c r="V58462" i="2"/>
  <c r="V58461" i="2"/>
  <c r="V58460" i="2"/>
  <c r="V58459" i="2"/>
  <c r="V58458" i="2"/>
  <c r="V58457" i="2"/>
  <c r="V58456" i="2"/>
  <c r="V58455" i="2"/>
  <c r="V58454" i="2"/>
  <c r="V58453" i="2"/>
  <c r="V58452" i="2"/>
  <c r="V58451" i="2"/>
  <c r="V58450" i="2"/>
  <c r="V58449" i="2"/>
  <c r="V58448" i="2"/>
  <c r="V58447" i="2"/>
  <c r="V58446" i="2"/>
  <c r="V58445" i="2"/>
  <c r="V58444" i="2"/>
  <c r="V58443" i="2"/>
  <c r="V58442" i="2"/>
  <c r="V58441" i="2"/>
  <c r="V58440" i="2"/>
  <c r="V58439" i="2"/>
  <c r="V58438" i="2"/>
  <c r="V58437" i="2"/>
  <c r="V58436" i="2"/>
  <c r="V58435" i="2"/>
  <c r="V58434" i="2"/>
  <c r="V58433" i="2"/>
  <c r="V58432" i="2"/>
  <c r="V58431" i="2"/>
  <c r="V58430" i="2"/>
  <c r="V58429" i="2"/>
  <c r="V58428" i="2"/>
  <c r="V58427" i="2"/>
  <c r="V58426" i="2"/>
  <c r="V58425" i="2"/>
  <c r="V58424" i="2"/>
  <c r="V58423" i="2"/>
  <c r="V58422" i="2"/>
  <c r="V58421" i="2"/>
  <c r="V58420" i="2"/>
  <c r="V58419" i="2"/>
  <c r="V58418" i="2"/>
  <c r="V58417" i="2"/>
  <c r="V58416" i="2"/>
  <c r="V58415" i="2"/>
  <c r="V58414" i="2"/>
  <c r="V58413" i="2"/>
  <c r="V58412" i="2"/>
  <c r="V58411" i="2"/>
  <c r="V58410" i="2"/>
  <c r="V58409" i="2"/>
  <c r="V58408" i="2"/>
  <c r="V58407" i="2"/>
  <c r="V58406" i="2"/>
  <c r="V58405" i="2"/>
  <c r="V58404" i="2"/>
  <c r="V58403" i="2"/>
  <c r="V58402" i="2"/>
  <c r="V58401" i="2"/>
  <c r="V58400" i="2"/>
  <c r="V58399" i="2"/>
  <c r="V58398" i="2"/>
  <c r="V58397" i="2"/>
  <c r="V58396" i="2"/>
  <c r="V58395" i="2"/>
  <c r="V58394" i="2"/>
  <c r="V58393" i="2"/>
  <c r="V58392" i="2"/>
  <c r="V58391" i="2"/>
  <c r="V58390" i="2"/>
  <c r="V58389" i="2"/>
  <c r="V58388" i="2"/>
  <c r="V58387" i="2"/>
  <c r="V58386" i="2"/>
  <c r="V58385" i="2"/>
  <c r="V58384" i="2"/>
  <c r="V58383" i="2"/>
  <c r="V58382" i="2"/>
  <c r="V58381" i="2"/>
  <c r="V58380" i="2"/>
  <c r="V58379" i="2"/>
  <c r="V58378" i="2"/>
  <c r="V58377" i="2"/>
  <c r="V58376" i="2"/>
  <c r="V58375" i="2"/>
  <c r="V58374" i="2"/>
  <c r="V58373" i="2"/>
  <c r="V58372" i="2"/>
  <c r="V58371" i="2"/>
  <c r="V58370" i="2"/>
  <c r="V58369" i="2"/>
  <c r="V58368" i="2"/>
  <c r="V58367" i="2"/>
  <c r="V58366" i="2"/>
  <c r="V58365" i="2"/>
  <c r="V58364" i="2"/>
  <c r="V58363" i="2"/>
  <c r="V58362" i="2"/>
  <c r="V58361" i="2"/>
  <c r="V58360" i="2"/>
  <c r="V58359" i="2"/>
  <c r="V58358" i="2"/>
  <c r="V58357" i="2"/>
  <c r="V58356" i="2"/>
  <c r="V58355" i="2"/>
  <c r="V58354" i="2"/>
  <c r="V58353" i="2"/>
  <c r="V58352" i="2"/>
  <c r="V58351" i="2"/>
  <c r="V58350" i="2"/>
  <c r="V58349" i="2"/>
  <c r="V58348" i="2"/>
  <c r="V58347" i="2"/>
  <c r="V58346" i="2"/>
  <c r="V58345" i="2"/>
  <c r="V58344" i="2"/>
  <c r="V58343" i="2"/>
  <c r="V58342" i="2"/>
  <c r="V58341" i="2"/>
  <c r="V58340" i="2"/>
  <c r="V58339" i="2"/>
  <c r="V58338" i="2"/>
  <c r="V58337" i="2"/>
  <c r="V58336" i="2"/>
  <c r="V58335" i="2"/>
  <c r="V58334" i="2"/>
  <c r="V58333" i="2"/>
  <c r="V58332" i="2"/>
  <c r="V58331" i="2"/>
  <c r="V58330" i="2"/>
  <c r="V58329" i="2"/>
  <c r="V58328" i="2"/>
  <c r="V58327" i="2"/>
  <c r="V58326" i="2"/>
  <c r="V58325" i="2"/>
  <c r="V58324" i="2"/>
  <c r="V58323" i="2"/>
  <c r="V58322" i="2"/>
  <c r="V58321" i="2"/>
  <c r="V58320" i="2"/>
  <c r="V58319" i="2"/>
  <c r="V58318" i="2"/>
  <c r="V58317" i="2"/>
  <c r="V58316" i="2"/>
  <c r="V58315" i="2"/>
  <c r="V58314" i="2"/>
  <c r="V58313" i="2"/>
  <c r="V58312" i="2"/>
  <c r="V58311" i="2"/>
  <c r="V58310" i="2"/>
  <c r="V58309" i="2"/>
  <c r="V58308" i="2"/>
  <c r="V58307" i="2"/>
  <c r="V58306" i="2"/>
  <c r="V58305" i="2"/>
  <c r="V58304" i="2"/>
  <c r="V58303" i="2"/>
  <c r="V58302" i="2"/>
  <c r="V58301" i="2"/>
  <c r="V58300" i="2"/>
  <c r="V58299" i="2"/>
  <c r="V58298" i="2"/>
  <c r="V58297" i="2"/>
  <c r="V58296" i="2"/>
  <c r="V58295" i="2"/>
  <c r="V58294" i="2"/>
  <c r="V58293" i="2"/>
  <c r="V58292" i="2"/>
  <c r="V58291" i="2"/>
  <c r="V58290" i="2"/>
  <c r="V58289" i="2"/>
  <c r="V58288" i="2"/>
  <c r="V58287" i="2"/>
  <c r="V58286" i="2"/>
  <c r="V58285" i="2"/>
  <c r="V58284" i="2"/>
  <c r="V58283" i="2"/>
  <c r="V58282" i="2"/>
  <c r="V58281" i="2"/>
  <c r="V58280" i="2"/>
  <c r="V58279" i="2"/>
  <c r="V58278" i="2"/>
  <c r="V58277" i="2"/>
  <c r="V58276" i="2"/>
  <c r="V58275" i="2"/>
  <c r="V58274" i="2"/>
  <c r="V58273" i="2"/>
  <c r="V58272" i="2"/>
  <c r="V58271" i="2"/>
  <c r="V58270" i="2"/>
  <c r="V58269" i="2"/>
  <c r="V58268" i="2"/>
  <c r="V58267" i="2"/>
  <c r="V58266" i="2"/>
  <c r="V58265" i="2"/>
  <c r="V58264" i="2"/>
  <c r="V58263" i="2"/>
  <c r="V58262" i="2"/>
  <c r="V58261" i="2"/>
  <c r="V58260" i="2"/>
  <c r="V58259" i="2"/>
  <c r="V58258" i="2"/>
  <c r="V58257" i="2"/>
  <c r="V58256" i="2"/>
  <c r="V58255" i="2"/>
  <c r="V58254" i="2"/>
  <c r="V58253" i="2"/>
  <c r="V58252" i="2"/>
  <c r="V58251" i="2"/>
  <c r="V58250" i="2"/>
  <c r="V58249" i="2"/>
  <c r="V58248" i="2"/>
  <c r="V58247" i="2"/>
  <c r="V58246" i="2"/>
  <c r="V58245" i="2"/>
  <c r="V58244" i="2"/>
  <c r="V58243" i="2"/>
  <c r="V58242" i="2"/>
  <c r="V58241" i="2"/>
  <c r="V58240" i="2"/>
  <c r="V58239" i="2"/>
  <c r="V58238" i="2"/>
  <c r="V58237" i="2"/>
  <c r="V58236" i="2"/>
  <c r="V58235" i="2"/>
  <c r="V58234" i="2"/>
  <c r="V58233" i="2"/>
  <c r="V58232" i="2"/>
  <c r="V58231" i="2"/>
  <c r="V58230" i="2"/>
  <c r="V58229" i="2"/>
  <c r="V58228" i="2"/>
  <c r="V58227" i="2"/>
  <c r="V58226" i="2"/>
  <c r="V58225" i="2"/>
  <c r="V58224" i="2"/>
  <c r="V58223" i="2"/>
  <c r="V58222" i="2"/>
  <c r="V58221" i="2"/>
  <c r="V58220" i="2"/>
  <c r="V58219" i="2"/>
  <c r="V58218" i="2"/>
  <c r="V58217" i="2"/>
  <c r="V58216" i="2"/>
  <c r="V58215" i="2"/>
  <c r="V58214" i="2"/>
  <c r="V58213" i="2"/>
  <c r="V58212" i="2"/>
  <c r="V58211" i="2"/>
  <c r="V58210" i="2"/>
  <c r="V58209" i="2"/>
  <c r="V58208" i="2"/>
  <c r="V58207" i="2"/>
  <c r="V58206" i="2"/>
  <c r="V58205" i="2"/>
  <c r="V58204" i="2"/>
  <c r="V58203" i="2"/>
  <c r="V58202" i="2"/>
  <c r="V58201" i="2"/>
  <c r="V58200" i="2"/>
  <c r="V58199" i="2"/>
  <c r="V58198" i="2"/>
  <c r="V58197" i="2"/>
  <c r="V58196" i="2"/>
  <c r="V58195" i="2"/>
  <c r="V58194" i="2"/>
  <c r="V58193" i="2"/>
  <c r="V58192" i="2"/>
  <c r="V58191" i="2"/>
  <c r="V58190" i="2"/>
  <c r="V58189" i="2"/>
  <c r="V58188" i="2"/>
  <c r="V58187" i="2"/>
  <c r="V58186" i="2"/>
  <c r="V58185" i="2"/>
  <c r="V58184" i="2"/>
  <c r="V58183" i="2"/>
  <c r="V58182" i="2"/>
  <c r="V58181" i="2"/>
  <c r="V58180" i="2"/>
  <c r="V58179" i="2"/>
  <c r="V58178" i="2"/>
  <c r="V58177" i="2"/>
  <c r="V58176" i="2"/>
  <c r="V58175" i="2"/>
  <c r="V58174" i="2"/>
  <c r="V58173" i="2"/>
  <c r="V58172" i="2"/>
  <c r="V58171" i="2"/>
  <c r="V58170" i="2"/>
  <c r="V58169" i="2"/>
  <c r="V58168" i="2"/>
  <c r="V58167" i="2"/>
  <c r="V58166" i="2"/>
  <c r="V58165" i="2"/>
  <c r="V58164" i="2"/>
  <c r="V58163" i="2"/>
  <c r="V58162" i="2"/>
  <c r="V58161" i="2"/>
  <c r="V58160" i="2"/>
  <c r="V58159" i="2"/>
  <c r="V58158" i="2"/>
  <c r="V58157" i="2"/>
  <c r="V58156" i="2"/>
  <c r="V58155" i="2"/>
  <c r="V58154" i="2"/>
  <c r="V58153" i="2"/>
  <c r="V58152" i="2"/>
  <c r="V58151" i="2"/>
  <c r="V58150" i="2"/>
  <c r="V58149" i="2"/>
  <c r="V58148" i="2"/>
  <c r="V58147" i="2"/>
  <c r="V58146" i="2"/>
  <c r="V58145" i="2"/>
  <c r="V58144" i="2"/>
  <c r="V58143" i="2"/>
  <c r="V58142" i="2"/>
  <c r="V58141" i="2"/>
  <c r="V58140" i="2"/>
  <c r="V58139" i="2"/>
  <c r="V58138" i="2"/>
  <c r="V58137" i="2"/>
  <c r="V58136" i="2"/>
  <c r="V58135" i="2"/>
  <c r="V58134" i="2"/>
  <c r="V58133" i="2"/>
  <c r="V58132" i="2"/>
  <c r="V58131" i="2"/>
  <c r="V58130" i="2"/>
  <c r="V58129" i="2"/>
  <c r="V58128" i="2"/>
  <c r="V58127" i="2"/>
  <c r="V58126" i="2"/>
  <c r="V58125" i="2"/>
  <c r="V58124" i="2"/>
  <c r="V58123" i="2"/>
  <c r="V58122" i="2"/>
  <c r="V58121" i="2"/>
  <c r="V58120" i="2"/>
  <c r="V58119" i="2"/>
  <c r="V58118" i="2"/>
  <c r="V58117" i="2"/>
  <c r="V58116" i="2"/>
  <c r="V58115" i="2"/>
  <c r="V58114" i="2"/>
  <c r="V58113" i="2"/>
  <c r="V58112" i="2"/>
  <c r="V58111" i="2"/>
  <c r="V58110" i="2"/>
  <c r="V58109" i="2"/>
  <c r="V58108" i="2"/>
  <c r="V58107" i="2"/>
  <c r="V58106" i="2"/>
  <c r="V58105" i="2"/>
  <c r="V58104" i="2"/>
  <c r="V58103" i="2"/>
  <c r="V58102" i="2"/>
  <c r="V58101" i="2"/>
  <c r="V58100" i="2"/>
  <c r="V58099" i="2"/>
  <c r="V58098" i="2"/>
  <c r="V58097" i="2"/>
  <c r="V58096" i="2"/>
  <c r="V58095" i="2"/>
  <c r="V58094" i="2"/>
  <c r="V58093" i="2"/>
  <c r="V58092" i="2"/>
  <c r="V58091" i="2"/>
  <c r="V58090" i="2"/>
  <c r="V58089" i="2"/>
  <c r="V58088" i="2"/>
  <c r="V58087" i="2"/>
  <c r="V58086" i="2"/>
  <c r="V58085" i="2"/>
  <c r="V58084" i="2"/>
  <c r="V58083" i="2"/>
  <c r="V58082" i="2"/>
  <c r="V58081" i="2"/>
  <c r="V58080" i="2"/>
  <c r="V58079" i="2"/>
  <c r="V58078" i="2"/>
  <c r="V58077" i="2"/>
  <c r="V58076" i="2"/>
  <c r="V58075" i="2"/>
  <c r="V58074" i="2"/>
  <c r="V58073" i="2"/>
  <c r="V58072" i="2"/>
  <c r="V58071" i="2"/>
  <c r="V58070" i="2"/>
  <c r="V58069" i="2"/>
  <c r="V58068" i="2"/>
  <c r="V58067" i="2"/>
  <c r="V58066" i="2"/>
  <c r="V58065" i="2"/>
  <c r="V58064" i="2"/>
  <c r="V58063" i="2"/>
  <c r="V58062" i="2"/>
  <c r="V58061" i="2"/>
  <c r="V58060" i="2"/>
  <c r="V58059" i="2"/>
  <c r="V58058" i="2"/>
  <c r="V58057" i="2"/>
  <c r="V58056" i="2"/>
  <c r="V58055" i="2"/>
  <c r="V58054" i="2"/>
  <c r="V58053" i="2"/>
  <c r="V58052" i="2"/>
  <c r="V58051" i="2"/>
  <c r="V58050" i="2"/>
  <c r="V58049" i="2"/>
  <c r="V58048" i="2"/>
  <c r="V58047" i="2"/>
  <c r="V58046" i="2"/>
  <c r="V58045" i="2"/>
  <c r="V58044" i="2"/>
  <c r="V58043" i="2"/>
  <c r="V58042" i="2"/>
  <c r="V58041" i="2"/>
  <c r="V58040" i="2"/>
  <c r="V58039" i="2"/>
  <c r="V58038" i="2"/>
  <c r="V58037" i="2"/>
  <c r="V58036" i="2"/>
  <c r="V58035" i="2"/>
  <c r="V58034" i="2"/>
  <c r="V58033" i="2"/>
  <c r="V58032" i="2"/>
  <c r="V58031" i="2"/>
  <c r="V58030" i="2"/>
  <c r="V58029" i="2"/>
  <c r="V58028" i="2"/>
  <c r="V58027" i="2"/>
  <c r="V58026" i="2"/>
  <c r="V58025" i="2"/>
  <c r="V58024" i="2"/>
  <c r="V58023" i="2"/>
  <c r="V58022" i="2"/>
  <c r="V58021" i="2"/>
  <c r="V58020" i="2"/>
  <c r="V58019" i="2"/>
  <c r="V58018" i="2"/>
  <c r="V58017" i="2"/>
  <c r="V58016" i="2"/>
  <c r="V58015" i="2"/>
  <c r="V58014" i="2"/>
  <c r="V58013" i="2"/>
  <c r="V58012" i="2"/>
  <c r="V58011" i="2"/>
  <c r="V58010" i="2"/>
  <c r="V58009" i="2"/>
  <c r="V58008" i="2"/>
  <c r="V58007" i="2"/>
  <c r="V58006" i="2"/>
  <c r="V58005" i="2"/>
  <c r="V58004" i="2"/>
  <c r="V58003" i="2"/>
  <c r="V58002" i="2"/>
  <c r="V58001" i="2"/>
  <c r="V58000" i="2"/>
  <c r="V57999" i="2"/>
  <c r="V57998" i="2"/>
  <c r="V57997" i="2"/>
  <c r="V57996" i="2"/>
  <c r="V57995" i="2"/>
  <c r="V57994" i="2"/>
  <c r="V57993" i="2"/>
  <c r="V57992" i="2"/>
  <c r="V57991" i="2"/>
  <c r="V57990" i="2"/>
  <c r="V57989" i="2"/>
  <c r="V57988" i="2"/>
  <c r="V57987" i="2"/>
  <c r="V57986" i="2"/>
  <c r="V57985" i="2"/>
  <c r="V57984" i="2"/>
  <c r="V57983" i="2"/>
  <c r="V57982" i="2"/>
  <c r="V57981" i="2"/>
  <c r="V57980" i="2"/>
  <c r="V57979" i="2"/>
  <c r="V57978" i="2"/>
  <c r="V57977" i="2"/>
  <c r="V57976" i="2"/>
  <c r="V57975" i="2"/>
  <c r="V57974" i="2"/>
  <c r="V57973" i="2"/>
  <c r="V57972" i="2"/>
  <c r="V57971" i="2"/>
  <c r="V57970" i="2"/>
  <c r="V57969" i="2"/>
  <c r="V57968" i="2"/>
  <c r="V57967" i="2"/>
  <c r="V57966" i="2"/>
  <c r="V57965" i="2"/>
  <c r="V57964" i="2"/>
  <c r="V57963" i="2"/>
  <c r="V57962" i="2"/>
  <c r="V57961" i="2"/>
  <c r="V57960" i="2"/>
  <c r="V57959" i="2"/>
  <c r="V57958" i="2"/>
  <c r="V57957" i="2"/>
  <c r="V57956" i="2"/>
  <c r="V57955" i="2"/>
  <c r="V57954" i="2"/>
  <c r="V57953" i="2"/>
  <c r="V57952" i="2"/>
  <c r="V57951" i="2"/>
  <c r="V57950" i="2"/>
  <c r="V57949" i="2"/>
  <c r="V57948" i="2"/>
  <c r="V57947" i="2"/>
  <c r="V57946" i="2"/>
  <c r="V57945" i="2"/>
  <c r="V57944" i="2"/>
  <c r="V57943" i="2"/>
  <c r="V57942" i="2"/>
  <c r="V57941" i="2"/>
  <c r="V57940" i="2"/>
  <c r="V57939" i="2"/>
  <c r="V57938" i="2"/>
  <c r="V57937" i="2"/>
  <c r="V57936" i="2"/>
  <c r="V57935" i="2"/>
  <c r="V57934" i="2"/>
  <c r="V57933" i="2"/>
  <c r="V57932" i="2"/>
  <c r="V57931" i="2"/>
  <c r="V57930" i="2"/>
  <c r="V57929" i="2"/>
  <c r="V57928" i="2"/>
  <c r="V57927" i="2"/>
  <c r="V57926" i="2"/>
  <c r="V57925" i="2"/>
  <c r="V57924" i="2"/>
  <c r="V57923" i="2"/>
  <c r="V57922" i="2"/>
  <c r="V57921" i="2"/>
  <c r="V57920" i="2"/>
  <c r="V57919" i="2"/>
  <c r="V57918" i="2"/>
  <c r="V57917" i="2"/>
  <c r="V57916" i="2"/>
  <c r="V57915" i="2"/>
  <c r="V57914" i="2"/>
  <c r="V57913" i="2"/>
  <c r="V57912" i="2"/>
  <c r="V57911" i="2"/>
  <c r="V57910" i="2"/>
  <c r="V57909" i="2"/>
  <c r="V57908" i="2"/>
  <c r="V57907" i="2"/>
  <c r="V57906" i="2"/>
  <c r="V57905" i="2"/>
  <c r="V57904" i="2"/>
  <c r="V57903" i="2"/>
  <c r="V57902" i="2"/>
  <c r="V57901" i="2"/>
  <c r="V57900" i="2"/>
  <c r="V57899" i="2"/>
  <c r="V57898" i="2"/>
  <c r="V57897" i="2"/>
  <c r="V57896" i="2"/>
  <c r="V57895" i="2"/>
  <c r="V57894" i="2"/>
  <c r="V57893" i="2"/>
  <c r="V57892" i="2"/>
  <c r="V57891" i="2"/>
  <c r="V57890" i="2"/>
  <c r="V57889" i="2"/>
  <c r="V57888" i="2"/>
  <c r="V57887" i="2"/>
  <c r="V57886" i="2"/>
  <c r="V57885" i="2"/>
  <c r="V57884" i="2"/>
  <c r="V57883" i="2"/>
  <c r="V57882" i="2"/>
  <c r="V57881" i="2"/>
  <c r="V57880" i="2"/>
  <c r="V57879" i="2"/>
  <c r="V57878" i="2"/>
  <c r="V57877" i="2"/>
  <c r="V57876" i="2"/>
  <c r="V57875" i="2"/>
  <c r="V57874" i="2"/>
  <c r="V57873" i="2"/>
  <c r="V57872" i="2"/>
  <c r="V57871" i="2"/>
  <c r="V57870" i="2"/>
  <c r="V57869" i="2"/>
  <c r="V57868" i="2"/>
  <c r="V57867" i="2"/>
  <c r="V57866" i="2"/>
  <c r="V57865" i="2"/>
  <c r="V57864" i="2"/>
  <c r="V57863" i="2"/>
  <c r="V57862" i="2"/>
  <c r="V57861" i="2"/>
  <c r="V57860" i="2"/>
  <c r="V57859" i="2"/>
  <c r="V57858" i="2"/>
  <c r="V57857" i="2"/>
  <c r="V57856" i="2"/>
  <c r="V57855" i="2"/>
  <c r="V57854" i="2"/>
  <c r="V57853" i="2"/>
  <c r="V57852" i="2"/>
  <c r="V57851" i="2"/>
  <c r="V57850" i="2"/>
  <c r="V57849" i="2"/>
  <c r="V57848" i="2"/>
  <c r="V57847" i="2"/>
  <c r="V57846" i="2"/>
  <c r="V57845" i="2"/>
  <c r="V57844" i="2"/>
  <c r="V57843" i="2"/>
  <c r="V57842" i="2"/>
  <c r="V57841" i="2"/>
  <c r="V57840" i="2"/>
  <c r="V57839" i="2"/>
  <c r="V57838" i="2"/>
  <c r="V57837" i="2"/>
  <c r="V57836" i="2"/>
  <c r="V57835" i="2"/>
  <c r="V57834" i="2"/>
  <c r="V57833" i="2"/>
  <c r="V57832" i="2"/>
  <c r="V57831" i="2"/>
  <c r="V57830" i="2"/>
  <c r="V57829" i="2"/>
  <c r="V57828" i="2"/>
  <c r="V57827" i="2"/>
  <c r="V57826" i="2"/>
  <c r="V57825" i="2"/>
  <c r="V57824" i="2"/>
  <c r="V57823" i="2"/>
  <c r="V57822" i="2"/>
  <c r="V57821" i="2"/>
  <c r="V57820" i="2"/>
  <c r="V57819" i="2"/>
  <c r="V57818" i="2"/>
  <c r="V57817" i="2"/>
  <c r="V57816" i="2"/>
  <c r="V57815" i="2"/>
  <c r="V57814" i="2"/>
  <c r="V57813" i="2"/>
  <c r="V57812" i="2"/>
  <c r="V57811" i="2"/>
  <c r="V57810" i="2"/>
  <c r="V57809" i="2"/>
  <c r="V57808" i="2"/>
  <c r="V57807" i="2"/>
  <c r="V57806" i="2"/>
  <c r="V57805" i="2"/>
  <c r="V57804" i="2"/>
  <c r="V57803" i="2"/>
  <c r="V57802" i="2"/>
  <c r="V57801" i="2"/>
  <c r="V57800" i="2"/>
  <c r="V57799" i="2"/>
  <c r="V57798" i="2"/>
  <c r="V57797" i="2"/>
  <c r="V57796" i="2"/>
  <c r="V57795" i="2"/>
  <c r="V57794" i="2"/>
  <c r="V57793" i="2"/>
  <c r="V57792" i="2"/>
  <c r="V57791" i="2"/>
  <c r="V57790" i="2"/>
  <c r="V57789" i="2"/>
  <c r="V57788" i="2"/>
  <c r="V57787" i="2"/>
  <c r="V57786" i="2"/>
  <c r="V57785" i="2"/>
  <c r="V57784" i="2"/>
  <c r="V57783" i="2"/>
  <c r="V57782" i="2"/>
  <c r="V57781" i="2"/>
  <c r="V57780" i="2"/>
  <c r="V57779" i="2"/>
  <c r="V57778" i="2"/>
  <c r="V57777" i="2"/>
  <c r="V57776" i="2"/>
  <c r="V57775" i="2"/>
  <c r="V57774" i="2"/>
  <c r="V57773" i="2"/>
  <c r="V57772" i="2"/>
  <c r="V57771" i="2"/>
  <c r="V57770" i="2"/>
  <c r="V57769" i="2"/>
  <c r="V57768" i="2"/>
  <c r="V57767" i="2"/>
  <c r="V57766" i="2"/>
  <c r="V57765" i="2"/>
  <c r="V57764" i="2"/>
  <c r="V57763" i="2"/>
  <c r="V57762" i="2"/>
  <c r="V57761" i="2"/>
  <c r="V57760" i="2"/>
  <c r="V57759" i="2"/>
  <c r="V57758" i="2"/>
  <c r="V57757" i="2"/>
  <c r="V57756" i="2"/>
  <c r="V57755" i="2"/>
  <c r="V57754" i="2"/>
  <c r="V57753" i="2"/>
  <c r="V57752" i="2"/>
  <c r="V57751" i="2"/>
  <c r="V57750" i="2"/>
  <c r="V57749" i="2"/>
  <c r="V57748" i="2"/>
  <c r="V57747" i="2"/>
  <c r="V57746" i="2"/>
  <c r="V57745" i="2"/>
  <c r="V57744" i="2"/>
  <c r="V57743" i="2"/>
  <c r="V57742" i="2"/>
  <c r="V57741" i="2"/>
  <c r="V57740" i="2"/>
  <c r="V57739" i="2"/>
  <c r="V57738" i="2"/>
  <c r="V57737" i="2"/>
  <c r="V57736" i="2"/>
  <c r="V57735" i="2"/>
  <c r="V57734" i="2"/>
  <c r="V57733" i="2"/>
  <c r="V57732" i="2"/>
  <c r="V57731" i="2"/>
  <c r="V57730" i="2"/>
  <c r="V57729" i="2"/>
  <c r="V57728" i="2"/>
  <c r="V57727" i="2"/>
  <c r="V57726" i="2"/>
  <c r="V57725" i="2"/>
  <c r="V57724" i="2"/>
  <c r="V57723" i="2"/>
  <c r="V57722" i="2"/>
  <c r="V57721" i="2"/>
  <c r="V57720" i="2"/>
  <c r="V57719" i="2"/>
  <c r="V57718" i="2"/>
  <c r="V57717" i="2"/>
  <c r="V57716" i="2"/>
  <c r="V57715" i="2"/>
  <c r="V57714" i="2"/>
  <c r="V57713" i="2"/>
  <c r="V57712" i="2"/>
  <c r="V57711" i="2"/>
  <c r="V57710" i="2"/>
  <c r="V57709" i="2"/>
  <c r="V57708" i="2"/>
  <c r="V57707" i="2"/>
  <c r="V57706" i="2"/>
  <c r="V57705" i="2"/>
  <c r="V57704" i="2"/>
  <c r="V57703" i="2"/>
  <c r="V57702" i="2"/>
  <c r="V57701" i="2"/>
  <c r="V57700" i="2"/>
  <c r="V57699" i="2"/>
  <c r="V57698" i="2"/>
  <c r="V57697" i="2"/>
  <c r="V57696" i="2"/>
  <c r="V57695" i="2"/>
  <c r="V57694" i="2"/>
  <c r="V57693" i="2"/>
  <c r="V57692" i="2"/>
  <c r="V57691" i="2"/>
  <c r="V57690" i="2"/>
  <c r="V57689" i="2"/>
  <c r="V57688" i="2"/>
  <c r="V57687" i="2"/>
  <c r="V57686" i="2"/>
  <c r="V57685" i="2"/>
  <c r="V57684" i="2"/>
  <c r="V57683" i="2"/>
  <c r="V57682" i="2"/>
  <c r="V57681" i="2"/>
  <c r="V57680" i="2"/>
  <c r="V57679" i="2"/>
  <c r="V57678" i="2"/>
  <c r="V57677" i="2"/>
  <c r="V57676" i="2"/>
  <c r="V57675" i="2"/>
  <c r="V57674" i="2"/>
  <c r="V57673" i="2"/>
  <c r="V57672" i="2"/>
  <c r="V57671" i="2"/>
  <c r="V57670" i="2"/>
  <c r="V57669" i="2"/>
  <c r="V57668" i="2"/>
  <c r="V57667" i="2"/>
  <c r="V57666" i="2"/>
  <c r="V57665" i="2"/>
  <c r="V57664" i="2"/>
  <c r="V57663" i="2"/>
  <c r="V57662" i="2"/>
  <c r="V57661" i="2"/>
  <c r="V57660" i="2"/>
  <c r="V57659" i="2"/>
  <c r="V57658" i="2"/>
  <c r="V57657" i="2"/>
  <c r="V57656" i="2"/>
  <c r="V57655" i="2"/>
  <c r="V57654" i="2"/>
  <c r="V57653" i="2"/>
  <c r="V57652" i="2"/>
  <c r="V57651" i="2"/>
  <c r="V57650" i="2"/>
  <c r="V57649" i="2"/>
  <c r="V57648" i="2"/>
  <c r="V57647" i="2"/>
  <c r="V57646" i="2"/>
  <c r="V57645" i="2"/>
  <c r="V57644" i="2"/>
  <c r="V57643" i="2"/>
  <c r="V57642" i="2"/>
  <c r="V57641" i="2"/>
  <c r="V57640" i="2"/>
  <c r="V57639" i="2"/>
  <c r="V57638" i="2"/>
  <c r="V57637" i="2"/>
  <c r="V57636" i="2"/>
  <c r="V57635" i="2"/>
  <c r="V57634" i="2"/>
  <c r="V57633" i="2"/>
  <c r="V57632" i="2"/>
  <c r="V57631" i="2"/>
  <c r="V57630" i="2"/>
  <c r="V57629" i="2"/>
  <c r="V57628" i="2"/>
  <c r="V57627" i="2"/>
  <c r="V57626" i="2"/>
  <c r="V57625" i="2"/>
  <c r="V57624" i="2"/>
  <c r="V57623" i="2"/>
  <c r="V57622" i="2"/>
  <c r="V57621" i="2"/>
  <c r="V57620" i="2"/>
  <c r="V57619" i="2"/>
  <c r="V57618" i="2"/>
  <c r="V57617" i="2"/>
  <c r="V57616" i="2"/>
  <c r="V57615" i="2"/>
  <c r="V57614" i="2"/>
  <c r="V57613" i="2"/>
  <c r="V57612" i="2"/>
  <c r="V57611" i="2"/>
  <c r="V57610" i="2"/>
  <c r="V57609" i="2"/>
  <c r="V57608" i="2"/>
  <c r="V57607" i="2"/>
  <c r="V57606" i="2"/>
  <c r="V57605" i="2"/>
  <c r="V57604" i="2"/>
  <c r="V57603" i="2"/>
  <c r="V57602" i="2"/>
  <c r="V57601" i="2"/>
  <c r="V57600" i="2"/>
  <c r="V57599" i="2"/>
  <c r="V57598" i="2"/>
  <c r="V57597" i="2"/>
  <c r="V57596" i="2"/>
  <c r="V57595" i="2"/>
  <c r="V57594" i="2"/>
  <c r="V57593" i="2"/>
  <c r="V57592" i="2"/>
  <c r="V57591" i="2"/>
  <c r="V57590" i="2"/>
  <c r="V57589" i="2"/>
  <c r="V57588" i="2"/>
  <c r="V57587" i="2"/>
  <c r="V57586" i="2"/>
  <c r="V57585" i="2"/>
  <c r="V57584" i="2"/>
  <c r="V57583" i="2"/>
  <c r="V57582" i="2"/>
  <c r="V57581" i="2"/>
  <c r="V57580" i="2"/>
  <c r="V57579" i="2"/>
  <c r="V57578" i="2"/>
  <c r="V57577" i="2"/>
  <c r="V57576" i="2"/>
  <c r="V57575" i="2"/>
  <c r="V57574" i="2"/>
  <c r="V57573" i="2"/>
  <c r="V57572" i="2"/>
  <c r="V57571" i="2"/>
  <c r="V57570" i="2"/>
  <c r="V57569" i="2"/>
  <c r="V57568" i="2"/>
  <c r="V57567" i="2"/>
  <c r="V57566" i="2"/>
  <c r="V57565" i="2"/>
  <c r="V57564" i="2"/>
  <c r="V57563" i="2"/>
  <c r="V57562" i="2"/>
  <c r="V57561" i="2"/>
  <c r="V57560" i="2"/>
  <c r="V57559" i="2"/>
  <c r="V57558" i="2"/>
  <c r="V57557" i="2"/>
  <c r="V57556" i="2"/>
  <c r="V57555" i="2"/>
  <c r="V57554" i="2"/>
  <c r="V57553" i="2"/>
  <c r="V57552" i="2"/>
  <c r="V57551" i="2"/>
  <c r="V57550" i="2"/>
  <c r="V57549" i="2"/>
  <c r="V57548" i="2"/>
  <c r="V57547" i="2"/>
  <c r="V57546" i="2"/>
  <c r="V57545" i="2"/>
  <c r="V57544" i="2"/>
  <c r="V57543" i="2"/>
  <c r="V57542" i="2"/>
  <c r="V57541" i="2"/>
  <c r="V57540" i="2"/>
  <c r="V57539" i="2"/>
  <c r="V57538" i="2"/>
  <c r="V57537" i="2"/>
  <c r="V57536" i="2"/>
  <c r="V57535" i="2"/>
  <c r="V57534" i="2"/>
  <c r="V57533" i="2"/>
  <c r="V57532" i="2"/>
  <c r="V57531" i="2"/>
  <c r="V57530" i="2"/>
  <c r="V57529" i="2"/>
  <c r="V57528" i="2"/>
  <c r="V57527" i="2"/>
  <c r="V57526" i="2"/>
  <c r="V57525" i="2"/>
  <c r="V57524" i="2"/>
  <c r="V57523" i="2"/>
  <c r="V57522" i="2"/>
  <c r="V57521" i="2"/>
  <c r="V57520" i="2"/>
  <c r="V57519" i="2"/>
  <c r="V57518" i="2"/>
  <c r="V57517" i="2"/>
  <c r="V57516" i="2"/>
  <c r="V57515" i="2"/>
  <c r="V57514" i="2"/>
  <c r="V57513" i="2"/>
  <c r="V57512" i="2"/>
  <c r="V57511" i="2"/>
  <c r="V57510" i="2"/>
  <c r="V57509" i="2"/>
  <c r="V57508" i="2"/>
  <c r="V57507" i="2"/>
  <c r="V57506" i="2"/>
  <c r="V57505" i="2"/>
  <c r="V57504" i="2"/>
  <c r="V57503" i="2"/>
  <c r="V57502" i="2"/>
  <c r="V57501" i="2"/>
  <c r="V57500" i="2"/>
  <c r="V57499" i="2"/>
  <c r="V57498" i="2"/>
  <c r="V57497" i="2"/>
  <c r="V57496" i="2"/>
  <c r="V57495" i="2"/>
  <c r="V57494" i="2"/>
  <c r="V57493" i="2"/>
  <c r="V57492" i="2"/>
  <c r="V57491" i="2"/>
  <c r="V57490" i="2"/>
  <c r="V57489" i="2"/>
  <c r="V57488" i="2"/>
  <c r="V57487" i="2"/>
  <c r="V57486" i="2"/>
  <c r="V57485" i="2"/>
  <c r="V57484" i="2"/>
  <c r="V57483" i="2"/>
  <c r="V57482" i="2"/>
  <c r="V57481" i="2"/>
  <c r="V57480" i="2"/>
  <c r="V57479" i="2"/>
  <c r="V57478" i="2"/>
  <c r="V57477" i="2"/>
  <c r="V57476" i="2"/>
  <c r="V57475" i="2"/>
  <c r="V57474" i="2"/>
  <c r="V57473" i="2"/>
  <c r="V57472" i="2"/>
  <c r="V57471" i="2"/>
  <c r="V57470" i="2"/>
  <c r="V57469" i="2"/>
  <c r="V57468" i="2"/>
  <c r="V57467" i="2"/>
  <c r="V57466" i="2"/>
  <c r="V57465" i="2"/>
  <c r="V57464" i="2"/>
  <c r="V57463" i="2"/>
  <c r="V57462" i="2"/>
  <c r="V57461" i="2"/>
  <c r="V57460" i="2"/>
  <c r="V57459" i="2"/>
  <c r="V57458" i="2"/>
  <c r="V57457" i="2"/>
  <c r="V57456" i="2"/>
  <c r="V57455" i="2"/>
  <c r="V57454" i="2"/>
  <c r="V57453" i="2"/>
  <c r="V57452" i="2"/>
  <c r="V57451" i="2"/>
  <c r="V57450" i="2"/>
  <c r="V57449" i="2"/>
  <c r="V57448" i="2"/>
  <c r="V57447" i="2"/>
  <c r="V57446" i="2"/>
  <c r="V57445" i="2"/>
  <c r="V57444" i="2"/>
  <c r="V57443" i="2"/>
  <c r="V57442" i="2"/>
  <c r="V57441" i="2"/>
  <c r="V57440" i="2"/>
  <c r="V57439" i="2"/>
  <c r="V57438" i="2"/>
  <c r="V57437" i="2"/>
  <c r="V57436" i="2"/>
  <c r="V57435" i="2"/>
  <c r="V57434" i="2"/>
  <c r="V57433" i="2"/>
  <c r="V57432" i="2"/>
  <c r="V57431" i="2"/>
  <c r="V57430" i="2"/>
  <c r="V57429" i="2"/>
  <c r="V57428" i="2"/>
  <c r="V57427" i="2"/>
  <c r="V57426" i="2"/>
  <c r="V57425" i="2"/>
  <c r="V57424" i="2"/>
  <c r="V57423" i="2"/>
  <c r="V57422" i="2"/>
  <c r="V57421" i="2"/>
  <c r="V57420" i="2"/>
  <c r="V57419" i="2"/>
  <c r="V57418" i="2"/>
  <c r="V57417" i="2"/>
  <c r="V57416" i="2"/>
  <c r="V57415" i="2"/>
  <c r="V57414" i="2"/>
  <c r="V57413" i="2"/>
  <c r="V57412" i="2"/>
  <c r="V57411" i="2"/>
  <c r="V57410" i="2"/>
  <c r="V57409" i="2"/>
  <c r="V57408" i="2"/>
  <c r="V57407" i="2"/>
  <c r="V57406" i="2"/>
  <c r="V57405" i="2"/>
  <c r="V57404" i="2"/>
  <c r="V57403" i="2"/>
  <c r="V57402" i="2"/>
  <c r="V57401" i="2"/>
  <c r="V57400" i="2"/>
  <c r="V57399" i="2"/>
  <c r="V57398" i="2"/>
  <c r="V57397" i="2"/>
  <c r="V57396" i="2"/>
  <c r="V57395" i="2"/>
  <c r="V57394" i="2"/>
  <c r="V57393" i="2"/>
  <c r="V57392" i="2"/>
  <c r="V57391" i="2"/>
  <c r="V57390" i="2"/>
  <c r="V57389" i="2"/>
  <c r="V57388" i="2"/>
  <c r="V57387" i="2"/>
  <c r="V57386" i="2"/>
  <c r="V57385" i="2"/>
  <c r="V57384" i="2"/>
  <c r="V57383" i="2"/>
  <c r="V57382" i="2"/>
  <c r="V57381" i="2"/>
  <c r="V57380" i="2"/>
  <c r="V57379" i="2"/>
  <c r="V57378" i="2"/>
  <c r="V57377" i="2"/>
  <c r="V57376" i="2"/>
  <c r="V57375" i="2"/>
  <c r="V57374" i="2"/>
  <c r="V57373" i="2"/>
  <c r="V57372" i="2"/>
  <c r="V57371" i="2"/>
  <c r="V57370" i="2"/>
  <c r="V57369" i="2"/>
  <c r="V57368" i="2"/>
  <c r="V57367" i="2"/>
  <c r="V57366" i="2"/>
  <c r="V57365" i="2"/>
  <c r="V57364" i="2"/>
  <c r="V57363" i="2"/>
  <c r="V57362" i="2"/>
  <c r="V57361" i="2"/>
  <c r="V57360" i="2"/>
  <c r="V57359" i="2"/>
  <c r="V57358" i="2"/>
  <c r="V57357" i="2"/>
  <c r="V57356" i="2"/>
  <c r="V57355" i="2"/>
  <c r="V57354" i="2"/>
  <c r="V57353" i="2"/>
  <c r="V57352" i="2"/>
  <c r="V57351" i="2"/>
  <c r="V57350" i="2"/>
  <c r="V57349" i="2"/>
  <c r="V57348" i="2"/>
  <c r="V57347" i="2"/>
  <c r="V57346" i="2"/>
  <c r="V57345" i="2"/>
  <c r="V57344" i="2"/>
  <c r="V57343" i="2"/>
  <c r="V57342" i="2"/>
  <c r="V57341" i="2"/>
  <c r="V57340" i="2"/>
  <c r="V57339" i="2"/>
  <c r="V57338" i="2"/>
  <c r="V57337" i="2"/>
  <c r="V57336" i="2"/>
  <c r="V57335" i="2"/>
  <c r="V57334" i="2"/>
  <c r="V57333" i="2"/>
  <c r="V57332" i="2"/>
  <c r="V57331" i="2"/>
  <c r="V57330" i="2"/>
  <c r="V57329" i="2"/>
  <c r="V57328" i="2"/>
  <c r="V57327" i="2"/>
  <c r="V57326" i="2"/>
  <c r="V57325" i="2"/>
  <c r="V57324" i="2"/>
  <c r="V57323" i="2"/>
  <c r="V57322" i="2"/>
  <c r="V57321" i="2"/>
  <c r="V57320" i="2"/>
  <c r="V57319" i="2"/>
  <c r="V57318" i="2"/>
  <c r="V57317" i="2"/>
  <c r="V57316" i="2"/>
  <c r="V57315" i="2"/>
  <c r="V57314" i="2"/>
  <c r="V57313" i="2"/>
  <c r="V57312" i="2"/>
  <c r="V57311" i="2"/>
  <c r="V57310" i="2"/>
  <c r="V57309" i="2"/>
  <c r="V57308" i="2"/>
  <c r="V57307" i="2"/>
  <c r="V57306" i="2"/>
  <c r="V57305" i="2"/>
  <c r="V57304" i="2"/>
  <c r="V57303" i="2"/>
  <c r="V57302" i="2"/>
  <c r="V57301" i="2"/>
  <c r="V57300" i="2"/>
  <c r="V57299" i="2"/>
  <c r="V57298" i="2"/>
  <c r="V57297" i="2"/>
  <c r="V57296" i="2"/>
  <c r="V57295" i="2"/>
  <c r="V57294" i="2"/>
  <c r="V57293" i="2"/>
  <c r="V57292" i="2"/>
  <c r="V57291" i="2"/>
  <c r="V57290" i="2"/>
  <c r="V57289" i="2"/>
  <c r="V57288" i="2"/>
  <c r="V57287" i="2"/>
  <c r="V57286" i="2"/>
  <c r="V57285" i="2"/>
  <c r="V57284" i="2"/>
  <c r="V57283" i="2"/>
  <c r="V57282" i="2"/>
  <c r="V57281" i="2"/>
  <c r="V57280" i="2"/>
  <c r="V57279" i="2"/>
  <c r="V57278" i="2"/>
  <c r="V57277" i="2"/>
  <c r="V57276" i="2"/>
  <c r="V57275" i="2"/>
  <c r="V57274" i="2"/>
  <c r="V57273" i="2"/>
  <c r="V57272" i="2"/>
  <c r="V57271" i="2"/>
  <c r="V57270" i="2"/>
  <c r="V57269" i="2"/>
  <c r="V57268" i="2"/>
  <c r="V57267" i="2"/>
  <c r="V57266" i="2"/>
  <c r="V57265" i="2"/>
  <c r="V57264" i="2"/>
  <c r="V57263" i="2"/>
  <c r="V57262" i="2"/>
  <c r="V57261" i="2"/>
  <c r="V57260" i="2"/>
  <c r="V57259" i="2"/>
  <c r="V57258" i="2"/>
  <c r="V57257" i="2"/>
  <c r="V57256" i="2"/>
  <c r="V57255" i="2"/>
  <c r="V57254" i="2"/>
  <c r="V57253" i="2"/>
  <c r="V57252" i="2"/>
  <c r="V57251" i="2"/>
  <c r="V57250" i="2"/>
  <c r="V57249" i="2"/>
  <c r="V57248" i="2"/>
  <c r="V57247" i="2"/>
  <c r="V57246" i="2"/>
  <c r="V57245" i="2"/>
  <c r="V57244" i="2"/>
  <c r="V57243" i="2"/>
  <c r="V57242" i="2"/>
  <c r="V57241" i="2"/>
  <c r="V57240" i="2"/>
  <c r="V57239" i="2"/>
  <c r="V57238" i="2"/>
  <c r="V57237" i="2"/>
  <c r="V57236" i="2"/>
  <c r="V57235" i="2"/>
  <c r="V57234" i="2"/>
  <c r="V57233" i="2"/>
  <c r="V57232" i="2"/>
  <c r="V57231" i="2"/>
  <c r="V57230" i="2"/>
  <c r="V57229" i="2"/>
  <c r="V57228" i="2"/>
  <c r="V57227" i="2"/>
  <c r="V57226" i="2"/>
  <c r="V57225" i="2"/>
  <c r="V57224" i="2"/>
  <c r="V57223" i="2"/>
  <c r="V57222" i="2"/>
  <c r="V57221" i="2"/>
  <c r="V57220" i="2"/>
  <c r="V57219" i="2"/>
  <c r="V57218" i="2"/>
  <c r="V57217" i="2"/>
  <c r="V57216" i="2"/>
  <c r="V57215" i="2"/>
  <c r="V57214" i="2"/>
  <c r="V57213" i="2"/>
  <c r="V57212" i="2"/>
  <c r="V57211" i="2"/>
  <c r="V57210" i="2"/>
  <c r="V57209" i="2"/>
  <c r="V57208" i="2"/>
  <c r="V57207" i="2"/>
  <c r="V57206" i="2"/>
  <c r="V57205" i="2"/>
  <c r="V57204" i="2"/>
  <c r="V57203" i="2"/>
  <c r="V57202" i="2"/>
  <c r="V57201" i="2"/>
  <c r="V57200" i="2"/>
  <c r="V57199" i="2"/>
  <c r="V57198" i="2"/>
  <c r="V57197" i="2"/>
  <c r="V57196" i="2"/>
  <c r="V57195" i="2"/>
  <c r="V57194" i="2"/>
  <c r="V57193" i="2"/>
  <c r="V57192" i="2"/>
  <c r="V57191" i="2"/>
  <c r="V57190" i="2"/>
  <c r="V57189" i="2"/>
  <c r="V57188" i="2"/>
  <c r="V57187" i="2"/>
  <c r="V57186" i="2"/>
  <c r="V57185" i="2"/>
  <c r="V57184" i="2"/>
  <c r="V57183" i="2"/>
  <c r="V57182" i="2"/>
  <c r="V57181" i="2"/>
  <c r="V57180" i="2"/>
  <c r="V57179" i="2"/>
  <c r="V57178" i="2"/>
  <c r="V57177" i="2"/>
  <c r="V57176" i="2"/>
  <c r="V57175" i="2"/>
  <c r="V57174" i="2"/>
  <c r="V57173" i="2"/>
  <c r="V57172" i="2"/>
  <c r="V57171" i="2"/>
  <c r="V57170" i="2"/>
  <c r="V57169" i="2"/>
  <c r="V57168" i="2"/>
  <c r="V57167" i="2"/>
  <c r="V57166" i="2"/>
  <c r="V57165" i="2"/>
  <c r="V57164" i="2"/>
  <c r="V57163" i="2"/>
  <c r="V57162" i="2"/>
  <c r="V57161" i="2"/>
  <c r="V57160" i="2"/>
  <c r="V57159" i="2"/>
  <c r="V57158" i="2"/>
  <c r="V57157" i="2"/>
  <c r="V57156" i="2"/>
  <c r="V57155" i="2"/>
  <c r="V57154" i="2"/>
  <c r="V57153" i="2"/>
  <c r="V57152" i="2"/>
  <c r="V57151" i="2"/>
  <c r="V57150" i="2"/>
  <c r="V57149" i="2"/>
  <c r="V57148" i="2"/>
  <c r="V57147" i="2"/>
  <c r="V57146" i="2"/>
  <c r="V57145" i="2"/>
  <c r="V57144" i="2"/>
  <c r="V57143" i="2"/>
  <c r="V57142" i="2"/>
  <c r="V57141" i="2"/>
  <c r="V57140" i="2"/>
  <c r="V57139" i="2"/>
  <c r="V57138" i="2"/>
  <c r="V57137" i="2"/>
  <c r="V57136" i="2"/>
  <c r="V57135" i="2"/>
  <c r="V57134" i="2"/>
  <c r="V57133" i="2"/>
  <c r="V57132" i="2"/>
  <c r="V57131" i="2"/>
  <c r="V57130" i="2"/>
  <c r="V57129" i="2"/>
  <c r="V57128" i="2"/>
  <c r="V57127" i="2"/>
  <c r="V57126" i="2"/>
  <c r="V57125" i="2"/>
  <c r="V57124" i="2"/>
  <c r="V57123" i="2"/>
  <c r="V57122" i="2"/>
  <c r="V57121" i="2"/>
  <c r="V57120" i="2"/>
  <c r="V57119" i="2"/>
  <c r="V57118" i="2"/>
  <c r="V57117" i="2"/>
  <c r="V57116" i="2"/>
  <c r="V57115" i="2"/>
  <c r="V57114" i="2"/>
  <c r="V57113" i="2"/>
  <c r="V57112" i="2"/>
  <c r="V57111" i="2"/>
  <c r="V57110" i="2"/>
  <c r="V57109" i="2"/>
  <c r="V57108" i="2"/>
  <c r="V57107" i="2"/>
  <c r="V57106" i="2"/>
  <c r="V57105" i="2"/>
  <c r="V57104" i="2"/>
  <c r="V57103" i="2"/>
  <c r="V57102" i="2"/>
  <c r="V57101" i="2"/>
  <c r="V57100" i="2"/>
  <c r="V57099" i="2"/>
  <c r="V57098" i="2"/>
  <c r="V57097" i="2"/>
  <c r="V57096" i="2"/>
  <c r="V57095" i="2"/>
  <c r="V57094" i="2"/>
  <c r="V57093" i="2"/>
  <c r="V57092" i="2"/>
  <c r="V57091" i="2"/>
  <c r="V57090" i="2"/>
  <c r="V57089" i="2"/>
  <c r="V57088" i="2"/>
  <c r="V57087" i="2"/>
  <c r="V57086" i="2"/>
  <c r="V57085" i="2"/>
  <c r="V57084" i="2"/>
  <c r="V57083" i="2"/>
  <c r="V57082" i="2"/>
  <c r="V57081" i="2"/>
  <c r="V57080" i="2"/>
  <c r="V57079" i="2"/>
  <c r="V57078" i="2"/>
  <c r="V57077" i="2"/>
  <c r="V57076" i="2"/>
  <c r="V57075" i="2"/>
  <c r="V57074" i="2"/>
  <c r="V57073" i="2"/>
  <c r="V57072" i="2"/>
  <c r="V57071" i="2"/>
  <c r="V57070" i="2"/>
  <c r="V57069" i="2"/>
  <c r="V57068" i="2"/>
  <c r="V57067" i="2"/>
  <c r="V57066" i="2"/>
  <c r="V57065" i="2"/>
  <c r="V57064" i="2"/>
  <c r="V57063" i="2"/>
  <c r="V57062" i="2"/>
  <c r="V57061" i="2"/>
  <c r="V57060" i="2"/>
  <c r="V57059" i="2"/>
  <c r="V57058" i="2"/>
  <c r="V57057" i="2"/>
  <c r="V57056" i="2"/>
  <c r="V57055" i="2"/>
  <c r="V57054" i="2"/>
  <c r="V57053" i="2"/>
  <c r="V57052" i="2"/>
  <c r="V57051" i="2"/>
  <c r="V57050" i="2"/>
  <c r="V57049" i="2"/>
  <c r="V57048" i="2"/>
  <c r="V57047" i="2"/>
  <c r="V57046" i="2"/>
  <c r="V57045" i="2"/>
  <c r="V57044" i="2"/>
  <c r="V57043" i="2"/>
  <c r="V57042" i="2"/>
  <c r="V57041" i="2"/>
  <c r="V57040" i="2"/>
  <c r="V57039" i="2"/>
  <c r="V57038" i="2"/>
  <c r="V57037" i="2"/>
  <c r="V57036" i="2"/>
  <c r="V57035" i="2"/>
  <c r="V57034" i="2"/>
  <c r="V57033" i="2"/>
  <c r="V57032" i="2"/>
  <c r="V57031" i="2"/>
  <c r="V57030" i="2"/>
  <c r="V57029" i="2"/>
  <c r="V57028" i="2"/>
  <c r="V57027" i="2"/>
  <c r="V57026" i="2"/>
  <c r="V57025" i="2"/>
  <c r="V57024" i="2"/>
  <c r="V57023" i="2"/>
  <c r="V57022" i="2"/>
  <c r="V57021" i="2"/>
  <c r="V57020" i="2"/>
  <c r="V57019" i="2"/>
  <c r="V57018" i="2"/>
  <c r="V57017" i="2"/>
  <c r="V57016" i="2"/>
  <c r="V57015" i="2"/>
  <c r="V57014" i="2"/>
  <c r="V57013" i="2"/>
  <c r="V57012" i="2"/>
  <c r="V57011" i="2"/>
  <c r="V57010" i="2"/>
  <c r="V57009" i="2"/>
  <c r="V57008" i="2"/>
  <c r="V57007" i="2"/>
  <c r="V57006" i="2"/>
  <c r="V57005" i="2"/>
  <c r="V57004" i="2"/>
  <c r="V57003" i="2"/>
  <c r="V57002" i="2"/>
  <c r="V57001" i="2"/>
  <c r="V57000" i="2"/>
  <c r="V56999" i="2"/>
  <c r="V56998" i="2"/>
  <c r="V56997" i="2"/>
  <c r="V56996" i="2"/>
  <c r="V56995" i="2"/>
  <c r="V56994" i="2"/>
  <c r="V56993" i="2"/>
  <c r="V56992" i="2"/>
  <c r="V56991" i="2"/>
  <c r="V56990" i="2"/>
  <c r="V56989" i="2"/>
  <c r="V56988" i="2"/>
  <c r="V56987" i="2"/>
  <c r="V56986" i="2"/>
  <c r="V56985" i="2"/>
  <c r="V56984" i="2"/>
  <c r="V56983" i="2"/>
  <c r="V56982" i="2"/>
  <c r="V56981" i="2"/>
  <c r="V56980" i="2"/>
  <c r="V56979" i="2"/>
  <c r="V56978" i="2"/>
  <c r="V56977" i="2"/>
  <c r="V56976" i="2"/>
  <c r="V56975" i="2"/>
  <c r="V56974" i="2"/>
  <c r="V56973" i="2"/>
  <c r="V56972" i="2"/>
  <c r="V56971" i="2"/>
  <c r="V56970" i="2"/>
  <c r="V56969" i="2"/>
  <c r="V56968" i="2"/>
  <c r="V56967" i="2"/>
  <c r="V56966" i="2"/>
  <c r="V56965" i="2"/>
  <c r="V56964" i="2"/>
  <c r="V56963" i="2"/>
  <c r="V56962" i="2"/>
  <c r="V56961" i="2"/>
  <c r="V56960" i="2"/>
  <c r="V56959" i="2"/>
  <c r="V56958" i="2"/>
  <c r="V56957" i="2"/>
  <c r="V56956" i="2"/>
  <c r="V56955" i="2"/>
  <c r="V56954" i="2"/>
  <c r="V56953" i="2"/>
  <c r="V56952" i="2"/>
  <c r="V56951" i="2"/>
  <c r="V56950" i="2"/>
  <c r="V56949" i="2"/>
  <c r="V56948" i="2"/>
  <c r="V56947" i="2"/>
  <c r="V56946" i="2"/>
  <c r="V56945" i="2"/>
  <c r="V56944" i="2"/>
  <c r="V56943" i="2"/>
  <c r="V56942" i="2"/>
  <c r="V56941" i="2"/>
  <c r="V56940" i="2"/>
  <c r="V56939" i="2"/>
  <c r="V56938" i="2"/>
  <c r="V56937" i="2"/>
  <c r="V56936" i="2"/>
  <c r="V56935" i="2"/>
  <c r="V56934" i="2"/>
  <c r="V56933" i="2"/>
  <c r="V56932" i="2"/>
  <c r="V56931" i="2"/>
  <c r="V56930" i="2"/>
  <c r="V56929" i="2"/>
  <c r="V56928" i="2"/>
  <c r="V56927" i="2"/>
  <c r="V56926" i="2"/>
  <c r="V56925" i="2"/>
  <c r="V56924" i="2"/>
  <c r="V56923" i="2"/>
  <c r="V56922" i="2"/>
  <c r="V56921" i="2"/>
  <c r="V56920" i="2"/>
  <c r="V56919" i="2"/>
  <c r="V56918" i="2"/>
  <c r="V56917" i="2"/>
  <c r="V56916" i="2"/>
  <c r="V56915" i="2"/>
  <c r="V56914" i="2"/>
  <c r="V56913" i="2"/>
  <c r="V56912" i="2"/>
  <c r="V56911" i="2"/>
  <c r="V56910" i="2"/>
  <c r="V56909" i="2"/>
  <c r="V56908" i="2"/>
  <c r="V56907" i="2"/>
  <c r="V56906" i="2"/>
  <c r="V56905" i="2"/>
  <c r="V56904" i="2"/>
  <c r="V56903" i="2"/>
  <c r="V56902" i="2"/>
  <c r="V56901" i="2"/>
  <c r="V56900" i="2"/>
  <c r="V56899" i="2"/>
  <c r="V56898" i="2"/>
  <c r="V56897" i="2"/>
  <c r="V56896" i="2"/>
  <c r="V56895" i="2"/>
  <c r="V56894" i="2"/>
  <c r="V56893" i="2"/>
  <c r="V56892" i="2"/>
  <c r="V56891" i="2"/>
  <c r="V56890" i="2"/>
  <c r="V56889" i="2"/>
  <c r="V56888" i="2"/>
  <c r="V56887" i="2"/>
  <c r="V56886" i="2"/>
  <c r="V56885" i="2"/>
  <c r="V56884" i="2"/>
  <c r="V56883" i="2"/>
  <c r="V56882" i="2"/>
  <c r="V56881" i="2"/>
  <c r="V56880" i="2"/>
  <c r="V56879" i="2"/>
  <c r="V56878" i="2"/>
  <c r="V56877" i="2"/>
  <c r="V56876" i="2"/>
  <c r="V56875" i="2"/>
  <c r="V56874" i="2"/>
  <c r="V56873" i="2"/>
  <c r="V56872" i="2"/>
  <c r="V56871" i="2"/>
  <c r="V56870" i="2"/>
  <c r="V56869" i="2"/>
  <c r="V56868" i="2"/>
  <c r="V56867" i="2"/>
  <c r="V56866" i="2"/>
  <c r="V56865" i="2"/>
  <c r="V56864" i="2"/>
  <c r="V56863" i="2"/>
  <c r="V56862" i="2"/>
  <c r="V56861" i="2"/>
  <c r="V56860" i="2"/>
  <c r="V56859" i="2"/>
  <c r="V56858" i="2"/>
  <c r="V56857" i="2"/>
  <c r="V56856" i="2"/>
  <c r="V56855" i="2"/>
  <c r="V56854" i="2"/>
  <c r="V56853" i="2"/>
  <c r="V56852" i="2"/>
  <c r="V56851" i="2"/>
  <c r="V56850" i="2"/>
  <c r="V56849" i="2"/>
  <c r="V56848" i="2"/>
  <c r="V56847" i="2"/>
  <c r="V56846" i="2"/>
  <c r="V56845" i="2"/>
  <c r="V56844" i="2"/>
  <c r="V56843" i="2"/>
  <c r="V56842" i="2"/>
  <c r="V56841" i="2"/>
  <c r="V56840" i="2"/>
  <c r="V56839" i="2"/>
  <c r="V56838" i="2"/>
  <c r="V56837" i="2"/>
  <c r="V56836" i="2"/>
  <c r="V56835" i="2"/>
  <c r="V56834" i="2"/>
  <c r="V56833" i="2"/>
  <c r="V56832" i="2"/>
  <c r="V56831" i="2"/>
  <c r="V56830" i="2"/>
  <c r="V56829" i="2"/>
  <c r="V56828" i="2"/>
  <c r="V56827" i="2"/>
  <c r="V56826" i="2"/>
  <c r="V56825" i="2"/>
  <c r="V56824" i="2"/>
  <c r="V56823" i="2"/>
  <c r="V56822" i="2"/>
  <c r="V56821" i="2"/>
  <c r="V56820" i="2"/>
  <c r="V56819" i="2"/>
  <c r="V56818" i="2"/>
  <c r="V56817" i="2"/>
  <c r="V56816" i="2"/>
  <c r="V56815" i="2"/>
  <c r="V56814" i="2"/>
  <c r="V56813" i="2"/>
  <c r="V56812" i="2"/>
  <c r="V56811" i="2"/>
  <c r="V56810" i="2"/>
  <c r="V56809" i="2"/>
  <c r="V56808" i="2"/>
  <c r="V56807" i="2"/>
  <c r="V56806" i="2"/>
  <c r="V56805" i="2"/>
  <c r="V56804" i="2"/>
  <c r="V56803" i="2"/>
  <c r="V56802" i="2"/>
  <c r="V56801" i="2"/>
  <c r="V56800" i="2"/>
  <c r="V56799" i="2"/>
  <c r="V56798" i="2"/>
  <c r="V56797" i="2"/>
  <c r="V56796" i="2"/>
  <c r="V56795" i="2"/>
  <c r="V56794" i="2"/>
  <c r="V56793" i="2"/>
  <c r="V56792" i="2"/>
  <c r="V56791" i="2"/>
  <c r="V56790" i="2"/>
  <c r="V56789" i="2"/>
  <c r="V56788" i="2"/>
  <c r="V56787" i="2"/>
  <c r="V56786" i="2"/>
  <c r="V56785" i="2"/>
  <c r="V56784" i="2"/>
  <c r="V56783" i="2"/>
  <c r="V56782" i="2"/>
  <c r="V56781" i="2"/>
  <c r="V56780" i="2"/>
  <c r="V56779" i="2"/>
  <c r="V56778" i="2"/>
  <c r="V56777" i="2"/>
  <c r="V56776" i="2"/>
  <c r="V56775" i="2"/>
  <c r="V56774" i="2"/>
  <c r="V56773" i="2"/>
  <c r="V56772" i="2"/>
  <c r="V56771" i="2"/>
  <c r="V56770" i="2"/>
  <c r="V56769" i="2"/>
  <c r="V56768" i="2"/>
  <c r="V56767" i="2"/>
  <c r="V56766" i="2"/>
  <c r="V56765" i="2"/>
  <c r="V56764" i="2"/>
  <c r="V56763" i="2"/>
  <c r="V56762" i="2"/>
  <c r="V56761" i="2"/>
  <c r="V56760" i="2"/>
  <c r="V56759" i="2"/>
  <c r="V56758" i="2"/>
  <c r="V56757" i="2"/>
  <c r="V56756" i="2"/>
  <c r="V56755" i="2"/>
  <c r="V56754" i="2"/>
  <c r="V56753" i="2"/>
  <c r="V56752" i="2"/>
  <c r="V56751" i="2"/>
  <c r="V56750" i="2"/>
  <c r="V56749" i="2"/>
  <c r="V56748" i="2"/>
  <c r="V56747" i="2"/>
  <c r="V56746" i="2"/>
  <c r="V56745" i="2"/>
  <c r="V56744" i="2"/>
  <c r="V56743" i="2"/>
  <c r="V56742" i="2"/>
  <c r="V56741" i="2"/>
  <c r="V56740" i="2"/>
  <c r="V56739" i="2"/>
  <c r="V56738" i="2"/>
  <c r="V56737" i="2"/>
  <c r="V56736" i="2"/>
  <c r="V56735" i="2"/>
  <c r="V56734" i="2"/>
  <c r="V56733" i="2"/>
  <c r="V56732" i="2"/>
  <c r="V56731" i="2"/>
  <c r="V56730" i="2"/>
  <c r="V56729" i="2"/>
  <c r="V56728" i="2"/>
  <c r="V56727" i="2"/>
  <c r="V56726" i="2"/>
  <c r="V56725" i="2"/>
  <c r="V56724" i="2"/>
  <c r="V56723" i="2"/>
  <c r="V56722" i="2"/>
  <c r="V56721" i="2"/>
  <c r="V56720" i="2"/>
  <c r="V56719" i="2"/>
  <c r="V56718" i="2"/>
  <c r="V56717" i="2"/>
  <c r="V56716" i="2"/>
  <c r="V56715" i="2"/>
  <c r="V56714" i="2"/>
  <c r="V56713" i="2"/>
  <c r="V56712" i="2"/>
  <c r="V56711" i="2"/>
  <c r="V56710" i="2"/>
  <c r="V56709" i="2"/>
  <c r="V56708" i="2"/>
  <c r="V56707" i="2"/>
  <c r="V56706" i="2"/>
  <c r="V56705" i="2"/>
  <c r="V56704" i="2"/>
  <c r="V56703" i="2"/>
  <c r="V56702" i="2"/>
  <c r="V56701" i="2"/>
  <c r="V56700" i="2"/>
  <c r="V56699" i="2"/>
  <c r="V56698" i="2"/>
  <c r="V56697" i="2"/>
  <c r="V56696" i="2"/>
  <c r="V56695" i="2"/>
  <c r="V56694" i="2"/>
  <c r="V56693" i="2"/>
  <c r="V56692" i="2"/>
  <c r="V56691" i="2"/>
  <c r="V56690" i="2"/>
  <c r="V56689" i="2"/>
  <c r="V56688" i="2"/>
  <c r="V56687" i="2"/>
  <c r="V56686" i="2"/>
  <c r="V56685" i="2"/>
  <c r="V56684" i="2"/>
  <c r="V56683" i="2"/>
  <c r="V56682" i="2"/>
  <c r="V56681" i="2"/>
  <c r="V56680" i="2"/>
  <c r="V56679" i="2"/>
  <c r="V56678" i="2"/>
  <c r="V56677" i="2"/>
  <c r="V56676" i="2"/>
  <c r="V56675" i="2"/>
  <c r="V56674" i="2"/>
  <c r="V56673" i="2"/>
  <c r="V56672" i="2"/>
  <c r="V56671" i="2"/>
  <c r="V56670" i="2"/>
  <c r="V56669" i="2"/>
  <c r="V56668" i="2"/>
  <c r="V56667" i="2"/>
  <c r="V56666" i="2"/>
  <c r="V56665" i="2"/>
  <c r="V56664" i="2"/>
  <c r="V56663" i="2"/>
  <c r="V56662" i="2"/>
  <c r="V56661" i="2"/>
  <c r="V56660" i="2"/>
  <c r="V56659" i="2"/>
  <c r="V56658" i="2"/>
  <c r="V56657" i="2"/>
  <c r="V56656" i="2"/>
  <c r="V56655" i="2"/>
  <c r="V56654" i="2"/>
  <c r="V56653" i="2"/>
  <c r="V56652" i="2"/>
  <c r="V56651" i="2"/>
  <c r="V56650" i="2"/>
  <c r="V56649" i="2"/>
  <c r="V56648" i="2"/>
  <c r="V56647" i="2"/>
  <c r="V56646" i="2"/>
  <c r="V56645" i="2"/>
  <c r="V56644" i="2"/>
  <c r="V56643" i="2"/>
  <c r="V56642" i="2"/>
  <c r="V56641" i="2"/>
  <c r="V56640" i="2"/>
  <c r="V56639" i="2"/>
  <c r="V56638" i="2"/>
  <c r="V56637" i="2"/>
  <c r="V56636" i="2"/>
  <c r="V56635" i="2"/>
  <c r="V56634" i="2"/>
  <c r="V56633" i="2"/>
  <c r="V56632" i="2"/>
  <c r="V56631" i="2"/>
  <c r="V56630" i="2"/>
  <c r="V56629" i="2"/>
  <c r="V56628" i="2"/>
  <c r="V56627" i="2"/>
  <c r="V56626" i="2"/>
  <c r="V56625" i="2"/>
  <c r="V56624" i="2"/>
  <c r="V56623" i="2"/>
  <c r="V56622" i="2"/>
  <c r="V56621" i="2"/>
  <c r="V56620" i="2"/>
  <c r="V56619" i="2"/>
  <c r="V56618" i="2"/>
  <c r="V56617" i="2"/>
  <c r="V56616" i="2"/>
  <c r="V56615" i="2"/>
  <c r="V56614" i="2"/>
  <c r="V56613" i="2"/>
  <c r="V56612" i="2"/>
  <c r="V56611" i="2"/>
  <c r="V56610" i="2"/>
  <c r="V56609" i="2"/>
  <c r="V56608" i="2"/>
  <c r="V56607" i="2"/>
  <c r="V56606" i="2"/>
  <c r="V56605" i="2"/>
  <c r="V56604" i="2"/>
  <c r="V56603" i="2"/>
  <c r="V56602" i="2"/>
  <c r="V56601" i="2"/>
  <c r="V56600" i="2"/>
  <c r="V56599" i="2"/>
  <c r="V56598" i="2"/>
  <c r="V56597" i="2"/>
  <c r="V56596" i="2"/>
  <c r="V56595" i="2"/>
  <c r="V56594" i="2"/>
  <c r="V56593" i="2"/>
  <c r="V56592" i="2"/>
  <c r="V56591" i="2"/>
  <c r="V56590" i="2"/>
  <c r="V56589" i="2"/>
  <c r="V56588" i="2"/>
  <c r="V56587" i="2"/>
  <c r="V56586" i="2"/>
  <c r="V56585" i="2"/>
  <c r="V56584" i="2"/>
  <c r="V56583" i="2"/>
  <c r="V56582" i="2"/>
  <c r="V56581" i="2"/>
  <c r="V56580" i="2"/>
  <c r="V56579" i="2"/>
  <c r="V56578" i="2"/>
  <c r="V56577" i="2"/>
  <c r="V56576" i="2"/>
  <c r="V56575" i="2"/>
  <c r="V56574" i="2"/>
  <c r="V56573" i="2"/>
  <c r="V56572" i="2"/>
  <c r="V56571" i="2"/>
  <c r="V56570" i="2"/>
  <c r="V56569" i="2"/>
  <c r="V56568" i="2"/>
  <c r="V56567" i="2"/>
  <c r="V56566" i="2"/>
  <c r="V56565" i="2"/>
  <c r="V56564" i="2"/>
  <c r="V56563" i="2"/>
  <c r="V56562" i="2"/>
  <c r="V56561" i="2"/>
  <c r="V56560" i="2"/>
  <c r="V56559" i="2"/>
  <c r="V56558" i="2"/>
  <c r="V56557" i="2"/>
  <c r="V56556" i="2"/>
  <c r="V56555" i="2"/>
  <c r="V56554" i="2"/>
  <c r="V56553" i="2"/>
  <c r="V56552" i="2"/>
  <c r="V56551" i="2"/>
  <c r="V56550" i="2"/>
  <c r="V56549" i="2"/>
  <c r="V56548" i="2"/>
  <c r="V56547" i="2"/>
  <c r="V56546" i="2"/>
  <c r="V56545" i="2"/>
  <c r="V56544" i="2"/>
  <c r="V56543" i="2"/>
  <c r="V56542" i="2"/>
  <c r="V56541" i="2"/>
  <c r="V56540" i="2"/>
  <c r="V56539" i="2"/>
  <c r="V56538" i="2"/>
  <c r="V56537" i="2"/>
  <c r="V56536" i="2"/>
  <c r="V56535" i="2"/>
  <c r="V56534" i="2"/>
  <c r="V56533" i="2"/>
  <c r="V56532" i="2"/>
  <c r="V56531" i="2"/>
  <c r="V56530" i="2"/>
  <c r="V56529" i="2"/>
  <c r="V56528" i="2"/>
  <c r="V56527" i="2"/>
  <c r="V56526" i="2"/>
  <c r="V56525" i="2"/>
  <c r="V56524" i="2"/>
  <c r="V56523" i="2"/>
  <c r="V56522" i="2"/>
  <c r="V56521" i="2"/>
  <c r="V56520" i="2"/>
  <c r="V56519" i="2"/>
  <c r="V56518" i="2"/>
  <c r="V56517" i="2"/>
  <c r="V56516" i="2"/>
  <c r="V56515" i="2"/>
  <c r="V56514" i="2"/>
  <c r="V56513" i="2"/>
  <c r="V56512" i="2"/>
  <c r="V56511" i="2"/>
  <c r="V56510" i="2"/>
  <c r="V56509" i="2"/>
  <c r="V56508" i="2"/>
  <c r="V56507" i="2"/>
  <c r="V56506" i="2"/>
  <c r="V56505" i="2"/>
  <c r="V56504" i="2"/>
  <c r="V56503" i="2"/>
  <c r="V56502" i="2"/>
  <c r="V56501" i="2"/>
  <c r="V56500" i="2"/>
  <c r="V56499" i="2"/>
  <c r="V56498" i="2"/>
  <c r="V56497" i="2"/>
  <c r="V56496" i="2"/>
  <c r="V56495" i="2"/>
  <c r="V56494" i="2"/>
  <c r="V56493" i="2"/>
  <c r="V56492" i="2"/>
  <c r="V56491" i="2"/>
  <c r="V56490" i="2"/>
  <c r="V56489" i="2"/>
  <c r="V56488" i="2"/>
  <c r="V56487" i="2"/>
  <c r="V56486" i="2"/>
  <c r="V56485" i="2"/>
  <c r="V56484" i="2"/>
  <c r="V56483" i="2"/>
  <c r="V56482" i="2"/>
  <c r="V56481" i="2"/>
  <c r="V56480" i="2"/>
  <c r="V56479" i="2"/>
  <c r="V56478" i="2"/>
  <c r="V56477" i="2"/>
  <c r="V56476" i="2"/>
  <c r="V56475" i="2"/>
  <c r="V56474" i="2"/>
  <c r="V56473" i="2"/>
  <c r="V56472" i="2"/>
  <c r="V56471" i="2"/>
  <c r="V56470" i="2"/>
  <c r="V56469" i="2"/>
  <c r="V56468" i="2"/>
  <c r="V56467" i="2"/>
  <c r="V56466" i="2"/>
  <c r="V56465" i="2"/>
  <c r="V56464" i="2"/>
  <c r="V56463" i="2"/>
  <c r="V56462" i="2"/>
  <c r="V56461" i="2"/>
  <c r="V56460" i="2"/>
  <c r="V56459" i="2"/>
  <c r="V56458" i="2"/>
  <c r="V56457" i="2"/>
  <c r="V56456" i="2"/>
  <c r="V56455" i="2"/>
  <c r="V56454" i="2"/>
  <c r="V56453" i="2"/>
  <c r="V56452" i="2"/>
  <c r="V56451" i="2"/>
  <c r="V56450" i="2"/>
  <c r="V56449" i="2"/>
  <c r="V56448" i="2"/>
  <c r="V56447" i="2"/>
  <c r="V56446" i="2"/>
  <c r="V56445" i="2"/>
  <c r="V56444" i="2"/>
  <c r="V56443" i="2"/>
  <c r="V56442" i="2"/>
  <c r="V56441" i="2"/>
  <c r="V56440" i="2"/>
  <c r="V56439" i="2"/>
  <c r="V56438" i="2"/>
  <c r="V56437" i="2"/>
  <c r="V56436" i="2"/>
  <c r="V56435" i="2"/>
  <c r="V56434" i="2"/>
  <c r="V56433" i="2"/>
  <c r="V56432" i="2"/>
  <c r="V56431" i="2"/>
  <c r="V56430" i="2"/>
  <c r="V56429" i="2"/>
  <c r="V56428" i="2"/>
  <c r="V56427" i="2"/>
  <c r="V56426" i="2"/>
  <c r="V56425" i="2"/>
  <c r="V56424" i="2"/>
  <c r="V56423" i="2"/>
  <c r="V56422" i="2"/>
  <c r="V56421" i="2"/>
  <c r="V56420" i="2"/>
  <c r="V56419" i="2"/>
  <c r="V56418" i="2"/>
  <c r="V56417" i="2"/>
  <c r="V56416" i="2"/>
  <c r="V56415" i="2"/>
  <c r="V56414" i="2"/>
  <c r="V56413" i="2"/>
  <c r="V56412" i="2"/>
  <c r="V56411" i="2"/>
  <c r="V56410" i="2"/>
  <c r="V56409" i="2"/>
  <c r="V56408" i="2"/>
  <c r="V56407" i="2"/>
  <c r="V56406" i="2"/>
  <c r="V56405" i="2"/>
  <c r="V56404" i="2"/>
  <c r="V56403" i="2"/>
  <c r="V56402" i="2"/>
  <c r="V56401" i="2"/>
  <c r="V56400" i="2"/>
  <c r="V56399" i="2"/>
  <c r="V56398" i="2"/>
  <c r="V56397" i="2"/>
  <c r="V56396" i="2"/>
  <c r="V56395" i="2"/>
  <c r="V56394" i="2"/>
  <c r="V56393" i="2"/>
  <c r="V56392" i="2"/>
  <c r="V56391" i="2"/>
  <c r="V56390" i="2"/>
  <c r="V56389" i="2"/>
  <c r="V56388" i="2"/>
  <c r="V56387" i="2"/>
  <c r="V56386" i="2"/>
  <c r="V56385" i="2"/>
  <c r="V56384" i="2"/>
  <c r="V56383" i="2"/>
  <c r="V56382" i="2"/>
  <c r="V56381" i="2"/>
  <c r="V56380" i="2"/>
  <c r="V56379" i="2"/>
  <c r="V56378" i="2"/>
  <c r="V56377" i="2"/>
  <c r="V56376" i="2"/>
  <c r="V56375" i="2"/>
  <c r="V56374" i="2"/>
  <c r="V56373" i="2"/>
  <c r="V56372" i="2"/>
  <c r="V56371" i="2"/>
  <c r="V56370" i="2"/>
  <c r="V56369" i="2"/>
  <c r="V56368" i="2"/>
  <c r="V56367" i="2"/>
  <c r="V56366" i="2"/>
  <c r="V56365" i="2"/>
  <c r="V56364" i="2"/>
  <c r="V56363" i="2"/>
  <c r="V56362" i="2"/>
  <c r="V56361" i="2"/>
  <c r="V56360" i="2"/>
  <c r="V56359" i="2"/>
  <c r="V56358" i="2"/>
  <c r="V56357" i="2"/>
  <c r="V56356" i="2"/>
  <c r="V56355" i="2"/>
  <c r="V56354" i="2"/>
  <c r="V56353" i="2"/>
  <c r="V56352" i="2"/>
  <c r="V56351" i="2"/>
  <c r="V56350" i="2"/>
  <c r="V56349" i="2"/>
  <c r="V56348" i="2"/>
  <c r="V56347" i="2"/>
  <c r="V56346" i="2"/>
  <c r="V56345" i="2"/>
  <c r="V56344" i="2"/>
  <c r="V56343" i="2"/>
  <c r="V56342" i="2"/>
  <c r="V56341" i="2"/>
  <c r="V56340" i="2"/>
  <c r="V56339" i="2"/>
  <c r="V56338" i="2"/>
  <c r="V56337" i="2"/>
  <c r="V56336" i="2"/>
  <c r="V56335" i="2"/>
  <c r="V56334" i="2"/>
  <c r="V56333" i="2"/>
  <c r="V56332" i="2"/>
  <c r="V56331" i="2"/>
  <c r="V56330" i="2"/>
  <c r="V56329" i="2"/>
  <c r="V56328" i="2"/>
  <c r="V56327" i="2"/>
  <c r="V56326" i="2"/>
  <c r="V56325" i="2"/>
  <c r="V56324" i="2"/>
  <c r="V56323" i="2"/>
  <c r="V56322" i="2"/>
  <c r="V56321" i="2"/>
  <c r="V56320" i="2"/>
  <c r="V56319" i="2"/>
  <c r="V56318" i="2"/>
  <c r="V56317" i="2"/>
  <c r="V56316" i="2"/>
  <c r="V56315" i="2"/>
  <c r="V56314" i="2"/>
  <c r="V56313" i="2"/>
  <c r="V56312" i="2"/>
  <c r="V56311" i="2"/>
  <c r="V56310" i="2"/>
  <c r="V56309" i="2"/>
  <c r="V56308" i="2"/>
  <c r="V56307" i="2"/>
  <c r="V56306" i="2"/>
  <c r="V56305" i="2"/>
  <c r="V56304" i="2"/>
  <c r="V56303" i="2"/>
  <c r="V56302" i="2"/>
  <c r="V56301" i="2"/>
  <c r="V56300" i="2"/>
  <c r="V56299" i="2"/>
  <c r="V56298" i="2"/>
  <c r="V56297" i="2"/>
  <c r="V56296" i="2"/>
  <c r="V56295" i="2"/>
  <c r="V56294" i="2"/>
  <c r="V56293" i="2"/>
  <c r="V56292" i="2"/>
  <c r="V56291" i="2"/>
  <c r="V56290" i="2"/>
  <c r="V56289" i="2"/>
  <c r="V56288" i="2"/>
  <c r="V56287" i="2"/>
  <c r="V56286" i="2"/>
  <c r="V56285" i="2"/>
  <c r="V56284" i="2"/>
  <c r="V56283" i="2"/>
  <c r="V56282" i="2"/>
  <c r="V56281" i="2"/>
  <c r="V56280" i="2"/>
  <c r="V56279" i="2"/>
  <c r="V56278" i="2"/>
  <c r="V56277" i="2"/>
  <c r="V56276" i="2"/>
  <c r="V56275" i="2"/>
  <c r="V56274" i="2"/>
  <c r="V56273" i="2"/>
  <c r="V56272" i="2"/>
  <c r="V56271" i="2"/>
  <c r="V56270" i="2"/>
  <c r="V56269" i="2"/>
  <c r="V56268" i="2"/>
  <c r="V56267" i="2"/>
  <c r="V56266" i="2"/>
  <c r="V56265" i="2"/>
  <c r="V56264" i="2"/>
  <c r="V56263" i="2"/>
  <c r="V56262" i="2"/>
  <c r="V56261" i="2"/>
  <c r="V56260" i="2"/>
  <c r="V56259" i="2"/>
  <c r="V56258" i="2"/>
  <c r="V56257" i="2"/>
  <c r="V56256" i="2"/>
  <c r="V56255" i="2"/>
  <c r="V56254" i="2"/>
  <c r="V56253" i="2"/>
  <c r="V56252" i="2"/>
  <c r="V56251" i="2"/>
  <c r="V56250" i="2"/>
  <c r="V56249" i="2"/>
  <c r="V56248" i="2"/>
  <c r="V56247" i="2"/>
  <c r="V56246" i="2"/>
  <c r="V56245" i="2"/>
  <c r="V56244" i="2"/>
  <c r="V56243" i="2"/>
  <c r="V56242" i="2"/>
  <c r="V56241" i="2"/>
  <c r="V56240" i="2"/>
  <c r="V56239" i="2"/>
  <c r="V56238" i="2"/>
  <c r="V56237" i="2"/>
  <c r="V56236" i="2"/>
  <c r="V56235" i="2"/>
  <c r="V56234" i="2"/>
  <c r="V56233" i="2"/>
  <c r="V56232" i="2"/>
  <c r="V56231" i="2"/>
  <c r="V56230" i="2"/>
  <c r="V56229" i="2"/>
  <c r="V56228" i="2"/>
  <c r="V56227" i="2"/>
  <c r="V56226" i="2"/>
  <c r="V56225" i="2"/>
  <c r="V56224" i="2"/>
  <c r="V56223" i="2"/>
  <c r="V56222" i="2"/>
  <c r="V56221" i="2"/>
  <c r="V56220" i="2"/>
  <c r="V56219" i="2"/>
  <c r="V56218" i="2"/>
  <c r="V56217" i="2"/>
  <c r="V56216" i="2"/>
  <c r="V56215" i="2"/>
  <c r="V56214" i="2"/>
  <c r="V56213" i="2"/>
  <c r="V56212" i="2"/>
  <c r="V56211" i="2"/>
  <c r="V56210" i="2"/>
  <c r="V56209" i="2"/>
  <c r="V56208" i="2"/>
  <c r="V56207" i="2"/>
  <c r="V56206" i="2"/>
  <c r="V56205" i="2"/>
  <c r="V56204" i="2"/>
  <c r="V56203" i="2"/>
  <c r="V56202" i="2"/>
  <c r="V56201" i="2"/>
  <c r="V56200" i="2"/>
  <c r="V56199" i="2"/>
  <c r="V56198" i="2"/>
  <c r="V56197" i="2"/>
  <c r="V56196" i="2"/>
  <c r="V56195" i="2"/>
  <c r="V56194" i="2"/>
  <c r="V56193" i="2"/>
  <c r="V56192" i="2"/>
  <c r="V56191" i="2"/>
  <c r="V56190" i="2"/>
  <c r="V56189" i="2"/>
  <c r="V56188" i="2"/>
  <c r="V56187" i="2"/>
  <c r="V56186" i="2"/>
  <c r="V56185" i="2"/>
  <c r="V56184" i="2"/>
  <c r="V56183" i="2"/>
  <c r="V56182" i="2"/>
  <c r="V56181" i="2"/>
  <c r="V56180" i="2"/>
  <c r="V56179" i="2"/>
  <c r="V56178" i="2"/>
  <c r="V56177" i="2"/>
  <c r="V56176" i="2"/>
  <c r="V56175" i="2"/>
  <c r="V56174" i="2"/>
  <c r="V56173" i="2"/>
  <c r="V56172" i="2"/>
  <c r="V56171" i="2"/>
  <c r="V56170" i="2"/>
  <c r="V56169" i="2"/>
  <c r="V56168" i="2"/>
  <c r="V56167" i="2"/>
  <c r="V56166" i="2"/>
  <c r="V56165" i="2"/>
  <c r="V56164" i="2"/>
  <c r="V56163" i="2"/>
  <c r="V56162" i="2"/>
  <c r="V56161" i="2"/>
  <c r="V56160" i="2"/>
  <c r="V56159" i="2"/>
  <c r="V56158" i="2"/>
  <c r="V56157" i="2"/>
  <c r="V56156" i="2"/>
  <c r="V56155" i="2"/>
  <c r="V56154" i="2"/>
  <c r="V56153" i="2"/>
  <c r="V56152" i="2"/>
  <c r="V56151" i="2"/>
  <c r="V56150" i="2"/>
  <c r="V56149" i="2"/>
  <c r="V56148" i="2"/>
  <c r="V56147" i="2"/>
  <c r="V56146" i="2"/>
  <c r="V56145" i="2"/>
  <c r="V56144" i="2"/>
  <c r="V56143" i="2"/>
  <c r="V56142" i="2"/>
  <c r="V56141" i="2"/>
  <c r="V56140" i="2"/>
  <c r="V56139" i="2"/>
  <c r="V56138" i="2"/>
  <c r="V56137" i="2"/>
  <c r="V56136" i="2"/>
  <c r="V56135" i="2"/>
  <c r="V56134" i="2"/>
  <c r="V56133" i="2"/>
  <c r="V56132" i="2"/>
  <c r="V56131" i="2"/>
  <c r="V56130" i="2"/>
  <c r="V56129" i="2"/>
  <c r="V56128" i="2"/>
  <c r="V56127" i="2"/>
  <c r="V56126" i="2"/>
  <c r="V56125" i="2"/>
  <c r="V56124" i="2"/>
  <c r="V56123" i="2"/>
  <c r="V56122" i="2"/>
  <c r="V56121" i="2"/>
  <c r="V56120" i="2"/>
  <c r="V56119" i="2"/>
  <c r="V56118" i="2"/>
  <c r="V56117" i="2"/>
  <c r="V56116" i="2"/>
  <c r="V56115" i="2"/>
  <c r="V56114" i="2"/>
  <c r="V56113" i="2"/>
  <c r="V56112" i="2"/>
  <c r="V56111" i="2"/>
  <c r="V56110" i="2"/>
  <c r="V56109" i="2"/>
  <c r="V56108" i="2"/>
  <c r="V56107" i="2"/>
  <c r="V56106" i="2"/>
  <c r="V56105" i="2"/>
  <c r="V56104" i="2"/>
  <c r="V56103" i="2"/>
  <c r="V56102" i="2"/>
  <c r="V56101" i="2"/>
  <c r="V56100" i="2"/>
  <c r="V56099" i="2"/>
  <c r="V56098" i="2"/>
  <c r="V56097" i="2"/>
  <c r="V56096" i="2"/>
  <c r="V56095" i="2"/>
  <c r="V56094" i="2"/>
  <c r="V56093" i="2"/>
  <c r="V56092" i="2"/>
  <c r="V56091" i="2"/>
  <c r="V56090" i="2"/>
  <c r="V56089" i="2"/>
  <c r="V56088" i="2"/>
  <c r="V56087" i="2"/>
  <c r="V56086" i="2"/>
  <c r="V56085" i="2"/>
  <c r="V56084" i="2"/>
  <c r="V56083" i="2"/>
  <c r="V56082" i="2"/>
  <c r="V56081" i="2"/>
  <c r="V56080" i="2"/>
  <c r="V56079" i="2"/>
  <c r="V56078" i="2"/>
  <c r="V56077" i="2"/>
  <c r="V56076" i="2"/>
  <c r="V56075" i="2"/>
  <c r="V56074" i="2"/>
  <c r="V56073" i="2"/>
  <c r="V56072" i="2"/>
  <c r="V56071" i="2"/>
  <c r="V56070" i="2"/>
  <c r="V56069" i="2"/>
  <c r="V56068" i="2"/>
  <c r="V56067" i="2"/>
  <c r="V56066" i="2"/>
  <c r="V56065" i="2"/>
  <c r="V56064" i="2"/>
  <c r="V56063" i="2"/>
  <c r="V56062" i="2"/>
  <c r="V56061" i="2"/>
  <c r="V56060" i="2"/>
  <c r="V56059" i="2"/>
  <c r="V56058" i="2"/>
  <c r="V56057" i="2"/>
  <c r="V56056" i="2"/>
  <c r="V56055" i="2"/>
  <c r="V56054" i="2"/>
  <c r="V56053" i="2"/>
  <c r="V56052" i="2"/>
  <c r="V56051" i="2"/>
  <c r="V56050" i="2"/>
  <c r="V56049" i="2"/>
  <c r="V56048" i="2"/>
  <c r="V56047" i="2"/>
  <c r="V56046" i="2"/>
  <c r="V56045" i="2"/>
  <c r="V56044" i="2"/>
  <c r="V56043" i="2"/>
  <c r="V56042" i="2"/>
  <c r="V56041" i="2"/>
  <c r="V56040" i="2"/>
  <c r="V56039" i="2"/>
  <c r="V56038" i="2"/>
  <c r="V56037" i="2"/>
  <c r="V56036" i="2"/>
  <c r="V56035" i="2"/>
  <c r="V56034" i="2"/>
  <c r="V56033" i="2"/>
  <c r="V56032" i="2"/>
  <c r="V56031" i="2"/>
  <c r="V56030" i="2"/>
  <c r="V56029" i="2"/>
  <c r="V56028" i="2"/>
  <c r="V56027" i="2"/>
  <c r="V56026" i="2"/>
  <c r="V56025" i="2"/>
  <c r="V56024" i="2"/>
  <c r="V56023" i="2"/>
  <c r="V56022" i="2"/>
  <c r="V56021" i="2"/>
  <c r="V56020" i="2"/>
  <c r="V56019" i="2"/>
  <c r="V56018" i="2"/>
  <c r="V56017" i="2"/>
  <c r="V56016" i="2"/>
  <c r="V56015" i="2"/>
  <c r="V56014" i="2"/>
  <c r="V56013" i="2"/>
  <c r="V56012" i="2"/>
  <c r="V56011" i="2"/>
  <c r="V56010" i="2"/>
  <c r="V56009" i="2"/>
  <c r="V56008" i="2"/>
  <c r="V56007" i="2"/>
  <c r="V56006" i="2"/>
  <c r="V56005" i="2"/>
  <c r="V56004" i="2"/>
  <c r="V56003" i="2"/>
  <c r="V56002" i="2"/>
  <c r="V56001" i="2"/>
  <c r="V56000" i="2"/>
  <c r="V55999" i="2"/>
  <c r="V55998" i="2"/>
  <c r="V55997" i="2"/>
  <c r="V55996" i="2"/>
  <c r="V55995" i="2"/>
  <c r="V55994" i="2"/>
  <c r="V55993" i="2"/>
  <c r="V55992" i="2"/>
  <c r="V55991" i="2"/>
  <c r="V55990" i="2"/>
  <c r="V55989" i="2"/>
  <c r="V55988" i="2"/>
  <c r="V55987" i="2"/>
  <c r="V55986" i="2"/>
  <c r="V55985" i="2"/>
  <c r="V55984" i="2"/>
  <c r="V55983" i="2"/>
  <c r="V55982" i="2"/>
  <c r="V55981" i="2"/>
  <c r="V55980" i="2"/>
  <c r="V55979" i="2"/>
  <c r="V55978" i="2"/>
  <c r="V55977" i="2"/>
  <c r="V55976" i="2"/>
  <c r="V55975" i="2"/>
  <c r="V55974" i="2"/>
  <c r="V55973" i="2"/>
  <c r="V55972" i="2"/>
  <c r="V55971" i="2"/>
  <c r="V55970" i="2"/>
  <c r="V55969" i="2"/>
  <c r="V55968" i="2"/>
  <c r="V55967" i="2"/>
  <c r="V55966" i="2"/>
  <c r="V55965" i="2"/>
  <c r="V55964" i="2"/>
  <c r="V55963" i="2"/>
  <c r="V55962" i="2"/>
  <c r="V55961" i="2"/>
  <c r="V55960" i="2"/>
  <c r="V55959" i="2"/>
  <c r="V55958" i="2"/>
  <c r="V55957" i="2"/>
  <c r="V55956" i="2"/>
  <c r="V55955" i="2"/>
  <c r="V55954" i="2"/>
  <c r="V55953" i="2"/>
  <c r="V55952" i="2"/>
  <c r="V55951" i="2"/>
  <c r="V55950" i="2"/>
  <c r="V55949" i="2"/>
  <c r="V55948" i="2"/>
  <c r="V55947" i="2"/>
  <c r="V55946" i="2"/>
  <c r="V55945" i="2"/>
  <c r="V55944" i="2"/>
  <c r="V55943" i="2"/>
  <c r="V55942" i="2"/>
  <c r="V55941" i="2"/>
  <c r="V55940" i="2"/>
  <c r="V55939" i="2"/>
  <c r="V55938" i="2"/>
  <c r="V55937" i="2"/>
  <c r="V55936" i="2"/>
  <c r="V55935" i="2"/>
  <c r="V55934" i="2"/>
  <c r="V55933" i="2"/>
  <c r="V55932" i="2"/>
  <c r="V55931" i="2"/>
  <c r="V55930" i="2"/>
  <c r="V55929" i="2"/>
  <c r="V55928" i="2"/>
  <c r="V55927" i="2"/>
  <c r="V55926" i="2"/>
  <c r="V55925" i="2"/>
  <c r="V55924" i="2"/>
  <c r="V55923" i="2"/>
  <c r="V55922" i="2"/>
  <c r="V55921" i="2"/>
  <c r="V55920" i="2"/>
  <c r="V55919" i="2"/>
  <c r="V55918" i="2"/>
  <c r="V55917" i="2"/>
  <c r="V55916" i="2"/>
  <c r="V55915" i="2"/>
  <c r="V55914" i="2"/>
  <c r="V55913" i="2"/>
  <c r="V55912" i="2"/>
  <c r="V55911" i="2"/>
  <c r="V55910" i="2"/>
  <c r="V55909" i="2"/>
  <c r="V55908" i="2"/>
  <c r="V55907" i="2"/>
  <c r="V55906" i="2"/>
  <c r="V55905" i="2"/>
  <c r="V55904" i="2"/>
  <c r="V55903" i="2"/>
  <c r="V55902" i="2"/>
  <c r="V55901" i="2"/>
  <c r="V55900" i="2"/>
  <c r="V55899" i="2"/>
  <c r="V55898" i="2"/>
  <c r="V55897" i="2"/>
  <c r="V55896" i="2"/>
  <c r="V55895" i="2"/>
  <c r="V55894" i="2"/>
  <c r="V55893" i="2"/>
  <c r="V55892" i="2"/>
  <c r="V55891" i="2"/>
  <c r="V55890" i="2"/>
  <c r="V55889" i="2"/>
  <c r="V55888" i="2"/>
  <c r="V55887" i="2"/>
  <c r="V55886" i="2"/>
  <c r="V55885" i="2"/>
  <c r="V55884" i="2"/>
  <c r="V55883" i="2"/>
  <c r="V55882" i="2"/>
  <c r="V55881" i="2"/>
  <c r="V55880" i="2"/>
  <c r="V55879" i="2"/>
  <c r="V55878" i="2"/>
  <c r="V55877" i="2"/>
  <c r="V55876" i="2"/>
  <c r="V55875" i="2"/>
  <c r="V55874" i="2"/>
  <c r="V55873" i="2"/>
  <c r="V55872" i="2"/>
  <c r="V55871" i="2"/>
  <c r="V55870" i="2"/>
  <c r="V55869" i="2"/>
  <c r="V55868" i="2"/>
  <c r="V55867" i="2"/>
  <c r="V55866" i="2"/>
  <c r="V55865" i="2"/>
  <c r="V55864" i="2"/>
  <c r="V55863" i="2"/>
  <c r="V55862" i="2"/>
  <c r="V55861" i="2"/>
  <c r="V55860" i="2"/>
  <c r="V55859" i="2"/>
  <c r="V55858" i="2"/>
  <c r="V55857" i="2"/>
  <c r="V55856" i="2"/>
  <c r="V55855" i="2"/>
  <c r="V55854" i="2"/>
  <c r="V55853" i="2"/>
  <c r="V55852" i="2"/>
  <c r="V55851" i="2"/>
  <c r="V55850" i="2"/>
  <c r="V55849" i="2"/>
  <c r="V55848" i="2"/>
  <c r="V55847" i="2"/>
  <c r="V55846" i="2"/>
  <c r="V55845" i="2"/>
  <c r="V55844" i="2"/>
  <c r="V55843" i="2"/>
  <c r="V55842" i="2"/>
  <c r="V55841" i="2"/>
  <c r="V55840" i="2"/>
  <c r="V55839" i="2"/>
  <c r="V55838" i="2"/>
  <c r="V55837" i="2"/>
  <c r="V55836" i="2"/>
  <c r="V55835" i="2"/>
  <c r="V55834" i="2"/>
  <c r="V55833" i="2"/>
  <c r="V55832" i="2"/>
  <c r="V55831" i="2"/>
  <c r="V55830" i="2"/>
  <c r="V55829" i="2"/>
  <c r="V55828" i="2"/>
  <c r="V55827" i="2"/>
  <c r="V55826" i="2"/>
  <c r="V55825" i="2"/>
  <c r="V55824" i="2"/>
  <c r="V55823" i="2"/>
  <c r="V55822" i="2"/>
  <c r="V55821" i="2"/>
  <c r="V55820" i="2"/>
  <c r="V55819" i="2"/>
  <c r="V55818" i="2"/>
  <c r="V55817" i="2"/>
  <c r="V55816" i="2"/>
  <c r="V55815" i="2"/>
  <c r="V55814" i="2"/>
  <c r="V55813" i="2"/>
  <c r="V55812" i="2"/>
  <c r="V55811" i="2"/>
  <c r="V55810" i="2"/>
  <c r="V55809" i="2"/>
  <c r="V55808" i="2"/>
  <c r="V55807" i="2"/>
  <c r="V55806" i="2"/>
  <c r="V55805" i="2"/>
  <c r="V55804" i="2"/>
  <c r="V55803" i="2"/>
  <c r="V55802" i="2"/>
  <c r="V55801" i="2"/>
  <c r="V55800" i="2"/>
  <c r="V55799" i="2"/>
  <c r="V55798" i="2"/>
  <c r="V55797" i="2"/>
  <c r="V55796" i="2"/>
  <c r="V55795" i="2"/>
  <c r="V55794" i="2"/>
  <c r="V55793" i="2"/>
  <c r="V55792" i="2"/>
  <c r="V55791" i="2"/>
  <c r="V55790" i="2"/>
  <c r="V55789" i="2"/>
  <c r="V55788" i="2"/>
  <c r="V55787" i="2"/>
  <c r="V55786" i="2"/>
  <c r="V55785" i="2"/>
  <c r="V55784" i="2"/>
  <c r="V55783" i="2"/>
  <c r="V55782" i="2"/>
  <c r="V55781" i="2"/>
  <c r="V55780" i="2"/>
  <c r="V55779" i="2"/>
  <c r="V55778" i="2"/>
  <c r="V55777" i="2"/>
  <c r="V55776" i="2"/>
  <c r="V55775" i="2"/>
  <c r="V55774" i="2"/>
  <c r="V55773" i="2"/>
  <c r="V55772" i="2"/>
  <c r="V55771" i="2"/>
  <c r="V55770" i="2"/>
  <c r="V55769" i="2"/>
  <c r="V55768" i="2"/>
  <c r="V55767" i="2"/>
  <c r="V55766" i="2"/>
  <c r="V55765" i="2"/>
  <c r="V55764" i="2"/>
  <c r="V55763" i="2"/>
  <c r="V55762" i="2"/>
  <c r="V55761" i="2"/>
  <c r="V55760" i="2"/>
  <c r="V55759" i="2"/>
  <c r="V55758" i="2"/>
  <c r="V55757" i="2"/>
  <c r="V55756" i="2"/>
  <c r="V55755" i="2"/>
  <c r="V55754" i="2"/>
  <c r="V55753" i="2"/>
  <c r="V55752" i="2"/>
  <c r="V55751" i="2"/>
  <c r="V55750" i="2"/>
  <c r="V55749" i="2"/>
  <c r="V55748" i="2"/>
  <c r="V55747" i="2"/>
  <c r="V55746" i="2"/>
  <c r="V55745" i="2"/>
  <c r="V55744" i="2"/>
  <c r="V55743" i="2"/>
  <c r="V55742" i="2"/>
  <c r="V55741" i="2"/>
  <c r="V55740" i="2"/>
  <c r="V55739" i="2"/>
  <c r="V55738" i="2"/>
  <c r="V55737" i="2"/>
  <c r="V55736" i="2"/>
  <c r="V55735" i="2"/>
  <c r="V55734" i="2"/>
  <c r="V55733" i="2"/>
  <c r="V55732" i="2"/>
  <c r="V55731" i="2"/>
  <c r="V55730" i="2"/>
  <c r="V55729" i="2"/>
  <c r="V55728" i="2"/>
  <c r="V55727" i="2"/>
  <c r="V55726" i="2"/>
  <c r="V55725" i="2"/>
  <c r="V55724" i="2"/>
  <c r="V55723" i="2"/>
  <c r="V55722" i="2"/>
  <c r="V55721" i="2"/>
  <c r="V55720" i="2"/>
  <c r="V55719" i="2"/>
  <c r="V55718" i="2"/>
  <c r="V55717" i="2"/>
  <c r="V55716" i="2"/>
  <c r="V55715" i="2"/>
  <c r="V55714" i="2"/>
  <c r="V55713" i="2"/>
  <c r="V55712" i="2"/>
  <c r="V55711" i="2"/>
  <c r="V55710" i="2"/>
  <c r="V55709" i="2"/>
  <c r="V55708" i="2"/>
  <c r="V55707" i="2"/>
  <c r="V55706" i="2"/>
  <c r="V55705" i="2"/>
  <c r="V55704" i="2"/>
  <c r="V55703" i="2"/>
  <c r="V55702" i="2"/>
  <c r="V55701" i="2"/>
  <c r="V55700" i="2"/>
  <c r="V55699" i="2"/>
  <c r="V55698" i="2"/>
  <c r="V55697" i="2"/>
  <c r="V55696" i="2"/>
  <c r="V55695" i="2"/>
  <c r="V55694" i="2"/>
  <c r="V55693" i="2"/>
  <c r="V55692" i="2"/>
  <c r="V55691" i="2"/>
  <c r="V55690" i="2"/>
  <c r="V55689" i="2"/>
  <c r="V55688" i="2"/>
  <c r="V55687" i="2"/>
  <c r="V55686" i="2"/>
  <c r="V55685" i="2"/>
  <c r="V55684" i="2"/>
  <c r="V55683" i="2"/>
  <c r="V55682" i="2"/>
  <c r="V55681" i="2"/>
  <c r="V55680" i="2"/>
  <c r="V55679" i="2"/>
  <c r="V55678" i="2"/>
  <c r="V55677" i="2"/>
  <c r="V55676" i="2"/>
  <c r="V55675" i="2"/>
  <c r="V55674" i="2"/>
  <c r="V55673" i="2"/>
  <c r="V55672" i="2"/>
  <c r="V55671" i="2"/>
  <c r="V55670" i="2"/>
  <c r="V55669" i="2"/>
  <c r="V55668" i="2"/>
  <c r="V55667" i="2"/>
  <c r="V55666" i="2"/>
  <c r="V55665" i="2"/>
  <c r="V55664" i="2"/>
  <c r="V55663" i="2"/>
  <c r="V55662" i="2"/>
  <c r="V55661" i="2"/>
  <c r="V55660" i="2"/>
  <c r="V55659" i="2"/>
  <c r="V55658" i="2"/>
  <c r="V55657" i="2"/>
  <c r="V55656" i="2"/>
  <c r="V55655" i="2"/>
  <c r="V55654" i="2"/>
  <c r="V55653" i="2"/>
  <c r="V55652" i="2"/>
  <c r="V55651" i="2"/>
  <c r="V55650" i="2"/>
  <c r="V55649" i="2"/>
  <c r="V55648" i="2"/>
  <c r="V55647" i="2"/>
  <c r="V55646" i="2"/>
  <c r="V55645" i="2"/>
  <c r="V55644" i="2"/>
  <c r="V55643" i="2"/>
  <c r="V55642" i="2"/>
  <c r="V55641" i="2"/>
  <c r="V55640" i="2"/>
  <c r="V55639" i="2"/>
  <c r="V55638" i="2"/>
  <c r="V55637" i="2"/>
  <c r="V55636" i="2"/>
  <c r="V55635" i="2"/>
  <c r="V55634" i="2"/>
  <c r="V55633" i="2"/>
  <c r="V55632" i="2"/>
  <c r="V55631" i="2"/>
  <c r="V55630" i="2"/>
  <c r="V55629" i="2"/>
  <c r="V55628" i="2"/>
  <c r="V55627" i="2"/>
  <c r="V55626" i="2"/>
  <c r="V55625" i="2"/>
  <c r="V55624" i="2"/>
  <c r="V55623" i="2"/>
  <c r="V55622" i="2"/>
  <c r="V55621" i="2"/>
  <c r="V55620" i="2"/>
  <c r="V55619" i="2"/>
  <c r="V55618" i="2"/>
  <c r="V55617" i="2"/>
  <c r="V55616" i="2"/>
  <c r="V55615" i="2"/>
  <c r="V55614" i="2"/>
  <c r="V55613" i="2"/>
  <c r="V55612" i="2"/>
  <c r="V55611" i="2"/>
  <c r="V55610" i="2"/>
  <c r="V55609" i="2"/>
  <c r="V55608" i="2"/>
  <c r="V55607" i="2"/>
  <c r="V55606" i="2"/>
  <c r="V55605" i="2"/>
  <c r="V55604" i="2"/>
  <c r="V55603" i="2"/>
  <c r="V55602" i="2"/>
  <c r="V55601" i="2"/>
  <c r="V55600" i="2"/>
  <c r="V55599" i="2"/>
  <c r="V55598" i="2"/>
  <c r="V55597" i="2"/>
  <c r="V55596" i="2"/>
  <c r="V55595" i="2"/>
  <c r="V55594" i="2"/>
  <c r="V55593" i="2"/>
  <c r="V55592" i="2"/>
  <c r="V55591" i="2"/>
  <c r="V55590" i="2"/>
  <c r="V55589" i="2"/>
  <c r="V55588" i="2"/>
  <c r="V55587" i="2"/>
  <c r="V55586" i="2"/>
  <c r="V55585" i="2"/>
  <c r="V55584" i="2"/>
  <c r="V55583" i="2"/>
  <c r="V55582" i="2"/>
  <c r="V55581" i="2"/>
  <c r="V55580" i="2"/>
  <c r="V55579" i="2"/>
  <c r="V55578" i="2"/>
  <c r="V55577" i="2"/>
  <c r="V55576" i="2"/>
  <c r="V55575" i="2"/>
  <c r="V55574" i="2"/>
  <c r="V55573" i="2"/>
  <c r="V55572" i="2"/>
  <c r="V55571" i="2"/>
  <c r="V55570" i="2"/>
  <c r="V55569" i="2"/>
  <c r="V55568" i="2"/>
  <c r="V55567" i="2"/>
  <c r="V55566" i="2"/>
  <c r="V55565" i="2"/>
  <c r="V55564" i="2"/>
  <c r="V55563" i="2"/>
  <c r="V55562" i="2"/>
  <c r="V55561" i="2"/>
  <c r="V55560" i="2"/>
  <c r="V55559" i="2"/>
  <c r="V55558" i="2"/>
  <c r="V55557" i="2"/>
  <c r="V55556" i="2"/>
  <c r="V55555" i="2"/>
  <c r="V55554" i="2"/>
  <c r="V55553" i="2"/>
  <c r="V55552" i="2"/>
  <c r="V55551" i="2"/>
  <c r="V55550" i="2"/>
  <c r="V55549" i="2"/>
  <c r="V55548" i="2"/>
  <c r="V55547" i="2"/>
  <c r="V55546" i="2"/>
  <c r="V55545" i="2"/>
  <c r="V55544" i="2"/>
  <c r="V55543" i="2"/>
  <c r="V55542" i="2"/>
  <c r="V55541" i="2"/>
  <c r="V55540" i="2"/>
  <c r="V55539" i="2"/>
  <c r="V55538" i="2"/>
  <c r="V55537" i="2"/>
  <c r="V55536" i="2"/>
  <c r="V55535" i="2"/>
  <c r="V55534" i="2"/>
  <c r="V55533" i="2"/>
  <c r="V55532" i="2"/>
  <c r="V55531" i="2"/>
  <c r="V55530" i="2"/>
  <c r="V55529" i="2"/>
  <c r="V55528" i="2"/>
  <c r="V55527" i="2"/>
  <c r="V55526" i="2"/>
  <c r="V55525" i="2"/>
  <c r="V55524" i="2"/>
  <c r="V55523" i="2"/>
  <c r="V55522" i="2"/>
  <c r="V55521" i="2"/>
  <c r="V55520" i="2"/>
  <c r="V55519" i="2"/>
  <c r="V55518" i="2"/>
  <c r="V55517" i="2"/>
  <c r="V55516" i="2"/>
  <c r="V55515" i="2"/>
  <c r="V55514" i="2"/>
  <c r="V55513" i="2"/>
  <c r="V55512" i="2"/>
  <c r="V55511" i="2"/>
  <c r="V55510" i="2"/>
  <c r="V55509" i="2"/>
  <c r="V55508" i="2"/>
  <c r="V55507" i="2"/>
  <c r="V55506" i="2"/>
  <c r="V55505" i="2"/>
  <c r="V55504" i="2"/>
  <c r="V55503" i="2"/>
  <c r="V55502" i="2"/>
  <c r="V55501" i="2"/>
  <c r="V55500" i="2"/>
  <c r="V55499" i="2"/>
  <c r="V55498" i="2"/>
  <c r="V55497" i="2"/>
  <c r="V55496" i="2"/>
  <c r="V55495" i="2"/>
  <c r="V55494" i="2"/>
  <c r="V55493" i="2"/>
  <c r="V55492" i="2"/>
  <c r="V55491" i="2"/>
  <c r="V55490" i="2"/>
  <c r="V55489" i="2"/>
  <c r="V55488" i="2"/>
  <c r="V55487" i="2"/>
  <c r="V55486" i="2"/>
  <c r="V55485" i="2"/>
  <c r="V55484" i="2"/>
  <c r="V55483" i="2"/>
  <c r="V55482" i="2"/>
  <c r="V55481" i="2"/>
  <c r="V55480" i="2"/>
  <c r="V55479" i="2"/>
  <c r="V55478" i="2"/>
  <c r="V55477" i="2"/>
  <c r="V55476" i="2"/>
  <c r="V55475" i="2"/>
  <c r="V55474" i="2"/>
  <c r="V55473" i="2"/>
  <c r="V55472" i="2"/>
  <c r="V55471" i="2"/>
  <c r="V55470" i="2"/>
  <c r="V55469" i="2"/>
  <c r="V55468" i="2"/>
  <c r="V55467" i="2"/>
  <c r="V55466" i="2"/>
  <c r="V55465" i="2"/>
  <c r="V55464" i="2"/>
  <c r="V55463" i="2"/>
  <c r="V55462" i="2"/>
  <c r="V55461" i="2"/>
  <c r="V55460" i="2"/>
  <c r="V55459" i="2"/>
  <c r="V55458" i="2"/>
  <c r="V55457" i="2"/>
  <c r="V55456" i="2"/>
  <c r="V55455" i="2"/>
  <c r="V55454" i="2"/>
  <c r="V55453" i="2"/>
  <c r="V55452" i="2"/>
  <c r="V55451" i="2"/>
  <c r="V55450" i="2"/>
  <c r="V55449" i="2"/>
  <c r="V55448" i="2"/>
  <c r="V55447" i="2"/>
  <c r="V55446" i="2"/>
  <c r="V55445" i="2"/>
  <c r="V55444" i="2"/>
  <c r="V55443" i="2"/>
  <c r="V55442" i="2"/>
  <c r="V55441" i="2"/>
  <c r="V55440" i="2"/>
  <c r="V55439" i="2"/>
  <c r="V55438" i="2"/>
  <c r="V55437" i="2"/>
  <c r="V55436" i="2"/>
  <c r="V55435" i="2"/>
  <c r="V55434" i="2"/>
  <c r="V55433" i="2"/>
  <c r="V55432" i="2"/>
  <c r="V55431" i="2"/>
  <c r="V55430" i="2"/>
  <c r="V55429" i="2"/>
  <c r="V55428" i="2"/>
  <c r="V55427" i="2"/>
  <c r="V55426" i="2"/>
  <c r="V55425" i="2"/>
  <c r="V55424" i="2"/>
  <c r="V55423" i="2"/>
  <c r="V55422" i="2"/>
  <c r="V55421" i="2"/>
  <c r="V55420" i="2"/>
  <c r="V55419" i="2"/>
  <c r="V55418" i="2"/>
  <c r="V55417" i="2"/>
  <c r="V55416" i="2"/>
  <c r="V55415" i="2"/>
  <c r="V55414" i="2"/>
  <c r="V55413" i="2"/>
  <c r="V55412" i="2"/>
  <c r="V55411" i="2"/>
  <c r="V55410" i="2"/>
  <c r="V55409" i="2"/>
  <c r="V55408" i="2"/>
  <c r="V55407" i="2"/>
  <c r="V55406" i="2"/>
  <c r="V55405" i="2"/>
  <c r="V55404" i="2"/>
  <c r="V55403" i="2"/>
  <c r="V55402" i="2"/>
  <c r="V55401" i="2"/>
  <c r="V55400" i="2"/>
  <c r="V55399" i="2"/>
  <c r="V55398" i="2"/>
  <c r="V55397" i="2"/>
  <c r="V55396" i="2"/>
  <c r="V55395" i="2"/>
  <c r="V55394" i="2"/>
  <c r="V55393" i="2"/>
  <c r="V55392" i="2"/>
  <c r="V55391" i="2"/>
  <c r="V55390" i="2"/>
  <c r="V55389" i="2"/>
  <c r="V55388" i="2"/>
  <c r="V55387" i="2"/>
  <c r="V55386" i="2"/>
  <c r="V55385" i="2"/>
  <c r="V55384" i="2"/>
  <c r="V55383" i="2"/>
  <c r="V55382" i="2"/>
  <c r="V55381" i="2"/>
  <c r="V55380" i="2"/>
  <c r="V55379" i="2"/>
  <c r="V55378" i="2"/>
  <c r="V55377" i="2"/>
  <c r="V55376" i="2"/>
  <c r="V55375" i="2"/>
  <c r="V55374" i="2"/>
  <c r="V55373" i="2"/>
  <c r="V55372" i="2"/>
  <c r="V55371" i="2"/>
  <c r="V55370" i="2"/>
  <c r="V55369" i="2"/>
  <c r="V55368" i="2"/>
  <c r="V55367" i="2"/>
  <c r="V55366" i="2"/>
  <c r="V55365" i="2"/>
  <c r="V55364" i="2"/>
  <c r="V55363" i="2"/>
  <c r="V55362" i="2"/>
  <c r="V55361" i="2"/>
  <c r="V55360" i="2"/>
  <c r="V55359" i="2"/>
  <c r="V55358" i="2"/>
  <c r="V55357" i="2"/>
  <c r="V55356" i="2"/>
  <c r="V55355" i="2"/>
  <c r="V55354" i="2"/>
  <c r="V55353" i="2"/>
  <c r="V55352" i="2"/>
  <c r="V55351" i="2"/>
  <c r="V55350" i="2"/>
  <c r="V55349" i="2"/>
  <c r="V55348" i="2"/>
  <c r="V55347" i="2"/>
  <c r="V55346" i="2"/>
  <c r="V55345" i="2"/>
  <c r="V55344" i="2"/>
  <c r="V55343" i="2"/>
  <c r="V55342" i="2"/>
  <c r="V55341" i="2"/>
  <c r="V55340" i="2"/>
  <c r="V55339" i="2"/>
  <c r="V55338" i="2"/>
  <c r="V55337" i="2"/>
  <c r="V55336" i="2"/>
  <c r="V55335" i="2"/>
  <c r="V55334" i="2"/>
  <c r="V55333" i="2"/>
  <c r="V55332" i="2"/>
  <c r="V55331" i="2"/>
  <c r="V55330" i="2"/>
  <c r="V55329" i="2"/>
  <c r="V55328" i="2"/>
  <c r="V55327" i="2"/>
  <c r="V55326" i="2"/>
  <c r="V55325" i="2"/>
  <c r="V55324" i="2"/>
  <c r="V55323" i="2"/>
  <c r="V55322" i="2"/>
  <c r="V55321" i="2"/>
  <c r="V55320" i="2"/>
  <c r="V55319" i="2"/>
  <c r="V55318" i="2"/>
  <c r="V55317" i="2"/>
  <c r="V55316" i="2"/>
  <c r="V55315" i="2"/>
  <c r="V55314" i="2"/>
  <c r="V55313" i="2"/>
  <c r="V55312" i="2"/>
  <c r="V55311" i="2"/>
  <c r="V55310" i="2"/>
  <c r="V55309" i="2"/>
  <c r="V55308" i="2"/>
  <c r="V55307" i="2"/>
  <c r="V55306" i="2"/>
  <c r="V55305" i="2"/>
  <c r="V55304" i="2"/>
  <c r="V55303" i="2"/>
  <c r="V55302" i="2"/>
  <c r="V55301" i="2"/>
  <c r="V55300" i="2"/>
  <c r="V55299" i="2"/>
  <c r="V55298" i="2"/>
  <c r="V55297" i="2"/>
  <c r="V55296" i="2"/>
  <c r="V55295" i="2"/>
  <c r="V55294" i="2"/>
  <c r="V55293" i="2"/>
  <c r="V55292" i="2"/>
  <c r="V55291" i="2"/>
  <c r="V55290" i="2"/>
  <c r="V55289" i="2"/>
  <c r="V55288" i="2"/>
  <c r="V55287" i="2"/>
  <c r="V55286" i="2"/>
  <c r="V55285" i="2"/>
  <c r="V55284" i="2"/>
  <c r="V55283" i="2"/>
  <c r="V55282" i="2"/>
  <c r="V55281" i="2"/>
  <c r="V55280" i="2"/>
  <c r="V55279" i="2"/>
  <c r="V55278" i="2"/>
  <c r="V55277" i="2"/>
  <c r="V55276" i="2"/>
  <c r="V55275" i="2"/>
  <c r="V55274" i="2"/>
  <c r="V55273" i="2"/>
  <c r="V55272" i="2"/>
  <c r="V55271" i="2"/>
  <c r="V55270" i="2"/>
  <c r="V55269" i="2"/>
  <c r="V55268" i="2"/>
  <c r="V55267" i="2"/>
  <c r="V55266" i="2"/>
  <c r="V55265" i="2"/>
  <c r="V55264" i="2"/>
  <c r="V55263" i="2"/>
  <c r="V55262" i="2"/>
  <c r="V55261" i="2"/>
  <c r="V55260" i="2"/>
  <c r="V55259" i="2"/>
  <c r="V55258" i="2"/>
  <c r="V55257" i="2"/>
  <c r="V55256" i="2"/>
  <c r="V55255" i="2"/>
  <c r="V55254" i="2"/>
  <c r="V55253" i="2"/>
  <c r="V55252" i="2"/>
  <c r="V55251" i="2"/>
  <c r="V55250" i="2"/>
  <c r="V55249" i="2"/>
  <c r="V55248" i="2"/>
  <c r="V55247" i="2"/>
  <c r="V55246" i="2"/>
  <c r="V55245" i="2"/>
  <c r="V55244" i="2"/>
  <c r="V55243" i="2"/>
  <c r="V55242" i="2"/>
  <c r="V55241" i="2"/>
  <c r="V55240" i="2"/>
  <c r="V55239" i="2"/>
  <c r="V55238" i="2"/>
  <c r="V55237" i="2"/>
  <c r="V55236" i="2"/>
  <c r="V55235" i="2"/>
  <c r="V55234" i="2"/>
  <c r="V55233" i="2"/>
  <c r="V55232" i="2"/>
  <c r="V55231" i="2"/>
  <c r="V55230" i="2"/>
  <c r="V55229" i="2"/>
  <c r="V55228" i="2"/>
  <c r="V55227" i="2"/>
  <c r="V55226" i="2"/>
  <c r="V55225" i="2"/>
  <c r="V55224" i="2"/>
  <c r="V55223" i="2"/>
  <c r="V55222" i="2"/>
  <c r="V55221" i="2"/>
  <c r="V55220" i="2"/>
  <c r="V55219" i="2"/>
  <c r="V55218" i="2"/>
  <c r="V55217" i="2"/>
  <c r="V55216" i="2"/>
  <c r="V55215" i="2"/>
  <c r="V55214" i="2"/>
  <c r="V55213" i="2"/>
  <c r="V55212" i="2"/>
  <c r="V55211" i="2"/>
  <c r="V55210" i="2"/>
  <c r="V55209" i="2"/>
  <c r="V55208" i="2"/>
  <c r="V55207" i="2"/>
  <c r="V55206" i="2"/>
  <c r="V55205" i="2"/>
  <c r="V55204" i="2"/>
  <c r="V55203" i="2"/>
  <c r="V55202" i="2"/>
  <c r="V55201" i="2"/>
  <c r="V55200" i="2"/>
  <c r="V55199" i="2"/>
  <c r="V55198" i="2"/>
  <c r="V55197" i="2"/>
  <c r="V55196" i="2"/>
  <c r="V55195" i="2"/>
  <c r="V55194" i="2"/>
  <c r="V55193" i="2"/>
  <c r="V55192" i="2"/>
  <c r="V55191" i="2"/>
  <c r="V55190" i="2"/>
  <c r="V55189" i="2"/>
  <c r="V55188" i="2"/>
  <c r="V55187" i="2"/>
  <c r="V55186" i="2"/>
  <c r="V55185" i="2"/>
  <c r="V55184" i="2"/>
  <c r="V55183" i="2"/>
  <c r="V55182" i="2"/>
  <c r="V55181" i="2"/>
  <c r="V55180" i="2"/>
  <c r="V55179" i="2"/>
  <c r="V55178" i="2"/>
  <c r="V55177" i="2"/>
  <c r="V55176" i="2"/>
  <c r="V55175" i="2"/>
  <c r="V55174" i="2"/>
  <c r="V55173" i="2"/>
  <c r="V55172" i="2"/>
  <c r="V55171" i="2"/>
  <c r="V55170" i="2"/>
  <c r="V55169" i="2"/>
  <c r="V55168" i="2"/>
  <c r="V55167" i="2"/>
  <c r="V55166" i="2"/>
  <c r="V55165" i="2"/>
  <c r="V55164" i="2"/>
  <c r="V55163" i="2"/>
  <c r="V55162" i="2"/>
  <c r="V55161" i="2"/>
  <c r="V55160" i="2"/>
  <c r="V55159" i="2"/>
  <c r="V55158" i="2"/>
  <c r="V55157" i="2"/>
  <c r="V55156" i="2"/>
  <c r="V55155" i="2"/>
  <c r="V55154" i="2"/>
  <c r="V55153" i="2"/>
  <c r="V55152" i="2"/>
  <c r="V55151" i="2"/>
  <c r="V55150" i="2"/>
  <c r="V55149" i="2"/>
  <c r="V55148" i="2"/>
  <c r="V55147" i="2"/>
  <c r="V55146" i="2"/>
  <c r="V55145" i="2"/>
  <c r="V55144" i="2"/>
  <c r="V55143" i="2"/>
  <c r="V55142" i="2"/>
  <c r="V55141" i="2"/>
  <c r="V55140" i="2"/>
  <c r="V55139" i="2"/>
  <c r="V55138" i="2"/>
  <c r="V55137" i="2"/>
  <c r="V55136" i="2"/>
  <c r="V55135" i="2"/>
  <c r="V55134" i="2"/>
  <c r="V55133" i="2"/>
  <c r="V55132" i="2"/>
  <c r="V55131" i="2"/>
  <c r="V55130" i="2"/>
  <c r="V55129" i="2"/>
  <c r="V55128" i="2"/>
  <c r="V55127" i="2"/>
  <c r="V55126" i="2"/>
  <c r="V55125" i="2"/>
  <c r="V55124" i="2"/>
  <c r="V55123" i="2"/>
  <c r="V55122" i="2"/>
  <c r="V55121" i="2"/>
  <c r="V55120" i="2"/>
  <c r="V55119" i="2"/>
  <c r="V55118" i="2"/>
  <c r="V55117" i="2"/>
  <c r="V55116" i="2"/>
  <c r="V55115" i="2"/>
  <c r="V55114" i="2"/>
  <c r="V55113" i="2"/>
  <c r="V55112" i="2"/>
  <c r="V55111" i="2"/>
  <c r="V55110" i="2"/>
  <c r="V55109" i="2"/>
  <c r="V55108" i="2"/>
  <c r="V55107" i="2"/>
  <c r="V55106" i="2"/>
  <c r="V55105" i="2"/>
  <c r="V55104" i="2"/>
  <c r="V55103" i="2"/>
  <c r="V55102" i="2"/>
  <c r="V55101" i="2"/>
  <c r="V55100" i="2"/>
  <c r="V55099" i="2"/>
  <c r="V55098" i="2"/>
  <c r="V55097" i="2"/>
  <c r="V55096" i="2"/>
  <c r="V55095" i="2"/>
  <c r="V55094" i="2"/>
  <c r="V55093" i="2"/>
  <c r="V55092" i="2"/>
  <c r="V55091" i="2"/>
  <c r="V55090" i="2"/>
  <c r="V55089" i="2"/>
  <c r="V55088" i="2"/>
  <c r="V55087" i="2"/>
  <c r="V55086" i="2"/>
  <c r="V55085" i="2"/>
  <c r="V55084" i="2"/>
  <c r="V55083" i="2"/>
  <c r="V55082" i="2"/>
  <c r="V55081" i="2"/>
  <c r="V55080" i="2"/>
  <c r="V55079" i="2"/>
  <c r="V55078" i="2"/>
  <c r="V55077" i="2"/>
  <c r="V55076" i="2"/>
  <c r="V55075" i="2"/>
  <c r="V55074" i="2"/>
  <c r="V55073" i="2"/>
  <c r="V55072" i="2"/>
  <c r="V55071" i="2"/>
  <c r="V55070" i="2"/>
  <c r="V55069" i="2"/>
  <c r="V55068" i="2"/>
  <c r="V55067" i="2"/>
  <c r="V55066" i="2"/>
  <c r="V55065" i="2"/>
  <c r="V55064" i="2"/>
  <c r="V55063" i="2"/>
  <c r="V55062" i="2"/>
  <c r="V55061" i="2"/>
  <c r="V55060" i="2"/>
  <c r="V55059" i="2"/>
  <c r="V55058" i="2"/>
  <c r="V55057" i="2"/>
  <c r="V55056" i="2"/>
  <c r="V55055" i="2"/>
  <c r="V55054" i="2"/>
  <c r="V55053" i="2"/>
  <c r="V55052" i="2"/>
  <c r="V55051" i="2"/>
  <c r="V55050" i="2"/>
  <c r="V55049" i="2"/>
  <c r="V55048" i="2"/>
  <c r="V55047" i="2"/>
  <c r="V55046" i="2"/>
  <c r="V55045" i="2"/>
  <c r="V55044" i="2"/>
  <c r="V55043" i="2"/>
  <c r="V55042" i="2"/>
  <c r="V55041" i="2"/>
  <c r="V55040" i="2"/>
  <c r="V55039" i="2"/>
  <c r="V55038" i="2"/>
  <c r="V55037" i="2"/>
  <c r="V55036" i="2"/>
  <c r="V55035" i="2"/>
  <c r="V55034" i="2"/>
  <c r="V55033" i="2"/>
  <c r="V55032" i="2"/>
  <c r="V55031" i="2"/>
  <c r="V55030" i="2"/>
  <c r="V55029" i="2"/>
  <c r="V55028" i="2"/>
  <c r="V55027" i="2"/>
  <c r="V55026" i="2"/>
  <c r="V55025" i="2"/>
  <c r="V55024" i="2"/>
  <c r="V55023" i="2"/>
  <c r="V55022" i="2"/>
  <c r="V55021" i="2"/>
  <c r="V55020" i="2"/>
  <c r="V55019" i="2"/>
  <c r="V55018" i="2"/>
  <c r="V55017" i="2"/>
  <c r="V55016" i="2"/>
  <c r="V55015" i="2"/>
  <c r="V55014" i="2"/>
  <c r="V55013" i="2"/>
  <c r="V55012" i="2"/>
  <c r="V55011" i="2"/>
  <c r="V55010" i="2"/>
  <c r="V55009" i="2"/>
  <c r="V55008" i="2"/>
  <c r="V55007" i="2"/>
  <c r="V55006" i="2"/>
  <c r="V55005" i="2"/>
  <c r="V55004" i="2"/>
  <c r="V55003" i="2"/>
  <c r="V55002" i="2"/>
  <c r="V55001" i="2"/>
  <c r="V55000" i="2"/>
  <c r="V54999" i="2"/>
  <c r="V54998" i="2"/>
  <c r="V54997" i="2"/>
  <c r="V54996" i="2"/>
  <c r="V54995" i="2"/>
  <c r="V54994" i="2"/>
  <c r="V54993" i="2"/>
  <c r="V54992" i="2"/>
  <c r="V54991" i="2"/>
  <c r="V54990" i="2"/>
  <c r="V54989" i="2"/>
  <c r="V54988" i="2"/>
  <c r="V54987" i="2"/>
  <c r="V54986" i="2"/>
  <c r="V54985" i="2"/>
  <c r="V54984" i="2"/>
  <c r="V54983" i="2"/>
  <c r="V54982" i="2"/>
  <c r="V54981" i="2"/>
  <c r="V54980" i="2"/>
  <c r="V54979" i="2"/>
  <c r="V54978" i="2"/>
  <c r="V54977" i="2"/>
  <c r="V54976" i="2"/>
  <c r="V54975" i="2"/>
  <c r="V54974" i="2"/>
  <c r="V54973" i="2"/>
  <c r="V54972" i="2"/>
  <c r="V54971" i="2"/>
  <c r="V54970" i="2"/>
  <c r="V54969" i="2"/>
  <c r="V54968" i="2"/>
  <c r="V54967" i="2"/>
  <c r="V54966" i="2"/>
  <c r="V54965" i="2"/>
  <c r="V54964" i="2"/>
  <c r="V54963" i="2"/>
  <c r="V54962" i="2"/>
  <c r="V54961" i="2"/>
  <c r="V54960" i="2"/>
  <c r="V54959" i="2"/>
  <c r="V54958" i="2"/>
  <c r="V54957" i="2"/>
  <c r="V54956" i="2"/>
  <c r="V54955" i="2"/>
  <c r="V54954" i="2"/>
  <c r="V54953" i="2"/>
  <c r="V54952" i="2"/>
  <c r="V54951" i="2"/>
  <c r="V54950" i="2"/>
  <c r="V54949" i="2"/>
  <c r="V54948" i="2"/>
  <c r="V54947" i="2"/>
  <c r="V54946" i="2"/>
  <c r="V54945" i="2"/>
  <c r="V54944" i="2"/>
  <c r="V54943" i="2"/>
  <c r="V54942" i="2"/>
  <c r="V54941" i="2"/>
  <c r="V54940" i="2"/>
  <c r="V54939" i="2"/>
  <c r="V54938" i="2"/>
  <c r="V54937" i="2"/>
  <c r="V54936" i="2"/>
  <c r="V54935" i="2"/>
  <c r="V54934" i="2"/>
  <c r="V54933" i="2"/>
  <c r="V54932" i="2"/>
  <c r="V54931" i="2"/>
  <c r="V54930" i="2"/>
  <c r="V54929" i="2"/>
  <c r="V54928" i="2"/>
  <c r="V54927" i="2"/>
  <c r="V54926" i="2"/>
  <c r="V54925" i="2"/>
  <c r="V54924" i="2"/>
  <c r="V54923" i="2"/>
  <c r="V54922" i="2"/>
  <c r="V54921" i="2"/>
  <c r="V54920" i="2"/>
  <c r="V54919" i="2"/>
  <c r="V54918" i="2"/>
  <c r="V54917" i="2"/>
  <c r="V54916" i="2"/>
  <c r="V54915" i="2"/>
  <c r="V54914" i="2"/>
  <c r="V54913" i="2"/>
  <c r="V54912" i="2"/>
  <c r="V54911" i="2"/>
  <c r="V54910" i="2"/>
  <c r="V54909" i="2"/>
  <c r="V54908" i="2"/>
  <c r="V54907" i="2"/>
  <c r="V54906" i="2"/>
  <c r="V54905" i="2"/>
  <c r="V54904" i="2"/>
  <c r="V54903" i="2"/>
  <c r="V54902" i="2"/>
  <c r="V54901" i="2"/>
  <c r="V54900" i="2"/>
  <c r="V54899" i="2"/>
  <c r="V54898" i="2"/>
  <c r="V54897" i="2"/>
  <c r="V54896" i="2"/>
  <c r="V54895" i="2"/>
  <c r="V54894" i="2"/>
  <c r="V54893" i="2"/>
  <c r="V54892" i="2"/>
  <c r="V54891" i="2"/>
  <c r="V54890" i="2"/>
  <c r="V54889" i="2"/>
  <c r="V54888" i="2"/>
  <c r="V54887" i="2"/>
  <c r="V54886" i="2"/>
  <c r="V54885" i="2"/>
  <c r="V54884" i="2"/>
  <c r="V54883" i="2"/>
  <c r="V54882" i="2"/>
  <c r="V54881" i="2"/>
  <c r="V54880" i="2"/>
  <c r="V54879" i="2"/>
  <c r="V54878" i="2"/>
  <c r="V54877" i="2"/>
  <c r="V54876" i="2"/>
  <c r="V54875" i="2"/>
  <c r="V54874" i="2"/>
  <c r="V54873" i="2"/>
  <c r="V54872" i="2"/>
  <c r="V54871" i="2"/>
  <c r="V54870" i="2"/>
  <c r="V54869" i="2"/>
  <c r="V54868" i="2"/>
  <c r="V54867" i="2"/>
  <c r="V54866" i="2"/>
  <c r="V54865" i="2"/>
  <c r="V54864" i="2"/>
  <c r="V54863" i="2"/>
  <c r="V54862" i="2"/>
  <c r="V54861" i="2"/>
  <c r="V54860" i="2"/>
  <c r="V54859" i="2"/>
  <c r="V54858" i="2"/>
  <c r="V54857" i="2"/>
  <c r="V54856" i="2"/>
  <c r="V54855" i="2"/>
  <c r="V54854" i="2"/>
  <c r="V54853" i="2"/>
  <c r="V54852" i="2"/>
  <c r="V54851" i="2"/>
  <c r="V54850" i="2"/>
  <c r="V54849" i="2"/>
  <c r="V54848" i="2"/>
  <c r="V54847" i="2"/>
  <c r="V54846" i="2"/>
  <c r="V54845" i="2"/>
  <c r="V54844" i="2"/>
  <c r="V54843" i="2"/>
  <c r="V54842" i="2"/>
  <c r="V54841" i="2"/>
  <c r="V54840" i="2"/>
  <c r="V54839" i="2"/>
  <c r="V54838" i="2"/>
  <c r="V54837" i="2"/>
  <c r="V54836" i="2"/>
  <c r="V54835" i="2"/>
  <c r="V54834" i="2"/>
  <c r="V54833" i="2"/>
  <c r="V54832" i="2"/>
  <c r="V54831" i="2"/>
  <c r="V54830" i="2"/>
  <c r="V54829" i="2"/>
  <c r="V54828" i="2"/>
  <c r="V54827" i="2"/>
  <c r="V54826" i="2"/>
  <c r="V54825" i="2"/>
  <c r="V54824" i="2"/>
  <c r="V54823" i="2"/>
  <c r="V54822" i="2"/>
  <c r="V54821" i="2"/>
  <c r="V54820" i="2"/>
  <c r="V54819" i="2"/>
  <c r="V54818" i="2"/>
  <c r="V54817" i="2"/>
  <c r="V54816" i="2"/>
  <c r="V54815" i="2"/>
  <c r="V54814" i="2"/>
  <c r="V54813" i="2"/>
  <c r="V54812" i="2"/>
  <c r="V54811" i="2"/>
  <c r="V54810" i="2"/>
  <c r="V54809" i="2"/>
  <c r="V54808" i="2"/>
  <c r="V54807" i="2"/>
  <c r="V54806" i="2"/>
  <c r="V54805" i="2"/>
  <c r="V54804" i="2"/>
  <c r="V54803" i="2"/>
  <c r="V54802" i="2"/>
  <c r="V54801" i="2"/>
  <c r="V54800" i="2"/>
  <c r="V54799" i="2"/>
  <c r="V54798" i="2"/>
  <c r="V54797" i="2"/>
  <c r="V54796" i="2"/>
  <c r="V54795" i="2"/>
  <c r="V54794" i="2"/>
  <c r="V54793" i="2"/>
  <c r="V54792" i="2"/>
  <c r="V54791" i="2"/>
  <c r="V54790" i="2"/>
  <c r="V54789" i="2"/>
  <c r="V54788" i="2"/>
  <c r="V54787" i="2"/>
  <c r="V54786" i="2"/>
  <c r="V54785" i="2"/>
  <c r="V54784" i="2"/>
  <c r="V54783" i="2"/>
  <c r="V54782" i="2"/>
  <c r="V54781" i="2"/>
  <c r="V54780" i="2"/>
  <c r="V54779" i="2"/>
  <c r="V54778" i="2"/>
  <c r="V54777" i="2"/>
  <c r="V54776" i="2"/>
  <c r="V54775" i="2"/>
  <c r="V54774" i="2"/>
  <c r="V54773" i="2"/>
  <c r="V54772" i="2"/>
  <c r="V54771" i="2"/>
  <c r="V54770" i="2"/>
  <c r="V54769" i="2"/>
  <c r="V54768" i="2"/>
  <c r="V54767" i="2"/>
  <c r="V54766" i="2"/>
  <c r="V54765" i="2"/>
  <c r="V54764" i="2"/>
  <c r="V54763" i="2"/>
  <c r="V54762" i="2"/>
  <c r="V54761" i="2"/>
  <c r="V54760" i="2"/>
  <c r="V54759" i="2"/>
  <c r="V54758" i="2"/>
  <c r="V54757" i="2"/>
  <c r="V54756" i="2"/>
  <c r="V54755" i="2"/>
  <c r="V54754" i="2"/>
  <c r="V54753" i="2"/>
  <c r="V54752" i="2"/>
  <c r="V54751" i="2"/>
  <c r="V54750" i="2"/>
  <c r="V54749" i="2"/>
  <c r="V54748" i="2"/>
  <c r="V54747" i="2"/>
  <c r="V54746" i="2"/>
  <c r="V54745" i="2"/>
  <c r="V54744" i="2"/>
  <c r="V54743" i="2"/>
  <c r="V54742" i="2"/>
  <c r="V54741" i="2"/>
  <c r="V54740" i="2"/>
  <c r="V54739" i="2"/>
  <c r="V54738" i="2"/>
  <c r="V54737" i="2"/>
  <c r="V54736" i="2"/>
  <c r="V54735" i="2"/>
  <c r="V54734" i="2"/>
  <c r="V54733" i="2"/>
  <c r="V54732" i="2"/>
  <c r="V54731" i="2"/>
  <c r="V54730" i="2"/>
  <c r="V54729" i="2"/>
  <c r="V54728" i="2"/>
  <c r="V54727" i="2"/>
  <c r="V54726" i="2"/>
  <c r="V54725" i="2"/>
  <c r="V54724" i="2"/>
  <c r="V54723" i="2"/>
  <c r="V54722" i="2"/>
  <c r="V54721" i="2"/>
  <c r="V54720" i="2"/>
  <c r="V54719" i="2"/>
  <c r="V54718" i="2"/>
  <c r="V54717" i="2"/>
  <c r="V54716" i="2"/>
  <c r="V54715" i="2"/>
  <c r="V54714" i="2"/>
  <c r="V54713" i="2"/>
  <c r="V54712" i="2"/>
  <c r="V54711" i="2"/>
  <c r="V54710" i="2"/>
  <c r="V54709" i="2"/>
  <c r="V54708" i="2"/>
  <c r="V54707" i="2"/>
  <c r="V54706" i="2"/>
  <c r="V54705" i="2"/>
  <c r="V54704" i="2"/>
  <c r="V54703" i="2"/>
  <c r="V54702" i="2"/>
  <c r="V54701" i="2"/>
  <c r="V54700" i="2"/>
  <c r="V54699" i="2"/>
  <c r="V54698" i="2"/>
  <c r="V54697" i="2"/>
  <c r="V54696" i="2"/>
  <c r="V54695" i="2"/>
  <c r="V54694" i="2"/>
  <c r="V54693" i="2"/>
  <c r="V54692" i="2"/>
  <c r="V54691" i="2"/>
  <c r="V54690" i="2"/>
  <c r="V54689" i="2"/>
  <c r="V54688" i="2"/>
  <c r="V54687" i="2"/>
  <c r="V54686" i="2"/>
  <c r="V54685" i="2"/>
  <c r="V54684" i="2"/>
  <c r="V54683" i="2"/>
  <c r="V54682" i="2"/>
  <c r="V54681" i="2"/>
  <c r="V54680" i="2"/>
  <c r="V54679" i="2"/>
  <c r="V54678" i="2"/>
  <c r="V54677" i="2"/>
  <c r="V54676" i="2"/>
  <c r="V54675" i="2"/>
  <c r="V54674" i="2"/>
  <c r="V54673" i="2"/>
  <c r="V54672" i="2"/>
  <c r="V54671" i="2"/>
  <c r="V54670" i="2"/>
  <c r="V54669" i="2"/>
  <c r="V54668" i="2"/>
  <c r="V54667" i="2"/>
  <c r="V54666" i="2"/>
  <c r="V54665" i="2"/>
  <c r="V54664" i="2"/>
  <c r="V54663" i="2"/>
  <c r="V54662" i="2"/>
  <c r="V54661" i="2"/>
  <c r="V54660" i="2"/>
  <c r="V54659" i="2"/>
  <c r="V54658" i="2"/>
  <c r="V54657" i="2"/>
  <c r="V54656" i="2"/>
  <c r="V54655" i="2"/>
  <c r="V54654" i="2"/>
  <c r="V54653" i="2"/>
  <c r="V54652" i="2"/>
  <c r="V54651" i="2"/>
  <c r="V54650" i="2"/>
  <c r="V54649" i="2"/>
  <c r="V54648" i="2"/>
  <c r="V54647" i="2"/>
  <c r="V54646" i="2"/>
  <c r="V54645" i="2"/>
  <c r="V54644" i="2"/>
  <c r="V54643" i="2"/>
  <c r="V54642" i="2"/>
  <c r="V54641" i="2"/>
  <c r="V54640" i="2"/>
  <c r="V54639" i="2"/>
  <c r="V54638" i="2"/>
  <c r="V54637" i="2"/>
  <c r="V54636" i="2"/>
  <c r="V54635" i="2"/>
  <c r="V54634" i="2"/>
  <c r="V54633" i="2"/>
  <c r="V54632" i="2"/>
  <c r="V54631" i="2"/>
  <c r="V54630" i="2"/>
  <c r="V54629" i="2"/>
  <c r="V54628" i="2"/>
  <c r="V54627" i="2"/>
  <c r="V54626" i="2"/>
  <c r="V54625" i="2"/>
  <c r="V54624" i="2"/>
  <c r="V54623" i="2"/>
  <c r="V54622" i="2"/>
  <c r="V54621" i="2"/>
  <c r="V54620" i="2"/>
  <c r="V54619" i="2"/>
  <c r="V54618" i="2"/>
  <c r="V54617" i="2"/>
  <c r="V54616" i="2"/>
  <c r="V54615" i="2"/>
  <c r="V54614" i="2"/>
  <c r="V54613" i="2"/>
  <c r="V54612" i="2"/>
  <c r="V54611" i="2"/>
  <c r="V54610" i="2"/>
  <c r="V54609" i="2"/>
  <c r="V54608" i="2"/>
  <c r="V54607" i="2"/>
  <c r="V54606" i="2"/>
  <c r="V54605" i="2"/>
  <c r="V54604" i="2"/>
  <c r="V54603" i="2"/>
  <c r="V54602" i="2"/>
  <c r="V54601" i="2"/>
  <c r="V54600" i="2"/>
  <c r="V54599" i="2"/>
  <c r="V54598" i="2"/>
  <c r="V54597" i="2"/>
  <c r="V54596" i="2"/>
  <c r="V54595" i="2"/>
  <c r="V54594" i="2"/>
  <c r="V54593" i="2"/>
  <c r="V54592" i="2"/>
  <c r="V54591" i="2"/>
  <c r="V54590" i="2"/>
  <c r="V54589" i="2"/>
  <c r="V54588" i="2"/>
  <c r="V54587" i="2"/>
  <c r="V54586" i="2"/>
  <c r="V54585" i="2"/>
  <c r="V54584" i="2"/>
  <c r="V54583" i="2"/>
  <c r="V54582" i="2"/>
  <c r="V54581" i="2"/>
  <c r="V54580" i="2"/>
  <c r="V54579" i="2"/>
  <c r="V54578" i="2"/>
  <c r="V54577" i="2"/>
  <c r="V54576" i="2"/>
  <c r="V54575" i="2"/>
  <c r="V54574" i="2"/>
  <c r="V54573" i="2"/>
  <c r="V54572" i="2"/>
  <c r="V54571" i="2"/>
  <c r="V54570" i="2"/>
  <c r="V54569" i="2"/>
  <c r="V54568" i="2"/>
  <c r="V54567" i="2"/>
  <c r="V54566" i="2"/>
  <c r="V54565" i="2"/>
  <c r="V54564" i="2"/>
  <c r="V54563" i="2"/>
  <c r="V54562" i="2"/>
  <c r="V54561" i="2"/>
  <c r="V54560" i="2"/>
  <c r="V54559" i="2"/>
  <c r="V54558" i="2"/>
  <c r="V54557" i="2"/>
  <c r="V54556" i="2"/>
  <c r="V54555" i="2"/>
  <c r="V54554" i="2"/>
  <c r="V54553" i="2"/>
  <c r="V54552" i="2"/>
  <c r="V54551" i="2"/>
  <c r="V54550" i="2"/>
  <c r="V54549" i="2"/>
  <c r="V54548" i="2"/>
  <c r="V54547" i="2"/>
  <c r="V54546" i="2"/>
  <c r="V54545" i="2"/>
  <c r="V54544" i="2"/>
  <c r="V54543" i="2"/>
  <c r="V54542" i="2"/>
  <c r="V54541" i="2"/>
  <c r="V54540" i="2"/>
  <c r="V54539" i="2"/>
  <c r="V54538" i="2"/>
  <c r="V54537" i="2"/>
  <c r="V54536" i="2"/>
  <c r="V54535" i="2"/>
  <c r="V54534" i="2"/>
  <c r="V54533" i="2"/>
  <c r="V54532" i="2"/>
  <c r="V54531" i="2"/>
  <c r="V54530" i="2"/>
  <c r="V54529" i="2"/>
  <c r="V54528" i="2"/>
  <c r="V54527" i="2"/>
  <c r="V54526" i="2"/>
  <c r="V54525" i="2"/>
  <c r="V54524" i="2"/>
  <c r="V54523" i="2"/>
  <c r="V54522" i="2"/>
  <c r="V54521" i="2"/>
  <c r="V54520" i="2"/>
  <c r="V54519" i="2"/>
  <c r="V54518" i="2"/>
  <c r="V54517" i="2"/>
  <c r="V54516" i="2"/>
  <c r="V54515" i="2"/>
  <c r="V54514" i="2"/>
  <c r="V54513" i="2"/>
  <c r="V54512" i="2"/>
  <c r="V54511" i="2"/>
  <c r="V54510" i="2"/>
  <c r="V54509" i="2"/>
  <c r="V54508" i="2"/>
  <c r="V54507" i="2"/>
  <c r="V54506" i="2"/>
  <c r="V54505" i="2"/>
  <c r="V54504" i="2"/>
  <c r="V54503" i="2"/>
  <c r="V54502" i="2"/>
  <c r="V54501" i="2"/>
  <c r="V54500" i="2"/>
  <c r="V54499" i="2"/>
  <c r="V54498" i="2"/>
  <c r="V54497" i="2"/>
  <c r="V54496" i="2"/>
  <c r="V54495" i="2"/>
  <c r="V54494" i="2"/>
  <c r="V54493" i="2"/>
  <c r="V54492" i="2"/>
  <c r="V54491" i="2"/>
  <c r="V54490" i="2"/>
  <c r="V54489" i="2"/>
  <c r="V54488" i="2"/>
  <c r="V54487" i="2"/>
  <c r="V54486" i="2"/>
  <c r="V54485" i="2"/>
  <c r="V54484" i="2"/>
  <c r="V54483" i="2"/>
  <c r="V54482" i="2"/>
  <c r="V54481" i="2"/>
  <c r="V54480" i="2"/>
  <c r="V54479" i="2"/>
  <c r="V54478" i="2"/>
  <c r="V54477" i="2"/>
  <c r="V54476" i="2"/>
  <c r="V54475" i="2"/>
  <c r="V54474" i="2"/>
  <c r="V54473" i="2"/>
  <c r="V54472" i="2"/>
  <c r="V54471" i="2"/>
  <c r="V54470" i="2"/>
  <c r="V54469" i="2"/>
  <c r="V54468" i="2"/>
  <c r="V54467" i="2"/>
  <c r="V54466" i="2"/>
  <c r="V54465" i="2"/>
  <c r="V54464" i="2"/>
  <c r="V54463" i="2"/>
  <c r="V54462" i="2"/>
  <c r="V54461" i="2"/>
  <c r="V54460" i="2"/>
  <c r="V54459" i="2"/>
  <c r="V54458" i="2"/>
  <c r="V54457" i="2"/>
  <c r="V54456" i="2"/>
  <c r="V54455" i="2"/>
  <c r="V54454" i="2"/>
  <c r="V54453" i="2"/>
  <c r="V54452" i="2"/>
  <c r="V54451" i="2"/>
  <c r="V54450" i="2"/>
  <c r="V54449" i="2"/>
  <c r="V54448" i="2"/>
  <c r="V54447" i="2"/>
  <c r="V54446" i="2"/>
  <c r="V54445" i="2"/>
  <c r="V54444" i="2"/>
  <c r="V54443" i="2"/>
  <c r="V54442" i="2"/>
  <c r="V54441" i="2"/>
  <c r="V54440" i="2"/>
  <c r="V54439" i="2"/>
  <c r="V54438" i="2"/>
  <c r="V54437" i="2"/>
  <c r="V54436" i="2"/>
  <c r="V54435" i="2"/>
  <c r="V54434" i="2"/>
  <c r="V54433" i="2"/>
  <c r="V54432" i="2"/>
  <c r="V54431" i="2"/>
  <c r="V54430" i="2"/>
  <c r="V54429" i="2"/>
  <c r="V54428" i="2"/>
  <c r="V54427" i="2"/>
  <c r="V54426" i="2"/>
  <c r="V54425" i="2"/>
  <c r="V54424" i="2"/>
  <c r="V54423" i="2"/>
  <c r="V54422" i="2"/>
  <c r="V54421" i="2"/>
  <c r="V54420" i="2"/>
  <c r="V54419" i="2"/>
  <c r="V54418" i="2"/>
  <c r="V54417" i="2"/>
  <c r="V54416" i="2"/>
  <c r="V54415" i="2"/>
  <c r="V54414" i="2"/>
  <c r="V54413" i="2"/>
  <c r="V54412" i="2"/>
  <c r="V54411" i="2"/>
  <c r="V54410" i="2"/>
  <c r="V54409" i="2"/>
  <c r="V54408" i="2"/>
  <c r="V54407" i="2"/>
  <c r="V54406" i="2"/>
  <c r="V54405" i="2"/>
  <c r="V54404" i="2"/>
  <c r="V54403" i="2"/>
  <c r="V54402" i="2"/>
  <c r="V54401" i="2"/>
  <c r="V54400" i="2"/>
  <c r="V54399" i="2"/>
  <c r="V54398" i="2"/>
  <c r="V54397" i="2"/>
  <c r="V54396" i="2"/>
  <c r="V54395" i="2"/>
  <c r="V54394" i="2"/>
  <c r="V54393" i="2"/>
  <c r="V54392" i="2"/>
  <c r="V54391" i="2"/>
  <c r="V54390" i="2"/>
  <c r="V54389" i="2"/>
  <c r="V54388" i="2"/>
  <c r="V54387" i="2"/>
  <c r="V54386" i="2"/>
  <c r="V54385" i="2"/>
  <c r="V54384" i="2"/>
  <c r="V54383" i="2"/>
  <c r="V54382" i="2"/>
  <c r="V54381" i="2"/>
  <c r="V54380" i="2"/>
  <c r="V54379" i="2"/>
  <c r="V54378" i="2"/>
  <c r="V54377" i="2"/>
  <c r="V54376" i="2"/>
  <c r="V54375" i="2"/>
  <c r="V54374" i="2"/>
  <c r="V54373" i="2"/>
  <c r="V54372" i="2"/>
  <c r="V54371" i="2"/>
  <c r="V54370" i="2"/>
  <c r="V54369" i="2"/>
  <c r="V54368" i="2"/>
  <c r="V54367" i="2"/>
  <c r="V54366" i="2"/>
  <c r="V54365" i="2"/>
  <c r="V54364" i="2"/>
  <c r="V54363" i="2"/>
  <c r="V54362" i="2"/>
  <c r="V54361" i="2"/>
  <c r="V54360" i="2"/>
  <c r="V54359" i="2"/>
  <c r="V54358" i="2"/>
  <c r="V54357" i="2"/>
  <c r="V54356" i="2"/>
  <c r="V54355" i="2"/>
  <c r="V54354" i="2"/>
  <c r="V54353" i="2"/>
  <c r="V54352" i="2"/>
  <c r="V54351" i="2"/>
  <c r="V54350" i="2"/>
  <c r="V54349" i="2"/>
  <c r="V54348" i="2"/>
  <c r="V54347" i="2"/>
  <c r="V54346" i="2"/>
  <c r="V54345" i="2"/>
  <c r="V54344" i="2"/>
  <c r="V54343" i="2"/>
  <c r="V54342" i="2"/>
  <c r="V54341" i="2"/>
  <c r="V54340" i="2"/>
  <c r="V54339" i="2"/>
  <c r="V54338" i="2"/>
  <c r="V54337" i="2"/>
  <c r="V54336" i="2"/>
  <c r="V54335" i="2"/>
  <c r="V54334" i="2"/>
  <c r="V54333" i="2"/>
  <c r="V54332" i="2"/>
  <c r="V54331" i="2"/>
  <c r="V54330" i="2"/>
  <c r="V54329" i="2"/>
  <c r="V54328" i="2"/>
  <c r="V54327" i="2"/>
  <c r="V54326" i="2"/>
  <c r="V54325" i="2"/>
  <c r="V54324" i="2"/>
  <c r="V54323" i="2"/>
  <c r="V54322" i="2"/>
  <c r="V54321" i="2"/>
  <c r="V54320" i="2"/>
  <c r="V54319" i="2"/>
  <c r="V54318" i="2"/>
  <c r="V54317" i="2"/>
  <c r="V54316" i="2"/>
  <c r="V54315" i="2"/>
  <c r="V54314" i="2"/>
  <c r="V54313" i="2"/>
  <c r="V54312" i="2"/>
  <c r="V54311" i="2"/>
  <c r="V54310" i="2"/>
  <c r="V54309" i="2"/>
  <c r="V54308" i="2"/>
  <c r="V54307" i="2"/>
  <c r="V54306" i="2"/>
  <c r="V54305" i="2"/>
  <c r="V54304" i="2"/>
  <c r="V54303" i="2"/>
  <c r="V54302" i="2"/>
  <c r="V54301" i="2"/>
  <c r="V54300" i="2"/>
  <c r="V54299" i="2"/>
  <c r="V54298" i="2"/>
  <c r="V54297" i="2"/>
  <c r="V54296" i="2"/>
  <c r="V54295" i="2"/>
  <c r="V54294" i="2"/>
  <c r="V54293" i="2"/>
  <c r="V54292" i="2"/>
  <c r="V54291" i="2"/>
  <c r="V54290" i="2"/>
  <c r="V54289" i="2"/>
  <c r="V54288" i="2"/>
  <c r="V54287" i="2"/>
  <c r="V54286" i="2"/>
  <c r="V54285" i="2"/>
  <c r="V54284" i="2"/>
  <c r="V54283" i="2"/>
  <c r="V54282" i="2"/>
  <c r="V54281" i="2"/>
  <c r="V54280" i="2"/>
  <c r="V54279" i="2"/>
  <c r="V54278" i="2"/>
  <c r="V54277" i="2"/>
  <c r="V54276" i="2"/>
  <c r="V54275" i="2"/>
  <c r="V54274" i="2"/>
  <c r="V54273" i="2"/>
  <c r="V54272" i="2"/>
  <c r="V54271" i="2"/>
  <c r="V54270" i="2"/>
  <c r="V54269" i="2"/>
  <c r="V54268" i="2"/>
  <c r="V54267" i="2"/>
  <c r="V54266" i="2"/>
  <c r="V54265" i="2"/>
  <c r="V54264" i="2"/>
  <c r="V54263" i="2"/>
  <c r="V54262" i="2"/>
  <c r="V54261" i="2"/>
  <c r="V54260" i="2"/>
  <c r="V54259" i="2"/>
  <c r="V54258" i="2"/>
  <c r="V54257" i="2"/>
  <c r="V54256" i="2"/>
  <c r="V54255" i="2"/>
  <c r="V54254" i="2"/>
  <c r="V54253" i="2"/>
  <c r="V54252" i="2"/>
  <c r="V54251" i="2"/>
  <c r="V54250" i="2"/>
  <c r="V54249" i="2"/>
  <c r="V54248" i="2"/>
  <c r="V54247" i="2"/>
  <c r="V54246" i="2"/>
  <c r="V54245" i="2"/>
  <c r="V54244" i="2"/>
  <c r="V54243" i="2"/>
  <c r="V54242" i="2"/>
  <c r="V54241" i="2"/>
  <c r="V54240" i="2"/>
  <c r="V54239" i="2"/>
  <c r="V54238" i="2"/>
  <c r="V54237" i="2"/>
  <c r="V54236" i="2"/>
  <c r="V54235" i="2"/>
  <c r="V54234" i="2"/>
  <c r="V54233" i="2"/>
  <c r="V54232" i="2"/>
  <c r="V54231" i="2"/>
  <c r="V54230" i="2"/>
  <c r="V54229" i="2"/>
  <c r="V54228" i="2"/>
  <c r="V54227" i="2"/>
  <c r="V54226" i="2"/>
  <c r="V54225" i="2"/>
  <c r="V54224" i="2"/>
  <c r="V54223" i="2"/>
  <c r="V54222" i="2"/>
  <c r="V54221" i="2"/>
  <c r="V54220" i="2"/>
  <c r="V54219" i="2"/>
  <c r="V54218" i="2"/>
  <c r="V54217" i="2"/>
  <c r="V54216" i="2"/>
  <c r="V54215" i="2"/>
  <c r="V54214" i="2"/>
  <c r="V54213" i="2"/>
  <c r="V54212" i="2"/>
  <c r="V54211" i="2"/>
  <c r="V54210" i="2"/>
  <c r="V54209" i="2"/>
  <c r="V54208" i="2"/>
  <c r="V54207" i="2"/>
  <c r="V54206" i="2"/>
  <c r="V54205" i="2"/>
  <c r="V54204" i="2"/>
  <c r="V54203" i="2"/>
  <c r="V54202" i="2"/>
  <c r="V54201" i="2"/>
  <c r="V54200" i="2"/>
  <c r="V54199" i="2"/>
  <c r="V54198" i="2"/>
  <c r="V54197" i="2"/>
  <c r="V54196" i="2"/>
  <c r="V54195" i="2"/>
  <c r="V54194" i="2"/>
  <c r="V54193" i="2"/>
  <c r="V54192" i="2"/>
  <c r="V54191" i="2"/>
  <c r="V54190" i="2"/>
  <c r="V54189" i="2"/>
  <c r="V54188" i="2"/>
  <c r="V54187" i="2"/>
  <c r="V54186" i="2"/>
  <c r="V54185" i="2"/>
  <c r="V54184" i="2"/>
  <c r="V54183" i="2"/>
  <c r="V54182" i="2"/>
  <c r="V54181" i="2"/>
  <c r="V54180" i="2"/>
  <c r="V54179" i="2"/>
  <c r="V54178" i="2"/>
  <c r="V54177" i="2"/>
  <c r="V54176" i="2"/>
  <c r="V54175" i="2"/>
  <c r="V54174" i="2"/>
  <c r="V54173" i="2"/>
  <c r="V54172" i="2"/>
  <c r="V54171" i="2"/>
  <c r="V54170" i="2"/>
  <c r="V54169" i="2"/>
  <c r="V54168" i="2"/>
  <c r="V54167" i="2"/>
  <c r="V54166" i="2"/>
  <c r="V54165" i="2"/>
  <c r="V54164" i="2"/>
  <c r="V54163" i="2"/>
  <c r="V54162" i="2"/>
  <c r="V54161" i="2"/>
  <c r="V54160" i="2"/>
  <c r="V54159" i="2"/>
  <c r="V54158" i="2"/>
  <c r="V54157" i="2"/>
  <c r="V54156" i="2"/>
  <c r="V54155" i="2"/>
  <c r="V54154" i="2"/>
  <c r="V54153" i="2"/>
  <c r="V54152" i="2"/>
  <c r="V54151" i="2"/>
  <c r="V54150" i="2"/>
  <c r="V54149" i="2"/>
  <c r="V54148" i="2"/>
  <c r="V54147" i="2"/>
  <c r="V54146" i="2"/>
  <c r="V54145" i="2"/>
  <c r="V54144" i="2"/>
  <c r="V54143" i="2"/>
  <c r="V54142" i="2"/>
  <c r="V54141" i="2"/>
  <c r="V54140" i="2"/>
  <c r="V54139" i="2"/>
  <c r="V54138" i="2"/>
  <c r="V54137" i="2"/>
  <c r="V54136" i="2"/>
  <c r="V54135" i="2"/>
  <c r="V54134" i="2"/>
  <c r="V54133" i="2"/>
  <c r="V54132" i="2"/>
  <c r="V54131" i="2"/>
  <c r="V54130" i="2"/>
  <c r="V54129" i="2"/>
  <c r="V54128" i="2"/>
  <c r="V54127" i="2"/>
  <c r="V54126" i="2"/>
  <c r="V54125" i="2"/>
  <c r="V54124" i="2"/>
  <c r="V54123" i="2"/>
  <c r="V54122" i="2"/>
  <c r="V54121" i="2"/>
  <c r="V54120" i="2"/>
  <c r="V54119" i="2"/>
  <c r="V54118" i="2"/>
  <c r="V54117" i="2"/>
  <c r="V54116" i="2"/>
  <c r="V54115" i="2"/>
  <c r="V54114" i="2"/>
  <c r="V54113" i="2"/>
  <c r="V54112" i="2"/>
  <c r="V54111" i="2"/>
  <c r="V54110" i="2"/>
  <c r="V54109" i="2"/>
  <c r="V54108" i="2"/>
  <c r="V54107" i="2"/>
  <c r="V54106" i="2"/>
  <c r="V54105" i="2"/>
  <c r="V54104" i="2"/>
  <c r="V54103" i="2"/>
  <c r="V54102" i="2"/>
  <c r="V54101" i="2"/>
  <c r="V54100" i="2"/>
  <c r="V54099" i="2"/>
  <c r="V54098" i="2"/>
  <c r="V54097" i="2"/>
  <c r="V54096" i="2"/>
  <c r="V54095" i="2"/>
  <c r="V54094" i="2"/>
  <c r="V54093" i="2"/>
  <c r="V54092" i="2"/>
  <c r="V54091" i="2"/>
  <c r="V54090" i="2"/>
  <c r="V54089" i="2"/>
  <c r="V54088" i="2"/>
  <c r="V54087" i="2"/>
  <c r="V54086" i="2"/>
  <c r="V54085" i="2"/>
  <c r="V54084" i="2"/>
  <c r="V54083" i="2"/>
  <c r="V54082" i="2"/>
  <c r="V54081" i="2"/>
  <c r="V54080" i="2"/>
  <c r="V54079" i="2"/>
  <c r="V54078" i="2"/>
  <c r="V54077" i="2"/>
  <c r="V54076" i="2"/>
  <c r="V54075" i="2"/>
  <c r="V54074" i="2"/>
  <c r="V54073" i="2"/>
  <c r="V54072" i="2"/>
  <c r="V54071" i="2"/>
  <c r="V54070" i="2"/>
  <c r="V54069" i="2"/>
  <c r="V54068" i="2"/>
  <c r="V54067" i="2"/>
  <c r="V54066" i="2"/>
  <c r="V54065" i="2"/>
  <c r="V54064" i="2"/>
  <c r="V54063" i="2"/>
  <c r="V54062" i="2"/>
  <c r="V54061" i="2"/>
  <c r="V54060" i="2"/>
  <c r="V54059" i="2"/>
  <c r="V54058" i="2"/>
  <c r="V54057" i="2"/>
  <c r="V54056" i="2"/>
  <c r="V54055" i="2"/>
  <c r="V54054" i="2"/>
  <c r="V54053" i="2"/>
  <c r="V54052" i="2"/>
  <c r="V54051" i="2"/>
  <c r="V54050" i="2"/>
  <c r="V54049" i="2"/>
  <c r="V54048" i="2"/>
  <c r="V54047" i="2"/>
  <c r="V54046" i="2"/>
  <c r="V54045" i="2"/>
  <c r="V54044" i="2"/>
  <c r="V54043" i="2"/>
  <c r="V54042" i="2"/>
  <c r="V54041" i="2"/>
  <c r="V54040" i="2"/>
  <c r="V54039" i="2"/>
  <c r="V54038" i="2"/>
  <c r="V54037" i="2"/>
  <c r="V54036" i="2"/>
  <c r="V54035" i="2"/>
  <c r="V54034" i="2"/>
  <c r="V54033" i="2"/>
  <c r="V54032" i="2"/>
  <c r="V54031" i="2"/>
  <c r="V54030" i="2"/>
  <c r="V54029" i="2"/>
  <c r="V54028" i="2"/>
  <c r="V54027" i="2"/>
  <c r="V54026" i="2"/>
  <c r="V54025" i="2"/>
  <c r="V54024" i="2"/>
  <c r="V54023" i="2"/>
  <c r="V54022" i="2"/>
  <c r="V54021" i="2"/>
  <c r="V54020" i="2"/>
  <c r="V54019" i="2"/>
  <c r="V54018" i="2"/>
  <c r="V54017" i="2"/>
  <c r="V54016" i="2"/>
  <c r="V54015" i="2"/>
  <c r="V54014" i="2"/>
  <c r="V54013" i="2"/>
  <c r="V54012" i="2"/>
  <c r="V54011" i="2"/>
  <c r="V54010" i="2"/>
  <c r="V54009" i="2"/>
  <c r="V54008" i="2"/>
  <c r="V54007" i="2"/>
  <c r="V54006" i="2"/>
  <c r="V54005" i="2"/>
  <c r="V54004" i="2"/>
  <c r="V54003" i="2"/>
  <c r="V54002" i="2"/>
  <c r="V54001" i="2"/>
  <c r="V54000" i="2"/>
  <c r="V53999" i="2"/>
  <c r="V53998" i="2"/>
  <c r="V53997" i="2"/>
  <c r="V53996" i="2"/>
  <c r="V53995" i="2"/>
  <c r="V53994" i="2"/>
  <c r="V53993" i="2"/>
  <c r="V53992" i="2"/>
  <c r="V53991" i="2"/>
  <c r="V53990" i="2"/>
  <c r="V53989" i="2"/>
  <c r="V53988" i="2"/>
  <c r="V53987" i="2"/>
  <c r="V53986" i="2"/>
  <c r="V53985" i="2"/>
  <c r="V53984" i="2"/>
  <c r="V53983" i="2"/>
  <c r="V53982" i="2"/>
  <c r="V53981" i="2"/>
  <c r="V53980" i="2"/>
  <c r="V53979" i="2"/>
  <c r="V53978" i="2"/>
  <c r="V53977" i="2"/>
  <c r="V53976" i="2"/>
  <c r="V53975" i="2"/>
  <c r="V53974" i="2"/>
  <c r="V53973" i="2"/>
  <c r="V53972" i="2"/>
  <c r="V53971" i="2"/>
  <c r="V53970" i="2"/>
  <c r="V53969" i="2"/>
  <c r="V53968" i="2"/>
  <c r="V53967" i="2"/>
  <c r="V53966" i="2"/>
  <c r="V53965" i="2"/>
  <c r="V53964" i="2"/>
  <c r="V53963" i="2"/>
  <c r="V53962" i="2"/>
  <c r="V53961" i="2"/>
  <c r="V53960" i="2"/>
  <c r="V53959" i="2"/>
  <c r="V53958" i="2"/>
  <c r="V53957" i="2"/>
  <c r="V53956" i="2"/>
  <c r="V53955" i="2"/>
  <c r="V53954" i="2"/>
  <c r="V53953" i="2"/>
  <c r="V53952" i="2"/>
  <c r="V53951" i="2"/>
  <c r="V53950" i="2"/>
  <c r="V53949" i="2"/>
  <c r="V53948" i="2"/>
  <c r="V53947" i="2"/>
  <c r="V53946" i="2"/>
  <c r="V53945" i="2"/>
  <c r="V53944" i="2"/>
  <c r="V53943" i="2"/>
  <c r="V53942" i="2"/>
  <c r="V53941" i="2"/>
  <c r="V53940" i="2"/>
  <c r="V53939" i="2"/>
  <c r="V53938" i="2"/>
  <c r="V53937" i="2"/>
  <c r="V53936" i="2"/>
  <c r="V53935" i="2"/>
  <c r="V53934" i="2"/>
  <c r="V53933" i="2"/>
  <c r="V53932" i="2"/>
  <c r="V53931" i="2"/>
  <c r="V53930" i="2"/>
  <c r="V53929" i="2"/>
  <c r="V53928" i="2"/>
  <c r="V53927" i="2"/>
  <c r="V53926" i="2"/>
  <c r="V53925" i="2"/>
  <c r="V53924" i="2"/>
  <c r="V53923" i="2"/>
  <c r="V53922" i="2"/>
  <c r="V53921" i="2"/>
  <c r="V53920" i="2"/>
  <c r="V53919" i="2"/>
  <c r="V53918" i="2"/>
  <c r="V53917" i="2"/>
  <c r="V53916" i="2"/>
  <c r="V53915" i="2"/>
  <c r="V53914" i="2"/>
  <c r="V53913" i="2"/>
  <c r="V53912" i="2"/>
  <c r="V53911" i="2"/>
  <c r="V53910" i="2"/>
  <c r="V53909" i="2"/>
  <c r="V53908" i="2"/>
  <c r="V53907" i="2"/>
  <c r="V53906" i="2"/>
  <c r="V53905" i="2"/>
  <c r="V53904" i="2"/>
  <c r="V53903" i="2"/>
  <c r="V53902" i="2"/>
  <c r="V53901" i="2"/>
  <c r="V53900" i="2"/>
  <c r="V53899" i="2"/>
  <c r="V53898" i="2"/>
  <c r="V53897" i="2"/>
  <c r="V53896" i="2"/>
  <c r="V53895" i="2"/>
  <c r="V53894" i="2"/>
  <c r="V53893" i="2"/>
  <c r="V53892" i="2"/>
  <c r="V53891" i="2"/>
  <c r="V53890" i="2"/>
  <c r="V53889" i="2"/>
  <c r="V53888" i="2"/>
  <c r="V53887" i="2"/>
  <c r="V53886" i="2"/>
  <c r="V53885" i="2"/>
  <c r="V53884" i="2"/>
  <c r="V53883" i="2"/>
  <c r="V53882" i="2"/>
  <c r="V53881" i="2"/>
  <c r="V53880" i="2"/>
  <c r="V53879" i="2"/>
  <c r="V53878" i="2"/>
  <c r="V53877" i="2"/>
  <c r="V53876" i="2"/>
  <c r="V53875" i="2"/>
  <c r="V53874" i="2"/>
  <c r="V53873" i="2"/>
  <c r="V53872" i="2"/>
  <c r="V53871" i="2"/>
  <c r="V53870" i="2"/>
  <c r="V53869" i="2"/>
  <c r="V53868" i="2"/>
  <c r="V53867" i="2"/>
  <c r="V53866" i="2"/>
  <c r="V53865" i="2"/>
  <c r="V53864" i="2"/>
  <c r="V53863" i="2"/>
  <c r="V53862" i="2"/>
  <c r="V53861" i="2"/>
  <c r="V53860" i="2"/>
  <c r="V53859" i="2"/>
  <c r="V53858" i="2"/>
  <c r="V53857" i="2"/>
  <c r="V53856" i="2"/>
  <c r="V53855" i="2"/>
  <c r="V53854" i="2"/>
  <c r="V53853" i="2"/>
  <c r="V53852" i="2"/>
  <c r="V53851" i="2"/>
  <c r="V53850" i="2"/>
  <c r="V53849" i="2"/>
  <c r="V53848" i="2"/>
  <c r="V53847" i="2"/>
  <c r="V53846" i="2"/>
  <c r="V53845" i="2"/>
  <c r="V53844" i="2"/>
  <c r="V53843" i="2"/>
  <c r="V53842" i="2"/>
  <c r="V53841" i="2"/>
  <c r="V53840" i="2"/>
  <c r="V53839" i="2"/>
  <c r="V53838" i="2"/>
  <c r="V53837" i="2"/>
  <c r="V53836" i="2"/>
  <c r="V53835" i="2"/>
  <c r="V53834" i="2"/>
  <c r="V53833" i="2"/>
  <c r="V53832" i="2"/>
  <c r="V53831" i="2"/>
  <c r="V53830" i="2"/>
  <c r="V53829" i="2"/>
  <c r="V53828" i="2"/>
  <c r="V53827" i="2"/>
  <c r="V53826" i="2"/>
  <c r="V53825" i="2"/>
  <c r="V53824" i="2"/>
  <c r="V53823" i="2"/>
  <c r="V53822" i="2"/>
  <c r="V53821" i="2"/>
  <c r="V53820" i="2"/>
  <c r="V53819" i="2"/>
  <c r="V53818" i="2"/>
  <c r="V53817" i="2"/>
  <c r="V53816" i="2"/>
  <c r="V53815" i="2"/>
  <c r="V53814" i="2"/>
  <c r="V53813" i="2"/>
  <c r="V53812" i="2"/>
  <c r="V53811" i="2"/>
  <c r="V53810" i="2"/>
  <c r="V53809" i="2"/>
  <c r="V53808" i="2"/>
  <c r="V53807" i="2"/>
  <c r="V53806" i="2"/>
  <c r="V53805" i="2"/>
  <c r="V53804" i="2"/>
  <c r="V53803" i="2"/>
  <c r="V53802" i="2"/>
  <c r="V53801" i="2"/>
  <c r="V53800" i="2"/>
  <c r="V53799" i="2"/>
  <c r="V53798" i="2"/>
  <c r="V53797" i="2"/>
  <c r="V53796" i="2"/>
  <c r="V53795" i="2"/>
  <c r="V53794" i="2"/>
  <c r="V53793" i="2"/>
  <c r="V53792" i="2"/>
  <c r="V53791" i="2"/>
  <c r="V53790" i="2"/>
  <c r="V53789" i="2"/>
  <c r="V53788" i="2"/>
  <c r="V53787" i="2"/>
  <c r="V53786" i="2"/>
  <c r="V53785" i="2"/>
  <c r="V53784" i="2"/>
  <c r="V53783" i="2"/>
  <c r="V53782" i="2"/>
  <c r="V53781" i="2"/>
  <c r="V53780" i="2"/>
  <c r="V53779" i="2"/>
  <c r="V53778" i="2"/>
  <c r="V53777" i="2"/>
  <c r="V53776" i="2"/>
  <c r="V53775" i="2"/>
  <c r="V53774" i="2"/>
  <c r="V53773" i="2"/>
  <c r="V53772" i="2"/>
  <c r="V53771" i="2"/>
  <c r="V53770" i="2"/>
  <c r="V53769" i="2"/>
  <c r="V53768" i="2"/>
  <c r="V53767" i="2"/>
  <c r="V53766" i="2"/>
  <c r="V53765" i="2"/>
  <c r="V53764" i="2"/>
  <c r="V53763" i="2"/>
  <c r="V53762" i="2"/>
  <c r="V53761" i="2"/>
  <c r="V53760" i="2"/>
  <c r="V53759" i="2"/>
  <c r="V53758" i="2"/>
  <c r="V53757" i="2"/>
  <c r="V53756" i="2"/>
  <c r="V53755" i="2"/>
  <c r="V53754" i="2"/>
  <c r="V53753" i="2"/>
  <c r="V53752" i="2"/>
  <c r="V53751" i="2"/>
  <c r="V53750" i="2"/>
  <c r="V53749" i="2"/>
  <c r="V53748" i="2"/>
  <c r="V53747" i="2"/>
  <c r="V53746" i="2"/>
  <c r="V53745" i="2"/>
  <c r="V53744" i="2"/>
  <c r="V53743" i="2"/>
  <c r="V53742" i="2"/>
  <c r="V53741" i="2"/>
  <c r="V53740" i="2"/>
  <c r="V53739" i="2"/>
  <c r="V53738" i="2"/>
  <c r="V53737" i="2"/>
  <c r="V53736" i="2"/>
  <c r="V53735" i="2"/>
  <c r="V53734" i="2"/>
  <c r="V53733" i="2"/>
  <c r="V53732" i="2"/>
  <c r="V53731" i="2"/>
  <c r="V53730" i="2"/>
  <c r="V53729" i="2"/>
  <c r="V53728" i="2"/>
  <c r="V53727" i="2"/>
  <c r="V53726" i="2"/>
  <c r="V53725" i="2"/>
  <c r="V53724" i="2"/>
  <c r="V53723" i="2"/>
  <c r="V53722" i="2"/>
  <c r="V53721" i="2"/>
  <c r="V53720" i="2"/>
  <c r="V53719" i="2"/>
  <c r="V53718" i="2"/>
  <c r="V53717" i="2"/>
  <c r="V53716" i="2"/>
  <c r="V53715" i="2"/>
  <c r="V53714" i="2"/>
  <c r="V53713" i="2"/>
  <c r="V53712" i="2"/>
  <c r="V53711" i="2"/>
  <c r="V53710" i="2"/>
  <c r="V53709" i="2"/>
  <c r="V53708" i="2"/>
  <c r="V53707" i="2"/>
  <c r="V53706" i="2"/>
  <c r="V53705" i="2"/>
  <c r="V53704" i="2"/>
  <c r="V53703" i="2"/>
  <c r="V53702" i="2"/>
  <c r="V53701" i="2"/>
  <c r="V53700" i="2"/>
  <c r="V53699" i="2"/>
  <c r="V53698" i="2"/>
  <c r="V53697" i="2"/>
  <c r="V53696" i="2"/>
  <c r="V53695" i="2"/>
  <c r="V53694" i="2"/>
  <c r="V53693" i="2"/>
  <c r="V53692" i="2"/>
  <c r="V53691" i="2"/>
  <c r="V53690" i="2"/>
  <c r="V53689" i="2"/>
  <c r="V53688" i="2"/>
  <c r="V53687" i="2"/>
  <c r="V53686" i="2"/>
  <c r="V53685" i="2"/>
  <c r="V53684" i="2"/>
  <c r="V53683" i="2"/>
  <c r="V53682" i="2"/>
  <c r="V53681" i="2"/>
  <c r="V53680" i="2"/>
  <c r="V53679" i="2"/>
  <c r="V53678" i="2"/>
  <c r="V53677" i="2"/>
  <c r="V53676" i="2"/>
  <c r="V53675" i="2"/>
  <c r="V53674" i="2"/>
  <c r="V53673" i="2"/>
  <c r="V53672" i="2"/>
  <c r="V53671" i="2"/>
  <c r="V53670" i="2"/>
  <c r="V53669" i="2"/>
  <c r="V53668" i="2"/>
  <c r="V53667" i="2"/>
  <c r="V53666" i="2"/>
  <c r="V53665" i="2"/>
  <c r="V53664" i="2"/>
  <c r="V53663" i="2"/>
  <c r="V53662" i="2"/>
  <c r="V53661" i="2"/>
  <c r="V53660" i="2"/>
  <c r="V53659" i="2"/>
  <c r="V53658" i="2"/>
  <c r="V53657" i="2"/>
  <c r="V53656" i="2"/>
  <c r="V53655" i="2"/>
  <c r="V53654" i="2"/>
  <c r="V53653" i="2"/>
  <c r="V53652" i="2"/>
  <c r="V53651" i="2"/>
  <c r="V53650" i="2"/>
  <c r="V53649" i="2"/>
  <c r="V53648" i="2"/>
  <c r="V53647" i="2"/>
  <c r="V53646" i="2"/>
  <c r="V53645" i="2"/>
  <c r="V53644" i="2"/>
  <c r="V53643" i="2"/>
  <c r="V53642" i="2"/>
  <c r="V53641" i="2"/>
  <c r="V53640" i="2"/>
  <c r="V53639" i="2"/>
  <c r="V53638" i="2"/>
  <c r="V53637" i="2"/>
  <c r="V53636" i="2"/>
  <c r="V53635" i="2"/>
  <c r="V53634" i="2"/>
  <c r="V53633" i="2"/>
  <c r="V53632" i="2"/>
  <c r="V53631" i="2"/>
  <c r="V53630" i="2"/>
  <c r="V53629" i="2"/>
  <c r="V53628" i="2"/>
  <c r="V53627" i="2"/>
  <c r="V53626" i="2"/>
  <c r="V53625" i="2"/>
  <c r="V53624" i="2"/>
  <c r="V53623" i="2"/>
  <c r="V53622" i="2"/>
  <c r="V53621" i="2"/>
  <c r="V53620" i="2"/>
  <c r="V53619" i="2"/>
  <c r="V53618" i="2"/>
  <c r="V53617" i="2"/>
  <c r="V53616" i="2"/>
  <c r="V53615" i="2"/>
  <c r="V53614" i="2"/>
  <c r="V53613" i="2"/>
  <c r="V53612" i="2"/>
  <c r="V53611" i="2"/>
  <c r="V53610" i="2"/>
  <c r="V53609" i="2"/>
  <c r="V53608" i="2"/>
  <c r="V53607" i="2"/>
  <c r="V53606" i="2"/>
  <c r="V53605" i="2"/>
  <c r="V53604" i="2"/>
  <c r="V53603" i="2"/>
  <c r="V53602" i="2"/>
  <c r="V53601" i="2"/>
  <c r="V53600" i="2"/>
  <c r="V53599" i="2"/>
  <c r="V53598" i="2"/>
  <c r="V53597" i="2"/>
  <c r="V53596" i="2"/>
  <c r="V53595" i="2"/>
  <c r="V53594" i="2"/>
  <c r="V53593" i="2"/>
  <c r="V53592" i="2"/>
  <c r="V53591" i="2"/>
  <c r="V53590" i="2"/>
  <c r="V53589" i="2"/>
  <c r="V53588" i="2"/>
  <c r="V53587" i="2"/>
  <c r="V53586" i="2"/>
  <c r="V53585" i="2"/>
  <c r="V53584" i="2"/>
  <c r="V53583" i="2"/>
  <c r="V53582" i="2"/>
  <c r="V53581" i="2"/>
  <c r="V53580" i="2"/>
  <c r="V53579" i="2"/>
  <c r="V53578" i="2"/>
  <c r="V53577" i="2"/>
  <c r="V53576" i="2"/>
  <c r="V53575" i="2"/>
  <c r="V53574" i="2"/>
  <c r="V53573" i="2"/>
  <c r="V53572" i="2"/>
  <c r="V53571" i="2"/>
  <c r="V53570" i="2"/>
  <c r="V53569" i="2"/>
  <c r="V53568" i="2"/>
  <c r="V53567" i="2"/>
  <c r="V53566" i="2"/>
  <c r="V53565" i="2"/>
  <c r="V53564" i="2"/>
  <c r="V53563" i="2"/>
  <c r="V53562" i="2"/>
  <c r="V53561" i="2"/>
  <c r="V53560" i="2"/>
  <c r="V53559" i="2"/>
  <c r="V53558" i="2"/>
  <c r="V53557" i="2"/>
  <c r="V53556" i="2"/>
  <c r="V53555" i="2"/>
  <c r="V53554" i="2"/>
  <c r="V53553" i="2"/>
  <c r="V53552" i="2"/>
  <c r="V53551" i="2"/>
  <c r="V53550" i="2"/>
  <c r="V53549" i="2"/>
  <c r="V53548" i="2"/>
  <c r="V53547" i="2"/>
  <c r="V53546" i="2"/>
  <c r="V53545" i="2"/>
  <c r="V53544" i="2"/>
  <c r="V53543" i="2"/>
  <c r="V53542" i="2"/>
  <c r="V53541" i="2"/>
  <c r="V53540" i="2"/>
  <c r="V53539" i="2"/>
  <c r="V53538" i="2"/>
  <c r="V53537" i="2"/>
  <c r="V53536" i="2"/>
  <c r="V53535" i="2"/>
  <c r="V53534" i="2"/>
  <c r="V53533" i="2"/>
  <c r="V53532" i="2"/>
  <c r="V53531" i="2"/>
  <c r="V53530" i="2"/>
  <c r="V53529" i="2"/>
  <c r="V53528" i="2"/>
  <c r="V53527" i="2"/>
  <c r="V53526" i="2"/>
  <c r="V53525" i="2"/>
  <c r="V53524" i="2"/>
  <c r="V53523" i="2"/>
  <c r="V53522" i="2"/>
  <c r="V53521" i="2"/>
  <c r="V53520" i="2"/>
  <c r="V53519" i="2"/>
  <c r="V53518" i="2"/>
  <c r="V53517" i="2"/>
  <c r="V53516" i="2"/>
  <c r="V53515" i="2"/>
  <c r="V53514" i="2"/>
  <c r="V53513" i="2"/>
  <c r="V53512" i="2"/>
  <c r="V53511" i="2"/>
  <c r="V53510" i="2"/>
  <c r="V53509" i="2"/>
  <c r="V53508" i="2"/>
  <c r="V53507" i="2"/>
  <c r="V53506" i="2"/>
  <c r="V53505" i="2"/>
  <c r="V53504" i="2"/>
  <c r="V53503" i="2"/>
  <c r="V53502" i="2"/>
  <c r="V53501" i="2"/>
  <c r="V53500" i="2"/>
  <c r="V53499" i="2"/>
  <c r="V53498" i="2"/>
  <c r="V53497" i="2"/>
  <c r="V53496" i="2"/>
  <c r="V53495" i="2"/>
  <c r="V53494" i="2"/>
  <c r="V53493" i="2"/>
  <c r="V53492" i="2"/>
  <c r="V53491" i="2"/>
  <c r="V53490" i="2"/>
  <c r="V53489" i="2"/>
  <c r="V53488" i="2"/>
  <c r="V53487" i="2"/>
  <c r="V53486" i="2"/>
  <c r="V53485" i="2"/>
  <c r="V53484" i="2"/>
  <c r="V53483" i="2"/>
  <c r="V53482" i="2"/>
  <c r="V53481" i="2"/>
  <c r="V53480" i="2"/>
  <c r="V53479" i="2"/>
  <c r="V53478" i="2"/>
  <c r="V53477" i="2"/>
  <c r="V53476" i="2"/>
  <c r="V53475" i="2"/>
  <c r="V53474" i="2"/>
  <c r="V53473" i="2"/>
  <c r="V53472" i="2"/>
  <c r="V53471" i="2"/>
  <c r="V53470" i="2"/>
  <c r="V53469" i="2"/>
  <c r="V53468" i="2"/>
  <c r="V53467" i="2"/>
  <c r="V53466" i="2"/>
  <c r="V53465" i="2"/>
  <c r="V53464" i="2"/>
  <c r="V53463" i="2"/>
  <c r="V53462" i="2"/>
  <c r="V53461" i="2"/>
  <c r="V53460" i="2"/>
  <c r="V53459" i="2"/>
  <c r="V53458" i="2"/>
  <c r="V53457" i="2"/>
  <c r="V53456" i="2"/>
  <c r="V53455" i="2"/>
  <c r="V53454" i="2"/>
  <c r="V53453" i="2"/>
  <c r="V53452" i="2"/>
  <c r="V53451" i="2"/>
  <c r="V53450" i="2"/>
  <c r="V53449" i="2"/>
  <c r="V53448" i="2"/>
  <c r="V53447" i="2"/>
  <c r="V53446" i="2"/>
  <c r="V53445" i="2"/>
  <c r="V53444" i="2"/>
  <c r="V53443" i="2"/>
  <c r="V53442" i="2"/>
  <c r="V53441" i="2"/>
  <c r="V53440" i="2"/>
  <c r="V53439" i="2"/>
  <c r="V53438" i="2"/>
  <c r="V53437" i="2"/>
  <c r="V53436" i="2"/>
  <c r="V53435" i="2"/>
  <c r="V53434" i="2"/>
  <c r="V53433" i="2"/>
  <c r="V53432" i="2"/>
  <c r="V53431" i="2"/>
  <c r="V53430" i="2"/>
  <c r="V53429" i="2"/>
  <c r="V53428" i="2"/>
  <c r="V53427" i="2"/>
  <c r="V53426" i="2"/>
  <c r="V53425" i="2"/>
  <c r="V53424" i="2"/>
  <c r="V53423" i="2"/>
  <c r="V53422" i="2"/>
  <c r="V53421" i="2"/>
  <c r="V53420" i="2"/>
  <c r="V53419" i="2"/>
  <c r="V53418" i="2"/>
  <c r="V53417" i="2"/>
  <c r="V53416" i="2"/>
  <c r="V53415" i="2"/>
  <c r="V53414" i="2"/>
  <c r="V53413" i="2"/>
  <c r="V53412" i="2"/>
  <c r="V53411" i="2"/>
  <c r="V53410" i="2"/>
  <c r="V53409" i="2"/>
  <c r="V53408" i="2"/>
  <c r="V53407" i="2"/>
  <c r="V53406" i="2"/>
  <c r="V53405" i="2"/>
  <c r="V53404" i="2"/>
  <c r="V53403" i="2"/>
  <c r="V53402" i="2"/>
  <c r="V53401" i="2"/>
  <c r="V53400" i="2"/>
  <c r="V53399" i="2"/>
  <c r="V53398" i="2"/>
  <c r="V53397" i="2"/>
  <c r="V53396" i="2"/>
  <c r="V53395" i="2"/>
  <c r="V53394" i="2"/>
  <c r="V53393" i="2"/>
  <c r="V53392" i="2"/>
  <c r="V53391" i="2"/>
  <c r="V53390" i="2"/>
  <c r="V53389" i="2"/>
  <c r="V53388" i="2"/>
  <c r="V53387" i="2"/>
  <c r="V53386" i="2"/>
  <c r="V53385" i="2"/>
  <c r="V53384" i="2"/>
  <c r="V53383" i="2"/>
  <c r="V53382" i="2"/>
  <c r="V53381" i="2"/>
  <c r="V53380" i="2"/>
  <c r="V53379" i="2"/>
  <c r="V53378" i="2"/>
  <c r="V53377" i="2"/>
  <c r="V53376" i="2"/>
  <c r="V53375" i="2"/>
  <c r="V53374" i="2"/>
  <c r="V53373" i="2"/>
  <c r="V53372" i="2"/>
  <c r="V53371" i="2"/>
  <c r="V53370" i="2"/>
  <c r="V53369" i="2"/>
  <c r="V53368" i="2"/>
  <c r="V53367" i="2"/>
  <c r="V53366" i="2"/>
  <c r="V53365" i="2"/>
  <c r="V53364" i="2"/>
  <c r="V53363" i="2"/>
  <c r="V53362" i="2"/>
  <c r="V53361" i="2"/>
  <c r="V53360" i="2"/>
  <c r="V53359" i="2"/>
  <c r="V53358" i="2"/>
  <c r="V53357" i="2"/>
  <c r="V53356" i="2"/>
  <c r="V53355" i="2"/>
  <c r="V53354" i="2"/>
  <c r="V53353" i="2"/>
  <c r="V53352" i="2"/>
  <c r="V53351" i="2"/>
  <c r="V53350" i="2"/>
  <c r="V53349" i="2"/>
  <c r="V53348" i="2"/>
  <c r="V53347" i="2"/>
  <c r="V53346" i="2"/>
  <c r="V53345" i="2"/>
  <c r="V53344" i="2"/>
  <c r="V53343" i="2"/>
  <c r="V53342" i="2"/>
  <c r="V53341" i="2"/>
  <c r="V53340" i="2"/>
  <c r="V53339" i="2"/>
  <c r="V53338" i="2"/>
  <c r="V53337" i="2"/>
  <c r="V53336" i="2"/>
  <c r="V53335" i="2"/>
  <c r="V53334" i="2"/>
  <c r="V53333" i="2"/>
  <c r="V53332" i="2"/>
  <c r="V53331" i="2"/>
  <c r="V53330" i="2"/>
  <c r="V53329" i="2"/>
  <c r="V53328" i="2"/>
  <c r="V53327" i="2"/>
  <c r="V53326" i="2"/>
  <c r="V53325" i="2"/>
  <c r="V53324" i="2"/>
  <c r="V53323" i="2"/>
  <c r="V53322" i="2"/>
  <c r="V53321" i="2"/>
  <c r="V53320" i="2"/>
  <c r="V53319" i="2"/>
  <c r="V53318" i="2"/>
  <c r="V53317" i="2"/>
  <c r="V53316" i="2"/>
  <c r="V53315" i="2"/>
  <c r="V53314" i="2"/>
  <c r="V53313" i="2"/>
  <c r="V53312" i="2"/>
  <c r="V53311" i="2"/>
  <c r="V53310" i="2"/>
  <c r="V53309" i="2"/>
  <c r="V53308" i="2"/>
  <c r="V53307" i="2"/>
  <c r="V53306" i="2"/>
  <c r="V53305" i="2"/>
  <c r="V53304" i="2"/>
  <c r="V53303" i="2"/>
  <c r="V53302" i="2"/>
  <c r="V53301" i="2"/>
  <c r="V53300" i="2"/>
  <c r="V53299" i="2"/>
  <c r="V53298" i="2"/>
  <c r="V53297" i="2"/>
  <c r="V53296" i="2"/>
  <c r="V53295" i="2"/>
  <c r="V53294" i="2"/>
  <c r="V53293" i="2"/>
  <c r="V53292" i="2"/>
  <c r="V53291" i="2"/>
  <c r="V53290" i="2"/>
  <c r="V53289" i="2"/>
  <c r="V53288" i="2"/>
  <c r="V53287" i="2"/>
  <c r="V53286" i="2"/>
  <c r="V53285" i="2"/>
  <c r="V53284" i="2"/>
  <c r="V53283" i="2"/>
  <c r="V53282" i="2"/>
  <c r="V53281" i="2"/>
  <c r="V53280" i="2"/>
  <c r="V53279" i="2"/>
  <c r="V53278" i="2"/>
  <c r="V53277" i="2"/>
  <c r="V53276" i="2"/>
  <c r="V53275" i="2"/>
  <c r="V53274" i="2"/>
  <c r="V53273" i="2"/>
  <c r="V53272" i="2"/>
  <c r="V53271" i="2"/>
  <c r="V53270" i="2"/>
  <c r="V53269" i="2"/>
  <c r="V53268" i="2"/>
  <c r="V53267" i="2"/>
  <c r="V53266" i="2"/>
  <c r="V53265" i="2"/>
  <c r="V53264" i="2"/>
  <c r="V53263" i="2"/>
  <c r="V53262" i="2"/>
  <c r="V53261" i="2"/>
  <c r="V53260" i="2"/>
  <c r="V53259" i="2"/>
  <c r="V53258" i="2"/>
  <c r="V53257" i="2"/>
  <c r="V53256" i="2"/>
  <c r="V53255" i="2"/>
  <c r="V53254" i="2"/>
  <c r="V53253" i="2"/>
  <c r="V53252" i="2"/>
  <c r="V53251" i="2"/>
  <c r="V53250" i="2"/>
  <c r="V53249" i="2"/>
  <c r="V53248" i="2"/>
  <c r="V53247" i="2"/>
  <c r="V53246" i="2"/>
  <c r="V53245" i="2"/>
  <c r="V53244" i="2"/>
  <c r="V53243" i="2"/>
  <c r="V53242" i="2"/>
  <c r="V53241" i="2"/>
  <c r="V53240" i="2"/>
  <c r="V53239" i="2"/>
  <c r="V53238" i="2"/>
  <c r="V53237" i="2"/>
  <c r="V53236" i="2"/>
  <c r="V53235" i="2"/>
  <c r="V53234" i="2"/>
  <c r="V53233" i="2"/>
  <c r="V53232" i="2"/>
  <c r="V53231" i="2"/>
  <c r="V53230" i="2"/>
  <c r="V53229" i="2"/>
  <c r="V53228" i="2"/>
  <c r="V53227" i="2"/>
  <c r="V53226" i="2"/>
  <c r="V53225" i="2"/>
  <c r="V53224" i="2"/>
  <c r="V53223" i="2"/>
  <c r="V53222" i="2"/>
  <c r="V53221" i="2"/>
  <c r="V53220" i="2"/>
  <c r="V53219" i="2"/>
  <c r="V53218" i="2"/>
  <c r="V53217" i="2"/>
  <c r="V53216" i="2"/>
  <c r="V53215" i="2"/>
  <c r="V53214" i="2"/>
  <c r="V53213" i="2"/>
  <c r="V53212" i="2"/>
  <c r="V53211" i="2"/>
  <c r="V53210" i="2"/>
  <c r="V53209" i="2"/>
  <c r="V53208" i="2"/>
  <c r="V53207" i="2"/>
  <c r="V53206" i="2"/>
  <c r="V53205" i="2"/>
  <c r="V53204" i="2"/>
  <c r="V53203" i="2"/>
  <c r="V53202" i="2"/>
  <c r="V53201" i="2"/>
  <c r="V53200" i="2"/>
  <c r="V53199" i="2"/>
  <c r="V53198" i="2"/>
  <c r="V53197" i="2"/>
  <c r="V53196" i="2"/>
  <c r="V53195" i="2"/>
  <c r="V53194" i="2"/>
  <c r="V53193" i="2"/>
  <c r="V53192" i="2"/>
  <c r="V53191" i="2"/>
  <c r="V53190" i="2"/>
  <c r="V53189" i="2"/>
  <c r="V53188" i="2"/>
  <c r="V53187" i="2"/>
  <c r="V53186" i="2"/>
  <c r="V53185" i="2"/>
  <c r="V53184" i="2"/>
  <c r="V53183" i="2"/>
  <c r="V53182" i="2"/>
  <c r="V53181" i="2"/>
  <c r="V53180" i="2"/>
  <c r="V53179" i="2"/>
  <c r="V53178" i="2"/>
  <c r="V53177" i="2"/>
  <c r="V53176" i="2"/>
  <c r="V53175" i="2"/>
  <c r="V53174" i="2"/>
  <c r="V53173" i="2"/>
  <c r="V53172" i="2"/>
  <c r="V53171" i="2"/>
  <c r="V53170" i="2"/>
  <c r="V53169" i="2"/>
  <c r="V53168" i="2"/>
  <c r="V53167" i="2"/>
  <c r="V53166" i="2"/>
  <c r="V53165" i="2"/>
  <c r="V53164" i="2"/>
  <c r="V53163" i="2"/>
  <c r="V53162" i="2"/>
  <c r="V53161" i="2"/>
  <c r="V53160" i="2"/>
  <c r="V53159" i="2"/>
  <c r="V53158" i="2"/>
  <c r="V53157" i="2"/>
  <c r="V53156" i="2"/>
  <c r="V53155" i="2"/>
  <c r="V53154" i="2"/>
  <c r="V53153" i="2"/>
  <c r="V53152" i="2"/>
  <c r="V53151" i="2"/>
  <c r="V53150" i="2"/>
  <c r="V53149" i="2"/>
  <c r="V53148" i="2"/>
  <c r="V53147" i="2"/>
  <c r="V53146" i="2"/>
  <c r="V53145" i="2"/>
  <c r="V53144" i="2"/>
  <c r="V53143" i="2"/>
  <c r="V53142" i="2"/>
  <c r="V53141" i="2"/>
  <c r="V53140" i="2"/>
  <c r="V53139" i="2"/>
  <c r="V53138" i="2"/>
  <c r="V53137" i="2"/>
  <c r="V53136" i="2"/>
  <c r="V53135" i="2"/>
  <c r="V53134" i="2"/>
  <c r="V53133" i="2"/>
  <c r="V53132" i="2"/>
  <c r="V53131" i="2"/>
  <c r="V53130" i="2"/>
  <c r="V53129" i="2"/>
  <c r="V53128" i="2"/>
  <c r="V53127" i="2"/>
  <c r="V53126" i="2"/>
  <c r="V53125" i="2"/>
  <c r="V53124" i="2"/>
  <c r="V53123" i="2"/>
  <c r="V53122" i="2"/>
  <c r="V53121" i="2"/>
  <c r="V53120" i="2"/>
  <c r="V53119" i="2"/>
  <c r="V53118" i="2"/>
  <c r="V53117" i="2"/>
  <c r="V53116" i="2"/>
  <c r="V53115" i="2"/>
  <c r="V53114" i="2"/>
  <c r="V53113" i="2"/>
  <c r="V53112" i="2"/>
  <c r="V53111" i="2"/>
  <c r="V53110" i="2"/>
  <c r="V53109" i="2"/>
  <c r="V53108" i="2"/>
  <c r="V53107" i="2"/>
  <c r="V53106" i="2"/>
  <c r="V53105" i="2"/>
  <c r="V53104" i="2"/>
  <c r="V53103" i="2"/>
  <c r="V53102" i="2"/>
  <c r="V53101" i="2"/>
  <c r="V53100" i="2"/>
  <c r="V53099" i="2"/>
  <c r="V53098" i="2"/>
  <c r="V53097" i="2"/>
  <c r="V53096" i="2"/>
  <c r="V53095" i="2"/>
  <c r="V53094" i="2"/>
  <c r="V53093" i="2"/>
  <c r="V53092" i="2"/>
  <c r="V53091" i="2"/>
  <c r="V53090" i="2"/>
  <c r="V53089" i="2"/>
  <c r="V53088" i="2"/>
  <c r="V53087" i="2"/>
  <c r="V53086" i="2"/>
  <c r="V53085" i="2"/>
  <c r="V53084" i="2"/>
  <c r="V53083" i="2"/>
  <c r="V53082" i="2"/>
  <c r="V53081" i="2"/>
  <c r="V53080" i="2"/>
  <c r="V53079" i="2"/>
  <c r="V53078" i="2"/>
  <c r="V53077" i="2"/>
  <c r="V53076" i="2"/>
  <c r="V53075" i="2"/>
  <c r="V53074" i="2"/>
  <c r="V53073" i="2"/>
  <c r="V53072" i="2"/>
  <c r="V53071" i="2"/>
  <c r="V53070" i="2"/>
  <c r="V53069" i="2"/>
  <c r="V53068" i="2"/>
  <c r="V53067" i="2"/>
  <c r="V53066" i="2"/>
  <c r="V53065" i="2"/>
  <c r="V53064" i="2"/>
  <c r="V53063" i="2"/>
  <c r="V53062" i="2"/>
  <c r="V53061" i="2"/>
  <c r="V53060" i="2"/>
  <c r="V53059" i="2"/>
  <c r="V53058" i="2"/>
  <c r="V53057" i="2"/>
  <c r="V53056" i="2"/>
  <c r="V53055" i="2"/>
  <c r="V53054" i="2"/>
  <c r="V53053" i="2"/>
  <c r="V53052" i="2"/>
  <c r="V53051" i="2"/>
  <c r="V53050" i="2"/>
  <c r="V53049" i="2"/>
  <c r="V53048" i="2"/>
  <c r="V53047" i="2"/>
  <c r="V53046" i="2"/>
  <c r="V53045" i="2"/>
  <c r="V53044" i="2"/>
  <c r="V53043" i="2"/>
  <c r="V53042" i="2"/>
  <c r="V53041" i="2"/>
  <c r="V53040" i="2"/>
  <c r="V53039" i="2"/>
  <c r="V53038" i="2"/>
  <c r="V53037" i="2"/>
  <c r="V53036" i="2"/>
  <c r="V53035" i="2"/>
  <c r="V53034" i="2"/>
  <c r="V53033" i="2"/>
  <c r="V53032" i="2"/>
  <c r="V53031" i="2"/>
  <c r="V53030" i="2"/>
  <c r="V53029" i="2"/>
  <c r="V53028" i="2"/>
  <c r="V53027" i="2"/>
  <c r="V53026" i="2"/>
  <c r="V53025" i="2"/>
  <c r="V53024" i="2"/>
  <c r="V53023" i="2"/>
  <c r="V53022" i="2"/>
  <c r="V53021" i="2"/>
  <c r="V53020" i="2"/>
  <c r="V53019" i="2"/>
  <c r="V53018" i="2"/>
  <c r="V53017" i="2"/>
  <c r="V53016" i="2"/>
  <c r="V53015" i="2"/>
  <c r="V53014" i="2"/>
  <c r="V53013" i="2"/>
  <c r="V53012" i="2"/>
  <c r="V53011" i="2"/>
  <c r="V53010" i="2"/>
  <c r="V53009" i="2"/>
  <c r="V53008" i="2"/>
  <c r="V53007" i="2"/>
  <c r="V53006" i="2"/>
  <c r="V53005" i="2"/>
  <c r="V53004" i="2"/>
  <c r="V53003" i="2"/>
  <c r="V53002" i="2"/>
  <c r="V53001" i="2"/>
  <c r="V53000" i="2"/>
  <c r="V52999" i="2"/>
  <c r="V52998" i="2"/>
  <c r="V52997" i="2"/>
  <c r="V52996" i="2"/>
  <c r="V52995" i="2"/>
  <c r="V52994" i="2"/>
  <c r="V52993" i="2"/>
  <c r="V52992" i="2"/>
  <c r="V52991" i="2"/>
  <c r="V52990" i="2"/>
  <c r="V52989" i="2"/>
  <c r="V52988" i="2"/>
  <c r="V52987" i="2"/>
  <c r="V52986" i="2"/>
  <c r="V52985" i="2"/>
  <c r="V52984" i="2"/>
  <c r="V52983" i="2"/>
  <c r="V52982" i="2"/>
  <c r="V52981" i="2"/>
  <c r="V52980" i="2"/>
  <c r="V52979" i="2"/>
  <c r="V52978" i="2"/>
  <c r="V52977" i="2"/>
  <c r="V52976" i="2"/>
  <c r="V52975" i="2"/>
  <c r="V52974" i="2"/>
  <c r="V52973" i="2"/>
  <c r="V52972" i="2"/>
  <c r="V52971" i="2"/>
  <c r="V52970" i="2"/>
  <c r="V52969" i="2"/>
  <c r="V52968" i="2"/>
  <c r="V52967" i="2"/>
  <c r="V52966" i="2"/>
  <c r="V52965" i="2"/>
  <c r="V52964" i="2"/>
  <c r="V52963" i="2"/>
  <c r="V52962" i="2"/>
  <c r="V52961" i="2"/>
  <c r="V52960" i="2"/>
  <c r="V52959" i="2"/>
  <c r="V52958" i="2"/>
  <c r="V52957" i="2"/>
  <c r="V52956" i="2"/>
  <c r="V52955" i="2"/>
  <c r="V52954" i="2"/>
  <c r="V52953" i="2"/>
  <c r="V52952" i="2"/>
  <c r="V52951" i="2"/>
  <c r="V52950" i="2"/>
  <c r="V52949" i="2"/>
  <c r="V52948" i="2"/>
  <c r="V52947" i="2"/>
  <c r="V52946" i="2"/>
  <c r="V52945" i="2"/>
  <c r="V52944" i="2"/>
  <c r="V52943" i="2"/>
  <c r="V52942" i="2"/>
  <c r="V52941" i="2"/>
  <c r="V52940" i="2"/>
  <c r="V52939" i="2"/>
  <c r="V52938" i="2"/>
  <c r="V52937" i="2"/>
  <c r="V52936" i="2"/>
  <c r="V52935" i="2"/>
  <c r="V52934" i="2"/>
  <c r="V52933" i="2"/>
  <c r="V52932" i="2"/>
  <c r="V52931" i="2"/>
  <c r="V52930" i="2"/>
  <c r="V52929" i="2"/>
  <c r="V52928" i="2"/>
  <c r="V52927" i="2"/>
  <c r="V52926" i="2"/>
  <c r="V52925" i="2"/>
  <c r="V52924" i="2"/>
  <c r="V52923" i="2"/>
  <c r="V52922" i="2"/>
  <c r="V52921" i="2"/>
  <c r="V52920" i="2"/>
  <c r="V52919" i="2"/>
  <c r="V52918" i="2"/>
  <c r="V52917" i="2"/>
  <c r="V52916" i="2"/>
  <c r="V52915" i="2"/>
  <c r="V52914" i="2"/>
  <c r="V52913" i="2"/>
  <c r="V52912" i="2"/>
  <c r="V52911" i="2"/>
  <c r="V52910" i="2"/>
  <c r="V52909" i="2"/>
  <c r="V52908" i="2"/>
  <c r="V52907" i="2"/>
  <c r="V52906" i="2"/>
  <c r="V52905" i="2"/>
  <c r="V52904" i="2"/>
  <c r="V52903" i="2"/>
  <c r="V52902" i="2"/>
  <c r="V52901" i="2"/>
  <c r="V52900" i="2"/>
  <c r="V52899" i="2"/>
  <c r="V52898" i="2"/>
  <c r="V52897" i="2"/>
  <c r="V52896" i="2"/>
  <c r="V52895" i="2"/>
  <c r="V52894" i="2"/>
  <c r="V52893" i="2"/>
  <c r="V52892" i="2"/>
  <c r="V52891" i="2"/>
  <c r="V52890" i="2"/>
  <c r="V52889" i="2"/>
  <c r="V52888" i="2"/>
  <c r="V52887" i="2"/>
  <c r="V52886" i="2"/>
  <c r="V52885" i="2"/>
  <c r="V52884" i="2"/>
  <c r="V52883" i="2"/>
  <c r="V52882" i="2"/>
  <c r="V52881" i="2"/>
  <c r="V52880" i="2"/>
  <c r="V52879" i="2"/>
  <c r="V52878" i="2"/>
  <c r="V52877" i="2"/>
  <c r="V52876" i="2"/>
  <c r="V52875" i="2"/>
  <c r="V52874" i="2"/>
  <c r="V52873" i="2"/>
  <c r="V52872" i="2"/>
  <c r="V52871" i="2"/>
  <c r="V52870" i="2"/>
  <c r="V52869" i="2"/>
  <c r="V52868" i="2"/>
  <c r="V52867" i="2"/>
  <c r="V52866" i="2"/>
  <c r="V52865" i="2"/>
  <c r="V52864" i="2"/>
  <c r="V52863" i="2"/>
  <c r="V52862" i="2"/>
  <c r="V52861" i="2"/>
  <c r="V52860" i="2"/>
  <c r="V52859" i="2"/>
  <c r="V52858" i="2"/>
  <c r="V52857" i="2"/>
  <c r="V52856" i="2"/>
  <c r="V52855" i="2"/>
  <c r="V52854" i="2"/>
  <c r="V52853" i="2"/>
  <c r="V52852" i="2"/>
  <c r="V52851" i="2"/>
  <c r="V52850" i="2"/>
  <c r="V52849" i="2"/>
  <c r="V52848" i="2"/>
  <c r="V52847" i="2"/>
  <c r="V52846" i="2"/>
  <c r="V52845" i="2"/>
  <c r="V52844" i="2"/>
  <c r="V52843" i="2"/>
  <c r="V52842" i="2"/>
  <c r="V52841" i="2"/>
  <c r="V52840" i="2"/>
  <c r="V52839" i="2"/>
  <c r="V52838" i="2"/>
  <c r="V52837" i="2"/>
  <c r="V52836" i="2"/>
  <c r="V52835" i="2"/>
  <c r="V52834" i="2"/>
  <c r="V52833" i="2"/>
  <c r="V52832" i="2"/>
  <c r="V52831" i="2"/>
  <c r="V52830" i="2"/>
  <c r="V52829" i="2"/>
  <c r="V52828" i="2"/>
  <c r="V52827" i="2"/>
  <c r="V52826" i="2"/>
  <c r="V52825" i="2"/>
  <c r="V52824" i="2"/>
  <c r="V52823" i="2"/>
  <c r="V52822" i="2"/>
  <c r="V52821" i="2"/>
  <c r="V52820" i="2"/>
  <c r="V52819" i="2"/>
  <c r="V52818" i="2"/>
  <c r="V52817" i="2"/>
  <c r="V52816" i="2"/>
  <c r="V52815" i="2"/>
  <c r="V52814" i="2"/>
  <c r="V52813" i="2"/>
  <c r="V52812" i="2"/>
  <c r="V52811" i="2"/>
  <c r="V52810" i="2"/>
  <c r="V52809" i="2"/>
  <c r="V52808" i="2"/>
  <c r="V52807" i="2"/>
  <c r="V52806" i="2"/>
  <c r="V52805" i="2"/>
  <c r="V52804" i="2"/>
  <c r="V52803" i="2"/>
  <c r="V52802" i="2"/>
  <c r="V52801" i="2"/>
  <c r="V52800" i="2"/>
  <c r="V52799" i="2"/>
  <c r="V52798" i="2"/>
  <c r="V52797" i="2"/>
  <c r="V52796" i="2"/>
  <c r="V52795" i="2"/>
  <c r="V52794" i="2"/>
  <c r="V52793" i="2"/>
  <c r="V52792" i="2"/>
  <c r="V52791" i="2"/>
  <c r="V52790" i="2"/>
  <c r="V52789" i="2"/>
  <c r="V52788" i="2"/>
  <c r="V52787" i="2"/>
  <c r="V52786" i="2"/>
  <c r="V52785" i="2"/>
  <c r="V52784" i="2"/>
  <c r="V52783" i="2"/>
  <c r="V52782" i="2"/>
  <c r="V52781" i="2"/>
  <c r="V52780" i="2"/>
  <c r="V52779" i="2"/>
  <c r="V52778" i="2"/>
  <c r="V52777" i="2"/>
  <c r="V52776" i="2"/>
  <c r="V52775" i="2"/>
  <c r="V52774" i="2"/>
  <c r="V52773" i="2"/>
  <c r="V52772" i="2"/>
  <c r="V52771" i="2"/>
  <c r="V52770" i="2"/>
  <c r="V52769" i="2"/>
  <c r="V52768" i="2"/>
  <c r="V52767" i="2"/>
  <c r="V52766" i="2"/>
  <c r="V52765" i="2"/>
  <c r="V52764" i="2"/>
  <c r="V52763" i="2"/>
  <c r="V52762" i="2"/>
  <c r="V52761" i="2"/>
  <c r="V52760" i="2"/>
  <c r="V52759" i="2"/>
  <c r="V52758" i="2"/>
  <c r="V52757" i="2"/>
  <c r="V52756" i="2"/>
  <c r="V52755" i="2"/>
  <c r="V52754" i="2"/>
  <c r="V52753" i="2"/>
  <c r="V52752" i="2"/>
  <c r="V52751" i="2"/>
  <c r="V52750" i="2"/>
  <c r="V52749" i="2"/>
  <c r="V52748" i="2"/>
  <c r="V52747" i="2"/>
  <c r="V52746" i="2"/>
  <c r="V52745" i="2"/>
  <c r="V52744" i="2"/>
  <c r="V52743" i="2"/>
  <c r="V52742" i="2"/>
  <c r="V52741" i="2"/>
  <c r="V52740" i="2"/>
  <c r="V52739" i="2"/>
  <c r="V52738" i="2"/>
  <c r="V52737" i="2"/>
  <c r="V52736" i="2"/>
  <c r="V52735" i="2"/>
  <c r="V52734" i="2"/>
  <c r="V52733" i="2"/>
  <c r="V52732" i="2"/>
  <c r="V52731" i="2"/>
  <c r="V52730" i="2"/>
  <c r="V52729" i="2"/>
  <c r="V52728" i="2"/>
  <c r="V52727" i="2"/>
  <c r="V52726" i="2"/>
  <c r="V52725" i="2"/>
  <c r="V52724" i="2"/>
  <c r="V52723" i="2"/>
  <c r="V52722" i="2"/>
  <c r="V52721" i="2"/>
  <c r="V52720" i="2"/>
  <c r="V52719" i="2"/>
  <c r="V52718" i="2"/>
  <c r="V52717" i="2"/>
  <c r="V52716" i="2"/>
  <c r="V52715" i="2"/>
  <c r="V52714" i="2"/>
  <c r="V52713" i="2"/>
  <c r="V52712" i="2"/>
  <c r="V52711" i="2"/>
  <c r="V52710" i="2"/>
  <c r="V52709" i="2"/>
  <c r="V52708" i="2"/>
  <c r="V52707" i="2"/>
  <c r="V52706" i="2"/>
  <c r="V52705" i="2"/>
  <c r="V52704" i="2"/>
  <c r="V52703" i="2"/>
  <c r="V52702" i="2"/>
  <c r="V52701" i="2"/>
  <c r="V52700" i="2"/>
  <c r="V52699" i="2"/>
  <c r="V52698" i="2"/>
  <c r="V52697" i="2"/>
  <c r="V52696" i="2"/>
  <c r="V52695" i="2"/>
  <c r="V52694" i="2"/>
  <c r="V52693" i="2"/>
  <c r="V52692" i="2"/>
  <c r="V52691" i="2"/>
  <c r="V52690" i="2"/>
  <c r="V52689" i="2"/>
  <c r="V52688" i="2"/>
  <c r="V52687" i="2"/>
  <c r="V52686" i="2"/>
  <c r="V52685" i="2"/>
  <c r="V52684" i="2"/>
  <c r="V52683" i="2"/>
  <c r="V52682" i="2"/>
  <c r="V52681" i="2"/>
  <c r="V52680" i="2"/>
  <c r="V52679" i="2"/>
  <c r="V52678" i="2"/>
  <c r="V52677" i="2"/>
  <c r="V52676" i="2"/>
  <c r="V52675" i="2"/>
  <c r="V52674" i="2"/>
  <c r="V52673" i="2"/>
  <c r="V52672" i="2"/>
  <c r="V52671" i="2"/>
  <c r="V52670" i="2"/>
  <c r="V52669" i="2"/>
  <c r="V52668" i="2"/>
  <c r="V52667" i="2"/>
  <c r="V52666" i="2"/>
  <c r="V52665" i="2"/>
  <c r="V52664" i="2"/>
  <c r="V52663" i="2"/>
  <c r="V52662" i="2"/>
  <c r="V52661" i="2"/>
  <c r="V52660" i="2"/>
  <c r="V52659" i="2"/>
  <c r="V52658" i="2"/>
  <c r="V52657" i="2"/>
  <c r="V52656" i="2"/>
  <c r="V52655" i="2"/>
  <c r="V52654" i="2"/>
  <c r="V52653" i="2"/>
  <c r="V52652" i="2"/>
  <c r="V52651" i="2"/>
  <c r="V52650" i="2"/>
  <c r="V52649" i="2"/>
  <c r="V52648" i="2"/>
  <c r="V52647" i="2"/>
  <c r="V52646" i="2"/>
  <c r="V52645" i="2"/>
  <c r="V52644" i="2"/>
  <c r="V52643" i="2"/>
  <c r="V52642" i="2"/>
  <c r="V52641" i="2"/>
  <c r="V52640" i="2"/>
  <c r="V52639" i="2"/>
  <c r="V52638" i="2"/>
  <c r="V52637" i="2"/>
  <c r="V52636" i="2"/>
  <c r="V52635" i="2"/>
  <c r="V52634" i="2"/>
  <c r="V52633" i="2"/>
  <c r="V52632" i="2"/>
  <c r="V52631" i="2"/>
  <c r="V52630" i="2"/>
  <c r="V52629" i="2"/>
  <c r="V52628" i="2"/>
  <c r="V52627" i="2"/>
  <c r="V52626" i="2"/>
  <c r="V52625" i="2"/>
  <c r="V52624" i="2"/>
  <c r="V52623" i="2"/>
  <c r="V52622" i="2"/>
  <c r="V52621" i="2"/>
  <c r="V52620" i="2"/>
  <c r="V52619" i="2"/>
  <c r="V52618" i="2"/>
  <c r="V52617" i="2"/>
  <c r="V52616" i="2"/>
  <c r="V52615" i="2"/>
  <c r="V52614" i="2"/>
  <c r="V52613" i="2"/>
  <c r="V52612" i="2"/>
  <c r="V52611" i="2"/>
  <c r="V52610" i="2"/>
  <c r="V52609" i="2"/>
  <c r="V52608" i="2"/>
  <c r="V52607" i="2"/>
  <c r="V52606" i="2"/>
  <c r="V52605" i="2"/>
  <c r="V52604" i="2"/>
  <c r="V52603" i="2"/>
  <c r="V52602" i="2"/>
  <c r="V52601" i="2"/>
  <c r="V52600" i="2"/>
  <c r="V52599" i="2"/>
  <c r="V52598" i="2"/>
  <c r="V52597" i="2"/>
  <c r="V52596" i="2"/>
  <c r="V52595" i="2"/>
  <c r="V52594" i="2"/>
  <c r="V52593" i="2"/>
  <c r="V52592" i="2"/>
  <c r="V52591" i="2"/>
  <c r="V52590" i="2"/>
  <c r="V52589" i="2"/>
  <c r="V52588" i="2"/>
  <c r="V52587" i="2"/>
  <c r="V52586" i="2"/>
  <c r="V52585" i="2"/>
  <c r="V52584" i="2"/>
  <c r="V52583" i="2"/>
  <c r="V52582" i="2"/>
  <c r="V52581" i="2"/>
  <c r="V52580" i="2"/>
  <c r="V52579" i="2"/>
  <c r="V52578" i="2"/>
  <c r="V52577" i="2"/>
  <c r="V52576" i="2"/>
  <c r="V52575" i="2"/>
  <c r="V52574" i="2"/>
  <c r="V52573" i="2"/>
  <c r="V52572" i="2"/>
  <c r="V52571" i="2"/>
  <c r="V52570" i="2"/>
  <c r="V52569" i="2"/>
  <c r="V52568" i="2"/>
  <c r="V52567" i="2"/>
  <c r="V52566" i="2"/>
  <c r="V52565" i="2"/>
  <c r="V52564" i="2"/>
  <c r="V52563" i="2"/>
  <c r="V52562" i="2"/>
  <c r="V52561" i="2"/>
  <c r="V52560" i="2"/>
  <c r="V52559" i="2"/>
  <c r="V52558" i="2"/>
  <c r="V52557" i="2"/>
  <c r="V52556" i="2"/>
  <c r="V52555" i="2"/>
  <c r="V52554" i="2"/>
  <c r="V52553" i="2"/>
  <c r="V52552" i="2"/>
  <c r="V52551" i="2"/>
  <c r="V52550" i="2"/>
  <c r="V52549" i="2"/>
  <c r="V52548" i="2"/>
  <c r="V52547" i="2"/>
  <c r="V52546" i="2"/>
  <c r="V52545" i="2"/>
  <c r="V52544" i="2"/>
  <c r="V52543" i="2"/>
  <c r="V52542" i="2"/>
  <c r="V52541" i="2"/>
  <c r="V52540" i="2"/>
  <c r="V52539" i="2"/>
  <c r="V52538" i="2"/>
  <c r="V52537" i="2"/>
  <c r="V52536" i="2"/>
  <c r="V52535" i="2"/>
  <c r="V52534" i="2"/>
  <c r="V52533" i="2"/>
  <c r="V52532" i="2"/>
  <c r="V52531" i="2"/>
  <c r="V52530" i="2"/>
  <c r="V52529" i="2"/>
  <c r="V52528" i="2"/>
  <c r="V52527" i="2"/>
  <c r="V52526" i="2"/>
  <c r="V52525" i="2"/>
  <c r="V52524" i="2"/>
  <c r="V52523" i="2"/>
  <c r="V52522" i="2"/>
  <c r="V52521" i="2"/>
  <c r="V52520" i="2"/>
  <c r="V52519" i="2"/>
  <c r="V52518" i="2"/>
  <c r="V52517" i="2"/>
  <c r="V52516" i="2"/>
  <c r="V52515" i="2"/>
  <c r="V52514" i="2"/>
  <c r="V52513" i="2"/>
  <c r="V52512" i="2"/>
  <c r="V52511" i="2"/>
  <c r="V52510" i="2"/>
  <c r="V52509" i="2"/>
  <c r="V52508" i="2"/>
  <c r="V52507" i="2"/>
  <c r="V52506" i="2"/>
  <c r="V52505" i="2"/>
  <c r="V52504" i="2"/>
  <c r="V52503" i="2"/>
  <c r="V52502" i="2"/>
  <c r="V52501" i="2"/>
  <c r="V52500" i="2"/>
  <c r="V52499" i="2"/>
  <c r="V52498" i="2"/>
  <c r="V52497" i="2"/>
  <c r="V52496" i="2"/>
  <c r="V52495" i="2"/>
  <c r="V52494" i="2"/>
  <c r="V52493" i="2"/>
  <c r="V52492" i="2"/>
  <c r="V52491" i="2"/>
  <c r="V52490" i="2"/>
  <c r="V52489" i="2"/>
  <c r="V52488" i="2"/>
  <c r="V52487" i="2"/>
  <c r="V52486" i="2"/>
  <c r="V52485" i="2"/>
  <c r="V52484" i="2"/>
  <c r="V52483" i="2"/>
  <c r="V52482" i="2"/>
  <c r="V52481" i="2"/>
  <c r="V52480" i="2"/>
  <c r="V52479" i="2"/>
  <c r="V52478" i="2"/>
  <c r="V52477" i="2"/>
  <c r="V52476" i="2"/>
  <c r="V52475" i="2"/>
  <c r="V52474" i="2"/>
  <c r="V52473" i="2"/>
  <c r="V52472" i="2"/>
  <c r="V52471" i="2"/>
  <c r="V52470" i="2"/>
  <c r="V52469" i="2"/>
  <c r="V52468" i="2"/>
  <c r="V52467" i="2"/>
  <c r="V52466" i="2"/>
  <c r="V52465" i="2"/>
  <c r="V52464" i="2"/>
  <c r="V52463" i="2"/>
  <c r="V52462" i="2"/>
  <c r="V52461" i="2"/>
  <c r="V52460" i="2"/>
  <c r="V52459" i="2"/>
  <c r="V52458" i="2"/>
  <c r="V52457" i="2"/>
  <c r="V52456" i="2"/>
  <c r="V52455" i="2"/>
  <c r="V52454" i="2"/>
  <c r="V52453" i="2"/>
  <c r="V52452" i="2"/>
  <c r="V52451" i="2"/>
  <c r="V52450" i="2"/>
  <c r="V52449" i="2"/>
  <c r="V52448" i="2"/>
  <c r="V52447" i="2"/>
  <c r="V52446" i="2"/>
  <c r="V52445" i="2"/>
  <c r="V52444" i="2"/>
  <c r="V52443" i="2"/>
  <c r="V52442" i="2"/>
  <c r="V52441" i="2"/>
  <c r="V52440" i="2"/>
  <c r="V52439" i="2"/>
  <c r="V52438" i="2"/>
  <c r="V52437" i="2"/>
  <c r="V52436" i="2"/>
  <c r="V52435" i="2"/>
  <c r="V52434" i="2"/>
  <c r="V52433" i="2"/>
  <c r="V52432" i="2"/>
  <c r="V52431" i="2"/>
  <c r="V52430" i="2"/>
  <c r="V52429" i="2"/>
  <c r="V52428" i="2"/>
  <c r="V52427" i="2"/>
  <c r="V52426" i="2"/>
  <c r="V52425" i="2"/>
  <c r="V52424" i="2"/>
  <c r="V52423" i="2"/>
  <c r="V52422" i="2"/>
  <c r="V52421" i="2"/>
  <c r="V52420" i="2"/>
  <c r="V52419" i="2"/>
  <c r="V52418" i="2"/>
  <c r="V52417" i="2"/>
  <c r="V52416" i="2"/>
  <c r="V52415" i="2"/>
  <c r="V52414" i="2"/>
  <c r="V52413" i="2"/>
  <c r="V52412" i="2"/>
  <c r="V52411" i="2"/>
  <c r="V52410" i="2"/>
  <c r="V52409" i="2"/>
  <c r="V52408" i="2"/>
  <c r="V52407" i="2"/>
  <c r="V52406" i="2"/>
  <c r="V52405" i="2"/>
  <c r="V52404" i="2"/>
  <c r="V52403" i="2"/>
  <c r="V52402" i="2"/>
  <c r="V52401" i="2"/>
  <c r="V52400" i="2"/>
  <c r="V52399" i="2"/>
  <c r="V52398" i="2"/>
  <c r="V52397" i="2"/>
  <c r="V52396" i="2"/>
  <c r="V52395" i="2"/>
  <c r="V52394" i="2"/>
  <c r="V52393" i="2"/>
  <c r="V52392" i="2"/>
  <c r="V52391" i="2"/>
  <c r="V52390" i="2"/>
  <c r="V52389" i="2"/>
  <c r="V52388" i="2"/>
  <c r="V52387" i="2"/>
  <c r="V52386" i="2"/>
  <c r="V52385" i="2"/>
  <c r="V52384" i="2"/>
  <c r="V52383" i="2"/>
  <c r="V52382" i="2"/>
  <c r="V52381" i="2"/>
  <c r="V52380" i="2"/>
  <c r="V52379" i="2"/>
  <c r="V52378" i="2"/>
  <c r="V52377" i="2"/>
  <c r="V52376" i="2"/>
  <c r="V52375" i="2"/>
  <c r="V52374" i="2"/>
  <c r="V52373" i="2"/>
  <c r="V52372" i="2"/>
  <c r="V52371" i="2"/>
  <c r="V52370" i="2"/>
  <c r="V52369" i="2"/>
  <c r="V52368" i="2"/>
  <c r="V52367" i="2"/>
  <c r="V52366" i="2"/>
  <c r="V52365" i="2"/>
  <c r="V52364" i="2"/>
  <c r="V52363" i="2"/>
  <c r="V52362" i="2"/>
  <c r="V52361" i="2"/>
  <c r="V52360" i="2"/>
  <c r="V52359" i="2"/>
  <c r="V52358" i="2"/>
  <c r="V52357" i="2"/>
  <c r="V52356" i="2"/>
  <c r="V52355" i="2"/>
  <c r="V52354" i="2"/>
  <c r="V52353" i="2"/>
  <c r="V52352" i="2"/>
  <c r="V52351" i="2"/>
  <c r="V52350" i="2"/>
  <c r="V52349" i="2"/>
  <c r="V52348" i="2"/>
  <c r="V52347" i="2"/>
  <c r="V52346" i="2"/>
  <c r="V52345" i="2"/>
  <c r="V52344" i="2"/>
  <c r="V52343" i="2"/>
  <c r="V52342" i="2"/>
  <c r="V52341" i="2"/>
  <c r="V52340" i="2"/>
  <c r="V52339" i="2"/>
  <c r="V52338" i="2"/>
  <c r="V52337" i="2"/>
  <c r="V52336" i="2"/>
  <c r="V52335" i="2"/>
  <c r="V52334" i="2"/>
  <c r="V52333" i="2"/>
  <c r="V52332" i="2"/>
  <c r="V52331" i="2"/>
  <c r="V52330" i="2"/>
  <c r="V52329" i="2"/>
  <c r="V52328" i="2"/>
  <c r="V52327" i="2"/>
  <c r="V52326" i="2"/>
  <c r="V52325" i="2"/>
  <c r="V52324" i="2"/>
  <c r="V52323" i="2"/>
  <c r="V52322" i="2"/>
  <c r="V52321" i="2"/>
  <c r="V52320" i="2"/>
  <c r="V52319" i="2"/>
  <c r="V52318" i="2"/>
  <c r="V52317" i="2"/>
  <c r="V52316" i="2"/>
  <c r="V52315" i="2"/>
  <c r="V52314" i="2"/>
  <c r="V52313" i="2"/>
  <c r="V52312" i="2"/>
  <c r="V52311" i="2"/>
  <c r="V52310" i="2"/>
  <c r="V52309" i="2"/>
  <c r="V52308" i="2"/>
  <c r="V52307" i="2"/>
  <c r="V52306" i="2"/>
  <c r="V52305" i="2"/>
  <c r="V52304" i="2"/>
  <c r="V52303" i="2"/>
  <c r="V52302" i="2"/>
  <c r="V52301" i="2"/>
  <c r="V52300" i="2"/>
  <c r="V52299" i="2"/>
  <c r="V52298" i="2"/>
  <c r="V52297" i="2"/>
  <c r="V52296" i="2"/>
  <c r="V52295" i="2"/>
  <c r="V52294" i="2"/>
  <c r="V52293" i="2"/>
  <c r="V52292" i="2"/>
  <c r="V52291" i="2"/>
  <c r="V52290" i="2"/>
  <c r="V52289" i="2"/>
  <c r="V52288" i="2"/>
  <c r="V52287" i="2"/>
  <c r="V52286" i="2"/>
  <c r="V52285" i="2"/>
  <c r="V52284" i="2"/>
  <c r="V52283" i="2"/>
  <c r="V52282" i="2"/>
  <c r="V52281" i="2"/>
  <c r="V52280" i="2"/>
  <c r="V52279" i="2"/>
  <c r="V52278" i="2"/>
  <c r="V52277" i="2"/>
  <c r="V52276" i="2"/>
  <c r="V52275" i="2"/>
  <c r="V52274" i="2"/>
  <c r="V52273" i="2"/>
  <c r="V52272" i="2"/>
  <c r="V52271" i="2"/>
  <c r="V52270" i="2"/>
  <c r="V52269" i="2"/>
  <c r="V52268" i="2"/>
  <c r="V52267" i="2"/>
  <c r="V52266" i="2"/>
  <c r="V52265" i="2"/>
  <c r="V52264" i="2"/>
  <c r="V52263" i="2"/>
  <c r="V52262" i="2"/>
  <c r="V52261" i="2"/>
  <c r="V52260" i="2"/>
  <c r="V52259" i="2"/>
  <c r="V52258" i="2"/>
  <c r="V52257" i="2"/>
  <c r="V52256" i="2"/>
  <c r="V52255" i="2"/>
  <c r="V52254" i="2"/>
  <c r="V52253" i="2"/>
  <c r="V52252" i="2"/>
  <c r="V52251" i="2"/>
  <c r="V52250" i="2"/>
  <c r="V52249" i="2"/>
  <c r="V52248" i="2"/>
  <c r="V52247" i="2"/>
  <c r="V52246" i="2"/>
  <c r="V52245" i="2"/>
  <c r="V52244" i="2"/>
  <c r="V52243" i="2"/>
  <c r="V52242" i="2"/>
  <c r="V52241" i="2"/>
  <c r="V52240" i="2"/>
  <c r="V52239" i="2"/>
  <c r="V52238" i="2"/>
  <c r="V52237" i="2"/>
  <c r="V52236" i="2"/>
  <c r="V52235" i="2"/>
  <c r="V52234" i="2"/>
  <c r="V52233" i="2"/>
  <c r="V52232" i="2"/>
  <c r="V52231" i="2"/>
  <c r="V52230" i="2"/>
  <c r="V52229" i="2"/>
  <c r="V52228" i="2"/>
  <c r="V52227" i="2"/>
  <c r="V52226" i="2"/>
  <c r="V52225" i="2"/>
  <c r="V52224" i="2"/>
  <c r="V52223" i="2"/>
  <c r="V52222" i="2"/>
  <c r="V52221" i="2"/>
  <c r="V52220" i="2"/>
  <c r="V52219" i="2"/>
  <c r="V52218" i="2"/>
  <c r="V52217" i="2"/>
  <c r="V52216" i="2"/>
  <c r="V52215" i="2"/>
  <c r="V52214" i="2"/>
  <c r="V52213" i="2"/>
  <c r="V52212" i="2"/>
  <c r="V52211" i="2"/>
  <c r="V52210" i="2"/>
  <c r="V52209" i="2"/>
  <c r="V52208" i="2"/>
  <c r="V52207" i="2"/>
  <c r="V52206" i="2"/>
  <c r="V52205" i="2"/>
  <c r="V52204" i="2"/>
  <c r="V52203" i="2"/>
  <c r="V52202" i="2"/>
  <c r="V52201" i="2"/>
  <c r="V52200" i="2"/>
  <c r="V52199" i="2"/>
  <c r="V52198" i="2"/>
  <c r="V52197" i="2"/>
  <c r="V52196" i="2"/>
  <c r="V52195" i="2"/>
  <c r="V52194" i="2"/>
  <c r="V52193" i="2"/>
  <c r="V52192" i="2"/>
  <c r="V52191" i="2"/>
  <c r="V52190" i="2"/>
  <c r="V52189" i="2"/>
  <c r="V52188" i="2"/>
  <c r="V52187" i="2"/>
  <c r="V52186" i="2"/>
  <c r="V52185" i="2"/>
  <c r="V52184" i="2"/>
  <c r="V52183" i="2"/>
  <c r="V52182" i="2"/>
  <c r="V52181" i="2"/>
  <c r="V52180" i="2"/>
  <c r="V52179" i="2"/>
  <c r="V52178" i="2"/>
  <c r="V52177" i="2"/>
  <c r="V52176" i="2"/>
  <c r="V52175" i="2"/>
  <c r="V52174" i="2"/>
  <c r="V52173" i="2"/>
  <c r="V52172" i="2"/>
  <c r="V52171" i="2"/>
  <c r="V52170" i="2"/>
  <c r="V52169" i="2"/>
  <c r="V52168" i="2"/>
  <c r="V52167" i="2"/>
  <c r="V52166" i="2"/>
  <c r="V52165" i="2"/>
  <c r="V52164" i="2"/>
  <c r="V52163" i="2"/>
  <c r="V52162" i="2"/>
  <c r="V52161" i="2"/>
  <c r="V52160" i="2"/>
  <c r="V52159" i="2"/>
  <c r="V52158" i="2"/>
  <c r="V52157" i="2"/>
  <c r="V52156" i="2"/>
  <c r="V52155" i="2"/>
  <c r="V52154" i="2"/>
  <c r="V52153" i="2"/>
  <c r="V52152" i="2"/>
  <c r="V52151" i="2"/>
  <c r="V52150" i="2"/>
  <c r="V52149" i="2"/>
  <c r="V52148" i="2"/>
  <c r="V52147" i="2"/>
  <c r="V52146" i="2"/>
  <c r="V52145" i="2"/>
  <c r="V52144" i="2"/>
  <c r="V52143" i="2"/>
  <c r="V52142" i="2"/>
  <c r="V52141" i="2"/>
  <c r="V52140" i="2"/>
  <c r="V52139" i="2"/>
  <c r="V52138" i="2"/>
  <c r="V52137" i="2"/>
  <c r="V52136" i="2"/>
  <c r="V52135" i="2"/>
  <c r="V52134" i="2"/>
  <c r="V52133" i="2"/>
  <c r="V52132" i="2"/>
  <c r="V52131" i="2"/>
  <c r="V52130" i="2"/>
  <c r="V52129" i="2"/>
  <c r="V52128" i="2"/>
  <c r="V52127" i="2"/>
  <c r="V52126" i="2"/>
  <c r="V52125" i="2"/>
  <c r="V52124" i="2"/>
  <c r="V52123" i="2"/>
  <c r="V52122" i="2"/>
  <c r="V52121" i="2"/>
  <c r="V52120" i="2"/>
  <c r="V52119" i="2"/>
  <c r="V52118" i="2"/>
  <c r="V52117" i="2"/>
  <c r="V52116" i="2"/>
  <c r="V52115" i="2"/>
  <c r="V52114" i="2"/>
  <c r="V52113" i="2"/>
  <c r="V52112" i="2"/>
  <c r="V52111" i="2"/>
  <c r="V52110" i="2"/>
  <c r="V52109" i="2"/>
  <c r="V52108" i="2"/>
  <c r="V52107" i="2"/>
  <c r="V52106" i="2"/>
  <c r="V52105" i="2"/>
  <c r="V52104" i="2"/>
  <c r="V52103" i="2"/>
  <c r="V52102" i="2"/>
  <c r="V52101" i="2"/>
  <c r="V52100" i="2"/>
  <c r="V52099" i="2"/>
  <c r="V52098" i="2"/>
  <c r="V52097" i="2"/>
  <c r="V52096" i="2"/>
  <c r="V52095" i="2"/>
  <c r="V52094" i="2"/>
  <c r="V52093" i="2"/>
  <c r="V52092" i="2"/>
  <c r="V52091" i="2"/>
  <c r="V52090" i="2"/>
  <c r="V52089" i="2"/>
  <c r="V52088" i="2"/>
  <c r="V52087" i="2"/>
  <c r="V52086" i="2"/>
  <c r="V52085" i="2"/>
  <c r="V52084" i="2"/>
  <c r="V52083" i="2"/>
  <c r="V52082" i="2"/>
  <c r="V52081" i="2"/>
  <c r="V52080" i="2"/>
  <c r="V52079" i="2"/>
  <c r="V52078" i="2"/>
  <c r="V52077" i="2"/>
  <c r="V52076" i="2"/>
  <c r="V52075" i="2"/>
  <c r="V52074" i="2"/>
  <c r="V52073" i="2"/>
  <c r="V52072" i="2"/>
  <c r="V52071" i="2"/>
  <c r="V52070" i="2"/>
  <c r="V52069" i="2"/>
  <c r="V52068" i="2"/>
  <c r="V52067" i="2"/>
  <c r="V52066" i="2"/>
  <c r="V52065" i="2"/>
  <c r="V52064" i="2"/>
  <c r="V52063" i="2"/>
  <c r="V52062" i="2"/>
  <c r="V52061" i="2"/>
  <c r="V52060" i="2"/>
  <c r="V52059" i="2"/>
  <c r="V52058" i="2"/>
  <c r="V52057" i="2"/>
  <c r="V52056" i="2"/>
  <c r="V52055" i="2"/>
  <c r="V52054" i="2"/>
  <c r="V52053" i="2"/>
  <c r="V52052" i="2"/>
  <c r="V52051" i="2"/>
  <c r="V52050" i="2"/>
  <c r="V52049" i="2"/>
  <c r="V52048" i="2"/>
  <c r="V52047" i="2"/>
  <c r="V52046" i="2"/>
  <c r="V52045" i="2"/>
  <c r="V52044" i="2"/>
  <c r="V52043" i="2"/>
  <c r="V52042" i="2"/>
  <c r="V52041" i="2"/>
  <c r="V52040" i="2"/>
  <c r="V52039" i="2"/>
  <c r="V52038" i="2"/>
  <c r="V52037" i="2"/>
  <c r="V52036" i="2"/>
  <c r="V52035" i="2"/>
  <c r="V52034" i="2"/>
  <c r="V52033" i="2"/>
  <c r="V52032" i="2"/>
  <c r="V52031" i="2"/>
  <c r="V52030" i="2"/>
  <c r="V52029" i="2"/>
  <c r="V52028" i="2"/>
  <c r="V52027" i="2"/>
  <c r="V52026" i="2"/>
  <c r="V52025" i="2"/>
  <c r="V52024" i="2"/>
  <c r="V52023" i="2"/>
  <c r="V52022" i="2"/>
  <c r="V52021" i="2"/>
  <c r="V52020" i="2"/>
  <c r="V52019" i="2"/>
  <c r="V52018" i="2"/>
  <c r="V52017" i="2"/>
  <c r="V52016" i="2"/>
  <c r="V52015" i="2"/>
  <c r="V52014" i="2"/>
  <c r="V52013" i="2"/>
  <c r="V52012" i="2"/>
  <c r="V52011" i="2"/>
  <c r="V52010" i="2"/>
  <c r="V52009" i="2"/>
  <c r="V52008" i="2"/>
  <c r="V52007" i="2"/>
  <c r="V52006" i="2"/>
  <c r="V52005" i="2"/>
  <c r="V52004" i="2"/>
  <c r="V52003" i="2"/>
  <c r="V52002" i="2"/>
  <c r="V52001" i="2"/>
  <c r="V52000" i="2"/>
  <c r="V51999" i="2"/>
  <c r="V51998" i="2"/>
  <c r="V51997" i="2"/>
  <c r="V51996" i="2"/>
  <c r="V51995" i="2"/>
  <c r="V51994" i="2"/>
  <c r="V51993" i="2"/>
  <c r="V51992" i="2"/>
  <c r="V51991" i="2"/>
  <c r="V51990" i="2"/>
  <c r="V51989" i="2"/>
  <c r="V51988" i="2"/>
  <c r="V51987" i="2"/>
  <c r="V51986" i="2"/>
  <c r="V51985" i="2"/>
  <c r="V51984" i="2"/>
  <c r="V51983" i="2"/>
  <c r="V51982" i="2"/>
  <c r="V51981" i="2"/>
  <c r="V51980" i="2"/>
  <c r="V51979" i="2"/>
  <c r="V51978" i="2"/>
  <c r="V51977" i="2"/>
  <c r="V51976" i="2"/>
  <c r="V51975" i="2"/>
  <c r="V51974" i="2"/>
  <c r="V51973" i="2"/>
  <c r="V51972" i="2"/>
  <c r="V51971" i="2"/>
  <c r="V51970" i="2"/>
  <c r="V51969" i="2"/>
  <c r="V51968" i="2"/>
  <c r="V51967" i="2"/>
  <c r="V51966" i="2"/>
  <c r="V51965" i="2"/>
  <c r="V51964" i="2"/>
  <c r="V51963" i="2"/>
  <c r="V51962" i="2"/>
  <c r="V51961" i="2"/>
  <c r="V51960" i="2"/>
  <c r="V51959" i="2"/>
  <c r="V51958" i="2"/>
  <c r="V51957" i="2"/>
  <c r="V51956" i="2"/>
  <c r="V51955" i="2"/>
  <c r="V51954" i="2"/>
  <c r="V51953" i="2"/>
  <c r="V51952" i="2"/>
  <c r="V51951" i="2"/>
  <c r="V51950" i="2"/>
  <c r="V51949" i="2"/>
  <c r="V51948" i="2"/>
  <c r="V51947" i="2"/>
  <c r="V51946" i="2"/>
  <c r="V51945" i="2"/>
  <c r="V51944" i="2"/>
  <c r="V51943" i="2"/>
  <c r="V51942" i="2"/>
  <c r="V51941" i="2"/>
  <c r="V51940" i="2"/>
  <c r="V51939" i="2"/>
  <c r="V51938" i="2"/>
  <c r="V51937" i="2"/>
  <c r="V51936" i="2"/>
  <c r="V51935" i="2"/>
  <c r="V51934" i="2"/>
  <c r="V51933" i="2"/>
  <c r="V51932" i="2"/>
  <c r="V51931" i="2"/>
  <c r="V51930" i="2"/>
  <c r="V51929" i="2"/>
  <c r="V51928" i="2"/>
  <c r="V51927" i="2"/>
  <c r="V51926" i="2"/>
  <c r="V51925" i="2"/>
  <c r="V51924" i="2"/>
  <c r="V51923" i="2"/>
  <c r="V51922" i="2"/>
  <c r="V51921" i="2"/>
  <c r="V51920" i="2"/>
  <c r="V51919" i="2"/>
  <c r="V51918" i="2"/>
  <c r="V51917" i="2"/>
  <c r="V51916" i="2"/>
  <c r="V51915" i="2"/>
  <c r="V51914" i="2"/>
  <c r="V51913" i="2"/>
  <c r="V51912" i="2"/>
  <c r="V51911" i="2"/>
  <c r="V51910" i="2"/>
  <c r="V51909" i="2"/>
  <c r="V51908" i="2"/>
  <c r="V51907" i="2"/>
  <c r="V51906" i="2"/>
  <c r="V51905" i="2"/>
  <c r="V51904" i="2"/>
  <c r="V51903" i="2"/>
  <c r="V51902" i="2"/>
  <c r="V51901" i="2"/>
  <c r="V51900" i="2"/>
  <c r="V51899" i="2"/>
  <c r="V51898" i="2"/>
  <c r="V51897" i="2"/>
  <c r="V51896" i="2"/>
  <c r="V51895" i="2"/>
  <c r="V51894" i="2"/>
  <c r="V51893" i="2"/>
  <c r="V51892" i="2"/>
  <c r="V51891" i="2"/>
  <c r="V51890" i="2"/>
  <c r="V51889" i="2"/>
  <c r="V51888" i="2"/>
  <c r="V51887" i="2"/>
  <c r="V51886" i="2"/>
  <c r="V51885" i="2"/>
  <c r="V51884" i="2"/>
  <c r="V51883" i="2"/>
  <c r="V51882" i="2"/>
  <c r="V51881" i="2"/>
  <c r="V51880" i="2"/>
  <c r="V51879" i="2"/>
  <c r="V51878" i="2"/>
  <c r="V51877" i="2"/>
  <c r="V51876" i="2"/>
  <c r="V51875" i="2"/>
  <c r="V51874" i="2"/>
  <c r="V51873" i="2"/>
  <c r="V51872" i="2"/>
  <c r="V51871" i="2"/>
  <c r="V51870" i="2"/>
  <c r="V51869" i="2"/>
  <c r="V51868" i="2"/>
  <c r="V51867" i="2"/>
  <c r="V51866" i="2"/>
  <c r="V51865" i="2"/>
  <c r="V51864" i="2"/>
  <c r="V51863" i="2"/>
  <c r="V51862" i="2"/>
  <c r="V51861" i="2"/>
  <c r="V51860" i="2"/>
  <c r="V51859" i="2"/>
  <c r="V51858" i="2"/>
  <c r="V51857" i="2"/>
  <c r="V51856" i="2"/>
  <c r="V51855" i="2"/>
  <c r="V51854" i="2"/>
  <c r="V51853" i="2"/>
  <c r="V51852" i="2"/>
  <c r="V51851" i="2"/>
  <c r="V51850" i="2"/>
  <c r="V51849" i="2"/>
  <c r="V51848" i="2"/>
  <c r="V51847" i="2"/>
  <c r="V51846" i="2"/>
  <c r="V51845" i="2"/>
  <c r="V51844" i="2"/>
  <c r="V51843" i="2"/>
  <c r="V51842" i="2"/>
  <c r="V51841" i="2"/>
  <c r="V51840" i="2"/>
  <c r="V51839" i="2"/>
  <c r="V51838" i="2"/>
  <c r="V51837" i="2"/>
  <c r="V51836" i="2"/>
  <c r="V51835" i="2"/>
  <c r="V51834" i="2"/>
  <c r="V51833" i="2"/>
  <c r="V51832" i="2"/>
  <c r="V51831" i="2"/>
  <c r="V51830" i="2"/>
  <c r="V51829" i="2"/>
  <c r="V51828" i="2"/>
  <c r="V51827" i="2"/>
  <c r="V51826" i="2"/>
  <c r="V51825" i="2"/>
  <c r="V51824" i="2"/>
  <c r="V51823" i="2"/>
  <c r="V51822" i="2"/>
  <c r="V51821" i="2"/>
  <c r="V51820" i="2"/>
  <c r="V51819" i="2"/>
  <c r="V51818" i="2"/>
  <c r="V51817" i="2"/>
  <c r="V51816" i="2"/>
  <c r="V51815" i="2"/>
  <c r="V51814" i="2"/>
  <c r="V51813" i="2"/>
  <c r="V51812" i="2"/>
  <c r="V51811" i="2"/>
  <c r="V51810" i="2"/>
  <c r="V51809" i="2"/>
  <c r="V51808" i="2"/>
  <c r="V51807" i="2"/>
  <c r="V51806" i="2"/>
  <c r="V51805" i="2"/>
  <c r="V51804" i="2"/>
  <c r="V51803" i="2"/>
  <c r="V51802" i="2"/>
  <c r="V51801" i="2"/>
  <c r="V51800" i="2"/>
  <c r="V51799" i="2"/>
  <c r="V51798" i="2"/>
  <c r="V51797" i="2"/>
  <c r="V51796" i="2"/>
  <c r="V51795" i="2"/>
  <c r="V51794" i="2"/>
  <c r="V51793" i="2"/>
  <c r="V51792" i="2"/>
  <c r="V51791" i="2"/>
  <c r="V51790" i="2"/>
  <c r="V51789" i="2"/>
  <c r="V51788" i="2"/>
  <c r="V51787" i="2"/>
  <c r="V51786" i="2"/>
  <c r="V51785" i="2"/>
  <c r="V51784" i="2"/>
  <c r="V51783" i="2"/>
  <c r="V51782" i="2"/>
  <c r="V51781" i="2"/>
  <c r="V51780" i="2"/>
  <c r="V51779" i="2"/>
  <c r="V51778" i="2"/>
  <c r="V51777" i="2"/>
  <c r="V51776" i="2"/>
  <c r="V51775" i="2"/>
  <c r="V51774" i="2"/>
  <c r="V51773" i="2"/>
  <c r="V51772" i="2"/>
  <c r="V51771" i="2"/>
  <c r="V51770" i="2"/>
  <c r="V51769" i="2"/>
  <c r="V51768" i="2"/>
  <c r="V51767" i="2"/>
  <c r="V51766" i="2"/>
  <c r="V51765" i="2"/>
  <c r="V51764" i="2"/>
  <c r="V51763" i="2"/>
  <c r="V51762" i="2"/>
  <c r="V51761" i="2"/>
  <c r="V51760" i="2"/>
  <c r="V51759" i="2"/>
  <c r="V51758" i="2"/>
  <c r="V51757" i="2"/>
  <c r="V51756" i="2"/>
  <c r="V51755" i="2"/>
  <c r="V51754" i="2"/>
  <c r="V51753" i="2"/>
  <c r="V51752" i="2"/>
  <c r="V51751" i="2"/>
  <c r="V51750" i="2"/>
  <c r="V51749" i="2"/>
  <c r="V51748" i="2"/>
  <c r="V51747" i="2"/>
  <c r="V51746" i="2"/>
  <c r="V51745" i="2"/>
  <c r="V51744" i="2"/>
  <c r="V51743" i="2"/>
  <c r="V51742" i="2"/>
  <c r="V51741" i="2"/>
  <c r="V51740" i="2"/>
  <c r="V51739" i="2"/>
  <c r="V51738" i="2"/>
  <c r="V51737" i="2"/>
  <c r="V51736" i="2"/>
  <c r="V51735" i="2"/>
  <c r="V51734" i="2"/>
  <c r="V51733" i="2"/>
  <c r="V51732" i="2"/>
  <c r="V51731" i="2"/>
  <c r="V51730" i="2"/>
  <c r="V51729" i="2"/>
  <c r="V51728" i="2"/>
  <c r="V51727" i="2"/>
  <c r="V51726" i="2"/>
  <c r="V51725" i="2"/>
  <c r="V51724" i="2"/>
  <c r="V51723" i="2"/>
  <c r="V51722" i="2"/>
  <c r="V51721" i="2"/>
  <c r="V51720" i="2"/>
  <c r="V51719" i="2"/>
  <c r="V51718" i="2"/>
  <c r="V51717" i="2"/>
  <c r="V51716" i="2"/>
  <c r="V51715" i="2"/>
  <c r="V51714" i="2"/>
  <c r="V51713" i="2"/>
  <c r="V51712" i="2"/>
  <c r="V51711" i="2"/>
  <c r="V51710" i="2"/>
  <c r="V51709" i="2"/>
  <c r="V51708" i="2"/>
  <c r="V51707" i="2"/>
  <c r="V51706" i="2"/>
  <c r="V51705" i="2"/>
  <c r="V51704" i="2"/>
  <c r="V51703" i="2"/>
  <c r="V51702" i="2"/>
  <c r="V51701" i="2"/>
  <c r="V51700" i="2"/>
  <c r="V51699" i="2"/>
  <c r="V51698" i="2"/>
  <c r="V51697" i="2"/>
  <c r="V51696" i="2"/>
  <c r="V51695" i="2"/>
  <c r="V51694" i="2"/>
  <c r="V51693" i="2"/>
  <c r="V51692" i="2"/>
  <c r="V51691" i="2"/>
  <c r="V51690" i="2"/>
  <c r="V51689" i="2"/>
  <c r="V51688" i="2"/>
  <c r="V51687" i="2"/>
  <c r="V51686" i="2"/>
  <c r="V51685" i="2"/>
  <c r="V51684" i="2"/>
  <c r="V51683" i="2"/>
  <c r="V51682" i="2"/>
  <c r="V51681" i="2"/>
  <c r="V51680" i="2"/>
  <c r="V51679" i="2"/>
  <c r="V51678" i="2"/>
  <c r="V51677" i="2"/>
  <c r="V51676" i="2"/>
  <c r="V51675" i="2"/>
  <c r="V51674" i="2"/>
  <c r="V51673" i="2"/>
  <c r="V51672" i="2"/>
  <c r="V51671" i="2"/>
  <c r="V51670" i="2"/>
  <c r="V51669" i="2"/>
  <c r="V51668" i="2"/>
  <c r="V51667" i="2"/>
  <c r="V51666" i="2"/>
  <c r="V51665" i="2"/>
  <c r="V51664" i="2"/>
  <c r="V51663" i="2"/>
  <c r="V51662" i="2"/>
  <c r="V51661" i="2"/>
  <c r="V51660" i="2"/>
  <c r="V51659" i="2"/>
  <c r="V51658" i="2"/>
  <c r="V51657" i="2"/>
  <c r="V51656" i="2"/>
  <c r="V51655" i="2"/>
  <c r="V51654" i="2"/>
  <c r="V51653" i="2"/>
  <c r="V51652" i="2"/>
  <c r="V51651" i="2"/>
  <c r="V51650" i="2"/>
  <c r="V51649" i="2"/>
  <c r="V51648" i="2"/>
  <c r="V51647" i="2"/>
  <c r="V51646" i="2"/>
  <c r="V51645" i="2"/>
  <c r="V51644" i="2"/>
  <c r="V51643" i="2"/>
  <c r="V51642" i="2"/>
  <c r="V51641" i="2"/>
  <c r="V51640" i="2"/>
  <c r="V51639" i="2"/>
  <c r="V51638" i="2"/>
  <c r="V51637" i="2"/>
  <c r="V51636" i="2"/>
  <c r="V51635" i="2"/>
  <c r="V51634" i="2"/>
  <c r="V51633" i="2"/>
  <c r="V51632" i="2"/>
  <c r="V51631" i="2"/>
  <c r="V51630" i="2"/>
  <c r="V51629" i="2"/>
  <c r="V51628" i="2"/>
  <c r="V51627" i="2"/>
  <c r="V51626" i="2"/>
  <c r="V51625" i="2"/>
  <c r="V51624" i="2"/>
  <c r="V51623" i="2"/>
  <c r="V51622" i="2"/>
  <c r="V51621" i="2"/>
  <c r="V51620" i="2"/>
  <c r="V51619" i="2"/>
  <c r="V51618" i="2"/>
  <c r="V51617" i="2"/>
  <c r="V51616" i="2"/>
  <c r="V51615" i="2"/>
  <c r="V51614" i="2"/>
  <c r="V51613" i="2"/>
  <c r="V51612" i="2"/>
  <c r="V51611" i="2"/>
  <c r="V51610" i="2"/>
  <c r="V51609" i="2"/>
  <c r="V51608" i="2"/>
  <c r="V51607" i="2"/>
  <c r="V51606" i="2"/>
  <c r="V51605" i="2"/>
  <c r="V51604" i="2"/>
  <c r="V51603" i="2"/>
  <c r="V51602" i="2"/>
  <c r="V51601" i="2"/>
  <c r="V51600" i="2"/>
  <c r="V51599" i="2"/>
  <c r="V51598" i="2"/>
  <c r="V51597" i="2"/>
  <c r="V51596" i="2"/>
  <c r="V51595" i="2"/>
  <c r="V51594" i="2"/>
  <c r="V51593" i="2"/>
  <c r="V51592" i="2"/>
  <c r="V51591" i="2"/>
  <c r="V51590" i="2"/>
  <c r="V51589" i="2"/>
  <c r="V51588" i="2"/>
  <c r="V51587" i="2"/>
  <c r="V51586" i="2"/>
  <c r="V51585" i="2"/>
  <c r="V51584" i="2"/>
  <c r="V51583" i="2"/>
  <c r="V51582" i="2"/>
  <c r="V51581" i="2"/>
  <c r="V51580" i="2"/>
  <c r="V51579" i="2"/>
  <c r="V51578" i="2"/>
  <c r="V51577" i="2"/>
  <c r="V51576" i="2"/>
  <c r="V51575" i="2"/>
  <c r="V51574" i="2"/>
  <c r="V51573" i="2"/>
  <c r="V51572" i="2"/>
  <c r="V51571" i="2"/>
  <c r="V51570" i="2"/>
  <c r="V51569" i="2"/>
  <c r="V51568" i="2"/>
  <c r="V51567" i="2"/>
  <c r="V51566" i="2"/>
  <c r="V51565" i="2"/>
  <c r="V51564" i="2"/>
  <c r="V51563" i="2"/>
  <c r="V51562" i="2"/>
  <c r="V51561" i="2"/>
  <c r="V51560" i="2"/>
  <c r="V51559" i="2"/>
  <c r="V51558" i="2"/>
  <c r="V51557" i="2"/>
  <c r="V51556" i="2"/>
  <c r="V51555" i="2"/>
  <c r="V51554" i="2"/>
  <c r="V51553" i="2"/>
  <c r="V51552" i="2"/>
  <c r="V51551" i="2"/>
  <c r="V51550" i="2"/>
  <c r="V51549" i="2"/>
  <c r="V51548" i="2"/>
  <c r="V51547" i="2"/>
  <c r="V51546" i="2"/>
  <c r="V51545" i="2"/>
  <c r="V51544" i="2"/>
  <c r="V51543" i="2"/>
  <c r="V51542" i="2"/>
  <c r="V51541" i="2"/>
  <c r="V51540" i="2"/>
  <c r="V51539" i="2"/>
  <c r="V51538" i="2"/>
  <c r="V51537" i="2"/>
  <c r="V51536" i="2"/>
  <c r="V51535" i="2"/>
  <c r="V51534" i="2"/>
  <c r="V51533" i="2"/>
  <c r="V51532" i="2"/>
  <c r="V51531" i="2"/>
  <c r="V51530" i="2"/>
  <c r="V51529" i="2"/>
  <c r="V51528" i="2"/>
  <c r="V51527" i="2"/>
  <c r="V51526" i="2"/>
  <c r="V51525" i="2"/>
  <c r="V51524" i="2"/>
  <c r="V51523" i="2"/>
  <c r="V51522" i="2"/>
  <c r="V51521" i="2"/>
  <c r="V51520" i="2"/>
  <c r="V51519" i="2"/>
  <c r="V51518" i="2"/>
  <c r="V51517" i="2"/>
  <c r="V51516" i="2"/>
  <c r="V51515" i="2"/>
  <c r="V51514" i="2"/>
  <c r="V51513" i="2"/>
  <c r="V51512" i="2"/>
  <c r="V51511" i="2"/>
  <c r="V51510" i="2"/>
  <c r="V51509" i="2"/>
  <c r="V51508" i="2"/>
  <c r="V51507" i="2"/>
  <c r="V51506" i="2"/>
  <c r="V51505" i="2"/>
  <c r="V51504" i="2"/>
  <c r="V51503" i="2"/>
  <c r="V51502" i="2"/>
  <c r="V51501" i="2"/>
  <c r="V51500" i="2"/>
  <c r="V51499" i="2"/>
  <c r="V51498" i="2"/>
  <c r="V51497" i="2"/>
  <c r="V51496" i="2"/>
  <c r="V51495" i="2"/>
  <c r="V51494" i="2"/>
  <c r="V51493" i="2"/>
  <c r="V51492" i="2"/>
  <c r="V51491" i="2"/>
  <c r="V51490" i="2"/>
  <c r="V51489" i="2"/>
  <c r="V51488" i="2"/>
  <c r="V51487" i="2"/>
  <c r="V51486" i="2"/>
  <c r="V51485" i="2"/>
  <c r="V51484" i="2"/>
  <c r="V51483" i="2"/>
  <c r="V51482" i="2"/>
  <c r="V51481" i="2"/>
  <c r="V51480" i="2"/>
  <c r="V51479" i="2"/>
  <c r="V51478" i="2"/>
  <c r="V51477" i="2"/>
  <c r="V51476" i="2"/>
  <c r="V51475" i="2"/>
  <c r="V51474" i="2"/>
  <c r="V51473" i="2"/>
  <c r="V51472" i="2"/>
  <c r="V51471" i="2"/>
  <c r="V51470" i="2"/>
  <c r="V51469" i="2"/>
  <c r="V51468" i="2"/>
  <c r="V51467" i="2"/>
  <c r="V51466" i="2"/>
  <c r="V51465" i="2"/>
  <c r="V51464" i="2"/>
  <c r="V51463" i="2"/>
  <c r="V51462" i="2"/>
  <c r="V51461" i="2"/>
  <c r="V51460" i="2"/>
  <c r="V51459" i="2"/>
  <c r="V51458" i="2"/>
  <c r="V51457" i="2"/>
  <c r="V51456" i="2"/>
  <c r="V51455" i="2"/>
  <c r="V51454" i="2"/>
  <c r="V51453" i="2"/>
  <c r="V51452" i="2"/>
  <c r="V51451" i="2"/>
  <c r="V51450" i="2"/>
  <c r="V51449" i="2"/>
  <c r="V51448" i="2"/>
  <c r="V51447" i="2"/>
  <c r="V51446" i="2"/>
  <c r="V51445" i="2"/>
  <c r="V51444" i="2"/>
  <c r="V51443" i="2"/>
  <c r="V51442" i="2"/>
  <c r="V51441" i="2"/>
  <c r="V51440" i="2"/>
  <c r="V51439" i="2"/>
  <c r="V51438" i="2"/>
  <c r="V51437" i="2"/>
  <c r="V51436" i="2"/>
  <c r="V51435" i="2"/>
  <c r="V51434" i="2"/>
  <c r="V51433" i="2"/>
  <c r="V51432" i="2"/>
  <c r="V51431" i="2"/>
  <c r="V51430" i="2"/>
  <c r="V51429" i="2"/>
  <c r="V51428" i="2"/>
  <c r="V51427" i="2"/>
  <c r="V51426" i="2"/>
  <c r="V51425" i="2"/>
  <c r="V51424" i="2"/>
  <c r="V51423" i="2"/>
  <c r="V51422" i="2"/>
  <c r="V51421" i="2"/>
  <c r="V51420" i="2"/>
  <c r="V51419" i="2"/>
  <c r="V51418" i="2"/>
  <c r="V51417" i="2"/>
  <c r="V51416" i="2"/>
  <c r="V51415" i="2"/>
  <c r="V51414" i="2"/>
  <c r="V51413" i="2"/>
  <c r="V51412" i="2"/>
  <c r="V51411" i="2"/>
  <c r="V51410" i="2"/>
  <c r="V51409" i="2"/>
  <c r="V51408" i="2"/>
  <c r="V51407" i="2"/>
  <c r="V51406" i="2"/>
  <c r="V51405" i="2"/>
  <c r="V51404" i="2"/>
  <c r="V51403" i="2"/>
  <c r="V51402" i="2"/>
  <c r="V51401" i="2"/>
  <c r="V51400" i="2"/>
  <c r="V51399" i="2"/>
  <c r="V51398" i="2"/>
  <c r="V51397" i="2"/>
  <c r="V51396" i="2"/>
  <c r="V51395" i="2"/>
  <c r="V51394" i="2"/>
  <c r="V51393" i="2"/>
  <c r="V51392" i="2"/>
  <c r="V51391" i="2"/>
  <c r="V51390" i="2"/>
  <c r="V51389" i="2"/>
  <c r="V51388" i="2"/>
  <c r="V51387" i="2"/>
  <c r="V51386" i="2"/>
  <c r="V51385" i="2"/>
  <c r="V51384" i="2"/>
  <c r="V51383" i="2"/>
  <c r="V51382" i="2"/>
  <c r="V51381" i="2"/>
  <c r="V51380" i="2"/>
  <c r="V51379" i="2"/>
  <c r="V51378" i="2"/>
  <c r="V51377" i="2"/>
  <c r="V51376" i="2"/>
  <c r="V51375" i="2"/>
  <c r="V51374" i="2"/>
  <c r="V51373" i="2"/>
  <c r="V51372" i="2"/>
  <c r="V51371" i="2"/>
  <c r="V51370" i="2"/>
  <c r="V51369" i="2"/>
  <c r="V51368" i="2"/>
  <c r="V51367" i="2"/>
  <c r="V51366" i="2"/>
  <c r="V51365" i="2"/>
  <c r="V51364" i="2"/>
  <c r="V51363" i="2"/>
  <c r="V51362" i="2"/>
  <c r="V51361" i="2"/>
  <c r="V51360" i="2"/>
  <c r="V51359" i="2"/>
  <c r="V51358" i="2"/>
  <c r="V51357" i="2"/>
  <c r="V51356" i="2"/>
  <c r="V51355" i="2"/>
  <c r="V51354" i="2"/>
  <c r="V51353" i="2"/>
  <c r="V51352" i="2"/>
  <c r="V51351" i="2"/>
  <c r="V51350" i="2"/>
  <c r="V51349" i="2"/>
  <c r="V51348" i="2"/>
  <c r="V51347" i="2"/>
  <c r="V51346" i="2"/>
  <c r="V51345" i="2"/>
  <c r="V51344" i="2"/>
  <c r="V51343" i="2"/>
  <c r="V51342" i="2"/>
  <c r="V51341" i="2"/>
  <c r="V51340" i="2"/>
  <c r="V51339" i="2"/>
  <c r="V51338" i="2"/>
  <c r="V51337" i="2"/>
  <c r="V51336" i="2"/>
  <c r="V51335" i="2"/>
  <c r="V51334" i="2"/>
  <c r="V51333" i="2"/>
  <c r="V51332" i="2"/>
  <c r="V51331" i="2"/>
  <c r="V51330" i="2"/>
  <c r="V51329" i="2"/>
  <c r="V51328" i="2"/>
  <c r="V51327" i="2"/>
  <c r="V51326" i="2"/>
  <c r="V51325" i="2"/>
  <c r="V51324" i="2"/>
  <c r="V51323" i="2"/>
  <c r="V51322" i="2"/>
  <c r="V51321" i="2"/>
  <c r="V51320" i="2"/>
  <c r="V51319" i="2"/>
  <c r="V51318" i="2"/>
  <c r="V51317" i="2"/>
  <c r="V51316" i="2"/>
  <c r="V51315" i="2"/>
  <c r="V51314" i="2"/>
  <c r="V51313" i="2"/>
  <c r="V51312" i="2"/>
  <c r="V51311" i="2"/>
  <c r="V51310" i="2"/>
  <c r="V51309" i="2"/>
  <c r="V51308" i="2"/>
  <c r="V51307" i="2"/>
  <c r="V51306" i="2"/>
  <c r="V51305" i="2"/>
  <c r="V51304" i="2"/>
  <c r="V51303" i="2"/>
  <c r="V51302" i="2"/>
  <c r="V51301" i="2"/>
  <c r="V51300" i="2"/>
  <c r="V51299" i="2"/>
  <c r="V51298" i="2"/>
  <c r="V51297" i="2"/>
  <c r="V51296" i="2"/>
  <c r="V51295" i="2"/>
  <c r="V51294" i="2"/>
  <c r="V51293" i="2"/>
  <c r="V51292" i="2"/>
  <c r="V51291" i="2"/>
  <c r="V51290" i="2"/>
  <c r="V51289" i="2"/>
  <c r="V51288" i="2"/>
  <c r="V51287" i="2"/>
  <c r="V51286" i="2"/>
  <c r="V51285" i="2"/>
  <c r="V51284" i="2"/>
  <c r="V51283" i="2"/>
  <c r="V51282" i="2"/>
  <c r="V51281" i="2"/>
  <c r="V51280" i="2"/>
  <c r="V51279" i="2"/>
  <c r="V51278" i="2"/>
  <c r="V51277" i="2"/>
  <c r="V51276" i="2"/>
  <c r="V51275" i="2"/>
  <c r="V51274" i="2"/>
  <c r="V51273" i="2"/>
  <c r="V51272" i="2"/>
  <c r="V51271" i="2"/>
  <c r="V51270" i="2"/>
  <c r="V51269" i="2"/>
  <c r="V51268" i="2"/>
  <c r="V51267" i="2"/>
  <c r="V51266" i="2"/>
  <c r="V51265" i="2"/>
  <c r="V51264" i="2"/>
  <c r="V51263" i="2"/>
  <c r="V51262" i="2"/>
  <c r="V51261" i="2"/>
  <c r="V51260" i="2"/>
  <c r="V51259" i="2"/>
  <c r="V51258" i="2"/>
  <c r="V51257" i="2"/>
  <c r="V51256" i="2"/>
  <c r="V51255" i="2"/>
  <c r="V51254" i="2"/>
  <c r="V51253" i="2"/>
  <c r="V51252" i="2"/>
  <c r="V51251" i="2"/>
  <c r="V51250" i="2"/>
  <c r="V51249" i="2"/>
  <c r="V51248" i="2"/>
  <c r="V51247" i="2"/>
  <c r="V51246" i="2"/>
  <c r="V51245" i="2"/>
  <c r="V51244" i="2"/>
  <c r="V51243" i="2"/>
  <c r="V51242" i="2"/>
  <c r="V51241" i="2"/>
  <c r="V51240" i="2"/>
  <c r="V51239" i="2"/>
  <c r="V51238" i="2"/>
  <c r="V51237" i="2"/>
  <c r="V51236" i="2"/>
  <c r="V51235" i="2"/>
  <c r="V51234" i="2"/>
  <c r="V51233" i="2"/>
  <c r="V51232" i="2"/>
  <c r="V51231" i="2"/>
  <c r="V51230" i="2"/>
  <c r="V51229" i="2"/>
  <c r="V51228" i="2"/>
  <c r="V51227" i="2"/>
  <c r="V51226" i="2"/>
  <c r="V51225" i="2"/>
  <c r="V51224" i="2"/>
  <c r="V51223" i="2"/>
  <c r="V51222" i="2"/>
  <c r="V51221" i="2"/>
  <c r="V51220" i="2"/>
  <c r="V51219" i="2"/>
  <c r="V51218" i="2"/>
  <c r="V51217" i="2"/>
  <c r="V51216" i="2"/>
  <c r="V51215" i="2"/>
  <c r="V51214" i="2"/>
  <c r="V51213" i="2"/>
  <c r="V51212" i="2"/>
  <c r="V51211" i="2"/>
  <c r="V51210" i="2"/>
  <c r="V51209" i="2"/>
  <c r="V51208" i="2"/>
  <c r="V51207" i="2"/>
  <c r="V51206" i="2"/>
  <c r="V51205" i="2"/>
  <c r="V51204" i="2"/>
  <c r="V51203" i="2"/>
  <c r="V51202" i="2"/>
  <c r="V51201" i="2"/>
  <c r="V51200" i="2"/>
  <c r="V51199" i="2"/>
  <c r="V51198" i="2"/>
  <c r="V51197" i="2"/>
  <c r="V51196" i="2"/>
  <c r="V51195" i="2"/>
  <c r="V51194" i="2"/>
  <c r="V51193" i="2"/>
  <c r="V51192" i="2"/>
  <c r="V51191" i="2"/>
  <c r="V51190" i="2"/>
  <c r="V51189" i="2"/>
  <c r="V51188" i="2"/>
  <c r="V51187" i="2"/>
  <c r="V51186" i="2"/>
  <c r="V51185" i="2"/>
  <c r="V51184" i="2"/>
  <c r="V51183" i="2"/>
  <c r="V51182" i="2"/>
  <c r="V51181" i="2"/>
  <c r="V51180" i="2"/>
  <c r="V51179" i="2"/>
  <c r="V51178" i="2"/>
  <c r="V51177" i="2"/>
  <c r="V51176" i="2"/>
  <c r="V51175" i="2"/>
  <c r="V51174" i="2"/>
  <c r="V51173" i="2"/>
  <c r="V51172" i="2"/>
  <c r="V51171" i="2"/>
  <c r="V51170" i="2"/>
  <c r="V51169" i="2"/>
  <c r="V51168" i="2"/>
  <c r="V51167" i="2"/>
  <c r="V51166" i="2"/>
  <c r="V51165" i="2"/>
  <c r="V51164" i="2"/>
  <c r="V51163" i="2"/>
  <c r="V51162" i="2"/>
  <c r="V51161" i="2"/>
  <c r="V51160" i="2"/>
  <c r="V51159" i="2"/>
  <c r="V51158" i="2"/>
  <c r="V51157" i="2"/>
  <c r="V51156" i="2"/>
  <c r="V51155" i="2"/>
  <c r="V51154" i="2"/>
  <c r="V51153" i="2"/>
  <c r="V51152" i="2"/>
  <c r="V51151" i="2"/>
  <c r="V51150" i="2"/>
  <c r="V51149" i="2"/>
  <c r="V51148" i="2"/>
  <c r="V51147" i="2"/>
  <c r="V51146" i="2"/>
  <c r="V51145" i="2"/>
  <c r="V51144" i="2"/>
  <c r="V51143" i="2"/>
  <c r="V51142" i="2"/>
  <c r="V51141" i="2"/>
  <c r="V51140" i="2"/>
  <c r="V51139" i="2"/>
  <c r="V51138" i="2"/>
  <c r="V51137" i="2"/>
  <c r="V51136" i="2"/>
  <c r="V51135" i="2"/>
  <c r="V51134" i="2"/>
  <c r="V51133" i="2"/>
  <c r="V51132" i="2"/>
  <c r="V51131" i="2"/>
  <c r="V51130" i="2"/>
  <c r="V51129" i="2"/>
  <c r="V51128" i="2"/>
  <c r="V51127" i="2"/>
  <c r="V51126" i="2"/>
  <c r="V51125" i="2"/>
  <c r="V51124" i="2"/>
  <c r="V51123" i="2"/>
  <c r="V51122" i="2"/>
  <c r="V51121" i="2"/>
  <c r="V51120" i="2"/>
  <c r="V51119" i="2"/>
  <c r="V51118" i="2"/>
  <c r="V51117" i="2"/>
  <c r="V51116" i="2"/>
  <c r="V51115" i="2"/>
  <c r="V51114" i="2"/>
  <c r="V51113" i="2"/>
  <c r="V51112" i="2"/>
  <c r="V51111" i="2"/>
  <c r="V51110" i="2"/>
  <c r="V51109" i="2"/>
  <c r="V51108" i="2"/>
  <c r="V51107" i="2"/>
  <c r="V51106" i="2"/>
  <c r="V51105" i="2"/>
  <c r="V51104" i="2"/>
  <c r="V51103" i="2"/>
  <c r="V51102" i="2"/>
  <c r="V51101" i="2"/>
  <c r="V51100" i="2"/>
  <c r="V51099" i="2"/>
  <c r="V51098" i="2"/>
  <c r="V51097" i="2"/>
  <c r="V51096" i="2"/>
  <c r="V51095" i="2"/>
  <c r="V51094" i="2"/>
  <c r="V51093" i="2"/>
  <c r="V51092" i="2"/>
  <c r="V51091" i="2"/>
  <c r="V51090" i="2"/>
  <c r="V51089" i="2"/>
  <c r="V51088" i="2"/>
  <c r="V51087" i="2"/>
  <c r="V51086" i="2"/>
  <c r="V51085" i="2"/>
  <c r="V51084" i="2"/>
  <c r="V51083" i="2"/>
  <c r="V51082" i="2"/>
  <c r="V51081" i="2"/>
  <c r="V51080" i="2"/>
  <c r="V51079" i="2"/>
  <c r="V51078" i="2"/>
  <c r="V51077" i="2"/>
  <c r="V51076" i="2"/>
  <c r="V51075" i="2"/>
  <c r="V51074" i="2"/>
  <c r="V51073" i="2"/>
  <c r="V51072" i="2"/>
  <c r="V51071" i="2"/>
  <c r="V51070" i="2"/>
  <c r="V51069" i="2"/>
  <c r="V51068" i="2"/>
  <c r="V51067" i="2"/>
  <c r="V51066" i="2"/>
  <c r="V51065" i="2"/>
  <c r="V51064" i="2"/>
  <c r="V51063" i="2"/>
  <c r="V51062" i="2"/>
  <c r="V51061" i="2"/>
  <c r="V51060" i="2"/>
  <c r="V51059" i="2"/>
  <c r="V51058" i="2"/>
  <c r="V51057" i="2"/>
  <c r="V51056" i="2"/>
  <c r="V51055" i="2"/>
  <c r="V51054" i="2"/>
  <c r="V51053" i="2"/>
  <c r="V51052" i="2"/>
  <c r="V51051" i="2"/>
  <c r="V51050" i="2"/>
  <c r="V51049" i="2"/>
  <c r="V51048" i="2"/>
  <c r="V51047" i="2"/>
  <c r="V51046" i="2"/>
  <c r="V51045" i="2"/>
  <c r="V51044" i="2"/>
  <c r="V51043" i="2"/>
  <c r="V51042" i="2"/>
  <c r="V51041" i="2"/>
  <c r="V51040" i="2"/>
  <c r="V51039" i="2"/>
  <c r="V51038" i="2"/>
  <c r="V51037" i="2"/>
  <c r="V51036" i="2"/>
  <c r="V51035" i="2"/>
  <c r="V51034" i="2"/>
  <c r="V51033" i="2"/>
  <c r="V51032" i="2"/>
  <c r="V51031" i="2"/>
  <c r="V51030" i="2"/>
  <c r="V51029" i="2"/>
  <c r="V51028" i="2"/>
  <c r="V51027" i="2"/>
  <c r="V51026" i="2"/>
  <c r="V51025" i="2"/>
  <c r="V51024" i="2"/>
  <c r="V51023" i="2"/>
  <c r="V51022" i="2"/>
  <c r="V51021" i="2"/>
  <c r="V51020" i="2"/>
  <c r="V51019" i="2"/>
  <c r="V51018" i="2"/>
  <c r="V51017" i="2"/>
  <c r="V51016" i="2"/>
  <c r="V51015" i="2"/>
  <c r="V51014" i="2"/>
  <c r="V51013" i="2"/>
  <c r="V51012" i="2"/>
  <c r="V51011" i="2"/>
  <c r="V51010" i="2"/>
  <c r="V51009" i="2"/>
  <c r="V51008" i="2"/>
  <c r="V51007" i="2"/>
  <c r="V51006" i="2"/>
  <c r="V51005" i="2"/>
  <c r="V51004" i="2"/>
  <c r="V51003" i="2"/>
  <c r="V51002" i="2"/>
  <c r="V51001" i="2"/>
  <c r="V51000" i="2"/>
  <c r="V50999" i="2"/>
  <c r="V50998" i="2"/>
  <c r="V50997" i="2"/>
  <c r="V50996" i="2"/>
  <c r="V50995" i="2"/>
  <c r="V50994" i="2"/>
  <c r="V50993" i="2"/>
  <c r="V50992" i="2"/>
  <c r="V50991" i="2"/>
  <c r="V50990" i="2"/>
  <c r="V50989" i="2"/>
  <c r="V50988" i="2"/>
  <c r="V50987" i="2"/>
  <c r="V50986" i="2"/>
  <c r="V50985" i="2"/>
  <c r="V50984" i="2"/>
  <c r="V50983" i="2"/>
  <c r="V50982" i="2"/>
  <c r="V50981" i="2"/>
  <c r="V50980" i="2"/>
  <c r="V50979" i="2"/>
  <c r="V50978" i="2"/>
  <c r="V50977" i="2"/>
  <c r="V50976" i="2"/>
  <c r="V50975" i="2"/>
  <c r="V50974" i="2"/>
  <c r="V50973" i="2"/>
  <c r="V50972" i="2"/>
  <c r="V50971" i="2"/>
  <c r="V50970" i="2"/>
  <c r="V50969" i="2"/>
  <c r="V50968" i="2"/>
  <c r="V50967" i="2"/>
  <c r="V50966" i="2"/>
  <c r="V50965" i="2"/>
  <c r="V50964" i="2"/>
  <c r="V50963" i="2"/>
  <c r="V50962" i="2"/>
  <c r="V50961" i="2"/>
  <c r="V50960" i="2"/>
  <c r="V50959" i="2"/>
  <c r="V50958" i="2"/>
  <c r="V50957" i="2"/>
  <c r="V50956" i="2"/>
  <c r="V50955" i="2"/>
  <c r="V50954" i="2"/>
  <c r="V50953" i="2"/>
  <c r="V50952" i="2"/>
  <c r="V50951" i="2"/>
  <c r="V50950" i="2"/>
  <c r="V50949" i="2"/>
  <c r="V50948" i="2"/>
  <c r="V50947" i="2"/>
  <c r="V50946" i="2"/>
  <c r="V50945" i="2"/>
  <c r="V50944" i="2"/>
  <c r="V50943" i="2"/>
  <c r="V50942" i="2"/>
  <c r="V50941" i="2"/>
  <c r="V50940" i="2"/>
  <c r="V50939" i="2"/>
  <c r="V50938" i="2"/>
  <c r="V50937" i="2"/>
  <c r="V50936" i="2"/>
  <c r="V50935" i="2"/>
  <c r="V50934" i="2"/>
  <c r="V50933" i="2"/>
  <c r="V50932" i="2"/>
  <c r="V50931" i="2"/>
  <c r="V50930" i="2"/>
  <c r="V50929" i="2"/>
  <c r="V50928" i="2"/>
  <c r="V50927" i="2"/>
  <c r="V50926" i="2"/>
  <c r="V50925" i="2"/>
  <c r="V50924" i="2"/>
  <c r="V50923" i="2"/>
  <c r="V50922" i="2"/>
  <c r="V50921" i="2"/>
  <c r="V50920" i="2"/>
  <c r="V50919" i="2"/>
  <c r="V50918" i="2"/>
  <c r="V50917" i="2"/>
  <c r="V50916" i="2"/>
  <c r="V50915" i="2"/>
  <c r="V50914" i="2"/>
  <c r="V50913" i="2"/>
  <c r="V50912" i="2"/>
  <c r="V50911" i="2"/>
  <c r="V50910" i="2"/>
  <c r="V50909" i="2"/>
  <c r="V50908" i="2"/>
  <c r="V50907" i="2"/>
  <c r="V50906" i="2"/>
  <c r="V50905" i="2"/>
  <c r="V50904" i="2"/>
  <c r="V50903" i="2"/>
  <c r="V50902" i="2"/>
  <c r="V50901" i="2"/>
  <c r="V50900" i="2"/>
  <c r="V50899" i="2"/>
  <c r="V50898" i="2"/>
  <c r="V50897" i="2"/>
  <c r="V50896" i="2"/>
  <c r="V50895" i="2"/>
  <c r="V50894" i="2"/>
  <c r="V50893" i="2"/>
  <c r="V50892" i="2"/>
  <c r="V50891" i="2"/>
  <c r="V50890" i="2"/>
  <c r="V50889" i="2"/>
  <c r="V50888" i="2"/>
  <c r="V50887" i="2"/>
  <c r="V50886" i="2"/>
  <c r="V50885" i="2"/>
  <c r="V50884" i="2"/>
  <c r="V50883" i="2"/>
  <c r="V50882" i="2"/>
  <c r="V50881" i="2"/>
  <c r="V50880" i="2"/>
  <c r="V50879" i="2"/>
  <c r="V50878" i="2"/>
  <c r="V50877" i="2"/>
  <c r="V50876" i="2"/>
  <c r="V50875" i="2"/>
  <c r="V50874" i="2"/>
  <c r="V50873" i="2"/>
  <c r="V50872" i="2"/>
  <c r="V50871" i="2"/>
  <c r="V50870" i="2"/>
  <c r="V50869" i="2"/>
  <c r="V50868" i="2"/>
  <c r="V50867" i="2"/>
  <c r="V50866" i="2"/>
  <c r="V50865" i="2"/>
  <c r="V50864" i="2"/>
  <c r="V50863" i="2"/>
  <c r="V50862" i="2"/>
  <c r="V50861" i="2"/>
  <c r="V50860" i="2"/>
  <c r="V50859" i="2"/>
  <c r="V50858" i="2"/>
  <c r="V50857" i="2"/>
  <c r="V50856" i="2"/>
  <c r="V50855" i="2"/>
  <c r="V50854" i="2"/>
  <c r="V50853" i="2"/>
  <c r="V50852" i="2"/>
  <c r="V50851" i="2"/>
  <c r="V50850" i="2"/>
  <c r="V50849" i="2"/>
  <c r="V50848" i="2"/>
  <c r="V50847" i="2"/>
  <c r="V50846" i="2"/>
  <c r="V50845" i="2"/>
  <c r="V50844" i="2"/>
  <c r="V50843" i="2"/>
  <c r="V50842" i="2"/>
  <c r="V50841" i="2"/>
  <c r="V50840" i="2"/>
  <c r="V50839" i="2"/>
  <c r="V50838" i="2"/>
  <c r="V50837" i="2"/>
  <c r="V50836" i="2"/>
  <c r="V50835" i="2"/>
  <c r="V50834" i="2"/>
  <c r="V50833" i="2"/>
  <c r="V50832" i="2"/>
  <c r="V50831" i="2"/>
  <c r="V50830" i="2"/>
  <c r="V50829" i="2"/>
  <c r="V50828" i="2"/>
  <c r="V50827" i="2"/>
  <c r="V50826" i="2"/>
  <c r="V50825" i="2"/>
  <c r="V50824" i="2"/>
  <c r="V50823" i="2"/>
  <c r="V50822" i="2"/>
  <c r="V50821" i="2"/>
  <c r="V50820" i="2"/>
  <c r="V50819" i="2"/>
  <c r="V50818" i="2"/>
  <c r="V50817" i="2"/>
  <c r="V50816" i="2"/>
  <c r="V50815" i="2"/>
  <c r="V50814" i="2"/>
  <c r="V50813" i="2"/>
  <c r="V50812" i="2"/>
  <c r="V50811" i="2"/>
  <c r="V50810" i="2"/>
  <c r="V50809" i="2"/>
  <c r="V50808" i="2"/>
  <c r="V50807" i="2"/>
  <c r="V50806" i="2"/>
  <c r="V50805" i="2"/>
  <c r="V50804" i="2"/>
  <c r="V50803" i="2"/>
  <c r="V50802" i="2"/>
  <c r="V50801" i="2"/>
  <c r="V50800" i="2"/>
  <c r="V50799" i="2"/>
  <c r="V50798" i="2"/>
  <c r="V50797" i="2"/>
  <c r="V50796" i="2"/>
  <c r="V50795" i="2"/>
  <c r="V50794" i="2"/>
  <c r="V50793" i="2"/>
  <c r="V50792" i="2"/>
  <c r="V50791" i="2"/>
  <c r="V50790" i="2"/>
  <c r="V50789" i="2"/>
  <c r="V50788" i="2"/>
  <c r="V50787" i="2"/>
  <c r="V50786" i="2"/>
  <c r="V50785" i="2"/>
  <c r="V50784" i="2"/>
  <c r="V50783" i="2"/>
  <c r="V50782" i="2"/>
  <c r="V50781" i="2"/>
  <c r="V50780" i="2"/>
  <c r="V50779" i="2"/>
  <c r="V50778" i="2"/>
  <c r="V50777" i="2"/>
  <c r="V50776" i="2"/>
  <c r="V50775" i="2"/>
  <c r="V50774" i="2"/>
  <c r="V50773" i="2"/>
  <c r="V50772" i="2"/>
  <c r="V50771" i="2"/>
  <c r="V50770" i="2"/>
  <c r="V50769" i="2"/>
  <c r="V50768" i="2"/>
  <c r="V50767" i="2"/>
  <c r="V50766" i="2"/>
  <c r="V50765" i="2"/>
  <c r="V50764" i="2"/>
  <c r="V50763" i="2"/>
  <c r="V50762" i="2"/>
  <c r="V50761" i="2"/>
  <c r="V50760" i="2"/>
  <c r="V50759" i="2"/>
  <c r="V50758" i="2"/>
  <c r="V50757" i="2"/>
  <c r="V50756" i="2"/>
  <c r="V50755" i="2"/>
  <c r="V50754" i="2"/>
  <c r="V50753" i="2"/>
  <c r="V50752" i="2"/>
  <c r="V50751" i="2"/>
  <c r="V50750" i="2"/>
  <c r="V50749" i="2"/>
  <c r="V50748" i="2"/>
  <c r="V50747" i="2"/>
  <c r="V50746" i="2"/>
  <c r="V50745" i="2"/>
  <c r="V50744" i="2"/>
  <c r="V50743" i="2"/>
  <c r="V50742" i="2"/>
  <c r="V50741" i="2"/>
  <c r="V50740" i="2"/>
  <c r="V50739" i="2"/>
  <c r="V50738" i="2"/>
  <c r="V50737" i="2"/>
  <c r="V50736" i="2"/>
  <c r="V50735" i="2"/>
  <c r="V50734" i="2"/>
  <c r="V50733" i="2"/>
  <c r="V50732" i="2"/>
  <c r="V50731" i="2"/>
  <c r="V50730" i="2"/>
  <c r="V50729" i="2"/>
  <c r="V50728" i="2"/>
  <c r="V50727" i="2"/>
  <c r="V50726" i="2"/>
  <c r="V50725" i="2"/>
  <c r="V50724" i="2"/>
  <c r="V50723" i="2"/>
  <c r="V50722" i="2"/>
  <c r="V50721" i="2"/>
  <c r="V50720" i="2"/>
  <c r="V50719" i="2"/>
  <c r="V50718" i="2"/>
  <c r="V50717" i="2"/>
  <c r="V50716" i="2"/>
  <c r="V50715" i="2"/>
  <c r="V50714" i="2"/>
  <c r="V50713" i="2"/>
  <c r="V50712" i="2"/>
  <c r="V50711" i="2"/>
  <c r="V50710" i="2"/>
  <c r="V50709" i="2"/>
  <c r="V50708" i="2"/>
  <c r="V50707" i="2"/>
  <c r="V50706" i="2"/>
  <c r="V50705" i="2"/>
  <c r="V50704" i="2"/>
  <c r="V50703" i="2"/>
  <c r="V50702" i="2"/>
  <c r="V50701" i="2"/>
  <c r="V50700" i="2"/>
  <c r="V50699" i="2"/>
  <c r="V50698" i="2"/>
  <c r="V50697" i="2"/>
  <c r="V50696" i="2"/>
  <c r="V50695" i="2"/>
  <c r="V50694" i="2"/>
  <c r="V50693" i="2"/>
  <c r="V50692" i="2"/>
  <c r="V50691" i="2"/>
  <c r="V50690" i="2"/>
  <c r="V50689" i="2"/>
  <c r="V50688" i="2"/>
  <c r="V50687" i="2"/>
  <c r="V50686" i="2"/>
  <c r="V50685" i="2"/>
  <c r="V50684" i="2"/>
  <c r="V50683" i="2"/>
  <c r="V50682" i="2"/>
  <c r="V50681" i="2"/>
  <c r="V50680" i="2"/>
  <c r="V50679" i="2"/>
  <c r="V50678" i="2"/>
  <c r="V50677" i="2"/>
  <c r="V50676" i="2"/>
  <c r="V50675" i="2"/>
  <c r="V50674" i="2"/>
  <c r="V50673" i="2"/>
  <c r="V50672" i="2"/>
  <c r="V50671" i="2"/>
  <c r="V50670" i="2"/>
  <c r="V50669" i="2"/>
  <c r="V50668" i="2"/>
  <c r="V50667" i="2"/>
  <c r="V50666" i="2"/>
  <c r="V50665" i="2"/>
  <c r="V50664" i="2"/>
  <c r="V50663" i="2"/>
  <c r="V50662" i="2"/>
  <c r="V50661" i="2"/>
  <c r="V50660" i="2"/>
  <c r="V50659" i="2"/>
  <c r="V50658" i="2"/>
  <c r="V50657" i="2"/>
  <c r="V50656" i="2"/>
  <c r="V50655" i="2"/>
  <c r="V50654" i="2"/>
  <c r="V50653" i="2"/>
  <c r="V50652" i="2"/>
  <c r="V50651" i="2"/>
  <c r="V50650" i="2"/>
  <c r="V50649" i="2"/>
  <c r="V50648" i="2"/>
  <c r="V50647" i="2"/>
  <c r="V50646" i="2"/>
  <c r="V50645" i="2"/>
  <c r="V50644" i="2"/>
  <c r="V50643" i="2"/>
  <c r="V50642" i="2"/>
  <c r="V50641" i="2"/>
  <c r="V50640" i="2"/>
  <c r="V50639" i="2"/>
  <c r="V50638" i="2"/>
  <c r="V50637" i="2"/>
  <c r="V50636" i="2"/>
  <c r="V50635" i="2"/>
  <c r="V50634" i="2"/>
  <c r="V50633" i="2"/>
  <c r="V50632" i="2"/>
  <c r="V50631" i="2"/>
  <c r="V50630" i="2"/>
  <c r="V50629" i="2"/>
  <c r="V50628" i="2"/>
  <c r="V50627" i="2"/>
  <c r="V50626" i="2"/>
  <c r="V50625" i="2"/>
  <c r="V50624" i="2"/>
  <c r="V50623" i="2"/>
  <c r="V50622" i="2"/>
  <c r="V50621" i="2"/>
  <c r="V50620" i="2"/>
  <c r="V50619" i="2"/>
  <c r="V50618" i="2"/>
  <c r="V50617" i="2"/>
  <c r="V50616" i="2"/>
  <c r="V50615" i="2"/>
  <c r="V50614" i="2"/>
  <c r="V50613" i="2"/>
  <c r="V50612" i="2"/>
  <c r="V50611" i="2"/>
  <c r="V50610" i="2"/>
  <c r="V50609" i="2"/>
  <c r="V50608" i="2"/>
  <c r="V50607" i="2"/>
  <c r="V50606" i="2"/>
  <c r="V50605" i="2"/>
  <c r="V50604" i="2"/>
  <c r="V50603" i="2"/>
  <c r="V50602" i="2"/>
  <c r="V50601" i="2"/>
  <c r="V50600" i="2"/>
  <c r="V50599" i="2"/>
  <c r="V50598" i="2"/>
  <c r="V50597" i="2"/>
  <c r="V50596" i="2"/>
  <c r="V50595" i="2"/>
  <c r="V50594" i="2"/>
  <c r="V50593" i="2"/>
  <c r="V50592" i="2"/>
  <c r="V50591" i="2"/>
  <c r="V50590" i="2"/>
  <c r="V50589" i="2"/>
  <c r="V50588" i="2"/>
  <c r="V50587" i="2"/>
  <c r="V50586" i="2"/>
  <c r="V50585" i="2"/>
  <c r="V50584" i="2"/>
  <c r="V50583" i="2"/>
  <c r="V50582" i="2"/>
  <c r="V50581" i="2"/>
  <c r="V50580" i="2"/>
  <c r="V50579" i="2"/>
  <c r="V50578" i="2"/>
  <c r="V50577" i="2"/>
  <c r="V50576" i="2"/>
  <c r="V50575" i="2"/>
  <c r="V50574" i="2"/>
  <c r="V50573" i="2"/>
  <c r="V50572" i="2"/>
  <c r="V50571" i="2"/>
  <c r="V50570" i="2"/>
  <c r="V50569" i="2"/>
  <c r="V50568" i="2"/>
  <c r="V50567" i="2"/>
  <c r="V50566" i="2"/>
  <c r="V50565" i="2"/>
  <c r="V50564" i="2"/>
  <c r="V50563" i="2"/>
  <c r="V50562" i="2"/>
  <c r="V50561" i="2"/>
  <c r="V50560" i="2"/>
  <c r="V50559" i="2"/>
  <c r="V50558" i="2"/>
  <c r="V50557" i="2"/>
  <c r="V50556" i="2"/>
  <c r="V50555" i="2"/>
  <c r="V50554" i="2"/>
  <c r="V50553" i="2"/>
  <c r="V50552" i="2"/>
  <c r="V50551" i="2"/>
  <c r="V50550" i="2"/>
  <c r="V50549" i="2"/>
  <c r="V50548" i="2"/>
  <c r="V50547" i="2"/>
  <c r="V50546" i="2"/>
  <c r="V50545" i="2"/>
  <c r="V50544" i="2"/>
  <c r="V50543" i="2"/>
  <c r="V50542" i="2"/>
  <c r="V50541" i="2"/>
  <c r="V50540" i="2"/>
  <c r="V50539" i="2"/>
  <c r="V50538" i="2"/>
  <c r="V50537" i="2"/>
  <c r="V50536" i="2"/>
  <c r="V50535" i="2"/>
  <c r="V50534" i="2"/>
  <c r="V50533" i="2"/>
  <c r="V50532" i="2"/>
  <c r="V50531" i="2"/>
  <c r="V50530" i="2"/>
  <c r="V50529" i="2"/>
  <c r="V50528" i="2"/>
  <c r="V50527" i="2"/>
  <c r="V50526" i="2"/>
  <c r="V50525" i="2"/>
  <c r="V50524" i="2"/>
  <c r="V50523" i="2"/>
  <c r="V50522" i="2"/>
  <c r="V50521" i="2"/>
  <c r="V50520" i="2"/>
  <c r="V50519" i="2"/>
  <c r="V50518" i="2"/>
  <c r="V50517" i="2"/>
  <c r="V50516" i="2"/>
  <c r="V50515" i="2"/>
  <c r="V50514" i="2"/>
  <c r="V50513" i="2"/>
  <c r="V50512" i="2"/>
  <c r="V50511" i="2"/>
  <c r="V50510" i="2"/>
  <c r="V50509" i="2"/>
  <c r="V50508" i="2"/>
  <c r="V50507" i="2"/>
  <c r="V50506" i="2"/>
  <c r="V50505" i="2"/>
  <c r="V50504" i="2"/>
  <c r="V50503" i="2"/>
  <c r="V50502" i="2"/>
  <c r="V50501" i="2"/>
  <c r="V50500" i="2"/>
  <c r="V50499" i="2"/>
  <c r="V50498" i="2"/>
  <c r="V50497" i="2"/>
  <c r="V50496" i="2"/>
  <c r="V50495" i="2"/>
  <c r="V50494" i="2"/>
  <c r="V50493" i="2"/>
  <c r="V50492" i="2"/>
  <c r="V50491" i="2"/>
  <c r="V50490" i="2"/>
  <c r="V50489" i="2"/>
  <c r="V50488" i="2"/>
  <c r="V50487" i="2"/>
  <c r="V50486" i="2"/>
  <c r="V50485" i="2"/>
  <c r="V50484" i="2"/>
  <c r="V50483" i="2"/>
  <c r="V50482" i="2"/>
  <c r="V50481" i="2"/>
  <c r="V50480" i="2"/>
  <c r="V50479" i="2"/>
  <c r="V50478" i="2"/>
  <c r="V50477" i="2"/>
  <c r="V50476" i="2"/>
  <c r="V50475" i="2"/>
  <c r="V50474" i="2"/>
  <c r="V50473" i="2"/>
  <c r="V50472" i="2"/>
  <c r="V50471" i="2"/>
  <c r="V50470" i="2"/>
  <c r="V50469" i="2"/>
  <c r="V50468" i="2"/>
  <c r="V50467" i="2"/>
  <c r="V50466" i="2"/>
  <c r="V50465" i="2"/>
  <c r="V50464" i="2"/>
  <c r="V50463" i="2"/>
  <c r="V50462" i="2"/>
  <c r="V50461" i="2"/>
  <c r="V50460" i="2"/>
  <c r="V50459" i="2"/>
  <c r="V50458" i="2"/>
  <c r="V50457" i="2"/>
  <c r="V50456" i="2"/>
  <c r="V50455" i="2"/>
  <c r="V50454" i="2"/>
  <c r="V50453" i="2"/>
  <c r="V50452" i="2"/>
  <c r="V50451" i="2"/>
  <c r="V50450" i="2"/>
  <c r="V50449" i="2"/>
  <c r="V50448" i="2"/>
  <c r="V50447" i="2"/>
  <c r="V50446" i="2"/>
  <c r="V50445" i="2"/>
  <c r="V50444" i="2"/>
  <c r="V50443" i="2"/>
  <c r="V50442" i="2"/>
  <c r="V50441" i="2"/>
  <c r="V50440" i="2"/>
  <c r="V50439" i="2"/>
  <c r="V50438" i="2"/>
  <c r="V50437" i="2"/>
  <c r="V50436" i="2"/>
  <c r="V50435" i="2"/>
  <c r="V50434" i="2"/>
  <c r="V50433" i="2"/>
  <c r="V50432" i="2"/>
  <c r="V50431" i="2"/>
  <c r="V50430" i="2"/>
  <c r="V50429" i="2"/>
  <c r="V50428" i="2"/>
  <c r="V50427" i="2"/>
  <c r="V50426" i="2"/>
  <c r="V50425" i="2"/>
  <c r="V50424" i="2"/>
  <c r="V50423" i="2"/>
  <c r="V50422" i="2"/>
  <c r="V50421" i="2"/>
  <c r="V50420" i="2"/>
  <c r="V50419" i="2"/>
  <c r="V50418" i="2"/>
  <c r="V50417" i="2"/>
  <c r="V50416" i="2"/>
  <c r="V50415" i="2"/>
  <c r="V50414" i="2"/>
  <c r="V50413" i="2"/>
  <c r="V50412" i="2"/>
  <c r="V50411" i="2"/>
  <c r="V50410" i="2"/>
  <c r="V50409" i="2"/>
  <c r="V50408" i="2"/>
  <c r="V50407" i="2"/>
  <c r="V50406" i="2"/>
  <c r="V50405" i="2"/>
  <c r="V50404" i="2"/>
  <c r="V50403" i="2"/>
  <c r="V50402" i="2"/>
  <c r="V50401" i="2"/>
  <c r="V50400" i="2"/>
  <c r="V50399" i="2"/>
  <c r="V50398" i="2"/>
  <c r="V50397" i="2"/>
  <c r="V50396" i="2"/>
  <c r="V50395" i="2"/>
  <c r="V50394" i="2"/>
  <c r="V50393" i="2"/>
  <c r="V50392" i="2"/>
  <c r="V50391" i="2"/>
  <c r="V50390" i="2"/>
  <c r="V50389" i="2"/>
  <c r="V50388" i="2"/>
  <c r="V50387" i="2"/>
  <c r="V50386" i="2"/>
  <c r="V50385" i="2"/>
  <c r="V50384" i="2"/>
  <c r="V50383" i="2"/>
  <c r="V50382" i="2"/>
  <c r="V50381" i="2"/>
  <c r="V50380" i="2"/>
  <c r="V50379" i="2"/>
  <c r="V50378" i="2"/>
  <c r="V50377" i="2"/>
  <c r="V50376" i="2"/>
  <c r="V50375" i="2"/>
  <c r="V50374" i="2"/>
  <c r="V50373" i="2"/>
  <c r="V50372" i="2"/>
  <c r="V50371" i="2"/>
  <c r="V50370" i="2"/>
  <c r="V50369" i="2"/>
  <c r="V50368" i="2"/>
  <c r="V50367" i="2"/>
  <c r="V50366" i="2"/>
  <c r="V50365" i="2"/>
  <c r="V50364" i="2"/>
  <c r="V50363" i="2"/>
  <c r="V50362" i="2"/>
  <c r="V50361" i="2"/>
  <c r="V50360" i="2"/>
  <c r="V50359" i="2"/>
  <c r="V50358" i="2"/>
  <c r="V50357" i="2"/>
  <c r="V50356" i="2"/>
  <c r="V50355" i="2"/>
  <c r="V50354" i="2"/>
  <c r="V50353" i="2"/>
  <c r="V50352" i="2"/>
  <c r="V50351" i="2"/>
  <c r="V50350" i="2"/>
  <c r="V50349" i="2"/>
  <c r="V50348" i="2"/>
  <c r="V50347" i="2"/>
  <c r="V50346" i="2"/>
  <c r="V50345" i="2"/>
  <c r="V50344" i="2"/>
  <c r="V50343" i="2"/>
  <c r="V50342" i="2"/>
  <c r="V50341" i="2"/>
  <c r="V50340" i="2"/>
  <c r="V50339" i="2"/>
  <c r="V50338" i="2"/>
  <c r="V50337" i="2"/>
  <c r="V50336" i="2"/>
  <c r="V50335" i="2"/>
  <c r="V50334" i="2"/>
  <c r="V50333" i="2"/>
  <c r="V50332" i="2"/>
  <c r="V50331" i="2"/>
  <c r="V50330" i="2"/>
  <c r="V50329" i="2"/>
  <c r="V50328" i="2"/>
  <c r="V50327" i="2"/>
  <c r="V50326" i="2"/>
  <c r="V50325" i="2"/>
  <c r="V50324" i="2"/>
  <c r="V50323" i="2"/>
  <c r="V50322" i="2"/>
  <c r="V50321" i="2"/>
  <c r="V50320" i="2"/>
  <c r="V50319" i="2"/>
  <c r="V50318" i="2"/>
  <c r="V50317" i="2"/>
  <c r="V50316" i="2"/>
  <c r="V50315" i="2"/>
  <c r="V50314" i="2"/>
  <c r="V50313" i="2"/>
  <c r="V50312" i="2"/>
  <c r="V50311" i="2"/>
  <c r="V50310" i="2"/>
  <c r="V50309" i="2"/>
  <c r="V50308" i="2"/>
  <c r="V50307" i="2"/>
  <c r="V50306" i="2"/>
  <c r="V50305" i="2"/>
  <c r="V50304" i="2"/>
  <c r="V50303" i="2"/>
  <c r="V50302" i="2"/>
  <c r="V50301" i="2"/>
  <c r="V50300" i="2"/>
  <c r="V50299" i="2"/>
  <c r="V50298" i="2"/>
  <c r="V50297" i="2"/>
  <c r="V50296" i="2"/>
  <c r="V50295" i="2"/>
  <c r="V50294" i="2"/>
  <c r="V50293" i="2"/>
  <c r="V50292" i="2"/>
  <c r="V50291" i="2"/>
  <c r="V50290" i="2"/>
  <c r="V50289" i="2"/>
  <c r="V50288" i="2"/>
  <c r="V50287" i="2"/>
  <c r="V50286" i="2"/>
  <c r="V50285" i="2"/>
  <c r="V50284" i="2"/>
  <c r="V50283" i="2"/>
  <c r="V50282" i="2"/>
  <c r="V50281" i="2"/>
  <c r="V50280" i="2"/>
  <c r="V50279" i="2"/>
  <c r="V50278" i="2"/>
  <c r="V50277" i="2"/>
  <c r="V50276" i="2"/>
  <c r="V50275" i="2"/>
  <c r="V50274" i="2"/>
  <c r="V50273" i="2"/>
  <c r="V50272" i="2"/>
  <c r="V50271" i="2"/>
  <c r="V50270" i="2"/>
  <c r="V50269" i="2"/>
  <c r="V50268" i="2"/>
  <c r="V50267" i="2"/>
  <c r="V50266" i="2"/>
  <c r="V50265" i="2"/>
  <c r="V50264" i="2"/>
  <c r="V50263" i="2"/>
  <c r="V50262" i="2"/>
  <c r="V50261" i="2"/>
  <c r="V50260" i="2"/>
  <c r="V50259" i="2"/>
  <c r="V50258" i="2"/>
  <c r="V50257" i="2"/>
  <c r="V50256" i="2"/>
  <c r="V50255" i="2"/>
  <c r="V50254" i="2"/>
  <c r="V50253" i="2"/>
  <c r="V50252" i="2"/>
  <c r="V50251" i="2"/>
  <c r="V50250" i="2"/>
  <c r="V50249" i="2"/>
  <c r="V50248" i="2"/>
  <c r="V50247" i="2"/>
  <c r="V50246" i="2"/>
  <c r="V50245" i="2"/>
  <c r="V50244" i="2"/>
  <c r="V50243" i="2"/>
  <c r="V50242" i="2"/>
  <c r="V50241" i="2"/>
  <c r="V50240" i="2"/>
  <c r="V50239" i="2"/>
  <c r="V50238" i="2"/>
  <c r="V50237" i="2"/>
  <c r="V50236" i="2"/>
  <c r="V50235" i="2"/>
  <c r="V50234" i="2"/>
  <c r="V50233" i="2"/>
  <c r="V50232" i="2"/>
  <c r="V50231" i="2"/>
  <c r="V50230" i="2"/>
  <c r="V50229" i="2"/>
  <c r="V50228" i="2"/>
  <c r="V50227" i="2"/>
  <c r="V50226" i="2"/>
  <c r="V50225" i="2"/>
  <c r="V50224" i="2"/>
  <c r="V50223" i="2"/>
  <c r="V50222" i="2"/>
  <c r="V50221" i="2"/>
  <c r="V50220" i="2"/>
  <c r="V50219" i="2"/>
  <c r="V50218" i="2"/>
  <c r="V50217" i="2"/>
  <c r="V50216" i="2"/>
  <c r="V50215" i="2"/>
  <c r="V50214" i="2"/>
  <c r="V50213" i="2"/>
  <c r="V50212" i="2"/>
  <c r="V50211" i="2"/>
  <c r="V50210" i="2"/>
  <c r="V50209" i="2"/>
  <c r="V50208" i="2"/>
  <c r="V50207" i="2"/>
  <c r="V50206" i="2"/>
  <c r="V50205" i="2"/>
  <c r="V50204" i="2"/>
  <c r="V50203" i="2"/>
  <c r="V50202" i="2"/>
  <c r="V50201" i="2"/>
  <c r="V50200" i="2"/>
  <c r="V50199" i="2"/>
  <c r="V50198" i="2"/>
  <c r="V50197" i="2"/>
  <c r="V50196" i="2"/>
  <c r="V50195" i="2"/>
  <c r="V50194" i="2"/>
  <c r="V50193" i="2"/>
  <c r="V50192" i="2"/>
  <c r="V50191" i="2"/>
  <c r="V50190" i="2"/>
  <c r="V50189" i="2"/>
  <c r="V50188" i="2"/>
  <c r="V50187" i="2"/>
  <c r="V50186" i="2"/>
  <c r="V50185" i="2"/>
  <c r="V50184" i="2"/>
  <c r="V50183" i="2"/>
  <c r="V50182" i="2"/>
  <c r="V50181" i="2"/>
  <c r="V50180" i="2"/>
  <c r="V50179" i="2"/>
  <c r="V50178" i="2"/>
  <c r="V50177" i="2"/>
  <c r="V50176" i="2"/>
  <c r="V50175" i="2"/>
  <c r="V50174" i="2"/>
  <c r="V50173" i="2"/>
  <c r="V50172" i="2"/>
  <c r="V50171" i="2"/>
  <c r="V50170" i="2"/>
  <c r="V50169" i="2"/>
  <c r="V50168" i="2"/>
  <c r="V50167" i="2"/>
  <c r="V50166" i="2"/>
  <c r="V50165" i="2"/>
  <c r="V50164" i="2"/>
  <c r="V50163" i="2"/>
  <c r="V50162" i="2"/>
  <c r="V50161" i="2"/>
  <c r="V50160" i="2"/>
  <c r="V50159" i="2"/>
  <c r="V50158" i="2"/>
  <c r="V50157" i="2"/>
  <c r="V50156" i="2"/>
  <c r="V50155" i="2"/>
  <c r="V50154" i="2"/>
  <c r="V50153" i="2"/>
  <c r="V50152" i="2"/>
  <c r="V50151" i="2"/>
  <c r="V50150" i="2"/>
  <c r="V50149" i="2"/>
  <c r="V50148" i="2"/>
  <c r="V50147" i="2"/>
  <c r="V50146" i="2"/>
  <c r="V50145" i="2"/>
  <c r="V50144" i="2"/>
  <c r="V50143" i="2"/>
  <c r="V50142" i="2"/>
  <c r="V50141" i="2"/>
  <c r="V50140" i="2"/>
  <c r="V50139" i="2"/>
  <c r="V50138" i="2"/>
  <c r="V50137" i="2"/>
  <c r="V50136" i="2"/>
  <c r="V50135" i="2"/>
  <c r="V50134" i="2"/>
  <c r="V50133" i="2"/>
  <c r="V50132" i="2"/>
  <c r="V50131" i="2"/>
  <c r="V50130" i="2"/>
  <c r="V50129" i="2"/>
  <c r="V50128" i="2"/>
  <c r="V50127" i="2"/>
  <c r="V50126" i="2"/>
  <c r="V50125" i="2"/>
  <c r="V50124" i="2"/>
  <c r="V50123" i="2"/>
  <c r="V50122" i="2"/>
  <c r="V50121" i="2"/>
  <c r="V50120" i="2"/>
  <c r="V50119" i="2"/>
  <c r="V50118" i="2"/>
  <c r="V50117" i="2"/>
  <c r="V50116" i="2"/>
  <c r="V50115" i="2"/>
  <c r="V50114" i="2"/>
  <c r="V50113" i="2"/>
  <c r="V50112" i="2"/>
  <c r="V50111" i="2"/>
  <c r="V50110" i="2"/>
  <c r="V50109" i="2"/>
  <c r="V50108" i="2"/>
  <c r="V50107" i="2"/>
  <c r="V50106" i="2"/>
  <c r="V50105" i="2"/>
  <c r="V50104" i="2"/>
  <c r="V50103" i="2"/>
  <c r="V50102" i="2"/>
  <c r="V50101" i="2"/>
  <c r="V50100" i="2"/>
  <c r="V50099" i="2"/>
  <c r="V50098" i="2"/>
  <c r="V50097" i="2"/>
  <c r="V50096" i="2"/>
  <c r="V50095" i="2"/>
  <c r="V50094" i="2"/>
  <c r="V50093" i="2"/>
  <c r="V50092" i="2"/>
  <c r="V50091" i="2"/>
  <c r="V50090" i="2"/>
  <c r="V50089" i="2"/>
  <c r="V50088" i="2"/>
  <c r="V50087" i="2"/>
  <c r="V50086" i="2"/>
  <c r="V50085" i="2"/>
  <c r="V50084" i="2"/>
  <c r="V50083" i="2"/>
  <c r="V50082" i="2"/>
  <c r="V50081" i="2"/>
  <c r="V50080" i="2"/>
  <c r="V50079" i="2"/>
  <c r="V50078" i="2"/>
  <c r="V50077" i="2"/>
  <c r="V50076" i="2"/>
  <c r="V50075" i="2"/>
  <c r="V50074" i="2"/>
  <c r="V50073" i="2"/>
  <c r="V50072" i="2"/>
  <c r="V50071" i="2"/>
  <c r="V50070" i="2"/>
  <c r="V50069" i="2"/>
  <c r="V50068" i="2"/>
  <c r="V50067" i="2"/>
  <c r="V50066" i="2"/>
  <c r="V50065" i="2"/>
  <c r="V50064" i="2"/>
  <c r="V50063" i="2"/>
  <c r="V50062" i="2"/>
  <c r="V50061" i="2"/>
  <c r="V50060" i="2"/>
  <c r="V50059" i="2"/>
  <c r="V50058" i="2"/>
  <c r="V50057" i="2"/>
  <c r="V50056" i="2"/>
  <c r="V50055" i="2"/>
  <c r="V50054" i="2"/>
  <c r="V50053" i="2"/>
  <c r="V50052" i="2"/>
  <c r="V50051" i="2"/>
  <c r="V50050" i="2"/>
  <c r="V50049" i="2"/>
  <c r="V50048" i="2"/>
  <c r="V50047" i="2"/>
  <c r="V50046" i="2"/>
  <c r="V50045" i="2"/>
  <c r="V50044" i="2"/>
  <c r="V50043" i="2"/>
  <c r="V50042" i="2"/>
  <c r="V50041" i="2"/>
  <c r="V50040" i="2"/>
  <c r="V50039" i="2"/>
  <c r="V50038" i="2"/>
  <c r="V50037" i="2"/>
  <c r="V50036" i="2"/>
  <c r="V50035" i="2"/>
  <c r="V50034" i="2"/>
  <c r="V50033" i="2"/>
  <c r="V50032" i="2"/>
  <c r="V50031" i="2"/>
  <c r="V50030" i="2"/>
  <c r="V50029" i="2"/>
  <c r="V50028" i="2"/>
  <c r="V50027" i="2"/>
  <c r="V50026" i="2"/>
  <c r="V50025" i="2"/>
  <c r="V50024" i="2"/>
  <c r="V50023" i="2"/>
  <c r="V50022" i="2"/>
  <c r="V50021" i="2"/>
  <c r="V50020" i="2"/>
  <c r="V50019" i="2"/>
  <c r="V50018" i="2"/>
  <c r="V50017" i="2"/>
  <c r="V50016" i="2"/>
  <c r="V50015" i="2"/>
  <c r="V50014" i="2"/>
  <c r="V50013" i="2"/>
  <c r="V50012" i="2"/>
  <c r="V50011" i="2"/>
  <c r="V50010" i="2"/>
  <c r="V50009" i="2"/>
  <c r="V50008" i="2"/>
  <c r="V50007" i="2"/>
  <c r="V50006" i="2"/>
  <c r="V50005" i="2"/>
  <c r="V50004" i="2"/>
  <c r="V50003" i="2"/>
  <c r="V50002" i="2"/>
  <c r="V50001" i="2"/>
  <c r="V50000" i="2"/>
  <c r="V49999" i="2"/>
  <c r="V49998" i="2"/>
  <c r="V49997" i="2"/>
  <c r="V49996" i="2"/>
  <c r="V49995" i="2"/>
  <c r="V49994" i="2"/>
  <c r="V49993" i="2"/>
  <c r="V49992" i="2"/>
  <c r="V49991" i="2"/>
  <c r="V49990" i="2"/>
  <c r="V49989" i="2"/>
  <c r="V49988" i="2"/>
  <c r="V49987" i="2"/>
  <c r="V49986" i="2"/>
  <c r="V49985" i="2"/>
  <c r="V49984" i="2"/>
  <c r="V49983" i="2"/>
  <c r="V49982" i="2"/>
  <c r="V49981" i="2"/>
  <c r="V49980" i="2"/>
  <c r="V49979" i="2"/>
  <c r="V49978" i="2"/>
  <c r="V49977" i="2"/>
  <c r="V49976" i="2"/>
  <c r="V49975" i="2"/>
  <c r="V49974" i="2"/>
  <c r="V49973" i="2"/>
  <c r="V49972" i="2"/>
  <c r="V49971" i="2"/>
  <c r="V49970" i="2"/>
  <c r="V49969" i="2"/>
  <c r="V49968" i="2"/>
  <c r="V49967" i="2"/>
  <c r="V49966" i="2"/>
  <c r="V49965" i="2"/>
  <c r="V49964" i="2"/>
  <c r="V49963" i="2"/>
  <c r="V49962" i="2"/>
  <c r="V49961" i="2"/>
  <c r="V49960" i="2"/>
  <c r="V49959" i="2"/>
  <c r="V49958" i="2"/>
  <c r="V49957" i="2"/>
  <c r="V49956" i="2"/>
  <c r="V49955" i="2"/>
  <c r="V49954" i="2"/>
  <c r="V49953" i="2"/>
  <c r="V49952" i="2"/>
  <c r="V49951" i="2"/>
  <c r="V49950" i="2"/>
  <c r="V49949" i="2"/>
  <c r="V49948" i="2"/>
  <c r="V49947" i="2"/>
  <c r="V49946" i="2"/>
  <c r="V49945" i="2"/>
  <c r="V49944" i="2"/>
  <c r="V49943" i="2"/>
  <c r="V49942" i="2"/>
  <c r="V49941" i="2"/>
  <c r="V49940" i="2"/>
  <c r="V49939" i="2"/>
  <c r="V49938" i="2"/>
  <c r="V49937" i="2"/>
  <c r="V49936" i="2"/>
  <c r="V49935" i="2"/>
  <c r="V49934" i="2"/>
  <c r="V49933" i="2"/>
  <c r="V49932" i="2"/>
  <c r="V49931" i="2"/>
  <c r="V49930" i="2"/>
  <c r="V49929" i="2"/>
  <c r="V49928" i="2"/>
  <c r="V49927" i="2"/>
  <c r="V49926" i="2"/>
  <c r="V49925" i="2"/>
  <c r="V49924" i="2"/>
  <c r="V49923" i="2"/>
  <c r="V49922" i="2"/>
  <c r="V49921" i="2"/>
  <c r="V49920" i="2"/>
  <c r="V49919" i="2"/>
  <c r="V49918" i="2"/>
  <c r="V49917" i="2"/>
  <c r="V49916" i="2"/>
  <c r="V49915" i="2"/>
  <c r="V49914" i="2"/>
  <c r="V49913" i="2"/>
  <c r="V49912" i="2"/>
  <c r="V49911" i="2"/>
  <c r="V49910" i="2"/>
  <c r="V49909" i="2"/>
  <c r="V49908" i="2"/>
  <c r="V49907" i="2"/>
  <c r="V49906" i="2"/>
  <c r="V49905" i="2"/>
  <c r="V49904" i="2"/>
  <c r="V49903" i="2"/>
  <c r="V49902" i="2"/>
  <c r="V49901" i="2"/>
  <c r="V49900" i="2"/>
  <c r="V49899" i="2"/>
  <c r="V49898" i="2"/>
  <c r="V49897" i="2"/>
  <c r="V49896" i="2"/>
  <c r="V49895" i="2"/>
  <c r="V49894" i="2"/>
  <c r="V49893" i="2"/>
  <c r="V49892" i="2"/>
  <c r="V49891" i="2"/>
  <c r="V49890" i="2"/>
  <c r="V49889" i="2"/>
  <c r="V49888" i="2"/>
  <c r="V49887" i="2"/>
  <c r="V49886" i="2"/>
  <c r="V49885" i="2"/>
  <c r="V49884" i="2"/>
  <c r="V49883" i="2"/>
  <c r="V49882" i="2"/>
  <c r="V49881" i="2"/>
  <c r="V49880" i="2"/>
  <c r="V49879" i="2"/>
  <c r="V49878" i="2"/>
  <c r="V49877" i="2"/>
  <c r="V49876" i="2"/>
  <c r="V49875" i="2"/>
  <c r="V49874" i="2"/>
  <c r="V49873" i="2"/>
  <c r="V49872" i="2"/>
  <c r="V49871" i="2"/>
  <c r="V49870" i="2"/>
  <c r="V49869" i="2"/>
  <c r="V49868" i="2"/>
  <c r="V49867" i="2"/>
  <c r="V49866" i="2"/>
  <c r="V49865" i="2"/>
  <c r="V49864" i="2"/>
  <c r="V49863" i="2"/>
  <c r="V49862" i="2"/>
  <c r="V49861" i="2"/>
  <c r="V49860" i="2"/>
  <c r="V49859" i="2"/>
  <c r="V49858" i="2"/>
  <c r="V49857" i="2"/>
  <c r="V49856" i="2"/>
  <c r="V49855" i="2"/>
  <c r="V49854" i="2"/>
  <c r="V49853" i="2"/>
  <c r="V49852" i="2"/>
  <c r="V49851" i="2"/>
  <c r="V49850" i="2"/>
  <c r="V49849" i="2"/>
  <c r="V49848" i="2"/>
  <c r="V49847" i="2"/>
  <c r="V49846" i="2"/>
  <c r="V49845" i="2"/>
  <c r="V49844" i="2"/>
  <c r="V49843" i="2"/>
  <c r="V49842" i="2"/>
  <c r="V49841" i="2"/>
  <c r="V49840" i="2"/>
  <c r="V49839" i="2"/>
  <c r="V49838" i="2"/>
  <c r="V49837" i="2"/>
  <c r="V49836" i="2"/>
  <c r="V49835" i="2"/>
  <c r="V49834" i="2"/>
  <c r="V49833" i="2"/>
  <c r="V49832" i="2"/>
  <c r="V49831" i="2"/>
  <c r="V49830" i="2"/>
  <c r="V49829" i="2"/>
  <c r="V49828" i="2"/>
  <c r="V49827" i="2"/>
  <c r="V49826" i="2"/>
  <c r="V49825" i="2"/>
  <c r="V49824" i="2"/>
  <c r="V49823" i="2"/>
  <c r="V49822" i="2"/>
  <c r="V49821" i="2"/>
  <c r="V49820" i="2"/>
  <c r="V49819" i="2"/>
  <c r="V49818" i="2"/>
  <c r="V49817" i="2"/>
  <c r="V49816" i="2"/>
  <c r="V49815" i="2"/>
  <c r="V49814" i="2"/>
  <c r="V49813" i="2"/>
  <c r="V49812" i="2"/>
  <c r="V49811" i="2"/>
  <c r="V49810" i="2"/>
  <c r="V49809" i="2"/>
  <c r="V49808" i="2"/>
  <c r="V49807" i="2"/>
  <c r="V49806" i="2"/>
  <c r="V49805" i="2"/>
  <c r="V49804" i="2"/>
  <c r="V49803" i="2"/>
  <c r="V49802" i="2"/>
  <c r="V49801" i="2"/>
  <c r="V49800" i="2"/>
  <c r="V49799" i="2"/>
  <c r="V49798" i="2"/>
  <c r="V49797" i="2"/>
  <c r="V49796" i="2"/>
  <c r="V49795" i="2"/>
  <c r="V49794" i="2"/>
  <c r="V49793" i="2"/>
  <c r="V49792" i="2"/>
  <c r="V49791" i="2"/>
  <c r="V49790" i="2"/>
  <c r="V49789" i="2"/>
  <c r="V49788" i="2"/>
  <c r="V49787" i="2"/>
  <c r="V49786" i="2"/>
  <c r="V49785" i="2"/>
  <c r="V49784" i="2"/>
  <c r="V49783" i="2"/>
  <c r="V49782" i="2"/>
  <c r="V49781" i="2"/>
  <c r="V49780" i="2"/>
  <c r="V49779" i="2"/>
  <c r="V49778" i="2"/>
  <c r="V49777" i="2"/>
  <c r="V49776" i="2"/>
  <c r="V49775" i="2"/>
  <c r="V49774" i="2"/>
  <c r="V49773" i="2"/>
  <c r="V49772" i="2"/>
  <c r="V49771" i="2"/>
  <c r="V49770" i="2"/>
  <c r="V49769" i="2"/>
  <c r="V49768" i="2"/>
  <c r="V49767" i="2"/>
  <c r="V49766" i="2"/>
  <c r="V49765" i="2"/>
  <c r="V49764" i="2"/>
  <c r="V49763" i="2"/>
  <c r="V49762" i="2"/>
  <c r="V49761" i="2"/>
  <c r="V49760" i="2"/>
  <c r="V49759" i="2"/>
  <c r="V49758" i="2"/>
  <c r="V49757" i="2"/>
  <c r="V49756" i="2"/>
  <c r="V49755" i="2"/>
  <c r="V49754" i="2"/>
  <c r="V49753" i="2"/>
  <c r="V49752" i="2"/>
  <c r="V49751" i="2"/>
  <c r="V49750" i="2"/>
  <c r="V49749" i="2"/>
  <c r="V49748" i="2"/>
  <c r="V49747" i="2"/>
  <c r="V49746" i="2"/>
  <c r="V49745" i="2"/>
  <c r="V49744" i="2"/>
  <c r="V49743" i="2"/>
  <c r="V49742" i="2"/>
  <c r="V49741" i="2"/>
  <c r="V49740" i="2"/>
  <c r="V49739" i="2"/>
  <c r="V49738" i="2"/>
  <c r="V49737" i="2"/>
  <c r="V49736" i="2"/>
  <c r="V49735" i="2"/>
  <c r="V49734" i="2"/>
  <c r="V49733" i="2"/>
  <c r="V49732" i="2"/>
  <c r="V49731" i="2"/>
  <c r="V49730" i="2"/>
  <c r="V49729" i="2"/>
  <c r="V49728" i="2"/>
  <c r="V49727" i="2"/>
  <c r="V49726" i="2"/>
  <c r="V49725" i="2"/>
  <c r="V49724" i="2"/>
  <c r="V49723" i="2"/>
  <c r="V49722" i="2"/>
  <c r="V49721" i="2"/>
  <c r="V49720" i="2"/>
  <c r="V49719" i="2"/>
  <c r="V49718" i="2"/>
  <c r="V49717" i="2"/>
  <c r="V49716" i="2"/>
  <c r="V49715" i="2"/>
  <c r="V49714" i="2"/>
  <c r="V49713" i="2"/>
  <c r="V49712" i="2"/>
  <c r="V49711" i="2"/>
  <c r="V49710" i="2"/>
  <c r="V49709" i="2"/>
  <c r="V49708" i="2"/>
  <c r="V49707" i="2"/>
  <c r="V49706" i="2"/>
  <c r="V49705" i="2"/>
  <c r="V49704" i="2"/>
  <c r="V49703" i="2"/>
  <c r="V49702" i="2"/>
  <c r="V49701" i="2"/>
  <c r="V49700" i="2"/>
  <c r="V49699" i="2"/>
  <c r="V49698" i="2"/>
  <c r="V49697" i="2"/>
  <c r="V49696" i="2"/>
  <c r="V49695" i="2"/>
  <c r="V49694" i="2"/>
  <c r="V49693" i="2"/>
  <c r="V49692" i="2"/>
  <c r="V49691" i="2"/>
  <c r="V49690" i="2"/>
  <c r="V49689" i="2"/>
  <c r="V49688" i="2"/>
  <c r="V49687" i="2"/>
  <c r="V49686" i="2"/>
  <c r="V49685" i="2"/>
  <c r="V49684" i="2"/>
  <c r="V49683" i="2"/>
  <c r="V49682" i="2"/>
  <c r="V49681" i="2"/>
  <c r="V49680" i="2"/>
  <c r="V49679" i="2"/>
  <c r="V49678" i="2"/>
  <c r="V49677" i="2"/>
  <c r="V49676" i="2"/>
  <c r="V49675" i="2"/>
  <c r="V49674" i="2"/>
  <c r="V49673" i="2"/>
  <c r="V49672" i="2"/>
  <c r="V49671" i="2"/>
  <c r="V49670" i="2"/>
  <c r="V49669" i="2"/>
  <c r="V49668" i="2"/>
  <c r="V49667" i="2"/>
  <c r="V49666" i="2"/>
  <c r="V49665" i="2"/>
  <c r="V49664" i="2"/>
  <c r="V49663" i="2"/>
  <c r="V49662" i="2"/>
  <c r="V49661" i="2"/>
  <c r="V49660" i="2"/>
  <c r="V49659" i="2"/>
  <c r="V49658" i="2"/>
  <c r="V49657" i="2"/>
  <c r="V49656" i="2"/>
  <c r="V49655" i="2"/>
  <c r="V49654" i="2"/>
  <c r="V49653" i="2"/>
  <c r="V49652" i="2"/>
  <c r="V49651" i="2"/>
  <c r="V49650" i="2"/>
  <c r="V49649" i="2"/>
  <c r="V49648" i="2"/>
  <c r="V49647" i="2"/>
  <c r="V49646" i="2"/>
  <c r="V49645" i="2"/>
  <c r="V49644" i="2"/>
  <c r="V49643" i="2"/>
  <c r="V49642" i="2"/>
  <c r="V49641" i="2"/>
  <c r="V49640" i="2"/>
  <c r="V49639" i="2"/>
  <c r="V49638" i="2"/>
  <c r="V49637" i="2"/>
  <c r="V49636" i="2"/>
  <c r="V49635" i="2"/>
  <c r="V49634" i="2"/>
  <c r="V49633" i="2"/>
  <c r="V49632" i="2"/>
  <c r="V49631" i="2"/>
  <c r="V49630" i="2"/>
  <c r="V49629" i="2"/>
  <c r="V49628" i="2"/>
  <c r="V49627" i="2"/>
  <c r="V49626" i="2"/>
  <c r="V49625" i="2"/>
  <c r="V49624" i="2"/>
  <c r="V49623" i="2"/>
  <c r="V49622" i="2"/>
  <c r="V49621" i="2"/>
  <c r="V49620" i="2"/>
  <c r="V49619" i="2"/>
  <c r="V49618" i="2"/>
  <c r="V49617" i="2"/>
  <c r="V49616" i="2"/>
  <c r="V49615" i="2"/>
  <c r="V49614" i="2"/>
  <c r="V49613" i="2"/>
  <c r="V49612" i="2"/>
  <c r="V49611" i="2"/>
  <c r="V49610" i="2"/>
  <c r="V49609" i="2"/>
  <c r="V49608" i="2"/>
  <c r="V49607" i="2"/>
  <c r="V49606" i="2"/>
  <c r="V49605" i="2"/>
  <c r="V49604" i="2"/>
  <c r="V49603" i="2"/>
  <c r="V49602" i="2"/>
  <c r="V49601" i="2"/>
  <c r="V49600" i="2"/>
  <c r="V49599" i="2"/>
  <c r="V49598" i="2"/>
  <c r="V49597" i="2"/>
  <c r="V49596" i="2"/>
  <c r="V49595" i="2"/>
  <c r="V49594" i="2"/>
  <c r="V49593" i="2"/>
  <c r="V49592" i="2"/>
  <c r="V49591" i="2"/>
  <c r="V49590" i="2"/>
  <c r="V49589" i="2"/>
  <c r="V49588" i="2"/>
  <c r="V49587" i="2"/>
  <c r="V49586" i="2"/>
  <c r="V49585" i="2"/>
  <c r="V49584" i="2"/>
  <c r="V49583" i="2"/>
  <c r="V49582" i="2"/>
  <c r="V49581" i="2"/>
  <c r="V49580" i="2"/>
  <c r="V49579" i="2"/>
  <c r="V49578" i="2"/>
  <c r="V49577" i="2"/>
  <c r="V49576" i="2"/>
  <c r="V49575" i="2"/>
  <c r="V49574" i="2"/>
  <c r="V49573" i="2"/>
  <c r="V49572" i="2"/>
  <c r="V49571" i="2"/>
  <c r="V49570" i="2"/>
  <c r="V49569" i="2"/>
  <c r="V49568" i="2"/>
  <c r="V49567" i="2"/>
  <c r="V49566" i="2"/>
  <c r="V49565" i="2"/>
  <c r="V49564" i="2"/>
  <c r="V49563" i="2"/>
  <c r="V49562" i="2"/>
  <c r="V49561" i="2"/>
  <c r="V49560" i="2"/>
  <c r="V49559" i="2"/>
  <c r="V49558" i="2"/>
  <c r="V49557" i="2"/>
  <c r="V49556" i="2"/>
  <c r="V49555" i="2"/>
  <c r="V49554" i="2"/>
  <c r="V49553" i="2"/>
  <c r="V49552" i="2"/>
  <c r="V49551" i="2"/>
  <c r="V49550" i="2"/>
  <c r="V49549" i="2"/>
  <c r="V49548" i="2"/>
  <c r="V49547" i="2"/>
  <c r="V49546" i="2"/>
  <c r="V49545" i="2"/>
  <c r="V49544" i="2"/>
  <c r="V49543" i="2"/>
  <c r="V49542" i="2"/>
  <c r="V49541" i="2"/>
  <c r="V49540" i="2"/>
  <c r="V49539" i="2"/>
  <c r="V49538" i="2"/>
  <c r="V49537" i="2"/>
  <c r="V49536" i="2"/>
  <c r="V49535" i="2"/>
  <c r="V49534" i="2"/>
  <c r="V49533" i="2"/>
  <c r="V49532" i="2"/>
  <c r="V49531" i="2"/>
  <c r="V49530" i="2"/>
  <c r="V49529" i="2"/>
  <c r="V49528" i="2"/>
  <c r="V49527" i="2"/>
  <c r="V49526" i="2"/>
  <c r="V49525" i="2"/>
  <c r="V49524" i="2"/>
  <c r="V49523" i="2"/>
  <c r="V49522" i="2"/>
  <c r="V49521" i="2"/>
  <c r="V49520" i="2"/>
  <c r="V49519" i="2"/>
  <c r="V49518" i="2"/>
  <c r="V49517" i="2"/>
  <c r="V49516" i="2"/>
  <c r="V49515" i="2"/>
  <c r="V49514" i="2"/>
  <c r="V49513" i="2"/>
  <c r="V49512" i="2"/>
  <c r="V49511" i="2"/>
  <c r="V49510" i="2"/>
  <c r="V49509" i="2"/>
  <c r="V49508" i="2"/>
  <c r="V49507" i="2"/>
  <c r="V49506" i="2"/>
  <c r="V49505" i="2"/>
  <c r="V49504" i="2"/>
  <c r="V49503" i="2"/>
  <c r="V49502" i="2"/>
  <c r="V49501" i="2"/>
  <c r="V49500" i="2"/>
  <c r="V49499" i="2"/>
  <c r="V49498" i="2"/>
  <c r="V49497" i="2"/>
  <c r="V49496" i="2"/>
  <c r="V49495" i="2"/>
  <c r="V49494" i="2"/>
  <c r="V49493" i="2"/>
  <c r="V49492" i="2"/>
  <c r="V49491" i="2"/>
  <c r="V49490" i="2"/>
  <c r="V49489" i="2"/>
  <c r="V49488" i="2"/>
  <c r="V49487" i="2"/>
  <c r="V49486" i="2"/>
  <c r="V49485" i="2"/>
  <c r="V49484" i="2"/>
  <c r="V49483" i="2"/>
  <c r="V49482" i="2"/>
  <c r="V49481" i="2"/>
  <c r="V49480" i="2"/>
  <c r="V49479" i="2"/>
  <c r="V49478" i="2"/>
  <c r="V49477" i="2"/>
  <c r="V49476" i="2"/>
  <c r="V49475" i="2"/>
  <c r="V49474" i="2"/>
  <c r="V49473" i="2"/>
  <c r="V49472" i="2"/>
  <c r="V49471" i="2"/>
  <c r="V49470" i="2"/>
  <c r="V49469" i="2"/>
  <c r="V49468" i="2"/>
  <c r="V49467" i="2"/>
  <c r="V49466" i="2"/>
  <c r="V49465" i="2"/>
  <c r="V49464" i="2"/>
  <c r="V49463" i="2"/>
  <c r="V49462" i="2"/>
  <c r="V49461" i="2"/>
  <c r="V49460" i="2"/>
  <c r="V49459" i="2"/>
  <c r="V49458" i="2"/>
  <c r="V49457" i="2"/>
  <c r="V49456" i="2"/>
  <c r="V49455" i="2"/>
  <c r="V49454" i="2"/>
  <c r="V49453" i="2"/>
  <c r="V49452" i="2"/>
  <c r="V49451" i="2"/>
  <c r="V49450" i="2"/>
  <c r="V49449" i="2"/>
  <c r="V49448" i="2"/>
  <c r="V49447" i="2"/>
  <c r="V49446" i="2"/>
  <c r="V49445" i="2"/>
  <c r="V49444" i="2"/>
  <c r="V49443" i="2"/>
  <c r="V49442" i="2"/>
  <c r="V49441" i="2"/>
  <c r="V49440" i="2"/>
  <c r="V49439" i="2"/>
  <c r="V49438" i="2"/>
  <c r="V49437" i="2"/>
  <c r="V49436" i="2"/>
  <c r="V49435" i="2"/>
  <c r="V49434" i="2"/>
  <c r="V49433" i="2"/>
  <c r="V49432" i="2"/>
  <c r="V49431" i="2"/>
  <c r="V49430" i="2"/>
  <c r="V49429" i="2"/>
  <c r="V49428" i="2"/>
  <c r="V49427" i="2"/>
  <c r="V49426" i="2"/>
  <c r="V49425" i="2"/>
  <c r="V49424" i="2"/>
  <c r="V49423" i="2"/>
  <c r="V49422" i="2"/>
  <c r="V49421" i="2"/>
  <c r="V49420" i="2"/>
  <c r="V49419" i="2"/>
  <c r="V49418" i="2"/>
  <c r="V49417" i="2"/>
  <c r="V49416" i="2"/>
  <c r="V49415" i="2"/>
  <c r="V49414" i="2"/>
  <c r="V49413" i="2"/>
  <c r="V49412" i="2"/>
  <c r="V49411" i="2"/>
  <c r="V49410" i="2"/>
  <c r="V49409" i="2"/>
  <c r="V49408" i="2"/>
  <c r="V49407" i="2"/>
  <c r="V49406" i="2"/>
  <c r="V49405" i="2"/>
  <c r="V49404" i="2"/>
  <c r="V49403" i="2"/>
  <c r="V49402" i="2"/>
  <c r="V49401" i="2"/>
  <c r="V49400" i="2"/>
  <c r="V49399" i="2"/>
  <c r="V49398" i="2"/>
  <c r="V49397" i="2"/>
  <c r="V49396" i="2"/>
  <c r="V49395" i="2"/>
  <c r="V49394" i="2"/>
  <c r="V49393" i="2"/>
  <c r="V49392" i="2"/>
  <c r="V49391" i="2"/>
  <c r="V49390" i="2"/>
  <c r="V49389" i="2"/>
  <c r="V49388" i="2"/>
  <c r="V49387" i="2"/>
  <c r="V49386" i="2"/>
  <c r="V49385" i="2"/>
  <c r="V49384" i="2"/>
  <c r="V49383" i="2"/>
  <c r="V49382" i="2"/>
  <c r="V49381" i="2"/>
  <c r="V49380" i="2"/>
  <c r="V49379" i="2"/>
  <c r="V49378" i="2"/>
  <c r="V49377" i="2"/>
  <c r="V49376" i="2"/>
  <c r="V49375" i="2"/>
  <c r="V49374" i="2"/>
  <c r="V49373" i="2"/>
  <c r="V49372" i="2"/>
  <c r="V49371" i="2"/>
  <c r="V49370" i="2"/>
  <c r="V49369" i="2"/>
  <c r="V49368" i="2"/>
  <c r="V49367" i="2"/>
  <c r="V49366" i="2"/>
  <c r="V49365" i="2"/>
  <c r="V49364" i="2"/>
  <c r="V49363" i="2"/>
  <c r="V49362" i="2"/>
  <c r="V49361" i="2"/>
  <c r="V49360" i="2"/>
  <c r="V49359" i="2"/>
  <c r="V49358" i="2"/>
  <c r="V49357" i="2"/>
  <c r="V49356" i="2"/>
  <c r="V49355" i="2"/>
  <c r="V49354" i="2"/>
  <c r="V49353" i="2"/>
  <c r="V49352" i="2"/>
  <c r="V49351" i="2"/>
  <c r="V49350" i="2"/>
  <c r="V49349" i="2"/>
  <c r="V49348" i="2"/>
  <c r="V49347" i="2"/>
  <c r="V49346" i="2"/>
  <c r="V49345" i="2"/>
  <c r="V49344" i="2"/>
  <c r="V49343" i="2"/>
  <c r="V49342" i="2"/>
  <c r="V49341" i="2"/>
  <c r="V49340" i="2"/>
  <c r="V49339" i="2"/>
  <c r="V49338" i="2"/>
  <c r="V49337" i="2"/>
  <c r="V49336" i="2"/>
  <c r="V49335" i="2"/>
  <c r="V49334" i="2"/>
  <c r="V49333" i="2"/>
  <c r="V49332" i="2"/>
  <c r="V49331" i="2"/>
  <c r="V49330" i="2"/>
  <c r="V49329" i="2"/>
  <c r="V49328" i="2"/>
  <c r="V49327" i="2"/>
  <c r="V49326" i="2"/>
  <c r="V49325" i="2"/>
  <c r="V49324" i="2"/>
  <c r="V49323" i="2"/>
  <c r="V49322" i="2"/>
  <c r="V49321" i="2"/>
  <c r="V49320" i="2"/>
  <c r="V49319" i="2"/>
  <c r="V49318" i="2"/>
  <c r="V49317" i="2"/>
  <c r="V49316" i="2"/>
  <c r="V49315" i="2"/>
  <c r="V49314" i="2"/>
  <c r="V49313" i="2"/>
  <c r="V49312" i="2"/>
  <c r="V49311" i="2"/>
  <c r="V49310" i="2"/>
  <c r="V49309" i="2"/>
  <c r="V49308" i="2"/>
  <c r="V49307" i="2"/>
  <c r="V49306" i="2"/>
  <c r="V49305" i="2"/>
  <c r="V49304" i="2"/>
  <c r="V49303" i="2"/>
  <c r="V49302" i="2"/>
  <c r="V49301" i="2"/>
  <c r="V49300" i="2"/>
  <c r="V49299" i="2"/>
  <c r="V49298" i="2"/>
  <c r="V49297" i="2"/>
  <c r="V49296" i="2"/>
  <c r="V49295" i="2"/>
  <c r="V49294" i="2"/>
  <c r="V49293" i="2"/>
  <c r="V49292" i="2"/>
  <c r="V49291" i="2"/>
  <c r="V49290" i="2"/>
  <c r="V49289" i="2"/>
  <c r="V49288" i="2"/>
  <c r="V49287" i="2"/>
  <c r="V49286" i="2"/>
  <c r="V49285" i="2"/>
  <c r="V49284" i="2"/>
  <c r="V49283" i="2"/>
  <c r="V49282" i="2"/>
  <c r="V49281" i="2"/>
  <c r="V49280" i="2"/>
  <c r="V49279" i="2"/>
  <c r="V49278" i="2"/>
  <c r="V49277" i="2"/>
  <c r="V49276" i="2"/>
  <c r="V49275" i="2"/>
  <c r="V49274" i="2"/>
  <c r="V49273" i="2"/>
  <c r="V49272" i="2"/>
  <c r="V49271" i="2"/>
  <c r="V49270" i="2"/>
  <c r="V49269" i="2"/>
  <c r="V49268" i="2"/>
  <c r="V49267" i="2"/>
  <c r="V49266" i="2"/>
  <c r="V49265" i="2"/>
  <c r="V49264" i="2"/>
  <c r="V49263" i="2"/>
  <c r="V49262" i="2"/>
  <c r="V49261" i="2"/>
  <c r="V49260" i="2"/>
  <c r="V49259" i="2"/>
  <c r="V49258" i="2"/>
  <c r="V49257" i="2"/>
  <c r="V49256" i="2"/>
  <c r="V49255" i="2"/>
  <c r="V49254" i="2"/>
  <c r="V49253" i="2"/>
  <c r="V49252" i="2"/>
  <c r="V49251" i="2"/>
  <c r="V49250" i="2"/>
  <c r="V49249" i="2"/>
  <c r="V49248" i="2"/>
  <c r="V49247" i="2"/>
  <c r="V49246" i="2"/>
  <c r="V49245" i="2"/>
  <c r="V49244" i="2"/>
  <c r="V49243" i="2"/>
  <c r="V49242" i="2"/>
  <c r="V49241" i="2"/>
  <c r="V49240" i="2"/>
  <c r="V49239" i="2"/>
  <c r="V49238" i="2"/>
  <c r="V49237" i="2"/>
  <c r="V49236" i="2"/>
  <c r="V49235" i="2"/>
  <c r="V49234" i="2"/>
  <c r="V49233" i="2"/>
  <c r="V49232" i="2"/>
  <c r="V49231" i="2"/>
  <c r="V49230" i="2"/>
  <c r="V49229" i="2"/>
  <c r="V49228" i="2"/>
  <c r="V49227" i="2"/>
  <c r="V49226" i="2"/>
  <c r="V49225" i="2"/>
  <c r="V49224" i="2"/>
  <c r="V49223" i="2"/>
  <c r="V49222" i="2"/>
  <c r="V49221" i="2"/>
  <c r="V49220" i="2"/>
  <c r="V49219" i="2"/>
  <c r="V49218" i="2"/>
  <c r="V49217" i="2"/>
  <c r="V49216" i="2"/>
  <c r="V49215" i="2"/>
  <c r="V49214" i="2"/>
  <c r="V49213" i="2"/>
  <c r="V49212" i="2"/>
  <c r="V49211" i="2"/>
  <c r="V49210" i="2"/>
  <c r="V49209" i="2"/>
  <c r="V49208" i="2"/>
  <c r="V49207" i="2"/>
  <c r="V49206" i="2"/>
  <c r="V49205" i="2"/>
  <c r="V49204" i="2"/>
  <c r="V49203" i="2"/>
  <c r="V49202" i="2"/>
  <c r="V49201" i="2"/>
  <c r="V49200" i="2"/>
  <c r="V49199" i="2"/>
  <c r="V49198" i="2"/>
  <c r="V49197" i="2"/>
  <c r="V49196" i="2"/>
  <c r="V49195" i="2"/>
  <c r="V49194" i="2"/>
  <c r="V49193" i="2"/>
  <c r="V49192" i="2"/>
  <c r="V49191" i="2"/>
  <c r="V49190" i="2"/>
  <c r="V49189" i="2"/>
  <c r="V49188" i="2"/>
  <c r="V49187" i="2"/>
  <c r="V49186" i="2"/>
  <c r="V49185" i="2"/>
  <c r="V49184" i="2"/>
  <c r="V49183" i="2"/>
  <c r="V49182" i="2"/>
  <c r="V49181" i="2"/>
  <c r="V49180" i="2"/>
  <c r="V49179" i="2"/>
  <c r="V49178" i="2"/>
  <c r="V49177" i="2"/>
  <c r="V49176" i="2"/>
  <c r="V49175" i="2"/>
  <c r="V49174" i="2"/>
  <c r="V49173" i="2"/>
  <c r="V49172" i="2"/>
  <c r="V49171" i="2"/>
  <c r="V49170" i="2"/>
  <c r="V49169" i="2"/>
  <c r="V49168" i="2"/>
  <c r="V49167" i="2"/>
  <c r="V49166" i="2"/>
  <c r="V49165" i="2"/>
  <c r="V49164" i="2"/>
  <c r="V49163" i="2"/>
  <c r="V49162" i="2"/>
  <c r="V49161" i="2"/>
  <c r="V49160" i="2"/>
  <c r="V49159" i="2"/>
  <c r="V49158" i="2"/>
  <c r="V49157" i="2"/>
  <c r="V49156" i="2"/>
  <c r="V49155" i="2"/>
  <c r="V49154" i="2"/>
  <c r="V49153" i="2"/>
  <c r="V49152" i="2"/>
  <c r="V49151" i="2"/>
  <c r="V49150" i="2"/>
  <c r="V49149" i="2"/>
  <c r="V49148" i="2"/>
  <c r="V49147" i="2"/>
  <c r="V49146" i="2"/>
  <c r="V49145" i="2"/>
  <c r="V49144" i="2"/>
  <c r="V49143" i="2"/>
  <c r="V49142" i="2"/>
  <c r="V49141" i="2"/>
  <c r="V49140" i="2"/>
  <c r="V49139" i="2"/>
  <c r="V49138" i="2"/>
  <c r="V49137" i="2"/>
  <c r="V49136" i="2"/>
  <c r="V49135" i="2"/>
  <c r="V49134" i="2"/>
  <c r="V49133" i="2"/>
  <c r="V49132" i="2"/>
  <c r="V49131" i="2"/>
  <c r="V49130" i="2"/>
  <c r="V49129" i="2"/>
  <c r="V49128" i="2"/>
  <c r="V49127" i="2"/>
  <c r="V49126" i="2"/>
  <c r="V49125" i="2"/>
  <c r="V49124" i="2"/>
  <c r="V49123" i="2"/>
  <c r="V49122" i="2"/>
  <c r="V49121" i="2"/>
  <c r="V49120" i="2"/>
  <c r="V49119" i="2"/>
  <c r="V49118" i="2"/>
  <c r="V49117" i="2"/>
  <c r="V49116" i="2"/>
  <c r="V49115" i="2"/>
  <c r="V49114" i="2"/>
  <c r="V49113" i="2"/>
  <c r="V49112" i="2"/>
  <c r="V49111" i="2"/>
  <c r="V49110" i="2"/>
  <c r="V49109" i="2"/>
  <c r="V49108" i="2"/>
  <c r="V49107" i="2"/>
  <c r="V49106" i="2"/>
  <c r="V49105" i="2"/>
  <c r="V49104" i="2"/>
  <c r="V49103" i="2"/>
  <c r="V49102" i="2"/>
  <c r="V49101" i="2"/>
  <c r="V49100" i="2"/>
  <c r="V49099" i="2"/>
  <c r="V49098" i="2"/>
  <c r="V49097" i="2"/>
  <c r="V49096" i="2"/>
  <c r="V49095" i="2"/>
  <c r="V49094" i="2"/>
  <c r="V49093" i="2"/>
  <c r="V49092" i="2"/>
  <c r="V49091" i="2"/>
  <c r="V49090" i="2"/>
  <c r="V49089" i="2"/>
  <c r="V49088" i="2"/>
  <c r="V49087" i="2"/>
  <c r="V49086" i="2"/>
  <c r="V49085" i="2"/>
  <c r="V49084" i="2"/>
  <c r="V49083" i="2"/>
  <c r="V49082" i="2"/>
  <c r="V49081" i="2"/>
  <c r="V49080" i="2"/>
  <c r="V49079" i="2"/>
  <c r="V49078" i="2"/>
  <c r="V49077" i="2"/>
  <c r="V49076" i="2"/>
  <c r="V49075" i="2"/>
  <c r="V49074" i="2"/>
  <c r="V49073" i="2"/>
  <c r="V49072" i="2"/>
  <c r="V49071" i="2"/>
  <c r="V49070" i="2"/>
  <c r="V49069" i="2"/>
  <c r="V49068" i="2"/>
  <c r="V49067" i="2"/>
  <c r="V49066" i="2"/>
  <c r="V49065" i="2"/>
  <c r="V49064" i="2"/>
  <c r="V49063" i="2"/>
  <c r="V49062" i="2"/>
  <c r="V49061" i="2"/>
  <c r="V49060" i="2"/>
  <c r="V49059" i="2"/>
  <c r="V49058" i="2"/>
  <c r="V49057" i="2"/>
  <c r="V49056" i="2"/>
  <c r="V49055" i="2"/>
  <c r="V49054" i="2"/>
  <c r="V49053" i="2"/>
  <c r="V49052" i="2"/>
  <c r="V49051" i="2"/>
  <c r="V49050" i="2"/>
  <c r="V49049" i="2"/>
  <c r="V49048" i="2"/>
  <c r="V49047" i="2"/>
  <c r="V49046" i="2"/>
  <c r="V49045" i="2"/>
  <c r="V49044" i="2"/>
  <c r="V49043" i="2"/>
  <c r="V49042" i="2"/>
  <c r="V49041" i="2"/>
  <c r="V49040" i="2"/>
  <c r="V49039" i="2"/>
  <c r="V49038" i="2"/>
  <c r="V49037" i="2"/>
  <c r="V49036" i="2"/>
  <c r="V49035" i="2"/>
  <c r="V49034" i="2"/>
  <c r="V49033" i="2"/>
  <c r="V49032" i="2"/>
  <c r="V49031" i="2"/>
  <c r="V49030" i="2"/>
  <c r="V49029" i="2"/>
  <c r="V49028" i="2"/>
  <c r="V49027" i="2"/>
  <c r="V49026" i="2"/>
  <c r="V49025" i="2"/>
  <c r="V49024" i="2"/>
  <c r="V49023" i="2"/>
  <c r="V49022" i="2"/>
  <c r="V49021" i="2"/>
  <c r="V49020" i="2"/>
  <c r="V49019" i="2"/>
  <c r="V49018" i="2"/>
  <c r="V49017" i="2"/>
  <c r="V49016" i="2"/>
  <c r="V49015" i="2"/>
  <c r="V49014" i="2"/>
  <c r="V49013" i="2"/>
  <c r="V49012" i="2"/>
  <c r="V49011" i="2"/>
  <c r="V49010" i="2"/>
  <c r="V49009" i="2"/>
  <c r="V49008" i="2"/>
  <c r="V49007" i="2"/>
  <c r="V49006" i="2"/>
  <c r="V49005" i="2"/>
  <c r="V49004" i="2"/>
  <c r="V49003" i="2"/>
  <c r="V49002" i="2"/>
  <c r="V49001" i="2"/>
  <c r="V49000" i="2"/>
  <c r="V48999" i="2"/>
  <c r="V48998" i="2"/>
  <c r="V48997" i="2"/>
  <c r="V48996" i="2"/>
  <c r="V48995" i="2"/>
  <c r="V48994" i="2"/>
  <c r="V48993" i="2"/>
  <c r="V48992" i="2"/>
  <c r="V48991" i="2"/>
  <c r="V48990" i="2"/>
  <c r="V48989" i="2"/>
  <c r="V48988" i="2"/>
  <c r="V48987" i="2"/>
  <c r="V48986" i="2"/>
  <c r="V48985" i="2"/>
  <c r="V48984" i="2"/>
  <c r="V48983" i="2"/>
  <c r="V48982" i="2"/>
  <c r="V48981" i="2"/>
  <c r="V48980" i="2"/>
  <c r="V48979" i="2"/>
  <c r="V48978" i="2"/>
  <c r="V48977" i="2"/>
  <c r="V48976" i="2"/>
  <c r="V48975" i="2"/>
  <c r="V48974" i="2"/>
  <c r="V48973" i="2"/>
  <c r="V48972" i="2"/>
  <c r="V48971" i="2"/>
  <c r="V48970" i="2"/>
  <c r="V48969" i="2"/>
  <c r="V48968" i="2"/>
  <c r="V48967" i="2"/>
  <c r="V48966" i="2"/>
  <c r="V48965" i="2"/>
  <c r="V48964" i="2"/>
  <c r="V48963" i="2"/>
  <c r="V48962" i="2"/>
  <c r="V48961" i="2"/>
  <c r="V48960" i="2"/>
  <c r="V48959" i="2"/>
  <c r="V48958" i="2"/>
  <c r="V48957" i="2"/>
  <c r="V48956" i="2"/>
  <c r="V48955" i="2"/>
  <c r="V48954" i="2"/>
  <c r="V48953" i="2"/>
  <c r="V48952" i="2"/>
  <c r="V48951" i="2"/>
  <c r="V48950" i="2"/>
  <c r="V48949" i="2"/>
  <c r="V48948" i="2"/>
  <c r="V48947" i="2"/>
  <c r="V48946" i="2"/>
  <c r="V48945" i="2"/>
  <c r="V48944" i="2"/>
  <c r="V48943" i="2"/>
  <c r="V48942" i="2"/>
  <c r="V48941" i="2"/>
  <c r="V48940" i="2"/>
  <c r="V48939" i="2"/>
  <c r="V48938" i="2"/>
  <c r="V48937" i="2"/>
  <c r="V48936" i="2"/>
  <c r="V48935" i="2"/>
  <c r="V48934" i="2"/>
  <c r="V48933" i="2"/>
  <c r="V48932" i="2"/>
  <c r="V48931" i="2"/>
  <c r="V48930" i="2"/>
  <c r="V48929" i="2"/>
  <c r="V48928" i="2"/>
  <c r="V48927" i="2"/>
  <c r="V48926" i="2"/>
  <c r="V48925" i="2"/>
  <c r="V48924" i="2"/>
  <c r="V48923" i="2"/>
  <c r="V48922" i="2"/>
  <c r="V48921" i="2"/>
  <c r="V48920" i="2"/>
  <c r="V48919" i="2"/>
  <c r="V48918" i="2"/>
  <c r="V48917" i="2"/>
  <c r="V48916" i="2"/>
  <c r="V48915" i="2"/>
  <c r="V48914" i="2"/>
  <c r="V48913" i="2"/>
  <c r="V48912" i="2"/>
  <c r="V48911" i="2"/>
  <c r="V48910" i="2"/>
  <c r="V48909" i="2"/>
  <c r="V48908" i="2"/>
  <c r="V48907" i="2"/>
  <c r="V48906" i="2"/>
  <c r="V48905" i="2"/>
  <c r="V48904" i="2"/>
  <c r="V48903" i="2"/>
  <c r="V48902" i="2"/>
  <c r="V48901" i="2"/>
  <c r="V48900" i="2"/>
  <c r="V48899" i="2"/>
  <c r="V48898" i="2"/>
  <c r="V48897" i="2"/>
  <c r="V48896" i="2"/>
  <c r="V48895" i="2"/>
  <c r="V48894" i="2"/>
  <c r="V48893" i="2"/>
  <c r="V48892" i="2"/>
  <c r="V48891" i="2"/>
  <c r="V48890" i="2"/>
  <c r="V48889" i="2"/>
  <c r="V48888" i="2"/>
  <c r="V48887" i="2"/>
  <c r="V48886" i="2"/>
  <c r="V48885" i="2"/>
  <c r="V48884" i="2"/>
  <c r="V48883" i="2"/>
  <c r="V48882" i="2"/>
  <c r="V48881" i="2"/>
  <c r="V48880" i="2"/>
  <c r="V48879" i="2"/>
  <c r="V48878" i="2"/>
  <c r="V48877" i="2"/>
  <c r="V48876" i="2"/>
  <c r="V48875" i="2"/>
  <c r="V48874" i="2"/>
  <c r="V48873" i="2"/>
  <c r="V48872" i="2"/>
  <c r="V48871" i="2"/>
  <c r="V48870" i="2"/>
  <c r="V48869" i="2"/>
  <c r="V48868" i="2"/>
  <c r="V48867" i="2"/>
  <c r="V48866" i="2"/>
  <c r="V48865" i="2"/>
  <c r="V48864" i="2"/>
  <c r="V48863" i="2"/>
  <c r="V48862" i="2"/>
  <c r="V48861" i="2"/>
  <c r="V48860" i="2"/>
  <c r="V48859" i="2"/>
  <c r="V48858" i="2"/>
  <c r="V48857" i="2"/>
  <c r="V48856" i="2"/>
  <c r="V48855" i="2"/>
  <c r="V48854" i="2"/>
  <c r="V48853" i="2"/>
  <c r="V48852" i="2"/>
  <c r="V48851" i="2"/>
  <c r="V48850" i="2"/>
  <c r="V48849" i="2"/>
  <c r="V48848" i="2"/>
  <c r="V48847" i="2"/>
  <c r="V48846" i="2"/>
  <c r="V48845" i="2"/>
  <c r="V48844" i="2"/>
  <c r="V48843" i="2"/>
  <c r="V48842" i="2"/>
  <c r="V48841" i="2"/>
  <c r="V48840" i="2"/>
  <c r="V48839" i="2"/>
  <c r="V48838" i="2"/>
  <c r="V48837" i="2"/>
  <c r="V48836" i="2"/>
  <c r="V48835" i="2"/>
  <c r="V48834" i="2"/>
  <c r="V48833" i="2"/>
  <c r="V48832" i="2"/>
  <c r="V48831" i="2"/>
  <c r="V48830" i="2"/>
  <c r="V48829" i="2"/>
  <c r="V48828" i="2"/>
  <c r="V48827" i="2"/>
  <c r="V48826" i="2"/>
  <c r="V48825" i="2"/>
  <c r="V48824" i="2"/>
  <c r="V48823" i="2"/>
  <c r="V48822" i="2"/>
  <c r="V48821" i="2"/>
  <c r="V48820" i="2"/>
  <c r="V48819" i="2"/>
  <c r="V48818" i="2"/>
  <c r="V48817" i="2"/>
  <c r="V48816" i="2"/>
  <c r="V48815" i="2"/>
  <c r="V48814" i="2"/>
  <c r="V48813" i="2"/>
  <c r="V48812" i="2"/>
  <c r="V48811" i="2"/>
  <c r="V48810" i="2"/>
  <c r="V48809" i="2"/>
  <c r="V48808" i="2"/>
  <c r="V48807" i="2"/>
  <c r="V48806" i="2"/>
  <c r="V48805" i="2"/>
  <c r="V48804" i="2"/>
  <c r="V48803" i="2"/>
  <c r="V48802" i="2"/>
  <c r="V48801" i="2"/>
  <c r="V48800" i="2"/>
  <c r="V48799" i="2"/>
  <c r="V48798" i="2"/>
  <c r="V48797" i="2"/>
  <c r="V48796" i="2"/>
  <c r="V48795" i="2"/>
  <c r="V48794" i="2"/>
  <c r="V48793" i="2"/>
  <c r="V48792" i="2"/>
  <c r="V48791" i="2"/>
  <c r="V48790" i="2"/>
  <c r="V48789" i="2"/>
  <c r="V48788" i="2"/>
  <c r="V48787" i="2"/>
  <c r="V48786" i="2"/>
  <c r="V48785" i="2"/>
  <c r="V48784" i="2"/>
  <c r="V48783" i="2"/>
  <c r="V48782" i="2"/>
  <c r="V48781" i="2"/>
  <c r="V48780" i="2"/>
  <c r="V48779" i="2"/>
  <c r="V48778" i="2"/>
  <c r="V48777" i="2"/>
  <c r="V48776" i="2"/>
  <c r="V48775" i="2"/>
  <c r="V48774" i="2"/>
  <c r="V48773" i="2"/>
  <c r="V48772" i="2"/>
  <c r="V48771" i="2"/>
  <c r="V48770" i="2"/>
  <c r="V48769" i="2"/>
  <c r="V48768" i="2"/>
  <c r="V48767" i="2"/>
  <c r="V48766" i="2"/>
  <c r="V48765" i="2"/>
  <c r="V48764" i="2"/>
  <c r="V48763" i="2"/>
  <c r="V48762" i="2"/>
  <c r="V48761" i="2"/>
  <c r="V48760" i="2"/>
  <c r="V48759" i="2"/>
  <c r="V48758" i="2"/>
  <c r="V48757" i="2"/>
  <c r="V48756" i="2"/>
  <c r="V48755" i="2"/>
  <c r="V48754" i="2"/>
  <c r="V48753" i="2"/>
  <c r="V48752" i="2"/>
  <c r="V48751" i="2"/>
  <c r="V48750" i="2"/>
  <c r="V48749" i="2"/>
  <c r="V48748" i="2"/>
  <c r="V48747" i="2"/>
  <c r="V48746" i="2"/>
  <c r="V48745" i="2"/>
  <c r="V48744" i="2"/>
  <c r="V48743" i="2"/>
  <c r="V48742" i="2"/>
  <c r="V48741" i="2"/>
  <c r="V48740" i="2"/>
  <c r="V48739" i="2"/>
  <c r="V48738" i="2"/>
  <c r="V48737" i="2"/>
  <c r="V48736" i="2"/>
  <c r="V48735" i="2"/>
  <c r="V48734" i="2"/>
  <c r="V48733" i="2"/>
  <c r="V48732" i="2"/>
  <c r="V48731" i="2"/>
  <c r="V48730" i="2"/>
  <c r="V48729" i="2"/>
  <c r="V48728" i="2"/>
  <c r="V48727" i="2"/>
  <c r="V48726" i="2"/>
  <c r="V48725" i="2"/>
  <c r="V48724" i="2"/>
  <c r="V48723" i="2"/>
  <c r="V48722" i="2"/>
  <c r="V48721" i="2"/>
  <c r="V48720" i="2"/>
  <c r="V48719" i="2"/>
  <c r="V48718" i="2"/>
  <c r="V48717" i="2"/>
  <c r="V48716" i="2"/>
  <c r="V48715" i="2"/>
  <c r="V48714" i="2"/>
  <c r="V48713" i="2"/>
  <c r="V48712" i="2"/>
  <c r="V48711" i="2"/>
  <c r="V48710" i="2"/>
  <c r="V48709" i="2"/>
  <c r="V48708" i="2"/>
  <c r="V48707" i="2"/>
  <c r="V48706" i="2"/>
  <c r="V48705" i="2"/>
  <c r="V48704" i="2"/>
  <c r="V48703" i="2"/>
  <c r="V48702" i="2"/>
  <c r="V48701" i="2"/>
  <c r="V48700" i="2"/>
  <c r="V48699" i="2"/>
  <c r="V48698" i="2"/>
  <c r="V48697" i="2"/>
  <c r="V48696" i="2"/>
  <c r="V48695" i="2"/>
  <c r="V48694" i="2"/>
  <c r="V48693" i="2"/>
  <c r="V48692" i="2"/>
  <c r="V48691" i="2"/>
  <c r="V48690" i="2"/>
  <c r="V48689" i="2"/>
  <c r="V48688" i="2"/>
  <c r="V48687" i="2"/>
  <c r="V48686" i="2"/>
  <c r="V48685" i="2"/>
  <c r="V48684" i="2"/>
  <c r="V48683" i="2"/>
  <c r="V48682" i="2"/>
  <c r="V48681" i="2"/>
  <c r="V48680" i="2"/>
  <c r="V48679" i="2"/>
  <c r="V48678" i="2"/>
  <c r="V48677" i="2"/>
  <c r="V48676" i="2"/>
  <c r="V48675" i="2"/>
  <c r="V48674" i="2"/>
  <c r="V48673" i="2"/>
  <c r="V48672" i="2"/>
  <c r="V48671" i="2"/>
  <c r="V48670" i="2"/>
  <c r="V48669" i="2"/>
  <c r="V48668" i="2"/>
  <c r="V48667" i="2"/>
  <c r="V48666" i="2"/>
  <c r="V48665" i="2"/>
  <c r="V48664" i="2"/>
  <c r="V48663" i="2"/>
  <c r="V48662" i="2"/>
  <c r="V48661" i="2"/>
  <c r="V48660" i="2"/>
  <c r="V48659" i="2"/>
  <c r="V48658" i="2"/>
  <c r="V48657" i="2"/>
  <c r="V48656" i="2"/>
  <c r="V48655" i="2"/>
  <c r="V48654" i="2"/>
  <c r="V48653" i="2"/>
  <c r="V48652" i="2"/>
  <c r="V48651" i="2"/>
  <c r="V48650" i="2"/>
  <c r="V48649" i="2"/>
  <c r="V48648" i="2"/>
  <c r="V48647" i="2"/>
  <c r="V48646" i="2"/>
  <c r="V48645" i="2"/>
  <c r="V48644" i="2"/>
  <c r="V48643" i="2"/>
  <c r="V48642" i="2"/>
  <c r="V48641" i="2"/>
  <c r="V48640" i="2"/>
  <c r="V48639" i="2"/>
  <c r="V48638" i="2"/>
  <c r="V48637" i="2"/>
  <c r="V48636" i="2"/>
  <c r="V48635" i="2"/>
  <c r="V48634" i="2"/>
  <c r="V48633" i="2"/>
  <c r="V48632" i="2"/>
  <c r="V48631" i="2"/>
  <c r="V48630" i="2"/>
  <c r="V48629" i="2"/>
  <c r="V48628" i="2"/>
  <c r="V48627" i="2"/>
  <c r="V48626" i="2"/>
  <c r="V48625" i="2"/>
  <c r="V48624" i="2"/>
  <c r="V48623" i="2"/>
  <c r="V48622" i="2"/>
  <c r="V48621" i="2"/>
  <c r="V48620" i="2"/>
  <c r="V48619" i="2"/>
  <c r="V48618" i="2"/>
  <c r="V48617" i="2"/>
  <c r="V48616" i="2"/>
  <c r="V48615" i="2"/>
  <c r="V48614" i="2"/>
  <c r="V48613" i="2"/>
  <c r="V48612" i="2"/>
  <c r="V48611" i="2"/>
  <c r="V48610" i="2"/>
  <c r="V48609" i="2"/>
  <c r="V48608" i="2"/>
  <c r="V48607" i="2"/>
  <c r="V48606" i="2"/>
  <c r="V48605" i="2"/>
  <c r="V48604" i="2"/>
  <c r="V48603" i="2"/>
  <c r="V48602" i="2"/>
  <c r="V48601" i="2"/>
  <c r="V48600" i="2"/>
  <c r="V48599" i="2"/>
  <c r="V48598" i="2"/>
  <c r="V48597" i="2"/>
  <c r="V48596" i="2"/>
  <c r="V48595" i="2"/>
  <c r="V48594" i="2"/>
  <c r="V48593" i="2"/>
  <c r="V48592" i="2"/>
  <c r="V48591" i="2"/>
  <c r="V48590" i="2"/>
  <c r="V48589" i="2"/>
  <c r="V48588" i="2"/>
  <c r="V48587" i="2"/>
  <c r="V48586" i="2"/>
  <c r="V48585" i="2"/>
  <c r="V48584" i="2"/>
  <c r="V48583" i="2"/>
  <c r="V48582" i="2"/>
  <c r="V48581" i="2"/>
  <c r="V48580" i="2"/>
  <c r="V48579" i="2"/>
  <c r="V48578" i="2"/>
  <c r="V48577" i="2"/>
  <c r="V48576" i="2"/>
  <c r="V48575" i="2"/>
  <c r="V48574" i="2"/>
  <c r="V48573" i="2"/>
  <c r="V48572" i="2"/>
  <c r="V48571" i="2"/>
  <c r="V48570" i="2"/>
  <c r="V48569" i="2"/>
  <c r="V48568" i="2"/>
  <c r="V48567" i="2"/>
  <c r="V48566" i="2"/>
  <c r="V48565" i="2"/>
  <c r="V48564" i="2"/>
  <c r="V48563" i="2"/>
  <c r="V48562" i="2"/>
  <c r="V48561" i="2"/>
  <c r="V48560" i="2"/>
  <c r="V48559" i="2"/>
  <c r="V48558" i="2"/>
  <c r="V48557" i="2"/>
  <c r="V48556" i="2"/>
  <c r="V48555" i="2"/>
  <c r="V48554" i="2"/>
  <c r="V48553" i="2"/>
  <c r="V48552" i="2"/>
  <c r="V48551" i="2"/>
  <c r="V48550" i="2"/>
  <c r="V48549" i="2"/>
  <c r="V48548" i="2"/>
  <c r="V48547" i="2"/>
  <c r="V48546" i="2"/>
  <c r="V48545" i="2"/>
  <c r="V48544" i="2"/>
  <c r="V48543" i="2"/>
  <c r="V48542" i="2"/>
  <c r="V48541" i="2"/>
  <c r="V48540" i="2"/>
  <c r="V48539" i="2"/>
  <c r="V48538" i="2"/>
  <c r="V48537" i="2"/>
  <c r="V48536" i="2"/>
  <c r="V48535" i="2"/>
  <c r="V48534" i="2"/>
  <c r="V48533" i="2"/>
  <c r="V48532" i="2"/>
  <c r="V48531" i="2"/>
  <c r="V48530" i="2"/>
  <c r="V48529" i="2"/>
  <c r="V48528" i="2"/>
  <c r="V48527" i="2"/>
  <c r="V48526" i="2"/>
  <c r="V48525" i="2"/>
  <c r="V48524" i="2"/>
  <c r="V48523" i="2"/>
  <c r="V48522" i="2"/>
  <c r="V48521" i="2"/>
  <c r="V48520" i="2"/>
  <c r="V48519" i="2"/>
  <c r="V48518" i="2"/>
  <c r="V48517" i="2"/>
  <c r="V48516" i="2"/>
  <c r="V48515" i="2"/>
  <c r="V48514" i="2"/>
  <c r="V48513" i="2"/>
  <c r="V48512" i="2"/>
  <c r="V48511" i="2"/>
  <c r="V48510" i="2"/>
  <c r="V48509" i="2"/>
  <c r="V48508" i="2"/>
  <c r="V48507" i="2"/>
  <c r="V48506" i="2"/>
  <c r="V48505" i="2"/>
  <c r="V48504" i="2"/>
  <c r="V48503" i="2"/>
  <c r="V48502" i="2"/>
  <c r="V48501" i="2"/>
  <c r="V48500" i="2"/>
  <c r="V48499" i="2"/>
  <c r="V48498" i="2"/>
  <c r="V48497" i="2"/>
  <c r="V48496" i="2"/>
  <c r="V48495" i="2"/>
  <c r="V48494" i="2"/>
  <c r="V48493" i="2"/>
  <c r="V48492" i="2"/>
  <c r="V48491" i="2"/>
  <c r="V48490" i="2"/>
  <c r="V48489" i="2"/>
  <c r="V48488" i="2"/>
  <c r="V48487" i="2"/>
  <c r="V48486" i="2"/>
  <c r="V48485" i="2"/>
  <c r="V48484" i="2"/>
  <c r="V48483" i="2"/>
  <c r="V48482" i="2"/>
  <c r="V48481" i="2"/>
  <c r="V48480" i="2"/>
  <c r="V48479" i="2"/>
  <c r="V48478" i="2"/>
  <c r="V48477" i="2"/>
  <c r="V48476" i="2"/>
  <c r="V48475" i="2"/>
  <c r="V48474" i="2"/>
  <c r="V48473" i="2"/>
  <c r="V48472" i="2"/>
  <c r="V48471" i="2"/>
  <c r="V48470" i="2"/>
  <c r="V48469" i="2"/>
  <c r="V48468" i="2"/>
  <c r="V48467" i="2"/>
  <c r="V48466" i="2"/>
  <c r="V48465" i="2"/>
  <c r="V48464" i="2"/>
  <c r="V48463" i="2"/>
  <c r="V48462" i="2"/>
  <c r="V48461" i="2"/>
  <c r="V48460" i="2"/>
  <c r="V48459" i="2"/>
  <c r="V48458" i="2"/>
  <c r="V48457" i="2"/>
  <c r="V48456" i="2"/>
  <c r="V48455" i="2"/>
  <c r="V48454" i="2"/>
  <c r="V48453" i="2"/>
  <c r="V48452" i="2"/>
  <c r="V48451" i="2"/>
  <c r="V48450" i="2"/>
  <c r="V48449" i="2"/>
  <c r="V48448" i="2"/>
  <c r="V48447" i="2"/>
  <c r="V48446" i="2"/>
  <c r="V48445" i="2"/>
  <c r="V48444" i="2"/>
  <c r="V48443" i="2"/>
  <c r="V48442" i="2"/>
  <c r="V48441" i="2"/>
  <c r="V48440" i="2"/>
  <c r="V48439" i="2"/>
  <c r="V48438" i="2"/>
  <c r="V48437" i="2"/>
  <c r="V48436" i="2"/>
  <c r="V48435" i="2"/>
  <c r="V48434" i="2"/>
  <c r="V48433" i="2"/>
  <c r="V48432" i="2"/>
  <c r="V48431" i="2"/>
  <c r="V48430" i="2"/>
  <c r="V48429" i="2"/>
  <c r="V48428" i="2"/>
  <c r="V48427" i="2"/>
  <c r="V48426" i="2"/>
  <c r="V48425" i="2"/>
  <c r="V48424" i="2"/>
  <c r="V48423" i="2"/>
  <c r="V48422" i="2"/>
  <c r="V48421" i="2"/>
  <c r="V48420" i="2"/>
  <c r="V48419" i="2"/>
  <c r="V48418" i="2"/>
  <c r="V48417" i="2"/>
  <c r="V48416" i="2"/>
  <c r="V48415" i="2"/>
  <c r="V48414" i="2"/>
  <c r="V48413" i="2"/>
  <c r="V48412" i="2"/>
  <c r="V48411" i="2"/>
  <c r="V48410" i="2"/>
  <c r="V48409" i="2"/>
  <c r="V48408" i="2"/>
  <c r="V48407" i="2"/>
  <c r="V48406" i="2"/>
  <c r="V48405" i="2"/>
  <c r="V48404" i="2"/>
  <c r="V48403" i="2"/>
  <c r="V48402" i="2"/>
  <c r="V48401" i="2"/>
  <c r="V48400" i="2"/>
  <c r="V48399" i="2"/>
  <c r="V48398" i="2"/>
  <c r="V48397" i="2"/>
  <c r="V48396" i="2"/>
  <c r="V48395" i="2"/>
  <c r="V48394" i="2"/>
  <c r="V48393" i="2"/>
  <c r="V48392" i="2"/>
  <c r="V48391" i="2"/>
  <c r="V48390" i="2"/>
  <c r="V48389" i="2"/>
  <c r="V48388" i="2"/>
  <c r="V48387" i="2"/>
  <c r="V48386" i="2"/>
  <c r="V48385" i="2"/>
  <c r="V48384" i="2"/>
  <c r="V48383" i="2"/>
  <c r="V48382" i="2"/>
  <c r="V48381" i="2"/>
  <c r="V48380" i="2"/>
  <c r="V48379" i="2"/>
  <c r="V48378" i="2"/>
  <c r="V48377" i="2"/>
  <c r="V48376" i="2"/>
  <c r="V48375" i="2"/>
  <c r="V48374" i="2"/>
  <c r="V48373" i="2"/>
  <c r="V48372" i="2"/>
  <c r="V48371" i="2"/>
  <c r="V48370" i="2"/>
  <c r="V48369" i="2"/>
  <c r="V48368" i="2"/>
  <c r="V48367" i="2"/>
  <c r="V48366" i="2"/>
  <c r="V48365" i="2"/>
  <c r="V48364" i="2"/>
  <c r="V48363" i="2"/>
  <c r="V48362" i="2"/>
  <c r="V48361" i="2"/>
  <c r="V48360" i="2"/>
  <c r="V48359" i="2"/>
  <c r="V48358" i="2"/>
  <c r="V48357" i="2"/>
  <c r="V48356" i="2"/>
  <c r="V48355" i="2"/>
  <c r="V48354" i="2"/>
  <c r="V48353" i="2"/>
  <c r="V48352" i="2"/>
  <c r="V48351" i="2"/>
  <c r="V48350" i="2"/>
  <c r="V48349" i="2"/>
  <c r="V48348" i="2"/>
  <c r="V48347" i="2"/>
  <c r="V48346" i="2"/>
  <c r="V48345" i="2"/>
  <c r="V48344" i="2"/>
  <c r="V48343" i="2"/>
  <c r="V48342" i="2"/>
  <c r="V48341" i="2"/>
  <c r="V48340" i="2"/>
  <c r="V48339" i="2"/>
  <c r="V48338" i="2"/>
  <c r="V48337" i="2"/>
  <c r="V48336" i="2"/>
  <c r="V48335" i="2"/>
  <c r="V48334" i="2"/>
  <c r="V48333" i="2"/>
  <c r="V48332" i="2"/>
  <c r="V48331" i="2"/>
  <c r="V48330" i="2"/>
  <c r="V48329" i="2"/>
  <c r="V48328" i="2"/>
  <c r="V48327" i="2"/>
  <c r="V48326" i="2"/>
  <c r="V48325" i="2"/>
  <c r="V48324" i="2"/>
  <c r="V48323" i="2"/>
  <c r="V48322" i="2"/>
  <c r="V48321" i="2"/>
  <c r="V48320" i="2"/>
  <c r="V48319" i="2"/>
  <c r="V48318" i="2"/>
  <c r="V48317" i="2"/>
  <c r="V48316" i="2"/>
  <c r="V48315" i="2"/>
  <c r="V48314" i="2"/>
  <c r="V48313" i="2"/>
  <c r="V48312" i="2"/>
  <c r="V48311" i="2"/>
  <c r="V48310" i="2"/>
  <c r="V48309" i="2"/>
  <c r="V48308" i="2"/>
  <c r="V48307" i="2"/>
  <c r="V48306" i="2"/>
  <c r="V48305" i="2"/>
  <c r="V48304" i="2"/>
  <c r="V48303" i="2"/>
  <c r="V48302" i="2"/>
  <c r="V48301" i="2"/>
  <c r="V48300" i="2"/>
  <c r="V48299" i="2"/>
  <c r="V48298" i="2"/>
  <c r="V48297" i="2"/>
  <c r="V48296" i="2"/>
  <c r="V48295" i="2"/>
  <c r="V48294" i="2"/>
  <c r="V48293" i="2"/>
  <c r="V48292" i="2"/>
  <c r="V48291" i="2"/>
  <c r="V48290" i="2"/>
  <c r="V48289" i="2"/>
  <c r="V48288" i="2"/>
  <c r="V48287" i="2"/>
  <c r="V48286" i="2"/>
  <c r="V48285" i="2"/>
  <c r="V48284" i="2"/>
  <c r="V48283" i="2"/>
  <c r="V48282" i="2"/>
  <c r="V48281" i="2"/>
  <c r="V48280" i="2"/>
  <c r="V48279" i="2"/>
  <c r="V48278" i="2"/>
  <c r="V48277" i="2"/>
  <c r="V48276" i="2"/>
  <c r="V48275" i="2"/>
  <c r="V48274" i="2"/>
  <c r="V48273" i="2"/>
  <c r="V48272" i="2"/>
  <c r="V48271" i="2"/>
  <c r="V48270" i="2"/>
  <c r="V48269" i="2"/>
  <c r="V48268" i="2"/>
  <c r="V48267" i="2"/>
  <c r="V48266" i="2"/>
  <c r="V48265" i="2"/>
  <c r="V48264" i="2"/>
  <c r="V48263" i="2"/>
  <c r="V48262" i="2"/>
  <c r="V48261" i="2"/>
  <c r="V48260" i="2"/>
  <c r="V48259" i="2"/>
  <c r="V48258" i="2"/>
  <c r="V48257" i="2"/>
  <c r="V48256" i="2"/>
  <c r="V48255" i="2"/>
  <c r="V48254" i="2"/>
  <c r="V48253" i="2"/>
  <c r="V48252" i="2"/>
  <c r="V48251" i="2"/>
  <c r="V48250" i="2"/>
  <c r="V48249" i="2"/>
  <c r="V48248" i="2"/>
  <c r="V48247" i="2"/>
  <c r="V48246" i="2"/>
  <c r="V48245" i="2"/>
  <c r="V48244" i="2"/>
  <c r="V48243" i="2"/>
  <c r="V48242" i="2"/>
  <c r="V48241" i="2"/>
  <c r="V48240" i="2"/>
  <c r="V48239" i="2"/>
  <c r="V48238" i="2"/>
  <c r="V48237" i="2"/>
  <c r="V48236" i="2"/>
  <c r="V48235" i="2"/>
  <c r="V48234" i="2"/>
  <c r="V48233" i="2"/>
  <c r="V48232" i="2"/>
  <c r="V48231" i="2"/>
  <c r="V48230" i="2"/>
  <c r="V48229" i="2"/>
  <c r="V48228" i="2"/>
  <c r="V48227" i="2"/>
  <c r="V48226" i="2"/>
  <c r="V48225" i="2"/>
  <c r="V48224" i="2"/>
  <c r="V48223" i="2"/>
  <c r="V48222" i="2"/>
  <c r="V48221" i="2"/>
  <c r="V48220" i="2"/>
  <c r="V48219" i="2"/>
  <c r="V48218" i="2"/>
  <c r="V48217" i="2"/>
  <c r="V48216" i="2"/>
  <c r="V48215" i="2"/>
  <c r="V48214" i="2"/>
  <c r="V48213" i="2"/>
  <c r="V48212" i="2"/>
  <c r="V48211" i="2"/>
  <c r="V48210" i="2"/>
  <c r="V48209" i="2"/>
  <c r="V48208" i="2"/>
  <c r="V48207" i="2"/>
  <c r="V48206" i="2"/>
  <c r="V48205" i="2"/>
  <c r="V48204" i="2"/>
  <c r="V48203" i="2"/>
  <c r="V48202" i="2"/>
  <c r="V48201" i="2"/>
  <c r="V48200" i="2"/>
  <c r="V48199" i="2"/>
  <c r="V48198" i="2"/>
  <c r="V48197" i="2"/>
  <c r="V48196" i="2"/>
  <c r="V48195" i="2"/>
  <c r="V48194" i="2"/>
  <c r="V48193" i="2"/>
  <c r="V48192" i="2"/>
  <c r="V48191" i="2"/>
  <c r="V48190" i="2"/>
  <c r="V48189" i="2"/>
  <c r="V48188" i="2"/>
  <c r="V48187" i="2"/>
  <c r="V48186" i="2"/>
  <c r="V48185" i="2"/>
  <c r="V48184" i="2"/>
  <c r="V48183" i="2"/>
  <c r="V48182" i="2"/>
  <c r="V48181" i="2"/>
  <c r="V48180" i="2"/>
  <c r="V48179" i="2"/>
  <c r="V48178" i="2"/>
  <c r="V48177" i="2"/>
  <c r="V48176" i="2"/>
  <c r="V48175" i="2"/>
  <c r="V48174" i="2"/>
  <c r="V48173" i="2"/>
  <c r="V48172" i="2"/>
  <c r="V48171" i="2"/>
  <c r="V48170" i="2"/>
  <c r="V48169" i="2"/>
  <c r="V48168" i="2"/>
  <c r="V48167" i="2"/>
  <c r="V48166" i="2"/>
  <c r="V48165" i="2"/>
  <c r="V48164" i="2"/>
  <c r="V48163" i="2"/>
  <c r="V48162" i="2"/>
  <c r="V48161" i="2"/>
  <c r="V48160" i="2"/>
  <c r="V48159" i="2"/>
  <c r="V48158" i="2"/>
  <c r="V48157" i="2"/>
  <c r="V48156" i="2"/>
  <c r="V48155" i="2"/>
  <c r="V48154" i="2"/>
  <c r="V48153" i="2"/>
  <c r="V48152" i="2"/>
  <c r="V48151" i="2"/>
  <c r="V48150" i="2"/>
  <c r="V48149" i="2"/>
  <c r="V48148" i="2"/>
  <c r="V48147" i="2"/>
  <c r="V48146" i="2"/>
  <c r="V48145" i="2"/>
  <c r="V48144" i="2"/>
  <c r="V48143" i="2"/>
  <c r="V48142" i="2"/>
  <c r="V48141" i="2"/>
  <c r="V48140" i="2"/>
  <c r="V48139" i="2"/>
  <c r="V48138" i="2"/>
  <c r="V48137" i="2"/>
  <c r="V48136" i="2"/>
  <c r="V48135" i="2"/>
  <c r="V48134" i="2"/>
  <c r="V48133" i="2"/>
  <c r="V48132" i="2"/>
  <c r="V48131" i="2"/>
  <c r="V48130" i="2"/>
  <c r="V48129" i="2"/>
  <c r="V48128" i="2"/>
  <c r="V48127" i="2"/>
  <c r="V48126" i="2"/>
  <c r="V48125" i="2"/>
  <c r="V48124" i="2"/>
  <c r="V48123" i="2"/>
  <c r="V48122" i="2"/>
  <c r="V48121" i="2"/>
  <c r="V48120" i="2"/>
  <c r="V48119" i="2"/>
  <c r="V48118" i="2"/>
  <c r="V48117" i="2"/>
  <c r="V48116" i="2"/>
  <c r="V48115" i="2"/>
  <c r="V48114" i="2"/>
  <c r="V48113" i="2"/>
  <c r="V48112" i="2"/>
  <c r="V48111" i="2"/>
  <c r="V48110" i="2"/>
  <c r="V48109" i="2"/>
  <c r="V48108" i="2"/>
  <c r="V48107" i="2"/>
  <c r="V48106" i="2"/>
  <c r="V48105" i="2"/>
  <c r="V48104" i="2"/>
  <c r="V48103" i="2"/>
  <c r="V48102" i="2"/>
  <c r="V48101" i="2"/>
  <c r="V48100" i="2"/>
  <c r="V48099" i="2"/>
  <c r="V48098" i="2"/>
  <c r="V48097" i="2"/>
  <c r="V48096" i="2"/>
  <c r="V48095" i="2"/>
  <c r="V48094" i="2"/>
  <c r="V48093" i="2"/>
  <c r="V48092" i="2"/>
  <c r="V48091" i="2"/>
  <c r="V48090" i="2"/>
  <c r="V48089" i="2"/>
  <c r="V48088" i="2"/>
  <c r="V48087" i="2"/>
  <c r="V48086" i="2"/>
  <c r="V48085" i="2"/>
  <c r="V48084" i="2"/>
  <c r="V48083" i="2"/>
  <c r="V48082" i="2"/>
  <c r="V48081" i="2"/>
  <c r="V48080" i="2"/>
  <c r="V48079" i="2"/>
  <c r="V48078" i="2"/>
  <c r="V48077" i="2"/>
  <c r="V48076" i="2"/>
  <c r="V48075" i="2"/>
  <c r="V48074" i="2"/>
  <c r="V48073" i="2"/>
  <c r="V48072" i="2"/>
  <c r="V48071" i="2"/>
  <c r="V48070" i="2"/>
  <c r="V48069" i="2"/>
  <c r="V48068" i="2"/>
  <c r="V48067" i="2"/>
  <c r="V48066" i="2"/>
  <c r="V48065" i="2"/>
  <c r="V48064" i="2"/>
  <c r="V48063" i="2"/>
  <c r="V48062" i="2"/>
  <c r="V48061" i="2"/>
  <c r="V48060" i="2"/>
  <c r="V48059" i="2"/>
  <c r="V48058" i="2"/>
  <c r="V48057" i="2"/>
  <c r="V48056" i="2"/>
  <c r="V48055" i="2"/>
  <c r="V48054" i="2"/>
  <c r="V48053" i="2"/>
  <c r="V48052" i="2"/>
  <c r="V48051" i="2"/>
  <c r="V48050" i="2"/>
  <c r="V48049" i="2"/>
  <c r="V48048" i="2"/>
  <c r="V48047" i="2"/>
  <c r="V48046" i="2"/>
  <c r="V48045" i="2"/>
  <c r="V48044" i="2"/>
  <c r="V48043" i="2"/>
  <c r="V48042" i="2"/>
  <c r="V48041" i="2"/>
  <c r="V48040" i="2"/>
  <c r="V48039" i="2"/>
  <c r="V48038" i="2"/>
  <c r="V48037" i="2"/>
  <c r="V48036" i="2"/>
  <c r="V48035" i="2"/>
  <c r="V48034" i="2"/>
  <c r="V48033" i="2"/>
  <c r="V48032" i="2"/>
  <c r="V48031" i="2"/>
  <c r="V48030" i="2"/>
  <c r="V48029" i="2"/>
  <c r="V48028" i="2"/>
  <c r="V48027" i="2"/>
  <c r="V48026" i="2"/>
  <c r="V48025" i="2"/>
  <c r="V48024" i="2"/>
  <c r="V48023" i="2"/>
  <c r="V48022" i="2"/>
  <c r="V48021" i="2"/>
  <c r="V48020" i="2"/>
  <c r="V48019" i="2"/>
  <c r="V48018" i="2"/>
  <c r="V48017" i="2"/>
  <c r="V48016" i="2"/>
  <c r="V48015" i="2"/>
  <c r="V48014" i="2"/>
  <c r="V48013" i="2"/>
  <c r="V48012" i="2"/>
  <c r="V48011" i="2"/>
  <c r="V48010" i="2"/>
  <c r="V48009" i="2"/>
  <c r="V48008" i="2"/>
  <c r="V48007" i="2"/>
  <c r="V48006" i="2"/>
  <c r="V48005" i="2"/>
  <c r="V48004" i="2"/>
  <c r="V48003" i="2"/>
  <c r="V48002" i="2"/>
  <c r="V48001" i="2"/>
  <c r="V48000" i="2"/>
  <c r="V47999" i="2"/>
  <c r="V47998" i="2"/>
  <c r="V47997" i="2"/>
  <c r="V47996" i="2"/>
  <c r="V47995" i="2"/>
  <c r="V47994" i="2"/>
  <c r="V47993" i="2"/>
  <c r="V47992" i="2"/>
  <c r="V47991" i="2"/>
  <c r="V47990" i="2"/>
  <c r="V47989" i="2"/>
  <c r="V47988" i="2"/>
  <c r="V47987" i="2"/>
  <c r="V47986" i="2"/>
  <c r="V47985" i="2"/>
  <c r="V47984" i="2"/>
  <c r="V47983" i="2"/>
  <c r="V47982" i="2"/>
  <c r="V47981" i="2"/>
  <c r="V47980" i="2"/>
  <c r="V47979" i="2"/>
  <c r="V47978" i="2"/>
  <c r="V47977" i="2"/>
  <c r="V47976" i="2"/>
  <c r="V47975" i="2"/>
  <c r="V47974" i="2"/>
  <c r="V47973" i="2"/>
  <c r="V47972" i="2"/>
  <c r="V47971" i="2"/>
  <c r="V47970" i="2"/>
  <c r="V47969" i="2"/>
  <c r="V47968" i="2"/>
  <c r="V47967" i="2"/>
  <c r="V47966" i="2"/>
  <c r="V47965" i="2"/>
  <c r="V47964" i="2"/>
  <c r="V47963" i="2"/>
  <c r="V47962" i="2"/>
  <c r="V47961" i="2"/>
  <c r="V47960" i="2"/>
  <c r="V47959" i="2"/>
  <c r="V47958" i="2"/>
  <c r="V47957" i="2"/>
  <c r="V47956" i="2"/>
  <c r="V47955" i="2"/>
  <c r="V47954" i="2"/>
  <c r="V47953" i="2"/>
  <c r="V47952" i="2"/>
  <c r="V47951" i="2"/>
  <c r="V47950" i="2"/>
  <c r="V47949" i="2"/>
  <c r="V47948" i="2"/>
  <c r="V47947" i="2"/>
  <c r="V47946" i="2"/>
  <c r="V47945" i="2"/>
  <c r="V47944" i="2"/>
  <c r="V47943" i="2"/>
  <c r="V47942" i="2"/>
  <c r="V47941" i="2"/>
  <c r="V47940" i="2"/>
  <c r="V47939" i="2"/>
  <c r="V47938" i="2"/>
  <c r="V47937" i="2"/>
  <c r="V47936" i="2"/>
  <c r="V47935" i="2"/>
  <c r="V47934" i="2"/>
  <c r="V47933" i="2"/>
  <c r="V47932" i="2"/>
  <c r="V47931" i="2"/>
  <c r="V47930" i="2"/>
  <c r="V47929" i="2"/>
  <c r="V47928" i="2"/>
  <c r="V47927" i="2"/>
  <c r="V47926" i="2"/>
  <c r="V47925" i="2"/>
  <c r="V47924" i="2"/>
  <c r="V47923" i="2"/>
  <c r="V47922" i="2"/>
  <c r="V47921" i="2"/>
  <c r="V47920" i="2"/>
  <c r="V47919" i="2"/>
  <c r="V47918" i="2"/>
  <c r="V47917" i="2"/>
  <c r="V47916" i="2"/>
  <c r="V47915" i="2"/>
  <c r="V47914" i="2"/>
  <c r="V47913" i="2"/>
  <c r="V47912" i="2"/>
  <c r="V47911" i="2"/>
  <c r="V47910" i="2"/>
  <c r="V47909" i="2"/>
  <c r="V47908" i="2"/>
  <c r="V47907" i="2"/>
  <c r="V47906" i="2"/>
  <c r="V47905" i="2"/>
  <c r="V47904" i="2"/>
  <c r="V47903" i="2"/>
  <c r="V47902" i="2"/>
  <c r="V47901" i="2"/>
  <c r="V47900" i="2"/>
  <c r="V47899" i="2"/>
  <c r="V47898" i="2"/>
  <c r="V47897" i="2"/>
  <c r="V47896" i="2"/>
  <c r="V47895" i="2"/>
  <c r="V47894" i="2"/>
  <c r="V47893" i="2"/>
  <c r="V47892" i="2"/>
  <c r="V47891" i="2"/>
  <c r="V47890" i="2"/>
  <c r="V47889" i="2"/>
  <c r="V47888" i="2"/>
  <c r="V47887" i="2"/>
  <c r="V47886" i="2"/>
  <c r="V47885" i="2"/>
  <c r="V47884" i="2"/>
  <c r="V47883" i="2"/>
  <c r="V47882" i="2"/>
  <c r="V47881" i="2"/>
  <c r="V47880" i="2"/>
  <c r="V47879" i="2"/>
  <c r="V47878" i="2"/>
  <c r="V47877" i="2"/>
  <c r="V47876" i="2"/>
  <c r="V47875" i="2"/>
  <c r="V47874" i="2"/>
  <c r="V47873" i="2"/>
  <c r="V47872" i="2"/>
  <c r="V47871" i="2"/>
  <c r="V47870" i="2"/>
  <c r="V47869" i="2"/>
  <c r="V47868" i="2"/>
  <c r="V47867" i="2"/>
  <c r="V47866" i="2"/>
  <c r="V47865" i="2"/>
  <c r="V47864" i="2"/>
  <c r="V47863" i="2"/>
  <c r="V47862" i="2"/>
  <c r="V47861" i="2"/>
  <c r="V47860" i="2"/>
  <c r="V47859" i="2"/>
  <c r="V47858" i="2"/>
  <c r="V47857" i="2"/>
  <c r="V47856" i="2"/>
  <c r="V47855" i="2"/>
  <c r="V47854" i="2"/>
  <c r="V47853" i="2"/>
  <c r="V47852" i="2"/>
  <c r="V47851" i="2"/>
  <c r="V47850" i="2"/>
  <c r="V47849" i="2"/>
  <c r="V47848" i="2"/>
  <c r="V47847" i="2"/>
  <c r="V47846" i="2"/>
  <c r="V47845" i="2"/>
  <c r="V47844" i="2"/>
  <c r="V47843" i="2"/>
  <c r="V47842" i="2"/>
  <c r="V47841" i="2"/>
  <c r="V47840" i="2"/>
  <c r="V47839" i="2"/>
  <c r="V47838" i="2"/>
  <c r="V47837" i="2"/>
  <c r="V47836" i="2"/>
  <c r="V47835" i="2"/>
  <c r="V47834" i="2"/>
  <c r="V47833" i="2"/>
  <c r="V47832" i="2"/>
  <c r="V47831" i="2"/>
  <c r="V47830" i="2"/>
  <c r="V47829" i="2"/>
  <c r="V47828" i="2"/>
  <c r="V47827" i="2"/>
  <c r="V47826" i="2"/>
  <c r="V47825" i="2"/>
  <c r="V47824" i="2"/>
  <c r="V47823" i="2"/>
  <c r="V47822" i="2"/>
  <c r="V47821" i="2"/>
  <c r="V47820" i="2"/>
  <c r="V47819" i="2"/>
  <c r="V47818" i="2"/>
  <c r="V47817" i="2"/>
  <c r="V47816" i="2"/>
  <c r="V47815" i="2"/>
  <c r="V47814" i="2"/>
  <c r="V47813" i="2"/>
  <c r="V47812" i="2"/>
  <c r="V47811" i="2"/>
  <c r="V47810" i="2"/>
  <c r="V47809" i="2"/>
  <c r="V47808" i="2"/>
  <c r="V47807" i="2"/>
  <c r="V47806" i="2"/>
  <c r="V47805" i="2"/>
  <c r="V47804" i="2"/>
  <c r="V47803" i="2"/>
  <c r="V47802" i="2"/>
  <c r="V47801" i="2"/>
  <c r="V47800" i="2"/>
  <c r="V47799" i="2"/>
  <c r="V47798" i="2"/>
  <c r="V47797" i="2"/>
  <c r="V47796" i="2"/>
  <c r="V47795" i="2"/>
  <c r="V47794" i="2"/>
  <c r="V47793" i="2"/>
  <c r="V47792" i="2"/>
  <c r="V47791" i="2"/>
  <c r="V47790" i="2"/>
  <c r="V47789" i="2"/>
  <c r="V47788" i="2"/>
  <c r="V47787" i="2"/>
  <c r="V47786" i="2"/>
  <c r="V47785" i="2"/>
  <c r="V47784" i="2"/>
  <c r="V47783" i="2"/>
  <c r="V47782" i="2"/>
  <c r="V47781" i="2"/>
  <c r="V47780" i="2"/>
  <c r="V47779" i="2"/>
  <c r="V47778" i="2"/>
  <c r="V47777" i="2"/>
  <c r="V47776" i="2"/>
  <c r="V47775" i="2"/>
  <c r="V47774" i="2"/>
  <c r="V47773" i="2"/>
  <c r="V47772" i="2"/>
  <c r="V47771" i="2"/>
  <c r="V47770" i="2"/>
  <c r="V47769" i="2"/>
  <c r="V47768" i="2"/>
  <c r="V47767" i="2"/>
  <c r="V47766" i="2"/>
  <c r="V47765" i="2"/>
  <c r="V47764" i="2"/>
  <c r="V47763" i="2"/>
  <c r="V47762" i="2"/>
  <c r="V47761" i="2"/>
  <c r="V47760" i="2"/>
  <c r="V47759" i="2"/>
  <c r="V47758" i="2"/>
  <c r="V47757" i="2"/>
  <c r="V47756" i="2"/>
  <c r="V47755" i="2"/>
  <c r="V47754" i="2"/>
  <c r="V47753" i="2"/>
  <c r="V47752" i="2"/>
  <c r="V47751" i="2"/>
  <c r="V47750" i="2"/>
  <c r="V47749" i="2"/>
  <c r="V47748" i="2"/>
  <c r="V47747" i="2"/>
  <c r="V47746" i="2"/>
  <c r="V47745" i="2"/>
  <c r="V47744" i="2"/>
  <c r="V47743" i="2"/>
  <c r="V47742" i="2"/>
  <c r="V47741" i="2"/>
  <c r="V47740" i="2"/>
  <c r="V47739" i="2"/>
  <c r="V47738" i="2"/>
  <c r="V47737" i="2"/>
  <c r="V47736" i="2"/>
  <c r="V47735" i="2"/>
  <c r="V47734" i="2"/>
  <c r="V47733" i="2"/>
  <c r="V47732" i="2"/>
  <c r="V47731" i="2"/>
  <c r="V47730" i="2"/>
  <c r="V47729" i="2"/>
  <c r="V47728" i="2"/>
  <c r="V47727" i="2"/>
  <c r="V47726" i="2"/>
  <c r="V47725" i="2"/>
  <c r="V47724" i="2"/>
  <c r="V47723" i="2"/>
  <c r="V47722" i="2"/>
  <c r="V47721" i="2"/>
  <c r="V47720" i="2"/>
  <c r="V47719" i="2"/>
  <c r="V47718" i="2"/>
  <c r="V47717" i="2"/>
  <c r="V47716" i="2"/>
  <c r="V47715" i="2"/>
  <c r="V47714" i="2"/>
  <c r="V47713" i="2"/>
  <c r="V47712" i="2"/>
  <c r="V47711" i="2"/>
  <c r="V47710" i="2"/>
  <c r="V47709" i="2"/>
  <c r="V47708" i="2"/>
  <c r="V47707" i="2"/>
  <c r="V47706" i="2"/>
  <c r="V47705" i="2"/>
  <c r="V47704" i="2"/>
  <c r="V47703" i="2"/>
  <c r="V47702" i="2"/>
  <c r="V47701" i="2"/>
  <c r="V47700" i="2"/>
  <c r="V47699" i="2"/>
  <c r="V47698" i="2"/>
  <c r="V47697" i="2"/>
  <c r="V47696" i="2"/>
  <c r="V47695" i="2"/>
  <c r="V47694" i="2"/>
  <c r="V47693" i="2"/>
  <c r="V47692" i="2"/>
  <c r="V47691" i="2"/>
  <c r="V47690" i="2"/>
  <c r="V47689" i="2"/>
  <c r="V47688" i="2"/>
  <c r="V47687" i="2"/>
  <c r="V47686" i="2"/>
  <c r="V47685" i="2"/>
  <c r="V47684" i="2"/>
  <c r="V47683" i="2"/>
  <c r="V47682" i="2"/>
  <c r="V47681" i="2"/>
  <c r="V47680" i="2"/>
  <c r="V47679" i="2"/>
  <c r="V47678" i="2"/>
  <c r="V47677" i="2"/>
  <c r="V47676" i="2"/>
  <c r="V47675" i="2"/>
  <c r="V47674" i="2"/>
  <c r="V47673" i="2"/>
  <c r="V47672" i="2"/>
  <c r="V47671" i="2"/>
  <c r="V47670" i="2"/>
  <c r="V47669" i="2"/>
  <c r="V47668" i="2"/>
  <c r="V47667" i="2"/>
  <c r="V47666" i="2"/>
  <c r="V47665" i="2"/>
  <c r="V47664" i="2"/>
  <c r="V47663" i="2"/>
  <c r="V47662" i="2"/>
  <c r="V47661" i="2"/>
  <c r="V47660" i="2"/>
  <c r="V47659" i="2"/>
  <c r="V47658" i="2"/>
  <c r="V47657" i="2"/>
  <c r="V47656" i="2"/>
  <c r="V47655" i="2"/>
  <c r="V47654" i="2"/>
  <c r="V47653" i="2"/>
  <c r="V47652" i="2"/>
  <c r="V47651" i="2"/>
  <c r="V47650" i="2"/>
  <c r="V47649" i="2"/>
  <c r="V47648" i="2"/>
  <c r="V47647" i="2"/>
  <c r="V47646" i="2"/>
  <c r="V47645" i="2"/>
  <c r="V47644" i="2"/>
  <c r="V47643" i="2"/>
  <c r="V47642" i="2"/>
  <c r="V47641" i="2"/>
  <c r="V47640" i="2"/>
  <c r="V47639" i="2"/>
  <c r="V47638" i="2"/>
  <c r="V47637" i="2"/>
  <c r="V47636" i="2"/>
  <c r="V47635" i="2"/>
  <c r="V47634" i="2"/>
  <c r="V47633" i="2"/>
  <c r="V47632" i="2"/>
  <c r="V47631" i="2"/>
  <c r="V47630" i="2"/>
  <c r="V47629" i="2"/>
  <c r="V47628" i="2"/>
  <c r="V47627" i="2"/>
  <c r="V47626" i="2"/>
  <c r="V47625" i="2"/>
  <c r="V47624" i="2"/>
  <c r="V47623" i="2"/>
  <c r="V47622" i="2"/>
  <c r="V47621" i="2"/>
  <c r="V47620" i="2"/>
  <c r="V47619" i="2"/>
  <c r="V47618" i="2"/>
  <c r="V47617" i="2"/>
  <c r="V47616" i="2"/>
  <c r="V47615" i="2"/>
  <c r="V47614" i="2"/>
  <c r="V47613" i="2"/>
  <c r="V47612" i="2"/>
  <c r="V47611" i="2"/>
  <c r="V47610" i="2"/>
  <c r="V47609" i="2"/>
  <c r="V47608" i="2"/>
  <c r="V47607" i="2"/>
  <c r="V47606" i="2"/>
  <c r="V47605" i="2"/>
  <c r="V47604" i="2"/>
  <c r="V47603" i="2"/>
  <c r="V47602" i="2"/>
  <c r="V47601" i="2"/>
  <c r="V47600" i="2"/>
  <c r="V47599" i="2"/>
  <c r="V47598" i="2"/>
  <c r="V47597" i="2"/>
  <c r="V47596" i="2"/>
  <c r="V47595" i="2"/>
  <c r="V47594" i="2"/>
  <c r="V47593" i="2"/>
  <c r="V47592" i="2"/>
  <c r="V47591" i="2"/>
  <c r="V47590" i="2"/>
  <c r="V47589" i="2"/>
  <c r="V47588" i="2"/>
  <c r="V47587" i="2"/>
  <c r="V47586" i="2"/>
  <c r="V47585" i="2"/>
  <c r="V47584" i="2"/>
  <c r="V47583" i="2"/>
  <c r="V47582" i="2"/>
  <c r="V47581" i="2"/>
  <c r="V47580" i="2"/>
  <c r="V47579" i="2"/>
  <c r="V47578" i="2"/>
  <c r="V47577" i="2"/>
  <c r="V47576" i="2"/>
  <c r="V47575" i="2"/>
  <c r="V47574" i="2"/>
  <c r="V47573" i="2"/>
  <c r="V47572" i="2"/>
  <c r="V47571" i="2"/>
  <c r="V47570" i="2"/>
  <c r="V47569" i="2"/>
  <c r="V47568" i="2"/>
  <c r="V47567" i="2"/>
  <c r="V47566" i="2"/>
  <c r="V47565" i="2"/>
  <c r="V47564" i="2"/>
  <c r="V47563" i="2"/>
  <c r="V47562" i="2"/>
  <c r="V47561" i="2"/>
  <c r="V47560" i="2"/>
  <c r="V47559" i="2"/>
  <c r="V47558" i="2"/>
  <c r="V47557" i="2"/>
  <c r="V47556" i="2"/>
  <c r="V47555" i="2"/>
  <c r="V47554" i="2"/>
  <c r="V47553" i="2"/>
  <c r="V47552" i="2"/>
  <c r="V47551" i="2"/>
  <c r="V47550" i="2"/>
  <c r="V47549" i="2"/>
  <c r="V47548" i="2"/>
  <c r="V47547" i="2"/>
  <c r="V47546" i="2"/>
  <c r="V47545" i="2"/>
  <c r="V47544" i="2"/>
  <c r="V47543" i="2"/>
  <c r="V47542" i="2"/>
  <c r="V47541" i="2"/>
  <c r="V47540" i="2"/>
  <c r="V47539" i="2"/>
  <c r="V47538" i="2"/>
  <c r="V47537" i="2"/>
  <c r="V47536" i="2"/>
  <c r="V47535" i="2"/>
  <c r="V47534" i="2"/>
  <c r="V47533" i="2"/>
  <c r="V47532" i="2"/>
  <c r="V47531" i="2"/>
  <c r="V47530" i="2"/>
  <c r="V47529" i="2"/>
  <c r="V47528" i="2"/>
  <c r="V47527" i="2"/>
  <c r="V47526" i="2"/>
  <c r="V47525" i="2"/>
  <c r="V47524" i="2"/>
  <c r="V47523" i="2"/>
  <c r="V47522" i="2"/>
  <c r="V47521" i="2"/>
  <c r="V47520" i="2"/>
  <c r="V47519" i="2"/>
  <c r="V47518" i="2"/>
  <c r="V47517" i="2"/>
  <c r="V47516" i="2"/>
  <c r="V47515" i="2"/>
  <c r="V47514" i="2"/>
  <c r="V47513" i="2"/>
  <c r="V47512" i="2"/>
  <c r="V47511" i="2"/>
  <c r="V47510" i="2"/>
  <c r="V47509" i="2"/>
  <c r="V47508" i="2"/>
  <c r="V47507" i="2"/>
  <c r="V47506" i="2"/>
  <c r="V47505" i="2"/>
  <c r="V47504" i="2"/>
  <c r="V47503" i="2"/>
  <c r="V47502" i="2"/>
  <c r="V47501" i="2"/>
  <c r="V47500" i="2"/>
  <c r="V47499" i="2"/>
  <c r="V47498" i="2"/>
  <c r="V47497" i="2"/>
  <c r="V47496" i="2"/>
  <c r="V47495" i="2"/>
  <c r="V47494" i="2"/>
  <c r="V47493" i="2"/>
  <c r="V47492" i="2"/>
  <c r="V47491" i="2"/>
  <c r="V47490" i="2"/>
  <c r="V47489" i="2"/>
  <c r="V47488" i="2"/>
  <c r="V47487" i="2"/>
  <c r="V47486" i="2"/>
  <c r="V47485" i="2"/>
  <c r="V47484" i="2"/>
  <c r="V47483" i="2"/>
  <c r="V47482" i="2"/>
  <c r="V47481" i="2"/>
  <c r="V47480" i="2"/>
  <c r="V47479" i="2"/>
  <c r="V47478" i="2"/>
  <c r="V47477" i="2"/>
  <c r="V47476" i="2"/>
  <c r="V47475" i="2"/>
  <c r="V47474" i="2"/>
  <c r="V47473" i="2"/>
  <c r="V47472" i="2"/>
  <c r="V47471" i="2"/>
  <c r="V47470" i="2"/>
  <c r="V47469" i="2"/>
  <c r="V47468" i="2"/>
  <c r="V47467" i="2"/>
  <c r="V47466" i="2"/>
  <c r="V47465" i="2"/>
  <c r="V47464" i="2"/>
  <c r="V47463" i="2"/>
  <c r="V47462" i="2"/>
  <c r="V47461" i="2"/>
  <c r="V47460" i="2"/>
  <c r="V47459" i="2"/>
  <c r="V47458" i="2"/>
  <c r="V47457" i="2"/>
  <c r="V47456" i="2"/>
  <c r="V47455" i="2"/>
  <c r="V47454" i="2"/>
  <c r="V47453" i="2"/>
  <c r="V47452" i="2"/>
  <c r="V47451" i="2"/>
  <c r="V47450" i="2"/>
  <c r="V47449" i="2"/>
  <c r="V47448" i="2"/>
  <c r="V47447" i="2"/>
  <c r="V47446" i="2"/>
  <c r="V47445" i="2"/>
  <c r="V47444" i="2"/>
  <c r="V47443" i="2"/>
  <c r="V47442" i="2"/>
  <c r="V47441" i="2"/>
  <c r="V47440" i="2"/>
  <c r="V47439" i="2"/>
  <c r="V47438" i="2"/>
  <c r="V47437" i="2"/>
  <c r="V47436" i="2"/>
  <c r="V47435" i="2"/>
  <c r="V47434" i="2"/>
  <c r="V47433" i="2"/>
  <c r="V47432" i="2"/>
  <c r="V47431" i="2"/>
  <c r="V47430" i="2"/>
  <c r="V47429" i="2"/>
  <c r="V47428" i="2"/>
  <c r="V47427" i="2"/>
  <c r="V47426" i="2"/>
  <c r="V47425" i="2"/>
  <c r="V47424" i="2"/>
  <c r="V47423" i="2"/>
  <c r="V47422" i="2"/>
  <c r="V47421" i="2"/>
  <c r="V47420" i="2"/>
  <c r="V47419" i="2"/>
  <c r="V47418" i="2"/>
  <c r="V47417" i="2"/>
  <c r="V47416" i="2"/>
  <c r="V47415" i="2"/>
  <c r="V47414" i="2"/>
  <c r="V47413" i="2"/>
  <c r="V47412" i="2"/>
  <c r="V47411" i="2"/>
  <c r="V47410" i="2"/>
  <c r="V47409" i="2"/>
  <c r="V47408" i="2"/>
  <c r="V47407" i="2"/>
  <c r="V47406" i="2"/>
  <c r="V47405" i="2"/>
  <c r="V47404" i="2"/>
  <c r="V47403" i="2"/>
  <c r="V47402" i="2"/>
  <c r="V47401" i="2"/>
  <c r="V47400" i="2"/>
  <c r="V47399" i="2"/>
  <c r="V47398" i="2"/>
  <c r="V47397" i="2"/>
  <c r="V47396" i="2"/>
  <c r="V47395" i="2"/>
  <c r="V47394" i="2"/>
  <c r="V47393" i="2"/>
  <c r="V47392" i="2"/>
  <c r="V47391" i="2"/>
  <c r="V47390" i="2"/>
  <c r="V47389" i="2"/>
  <c r="V47388" i="2"/>
  <c r="V47387" i="2"/>
  <c r="V47386" i="2"/>
  <c r="V47385" i="2"/>
  <c r="V47384" i="2"/>
  <c r="V47383" i="2"/>
  <c r="V47382" i="2"/>
  <c r="V47381" i="2"/>
  <c r="V47380" i="2"/>
  <c r="V47379" i="2"/>
  <c r="V47378" i="2"/>
  <c r="V47377" i="2"/>
  <c r="V47376" i="2"/>
  <c r="V47375" i="2"/>
  <c r="V47374" i="2"/>
  <c r="V47373" i="2"/>
  <c r="V47372" i="2"/>
  <c r="V47371" i="2"/>
  <c r="V47370" i="2"/>
  <c r="V47369" i="2"/>
  <c r="V47368" i="2"/>
  <c r="V47367" i="2"/>
  <c r="V47366" i="2"/>
  <c r="V47365" i="2"/>
  <c r="V47364" i="2"/>
  <c r="V47363" i="2"/>
  <c r="V47362" i="2"/>
  <c r="V47361" i="2"/>
  <c r="V47360" i="2"/>
  <c r="V47359" i="2"/>
  <c r="V47358" i="2"/>
  <c r="V47357" i="2"/>
  <c r="V47356" i="2"/>
  <c r="V47355" i="2"/>
  <c r="V47354" i="2"/>
  <c r="V47353" i="2"/>
  <c r="V47352" i="2"/>
  <c r="V47351" i="2"/>
  <c r="V47350" i="2"/>
  <c r="V47349" i="2"/>
  <c r="V47348" i="2"/>
  <c r="V47347" i="2"/>
  <c r="V47346" i="2"/>
  <c r="V47345" i="2"/>
  <c r="V47344" i="2"/>
  <c r="V47343" i="2"/>
  <c r="V47342" i="2"/>
  <c r="V47341" i="2"/>
  <c r="V47340" i="2"/>
  <c r="V47339" i="2"/>
  <c r="V47338" i="2"/>
  <c r="V47337" i="2"/>
  <c r="V47336" i="2"/>
  <c r="V47335" i="2"/>
  <c r="V47334" i="2"/>
  <c r="V47333" i="2"/>
  <c r="V47332" i="2"/>
  <c r="V47331" i="2"/>
  <c r="V47330" i="2"/>
  <c r="V47329" i="2"/>
  <c r="V47328" i="2"/>
  <c r="V47327" i="2"/>
  <c r="V47326" i="2"/>
  <c r="V47325" i="2"/>
  <c r="V47324" i="2"/>
  <c r="V47323" i="2"/>
  <c r="V47322" i="2"/>
  <c r="V47321" i="2"/>
  <c r="V47320" i="2"/>
  <c r="V47319" i="2"/>
  <c r="V47318" i="2"/>
  <c r="V47317" i="2"/>
  <c r="V47316" i="2"/>
  <c r="V47315" i="2"/>
  <c r="V47314" i="2"/>
  <c r="V47313" i="2"/>
  <c r="V47312" i="2"/>
  <c r="V47311" i="2"/>
  <c r="V47310" i="2"/>
  <c r="V47309" i="2"/>
  <c r="V47308" i="2"/>
  <c r="V47307" i="2"/>
  <c r="V47306" i="2"/>
  <c r="V47305" i="2"/>
  <c r="V47304" i="2"/>
  <c r="V47303" i="2"/>
  <c r="V47302" i="2"/>
  <c r="V47301" i="2"/>
  <c r="V47300" i="2"/>
  <c r="V47299" i="2"/>
  <c r="V47298" i="2"/>
  <c r="V47297" i="2"/>
  <c r="V47296" i="2"/>
  <c r="V47295" i="2"/>
  <c r="V47294" i="2"/>
  <c r="V47293" i="2"/>
  <c r="V47292" i="2"/>
  <c r="V47291" i="2"/>
  <c r="V47290" i="2"/>
  <c r="V47289" i="2"/>
  <c r="V47288" i="2"/>
  <c r="V47287" i="2"/>
  <c r="V47286" i="2"/>
  <c r="V47285" i="2"/>
  <c r="V47284" i="2"/>
  <c r="V47283" i="2"/>
  <c r="V47282" i="2"/>
  <c r="V47281" i="2"/>
  <c r="V47280" i="2"/>
  <c r="V47279" i="2"/>
  <c r="V47278" i="2"/>
  <c r="V47277" i="2"/>
  <c r="V47276" i="2"/>
  <c r="V47275" i="2"/>
  <c r="V47274" i="2"/>
  <c r="V47273" i="2"/>
  <c r="V47272" i="2"/>
  <c r="V47271" i="2"/>
  <c r="V47270" i="2"/>
  <c r="V47269" i="2"/>
  <c r="V47268" i="2"/>
  <c r="V47267" i="2"/>
  <c r="V47266" i="2"/>
  <c r="V47265" i="2"/>
  <c r="V47264" i="2"/>
  <c r="V47263" i="2"/>
  <c r="V47262" i="2"/>
  <c r="V47261" i="2"/>
  <c r="V47260" i="2"/>
  <c r="V47259" i="2"/>
  <c r="V47258" i="2"/>
  <c r="V47257" i="2"/>
  <c r="V47256" i="2"/>
  <c r="V47255" i="2"/>
  <c r="V47254" i="2"/>
  <c r="V47253" i="2"/>
  <c r="V47252" i="2"/>
  <c r="V47251" i="2"/>
  <c r="V47250" i="2"/>
  <c r="V47249" i="2"/>
  <c r="V47248" i="2"/>
  <c r="V47247" i="2"/>
  <c r="V47246" i="2"/>
  <c r="V47245" i="2"/>
  <c r="V47244" i="2"/>
  <c r="V47243" i="2"/>
  <c r="V47242" i="2"/>
  <c r="V47241" i="2"/>
  <c r="V47240" i="2"/>
  <c r="V47239" i="2"/>
  <c r="V47238" i="2"/>
  <c r="V47237" i="2"/>
  <c r="V47236" i="2"/>
  <c r="V47235" i="2"/>
  <c r="V47234" i="2"/>
  <c r="V47233" i="2"/>
  <c r="V47232" i="2"/>
  <c r="V47231" i="2"/>
  <c r="V47230" i="2"/>
  <c r="V47229" i="2"/>
  <c r="V47228" i="2"/>
  <c r="V47227" i="2"/>
  <c r="V47226" i="2"/>
  <c r="V47225" i="2"/>
  <c r="V47224" i="2"/>
  <c r="V47223" i="2"/>
  <c r="V47222" i="2"/>
  <c r="V47221" i="2"/>
  <c r="V47220" i="2"/>
  <c r="V47219" i="2"/>
  <c r="V47218" i="2"/>
  <c r="V47217" i="2"/>
  <c r="V47216" i="2"/>
  <c r="V47215" i="2"/>
  <c r="V47214" i="2"/>
  <c r="V47213" i="2"/>
  <c r="V47212" i="2"/>
  <c r="V47211" i="2"/>
  <c r="V47210" i="2"/>
  <c r="V47209" i="2"/>
  <c r="V47208" i="2"/>
  <c r="V47207" i="2"/>
  <c r="V47206" i="2"/>
  <c r="V47205" i="2"/>
  <c r="V47204" i="2"/>
  <c r="V47203" i="2"/>
  <c r="V47202" i="2"/>
  <c r="V47201" i="2"/>
  <c r="V47200" i="2"/>
  <c r="V47199" i="2"/>
  <c r="V47198" i="2"/>
  <c r="V47197" i="2"/>
  <c r="V47196" i="2"/>
  <c r="V47195" i="2"/>
  <c r="V47194" i="2"/>
  <c r="V47193" i="2"/>
  <c r="V47192" i="2"/>
  <c r="V47191" i="2"/>
  <c r="V47190" i="2"/>
  <c r="V47189" i="2"/>
  <c r="V47188" i="2"/>
  <c r="V47187" i="2"/>
  <c r="V47186" i="2"/>
  <c r="V47185" i="2"/>
  <c r="V47184" i="2"/>
  <c r="V47183" i="2"/>
  <c r="V47182" i="2"/>
  <c r="V47181" i="2"/>
  <c r="V47180" i="2"/>
  <c r="V47179" i="2"/>
  <c r="V47178" i="2"/>
  <c r="V47177" i="2"/>
  <c r="V47176" i="2"/>
  <c r="V47175" i="2"/>
  <c r="V47174" i="2"/>
  <c r="V47173" i="2"/>
  <c r="V47172" i="2"/>
  <c r="V47171" i="2"/>
  <c r="V47170" i="2"/>
  <c r="V47169" i="2"/>
  <c r="V47168" i="2"/>
  <c r="V47167" i="2"/>
  <c r="V47166" i="2"/>
  <c r="V47165" i="2"/>
  <c r="V47164" i="2"/>
  <c r="V47163" i="2"/>
  <c r="V47162" i="2"/>
  <c r="V47161" i="2"/>
  <c r="V47160" i="2"/>
  <c r="V47159" i="2"/>
  <c r="V47158" i="2"/>
  <c r="V47157" i="2"/>
  <c r="V47156" i="2"/>
  <c r="V47155" i="2"/>
  <c r="V47154" i="2"/>
  <c r="V47153" i="2"/>
  <c r="V47152" i="2"/>
  <c r="V47151" i="2"/>
  <c r="V47150" i="2"/>
  <c r="V47149" i="2"/>
  <c r="V47148" i="2"/>
  <c r="V47147" i="2"/>
  <c r="V47146" i="2"/>
  <c r="V47145" i="2"/>
  <c r="V47144" i="2"/>
  <c r="V47143" i="2"/>
  <c r="V47142" i="2"/>
  <c r="V47141" i="2"/>
  <c r="V47140" i="2"/>
  <c r="V47139" i="2"/>
  <c r="V47138" i="2"/>
  <c r="V47137" i="2"/>
  <c r="V47136" i="2"/>
  <c r="V47135" i="2"/>
  <c r="V47134" i="2"/>
  <c r="V47133" i="2"/>
  <c r="V47132" i="2"/>
  <c r="V47131" i="2"/>
  <c r="V47130" i="2"/>
  <c r="V47129" i="2"/>
  <c r="V47128" i="2"/>
  <c r="V47127" i="2"/>
  <c r="V47126" i="2"/>
  <c r="V47125" i="2"/>
  <c r="V47124" i="2"/>
  <c r="V47123" i="2"/>
  <c r="V47122" i="2"/>
  <c r="V47121" i="2"/>
  <c r="V47120" i="2"/>
  <c r="V47119" i="2"/>
  <c r="V47118" i="2"/>
  <c r="V47117" i="2"/>
  <c r="V47116" i="2"/>
  <c r="V47115" i="2"/>
  <c r="V47114" i="2"/>
  <c r="V47113" i="2"/>
  <c r="V47112" i="2"/>
  <c r="V47111" i="2"/>
  <c r="V47110" i="2"/>
  <c r="V47109" i="2"/>
  <c r="V47108" i="2"/>
  <c r="V47107" i="2"/>
  <c r="V47106" i="2"/>
  <c r="V47105" i="2"/>
  <c r="V47104" i="2"/>
  <c r="V47103" i="2"/>
  <c r="V47102" i="2"/>
  <c r="V47101" i="2"/>
  <c r="V47100" i="2"/>
  <c r="V47099" i="2"/>
  <c r="V47098" i="2"/>
  <c r="V47097" i="2"/>
  <c r="V47096" i="2"/>
  <c r="V47095" i="2"/>
  <c r="V47094" i="2"/>
  <c r="V47093" i="2"/>
  <c r="V47092" i="2"/>
  <c r="V47091" i="2"/>
  <c r="V47090" i="2"/>
  <c r="V47089" i="2"/>
  <c r="V47088" i="2"/>
  <c r="V47087" i="2"/>
  <c r="V47086" i="2"/>
  <c r="V47085" i="2"/>
  <c r="V47084" i="2"/>
  <c r="V47083" i="2"/>
  <c r="V47082" i="2"/>
  <c r="V47081" i="2"/>
  <c r="V47080" i="2"/>
  <c r="V47079" i="2"/>
  <c r="V47078" i="2"/>
  <c r="V47077" i="2"/>
  <c r="V47076" i="2"/>
  <c r="V47075" i="2"/>
  <c r="V47074" i="2"/>
  <c r="V47073" i="2"/>
  <c r="V47072" i="2"/>
  <c r="V47071" i="2"/>
  <c r="V47070" i="2"/>
  <c r="V47069" i="2"/>
  <c r="V47068" i="2"/>
  <c r="V47067" i="2"/>
  <c r="V47066" i="2"/>
  <c r="V47065" i="2"/>
  <c r="V47064" i="2"/>
  <c r="V47063" i="2"/>
  <c r="V47062" i="2"/>
  <c r="V47061" i="2"/>
  <c r="V47060" i="2"/>
  <c r="V47059" i="2"/>
  <c r="V47058" i="2"/>
  <c r="V47057" i="2"/>
  <c r="V47056" i="2"/>
  <c r="V47055" i="2"/>
  <c r="V47054" i="2"/>
  <c r="V47053" i="2"/>
  <c r="V47052" i="2"/>
  <c r="V47051" i="2"/>
  <c r="V47050" i="2"/>
  <c r="V47049" i="2"/>
  <c r="V47048" i="2"/>
  <c r="V47047" i="2"/>
  <c r="V47046" i="2"/>
  <c r="V47045" i="2"/>
  <c r="V47044" i="2"/>
  <c r="V47043" i="2"/>
  <c r="V47042" i="2"/>
  <c r="V47041" i="2"/>
  <c r="V47040" i="2"/>
  <c r="V47039" i="2"/>
  <c r="V47038" i="2"/>
  <c r="V47037" i="2"/>
  <c r="V47036" i="2"/>
  <c r="V47035" i="2"/>
  <c r="V47034" i="2"/>
  <c r="V47033" i="2"/>
  <c r="V47032" i="2"/>
  <c r="V47031" i="2"/>
  <c r="V47030" i="2"/>
  <c r="V47029" i="2"/>
  <c r="V47028" i="2"/>
  <c r="V47027" i="2"/>
  <c r="V47026" i="2"/>
  <c r="V47025" i="2"/>
  <c r="V47024" i="2"/>
  <c r="V47023" i="2"/>
  <c r="V47022" i="2"/>
  <c r="V47021" i="2"/>
  <c r="V47020" i="2"/>
  <c r="V47019" i="2"/>
  <c r="V47018" i="2"/>
  <c r="V47017" i="2"/>
  <c r="V47016" i="2"/>
  <c r="V47015" i="2"/>
  <c r="V47014" i="2"/>
  <c r="V47013" i="2"/>
  <c r="V47012" i="2"/>
  <c r="V47011" i="2"/>
  <c r="V47010" i="2"/>
  <c r="V47009" i="2"/>
  <c r="V47008" i="2"/>
  <c r="V47007" i="2"/>
  <c r="V47006" i="2"/>
  <c r="V47005" i="2"/>
  <c r="V47004" i="2"/>
  <c r="V47003" i="2"/>
  <c r="V47002" i="2"/>
  <c r="V47001" i="2"/>
  <c r="V47000" i="2"/>
  <c r="V46999" i="2"/>
  <c r="V46998" i="2"/>
  <c r="V46997" i="2"/>
  <c r="V46996" i="2"/>
  <c r="V46995" i="2"/>
  <c r="V46994" i="2"/>
  <c r="V46993" i="2"/>
  <c r="V46992" i="2"/>
  <c r="V46991" i="2"/>
  <c r="V46990" i="2"/>
  <c r="V46989" i="2"/>
  <c r="V46988" i="2"/>
  <c r="V46987" i="2"/>
  <c r="V46986" i="2"/>
  <c r="V46985" i="2"/>
  <c r="V46984" i="2"/>
  <c r="V46983" i="2"/>
  <c r="V46982" i="2"/>
  <c r="V46981" i="2"/>
  <c r="V46980" i="2"/>
  <c r="V46979" i="2"/>
  <c r="V46978" i="2"/>
  <c r="V46977" i="2"/>
  <c r="V46976" i="2"/>
  <c r="V46975" i="2"/>
  <c r="V46974" i="2"/>
  <c r="V46973" i="2"/>
  <c r="V46972" i="2"/>
  <c r="V46971" i="2"/>
  <c r="V46970" i="2"/>
  <c r="V46969" i="2"/>
  <c r="V46968" i="2"/>
  <c r="V46967" i="2"/>
  <c r="V46966" i="2"/>
  <c r="V46965" i="2"/>
  <c r="V46964" i="2"/>
  <c r="V46963" i="2"/>
  <c r="V46962" i="2"/>
  <c r="V46961" i="2"/>
  <c r="V46960" i="2"/>
  <c r="V46959" i="2"/>
  <c r="V46958" i="2"/>
  <c r="V46957" i="2"/>
  <c r="V46956" i="2"/>
  <c r="V46955" i="2"/>
  <c r="V46954" i="2"/>
  <c r="V46953" i="2"/>
  <c r="V46952" i="2"/>
  <c r="V46951" i="2"/>
  <c r="V46950" i="2"/>
  <c r="V46949" i="2"/>
  <c r="V46948" i="2"/>
  <c r="V46947" i="2"/>
  <c r="V46946" i="2"/>
  <c r="V46945" i="2"/>
  <c r="V46944" i="2"/>
  <c r="V46943" i="2"/>
  <c r="V46942" i="2"/>
  <c r="V46941" i="2"/>
  <c r="V46940" i="2"/>
  <c r="V46939" i="2"/>
  <c r="V46938" i="2"/>
  <c r="V46937" i="2"/>
  <c r="V46936" i="2"/>
  <c r="V46935" i="2"/>
  <c r="V46934" i="2"/>
  <c r="V46933" i="2"/>
  <c r="V46932" i="2"/>
  <c r="V46931" i="2"/>
  <c r="V46930" i="2"/>
  <c r="V46929" i="2"/>
  <c r="V46928" i="2"/>
  <c r="V46927" i="2"/>
  <c r="V46926" i="2"/>
  <c r="V46925" i="2"/>
  <c r="V46924" i="2"/>
  <c r="V46923" i="2"/>
  <c r="V46922" i="2"/>
  <c r="V46921" i="2"/>
  <c r="V46920" i="2"/>
  <c r="V46919" i="2"/>
  <c r="V46918" i="2"/>
  <c r="V46917" i="2"/>
  <c r="V46916" i="2"/>
  <c r="V46915" i="2"/>
  <c r="V46914" i="2"/>
  <c r="V46913" i="2"/>
  <c r="V46912" i="2"/>
  <c r="V46911" i="2"/>
  <c r="V46910" i="2"/>
  <c r="V46909" i="2"/>
  <c r="V46908" i="2"/>
  <c r="V46907" i="2"/>
  <c r="V46906" i="2"/>
  <c r="V46905" i="2"/>
  <c r="V46904" i="2"/>
  <c r="V46903" i="2"/>
  <c r="V46902" i="2"/>
  <c r="V46901" i="2"/>
  <c r="V46900" i="2"/>
  <c r="V46899" i="2"/>
  <c r="V46898" i="2"/>
  <c r="V46897" i="2"/>
  <c r="V46896" i="2"/>
  <c r="V46895" i="2"/>
  <c r="V46894" i="2"/>
  <c r="V46893" i="2"/>
  <c r="V46892" i="2"/>
  <c r="V46891" i="2"/>
  <c r="V46890" i="2"/>
  <c r="V46889" i="2"/>
  <c r="V46888" i="2"/>
  <c r="V46887" i="2"/>
  <c r="V46886" i="2"/>
  <c r="V46885" i="2"/>
  <c r="V46884" i="2"/>
  <c r="V46883" i="2"/>
  <c r="V46882" i="2"/>
  <c r="V46881" i="2"/>
  <c r="V46880" i="2"/>
  <c r="V46879" i="2"/>
  <c r="V46878" i="2"/>
  <c r="V46877" i="2"/>
  <c r="V46876" i="2"/>
  <c r="V46875" i="2"/>
  <c r="V46874" i="2"/>
  <c r="V46873" i="2"/>
  <c r="V46872" i="2"/>
  <c r="V46871" i="2"/>
  <c r="V46870" i="2"/>
  <c r="V46869" i="2"/>
  <c r="V46868" i="2"/>
  <c r="V46867" i="2"/>
  <c r="V46866" i="2"/>
  <c r="V46865" i="2"/>
  <c r="V46864" i="2"/>
  <c r="V46863" i="2"/>
  <c r="V46862" i="2"/>
  <c r="V46861" i="2"/>
  <c r="V46860" i="2"/>
  <c r="V46859" i="2"/>
  <c r="V46858" i="2"/>
  <c r="V46857" i="2"/>
  <c r="V46856" i="2"/>
  <c r="V46855" i="2"/>
  <c r="V46854" i="2"/>
  <c r="V46853" i="2"/>
  <c r="V46852" i="2"/>
  <c r="V46851" i="2"/>
  <c r="V46850" i="2"/>
  <c r="V46849" i="2"/>
  <c r="V46848" i="2"/>
  <c r="V46847" i="2"/>
  <c r="V46846" i="2"/>
  <c r="V46845" i="2"/>
  <c r="V46844" i="2"/>
  <c r="V46843" i="2"/>
  <c r="V46842" i="2"/>
  <c r="V46841" i="2"/>
  <c r="V46840" i="2"/>
  <c r="V46839" i="2"/>
  <c r="V46838" i="2"/>
  <c r="V46837" i="2"/>
  <c r="V46836" i="2"/>
  <c r="V46835" i="2"/>
  <c r="V46834" i="2"/>
  <c r="V46833" i="2"/>
  <c r="V46832" i="2"/>
  <c r="V46831" i="2"/>
  <c r="V46830" i="2"/>
  <c r="V46829" i="2"/>
  <c r="V46828" i="2"/>
  <c r="V46827" i="2"/>
  <c r="V46826" i="2"/>
  <c r="V46825" i="2"/>
  <c r="V46824" i="2"/>
  <c r="V46823" i="2"/>
  <c r="V46822" i="2"/>
  <c r="V46821" i="2"/>
  <c r="V46820" i="2"/>
  <c r="V46819" i="2"/>
  <c r="V46818" i="2"/>
  <c r="V46817" i="2"/>
  <c r="V46816" i="2"/>
  <c r="V46815" i="2"/>
  <c r="V46814" i="2"/>
  <c r="V46813" i="2"/>
  <c r="V46812" i="2"/>
  <c r="V46811" i="2"/>
  <c r="V46810" i="2"/>
  <c r="V46809" i="2"/>
  <c r="V46808" i="2"/>
  <c r="V46807" i="2"/>
  <c r="V46806" i="2"/>
  <c r="V46805" i="2"/>
  <c r="V46804" i="2"/>
  <c r="V46803" i="2"/>
  <c r="V46802" i="2"/>
  <c r="V46801" i="2"/>
  <c r="V46800" i="2"/>
  <c r="V46799" i="2"/>
  <c r="V46798" i="2"/>
  <c r="V46797" i="2"/>
  <c r="V46796" i="2"/>
  <c r="V46795" i="2"/>
  <c r="V46794" i="2"/>
  <c r="V46793" i="2"/>
  <c r="V46792" i="2"/>
  <c r="V46791" i="2"/>
  <c r="V46790" i="2"/>
  <c r="V46789" i="2"/>
  <c r="V46788" i="2"/>
  <c r="V46787" i="2"/>
  <c r="V46786" i="2"/>
  <c r="V46785" i="2"/>
  <c r="V46784" i="2"/>
  <c r="V46783" i="2"/>
  <c r="V46782" i="2"/>
  <c r="V46781" i="2"/>
  <c r="V46780" i="2"/>
  <c r="V46779" i="2"/>
  <c r="V46778" i="2"/>
  <c r="V46777" i="2"/>
  <c r="V46776" i="2"/>
  <c r="V46775" i="2"/>
  <c r="V46774" i="2"/>
  <c r="V46773" i="2"/>
  <c r="V46772" i="2"/>
  <c r="V46771" i="2"/>
  <c r="V46770" i="2"/>
  <c r="V46769" i="2"/>
  <c r="V46768" i="2"/>
  <c r="V46767" i="2"/>
  <c r="V46766" i="2"/>
  <c r="V46765" i="2"/>
  <c r="V46764" i="2"/>
  <c r="V46763" i="2"/>
  <c r="V46762" i="2"/>
  <c r="V46761" i="2"/>
  <c r="V46760" i="2"/>
  <c r="V46759" i="2"/>
  <c r="V46758" i="2"/>
  <c r="V46757" i="2"/>
  <c r="V46756" i="2"/>
  <c r="V46755" i="2"/>
  <c r="V46754" i="2"/>
  <c r="V46753" i="2"/>
  <c r="V46752" i="2"/>
  <c r="V46751" i="2"/>
  <c r="V46750" i="2"/>
  <c r="V46749" i="2"/>
  <c r="V46748" i="2"/>
  <c r="V46747" i="2"/>
  <c r="V46746" i="2"/>
  <c r="V46745" i="2"/>
  <c r="V46744" i="2"/>
  <c r="V46743" i="2"/>
  <c r="V46742" i="2"/>
  <c r="V46741" i="2"/>
  <c r="V46740" i="2"/>
  <c r="V46739" i="2"/>
  <c r="V46738" i="2"/>
  <c r="V46737" i="2"/>
  <c r="V46736" i="2"/>
  <c r="V46735" i="2"/>
  <c r="V46734" i="2"/>
  <c r="V46733" i="2"/>
  <c r="V46732" i="2"/>
  <c r="V46731" i="2"/>
  <c r="V46730" i="2"/>
  <c r="V46729" i="2"/>
  <c r="V46728" i="2"/>
  <c r="V46727" i="2"/>
  <c r="V46726" i="2"/>
  <c r="V46725" i="2"/>
  <c r="V46724" i="2"/>
  <c r="V46723" i="2"/>
  <c r="V46722" i="2"/>
  <c r="V46721" i="2"/>
  <c r="V46720" i="2"/>
  <c r="V46719" i="2"/>
  <c r="V46718" i="2"/>
  <c r="V46717" i="2"/>
  <c r="V46716" i="2"/>
  <c r="V46715" i="2"/>
  <c r="V46714" i="2"/>
  <c r="V46713" i="2"/>
  <c r="V46712" i="2"/>
  <c r="V46711" i="2"/>
  <c r="V46710" i="2"/>
  <c r="V46709" i="2"/>
  <c r="V46708" i="2"/>
  <c r="V46707" i="2"/>
  <c r="V46706" i="2"/>
  <c r="V46705" i="2"/>
  <c r="V46704" i="2"/>
  <c r="V46703" i="2"/>
  <c r="V46702" i="2"/>
  <c r="V46701" i="2"/>
  <c r="V46700" i="2"/>
  <c r="V46699" i="2"/>
  <c r="V46698" i="2"/>
  <c r="V46697" i="2"/>
  <c r="V46696" i="2"/>
  <c r="V46695" i="2"/>
  <c r="V46694" i="2"/>
  <c r="V46693" i="2"/>
  <c r="V46692" i="2"/>
  <c r="V46691" i="2"/>
  <c r="V46690" i="2"/>
  <c r="V46689" i="2"/>
  <c r="V46688" i="2"/>
  <c r="V46687" i="2"/>
  <c r="V46686" i="2"/>
  <c r="V46685" i="2"/>
  <c r="V46684" i="2"/>
  <c r="V46683" i="2"/>
  <c r="V46682" i="2"/>
  <c r="V46681" i="2"/>
  <c r="V46680" i="2"/>
  <c r="V46679" i="2"/>
  <c r="V46678" i="2"/>
  <c r="V46677" i="2"/>
  <c r="V46676" i="2"/>
  <c r="V46675" i="2"/>
  <c r="V46674" i="2"/>
  <c r="V46673" i="2"/>
  <c r="V46672" i="2"/>
  <c r="V46671" i="2"/>
  <c r="V46670" i="2"/>
  <c r="V46669" i="2"/>
  <c r="V46668" i="2"/>
  <c r="V46667" i="2"/>
  <c r="V46666" i="2"/>
  <c r="V46665" i="2"/>
  <c r="V46664" i="2"/>
  <c r="V46663" i="2"/>
  <c r="V46662" i="2"/>
  <c r="V46661" i="2"/>
  <c r="V46660" i="2"/>
  <c r="V46659" i="2"/>
  <c r="V46658" i="2"/>
  <c r="V46657" i="2"/>
  <c r="V46656" i="2"/>
  <c r="V46655" i="2"/>
  <c r="V46654" i="2"/>
  <c r="V46653" i="2"/>
  <c r="V46652" i="2"/>
  <c r="V46651" i="2"/>
  <c r="V46650" i="2"/>
  <c r="V46649" i="2"/>
  <c r="V46648" i="2"/>
  <c r="V46647" i="2"/>
  <c r="V46646" i="2"/>
  <c r="V46645" i="2"/>
  <c r="V46644" i="2"/>
  <c r="V46643" i="2"/>
  <c r="V46642" i="2"/>
  <c r="V46641" i="2"/>
  <c r="V46640" i="2"/>
  <c r="V46639" i="2"/>
  <c r="V46638" i="2"/>
  <c r="V46637" i="2"/>
  <c r="V46636" i="2"/>
  <c r="V46635" i="2"/>
  <c r="V46634" i="2"/>
  <c r="V46633" i="2"/>
  <c r="V46632" i="2"/>
  <c r="V46631" i="2"/>
  <c r="V46630" i="2"/>
  <c r="V46629" i="2"/>
  <c r="V46628" i="2"/>
  <c r="V46627" i="2"/>
  <c r="V46626" i="2"/>
  <c r="V46625" i="2"/>
  <c r="V46624" i="2"/>
  <c r="V46623" i="2"/>
  <c r="V46622" i="2"/>
  <c r="V46621" i="2"/>
  <c r="V46620" i="2"/>
  <c r="V46619" i="2"/>
  <c r="V46618" i="2"/>
  <c r="V46617" i="2"/>
  <c r="V46616" i="2"/>
  <c r="V46615" i="2"/>
  <c r="V46614" i="2"/>
  <c r="V46613" i="2"/>
  <c r="V46612" i="2"/>
  <c r="V46611" i="2"/>
  <c r="V46610" i="2"/>
  <c r="V46609" i="2"/>
  <c r="V46608" i="2"/>
  <c r="V46607" i="2"/>
  <c r="V46606" i="2"/>
  <c r="V46605" i="2"/>
  <c r="V46604" i="2"/>
  <c r="V46603" i="2"/>
  <c r="V46602" i="2"/>
  <c r="V46601" i="2"/>
  <c r="V46600" i="2"/>
  <c r="V46599" i="2"/>
  <c r="V46598" i="2"/>
  <c r="V46597" i="2"/>
  <c r="V46596" i="2"/>
  <c r="V46595" i="2"/>
  <c r="V46594" i="2"/>
  <c r="V46593" i="2"/>
  <c r="V46592" i="2"/>
  <c r="V46591" i="2"/>
  <c r="V46590" i="2"/>
  <c r="V46589" i="2"/>
  <c r="V46588" i="2"/>
  <c r="V46587" i="2"/>
  <c r="V46586" i="2"/>
  <c r="V46585" i="2"/>
  <c r="V46584" i="2"/>
  <c r="V46583" i="2"/>
  <c r="V46582" i="2"/>
  <c r="V46581" i="2"/>
  <c r="V46580" i="2"/>
  <c r="V46579" i="2"/>
  <c r="V46578" i="2"/>
  <c r="V46577" i="2"/>
  <c r="V46576" i="2"/>
  <c r="V46575" i="2"/>
  <c r="V46574" i="2"/>
  <c r="V46573" i="2"/>
  <c r="V46572" i="2"/>
  <c r="V46571" i="2"/>
  <c r="V46570" i="2"/>
  <c r="V46569" i="2"/>
  <c r="V46568" i="2"/>
  <c r="V46567" i="2"/>
  <c r="V46566" i="2"/>
  <c r="V46565" i="2"/>
  <c r="V46564" i="2"/>
  <c r="V46563" i="2"/>
  <c r="V46562" i="2"/>
  <c r="V46561" i="2"/>
  <c r="V46560" i="2"/>
  <c r="V46559" i="2"/>
  <c r="V46558" i="2"/>
  <c r="V46557" i="2"/>
  <c r="V46556" i="2"/>
  <c r="V46555" i="2"/>
  <c r="V46554" i="2"/>
  <c r="V46553" i="2"/>
  <c r="V46552" i="2"/>
  <c r="V46551" i="2"/>
  <c r="V46550" i="2"/>
  <c r="V46549" i="2"/>
  <c r="V46548" i="2"/>
  <c r="V46547" i="2"/>
  <c r="V46546" i="2"/>
  <c r="V46545" i="2"/>
  <c r="V46544" i="2"/>
  <c r="V46543" i="2"/>
  <c r="V46542" i="2"/>
  <c r="V46541" i="2"/>
  <c r="V46540" i="2"/>
  <c r="V46539" i="2"/>
  <c r="V46538" i="2"/>
  <c r="V46537" i="2"/>
  <c r="V46536" i="2"/>
  <c r="V46535" i="2"/>
  <c r="V46534" i="2"/>
  <c r="V46533" i="2"/>
  <c r="V46532" i="2"/>
  <c r="V46531" i="2"/>
  <c r="V46530" i="2"/>
  <c r="V46529" i="2"/>
  <c r="V46528" i="2"/>
  <c r="V46527" i="2"/>
  <c r="V46526" i="2"/>
  <c r="V46525" i="2"/>
  <c r="V46524" i="2"/>
  <c r="V46523" i="2"/>
  <c r="V46522" i="2"/>
  <c r="V46521" i="2"/>
  <c r="V46520" i="2"/>
  <c r="V46519" i="2"/>
  <c r="V46518" i="2"/>
  <c r="V46517" i="2"/>
  <c r="V46516" i="2"/>
  <c r="V46515" i="2"/>
  <c r="V46514" i="2"/>
  <c r="V46513" i="2"/>
  <c r="V46512" i="2"/>
  <c r="V46511" i="2"/>
  <c r="V46510" i="2"/>
  <c r="V46509" i="2"/>
  <c r="V46508" i="2"/>
  <c r="V46507" i="2"/>
  <c r="V46506" i="2"/>
  <c r="V46505" i="2"/>
  <c r="V46504" i="2"/>
  <c r="V46503" i="2"/>
  <c r="V46502" i="2"/>
  <c r="V46501" i="2"/>
  <c r="V46500" i="2"/>
  <c r="V46499" i="2"/>
  <c r="V46498" i="2"/>
  <c r="V46497" i="2"/>
  <c r="V46496" i="2"/>
  <c r="V46495" i="2"/>
  <c r="V46494" i="2"/>
  <c r="V46493" i="2"/>
  <c r="V46492" i="2"/>
  <c r="V46491" i="2"/>
  <c r="V46490" i="2"/>
  <c r="V46489" i="2"/>
  <c r="V46488" i="2"/>
  <c r="V46487" i="2"/>
  <c r="V46486" i="2"/>
  <c r="V46485" i="2"/>
  <c r="V46484" i="2"/>
  <c r="V46483" i="2"/>
  <c r="V46482" i="2"/>
  <c r="V46481" i="2"/>
  <c r="V46480" i="2"/>
  <c r="V46479" i="2"/>
  <c r="V46478" i="2"/>
  <c r="V46477" i="2"/>
  <c r="V46476" i="2"/>
  <c r="V46475" i="2"/>
  <c r="V46474" i="2"/>
  <c r="V46473" i="2"/>
  <c r="V46472" i="2"/>
  <c r="V46471" i="2"/>
  <c r="V46470" i="2"/>
  <c r="V46469" i="2"/>
  <c r="V46468" i="2"/>
  <c r="V46467" i="2"/>
  <c r="V46466" i="2"/>
  <c r="V46465" i="2"/>
  <c r="V46464" i="2"/>
  <c r="V46463" i="2"/>
  <c r="V46462" i="2"/>
  <c r="V46461" i="2"/>
  <c r="V46460" i="2"/>
  <c r="V46459" i="2"/>
  <c r="V46458" i="2"/>
  <c r="V46457" i="2"/>
  <c r="V46456" i="2"/>
  <c r="V46455" i="2"/>
  <c r="V46454" i="2"/>
  <c r="V46453" i="2"/>
  <c r="V46452" i="2"/>
  <c r="V46451" i="2"/>
  <c r="V46450" i="2"/>
  <c r="V46449" i="2"/>
  <c r="V46448" i="2"/>
  <c r="V46447" i="2"/>
  <c r="V46446" i="2"/>
  <c r="V46445" i="2"/>
  <c r="V46444" i="2"/>
  <c r="V46443" i="2"/>
  <c r="V46442" i="2"/>
  <c r="V46441" i="2"/>
  <c r="V46440" i="2"/>
  <c r="V46439" i="2"/>
  <c r="V46438" i="2"/>
  <c r="V46437" i="2"/>
  <c r="V46436" i="2"/>
  <c r="V46435" i="2"/>
  <c r="V46434" i="2"/>
  <c r="V46433" i="2"/>
  <c r="V46432" i="2"/>
  <c r="V46431" i="2"/>
  <c r="V46430" i="2"/>
  <c r="V46429" i="2"/>
  <c r="V46428" i="2"/>
  <c r="V46427" i="2"/>
  <c r="V46426" i="2"/>
  <c r="V46425" i="2"/>
  <c r="V46424" i="2"/>
  <c r="V46423" i="2"/>
  <c r="V46422" i="2"/>
  <c r="V46421" i="2"/>
  <c r="V46420" i="2"/>
  <c r="V46419" i="2"/>
  <c r="V46418" i="2"/>
  <c r="V46417" i="2"/>
  <c r="V46416" i="2"/>
  <c r="V46415" i="2"/>
  <c r="V46414" i="2"/>
  <c r="V46413" i="2"/>
  <c r="V46412" i="2"/>
  <c r="V46411" i="2"/>
  <c r="V46410" i="2"/>
  <c r="V46409" i="2"/>
  <c r="V46408" i="2"/>
  <c r="V46407" i="2"/>
  <c r="V46406" i="2"/>
  <c r="V46405" i="2"/>
  <c r="V46404" i="2"/>
  <c r="V46403" i="2"/>
  <c r="V46402" i="2"/>
  <c r="V46401" i="2"/>
  <c r="V46400" i="2"/>
  <c r="V46399" i="2"/>
  <c r="V46398" i="2"/>
  <c r="V46397" i="2"/>
  <c r="V46396" i="2"/>
  <c r="V46395" i="2"/>
  <c r="V46394" i="2"/>
  <c r="V46393" i="2"/>
  <c r="V46392" i="2"/>
  <c r="V46391" i="2"/>
  <c r="V46390" i="2"/>
  <c r="V46389" i="2"/>
  <c r="V46388" i="2"/>
  <c r="V46387" i="2"/>
  <c r="V46386" i="2"/>
  <c r="V46385" i="2"/>
  <c r="V46384" i="2"/>
  <c r="V46383" i="2"/>
  <c r="V46382" i="2"/>
  <c r="V46381" i="2"/>
  <c r="V46380" i="2"/>
  <c r="V46379" i="2"/>
  <c r="V46378" i="2"/>
  <c r="V46377" i="2"/>
  <c r="V46376" i="2"/>
  <c r="V46375" i="2"/>
  <c r="V46374" i="2"/>
  <c r="V46373" i="2"/>
  <c r="V46372" i="2"/>
  <c r="V46371" i="2"/>
  <c r="V46370" i="2"/>
  <c r="V46369" i="2"/>
  <c r="V46368" i="2"/>
  <c r="V46367" i="2"/>
  <c r="V46366" i="2"/>
  <c r="V46365" i="2"/>
  <c r="V46364" i="2"/>
  <c r="V46363" i="2"/>
  <c r="V46362" i="2"/>
  <c r="V46361" i="2"/>
  <c r="V46360" i="2"/>
  <c r="V46359" i="2"/>
  <c r="V46358" i="2"/>
  <c r="V46357" i="2"/>
  <c r="V46356" i="2"/>
  <c r="V46355" i="2"/>
  <c r="V46354" i="2"/>
  <c r="V46353" i="2"/>
  <c r="V46352" i="2"/>
  <c r="V46351" i="2"/>
  <c r="V46350" i="2"/>
  <c r="V46349" i="2"/>
  <c r="V46348" i="2"/>
  <c r="V46347" i="2"/>
  <c r="V46346" i="2"/>
  <c r="V46345" i="2"/>
  <c r="V46344" i="2"/>
  <c r="V46343" i="2"/>
  <c r="V46342" i="2"/>
  <c r="V46341" i="2"/>
  <c r="V46340" i="2"/>
  <c r="V46339" i="2"/>
  <c r="V46338" i="2"/>
  <c r="V46337" i="2"/>
  <c r="V46336" i="2"/>
  <c r="V46335" i="2"/>
  <c r="V46334" i="2"/>
  <c r="V46333" i="2"/>
  <c r="V46332" i="2"/>
  <c r="V46331" i="2"/>
  <c r="V46330" i="2"/>
  <c r="V46329" i="2"/>
  <c r="V46328" i="2"/>
  <c r="V46327" i="2"/>
  <c r="V46326" i="2"/>
  <c r="V46325" i="2"/>
  <c r="V46324" i="2"/>
  <c r="V46323" i="2"/>
  <c r="V46322" i="2"/>
  <c r="V46321" i="2"/>
  <c r="V46320" i="2"/>
  <c r="V46319" i="2"/>
  <c r="V46318" i="2"/>
  <c r="V46317" i="2"/>
  <c r="V46316" i="2"/>
  <c r="V46315" i="2"/>
  <c r="V46314" i="2"/>
  <c r="V46313" i="2"/>
  <c r="V46312" i="2"/>
  <c r="V46311" i="2"/>
  <c r="V46310" i="2"/>
  <c r="V46309" i="2"/>
  <c r="V46308" i="2"/>
  <c r="V46307" i="2"/>
  <c r="V46306" i="2"/>
  <c r="V46305" i="2"/>
  <c r="V46304" i="2"/>
  <c r="V46303" i="2"/>
  <c r="V46302" i="2"/>
  <c r="V46301" i="2"/>
  <c r="V46300" i="2"/>
  <c r="V46299" i="2"/>
  <c r="V46298" i="2"/>
  <c r="V46297" i="2"/>
  <c r="V46296" i="2"/>
  <c r="V46295" i="2"/>
  <c r="V46294" i="2"/>
  <c r="V46293" i="2"/>
  <c r="V46292" i="2"/>
  <c r="V46291" i="2"/>
  <c r="V46290" i="2"/>
  <c r="V46289" i="2"/>
  <c r="V46288" i="2"/>
  <c r="V46287" i="2"/>
  <c r="V46286" i="2"/>
  <c r="V46285" i="2"/>
  <c r="V46284" i="2"/>
  <c r="V46283" i="2"/>
  <c r="V46282" i="2"/>
  <c r="V46281" i="2"/>
  <c r="V46280" i="2"/>
  <c r="V46279" i="2"/>
  <c r="V46278" i="2"/>
  <c r="V46277" i="2"/>
  <c r="V46276" i="2"/>
  <c r="V46275" i="2"/>
  <c r="V46274" i="2"/>
  <c r="V46273" i="2"/>
  <c r="V46272" i="2"/>
  <c r="V46271" i="2"/>
  <c r="V46270" i="2"/>
  <c r="V46269" i="2"/>
  <c r="V46268" i="2"/>
  <c r="V46267" i="2"/>
  <c r="V46266" i="2"/>
  <c r="V46265" i="2"/>
  <c r="V46264" i="2"/>
  <c r="V46263" i="2"/>
  <c r="V46262" i="2"/>
  <c r="V46261" i="2"/>
  <c r="V46260" i="2"/>
  <c r="V46259" i="2"/>
  <c r="V46258" i="2"/>
  <c r="V46257" i="2"/>
  <c r="V46256" i="2"/>
  <c r="V46255" i="2"/>
  <c r="V46254" i="2"/>
  <c r="V46253" i="2"/>
  <c r="V46252" i="2"/>
  <c r="V46251" i="2"/>
  <c r="V46250" i="2"/>
  <c r="V46249" i="2"/>
  <c r="V46248" i="2"/>
  <c r="V46247" i="2"/>
  <c r="V46246" i="2"/>
  <c r="V46245" i="2"/>
  <c r="V46244" i="2"/>
  <c r="V46243" i="2"/>
  <c r="V46242" i="2"/>
  <c r="V46241" i="2"/>
  <c r="V46240" i="2"/>
  <c r="V46239" i="2"/>
  <c r="V46238" i="2"/>
  <c r="V46237" i="2"/>
  <c r="V46236" i="2"/>
  <c r="V46235" i="2"/>
  <c r="V46234" i="2"/>
  <c r="V46233" i="2"/>
  <c r="V46232" i="2"/>
  <c r="V46231" i="2"/>
  <c r="V46230" i="2"/>
  <c r="V46229" i="2"/>
  <c r="V46228" i="2"/>
  <c r="V46227" i="2"/>
  <c r="V46226" i="2"/>
  <c r="V46225" i="2"/>
  <c r="V46224" i="2"/>
  <c r="V46223" i="2"/>
  <c r="V46222" i="2"/>
  <c r="V46221" i="2"/>
  <c r="V46220" i="2"/>
  <c r="V46219" i="2"/>
  <c r="V46218" i="2"/>
  <c r="V46217" i="2"/>
  <c r="V46216" i="2"/>
  <c r="V46215" i="2"/>
  <c r="V46214" i="2"/>
  <c r="V46213" i="2"/>
  <c r="V46212" i="2"/>
  <c r="V46211" i="2"/>
  <c r="V46210" i="2"/>
  <c r="V46209" i="2"/>
  <c r="V46208" i="2"/>
  <c r="V46207" i="2"/>
  <c r="V46206" i="2"/>
  <c r="V46205" i="2"/>
  <c r="V46204" i="2"/>
  <c r="V46203" i="2"/>
  <c r="V46202" i="2"/>
  <c r="V46201" i="2"/>
  <c r="V46200" i="2"/>
  <c r="V46199" i="2"/>
  <c r="V46198" i="2"/>
  <c r="V46197" i="2"/>
  <c r="V46196" i="2"/>
  <c r="V46195" i="2"/>
  <c r="V46194" i="2"/>
  <c r="V46193" i="2"/>
  <c r="V46192" i="2"/>
  <c r="V46191" i="2"/>
  <c r="V46190" i="2"/>
  <c r="V46189" i="2"/>
  <c r="V46188" i="2"/>
  <c r="V46187" i="2"/>
  <c r="V46186" i="2"/>
  <c r="V46185" i="2"/>
  <c r="V46184" i="2"/>
  <c r="V46183" i="2"/>
  <c r="V46182" i="2"/>
  <c r="V46181" i="2"/>
  <c r="V46180" i="2"/>
  <c r="V46179" i="2"/>
  <c r="V46178" i="2"/>
  <c r="V46177" i="2"/>
  <c r="V46176" i="2"/>
  <c r="V46175" i="2"/>
  <c r="V46174" i="2"/>
  <c r="V46173" i="2"/>
  <c r="V46172" i="2"/>
  <c r="V46171" i="2"/>
  <c r="V46170" i="2"/>
  <c r="V46169" i="2"/>
  <c r="V46168" i="2"/>
  <c r="V46167" i="2"/>
  <c r="V46166" i="2"/>
  <c r="V46165" i="2"/>
  <c r="V46164" i="2"/>
  <c r="V46163" i="2"/>
  <c r="V46162" i="2"/>
  <c r="V46161" i="2"/>
  <c r="V46160" i="2"/>
  <c r="V46159" i="2"/>
  <c r="V46158" i="2"/>
  <c r="V46157" i="2"/>
  <c r="V46156" i="2"/>
  <c r="V46155" i="2"/>
  <c r="V46154" i="2"/>
  <c r="V46153" i="2"/>
  <c r="V46152" i="2"/>
  <c r="V46151" i="2"/>
  <c r="V46150" i="2"/>
  <c r="V46149" i="2"/>
  <c r="V46148" i="2"/>
  <c r="V46147" i="2"/>
  <c r="V46146" i="2"/>
  <c r="V46145" i="2"/>
  <c r="V46144" i="2"/>
  <c r="V46143" i="2"/>
  <c r="V46142" i="2"/>
  <c r="V46141" i="2"/>
  <c r="V46140" i="2"/>
  <c r="V46139" i="2"/>
  <c r="V46138" i="2"/>
  <c r="V46137" i="2"/>
  <c r="V46136" i="2"/>
  <c r="V46135" i="2"/>
  <c r="V46134" i="2"/>
  <c r="V46133" i="2"/>
  <c r="V46132" i="2"/>
  <c r="V46131" i="2"/>
  <c r="V46130" i="2"/>
  <c r="V46129" i="2"/>
  <c r="V46128" i="2"/>
  <c r="V46127" i="2"/>
  <c r="V46126" i="2"/>
  <c r="V46125" i="2"/>
  <c r="V46124" i="2"/>
  <c r="V46123" i="2"/>
  <c r="V46122" i="2"/>
  <c r="V46121" i="2"/>
  <c r="V46120" i="2"/>
  <c r="V46119" i="2"/>
  <c r="V46118" i="2"/>
  <c r="V46117" i="2"/>
  <c r="V46116" i="2"/>
  <c r="V46115" i="2"/>
  <c r="V46114" i="2"/>
  <c r="V46113" i="2"/>
  <c r="V46112" i="2"/>
  <c r="V46111" i="2"/>
  <c r="V46110" i="2"/>
  <c r="V46109" i="2"/>
  <c r="V46108" i="2"/>
  <c r="V46107" i="2"/>
  <c r="V46106" i="2"/>
  <c r="V46105" i="2"/>
  <c r="V46104" i="2"/>
  <c r="V46103" i="2"/>
  <c r="V46102" i="2"/>
  <c r="V46101" i="2"/>
  <c r="V46100" i="2"/>
  <c r="V46099" i="2"/>
  <c r="V46098" i="2"/>
  <c r="V46097" i="2"/>
  <c r="V46096" i="2"/>
  <c r="V46095" i="2"/>
  <c r="V46094" i="2"/>
  <c r="V46093" i="2"/>
  <c r="V46092" i="2"/>
  <c r="V46091" i="2"/>
  <c r="V46090" i="2"/>
  <c r="V46089" i="2"/>
  <c r="V46088" i="2"/>
  <c r="V46087" i="2"/>
  <c r="V46086" i="2"/>
  <c r="V46085" i="2"/>
  <c r="V46084" i="2"/>
  <c r="V46083" i="2"/>
  <c r="V46082" i="2"/>
  <c r="V46081" i="2"/>
  <c r="V46080" i="2"/>
  <c r="V46079" i="2"/>
  <c r="V46078" i="2"/>
  <c r="V46077" i="2"/>
  <c r="V46076" i="2"/>
  <c r="V46075" i="2"/>
  <c r="V46074" i="2"/>
  <c r="V46073" i="2"/>
  <c r="V46072" i="2"/>
  <c r="V46071" i="2"/>
  <c r="V46070" i="2"/>
  <c r="V46069" i="2"/>
  <c r="V46068" i="2"/>
  <c r="V46067" i="2"/>
  <c r="V46066" i="2"/>
  <c r="V46065" i="2"/>
  <c r="V46064" i="2"/>
  <c r="V46063" i="2"/>
  <c r="V46062" i="2"/>
  <c r="V46061" i="2"/>
  <c r="V46060" i="2"/>
  <c r="V46059" i="2"/>
  <c r="V46058" i="2"/>
  <c r="V46057" i="2"/>
  <c r="V46056" i="2"/>
  <c r="V46055" i="2"/>
  <c r="V46054" i="2"/>
  <c r="V46053" i="2"/>
  <c r="V46052" i="2"/>
  <c r="V46051" i="2"/>
  <c r="V46050" i="2"/>
  <c r="V46049" i="2"/>
  <c r="V46048" i="2"/>
  <c r="V46047" i="2"/>
  <c r="V46046" i="2"/>
  <c r="V46045" i="2"/>
  <c r="V46044" i="2"/>
  <c r="V46043" i="2"/>
  <c r="V46042" i="2"/>
  <c r="V46041" i="2"/>
  <c r="V46040" i="2"/>
  <c r="V46039" i="2"/>
  <c r="V46038" i="2"/>
  <c r="V46037" i="2"/>
  <c r="V46036" i="2"/>
  <c r="V46035" i="2"/>
  <c r="V46034" i="2"/>
  <c r="V46033" i="2"/>
  <c r="V46032" i="2"/>
  <c r="V46031" i="2"/>
  <c r="V46030" i="2"/>
  <c r="V46029" i="2"/>
  <c r="V46028" i="2"/>
  <c r="V46027" i="2"/>
  <c r="V46026" i="2"/>
  <c r="V46025" i="2"/>
  <c r="V46024" i="2"/>
  <c r="V46023" i="2"/>
  <c r="V46022" i="2"/>
  <c r="V46021" i="2"/>
  <c r="V46020" i="2"/>
  <c r="V46019" i="2"/>
  <c r="V46018" i="2"/>
  <c r="V46017" i="2"/>
  <c r="V46016" i="2"/>
  <c r="V46015" i="2"/>
  <c r="V46014" i="2"/>
  <c r="V46013" i="2"/>
  <c r="V46012" i="2"/>
  <c r="V46011" i="2"/>
  <c r="V46010" i="2"/>
  <c r="V46009" i="2"/>
  <c r="V46008" i="2"/>
  <c r="V46007" i="2"/>
  <c r="V46006" i="2"/>
  <c r="V46005" i="2"/>
  <c r="V46004" i="2"/>
  <c r="V46003" i="2"/>
  <c r="V46002" i="2"/>
  <c r="V46001" i="2"/>
  <c r="V46000" i="2"/>
  <c r="V45999" i="2"/>
  <c r="V45998" i="2"/>
  <c r="V45997" i="2"/>
  <c r="V45996" i="2"/>
  <c r="V45995" i="2"/>
  <c r="V45994" i="2"/>
  <c r="V45993" i="2"/>
  <c r="V45992" i="2"/>
  <c r="V45991" i="2"/>
  <c r="V45990" i="2"/>
  <c r="V45989" i="2"/>
  <c r="V45988" i="2"/>
  <c r="V45987" i="2"/>
  <c r="V45986" i="2"/>
  <c r="V45985" i="2"/>
  <c r="V45984" i="2"/>
  <c r="V45983" i="2"/>
  <c r="V45982" i="2"/>
  <c r="V45981" i="2"/>
  <c r="V45980" i="2"/>
  <c r="V45979" i="2"/>
  <c r="V45978" i="2"/>
  <c r="V45977" i="2"/>
  <c r="V45976" i="2"/>
  <c r="V45975" i="2"/>
  <c r="V45974" i="2"/>
  <c r="V45973" i="2"/>
  <c r="V45972" i="2"/>
  <c r="V45971" i="2"/>
  <c r="V45970" i="2"/>
  <c r="V45969" i="2"/>
  <c r="V45968" i="2"/>
  <c r="V45967" i="2"/>
  <c r="V45966" i="2"/>
  <c r="V45965" i="2"/>
  <c r="V45964" i="2"/>
  <c r="V45963" i="2"/>
  <c r="V45962" i="2"/>
  <c r="V45961" i="2"/>
  <c r="V45960" i="2"/>
  <c r="V45959" i="2"/>
  <c r="V45958" i="2"/>
  <c r="V45957" i="2"/>
  <c r="V45956" i="2"/>
  <c r="V45955" i="2"/>
  <c r="V45954" i="2"/>
  <c r="V45953" i="2"/>
  <c r="V45952" i="2"/>
  <c r="V45951" i="2"/>
  <c r="V45950" i="2"/>
  <c r="V45949" i="2"/>
  <c r="V45948" i="2"/>
  <c r="V45947" i="2"/>
  <c r="V45946" i="2"/>
  <c r="V45945" i="2"/>
  <c r="V45944" i="2"/>
  <c r="V45943" i="2"/>
  <c r="V45942" i="2"/>
  <c r="V45941" i="2"/>
  <c r="V45940" i="2"/>
  <c r="V45939" i="2"/>
  <c r="V45938" i="2"/>
  <c r="V45937" i="2"/>
  <c r="V45936" i="2"/>
  <c r="V45935" i="2"/>
  <c r="V45934" i="2"/>
  <c r="V45933" i="2"/>
  <c r="V45932" i="2"/>
  <c r="V45931" i="2"/>
  <c r="V45930" i="2"/>
  <c r="V45929" i="2"/>
  <c r="V45928" i="2"/>
  <c r="V45927" i="2"/>
  <c r="V45926" i="2"/>
  <c r="V45925" i="2"/>
  <c r="V45924" i="2"/>
  <c r="V45923" i="2"/>
  <c r="V45922" i="2"/>
  <c r="V45921" i="2"/>
  <c r="V45920" i="2"/>
  <c r="V45919" i="2"/>
  <c r="V45918" i="2"/>
  <c r="V45917" i="2"/>
  <c r="V45916" i="2"/>
  <c r="V45915" i="2"/>
  <c r="V45914" i="2"/>
  <c r="V45913" i="2"/>
  <c r="V45912" i="2"/>
  <c r="V45911" i="2"/>
  <c r="V45910" i="2"/>
  <c r="V45909" i="2"/>
  <c r="V45908" i="2"/>
  <c r="V45907" i="2"/>
  <c r="V45906" i="2"/>
  <c r="V45905" i="2"/>
  <c r="V45904" i="2"/>
  <c r="V45903" i="2"/>
  <c r="V45902" i="2"/>
  <c r="V45901" i="2"/>
  <c r="V45900" i="2"/>
  <c r="V45899" i="2"/>
  <c r="V45898" i="2"/>
  <c r="V45897" i="2"/>
  <c r="V45896" i="2"/>
  <c r="V45895" i="2"/>
  <c r="V45894" i="2"/>
  <c r="V45893" i="2"/>
  <c r="V45892" i="2"/>
  <c r="V45891" i="2"/>
  <c r="V45890" i="2"/>
  <c r="V45889" i="2"/>
  <c r="V45888" i="2"/>
  <c r="V45887" i="2"/>
  <c r="V45886" i="2"/>
  <c r="V45885" i="2"/>
  <c r="V45884" i="2"/>
  <c r="V45883" i="2"/>
  <c r="V45882" i="2"/>
  <c r="V45881" i="2"/>
  <c r="V45880" i="2"/>
  <c r="V45879" i="2"/>
  <c r="V45878" i="2"/>
  <c r="V45877" i="2"/>
  <c r="V45876" i="2"/>
  <c r="V45875" i="2"/>
  <c r="V45874" i="2"/>
  <c r="V45873" i="2"/>
  <c r="V45872" i="2"/>
  <c r="V45871" i="2"/>
  <c r="V45870" i="2"/>
  <c r="V45869" i="2"/>
  <c r="V45868" i="2"/>
  <c r="V45867" i="2"/>
  <c r="V45866" i="2"/>
  <c r="V45865" i="2"/>
  <c r="V45864" i="2"/>
  <c r="V45863" i="2"/>
  <c r="V45862" i="2"/>
  <c r="V45861" i="2"/>
  <c r="V45860" i="2"/>
  <c r="V45859" i="2"/>
  <c r="V45858" i="2"/>
  <c r="V45857" i="2"/>
  <c r="V45856" i="2"/>
  <c r="V45855" i="2"/>
  <c r="V45854" i="2"/>
  <c r="V45853" i="2"/>
  <c r="V45852" i="2"/>
  <c r="V45851" i="2"/>
  <c r="V45850" i="2"/>
  <c r="V45849" i="2"/>
  <c r="V45848" i="2"/>
  <c r="V45847" i="2"/>
  <c r="V45846" i="2"/>
  <c r="V45845" i="2"/>
  <c r="V45844" i="2"/>
  <c r="V45843" i="2"/>
  <c r="V45842" i="2"/>
  <c r="V45841" i="2"/>
  <c r="V45840" i="2"/>
  <c r="V45839" i="2"/>
  <c r="V45838" i="2"/>
  <c r="V45837" i="2"/>
  <c r="V45836" i="2"/>
  <c r="V45835" i="2"/>
  <c r="V45834" i="2"/>
  <c r="V45833" i="2"/>
  <c r="V45832" i="2"/>
  <c r="V45831" i="2"/>
  <c r="V45830" i="2"/>
  <c r="V45829" i="2"/>
  <c r="V45828" i="2"/>
  <c r="V45827" i="2"/>
  <c r="V45826" i="2"/>
  <c r="V45825" i="2"/>
  <c r="V45824" i="2"/>
  <c r="V45823" i="2"/>
  <c r="V45822" i="2"/>
  <c r="V45821" i="2"/>
  <c r="V45820" i="2"/>
  <c r="V45819" i="2"/>
  <c r="V45818" i="2"/>
  <c r="V45817" i="2"/>
  <c r="V45816" i="2"/>
  <c r="V45815" i="2"/>
  <c r="V45814" i="2"/>
  <c r="V45813" i="2"/>
  <c r="V45812" i="2"/>
  <c r="V45811" i="2"/>
  <c r="V45810" i="2"/>
  <c r="V45809" i="2"/>
  <c r="V45808" i="2"/>
  <c r="V45807" i="2"/>
  <c r="V45806" i="2"/>
  <c r="V45805" i="2"/>
  <c r="V45804" i="2"/>
  <c r="V45803" i="2"/>
  <c r="V45802" i="2"/>
  <c r="V45801" i="2"/>
  <c r="V45800" i="2"/>
  <c r="V45799" i="2"/>
  <c r="V45798" i="2"/>
  <c r="V45797" i="2"/>
  <c r="V45796" i="2"/>
  <c r="V45795" i="2"/>
  <c r="V45794" i="2"/>
  <c r="V45793" i="2"/>
  <c r="V45792" i="2"/>
  <c r="V45791" i="2"/>
  <c r="V45790" i="2"/>
  <c r="V45789" i="2"/>
  <c r="V45788" i="2"/>
  <c r="V45787" i="2"/>
  <c r="V45786" i="2"/>
  <c r="V45785" i="2"/>
  <c r="V45784" i="2"/>
  <c r="V45783" i="2"/>
  <c r="V45782" i="2"/>
  <c r="V45781" i="2"/>
  <c r="V45780" i="2"/>
  <c r="V45779" i="2"/>
  <c r="V45778" i="2"/>
  <c r="V45777" i="2"/>
  <c r="V45776" i="2"/>
  <c r="V45775" i="2"/>
  <c r="V45774" i="2"/>
  <c r="V45773" i="2"/>
  <c r="V45772" i="2"/>
  <c r="V45771" i="2"/>
  <c r="V45770" i="2"/>
  <c r="V45769" i="2"/>
  <c r="V45768" i="2"/>
  <c r="V45767" i="2"/>
  <c r="V45766" i="2"/>
  <c r="V45765" i="2"/>
  <c r="V45764" i="2"/>
  <c r="V45763" i="2"/>
  <c r="V45762" i="2"/>
  <c r="V45761" i="2"/>
  <c r="V45760" i="2"/>
  <c r="V45759" i="2"/>
  <c r="V45758" i="2"/>
  <c r="V45757" i="2"/>
  <c r="V45756" i="2"/>
  <c r="V45755" i="2"/>
  <c r="V45754" i="2"/>
  <c r="V45753" i="2"/>
  <c r="V45752" i="2"/>
  <c r="V45751" i="2"/>
  <c r="V45750" i="2"/>
  <c r="V45749" i="2"/>
  <c r="V45748" i="2"/>
  <c r="V45747" i="2"/>
  <c r="V45746" i="2"/>
  <c r="V45745" i="2"/>
  <c r="V45744" i="2"/>
  <c r="V45743" i="2"/>
  <c r="V45742" i="2"/>
  <c r="V45741" i="2"/>
  <c r="V45740" i="2"/>
  <c r="V45739" i="2"/>
  <c r="V45738" i="2"/>
  <c r="V45737" i="2"/>
  <c r="V45736" i="2"/>
  <c r="V45735" i="2"/>
  <c r="V45734" i="2"/>
  <c r="V45733" i="2"/>
  <c r="V45732" i="2"/>
  <c r="V45731" i="2"/>
  <c r="V45730" i="2"/>
  <c r="V45729" i="2"/>
  <c r="V45728" i="2"/>
  <c r="V45727" i="2"/>
  <c r="V45726" i="2"/>
  <c r="V45725" i="2"/>
  <c r="V45724" i="2"/>
  <c r="V45723" i="2"/>
  <c r="V45722" i="2"/>
  <c r="V45721" i="2"/>
  <c r="V45720" i="2"/>
  <c r="V45719" i="2"/>
  <c r="V45718" i="2"/>
  <c r="V45717" i="2"/>
  <c r="V45716" i="2"/>
  <c r="V45715" i="2"/>
  <c r="V45714" i="2"/>
  <c r="V45713" i="2"/>
  <c r="V45712" i="2"/>
  <c r="V45711" i="2"/>
  <c r="V45710" i="2"/>
  <c r="V45709" i="2"/>
  <c r="V45708" i="2"/>
  <c r="V45707" i="2"/>
  <c r="V45706" i="2"/>
  <c r="V45705" i="2"/>
  <c r="V45704" i="2"/>
  <c r="V45703" i="2"/>
  <c r="V45702" i="2"/>
  <c r="V45701" i="2"/>
  <c r="V45700" i="2"/>
  <c r="V45699" i="2"/>
  <c r="V45698" i="2"/>
  <c r="V45697" i="2"/>
  <c r="V45696" i="2"/>
  <c r="V45695" i="2"/>
  <c r="V45694" i="2"/>
  <c r="V45693" i="2"/>
  <c r="V45692" i="2"/>
  <c r="V45691" i="2"/>
  <c r="V45690" i="2"/>
  <c r="V45689" i="2"/>
  <c r="V45688" i="2"/>
  <c r="V45687" i="2"/>
  <c r="V45686" i="2"/>
  <c r="V45685" i="2"/>
  <c r="V45684" i="2"/>
  <c r="V45683" i="2"/>
  <c r="V45682" i="2"/>
  <c r="V45681" i="2"/>
  <c r="V45680" i="2"/>
  <c r="V45679" i="2"/>
  <c r="V45678" i="2"/>
  <c r="V45677" i="2"/>
  <c r="V45676" i="2"/>
  <c r="V45675" i="2"/>
  <c r="V45674" i="2"/>
  <c r="V45673" i="2"/>
  <c r="V45672" i="2"/>
  <c r="V45671" i="2"/>
  <c r="V45670" i="2"/>
  <c r="V45669" i="2"/>
  <c r="V45668" i="2"/>
  <c r="V45667" i="2"/>
  <c r="V45666" i="2"/>
  <c r="V45665" i="2"/>
  <c r="V45664" i="2"/>
  <c r="V45663" i="2"/>
  <c r="V45662" i="2"/>
  <c r="V45661" i="2"/>
  <c r="V45660" i="2"/>
  <c r="V45659" i="2"/>
  <c r="V45658" i="2"/>
  <c r="V45657" i="2"/>
  <c r="V45656" i="2"/>
  <c r="V45655" i="2"/>
  <c r="V45654" i="2"/>
  <c r="V45653" i="2"/>
  <c r="V45652" i="2"/>
  <c r="V45651" i="2"/>
  <c r="V45650" i="2"/>
  <c r="V45649" i="2"/>
  <c r="V45648" i="2"/>
  <c r="V45647" i="2"/>
  <c r="V45646" i="2"/>
  <c r="V45645" i="2"/>
  <c r="V45644" i="2"/>
  <c r="V45643" i="2"/>
  <c r="V45642" i="2"/>
  <c r="V45641" i="2"/>
  <c r="V45640" i="2"/>
  <c r="V45639" i="2"/>
  <c r="V45638" i="2"/>
  <c r="V45637" i="2"/>
  <c r="V45636" i="2"/>
  <c r="V45635" i="2"/>
  <c r="V45634" i="2"/>
  <c r="V45633" i="2"/>
  <c r="V45632" i="2"/>
  <c r="V45631" i="2"/>
  <c r="V45630" i="2"/>
  <c r="V45629" i="2"/>
  <c r="V45628" i="2"/>
  <c r="V45627" i="2"/>
  <c r="V45626" i="2"/>
  <c r="V45625" i="2"/>
  <c r="V45624" i="2"/>
  <c r="V45623" i="2"/>
  <c r="V45622" i="2"/>
  <c r="V45621" i="2"/>
  <c r="V45620" i="2"/>
  <c r="V45619" i="2"/>
  <c r="V45618" i="2"/>
  <c r="V45617" i="2"/>
  <c r="V45616" i="2"/>
  <c r="V45615" i="2"/>
  <c r="V45614" i="2"/>
  <c r="V45613" i="2"/>
  <c r="V45612" i="2"/>
  <c r="V45611" i="2"/>
  <c r="V45610" i="2"/>
  <c r="V45609" i="2"/>
  <c r="V45608" i="2"/>
  <c r="V45607" i="2"/>
  <c r="V45606" i="2"/>
  <c r="V45605" i="2"/>
  <c r="V45604" i="2"/>
  <c r="V45603" i="2"/>
  <c r="V45602" i="2"/>
  <c r="V45601" i="2"/>
  <c r="V45600" i="2"/>
  <c r="V45599" i="2"/>
  <c r="V45598" i="2"/>
  <c r="V45597" i="2"/>
  <c r="V45596" i="2"/>
  <c r="V45595" i="2"/>
  <c r="V45594" i="2"/>
  <c r="V45593" i="2"/>
  <c r="V45592" i="2"/>
  <c r="V45591" i="2"/>
  <c r="V45590" i="2"/>
  <c r="V45589" i="2"/>
  <c r="V45588" i="2"/>
  <c r="V45587" i="2"/>
  <c r="V45586" i="2"/>
  <c r="V45585" i="2"/>
  <c r="V45584" i="2"/>
  <c r="V45583" i="2"/>
  <c r="V45582" i="2"/>
  <c r="V45581" i="2"/>
  <c r="V45580" i="2"/>
  <c r="V45579" i="2"/>
  <c r="V45578" i="2"/>
  <c r="V45577" i="2"/>
  <c r="V45576" i="2"/>
  <c r="V45575" i="2"/>
  <c r="V45574" i="2"/>
  <c r="V45573" i="2"/>
  <c r="V45572" i="2"/>
  <c r="V45571" i="2"/>
  <c r="V45570" i="2"/>
  <c r="V45569" i="2"/>
  <c r="V45568" i="2"/>
  <c r="V45567" i="2"/>
  <c r="V45566" i="2"/>
  <c r="V45565" i="2"/>
  <c r="V45564" i="2"/>
  <c r="V45563" i="2"/>
  <c r="V45562" i="2"/>
  <c r="V45561" i="2"/>
  <c r="V45560" i="2"/>
  <c r="V45559" i="2"/>
  <c r="V45558" i="2"/>
  <c r="V45557" i="2"/>
  <c r="V45556" i="2"/>
  <c r="V45555" i="2"/>
  <c r="V45554" i="2"/>
  <c r="V45553" i="2"/>
  <c r="V45552" i="2"/>
  <c r="V45551" i="2"/>
  <c r="V45550" i="2"/>
  <c r="V45549" i="2"/>
  <c r="V45548" i="2"/>
  <c r="V45547" i="2"/>
  <c r="V45546" i="2"/>
  <c r="V45545" i="2"/>
  <c r="V45544" i="2"/>
  <c r="V45543" i="2"/>
  <c r="V45542" i="2"/>
  <c r="V45541" i="2"/>
  <c r="V45540" i="2"/>
  <c r="V45539" i="2"/>
  <c r="V45538" i="2"/>
  <c r="V45537" i="2"/>
  <c r="V45536" i="2"/>
  <c r="V45535" i="2"/>
  <c r="V45534" i="2"/>
  <c r="V45533" i="2"/>
  <c r="V45532" i="2"/>
  <c r="V45531" i="2"/>
  <c r="V45530" i="2"/>
  <c r="V45529" i="2"/>
  <c r="V45528" i="2"/>
  <c r="V45527" i="2"/>
  <c r="V45526" i="2"/>
  <c r="V45525" i="2"/>
  <c r="V45524" i="2"/>
  <c r="V45523" i="2"/>
  <c r="V45522" i="2"/>
  <c r="V45521" i="2"/>
  <c r="V45520" i="2"/>
  <c r="V45519" i="2"/>
  <c r="V45518" i="2"/>
  <c r="V45517" i="2"/>
  <c r="V45516" i="2"/>
  <c r="V45515" i="2"/>
  <c r="V45514" i="2"/>
  <c r="V45513" i="2"/>
  <c r="V45512" i="2"/>
  <c r="V45511" i="2"/>
  <c r="V45510" i="2"/>
  <c r="V45509" i="2"/>
  <c r="V45508" i="2"/>
  <c r="V45507" i="2"/>
  <c r="V45506" i="2"/>
  <c r="V45505" i="2"/>
  <c r="V45504" i="2"/>
  <c r="V45503" i="2"/>
  <c r="V45502" i="2"/>
  <c r="V45501" i="2"/>
  <c r="V45500" i="2"/>
  <c r="V45499" i="2"/>
  <c r="V45498" i="2"/>
  <c r="V45497" i="2"/>
  <c r="V45496" i="2"/>
  <c r="V45495" i="2"/>
  <c r="V45494" i="2"/>
  <c r="V45493" i="2"/>
  <c r="V45492" i="2"/>
  <c r="V45491" i="2"/>
  <c r="V45490" i="2"/>
  <c r="V45489" i="2"/>
  <c r="V45488" i="2"/>
  <c r="V45487" i="2"/>
  <c r="V45486" i="2"/>
  <c r="V45485" i="2"/>
  <c r="V45484" i="2"/>
  <c r="V45483" i="2"/>
  <c r="V45482" i="2"/>
  <c r="V45481" i="2"/>
  <c r="V45480" i="2"/>
  <c r="V45479" i="2"/>
  <c r="V45478" i="2"/>
  <c r="V45477" i="2"/>
  <c r="V45476" i="2"/>
  <c r="V45475" i="2"/>
  <c r="V45474" i="2"/>
  <c r="V45473" i="2"/>
  <c r="V45472" i="2"/>
  <c r="V45471" i="2"/>
  <c r="V45470" i="2"/>
  <c r="V45469" i="2"/>
  <c r="V45468" i="2"/>
  <c r="V45467" i="2"/>
  <c r="V45466" i="2"/>
  <c r="V45465" i="2"/>
  <c r="V45464" i="2"/>
  <c r="V45463" i="2"/>
  <c r="V45462" i="2"/>
  <c r="V45461" i="2"/>
  <c r="V45460" i="2"/>
  <c r="V45459" i="2"/>
  <c r="V45458" i="2"/>
  <c r="V45457" i="2"/>
  <c r="V45456" i="2"/>
  <c r="V45455" i="2"/>
  <c r="V45454" i="2"/>
  <c r="V45453" i="2"/>
  <c r="V45452" i="2"/>
  <c r="V45451" i="2"/>
  <c r="V45450" i="2"/>
  <c r="V45449" i="2"/>
  <c r="V45448" i="2"/>
  <c r="V45447" i="2"/>
  <c r="V45446" i="2"/>
  <c r="V45445" i="2"/>
  <c r="V45444" i="2"/>
  <c r="V45443" i="2"/>
  <c r="V45442" i="2"/>
  <c r="V45441" i="2"/>
  <c r="V45440" i="2"/>
  <c r="V45439" i="2"/>
  <c r="V45438" i="2"/>
  <c r="V45437" i="2"/>
  <c r="V45436" i="2"/>
  <c r="V45435" i="2"/>
  <c r="V45434" i="2"/>
  <c r="V45433" i="2"/>
  <c r="V45432" i="2"/>
  <c r="V45431" i="2"/>
  <c r="V45430" i="2"/>
  <c r="V45429" i="2"/>
  <c r="V45428" i="2"/>
  <c r="V45427" i="2"/>
  <c r="V45426" i="2"/>
  <c r="V45425" i="2"/>
  <c r="V45424" i="2"/>
  <c r="V45423" i="2"/>
  <c r="V45422" i="2"/>
  <c r="V45421" i="2"/>
  <c r="V45420" i="2"/>
  <c r="V45419" i="2"/>
  <c r="V45418" i="2"/>
  <c r="V45417" i="2"/>
  <c r="V45416" i="2"/>
  <c r="V45415" i="2"/>
  <c r="V45414" i="2"/>
  <c r="V45413" i="2"/>
  <c r="V45412" i="2"/>
  <c r="V45411" i="2"/>
  <c r="V45410" i="2"/>
  <c r="V45409" i="2"/>
  <c r="V45408" i="2"/>
  <c r="V45407" i="2"/>
  <c r="V45406" i="2"/>
  <c r="V45405" i="2"/>
  <c r="V45404" i="2"/>
  <c r="V45403" i="2"/>
  <c r="V45402" i="2"/>
  <c r="V45401" i="2"/>
  <c r="V45400" i="2"/>
  <c r="V45399" i="2"/>
  <c r="V45398" i="2"/>
  <c r="V45397" i="2"/>
  <c r="V45396" i="2"/>
  <c r="V45395" i="2"/>
  <c r="V45394" i="2"/>
  <c r="V45393" i="2"/>
  <c r="V45392" i="2"/>
  <c r="V45391" i="2"/>
  <c r="V45390" i="2"/>
  <c r="V45389" i="2"/>
  <c r="V45388" i="2"/>
  <c r="V45387" i="2"/>
  <c r="V45386" i="2"/>
  <c r="V45385" i="2"/>
  <c r="V45384" i="2"/>
  <c r="V45383" i="2"/>
  <c r="V45382" i="2"/>
  <c r="V45381" i="2"/>
  <c r="V45380" i="2"/>
  <c r="V45379" i="2"/>
  <c r="V45378" i="2"/>
  <c r="V45377" i="2"/>
  <c r="V45376" i="2"/>
  <c r="V45375" i="2"/>
  <c r="V45374" i="2"/>
  <c r="V45373" i="2"/>
  <c r="V45372" i="2"/>
  <c r="V45371" i="2"/>
  <c r="V45370" i="2"/>
  <c r="V45369" i="2"/>
  <c r="V45368" i="2"/>
  <c r="V45367" i="2"/>
  <c r="V45366" i="2"/>
  <c r="V45365" i="2"/>
  <c r="V45364" i="2"/>
  <c r="V45363" i="2"/>
  <c r="V45362" i="2"/>
  <c r="V45361" i="2"/>
  <c r="V45360" i="2"/>
  <c r="V45359" i="2"/>
  <c r="V45358" i="2"/>
  <c r="V45357" i="2"/>
  <c r="V45356" i="2"/>
  <c r="V45355" i="2"/>
  <c r="V45354" i="2"/>
  <c r="V45353" i="2"/>
  <c r="V45352" i="2"/>
  <c r="V45351" i="2"/>
  <c r="V45350" i="2"/>
  <c r="V45349" i="2"/>
  <c r="V45348" i="2"/>
  <c r="V45347" i="2"/>
  <c r="V45346" i="2"/>
  <c r="V45345" i="2"/>
  <c r="V45344" i="2"/>
  <c r="V45343" i="2"/>
  <c r="V45342" i="2"/>
  <c r="V45341" i="2"/>
  <c r="V45340" i="2"/>
  <c r="V45339" i="2"/>
  <c r="V45338" i="2"/>
  <c r="V45337" i="2"/>
  <c r="V45336" i="2"/>
  <c r="V45335" i="2"/>
  <c r="V45334" i="2"/>
  <c r="V45333" i="2"/>
  <c r="V45332" i="2"/>
  <c r="V45331" i="2"/>
  <c r="V45330" i="2"/>
  <c r="V45329" i="2"/>
  <c r="V45328" i="2"/>
  <c r="V45327" i="2"/>
  <c r="V45326" i="2"/>
  <c r="V45325" i="2"/>
  <c r="V45324" i="2"/>
  <c r="V45323" i="2"/>
  <c r="V45322" i="2"/>
  <c r="V45321" i="2"/>
  <c r="V45320" i="2"/>
  <c r="V45319" i="2"/>
  <c r="V45318" i="2"/>
  <c r="V45317" i="2"/>
  <c r="V45316" i="2"/>
  <c r="V45315" i="2"/>
  <c r="V45314" i="2"/>
  <c r="V45313" i="2"/>
  <c r="V45312" i="2"/>
  <c r="V45311" i="2"/>
  <c r="V45310" i="2"/>
  <c r="V45309" i="2"/>
  <c r="V45308" i="2"/>
  <c r="V45307" i="2"/>
  <c r="V45306" i="2"/>
  <c r="V45305" i="2"/>
  <c r="V45304" i="2"/>
  <c r="V45303" i="2"/>
  <c r="V45302" i="2"/>
  <c r="V45301" i="2"/>
  <c r="V45300" i="2"/>
  <c r="V45299" i="2"/>
  <c r="V45298" i="2"/>
  <c r="V45297" i="2"/>
  <c r="V45296" i="2"/>
  <c r="V45295" i="2"/>
  <c r="V45294" i="2"/>
  <c r="V45293" i="2"/>
  <c r="V45292" i="2"/>
  <c r="V45291" i="2"/>
  <c r="V45290" i="2"/>
  <c r="V45289" i="2"/>
  <c r="V45288" i="2"/>
  <c r="V45287" i="2"/>
  <c r="V45286" i="2"/>
  <c r="V45285" i="2"/>
  <c r="V45284" i="2"/>
  <c r="V45283" i="2"/>
  <c r="V45282" i="2"/>
  <c r="V45281" i="2"/>
  <c r="V45280" i="2"/>
  <c r="V45279" i="2"/>
  <c r="V45278" i="2"/>
  <c r="V45277" i="2"/>
  <c r="V45276" i="2"/>
  <c r="V45275" i="2"/>
  <c r="V45274" i="2"/>
  <c r="V45273" i="2"/>
  <c r="V45272" i="2"/>
  <c r="V45271" i="2"/>
  <c r="V45270" i="2"/>
  <c r="V45269" i="2"/>
  <c r="V45268" i="2"/>
  <c r="V45267" i="2"/>
  <c r="V45266" i="2"/>
  <c r="V45265" i="2"/>
  <c r="V45264" i="2"/>
  <c r="V45263" i="2"/>
  <c r="V45262" i="2"/>
  <c r="V45261" i="2"/>
  <c r="V45260" i="2"/>
  <c r="V45259" i="2"/>
  <c r="V45258" i="2"/>
  <c r="V45257" i="2"/>
  <c r="V45256" i="2"/>
  <c r="V45255" i="2"/>
  <c r="V45254" i="2"/>
  <c r="V45253" i="2"/>
  <c r="V45252" i="2"/>
  <c r="V45251" i="2"/>
  <c r="V45250" i="2"/>
  <c r="V45249" i="2"/>
  <c r="V45248" i="2"/>
  <c r="V45247" i="2"/>
  <c r="V45246" i="2"/>
  <c r="V45245" i="2"/>
  <c r="V45244" i="2"/>
  <c r="V45243" i="2"/>
  <c r="V45242" i="2"/>
  <c r="V45241" i="2"/>
  <c r="V45240" i="2"/>
  <c r="V45239" i="2"/>
  <c r="V45238" i="2"/>
  <c r="V45237" i="2"/>
  <c r="V45236" i="2"/>
  <c r="V45235" i="2"/>
  <c r="V45234" i="2"/>
  <c r="V45233" i="2"/>
  <c r="V45232" i="2"/>
  <c r="V45231" i="2"/>
  <c r="V45230" i="2"/>
  <c r="V45229" i="2"/>
  <c r="V45228" i="2"/>
  <c r="V45227" i="2"/>
  <c r="V45226" i="2"/>
  <c r="V45225" i="2"/>
  <c r="V45224" i="2"/>
  <c r="V45223" i="2"/>
  <c r="V45222" i="2"/>
  <c r="V45221" i="2"/>
  <c r="V45220" i="2"/>
  <c r="V45219" i="2"/>
  <c r="V45218" i="2"/>
  <c r="V45217" i="2"/>
  <c r="V45216" i="2"/>
  <c r="V45215" i="2"/>
  <c r="V45214" i="2"/>
  <c r="V45213" i="2"/>
  <c r="V45212" i="2"/>
  <c r="V45211" i="2"/>
  <c r="V45210" i="2"/>
  <c r="V45209" i="2"/>
  <c r="V45208" i="2"/>
  <c r="V45207" i="2"/>
  <c r="V45206" i="2"/>
  <c r="V45205" i="2"/>
  <c r="V45204" i="2"/>
  <c r="V45203" i="2"/>
  <c r="V45202" i="2"/>
  <c r="V45201" i="2"/>
  <c r="V45200" i="2"/>
  <c r="V45199" i="2"/>
  <c r="V45198" i="2"/>
  <c r="V45197" i="2"/>
  <c r="V45196" i="2"/>
  <c r="V45195" i="2"/>
  <c r="V45194" i="2"/>
  <c r="V45193" i="2"/>
  <c r="V45192" i="2"/>
  <c r="V45191" i="2"/>
  <c r="V45190" i="2"/>
  <c r="V45189" i="2"/>
  <c r="V45188" i="2"/>
  <c r="V45187" i="2"/>
  <c r="V45186" i="2"/>
  <c r="V45185" i="2"/>
  <c r="V45184" i="2"/>
  <c r="V45183" i="2"/>
  <c r="V45182" i="2"/>
  <c r="V45181" i="2"/>
  <c r="V45180" i="2"/>
  <c r="V45179" i="2"/>
  <c r="V45178" i="2"/>
  <c r="V45177" i="2"/>
  <c r="V45176" i="2"/>
  <c r="V45175" i="2"/>
  <c r="V45174" i="2"/>
  <c r="V45173" i="2"/>
  <c r="V45172" i="2"/>
  <c r="V45171" i="2"/>
  <c r="V45170" i="2"/>
  <c r="V45169" i="2"/>
  <c r="V45168" i="2"/>
  <c r="V45167" i="2"/>
  <c r="V45166" i="2"/>
  <c r="V45165" i="2"/>
  <c r="V45164" i="2"/>
  <c r="V45163" i="2"/>
  <c r="V45162" i="2"/>
  <c r="V45161" i="2"/>
  <c r="V45160" i="2"/>
  <c r="V45159" i="2"/>
  <c r="V45158" i="2"/>
  <c r="V45157" i="2"/>
  <c r="V45156" i="2"/>
  <c r="V45155" i="2"/>
  <c r="V45154" i="2"/>
  <c r="V45153" i="2"/>
  <c r="V45152" i="2"/>
  <c r="V45151" i="2"/>
  <c r="V45150" i="2"/>
  <c r="V45149" i="2"/>
  <c r="V45148" i="2"/>
  <c r="V45147" i="2"/>
  <c r="V45146" i="2"/>
  <c r="V45145" i="2"/>
  <c r="V45144" i="2"/>
  <c r="V45143" i="2"/>
  <c r="V45142" i="2"/>
  <c r="V45141" i="2"/>
  <c r="V45140" i="2"/>
  <c r="V45139" i="2"/>
  <c r="V45138" i="2"/>
  <c r="V45137" i="2"/>
  <c r="V45136" i="2"/>
  <c r="V45135" i="2"/>
  <c r="V45134" i="2"/>
  <c r="V45133" i="2"/>
  <c r="V45132" i="2"/>
  <c r="V45131" i="2"/>
  <c r="V45130" i="2"/>
  <c r="V45129" i="2"/>
  <c r="V45128" i="2"/>
  <c r="V45127" i="2"/>
  <c r="V45126" i="2"/>
  <c r="V45125" i="2"/>
  <c r="V45124" i="2"/>
  <c r="V45123" i="2"/>
  <c r="V45122" i="2"/>
  <c r="V45121" i="2"/>
  <c r="V45120" i="2"/>
  <c r="V45119" i="2"/>
  <c r="V45118" i="2"/>
  <c r="V45117" i="2"/>
  <c r="V45116" i="2"/>
  <c r="V45115" i="2"/>
  <c r="V45114" i="2"/>
  <c r="V45113" i="2"/>
  <c r="V45112" i="2"/>
  <c r="V45111" i="2"/>
  <c r="V45110" i="2"/>
  <c r="V45109" i="2"/>
  <c r="V45108" i="2"/>
  <c r="V45107" i="2"/>
  <c r="V45106" i="2"/>
  <c r="V45105" i="2"/>
  <c r="V45104" i="2"/>
  <c r="V45103" i="2"/>
  <c r="V45102" i="2"/>
  <c r="V45101" i="2"/>
  <c r="V45100" i="2"/>
  <c r="V45099" i="2"/>
  <c r="V45098" i="2"/>
  <c r="V45097" i="2"/>
  <c r="V45096" i="2"/>
  <c r="V45095" i="2"/>
  <c r="V45094" i="2"/>
  <c r="V45093" i="2"/>
  <c r="V45092" i="2"/>
  <c r="V45091" i="2"/>
  <c r="V45090" i="2"/>
  <c r="V45089" i="2"/>
  <c r="V45088" i="2"/>
  <c r="V45087" i="2"/>
  <c r="V45086" i="2"/>
  <c r="V45085" i="2"/>
  <c r="V45084" i="2"/>
  <c r="V45083" i="2"/>
  <c r="V45082" i="2"/>
  <c r="V45081" i="2"/>
  <c r="V45080" i="2"/>
  <c r="V45079" i="2"/>
  <c r="V45078" i="2"/>
  <c r="V45077" i="2"/>
  <c r="V45076" i="2"/>
  <c r="V45075" i="2"/>
  <c r="V45074" i="2"/>
  <c r="V45073" i="2"/>
  <c r="V45072" i="2"/>
  <c r="V45071" i="2"/>
  <c r="V45070" i="2"/>
  <c r="V45069" i="2"/>
  <c r="V45068" i="2"/>
  <c r="V45067" i="2"/>
  <c r="V45066" i="2"/>
  <c r="V45065" i="2"/>
  <c r="V45064" i="2"/>
  <c r="V45063" i="2"/>
  <c r="V45062" i="2"/>
  <c r="V45061" i="2"/>
  <c r="V45060" i="2"/>
  <c r="V45059" i="2"/>
  <c r="V45058" i="2"/>
  <c r="V45057" i="2"/>
  <c r="V45056" i="2"/>
  <c r="V45055" i="2"/>
  <c r="V45054" i="2"/>
  <c r="V45053" i="2"/>
  <c r="V45052" i="2"/>
  <c r="V45051" i="2"/>
  <c r="V45050" i="2"/>
  <c r="V45049" i="2"/>
  <c r="V45048" i="2"/>
  <c r="V45047" i="2"/>
  <c r="V45046" i="2"/>
  <c r="V45045" i="2"/>
  <c r="V45044" i="2"/>
  <c r="V45043" i="2"/>
  <c r="V45042" i="2"/>
  <c r="V45041" i="2"/>
  <c r="V45040" i="2"/>
  <c r="V45039" i="2"/>
  <c r="V45038" i="2"/>
  <c r="V45037" i="2"/>
  <c r="V45036" i="2"/>
  <c r="V45035" i="2"/>
  <c r="V45034" i="2"/>
  <c r="V45033" i="2"/>
  <c r="V45032" i="2"/>
  <c r="V45031" i="2"/>
  <c r="V45030" i="2"/>
  <c r="V45029" i="2"/>
  <c r="V45028" i="2"/>
  <c r="V45027" i="2"/>
  <c r="V45026" i="2"/>
  <c r="V45025" i="2"/>
  <c r="V45024" i="2"/>
  <c r="V45023" i="2"/>
  <c r="V45022" i="2"/>
  <c r="V45021" i="2"/>
  <c r="V45020" i="2"/>
  <c r="V45019" i="2"/>
  <c r="V45018" i="2"/>
  <c r="V45017" i="2"/>
  <c r="V45016" i="2"/>
  <c r="V45015" i="2"/>
  <c r="V45014" i="2"/>
  <c r="V45013" i="2"/>
  <c r="V45012" i="2"/>
  <c r="V45011" i="2"/>
  <c r="V45010" i="2"/>
  <c r="V45009" i="2"/>
  <c r="V45008" i="2"/>
  <c r="V45007" i="2"/>
  <c r="V45006" i="2"/>
  <c r="V45005" i="2"/>
  <c r="V45004" i="2"/>
  <c r="V45003" i="2"/>
  <c r="V45002" i="2"/>
  <c r="V45001" i="2"/>
  <c r="V45000" i="2"/>
  <c r="V44999" i="2"/>
  <c r="V44998" i="2"/>
  <c r="V44997" i="2"/>
  <c r="V44996" i="2"/>
  <c r="V44995" i="2"/>
  <c r="V44994" i="2"/>
  <c r="V44993" i="2"/>
  <c r="V44992" i="2"/>
  <c r="V44991" i="2"/>
  <c r="V44990" i="2"/>
  <c r="V44989" i="2"/>
  <c r="V44988" i="2"/>
  <c r="V44987" i="2"/>
  <c r="V44986" i="2"/>
  <c r="V44985" i="2"/>
  <c r="V44984" i="2"/>
  <c r="V44983" i="2"/>
  <c r="V44982" i="2"/>
  <c r="V44981" i="2"/>
  <c r="V44980" i="2"/>
  <c r="V44979" i="2"/>
  <c r="V44978" i="2"/>
  <c r="V44977" i="2"/>
  <c r="V44976" i="2"/>
  <c r="V44975" i="2"/>
  <c r="V44974" i="2"/>
  <c r="V44973" i="2"/>
  <c r="V44972" i="2"/>
  <c r="V44971" i="2"/>
  <c r="V44970" i="2"/>
  <c r="V44969" i="2"/>
  <c r="V44968" i="2"/>
  <c r="V44967" i="2"/>
  <c r="V44966" i="2"/>
  <c r="V44965" i="2"/>
  <c r="V44964" i="2"/>
  <c r="V44963" i="2"/>
  <c r="V44962" i="2"/>
  <c r="V44961" i="2"/>
  <c r="V44960" i="2"/>
  <c r="V44959" i="2"/>
  <c r="V44958" i="2"/>
  <c r="V44957" i="2"/>
  <c r="V44956" i="2"/>
  <c r="V44955" i="2"/>
  <c r="V44954" i="2"/>
  <c r="V44953" i="2"/>
  <c r="V44952" i="2"/>
  <c r="V44951" i="2"/>
  <c r="V44950" i="2"/>
  <c r="V44949" i="2"/>
  <c r="V44948" i="2"/>
  <c r="V44947" i="2"/>
  <c r="V44946" i="2"/>
  <c r="V44945" i="2"/>
  <c r="V44944" i="2"/>
  <c r="V44943" i="2"/>
  <c r="V44942" i="2"/>
  <c r="V44941" i="2"/>
  <c r="V44940" i="2"/>
  <c r="V44939" i="2"/>
  <c r="V44938" i="2"/>
  <c r="V44937" i="2"/>
  <c r="V44936" i="2"/>
  <c r="V44935" i="2"/>
  <c r="V44934" i="2"/>
  <c r="V44933" i="2"/>
  <c r="V44932" i="2"/>
  <c r="V44931" i="2"/>
  <c r="V44930" i="2"/>
  <c r="V44929" i="2"/>
  <c r="V44928" i="2"/>
  <c r="V44927" i="2"/>
  <c r="V44926" i="2"/>
  <c r="V44925" i="2"/>
  <c r="V44924" i="2"/>
  <c r="V44923" i="2"/>
  <c r="V44922" i="2"/>
  <c r="V44921" i="2"/>
  <c r="V44920" i="2"/>
  <c r="V44919" i="2"/>
  <c r="V44918" i="2"/>
  <c r="V44917" i="2"/>
  <c r="V44916" i="2"/>
  <c r="V44915" i="2"/>
  <c r="V44914" i="2"/>
  <c r="V44913" i="2"/>
  <c r="V44912" i="2"/>
  <c r="V44911" i="2"/>
  <c r="V44910" i="2"/>
  <c r="V44909" i="2"/>
  <c r="V44908" i="2"/>
  <c r="V44907" i="2"/>
  <c r="V44906" i="2"/>
  <c r="V44905" i="2"/>
  <c r="V44904" i="2"/>
  <c r="V44903" i="2"/>
  <c r="V44902" i="2"/>
  <c r="V44901" i="2"/>
  <c r="V44900" i="2"/>
  <c r="V44899" i="2"/>
  <c r="V44898" i="2"/>
  <c r="V44897" i="2"/>
  <c r="V44896" i="2"/>
  <c r="V44895" i="2"/>
  <c r="V44894" i="2"/>
  <c r="V44893" i="2"/>
  <c r="V44892" i="2"/>
  <c r="V44891" i="2"/>
  <c r="V44890" i="2"/>
  <c r="V44889" i="2"/>
  <c r="V44888" i="2"/>
  <c r="V44887" i="2"/>
  <c r="V44886" i="2"/>
  <c r="V44885" i="2"/>
  <c r="V44884" i="2"/>
  <c r="V44883" i="2"/>
  <c r="V44882" i="2"/>
  <c r="V44881" i="2"/>
  <c r="V44880" i="2"/>
  <c r="V44879" i="2"/>
  <c r="V44878" i="2"/>
  <c r="V44877" i="2"/>
  <c r="V44876" i="2"/>
  <c r="V44875" i="2"/>
  <c r="V44874" i="2"/>
  <c r="V44873" i="2"/>
  <c r="V44872" i="2"/>
  <c r="V44871" i="2"/>
  <c r="V44870" i="2"/>
  <c r="V44869" i="2"/>
  <c r="V44868" i="2"/>
  <c r="V44867" i="2"/>
  <c r="V44866" i="2"/>
  <c r="V44865" i="2"/>
  <c r="V44864" i="2"/>
  <c r="V44863" i="2"/>
  <c r="V44862" i="2"/>
  <c r="V44861" i="2"/>
  <c r="V44860" i="2"/>
  <c r="V44859" i="2"/>
  <c r="V44858" i="2"/>
  <c r="V44857" i="2"/>
  <c r="V44856" i="2"/>
  <c r="V44855" i="2"/>
  <c r="V44854" i="2"/>
  <c r="V44853" i="2"/>
  <c r="V44852" i="2"/>
  <c r="V44851" i="2"/>
  <c r="V44850" i="2"/>
  <c r="V44849" i="2"/>
  <c r="V44848" i="2"/>
  <c r="V44847" i="2"/>
  <c r="V44846" i="2"/>
  <c r="V44845" i="2"/>
  <c r="V44844" i="2"/>
  <c r="V44843" i="2"/>
  <c r="V44842" i="2"/>
  <c r="V44841" i="2"/>
  <c r="V44840" i="2"/>
  <c r="V44839" i="2"/>
  <c r="V44838" i="2"/>
  <c r="V44837" i="2"/>
  <c r="V44836" i="2"/>
  <c r="V44835" i="2"/>
  <c r="V44834" i="2"/>
  <c r="V44833" i="2"/>
  <c r="V44832" i="2"/>
  <c r="V44831" i="2"/>
  <c r="V44830" i="2"/>
  <c r="V44829" i="2"/>
  <c r="V44828" i="2"/>
  <c r="V44827" i="2"/>
  <c r="V44826" i="2"/>
  <c r="V44825" i="2"/>
  <c r="V44824" i="2"/>
  <c r="V44823" i="2"/>
  <c r="V44822" i="2"/>
  <c r="V44821" i="2"/>
  <c r="V44820" i="2"/>
  <c r="V44819" i="2"/>
  <c r="V44818" i="2"/>
  <c r="V44817" i="2"/>
  <c r="V44816" i="2"/>
  <c r="V44815" i="2"/>
  <c r="V44814" i="2"/>
  <c r="V44813" i="2"/>
  <c r="V44812" i="2"/>
  <c r="V44811" i="2"/>
  <c r="V44810" i="2"/>
  <c r="V44809" i="2"/>
  <c r="V44808" i="2"/>
  <c r="V44807" i="2"/>
  <c r="V44806" i="2"/>
  <c r="V44805" i="2"/>
  <c r="V44804" i="2"/>
  <c r="V44803" i="2"/>
  <c r="V44802" i="2"/>
  <c r="V44801" i="2"/>
  <c r="V44800" i="2"/>
  <c r="V44799" i="2"/>
  <c r="V44798" i="2"/>
  <c r="V44797" i="2"/>
  <c r="V44796" i="2"/>
  <c r="V44795" i="2"/>
  <c r="V44794" i="2"/>
  <c r="V44793" i="2"/>
  <c r="V44792" i="2"/>
  <c r="V44791" i="2"/>
  <c r="V44790" i="2"/>
  <c r="V44789" i="2"/>
  <c r="V44788" i="2"/>
  <c r="V44787" i="2"/>
  <c r="V44786" i="2"/>
  <c r="V44785" i="2"/>
  <c r="V44784" i="2"/>
  <c r="V44783" i="2"/>
  <c r="V44782" i="2"/>
  <c r="V44781" i="2"/>
  <c r="V44780" i="2"/>
  <c r="V44779" i="2"/>
  <c r="V44778" i="2"/>
  <c r="V44777" i="2"/>
  <c r="V44776" i="2"/>
  <c r="V44775" i="2"/>
  <c r="V44774" i="2"/>
  <c r="V44773" i="2"/>
  <c r="V44772" i="2"/>
  <c r="V44771" i="2"/>
  <c r="V44770" i="2"/>
  <c r="V44769" i="2"/>
  <c r="V44768" i="2"/>
  <c r="V44767" i="2"/>
  <c r="V44766" i="2"/>
  <c r="V44765" i="2"/>
  <c r="V44764" i="2"/>
  <c r="V44763" i="2"/>
  <c r="V44762" i="2"/>
  <c r="V44761" i="2"/>
  <c r="V44760" i="2"/>
  <c r="V44759" i="2"/>
  <c r="V44758" i="2"/>
  <c r="V44757" i="2"/>
  <c r="V44756" i="2"/>
  <c r="V44755" i="2"/>
  <c r="V44754" i="2"/>
  <c r="V44753" i="2"/>
  <c r="V44752" i="2"/>
  <c r="V44751" i="2"/>
  <c r="V44750" i="2"/>
  <c r="V44749" i="2"/>
  <c r="V44748" i="2"/>
  <c r="V44747" i="2"/>
  <c r="V44746" i="2"/>
  <c r="V44745" i="2"/>
  <c r="V44744" i="2"/>
  <c r="V44743" i="2"/>
  <c r="V44742" i="2"/>
  <c r="V44741" i="2"/>
  <c r="V44740" i="2"/>
  <c r="V44739" i="2"/>
  <c r="V44738" i="2"/>
  <c r="V44737" i="2"/>
  <c r="V44736" i="2"/>
  <c r="V44735" i="2"/>
  <c r="V44734" i="2"/>
  <c r="V44733" i="2"/>
  <c r="V44732" i="2"/>
  <c r="V44731" i="2"/>
  <c r="V44730" i="2"/>
  <c r="V44729" i="2"/>
  <c r="V44728" i="2"/>
  <c r="V44727" i="2"/>
  <c r="V44726" i="2"/>
  <c r="V44725" i="2"/>
  <c r="V44724" i="2"/>
  <c r="V44723" i="2"/>
  <c r="V44722" i="2"/>
  <c r="V44721" i="2"/>
  <c r="V44720" i="2"/>
  <c r="V44719" i="2"/>
  <c r="V44718" i="2"/>
  <c r="V44717" i="2"/>
  <c r="V44716" i="2"/>
  <c r="V44715" i="2"/>
  <c r="V44714" i="2"/>
  <c r="V44713" i="2"/>
  <c r="V44712" i="2"/>
  <c r="V44711" i="2"/>
  <c r="V44710" i="2"/>
  <c r="V44709" i="2"/>
  <c r="V44708" i="2"/>
  <c r="V44707" i="2"/>
  <c r="V44706" i="2"/>
  <c r="V44705" i="2"/>
  <c r="V44704" i="2"/>
  <c r="V44703" i="2"/>
  <c r="V44702" i="2"/>
  <c r="V44701" i="2"/>
  <c r="V44700" i="2"/>
  <c r="V44699" i="2"/>
  <c r="V44698" i="2"/>
  <c r="V44697" i="2"/>
  <c r="V44696" i="2"/>
  <c r="V44695" i="2"/>
  <c r="V44694" i="2"/>
  <c r="V44693" i="2"/>
  <c r="V44692" i="2"/>
  <c r="V44691" i="2"/>
  <c r="V44690" i="2"/>
  <c r="V44689" i="2"/>
  <c r="V44688" i="2"/>
  <c r="V44687" i="2"/>
  <c r="V44686" i="2"/>
  <c r="V44685" i="2"/>
  <c r="V44684" i="2"/>
  <c r="V44683" i="2"/>
  <c r="V44682" i="2"/>
  <c r="V44681" i="2"/>
  <c r="V44680" i="2"/>
  <c r="V44679" i="2"/>
  <c r="V44678" i="2"/>
  <c r="V44677" i="2"/>
  <c r="V44676" i="2"/>
  <c r="V44675" i="2"/>
  <c r="V44674" i="2"/>
  <c r="V44673" i="2"/>
  <c r="V44672" i="2"/>
  <c r="V44671" i="2"/>
  <c r="V44670" i="2"/>
  <c r="V44669" i="2"/>
  <c r="V44668" i="2"/>
  <c r="V44667" i="2"/>
  <c r="V44666" i="2"/>
  <c r="V44665" i="2"/>
  <c r="V44664" i="2"/>
  <c r="V44663" i="2"/>
  <c r="V44662" i="2"/>
  <c r="V44661" i="2"/>
  <c r="V44660" i="2"/>
  <c r="V44659" i="2"/>
  <c r="V44658" i="2"/>
  <c r="V44657" i="2"/>
  <c r="V44656" i="2"/>
  <c r="V44655" i="2"/>
  <c r="V44654" i="2"/>
  <c r="V44653" i="2"/>
  <c r="V44652" i="2"/>
  <c r="V44651" i="2"/>
  <c r="V44650" i="2"/>
  <c r="V44649" i="2"/>
  <c r="V44648" i="2"/>
  <c r="V44647" i="2"/>
  <c r="V44646" i="2"/>
  <c r="V44645" i="2"/>
  <c r="V44644" i="2"/>
  <c r="V44643" i="2"/>
  <c r="V44642" i="2"/>
  <c r="V44641" i="2"/>
  <c r="V44640" i="2"/>
  <c r="V44639" i="2"/>
  <c r="V44638" i="2"/>
  <c r="V44637" i="2"/>
  <c r="V44636" i="2"/>
  <c r="V44635" i="2"/>
  <c r="V44634" i="2"/>
  <c r="V44633" i="2"/>
  <c r="V44632" i="2"/>
  <c r="V44631" i="2"/>
  <c r="V44630" i="2"/>
  <c r="V44629" i="2"/>
  <c r="V44628" i="2"/>
  <c r="V44627" i="2"/>
  <c r="V44626" i="2"/>
  <c r="V44625" i="2"/>
  <c r="V44624" i="2"/>
  <c r="V44623" i="2"/>
  <c r="V44622" i="2"/>
  <c r="V44621" i="2"/>
  <c r="V44620" i="2"/>
  <c r="V44619" i="2"/>
  <c r="V44618" i="2"/>
  <c r="V44617" i="2"/>
  <c r="V44616" i="2"/>
  <c r="V44615" i="2"/>
  <c r="V44614" i="2"/>
  <c r="V44613" i="2"/>
  <c r="V44612" i="2"/>
  <c r="V44611" i="2"/>
  <c r="V44610" i="2"/>
  <c r="V44609" i="2"/>
  <c r="V44608" i="2"/>
  <c r="V44607" i="2"/>
  <c r="V44606" i="2"/>
  <c r="V44605" i="2"/>
  <c r="V44604" i="2"/>
  <c r="V44603" i="2"/>
  <c r="V44602" i="2"/>
  <c r="V44601" i="2"/>
  <c r="V44600" i="2"/>
  <c r="V44599" i="2"/>
  <c r="V44598" i="2"/>
  <c r="V44597" i="2"/>
  <c r="V44596" i="2"/>
  <c r="V44595" i="2"/>
  <c r="V44594" i="2"/>
  <c r="V44593" i="2"/>
  <c r="V44592" i="2"/>
  <c r="V44591" i="2"/>
  <c r="V44590" i="2"/>
  <c r="V44589" i="2"/>
  <c r="V44588" i="2"/>
  <c r="V44587" i="2"/>
  <c r="V44586" i="2"/>
  <c r="V44585" i="2"/>
  <c r="V44584" i="2"/>
  <c r="V44583" i="2"/>
  <c r="V44582" i="2"/>
  <c r="V44581" i="2"/>
  <c r="V44580" i="2"/>
  <c r="V44579" i="2"/>
  <c r="V44578" i="2"/>
  <c r="V44577" i="2"/>
  <c r="V44576" i="2"/>
  <c r="V44575" i="2"/>
  <c r="V44574" i="2"/>
  <c r="V44573" i="2"/>
  <c r="V44572" i="2"/>
  <c r="V44571" i="2"/>
  <c r="V44570" i="2"/>
  <c r="V44569" i="2"/>
  <c r="V44568" i="2"/>
  <c r="V44567" i="2"/>
  <c r="V44566" i="2"/>
  <c r="V44565" i="2"/>
  <c r="V44564" i="2"/>
  <c r="V44563" i="2"/>
  <c r="V44562" i="2"/>
  <c r="V44561" i="2"/>
  <c r="V44560" i="2"/>
  <c r="V44559" i="2"/>
  <c r="V44558" i="2"/>
  <c r="V44557" i="2"/>
  <c r="V44556" i="2"/>
  <c r="V44555" i="2"/>
  <c r="V44554" i="2"/>
  <c r="V44553" i="2"/>
  <c r="V44552" i="2"/>
  <c r="V44551" i="2"/>
  <c r="V44550" i="2"/>
  <c r="V44549" i="2"/>
  <c r="V44548" i="2"/>
  <c r="V44547" i="2"/>
  <c r="V44546" i="2"/>
  <c r="V44545" i="2"/>
  <c r="V44544" i="2"/>
  <c r="V44543" i="2"/>
  <c r="V44542" i="2"/>
  <c r="V44541" i="2"/>
  <c r="V44540" i="2"/>
  <c r="V44539" i="2"/>
  <c r="V44538" i="2"/>
  <c r="V44537" i="2"/>
  <c r="V44536" i="2"/>
  <c r="V44535" i="2"/>
  <c r="V44534" i="2"/>
  <c r="V44533" i="2"/>
  <c r="V44532" i="2"/>
  <c r="V44531" i="2"/>
  <c r="V44530" i="2"/>
  <c r="V44529" i="2"/>
  <c r="V44528" i="2"/>
  <c r="V44527" i="2"/>
  <c r="V44526" i="2"/>
  <c r="V44525" i="2"/>
  <c r="V44524" i="2"/>
  <c r="V44523" i="2"/>
  <c r="V44522" i="2"/>
  <c r="V44521" i="2"/>
  <c r="V44520" i="2"/>
  <c r="V44519" i="2"/>
  <c r="V44518" i="2"/>
  <c r="V44517" i="2"/>
  <c r="V44516" i="2"/>
  <c r="V44515" i="2"/>
  <c r="V44514" i="2"/>
  <c r="V44513" i="2"/>
  <c r="V44512" i="2"/>
  <c r="V44511" i="2"/>
  <c r="V44510" i="2"/>
  <c r="V44509" i="2"/>
  <c r="V44508" i="2"/>
  <c r="V44507" i="2"/>
  <c r="V44506" i="2"/>
  <c r="V44505" i="2"/>
  <c r="V44504" i="2"/>
  <c r="V44503" i="2"/>
  <c r="V44502" i="2"/>
  <c r="V44501" i="2"/>
  <c r="V44500" i="2"/>
  <c r="V44499" i="2"/>
  <c r="V44498" i="2"/>
  <c r="V44497" i="2"/>
  <c r="V44496" i="2"/>
  <c r="V44495" i="2"/>
  <c r="V44494" i="2"/>
  <c r="V44493" i="2"/>
  <c r="V44492" i="2"/>
  <c r="V44491" i="2"/>
  <c r="V44490" i="2"/>
  <c r="V44489" i="2"/>
  <c r="V44488" i="2"/>
  <c r="V44487" i="2"/>
  <c r="V44486" i="2"/>
  <c r="V44485" i="2"/>
  <c r="V44484" i="2"/>
  <c r="V44483" i="2"/>
  <c r="V44482" i="2"/>
  <c r="V44481" i="2"/>
  <c r="V44480" i="2"/>
  <c r="V44479" i="2"/>
  <c r="V44478" i="2"/>
  <c r="V44477" i="2"/>
  <c r="V44476" i="2"/>
  <c r="V44475" i="2"/>
  <c r="V44474" i="2"/>
  <c r="V44473" i="2"/>
  <c r="V44472" i="2"/>
  <c r="V44471" i="2"/>
  <c r="V44470" i="2"/>
  <c r="V44469" i="2"/>
  <c r="V44468" i="2"/>
  <c r="V44467" i="2"/>
  <c r="V44466" i="2"/>
  <c r="V44465" i="2"/>
  <c r="V44464" i="2"/>
  <c r="V44463" i="2"/>
  <c r="V44462" i="2"/>
  <c r="V44461" i="2"/>
  <c r="V44460" i="2"/>
  <c r="V44459" i="2"/>
  <c r="V44458" i="2"/>
  <c r="V44457" i="2"/>
  <c r="V44456" i="2"/>
  <c r="V44455" i="2"/>
  <c r="V44454" i="2"/>
  <c r="V44453" i="2"/>
  <c r="V44452" i="2"/>
  <c r="V44451" i="2"/>
  <c r="V44450" i="2"/>
  <c r="V44449" i="2"/>
  <c r="V44448" i="2"/>
  <c r="V44447" i="2"/>
  <c r="V44446" i="2"/>
  <c r="V44445" i="2"/>
  <c r="V44444" i="2"/>
  <c r="V44443" i="2"/>
  <c r="V44442" i="2"/>
  <c r="V44441" i="2"/>
  <c r="V44440" i="2"/>
  <c r="V44439" i="2"/>
  <c r="V44438" i="2"/>
  <c r="V44437" i="2"/>
  <c r="V44436" i="2"/>
  <c r="V44435" i="2"/>
  <c r="V44434" i="2"/>
  <c r="V44433" i="2"/>
  <c r="V44432" i="2"/>
  <c r="V44431" i="2"/>
  <c r="V44430" i="2"/>
  <c r="V44429" i="2"/>
  <c r="V44428" i="2"/>
  <c r="V44427" i="2"/>
  <c r="V44426" i="2"/>
  <c r="V44425" i="2"/>
  <c r="V44424" i="2"/>
  <c r="V44423" i="2"/>
  <c r="V44422" i="2"/>
  <c r="V44421" i="2"/>
  <c r="V44420" i="2"/>
  <c r="V44419" i="2"/>
  <c r="V44418" i="2"/>
  <c r="V44417" i="2"/>
  <c r="V44416" i="2"/>
  <c r="V44415" i="2"/>
  <c r="V44414" i="2"/>
  <c r="V44413" i="2"/>
  <c r="V44412" i="2"/>
  <c r="V44411" i="2"/>
  <c r="V44410" i="2"/>
  <c r="V44409" i="2"/>
  <c r="V44408" i="2"/>
  <c r="V44407" i="2"/>
  <c r="V44406" i="2"/>
  <c r="V44405" i="2"/>
  <c r="V44404" i="2"/>
  <c r="V44403" i="2"/>
  <c r="V44402" i="2"/>
  <c r="V44401" i="2"/>
  <c r="V44400" i="2"/>
  <c r="V44399" i="2"/>
  <c r="V44398" i="2"/>
  <c r="V44397" i="2"/>
  <c r="V44396" i="2"/>
  <c r="V44395" i="2"/>
  <c r="V44394" i="2"/>
  <c r="V44393" i="2"/>
  <c r="V44392" i="2"/>
  <c r="V44391" i="2"/>
  <c r="V44390" i="2"/>
  <c r="V44389" i="2"/>
  <c r="V44388" i="2"/>
  <c r="V44387" i="2"/>
  <c r="V44386" i="2"/>
  <c r="V44385" i="2"/>
  <c r="V44384" i="2"/>
  <c r="V44383" i="2"/>
  <c r="V44382" i="2"/>
  <c r="V44381" i="2"/>
  <c r="V44380" i="2"/>
  <c r="V44379" i="2"/>
  <c r="V44378" i="2"/>
  <c r="V44377" i="2"/>
  <c r="V44376" i="2"/>
  <c r="V44375" i="2"/>
  <c r="V44374" i="2"/>
  <c r="V44373" i="2"/>
  <c r="V44372" i="2"/>
  <c r="V44371" i="2"/>
  <c r="V44370" i="2"/>
  <c r="V44369" i="2"/>
  <c r="V44368" i="2"/>
  <c r="V44367" i="2"/>
  <c r="V44366" i="2"/>
  <c r="V44365" i="2"/>
  <c r="V44364" i="2"/>
  <c r="V44363" i="2"/>
  <c r="V44362" i="2"/>
  <c r="V44361" i="2"/>
  <c r="V44360" i="2"/>
  <c r="V44359" i="2"/>
  <c r="V44358" i="2"/>
  <c r="V44357" i="2"/>
  <c r="V44356" i="2"/>
  <c r="V44355" i="2"/>
  <c r="V44354" i="2"/>
  <c r="V44353" i="2"/>
  <c r="V44352" i="2"/>
  <c r="V44351" i="2"/>
  <c r="V44350" i="2"/>
  <c r="V44349" i="2"/>
  <c r="V44348" i="2"/>
  <c r="V44347" i="2"/>
  <c r="V44346" i="2"/>
  <c r="V44345" i="2"/>
  <c r="V44344" i="2"/>
  <c r="V44343" i="2"/>
  <c r="V44342" i="2"/>
  <c r="V44341" i="2"/>
  <c r="V44340" i="2"/>
  <c r="V44339" i="2"/>
  <c r="V44338" i="2"/>
  <c r="V44337" i="2"/>
  <c r="V44336" i="2"/>
  <c r="V44335" i="2"/>
  <c r="V44334" i="2"/>
  <c r="V44333" i="2"/>
  <c r="V44332" i="2"/>
  <c r="V44331" i="2"/>
  <c r="V44330" i="2"/>
  <c r="V44329" i="2"/>
  <c r="V44328" i="2"/>
  <c r="V44327" i="2"/>
  <c r="V44326" i="2"/>
  <c r="V44325" i="2"/>
  <c r="V44324" i="2"/>
  <c r="V44323" i="2"/>
  <c r="V44322" i="2"/>
  <c r="V44321" i="2"/>
  <c r="V44320" i="2"/>
  <c r="V44319" i="2"/>
  <c r="V44318" i="2"/>
  <c r="V44317" i="2"/>
  <c r="V44316" i="2"/>
  <c r="V44315" i="2"/>
  <c r="V44314" i="2"/>
  <c r="V44313" i="2"/>
  <c r="V44312" i="2"/>
  <c r="V44311" i="2"/>
  <c r="V44310" i="2"/>
  <c r="V44309" i="2"/>
  <c r="V44308" i="2"/>
  <c r="V44307" i="2"/>
  <c r="V44306" i="2"/>
  <c r="V44305" i="2"/>
  <c r="V44304" i="2"/>
  <c r="V44303" i="2"/>
  <c r="V44302" i="2"/>
  <c r="V44301" i="2"/>
  <c r="V44300" i="2"/>
  <c r="V44299" i="2"/>
  <c r="V44298" i="2"/>
  <c r="V44297" i="2"/>
  <c r="V44296" i="2"/>
  <c r="V44295" i="2"/>
  <c r="V44294" i="2"/>
  <c r="V44293" i="2"/>
  <c r="V44292" i="2"/>
  <c r="V44291" i="2"/>
  <c r="V44290" i="2"/>
  <c r="V44289" i="2"/>
  <c r="V44288" i="2"/>
  <c r="V44287" i="2"/>
  <c r="V44286" i="2"/>
  <c r="V44285" i="2"/>
  <c r="V44284" i="2"/>
  <c r="V44283" i="2"/>
  <c r="V44282" i="2"/>
  <c r="V44281" i="2"/>
  <c r="V44280" i="2"/>
  <c r="V44279" i="2"/>
  <c r="V44278" i="2"/>
  <c r="V44277" i="2"/>
  <c r="V44276" i="2"/>
  <c r="V44275" i="2"/>
  <c r="V44274" i="2"/>
  <c r="V44273" i="2"/>
  <c r="V44272" i="2"/>
  <c r="V44271" i="2"/>
  <c r="V44270" i="2"/>
  <c r="V44269" i="2"/>
  <c r="V44268" i="2"/>
  <c r="V44267" i="2"/>
  <c r="V44266" i="2"/>
  <c r="V44265" i="2"/>
  <c r="V44264" i="2"/>
  <c r="V44263" i="2"/>
  <c r="V44262" i="2"/>
  <c r="V44261" i="2"/>
  <c r="V44260" i="2"/>
  <c r="V44259" i="2"/>
  <c r="V44258" i="2"/>
  <c r="V44257" i="2"/>
  <c r="V44256" i="2"/>
  <c r="V44255" i="2"/>
  <c r="V44254" i="2"/>
  <c r="V44253" i="2"/>
  <c r="V44252" i="2"/>
  <c r="V44251" i="2"/>
  <c r="V44250" i="2"/>
  <c r="V44249" i="2"/>
  <c r="V44248" i="2"/>
  <c r="V44247" i="2"/>
  <c r="V44246" i="2"/>
  <c r="V44245" i="2"/>
  <c r="V44244" i="2"/>
  <c r="V44243" i="2"/>
  <c r="V44242" i="2"/>
  <c r="V44241" i="2"/>
  <c r="V44240" i="2"/>
  <c r="V44239" i="2"/>
  <c r="V44238" i="2"/>
  <c r="V44237" i="2"/>
  <c r="V44236" i="2"/>
  <c r="V44235" i="2"/>
  <c r="V44234" i="2"/>
  <c r="V44233" i="2"/>
  <c r="V44232" i="2"/>
  <c r="V44231" i="2"/>
  <c r="V44230" i="2"/>
  <c r="V44229" i="2"/>
  <c r="V44228" i="2"/>
  <c r="V44227" i="2"/>
  <c r="V44226" i="2"/>
  <c r="V44225" i="2"/>
  <c r="V44224" i="2"/>
  <c r="V44223" i="2"/>
  <c r="V44222" i="2"/>
  <c r="V44221" i="2"/>
  <c r="V44220" i="2"/>
  <c r="V44219" i="2"/>
  <c r="V44218" i="2"/>
  <c r="V44217" i="2"/>
  <c r="V44216" i="2"/>
  <c r="V44215" i="2"/>
  <c r="V44214" i="2"/>
  <c r="V44213" i="2"/>
  <c r="V44212" i="2"/>
  <c r="V44211" i="2"/>
  <c r="V44210" i="2"/>
  <c r="V44209" i="2"/>
  <c r="V44208" i="2"/>
  <c r="V44207" i="2"/>
  <c r="V44206" i="2"/>
  <c r="V44205" i="2"/>
  <c r="V44204" i="2"/>
  <c r="V44203" i="2"/>
  <c r="V44202" i="2"/>
  <c r="V44201" i="2"/>
  <c r="V44200" i="2"/>
  <c r="V44199" i="2"/>
  <c r="V44198" i="2"/>
  <c r="V44197" i="2"/>
  <c r="V44196" i="2"/>
  <c r="V44195" i="2"/>
  <c r="V44194" i="2"/>
  <c r="V44193" i="2"/>
  <c r="V44192" i="2"/>
  <c r="V44191" i="2"/>
  <c r="V44190" i="2"/>
  <c r="V44189" i="2"/>
  <c r="V44188" i="2"/>
  <c r="V44187" i="2"/>
  <c r="V44186" i="2"/>
  <c r="V44185" i="2"/>
  <c r="V44184" i="2"/>
  <c r="V44183" i="2"/>
  <c r="V44182" i="2"/>
  <c r="V44181" i="2"/>
  <c r="V44180" i="2"/>
  <c r="V44179" i="2"/>
  <c r="V44178" i="2"/>
  <c r="V44177" i="2"/>
  <c r="V44176" i="2"/>
  <c r="V44175" i="2"/>
  <c r="V44174" i="2"/>
  <c r="V44173" i="2"/>
  <c r="V44172" i="2"/>
  <c r="V44171" i="2"/>
  <c r="V44170" i="2"/>
  <c r="V44169" i="2"/>
  <c r="V44168" i="2"/>
  <c r="V44167" i="2"/>
  <c r="V44166" i="2"/>
  <c r="V44165" i="2"/>
  <c r="V44164" i="2"/>
  <c r="V44163" i="2"/>
  <c r="V44162" i="2"/>
  <c r="V44161" i="2"/>
  <c r="V44160" i="2"/>
  <c r="V44159" i="2"/>
  <c r="V44158" i="2"/>
  <c r="V44157" i="2"/>
  <c r="V44156" i="2"/>
  <c r="V44155" i="2"/>
  <c r="V44154" i="2"/>
  <c r="V44153" i="2"/>
  <c r="V44152" i="2"/>
  <c r="V44151" i="2"/>
  <c r="V44150" i="2"/>
  <c r="V44149" i="2"/>
  <c r="V44148" i="2"/>
  <c r="V44147" i="2"/>
  <c r="V44146" i="2"/>
  <c r="V44145" i="2"/>
  <c r="V44144" i="2"/>
  <c r="V44143" i="2"/>
  <c r="V44142" i="2"/>
  <c r="V44141" i="2"/>
  <c r="V44140" i="2"/>
  <c r="V44139" i="2"/>
  <c r="V44138" i="2"/>
  <c r="V44137" i="2"/>
  <c r="V44136" i="2"/>
  <c r="V44135" i="2"/>
  <c r="V44134" i="2"/>
  <c r="V44133" i="2"/>
  <c r="V44132" i="2"/>
  <c r="V44131" i="2"/>
  <c r="V44130" i="2"/>
  <c r="V44129" i="2"/>
  <c r="V44128" i="2"/>
  <c r="V44127" i="2"/>
  <c r="V44126" i="2"/>
  <c r="V44125" i="2"/>
  <c r="V44124" i="2"/>
  <c r="V44123" i="2"/>
  <c r="V44122" i="2"/>
  <c r="V44121" i="2"/>
  <c r="V44120" i="2"/>
  <c r="V44119" i="2"/>
  <c r="V44118" i="2"/>
  <c r="V44117" i="2"/>
  <c r="V44116" i="2"/>
  <c r="V44115" i="2"/>
  <c r="V44114" i="2"/>
  <c r="V44113" i="2"/>
  <c r="V44112" i="2"/>
  <c r="V44111" i="2"/>
  <c r="V44110" i="2"/>
  <c r="V44109" i="2"/>
  <c r="V44108" i="2"/>
  <c r="V44107" i="2"/>
  <c r="V44106" i="2"/>
  <c r="V44105" i="2"/>
  <c r="V44104" i="2"/>
  <c r="V44103" i="2"/>
  <c r="V44102" i="2"/>
  <c r="V44101" i="2"/>
  <c r="V44100" i="2"/>
  <c r="V44099" i="2"/>
  <c r="V44098" i="2"/>
  <c r="V44097" i="2"/>
  <c r="V44096" i="2"/>
  <c r="V44095" i="2"/>
  <c r="V44094" i="2"/>
  <c r="V44093" i="2"/>
  <c r="V44092" i="2"/>
  <c r="V44091" i="2"/>
  <c r="V44090" i="2"/>
  <c r="V44089" i="2"/>
  <c r="V44088" i="2"/>
  <c r="V44087" i="2"/>
  <c r="V44086" i="2"/>
  <c r="V44085" i="2"/>
  <c r="V44084" i="2"/>
  <c r="V44083" i="2"/>
  <c r="V44082" i="2"/>
  <c r="V44081" i="2"/>
  <c r="V44080" i="2"/>
  <c r="V44079" i="2"/>
  <c r="V44078" i="2"/>
  <c r="V44077" i="2"/>
  <c r="V44076" i="2"/>
  <c r="V44075" i="2"/>
  <c r="V44074" i="2"/>
  <c r="V44073" i="2"/>
  <c r="V44072" i="2"/>
  <c r="V44071" i="2"/>
  <c r="V44070" i="2"/>
  <c r="V44069" i="2"/>
  <c r="V44068" i="2"/>
  <c r="V44067" i="2"/>
  <c r="V44066" i="2"/>
  <c r="V44065" i="2"/>
  <c r="V44064" i="2"/>
  <c r="V44063" i="2"/>
  <c r="V44062" i="2"/>
  <c r="V44061" i="2"/>
  <c r="V44060" i="2"/>
  <c r="V44059" i="2"/>
  <c r="V44058" i="2"/>
  <c r="V44057" i="2"/>
  <c r="V44056" i="2"/>
  <c r="V44055" i="2"/>
  <c r="V44054" i="2"/>
  <c r="V44053" i="2"/>
  <c r="V44052" i="2"/>
  <c r="V44051" i="2"/>
  <c r="V44050" i="2"/>
  <c r="V44049" i="2"/>
  <c r="V44048" i="2"/>
  <c r="V44047" i="2"/>
  <c r="V44046" i="2"/>
  <c r="V44045" i="2"/>
  <c r="V44044" i="2"/>
  <c r="V44043" i="2"/>
  <c r="V44042" i="2"/>
  <c r="V44041" i="2"/>
  <c r="V44040" i="2"/>
  <c r="V44039" i="2"/>
  <c r="V44038" i="2"/>
  <c r="V44037" i="2"/>
  <c r="V44036" i="2"/>
  <c r="V44035" i="2"/>
  <c r="V44034" i="2"/>
  <c r="V44033" i="2"/>
  <c r="V44032" i="2"/>
  <c r="V44031" i="2"/>
  <c r="V44030" i="2"/>
  <c r="V44029" i="2"/>
  <c r="V44028" i="2"/>
  <c r="V44027" i="2"/>
  <c r="V44026" i="2"/>
  <c r="V44025" i="2"/>
  <c r="V44024" i="2"/>
  <c r="V44023" i="2"/>
  <c r="V44022" i="2"/>
  <c r="V44021" i="2"/>
  <c r="V44020" i="2"/>
  <c r="V44019" i="2"/>
  <c r="V44018" i="2"/>
  <c r="V44017" i="2"/>
  <c r="V44016" i="2"/>
  <c r="V44015" i="2"/>
  <c r="V44014" i="2"/>
  <c r="V44013" i="2"/>
  <c r="V44012" i="2"/>
  <c r="V44011" i="2"/>
  <c r="V44010" i="2"/>
  <c r="V44009" i="2"/>
  <c r="V44008" i="2"/>
  <c r="V44007" i="2"/>
  <c r="V44006" i="2"/>
  <c r="V44005" i="2"/>
  <c r="V44004" i="2"/>
  <c r="V44003" i="2"/>
  <c r="V44002" i="2"/>
  <c r="V44001" i="2"/>
  <c r="V44000" i="2"/>
  <c r="V43999" i="2"/>
  <c r="V43998" i="2"/>
  <c r="V43997" i="2"/>
  <c r="V43996" i="2"/>
  <c r="V43995" i="2"/>
  <c r="V43994" i="2"/>
  <c r="V43993" i="2"/>
  <c r="V43992" i="2"/>
  <c r="V43991" i="2"/>
  <c r="V43990" i="2"/>
  <c r="V43989" i="2"/>
  <c r="V43988" i="2"/>
  <c r="V43987" i="2"/>
  <c r="V43986" i="2"/>
  <c r="V43985" i="2"/>
  <c r="V43984" i="2"/>
  <c r="V43983" i="2"/>
  <c r="V43982" i="2"/>
  <c r="V43981" i="2"/>
  <c r="V43980" i="2"/>
  <c r="V43979" i="2"/>
  <c r="V43978" i="2"/>
  <c r="V43977" i="2"/>
  <c r="V43976" i="2"/>
  <c r="V43975" i="2"/>
  <c r="V43974" i="2"/>
  <c r="V43973" i="2"/>
  <c r="V43972" i="2"/>
  <c r="V43971" i="2"/>
  <c r="V43970" i="2"/>
  <c r="V43969" i="2"/>
  <c r="V43968" i="2"/>
  <c r="V43967" i="2"/>
  <c r="V43966" i="2"/>
  <c r="V43965" i="2"/>
  <c r="V43964" i="2"/>
  <c r="V43963" i="2"/>
  <c r="V43962" i="2"/>
  <c r="V43961" i="2"/>
  <c r="V43960" i="2"/>
  <c r="V43959" i="2"/>
  <c r="V43958" i="2"/>
  <c r="V43957" i="2"/>
  <c r="V43956" i="2"/>
  <c r="V43955" i="2"/>
  <c r="V43954" i="2"/>
  <c r="V43953" i="2"/>
  <c r="V43952" i="2"/>
  <c r="V43951" i="2"/>
  <c r="V43950" i="2"/>
  <c r="V43949" i="2"/>
  <c r="V43948" i="2"/>
  <c r="V43947" i="2"/>
  <c r="V43946" i="2"/>
  <c r="V43945" i="2"/>
  <c r="V43944" i="2"/>
  <c r="V43943" i="2"/>
  <c r="V43942" i="2"/>
  <c r="V43941" i="2"/>
  <c r="V43940" i="2"/>
  <c r="V43939" i="2"/>
  <c r="V43938" i="2"/>
  <c r="V43937" i="2"/>
  <c r="V43936" i="2"/>
  <c r="V43935" i="2"/>
  <c r="V43934" i="2"/>
  <c r="V43933" i="2"/>
  <c r="V43932" i="2"/>
  <c r="V43931" i="2"/>
  <c r="V43930" i="2"/>
  <c r="V43929" i="2"/>
  <c r="V43928" i="2"/>
  <c r="V43927" i="2"/>
  <c r="V43926" i="2"/>
  <c r="V43925" i="2"/>
  <c r="V43924" i="2"/>
  <c r="V43923" i="2"/>
  <c r="V43922" i="2"/>
  <c r="V43921" i="2"/>
  <c r="V43920" i="2"/>
  <c r="V43919" i="2"/>
  <c r="V43918" i="2"/>
  <c r="V43917" i="2"/>
  <c r="V43916" i="2"/>
  <c r="V43915" i="2"/>
  <c r="V43914" i="2"/>
  <c r="V43913" i="2"/>
  <c r="V43912" i="2"/>
  <c r="V43911" i="2"/>
  <c r="V43910" i="2"/>
  <c r="V43909" i="2"/>
  <c r="V43908" i="2"/>
  <c r="V43907" i="2"/>
  <c r="V43906" i="2"/>
  <c r="V43905" i="2"/>
  <c r="V43904" i="2"/>
  <c r="V43903" i="2"/>
  <c r="V43902" i="2"/>
  <c r="V43901" i="2"/>
  <c r="V43900" i="2"/>
  <c r="V43899" i="2"/>
  <c r="V43898" i="2"/>
  <c r="V43897" i="2"/>
  <c r="V43896" i="2"/>
  <c r="V43895" i="2"/>
  <c r="V43894" i="2"/>
  <c r="V43893" i="2"/>
  <c r="V43892" i="2"/>
  <c r="V43891" i="2"/>
  <c r="V43890" i="2"/>
  <c r="V43889" i="2"/>
  <c r="V43888" i="2"/>
  <c r="V43887" i="2"/>
  <c r="V43886" i="2"/>
  <c r="V43885" i="2"/>
  <c r="V43884" i="2"/>
  <c r="V43883" i="2"/>
  <c r="V43882" i="2"/>
  <c r="V43881" i="2"/>
  <c r="V43880" i="2"/>
  <c r="V43879" i="2"/>
  <c r="V43878" i="2"/>
  <c r="V43877" i="2"/>
  <c r="V43876" i="2"/>
  <c r="V43875" i="2"/>
  <c r="V43874" i="2"/>
  <c r="V43873" i="2"/>
  <c r="V43872" i="2"/>
  <c r="V43871" i="2"/>
  <c r="V43870" i="2"/>
  <c r="V43869" i="2"/>
  <c r="V43868" i="2"/>
  <c r="V43867" i="2"/>
  <c r="V43866" i="2"/>
  <c r="V43865" i="2"/>
  <c r="V43864" i="2"/>
  <c r="V43863" i="2"/>
  <c r="V43862" i="2"/>
  <c r="V43861" i="2"/>
  <c r="V43860" i="2"/>
  <c r="V43859" i="2"/>
  <c r="V43858" i="2"/>
  <c r="V43857" i="2"/>
  <c r="V43856" i="2"/>
  <c r="V43855" i="2"/>
  <c r="V43854" i="2"/>
  <c r="V43853" i="2"/>
  <c r="V43852" i="2"/>
  <c r="V43851" i="2"/>
  <c r="V43850" i="2"/>
  <c r="V43849" i="2"/>
  <c r="V43848" i="2"/>
  <c r="V43847" i="2"/>
  <c r="V43846" i="2"/>
  <c r="V43845" i="2"/>
  <c r="V43844" i="2"/>
  <c r="V43843" i="2"/>
  <c r="V43842" i="2"/>
  <c r="V43841" i="2"/>
  <c r="V43840" i="2"/>
  <c r="V43839" i="2"/>
  <c r="V43838" i="2"/>
  <c r="V43837" i="2"/>
  <c r="V43836" i="2"/>
  <c r="V43835" i="2"/>
  <c r="V43834" i="2"/>
  <c r="V43833" i="2"/>
  <c r="V43832" i="2"/>
  <c r="V43831" i="2"/>
  <c r="V43830" i="2"/>
  <c r="V43829" i="2"/>
  <c r="V43828" i="2"/>
  <c r="V43827" i="2"/>
  <c r="V43826" i="2"/>
  <c r="V43825" i="2"/>
  <c r="V43824" i="2"/>
  <c r="V43823" i="2"/>
  <c r="V43822" i="2"/>
  <c r="V43821" i="2"/>
  <c r="V43820" i="2"/>
  <c r="V43819" i="2"/>
  <c r="V43818" i="2"/>
  <c r="V43817" i="2"/>
  <c r="V43816" i="2"/>
  <c r="V43815" i="2"/>
  <c r="V43814" i="2"/>
  <c r="V43813" i="2"/>
  <c r="V43812" i="2"/>
  <c r="V43811" i="2"/>
  <c r="V43810" i="2"/>
  <c r="V43809" i="2"/>
  <c r="V43808" i="2"/>
  <c r="V43807" i="2"/>
  <c r="V43806" i="2"/>
  <c r="V43805" i="2"/>
  <c r="V43804" i="2"/>
  <c r="V43803" i="2"/>
  <c r="V43802" i="2"/>
  <c r="V43801" i="2"/>
  <c r="V43800" i="2"/>
  <c r="V43799" i="2"/>
  <c r="V43798" i="2"/>
  <c r="V43797" i="2"/>
  <c r="V43796" i="2"/>
  <c r="V43795" i="2"/>
  <c r="V43794" i="2"/>
  <c r="V43793" i="2"/>
  <c r="V43792" i="2"/>
  <c r="V43791" i="2"/>
  <c r="V43790" i="2"/>
  <c r="V43789" i="2"/>
  <c r="V43788" i="2"/>
  <c r="V43787" i="2"/>
  <c r="V43786" i="2"/>
  <c r="V43785" i="2"/>
  <c r="V43784" i="2"/>
  <c r="V43783" i="2"/>
  <c r="V43782" i="2"/>
  <c r="V43781" i="2"/>
  <c r="V43780" i="2"/>
  <c r="V43779" i="2"/>
  <c r="V43778" i="2"/>
  <c r="V43777" i="2"/>
  <c r="V43776" i="2"/>
  <c r="V43775" i="2"/>
  <c r="V43774" i="2"/>
  <c r="V43773" i="2"/>
  <c r="V43772" i="2"/>
  <c r="V43771" i="2"/>
  <c r="V43770" i="2"/>
  <c r="V43769" i="2"/>
  <c r="V43768" i="2"/>
  <c r="V43767" i="2"/>
  <c r="V43766" i="2"/>
  <c r="V43765" i="2"/>
  <c r="V43764" i="2"/>
  <c r="V43763" i="2"/>
  <c r="V43762" i="2"/>
  <c r="V43761" i="2"/>
  <c r="V43760" i="2"/>
  <c r="V43759" i="2"/>
  <c r="V43758" i="2"/>
  <c r="V43757" i="2"/>
  <c r="V43756" i="2"/>
  <c r="V43755" i="2"/>
  <c r="V43754" i="2"/>
  <c r="V43753" i="2"/>
  <c r="V43752" i="2"/>
  <c r="V43751" i="2"/>
  <c r="V43750" i="2"/>
  <c r="V43749" i="2"/>
  <c r="V43748" i="2"/>
  <c r="V43747" i="2"/>
  <c r="V43746" i="2"/>
  <c r="V43745" i="2"/>
  <c r="V43744" i="2"/>
  <c r="V43743" i="2"/>
  <c r="V43742" i="2"/>
  <c r="V43741" i="2"/>
  <c r="V43740" i="2"/>
  <c r="V43739" i="2"/>
  <c r="V43738" i="2"/>
  <c r="V43737" i="2"/>
  <c r="V43736" i="2"/>
  <c r="V43735" i="2"/>
  <c r="V43734" i="2"/>
  <c r="V43733" i="2"/>
  <c r="V43732" i="2"/>
  <c r="V43731" i="2"/>
  <c r="V43730" i="2"/>
  <c r="V43729" i="2"/>
  <c r="V43728" i="2"/>
  <c r="V43727" i="2"/>
  <c r="V43726" i="2"/>
  <c r="V43725" i="2"/>
  <c r="V43724" i="2"/>
  <c r="V43723" i="2"/>
  <c r="V43722" i="2"/>
  <c r="V43721" i="2"/>
  <c r="V43720" i="2"/>
  <c r="V43719" i="2"/>
  <c r="V43718" i="2"/>
  <c r="V43717" i="2"/>
  <c r="V43716" i="2"/>
  <c r="V43715" i="2"/>
  <c r="V43714" i="2"/>
  <c r="V43713" i="2"/>
  <c r="V43712" i="2"/>
  <c r="V43711" i="2"/>
  <c r="V43710" i="2"/>
  <c r="V43709" i="2"/>
  <c r="V43708" i="2"/>
  <c r="V43707" i="2"/>
  <c r="V43706" i="2"/>
  <c r="V43705" i="2"/>
  <c r="V43704" i="2"/>
  <c r="V43703" i="2"/>
  <c r="V43702" i="2"/>
  <c r="V43701" i="2"/>
  <c r="V43700" i="2"/>
  <c r="V43699" i="2"/>
  <c r="V43698" i="2"/>
  <c r="V43697" i="2"/>
  <c r="V43696" i="2"/>
  <c r="V43695" i="2"/>
  <c r="V43694" i="2"/>
  <c r="V43693" i="2"/>
  <c r="V43692" i="2"/>
  <c r="V43691" i="2"/>
  <c r="V43690" i="2"/>
  <c r="V43689" i="2"/>
  <c r="V43688" i="2"/>
  <c r="V43687" i="2"/>
  <c r="V43686" i="2"/>
  <c r="V43685" i="2"/>
  <c r="V43684" i="2"/>
  <c r="V43683" i="2"/>
  <c r="V43682" i="2"/>
  <c r="V43681" i="2"/>
  <c r="V43680" i="2"/>
  <c r="V43679" i="2"/>
  <c r="V43678" i="2"/>
  <c r="V43677" i="2"/>
  <c r="V43676" i="2"/>
  <c r="V43675" i="2"/>
  <c r="V43674" i="2"/>
  <c r="V43673" i="2"/>
  <c r="V43672" i="2"/>
  <c r="V43671" i="2"/>
  <c r="V43670" i="2"/>
  <c r="V43669" i="2"/>
  <c r="V43668" i="2"/>
  <c r="V43667" i="2"/>
  <c r="V43666" i="2"/>
  <c r="V43665" i="2"/>
  <c r="V43664" i="2"/>
  <c r="V43663" i="2"/>
  <c r="V43662" i="2"/>
  <c r="V43661" i="2"/>
  <c r="V43660" i="2"/>
  <c r="V43659" i="2"/>
  <c r="V43658" i="2"/>
  <c r="V43657" i="2"/>
  <c r="V43656" i="2"/>
  <c r="V43655" i="2"/>
  <c r="V43654" i="2"/>
  <c r="V43653" i="2"/>
  <c r="V43652" i="2"/>
  <c r="V43651" i="2"/>
  <c r="V43650" i="2"/>
  <c r="V43649" i="2"/>
  <c r="V43648" i="2"/>
  <c r="V43647" i="2"/>
  <c r="V43646" i="2"/>
  <c r="V43645" i="2"/>
  <c r="V43644" i="2"/>
  <c r="V43643" i="2"/>
  <c r="V43642" i="2"/>
  <c r="V43641" i="2"/>
  <c r="V43640" i="2"/>
  <c r="V43639" i="2"/>
  <c r="V43638" i="2"/>
  <c r="V43637" i="2"/>
  <c r="V43636" i="2"/>
  <c r="V43635" i="2"/>
  <c r="V43634" i="2"/>
  <c r="V43633" i="2"/>
  <c r="V43632" i="2"/>
  <c r="V43631" i="2"/>
  <c r="V43630" i="2"/>
  <c r="V43629" i="2"/>
  <c r="V43628" i="2"/>
  <c r="V43627" i="2"/>
  <c r="V43626" i="2"/>
  <c r="V43625" i="2"/>
  <c r="V43624" i="2"/>
  <c r="V43623" i="2"/>
  <c r="V43622" i="2"/>
  <c r="V43621" i="2"/>
  <c r="V43620" i="2"/>
  <c r="V43619" i="2"/>
  <c r="V43618" i="2"/>
  <c r="V43617" i="2"/>
  <c r="V43616" i="2"/>
  <c r="V43615" i="2"/>
  <c r="V43614" i="2"/>
  <c r="V43613" i="2"/>
  <c r="V43612" i="2"/>
  <c r="V43611" i="2"/>
  <c r="V43610" i="2"/>
  <c r="V43609" i="2"/>
  <c r="V43608" i="2"/>
  <c r="V43607" i="2"/>
  <c r="V43606" i="2"/>
  <c r="V43605" i="2"/>
  <c r="V43604" i="2"/>
  <c r="V43603" i="2"/>
  <c r="V43602" i="2"/>
  <c r="V43601" i="2"/>
  <c r="V43600" i="2"/>
  <c r="V43599" i="2"/>
  <c r="V43598" i="2"/>
  <c r="V43597" i="2"/>
  <c r="V43596" i="2"/>
  <c r="V43595" i="2"/>
  <c r="V43594" i="2"/>
  <c r="V43593" i="2"/>
  <c r="V43592" i="2"/>
  <c r="V43591" i="2"/>
  <c r="V43590" i="2"/>
  <c r="V43589" i="2"/>
  <c r="V43588" i="2"/>
  <c r="V43587" i="2"/>
  <c r="V43586" i="2"/>
  <c r="V43585" i="2"/>
  <c r="V43584" i="2"/>
  <c r="V43583" i="2"/>
  <c r="V43582" i="2"/>
  <c r="V43581" i="2"/>
  <c r="V43580" i="2"/>
  <c r="V43579" i="2"/>
  <c r="V43578" i="2"/>
  <c r="V43577" i="2"/>
  <c r="V43576" i="2"/>
  <c r="V43575" i="2"/>
  <c r="V43574" i="2"/>
  <c r="V43573" i="2"/>
  <c r="V43572" i="2"/>
  <c r="V43571" i="2"/>
  <c r="V43570" i="2"/>
  <c r="V43569" i="2"/>
  <c r="V43568" i="2"/>
  <c r="V43567" i="2"/>
  <c r="V43566" i="2"/>
  <c r="V43565" i="2"/>
  <c r="V43564" i="2"/>
  <c r="V43563" i="2"/>
  <c r="V43562" i="2"/>
  <c r="V43561" i="2"/>
  <c r="V43560" i="2"/>
  <c r="V43559" i="2"/>
  <c r="V43558" i="2"/>
  <c r="V43557" i="2"/>
  <c r="V43556" i="2"/>
  <c r="V43555" i="2"/>
  <c r="V43554" i="2"/>
  <c r="V43553" i="2"/>
  <c r="V43552" i="2"/>
  <c r="V43551" i="2"/>
  <c r="V43550" i="2"/>
  <c r="V43549" i="2"/>
  <c r="V43548" i="2"/>
  <c r="V43547" i="2"/>
  <c r="V43546" i="2"/>
  <c r="V43545" i="2"/>
  <c r="V43544" i="2"/>
  <c r="V43543" i="2"/>
  <c r="V43542" i="2"/>
  <c r="V43541" i="2"/>
  <c r="V43540" i="2"/>
  <c r="V43539" i="2"/>
  <c r="V43538" i="2"/>
  <c r="V43537" i="2"/>
  <c r="V43536" i="2"/>
  <c r="V43535" i="2"/>
  <c r="V43534" i="2"/>
  <c r="V43533" i="2"/>
  <c r="V43532" i="2"/>
  <c r="V43531" i="2"/>
  <c r="V43530" i="2"/>
  <c r="V43529" i="2"/>
  <c r="V43528" i="2"/>
  <c r="V43527" i="2"/>
  <c r="V43526" i="2"/>
  <c r="V43525" i="2"/>
  <c r="V43524" i="2"/>
  <c r="V43523" i="2"/>
  <c r="V43522" i="2"/>
  <c r="V43521" i="2"/>
  <c r="V43520" i="2"/>
  <c r="V43519" i="2"/>
  <c r="V43518" i="2"/>
  <c r="V43517" i="2"/>
  <c r="V43516" i="2"/>
  <c r="V43515" i="2"/>
  <c r="V43514" i="2"/>
  <c r="V43513" i="2"/>
  <c r="V43512" i="2"/>
  <c r="V43511" i="2"/>
  <c r="V43510" i="2"/>
  <c r="V43509" i="2"/>
  <c r="V43508" i="2"/>
  <c r="V43507" i="2"/>
  <c r="V43506" i="2"/>
  <c r="V43505" i="2"/>
  <c r="V43504" i="2"/>
  <c r="V43503" i="2"/>
  <c r="V43502" i="2"/>
  <c r="V43501" i="2"/>
  <c r="V43500" i="2"/>
  <c r="V43499" i="2"/>
  <c r="V43498" i="2"/>
  <c r="V43497" i="2"/>
  <c r="V43496" i="2"/>
  <c r="V43495" i="2"/>
  <c r="V43494" i="2"/>
  <c r="V43493" i="2"/>
  <c r="V43492" i="2"/>
  <c r="V43491" i="2"/>
  <c r="V43490" i="2"/>
  <c r="V43489" i="2"/>
  <c r="V43488" i="2"/>
  <c r="V43487" i="2"/>
  <c r="V43486" i="2"/>
  <c r="V43485" i="2"/>
  <c r="V43484" i="2"/>
  <c r="V43483" i="2"/>
  <c r="V43482" i="2"/>
  <c r="V43481" i="2"/>
  <c r="V43480" i="2"/>
  <c r="V43479" i="2"/>
  <c r="V43478" i="2"/>
  <c r="V43477" i="2"/>
  <c r="V43476" i="2"/>
  <c r="V43475" i="2"/>
  <c r="V43474" i="2"/>
  <c r="V43473" i="2"/>
  <c r="V43472" i="2"/>
  <c r="V43471" i="2"/>
  <c r="V43470" i="2"/>
  <c r="V43469" i="2"/>
  <c r="V43468" i="2"/>
  <c r="V43467" i="2"/>
  <c r="V43466" i="2"/>
  <c r="V43465" i="2"/>
  <c r="V43464" i="2"/>
  <c r="V43463" i="2"/>
  <c r="V43462" i="2"/>
  <c r="V43461" i="2"/>
  <c r="V43460" i="2"/>
  <c r="V43459" i="2"/>
  <c r="V43458" i="2"/>
  <c r="V43457" i="2"/>
  <c r="V43456" i="2"/>
  <c r="V43455" i="2"/>
  <c r="V43454" i="2"/>
  <c r="V43453" i="2"/>
  <c r="V43452" i="2"/>
  <c r="V43451" i="2"/>
  <c r="V43450" i="2"/>
  <c r="V43449" i="2"/>
  <c r="V43448" i="2"/>
  <c r="V43447" i="2"/>
  <c r="V43446" i="2"/>
  <c r="V43445" i="2"/>
  <c r="V43444" i="2"/>
  <c r="V43443" i="2"/>
  <c r="V43442" i="2"/>
  <c r="V43441" i="2"/>
  <c r="V43440" i="2"/>
  <c r="V43439" i="2"/>
  <c r="V43438" i="2"/>
  <c r="V43437" i="2"/>
  <c r="V43436" i="2"/>
  <c r="V43435" i="2"/>
  <c r="V43434" i="2"/>
  <c r="V43433" i="2"/>
  <c r="V43432" i="2"/>
  <c r="V43431" i="2"/>
  <c r="V43430" i="2"/>
  <c r="V43429" i="2"/>
  <c r="V43428" i="2"/>
  <c r="V43427" i="2"/>
  <c r="V43426" i="2"/>
  <c r="V43425" i="2"/>
  <c r="V43424" i="2"/>
  <c r="V43423" i="2"/>
  <c r="V43422" i="2"/>
  <c r="V43421" i="2"/>
  <c r="V43420" i="2"/>
  <c r="V43419" i="2"/>
  <c r="V43418" i="2"/>
  <c r="V43417" i="2"/>
  <c r="V43416" i="2"/>
  <c r="V43415" i="2"/>
  <c r="V43414" i="2"/>
  <c r="V43413" i="2"/>
  <c r="V43412" i="2"/>
  <c r="V43411" i="2"/>
  <c r="V43410" i="2"/>
  <c r="V43409" i="2"/>
  <c r="V43408" i="2"/>
  <c r="V43407" i="2"/>
  <c r="V43406" i="2"/>
  <c r="V43405" i="2"/>
  <c r="V43404" i="2"/>
  <c r="V43403" i="2"/>
  <c r="V43402" i="2"/>
  <c r="V43401" i="2"/>
  <c r="V43400" i="2"/>
  <c r="V43399" i="2"/>
  <c r="V43398" i="2"/>
  <c r="V43397" i="2"/>
  <c r="V43396" i="2"/>
  <c r="V43395" i="2"/>
  <c r="V43394" i="2"/>
  <c r="V43393" i="2"/>
  <c r="V43392" i="2"/>
  <c r="V43391" i="2"/>
  <c r="V43390" i="2"/>
  <c r="V43389" i="2"/>
  <c r="V43388" i="2"/>
  <c r="V43387" i="2"/>
  <c r="V43386" i="2"/>
  <c r="V43385" i="2"/>
  <c r="V43384" i="2"/>
  <c r="V43383" i="2"/>
  <c r="V43382" i="2"/>
  <c r="V43381" i="2"/>
  <c r="V43380" i="2"/>
  <c r="V43379" i="2"/>
  <c r="V43378" i="2"/>
  <c r="V43377" i="2"/>
  <c r="V43376" i="2"/>
  <c r="V43375" i="2"/>
  <c r="V43374" i="2"/>
  <c r="V43373" i="2"/>
  <c r="V43372" i="2"/>
  <c r="V43371" i="2"/>
  <c r="V43370" i="2"/>
  <c r="V43369" i="2"/>
  <c r="V43368" i="2"/>
  <c r="V43367" i="2"/>
  <c r="V43366" i="2"/>
  <c r="V43365" i="2"/>
  <c r="V43364" i="2"/>
  <c r="V43363" i="2"/>
  <c r="V43362" i="2"/>
  <c r="V43361" i="2"/>
  <c r="V43360" i="2"/>
  <c r="V43359" i="2"/>
  <c r="V43358" i="2"/>
  <c r="V43357" i="2"/>
  <c r="V43356" i="2"/>
  <c r="V43355" i="2"/>
  <c r="V43354" i="2"/>
  <c r="V43353" i="2"/>
  <c r="V43352" i="2"/>
  <c r="V43351" i="2"/>
  <c r="V43350" i="2"/>
  <c r="V43349" i="2"/>
  <c r="V43348" i="2"/>
  <c r="V43347" i="2"/>
  <c r="V43346" i="2"/>
  <c r="V43345" i="2"/>
  <c r="V43344" i="2"/>
  <c r="V43343" i="2"/>
  <c r="V43342" i="2"/>
  <c r="V43341" i="2"/>
  <c r="V43340" i="2"/>
  <c r="V43339" i="2"/>
  <c r="V43338" i="2"/>
  <c r="V43337" i="2"/>
  <c r="V43336" i="2"/>
  <c r="V43335" i="2"/>
  <c r="V43334" i="2"/>
  <c r="V43333" i="2"/>
  <c r="V43332" i="2"/>
  <c r="V43331" i="2"/>
  <c r="V43330" i="2"/>
  <c r="V43329" i="2"/>
  <c r="V43328" i="2"/>
  <c r="V43327" i="2"/>
  <c r="V43326" i="2"/>
  <c r="V43325" i="2"/>
  <c r="V43324" i="2"/>
  <c r="V43323" i="2"/>
  <c r="V43322" i="2"/>
  <c r="V43321" i="2"/>
  <c r="V43320" i="2"/>
  <c r="V43319" i="2"/>
  <c r="V43318" i="2"/>
  <c r="V43317" i="2"/>
  <c r="V43316" i="2"/>
  <c r="V43315" i="2"/>
  <c r="V43314" i="2"/>
  <c r="V43313" i="2"/>
  <c r="V43312" i="2"/>
  <c r="V43311" i="2"/>
  <c r="V43310" i="2"/>
  <c r="V43309" i="2"/>
  <c r="V43308" i="2"/>
  <c r="V43307" i="2"/>
  <c r="V43306" i="2"/>
  <c r="V43305" i="2"/>
  <c r="V43304" i="2"/>
  <c r="V43303" i="2"/>
  <c r="V43302" i="2"/>
  <c r="V43301" i="2"/>
  <c r="V43300" i="2"/>
  <c r="V43299" i="2"/>
  <c r="V43298" i="2"/>
  <c r="V43297" i="2"/>
  <c r="V43296" i="2"/>
  <c r="V43295" i="2"/>
  <c r="V43294" i="2"/>
  <c r="V43293" i="2"/>
  <c r="V43292" i="2"/>
  <c r="V43291" i="2"/>
  <c r="V43290" i="2"/>
  <c r="V43289" i="2"/>
  <c r="V43288" i="2"/>
  <c r="V43287" i="2"/>
  <c r="V43286" i="2"/>
  <c r="V43285" i="2"/>
  <c r="V43284" i="2"/>
  <c r="V43283" i="2"/>
  <c r="V43282" i="2"/>
  <c r="V43281" i="2"/>
  <c r="V43280" i="2"/>
  <c r="V43279" i="2"/>
  <c r="V43278" i="2"/>
  <c r="V43277" i="2"/>
  <c r="V43276" i="2"/>
  <c r="V43275" i="2"/>
  <c r="V43274" i="2"/>
  <c r="V43273" i="2"/>
  <c r="V43272" i="2"/>
  <c r="V43271" i="2"/>
  <c r="V43270" i="2"/>
  <c r="V43269" i="2"/>
  <c r="V43268" i="2"/>
  <c r="V43267" i="2"/>
  <c r="V43266" i="2"/>
  <c r="V43265" i="2"/>
  <c r="V43264" i="2"/>
  <c r="V43263" i="2"/>
  <c r="V43262" i="2"/>
  <c r="V43261" i="2"/>
  <c r="V43260" i="2"/>
  <c r="V43259" i="2"/>
  <c r="V43258" i="2"/>
  <c r="V43257" i="2"/>
  <c r="V43256" i="2"/>
  <c r="V43255" i="2"/>
  <c r="V43254" i="2"/>
  <c r="V43253" i="2"/>
  <c r="V43252" i="2"/>
  <c r="V43251" i="2"/>
  <c r="V43250" i="2"/>
  <c r="V43249" i="2"/>
  <c r="V43248" i="2"/>
  <c r="V43247" i="2"/>
  <c r="V43246" i="2"/>
  <c r="V43245" i="2"/>
  <c r="V43244" i="2"/>
  <c r="V43243" i="2"/>
  <c r="V43242" i="2"/>
  <c r="V43241" i="2"/>
  <c r="V43240" i="2"/>
  <c r="V43239" i="2"/>
  <c r="V43238" i="2"/>
  <c r="V43237" i="2"/>
  <c r="V43236" i="2"/>
  <c r="V43235" i="2"/>
  <c r="V43234" i="2"/>
  <c r="V43233" i="2"/>
  <c r="V43232" i="2"/>
  <c r="V43231" i="2"/>
  <c r="V43230" i="2"/>
  <c r="V43229" i="2"/>
  <c r="V43228" i="2"/>
  <c r="V43227" i="2"/>
  <c r="V43226" i="2"/>
  <c r="V43225" i="2"/>
  <c r="V43224" i="2"/>
  <c r="V43223" i="2"/>
  <c r="V43222" i="2"/>
  <c r="V43221" i="2"/>
  <c r="V43220" i="2"/>
  <c r="V43219" i="2"/>
  <c r="V43218" i="2"/>
  <c r="V43217" i="2"/>
  <c r="V43216" i="2"/>
  <c r="V43215" i="2"/>
  <c r="V43214" i="2"/>
  <c r="V43213" i="2"/>
  <c r="V43212" i="2"/>
  <c r="V43211" i="2"/>
  <c r="V43210" i="2"/>
  <c r="V43209" i="2"/>
  <c r="V43208" i="2"/>
  <c r="V43207" i="2"/>
  <c r="V43206" i="2"/>
  <c r="V43205" i="2"/>
  <c r="V43204" i="2"/>
  <c r="V43203" i="2"/>
  <c r="V43202" i="2"/>
  <c r="V43201" i="2"/>
  <c r="V43200" i="2"/>
  <c r="V43199" i="2"/>
  <c r="V43198" i="2"/>
  <c r="V43197" i="2"/>
  <c r="V43196" i="2"/>
  <c r="V43195" i="2"/>
  <c r="V43194" i="2"/>
  <c r="V43193" i="2"/>
  <c r="V43192" i="2"/>
  <c r="V43191" i="2"/>
  <c r="V43190" i="2"/>
  <c r="V43189" i="2"/>
  <c r="V43188" i="2"/>
  <c r="V43187" i="2"/>
  <c r="V43186" i="2"/>
  <c r="V43185" i="2"/>
  <c r="V43184" i="2"/>
  <c r="V43183" i="2"/>
  <c r="V43182" i="2"/>
  <c r="V43181" i="2"/>
  <c r="V43180" i="2"/>
  <c r="V43179" i="2"/>
  <c r="V43178" i="2"/>
  <c r="V43177" i="2"/>
  <c r="V43176" i="2"/>
  <c r="V43175" i="2"/>
  <c r="V43174" i="2"/>
  <c r="V43173" i="2"/>
  <c r="V43172" i="2"/>
  <c r="V43171" i="2"/>
  <c r="V43170" i="2"/>
  <c r="V43169" i="2"/>
  <c r="V43168" i="2"/>
  <c r="V43167" i="2"/>
  <c r="V43166" i="2"/>
  <c r="V43165" i="2"/>
  <c r="V43164" i="2"/>
  <c r="V43163" i="2"/>
  <c r="V43162" i="2"/>
  <c r="V43161" i="2"/>
  <c r="V43160" i="2"/>
  <c r="V43159" i="2"/>
  <c r="V43158" i="2"/>
  <c r="V43157" i="2"/>
  <c r="V43156" i="2"/>
  <c r="V43155" i="2"/>
  <c r="V43154" i="2"/>
  <c r="V43153" i="2"/>
  <c r="V43152" i="2"/>
  <c r="V43151" i="2"/>
  <c r="V43150" i="2"/>
  <c r="V43149" i="2"/>
  <c r="V43148" i="2"/>
  <c r="V43147" i="2"/>
  <c r="V43146" i="2"/>
  <c r="V43145" i="2"/>
  <c r="V43144" i="2"/>
  <c r="V43143" i="2"/>
  <c r="V43142" i="2"/>
  <c r="V43141" i="2"/>
  <c r="V43140" i="2"/>
  <c r="V43139" i="2"/>
  <c r="V43138" i="2"/>
  <c r="V43137" i="2"/>
  <c r="V43136" i="2"/>
  <c r="V43135" i="2"/>
  <c r="V43134" i="2"/>
  <c r="V43133" i="2"/>
  <c r="V43132" i="2"/>
  <c r="V43131" i="2"/>
  <c r="V43130" i="2"/>
  <c r="V43129" i="2"/>
  <c r="V43128" i="2"/>
  <c r="V43127" i="2"/>
  <c r="V43126" i="2"/>
  <c r="V43125" i="2"/>
  <c r="V43124" i="2"/>
  <c r="V43123" i="2"/>
  <c r="V43122" i="2"/>
  <c r="V43121" i="2"/>
  <c r="V43120" i="2"/>
  <c r="V43119" i="2"/>
  <c r="V43118" i="2"/>
  <c r="V43117" i="2"/>
  <c r="V43116" i="2"/>
  <c r="V43115" i="2"/>
  <c r="V43114" i="2"/>
  <c r="V43113" i="2"/>
  <c r="V43112" i="2"/>
  <c r="V43111" i="2"/>
  <c r="V43110" i="2"/>
  <c r="V43109" i="2"/>
  <c r="V43108" i="2"/>
  <c r="V43107" i="2"/>
  <c r="V43106" i="2"/>
  <c r="V43105" i="2"/>
  <c r="V43104" i="2"/>
  <c r="V43103" i="2"/>
  <c r="V43102" i="2"/>
  <c r="V43101" i="2"/>
  <c r="V43100" i="2"/>
  <c r="V43099" i="2"/>
  <c r="V43098" i="2"/>
  <c r="V43097" i="2"/>
  <c r="V43096" i="2"/>
  <c r="V43095" i="2"/>
  <c r="V43094" i="2"/>
  <c r="V43093" i="2"/>
  <c r="V43092" i="2"/>
  <c r="V43091" i="2"/>
  <c r="V43090" i="2"/>
  <c r="V43089" i="2"/>
  <c r="V43088" i="2"/>
  <c r="V43087" i="2"/>
  <c r="V43086" i="2"/>
  <c r="V43085" i="2"/>
  <c r="V43084" i="2"/>
  <c r="V43083" i="2"/>
  <c r="V43082" i="2"/>
  <c r="V43081" i="2"/>
  <c r="V43080" i="2"/>
  <c r="V43079" i="2"/>
  <c r="V43078" i="2"/>
  <c r="V43077" i="2"/>
  <c r="V43076" i="2"/>
  <c r="V43075" i="2"/>
  <c r="V43074" i="2"/>
  <c r="V43073" i="2"/>
  <c r="V43072" i="2"/>
  <c r="V43071" i="2"/>
  <c r="V43070" i="2"/>
  <c r="V43069" i="2"/>
  <c r="V43068" i="2"/>
  <c r="V43067" i="2"/>
  <c r="V43066" i="2"/>
  <c r="V43065" i="2"/>
  <c r="V43064" i="2"/>
  <c r="V43063" i="2"/>
  <c r="V43062" i="2"/>
  <c r="V43061" i="2"/>
  <c r="V43060" i="2"/>
  <c r="V43059" i="2"/>
  <c r="V43058" i="2"/>
  <c r="V43057" i="2"/>
  <c r="V43056" i="2"/>
  <c r="V43055" i="2"/>
  <c r="V43054" i="2"/>
  <c r="V43053" i="2"/>
  <c r="V43052" i="2"/>
  <c r="V43051" i="2"/>
  <c r="V43050" i="2"/>
  <c r="V43049" i="2"/>
  <c r="V43048" i="2"/>
  <c r="V43047" i="2"/>
  <c r="V43046" i="2"/>
  <c r="V43045" i="2"/>
  <c r="V43044" i="2"/>
  <c r="V43043" i="2"/>
  <c r="V43042" i="2"/>
  <c r="V43041" i="2"/>
  <c r="V43040" i="2"/>
  <c r="V43039" i="2"/>
  <c r="V43038" i="2"/>
  <c r="V43037" i="2"/>
  <c r="V43036" i="2"/>
  <c r="V43035" i="2"/>
  <c r="V43034" i="2"/>
  <c r="V43033" i="2"/>
  <c r="V43032" i="2"/>
  <c r="V43031" i="2"/>
  <c r="V43030" i="2"/>
  <c r="V43029" i="2"/>
  <c r="V43028" i="2"/>
  <c r="V43027" i="2"/>
  <c r="V43026" i="2"/>
  <c r="V43025" i="2"/>
  <c r="V43024" i="2"/>
  <c r="V43023" i="2"/>
  <c r="V43022" i="2"/>
  <c r="V43021" i="2"/>
  <c r="V43020" i="2"/>
  <c r="V43019" i="2"/>
  <c r="V43018" i="2"/>
  <c r="V43017" i="2"/>
  <c r="V43016" i="2"/>
  <c r="V43015" i="2"/>
  <c r="V43014" i="2"/>
  <c r="V43013" i="2"/>
  <c r="V43012" i="2"/>
  <c r="V43011" i="2"/>
  <c r="V43010" i="2"/>
  <c r="V43009" i="2"/>
  <c r="V43008" i="2"/>
  <c r="V43007" i="2"/>
  <c r="V43006" i="2"/>
  <c r="V43005" i="2"/>
  <c r="V43004" i="2"/>
  <c r="V43003" i="2"/>
  <c r="V43002" i="2"/>
  <c r="V43001" i="2"/>
  <c r="V43000" i="2"/>
  <c r="V42999" i="2"/>
  <c r="V42998" i="2"/>
  <c r="V42997" i="2"/>
  <c r="V42996" i="2"/>
  <c r="V42995" i="2"/>
  <c r="V42994" i="2"/>
  <c r="V42993" i="2"/>
  <c r="V42992" i="2"/>
  <c r="V42991" i="2"/>
  <c r="V42990" i="2"/>
  <c r="V42989" i="2"/>
  <c r="V42988" i="2"/>
  <c r="V42987" i="2"/>
  <c r="V42986" i="2"/>
  <c r="V42985" i="2"/>
  <c r="V42984" i="2"/>
  <c r="V42983" i="2"/>
  <c r="V42982" i="2"/>
  <c r="V42981" i="2"/>
  <c r="V42980" i="2"/>
  <c r="V42979" i="2"/>
  <c r="V42978" i="2"/>
  <c r="V42977" i="2"/>
  <c r="V42976" i="2"/>
  <c r="V42975" i="2"/>
  <c r="V42974" i="2"/>
  <c r="V42973" i="2"/>
  <c r="V42972" i="2"/>
  <c r="V42971" i="2"/>
  <c r="V42970" i="2"/>
  <c r="V42969" i="2"/>
  <c r="V42968" i="2"/>
  <c r="V42967" i="2"/>
  <c r="V42966" i="2"/>
  <c r="V42965" i="2"/>
  <c r="V42964" i="2"/>
  <c r="V42963" i="2"/>
  <c r="V42962" i="2"/>
  <c r="V42961" i="2"/>
  <c r="V42960" i="2"/>
  <c r="V42959" i="2"/>
  <c r="V42958" i="2"/>
  <c r="V42957" i="2"/>
  <c r="V42956" i="2"/>
  <c r="V42955" i="2"/>
  <c r="V42954" i="2"/>
  <c r="V42953" i="2"/>
  <c r="V42952" i="2"/>
  <c r="V42951" i="2"/>
  <c r="V42950" i="2"/>
  <c r="V42949" i="2"/>
  <c r="V42948" i="2"/>
  <c r="V42947" i="2"/>
  <c r="V42946" i="2"/>
  <c r="V42945" i="2"/>
  <c r="V42944" i="2"/>
  <c r="V42943" i="2"/>
  <c r="V42942" i="2"/>
  <c r="V42941" i="2"/>
  <c r="V42940" i="2"/>
  <c r="V42939" i="2"/>
  <c r="V42938" i="2"/>
  <c r="V42937" i="2"/>
  <c r="V42936" i="2"/>
  <c r="V42935" i="2"/>
  <c r="V42934" i="2"/>
  <c r="V42933" i="2"/>
  <c r="V42932" i="2"/>
  <c r="V42931" i="2"/>
  <c r="V42930" i="2"/>
  <c r="V42929" i="2"/>
  <c r="V42928" i="2"/>
  <c r="V42927" i="2"/>
  <c r="V42926" i="2"/>
  <c r="V42925" i="2"/>
  <c r="V42924" i="2"/>
  <c r="V42923" i="2"/>
  <c r="V42922" i="2"/>
  <c r="V42921" i="2"/>
  <c r="V42920" i="2"/>
  <c r="V42919" i="2"/>
  <c r="V42918" i="2"/>
  <c r="V42917" i="2"/>
  <c r="V42916" i="2"/>
  <c r="V42915" i="2"/>
  <c r="V42914" i="2"/>
  <c r="V42913" i="2"/>
  <c r="V42912" i="2"/>
  <c r="V42911" i="2"/>
  <c r="V42910" i="2"/>
  <c r="V42909" i="2"/>
  <c r="V42908" i="2"/>
  <c r="V42907" i="2"/>
  <c r="V42906" i="2"/>
  <c r="V42905" i="2"/>
  <c r="V42904" i="2"/>
  <c r="V42903" i="2"/>
  <c r="V42902" i="2"/>
  <c r="V42901" i="2"/>
  <c r="V42900" i="2"/>
  <c r="V42899" i="2"/>
  <c r="V42898" i="2"/>
  <c r="V42897" i="2"/>
  <c r="V42896" i="2"/>
  <c r="V42895" i="2"/>
  <c r="V42894" i="2"/>
  <c r="V42893" i="2"/>
  <c r="V42892" i="2"/>
  <c r="V42891" i="2"/>
  <c r="V42890" i="2"/>
  <c r="V42889" i="2"/>
  <c r="V42888" i="2"/>
  <c r="V42887" i="2"/>
  <c r="V42886" i="2"/>
  <c r="V42885" i="2"/>
  <c r="V42884" i="2"/>
  <c r="V42883" i="2"/>
  <c r="V42882" i="2"/>
  <c r="V42881" i="2"/>
  <c r="V42880" i="2"/>
  <c r="V42879" i="2"/>
  <c r="V42878" i="2"/>
  <c r="V42877" i="2"/>
  <c r="V42876" i="2"/>
  <c r="V42875" i="2"/>
  <c r="V42874" i="2"/>
  <c r="V42873" i="2"/>
  <c r="V42872" i="2"/>
  <c r="V42871" i="2"/>
  <c r="V42870" i="2"/>
  <c r="V42869" i="2"/>
  <c r="V42868" i="2"/>
  <c r="V42867" i="2"/>
  <c r="V42866" i="2"/>
  <c r="V42865" i="2"/>
  <c r="V42864" i="2"/>
  <c r="V42863" i="2"/>
  <c r="V42862" i="2"/>
  <c r="V42861" i="2"/>
  <c r="V42860" i="2"/>
  <c r="V42859" i="2"/>
  <c r="V42858" i="2"/>
  <c r="V42857" i="2"/>
  <c r="V42856" i="2"/>
  <c r="V42855" i="2"/>
  <c r="V42854" i="2"/>
  <c r="V42853" i="2"/>
  <c r="V42852" i="2"/>
  <c r="V42851" i="2"/>
  <c r="V42850" i="2"/>
  <c r="V42849" i="2"/>
  <c r="V42848" i="2"/>
  <c r="V42847" i="2"/>
  <c r="V42846" i="2"/>
  <c r="V42845" i="2"/>
  <c r="V42844" i="2"/>
  <c r="V42843" i="2"/>
  <c r="V42842" i="2"/>
  <c r="V42841" i="2"/>
  <c r="V42840" i="2"/>
  <c r="V42839" i="2"/>
  <c r="V42838" i="2"/>
  <c r="V42837" i="2"/>
  <c r="V42836" i="2"/>
  <c r="V42835" i="2"/>
  <c r="V42834" i="2"/>
  <c r="V42833" i="2"/>
  <c r="V42832" i="2"/>
  <c r="V42831" i="2"/>
  <c r="V42830" i="2"/>
  <c r="V42829" i="2"/>
  <c r="V42828" i="2"/>
  <c r="V42827" i="2"/>
  <c r="V42826" i="2"/>
  <c r="V42825" i="2"/>
  <c r="V42824" i="2"/>
  <c r="V42823" i="2"/>
  <c r="V42822" i="2"/>
  <c r="V42821" i="2"/>
  <c r="V42820" i="2"/>
  <c r="V42819" i="2"/>
  <c r="V42818" i="2"/>
  <c r="V42817" i="2"/>
  <c r="V42816" i="2"/>
  <c r="V42815" i="2"/>
  <c r="V42814" i="2"/>
  <c r="V42813" i="2"/>
  <c r="V42812" i="2"/>
  <c r="V42811" i="2"/>
  <c r="V42810" i="2"/>
  <c r="V42809" i="2"/>
  <c r="V42808" i="2"/>
  <c r="V42807" i="2"/>
  <c r="V42806" i="2"/>
  <c r="V42805" i="2"/>
  <c r="V42804" i="2"/>
  <c r="V42803" i="2"/>
  <c r="V42802" i="2"/>
  <c r="V42801" i="2"/>
  <c r="V42800" i="2"/>
  <c r="V42799" i="2"/>
  <c r="V42798" i="2"/>
  <c r="V42797" i="2"/>
  <c r="V42796" i="2"/>
  <c r="V42795" i="2"/>
  <c r="V42794" i="2"/>
  <c r="V42793" i="2"/>
  <c r="V42792" i="2"/>
  <c r="V42791" i="2"/>
  <c r="V42790" i="2"/>
  <c r="V42789" i="2"/>
  <c r="V42788" i="2"/>
  <c r="V42787" i="2"/>
  <c r="V42786" i="2"/>
  <c r="V42785" i="2"/>
  <c r="V42784" i="2"/>
  <c r="V42783" i="2"/>
  <c r="V42782" i="2"/>
  <c r="V42781" i="2"/>
  <c r="V42780" i="2"/>
  <c r="V42779" i="2"/>
  <c r="V42778" i="2"/>
  <c r="V42777" i="2"/>
  <c r="V42776" i="2"/>
  <c r="V42775" i="2"/>
  <c r="V42774" i="2"/>
  <c r="V42773" i="2"/>
  <c r="V42772" i="2"/>
  <c r="V42771" i="2"/>
  <c r="V42770" i="2"/>
  <c r="V42769" i="2"/>
  <c r="V42768" i="2"/>
  <c r="V42767" i="2"/>
  <c r="V42766" i="2"/>
  <c r="V42765" i="2"/>
  <c r="V42764" i="2"/>
  <c r="V42763" i="2"/>
  <c r="V42762" i="2"/>
  <c r="V42761" i="2"/>
  <c r="V42760" i="2"/>
  <c r="V42759" i="2"/>
  <c r="V42758" i="2"/>
  <c r="V42757" i="2"/>
  <c r="V42756" i="2"/>
  <c r="V42755" i="2"/>
  <c r="V42754" i="2"/>
  <c r="V42753" i="2"/>
  <c r="V42752" i="2"/>
  <c r="V42751" i="2"/>
  <c r="V42750" i="2"/>
  <c r="V42749" i="2"/>
  <c r="V42748" i="2"/>
  <c r="V42747" i="2"/>
  <c r="V42746" i="2"/>
  <c r="V42745" i="2"/>
  <c r="V42744" i="2"/>
  <c r="V42743" i="2"/>
  <c r="V42742" i="2"/>
  <c r="V42741" i="2"/>
  <c r="V42740" i="2"/>
  <c r="V42739" i="2"/>
  <c r="V42738" i="2"/>
  <c r="V42737" i="2"/>
  <c r="V42736" i="2"/>
  <c r="V42735" i="2"/>
  <c r="V42734" i="2"/>
  <c r="V42733" i="2"/>
  <c r="V42732" i="2"/>
  <c r="V42731" i="2"/>
  <c r="V42730" i="2"/>
  <c r="V42729" i="2"/>
  <c r="V42728" i="2"/>
  <c r="V42727" i="2"/>
  <c r="V42726" i="2"/>
  <c r="V42725" i="2"/>
  <c r="V42724" i="2"/>
  <c r="V42723" i="2"/>
  <c r="V42722" i="2"/>
  <c r="V42721" i="2"/>
  <c r="V42720" i="2"/>
  <c r="V42719" i="2"/>
  <c r="V42718" i="2"/>
  <c r="V42717" i="2"/>
  <c r="V42716" i="2"/>
  <c r="V42715" i="2"/>
  <c r="V42714" i="2"/>
  <c r="V42713" i="2"/>
  <c r="V42712" i="2"/>
  <c r="V42711" i="2"/>
  <c r="V42710" i="2"/>
  <c r="V42709" i="2"/>
  <c r="V42708" i="2"/>
  <c r="V42707" i="2"/>
  <c r="V42706" i="2"/>
  <c r="V42705" i="2"/>
  <c r="V42704" i="2"/>
  <c r="V42703" i="2"/>
  <c r="V42702" i="2"/>
  <c r="V42701" i="2"/>
  <c r="V42700" i="2"/>
  <c r="V42699" i="2"/>
  <c r="V42698" i="2"/>
  <c r="V42697" i="2"/>
  <c r="V42696" i="2"/>
  <c r="V42695" i="2"/>
  <c r="V42694" i="2"/>
  <c r="V42693" i="2"/>
  <c r="V42692" i="2"/>
  <c r="V42691" i="2"/>
  <c r="V42690" i="2"/>
  <c r="V42689" i="2"/>
  <c r="V42688" i="2"/>
  <c r="V42687" i="2"/>
  <c r="V42686" i="2"/>
  <c r="V42685" i="2"/>
  <c r="V42684" i="2"/>
  <c r="V42683" i="2"/>
  <c r="V42682" i="2"/>
  <c r="V42681" i="2"/>
  <c r="V42680" i="2"/>
  <c r="V42679" i="2"/>
  <c r="V42678" i="2"/>
  <c r="V42677" i="2"/>
  <c r="V42676" i="2"/>
  <c r="V42675" i="2"/>
  <c r="V42674" i="2"/>
  <c r="V42673" i="2"/>
  <c r="V42672" i="2"/>
  <c r="V42671" i="2"/>
  <c r="V42670" i="2"/>
  <c r="V42669" i="2"/>
  <c r="V42668" i="2"/>
  <c r="V42667" i="2"/>
  <c r="V42666" i="2"/>
  <c r="V42665" i="2"/>
  <c r="V42664" i="2"/>
  <c r="V42663" i="2"/>
  <c r="V42662" i="2"/>
  <c r="V42661" i="2"/>
  <c r="V42660" i="2"/>
  <c r="V42659" i="2"/>
  <c r="V42658" i="2"/>
  <c r="V42657" i="2"/>
  <c r="V42656" i="2"/>
  <c r="V42655" i="2"/>
  <c r="V42654" i="2"/>
  <c r="V42653" i="2"/>
  <c r="V42652" i="2"/>
  <c r="V42651" i="2"/>
  <c r="V42650" i="2"/>
  <c r="V42649" i="2"/>
  <c r="V42648" i="2"/>
  <c r="V42647" i="2"/>
  <c r="V42646" i="2"/>
  <c r="V42645" i="2"/>
  <c r="V42644" i="2"/>
  <c r="V42643" i="2"/>
  <c r="V42642" i="2"/>
  <c r="V42641" i="2"/>
  <c r="V42640" i="2"/>
  <c r="V42639" i="2"/>
  <c r="V42638" i="2"/>
  <c r="V42637" i="2"/>
  <c r="V42636" i="2"/>
  <c r="V42635" i="2"/>
  <c r="V42634" i="2"/>
  <c r="V42633" i="2"/>
  <c r="V42632" i="2"/>
  <c r="V42631" i="2"/>
  <c r="V42630" i="2"/>
  <c r="V42629" i="2"/>
  <c r="V42628" i="2"/>
  <c r="V42627" i="2"/>
  <c r="V42626" i="2"/>
  <c r="V42625" i="2"/>
  <c r="V42624" i="2"/>
  <c r="V42623" i="2"/>
  <c r="V42622" i="2"/>
  <c r="V42621" i="2"/>
  <c r="V42620" i="2"/>
  <c r="V42619" i="2"/>
  <c r="V42618" i="2"/>
  <c r="V42617" i="2"/>
  <c r="V42616" i="2"/>
  <c r="V42615" i="2"/>
  <c r="V42614" i="2"/>
  <c r="V42613" i="2"/>
  <c r="V42612" i="2"/>
  <c r="V42611" i="2"/>
  <c r="V42610" i="2"/>
  <c r="V42609" i="2"/>
  <c r="V42608" i="2"/>
  <c r="V42607" i="2"/>
  <c r="V42606" i="2"/>
  <c r="V42605" i="2"/>
  <c r="V42604" i="2"/>
  <c r="V42603" i="2"/>
  <c r="V42602" i="2"/>
  <c r="V42601" i="2"/>
  <c r="V42600" i="2"/>
  <c r="V42599" i="2"/>
  <c r="V42598" i="2"/>
  <c r="V42597" i="2"/>
  <c r="V42596" i="2"/>
  <c r="V42595" i="2"/>
  <c r="V42594" i="2"/>
  <c r="V42593" i="2"/>
  <c r="V42592" i="2"/>
  <c r="V42591" i="2"/>
  <c r="V42590" i="2"/>
  <c r="V42589" i="2"/>
  <c r="V42588" i="2"/>
  <c r="V42587" i="2"/>
  <c r="V42586" i="2"/>
  <c r="V42585" i="2"/>
  <c r="V42584" i="2"/>
  <c r="V42583" i="2"/>
  <c r="V42582" i="2"/>
  <c r="V42581" i="2"/>
  <c r="V42580" i="2"/>
  <c r="V42579" i="2"/>
  <c r="V42578" i="2"/>
  <c r="V42577" i="2"/>
  <c r="V42576" i="2"/>
  <c r="V42575" i="2"/>
  <c r="V42574" i="2"/>
  <c r="V42573" i="2"/>
  <c r="V42572" i="2"/>
  <c r="V42571" i="2"/>
  <c r="V42570" i="2"/>
  <c r="V42569" i="2"/>
  <c r="V42568" i="2"/>
  <c r="V42567" i="2"/>
  <c r="V42566" i="2"/>
  <c r="V42565" i="2"/>
  <c r="V42564" i="2"/>
  <c r="V42563" i="2"/>
  <c r="V42562" i="2"/>
  <c r="V42561" i="2"/>
  <c r="V42560" i="2"/>
  <c r="V42559" i="2"/>
  <c r="V42558" i="2"/>
  <c r="V42557" i="2"/>
  <c r="V42556" i="2"/>
  <c r="V42555" i="2"/>
  <c r="V42554" i="2"/>
  <c r="V42553" i="2"/>
  <c r="V42552" i="2"/>
  <c r="V42551" i="2"/>
  <c r="V42550" i="2"/>
  <c r="V42549" i="2"/>
  <c r="V42548" i="2"/>
  <c r="V42547" i="2"/>
  <c r="V42546" i="2"/>
  <c r="V42545" i="2"/>
  <c r="V42544" i="2"/>
  <c r="V42543" i="2"/>
  <c r="V42542" i="2"/>
  <c r="V42541" i="2"/>
  <c r="V42540" i="2"/>
  <c r="V42539" i="2"/>
  <c r="V42538" i="2"/>
  <c r="V42537" i="2"/>
  <c r="V42536" i="2"/>
  <c r="V42535" i="2"/>
  <c r="V42534" i="2"/>
  <c r="V42533" i="2"/>
  <c r="V42532" i="2"/>
  <c r="V42531" i="2"/>
  <c r="V42530" i="2"/>
  <c r="V42529" i="2"/>
  <c r="V42528" i="2"/>
  <c r="V42527" i="2"/>
  <c r="V42526" i="2"/>
  <c r="V42525" i="2"/>
  <c r="V42524" i="2"/>
  <c r="V42523" i="2"/>
  <c r="V42522" i="2"/>
  <c r="V42521" i="2"/>
  <c r="V42520" i="2"/>
  <c r="V42519" i="2"/>
  <c r="V42518" i="2"/>
  <c r="V42517" i="2"/>
  <c r="V42516" i="2"/>
  <c r="V42515" i="2"/>
  <c r="V42514" i="2"/>
  <c r="V42513" i="2"/>
  <c r="V42512" i="2"/>
  <c r="V42511" i="2"/>
  <c r="V42510" i="2"/>
  <c r="V42509" i="2"/>
  <c r="V42508" i="2"/>
  <c r="V42507" i="2"/>
  <c r="V42506" i="2"/>
  <c r="V42505" i="2"/>
  <c r="V42504" i="2"/>
  <c r="V42503" i="2"/>
  <c r="V42502" i="2"/>
  <c r="V42501" i="2"/>
  <c r="V42500" i="2"/>
  <c r="V42499" i="2"/>
  <c r="V42498" i="2"/>
  <c r="V42497" i="2"/>
  <c r="V42496" i="2"/>
  <c r="V42495" i="2"/>
  <c r="V42494" i="2"/>
  <c r="V42493" i="2"/>
  <c r="V42492" i="2"/>
  <c r="V42491" i="2"/>
  <c r="V42490" i="2"/>
  <c r="V42489" i="2"/>
  <c r="V42488" i="2"/>
  <c r="V42487" i="2"/>
  <c r="V42486" i="2"/>
  <c r="V42485" i="2"/>
  <c r="V42484" i="2"/>
  <c r="V42483" i="2"/>
  <c r="V42482" i="2"/>
  <c r="V42481" i="2"/>
  <c r="V42480" i="2"/>
  <c r="V42479" i="2"/>
  <c r="V42478" i="2"/>
  <c r="V42477" i="2"/>
  <c r="V42476" i="2"/>
  <c r="V42475" i="2"/>
  <c r="V42474" i="2"/>
  <c r="V42473" i="2"/>
  <c r="V42472" i="2"/>
  <c r="V42471" i="2"/>
  <c r="V42470" i="2"/>
  <c r="V42469" i="2"/>
  <c r="V42468" i="2"/>
  <c r="V42467" i="2"/>
  <c r="V42466" i="2"/>
  <c r="V42465" i="2"/>
  <c r="V42464" i="2"/>
  <c r="V42463" i="2"/>
  <c r="V42462" i="2"/>
  <c r="V42461" i="2"/>
  <c r="V42460" i="2"/>
  <c r="V42459" i="2"/>
  <c r="V42458" i="2"/>
  <c r="V42457" i="2"/>
  <c r="V42456" i="2"/>
  <c r="V42455" i="2"/>
  <c r="V42454" i="2"/>
  <c r="V42453" i="2"/>
  <c r="V42452" i="2"/>
  <c r="V42451" i="2"/>
  <c r="V42450" i="2"/>
  <c r="V42449" i="2"/>
  <c r="V42448" i="2"/>
  <c r="V42447" i="2"/>
  <c r="V42446" i="2"/>
  <c r="V42445" i="2"/>
  <c r="V42444" i="2"/>
  <c r="V42443" i="2"/>
  <c r="V42442" i="2"/>
  <c r="V42441" i="2"/>
  <c r="V42440" i="2"/>
  <c r="V42439" i="2"/>
  <c r="V42438" i="2"/>
  <c r="V42437" i="2"/>
  <c r="V42436" i="2"/>
  <c r="V42435" i="2"/>
  <c r="V42434" i="2"/>
  <c r="V42433" i="2"/>
  <c r="V42432" i="2"/>
  <c r="V42431" i="2"/>
  <c r="V42430" i="2"/>
  <c r="V42429" i="2"/>
  <c r="V42428" i="2"/>
  <c r="V42427" i="2"/>
  <c r="V42426" i="2"/>
  <c r="V42425" i="2"/>
  <c r="V42424" i="2"/>
  <c r="V42423" i="2"/>
  <c r="V42422" i="2"/>
  <c r="V42421" i="2"/>
  <c r="V42420" i="2"/>
  <c r="V42419" i="2"/>
  <c r="V42418" i="2"/>
  <c r="V42417" i="2"/>
  <c r="V42416" i="2"/>
  <c r="V42415" i="2"/>
  <c r="V42414" i="2"/>
  <c r="V42413" i="2"/>
  <c r="V42412" i="2"/>
  <c r="V42411" i="2"/>
  <c r="V42410" i="2"/>
  <c r="V42409" i="2"/>
  <c r="V42408" i="2"/>
  <c r="V42407" i="2"/>
  <c r="V42406" i="2"/>
  <c r="V42405" i="2"/>
  <c r="V42404" i="2"/>
  <c r="V42403" i="2"/>
  <c r="V42402" i="2"/>
  <c r="V42401" i="2"/>
  <c r="V42400" i="2"/>
  <c r="V42399" i="2"/>
  <c r="V42398" i="2"/>
  <c r="V42397" i="2"/>
  <c r="V42396" i="2"/>
  <c r="V42395" i="2"/>
  <c r="V42394" i="2"/>
  <c r="V42393" i="2"/>
  <c r="V42392" i="2"/>
  <c r="V42391" i="2"/>
  <c r="V42390" i="2"/>
  <c r="V42389" i="2"/>
  <c r="V42388" i="2"/>
  <c r="V42387" i="2"/>
  <c r="V42386" i="2"/>
  <c r="V42385" i="2"/>
  <c r="V42384" i="2"/>
  <c r="V42383" i="2"/>
  <c r="V42382" i="2"/>
  <c r="V42381" i="2"/>
  <c r="V42380" i="2"/>
  <c r="V42379" i="2"/>
  <c r="V42378" i="2"/>
  <c r="V42377" i="2"/>
  <c r="V42376" i="2"/>
  <c r="V42375" i="2"/>
  <c r="V42374" i="2"/>
  <c r="V42373" i="2"/>
  <c r="V42372" i="2"/>
  <c r="V42371" i="2"/>
  <c r="V42370" i="2"/>
  <c r="V42369" i="2"/>
  <c r="V42368" i="2"/>
  <c r="V42367" i="2"/>
  <c r="V42366" i="2"/>
  <c r="V42365" i="2"/>
  <c r="V42364" i="2"/>
  <c r="V42363" i="2"/>
  <c r="V42362" i="2"/>
  <c r="V42361" i="2"/>
  <c r="V42360" i="2"/>
  <c r="V42359" i="2"/>
  <c r="V42358" i="2"/>
  <c r="V42357" i="2"/>
  <c r="V42356" i="2"/>
  <c r="V42355" i="2"/>
  <c r="V42354" i="2"/>
  <c r="V42353" i="2"/>
  <c r="V42352" i="2"/>
  <c r="V42351" i="2"/>
  <c r="V42350" i="2"/>
  <c r="V42349" i="2"/>
  <c r="V42348" i="2"/>
  <c r="V42347" i="2"/>
  <c r="V42346" i="2"/>
  <c r="V42345" i="2"/>
  <c r="V42344" i="2"/>
  <c r="V42343" i="2"/>
  <c r="V42342" i="2"/>
  <c r="V42341" i="2"/>
  <c r="V42340" i="2"/>
  <c r="V42339" i="2"/>
  <c r="V42338" i="2"/>
  <c r="V42337" i="2"/>
  <c r="V42336" i="2"/>
  <c r="V42335" i="2"/>
  <c r="V42334" i="2"/>
  <c r="V42333" i="2"/>
  <c r="V42332" i="2"/>
  <c r="V42331" i="2"/>
  <c r="V42330" i="2"/>
  <c r="V42329" i="2"/>
  <c r="V42328" i="2"/>
  <c r="V42327" i="2"/>
  <c r="V42326" i="2"/>
  <c r="V42325" i="2"/>
  <c r="V42324" i="2"/>
  <c r="V42323" i="2"/>
  <c r="V42322" i="2"/>
  <c r="V42321" i="2"/>
  <c r="V42320" i="2"/>
  <c r="V42319" i="2"/>
  <c r="V42318" i="2"/>
  <c r="V42317" i="2"/>
  <c r="V42316" i="2"/>
  <c r="V42315" i="2"/>
  <c r="V42314" i="2"/>
  <c r="V42313" i="2"/>
  <c r="V42312" i="2"/>
  <c r="V42311" i="2"/>
  <c r="V42310" i="2"/>
  <c r="V42309" i="2"/>
  <c r="V42308" i="2"/>
  <c r="V42307" i="2"/>
  <c r="V42306" i="2"/>
  <c r="V42305" i="2"/>
  <c r="V42304" i="2"/>
  <c r="V42303" i="2"/>
  <c r="V42302" i="2"/>
  <c r="V42301" i="2"/>
  <c r="V42300" i="2"/>
  <c r="V42299" i="2"/>
  <c r="V42298" i="2"/>
  <c r="V42297" i="2"/>
  <c r="V42296" i="2"/>
  <c r="V42295" i="2"/>
  <c r="V42294" i="2"/>
  <c r="V42293" i="2"/>
  <c r="V42292" i="2"/>
  <c r="V42291" i="2"/>
  <c r="V42290" i="2"/>
  <c r="V42289" i="2"/>
  <c r="V42288" i="2"/>
  <c r="V42287" i="2"/>
  <c r="V42286" i="2"/>
  <c r="V42285" i="2"/>
  <c r="V42284" i="2"/>
  <c r="V42283" i="2"/>
  <c r="V42282" i="2"/>
  <c r="V42281" i="2"/>
  <c r="V42280" i="2"/>
  <c r="V42279" i="2"/>
  <c r="V42278" i="2"/>
  <c r="V42277" i="2"/>
  <c r="V42276" i="2"/>
  <c r="V42275" i="2"/>
  <c r="V42274" i="2"/>
  <c r="V42273" i="2"/>
  <c r="V42272" i="2"/>
  <c r="V42271" i="2"/>
  <c r="V42270" i="2"/>
  <c r="V42269" i="2"/>
  <c r="V42268" i="2"/>
  <c r="V42267" i="2"/>
  <c r="V42266" i="2"/>
  <c r="V42265" i="2"/>
  <c r="V42264" i="2"/>
  <c r="V42263" i="2"/>
  <c r="V42262" i="2"/>
  <c r="V42261" i="2"/>
  <c r="V42260" i="2"/>
  <c r="V42259" i="2"/>
  <c r="V42258" i="2"/>
  <c r="V42257" i="2"/>
  <c r="V42256" i="2"/>
  <c r="V42255" i="2"/>
  <c r="V42254" i="2"/>
  <c r="V42253" i="2"/>
  <c r="V42252" i="2"/>
  <c r="V42251" i="2"/>
  <c r="V42250" i="2"/>
  <c r="V42249" i="2"/>
  <c r="V42248" i="2"/>
  <c r="V42247" i="2"/>
  <c r="V42246" i="2"/>
  <c r="V42245" i="2"/>
  <c r="V42244" i="2"/>
  <c r="V42243" i="2"/>
  <c r="V42242" i="2"/>
  <c r="V42241" i="2"/>
  <c r="V42240" i="2"/>
  <c r="V42239" i="2"/>
  <c r="V42238" i="2"/>
  <c r="V42237" i="2"/>
  <c r="V42236" i="2"/>
  <c r="V42235" i="2"/>
  <c r="V42234" i="2"/>
  <c r="V42233" i="2"/>
  <c r="V42232" i="2"/>
  <c r="V42231" i="2"/>
  <c r="V42230" i="2"/>
  <c r="V42229" i="2"/>
  <c r="V42228" i="2"/>
  <c r="V42227" i="2"/>
  <c r="V42226" i="2"/>
  <c r="V42225" i="2"/>
  <c r="V42224" i="2"/>
  <c r="V42223" i="2"/>
  <c r="V42222" i="2"/>
  <c r="V42221" i="2"/>
  <c r="V42220" i="2"/>
  <c r="V42219" i="2"/>
  <c r="V42218" i="2"/>
  <c r="V42217" i="2"/>
  <c r="V42216" i="2"/>
  <c r="V42215" i="2"/>
  <c r="V42214" i="2"/>
  <c r="V42213" i="2"/>
  <c r="V42212" i="2"/>
  <c r="V42211" i="2"/>
  <c r="V42210" i="2"/>
  <c r="V42209" i="2"/>
  <c r="V42208" i="2"/>
  <c r="V42207" i="2"/>
  <c r="V42206" i="2"/>
  <c r="V42205" i="2"/>
  <c r="V42204" i="2"/>
  <c r="V42203" i="2"/>
  <c r="V42202" i="2"/>
  <c r="V42201" i="2"/>
  <c r="V42200" i="2"/>
  <c r="V42199" i="2"/>
  <c r="V42198" i="2"/>
  <c r="V42197" i="2"/>
  <c r="V42196" i="2"/>
  <c r="V42195" i="2"/>
  <c r="V42194" i="2"/>
  <c r="V42193" i="2"/>
  <c r="V42192" i="2"/>
  <c r="V42191" i="2"/>
  <c r="V42190" i="2"/>
  <c r="V42189" i="2"/>
  <c r="V42188" i="2"/>
  <c r="V42187" i="2"/>
  <c r="V42186" i="2"/>
  <c r="V42185" i="2"/>
  <c r="V42184" i="2"/>
  <c r="V42183" i="2"/>
  <c r="V42182" i="2"/>
  <c r="V42181" i="2"/>
  <c r="V42180" i="2"/>
  <c r="V42179" i="2"/>
  <c r="V42178" i="2"/>
  <c r="V42177" i="2"/>
  <c r="V42176" i="2"/>
  <c r="V42175" i="2"/>
  <c r="V42174" i="2"/>
  <c r="V42173" i="2"/>
  <c r="V42172" i="2"/>
  <c r="V42171" i="2"/>
  <c r="V42170" i="2"/>
  <c r="V42169" i="2"/>
  <c r="V42168" i="2"/>
  <c r="V42167" i="2"/>
  <c r="V42166" i="2"/>
  <c r="V42165" i="2"/>
  <c r="V42164" i="2"/>
  <c r="V42163" i="2"/>
  <c r="V42162" i="2"/>
  <c r="V42161" i="2"/>
  <c r="V42160" i="2"/>
  <c r="V42159" i="2"/>
  <c r="V42158" i="2"/>
  <c r="V42157" i="2"/>
  <c r="V42156" i="2"/>
  <c r="V42155" i="2"/>
  <c r="V42154" i="2"/>
  <c r="V42153" i="2"/>
  <c r="V42152" i="2"/>
  <c r="V42151" i="2"/>
  <c r="V42150" i="2"/>
  <c r="V42149" i="2"/>
  <c r="V42148" i="2"/>
  <c r="V42147" i="2"/>
  <c r="V42146" i="2"/>
  <c r="V42145" i="2"/>
  <c r="V42144" i="2"/>
  <c r="V42143" i="2"/>
  <c r="V42142" i="2"/>
  <c r="V42141" i="2"/>
  <c r="V42140" i="2"/>
  <c r="V42139" i="2"/>
  <c r="V42138" i="2"/>
  <c r="V42137" i="2"/>
  <c r="V42136" i="2"/>
  <c r="V42135" i="2"/>
  <c r="V42134" i="2"/>
  <c r="V42133" i="2"/>
  <c r="V42132" i="2"/>
  <c r="V42131" i="2"/>
  <c r="V42130" i="2"/>
  <c r="V42129" i="2"/>
  <c r="V42128" i="2"/>
  <c r="V42127" i="2"/>
  <c r="V42126" i="2"/>
  <c r="V42125" i="2"/>
  <c r="V42124" i="2"/>
  <c r="V42123" i="2"/>
  <c r="V42122" i="2"/>
  <c r="V42121" i="2"/>
  <c r="V42120" i="2"/>
  <c r="V42119" i="2"/>
  <c r="V42118" i="2"/>
  <c r="V42117" i="2"/>
  <c r="V42116" i="2"/>
  <c r="V42115" i="2"/>
  <c r="V42114" i="2"/>
  <c r="V42113" i="2"/>
  <c r="V42112" i="2"/>
  <c r="V42111" i="2"/>
  <c r="V42110" i="2"/>
  <c r="V42109" i="2"/>
  <c r="V42108" i="2"/>
  <c r="V42107" i="2"/>
  <c r="V42106" i="2"/>
  <c r="V42105" i="2"/>
  <c r="V42104" i="2"/>
  <c r="V42103" i="2"/>
  <c r="V42102" i="2"/>
  <c r="V42101" i="2"/>
  <c r="V42100" i="2"/>
  <c r="V42099" i="2"/>
  <c r="V42098" i="2"/>
  <c r="V42097" i="2"/>
  <c r="V42096" i="2"/>
  <c r="V42095" i="2"/>
  <c r="V42094" i="2"/>
  <c r="V42093" i="2"/>
  <c r="V42092" i="2"/>
  <c r="V42091" i="2"/>
  <c r="V42090" i="2"/>
  <c r="V42089" i="2"/>
  <c r="V42088" i="2"/>
  <c r="V42087" i="2"/>
  <c r="V42086" i="2"/>
  <c r="V42085" i="2"/>
  <c r="V42084" i="2"/>
  <c r="V42083" i="2"/>
  <c r="V42082" i="2"/>
  <c r="V42081" i="2"/>
  <c r="V42080" i="2"/>
  <c r="V42079" i="2"/>
  <c r="V42078" i="2"/>
  <c r="V42077" i="2"/>
  <c r="V42076" i="2"/>
  <c r="V42075" i="2"/>
  <c r="V42074" i="2"/>
  <c r="V42073" i="2"/>
  <c r="V42072" i="2"/>
  <c r="V42071" i="2"/>
  <c r="V42070" i="2"/>
  <c r="V42069" i="2"/>
  <c r="V42068" i="2"/>
  <c r="V42067" i="2"/>
  <c r="V42066" i="2"/>
  <c r="V42065" i="2"/>
  <c r="V42064" i="2"/>
  <c r="V42063" i="2"/>
  <c r="V42062" i="2"/>
  <c r="V42061" i="2"/>
  <c r="V42060" i="2"/>
  <c r="V42059" i="2"/>
  <c r="V42058" i="2"/>
  <c r="V42057" i="2"/>
  <c r="V42056" i="2"/>
  <c r="V42055" i="2"/>
  <c r="V42054" i="2"/>
  <c r="V42053" i="2"/>
  <c r="V42052" i="2"/>
  <c r="V42051" i="2"/>
  <c r="V42050" i="2"/>
  <c r="V42049" i="2"/>
  <c r="V42048" i="2"/>
  <c r="V42047" i="2"/>
  <c r="V42046" i="2"/>
  <c r="V42045" i="2"/>
  <c r="V42044" i="2"/>
  <c r="V42043" i="2"/>
  <c r="V42042" i="2"/>
  <c r="V42041" i="2"/>
  <c r="V42040" i="2"/>
  <c r="V42039" i="2"/>
  <c r="V42038" i="2"/>
  <c r="V42037" i="2"/>
  <c r="V42036" i="2"/>
  <c r="V42035" i="2"/>
  <c r="V42034" i="2"/>
  <c r="V42033" i="2"/>
  <c r="V42032" i="2"/>
  <c r="V42031" i="2"/>
  <c r="V42030" i="2"/>
  <c r="V42029" i="2"/>
  <c r="V42028" i="2"/>
  <c r="V42027" i="2"/>
  <c r="V42026" i="2"/>
  <c r="V42025" i="2"/>
  <c r="V42024" i="2"/>
  <c r="V42023" i="2"/>
  <c r="V42022" i="2"/>
  <c r="V42021" i="2"/>
  <c r="V42020" i="2"/>
  <c r="V42019" i="2"/>
  <c r="V42018" i="2"/>
  <c r="V42017" i="2"/>
  <c r="V42016" i="2"/>
  <c r="V42015" i="2"/>
  <c r="V42014" i="2"/>
  <c r="V42013" i="2"/>
  <c r="V42012" i="2"/>
  <c r="V42011" i="2"/>
  <c r="V42010" i="2"/>
  <c r="V42009" i="2"/>
  <c r="V42008" i="2"/>
  <c r="V42007" i="2"/>
  <c r="V42006" i="2"/>
  <c r="V42005" i="2"/>
  <c r="V42004" i="2"/>
  <c r="V42003" i="2"/>
  <c r="V42002" i="2"/>
  <c r="V42001" i="2"/>
  <c r="V42000" i="2"/>
  <c r="V41999" i="2"/>
  <c r="V41998" i="2"/>
  <c r="V41997" i="2"/>
  <c r="V41996" i="2"/>
  <c r="V41995" i="2"/>
  <c r="V41994" i="2"/>
  <c r="V41993" i="2"/>
  <c r="V41992" i="2"/>
  <c r="V41991" i="2"/>
  <c r="V41990" i="2"/>
  <c r="V41989" i="2"/>
  <c r="V41988" i="2"/>
  <c r="V41987" i="2"/>
  <c r="V41986" i="2"/>
  <c r="V41985" i="2"/>
  <c r="V41984" i="2"/>
  <c r="V41983" i="2"/>
  <c r="V41982" i="2"/>
  <c r="V41981" i="2"/>
  <c r="V41980" i="2"/>
  <c r="V41979" i="2"/>
  <c r="V41978" i="2"/>
  <c r="V41977" i="2"/>
  <c r="V41976" i="2"/>
  <c r="V41975" i="2"/>
  <c r="V41974" i="2"/>
  <c r="V41973" i="2"/>
  <c r="V41972" i="2"/>
  <c r="V41971" i="2"/>
  <c r="V41970" i="2"/>
  <c r="V41969" i="2"/>
  <c r="V41968" i="2"/>
  <c r="V41967" i="2"/>
  <c r="V41966" i="2"/>
  <c r="V41965" i="2"/>
  <c r="V41964" i="2"/>
  <c r="V41963" i="2"/>
  <c r="V41962" i="2"/>
  <c r="V41961" i="2"/>
  <c r="V41960" i="2"/>
  <c r="V41959" i="2"/>
  <c r="V41958" i="2"/>
  <c r="V41957" i="2"/>
  <c r="V41956" i="2"/>
  <c r="V41955" i="2"/>
  <c r="V41954" i="2"/>
  <c r="V41953" i="2"/>
  <c r="V41952" i="2"/>
  <c r="V41951" i="2"/>
  <c r="V41950" i="2"/>
  <c r="V41949" i="2"/>
  <c r="V41948" i="2"/>
  <c r="V41947" i="2"/>
  <c r="V41946" i="2"/>
  <c r="V41945" i="2"/>
  <c r="V41944" i="2"/>
  <c r="V41943" i="2"/>
  <c r="V41942" i="2"/>
  <c r="V41941" i="2"/>
  <c r="V41940" i="2"/>
  <c r="V41939" i="2"/>
  <c r="V41938" i="2"/>
  <c r="V41937" i="2"/>
  <c r="V41936" i="2"/>
  <c r="V41935" i="2"/>
  <c r="V41934" i="2"/>
  <c r="V41933" i="2"/>
  <c r="V41932" i="2"/>
  <c r="V41931" i="2"/>
  <c r="V41930" i="2"/>
  <c r="V41929" i="2"/>
  <c r="V41928" i="2"/>
  <c r="V41927" i="2"/>
  <c r="V41926" i="2"/>
  <c r="V41925" i="2"/>
  <c r="V41924" i="2"/>
  <c r="V41923" i="2"/>
  <c r="V41922" i="2"/>
  <c r="V41921" i="2"/>
  <c r="V41920" i="2"/>
  <c r="V41919" i="2"/>
  <c r="V41918" i="2"/>
  <c r="V41917" i="2"/>
  <c r="V41916" i="2"/>
  <c r="V41915" i="2"/>
  <c r="V41914" i="2"/>
  <c r="V41913" i="2"/>
  <c r="V41912" i="2"/>
  <c r="V41911" i="2"/>
  <c r="V41910" i="2"/>
  <c r="V41909" i="2"/>
  <c r="V41908" i="2"/>
  <c r="V41907" i="2"/>
  <c r="V41906" i="2"/>
  <c r="V41905" i="2"/>
  <c r="V41904" i="2"/>
  <c r="V41903" i="2"/>
  <c r="V41902" i="2"/>
  <c r="V41901" i="2"/>
  <c r="V41900" i="2"/>
  <c r="V41899" i="2"/>
  <c r="V41898" i="2"/>
  <c r="V41897" i="2"/>
  <c r="V41896" i="2"/>
  <c r="V41895" i="2"/>
  <c r="V41894" i="2"/>
  <c r="V41893" i="2"/>
  <c r="V41892" i="2"/>
  <c r="V41891" i="2"/>
  <c r="V41890" i="2"/>
  <c r="V41889" i="2"/>
  <c r="V41888" i="2"/>
  <c r="V41887" i="2"/>
  <c r="V41886" i="2"/>
  <c r="V41885" i="2"/>
  <c r="V41884" i="2"/>
  <c r="V41883" i="2"/>
  <c r="V41882" i="2"/>
  <c r="V41881" i="2"/>
  <c r="V41880" i="2"/>
  <c r="V41879" i="2"/>
  <c r="V41878" i="2"/>
  <c r="V41877" i="2"/>
  <c r="V41876" i="2"/>
  <c r="V41875" i="2"/>
  <c r="V41874" i="2"/>
  <c r="V41873" i="2"/>
  <c r="V41872" i="2"/>
  <c r="V41871" i="2"/>
  <c r="V41870" i="2"/>
  <c r="V41869" i="2"/>
  <c r="V41868" i="2"/>
  <c r="V41867" i="2"/>
  <c r="V41866" i="2"/>
  <c r="V41865" i="2"/>
  <c r="V41864" i="2"/>
  <c r="V41863" i="2"/>
  <c r="V41862" i="2"/>
  <c r="V41861" i="2"/>
  <c r="V41860" i="2"/>
  <c r="V41859" i="2"/>
  <c r="V41858" i="2"/>
  <c r="V41857" i="2"/>
  <c r="V41856" i="2"/>
  <c r="V41855" i="2"/>
  <c r="V41854" i="2"/>
  <c r="V41853" i="2"/>
  <c r="V41852" i="2"/>
  <c r="V41851" i="2"/>
  <c r="V41850" i="2"/>
  <c r="V41849" i="2"/>
  <c r="V41848" i="2"/>
  <c r="V41847" i="2"/>
  <c r="V41846" i="2"/>
  <c r="V41845" i="2"/>
  <c r="V41844" i="2"/>
  <c r="V41843" i="2"/>
  <c r="V41842" i="2"/>
  <c r="V41841" i="2"/>
  <c r="V41840" i="2"/>
  <c r="V41839" i="2"/>
  <c r="V41838" i="2"/>
  <c r="V41837" i="2"/>
  <c r="V41836" i="2"/>
  <c r="V41835" i="2"/>
  <c r="V41834" i="2"/>
  <c r="V41833" i="2"/>
  <c r="V41832" i="2"/>
  <c r="V41831" i="2"/>
  <c r="V41830" i="2"/>
  <c r="V41829" i="2"/>
  <c r="V41828" i="2"/>
  <c r="V41827" i="2"/>
  <c r="V41826" i="2"/>
  <c r="V41825" i="2"/>
  <c r="V41824" i="2"/>
  <c r="V41823" i="2"/>
  <c r="V41822" i="2"/>
  <c r="V41821" i="2"/>
  <c r="V41820" i="2"/>
  <c r="V41819" i="2"/>
  <c r="V41818" i="2"/>
  <c r="V41817" i="2"/>
  <c r="V41816" i="2"/>
  <c r="V41815" i="2"/>
  <c r="V41814" i="2"/>
  <c r="V41813" i="2"/>
  <c r="V41812" i="2"/>
  <c r="V41811" i="2"/>
  <c r="V41810" i="2"/>
  <c r="V41809" i="2"/>
  <c r="V41808" i="2"/>
  <c r="V41807" i="2"/>
  <c r="V41806" i="2"/>
  <c r="V41805" i="2"/>
  <c r="V41804" i="2"/>
  <c r="V41803" i="2"/>
  <c r="V41802" i="2"/>
  <c r="V41801" i="2"/>
  <c r="V41800" i="2"/>
  <c r="V41799" i="2"/>
  <c r="V41798" i="2"/>
  <c r="V41797" i="2"/>
  <c r="V41796" i="2"/>
  <c r="V41795" i="2"/>
  <c r="V41794" i="2"/>
  <c r="V41793" i="2"/>
  <c r="V41792" i="2"/>
  <c r="V41791" i="2"/>
  <c r="V41790" i="2"/>
  <c r="V41789" i="2"/>
  <c r="V41788" i="2"/>
  <c r="V41787" i="2"/>
  <c r="V41786" i="2"/>
  <c r="V41785" i="2"/>
  <c r="V41784" i="2"/>
  <c r="V41783" i="2"/>
  <c r="V41782" i="2"/>
  <c r="V41781" i="2"/>
  <c r="V41780" i="2"/>
  <c r="V41779" i="2"/>
  <c r="V41778" i="2"/>
  <c r="V41777" i="2"/>
  <c r="V41776" i="2"/>
  <c r="V41775" i="2"/>
  <c r="V41774" i="2"/>
  <c r="V41773" i="2"/>
  <c r="V41772" i="2"/>
  <c r="V41771" i="2"/>
  <c r="V41770" i="2"/>
  <c r="V41769" i="2"/>
  <c r="V41768" i="2"/>
  <c r="V41767" i="2"/>
  <c r="V41766" i="2"/>
  <c r="V41765" i="2"/>
  <c r="V41764" i="2"/>
  <c r="V41763" i="2"/>
  <c r="V41762" i="2"/>
  <c r="V41761" i="2"/>
  <c r="V41760" i="2"/>
  <c r="V41759" i="2"/>
  <c r="V41758" i="2"/>
  <c r="V41757" i="2"/>
  <c r="V41756" i="2"/>
  <c r="V41755" i="2"/>
  <c r="V41754" i="2"/>
  <c r="V41753" i="2"/>
  <c r="V41752" i="2"/>
  <c r="V41751" i="2"/>
  <c r="V41750" i="2"/>
  <c r="V41749" i="2"/>
  <c r="V41748" i="2"/>
  <c r="V41747" i="2"/>
  <c r="V41746" i="2"/>
  <c r="V41745" i="2"/>
  <c r="V41744" i="2"/>
  <c r="V41743" i="2"/>
  <c r="V41742" i="2"/>
  <c r="V41741" i="2"/>
  <c r="V41740" i="2"/>
  <c r="V41739" i="2"/>
  <c r="V41738" i="2"/>
  <c r="V41737" i="2"/>
  <c r="V41736" i="2"/>
  <c r="V41735" i="2"/>
  <c r="V41734" i="2"/>
  <c r="V41733" i="2"/>
  <c r="V41732" i="2"/>
  <c r="V41731" i="2"/>
  <c r="V41730" i="2"/>
  <c r="V41729" i="2"/>
  <c r="V41728" i="2"/>
  <c r="V41727" i="2"/>
  <c r="V41726" i="2"/>
  <c r="V41725" i="2"/>
  <c r="V41724" i="2"/>
  <c r="V41723" i="2"/>
  <c r="V41722" i="2"/>
  <c r="V41721" i="2"/>
  <c r="V41720" i="2"/>
  <c r="V41719" i="2"/>
  <c r="V41718" i="2"/>
  <c r="V41717" i="2"/>
  <c r="V41716" i="2"/>
  <c r="V41715" i="2"/>
  <c r="V41714" i="2"/>
  <c r="V41713" i="2"/>
  <c r="V41712" i="2"/>
  <c r="V41711" i="2"/>
  <c r="V41710" i="2"/>
  <c r="V41709" i="2"/>
  <c r="V41708" i="2"/>
  <c r="V41707" i="2"/>
  <c r="V41706" i="2"/>
  <c r="V41705" i="2"/>
  <c r="V41704" i="2"/>
  <c r="V41703" i="2"/>
  <c r="V41702" i="2"/>
  <c r="V41701" i="2"/>
  <c r="V41700" i="2"/>
  <c r="V41699" i="2"/>
  <c r="V41698" i="2"/>
  <c r="V41697" i="2"/>
  <c r="V41696" i="2"/>
  <c r="V41695" i="2"/>
  <c r="V41694" i="2"/>
  <c r="V41693" i="2"/>
  <c r="V41692" i="2"/>
  <c r="V41691" i="2"/>
  <c r="V41690" i="2"/>
  <c r="V41689" i="2"/>
  <c r="V41688" i="2"/>
  <c r="V41687" i="2"/>
  <c r="V41686" i="2"/>
  <c r="V41685" i="2"/>
  <c r="V41684" i="2"/>
  <c r="V41683" i="2"/>
  <c r="V41682" i="2"/>
  <c r="V41681" i="2"/>
  <c r="V41680" i="2"/>
  <c r="V41679" i="2"/>
  <c r="V41678" i="2"/>
  <c r="V41677" i="2"/>
  <c r="V41676" i="2"/>
  <c r="V41675" i="2"/>
  <c r="V41674" i="2"/>
  <c r="V41673" i="2"/>
  <c r="V41672" i="2"/>
  <c r="V41671" i="2"/>
  <c r="V41670" i="2"/>
  <c r="V41669" i="2"/>
  <c r="V41668" i="2"/>
  <c r="V41667" i="2"/>
  <c r="V41666" i="2"/>
  <c r="V41665" i="2"/>
  <c r="V41664" i="2"/>
  <c r="V41663" i="2"/>
  <c r="V41662" i="2"/>
  <c r="V41661" i="2"/>
  <c r="V41660" i="2"/>
  <c r="V41659" i="2"/>
  <c r="V41658" i="2"/>
  <c r="V41657" i="2"/>
  <c r="V41656" i="2"/>
  <c r="V41655" i="2"/>
  <c r="V41654" i="2"/>
  <c r="V41653" i="2"/>
  <c r="V41652" i="2"/>
  <c r="V41651" i="2"/>
  <c r="V41650" i="2"/>
  <c r="V41649" i="2"/>
  <c r="V41648" i="2"/>
  <c r="V41647" i="2"/>
  <c r="V41646" i="2"/>
  <c r="V41645" i="2"/>
  <c r="V41644" i="2"/>
  <c r="V41643" i="2"/>
  <c r="V41642" i="2"/>
  <c r="V41641" i="2"/>
  <c r="V41640" i="2"/>
  <c r="V41639" i="2"/>
  <c r="V41638" i="2"/>
  <c r="V41637" i="2"/>
  <c r="V41636" i="2"/>
  <c r="V41635" i="2"/>
  <c r="V41634" i="2"/>
  <c r="V41633" i="2"/>
  <c r="V41632" i="2"/>
  <c r="V41631" i="2"/>
  <c r="V41630" i="2"/>
  <c r="V41629" i="2"/>
  <c r="V41628" i="2"/>
  <c r="V41627" i="2"/>
  <c r="V41626" i="2"/>
  <c r="V41625" i="2"/>
  <c r="V41624" i="2"/>
  <c r="V41623" i="2"/>
  <c r="V41622" i="2"/>
  <c r="V41621" i="2"/>
  <c r="V41620" i="2"/>
  <c r="V41619" i="2"/>
  <c r="V41618" i="2"/>
  <c r="V41617" i="2"/>
  <c r="V41616" i="2"/>
  <c r="V41615" i="2"/>
  <c r="V41614" i="2"/>
  <c r="V41613" i="2"/>
  <c r="V41612" i="2"/>
  <c r="V41611" i="2"/>
  <c r="V41610" i="2"/>
  <c r="V41609" i="2"/>
  <c r="V41608" i="2"/>
  <c r="V41607" i="2"/>
  <c r="V41606" i="2"/>
  <c r="V41605" i="2"/>
  <c r="V41604" i="2"/>
  <c r="V41603" i="2"/>
  <c r="V41602" i="2"/>
  <c r="V41601" i="2"/>
  <c r="V41600" i="2"/>
  <c r="V41599" i="2"/>
  <c r="V41598" i="2"/>
  <c r="V41597" i="2"/>
  <c r="V41596" i="2"/>
  <c r="V41595" i="2"/>
  <c r="V41594" i="2"/>
  <c r="V41593" i="2"/>
  <c r="V41592" i="2"/>
  <c r="V41591" i="2"/>
  <c r="V41590" i="2"/>
  <c r="V41589" i="2"/>
  <c r="V41588" i="2"/>
  <c r="V41587" i="2"/>
  <c r="V41586" i="2"/>
  <c r="V41585" i="2"/>
  <c r="V41584" i="2"/>
  <c r="V41583" i="2"/>
  <c r="V41582" i="2"/>
  <c r="V41581" i="2"/>
  <c r="V41580" i="2"/>
  <c r="V41579" i="2"/>
  <c r="V41578" i="2"/>
  <c r="V41577" i="2"/>
  <c r="V41576" i="2"/>
  <c r="V41575" i="2"/>
  <c r="V41574" i="2"/>
  <c r="V41573" i="2"/>
  <c r="V41572" i="2"/>
  <c r="V41571" i="2"/>
  <c r="V41570" i="2"/>
  <c r="V41569" i="2"/>
  <c r="V41568" i="2"/>
  <c r="V41567" i="2"/>
  <c r="V41566" i="2"/>
  <c r="V41565" i="2"/>
  <c r="V41564" i="2"/>
  <c r="V41563" i="2"/>
  <c r="V41562" i="2"/>
  <c r="V41561" i="2"/>
  <c r="V41560" i="2"/>
  <c r="V41559" i="2"/>
  <c r="V41558" i="2"/>
  <c r="V41557" i="2"/>
  <c r="V41556" i="2"/>
  <c r="V41555" i="2"/>
  <c r="V41554" i="2"/>
  <c r="V41553" i="2"/>
  <c r="V41552" i="2"/>
  <c r="V41551" i="2"/>
  <c r="V41550" i="2"/>
  <c r="V41549" i="2"/>
  <c r="V41548" i="2"/>
  <c r="V41547" i="2"/>
  <c r="V41546" i="2"/>
  <c r="V41545" i="2"/>
  <c r="V41544" i="2"/>
  <c r="V41543" i="2"/>
  <c r="V41542" i="2"/>
  <c r="V41541" i="2"/>
  <c r="V41540" i="2"/>
  <c r="V41539" i="2"/>
  <c r="V41538" i="2"/>
  <c r="V41537" i="2"/>
  <c r="V41536" i="2"/>
  <c r="V41535" i="2"/>
  <c r="V41534" i="2"/>
  <c r="V41533" i="2"/>
  <c r="V41532" i="2"/>
  <c r="V41531" i="2"/>
  <c r="V41530" i="2"/>
  <c r="V41529" i="2"/>
  <c r="V41528" i="2"/>
  <c r="V41527" i="2"/>
  <c r="V41526" i="2"/>
  <c r="V41525" i="2"/>
  <c r="V41524" i="2"/>
  <c r="V41523" i="2"/>
  <c r="V41522" i="2"/>
  <c r="V41521" i="2"/>
  <c r="V41520" i="2"/>
  <c r="V41519" i="2"/>
  <c r="V41518" i="2"/>
  <c r="V41517" i="2"/>
  <c r="V41516" i="2"/>
  <c r="V41515" i="2"/>
  <c r="V41514" i="2"/>
  <c r="V41513" i="2"/>
  <c r="V41512" i="2"/>
  <c r="V41511" i="2"/>
  <c r="V41510" i="2"/>
  <c r="V41509" i="2"/>
  <c r="V41508" i="2"/>
  <c r="V41507" i="2"/>
  <c r="V41506" i="2"/>
  <c r="V41505" i="2"/>
  <c r="V41504" i="2"/>
  <c r="V41503" i="2"/>
  <c r="V41502" i="2"/>
  <c r="V41501" i="2"/>
  <c r="V41500" i="2"/>
  <c r="V41499" i="2"/>
  <c r="V41498" i="2"/>
  <c r="V41497" i="2"/>
  <c r="V41496" i="2"/>
  <c r="V41495" i="2"/>
  <c r="V41494" i="2"/>
  <c r="V41493" i="2"/>
  <c r="V41492" i="2"/>
  <c r="V41491" i="2"/>
  <c r="V41490" i="2"/>
  <c r="V41489" i="2"/>
  <c r="V41488" i="2"/>
  <c r="V41487" i="2"/>
  <c r="V41486" i="2"/>
  <c r="V41485" i="2"/>
  <c r="V41484" i="2"/>
  <c r="V41483" i="2"/>
  <c r="V41482" i="2"/>
  <c r="V41481" i="2"/>
  <c r="V41480" i="2"/>
  <c r="V41479" i="2"/>
  <c r="V41478" i="2"/>
  <c r="V41477" i="2"/>
  <c r="V41476" i="2"/>
  <c r="V41475" i="2"/>
  <c r="V41474" i="2"/>
  <c r="V41473" i="2"/>
  <c r="V41472" i="2"/>
  <c r="V41471" i="2"/>
  <c r="V41470" i="2"/>
  <c r="V41469" i="2"/>
  <c r="V41468" i="2"/>
  <c r="V41467" i="2"/>
  <c r="V41466" i="2"/>
  <c r="V41465" i="2"/>
  <c r="V41464" i="2"/>
  <c r="V41463" i="2"/>
  <c r="V41462" i="2"/>
  <c r="V41461" i="2"/>
  <c r="V41460" i="2"/>
  <c r="V41459" i="2"/>
  <c r="V41458" i="2"/>
  <c r="V41457" i="2"/>
  <c r="V41456" i="2"/>
  <c r="V41455" i="2"/>
  <c r="V41454" i="2"/>
  <c r="V41453" i="2"/>
  <c r="V41452" i="2"/>
  <c r="V41451" i="2"/>
  <c r="V41450" i="2"/>
  <c r="V41449" i="2"/>
  <c r="V41448" i="2"/>
  <c r="V41447" i="2"/>
  <c r="V41446" i="2"/>
  <c r="V41445" i="2"/>
  <c r="V41444" i="2"/>
  <c r="V41443" i="2"/>
  <c r="V41442" i="2"/>
  <c r="V41441" i="2"/>
  <c r="V41440" i="2"/>
  <c r="V41439" i="2"/>
  <c r="V41438" i="2"/>
  <c r="V41437" i="2"/>
  <c r="V41436" i="2"/>
  <c r="V41435" i="2"/>
  <c r="V41434" i="2"/>
  <c r="V41433" i="2"/>
  <c r="V41432" i="2"/>
  <c r="V41431" i="2"/>
  <c r="V41430" i="2"/>
  <c r="V41429" i="2"/>
  <c r="V41428" i="2"/>
  <c r="V41427" i="2"/>
  <c r="V41426" i="2"/>
  <c r="V41425" i="2"/>
  <c r="V41424" i="2"/>
  <c r="V41423" i="2"/>
  <c r="V41422" i="2"/>
  <c r="V41421" i="2"/>
  <c r="V41420" i="2"/>
  <c r="V41419" i="2"/>
  <c r="V41418" i="2"/>
  <c r="V41417" i="2"/>
  <c r="V41416" i="2"/>
  <c r="V41415" i="2"/>
  <c r="V41414" i="2"/>
  <c r="V41413" i="2"/>
  <c r="V41412" i="2"/>
  <c r="V41411" i="2"/>
  <c r="V41410" i="2"/>
  <c r="V41409" i="2"/>
  <c r="V41408" i="2"/>
  <c r="V41407" i="2"/>
  <c r="V41406" i="2"/>
  <c r="V41405" i="2"/>
  <c r="V41404" i="2"/>
  <c r="V41403" i="2"/>
  <c r="V41402" i="2"/>
  <c r="V41401" i="2"/>
  <c r="V41400" i="2"/>
  <c r="V41399" i="2"/>
  <c r="V41398" i="2"/>
  <c r="V41397" i="2"/>
  <c r="V41396" i="2"/>
  <c r="V41395" i="2"/>
  <c r="V41394" i="2"/>
  <c r="V41393" i="2"/>
  <c r="V41392" i="2"/>
  <c r="V41391" i="2"/>
  <c r="V41390" i="2"/>
  <c r="V41389" i="2"/>
  <c r="V41388" i="2"/>
  <c r="V41387" i="2"/>
  <c r="V41386" i="2"/>
  <c r="V41385" i="2"/>
  <c r="V41384" i="2"/>
  <c r="V41383" i="2"/>
  <c r="V41382" i="2"/>
  <c r="V41381" i="2"/>
  <c r="V41380" i="2"/>
  <c r="V41379" i="2"/>
  <c r="V41378" i="2"/>
  <c r="V41377" i="2"/>
  <c r="V41376" i="2"/>
  <c r="V41375" i="2"/>
  <c r="V41374" i="2"/>
  <c r="V41373" i="2"/>
  <c r="V41372" i="2"/>
  <c r="V41371" i="2"/>
  <c r="V41370" i="2"/>
  <c r="V41369" i="2"/>
  <c r="V41368" i="2"/>
  <c r="V41367" i="2"/>
  <c r="V41366" i="2"/>
  <c r="V41365" i="2"/>
  <c r="V41364" i="2"/>
  <c r="V41363" i="2"/>
  <c r="V41362" i="2"/>
  <c r="V41361" i="2"/>
  <c r="V41360" i="2"/>
  <c r="V41359" i="2"/>
  <c r="V41358" i="2"/>
  <c r="V41357" i="2"/>
  <c r="V41356" i="2"/>
  <c r="V41355" i="2"/>
  <c r="V41354" i="2"/>
  <c r="V41353" i="2"/>
  <c r="V41352" i="2"/>
  <c r="V41351" i="2"/>
  <c r="V41350" i="2"/>
  <c r="V41349" i="2"/>
  <c r="V41348" i="2"/>
  <c r="V41347" i="2"/>
  <c r="V41346" i="2"/>
  <c r="V41345" i="2"/>
  <c r="V41344" i="2"/>
  <c r="V41343" i="2"/>
  <c r="V41342" i="2"/>
  <c r="V41341" i="2"/>
  <c r="V41340" i="2"/>
  <c r="V41339" i="2"/>
  <c r="V41338" i="2"/>
  <c r="V41337" i="2"/>
  <c r="V41336" i="2"/>
  <c r="V41335" i="2"/>
  <c r="V41334" i="2"/>
  <c r="V41333" i="2"/>
  <c r="V41332" i="2"/>
  <c r="V41331" i="2"/>
  <c r="V41330" i="2"/>
  <c r="V41329" i="2"/>
  <c r="V41328" i="2"/>
  <c r="V41327" i="2"/>
  <c r="V41326" i="2"/>
  <c r="V41325" i="2"/>
  <c r="V41324" i="2"/>
  <c r="V41323" i="2"/>
  <c r="V41322" i="2"/>
  <c r="V41321" i="2"/>
  <c r="V41320" i="2"/>
  <c r="V41319" i="2"/>
  <c r="V41318" i="2"/>
  <c r="V41317" i="2"/>
  <c r="V41316" i="2"/>
  <c r="V41315" i="2"/>
  <c r="V41314" i="2"/>
  <c r="V41313" i="2"/>
  <c r="V41312" i="2"/>
  <c r="V41311" i="2"/>
  <c r="V41310" i="2"/>
  <c r="V41309" i="2"/>
  <c r="V41308" i="2"/>
  <c r="V41307" i="2"/>
  <c r="V41306" i="2"/>
  <c r="V41305" i="2"/>
  <c r="V41304" i="2"/>
  <c r="V41303" i="2"/>
  <c r="V41302" i="2"/>
  <c r="V41301" i="2"/>
  <c r="V41300" i="2"/>
  <c r="V41299" i="2"/>
  <c r="V41298" i="2"/>
  <c r="V41297" i="2"/>
  <c r="V41296" i="2"/>
  <c r="V41295" i="2"/>
  <c r="V41294" i="2"/>
  <c r="V41293" i="2"/>
  <c r="V41292" i="2"/>
  <c r="V41291" i="2"/>
  <c r="V41290" i="2"/>
  <c r="V41289" i="2"/>
  <c r="V41288" i="2"/>
  <c r="V41287" i="2"/>
  <c r="V41286" i="2"/>
  <c r="V41285" i="2"/>
  <c r="V41284" i="2"/>
  <c r="V41283" i="2"/>
  <c r="V41282" i="2"/>
  <c r="V41281" i="2"/>
  <c r="V41280" i="2"/>
  <c r="V41279" i="2"/>
  <c r="V41278" i="2"/>
  <c r="V41277" i="2"/>
  <c r="V41276" i="2"/>
  <c r="V41275" i="2"/>
  <c r="V41274" i="2"/>
  <c r="V41273" i="2"/>
  <c r="V41272" i="2"/>
  <c r="V41271" i="2"/>
  <c r="V41270" i="2"/>
  <c r="V41269" i="2"/>
  <c r="V41268" i="2"/>
  <c r="V41267" i="2"/>
  <c r="V41266" i="2"/>
  <c r="V41265" i="2"/>
  <c r="V41264" i="2"/>
  <c r="V41263" i="2"/>
  <c r="V41262" i="2"/>
  <c r="V41261" i="2"/>
  <c r="V41260" i="2"/>
  <c r="V41259" i="2"/>
  <c r="V41258" i="2"/>
  <c r="V41257" i="2"/>
  <c r="V41256" i="2"/>
  <c r="V41255" i="2"/>
  <c r="V41254" i="2"/>
  <c r="V41253" i="2"/>
  <c r="V41252" i="2"/>
  <c r="V41251" i="2"/>
  <c r="V41250" i="2"/>
  <c r="V41249" i="2"/>
  <c r="V41248" i="2"/>
  <c r="V41247" i="2"/>
  <c r="V41246" i="2"/>
  <c r="V41245" i="2"/>
  <c r="V41244" i="2"/>
  <c r="V41243" i="2"/>
  <c r="V41242" i="2"/>
  <c r="V41241" i="2"/>
  <c r="V41240" i="2"/>
  <c r="V41239" i="2"/>
  <c r="V41238" i="2"/>
  <c r="V41237" i="2"/>
  <c r="V41236" i="2"/>
  <c r="V41235" i="2"/>
  <c r="V41234" i="2"/>
  <c r="V41233" i="2"/>
  <c r="V41232" i="2"/>
  <c r="V41231" i="2"/>
  <c r="V41230" i="2"/>
  <c r="V41229" i="2"/>
  <c r="V41228" i="2"/>
  <c r="V41227" i="2"/>
  <c r="V41226" i="2"/>
  <c r="V41225" i="2"/>
  <c r="V41224" i="2"/>
  <c r="V41223" i="2"/>
  <c r="V41222" i="2"/>
  <c r="V41221" i="2"/>
  <c r="V41220" i="2"/>
  <c r="V41219" i="2"/>
  <c r="V41218" i="2"/>
  <c r="V41217" i="2"/>
  <c r="V41216" i="2"/>
  <c r="V41215" i="2"/>
  <c r="V41214" i="2"/>
  <c r="V41213" i="2"/>
  <c r="V41212" i="2"/>
  <c r="V41211" i="2"/>
  <c r="V41210" i="2"/>
  <c r="V41209" i="2"/>
  <c r="V41208" i="2"/>
  <c r="V41207" i="2"/>
  <c r="V41206" i="2"/>
  <c r="V41205" i="2"/>
  <c r="V41204" i="2"/>
  <c r="V41203" i="2"/>
  <c r="V41202" i="2"/>
  <c r="V41201" i="2"/>
  <c r="V41200" i="2"/>
  <c r="V41199" i="2"/>
  <c r="V41198" i="2"/>
  <c r="V41197" i="2"/>
  <c r="V41196" i="2"/>
  <c r="V41195" i="2"/>
  <c r="V41194" i="2"/>
  <c r="V41193" i="2"/>
  <c r="V41192" i="2"/>
  <c r="V41191" i="2"/>
  <c r="V41190" i="2"/>
  <c r="V41189" i="2"/>
  <c r="V41188" i="2"/>
  <c r="V41187" i="2"/>
  <c r="V41186" i="2"/>
  <c r="V41185" i="2"/>
  <c r="V41184" i="2"/>
  <c r="V41183" i="2"/>
  <c r="V41182" i="2"/>
  <c r="V41181" i="2"/>
  <c r="V41180" i="2"/>
  <c r="V41179" i="2"/>
  <c r="V41178" i="2"/>
  <c r="V41177" i="2"/>
  <c r="V41176" i="2"/>
  <c r="V41175" i="2"/>
  <c r="V41174" i="2"/>
  <c r="V41173" i="2"/>
  <c r="V41172" i="2"/>
  <c r="V41171" i="2"/>
  <c r="V41170" i="2"/>
  <c r="V41169" i="2"/>
  <c r="V41168" i="2"/>
  <c r="V41167" i="2"/>
  <c r="V41166" i="2"/>
  <c r="V41165" i="2"/>
  <c r="V41164" i="2"/>
  <c r="V41163" i="2"/>
  <c r="V41162" i="2"/>
  <c r="V41161" i="2"/>
  <c r="V41160" i="2"/>
  <c r="V41159" i="2"/>
  <c r="V41158" i="2"/>
  <c r="V41157" i="2"/>
  <c r="V41156" i="2"/>
  <c r="V41155" i="2"/>
  <c r="V41154" i="2"/>
  <c r="V41153" i="2"/>
  <c r="V41152" i="2"/>
  <c r="V41151" i="2"/>
  <c r="V41150" i="2"/>
  <c r="V41149" i="2"/>
  <c r="V41148" i="2"/>
  <c r="V41147" i="2"/>
  <c r="V41146" i="2"/>
  <c r="V41145" i="2"/>
  <c r="V41144" i="2"/>
  <c r="V41143" i="2"/>
  <c r="V41142" i="2"/>
  <c r="V41141" i="2"/>
  <c r="V41140" i="2"/>
  <c r="V41139" i="2"/>
  <c r="V41138" i="2"/>
  <c r="V41137" i="2"/>
  <c r="V41136" i="2"/>
  <c r="V41135" i="2"/>
  <c r="V41134" i="2"/>
  <c r="V41133" i="2"/>
  <c r="V41132" i="2"/>
  <c r="V41131" i="2"/>
  <c r="V41130" i="2"/>
  <c r="V41129" i="2"/>
  <c r="V41128" i="2"/>
  <c r="V41127" i="2"/>
  <c r="V41126" i="2"/>
  <c r="V41125" i="2"/>
  <c r="V41124" i="2"/>
  <c r="V41123" i="2"/>
  <c r="V41122" i="2"/>
  <c r="V41121" i="2"/>
  <c r="V41120" i="2"/>
  <c r="V41119" i="2"/>
  <c r="V41118" i="2"/>
  <c r="V41117" i="2"/>
  <c r="V41116" i="2"/>
  <c r="V41115" i="2"/>
  <c r="V41114" i="2"/>
  <c r="V41113" i="2"/>
  <c r="V41112" i="2"/>
  <c r="V41111" i="2"/>
  <c r="V41110" i="2"/>
  <c r="V41109" i="2"/>
  <c r="V41108" i="2"/>
  <c r="V41107" i="2"/>
  <c r="V41106" i="2"/>
  <c r="V41105" i="2"/>
  <c r="V41104" i="2"/>
  <c r="V41103" i="2"/>
  <c r="V41102" i="2"/>
  <c r="V41101" i="2"/>
  <c r="V41100" i="2"/>
  <c r="V41099" i="2"/>
  <c r="V41098" i="2"/>
  <c r="V41097" i="2"/>
  <c r="V41096" i="2"/>
  <c r="V41095" i="2"/>
  <c r="V41094" i="2"/>
  <c r="V41093" i="2"/>
  <c r="V41092" i="2"/>
  <c r="V41091" i="2"/>
  <c r="V41090" i="2"/>
  <c r="V41089" i="2"/>
  <c r="V41088" i="2"/>
  <c r="V41087" i="2"/>
  <c r="V41086" i="2"/>
  <c r="V41085" i="2"/>
  <c r="V41084" i="2"/>
  <c r="V41083" i="2"/>
  <c r="V41082" i="2"/>
  <c r="V41081" i="2"/>
  <c r="V41080" i="2"/>
  <c r="V41079" i="2"/>
  <c r="V41078" i="2"/>
  <c r="V41077" i="2"/>
  <c r="V41076" i="2"/>
  <c r="V41075" i="2"/>
  <c r="V41074" i="2"/>
  <c r="V41073" i="2"/>
  <c r="V41072" i="2"/>
  <c r="V41071" i="2"/>
  <c r="V41070" i="2"/>
  <c r="V41069" i="2"/>
  <c r="V41068" i="2"/>
  <c r="V41067" i="2"/>
  <c r="V41066" i="2"/>
  <c r="V41065" i="2"/>
  <c r="V41064" i="2"/>
  <c r="V41063" i="2"/>
  <c r="V41062" i="2"/>
  <c r="V41061" i="2"/>
  <c r="V41060" i="2"/>
  <c r="V41059" i="2"/>
  <c r="V41058" i="2"/>
  <c r="V41057" i="2"/>
  <c r="V41056" i="2"/>
  <c r="V41055" i="2"/>
  <c r="V41054" i="2"/>
  <c r="V41053" i="2"/>
  <c r="V41052" i="2"/>
  <c r="V41051" i="2"/>
  <c r="V41050" i="2"/>
  <c r="V41049" i="2"/>
  <c r="V41048" i="2"/>
  <c r="V41047" i="2"/>
  <c r="V41046" i="2"/>
  <c r="V41045" i="2"/>
  <c r="V41044" i="2"/>
  <c r="V41043" i="2"/>
  <c r="V41042" i="2"/>
  <c r="V41041" i="2"/>
  <c r="V41040" i="2"/>
  <c r="V41039" i="2"/>
  <c r="V41038" i="2"/>
  <c r="V41037" i="2"/>
  <c r="V41036" i="2"/>
  <c r="V41035" i="2"/>
  <c r="V41034" i="2"/>
  <c r="V41033" i="2"/>
  <c r="V41032" i="2"/>
  <c r="V41031" i="2"/>
  <c r="V41030" i="2"/>
  <c r="V41029" i="2"/>
  <c r="V41028" i="2"/>
  <c r="V41027" i="2"/>
  <c r="V41026" i="2"/>
  <c r="V41025" i="2"/>
  <c r="V41024" i="2"/>
  <c r="V41023" i="2"/>
  <c r="V41022" i="2"/>
  <c r="V41021" i="2"/>
  <c r="V41020" i="2"/>
  <c r="V41019" i="2"/>
  <c r="V41018" i="2"/>
  <c r="V41017" i="2"/>
  <c r="V41016" i="2"/>
  <c r="V41015" i="2"/>
  <c r="V41014" i="2"/>
  <c r="V41013" i="2"/>
  <c r="V41012" i="2"/>
  <c r="V41011" i="2"/>
  <c r="V41010" i="2"/>
  <c r="V41009" i="2"/>
  <c r="V41008" i="2"/>
  <c r="V41007" i="2"/>
  <c r="V41006" i="2"/>
  <c r="V41005" i="2"/>
  <c r="V41004" i="2"/>
  <c r="V41003" i="2"/>
  <c r="V41002" i="2"/>
  <c r="V41001" i="2"/>
  <c r="V41000" i="2"/>
  <c r="V40999" i="2"/>
  <c r="V40998" i="2"/>
  <c r="V40997" i="2"/>
  <c r="V40996" i="2"/>
  <c r="V40995" i="2"/>
  <c r="V40994" i="2"/>
  <c r="V40993" i="2"/>
  <c r="V40992" i="2"/>
  <c r="V40991" i="2"/>
  <c r="V40990" i="2"/>
  <c r="V40989" i="2"/>
  <c r="V40988" i="2"/>
  <c r="V40987" i="2"/>
  <c r="V40986" i="2"/>
  <c r="V40985" i="2"/>
  <c r="V40984" i="2"/>
  <c r="V40983" i="2"/>
  <c r="V40982" i="2"/>
  <c r="V40981" i="2"/>
  <c r="V40980" i="2"/>
  <c r="V40979" i="2"/>
  <c r="V40978" i="2"/>
  <c r="V40977" i="2"/>
  <c r="V40976" i="2"/>
  <c r="V40975" i="2"/>
  <c r="V40974" i="2"/>
  <c r="V40973" i="2"/>
  <c r="V40972" i="2"/>
  <c r="V40971" i="2"/>
  <c r="V40970" i="2"/>
  <c r="V40969" i="2"/>
  <c r="V40968" i="2"/>
  <c r="V40967" i="2"/>
  <c r="V40966" i="2"/>
  <c r="V40965" i="2"/>
  <c r="V40964" i="2"/>
  <c r="V40963" i="2"/>
  <c r="V40962" i="2"/>
  <c r="V40961" i="2"/>
  <c r="V40960" i="2"/>
  <c r="V40959" i="2"/>
  <c r="V40958" i="2"/>
  <c r="V40957" i="2"/>
  <c r="V40956" i="2"/>
  <c r="V40955" i="2"/>
  <c r="V40954" i="2"/>
  <c r="V40953" i="2"/>
  <c r="V40952" i="2"/>
  <c r="V40951" i="2"/>
  <c r="V40950" i="2"/>
  <c r="V40949" i="2"/>
  <c r="V40948" i="2"/>
  <c r="V40947" i="2"/>
  <c r="V40946" i="2"/>
  <c r="V40945" i="2"/>
  <c r="V40944" i="2"/>
  <c r="V40943" i="2"/>
  <c r="V40942" i="2"/>
  <c r="V40941" i="2"/>
  <c r="V40940" i="2"/>
  <c r="V40939" i="2"/>
  <c r="V40938" i="2"/>
  <c r="V40937" i="2"/>
  <c r="V40936" i="2"/>
  <c r="V40935" i="2"/>
  <c r="V40934" i="2"/>
  <c r="V40933" i="2"/>
  <c r="V40932" i="2"/>
  <c r="V40931" i="2"/>
  <c r="V40930" i="2"/>
  <c r="V40929" i="2"/>
  <c r="V40928" i="2"/>
  <c r="V40927" i="2"/>
  <c r="V40926" i="2"/>
  <c r="V40925" i="2"/>
  <c r="V40924" i="2"/>
  <c r="V40923" i="2"/>
  <c r="V40922" i="2"/>
  <c r="V40921" i="2"/>
  <c r="V40920" i="2"/>
  <c r="V40919" i="2"/>
  <c r="V40918" i="2"/>
  <c r="V40917" i="2"/>
  <c r="V40916" i="2"/>
  <c r="V40915" i="2"/>
  <c r="V40914" i="2"/>
  <c r="V40913" i="2"/>
  <c r="V40912" i="2"/>
  <c r="V40911" i="2"/>
  <c r="V40910" i="2"/>
  <c r="V40909" i="2"/>
  <c r="V40908" i="2"/>
  <c r="V40907" i="2"/>
  <c r="V40906" i="2"/>
  <c r="V40905" i="2"/>
  <c r="V40904" i="2"/>
  <c r="V40903" i="2"/>
  <c r="V40902" i="2"/>
  <c r="V40901" i="2"/>
  <c r="V40900" i="2"/>
  <c r="V40899" i="2"/>
  <c r="V40898" i="2"/>
  <c r="V40897" i="2"/>
  <c r="V40896" i="2"/>
  <c r="V40895" i="2"/>
  <c r="V40894" i="2"/>
  <c r="V40893" i="2"/>
  <c r="V40892" i="2"/>
  <c r="V40891" i="2"/>
  <c r="V40890" i="2"/>
  <c r="V40889" i="2"/>
  <c r="V40888" i="2"/>
  <c r="V40887" i="2"/>
  <c r="V40886" i="2"/>
  <c r="V40885" i="2"/>
  <c r="V40884" i="2"/>
  <c r="V40883" i="2"/>
  <c r="V40882" i="2"/>
  <c r="V40881" i="2"/>
  <c r="V40880" i="2"/>
  <c r="V40879" i="2"/>
  <c r="V40878" i="2"/>
  <c r="V40877" i="2"/>
  <c r="V40876" i="2"/>
  <c r="V40875" i="2"/>
  <c r="V40874" i="2"/>
  <c r="V40873" i="2"/>
  <c r="V40872" i="2"/>
  <c r="V40871" i="2"/>
  <c r="V40870" i="2"/>
  <c r="V40869" i="2"/>
  <c r="V40868" i="2"/>
  <c r="V40867" i="2"/>
  <c r="V40866" i="2"/>
  <c r="V40865" i="2"/>
  <c r="V40864" i="2"/>
  <c r="V40863" i="2"/>
  <c r="V40862" i="2"/>
  <c r="V40861" i="2"/>
  <c r="V40860" i="2"/>
  <c r="V40859" i="2"/>
  <c r="V40858" i="2"/>
  <c r="V40857" i="2"/>
  <c r="V40856" i="2"/>
  <c r="V40855" i="2"/>
  <c r="V40854" i="2"/>
  <c r="V40853" i="2"/>
  <c r="V40852" i="2"/>
  <c r="V40851" i="2"/>
  <c r="V40850" i="2"/>
  <c r="V40849" i="2"/>
  <c r="V40848" i="2"/>
  <c r="V40847" i="2"/>
  <c r="V40846" i="2"/>
  <c r="V40845" i="2"/>
  <c r="V40844" i="2"/>
  <c r="V40843" i="2"/>
  <c r="V40842" i="2"/>
  <c r="V40841" i="2"/>
  <c r="V40840" i="2"/>
  <c r="V40839" i="2"/>
  <c r="V40838" i="2"/>
  <c r="V40837" i="2"/>
  <c r="V40836" i="2"/>
  <c r="V40835" i="2"/>
  <c r="V40834" i="2"/>
  <c r="V40833" i="2"/>
  <c r="V40832" i="2"/>
  <c r="V40831" i="2"/>
  <c r="V40830" i="2"/>
  <c r="V40829" i="2"/>
  <c r="V40828" i="2"/>
  <c r="V40827" i="2"/>
  <c r="V40826" i="2"/>
  <c r="V40825" i="2"/>
  <c r="V40824" i="2"/>
  <c r="V40823" i="2"/>
  <c r="V40822" i="2"/>
  <c r="V40821" i="2"/>
  <c r="V40820" i="2"/>
  <c r="V40819" i="2"/>
  <c r="V40818" i="2"/>
  <c r="V40817" i="2"/>
  <c r="V40816" i="2"/>
  <c r="V40815" i="2"/>
  <c r="V40814" i="2"/>
  <c r="V40813" i="2"/>
  <c r="V40812" i="2"/>
  <c r="V40811" i="2"/>
  <c r="V40810" i="2"/>
  <c r="V40809" i="2"/>
  <c r="V40808" i="2"/>
  <c r="V40807" i="2"/>
  <c r="V40806" i="2"/>
  <c r="V40805" i="2"/>
  <c r="V40804" i="2"/>
  <c r="V40803" i="2"/>
  <c r="V40802" i="2"/>
  <c r="V40801" i="2"/>
  <c r="V40800" i="2"/>
  <c r="V40799" i="2"/>
  <c r="V40798" i="2"/>
  <c r="V40797" i="2"/>
  <c r="V40796" i="2"/>
  <c r="V40795" i="2"/>
  <c r="V40794" i="2"/>
  <c r="V40793" i="2"/>
  <c r="V40792" i="2"/>
  <c r="V40791" i="2"/>
  <c r="V40790" i="2"/>
  <c r="V40789" i="2"/>
  <c r="V40788" i="2"/>
  <c r="V40787" i="2"/>
  <c r="V40786" i="2"/>
  <c r="V40785" i="2"/>
  <c r="V40784" i="2"/>
  <c r="V40783" i="2"/>
  <c r="V40782" i="2"/>
  <c r="V40781" i="2"/>
  <c r="V40780" i="2"/>
  <c r="V40779" i="2"/>
  <c r="V40778" i="2"/>
  <c r="V40777" i="2"/>
  <c r="V40776" i="2"/>
  <c r="V40775" i="2"/>
  <c r="V40774" i="2"/>
  <c r="V40773" i="2"/>
  <c r="V40772" i="2"/>
  <c r="V40771" i="2"/>
  <c r="V40770" i="2"/>
  <c r="V40769" i="2"/>
  <c r="V40768" i="2"/>
  <c r="V40767" i="2"/>
  <c r="V40766" i="2"/>
  <c r="V40765" i="2"/>
  <c r="V40764" i="2"/>
  <c r="V40763" i="2"/>
  <c r="V40762" i="2"/>
  <c r="V40761" i="2"/>
  <c r="V40760" i="2"/>
  <c r="V40759" i="2"/>
  <c r="V40758" i="2"/>
  <c r="V40757" i="2"/>
  <c r="V40756" i="2"/>
  <c r="V40755" i="2"/>
  <c r="V40754" i="2"/>
  <c r="V40753" i="2"/>
  <c r="V40752" i="2"/>
  <c r="V40751" i="2"/>
  <c r="V40750" i="2"/>
  <c r="V40749" i="2"/>
  <c r="V40748" i="2"/>
  <c r="V40747" i="2"/>
  <c r="V40746" i="2"/>
  <c r="V40745" i="2"/>
  <c r="V40744" i="2"/>
  <c r="V40743" i="2"/>
  <c r="V40742" i="2"/>
  <c r="V40741" i="2"/>
  <c r="V40740" i="2"/>
  <c r="V40739" i="2"/>
  <c r="V40738" i="2"/>
  <c r="V40737" i="2"/>
  <c r="V40736" i="2"/>
  <c r="V40735" i="2"/>
  <c r="V40734" i="2"/>
  <c r="V40733" i="2"/>
  <c r="V40732" i="2"/>
  <c r="V40731" i="2"/>
  <c r="V40730" i="2"/>
  <c r="V40729" i="2"/>
  <c r="V40728" i="2"/>
  <c r="V40727" i="2"/>
  <c r="V40726" i="2"/>
  <c r="V40725" i="2"/>
  <c r="V40724" i="2"/>
  <c r="V40723" i="2"/>
  <c r="V40722" i="2"/>
  <c r="V40721" i="2"/>
  <c r="V40720" i="2"/>
  <c r="V40719" i="2"/>
  <c r="V40718" i="2"/>
  <c r="V40717" i="2"/>
  <c r="V40716" i="2"/>
  <c r="V40715" i="2"/>
  <c r="V40714" i="2"/>
  <c r="V40713" i="2"/>
  <c r="V40712" i="2"/>
  <c r="V40711" i="2"/>
  <c r="V40710" i="2"/>
  <c r="V40709" i="2"/>
  <c r="V40708" i="2"/>
  <c r="V40707" i="2"/>
  <c r="V40706" i="2"/>
  <c r="V40705" i="2"/>
  <c r="V40704" i="2"/>
  <c r="V40703" i="2"/>
  <c r="V40702" i="2"/>
  <c r="V40701" i="2"/>
  <c r="V40700" i="2"/>
  <c r="V40699" i="2"/>
  <c r="V40698" i="2"/>
  <c r="V40697" i="2"/>
  <c r="V40696" i="2"/>
  <c r="V40695" i="2"/>
  <c r="V40694" i="2"/>
  <c r="V40693" i="2"/>
  <c r="V40692" i="2"/>
  <c r="V40691" i="2"/>
  <c r="V40690" i="2"/>
  <c r="V40689" i="2"/>
  <c r="V40688" i="2"/>
  <c r="V40687" i="2"/>
  <c r="V40686" i="2"/>
  <c r="V40685" i="2"/>
  <c r="V40684" i="2"/>
  <c r="V40683" i="2"/>
  <c r="V40682" i="2"/>
  <c r="V40681" i="2"/>
  <c r="V40680" i="2"/>
  <c r="V40679" i="2"/>
  <c r="V40678" i="2"/>
  <c r="V40677" i="2"/>
  <c r="V40676" i="2"/>
  <c r="V40675" i="2"/>
  <c r="V40674" i="2"/>
  <c r="V40673" i="2"/>
  <c r="V40672" i="2"/>
  <c r="V40671" i="2"/>
  <c r="V40670" i="2"/>
  <c r="V40669" i="2"/>
  <c r="V40668" i="2"/>
  <c r="V40667" i="2"/>
  <c r="V40666" i="2"/>
  <c r="V40665" i="2"/>
  <c r="V40664" i="2"/>
  <c r="V40663" i="2"/>
  <c r="V40662" i="2"/>
  <c r="V40661" i="2"/>
  <c r="V40660" i="2"/>
  <c r="V40659" i="2"/>
  <c r="V40658" i="2"/>
  <c r="V40657" i="2"/>
  <c r="V40656" i="2"/>
  <c r="V40655" i="2"/>
  <c r="V40654" i="2"/>
  <c r="V40653" i="2"/>
  <c r="V40652" i="2"/>
  <c r="V40651" i="2"/>
  <c r="V40650" i="2"/>
  <c r="V40649" i="2"/>
  <c r="V40648" i="2"/>
  <c r="V40647" i="2"/>
  <c r="V40646" i="2"/>
  <c r="V40645" i="2"/>
  <c r="V40644" i="2"/>
  <c r="V40643" i="2"/>
  <c r="V40642" i="2"/>
  <c r="V40641" i="2"/>
  <c r="V40640" i="2"/>
  <c r="V40639" i="2"/>
  <c r="V40638" i="2"/>
  <c r="V40637" i="2"/>
  <c r="V40636" i="2"/>
  <c r="V40635" i="2"/>
  <c r="V40634" i="2"/>
  <c r="V40633" i="2"/>
  <c r="V40632" i="2"/>
  <c r="V40631" i="2"/>
  <c r="V40630" i="2"/>
  <c r="V40629" i="2"/>
  <c r="V40628" i="2"/>
  <c r="V40627" i="2"/>
  <c r="V40626" i="2"/>
  <c r="V40625" i="2"/>
  <c r="V40624" i="2"/>
  <c r="V40623" i="2"/>
  <c r="V40622" i="2"/>
  <c r="V40621" i="2"/>
  <c r="V40620" i="2"/>
  <c r="V40619" i="2"/>
  <c r="V40618" i="2"/>
  <c r="V40617" i="2"/>
  <c r="V40616" i="2"/>
  <c r="V40615" i="2"/>
  <c r="V40614" i="2"/>
  <c r="V40613" i="2"/>
  <c r="V40612" i="2"/>
  <c r="V40611" i="2"/>
  <c r="V40610" i="2"/>
  <c r="V40609" i="2"/>
  <c r="V40608" i="2"/>
  <c r="V40607" i="2"/>
  <c r="V40606" i="2"/>
  <c r="V40605" i="2"/>
  <c r="V40604" i="2"/>
  <c r="V40603" i="2"/>
  <c r="V40602" i="2"/>
  <c r="V40601" i="2"/>
  <c r="V40600" i="2"/>
  <c r="V40599" i="2"/>
  <c r="V40598" i="2"/>
  <c r="V40597" i="2"/>
  <c r="V40596" i="2"/>
  <c r="V40595" i="2"/>
  <c r="V40594" i="2"/>
  <c r="V40593" i="2"/>
  <c r="V40592" i="2"/>
  <c r="V40591" i="2"/>
  <c r="V40590" i="2"/>
  <c r="V40589" i="2"/>
  <c r="V40588" i="2"/>
  <c r="V40587" i="2"/>
  <c r="V40586" i="2"/>
  <c r="V40585" i="2"/>
  <c r="V40584" i="2"/>
  <c r="V40583" i="2"/>
  <c r="V40582" i="2"/>
  <c r="V40581" i="2"/>
  <c r="V40580" i="2"/>
  <c r="V40579" i="2"/>
  <c r="V40578" i="2"/>
  <c r="V40577" i="2"/>
  <c r="V40576" i="2"/>
  <c r="V40575" i="2"/>
  <c r="V40574" i="2"/>
  <c r="V40573" i="2"/>
  <c r="V40572" i="2"/>
  <c r="V40571" i="2"/>
  <c r="V40570" i="2"/>
  <c r="V40569" i="2"/>
  <c r="V40568" i="2"/>
  <c r="V40567" i="2"/>
  <c r="V40566" i="2"/>
  <c r="V40565" i="2"/>
  <c r="V40564" i="2"/>
  <c r="V40563" i="2"/>
  <c r="V40562" i="2"/>
  <c r="V40561" i="2"/>
  <c r="V40560" i="2"/>
  <c r="V40559" i="2"/>
  <c r="V40558" i="2"/>
  <c r="V40557" i="2"/>
  <c r="V40556" i="2"/>
  <c r="V40555" i="2"/>
  <c r="V40554" i="2"/>
  <c r="V40553" i="2"/>
  <c r="V40552" i="2"/>
  <c r="V40551" i="2"/>
  <c r="V40550" i="2"/>
  <c r="V40549" i="2"/>
  <c r="V40548" i="2"/>
  <c r="V40547" i="2"/>
  <c r="V40546" i="2"/>
  <c r="V40545" i="2"/>
  <c r="V40544" i="2"/>
  <c r="V40543" i="2"/>
  <c r="V40542" i="2"/>
  <c r="V40541" i="2"/>
  <c r="V40540" i="2"/>
  <c r="V40539" i="2"/>
  <c r="V40538" i="2"/>
  <c r="V40537" i="2"/>
  <c r="V40536" i="2"/>
  <c r="V40535" i="2"/>
  <c r="V40534" i="2"/>
  <c r="V40533" i="2"/>
  <c r="V40532" i="2"/>
  <c r="V40531" i="2"/>
  <c r="V40530" i="2"/>
  <c r="V40529" i="2"/>
  <c r="V40528" i="2"/>
  <c r="V40527" i="2"/>
  <c r="V40526" i="2"/>
  <c r="V40525" i="2"/>
  <c r="V40524" i="2"/>
  <c r="V40523" i="2"/>
  <c r="V40522" i="2"/>
  <c r="V40521" i="2"/>
  <c r="V40520" i="2"/>
  <c r="V40519" i="2"/>
  <c r="V40518" i="2"/>
  <c r="V40517" i="2"/>
  <c r="V40516" i="2"/>
  <c r="V40515" i="2"/>
  <c r="V40514" i="2"/>
  <c r="V40513" i="2"/>
  <c r="V40512" i="2"/>
  <c r="V40511" i="2"/>
  <c r="V40510" i="2"/>
  <c r="V40509" i="2"/>
  <c r="V40508" i="2"/>
  <c r="V40507" i="2"/>
  <c r="V40506" i="2"/>
  <c r="V40505" i="2"/>
  <c r="V40504" i="2"/>
  <c r="V40503" i="2"/>
  <c r="V40502" i="2"/>
  <c r="V40501" i="2"/>
  <c r="V40500" i="2"/>
  <c r="V40499" i="2"/>
  <c r="V40498" i="2"/>
  <c r="V40497" i="2"/>
  <c r="V40496" i="2"/>
  <c r="V40495" i="2"/>
  <c r="V40494" i="2"/>
  <c r="V40493" i="2"/>
  <c r="V40492" i="2"/>
  <c r="V40491" i="2"/>
  <c r="V40490" i="2"/>
  <c r="V40489" i="2"/>
  <c r="V40488" i="2"/>
  <c r="V40487" i="2"/>
  <c r="V40486" i="2"/>
  <c r="V40485" i="2"/>
  <c r="V40484" i="2"/>
  <c r="V40483" i="2"/>
  <c r="V40482" i="2"/>
  <c r="V40481" i="2"/>
  <c r="V40480" i="2"/>
  <c r="V40479" i="2"/>
  <c r="V40478" i="2"/>
  <c r="V40477" i="2"/>
  <c r="V40476" i="2"/>
  <c r="V40475" i="2"/>
  <c r="V40474" i="2"/>
  <c r="V40473" i="2"/>
  <c r="V40472" i="2"/>
  <c r="V40471" i="2"/>
  <c r="V40470" i="2"/>
  <c r="V40469" i="2"/>
  <c r="V40468" i="2"/>
  <c r="V40467" i="2"/>
  <c r="V40466" i="2"/>
  <c r="V40465" i="2"/>
  <c r="V40464" i="2"/>
  <c r="V40463" i="2"/>
  <c r="V40462" i="2"/>
  <c r="V40461" i="2"/>
  <c r="V40460" i="2"/>
  <c r="V40459" i="2"/>
  <c r="V40458" i="2"/>
  <c r="V40457" i="2"/>
  <c r="V40456" i="2"/>
  <c r="V40455" i="2"/>
  <c r="V40454" i="2"/>
  <c r="V40453" i="2"/>
  <c r="V40452" i="2"/>
  <c r="V40451" i="2"/>
  <c r="V40450" i="2"/>
  <c r="V40449" i="2"/>
  <c r="V40448" i="2"/>
  <c r="V40447" i="2"/>
  <c r="V40446" i="2"/>
  <c r="V40445" i="2"/>
  <c r="V40444" i="2"/>
  <c r="V40443" i="2"/>
  <c r="V40442" i="2"/>
  <c r="V40441" i="2"/>
  <c r="V40440" i="2"/>
  <c r="V40439" i="2"/>
  <c r="V40438" i="2"/>
  <c r="V40437" i="2"/>
  <c r="V40436" i="2"/>
  <c r="V40435" i="2"/>
  <c r="V40434" i="2"/>
  <c r="V40433" i="2"/>
  <c r="V40432" i="2"/>
  <c r="V40431" i="2"/>
  <c r="V40430" i="2"/>
  <c r="V40429" i="2"/>
  <c r="V40428" i="2"/>
  <c r="V40427" i="2"/>
  <c r="V40426" i="2"/>
  <c r="V40425" i="2"/>
  <c r="V40424" i="2"/>
  <c r="V40423" i="2"/>
  <c r="V40422" i="2"/>
  <c r="V40421" i="2"/>
  <c r="V40420" i="2"/>
  <c r="V40419" i="2"/>
  <c r="V40418" i="2"/>
  <c r="V40417" i="2"/>
  <c r="V40416" i="2"/>
  <c r="V40415" i="2"/>
  <c r="V40414" i="2"/>
  <c r="V40413" i="2"/>
  <c r="V40412" i="2"/>
  <c r="V40411" i="2"/>
  <c r="V40410" i="2"/>
  <c r="V40409" i="2"/>
  <c r="V40408" i="2"/>
  <c r="V40407" i="2"/>
  <c r="V40406" i="2"/>
  <c r="V40405" i="2"/>
  <c r="V40404" i="2"/>
  <c r="V40403" i="2"/>
  <c r="V40402" i="2"/>
  <c r="V40401" i="2"/>
  <c r="V40400" i="2"/>
  <c r="V40399" i="2"/>
  <c r="V40398" i="2"/>
  <c r="V40397" i="2"/>
  <c r="V40396" i="2"/>
  <c r="V40395" i="2"/>
  <c r="V40394" i="2"/>
  <c r="V40393" i="2"/>
  <c r="V40392" i="2"/>
  <c r="V40391" i="2"/>
  <c r="V40390" i="2"/>
  <c r="V40389" i="2"/>
  <c r="V40388" i="2"/>
  <c r="V40387" i="2"/>
  <c r="V40386" i="2"/>
  <c r="V40385" i="2"/>
  <c r="V40384" i="2"/>
  <c r="V40383" i="2"/>
  <c r="V40382" i="2"/>
  <c r="V40381" i="2"/>
  <c r="V40380" i="2"/>
  <c r="V40379" i="2"/>
  <c r="V40378" i="2"/>
  <c r="V40377" i="2"/>
  <c r="V40376" i="2"/>
  <c r="V40375" i="2"/>
  <c r="V40374" i="2"/>
  <c r="V40373" i="2"/>
  <c r="V40372" i="2"/>
  <c r="V40371" i="2"/>
  <c r="V40370" i="2"/>
  <c r="V40369" i="2"/>
  <c r="V40368" i="2"/>
  <c r="V40367" i="2"/>
  <c r="V40366" i="2"/>
  <c r="V40365" i="2"/>
  <c r="V40364" i="2"/>
  <c r="V40363" i="2"/>
  <c r="V40362" i="2"/>
  <c r="V40361" i="2"/>
  <c r="V40360" i="2"/>
  <c r="V40359" i="2"/>
  <c r="V40358" i="2"/>
  <c r="V40357" i="2"/>
  <c r="V40356" i="2"/>
  <c r="V40355" i="2"/>
  <c r="V40354" i="2"/>
  <c r="V40353" i="2"/>
  <c r="V40352" i="2"/>
  <c r="V40351" i="2"/>
  <c r="V40350" i="2"/>
  <c r="V40349" i="2"/>
  <c r="V40348" i="2"/>
  <c r="V40347" i="2"/>
  <c r="V40346" i="2"/>
  <c r="V40345" i="2"/>
  <c r="V40344" i="2"/>
  <c r="V40343" i="2"/>
  <c r="V40342" i="2"/>
  <c r="V40341" i="2"/>
  <c r="V40340" i="2"/>
  <c r="V40339" i="2"/>
  <c r="V40338" i="2"/>
  <c r="V40337" i="2"/>
  <c r="V40336" i="2"/>
  <c r="V40335" i="2"/>
  <c r="V40334" i="2"/>
  <c r="V40333" i="2"/>
  <c r="V40332" i="2"/>
  <c r="V40331" i="2"/>
  <c r="V40330" i="2"/>
  <c r="V40329" i="2"/>
  <c r="V40328" i="2"/>
  <c r="V40327" i="2"/>
  <c r="V40326" i="2"/>
  <c r="V40325" i="2"/>
  <c r="V40324" i="2"/>
  <c r="V40323" i="2"/>
  <c r="V40322" i="2"/>
  <c r="V40321" i="2"/>
  <c r="V40320" i="2"/>
  <c r="V40319" i="2"/>
  <c r="V40318" i="2"/>
  <c r="V40317" i="2"/>
  <c r="V40316" i="2"/>
  <c r="V40315" i="2"/>
  <c r="V40314" i="2"/>
  <c r="V40313" i="2"/>
  <c r="V40312" i="2"/>
  <c r="V40311" i="2"/>
  <c r="V40310" i="2"/>
  <c r="V40309" i="2"/>
  <c r="V40308" i="2"/>
  <c r="V40307" i="2"/>
  <c r="V40306" i="2"/>
  <c r="V40305" i="2"/>
  <c r="V40304" i="2"/>
  <c r="V40303" i="2"/>
  <c r="V40302" i="2"/>
  <c r="V40301" i="2"/>
  <c r="V40300" i="2"/>
  <c r="V40299" i="2"/>
  <c r="V40298" i="2"/>
  <c r="V40297" i="2"/>
  <c r="V40296" i="2"/>
  <c r="V40295" i="2"/>
  <c r="V40294" i="2"/>
  <c r="V40293" i="2"/>
  <c r="V40292" i="2"/>
  <c r="V40291" i="2"/>
  <c r="V40290" i="2"/>
  <c r="V40289" i="2"/>
  <c r="V40288" i="2"/>
  <c r="V40287" i="2"/>
  <c r="V40286" i="2"/>
  <c r="V40285" i="2"/>
  <c r="V40284" i="2"/>
  <c r="V40283" i="2"/>
  <c r="V40282" i="2"/>
  <c r="V40281" i="2"/>
  <c r="V40280" i="2"/>
  <c r="V40279" i="2"/>
  <c r="V40278" i="2"/>
  <c r="V40277" i="2"/>
  <c r="V40276" i="2"/>
  <c r="V40275" i="2"/>
  <c r="V40274" i="2"/>
  <c r="V40273" i="2"/>
  <c r="V40272" i="2"/>
  <c r="V40271" i="2"/>
  <c r="V40270" i="2"/>
  <c r="V40269" i="2"/>
  <c r="V40268" i="2"/>
  <c r="V40267" i="2"/>
  <c r="V40266" i="2"/>
  <c r="V40265" i="2"/>
  <c r="V40264" i="2"/>
  <c r="V40263" i="2"/>
  <c r="V40262" i="2"/>
  <c r="V40261" i="2"/>
  <c r="V40260" i="2"/>
  <c r="V40259" i="2"/>
  <c r="V40258" i="2"/>
  <c r="V40257" i="2"/>
  <c r="V40256" i="2"/>
  <c r="V40255" i="2"/>
  <c r="V40254" i="2"/>
  <c r="V40253" i="2"/>
  <c r="V40252" i="2"/>
  <c r="V40251" i="2"/>
  <c r="V40250" i="2"/>
  <c r="V40249" i="2"/>
  <c r="V40248" i="2"/>
  <c r="V40247" i="2"/>
  <c r="V40246" i="2"/>
  <c r="V40245" i="2"/>
  <c r="V40244" i="2"/>
  <c r="V40243" i="2"/>
  <c r="V40242" i="2"/>
  <c r="V40241" i="2"/>
  <c r="V40240" i="2"/>
  <c r="V40239" i="2"/>
  <c r="V40238" i="2"/>
  <c r="V40237" i="2"/>
  <c r="V40236" i="2"/>
  <c r="V40235" i="2"/>
  <c r="V40234" i="2"/>
  <c r="V40233" i="2"/>
  <c r="V40232" i="2"/>
  <c r="V40231" i="2"/>
  <c r="V40230" i="2"/>
  <c r="V40229" i="2"/>
  <c r="V40228" i="2"/>
  <c r="V40227" i="2"/>
  <c r="V40226" i="2"/>
  <c r="V40225" i="2"/>
  <c r="V40224" i="2"/>
  <c r="V40223" i="2"/>
  <c r="V40222" i="2"/>
  <c r="V40221" i="2"/>
  <c r="V40220" i="2"/>
  <c r="V40219" i="2"/>
  <c r="V40218" i="2"/>
  <c r="V40217" i="2"/>
  <c r="V40216" i="2"/>
  <c r="V40215" i="2"/>
  <c r="V40214" i="2"/>
  <c r="V40213" i="2"/>
  <c r="V40212" i="2"/>
  <c r="V40211" i="2"/>
  <c r="V40210" i="2"/>
  <c r="V40209" i="2"/>
  <c r="V40208" i="2"/>
  <c r="V40207" i="2"/>
  <c r="V40206" i="2"/>
  <c r="V40205" i="2"/>
  <c r="V40204" i="2"/>
  <c r="V40203" i="2"/>
  <c r="V40202" i="2"/>
  <c r="V40201" i="2"/>
  <c r="V40200" i="2"/>
  <c r="V40199" i="2"/>
  <c r="V40198" i="2"/>
  <c r="V40197" i="2"/>
  <c r="V40196" i="2"/>
  <c r="V40195" i="2"/>
  <c r="V40194" i="2"/>
  <c r="V40193" i="2"/>
  <c r="V40192" i="2"/>
  <c r="V40191" i="2"/>
  <c r="V40190" i="2"/>
  <c r="V40189" i="2"/>
  <c r="V40188" i="2"/>
  <c r="V40187" i="2"/>
  <c r="V40186" i="2"/>
  <c r="V40185" i="2"/>
  <c r="V40184" i="2"/>
  <c r="V40183" i="2"/>
  <c r="V40182" i="2"/>
  <c r="V40181" i="2"/>
  <c r="V40180" i="2"/>
  <c r="V40179" i="2"/>
  <c r="V40178" i="2"/>
  <c r="V40177" i="2"/>
  <c r="V40176" i="2"/>
  <c r="V40175" i="2"/>
  <c r="V40174" i="2"/>
  <c r="V40173" i="2"/>
  <c r="V40172" i="2"/>
  <c r="V40171" i="2"/>
  <c r="V40170" i="2"/>
  <c r="V40169" i="2"/>
  <c r="V40168" i="2"/>
  <c r="V40167" i="2"/>
  <c r="V40166" i="2"/>
  <c r="V40165" i="2"/>
  <c r="V40164" i="2"/>
  <c r="V40163" i="2"/>
  <c r="V40162" i="2"/>
  <c r="V40161" i="2"/>
  <c r="V40160" i="2"/>
  <c r="V40159" i="2"/>
  <c r="V40158" i="2"/>
  <c r="V40157" i="2"/>
  <c r="V40156" i="2"/>
  <c r="V40155" i="2"/>
  <c r="V40154" i="2"/>
  <c r="V40153" i="2"/>
  <c r="V40152" i="2"/>
  <c r="V40151" i="2"/>
  <c r="V40150" i="2"/>
  <c r="V40149" i="2"/>
  <c r="V40148" i="2"/>
  <c r="V40147" i="2"/>
  <c r="V40146" i="2"/>
  <c r="V40145" i="2"/>
  <c r="V40144" i="2"/>
  <c r="V40143" i="2"/>
  <c r="V40142" i="2"/>
  <c r="V40141" i="2"/>
  <c r="V40140" i="2"/>
  <c r="V40139" i="2"/>
  <c r="V40138" i="2"/>
  <c r="V40137" i="2"/>
  <c r="V40136" i="2"/>
  <c r="V40135" i="2"/>
  <c r="V40134" i="2"/>
  <c r="V40133" i="2"/>
  <c r="V40132" i="2"/>
  <c r="V40131" i="2"/>
  <c r="V40130" i="2"/>
  <c r="V40129" i="2"/>
  <c r="V40128" i="2"/>
  <c r="V40127" i="2"/>
  <c r="V40126" i="2"/>
  <c r="V40125" i="2"/>
  <c r="V40124" i="2"/>
  <c r="V40123" i="2"/>
  <c r="V40122" i="2"/>
  <c r="V40121" i="2"/>
  <c r="V40120" i="2"/>
  <c r="V40119" i="2"/>
  <c r="V40118" i="2"/>
  <c r="V40117" i="2"/>
  <c r="V40116" i="2"/>
  <c r="V40115" i="2"/>
  <c r="V40114" i="2"/>
  <c r="V40113" i="2"/>
  <c r="V40112" i="2"/>
  <c r="V40111" i="2"/>
  <c r="V40110" i="2"/>
  <c r="V40109" i="2"/>
  <c r="V40108" i="2"/>
  <c r="V40107" i="2"/>
  <c r="V40106" i="2"/>
  <c r="V40105" i="2"/>
  <c r="V40104" i="2"/>
  <c r="V40103" i="2"/>
  <c r="V40102" i="2"/>
  <c r="V40101" i="2"/>
  <c r="V40100" i="2"/>
  <c r="V40099" i="2"/>
  <c r="V40098" i="2"/>
  <c r="V40097" i="2"/>
  <c r="V40096" i="2"/>
  <c r="V40095" i="2"/>
  <c r="V40094" i="2"/>
  <c r="V40093" i="2"/>
  <c r="V40092" i="2"/>
  <c r="V40091" i="2"/>
  <c r="V40090" i="2"/>
  <c r="V40089" i="2"/>
  <c r="V40088" i="2"/>
  <c r="V40087" i="2"/>
  <c r="V40086" i="2"/>
  <c r="V40085" i="2"/>
  <c r="V40084" i="2"/>
  <c r="V40083" i="2"/>
  <c r="V40082" i="2"/>
  <c r="V40081" i="2"/>
  <c r="V40080" i="2"/>
  <c r="V40079" i="2"/>
  <c r="V40078" i="2"/>
  <c r="V40077" i="2"/>
  <c r="V40076" i="2"/>
  <c r="V40075" i="2"/>
  <c r="V40074" i="2"/>
  <c r="V40073" i="2"/>
  <c r="V40072" i="2"/>
  <c r="V40071" i="2"/>
  <c r="V40070" i="2"/>
  <c r="V40069" i="2"/>
  <c r="V40068" i="2"/>
  <c r="V40067" i="2"/>
  <c r="V40066" i="2"/>
  <c r="V40065" i="2"/>
  <c r="V40064" i="2"/>
  <c r="V40063" i="2"/>
  <c r="V40062" i="2"/>
  <c r="V40061" i="2"/>
  <c r="V40060" i="2"/>
  <c r="V40059" i="2"/>
  <c r="V40058" i="2"/>
  <c r="V40057" i="2"/>
  <c r="V40056" i="2"/>
  <c r="V40055" i="2"/>
  <c r="V40054" i="2"/>
  <c r="V40053" i="2"/>
  <c r="V40052" i="2"/>
  <c r="V40051" i="2"/>
  <c r="V40050" i="2"/>
  <c r="V40049" i="2"/>
  <c r="V40048" i="2"/>
  <c r="V40047" i="2"/>
  <c r="V40046" i="2"/>
  <c r="V40045" i="2"/>
  <c r="V40044" i="2"/>
  <c r="V40043" i="2"/>
  <c r="V40042" i="2"/>
  <c r="V40041" i="2"/>
  <c r="V40040" i="2"/>
  <c r="V40039" i="2"/>
  <c r="V40038" i="2"/>
  <c r="V40037" i="2"/>
  <c r="V40036" i="2"/>
  <c r="V40035" i="2"/>
  <c r="V40034" i="2"/>
  <c r="V40033" i="2"/>
  <c r="V40032" i="2"/>
  <c r="V40031" i="2"/>
  <c r="V40030" i="2"/>
  <c r="V40029" i="2"/>
  <c r="V40028" i="2"/>
  <c r="V40027" i="2"/>
  <c r="V40026" i="2"/>
  <c r="V40025" i="2"/>
  <c r="V40024" i="2"/>
  <c r="V40023" i="2"/>
  <c r="V40022" i="2"/>
  <c r="V40021" i="2"/>
  <c r="V40020" i="2"/>
  <c r="V40019" i="2"/>
  <c r="V40018" i="2"/>
  <c r="V40017" i="2"/>
  <c r="V40016" i="2"/>
  <c r="V40015" i="2"/>
  <c r="V40014" i="2"/>
  <c r="V40013" i="2"/>
  <c r="V40012" i="2"/>
  <c r="V40011" i="2"/>
  <c r="V40010" i="2"/>
  <c r="V40009" i="2"/>
  <c r="V40008" i="2"/>
  <c r="V40007" i="2"/>
  <c r="V40006" i="2"/>
  <c r="V40005" i="2"/>
  <c r="V40004" i="2"/>
  <c r="V40003" i="2"/>
  <c r="V40002" i="2"/>
  <c r="V40001" i="2"/>
  <c r="V40000" i="2"/>
  <c r="V39999" i="2"/>
  <c r="V39998" i="2"/>
  <c r="V39997" i="2"/>
  <c r="V39996" i="2"/>
  <c r="V39995" i="2"/>
  <c r="V39994" i="2"/>
  <c r="V39993" i="2"/>
  <c r="V39992" i="2"/>
  <c r="V39991" i="2"/>
  <c r="V39990" i="2"/>
  <c r="V39989" i="2"/>
  <c r="V39988" i="2"/>
  <c r="V39987" i="2"/>
  <c r="V39986" i="2"/>
  <c r="V39985" i="2"/>
  <c r="V39984" i="2"/>
  <c r="V39983" i="2"/>
  <c r="V39982" i="2"/>
  <c r="V39981" i="2"/>
  <c r="V39980" i="2"/>
  <c r="V39979" i="2"/>
  <c r="V39978" i="2"/>
  <c r="V39977" i="2"/>
  <c r="V39976" i="2"/>
  <c r="V39975" i="2"/>
  <c r="V39974" i="2"/>
  <c r="V39973" i="2"/>
  <c r="V39972" i="2"/>
  <c r="V39971" i="2"/>
  <c r="V39970" i="2"/>
  <c r="V39969" i="2"/>
  <c r="V39968" i="2"/>
  <c r="V39967" i="2"/>
  <c r="V39966" i="2"/>
  <c r="V39965" i="2"/>
  <c r="V39964" i="2"/>
  <c r="V39963" i="2"/>
  <c r="V39962" i="2"/>
  <c r="V39961" i="2"/>
  <c r="V39960" i="2"/>
  <c r="V39959" i="2"/>
  <c r="V39958" i="2"/>
  <c r="V39957" i="2"/>
  <c r="V39956" i="2"/>
  <c r="V39955" i="2"/>
  <c r="V39954" i="2"/>
  <c r="V39953" i="2"/>
  <c r="V39952" i="2"/>
  <c r="V39951" i="2"/>
  <c r="V39950" i="2"/>
  <c r="V39949" i="2"/>
  <c r="V39948" i="2"/>
  <c r="V39947" i="2"/>
  <c r="V39946" i="2"/>
  <c r="V39945" i="2"/>
  <c r="V39944" i="2"/>
  <c r="V39943" i="2"/>
  <c r="V39942" i="2"/>
  <c r="V39941" i="2"/>
  <c r="V39940" i="2"/>
  <c r="V39939" i="2"/>
  <c r="V39938" i="2"/>
  <c r="V39937" i="2"/>
  <c r="V39936" i="2"/>
  <c r="V39935" i="2"/>
  <c r="V39934" i="2"/>
  <c r="V39933" i="2"/>
  <c r="V39932" i="2"/>
  <c r="V39931" i="2"/>
  <c r="V39930" i="2"/>
  <c r="V39929" i="2"/>
  <c r="V39928" i="2"/>
  <c r="V39927" i="2"/>
  <c r="V39926" i="2"/>
  <c r="V39925" i="2"/>
  <c r="V39924" i="2"/>
  <c r="V39923" i="2"/>
  <c r="V39922" i="2"/>
  <c r="V39921" i="2"/>
  <c r="V39920" i="2"/>
  <c r="V39919" i="2"/>
  <c r="V39918" i="2"/>
  <c r="V39917" i="2"/>
  <c r="V39916" i="2"/>
  <c r="V39915" i="2"/>
  <c r="V39914" i="2"/>
  <c r="V39913" i="2"/>
  <c r="V39912" i="2"/>
  <c r="V39911" i="2"/>
  <c r="V39910" i="2"/>
  <c r="V39909" i="2"/>
  <c r="V39908" i="2"/>
  <c r="V39907" i="2"/>
  <c r="V39906" i="2"/>
  <c r="V39905" i="2"/>
  <c r="V39904" i="2"/>
  <c r="V39903" i="2"/>
  <c r="V39902" i="2"/>
  <c r="V39901" i="2"/>
  <c r="V39900" i="2"/>
  <c r="V39899" i="2"/>
  <c r="V39898" i="2"/>
  <c r="V39897" i="2"/>
  <c r="V39896" i="2"/>
  <c r="V39895" i="2"/>
  <c r="V39894" i="2"/>
  <c r="V39893" i="2"/>
  <c r="V39892" i="2"/>
  <c r="V39891" i="2"/>
  <c r="V39890" i="2"/>
  <c r="V39889" i="2"/>
  <c r="V39888" i="2"/>
  <c r="V39887" i="2"/>
  <c r="V39886" i="2"/>
  <c r="V39885" i="2"/>
  <c r="V39884" i="2"/>
  <c r="V39883" i="2"/>
  <c r="V39882" i="2"/>
  <c r="V39881" i="2"/>
  <c r="V39880" i="2"/>
  <c r="V39879" i="2"/>
  <c r="V39878" i="2"/>
  <c r="V39877" i="2"/>
  <c r="V39876" i="2"/>
  <c r="V39875" i="2"/>
  <c r="V39874" i="2"/>
  <c r="V39873" i="2"/>
  <c r="V39872" i="2"/>
  <c r="V39871" i="2"/>
  <c r="V39870" i="2"/>
  <c r="V39869" i="2"/>
  <c r="V39868" i="2"/>
  <c r="V39867" i="2"/>
  <c r="V39866" i="2"/>
  <c r="V39865" i="2"/>
  <c r="V39864" i="2"/>
  <c r="V39863" i="2"/>
  <c r="V39862" i="2"/>
  <c r="V39861" i="2"/>
  <c r="V39860" i="2"/>
  <c r="V39859" i="2"/>
  <c r="V39858" i="2"/>
  <c r="V39857" i="2"/>
  <c r="V39856" i="2"/>
  <c r="V39855" i="2"/>
  <c r="V39854" i="2"/>
  <c r="V39853" i="2"/>
  <c r="V39852" i="2"/>
  <c r="V39851" i="2"/>
  <c r="V39850" i="2"/>
  <c r="V39849" i="2"/>
  <c r="V39848" i="2"/>
  <c r="V39847" i="2"/>
  <c r="V39846" i="2"/>
  <c r="V39845" i="2"/>
  <c r="V39844" i="2"/>
  <c r="V39843" i="2"/>
  <c r="V39842" i="2"/>
  <c r="V39841" i="2"/>
  <c r="V39840" i="2"/>
  <c r="V39839" i="2"/>
  <c r="V39838" i="2"/>
  <c r="V39837" i="2"/>
  <c r="V39836" i="2"/>
  <c r="V39835" i="2"/>
  <c r="V39834" i="2"/>
  <c r="V39833" i="2"/>
  <c r="V39832" i="2"/>
  <c r="V39831" i="2"/>
  <c r="V39830" i="2"/>
  <c r="V39829" i="2"/>
  <c r="V39828" i="2"/>
  <c r="V39827" i="2"/>
  <c r="V39826" i="2"/>
  <c r="V39825" i="2"/>
  <c r="V39824" i="2"/>
  <c r="V39823" i="2"/>
  <c r="V39822" i="2"/>
  <c r="V39821" i="2"/>
  <c r="V39820" i="2"/>
  <c r="V39819" i="2"/>
  <c r="V39818" i="2"/>
  <c r="V39817" i="2"/>
  <c r="V39816" i="2"/>
  <c r="V39815" i="2"/>
  <c r="V39814" i="2"/>
  <c r="V39813" i="2"/>
  <c r="V39812" i="2"/>
  <c r="V39811" i="2"/>
  <c r="V39810" i="2"/>
  <c r="V39809" i="2"/>
  <c r="V39808" i="2"/>
  <c r="V39807" i="2"/>
  <c r="V39806" i="2"/>
  <c r="V39805" i="2"/>
  <c r="V39804" i="2"/>
  <c r="V39803" i="2"/>
  <c r="V39802" i="2"/>
  <c r="V39801" i="2"/>
  <c r="V39800" i="2"/>
  <c r="V39799" i="2"/>
  <c r="V39798" i="2"/>
  <c r="V39797" i="2"/>
  <c r="V39796" i="2"/>
  <c r="V39795" i="2"/>
  <c r="V39794" i="2"/>
  <c r="V39793" i="2"/>
  <c r="V39792" i="2"/>
  <c r="V39791" i="2"/>
  <c r="V39790" i="2"/>
  <c r="V39789" i="2"/>
  <c r="V39788" i="2"/>
  <c r="V39787" i="2"/>
  <c r="V39786" i="2"/>
  <c r="V39785" i="2"/>
  <c r="V39784" i="2"/>
  <c r="V39783" i="2"/>
  <c r="V39782" i="2"/>
  <c r="V39781" i="2"/>
  <c r="V39780" i="2"/>
  <c r="V39779" i="2"/>
  <c r="V39778" i="2"/>
  <c r="V39777" i="2"/>
  <c r="V39776" i="2"/>
  <c r="V39775" i="2"/>
  <c r="V39774" i="2"/>
  <c r="V39773" i="2"/>
  <c r="V39772" i="2"/>
  <c r="V39771" i="2"/>
  <c r="V39770" i="2"/>
  <c r="V39769" i="2"/>
  <c r="V39768" i="2"/>
  <c r="V39767" i="2"/>
  <c r="V39766" i="2"/>
  <c r="V39765" i="2"/>
  <c r="V39764" i="2"/>
  <c r="V39763" i="2"/>
  <c r="V39762" i="2"/>
  <c r="V39761" i="2"/>
  <c r="V39760" i="2"/>
  <c r="V39759" i="2"/>
  <c r="V39758" i="2"/>
  <c r="V39757" i="2"/>
  <c r="V39756" i="2"/>
  <c r="V39755" i="2"/>
  <c r="V39754" i="2"/>
  <c r="V39753" i="2"/>
  <c r="V39752" i="2"/>
  <c r="V39751" i="2"/>
  <c r="V39750" i="2"/>
  <c r="V39749" i="2"/>
  <c r="V39748" i="2"/>
  <c r="V39747" i="2"/>
  <c r="V39746" i="2"/>
  <c r="V39745" i="2"/>
  <c r="V39744" i="2"/>
  <c r="V39743" i="2"/>
  <c r="V39742" i="2"/>
  <c r="V39741" i="2"/>
  <c r="V39740" i="2"/>
  <c r="V39739" i="2"/>
  <c r="V39738" i="2"/>
  <c r="V39737" i="2"/>
  <c r="V39736" i="2"/>
  <c r="V39735" i="2"/>
  <c r="V39734" i="2"/>
  <c r="V39733" i="2"/>
  <c r="V39732" i="2"/>
  <c r="V39731" i="2"/>
  <c r="V39730" i="2"/>
  <c r="V39729" i="2"/>
  <c r="V39728" i="2"/>
  <c r="V39727" i="2"/>
  <c r="V39726" i="2"/>
  <c r="V39725" i="2"/>
  <c r="V39724" i="2"/>
  <c r="V39723" i="2"/>
  <c r="V39722" i="2"/>
  <c r="V39721" i="2"/>
  <c r="V39720" i="2"/>
  <c r="V39719" i="2"/>
  <c r="V39718" i="2"/>
  <c r="V39717" i="2"/>
  <c r="V39716" i="2"/>
  <c r="V39715" i="2"/>
  <c r="V39714" i="2"/>
  <c r="V39713" i="2"/>
  <c r="V39712" i="2"/>
  <c r="V39711" i="2"/>
  <c r="V39710" i="2"/>
  <c r="V39709" i="2"/>
  <c r="V39708" i="2"/>
  <c r="V39707" i="2"/>
  <c r="V39706" i="2"/>
  <c r="V39705" i="2"/>
  <c r="V39704" i="2"/>
  <c r="V39703" i="2"/>
  <c r="V39702" i="2"/>
  <c r="V39701" i="2"/>
  <c r="V39700" i="2"/>
  <c r="V39699" i="2"/>
  <c r="V39698" i="2"/>
  <c r="V39697" i="2"/>
  <c r="V39696" i="2"/>
  <c r="V39695" i="2"/>
  <c r="V39694" i="2"/>
  <c r="V39693" i="2"/>
  <c r="V39692" i="2"/>
  <c r="V39691" i="2"/>
  <c r="V39690" i="2"/>
  <c r="V39689" i="2"/>
  <c r="V39688" i="2"/>
  <c r="V39687" i="2"/>
  <c r="V39686" i="2"/>
  <c r="V39685" i="2"/>
  <c r="V39684" i="2"/>
  <c r="V39683" i="2"/>
  <c r="V39682" i="2"/>
  <c r="V39681" i="2"/>
  <c r="V39680" i="2"/>
  <c r="V39679" i="2"/>
  <c r="V39678" i="2"/>
  <c r="V39677" i="2"/>
  <c r="V39676" i="2"/>
  <c r="V39675" i="2"/>
  <c r="V39674" i="2"/>
  <c r="V39673" i="2"/>
  <c r="V39672" i="2"/>
  <c r="V39671" i="2"/>
  <c r="V39670" i="2"/>
  <c r="V39669" i="2"/>
  <c r="V39668" i="2"/>
  <c r="V39667" i="2"/>
  <c r="V39666" i="2"/>
  <c r="V39665" i="2"/>
  <c r="V39664" i="2"/>
  <c r="V39663" i="2"/>
  <c r="V39662" i="2"/>
  <c r="V39661" i="2"/>
  <c r="V39660" i="2"/>
  <c r="V39659" i="2"/>
  <c r="V39658" i="2"/>
  <c r="V39657" i="2"/>
  <c r="V39656" i="2"/>
  <c r="V39655" i="2"/>
  <c r="V39654" i="2"/>
  <c r="V39653" i="2"/>
  <c r="V39652" i="2"/>
  <c r="V39651" i="2"/>
  <c r="V39650" i="2"/>
  <c r="V39649" i="2"/>
  <c r="V39648" i="2"/>
  <c r="V39647" i="2"/>
  <c r="V39646" i="2"/>
  <c r="V39645" i="2"/>
  <c r="V39644" i="2"/>
  <c r="V39643" i="2"/>
  <c r="V39642" i="2"/>
  <c r="V39641" i="2"/>
  <c r="V39640" i="2"/>
  <c r="V39639" i="2"/>
  <c r="V39638" i="2"/>
  <c r="V39637" i="2"/>
  <c r="V39636" i="2"/>
  <c r="V39635" i="2"/>
  <c r="V39634" i="2"/>
  <c r="V39633" i="2"/>
  <c r="V39632" i="2"/>
  <c r="V39631" i="2"/>
  <c r="V39630" i="2"/>
  <c r="V39629" i="2"/>
  <c r="V39628" i="2"/>
  <c r="V39627" i="2"/>
  <c r="V39626" i="2"/>
  <c r="V39625" i="2"/>
  <c r="V39624" i="2"/>
  <c r="V39623" i="2"/>
  <c r="V39622" i="2"/>
  <c r="V39621" i="2"/>
  <c r="V39620" i="2"/>
  <c r="V39619" i="2"/>
  <c r="V39618" i="2"/>
  <c r="V39617" i="2"/>
  <c r="V39616" i="2"/>
  <c r="V39615" i="2"/>
  <c r="V39614" i="2"/>
  <c r="V39613" i="2"/>
  <c r="V39612" i="2"/>
  <c r="V39611" i="2"/>
  <c r="V39610" i="2"/>
  <c r="V39609" i="2"/>
  <c r="V39608" i="2"/>
  <c r="V39607" i="2"/>
  <c r="V39606" i="2"/>
  <c r="V39605" i="2"/>
  <c r="V39604" i="2"/>
  <c r="V39603" i="2"/>
  <c r="V39602" i="2"/>
  <c r="V39601" i="2"/>
  <c r="V39600" i="2"/>
  <c r="V39599" i="2"/>
  <c r="V39598" i="2"/>
  <c r="V39597" i="2"/>
  <c r="V39596" i="2"/>
  <c r="V39595" i="2"/>
  <c r="V39594" i="2"/>
  <c r="V39593" i="2"/>
  <c r="V39592" i="2"/>
  <c r="V39591" i="2"/>
  <c r="V39590" i="2"/>
  <c r="V39589" i="2"/>
  <c r="V39588" i="2"/>
  <c r="V39587" i="2"/>
  <c r="V39586" i="2"/>
  <c r="V39585" i="2"/>
  <c r="V39584" i="2"/>
  <c r="V39583" i="2"/>
  <c r="V39582" i="2"/>
  <c r="V39581" i="2"/>
  <c r="V39580" i="2"/>
  <c r="V39579" i="2"/>
  <c r="V39578" i="2"/>
  <c r="V39577" i="2"/>
  <c r="V39576" i="2"/>
  <c r="V39575" i="2"/>
  <c r="V39574" i="2"/>
  <c r="V39573" i="2"/>
  <c r="V39572" i="2"/>
  <c r="V39571" i="2"/>
  <c r="V39570" i="2"/>
  <c r="V39569" i="2"/>
  <c r="V39568" i="2"/>
  <c r="V39567" i="2"/>
  <c r="V39566" i="2"/>
  <c r="V39565" i="2"/>
  <c r="V39564" i="2"/>
  <c r="V39563" i="2"/>
  <c r="V39562" i="2"/>
  <c r="V39561" i="2"/>
  <c r="V39560" i="2"/>
  <c r="V39559" i="2"/>
  <c r="V39558" i="2"/>
  <c r="V39557" i="2"/>
  <c r="V39556" i="2"/>
  <c r="V39555" i="2"/>
  <c r="V39554" i="2"/>
  <c r="V39553" i="2"/>
  <c r="V39552" i="2"/>
  <c r="V39551" i="2"/>
  <c r="V39550" i="2"/>
  <c r="V39549" i="2"/>
  <c r="V39548" i="2"/>
  <c r="V39547" i="2"/>
  <c r="V39546" i="2"/>
  <c r="V39545" i="2"/>
  <c r="V39544" i="2"/>
  <c r="V39543" i="2"/>
  <c r="V39542" i="2"/>
  <c r="V39541" i="2"/>
  <c r="V39540" i="2"/>
  <c r="V39539" i="2"/>
  <c r="V39538" i="2"/>
  <c r="V39537" i="2"/>
  <c r="V39536" i="2"/>
  <c r="V39535" i="2"/>
  <c r="V39534" i="2"/>
  <c r="V39533" i="2"/>
  <c r="V39532" i="2"/>
  <c r="V39531" i="2"/>
  <c r="V39530" i="2"/>
  <c r="V39529" i="2"/>
  <c r="V39528" i="2"/>
  <c r="V39527" i="2"/>
  <c r="V39526" i="2"/>
  <c r="V39525" i="2"/>
  <c r="V39524" i="2"/>
  <c r="V39523" i="2"/>
  <c r="V39522" i="2"/>
  <c r="V39521" i="2"/>
  <c r="V39520" i="2"/>
  <c r="V39519" i="2"/>
  <c r="V39518" i="2"/>
  <c r="V39517" i="2"/>
  <c r="V39516" i="2"/>
  <c r="V39515" i="2"/>
  <c r="V39514" i="2"/>
  <c r="V39513" i="2"/>
  <c r="V39512" i="2"/>
  <c r="V39511" i="2"/>
  <c r="V39510" i="2"/>
  <c r="V39509" i="2"/>
  <c r="V39508" i="2"/>
  <c r="V39507" i="2"/>
  <c r="V39506" i="2"/>
  <c r="V39505" i="2"/>
  <c r="V39504" i="2"/>
  <c r="V39503" i="2"/>
  <c r="V39502" i="2"/>
  <c r="V39501" i="2"/>
  <c r="V39500" i="2"/>
  <c r="V39499" i="2"/>
  <c r="V39498" i="2"/>
  <c r="V39497" i="2"/>
  <c r="V39496" i="2"/>
  <c r="V39495" i="2"/>
  <c r="V39494" i="2"/>
  <c r="V39493" i="2"/>
  <c r="V39492" i="2"/>
  <c r="V39491" i="2"/>
  <c r="V39490" i="2"/>
  <c r="V39489" i="2"/>
  <c r="V39488" i="2"/>
  <c r="V39487" i="2"/>
  <c r="V39486" i="2"/>
  <c r="V39485" i="2"/>
  <c r="V39484" i="2"/>
  <c r="V39483" i="2"/>
  <c r="V39482" i="2"/>
  <c r="V39481" i="2"/>
  <c r="V39480" i="2"/>
  <c r="V39479" i="2"/>
  <c r="V39478" i="2"/>
  <c r="V39477" i="2"/>
  <c r="V39476" i="2"/>
  <c r="V39475" i="2"/>
  <c r="V39474" i="2"/>
  <c r="V39473" i="2"/>
  <c r="V39472" i="2"/>
  <c r="V39471" i="2"/>
  <c r="V39470" i="2"/>
  <c r="V39469" i="2"/>
  <c r="V39468" i="2"/>
  <c r="V39467" i="2"/>
  <c r="V39466" i="2"/>
  <c r="V39465" i="2"/>
  <c r="V39464" i="2"/>
  <c r="V39463" i="2"/>
  <c r="V39462" i="2"/>
  <c r="V39461" i="2"/>
  <c r="V39460" i="2"/>
  <c r="V39459" i="2"/>
  <c r="V39458" i="2"/>
  <c r="V39457" i="2"/>
  <c r="V39456" i="2"/>
  <c r="V39455" i="2"/>
  <c r="V39454" i="2"/>
  <c r="V39453" i="2"/>
  <c r="V39452" i="2"/>
  <c r="V39451" i="2"/>
  <c r="V39450" i="2"/>
  <c r="V39449" i="2"/>
  <c r="V39448" i="2"/>
  <c r="V39447" i="2"/>
  <c r="V39446" i="2"/>
  <c r="V39445" i="2"/>
  <c r="V39444" i="2"/>
  <c r="V39443" i="2"/>
  <c r="V39442" i="2"/>
  <c r="V39441" i="2"/>
  <c r="V39440" i="2"/>
  <c r="V39439" i="2"/>
  <c r="V39438" i="2"/>
  <c r="V39437" i="2"/>
  <c r="V39436" i="2"/>
  <c r="V39435" i="2"/>
  <c r="V39434" i="2"/>
  <c r="V39433" i="2"/>
  <c r="V39432" i="2"/>
  <c r="V39431" i="2"/>
  <c r="V39430" i="2"/>
  <c r="V39429" i="2"/>
  <c r="V39428" i="2"/>
  <c r="V39427" i="2"/>
  <c r="V39426" i="2"/>
  <c r="V39425" i="2"/>
  <c r="V39424" i="2"/>
  <c r="V39423" i="2"/>
  <c r="V39422" i="2"/>
  <c r="V39421" i="2"/>
  <c r="V39420" i="2"/>
  <c r="V39419" i="2"/>
  <c r="V39418" i="2"/>
  <c r="V39417" i="2"/>
  <c r="V39416" i="2"/>
  <c r="V39415" i="2"/>
  <c r="V39414" i="2"/>
  <c r="V39413" i="2"/>
  <c r="V39412" i="2"/>
  <c r="V39411" i="2"/>
  <c r="V39410" i="2"/>
  <c r="V39409" i="2"/>
  <c r="V39408" i="2"/>
  <c r="V39407" i="2"/>
  <c r="V39406" i="2"/>
  <c r="V39405" i="2"/>
  <c r="V39404" i="2"/>
  <c r="V39403" i="2"/>
  <c r="V39402" i="2"/>
  <c r="V39401" i="2"/>
  <c r="V39400" i="2"/>
  <c r="V39399" i="2"/>
  <c r="V39398" i="2"/>
  <c r="V39397" i="2"/>
  <c r="V39396" i="2"/>
  <c r="V39395" i="2"/>
  <c r="V39394" i="2"/>
  <c r="V39393" i="2"/>
  <c r="V39392" i="2"/>
  <c r="V39391" i="2"/>
  <c r="V39390" i="2"/>
  <c r="V39389" i="2"/>
  <c r="V39388" i="2"/>
  <c r="V39387" i="2"/>
  <c r="V39386" i="2"/>
  <c r="V39385" i="2"/>
  <c r="V39384" i="2"/>
  <c r="V39383" i="2"/>
  <c r="V39382" i="2"/>
  <c r="V39381" i="2"/>
  <c r="V39380" i="2"/>
  <c r="V39379" i="2"/>
  <c r="V39378" i="2"/>
  <c r="V39377" i="2"/>
  <c r="V39376" i="2"/>
  <c r="V39375" i="2"/>
  <c r="V39374" i="2"/>
  <c r="V39373" i="2"/>
  <c r="V39372" i="2"/>
  <c r="V39371" i="2"/>
  <c r="V39370" i="2"/>
  <c r="V39369" i="2"/>
  <c r="V39368" i="2"/>
  <c r="V39367" i="2"/>
  <c r="V39366" i="2"/>
  <c r="V39365" i="2"/>
  <c r="V39364" i="2"/>
  <c r="V39363" i="2"/>
  <c r="V39362" i="2"/>
  <c r="V39361" i="2"/>
  <c r="V39360" i="2"/>
  <c r="V39359" i="2"/>
  <c r="V39358" i="2"/>
  <c r="V39357" i="2"/>
  <c r="V39356" i="2"/>
  <c r="V39355" i="2"/>
  <c r="V39354" i="2"/>
  <c r="V39353" i="2"/>
  <c r="V39352" i="2"/>
  <c r="V39351" i="2"/>
  <c r="V39350" i="2"/>
  <c r="V39349" i="2"/>
  <c r="V39348" i="2"/>
  <c r="V39347" i="2"/>
  <c r="V39346" i="2"/>
  <c r="V39345" i="2"/>
  <c r="V39344" i="2"/>
  <c r="V39343" i="2"/>
  <c r="V39342" i="2"/>
  <c r="V39341" i="2"/>
  <c r="V39340" i="2"/>
  <c r="V39339" i="2"/>
  <c r="V39338" i="2"/>
  <c r="V39337" i="2"/>
  <c r="V39336" i="2"/>
  <c r="V39335" i="2"/>
  <c r="V39334" i="2"/>
  <c r="V39333" i="2"/>
  <c r="V39332" i="2"/>
  <c r="V39331" i="2"/>
  <c r="V39330" i="2"/>
  <c r="V39329" i="2"/>
  <c r="V39328" i="2"/>
  <c r="V39327" i="2"/>
  <c r="V39326" i="2"/>
  <c r="V39325" i="2"/>
  <c r="V39324" i="2"/>
  <c r="V39323" i="2"/>
  <c r="V39322" i="2"/>
  <c r="V39321" i="2"/>
  <c r="V39320" i="2"/>
  <c r="V39319" i="2"/>
  <c r="V39318" i="2"/>
  <c r="V39317" i="2"/>
  <c r="V39316" i="2"/>
  <c r="V39315" i="2"/>
  <c r="V39314" i="2"/>
  <c r="V39313" i="2"/>
  <c r="V39312" i="2"/>
  <c r="V39311" i="2"/>
  <c r="V39310" i="2"/>
  <c r="V39309" i="2"/>
  <c r="V39308" i="2"/>
  <c r="V39307" i="2"/>
  <c r="V39306" i="2"/>
  <c r="V39305" i="2"/>
  <c r="V39304" i="2"/>
  <c r="V39303" i="2"/>
  <c r="V39302" i="2"/>
  <c r="V39301" i="2"/>
  <c r="V39300" i="2"/>
  <c r="V39299" i="2"/>
  <c r="V39298" i="2"/>
  <c r="V39297" i="2"/>
  <c r="V39296" i="2"/>
  <c r="V39295" i="2"/>
  <c r="V39294" i="2"/>
  <c r="V39293" i="2"/>
  <c r="V39292" i="2"/>
  <c r="V39291" i="2"/>
  <c r="V39290" i="2"/>
  <c r="V39289" i="2"/>
  <c r="V39288" i="2"/>
  <c r="V39287" i="2"/>
  <c r="V39286" i="2"/>
  <c r="V39285" i="2"/>
  <c r="V39284" i="2"/>
  <c r="V39283" i="2"/>
  <c r="V39282" i="2"/>
  <c r="V39281" i="2"/>
  <c r="V39280" i="2"/>
  <c r="V39279" i="2"/>
  <c r="V39278" i="2"/>
  <c r="V39277" i="2"/>
  <c r="V39276" i="2"/>
  <c r="V39275" i="2"/>
  <c r="V39274" i="2"/>
  <c r="V39273" i="2"/>
  <c r="V39272" i="2"/>
  <c r="V39271" i="2"/>
  <c r="V39270" i="2"/>
  <c r="V39269" i="2"/>
  <c r="V39268" i="2"/>
  <c r="V39267" i="2"/>
  <c r="V39266" i="2"/>
  <c r="V39265" i="2"/>
  <c r="V39264" i="2"/>
  <c r="V39263" i="2"/>
  <c r="V39262" i="2"/>
  <c r="V39261" i="2"/>
  <c r="V39260" i="2"/>
  <c r="V39259" i="2"/>
  <c r="V39258" i="2"/>
  <c r="V39257" i="2"/>
  <c r="V39256" i="2"/>
  <c r="V39255" i="2"/>
  <c r="V39254" i="2"/>
  <c r="V39253" i="2"/>
  <c r="V39252" i="2"/>
  <c r="V39251" i="2"/>
  <c r="V39250" i="2"/>
  <c r="V39249" i="2"/>
  <c r="V39248" i="2"/>
  <c r="V39247" i="2"/>
  <c r="V39246" i="2"/>
  <c r="V39245" i="2"/>
  <c r="V39244" i="2"/>
  <c r="V39243" i="2"/>
  <c r="V39242" i="2"/>
  <c r="V39241" i="2"/>
  <c r="V39240" i="2"/>
  <c r="V39239" i="2"/>
  <c r="V39238" i="2"/>
  <c r="V39237" i="2"/>
  <c r="V39236" i="2"/>
  <c r="V39235" i="2"/>
  <c r="V39234" i="2"/>
  <c r="V39233" i="2"/>
  <c r="V39232" i="2"/>
  <c r="V39231" i="2"/>
  <c r="V39230" i="2"/>
  <c r="V39229" i="2"/>
  <c r="V39228" i="2"/>
  <c r="V39227" i="2"/>
  <c r="V39226" i="2"/>
  <c r="V39225" i="2"/>
  <c r="V39224" i="2"/>
  <c r="V39223" i="2"/>
  <c r="V39222" i="2"/>
  <c r="V39221" i="2"/>
  <c r="V39220" i="2"/>
  <c r="V39219" i="2"/>
  <c r="V39218" i="2"/>
  <c r="V39217" i="2"/>
  <c r="V39216" i="2"/>
  <c r="V39215" i="2"/>
  <c r="V39214" i="2"/>
  <c r="V39213" i="2"/>
  <c r="V39212" i="2"/>
  <c r="V39211" i="2"/>
  <c r="V39210" i="2"/>
  <c r="V39209" i="2"/>
  <c r="V39208" i="2"/>
  <c r="V39207" i="2"/>
  <c r="V39206" i="2"/>
  <c r="V39205" i="2"/>
  <c r="V39204" i="2"/>
  <c r="V39203" i="2"/>
  <c r="V39202" i="2"/>
  <c r="V39201" i="2"/>
  <c r="V39200" i="2"/>
  <c r="V39199" i="2"/>
  <c r="V39198" i="2"/>
  <c r="V39197" i="2"/>
  <c r="V39196" i="2"/>
  <c r="V39195" i="2"/>
  <c r="V39194" i="2"/>
  <c r="V39193" i="2"/>
  <c r="V39192" i="2"/>
  <c r="V39191" i="2"/>
  <c r="V39190" i="2"/>
  <c r="V39189" i="2"/>
  <c r="V39188" i="2"/>
  <c r="V39187" i="2"/>
  <c r="V39186" i="2"/>
  <c r="V39185" i="2"/>
  <c r="V39184" i="2"/>
  <c r="V39183" i="2"/>
  <c r="V39182" i="2"/>
  <c r="V39181" i="2"/>
  <c r="V39180" i="2"/>
  <c r="V39179" i="2"/>
  <c r="V39178" i="2"/>
  <c r="V39177" i="2"/>
  <c r="V39176" i="2"/>
  <c r="V39175" i="2"/>
  <c r="V39174" i="2"/>
  <c r="V39173" i="2"/>
  <c r="V39172" i="2"/>
  <c r="V39171" i="2"/>
  <c r="V39170" i="2"/>
  <c r="V39169" i="2"/>
  <c r="V39168" i="2"/>
  <c r="V39167" i="2"/>
  <c r="V39166" i="2"/>
  <c r="V39165" i="2"/>
  <c r="V39164" i="2"/>
  <c r="V39163" i="2"/>
  <c r="V39162" i="2"/>
  <c r="V39161" i="2"/>
  <c r="V39160" i="2"/>
  <c r="V39159" i="2"/>
  <c r="V39158" i="2"/>
  <c r="V39157" i="2"/>
  <c r="V39156" i="2"/>
  <c r="V39155" i="2"/>
  <c r="V39154" i="2"/>
  <c r="V39153" i="2"/>
  <c r="V39152" i="2"/>
  <c r="V39151" i="2"/>
  <c r="V39150" i="2"/>
  <c r="V39149" i="2"/>
  <c r="V39148" i="2"/>
  <c r="V39147" i="2"/>
  <c r="V39146" i="2"/>
  <c r="V39145" i="2"/>
  <c r="V39144" i="2"/>
  <c r="V39143" i="2"/>
  <c r="V39142" i="2"/>
  <c r="V39141" i="2"/>
  <c r="V39140" i="2"/>
  <c r="V39139" i="2"/>
  <c r="V39138" i="2"/>
  <c r="V39137" i="2"/>
  <c r="V39136" i="2"/>
  <c r="V39135" i="2"/>
  <c r="V39134" i="2"/>
  <c r="V39133" i="2"/>
  <c r="V39132" i="2"/>
  <c r="V39131" i="2"/>
  <c r="V39130" i="2"/>
  <c r="V39129" i="2"/>
  <c r="V39128" i="2"/>
  <c r="V39127" i="2"/>
  <c r="V39126" i="2"/>
  <c r="V39125" i="2"/>
  <c r="V39124" i="2"/>
  <c r="V39123" i="2"/>
  <c r="V39122" i="2"/>
  <c r="V39121" i="2"/>
  <c r="V39120" i="2"/>
  <c r="V39119" i="2"/>
  <c r="V39118" i="2"/>
  <c r="V39117" i="2"/>
  <c r="V39116" i="2"/>
  <c r="V39115" i="2"/>
  <c r="V39114" i="2"/>
  <c r="V39113" i="2"/>
  <c r="V39112" i="2"/>
  <c r="V39111" i="2"/>
  <c r="V39110" i="2"/>
  <c r="V39109" i="2"/>
  <c r="V39108" i="2"/>
  <c r="V39107" i="2"/>
  <c r="V39106" i="2"/>
  <c r="V39105" i="2"/>
  <c r="V39104" i="2"/>
  <c r="V39103" i="2"/>
  <c r="V39102" i="2"/>
  <c r="V39101" i="2"/>
  <c r="V39100" i="2"/>
  <c r="V39099" i="2"/>
  <c r="V39098" i="2"/>
  <c r="V39097" i="2"/>
  <c r="V39096" i="2"/>
  <c r="V39095" i="2"/>
  <c r="V39094" i="2"/>
  <c r="V39093" i="2"/>
  <c r="V39092" i="2"/>
  <c r="V39091" i="2"/>
  <c r="V39090" i="2"/>
  <c r="V39089" i="2"/>
  <c r="V39088" i="2"/>
  <c r="V39087" i="2"/>
  <c r="V39086" i="2"/>
  <c r="V39085" i="2"/>
  <c r="V39084" i="2"/>
  <c r="V39083" i="2"/>
  <c r="V39082" i="2"/>
  <c r="V39081" i="2"/>
  <c r="V39080" i="2"/>
  <c r="V39079" i="2"/>
  <c r="V39078" i="2"/>
  <c r="V39077" i="2"/>
  <c r="V39076" i="2"/>
  <c r="V39075" i="2"/>
  <c r="V39074" i="2"/>
  <c r="V39073" i="2"/>
  <c r="V39072" i="2"/>
  <c r="V39071" i="2"/>
  <c r="V39070" i="2"/>
  <c r="V39069" i="2"/>
  <c r="V39068" i="2"/>
  <c r="V39067" i="2"/>
  <c r="V39066" i="2"/>
  <c r="V39065" i="2"/>
  <c r="V39064" i="2"/>
  <c r="V39063" i="2"/>
  <c r="V39062" i="2"/>
  <c r="V39061" i="2"/>
  <c r="V39060" i="2"/>
  <c r="V39059" i="2"/>
  <c r="V39058" i="2"/>
  <c r="V39057" i="2"/>
  <c r="V39056" i="2"/>
  <c r="V39055" i="2"/>
  <c r="V39054" i="2"/>
  <c r="V39053" i="2"/>
  <c r="V39052" i="2"/>
  <c r="V39051" i="2"/>
  <c r="V39050" i="2"/>
  <c r="V39049" i="2"/>
  <c r="V39048" i="2"/>
  <c r="V39047" i="2"/>
  <c r="V39046" i="2"/>
  <c r="V39045" i="2"/>
  <c r="V39044" i="2"/>
  <c r="V39043" i="2"/>
  <c r="V39042" i="2"/>
  <c r="V39041" i="2"/>
  <c r="V39040" i="2"/>
  <c r="V39039" i="2"/>
  <c r="V39038" i="2"/>
  <c r="V39037" i="2"/>
  <c r="V39036" i="2"/>
  <c r="V39035" i="2"/>
  <c r="V39034" i="2"/>
  <c r="V39033" i="2"/>
  <c r="V39032" i="2"/>
  <c r="V39031" i="2"/>
  <c r="V39030" i="2"/>
  <c r="V39029" i="2"/>
  <c r="V39028" i="2"/>
  <c r="V39027" i="2"/>
  <c r="V39026" i="2"/>
  <c r="V39025" i="2"/>
  <c r="V39024" i="2"/>
  <c r="V39023" i="2"/>
  <c r="V39022" i="2"/>
  <c r="V39021" i="2"/>
  <c r="V39020" i="2"/>
  <c r="V39019" i="2"/>
  <c r="V39018" i="2"/>
  <c r="V39017" i="2"/>
  <c r="V39016" i="2"/>
  <c r="V39015" i="2"/>
  <c r="V39014" i="2"/>
  <c r="V39013" i="2"/>
  <c r="V39012" i="2"/>
  <c r="V39011" i="2"/>
  <c r="V39010" i="2"/>
  <c r="V39009" i="2"/>
  <c r="V39008" i="2"/>
  <c r="V39007" i="2"/>
  <c r="V39006" i="2"/>
  <c r="V39005" i="2"/>
  <c r="V39004" i="2"/>
  <c r="V39003" i="2"/>
  <c r="V39002" i="2"/>
  <c r="V39001" i="2"/>
  <c r="V39000" i="2"/>
  <c r="V38999" i="2"/>
  <c r="V38998" i="2"/>
  <c r="V38997" i="2"/>
  <c r="V38996" i="2"/>
  <c r="V38995" i="2"/>
  <c r="V38994" i="2"/>
  <c r="V38993" i="2"/>
  <c r="V38992" i="2"/>
  <c r="V38991" i="2"/>
  <c r="V38990" i="2"/>
  <c r="V38989" i="2"/>
  <c r="V38988" i="2"/>
  <c r="V38987" i="2"/>
  <c r="V38986" i="2"/>
  <c r="V38985" i="2"/>
  <c r="V38984" i="2"/>
  <c r="V38983" i="2"/>
  <c r="V38982" i="2"/>
  <c r="V38981" i="2"/>
  <c r="V38980" i="2"/>
  <c r="V38979" i="2"/>
  <c r="V38978" i="2"/>
  <c r="V38977" i="2"/>
  <c r="V38976" i="2"/>
  <c r="V38975" i="2"/>
  <c r="V38974" i="2"/>
  <c r="V38973" i="2"/>
  <c r="V38972" i="2"/>
  <c r="V38971" i="2"/>
  <c r="V38970" i="2"/>
  <c r="V38969" i="2"/>
  <c r="V38968" i="2"/>
  <c r="V38967" i="2"/>
  <c r="V38966" i="2"/>
  <c r="V38965" i="2"/>
  <c r="V38964" i="2"/>
  <c r="V38963" i="2"/>
  <c r="V38962" i="2"/>
  <c r="V38961" i="2"/>
  <c r="V38960" i="2"/>
  <c r="V38959" i="2"/>
  <c r="V38958" i="2"/>
  <c r="V38957" i="2"/>
  <c r="V38956" i="2"/>
  <c r="V38955" i="2"/>
  <c r="V38954" i="2"/>
  <c r="V38953" i="2"/>
  <c r="V38952" i="2"/>
  <c r="V38951" i="2"/>
  <c r="V38950" i="2"/>
  <c r="V38949" i="2"/>
  <c r="V38948" i="2"/>
  <c r="V38947" i="2"/>
  <c r="V38946" i="2"/>
  <c r="V38945" i="2"/>
  <c r="V38944" i="2"/>
  <c r="V38943" i="2"/>
  <c r="V38942" i="2"/>
  <c r="V38941" i="2"/>
  <c r="V38940" i="2"/>
  <c r="V38939" i="2"/>
  <c r="V38938" i="2"/>
  <c r="V38937" i="2"/>
  <c r="V38936" i="2"/>
  <c r="V38935" i="2"/>
  <c r="V38934" i="2"/>
  <c r="V38933" i="2"/>
  <c r="V38932" i="2"/>
  <c r="V38931" i="2"/>
  <c r="V38930" i="2"/>
  <c r="V38929" i="2"/>
  <c r="V38928" i="2"/>
  <c r="V38927" i="2"/>
  <c r="V38926" i="2"/>
  <c r="V38925" i="2"/>
  <c r="V38924" i="2"/>
  <c r="V38923" i="2"/>
  <c r="V38922" i="2"/>
  <c r="V38921" i="2"/>
  <c r="V38920" i="2"/>
  <c r="V38919" i="2"/>
  <c r="V38918" i="2"/>
  <c r="V38917" i="2"/>
  <c r="V38916" i="2"/>
  <c r="V38915" i="2"/>
  <c r="V38914" i="2"/>
  <c r="V38913" i="2"/>
  <c r="V38912" i="2"/>
  <c r="V38911" i="2"/>
  <c r="V38910" i="2"/>
  <c r="V38909" i="2"/>
  <c r="V38908" i="2"/>
  <c r="V38907" i="2"/>
  <c r="V38906" i="2"/>
  <c r="V38905" i="2"/>
  <c r="V38904" i="2"/>
  <c r="V38903" i="2"/>
  <c r="V38902" i="2"/>
  <c r="V38901" i="2"/>
  <c r="V38900" i="2"/>
  <c r="V38899" i="2"/>
  <c r="V38898" i="2"/>
  <c r="V38897" i="2"/>
  <c r="V38896" i="2"/>
  <c r="V38895" i="2"/>
  <c r="V38894" i="2"/>
  <c r="V38893" i="2"/>
  <c r="V38892" i="2"/>
  <c r="V38891" i="2"/>
  <c r="V38890" i="2"/>
  <c r="V38889" i="2"/>
  <c r="V38888" i="2"/>
  <c r="V38887" i="2"/>
  <c r="V38886" i="2"/>
  <c r="V38885" i="2"/>
  <c r="V38884" i="2"/>
  <c r="V38883" i="2"/>
  <c r="V38882" i="2"/>
  <c r="V38881" i="2"/>
  <c r="V38880" i="2"/>
  <c r="V38879" i="2"/>
  <c r="V38878" i="2"/>
  <c r="V38877" i="2"/>
  <c r="V38876" i="2"/>
  <c r="V38875" i="2"/>
  <c r="V38874" i="2"/>
  <c r="V38873" i="2"/>
  <c r="V38872" i="2"/>
  <c r="V38871" i="2"/>
  <c r="V38870" i="2"/>
  <c r="V38869" i="2"/>
  <c r="V38868" i="2"/>
  <c r="V38867" i="2"/>
  <c r="V38866" i="2"/>
  <c r="V38865" i="2"/>
  <c r="V38864" i="2"/>
  <c r="V38863" i="2"/>
  <c r="V38862" i="2"/>
  <c r="V38861" i="2"/>
  <c r="V38860" i="2"/>
  <c r="V38859" i="2"/>
  <c r="V38858" i="2"/>
  <c r="V38857" i="2"/>
  <c r="V38856" i="2"/>
  <c r="V38855" i="2"/>
  <c r="V38854" i="2"/>
  <c r="V38853" i="2"/>
  <c r="V38852" i="2"/>
  <c r="V38851" i="2"/>
  <c r="V38850" i="2"/>
  <c r="V38849" i="2"/>
  <c r="V38848" i="2"/>
  <c r="V38847" i="2"/>
  <c r="V38846" i="2"/>
  <c r="V38845" i="2"/>
  <c r="V38844" i="2"/>
  <c r="V38843" i="2"/>
  <c r="V38842" i="2"/>
  <c r="V38841" i="2"/>
  <c r="V38840" i="2"/>
  <c r="V38839" i="2"/>
  <c r="V38838" i="2"/>
  <c r="V38837" i="2"/>
  <c r="V38836" i="2"/>
  <c r="V38835" i="2"/>
  <c r="V38834" i="2"/>
  <c r="V38833" i="2"/>
  <c r="V38832" i="2"/>
  <c r="V38831" i="2"/>
  <c r="V38830" i="2"/>
  <c r="V38829" i="2"/>
  <c r="V38828" i="2"/>
  <c r="V38827" i="2"/>
  <c r="V38826" i="2"/>
  <c r="V38825" i="2"/>
  <c r="V38824" i="2"/>
  <c r="V38823" i="2"/>
  <c r="V38822" i="2"/>
  <c r="V38821" i="2"/>
  <c r="V38820" i="2"/>
  <c r="V38819" i="2"/>
  <c r="V38818" i="2"/>
  <c r="V38817" i="2"/>
  <c r="V38816" i="2"/>
  <c r="V38815" i="2"/>
  <c r="V38814" i="2"/>
  <c r="V38813" i="2"/>
  <c r="V38812" i="2"/>
  <c r="V38811" i="2"/>
  <c r="V38810" i="2"/>
  <c r="V38809" i="2"/>
  <c r="V38808" i="2"/>
  <c r="V38807" i="2"/>
  <c r="V38806" i="2"/>
  <c r="V38805" i="2"/>
  <c r="V38804" i="2"/>
  <c r="V38803" i="2"/>
  <c r="V38802" i="2"/>
  <c r="V38801" i="2"/>
  <c r="V38800" i="2"/>
  <c r="V38799" i="2"/>
  <c r="V38798" i="2"/>
  <c r="V38797" i="2"/>
  <c r="V38796" i="2"/>
  <c r="V38795" i="2"/>
  <c r="V38794" i="2"/>
  <c r="V38793" i="2"/>
  <c r="V38792" i="2"/>
  <c r="V38791" i="2"/>
  <c r="V38790" i="2"/>
  <c r="V38789" i="2"/>
  <c r="V38788" i="2"/>
  <c r="V38787" i="2"/>
  <c r="V38786" i="2"/>
  <c r="V38785" i="2"/>
  <c r="V38784" i="2"/>
  <c r="V38783" i="2"/>
  <c r="V38782" i="2"/>
  <c r="V38781" i="2"/>
  <c r="V38780" i="2"/>
  <c r="V38779" i="2"/>
  <c r="V38778" i="2"/>
  <c r="V38777" i="2"/>
  <c r="V38776" i="2"/>
  <c r="V38775" i="2"/>
  <c r="V38774" i="2"/>
  <c r="V38773" i="2"/>
  <c r="V38772" i="2"/>
  <c r="V38771" i="2"/>
  <c r="V38770" i="2"/>
  <c r="V38769" i="2"/>
  <c r="V38768" i="2"/>
  <c r="V38767" i="2"/>
  <c r="V38766" i="2"/>
  <c r="V38765" i="2"/>
  <c r="V38764" i="2"/>
  <c r="V38763" i="2"/>
  <c r="V38762" i="2"/>
  <c r="V38761" i="2"/>
  <c r="V38760" i="2"/>
  <c r="V38759" i="2"/>
  <c r="V38758" i="2"/>
  <c r="V38757" i="2"/>
  <c r="V38756" i="2"/>
  <c r="V38755" i="2"/>
  <c r="V38754" i="2"/>
  <c r="V38753" i="2"/>
  <c r="V38752" i="2"/>
  <c r="V38751" i="2"/>
  <c r="V38750" i="2"/>
  <c r="V38749" i="2"/>
  <c r="V38748" i="2"/>
  <c r="V38747" i="2"/>
  <c r="V38746" i="2"/>
  <c r="V38745" i="2"/>
  <c r="V38744" i="2"/>
  <c r="V38743" i="2"/>
  <c r="V38742" i="2"/>
  <c r="V38741" i="2"/>
  <c r="V38740" i="2"/>
  <c r="V38739" i="2"/>
  <c r="V38738" i="2"/>
  <c r="V38737" i="2"/>
  <c r="V38736" i="2"/>
  <c r="V38735" i="2"/>
  <c r="V38734" i="2"/>
  <c r="V38733" i="2"/>
  <c r="V38732" i="2"/>
  <c r="V38731" i="2"/>
  <c r="V38730" i="2"/>
  <c r="V38729" i="2"/>
  <c r="V38728" i="2"/>
  <c r="V38727" i="2"/>
  <c r="V38726" i="2"/>
  <c r="V38725" i="2"/>
  <c r="V38724" i="2"/>
  <c r="V38723" i="2"/>
  <c r="V38722" i="2"/>
  <c r="V38721" i="2"/>
  <c r="V38720" i="2"/>
  <c r="V38719" i="2"/>
  <c r="V38718" i="2"/>
  <c r="V38717" i="2"/>
  <c r="V38716" i="2"/>
  <c r="V38715" i="2"/>
  <c r="V38714" i="2"/>
  <c r="V38713" i="2"/>
  <c r="V38712" i="2"/>
  <c r="V38711" i="2"/>
  <c r="V38710" i="2"/>
  <c r="V38709" i="2"/>
  <c r="V38708" i="2"/>
  <c r="V38707" i="2"/>
  <c r="V38706" i="2"/>
  <c r="V38705" i="2"/>
  <c r="V38704" i="2"/>
  <c r="V38703" i="2"/>
  <c r="V38702" i="2"/>
  <c r="V38701" i="2"/>
  <c r="V38700" i="2"/>
  <c r="V38699" i="2"/>
  <c r="V38698" i="2"/>
  <c r="V38697" i="2"/>
  <c r="V38696" i="2"/>
  <c r="V38695" i="2"/>
  <c r="V38694" i="2"/>
  <c r="V38693" i="2"/>
  <c r="V38692" i="2"/>
  <c r="V38691" i="2"/>
  <c r="V38690" i="2"/>
  <c r="V38689" i="2"/>
  <c r="V38688" i="2"/>
  <c r="V38687" i="2"/>
  <c r="V38686" i="2"/>
  <c r="V38685" i="2"/>
  <c r="V38684" i="2"/>
  <c r="V38683" i="2"/>
  <c r="V38682" i="2"/>
  <c r="V38681" i="2"/>
  <c r="V38680" i="2"/>
  <c r="V38679" i="2"/>
  <c r="V38678" i="2"/>
  <c r="V38677" i="2"/>
  <c r="V38676" i="2"/>
  <c r="V38675" i="2"/>
  <c r="V38674" i="2"/>
  <c r="V38673" i="2"/>
  <c r="V38672" i="2"/>
  <c r="V38671" i="2"/>
  <c r="V38670" i="2"/>
  <c r="V38669" i="2"/>
  <c r="V38668" i="2"/>
  <c r="V38667" i="2"/>
  <c r="V38666" i="2"/>
  <c r="V38665" i="2"/>
  <c r="V38664" i="2"/>
  <c r="V38663" i="2"/>
  <c r="V38662" i="2"/>
  <c r="V38661" i="2"/>
  <c r="V38660" i="2"/>
  <c r="V38659" i="2"/>
  <c r="V38658" i="2"/>
  <c r="V38657" i="2"/>
  <c r="V38656" i="2"/>
  <c r="V38655" i="2"/>
  <c r="V38654" i="2"/>
  <c r="V38653" i="2"/>
  <c r="V38652" i="2"/>
  <c r="V38651" i="2"/>
  <c r="V38650" i="2"/>
  <c r="V38649" i="2"/>
  <c r="V38648" i="2"/>
  <c r="V38647" i="2"/>
  <c r="V38646" i="2"/>
  <c r="V38645" i="2"/>
  <c r="V38644" i="2"/>
  <c r="V38643" i="2"/>
  <c r="V38642" i="2"/>
  <c r="V38641" i="2"/>
  <c r="V38640" i="2"/>
  <c r="V38639" i="2"/>
  <c r="V38638" i="2"/>
  <c r="V38637" i="2"/>
  <c r="V38636" i="2"/>
  <c r="V38635" i="2"/>
  <c r="V38634" i="2"/>
  <c r="V38633" i="2"/>
  <c r="V38632" i="2"/>
  <c r="V38631" i="2"/>
  <c r="V38630" i="2"/>
  <c r="V38629" i="2"/>
  <c r="V38628" i="2"/>
  <c r="V38627" i="2"/>
  <c r="V38626" i="2"/>
  <c r="V38625" i="2"/>
  <c r="V38624" i="2"/>
  <c r="V38623" i="2"/>
  <c r="V38622" i="2"/>
  <c r="V38621" i="2"/>
  <c r="V38620" i="2"/>
  <c r="V38619" i="2"/>
  <c r="V38618" i="2"/>
  <c r="V38617" i="2"/>
  <c r="V38616" i="2"/>
  <c r="V38615" i="2"/>
  <c r="V38614" i="2"/>
  <c r="V38613" i="2"/>
  <c r="V38612" i="2"/>
  <c r="V38611" i="2"/>
  <c r="V38610" i="2"/>
  <c r="V38609" i="2"/>
  <c r="V38608" i="2"/>
  <c r="V38607" i="2"/>
  <c r="V38606" i="2"/>
  <c r="V38605" i="2"/>
  <c r="V38604" i="2"/>
  <c r="V38603" i="2"/>
  <c r="V38602" i="2"/>
  <c r="V38601" i="2"/>
  <c r="V38600" i="2"/>
  <c r="V38599" i="2"/>
  <c r="V38598" i="2"/>
  <c r="V38597" i="2"/>
  <c r="V38596" i="2"/>
  <c r="V38595" i="2"/>
  <c r="V38594" i="2"/>
  <c r="V38593" i="2"/>
  <c r="V38592" i="2"/>
  <c r="V38591" i="2"/>
  <c r="V38590" i="2"/>
  <c r="V38589" i="2"/>
  <c r="V38588" i="2"/>
  <c r="V38587" i="2"/>
  <c r="V38586" i="2"/>
  <c r="V38585" i="2"/>
  <c r="V38584" i="2"/>
  <c r="V38583" i="2"/>
  <c r="V38582" i="2"/>
  <c r="V38581" i="2"/>
  <c r="V38580" i="2"/>
  <c r="V38579" i="2"/>
  <c r="V38578" i="2"/>
  <c r="V38577" i="2"/>
  <c r="V38576" i="2"/>
  <c r="V38575" i="2"/>
  <c r="V38574" i="2"/>
  <c r="V38573" i="2"/>
  <c r="V38572" i="2"/>
  <c r="V38571" i="2"/>
  <c r="V38570" i="2"/>
  <c r="V38569" i="2"/>
  <c r="V38568" i="2"/>
  <c r="V38567" i="2"/>
  <c r="V38566" i="2"/>
  <c r="V38565" i="2"/>
  <c r="V38564" i="2"/>
  <c r="V38563" i="2"/>
  <c r="V38562" i="2"/>
  <c r="V38561" i="2"/>
  <c r="V38560" i="2"/>
  <c r="V38559" i="2"/>
  <c r="V38558" i="2"/>
  <c r="V38557" i="2"/>
  <c r="V38556" i="2"/>
  <c r="V38555" i="2"/>
  <c r="V38554" i="2"/>
  <c r="V38553" i="2"/>
  <c r="V38552" i="2"/>
  <c r="V38551" i="2"/>
  <c r="V38550" i="2"/>
  <c r="V38549" i="2"/>
  <c r="V38548" i="2"/>
  <c r="V38547" i="2"/>
  <c r="V38546" i="2"/>
  <c r="V38545" i="2"/>
  <c r="V38544" i="2"/>
  <c r="V38543" i="2"/>
  <c r="V38542" i="2"/>
  <c r="V38541" i="2"/>
  <c r="V38540" i="2"/>
  <c r="V38539" i="2"/>
  <c r="V38538" i="2"/>
  <c r="V38537" i="2"/>
  <c r="V38536" i="2"/>
  <c r="V38535" i="2"/>
  <c r="V38534" i="2"/>
  <c r="V38533" i="2"/>
  <c r="V38532" i="2"/>
  <c r="V38531" i="2"/>
  <c r="V38530" i="2"/>
  <c r="V38529" i="2"/>
  <c r="V38528" i="2"/>
  <c r="V38527" i="2"/>
  <c r="V38526" i="2"/>
  <c r="V38525" i="2"/>
  <c r="V38524" i="2"/>
  <c r="V38523" i="2"/>
  <c r="V38522" i="2"/>
  <c r="V38521" i="2"/>
  <c r="V38520" i="2"/>
  <c r="V38519" i="2"/>
  <c r="V38518" i="2"/>
  <c r="V38517" i="2"/>
  <c r="V38516" i="2"/>
  <c r="V38515" i="2"/>
  <c r="V38514" i="2"/>
  <c r="V38513" i="2"/>
  <c r="V38512" i="2"/>
  <c r="V38511" i="2"/>
  <c r="V38510" i="2"/>
  <c r="V38509" i="2"/>
  <c r="V38508" i="2"/>
  <c r="V38507" i="2"/>
  <c r="V38506" i="2"/>
  <c r="V38505" i="2"/>
  <c r="V38504" i="2"/>
  <c r="V38503" i="2"/>
  <c r="V38502" i="2"/>
  <c r="V38501" i="2"/>
  <c r="V38500" i="2"/>
  <c r="V38499" i="2"/>
  <c r="V38498" i="2"/>
  <c r="V38497" i="2"/>
  <c r="V38496" i="2"/>
  <c r="V38495" i="2"/>
  <c r="V38494" i="2"/>
  <c r="V38493" i="2"/>
  <c r="V38492" i="2"/>
  <c r="V38491" i="2"/>
  <c r="V38490" i="2"/>
  <c r="V38489" i="2"/>
  <c r="V38488" i="2"/>
  <c r="V38487" i="2"/>
  <c r="V38486" i="2"/>
  <c r="V38485" i="2"/>
  <c r="V38484" i="2"/>
  <c r="V38483" i="2"/>
  <c r="V38482" i="2"/>
  <c r="V38481" i="2"/>
  <c r="V38480" i="2"/>
  <c r="V38479" i="2"/>
  <c r="V38478" i="2"/>
  <c r="V38477" i="2"/>
  <c r="V38476" i="2"/>
  <c r="V38475" i="2"/>
  <c r="V38474" i="2"/>
  <c r="V38473" i="2"/>
  <c r="V38472" i="2"/>
  <c r="V38471" i="2"/>
  <c r="V38470" i="2"/>
  <c r="V38469" i="2"/>
  <c r="V38468" i="2"/>
  <c r="V38467" i="2"/>
  <c r="V38466" i="2"/>
  <c r="V38465" i="2"/>
  <c r="V38464" i="2"/>
  <c r="V38463" i="2"/>
  <c r="V38462" i="2"/>
  <c r="V38461" i="2"/>
  <c r="V38460" i="2"/>
  <c r="V38459" i="2"/>
  <c r="V38458" i="2"/>
  <c r="V38457" i="2"/>
  <c r="V38456" i="2"/>
  <c r="V38455" i="2"/>
  <c r="V38454" i="2"/>
  <c r="V38453" i="2"/>
  <c r="V38452" i="2"/>
  <c r="V38451" i="2"/>
  <c r="V38450" i="2"/>
  <c r="V38449" i="2"/>
  <c r="V38448" i="2"/>
  <c r="V38447" i="2"/>
  <c r="V38446" i="2"/>
  <c r="V38445" i="2"/>
  <c r="V38444" i="2"/>
  <c r="V38443" i="2"/>
  <c r="V38442" i="2"/>
  <c r="V38441" i="2"/>
  <c r="V38440" i="2"/>
  <c r="V38439" i="2"/>
  <c r="V38438" i="2"/>
  <c r="V38437" i="2"/>
  <c r="V38436" i="2"/>
  <c r="V38435" i="2"/>
  <c r="V38434" i="2"/>
  <c r="V38433" i="2"/>
  <c r="V38432" i="2"/>
  <c r="V38431" i="2"/>
  <c r="V38430" i="2"/>
  <c r="V38429" i="2"/>
  <c r="V38428" i="2"/>
  <c r="V38427" i="2"/>
  <c r="V38426" i="2"/>
  <c r="V38425" i="2"/>
  <c r="V38424" i="2"/>
  <c r="V38423" i="2"/>
  <c r="V38422" i="2"/>
  <c r="V38421" i="2"/>
  <c r="V38420" i="2"/>
  <c r="V38419" i="2"/>
  <c r="V38418" i="2"/>
  <c r="V38417" i="2"/>
  <c r="V38416" i="2"/>
  <c r="V38415" i="2"/>
  <c r="V38414" i="2"/>
  <c r="V38413" i="2"/>
  <c r="V38412" i="2"/>
  <c r="V38411" i="2"/>
  <c r="V38410" i="2"/>
  <c r="V38409" i="2"/>
  <c r="V38408" i="2"/>
  <c r="V38407" i="2"/>
  <c r="V38406" i="2"/>
  <c r="V38405" i="2"/>
  <c r="V38404" i="2"/>
  <c r="V38403" i="2"/>
  <c r="V38402" i="2"/>
  <c r="V38401" i="2"/>
  <c r="V38400" i="2"/>
  <c r="V38399" i="2"/>
  <c r="V38398" i="2"/>
  <c r="V38397" i="2"/>
  <c r="V38396" i="2"/>
  <c r="V38395" i="2"/>
  <c r="V38394" i="2"/>
  <c r="V38393" i="2"/>
  <c r="V38392" i="2"/>
  <c r="V38391" i="2"/>
  <c r="V38390" i="2"/>
  <c r="V38389" i="2"/>
  <c r="V38388" i="2"/>
  <c r="V38387" i="2"/>
  <c r="V38386" i="2"/>
  <c r="V38385" i="2"/>
  <c r="V38384" i="2"/>
  <c r="V38383" i="2"/>
  <c r="V38382" i="2"/>
  <c r="V38381" i="2"/>
  <c r="V38380" i="2"/>
  <c r="V38379" i="2"/>
  <c r="V38378" i="2"/>
  <c r="V38377" i="2"/>
  <c r="V38376" i="2"/>
  <c r="V38375" i="2"/>
  <c r="V38374" i="2"/>
  <c r="V38373" i="2"/>
  <c r="V38372" i="2"/>
  <c r="V38371" i="2"/>
  <c r="V38370" i="2"/>
  <c r="V38369" i="2"/>
  <c r="V38368" i="2"/>
  <c r="V38367" i="2"/>
  <c r="V38366" i="2"/>
  <c r="V38365" i="2"/>
  <c r="V38364" i="2"/>
  <c r="V38363" i="2"/>
  <c r="V38362" i="2"/>
  <c r="V38361" i="2"/>
  <c r="V38360" i="2"/>
  <c r="V38359" i="2"/>
  <c r="V38358" i="2"/>
  <c r="V38357" i="2"/>
  <c r="V38356" i="2"/>
  <c r="V38355" i="2"/>
  <c r="V38354" i="2"/>
  <c r="V38353" i="2"/>
  <c r="V38352" i="2"/>
  <c r="V38351" i="2"/>
  <c r="V38350" i="2"/>
  <c r="V38349" i="2"/>
  <c r="V38348" i="2"/>
  <c r="V38347" i="2"/>
  <c r="V38346" i="2"/>
  <c r="V38345" i="2"/>
  <c r="V38344" i="2"/>
  <c r="V38343" i="2"/>
  <c r="V38342" i="2"/>
  <c r="V38341" i="2"/>
  <c r="V38340" i="2"/>
  <c r="V38339" i="2"/>
  <c r="V38338" i="2"/>
  <c r="V38337" i="2"/>
  <c r="V38336" i="2"/>
  <c r="V38335" i="2"/>
  <c r="V38334" i="2"/>
  <c r="V38333" i="2"/>
  <c r="V38332" i="2"/>
  <c r="V38331" i="2"/>
  <c r="V38330" i="2"/>
  <c r="V38329" i="2"/>
  <c r="V38328" i="2"/>
  <c r="V38327" i="2"/>
  <c r="V38326" i="2"/>
  <c r="V38325" i="2"/>
  <c r="V38324" i="2"/>
  <c r="V38323" i="2"/>
  <c r="V38322" i="2"/>
  <c r="V38321" i="2"/>
  <c r="V38320" i="2"/>
  <c r="V38319" i="2"/>
  <c r="V38318" i="2"/>
  <c r="V38317" i="2"/>
  <c r="V38316" i="2"/>
  <c r="V38315" i="2"/>
  <c r="V38314" i="2"/>
  <c r="V38313" i="2"/>
  <c r="V38312" i="2"/>
  <c r="V38311" i="2"/>
  <c r="V38310" i="2"/>
  <c r="V38309" i="2"/>
  <c r="V38308" i="2"/>
  <c r="V38307" i="2"/>
  <c r="V38306" i="2"/>
  <c r="V38305" i="2"/>
  <c r="V38304" i="2"/>
  <c r="V38303" i="2"/>
  <c r="V38302" i="2"/>
  <c r="V38301" i="2"/>
  <c r="V38300" i="2"/>
  <c r="V38299" i="2"/>
  <c r="V38298" i="2"/>
  <c r="V38297" i="2"/>
  <c r="V38296" i="2"/>
  <c r="V38295" i="2"/>
  <c r="V38294" i="2"/>
  <c r="V38293" i="2"/>
  <c r="V38292" i="2"/>
  <c r="V38291" i="2"/>
  <c r="V38290" i="2"/>
  <c r="V38289" i="2"/>
  <c r="V38288" i="2"/>
  <c r="V38287" i="2"/>
  <c r="V38286" i="2"/>
  <c r="V38285" i="2"/>
  <c r="V38284" i="2"/>
  <c r="V38283" i="2"/>
  <c r="V38282" i="2"/>
  <c r="V38281" i="2"/>
  <c r="V38280" i="2"/>
  <c r="V38279" i="2"/>
  <c r="V38278" i="2"/>
  <c r="V38277" i="2"/>
  <c r="V38276" i="2"/>
  <c r="V38275" i="2"/>
  <c r="V38274" i="2"/>
  <c r="V38273" i="2"/>
  <c r="V38272" i="2"/>
  <c r="V38271" i="2"/>
  <c r="V38270" i="2"/>
  <c r="V38269" i="2"/>
  <c r="V38268" i="2"/>
  <c r="V38267" i="2"/>
  <c r="V38266" i="2"/>
  <c r="V38265" i="2"/>
  <c r="V38264" i="2"/>
  <c r="V38263" i="2"/>
  <c r="V38262" i="2"/>
  <c r="V38261" i="2"/>
  <c r="V38260" i="2"/>
  <c r="V38259" i="2"/>
  <c r="V38258" i="2"/>
  <c r="V38257" i="2"/>
  <c r="V38256" i="2"/>
  <c r="V38255" i="2"/>
  <c r="V38254" i="2"/>
  <c r="V38253" i="2"/>
  <c r="V38252" i="2"/>
  <c r="V38251" i="2"/>
  <c r="V38250" i="2"/>
  <c r="V38249" i="2"/>
  <c r="V38248" i="2"/>
  <c r="V38247" i="2"/>
  <c r="V38246" i="2"/>
  <c r="V38245" i="2"/>
  <c r="V38244" i="2"/>
  <c r="V38243" i="2"/>
  <c r="V38242" i="2"/>
  <c r="V38241" i="2"/>
  <c r="V38240" i="2"/>
  <c r="V38239" i="2"/>
  <c r="V38238" i="2"/>
  <c r="V38237" i="2"/>
  <c r="V38236" i="2"/>
  <c r="V38235" i="2"/>
  <c r="V38234" i="2"/>
  <c r="V38233" i="2"/>
  <c r="V38232" i="2"/>
  <c r="V38231" i="2"/>
  <c r="V38230" i="2"/>
  <c r="V38229" i="2"/>
  <c r="V38228" i="2"/>
  <c r="V38227" i="2"/>
  <c r="V38226" i="2"/>
  <c r="V38225" i="2"/>
  <c r="V38224" i="2"/>
  <c r="V38223" i="2"/>
  <c r="V38222" i="2"/>
  <c r="V38221" i="2"/>
  <c r="V38220" i="2"/>
  <c r="V38219" i="2"/>
  <c r="V38218" i="2"/>
  <c r="V38217" i="2"/>
  <c r="V38216" i="2"/>
  <c r="V38215" i="2"/>
  <c r="V38214" i="2"/>
  <c r="V38213" i="2"/>
  <c r="V38212" i="2"/>
  <c r="V38211" i="2"/>
  <c r="V38210" i="2"/>
  <c r="V38209" i="2"/>
  <c r="V38208" i="2"/>
  <c r="V38207" i="2"/>
  <c r="V38206" i="2"/>
  <c r="V38205" i="2"/>
  <c r="V38204" i="2"/>
  <c r="V38203" i="2"/>
  <c r="V38202" i="2"/>
  <c r="V38201" i="2"/>
  <c r="V38200" i="2"/>
  <c r="V38199" i="2"/>
  <c r="V38198" i="2"/>
  <c r="V38197" i="2"/>
  <c r="V38196" i="2"/>
  <c r="V38195" i="2"/>
  <c r="V38194" i="2"/>
  <c r="V38193" i="2"/>
  <c r="V38192" i="2"/>
  <c r="V38191" i="2"/>
  <c r="V38190" i="2"/>
  <c r="V38189" i="2"/>
  <c r="V38188" i="2"/>
  <c r="V38187" i="2"/>
  <c r="V38186" i="2"/>
  <c r="V38185" i="2"/>
  <c r="V38184" i="2"/>
  <c r="V38183" i="2"/>
  <c r="V38182" i="2"/>
  <c r="V38181" i="2"/>
  <c r="V38180" i="2"/>
  <c r="V38179" i="2"/>
  <c r="V38178" i="2"/>
  <c r="V38177" i="2"/>
  <c r="V38176" i="2"/>
  <c r="V38175" i="2"/>
  <c r="V38174" i="2"/>
  <c r="V38173" i="2"/>
  <c r="V38172" i="2"/>
  <c r="V38171" i="2"/>
  <c r="V38170" i="2"/>
  <c r="V38169" i="2"/>
  <c r="V38168" i="2"/>
  <c r="V38167" i="2"/>
  <c r="V38166" i="2"/>
  <c r="V38165" i="2"/>
  <c r="V38164" i="2"/>
  <c r="V38163" i="2"/>
  <c r="V38162" i="2"/>
  <c r="V38161" i="2"/>
  <c r="V38160" i="2"/>
  <c r="V38159" i="2"/>
  <c r="V38158" i="2"/>
  <c r="V38157" i="2"/>
  <c r="V38156" i="2"/>
  <c r="V38155" i="2"/>
  <c r="V38154" i="2"/>
  <c r="V38153" i="2"/>
  <c r="V38152" i="2"/>
  <c r="V38151" i="2"/>
  <c r="V38150" i="2"/>
  <c r="V38149" i="2"/>
  <c r="V38148" i="2"/>
  <c r="V38147" i="2"/>
  <c r="V38146" i="2"/>
  <c r="V38145" i="2"/>
  <c r="V38144" i="2"/>
  <c r="V38143" i="2"/>
  <c r="V38142" i="2"/>
  <c r="V38141" i="2"/>
  <c r="V38140" i="2"/>
  <c r="V38139" i="2"/>
  <c r="V38138" i="2"/>
  <c r="V38137" i="2"/>
  <c r="V38136" i="2"/>
  <c r="V38135" i="2"/>
  <c r="V38134" i="2"/>
  <c r="V38133" i="2"/>
  <c r="V38132" i="2"/>
  <c r="V38131" i="2"/>
  <c r="V38130" i="2"/>
  <c r="V38129" i="2"/>
  <c r="V38128" i="2"/>
  <c r="V38127" i="2"/>
  <c r="V38126" i="2"/>
  <c r="V38125" i="2"/>
  <c r="V38124" i="2"/>
  <c r="V38123" i="2"/>
  <c r="V38122" i="2"/>
  <c r="V38121" i="2"/>
  <c r="V38120" i="2"/>
  <c r="V38119" i="2"/>
  <c r="V38118" i="2"/>
  <c r="V38117" i="2"/>
  <c r="V38116" i="2"/>
  <c r="V38115" i="2"/>
  <c r="V38114" i="2"/>
  <c r="V38113" i="2"/>
  <c r="V38112" i="2"/>
  <c r="V38111" i="2"/>
  <c r="V38110" i="2"/>
  <c r="V38109" i="2"/>
  <c r="V38108" i="2"/>
  <c r="V38107" i="2"/>
  <c r="V38106" i="2"/>
  <c r="V38105" i="2"/>
  <c r="V38104" i="2"/>
  <c r="V38103" i="2"/>
  <c r="V38102" i="2"/>
  <c r="V38101" i="2"/>
  <c r="V38100" i="2"/>
  <c r="V38099" i="2"/>
  <c r="V38098" i="2"/>
  <c r="V38097" i="2"/>
  <c r="V38096" i="2"/>
  <c r="V38095" i="2"/>
  <c r="V38094" i="2"/>
  <c r="V38093" i="2"/>
  <c r="V38092" i="2"/>
  <c r="V38091" i="2"/>
  <c r="V38090" i="2"/>
  <c r="V38089" i="2"/>
  <c r="V38088" i="2"/>
  <c r="V38087" i="2"/>
  <c r="V38086" i="2"/>
  <c r="V38085" i="2"/>
  <c r="V38084" i="2"/>
  <c r="V38083" i="2"/>
  <c r="V38082" i="2"/>
  <c r="V38081" i="2"/>
  <c r="V38080" i="2"/>
  <c r="V38079" i="2"/>
  <c r="V38078" i="2"/>
  <c r="V38077" i="2"/>
  <c r="V38076" i="2"/>
  <c r="V38075" i="2"/>
  <c r="V38074" i="2"/>
  <c r="V38073" i="2"/>
  <c r="V38072" i="2"/>
  <c r="V38071" i="2"/>
  <c r="V38070" i="2"/>
  <c r="V38069" i="2"/>
  <c r="V38068" i="2"/>
  <c r="V38067" i="2"/>
  <c r="V38066" i="2"/>
  <c r="V38065" i="2"/>
  <c r="V38064" i="2"/>
  <c r="V38063" i="2"/>
  <c r="V38062" i="2"/>
  <c r="V38061" i="2"/>
  <c r="V38060" i="2"/>
  <c r="V38059" i="2"/>
  <c r="V38058" i="2"/>
  <c r="V38057" i="2"/>
  <c r="V38056" i="2"/>
  <c r="V38055" i="2"/>
  <c r="V38054" i="2"/>
  <c r="V38053" i="2"/>
  <c r="V38052" i="2"/>
  <c r="V38051" i="2"/>
  <c r="V38050" i="2"/>
  <c r="V38049" i="2"/>
  <c r="V38048" i="2"/>
  <c r="V38047" i="2"/>
  <c r="V38046" i="2"/>
  <c r="V38045" i="2"/>
  <c r="V38044" i="2"/>
  <c r="V38043" i="2"/>
  <c r="V38042" i="2"/>
  <c r="V38041" i="2"/>
  <c r="V38040" i="2"/>
  <c r="V38039" i="2"/>
  <c r="V38038" i="2"/>
  <c r="V38037" i="2"/>
  <c r="V38036" i="2"/>
  <c r="V38035" i="2"/>
  <c r="V38034" i="2"/>
  <c r="V38033" i="2"/>
  <c r="V38032" i="2"/>
  <c r="V38031" i="2"/>
  <c r="V38030" i="2"/>
  <c r="V38029" i="2"/>
  <c r="V38028" i="2"/>
  <c r="V38027" i="2"/>
  <c r="V38026" i="2"/>
  <c r="V38025" i="2"/>
  <c r="V38024" i="2"/>
  <c r="V38023" i="2"/>
  <c r="V38022" i="2"/>
  <c r="V38021" i="2"/>
  <c r="V38020" i="2"/>
  <c r="V38019" i="2"/>
  <c r="V38018" i="2"/>
  <c r="V38017" i="2"/>
  <c r="V38016" i="2"/>
  <c r="V38015" i="2"/>
  <c r="V38014" i="2"/>
  <c r="V38013" i="2"/>
  <c r="V38012" i="2"/>
  <c r="V38011" i="2"/>
  <c r="V38010" i="2"/>
  <c r="V38009" i="2"/>
  <c r="V38008" i="2"/>
  <c r="V38007" i="2"/>
  <c r="V38006" i="2"/>
  <c r="V38005" i="2"/>
  <c r="V38004" i="2"/>
  <c r="V38003" i="2"/>
  <c r="V38002" i="2"/>
  <c r="V38001" i="2"/>
  <c r="V38000" i="2"/>
  <c r="V37999" i="2"/>
  <c r="V37998" i="2"/>
  <c r="V37997" i="2"/>
  <c r="V37996" i="2"/>
  <c r="V37995" i="2"/>
  <c r="V37994" i="2"/>
  <c r="V37993" i="2"/>
  <c r="V37992" i="2"/>
  <c r="V37991" i="2"/>
  <c r="V37990" i="2"/>
  <c r="V37989" i="2"/>
  <c r="V37988" i="2"/>
  <c r="V37987" i="2"/>
  <c r="V37986" i="2"/>
  <c r="V37985" i="2"/>
  <c r="V37984" i="2"/>
  <c r="V37983" i="2"/>
  <c r="V37982" i="2"/>
  <c r="V37981" i="2"/>
  <c r="V37980" i="2"/>
  <c r="V37979" i="2"/>
  <c r="V37978" i="2"/>
  <c r="V37977" i="2"/>
  <c r="V37976" i="2"/>
  <c r="V37975" i="2"/>
  <c r="V37974" i="2"/>
  <c r="V37973" i="2"/>
  <c r="V37972" i="2"/>
  <c r="V37971" i="2"/>
  <c r="V37970" i="2"/>
  <c r="V37969" i="2"/>
  <c r="V37968" i="2"/>
  <c r="V37967" i="2"/>
  <c r="V37966" i="2"/>
  <c r="V37965" i="2"/>
  <c r="V37964" i="2"/>
  <c r="V37963" i="2"/>
  <c r="V37962" i="2"/>
  <c r="V37961" i="2"/>
  <c r="V37960" i="2"/>
  <c r="V37959" i="2"/>
  <c r="V37958" i="2"/>
  <c r="V37957" i="2"/>
  <c r="V37956" i="2"/>
  <c r="V37955" i="2"/>
  <c r="V37954" i="2"/>
  <c r="V37953" i="2"/>
  <c r="V37952" i="2"/>
  <c r="V37951" i="2"/>
  <c r="V37950" i="2"/>
  <c r="V37949" i="2"/>
  <c r="V37948" i="2"/>
  <c r="V37947" i="2"/>
  <c r="V37946" i="2"/>
  <c r="V37945" i="2"/>
  <c r="V37944" i="2"/>
  <c r="V37943" i="2"/>
  <c r="V37942" i="2"/>
  <c r="V37941" i="2"/>
  <c r="V37940" i="2"/>
  <c r="V37939" i="2"/>
  <c r="V37938" i="2"/>
  <c r="V37937" i="2"/>
  <c r="V37936" i="2"/>
  <c r="V37935" i="2"/>
  <c r="V37934" i="2"/>
  <c r="V37933" i="2"/>
  <c r="V37932" i="2"/>
  <c r="V37931" i="2"/>
  <c r="V37930" i="2"/>
  <c r="V37929" i="2"/>
  <c r="V37928" i="2"/>
  <c r="V37927" i="2"/>
  <c r="V37926" i="2"/>
  <c r="V37925" i="2"/>
  <c r="V37924" i="2"/>
  <c r="V37923" i="2"/>
  <c r="V37922" i="2"/>
  <c r="V37921" i="2"/>
  <c r="V37920" i="2"/>
  <c r="V37919" i="2"/>
  <c r="V37918" i="2"/>
  <c r="V37917" i="2"/>
  <c r="V37916" i="2"/>
  <c r="V37915" i="2"/>
  <c r="V37914" i="2"/>
  <c r="V37913" i="2"/>
  <c r="V37912" i="2"/>
  <c r="V37911" i="2"/>
  <c r="V37910" i="2"/>
  <c r="V37909" i="2"/>
  <c r="V37908" i="2"/>
  <c r="V37907" i="2"/>
  <c r="V37906" i="2"/>
  <c r="V37905" i="2"/>
  <c r="V37904" i="2"/>
  <c r="V37903" i="2"/>
  <c r="V37902" i="2"/>
  <c r="V37901" i="2"/>
  <c r="V37900" i="2"/>
  <c r="V37899" i="2"/>
  <c r="V37898" i="2"/>
  <c r="V37897" i="2"/>
  <c r="V37896" i="2"/>
  <c r="V37895" i="2"/>
  <c r="V37894" i="2"/>
  <c r="V37893" i="2"/>
  <c r="V37892" i="2"/>
  <c r="V37891" i="2"/>
  <c r="V37890" i="2"/>
  <c r="V37889" i="2"/>
  <c r="V37888" i="2"/>
  <c r="V37887" i="2"/>
  <c r="V37886" i="2"/>
  <c r="V37885" i="2"/>
  <c r="V37884" i="2"/>
  <c r="V37883" i="2"/>
  <c r="V37882" i="2"/>
  <c r="V37881" i="2"/>
  <c r="V37880" i="2"/>
  <c r="V37879" i="2"/>
  <c r="V37878" i="2"/>
  <c r="V37877" i="2"/>
  <c r="V37876" i="2"/>
  <c r="V37875" i="2"/>
  <c r="V37874" i="2"/>
  <c r="V37873" i="2"/>
  <c r="V37872" i="2"/>
  <c r="V37871" i="2"/>
  <c r="V37870" i="2"/>
  <c r="V37869" i="2"/>
  <c r="V37868" i="2"/>
  <c r="V37867" i="2"/>
  <c r="V37866" i="2"/>
  <c r="V37865" i="2"/>
  <c r="V37864" i="2"/>
  <c r="V37863" i="2"/>
  <c r="V37862" i="2"/>
  <c r="V37861" i="2"/>
  <c r="V37860" i="2"/>
  <c r="V37859" i="2"/>
  <c r="V37858" i="2"/>
  <c r="V37857" i="2"/>
  <c r="V37856" i="2"/>
  <c r="V37855" i="2"/>
  <c r="V37854" i="2"/>
  <c r="V37853" i="2"/>
  <c r="V37852" i="2"/>
  <c r="V37851" i="2"/>
  <c r="V37850" i="2"/>
  <c r="V37849" i="2"/>
  <c r="V37848" i="2"/>
  <c r="V37847" i="2"/>
  <c r="V37846" i="2"/>
  <c r="V37845" i="2"/>
  <c r="V37844" i="2"/>
  <c r="V37843" i="2"/>
  <c r="V37842" i="2"/>
  <c r="V37841" i="2"/>
  <c r="V37840" i="2"/>
  <c r="V37839" i="2"/>
  <c r="V37838" i="2"/>
  <c r="V37837" i="2"/>
  <c r="V37836" i="2"/>
  <c r="V37835" i="2"/>
  <c r="V37834" i="2"/>
  <c r="V37833" i="2"/>
  <c r="V37832" i="2"/>
  <c r="V37831" i="2"/>
  <c r="V37830" i="2"/>
  <c r="V37829" i="2"/>
  <c r="V37828" i="2"/>
  <c r="V37827" i="2"/>
  <c r="V37826" i="2"/>
  <c r="V37825" i="2"/>
  <c r="V37824" i="2"/>
  <c r="V37823" i="2"/>
  <c r="V37822" i="2"/>
  <c r="V37821" i="2"/>
  <c r="V37820" i="2"/>
  <c r="V37819" i="2"/>
  <c r="V37818" i="2"/>
  <c r="V37817" i="2"/>
  <c r="V37816" i="2"/>
  <c r="V37815" i="2"/>
  <c r="V37814" i="2"/>
  <c r="V37813" i="2"/>
  <c r="V37812" i="2"/>
  <c r="V37811" i="2"/>
  <c r="V37810" i="2"/>
  <c r="V37809" i="2"/>
  <c r="V37808" i="2"/>
  <c r="V37807" i="2"/>
  <c r="V37806" i="2"/>
  <c r="V37805" i="2"/>
  <c r="V37804" i="2"/>
  <c r="V37803" i="2"/>
  <c r="V37802" i="2"/>
  <c r="V37801" i="2"/>
  <c r="V37800" i="2"/>
  <c r="V37799" i="2"/>
  <c r="V37798" i="2"/>
  <c r="V37797" i="2"/>
  <c r="V37796" i="2"/>
  <c r="V37795" i="2"/>
  <c r="V37794" i="2"/>
  <c r="V37793" i="2"/>
  <c r="V37792" i="2"/>
  <c r="V37791" i="2"/>
  <c r="V37790" i="2"/>
  <c r="V37789" i="2"/>
  <c r="V37788" i="2"/>
  <c r="V37787" i="2"/>
  <c r="V37786" i="2"/>
  <c r="V37785" i="2"/>
  <c r="V37784" i="2"/>
  <c r="V37783" i="2"/>
  <c r="V37782" i="2"/>
  <c r="V37781" i="2"/>
  <c r="V37780" i="2"/>
  <c r="V37779" i="2"/>
  <c r="V37778" i="2"/>
  <c r="V37777" i="2"/>
  <c r="V37776" i="2"/>
  <c r="V37775" i="2"/>
  <c r="V37774" i="2"/>
  <c r="V37773" i="2"/>
  <c r="V37772" i="2"/>
  <c r="V37771" i="2"/>
  <c r="V37770" i="2"/>
  <c r="V37769" i="2"/>
  <c r="V37768" i="2"/>
  <c r="V37767" i="2"/>
  <c r="V37766" i="2"/>
  <c r="V37765" i="2"/>
  <c r="V37764" i="2"/>
  <c r="V37763" i="2"/>
  <c r="V37762" i="2"/>
  <c r="V37761" i="2"/>
  <c r="V37760" i="2"/>
  <c r="V37759" i="2"/>
  <c r="V37758" i="2"/>
  <c r="V37757" i="2"/>
  <c r="V37756" i="2"/>
  <c r="V37755" i="2"/>
  <c r="V37754" i="2"/>
  <c r="V37753" i="2"/>
  <c r="V37752" i="2"/>
  <c r="V37751" i="2"/>
  <c r="V37750" i="2"/>
  <c r="V37749" i="2"/>
  <c r="V37748" i="2"/>
  <c r="V37747" i="2"/>
  <c r="V37746" i="2"/>
  <c r="V37745" i="2"/>
  <c r="V37744" i="2"/>
  <c r="V37743" i="2"/>
  <c r="V37742" i="2"/>
  <c r="V37741" i="2"/>
  <c r="V37740" i="2"/>
  <c r="V37739" i="2"/>
  <c r="V37738" i="2"/>
  <c r="V37737" i="2"/>
  <c r="V37736" i="2"/>
  <c r="V37735" i="2"/>
  <c r="V37734" i="2"/>
  <c r="V37733" i="2"/>
  <c r="V37732" i="2"/>
  <c r="V37731" i="2"/>
  <c r="V37730" i="2"/>
  <c r="V37729" i="2"/>
  <c r="V37728" i="2"/>
  <c r="V37727" i="2"/>
  <c r="V37726" i="2"/>
  <c r="V37725" i="2"/>
  <c r="V37724" i="2"/>
  <c r="V37723" i="2"/>
  <c r="V37722" i="2"/>
  <c r="V37721" i="2"/>
  <c r="V37720" i="2"/>
  <c r="V37719" i="2"/>
  <c r="V37718" i="2"/>
  <c r="V37717" i="2"/>
  <c r="V37716" i="2"/>
  <c r="V37715" i="2"/>
  <c r="V37714" i="2"/>
  <c r="V37713" i="2"/>
  <c r="V37712" i="2"/>
  <c r="V37711" i="2"/>
  <c r="V37710" i="2"/>
  <c r="V37709" i="2"/>
  <c r="V37708" i="2"/>
  <c r="V37707" i="2"/>
  <c r="V37706" i="2"/>
  <c r="V37705" i="2"/>
  <c r="V37704" i="2"/>
  <c r="V37703" i="2"/>
  <c r="V37702" i="2"/>
  <c r="V37701" i="2"/>
  <c r="V37700" i="2"/>
  <c r="V37699" i="2"/>
  <c r="V37698" i="2"/>
  <c r="V37697" i="2"/>
  <c r="V37696" i="2"/>
  <c r="V37695" i="2"/>
  <c r="V37694" i="2"/>
  <c r="V37693" i="2"/>
  <c r="V37692" i="2"/>
  <c r="V37691" i="2"/>
  <c r="V37690" i="2"/>
  <c r="V37689" i="2"/>
  <c r="V37688" i="2"/>
  <c r="V37687" i="2"/>
  <c r="V37686" i="2"/>
  <c r="V37685" i="2"/>
  <c r="V37684" i="2"/>
  <c r="V37683" i="2"/>
  <c r="V37682" i="2"/>
  <c r="V37681" i="2"/>
  <c r="V37680" i="2"/>
  <c r="V37679" i="2"/>
  <c r="V37678" i="2"/>
  <c r="V37677" i="2"/>
  <c r="V37676" i="2"/>
  <c r="V37675" i="2"/>
  <c r="V37674" i="2"/>
  <c r="V37673" i="2"/>
  <c r="V37672" i="2"/>
  <c r="V37671" i="2"/>
  <c r="V37670" i="2"/>
  <c r="V37669" i="2"/>
  <c r="V37668" i="2"/>
  <c r="V37667" i="2"/>
  <c r="V37666" i="2"/>
  <c r="V37665" i="2"/>
  <c r="V37664" i="2"/>
  <c r="V37663" i="2"/>
  <c r="V37662" i="2"/>
  <c r="V37661" i="2"/>
  <c r="V37660" i="2"/>
  <c r="V37659" i="2"/>
  <c r="V37658" i="2"/>
  <c r="V37657" i="2"/>
  <c r="V37656" i="2"/>
  <c r="V37655" i="2"/>
  <c r="V37654" i="2"/>
  <c r="V37653" i="2"/>
  <c r="V37652" i="2"/>
  <c r="V37651" i="2"/>
  <c r="V37650" i="2"/>
  <c r="V37649" i="2"/>
  <c r="V37648" i="2"/>
  <c r="V37647" i="2"/>
  <c r="V37646" i="2"/>
  <c r="V37645" i="2"/>
  <c r="V37644" i="2"/>
  <c r="V37643" i="2"/>
  <c r="V37642" i="2"/>
  <c r="V37641" i="2"/>
  <c r="V37640" i="2"/>
  <c r="V37639" i="2"/>
  <c r="V37638" i="2"/>
  <c r="V37637" i="2"/>
  <c r="V37636" i="2"/>
  <c r="V37635" i="2"/>
  <c r="V37634" i="2"/>
  <c r="V37633" i="2"/>
  <c r="V37632" i="2"/>
  <c r="V37631" i="2"/>
  <c r="V37630" i="2"/>
  <c r="V37629" i="2"/>
  <c r="V37628" i="2"/>
  <c r="V37627" i="2"/>
  <c r="V37626" i="2"/>
  <c r="V37625" i="2"/>
  <c r="V37624" i="2"/>
  <c r="V37623" i="2"/>
  <c r="V37622" i="2"/>
  <c r="V37621" i="2"/>
  <c r="V37620" i="2"/>
  <c r="V37619" i="2"/>
  <c r="V37618" i="2"/>
  <c r="V37617" i="2"/>
  <c r="V37616" i="2"/>
  <c r="V37615" i="2"/>
  <c r="V37614" i="2"/>
  <c r="V37613" i="2"/>
  <c r="V37612" i="2"/>
  <c r="V37611" i="2"/>
  <c r="V37610" i="2"/>
  <c r="V37609" i="2"/>
  <c r="V37608" i="2"/>
  <c r="V37607" i="2"/>
  <c r="V37606" i="2"/>
  <c r="V37605" i="2"/>
  <c r="V37604" i="2"/>
  <c r="V37603" i="2"/>
  <c r="V37602" i="2"/>
  <c r="V37601" i="2"/>
  <c r="V37600" i="2"/>
  <c r="V37599" i="2"/>
  <c r="V37598" i="2"/>
  <c r="V37597" i="2"/>
  <c r="V37596" i="2"/>
  <c r="V37595" i="2"/>
  <c r="V37594" i="2"/>
  <c r="V37593" i="2"/>
  <c r="V37592" i="2"/>
  <c r="V37591" i="2"/>
  <c r="V37590" i="2"/>
  <c r="V37589" i="2"/>
  <c r="V37588" i="2"/>
  <c r="V37587" i="2"/>
  <c r="V37586" i="2"/>
  <c r="V37585" i="2"/>
  <c r="V37584" i="2"/>
  <c r="V37583" i="2"/>
  <c r="V37582" i="2"/>
  <c r="V37581" i="2"/>
  <c r="V37580" i="2"/>
  <c r="V37579" i="2"/>
  <c r="V37578" i="2"/>
  <c r="V37577" i="2"/>
  <c r="V37576" i="2"/>
  <c r="V37575" i="2"/>
  <c r="V37574" i="2"/>
  <c r="V37573" i="2"/>
  <c r="V37572" i="2"/>
  <c r="V37571" i="2"/>
  <c r="V37570" i="2"/>
  <c r="V37569" i="2"/>
  <c r="V37568" i="2"/>
  <c r="V37567" i="2"/>
  <c r="V37566" i="2"/>
  <c r="V37565" i="2"/>
  <c r="V37564" i="2"/>
  <c r="V37563" i="2"/>
  <c r="V37562" i="2"/>
  <c r="V37561" i="2"/>
  <c r="V37560" i="2"/>
  <c r="V37559" i="2"/>
  <c r="V37558" i="2"/>
  <c r="V37557" i="2"/>
  <c r="V37556" i="2"/>
  <c r="V37555" i="2"/>
  <c r="V37554" i="2"/>
  <c r="V37553" i="2"/>
  <c r="V37552" i="2"/>
  <c r="V37551" i="2"/>
  <c r="V37550" i="2"/>
  <c r="V37549" i="2"/>
  <c r="V37548" i="2"/>
  <c r="V37547" i="2"/>
  <c r="V37546" i="2"/>
  <c r="V37545" i="2"/>
  <c r="V37544" i="2"/>
  <c r="V37543" i="2"/>
  <c r="V37542" i="2"/>
  <c r="V37541" i="2"/>
  <c r="V37540" i="2"/>
  <c r="V37539" i="2"/>
  <c r="V37538" i="2"/>
  <c r="V37537" i="2"/>
  <c r="V37536" i="2"/>
  <c r="V37535" i="2"/>
  <c r="V37534" i="2"/>
  <c r="V37533" i="2"/>
  <c r="V37532" i="2"/>
  <c r="V37531" i="2"/>
  <c r="V37530" i="2"/>
  <c r="V37529" i="2"/>
  <c r="V37528" i="2"/>
  <c r="V37527" i="2"/>
  <c r="V37526" i="2"/>
  <c r="V37525" i="2"/>
  <c r="V37524" i="2"/>
  <c r="V37523" i="2"/>
  <c r="V37522" i="2"/>
  <c r="V37521" i="2"/>
  <c r="V37520" i="2"/>
  <c r="V37519" i="2"/>
  <c r="V37518" i="2"/>
  <c r="V37517" i="2"/>
  <c r="V37516" i="2"/>
  <c r="V37515" i="2"/>
  <c r="V37514" i="2"/>
  <c r="V37513" i="2"/>
  <c r="V37512" i="2"/>
  <c r="V37511" i="2"/>
  <c r="V37510" i="2"/>
  <c r="V37509" i="2"/>
  <c r="V37508" i="2"/>
  <c r="V37507" i="2"/>
  <c r="V37506" i="2"/>
  <c r="V37505" i="2"/>
  <c r="V37504" i="2"/>
  <c r="V37503" i="2"/>
  <c r="V37502" i="2"/>
  <c r="V37501" i="2"/>
  <c r="V37500" i="2"/>
  <c r="V37499" i="2"/>
  <c r="V37498" i="2"/>
  <c r="V37497" i="2"/>
  <c r="V37496" i="2"/>
  <c r="V37495" i="2"/>
  <c r="V37494" i="2"/>
  <c r="V37493" i="2"/>
  <c r="V37492" i="2"/>
  <c r="V37491" i="2"/>
  <c r="V37490" i="2"/>
  <c r="V37489" i="2"/>
  <c r="V37488" i="2"/>
  <c r="V37487" i="2"/>
  <c r="V37486" i="2"/>
  <c r="V37485" i="2"/>
  <c r="V37484" i="2"/>
  <c r="V37483" i="2"/>
  <c r="V37482" i="2"/>
  <c r="V37481" i="2"/>
  <c r="V37480" i="2"/>
  <c r="V37479" i="2"/>
  <c r="V37478" i="2"/>
  <c r="V37477" i="2"/>
  <c r="V37476" i="2"/>
  <c r="V37475" i="2"/>
  <c r="V37474" i="2"/>
  <c r="V37473" i="2"/>
  <c r="V37472" i="2"/>
  <c r="V37471" i="2"/>
  <c r="V37470" i="2"/>
  <c r="V37469" i="2"/>
  <c r="V37468" i="2"/>
  <c r="V37467" i="2"/>
  <c r="V37466" i="2"/>
  <c r="V37465" i="2"/>
  <c r="V37464" i="2"/>
  <c r="V37463" i="2"/>
  <c r="V37462" i="2"/>
  <c r="V37461" i="2"/>
  <c r="V37460" i="2"/>
  <c r="V37459" i="2"/>
  <c r="V37458" i="2"/>
  <c r="V37457" i="2"/>
  <c r="V37456" i="2"/>
  <c r="V37455" i="2"/>
  <c r="V37454" i="2"/>
  <c r="V37453" i="2"/>
  <c r="V37452" i="2"/>
  <c r="V37451" i="2"/>
  <c r="V37450" i="2"/>
  <c r="V37449" i="2"/>
  <c r="V37448" i="2"/>
  <c r="V37447" i="2"/>
  <c r="V37446" i="2"/>
  <c r="V37445" i="2"/>
  <c r="V37444" i="2"/>
  <c r="V37443" i="2"/>
  <c r="V37442" i="2"/>
  <c r="V37441" i="2"/>
  <c r="V37440" i="2"/>
  <c r="V37439" i="2"/>
  <c r="V37438" i="2"/>
  <c r="V37437" i="2"/>
  <c r="V37436" i="2"/>
  <c r="V37435" i="2"/>
  <c r="V37434" i="2"/>
  <c r="V37433" i="2"/>
  <c r="V37432" i="2"/>
  <c r="V37431" i="2"/>
  <c r="V37430" i="2"/>
  <c r="V37429" i="2"/>
  <c r="V37428" i="2"/>
  <c r="V37427" i="2"/>
  <c r="V37426" i="2"/>
  <c r="V37425" i="2"/>
  <c r="V37424" i="2"/>
  <c r="V37423" i="2"/>
  <c r="V37422" i="2"/>
  <c r="V37421" i="2"/>
  <c r="V37420" i="2"/>
  <c r="V37419" i="2"/>
  <c r="V37418" i="2"/>
  <c r="V37417" i="2"/>
  <c r="V37416" i="2"/>
  <c r="V37415" i="2"/>
  <c r="V37414" i="2"/>
  <c r="V37413" i="2"/>
  <c r="V37412" i="2"/>
  <c r="V37411" i="2"/>
  <c r="V37410" i="2"/>
  <c r="V37409" i="2"/>
  <c r="V37408" i="2"/>
  <c r="V37407" i="2"/>
  <c r="V37406" i="2"/>
  <c r="V37405" i="2"/>
  <c r="V37404" i="2"/>
  <c r="V37403" i="2"/>
  <c r="V37402" i="2"/>
  <c r="V37401" i="2"/>
  <c r="V37400" i="2"/>
  <c r="V37399" i="2"/>
  <c r="V37398" i="2"/>
  <c r="V37397" i="2"/>
  <c r="V37396" i="2"/>
  <c r="V37395" i="2"/>
  <c r="V37394" i="2"/>
  <c r="V37393" i="2"/>
  <c r="V37392" i="2"/>
  <c r="V37391" i="2"/>
  <c r="V37390" i="2"/>
  <c r="V37389" i="2"/>
  <c r="V37388" i="2"/>
  <c r="V37387" i="2"/>
  <c r="V37386" i="2"/>
  <c r="V37385" i="2"/>
  <c r="V37384" i="2"/>
  <c r="V37383" i="2"/>
  <c r="V37382" i="2"/>
  <c r="V37381" i="2"/>
  <c r="V37380" i="2"/>
  <c r="V37379" i="2"/>
  <c r="V37378" i="2"/>
  <c r="V37377" i="2"/>
  <c r="V37376" i="2"/>
  <c r="V37375" i="2"/>
  <c r="V37374" i="2"/>
  <c r="V37373" i="2"/>
  <c r="V37372" i="2"/>
  <c r="V37371" i="2"/>
  <c r="V37370" i="2"/>
  <c r="V37369" i="2"/>
  <c r="V37368" i="2"/>
  <c r="V37367" i="2"/>
  <c r="V37366" i="2"/>
  <c r="V37365" i="2"/>
  <c r="V37364" i="2"/>
  <c r="V37363" i="2"/>
  <c r="V37362" i="2"/>
  <c r="V37361" i="2"/>
  <c r="V37360" i="2"/>
  <c r="V37359" i="2"/>
  <c r="V37358" i="2"/>
  <c r="V37357" i="2"/>
  <c r="V37356" i="2"/>
  <c r="V37355" i="2"/>
  <c r="V37354" i="2"/>
  <c r="V37353" i="2"/>
  <c r="V37352" i="2"/>
  <c r="V37351" i="2"/>
  <c r="V37350" i="2"/>
  <c r="V37349" i="2"/>
  <c r="V37348" i="2"/>
  <c r="V37347" i="2"/>
  <c r="V37346" i="2"/>
  <c r="V37345" i="2"/>
  <c r="V37344" i="2"/>
  <c r="V37343" i="2"/>
  <c r="V37342" i="2"/>
  <c r="V37341" i="2"/>
  <c r="V37340" i="2"/>
  <c r="V37339" i="2"/>
  <c r="V37338" i="2"/>
  <c r="V37337" i="2"/>
  <c r="V37336" i="2"/>
  <c r="V37335" i="2"/>
  <c r="V37334" i="2"/>
  <c r="V37333" i="2"/>
  <c r="V37332" i="2"/>
  <c r="V37331" i="2"/>
  <c r="V37330" i="2"/>
  <c r="V37329" i="2"/>
  <c r="V37328" i="2"/>
  <c r="V37327" i="2"/>
  <c r="V37326" i="2"/>
  <c r="V37325" i="2"/>
  <c r="V37324" i="2"/>
  <c r="V37323" i="2"/>
  <c r="V37322" i="2"/>
  <c r="V37321" i="2"/>
  <c r="V37320" i="2"/>
  <c r="V37319" i="2"/>
  <c r="V37318" i="2"/>
  <c r="V37317" i="2"/>
  <c r="V37316" i="2"/>
  <c r="V37315" i="2"/>
  <c r="V37314" i="2"/>
  <c r="V37313" i="2"/>
  <c r="V37312" i="2"/>
  <c r="V37311" i="2"/>
  <c r="V37310" i="2"/>
  <c r="V37309" i="2"/>
  <c r="V37308" i="2"/>
  <c r="V37307" i="2"/>
  <c r="V37306" i="2"/>
  <c r="V37305" i="2"/>
  <c r="V37304" i="2"/>
  <c r="V37303" i="2"/>
  <c r="V37302" i="2"/>
  <c r="V37301" i="2"/>
  <c r="V37300" i="2"/>
  <c r="V37299" i="2"/>
  <c r="V37298" i="2"/>
  <c r="V37297" i="2"/>
  <c r="V37296" i="2"/>
  <c r="V37295" i="2"/>
  <c r="V37294" i="2"/>
  <c r="V37293" i="2"/>
  <c r="V37292" i="2"/>
  <c r="V37291" i="2"/>
  <c r="V37290" i="2"/>
  <c r="V37289" i="2"/>
  <c r="V37288" i="2"/>
  <c r="V37287" i="2"/>
  <c r="V37286" i="2"/>
  <c r="V37285" i="2"/>
  <c r="V37284" i="2"/>
  <c r="V37283" i="2"/>
  <c r="V37282" i="2"/>
  <c r="V37281" i="2"/>
  <c r="V37280" i="2"/>
  <c r="V37279" i="2"/>
  <c r="V37278" i="2"/>
  <c r="V37277" i="2"/>
  <c r="V37276" i="2"/>
  <c r="V37275" i="2"/>
  <c r="V37274" i="2"/>
  <c r="V37273" i="2"/>
  <c r="V37272" i="2"/>
  <c r="V37271" i="2"/>
  <c r="V37270" i="2"/>
  <c r="V37269" i="2"/>
  <c r="V37268" i="2"/>
  <c r="V37267" i="2"/>
  <c r="V37266" i="2"/>
  <c r="V37265" i="2"/>
  <c r="V37264" i="2"/>
  <c r="V37263" i="2"/>
  <c r="V37262" i="2"/>
  <c r="V37261" i="2"/>
  <c r="V37260" i="2"/>
  <c r="V37259" i="2"/>
  <c r="V37258" i="2"/>
  <c r="V37257" i="2"/>
  <c r="V37256" i="2"/>
  <c r="V37255" i="2"/>
  <c r="V37254" i="2"/>
  <c r="V37253" i="2"/>
  <c r="V37252" i="2"/>
  <c r="V37251" i="2"/>
  <c r="V37250" i="2"/>
  <c r="V37249" i="2"/>
  <c r="V37248" i="2"/>
  <c r="V37247" i="2"/>
  <c r="V37246" i="2"/>
  <c r="V37245" i="2"/>
  <c r="V37244" i="2"/>
  <c r="V37243" i="2"/>
  <c r="V37242" i="2"/>
  <c r="V37241" i="2"/>
  <c r="V37240" i="2"/>
  <c r="V37239" i="2"/>
  <c r="V37238" i="2"/>
  <c r="V37237" i="2"/>
  <c r="V37236" i="2"/>
  <c r="V37235" i="2"/>
  <c r="V37234" i="2"/>
  <c r="V37233" i="2"/>
  <c r="V37232" i="2"/>
  <c r="V37231" i="2"/>
  <c r="V37230" i="2"/>
  <c r="V37229" i="2"/>
  <c r="V37228" i="2"/>
  <c r="V37227" i="2"/>
  <c r="V37226" i="2"/>
  <c r="V37225" i="2"/>
  <c r="V37224" i="2"/>
  <c r="V37223" i="2"/>
  <c r="V37222" i="2"/>
  <c r="V37221" i="2"/>
  <c r="V37220" i="2"/>
  <c r="V37219" i="2"/>
  <c r="V37218" i="2"/>
  <c r="V37217" i="2"/>
  <c r="V37216" i="2"/>
  <c r="V37215" i="2"/>
  <c r="V37214" i="2"/>
  <c r="V37213" i="2"/>
  <c r="V37212" i="2"/>
  <c r="V37211" i="2"/>
  <c r="V37210" i="2"/>
  <c r="V37209" i="2"/>
  <c r="V37208" i="2"/>
  <c r="V37207" i="2"/>
  <c r="V37206" i="2"/>
  <c r="V37205" i="2"/>
  <c r="V37204" i="2"/>
  <c r="V37203" i="2"/>
  <c r="V37202" i="2"/>
  <c r="V37201" i="2"/>
  <c r="V37200" i="2"/>
  <c r="V37199" i="2"/>
  <c r="V37198" i="2"/>
  <c r="V37197" i="2"/>
  <c r="V37196" i="2"/>
  <c r="V37195" i="2"/>
  <c r="V37194" i="2"/>
  <c r="V37193" i="2"/>
  <c r="V37192" i="2"/>
  <c r="V37191" i="2"/>
  <c r="V37190" i="2"/>
  <c r="V37189" i="2"/>
  <c r="V37188" i="2"/>
  <c r="V37187" i="2"/>
  <c r="V37186" i="2"/>
  <c r="V37185" i="2"/>
  <c r="V37184" i="2"/>
  <c r="V37183" i="2"/>
  <c r="V37182" i="2"/>
  <c r="V37181" i="2"/>
  <c r="V37180" i="2"/>
  <c r="V37179" i="2"/>
  <c r="V37178" i="2"/>
  <c r="V37177" i="2"/>
  <c r="V37176" i="2"/>
  <c r="V37175" i="2"/>
  <c r="V37174" i="2"/>
  <c r="V37173" i="2"/>
  <c r="V37172" i="2"/>
  <c r="V37171" i="2"/>
  <c r="V37170" i="2"/>
  <c r="V37169" i="2"/>
  <c r="V37168" i="2"/>
  <c r="V37167" i="2"/>
  <c r="V37166" i="2"/>
  <c r="V37165" i="2"/>
  <c r="V37164" i="2"/>
  <c r="V37163" i="2"/>
  <c r="V37162" i="2"/>
  <c r="V37161" i="2"/>
  <c r="V37160" i="2"/>
  <c r="V37159" i="2"/>
  <c r="V37158" i="2"/>
  <c r="V37157" i="2"/>
  <c r="V37156" i="2"/>
  <c r="V37155" i="2"/>
  <c r="V37154" i="2"/>
  <c r="V37153" i="2"/>
  <c r="V37152" i="2"/>
  <c r="V37151" i="2"/>
  <c r="V37150" i="2"/>
  <c r="V37149" i="2"/>
  <c r="V37148" i="2"/>
  <c r="V37147" i="2"/>
  <c r="V37146" i="2"/>
  <c r="V37145" i="2"/>
  <c r="V37144" i="2"/>
  <c r="V37143" i="2"/>
  <c r="V37142" i="2"/>
  <c r="V37141" i="2"/>
  <c r="V37140" i="2"/>
  <c r="V37139" i="2"/>
  <c r="V37138" i="2"/>
  <c r="V37137" i="2"/>
  <c r="V37136" i="2"/>
  <c r="V37135" i="2"/>
  <c r="V37134" i="2"/>
  <c r="V37133" i="2"/>
  <c r="V37132" i="2"/>
  <c r="V37131" i="2"/>
  <c r="V37130" i="2"/>
  <c r="V37129" i="2"/>
  <c r="V37128" i="2"/>
  <c r="V37127" i="2"/>
  <c r="V37126" i="2"/>
  <c r="V37125" i="2"/>
  <c r="V37124" i="2"/>
  <c r="V37123" i="2"/>
  <c r="V37122" i="2"/>
  <c r="V37121" i="2"/>
  <c r="V37120" i="2"/>
  <c r="V37119" i="2"/>
  <c r="V37118" i="2"/>
  <c r="V37117" i="2"/>
  <c r="V37116" i="2"/>
  <c r="V37115" i="2"/>
  <c r="V37114" i="2"/>
  <c r="V37113" i="2"/>
  <c r="V37112" i="2"/>
  <c r="V37111" i="2"/>
  <c r="V37110" i="2"/>
  <c r="V37109" i="2"/>
  <c r="V37108" i="2"/>
  <c r="V37107" i="2"/>
  <c r="V37106" i="2"/>
  <c r="V37105" i="2"/>
  <c r="V37104" i="2"/>
  <c r="V37103" i="2"/>
  <c r="V37102" i="2"/>
  <c r="V37101" i="2"/>
  <c r="V37100" i="2"/>
  <c r="V37099" i="2"/>
  <c r="V37098" i="2"/>
  <c r="V37097" i="2"/>
  <c r="V37096" i="2"/>
  <c r="V37095" i="2"/>
  <c r="V37094" i="2"/>
  <c r="V37093" i="2"/>
  <c r="V37092" i="2"/>
  <c r="V37091" i="2"/>
  <c r="V37090" i="2"/>
  <c r="V37089" i="2"/>
  <c r="V37088" i="2"/>
  <c r="V37087" i="2"/>
  <c r="V37086" i="2"/>
  <c r="V37085" i="2"/>
  <c r="V37084" i="2"/>
  <c r="V37083" i="2"/>
  <c r="V37082" i="2"/>
  <c r="V37081" i="2"/>
  <c r="V37080" i="2"/>
  <c r="V37079" i="2"/>
  <c r="V37078" i="2"/>
  <c r="V37077" i="2"/>
  <c r="V37076" i="2"/>
  <c r="V37075" i="2"/>
  <c r="V37074" i="2"/>
  <c r="V37073" i="2"/>
  <c r="V37072" i="2"/>
  <c r="V37071" i="2"/>
  <c r="V37070" i="2"/>
  <c r="V37069" i="2"/>
  <c r="V37068" i="2"/>
  <c r="V37067" i="2"/>
  <c r="V37066" i="2"/>
  <c r="V37065" i="2"/>
  <c r="V37064" i="2"/>
  <c r="V37063" i="2"/>
  <c r="V37062" i="2"/>
  <c r="V37061" i="2"/>
  <c r="V37060" i="2"/>
  <c r="V37059" i="2"/>
  <c r="V37058" i="2"/>
  <c r="V37057" i="2"/>
  <c r="V37056" i="2"/>
  <c r="V37055" i="2"/>
  <c r="V37054" i="2"/>
  <c r="V37053" i="2"/>
  <c r="V37052" i="2"/>
  <c r="V37051" i="2"/>
  <c r="V37050" i="2"/>
  <c r="V37049" i="2"/>
  <c r="V37048" i="2"/>
  <c r="V37047" i="2"/>
  <c r="V37046" i="2"/>
  <c r="V37045" i="2"/>
  <c r="V37044" i="2"/>
  <c r="V37043" i="2"/>
  <c r="V37042" i="2"/>
  <c r="V37041" i="2"/>
  <c r="V37040" i="2"/>
  <c r="V37039" i="2"/>
  <c r="V37038" i="2"/>
  <c r="V37037" i="2"/>
  <c r="V37036" i="2"/>
  <c r="V37035" i="2"/>
  <c r="V37034" i="2"/>
  <c r="V37033" i="2"/>
  <c r="V37032" i="2"/>
  <c r="V37031" i="2"/>
  <c r="V37030" i="2"/>
  <c r="V37029" i="2"/>
  <c r="V37028" i="2"/>
  <c r="V37027" i="2"/>
  <c r="V37026" i="2"/>
  <c r="V37025" i="2"/>
  <c r="V37024" i="2"/>
  <c r="V37023" i="2"/>
  <c r="V37022" i="2"/>
  <c r="V37021" i="2"/>
  <c r="V37020" i="2"/>
  <c r="V37019" i="2"/>
  <c r="V37018" i="2"/>
  <c r="V37017" i="2"/>
  <c r="V37016" i="2"/>
  <c r="V37015" i="2"/>
  <c r="V37014" i="2"/>
  <c r="V37013" i="2"/>
  <c r="V37012" i="2"/>
  <c r="V37011" i="2"/>
  <c r="V37010" i="2"/>
  <c r="V37009" i="2"/>
  <c r="V37008" i="2"/>
  <c r="V37007" i="2"/>
  <c r="V37006" i="2"/>
  <c r="V37005" i="2"/>
  <c r="V37004" i="2"/>
  <c r="V37003" i="2"/>
  <c r="V37002" i="2"/>
  <c r="V37001" i="2"/>
  <c r="V37000" i="2"/>
  <c r="V36999" i="2"/>
  <c r="V36998" i="2"/>
  <c r="V36997" i="2"/>
  <c r="V36996" i="2"/>
  <c r="V36995" i="2"/>
  <c r="V36994" i="2"/>
  <c r="V36993" i="2"/>
  <c r="V36992" i="2"/>
  <c r="V36991" i="2"/>
  <c r="V36990" i="2"/>
  <c r="V36989" i="2"/>
  <c r="V36988" i="2"/>
  <c r="V36987" i="2"/>
  <c r="V36986" i="2"/>
  <c r="V36985" i="2"/>
  <c r="V36984" i="2"/>
  <c r="V36983" i="2"/>
  <c r="V36982" i="2"/>
  <c r="V36981" i="2"/>
  <c r="V36980" i="2"/>
  <c r="V36979" i="2"/>
  <c r="V36978" i="2"/>
  <c r="V36977" i="2"/>
  <c r="V36976" i="2"/>
  <c r="V36975" i="2"/>
  <c r="V36974" i="2"/>
  <c r="V36973" i="2"/>
  <c r="V36972" i="2"/>
  <c r="V36971" i="2"/>
  <c r="V36970" i="2"/>
  <c r="V36969" i="2"/>
  <c r="V36968" i="2"/>
  <c r="V36967" i="2"/>
  <c r="V36966" i="2"/>
  <c r="V36965" i="2"/>
  <c r="V36964" i="2"/>
  <c r="V36963" i="2"/>
  <c r="V36962" i="2"/>
  <c r="V36961" i="2"/>
  <c r="V36960" i="2"/>
  <c r="V36959" i="2"/>
  <c r="V36958" i="2"/>
  <c r="V36957" i="2"/>
  <c r="V36956" i="2"/>
  <c r="V36955" i="2"/>
  <c r="V36954" i="2"/>
  <c r="V36953" i="2"/>
  <c r="V36952" i="2"/>
  <c r="V36951" i="2"/>
  <c r="V36950" i="2"/>
  <c r="V36949" i="2"/>
  <c r="V36948" i="2"/>
  <c r="V36947" i="2"/>
  <c r="V36946" i="2"/>
  <c r="V36945" i="2"/>
  <c r="V36944" i="2"/>
  <c r="V36943" i="2"/>
  <c r="V36942" i="2"/>
  <c r="V36941" i="2"/>
  <c r="V36940" i="2"/>
  <c r="V36939" i="2"/>
  <c r="V36938" i="2"/>
  <c r="V36937" i="2"/>
  <c r="V36936" i="2"/>
  <c r="V36935" i="2"/>
  <c r="V36934" i="2"/>
  <c r="V36933" i="2"/>
  <c r="V36932" i="2"/>
  <c r="V36931" i="2"/>
  <c r="V36930" i="2"/>
  <c r="V36929" i="2"/>
  <c r="V36928" i="2"/>
  <c r="V36927" i="2"/>
  <c r="V36926" i="2"/>
  <c r="V36925" i="2"/>
  <c r="V36924" i="2"/>
  <c r="V36923" i="2"/>
  <c r="V36922" i="2"/>
  <c r="V36921" i="2"/>
  <c r="V36920" i="2"/>
  <c r="V36919" i="2"/>
  <c r="V36918" i="2"/>
  <c r="V36917" i="2"/>
  <c r="V36916" i="2"/>
  <c r="V36915" i="2"/>
  <c r="V36914" i="2"/>
  <c r="V36913" i="2"/>
  <c r="V36912" i="2"/>
  <c r="V36911" i="2"/>
  <c r="V36910" i="2"/>
  <c r="V36909" i="2"/>
  <c r="V36908" i="2"/>
  <c r="V36907" i="2"/>
  <c r="V36906" i="2"/>
  <c r="V36905" i="2"/>
  <c r="V36904" i="2"/>
  <c r="V36903" i="2"/>
  <c r="V36902" i="2"/>
  <c r="V36901" i="2"/>
  <c r="V36900" i="2"/>
  <c r="V36899" i="2"/>
  <c r="V36898" i="2"/>
  <c r="V36897" i="2"/>
  <c r="V36896" i="2"/>
  <c r="V36895" i="2"/>
  <c r="V36894" i="2"/>
  <c r="V36893" i="2"/>
  <c r="V36892" i="2"/>
  <c r="V36891" i="2"/>
  <c r="V36890" i="2"/>
  <c r="V36889" i="2"/>
  <c r="V36888" i="2"/>
  <c r="V36887" i="2"/>
  <c r="V36886" i="2"/>
  <c r="V36885" i="2"/>
  <c r="V36884" i="2"/>
  <c r="V36883" i="2"/>
  <c r="V36882" i="2"/>
  <c r="V36881" i="2"/>
  <c r="V36880" i="2"/>
  <c r="V36879" i="2"/>
  <c r="V36878" i="2"/>
  <c r="V36877" i="2"/>
  <c r="V36876" i="2"/>
  <c r="V36875" i="2"/>
  <c r="V36874" i="2"/>
  <c r="V36873" i="2"/>
  <c r="V36872" i="2"/>
  <c r="V36871" i="2"/>
  <c r="V36870" i="2"/>
  <c r="V36869" i="2"/>
  <c r="V36868" i="2"/>
  <c r="V36867" i="2"/>
  <c r="V36866" i="2"/>
  <c r="V36865" i="2"/>
  <c r="V36864" i="2"/>
  <c r="V36863" i="2"/>
  <c r="V36862" i="2"/>
  <c r="V36861" i="2"/>
  <c r="V36860" i="2"/>
  <c r="V36859" i="2"/>
  <c r="V36858" i="2"/>
  <c r="V36857" i="2"/>
  <c r="V36856" i="2"/>
  <c r="V36855" i="2"/>
  <c r="V36854" i="2"/>
  <c r="V36853" i="2"/>
  <c r="V36852" i="2"/>
  <c r="V36851" i="2"/>
  <c r="V36850" i="2"/>
  <c r="V36849" i="2"/>
  <c r="V36848" i="2"/>
  <c r="V36847" i="2"/>
  <c r="V36846" i="2"/>
  <c r="V36845" i="2"/>
  <c r="V36844" i="2"/>
  <c r="V36843" i="2"/>
  <c r="V36842" i="2"/>
  <c r="V36841" i="2"/>
  <c r="V36840" i="2"/>
  <c r="V36839" i="2"/>
  <c r="V36838" i="2"/>
  <c r="V36837" i="2"/>
  <c r="V36836" i="2"/>
  <c r="V36835" i="2"/>
  <c r="V36834" i="2"/>
  <c r="V36833" i="2"/>
  <c r="V36832" i="2"/>
  <c r="V36831" i="2"/>
  <c r="V36830" i="2"/>
  <c r="V36829" i="2"/>
  <c r="V36828" i="2"/>
  <c r="V36827" i="2"/>
  <c r="V36826" i="2"/>
  <c r="V36825" i="2"/>
  <c r="V36824" i="2"/>
  <c r="V36823" i="2"/>
  <c r="V36822" i="2"/>
  <c r="V36821" i="2"/>
  <c r="V36820" i="2"/>
  <c r="V36819" i="2"/>
  <c r="V36818" i="2"/>
  <c r="V36817" i="2"/>
  <c r="V36816" i="2"/>
  <c r="V36815" i="2"/>
  <c r="V36814" i="2"/>
  <c r="V36813" i="2"/>
  <c r="V36812" i="2"/>
  <c r="V36811" i="2"/>
  <c r="V36810" i="2"/>
  <c r="V36809" i="2"/>
  <c r="V36808" i="2"/>
  <c r="V36807" i="2"/>
  <c r="V36806" i="2"/>
  <c r="V36805" i="2"/>
  <c r="V36804" i="2"/>
  <c r="V36803" i="2"/>
  <c r="V36802" i="2"/>
  <c r="V36801" i="2"/>
  <c r="V36800" i="2"/>
  <c r="V36799" i="2"/>
  <c r="V36798" i="2"/>
  <c r="V36797" i="2"/>
  <c r="V36796" i="2"/>
  <c r="V36795" i="2"/>
  <c r="V36794" i="2"/>
  <c r="V36793" i="2"/>
  <c r="V36792" i="2"/>
  <c r="V36791" i="2"/>
  <c r="V36790" i="2"/>
  <c r="V36789" i="2"/>
  <c r="V36788" i="2"/>
  <c r="V36787" i="2"/>
  <c r="V36786" i="2"/>
  <c r="V36785" i="2"/>
  <c r="V36784" i="2"/>
  <c r="V36783" i="2"/>
  <c r="V36782" i="2"/>
  <c r="V36781" i="2"/>
  <c r="V36780" i="2"/>
  <c r="V36779" i="2"/>
  <c r="V36778" i="2"/>
  <c r="V36777" i="2"/>
  <c r="V36776" i="2"/>
  <c r="V36775" i="2"/>
  <c r="V36774" i="2"/>
  <c r="V36773" i="2"/>
  <c r="V36772" i="2"/>
  <c r="V36771" i="2"/>
  <c r="V36770" i="2"/>
  <c r="V36769" i="2"/>
  <c r="V36768" i="2"/>
  <c r="V36767" i="2"/>
  <c r="V36766" i="2"/>
  <c r="V36765" i="2"/>
  <c r="V36764" i="2"/>
  <c r="V36763" i="2"/>
  <c r="V36762" i="2"/>
  <c r="V36761" i="2"/>
  <c r="V36760" i="2"/>
  <c r="V36759" i="2"/>
  <c r="V36758" i="2"/>
  <c r="V36757" i="2"/>
  <c r="V36756" i="2"/>
  <c r="V36755" i="2"/>
  <c r="V36754" i="2"/>
  <c r="V36753" i="2"/>
  <c r="V36752" i="2"/>
  <c r="V36751" i="2"/>
  <c r="V36750" i="2"/>
  <c r="V36749" i="2"/>
  <c r="V36748" i="2"/>
  <c r="V36747" i="2"/>
  <c r="V36746" i="2"/>
  <c r="V36745" i="2"/>
  <c r="V36744" i="2"/>
  <c r="V36743" i="2"/>
  <c r="V36742" i="2"/>
  <c r="V36741" i="2"/>
  <c r="V36740" i="2"/>
  <c r="V36739" i="2"/>
  <c r="V36738" i="2"/>
  <c r="V36737" i="2"/>
  <c r="V36736" i="2"/>
  <c r="V36735" i="2"/>
  <c r="V36734" i="2"/>
  <c r="V36733" i="2"/>
  <c r="V36732" i="2"/>
  <c r="V36731" i="2"/>
  <c r="V36730" i="2"/>
  <c r="V36729" i="2"/>
  <c r="V36728" i="2"/>
  <c r="V36727" i="2"/>
  <c r="V36726" i="2"/>
  <c r="V36725" i="2"/>
  <c r="V36724" i="2"/>
  <c r="V36723" i="2"/>
  <c r="V36722" i="2"/>
  <c r="V36721" i="2"/>
  <c r="V36720" i="2"/>
  <c r="V36719" i="2"/>
  <c r="V36718" i="2"/>
  <c r="V36717" i="2"/>
  <c r="V36716" i="2"/>
  <c r="V36715" i="2"/>
  <c r="V36714" i="2"/>
  <c r="V36713" i="2"/>
  <c r="V36712" i="2"/>
  <c r="V36711" i="2"/>
  <c r="V36710" i="2"/>
  <c r="V36709" i="2"/>
  <c r="V36708" i="2"/>
  <c r="V36707" i="2"/>
  <c r="V36706" i="2"/>
  <c r="V36705" i="2"/>
  <c r="V36704" i="2"/>
  <c r="V36703" i="2"/>
  <c r="V36702" i="2"/>
  <c r="V36701" i="2"/>
  <c r="V36700" i="2"/>
  <c r="V36699" i="2"/>
  <c r="V36698" i="2"/>
  <c r="V36697" i="2"/>
  <c r="V36696" i="2"/>
  <c r="V36695" i="2"/>
  <c r="V36694" i="2"/>
  <c r="V36693" i="2"/>
  <c r="V36692" i="2"/>
  <c r="V36691" i="2"/>
  <c r="V36690" i="2"/>
  <c r="V36689" i="2"/>
  <c r="V36688" i="2"/>
  <c r="V36687" i="2"/>
  <c r="V36686" i="2"/>
  <c r="V36685" i="2"/>
  <c r="V36684" i="2"/>
  <c r="V36683" i="2"/>
  <c r="V36682" i="2"/>
  <c r="V36681" i="2"/>
  <c r="V36680" i="2"/>
  <c r="V36679" i="2"/>
  <c r="V36678" i="2"/>
  <c r="V36677" i="2"/>
  <c r="V36676" i="2"/>
  <c r="V36675" i="2"/>
  <c r="V36674" i="2"/>
  <c r="V36673" i="2"/>
  <c r="V36672" i="2"/>
  <c r="V36671" i="2"/>
  <c r="V36670" i="2"/>
  <c r="V36669" i="2"/>
  <c r="V36668" i="2"/>
  <c r="V36667" i="2"/>
  <c r="V36666" i="2"/>
  <c r="V36665" i="2"/>
  <c r="V36664" i="2"/>
  <c r="V36663" i="2"/>
  <c r="V36662" i="2"/>
  <c r="V36661" i="2"/>
  <c r="V36660" i="2"/>
  <c r="V36659" i="2"/>
  <c r="V36658" i="2"/>
  <c r="V36657" i="2"/>
  <c r="V36656" i="2"/>
  <c r="V36655" i="2"/>
  <c r="V36654" i="2"/>
  <c r="V36653" i="2"/>
  <c r="V36652" i="2"/>
  <c r="V36651" i="2"/>
  <c r="V36650" i="2"/>
  <c r="V36649" i="2"/>
  <c r="V36648" i="2"/>
  <c r="V36647" i="2"/>
  <c r="V36646" i="2"/>
  <c r="V36645" i="2"/>
  <c r="V36644" i="2"/>
  <c r="V36643" i="2"/>
  <c r="V36642" i="2"/>
  <c r="V36641" i="2"/>
  <c r="V36640" i="2"/>
  <c r="V36639" i="2"/>
  <c r="V36638" i="2"/>
  <c r="V36637" i="2"/>
  <c r="V36636" i="2"/>
  <c r="V36635" i="2"/>
  <c r="V36634" i="2"/>
  <c r="V36633" i="2"/>
  <c r="V36632" i="2"/>
  <c r="V36631" i="2"/>
  <c r="V36630" i="2"/>
  <c r="V36629" i="2"/>
  <c r="V36628" i="2"/>
  <c r="V36627" i="2"/>
  <c r="V36626" i="2"/>
  <c r="V36625" i="2"/>
  <c r="V36624" i="2"/>
  <c r="V36623" i="2"/>
  <c r="V36622" i="2"/>
  <c r="V36621" i="2"/>
  <c r="V36620" i="2"/>
  <c r="V36619" i="2"/>
  <c r="V36618" i="2"/>
  <c r="V36617" i="2"/>
  <c r="V36616" i="2"/>
  <c r="V36615" i="2"/>
  <c r="V36614" i="2"/>
  <c r="V36613" i="2"/>
  <c r="V36612" i="2"/>
  <c r="V36611" i="2"/>
  <c r="V36610" i="2"/>
  <c r="V36609" i="2"/>
  <c r="V36608" i="2"/>
  <c r="V36607" i="2"/>
  <c r="V36606" i="2"/>
  <c r="V36605" i="2"/>
  <c r="V36604" i="2"/>
  <c r="V36603" i="2"/>
  <c r="V36602" i="2"/>
  <c r="V36601" i="2"/>
  <c r="V36600" i="2"/>
  <c r="V36599" i="2"/>
  <c r="V36598" i="2"/>
  <c r="V36597" i="2"/>
  <c r="V36596" i="2"/>
  <c r="V36595" i="2"/>
  <c r="V36594" i="2"/>
  <c r="V36593" i="2"/>
  <c r="V36592" i="2"/>
  <c r="V36591" i="2"/>
  <c r="V36590" i="2"/>
  <c r="V36589" i="2"/>
  <c r="V36588" i="2"/>
  <c r="V36587" i="2"/>
  <c r="V36586" i="2"/>
  <c r="V36585" i="2"/>
  <c r="V36584" i="2"/>
  <c r="V36583" i="2"/>
  <c r="V36582" i="2"/>
  <c r="V36581" i="2"/>
  <c r="V36580" i="2"/>
  <c r="V36579" i="2"/>
  <c r="V36578" i="2"/>
  <c r="V36577" i="2"/>
  <c r="V36576" i="2"/>
  <c r="V36575" i="2"/>
  <c r="V36574" i="2"/>
  <c r="V36573" i="2"/>
  <c r="V36572" i="2"/>
  <c r="V36571" i="2"/>
  <c r="V36570" i="2"/>
  <c r="V36569" i="2"/>
  <c r="V36568" i="2"/>
  <c r="V36567" i="2"/>
  <c r="V36566" i="2"/>
  <c r="V36565" i="2"/>
  <c r="V36564" i="2"/>
  <c r="V36563" i="2"/>
  <c r="V36562" i="2"/>
  <c r="V36561" i="2"/>
  <c r="V36560" i="2"/>
  <c r="V36559" i="2"/>
  <c r="V36558" i="2"/>
  <c r="V36557" i="2"/>
  <c r="V36556" i="2"/>
  <c r="V36555" i="2"/>
  <c r="V36554" i="2"/>
  <c r="V36553" i="2"/>
  <c r="V36552" i="2"/>
  <c r="V36551" i="2"/>
  <c r="V36550" i="2"/>
  <c r="V36549" i="2"/>
  <c r="V36548" i="2"/>
  <c r="V36547" i="2"/>
  <c r="V36546" i="2"/>
  <c r="V36545" i="2"/>
  <c r="V36544" i="2"/>
  <c r="V36543" i="2"/>
  <c r="V36542" i="2"/>
  <c r="V36541" i="2"/>
  <c r="V36540" i="2"/>
  <c r="V36539" i="2"/>
  <c r="V36538" i="2"/>
  <c r="V36537" i="2"/>
  <c r="V36536" i="2"/>
  <c r="V36535" i="2"/>
  <c r="V36534" i="2"/>
  <c r="V36533" i="2"/>
  <c r="V36532" i="2"/>
  <c r="V36531" i="2"/>
  <c r="V36530" i="2"/>
  <c r="V36529" i="2"/>
  <c r="V36528" i="2"/>
  <c r="V36527" i="2"/>
  <c r="V36526" i="2"/>
  <c r="V36525" i="2"/>
  <c r="V36524" i="2"/>
  <c r="V36523" i="2"/>
  <c r="V36522" i="2"/>
  <c r="V36521" i="2"/>
  <c r="V36520" i="2"/>
  <c r="V36519" i="2"/>
  <c r="V36518" i="2"/>
  <c r="V36517" i="2"/>
  <c r="V36516" i="2"/>
  <c r="V36515" i="2"/>
  <c r="V36514" i="2"/>
  <c r="V36513" i="2"/>
  <c r="V36512" i="2"/>
  <c r="V36511" i="2"/>
  <c r="V36510" i="2"/>
  <c r="V36509" i="2"/>
  <c r="V36508" i="2"/>
  <c r="V36507" i="2"/>
  <c r="V36506" i="2"/>
  <c r="V36505" i="2"/>
  <c r="V36504" i="2"/>
  <c r="V36503" i="2"/>
  <c r="V36502" i="2"/>
  <c r="V36501" i="2"/>
  <c r="V36500" i="2"/>
  <c r="V36499" i="2"/>
  <c r="V36498" i="2"/>
  <c r="V36497" i="2"/>
  <c r="V36496" i="2"/>
  <c r="V36495" i="2"/>
  <c r="V36494" i="2"/>
  <c r="V36493" i="2"/>
  <c r="V36492" i="2"/>
  <c r="V36491" i="2"/>
  <c r="V36490" i="2"/>
  <c r="V36489" i="2"/>
  <c r="V36488" i="2"/>
  <c r="V36487" i="2"/>
  <c r="V36486" i="2"/>
  <c r="V36485" i="2"/>
  <c r="V36484" i="2"/>
  <c r="V36483" i="2"/>
  <c r="V36482" i="2"/>
  <c r="V36481" i="2"/>
  <c r="V36480" i="2"/>
  <c r="V36479" i="2"/>
  <c r="V36478" i="2"/>
  <c r="V36477" i="2"/>
  <c r="V36476" i="2"/>
  <c r="V36475" i="2"/>
  <c r="V36474" i="2"/>
  <c r="V36473" i="2"/>
  <c r="V36472" i="2"/>
  <c r="V36471" i="2"/>
  <c r="V36470" i="2"/>
  <c r="V36469" i="2"/>
  <c r="V36468" i="2"/>
  <c r="V36467" i="2"/>
  <c r="V36466" i="2"/>
  <c r="V36465" i="2"/>
  <c r="V36464" i="2"/>
  <c r="V36463" i="2"/>
  <c r="V36462" i="2"/>
  <c r="V36461" i="2"/>
  <c r="V36460" i="2"/>
  <c r="V36459" i="2"/>
  <c r="V36458" i="2"/>
  <c r="V36457" i="2"/>
  <c r="V36456" i="2"/>
  <c r="V36455" i="2"/>
  <c r="V36454" i="2"/>
  <c r="V36453" i="2"/>
  <c r="V36452" i="2"/>
  <c r="V36451" i="2"/>
  <c r="V36450" i="2"/>
  <c r="V36449" i="2"/>
  <c r="V36448" i="2"/>
  <c r="V36447" i="2"/>
  <c r="V36446" i="2"/>
  <c r="V36445" i="2"/>
  <c r="V36444" i="2"/>
  <c r="V36443" i="2"/>
  <c r="V36442" i="2"/>
  <c r="V36441" i="2"/>
  <c r="V36440" i="2"/>
  <c r="V36439" i="2"/>
  <c r="V36438" i="2"/>
  <c r="V36437" i="2"/>
  <c r="V36436" i="2"/>
  <c r="V36435" i="2"/>
  <c r="V36434" i="2"/>
  <c r="V36433" i="2"/>
  <c r="V36432" i="2"/>
  <c r="V36431" i="2"/>
  <c r="V36430" i="2"/>
  <c r="V36429" i="2"/>
  <c r="V36428" i="2"/>
  <c r="V36427" i="2"/>
  <c r="V36426" i="2"/>
  <c r="V36425" i="2"/>
  <c r="V36424" i="2"/>
  <c r="V36423" i="2"/>
  <c r="V36422" i="2"/>
  <c r="V36421" i="2"/>
  <c r="V36420" i="2"/>
  <c r="V36419" i="2"/>
  <c r="V36418" i="2"/>
  <c r="V36417" i="2"/>
  <c r="V36416" i="2"/>
  <c r="V36415" i="2"/>
  <c r="V36414" i="2"/>
  <c r="V36413" i="2"/>
  <c r="V36412" i="2"/>
  <c r="V36411" i="2"/>
  <c r="V36410" i="2"/>
  <c r="V36409" i="2"/>
  <c r="V36408" i="2"/>
  <c r="V36407" i="2"/>
  <c r="V36406" i="2"/>
  <c r="V36405" i="2"/>
  <c r="V36404" i="2"/>
  <c r="V36403" i="2"/>
  <c r="V36402" i="2"/>
  <c r="V36401" i="2"/>
  <c r="V36400" i="2"/>
  <c r="V36399" i="2"/>
  <c r="V36398" i="2"/>
  <c r="V36397" i="2"/>
  <c r="V36396" i="2"/>
  <c r="V36395" i="2"/>
  <c r="V36394" i="2"/>
  <c r="V36393" i="2"/>
  <c r="V36392" i="2"/>
  <c r="V36391" i="2"/>
  <c r="V36390" i="2"/>
  <c r="V36389" i="2"/>
  <c r="V36388" i="2"/>
  <c r="V36387" i="2"/>
  <c r="V36386" i="2"/>
  <c r="V36385" i="2"/>
  <c r="V36384" i="2"/>
  <c r="V36383" i="2"/>
  <c r="V36382" i="2"/>
  <c r="V36381" i="2"/>
  <c r="V36380" i="2"/>
  <c r="V36379" i="2"/>
  <c r="V36378" i="2"/>
  <c r="V36377" i="2"/>
  <c r="V36376" i="2"/>
  <c r="V36375" i="2"/>
  <c r="V36374" i="2"/>
  <c r="V36373" i="2"/>
  <c r="V36372" i="2"/>
  <c r="V36371" i="2"/>
  <c r="V36370" i="2"/>
  <c r="V36369" i="2"/>
  <c r="V36368" i="2"/>
  <c r="V36367" i="2"/>
  <c r="V36366" i="2"/>
  <c r="V36365" i="2"/>
  <c r="V36364" i="2"/>
  <c r="V36363" i="2"/>
  <c r="V36362" i="2"/>
  <c r="V36361" i="2"/>
  <c r="V36360" i="2"/>
  <c r="V36359" i="2"/>
  <c r="V36358" i="2"/>
  <c r="V36357" i="2"/>
  <c r="V36356" i="2"/>
  <c r="V36355" i="2"/>
  <c r="V36354" i="2"/>
  <c r="V36353" i="2"/>
  <c r="V36352" i="2"/>
  <c r="V36351" i="2"/>
  <c r="V36350" i="2"/>
  <c r="V36349" i="2"/>
  <c r="V36348" i="2"/>
  <c r="V36347" i="2"/>
  <c r="V36346" i="2"/>
  <c r="V36345" i="2"/>
  <c r="V36344" i="2"/>
  <c r="V36343" i="2"/>
  <c r="V36342" i="2"/>
  <c r="V36341" i="2"/>
  <c r="V36340" i="2"/>
  <c r="V36339" i="2"/>
  <c r="V36338" i="2"/>
  <c r="V36337" i="2"/>
  <c r="V36336" i="2"/>
  <c r="V36335" i="2"/>
  <c r="V36334" i="2"/>
  <c r="V36333" i="2"/>
  <c r="V36332" i="2"/>
  <c r="V36331" i="2"/>
  <c r="V36330" i="2"/>
  <c r="V36329" i="2"/>
  <c r="V36328" i="2"/>
  <c r="V36327" i="2"/>
  <c r="V36326" i="2"/>
  <c r="V36325" i="2"/>
  <c r="V36324" i="2"/>
  <c r="V36323" i="2"/>
  <c r="V36322" i="2"/>
  <c r="V36321" i="2"/>
  <c r="V36320" i="2"/>
  <c r="V36319" i="2"/>
  <c r="V36318" i="2"/>
  <c r="V36317" i="2"/>
  <c r="V36316" i="2"/>
  <c r="V36315" i="2"/>
  <c r="V36314" i="2"/>
  <c r="V36313" i="2"/>
  <c r="V36312" i="2"/>
  <c r="V36311" i="2"/>
  <c r="V36310" i="2"/>
  <c r="V36309" i="2"/>
  <c r="V36308" i="2"/>
  <c r="V36307" i="2"/>
  <c r="V36306" i="2"/>
  <c r="V36305" i="2"/>
  <c r="V36304" i="2"/>
  <c r="V36303" i="2"/>
  <c r="V36302" i="2"/>
  <c r="V36301" i="2"/>
  <c r="V36300" i="2"/>
  <c r="V36299" i="2"/>
  <c r="V36298" i="2"/>
  <c r="V36297" i="2"/>
  <c r="V36296" i="2"/>
  <c r="V36295" i="2"/>
  <c r="V36294" i="2"/>
  <c r="V36293" i="2"/>
  <c r="V36292" i="2"/>
  <c r="V36291" i="2"/>
  <c r="V36290" i="2"/>
  <c r="V36289" i="2"/>
  <c r="V36288" i="2"/>
  <c r="V36287" i="2"/>
  <c r="V36286" i="2"/>
  <c r="V36285" i="2"/>
  <c r="V36284" i="2"/>
  <c r="V36283" i="2"/>
  <c r="V36282" i="2"/>
  <c r="V36281" i="2"/>
  <c r="V36280" i="2"/>
  <c r="V36279" i="2"/>
  <c r="V36278" i="2"/>
  <c r="V36277" i="2"/>
  <c r="V36276" i="2"/>
  <c r="V36275" i="2"/>
  <c r="V36274" i="2"/>
  <c r="V36273" i="2"/>
  <c r="V36272" i="2"/>
  <c r="V36271" i="2"/>
  <c r="V36270" i="2"/>
  <c r="V36269" i="2"/>
  <c r="V36268" i="2"/>
  <c r="V36267" i="2"/>
  <c r="V36266" i="2"/>
  <c r="V36265" i="2"/>
  <c r="V36264" i="2"/>
  <c r="V36263" i="2"/>
  <c r="V36262" i="2"/>
  <c r="V36261" i="2"/>
  <c r="V36260" i="2"/>
  <c r="V36259" i="2"/>
  <c r="V36258" i="2"/>
  <c r="V36257" i="2"/>
  <c r="V36256" i="2"/>
  <c r="V36255" i="2"/>
  <c r="V36254" i="2"/>
  <c r="V36253" i="2"/>
  <c r="V36252" i="2"/>
  <c r="V36251" i="2"/>
  <c r="V36250" i="2"/>
  <c r="V36249" i="2"/>
  <c r="V36248" i="2"/>
  <c r="V36247" i="2"/>
  <c r="V36246" i="2"/>
  <c r="V36245" i="2"/>
  <c r="V36244" i="2"/>
  <c r="V36243" i="2"/>
  <c r="V36242" i="2"/>
  <c r="V36241" i="2"/>
  <c r="V36240" i="2"/>
  <c r="V36239" i="2"/>
  <c r="V36238" i="2"/>
  <c r="V36237" i="2"/>
  <c r="V36236" i="2"/>
  <c r="V36235" i="2"/>
  <c r="V36234" i="2"/>
  <c r="V36233" i="2"/>
  <c r="V36232" i="2"/>
  <c r="V36231" i="2"/>
  <c r="V36230" i="2"/>
  <c r="V36229" i="2"/>
  <c r="V36228" i="2"/>
  <c r="V36227" i="2"/>
  <c r="V36226" i="2"/>
  <c r="V36225" i="2"/>
  <c r="V36224" i="2"/>
  <c r="V36223" i="2"/>
  <c r="V36222" i="2"/>
  <c r="V36221" i="2"/>
  <c r="V36220" i="2"/>
  <c r="V36219" i="2"/>
  <c r="V36218" i="2"/>
  <c r="V36217" i="2"/>
  <c r="V36216" i="2"/>
  <c r="V36215" i="2"/>
  <c r="V36214" i="2"/>
  <c r="V36213" i="2"/>
  <c r="V36212" i="2"/>
  <c r="V36211" i="2"/>
  <c r="V36210" i="2"/>
  <c r="V36209" i="2"/>
  <c r="V36208" i="2"/>
  <c r="V36207" i="2"/>
  <c r="V36206" i="2"/>
  <c r="V36205" i="2"/>
  <c r="V36204" i="2"/>
  <c r="V36203" i="2"/>
  <c r="V36202" i="2"/>
  <c r="V36201" i="2"/>
  <c r="V36200" i="2"/>
  <c r="V36199" i="2"/>
  <c r="V36198" i="2"/>
  <c r="V36197" i="2"/>
  <c r="V36196" i="2"/>
  <c r="V36195" i="2"/>
  <c r="V36194" i="2"/>
  <c r="V36193" i="2"/>
  <c r="V36192" i="2"/>
  <c r="V36191" i="2"/>
  <c r="V36190" i="2"/>
  <c r="V36189" i="2"/>
  <c r="V36188" i="2"/>
  <c r="V36187" i="2"/>
  <c r="V36186" i="2"/>
  <c r="V36185" i="2"/>
  <c r="V36184" i="2"/>
  <c r="V36183" i="2"/>
  <c r="V36182" i="2"/>
  <c r="V36181" i="2"/>
  <c r="V36180" i="2"/>
  <c r="V36179" i="2"/>
  <c r="V36178" i="2"/>
  <c r="V36177" i="2"/>
  <c r="V36176" i="2"/>
  <c r="V36175" i="2"/>
  <c r="V36174" i="2"/>
  <c r="V36173" i="2"/>
  <c r="V36172" i="2"/>
  <c r="V36171" i="2"/>
  <c r="V36170" i="2"/>
  <c r="V36169" i="2"/>
  <c r="V36168" i="2"/>
  <c r="V36167" i="2"/>
  <c r="V36166" i="2"/>
  <c r="V36165" i="2"/>
  <c r="V36164" i="2"/>
  <c r="V36163" i="2"/>
  <c r="V36162" i="2"/>
  <c r="V36161" i="2"/>
  <c r="V36160" i="2"/>
  <c r="V36159" i="2"/>
  <c r="V36158" i="2"/>
  <c r="V36157" i="2"/>
  <c r="V36156" i="2"/>
  <c r="V36155" i="2"/>
  <c r="V36154" i="2"/>
  <c r="V36153" i="2"/>
  <c r="V36152" i="2"/>
  <c r="V36151" i="2"/>
  <c r="V36150" i="2"/>
  <c r="V36149" i="2"/>
  <c r="V36148" i="2"/>
  <c r="V36147" i="2"/>
  <c r="V36146" i="2"/>
  <c r="V36145" i="2"/>
  <c r="V36144" i="2"/>
  <c r="V36143" i="2"/>
  <c r="V36142" i="2"/>
  <c r="V36141" i="2"/>
  <c r="V36140" i="2"/>
  <c r="V36139" i="2"/>
  <c r="V36138" i="2"/>
  <c r="V36137" i="2"/>
  <c r="V36136" i="2"/>
  <c r="V36135" i="2"/>
  <c r="V36134" i="2"/>
  <c r="V36133" i="2"/>
  <c r="V36132" i="2"/>
  <c r="V36131" i="2"/>
  <c r="V36130" i="2"/>
  <c r="V36129" i="2"/>
  <c r="V36128" i="2"/>
  <c r="V36127" i="2"/>
  <c r="V36126" i="2"/>
  <c r="V36125" i="2"/>
  <c r="V36124" i="2"/>
  <c r="V36123" i="2"/>
  <c r="V36122" i="2"/>
  <c r="V36121" i="2"/>
  <c r="V36120" i="2"/>
  <c r="V36119" i="2"/>
  <c r="V36118" i="2"/>
  <c r="V36117" i="2"/>
  <c r="V36116" i="2"/>
  <c r="V36115" i="2"/>
  <c r="V36114" i="2"/>
  <c r="V36113" i="2"/>
  <c r="V36112" i="2"/>
  <c r="V36111" i="2"/>
  <c r="V36110" i="2"/>
  <c r="V36109" i="2"/>
  <c r="V36108" i="2"/>
  <c r="V36107" i="2"/>
  <c r="V36106" i="2"/>
  <c r="V36105" i="2"/>
  <c r="V36104" i="2"/>
  <c r="V36103" i="2"/>
  <c r="V36102" i="2"/>
  <c r="V36101" i="2"/>
  <c r="V36100" i="2"/>
  <c r="V36099" i="2"/>
  <c r="V36098" i="2"/>
  <c r="V36097" i="2"/>
  <c r="V36096" i="2"/>
  <c r="V36095" i="2"/>
  <c r="V36094" i="2"/>
  <c r="V36093" i="2"/>
  <c r="V36092" i="2"/>
  <c r="V36091" i="2"/>
  <c r="V36090" i="2"/>
  <c r="V36089" i="2"/>
  <c r="V36088" i="2"/>
  <c r="V36087" i="2"/>
  <c r="V36086" i="2"/>
  <c r="V36085" i="2"/>
  <c r="V36084" i="2"/>
  <c r="V36083" i="2"/>
  <c r="V36082" i="2"/>
  <c r="V36081" i="2"/>
  <c r="V36080" i="2"/>
  <c r="V36079" i="2"/>
  <c r="V36078" i="2"/>
  <c r="V36077" i="2"/>
  <c r="V36076" i="2"/>
  <c r="V36075" i="2"/>
  <c r="V36074" i="2"/>
  <c r="V36073" i="2"/>
  <c r="V36072" i="2"/>
  <c r="V36071" i="2"/>
  <c r="V36070" i="2"/>
  <c r="V36069" i="2"/>
  <c r="V36068" i="2"/>
  <c r="V36067" i="2"/>
  <c r="V36066" i="2"/>
  <c r="V36065" i="2"/>
  <c r="V36064" i="2"/>
  <c r="V36063" i="2"/>
  <c r="V36062" i="2"/>
  <c r="V36061" i="2"/>
  <c r="V36060" i="2"/>
  <c r="V36059" i="2"/>
  <c r="V36058" i="2"/>
  <c r="V36057" i="2"/>
  <c r="V36056" i="2"/>
  <c r="V36055" i="2"/>
  <c r="V36054" i="2"/>
  <c r="V36053" i="2"/>
  <c r="V36052" i="2"/>
  <c r="V36051" i="2"/>
  <c r="V36050" i="2"/>
  <c r="V36049" i="2"/>
  <c r="V36048" i="2"/>
  <c r="V36047" i="2"/>
  <c r="V36046" i="2"/>
  <c r="V36045" i="2"/>
  <c r="V36044" i="2"/>
  <c r="V36043" i="2"/>
  <c r="V36042" i="2"/>
  <c r="V36041" i="2"/>
  <c r="V36040" i="2"/>
  <c r="V36039" i="2"/>
  <c r="V36038" i="2"/>
  <c r="V36037" i="2"/>
  <c r="V36036" i="2"/>
  <c r="V36035" i="2"/>
  <c r="V36034" i="2"/>
  <c r="V36033" i="2"/>
  <c r="V36032" i="2"/>
  <c r="V36031" i="2"/>
  <c r="V36030" i="2"/>
  <c r="V36029" i="2"/>
  <c r="V36028" i="2"/>
  <c r="V36027" i="2"/>
  <c r="V36026" i="2"/>
  <c r="V36025" i="2"/>
  <c r="V36024" i="2"/>
  <c r="V36023" i="2"/>
  <c r="V36022" i="2"/>
  <c r="V36021" i="2"/>
  <c r="V36020" i="2"/>
  <c r="V36019" i="2"/>
  <c r="V36018" i="2"/>
  <c r="V36017" i="2"/>
  <c r="V36016" i="2"/>
  <c r="V36015" i="2"/>
  <c r="V36014" i="2"/>
  <c r="V36013" i="2"/>
  <c r="V36012" i="2"/>
  <c r="V36011" i="2"/>
  <c r="V36010" i="2"/>
  <c r="V36009" i="2"/>
  <c r="V36008" i="2"/>
  <c r="V36007" i="2"/>
  <c r="V36006" i="2"/>
  <c r="V36005" i="2"/>
  <c r="V36004" i="2"/>
  <c r="V36003" i="2"/>
  <c r="V36002" i="2"/>
  <c r="V36001" i="2"/>
  <c r="V36000" i="2"/>
  <c r="V35999" i="2"/>
  <c r="V35998" i="2"/>
  <c r="V35997" i="2"/>
  <c r="V35996" i="2"/>
  <c r="V35995" i="2"/>
  <c r="V35994" i="2"/>
  <c r="V35993" i="2"/>
  <c r="V35992" i="2"/>
  <c r="V35991" i="2"/>
  <c r="V35990" i="2"/>
  <c r="V35989" i="2"/>
  <c r="V35988" i="2"/>
  <c r="V35987" i="2"/>
  <c r="V35986" i="2"/>
  <c r="V35985" i="2"/>
  <c r="V35984" i="2"/>
  <c r="V35983" i="2"/>
  <c r="V35982" i="2"/>
  <c r="V35981" i="2"/>
  <c r="V35980" i="2"/>
  <c r="V35979" i="2"/>
  <c r="V35978" i="2"/>
  <c r="V35977" i="2"/>
  <c r="V35976" i="2"/>
  <c r="V35975" i="2"/>
  <c r="V35974" i="2"/>
  <c r="V35973" i="2"/>
  <c r="V35972" i="2"/>
  <c r="V35971" i="2"/>
  <c r="V35970" i="2"/>
  <c r="V35969" i="2"/>
  <c r="V35968" i="2"/>
  <c r="V35967" i="2"/>
  <c r="V35966" i="2"/>
  <c r="V35965" i="2"/>
  <c r="V35964" i="2"/>
  <c r="V35963" i="2"/>
  <c r="V35962" i="2"/>
  <c r="V35961" i="2"/>
  <c r="V35960" i="2"/>
  <c r="V35959" i="2"/>
  <c r="V35958" i="2"/>
  <c r="V35957" i="2"/>
  <c r="V35956" i="2"/>
  <c r="V35955" i="2"/>
  <c r="V35954" i="2"/>
  <c r="V35953" i="2"/>
  <c r="V35952" i="2"/>
  <c r="V35951" i="2"/>
  <c r="V35950" i="2"/>
  <c r="V35949" i="2"/>
  <c r="V35948" i="2"/>
  <c r="V35947" i="2"/>
  <c r="V35946" i="2"/>
  <c r="V35945" i="2"/>
  <c r="V35944" i="2"/>
  <c r="V35943" i="2"/>
  <c r="V35942" i="2"/>
  <c r="V35941" i="2"/>
  <c r="V35940" i="2"/>
  <c r="V35939" i="2"/>
  <c r="V35938" i="2"/>
  <c r="V35937" i="2"/>
  <c r="V35936" i="2"/>
  <c r="V35935" i="2"/>
  <c r="V35934" i="2"/>
  <c r="V35933" i="2"/>
  <c r="V35932" i="2"/>
  <c r="V35931" i="2"/>
  <c r="V35930" i="2"/>
  <c r="V35929" i="2"/>
  <c r="V35928" i="2"/>
  <c r="V35927" i="2"/>
  <c r="V35926" i="2"/>
  <c r="V35925" i="2"/>
  <c r="V35924" i="2"/>
  <c r="V35923" i="2"/>
  <c r="V35922" i="2"/>
  <c r="V35921" i="2"/>
  <c r="V35920" i="2"/>
  <c r="V35919" i="2"/>
  <c r="V35918" i="2"/>
  <c r="V35917" i="2"/>
  <c r="V35916" i="2"/>
  <c r="V35915" i="2"/>
  <c r="V35914" i="2"/>
  <c r="V35913" i="2"/>
  <c r="V35912" i="2"/>
  <c r="V35911" i="2"/>
  <c r="V35910" i="2"/>
  <c r="V35909" i="2"/>
  <c r="V35908" i="2"/>
  <c r="V35907" i="2"/>
  <c r="V35906" i="2"/>
  <c r="V35905" i="2"/>
  <c r="V35904" i="2"/>
  <c r="V35903" i="2"/>
  <c r="V35902" i="2"/>
  <c r="V35901" i="2"/>
  <c r="V35900" i="2"/>
  <c r="V35899" i="2"/>
  <c r="V35898" i="2"/>
  <c r="V35897" i="2"/>
  <c r="V35896" i="2"/>
  <c r="V35895" i="2"/>
  <c r="V35894" i="2"/>
  <c r="V35893" i="2"/>
  <c r="V35892" i="2"/>
  <c r="V35891" i="2"/>
  <c r="V35890" i="2"/>
  <c r="V35889" i="2"/>
  <c r="V35888" i="2"/>
  <c r="V35887" i="2"/>
  <c r="V35886" i="2"/>
  <c r="V35885" i="2"/>
  <c r="V35884" i="2"/>
  <c r="V35883" i="2"/>
  <c r="V35882" i="2"/>
  <c r="V35881" i="2"/>
  <c r="V35880" i="2"/>
  <c r="V35879" i="2"/>
  <c r="V35878" i="2"/>
  <c r="V35877" i="2"/>
  <c r="V35876" i="2"/>
  <c r="V35875" i="2"/>
  <c r="V35874" i="2"/>
  <c r="V35873" i="2"/>
  <c r="V35872" i="2"/>
  <c r="V35871" i="2"/>
  <c r="V35870" i="2"/>
  <c r="V35869" i="2"/>
  <c r="V35868" i="2"/>
  <c r="V35867" i="2"/>
  <c r="V35866" i="2"/>
  <c r="V35865" i="2"/>
  <c r="V35864" i="2"/>
  <c r="V35863" i="2"/>
  <c r="V35862" i="2"/>
  <c r="V35861" i="2"/>
  <c r="V35860" i="2"/>
  <c r="V35859" i="2"/>
  <c r="V35858" i="2"/>
  <c r="V35857" i="2"/>
  <c r="V35856" i="2"/>
  <c r="V35855" i="2"/>
  <c r="V35854" i="2"/>
  <c r="V35853" i="2"/>
  <c r="V35852" i="2"/>
  <c r="V35851" i="2"/>
  <c r="V35850" i="2"/>
  <c r="V35849" i="2"/>
  <c r="V35848" i="2"/>
  <c r="V35847" i="2"/>
  <c r="V35846" i="2"/>
  <c r="V35845" i="2"/>
  <c r="V35844" i="2"/>
  <c r="V35843" i="2"/>
  <c r="V35842" i="2"/>
  <c r="V35841" i="2"/>
  <c r="V35840" i="2"/>
  <c r="V35839" i="2"/>
  <c r="V35838" i="2"/>
  <c r="V35837" i="2"/>
  <c r="V35836" i="2"/>
  <c r="V35835" i="2"/>
  <c r="V35834" i="2"/>
  <c r="V35833" i="2"/>
  <c r="V35832" i="2"/>
  <c r="V35831" i="2"/>
  <c r="V35830" i="2"/>
  <c r="V35829" i="2"/>
  <c r="V35828" i="2"/>
  <c r="V35827" i="2"/>
  <c r="V35826" i="2"/>
  <c r="V35825" i="2"/>
  <c r="V35824" i="2"/>
  <c r="V35823" i="2"/>
  <c r="V35822" i="2"/>
  <c r="V35821" i="2"/>
  <c r="V35820" i="2"/>
  <c r="V35819" i="2"/>
  <c r="V35818" i="2"/>
  <c r="V35817" i="2"/>
  <c r="V35816" i="2"/>
  <c r="V35815" i="2"/>
  <c r="V35814" i="2"/>
  <c r="V35813" i="2"/>
  <c r="V35812" i="2"/>
  <c r="V35811" i="2"/>
  <c r="V35810" i="2"/>
  <c r="V35809" i="2"/>
  <c r="V35808" i="2"/>
  <c r="V35807" i="2"/>
  <c r="V35806" i="2"/>
  <c r="V35805" i="2"/>
  <c r="V35804" i="2"/>
  <c r="V35803" i="2"/>
  <c r="V35802" i="2"/>
  <c r="V35801" i="2"/>
  <c r="V35800" i="2"/>
  <c r="V35799" i="2"/>
  <c r="V35798" i="2"/>
  <c r="V35797" i="2"/>
  <c r="V35796" i="2"/>
  <c r="V35795" i="2"/>
  <c r="V35794" i="2"/>
  <c r="V35793" i="2"/>
  <c r="V35792" i="2"/>
  <c r="V35791" i="2"/>
  <c r="V35790" i="2"/>
  <c r="V35789" i="2"/>
  <c r="V35788" i="2"/>
  <c r="V35787" i="2"/>
  <c r="V35786" i="2"/>
  <c r="V35785" i="2"/>
  <c r="V35784" i="2"/>
  <c r="V35783" i="2"/>
  <c r="V35782" i="2"/>
  <c r="V35781" i="2"/>
  <c r="V35780" i="2"/>
  <c r="V35779" i="2"/>
  <c r="V35778" i="2"/>
  <c r="V35777" i="2"/>
  <c r="V35776" i="2"/>
  <c r="V35775" i="2"/>
  <c r="V35774" i="2"/>
  <c r="V35773" i="2"/>
  <c r="V35772" i="2"/>
  <c r="V35771" i="2"/>
  <c r="V35770" i="2"/>
  <c r="V35769" i="2"/>
  <c r="V35768" i="2"/>
  <c r="V35767" i="2"/>
  <c r="V35766" i="2"/>
  <c r="V35765" i="2"/>
  <c r="V35764" i="2"/>
  <c r="V35763" i="2"/>
  <c r="V35762" i="2"/>
  <c r="V35761" i="2"/>
  <c r="V35760" i="2"/>
  <c r="V35759" i="2"/>
  <c r="V35758" i="2"/>
  <c r="V35757" i="2"/>
  <c r="V35756" i="2"/>
  <c r="V35755" i="2"/>
  <c r="V35754" i="2"/>
  <c r="V35753" i="2"/>
  <c r="V35752" i="2"/>
  <c r="V35751" i="2"/>
  <c r="V35750" i="2"/>
  <c r="V35749" i="2"/>
  <c r="V35748" i="2"/>
  <c r="V35747" i="2"/>
  <c r="V35746" i="2"/>
  <c r="V35745" i="2"/>
  <c r="V35744" i="2"/>
  <c r="V35743" i="2"/>
  <c r="V35742" i="2"/>
  <c r="V35741" i="2"/>
  <c r="V35740" i="2"/>
  <c r="V35739" i="2"/>
  <c r="V35738" i="2"/>
  <c r="V35737" i="2"/>
  <c r="V35736" i="2"/>
  <c r="V35735" i="2"/>
  <c r="V35734" i="2"/>
  <c r="V35733" i="2"/>
  <c r="V35732" i="2"/>
  <c r="V35731" i="2"/>
  <c r="V35730" i="2"/>
  <c r="V35729" i="2"/>
  <c r="V35728" i="2"/>
  <c r="V35727" i="2"/>
  <c r="V35726" i="2"/>
  <c r="V35725" i="2"/>
  <c r="V35724" i="2"/>
  <c r="V35723" i="2"/>
  <c r="V35722" i="2"/>
  <c r="V35721" i="2"/>
  <c r="V35720" i="2"/>
  <c r="V35719" i="2"/>
  <c r="V35718" i="2"/>
  <c r="V35717" i="2"/>
  <c r="V35716" i="2"/>
  <c r="V35715" i="2"/>
  <c r="V35714" i="2"/>
  <c r="V35713" i="2"/>
  <c r="V35712" i="2"/>
  <c r="V35711" i="2"/>
  <c r="V35710" i="2"/>
  <c r="V35709" i="2"/>
  <c r="V35708" i="2"/>
  <c r="V35707" i="2"/>
  <c r="V35706" i="2"/>
  <c r="V35705" i="2"/>
  <c r="V35704" i="2"/>
  <c r="V35703" i="2"/>
  <c r="V35702" i="2"/>
  <c r="V35701" i="2"/>
  <c r="V35700" i="2"/>
  <c r="V35699" i="2"/>
  <c r="V35698" i="2"/>
  <c r="V35697" i="2"/>
  <c r="V35696" i="2"/>
  <c r="V35695" i="2"/>
  <c r="V35694" i="2"/>
  <c r="V35693" i="2"/>
  <c r="V35692" i="2"/>
  <c r="V35691" i="2"/>
  <c r="V35690" i="2"/>
  <c r="V35689" i="2"/>
  <c r="V35688" i="2"/>
  <c r="V35687" i="2"/>
  <c r="V35686" i="2"/>
  <c r="V35685" i="2"/>
  <c r="V35684" i="2"/>
  <c r="V35683" i="2"/>
  <c r="V35682" i="2"/>
  <c r="V35681" i="2"/>
  <c r="V35680" i="2"/>
  <c r="V35679" i="2"/>
  <c r="V35678" i="2"/>
  <c r="V35677" i="2"/>
  <c r="V35676" i="2"/>
  <c r="V35675" i="2"/>
  <c r="V35674" i="2"/>
  <c r="V35673" i="2"/>
  <c r="V35672" i="2"/>
  <c r="V35671" i="2"/>
  <c r="V35670" i="2"/>
  <c r="V35669" i="2"/>
  <c r="V35668" i="2"/>
  <c r="V35667" i="2"/>
  <c r="V35666" i="2"/>
  <c r="V35665" i="2"/>
  <c r="V35664" i="2"/>
  <c r="V35663" i="2"/>
  <c r="V35662" i="2"/>
  <c r="V35661" i="2"/>
  <c r="V35660" i="2"/>
  <c r="V35659" i="2"/>
  <c r="V35658" i="2"/>
  <c r="V35657" i="2"/>
  <c r="V35656" i="2"/>
  <c r="V35655" i="2"/>
  <c r="V35654" i="2"/>
  <c r="V35653" i="2"/>
  <c r="V35652" i="2"/>
  <c r="V35651" i="2"/>
  <c r="V35650" i="2"/>
  <c r="V35649" i="2"/>
  <c r="V35648" i="2"/>
  <c r="V35647" i="2"/>
  <c r="V35646" i="2"/>
  <c r="V35645" i="2"/>
  <c r="V35644" i="2"/>
  <c r="V35643" i="2"/>
  <c r="V35642" i="2"/>
  <c r="V35641" i="2"/>
  <c r="V35640" i="2"/>
  <c r="V35639" i="2"/>
  <c r="V35638" i="2"/>
  <c r="V35637" i="2"/>
  <c r="V35636" i="2"/>
  <c r="V35635" i="2"/>
  <c r="V35634" i="2"/>
  <c r="V35633" i="2"/>
  <c r="V35632" i="2"/>
  <c r="V35631" i="2"/>
  <c r="V35630" i="2"/>
  <c r="V35629" i="2"/>
  <c r="V35628" i="2"/>
  <c r="V35627" i="2"/>
  <c r="V35626" i="2"/>
  <c r="V35625" i="2"/>
  <c r="V35624" i="2"/>
  <c r="V35623" i="2"/>
  <c r="V35622" i="2"/>
  <c r="V35621" i="2"/>
  <c r="V35620" i="2"/>
  <c r="V35619" i="2"/>
  <c r="V35618" i="2"/>
  <c r="V35617" i="2"/>
  <c r="V35616" i="2"/>
  <c r="V35615" i="2"/>
  <c r="V35614" i="2"/>
  <c r="V35613" i="2"/>
  <c r="V35612" i="2"/>
  <c r="V35611" i="2"/>
  <c r="V35610" i="2"/>
  <c r="V35609" i="2"/>
  <c r="V35608" i="2"/>
  <c r="V35607" i="2"/>
  <c r="V35606" i="2"/>
  <c r="V35605" i="2"/>
  <c r="V35604" i="2"/>
  <c r="V35603" i="2"/>
  <c r="V35602" i="2"/>
  <c r="V35601" i="2"/>
  <c r="V35600" i="2"/>
  <c r="V35599" i="2"/>
  <c r="V35598" i="2"/>
  <c r="V35597" i="2"/>
  <c r="V35596" i="2"/>
  <c r="V35595" i="2"/>
  <c r="V35594" i="2"/>
  <c r="V35593" i="2"/>
  <c r="V35592" i="2"/>
  <c r="V35591" i="2"/>
  <c r="V35590" i="2"/>
  <c r="V35589" i="2"/>
  <c r="V35588" i="2"/>
  <c r="V35587" i="2"/>
  <c r="V35586" i="2"/>
  <c r="V35585" i="2"/>
  <c r="V35584" i="2"/>
  <c r="V35583" i="2"/>
  <c r="V35582" i="2"/>
  <c r="V35581" i="2"/>
  <c r="V35580" i="2"/>
  <c r="V35579" i="2"/>
  <c r="V35578" i="2"/>
  <c r="V35577" i="2"/>
  <c r="V35576" i="2"/>
  <c r="V35575" i="2"/>
  <c r="V35574" i="2"/>
  <c r="V35573" i="2"/>
  <c r="V35572" i="2"/>
  <c r="V35571" i="2"/>
  <c r="V35570" i="2"/>
  <c r="V35569" i="2"/>
  <c r="V35568" i="2"/>
  <c r="V35567" i="2"/>
  <c r="V35566" i="2"/>
  <c r="V35565" i="2"/>
  <c r="V35564" i="2"/>
  <c r="V35563" i="2"/>
  <c r="V35562" i="2"/>
  <c r="V35561" i="2"/>
  <c r="V35560" i="2"/>
  <c r="V35559" i="2"/>
  <c r="V35558" i="2"/>
  <c r="V35557" i="2"/>
  <c r="V35556" i="2"/>
  <c r="V35555" i="2"/>
  <c r="V35554" i="2"/>
  <c r="V35553" i="2"/>
  <c r="V35552" i="2"/>
  <c r="V35551" i="2"/>
  <c r="V35550" i="2"/>
  <c r="V35549" i="2"/>
  <c r="V35548" i="2"/>
  <c r="V35547" i="2"/>
  <c r="V35546" i="2"/>
  <c r="V35545" i="2"/>
  <c r="V35544" i="2"/>
  <c r="V35543" i="2"/>
  <c r="V35542" i="2"/>
  <c r="V35541" i="2"/>
  <c r="V35540" i="2"/>
  <c r="V35539" i="2"/>
  <c r="V35538" i="2"/>
  <c r="V35537" i="2"/>
  <c r="V35536" i="2"/>
  <c r="V35535" i="2"/>
  <c r="V35534" i="2"/>
  <c r="V35533" i="2"/>
  <c r="V35532" i="2"/>
  <c r="V35531" i="2"/>
  <c r="V35530" i="2"/>
  <c r="V35529" i="2"/>
  <c r="V35528" i="2"/>
  <c r="V35527" i="2"/>
  <c r="V35526" i="2"/>
  <c r="V35525" i="2"/>
  <c r="V35524" i="2"/>
  <c r="V35523" i="2"/>
  <c r="V35522" i="2"/>
  <c r="V35521" i="2"/>
  <c r="V35520" i="2"/>
  <c r="V35519" i="2"/>
  <c r="V35518" i="2"/>
  <c r="V35517" i="2"/>
  <c r="V35516" i="2"/>
  <c r="V35515" i="2"/>
  <c r="V35514" i="2"/>
  <c r="V35513" i="2"/>
  <c r="V35512" i="2"/>
  <c r="V35511" i="2"/>
  <c r="V35510" i="2"/>
  <c r="V35509" i="2"/>
  <c r="V35508" i="2"/>
  <c r="V35507" i="2"/>
  <c r="V35506" i="2"/>
  <c r="V35505" i="2"/>
  <c r="V35504" i="2"/>
  <c r="V35503" i="2"/>
  <c r="V35502" i="2"/>
  <c r="V35501" i="2"/>
  <c r="V35500" i="2"/>
  <c r="V35499" i="2"/>
  <c r="V35498" i="2"/>
  <c r="V35497" i="2"/>
  <c r="V35496" i="2"/>
  <c r="V35495" i="2"/>
  <c r="V35494" i="2"/>
  <c r="V35493" i="2"/>
  <c r="V35492" i="2"/>
  <c r="V35491" i="2"/>
  <c r="V35490" i="2"/>
  <c r="V35489" i="2"/>
  <c r="V35488" i="2"/>
  <c r="V35487" i="2"/>
  <c r="V35486" i="2"/>
  <c r="V35485" i="2"/>
  <c r="V35484" i="2"/>
  <c r="V35483" i="2"/>
  <c r="V35482" i="2"/>
  <c r="V35481" i="2"/>
  <c r="V35480" i="2"/>
  <c r="V35479" i="2"/>
  <c r="V35478" i="2"/>
  <c r="V35477" i="2"/>
  <c r="V35476" i="2"/>
  <c r="V35475" i="2"/>
  <c r="V35474" i="2"/>
  <c r="V35473" i="2"/>
  <c r="V35472" i="2"/>
  <c r="V35471" i="2"/>
  <c r="V35470" i="2"/>
  <c r="V35469" i="2"/>
  <c r="V35468" i="2"/>
  <c r="V35467" i="2"/>
  <c r="V35466" i="2"/>
  <c r="V35465" i="2"/>
  <c r="V35464" i="2"/>
  <c r="V35463" i="2"/>
  <c r="V35462" i="2"/>
  <c r="V35461" i="2"/>
  <c r="V35460" i="2"/>
  <c r="V35459" i="2"/>
  <c r="V35458" i="2"/>
  <c r="V35457" i="2"/>
  <c r="V35456" i="2"/>
  <c r="V35455" i="2"/>
  <c r="V35454" i="2"/>
  <c r="V35453" i="2"/>
  <c r="V35452" i="2"/>
  <c r="V35451" i="2"/>
  <c r="V35450" i="2"/>
  <c r="V35449" i="2"/>
  <c r="V35448" i="2"/>
  <c r="V35447" i="2"/>
  <c r="V35446" i="2"/>
  <c r="V35445" i="2"/>
  <c r="V35444" i="2"/>
  <c r="V35443" i="2"/>
  <c r="V35442" i="2"/>
  <c r="V35441" i="2"/>
  <c r="V35440" i="2"/>
  <c r="V35439" i="2"/>
  <c r="V35438" i="2"/>
  <c r="V35437" i="2"/>
  <c r="V35436" i="2"/>
  <c r="V35435" i="2"/>
  <c r="V35434" i="2"/>
  <c r="V35433" i="2"/>
  <c r="V35432" i="2"/>
  <c r="V35431" i="2"/>
  <c r="V35430" i="2"/>
  <c r="V35429" i="2"/>
  <c r="V35428" i="2"/>
  <c r="V35427" i="2"/>
  <c r="V35426" i="2"/>
  <c r="V35425" i="2"/>
  <c r="V35424" i="2"/>
  <c r="V35423" i="2"/>
  <c r="V35422" i="2"/>
  <c r="V35421" i="2"/>
  <c r="V35420" i="2"/>
  <c r="V35419" i="2"/>
  <c r="V35418" i="2"/>
  <c r="V35417" i="2"/>
  <c r="V35416" i="2"/>
  <c r="V35415" i="2"/>
  <c r="V35414" i="2"/>
  <c r="V35413" i="2"/>
  <c r="V35412" i="2"/>
  <c r="V35411" i="2"/>
  <c r="V35410" i="2"/>
  <c r="V35409" i="2"/>
  <c r="V35408" i="2"/>
  <c r="V35407" i="2"/>
  <c r="V35406" i="2"/>
  <c r="V35405" i="2"/>
  <c r="V35404" i="2"/>
  <c r="V35403" i="2"/>
  <c r="V35402" i="2"/>
  <c r="V35401" i="2"/>
  <c r="V35400" i="2"/>
  <c r="V35399" i="2"/>
  <c r="V35398" i="2"/>
  <c r="V35397" i="2"/>
  <c r="V35396" i="2"/>
  <c r="V35395" i="2"/>
  <c r="V35394" i="2"/>
  <c r="V35393" i="2"/>
  <c r="V35392" i="2"/>
  <c r="V35391" i="2"/>
  <c r="V35390" i="2"/>
  <c r="V35389" i="2"/>
  <c r="V35388" i="2"/>
  <c r="V35387" i="2"/>
  <c r="V35386" i="2"/>
  <c r="V35385" i="2"/>
  <c r="V35384" i="2"/>
  <c r="V35383" i="2"/>
  <c r="V35382" i="2"/>
  <c r="V35381" i="2"/>
  <c r="V35380" i="2"/>
  <c r="V35379" i="2"/>
  <c r="V35378" i="2"/>
  <c r="V35377" i="2"/>
  <c r="V35376" i="2"/>
  <c r="V35375" i="2"/>
  <c r="V35374" i="2"/>
  <c r="V35373" i="2"/>
  <c r="V35372" i="2"/>
  <c r="V35371" i="2"/>
  <c r="V35370" i="2"/>
  <c r="V35369" i="2"/>
  <c r="V35368" i="2"/>
  <c r="V35367" i="2"/>
  <c r="V35366" i="2"/>
  <c r="V35365" i="2"/>
  <c r="V35364" i="2"/>
  <c r="V35363" i="2"/>
  <c r="V35362" i="2"/>
  <c r="V35361" i="2"/>
  <c r="V35360" i="2"/>
  <c r="V35359" i="2"/>
  <c r="V35358" i="2"/>
  <c r="V35357" i="2"/>
  <c r="V35356" i="2"/>
  <c r="V35355" i="2"/>
  <c r="V35354" i="2"/>
  <c r="V35353" i="2"/>
  <c r="V35352" i="2"/>
  <c r="V35351" i="2"/>
  <c r="V35350" i="2"/>
  <c r="V35349" i="2"/>
  <c r="V35348" i="2"/>
  <c r="V35347" i="2"/>
  <c r="V35346" i="2"/>
  <c r="V35345" i="2"/>
  <c r="V35344" i="2"/>
  <c r="V35343" i="2"/>
  <c r="V35342" i="2"/>
  <c r="V35341" i="2"/>
  <c r="V35340" i="2"/>
  <c r="V35339" i="2"/>
  <c r="V35338" i="2"/>
  <c r="V35337" i="2"/>
  <c r="V35336" i="2"/>
  <c r="V35335" i="2"/>
  <c r="V35334" i="2"/>
  <c r="V35333" i="2"/>
  <c r="V35332" i="2"/>
  <c r="V35331" i="2"/>
  <c r="V35330" i="2"/>
  <c r="V35329" i="2"/>
  <c r="V35328" i="2"/>
  <c r="V35327" i="2"/>
  <c r="V35326" i="2"/>
  <c r="V35325" i="2"/>
  <c r="V35324" i="2"/>
  <c r="V35323" i="2"/>
  <c r="V35322" i="2"/>
  <c r="V35321" i="2"/>
  <c r="V35320" i="2"/>
  <c r="V35319" i="2"/>
  <c r="V35318" i="2"/>
  <c r="V35317" i="2"/>
  <c r="V35316" i="2"/>
  <c r="V35315" i="2"/>
  <c r="V35314" i="2"/>
  <c r="V35313" i="2"/>
  <c r="V35312" i="2"/>
  <c r="V35311" i="2"/>
  <c r="V35310" i="2"/>
  <c r="V35309" i="2"/>
  <c r="V35308" i="2"/>
  <c r="V35307" i="2"/>
  <c r="V35306" i="2"/>
  <c r="V35305" i="2"/>
  <c r="V35304" i="2"/>
  <c r="V35303" i="2"/>
  <c r="V35302" i="2"/>
  <c r="V35301" i="2"/>
  <c r="V35300" i="2"/>
  <c r="V35299" i="2"/>
  <c r="V35298" i="2"/>
  <c r="V35297" i="2"/>
  <c r="V35296" i="2"/>
  <c r="V35295" i="2"/>
  <c r="V35294" i="2"/>
  <c r="V35293" i="2"/>
  <c r="V35292" i="2"/>
  <c r="V35291" i="2"/>
  <c r="V35290" i="2"/>
  <c r="V35289" i="2"/>
  <c r="V35288" i="2"/>
  <c r="V35287" i="2"/>
  <c r="V35286" i="2"/>
  <c r="V35285" i="2"/>
  <c r="V35284" i="2"/>
  <c r="V35283" i="2"/>
  <c r="V35282" i="2"/>
  <c r="V35281" i="2"/>
  <c r="V35280" i="2"/>
  <c r="V35279" i="2"/>
  <c r="V35278" i="2"/>
  <c r="V35277" i="2"/>
  <c r="V35276" i="2"/>
  <c r="V35275" i="2"/>
  <c r="V35274" i="2"/>
  <c r="V35273" i="2"/>
  <c r="V35272" i="2"/>
  <c r="V35271" i="2"/>
  <c r="V35270" i="2"/>
  <c r="V35269" i="2"/>
  <c r="V35268" i="2"/>
  <c r="V35267" i="2"/>
  <c r="V35266" i="2"/>
  <c r="V35265" i="2"/>
  <c r="V35264" i="2"/>
  <c r="V35263" i="2"/>
  <c r="V35262" i="2"/>
  <c r="V35261" i="2"/>
  <c r="V35260" i="2"/>
  <c r="V35259" i="2"/>
  <c r="V35258" i="2"/>
  <c r="V35257" i="2"/>
  <c r="V35256" i="2"/>
  <c r="V35255" i="2"/>
  <c r="V35254" i="2"/>
  <c r="V35253" i="2"/>
  <c r="V35252" i="2"/>
  <c r="V35251" i="2"/>
  <c r="V35250" i="2"/>
  <c r="V35249" i="2"/>
  <c r="V35248" i="2"/>
  <c r="V35247" i="2"/>
  <c r="V35246" i="2"/>
  <c r="V35245" i="2"/>
  <c r="V35244" i="2"/>
  <c r="V35243" i="2"/>
  <c r="V35242" i="2"/>
  <c r="V35241" i="2"/>
  <c r="V35240" i="2"/>
  <c r="V35239" i="2"/>
  <c r="V35238" i="2"/>
  <c r="V35237" i="2"/>
  <c r="V35236" i="2"/>
  <c r="V35235" i="2"/>
  <c r="V35234" i="2"/>
  <c r="V35233" i="2"/>
  <c r="V35232" i="2"/>
  <c r="V35231" i="2"/>
  <c r="V35230" i="2"/>
  <c r="V35229" i="2"/>
  <c r="V35228" i="2"/>
  <c r="V35227" i="2"/>
  <c r="V35226" i="2"/>
  <c r="V35225" i="2"/>
  <c r="V35224" i="2"/>
  <c r="V35223" i="2"/>
  <c r="V35222" i="2"/>
  <c r="V35221" i="2"/>
  <c r="V35220" i="2"/>
  <c r="V35219" i="2"/>
  <c r="V35218" i="2"/>
  <c r="V35217" i="2"/>
  <c r="V35216" i="2"/>
  <c r="V35215" i="2"/>
  <c r="V35214" i="2"/>
  <c r="V35213" i="2"/>
  <c r="V35212" i="2"/>
  <c r="V35211" i="2"/>
  <c r="V35210" i="2"/>
  <c r="V35209" i="2"/>
  <c r="V35208" i="2"/>
  <c r="V35207" i="2"/>
  <c r="V35206" i="2"/>
  <c r="V35205" i="2"/>
  <c r="V35204" i="2"/>
  <c r="V35203" i="2"/>
  <c r="V35202" i="2"/>
  <c r="V35201" i="2"/>
  <c r="V35200" i="2"/>
  <c r="V35199" i="2"/>
  <c r="V35198" i="2"/>
  <c r="V35197" i="2"/>
  <c r="V35196" i="2"/>
  <c r="V35195" i="2"/>
  <c r="V35194" i="2"/>
  <c r="V35193" i="2"/>
  <c r="V35192" i="2"/>
  <c r="V35191" i="2"/>
  <c r="V35190" i="2"/>
  <c r="V35189" i="2"/>
  <c r="V35188" i="2"/>
  <c r="V35187" i="2"/>
  <c r="V35186" i="2"/>
  <c r="V35185" i="2"/>
  <c r="V35184" i="2"/>
  <c r="V35183" i="2"/>
  <c r="V35182" i="2"/>
  <c r="V35181" i="2"/>
  <c r="V35180" i="2"/>
  <c r="V35179" i="2"/>
  <c r="V35178" i="2"/>
  <c r="V35177" i="2"/>
  <c r="V35176" i="2"/>
  <c r="V35175" i="2"/>
  <c r="V35174" i="2"/>
  <c r="V35173" i="2"/>
  <c r="V35172" i="2"/>
  <c r="V35171" i="2"/>
  <c r="V35170" i="2"/>
  <c r="V35169" i="2"/>
  <c r="V35168" i="2"/>
  <c r="V35167" i="2"/>
  <c r="V35166" i="2"/>
  <c r="V35165" i="2"/>
  <c r="V35164" i="2"/>
  <c r="V35163" i="2"/>
  <c r="V35162" i="2"/>
  <c r="V35161" i="2"/>
  <c r="V35160" i="2"/>
  <c r="V35159" i="2"/>
  <c r="V35158" i="2"/>
  <c r="V35157" i="2"/>
  <c r="V35156" i="2"/>
  <c r="V35155" i="2"/>
  <c r="V35154" i="2"/>
  <c r="V35153" i="2"/>
  <c r="V35152" i="2"/>
  <c r="V35151" i="2"/>
  <c r="V35150" i="2"/>
  <c r="V35149" i="2"/>
  <c r="V35148" i="2"/>
  <c r="V35147" i="2"/>
  <c r="V35146" i="2"/>
  <c r="V35145" i="2"/>
  <c r="V35144" i="2"/>
  <c r="V35143" i="2"/>
  <c r="V35142" i="2"/>
  <c r="V35141" i="2"/>
  <c r="V35140" i="2"/>
  <c r="V35139" i="2"/>
  <c r="V35138" i="2"/>
  <c r="V35137" i="2"/>
  <c r="V35136" i="2"/>
  <c r="V35135" i="2"/>
  <c r="V35134" i="2"/>
  <c r="V35133" i="2"/>
  <c r="V35132" i="2"/>
  <c r="V35131" i="2"/>
  <c r="V35130" i="2"/>
  <c r="V35129" i="2"/>
  <c r="V35128" i="2"/>
  <c r="V35127" i="2"/>
  <c r="V35126" i="2"/>
  <c r="V35125" i="2"/>
  <c r="V35124" i="2"/>
  <c r="V35123" i="2"/>
  <c r="V35122" i="2"/>
  <c r="V35121" i="2"/>
  <c r="V35120" i="2"/>
  <c r="V35119" i="2"/>
  <c r="V35118" i="2"/>
  <c r="V35117" i="2"/>
  <c r="V35116" i="2"/>
  <c r="V35115" i="2"/>
  <c r="V35114" i="2"/>
  <c r="V35113" i="2"/>
  <c r="V35112" i="2"/>
  <c r="V35111" i="2"/>
  <c r="V35110" i="2"/>
  <c r="V35109" i="2"/>
  <c r="V35108" i="2"/>
  <c r="V35107" i="2"/>
  <c r="V35106" i="2"/>
  <c r="V35105" i="2"/>
  <c r="V35104" i="2"/>
  <c r="V35103" i="2"/>
  <c r="V35102" i="2"/>
  <c r="V35101" i="2"/>
  <c r="V35100" i="2"/>
  <c r="V35099" i="2"/>
  <c r="V35098" i="2"/>
  <c r="V35097" i="2"/>
  <c r="V35096" i="2"/>
  <c r="V35095" i="2"/>
  <c r="V35094" i="2"/>
  <c r="V35093" i="2"/>
  <c r="V35092" i="2"/>
  <c r="V35091" i="2"/>
  <c r="V35090" i="2"/>
  <c r="V35089" i="2"/>
  <c r="V35088" i="2"/>
  <c r="V35087" i="2"/>
  <c r="V35086" i="2"/>
  <c r="V35085" i="2"/>
  <c r="V35084" i="2"/>
  <c r="V35083" i="2"/>
  <c r="V35082" i="2"/>
  <c r="V35081" i="2"/>
  <c r="V35080" i="2"/>
  <c r="V35079" i="2"/>
  <c r="V35078" i="2"/>
  <c r="V35077" i="2"/>
  <c r="V35076" i="2"/>
  <c r="V35075" i="2"/>
  <c r="V35074" i="2"/>
  <c r="V35073" i="2"/>
  <c r="V35072" i="2"/>
  <c r="V35071" i="2"/>
  <c r="V35070" i="2"/>
  <c r="V35069" i="2"/>
  <c r="V35068" i="2"/>
  <c r="V35067" i="2"/>
  <c r="V35066" i="2"/>
  <c r="V35065" i="2"/>
  <c r="V35064" i="2"/>
  <c r="V35063" i="2"/>
  <c r="V35062" i="2"/>
  <c r="V35061" i="2"/>
  <c r="V35060" i="2"/>
  <c r="V35059" i="2"/>
  <c r="V35058" i="2"/>
  <c r="V35057" i="2"/>
  <c r="V35056" i="2"/>
  <c r="V35055" i="2"/>
  <c r="V35054" i="2"/>
  <c r="V35053" i="2"/>
  <c r="V35052" i="2"/>
  <c r="V35051" i="2"/>
  <c r="V35050" i="2"/>
  <c r="V35049" i="2"/>
  <c r="V35048" i="2"/>
  <c r="V35047" i="2"/>
  <c r="V35046" i="2"/>
  <c r="V35045" i="2"/>
  <c r="V35044" i="2"/>
  <c r="V35043" i="2"/>
  <c r="V35042" i="2"/>
  <c r="V35041" i="2"/>
  <c r="V35040" i="2"/>
  <c r="V35039" i="2"/>
  <c r="V35038" i="2"/>
  <c r="V35037" i="2"/>
  <c r="V35036" i="2"/>
  <c r="V35035" i="2"/>
  <c r="V35034" i="2"/>
  <c r="V35033" i="2"/>
  <c r="V35032" i="2"/>
  <c r="V35031" i="2"/>
  <c r="V35030" i="2"/>
  <c r="V35029" i="2"/>
  <c r="V35028" i="2"/>
  <c r="V35027" i="2"/>
  <c r="V35026" i="2"/>
  <c r="V35025" i="2"/>
  <c r="V35024" i="2"/>
  <c r="V35023" i="2"/>
  <c r="V35022" i="2"/>
  <c r="V35021" i="2"/>
  <c r="V35020" i="2"/>
  <c r="V35019" i="2"/>
  <c r="V35018" i="2"/>
  <c r="V35017" i="2"/>
  <c r="V35016" i="2"/>
  <c r="V35015" i="2"/>
  <c r="V35014" i="2"/>
  <c r="V35013" i="2"/>
  <c r="V35012" i="2"/>
  <c r="V35011" i="2"/>
  <c r="V35010" i="2"/>
  <c r="V35009" i="2"/>
  <c r="V35008" i="2"/>
  <c r="V35007" i="2"/>
  <c r="V35006" i="2"/>
  <c r="V35005" i="2"/>
  <c r="V35004" i="2"/>
  <c r="V35003" i="2"/>
  <c r="V35002" i="2"/>
  <c r="V35001" i="2"/>
  <c r="V35000" i="2"/>
  <c r="V34999" i="2"/>
  <c r="V34998" i="2"/>
  <c r="V34997" i="2"/>
  <c r="V34996" i="2"/>
  <c r="V34995" i="2"/>
  <c r="V34994" i="2"/>
  <c r="V34993" i="2"/>
  <c r="V34992" i="2"/>
  <c r="V34991" i="2"/>
  <c r="V34990" i="2"/>
  <c r="V34989" i="2"/>
  <c r="V34988" i="2"/>
  <c r="V34987" i="2"/>
  <c r="V34986" i="2"/>
  <c r="V34985" i="2"/>
  <c r="V34984" i="2"/>
  <c r="V34983" i="2"/>
  <c r="V34982" i="2"/>
  <c r="V34981" i="2"/>
  <c r="V34980" i="2"/>
  <c r="V34979" i="2"/>
  <c r="V34978" i="2"/>
  <c r="V34977" i="2"/>
  <c r="V34976" i="2"/>
  <c r="V34975" i="2"/>
  <c r="V34974" i="2"/>
  <c r="V34973" i="2"/>
  <c r="V34972" i="2"/>
  <c r="V34971" i="2"/>
  <c r="V34970" i="2"/>
  <c r="V34969" i="2"/>
  <c r="V34968" i="2"/>
  <c r="V34967" i="2"/>
  <c r="V34966" i="2"/>
  <c r="V34965" i="2"/>
  <c r="V34964" i="2"/>
  <c r="V34963" i="2"/>
  <c r="V34962" i="2"/>
  <c r="V34961" i="2"/>
  <c r="V34960" i="2"/>
  <c r="V34959" i="2"/>
  <c r="V34958" i="2"/>
  <c r="V34957" i="2"/>
  <c r="V34956" i="2"/>
  <c r="V34955" i="2"/>
  <c r="V34954" i="2"/>
  <c r="V34953" i="2"/>
  <c r="V34952" i="2"/>
  <c r="V34951" i="2"/>
  <c r="V34950" i="2"/>
  <c r="V34949" i="2"/>
  <c r="V34948" i="2"/>
  <c r="V34947" i="2"/>
  <c r="V34946" i="2"/>
  <c r="V34945" i="2"/>
  <c r="V34944" i="2"/>
  <c r="V34943" i="2"/>
  <c r="V34942" i="2"/>
  <c r="V34941" i="2"/>
  <c r="V34940" i="2"/>
  <c r="V34939" i="2"/>
  <c r="V34938" i="2"/>
  <c r="V34937" i="2"/>
  <c r="V34936" i="2"/>
  <c r="V34935" i="2"/>
  <c r="V34934" i="2"/>
  <c r="V34933" i="2"/>
  <c r="V34932" i="2"/>
  <c r="V34931" i="2"/>
  <c r="V34930" i="2"/>
  <c r="V34929" i="2"/>
  <c r="V34928" i="2"/>
  <c r="V34927" i="2"/>
  <c r="V34926" i="2"/>
  <c r="V34925" i="2"/>
  <c r="V34924" i="2"/>
  <c r="V34923" i="2"/>
  <c r="V34922" i="2"/>
  <c r="V34921" i="2"/>
  <c r="V34920" i="2"/>
  <c r="V34919" i="2"/>
  <c r="V34918" i="2"/>
  <c r="V34917" i="2"/>
  <c r="V34916" i="2"/>
  <c r="V34915" i="2"/>
  <c r="V34914" i="2"/>
  <c r="V34913" i="2"/>
  <c r="V34912" i="2"/>
  <c r="V34911" i="2"/>
  <c r="V34910" i="2"/>
  <c r="V34909" i="2"/>
  <c r="V34908" i="2"/>
  <c r="V34907" i="2"/>
  <c r="V34906" i="2"/>
  <c r="V34905" i="2"/>
  <c r="V34904" i="2"/>
  <c r="V34903" i="2"/>
  <c r="V34902" i="2"/>
  <c r="V34901" i="2"/>
  <c r="V34900" i="2"/>
  <c r="V34899" i="2"/>
  <c r="V34898" i="2"/>
  <c r="V34897" i="2"/>
  <c r="V34896" i="2"/>
  <c r="V34895" i="2"/>
  <c r="V34894" i="2"/>
  <c r="V34893" i="2"/>
  <c r="V34892" i="2"/>
  <c r="V34891" i="2"/>
  <c r="V34890" i="2"/>
  <c r="V34889" i="2"/>
  <c r="V34888" i="2"/>
  <c r="V34887" i="2"/>
  <c r="V34886" i="2"/>
  <c r="V34885" i="2"/>
  <c r="V34884" i="2"/>
  <c r="V34883" i="2"/>
  <c r="V34882" i="2"/>
  <c r="V34881" i="2"/>
  <c r="V34880" i="2"/>
  <c r="V34879" i="2"/>
  <c r="V34878" i="2"/>
  <c r="V34877" i="2"/>
  <c r="V34876" i="2"/>
  <c r="V34875" i="2"/>
  <c r="V34874" i="2"/>
  <c r="V34873" i="2"/>
  <c r="V34872" i="2"/>
  <c r="V34871" i="2"/>
  <c r="V34870" i="2"/>
  <c r="V34869" i="2"/>
  <c r="V34868" i="2"/>
  <c r="V34867" i="2"/>
  <c r="V34866" i="2"/>
  <c r="V34865" i="2"/>
  <c r="V34864" i="2"/>
  <c r="V34863" i="2"/>
  <c r="V34862" i="2"/>
  <c r="V34861" i="2"/>
  <c r="V34860" i="2"/>
  <c r="V34859" i="2"/>
  <c r="V34858" i="2"/>
  <c r="V34857" i="2"/>
  <c r="V34856" i="2"/>
  <c r="V34855" i="2"/>
  <c r="V34854" i="2"/>
  <c r="V34853" i="2"/>
  <c r="V34852" i="2"/>
  <c r="V34851" i="2"/>
  <c r="V34850" i="2"/>
  <c r="V34849" i="2"/>
  <c r="V34848" i="2"/>
  <c r="V34847" i="2"/>
  <c r="V34846" i="2"/>
  <c r="V34845" i="2"/>
  <c r="V34844" i="2"/>
  <c r="V34843" i="2"/>
  <c r="V34842" i="2"/>
  <c r="V34841" i="2"/>
  <c r="V34840" i="2"/>
  <c r="V34839" i="2"/>
  <c r="V34838" i="2"/>
  <c r="V34837" i="2"/>
  <c r="V34836" i="2"/>
  <c r="V34835" i="2"/>
  <c r="V34834" i="2"/>
  <c r="V34833" i="2"/>
  <c r="V34832" i="2"/>
  <c r="V34831" i="2"/>
  <c r="V34830" i="2"/>
  <c r="V34829" i="2"/>
  <c r="V34828" i="2"/>
  <c r="V34827" i="2"/>
  <c r="V34826" i="2"/>
  <c r="V34825" i="2"/>
  <c r="V34824" i="2"/>
  <c r="V34823" i="2"/>
  <c r="V34822" i="2"/>
  <c r="V34821" i="2"/>
  <c r="V34820" i="2"/>
  <c r="V34819" i="2"/>
  <c r="V34818" i="2"/>
  <c r="V34817" i="2"/>
  <c r="V34816" i="2"/>
  <c r="V34815" i="2"/>
  <c r="V34814" i="2"/>
  <c r="V34813" i="2"/>
  <c r="V34812" i="2"/>
  <c r="V34811" i="2"/>
  <c r="V34810" i="2"/>
  <c r="V34809" i="2"/>
  <c r="V34808" i="2"/>
  <c r="V34807" i="2"/>
  <c r="V34806" i="2"/>
  <c r="V34805" i="2"/>
  <c r="V34804" i="2"/>
  <c r="V34803" i="2"/>
  <c r="V34802" i="2"/>
  <c r="V34801" i="2"/>
  <c r="V34800" i="2"/>
  <c r="V34799" i="2"/>
  <c r="V34798" i="2"/>
  <c r="V34797" i="2"/>
  <c r="V34796" i="2"/>
  <c r="V34795" i="2"/>
  <c r="V34794" i="2"/>
  <c r="V34793" i="2"/>
  <c r="V34792" i="2"/>
  <c r="V34791" i="2"/>
  <c r="V34790" i="2"/>
  <c r="V34789" i="2"/>
  <c r="V34788" i="2"/>
  <c r="V34787" i="2"/>
  <c r="V34786" i="2"/>
  <c r="V34785" i="2"/>
  <c r="V34784" i="2"/>
  <c r="V34783" i="2"/>
  <c r="V34782" i="2"/>
  <c r="V34781" i="2"/>
  <c r="V34780" i="2"/>
  <c r="V34779" i="2"/>
  <c r="V34778" i="2"/>
  <c r="V34777" i="2"/>
  <c r="V34776" i="2"/>
  <c r="V34775" i="2"/>
  <c r="V34774" i="2"/>
  <c r="V34773" i="2"/>
  <c r="V34772" i="2"/>
  <c r="V34771" i="2"/>
  <c r="V34770" i="2"/>
  <c r="V34769" i="2"/>
  <c r="V34768" i="2"/>
  <c r="V34767" i="2"/>
  <c r="V34766" i="2"/>
  <c r="V34765" i="2"/>
  <c r="V34764" i="2"/>
  <c r="V34763" i="2"/>
  <c r="V34762" i="2"/>
  <c r="V34761" i="2"/>
  <c r="V34760" i="2"/>
  <c r="V34759" i="2"/>
  <c r="V34758" i="2"/>
  <c r="V34757" i="2"/>
  <c r="V34756" i="2"/>
  <c r="V34755" i="2"/>
  <c r="V34754" i="2"/>
  <c r="V34753" i="2"/>
  <c r="V34752" i="2"/>
  <c r="V34751" i="2"/>
  <c r="V34750" i="2"/>
  <c r="V34749" i="2"/>
  <c r="V34748" i="2"/>
  <c r="V34747" i="2"/>
  <c r="V34746" i="2"/>
  <c r="V34745" i="2"/>
  <c r="V34744" i="2"/>
  <c r="V34743" i="2"/>
  <c r="V34742" i="2"/>
  <c r="V34741" i="2"/>
  <c r="V34740" i="2"/>
  <c r="V34739" i="2"/>
  <c r="V34738" i="2"/>
  <c r="V34737" i="2"/>
  <c r="V34736" i="2"/>
  <c r="V34735" i="2"/>
  <c r="V34734" i="2"/>
  <c r="V34733" i="2"/>
  <c r="V34732" i="2"/>
  <c r="V34731" i="2"/>
  <c r="V34730" i="2"/>
  <c r="V34729" i="2"/>
  <c r="V34728" i="2"/>
  <c r="V34727" i="2"/>
  <c r="V34726" i="2"/>
  <c r="V34725" i="2"/>
  <c r="V34724" i="2"/>
  <c r="V34723" i="2"/>
  <c r="V34722" i="2"/>
  <c r="V34721" i="2"/>
  <c r="V34720" i="2"/>
  <c r="V34719" i="2"/>
  <c r="V34718" i="2"/>
  <c r="V34717" i="2"/>
  <c r="V34716" i="2"/>
  <c r="V34715" i="2"/>
  <c r="V34714" i="2"/>
  <c r="V34713" i="2"/>
  <c r="V34712" i="2"/>
  <c r="V34711" i="2"/>
  <c r="V34710" i="2"/>
  <c r="V34709" i="2"/>
  <c r="V34708" i="2"/>
  <c r="V34707" i="2"/>
  <c r="V34706" i="2"/>
  <c r="V34705" i="2"/>
  <c r="V34704" i="2"/>
  <c r="V34703" i="2"/>
  <c r="V34702" i="2"/>
  <c r="V34701" i="2"/>
  <c r="V34700" i="2"/>
  <c r="V34699" i="2"/>
  <c r="V34698" i="2"/>
  <c r="V34697" i="2"/>
  <c r="V34696" i="2"/>
  <c r="V34695" i="2"/>
  <c r="V34694" i="2"/>
  <c r="V34693" i="2"/>
  <c r="V34692" i="2"/>
  <c r="V34691" i="2"/>
  <c r="V34690" i="2"/>
  <c r="V34689" i="2"/>
  <c r="V34688" i="2"/>
  <c r="V34687" i="2"/>
  <c r="V34686" i="2"/>
  <c r="V34685" i="2"/>
  <c r="V34684" i="2"/>
  <c r="V34683" i="2"/>
  <c r="V34682" i="2"/>
  <c r="V34681" i="2"/>
  <c r="V34680" i="2"/>
  <c r="V34679" i="2"/>
  <c r="V34678" i="2"/>
  <c r="V34677" i="2"/>
  <c r="V34676" i="2"/>
  <c r="V34675" i="2"/>
  <c r="V34674" i="2"/>
  <c r="V34673" i="2"/>
  <c r="V34672" i="2"/>
  <c r="V34671" i="2"/>
  <c r="V34670" i="2"/>
  <c r="V34669" i="2"/>
  <c r="V34668" i="2"/>
  <c r="V34667" i="2"/>
  <c r="V34666" i="2"/>
  <c r="V34665" i="2"/>
  <c r="V34664" i="2"/>
  <c r="V34663" i="2"/>
  <c r="V34662" i="2"/>
  <c r="V34661" i="2"/>
  <c r="V34660" i="2"/>
  <c r="V34659" i="2"/>
  <c r="V34658" i="2"/>
  <c r="V34657" i="2"/>
  <c r="V34656" i="2"/>
  <c r="V34655" i="2"/>
  <c r="V34654" i="2"/>
  <c r="V34653" i="2"/>
  <c r="V34652" i="2"/>
  <c r="V34651" i="2"/>
  <c r="V34650" i="2"/>
  <c r="V34649" i="2"/>
  <c r="V34648" i="2"/>
  <c r="V34647" i="2"/>
  <c r="V34646" i="2"/>
  <c r="V34645" i="2"/>
  <c r="V34644" i="2"/>
  <c r="V34643" i="2"/>
  <c r="V34642" i="2"/>
  <c r="V34641" i="2"/>
  <c r="V34640" i="2"/>
  <c r="V34639" i="2"/>
  <c r="V34638" i="2"/>
  <c r="V34637" i="2"/>
  <c r="V34636" i="2"/>
  <c r="V34635" i="2"/>
  <c r="V34634" i="2"/>
  <c r="V34633" i="2"/>
  <c r="V34632" i="2"/>
  <c r="V34631" i="2"/>
  <c r="V34630" i="2"/>
  <c r="V34629" i="2"/>
  <c r="V34628" i="2"/>
  <c r="V34627" i="2"/>
  <c r="V34626" i="2"/>
  <c r="V34625" i="2"/>
  <c r="V34624" i="2"/>
  <c r="V34623" i="2"/>
  <c r="V34622" i="2"/>
  <c r="V34621" i="2"/>
  <c r="V34620" i="2"/>
  <c r="V34619" i="2"/>
  <c r="V34618" i="2"/>
  <c r="V34617" i="2"/>
  <c r="V34616" i="2"/>
  <c r="V34615" i="2"/>
  <c r="V34614" i="2"/>
  <c r="V34613" i="2"/>
  <c r="V34612" i="2"/>
  <c r="V34611" i="2"/>
  <c r="V34610" i="2"/>
  <c r="V34609" i="2"/>
  <c r="V34608" i="2"/>
  <c r="V34607" i="2"/>
  <c r="V34606" i="2"/>
  <c r="V34605" i="2"/>
  <c r="V34604" i="2"/>
  <c r="V34603" i="2"/>
  <c r="V34602" i="2"/>
  <c r="V34601" i="2"/>
  <c r="V34600" i="2"/>
  <c r="V34599" i="2"/>
  <c r="V34598" i="2"/>
  <c r="V34597" i="2"/>
  <c r="V34596" i="2"/>
  <c r="V34595" i="2"/>
  <c r="V34594" i="2"/>
  <c r="V34593" i="2"/>
  <c r="V34592" i="2"/>
  <c r="V34591" i="2"/>
  <c r="V34590" i="2"/>
  <c r="V34589" i="2"/>
  <c r="V34588" i="2"/>
  <c r="V34587" i="2"/>
  <c r="V34586" i="2"/>
  <c r="V34585" i="2"/>
  <c r="V34584" i="2"/>
  <c r="V34583" i="2"/>
  <c r="V34582" i="2"/>
  <c r="V34581" i="2"/>
  <c r="V34580" i="2"/>
  <c r="V34579" i="2"/>
  <c r="V34578" i="2"/>
  <c r="V34577" i="2"/>
  <c r="V34576" i="2"/>
  <c r="V34575" i="2"/>
  <c r="V34574" i="2"/>
  <c r="V34573" i="2"/>
  <c r="V34572" i="2"/>
  <c r="V34571" i="2"/>
  <c r="V34570" i="2"/>
  <c r="V34569" i="2"/>
  <c r="V34568" i="2"/>
  <c r="V34567" i="2"/>
  <c r="V34566" i="2"/>
  <c r="V34565" i="2"/>
  <c r="V34564" i="2"/>
  <c r="V34563" i="2"/>
  <c r="V34562" i="2"/>
  <c r="V34561" i="2"/>
  <c r="V34560" i="2"/>
  <c r="V34559" i="2"/>
  <c r="V34558" i="2"/>
  <c r="V34557" i="2"/>
  <c r="V34556" i="2"/>
  <c r="V34555" i="2"/>
  <c r="V34554" i="2"/>
  <c r="V34553" i="2"/>
  <c r="V34552" i="2"/>
  <c r="V34551" i="2"/>
  <c r="V34550" i="2"/>
  <c r="V34549" i="2"/>
  <c r="V34548" i="2"/>
  <c r="V34547" i="2"/>
  <c r="V34546" i="2"/>
  <c r="V34545" i="2"/>
  <c r="V34544" i="2"/>
  <c r="V34543" i="2"/>
  <c r="V34542" i="2"/>
  <c r="V34541" i="2"/>
  <c r="V34540" i="2"/>
  <c r="V34539" i="2"/>
  <c r="V34538" i="2"/>
  <c r="V34537" i="2"/>
  <c r="V34536" i="2"/>
  <c r="V34535" i="2"/>
  <c r="V34534" i="2"/>
  <c r="V34533" i="2"/>
  <c r="V34532" i="2"/>
  <c r="V34531" i="2"/>
  <c r="V34530" i="2"/>
  <c r="V34529" i="2"/>
  <c r="V34528" i="2"/>
  <c r="V34527" i="2"/>
  <c r="V34526" i="2"/>
  <c r="V34525" i="2"/>
  <c r="V34524" i="2"/>
  <c r="V34523" i="2"/>
  <c r="V34522" i="2"/>
  <c r="V34521" i="2"/>
  <c r="V34520" i="2"/>
  <c r="V34519" i="2"/>
  <c r="V34518" i="2"/>
  <c r="V34517" i="2"/>
  <c r="V34516" i="2"/>
  <c r="V34515" i="2"/>
  <c r="V34514" i="2"/>
  <c r="V34513" i="2"/>
  <c r="V34512" i="2"/>
  <c r="V34511" i="2"/>
  <c r="V34510" i="2"/>
  <c r="V34509" i="2"/>
  <c r="V34508" i="2"/>
  <c r="V34507" i="2"/>
  <c r="V34506" i="2"/>
  <c r="V34505" i="2"/>
  <c r="V34504" i="2"/>
  <c r="V34503" i="2"/>
  <c r="V34502" i="2"/>
  <c r="V34501" i="2"/>
  <c r="V34500" i="2"/>
  <c r="V34499" i="2"/>
  <c r="V34498" i="2"/>
  <c r="V34497" i="2"/>
  <c r="V34496" i="2"/>
  <c r="V34495" i="2"/>
  <c r="V34494" i="2"/>
  <c r="V34493" i="2"/>
  <c r="V34492" i="2"/>
  <c r="V34491" i="2"/>
  <c r="V34490" i="2"/>
  <c r="V34489" i="2"/>
  <c r="V34488" i="2"/>
  <c r="V34487" i="2"/>
  <c r="V34486" i="2"/>
  <c r="V34485" i="2"/>
  <c r="V34484" i="2"/>
  <c r="V34483" i="2"/>
  <c r="V34482" i="2"/>
  <c r="V34481" i="2"/>
  <c r="V34480" i="2"/>
  <c r="V34479" i="2"/>
  <c r="V34478" i="2"/>
  <c r="V34477" i="2"/>
  <c r="V34476" i="2"/>
  <c r="V34475" i="2"/>
  <c r="V34474" i="2"/>
  <c r="V34473" i="2"/>
  <c r="V34472" i="2"/>
  <c r="V34471" i="2"/>
  <c r="V34470" i="2"/>
  <c r="V34469" i="2"/>
  <c r="V34468" i="2"/>
  <c r="V34467" i="2"/>
  <c r="V34466" i="2"/>
  <c r="V34465" i="2"/>
  <c r="V34464" i="2"/>
  <c r="V34463" i="2"/>
  <c r="V34462" i="2"/>
  <c r="V34461" i="2"/>
  <c r="V34460" i="2"/>
  <c r="V34459" i="2"/>
  <c r="V34458" i="2"/>
  <c r="V34457" i="2"/>
  <c r="V34456" i="2"/>
  <c r="V34455" i="2"/>
  <c r="V34454" i="2"/>
  <c r="V34453" i="2"/>
  <c r="V34452" i="2"/>
  <c r="V34451" i="2"/>
  <c r="V34450" i="2"/>
  <c r="V34449" i="2"/>
  <c r="V34448" i="2"/>
  <c r="V34447" i="2"/>
  <c r="V34446" i="2"/>
  <c r="V34445" i="2"/>
  <c r="V34444" i="2"/>
  <c r="V34443" i="2"/>
  <c r="V34442" i="2"/>
  <c r="V34441" i="2"/>
  <c r="V34440" i="2"/>
  <c r="V34439" i="2"/>
  <c r="V34438" i="2"/>
  <c r="V34437" i="2"/>
  <c r="V34436" i="2"/>
  <c r="V34435" i="2"/>
  <c r="V34434" i="2"/>
  <c r="V34433" i="2"/>
  <c r="V34432" i="2"/>
  <c r="V34431" i="2"/>
  <c r="V34430" i="2"/>
  <c r="V34429" i="2"/>
  <c r="V34428" i="2"/>
  <c r="V34427" i="2"/>
  <c r="V34426" i="2"/>
  <c r="V34425" i="2"/>
  <c r="V34424" i="2"/>
  <c r="V34423" i="2"/>
  <c r="V34422" i="2"/>
  <c r="V34421" i="2"/>
  <c r="V34420" i="2"/>
  <c r="V34419" i="2"/>
  <c r="V34418" i="2"/>
  <c r="V34417" i="2"/>
  <c r="V34416" i="2"/>
  <c r="V34415" i="2"/>
  <c r="V34414" i="2"/>
  <c r="V34413" i="2"/>
  <c r="V34412" i="2"/>
  <c r="V34411" i="2"/>
  <c r="V34410" i="2"/>
  <c r="V34409" i="2"/>
  <c r="V34408" i="2"/>
  <c r="V34407" i="2"/>
  <c r="V34406" i="2"/>
  <c r="V34405" i="2"/>
  <c r="V34404" i="2"/>
  <c r="V34403" i="2"/>
  <c r="V34402" i="2"/>
  <c r="V34401" i="2"/>
  <c r="V34400" i="2"/>
  <c r="V34399" i="2"/>
  <c r="V34398" i="2"/>
  <c r="V34397" i="2"/>
  <c r="V34396" i="2"/>
  <c r="V34395" i="2"/>
  <c r="V34394" i="2"/>
  <c r="V34393" i="2"/>
  <c r="V34392" i="2"/>
  <c r="V34391" i="2"/>
  <c r="V34390" i="2"/>
  <c r="V34389" i="2"/>
  <c r="V34388" i="2"/>
  <c r="V34387" i="2"/>
  <c r="V34386" i="2"/>
  <c r="V34385" i="2"/>
  <c r="V34384" i="2"/>
  <c r="V34383" i="2"/>
  <c r="V34382" i="2"/>
  <c r="V34381" i="2"/>
  <c r="V34380" i="2"/>
  <c r="V34379" i="2"/>
  <c r="V34378" i="2"/>
  <c r="V34377" i="2"/>
  <c r="V34376" i="2"/>
  <c r="V34375" i="2"/>
  <c r="V34374" i="2"/>
  <c r="V34373" i="2"/>
  <c r="V34372" i="2"/>
  <c r="V34371" i="2"/>
  <c r="V34370" i="2"/>
  <c r="V34369" i="2"/>
  <c r="V34368" i="2"/>
  <c r="V34367" i="2"/>
  <c r="V34366" i="2"/>
  <c r="V34365" i="2"/>
  <c r="V34364" i="2"/>
  <c r="V34363" i="2"/>
  <c r="V34362" i="2"/>
  <c r="V34361" i="2"/>
  <c r="V34360" i="2"/>
  <c r="V34359" i="2"/>
  <c r="V34358" i="2"/>
  <c r="V34357" i="2"/>
  <c r="V34356" i="2"/>
  <c r="V34355" i="2"/>
  <c r="V34354" i="2"/>
  <c r="V34353" i="2"/>
  <c r="V34352" i="2"/>
  <c r="V34351" i="2"/>
  <c r="V34350" i="2"/>
  <c r="V34349" i="2"/>
  <c r="V34348" i="2"/>
  <c r="V34347" i="2"/>
  <c r="V34346" i="2"/>
  <c r="V34345" i="2"/>
  <c r="V34344" i="2"/>
  <c r="V34343" i="2"/>
  <c r="V34342" i="2"/>
  <c r="V34341" i="2"/>
  <c r="V34340" i="2"/>
  <c r="V34339" i="2"/>
  <c r="V34338" i="2"/>
  <c r="V34337" i="2"/>
  <c r="V34336" i="2"/>
  <c r="V34335" i="2"/>
  <c r="V34334" i="2"/>
  <c r="V34333" i="2"/>
  <c r="V34332" i="2"/>
  <c r="V34331" i="2"/>
  <c r="V34330" i="2"/>
  <c r="V34329" i="2"/>
  <c r="V34328" i="2"/>
  <c r="V34327" i="2"/>
  <c r="V34326" i="2"/>
  <c r="V34325" i="2"/>
  <c r="V34324" i="2"/>
  <c r="V34323" i="2"/>
  <c r="V34322" i="2"/>
  <c r="V34321" i="2"/>
  <c r="V34320" i="2"/>
  <c r="V34319" i="2"/>
  <c r="V34318" i="2"/>
  <c r="V34317" i="2"/>
  <c r="V34316" i="2"/>
  <c r="V34315" i="2"/>
  <c r="V34314" i="2"/>
  <c r="V34313" i="2"/>
  <c r="V34312" i="2"/>
  <c r="V34311" i="2"/>
  <c r="V34310" i="2"/>
  <c r="V34309" i="2"/>
  <c r="V34308" i="2"/>
  <c r="V34307" i="2"/>
  <c r="V34306" i="2"/>
  <c r="V34305" i="2"/>
  <c r="V34304" i="2"/>
  <c r="V34303" i="2"/>
  <c r="V34302" i="2"/>
  <c r="V34301" i="2"/>
  <c r="V34300" i="2"/>
  <c r="V34299" i="2"/>
  <c r="V34298" i="2"/>
  <c r="V34297" i="2"/>
  <c r="V34296" i="2"/>
  <c r="V34295" i="2"/>
  <c r="V34294" i="2"/>
  <c r="V34293" i="2"/>
  <c r="V34292" i="2"/>
  <c r="V34291" i="2"/>
  <c r="V34290" i="2"/>
  <c r="V34289" i="2"/>
  <c r="V34288" i="2"/>
  <c r="V34287" i="2"/>
  <c r="V34286" i="2"/>
  <c r="V34285" i="2"/>
  <c r="V34284" i="2"/>
  <c r="V34283" i="2"/>
  <c r="V34282" i="2"/>
  <c r="V34281" i="2"/>
  <c r="V34280" i="2"/>
  <c r="V34279" i="2"/>
  <c r="V34278" i="2"/>
  <c r="V34277" i="2"/>
  <c r="V34276" i="2"/>
  <c r="V34275" i="2"/>
  <c r="V34274" i="2"/>
  <c r="V34273" i="2"/>
  <c r="V34272" i="2"/>
  <c r="V34271" i="2"/>
  <c r="V34270" i="2"/>
  <c r="V34269" i="2"/>
  <c r="V34268" i="2"/>
  <c r="V34267" i="2"/>
  <c r="V34266" i="2"/>
  <c r="V34265" i="2"/>
  <c r="V34264" i="2"/>
  <c r="V34263" i="2"/>
  <c r="V34262" i="2"/>
  <c r="V34261" i="2"/>
  <c r="V34260" i="2"/>
  <c r="V34259" i="2"/>
  <c r="V34258" i="2"/>
  <c r="V34257" i="2"/>
  <c r="V34256" i="2"/>
  <c r="V34255" i="2"/>
  <c r="V34254" i="2"/>
  <c r="V34253" i="2"/>
  <c r="V34252" i="2"/>
  <c r="V34251" i="2"/>
  <c r="V34250" i="2"/>
  <c r="V34249" i="2"/>
  <c r="V34248" i="2"/>
  <c r="V34247" i="2"/>
  <c r="V34246" i="2"/>
  <c r="V34245" i="2"/>
  <c r="V34244" i="2"/>
  <c r="V34243" i="2"/>
  <c r="V34242" i="2"/>
  <c r="V34241" i="2"/>
  <c r="V34240" i="2"/>
  <c r="V34239" i="2"/>
  <c r="V34238" i="2"/>
  <c r="V34237" i="2"/>
  <c r="V34236" i="2"/>
  <c r="V34235" i="2"/>
  <c r="V34234" i="2"/>
  <c r="V34233" i="2"/>
  <c r="V34232" i="2"/>
  <c r="V34231" i="2"/>
  <c r="V34230" i="2"/>
  <c r="V34229" i="2"/>
  <c r="V34228" i="2"/>
  <c r="V34227" i="2"/>
  <c r="V34226" i="2"/>
  <c r="V34225" i="2"/>
  <c r="V34224" i="2"/>
  <c r="V34223" i="2"/>
  <c r="V34222" i="2"/>
  <c r="V34221" i="2"/>
  <c r="V34220" i="2"/>
  <c r="V34219" i="2"/>
  <c r="V34218" i="2"/>
  <c r="V34217" i="2"/>
  <c r="V34216" i="2"/>
  <c r="V34215" i="2"/>
  <c r="V34214" i="2"/>
  <c r="V34213" i="2"/>
  <c r="V34212" i="2"/>
  <c r="V34211" i="2"/>
  <c r="V34210" i="2"/>
  <c r="V34209" i="2"/>
  <c r="V34208" i="2"/>
  <c r="V34207" i="2"/>
  <c r="V34206" i="2"/>
  <c r="V34205" i="2"/>
  <c r="V34204" i="2"/>
  <c r="V34203" i="2"/>
  <c r="V34202" i="2"/>
  <c r="V34201" i="2"/>
  <c r="V34200" i="2"/>
  <c r="V34199" i="2"/>
  <c r="V34198" i="2"/>
  <c r="V34197" i="2"/>
  <c r="V34196" i="2"/>
  <c r="V34195" i="2"/>
  <c r="V34194" i="2"/>
  <c r="V34193" i="2"/>
  <c r="V34192" i="2"/>
  <c r="V34191" i="2"/>
  <c r="V34190" i="2"/>
  <c r="V34189" i="2"/>
  <c r="V34188" i="2"/>
  <c r="V34187" i="2"/>
  <c r="V34186" i="2"/>
  <c r="V34185" i="2"/>
  <c r="V34184" i="2"/>
  <c r="V34183" i="2"/>
  <c r="V34182" i="2"/>
  <c r="V34181" i="2"/>
  <c r="V34180" i="2"/>
  <c r="V34179" i="2"/>
  <c r="V34178" i="2"/>
  <c r="V34177" i="2"/>
  <c r="V34176" i="2"/>
  <c r="V34175" i="2"/>
  <c r="V34174" i="2"/>
  <c r="V34173" i="2"/>
  <c r="V34172" i="2"/>
  <c r="V34171" i="2"/>
  <c r="V34170" i="2"/>
  <c r="V34169" i="2"/>
  <c r="V34168" i="2"/>
  <c r="V34167" i="2"/>
  <c r="V34166" i="2"/>
  <c r="V34165" i="2"/>
  <c r="V34164" i="2"/>
  <c r="V34163" i="2"/>
  <c r="V34162" i="2"/>
  <c r="V34161" i="2"/>
  <c r="V34160" i="2"/>
  <c r="V34159" i="2"/>
  <c r="V34158" i="2"/>
  <c r="V34157" i="2"/>
  <c r="V34156" i="2"/>
  <c r="V34155" i="2"/>
  <c r="V34154" i="2"/>
  <c r="V34153" i="2"/>
  <c r="V34152" i="2"/>
  <c r="V34151" i="2"/>
  <c r="V34150" i="2"/>
  <c r="V34149" i="2"/>
  <c r="V34148" i="2"/>
  <c r="V34147" i="2"/>
  <c r="V34146" i="2"/>
  <c r="V34145" i="2"/>
  <c r="V34144" i="2"/>
  <c r="V34143" i="2"/>
  <c r="V34142" i="2"/>
  <c r="V34141" i="2"/>
  <c r="V34140" i="2"/>
  <c r="V34139" i="2"/>
  <c r="V34138" i="2"/>
  <c r="V34137" i="2"/>
  <c r="V34136" i="2"/>
  <c r="V34135" i="2"/>
  <c r="V34134" i="2"/>
  <c r="V34133" i="2"/>
  <c r="V34132" i="2"/>
  <c r="V34131" i="2"/>
  <c r="V34130" i="2"/>
  <c r="V34129" i="2"/>
  <c r="V34128" i="2"/>
  <c r="V34127" i="2"/>
  <c r="V34126" i="2"/>
  <c r="V34125" i="2"/>
  <c r="V34124" i="2"/>
  <c r="V34123" i="2"/>
  <c r="V34122" i="2"/>
  <c r="V34121" i="2"/>
  <c r="V34120" i="2"/>
  <c r="V34119" i="2"/>
  <c r="V34118" i="2"/>
  <c r="V34117" i="2"/>
  <c r="V34116" i="2"/>
  <c r="V34115" i="2"/>
  <c r="V34114" i="2"/>
  <c r="V34113" i="2"/>
  <c r="V34112" i="2"/>
  <c r="V34111" i="2"/>
  <c r="V34110" i="2"/>
  <c r="V34109" i="2"/>
  <c r="V34108" i="2"/>
  <c r="V34107" i="2"/>
  <c r="V34106" i="2"/>
  <c r="V34105" i="2"/>
  <c r="V34104" i="2"/>
  <c r="V34103" i="2"/>
  <c r="V34102" i="2"/>
  <c r="V34101" i="2"/>
  <c r="V34100" i="2"/>
  <c r="V34099" i="2"/>
  <c r="V34098" i="2"/>
  <c r="V34097" i="2"/>
  <c r="V34096" i="2"/>
  <c r="V34095" i="2"/>
  <c r="V34094" i="2"/>
  <c r="V34093" i="2"/>
  <c r="V34092" i="2"/>
  <c r="V34091" i="2"/>
  <c r="V34090" i="2"/>
  <c r="V34089" i="2"/>
  <c r="V34088" i="2"/>
  <c r="V34087" i="2"/>
  <c r="V34086" i="2"/>
  <c r="V34085" i="2"/>
  <c r="V34084" i="2"/>
  <c r="V34083" i="2"/>
  <c r="V34082" i="2"/>
  <c r="V34081" i="2"/>
  <c r="V34080" i="2"/>
  <c r="V34079" i="2"/>
  <c r="V34078" i="2"/>
  <c r="V34077" i="2"/>
  <c r="V34076" i="2"/>
  <c r="V34075" i="2"/>
  <c r="V34074" i="2"/>
  <c r="V34073" i="2"/>
  <c r="V34072" i="2"/>
  <c r="V34071" i="2"/>
  <c r="V34070" i="2"/>
  <c r="V34069" i="2"/>
  <c r="V34068" i="2"/>
  <c r="V34067" i="2"/>
  <c r="V34066" i="2"/>
  <c r="V34065" i="2"/>
  <c r="V34064" i="2"/>
  <c r="V34063" i="2"/>
  <c r="V34062" i="2"/>
  <c r="V34061" i="2"/>
  <c r="V34060" i="2"/>
  <c r="V34059" i="2"/>
  <c r="V34058" i="2"/>
  <c r="V34057" i="2"/>
  <c r="V34056" i="2"/>
  <c r="V34055" i="2"/>
  <c r="V34054" i="2"/>
  <c r="V34053" i="2"/>
  <c r="V34052" i="2"/>
  <c r="V34051" i="2"/>
  <c r="V34050" i="2"/>
  <c r="V34049" i="2"/>
  <c r="V34048" i="2"/>
  <c r="V34047" i="2"/>
  <c r="V34046" i="2"/>
  <c r="V34045" i="2"/>
  <c r="V34044" i="2"/>
  <c r="V34043" i="2"/>
  <c r="V34042" i="2"/>
  <c r="V34041" i="2"/>
  <c r="V34040" i="2"/>
  <c r="V34039" i="2"/>
  <c r="V34038" i="2"/>
  <c r="V34037" i="2"/>
  <c r="V34036" i="2"/>
  <c r="V34035" i="2"/>
  <c r="V34034" i="2"/>
  <c r="V34033" i="2"/>
  <c r="V34032" i="2"/>
  <c r="V34031" i="2"/>
  <c r="V34030" i="2"/>
  <c r="V34029" i="2"/>
  <c r="V34028" i="2"/>
  <c r="V34027" i="2"/>
  <c r="V34026" i="2"/>
  <c r="V34025" i="2"/>
  <c r="V34024" i="2"/>
  <c r="V34023" i="2"/>
  <c r="V34022" i="2"/>
  <c r="V34021" i="2"/>
  <c r="V34020" i="2"/>
  <c r="V34019" i="2"/>
  <c r="V34018" i="2"/>
  <c r="V34017" i="2"/>
  <c r="V34016" i="2"/>
  <c r="V34015" i="2"/>
  <c r="V34014" i="2"/>
  <c r="V34013" i="2"/>
  <c r="V34012" i="2"/>
  <c r="V34011" i="2"/>
  <c r="V34010" i="2"/>
  <c r="V34009" i="2"/>
  <c r="V34008" i="2"/>
  <c r="V34007" i="2"/>
  <c r="V34006" i="2"/>
  <c r="V34005" i="2"/>
  <c r="V34004" i="2"/>
  <c r="V34003" i="2"/>
  <c r="V34002" i="2"/>
  <c r="V34001" i="2"/>
  <c r="V34000" i="2"/>
  <c r="V33999" i="2"/>
  <c r="V33998" i="2"/>
  <c r="V33997" i="2"/>
  <c r="V33996" i="2"/>
  <c r="V33995" i="2"/>
  <c r="V33994" i="2"/>
  <c r="V33993" i="2"/>
  <c r="V33992" i="2"/>
  <c r="V33991" i="2"/>
  <c r="V33990" i="2"/>
  <c r="V33989" i="2"/>
  <c r="V33988" i="2"/>
  <c r="V33987" i="2"/>
  <c r="V33986" i="2"/>
  <c r="V33985" i="2"/>
  <c r="V33984" i="2"/>
  <c r="V33983" i="2"/>
  <c r="V33982" i="2"/>
  <c r="V33981" i="2"/>
  <c r="V33980" i="2"/>
  <c r="V33979" i="2"/>
  <c r="V33978" i="2"/>
  <c r="V33977" i="2"/>
  <c r="V33976" i="2"/>
  <c r="V33975" i="2"/>
  <c r="V33974" i="2"/>
  <c r="V33973" i="2"/>
  <c r="V33972" i="2"/>
  <c r="V33971" i="2"/>
  <c r="V33970" i="2"/>
  <c r="V33969" i="2"/>
  <c r="V33968" i="2"/>
  <c r="V33967" i="2"/>
  <c r="V33966" i="2"/>
  <c r="V33965" i="2"/>
  <c r="V33964" i="2"/>
  <c r="V33963" i="2"/>
  <c r="V33962" i="2"/>
  <c r="V33961" i="2"/>
  <c r="V33960" i="2"/>
  <c r="V33959" i="2"/>
  <c r="V33958" i="2"/>
  <c r="V33957" i="2"/>
  <c r="V33956" i="2"/>
  <c r="V33955" i="2"/>
  <c r="V33954" i="2"/>
  <c r="V33953" i="2"/>
  <c r="V33952" i="2"/>
  <c r="V33951" i="2"/>
  <c r="V33950" i="2"/>
  <c r="V33949" i="2"/>
  <c r="V33948" i="2"/>
  <c r="V33947" i="2"/>
  <c r="V33946" i="2"/>
  <c r="V33945" i="2"/>
  <c r="V33944" i="2"/>
  <c r="V33943" i="2"/>
  <c r="V33942" i="2"/>
  <c r="V33941" i="2"/>
  <c r="V33940" i="2"/>
  <c r="V33939" i="2"/>
  <c r="V33938" i="2"/>
  <c r="V33937" i="2"/>
  <c r="V33936" i="2"/>
  <c r="V33935" i="2"/>
  <c r="V33934" i="2"/>
  <c r="V33933" i="2"/>
  <c r="V33932" i="2"/>
  <c r="V33931" i="2"/>
  <c r="V33930" i="2"/>
  <c r="V33929" i="2"/>
  <c r="V33928" i="2"/>
  <c r="V33927" i="2"/>
  <c r="V33926" i="2"/>
  <c r="V33925" i="2"/>
  <c r="V33924" i="2"/>
  <c r="V33923" i="2"/>
  <c r="V33922" i="2"/>
  <c r="V33921" i="2"/>
  <c r="V33920" i="2"/>
  <c r="V33919" i="2"/>
  <c r="V33918" i="2"/>
  <c r="V33917" i="2"/>
  <c r="V33916" i="2"/>
  <c r="V33915" i="2"/>
  <c r="V33914" i="2"/>
  <c r="V33913" i="2"/>
  <c r="V33912" i="2"/>
  <c r="V33911" i="2"/>
  <c r="V33910" i="2"/>
  <c r="V33909" i="2"/>
  <c r="V33908" i="2"/>
  <c r="V33907" i="2"/>
  <c r="V33906" i="2"/>
  <c r="V33905" i="2"/>
  <c r="V33904" i="2"/>
  <c r="V33903" i="2"/>
  <c r="V33902" i="2"/>
  <c r="V33901" i="2"/>
  <c r="V33900" i="2"/>
  <c r="V33899" i="2"/>
  <c r="V33898" i="2"/>
  <c r="V33897" i="2"/>
  <c r="V33896" i="2"/>
  <c r="V33895" i="2"/>
  <c r="V33894" i="2"/>
  <c r="V33893" i="2"/>
  <c r="V33892" i="2"/>
  <c r="V33891" i="2"/>
  <c r="V33890" i="2"/>
  <c r="V33889" i="2"/>
  <c r="V33888" i="2"/>
  <c r="V33887" i="2"/>
  <c r="V33886" i="2"/>
  <c r="V33885" i="2"/>
  <c r="V33884" i="2"/>
  <c r="V33883" i="2"/>
  <c r="V33882" i="2"/>
  <c r="V33881" i="2"/>
  <c r="V33880" i="2"/>
  <c r="V33879" i="2"/>
  <c r="V33878" i="2"/>
  <c r="V33877" i="2"/>
  <c r="V33876" i="2"/>
  <c r="V33875" i="2"/>
  <c r="V33874" i="2"/>
  <c r="V33873" i="2"/>
  <c r="V33872" i="2"/>
  <c r="V33871" i="2"/>
  <c r="V33870" i="2"/>
  <c r="V33869" i="2"/>
  <c r="V33868" i="2"/>
  <c r="V33867" i="2"/>
  <c r="V33866" i="2"/>
  <c r="V33865" i="2"/>
  <c r="V33864" i="2"/>
  <c r="V33863" i="2"/>
  <c r="V33862" i="2"/>
  <c r="V33861" i="2"/>
  <c r="V33860" i="2"/>
  <c r="V33859" i="2"/>
  <c r="V33858" i="2"/>
  <c r="V33857" i="2"/>
  <c r="V33856" i="2"/>
  <c r="V33855" i="2"/>
  <c r="V33854" i="2"/>
  <c r="V33853" i="2"/>
  <c r="V33852" i="2"/>
  <c r="V33851" i="2"/>
  <c r="V33850" i="2"/>
  <c r="V33849" i="2"/>
  <c r="V33848" i="2"/>
  <c r="V33847" i="2"/>
  <c r="V33846" i="2"/>
  <c r="V33845" i="2"/>
  <c r="V33844" i="2"/>
  <c r="V33843" i="2"/>
  <c r="V33842" i="2"/>
  <c r="V33841" i="2"/>
  <c r="V33840" i="2"/>
  <c r="V33839" i="2"/>
  <c r="V33838" i="2"/>
  <c r="V33837" i="2"/>
  <c r="V33836" i="2"/>
  <c r="V33835" i="2"/>
  <c r="V33834" i="2"/>
  <c r="V33833" i="2"/>
  <c r="V33832" i="2"/>
  <c r="V33831" i="2"/>
  <c r="V33830" i="2"/>
  <c r="V33829" i="2"/>
  <c r="V33828" i="2"/>
  <c r="V33827" i="2"/>
  <c r="V33826" i="2"/>
  <c r="V33825" i="2"/>
  <c r="V33824" i="2"/>
  <c r="V33823" i="2"/>
  <c r="V33822" i="2"/>
  <c r="V33821" i="2"/>
  <c r="V33820" i="2"/>
  <c r="V33819" i="2"/>
  <c r="V33818" i="2"/>
  <c r="V33817" i="2"/>
  <c r="V33816" i="2"/>
  <c r="V33815" i="2"/>
  <c r="V33814" i="2"/>
  <c r="V33813" i="2"/>
  <c r="V33812" i="2"/>
  <c r="V33811" i="2"/>
  <c r="V33810" i="2"/>
  <c r="V33809" i="2"/>
  <c r="V33808" i="2"/>
  <c r="V33807" i="2"/>
  <c r="V33806" i="2"/>
  <c r="V33805" i="2"/>
  <c r="V33804" i="2"/>
  <c r="V33803" i="2"/>
  <c r="V33802" i="2"/>
  <c r="V33801" i="2"/>
  <c r="V33800" i="2"/>
  <c r="V33799" i="2"/>
  <c r="V33798" i="2"/>
  <c r="V33797" i="2"/>
  <c r="V33796" i="2"/>
  <c r="V33795" i="2"/>
  <c r="V33794" i="2"/>
  <c r="V33793" i="2"/>
  <c r="V33792" i="2"/>
  <c r="V33791" i="2"/>
  <c r="V33790" i="2"/>
  <c r="V33789" i="2"/>
  <c r="V33788" i="2"/>
  <c r="V33787" i="2"/>
  <c r="V33786" i="2"/>
  <c r="V33785" i="2"/>
  <c r="V33784" i="2"/>
  <c r="V33783" i="2"/>
  <c r="V33782" i="2"/>
  <c r="V33781" i="2"/>
  <c r="V33780" i="2"/>
  <c r="V33779" i="2"/>
  <c r="V33778" i="2"/>
  <c r="V33777" i="2"/>
  <c r="V33776" i="2"/>
  <c r="V33775" i="2"/>
  <c r="V33774" i="2"/>
  <c r="V33773" i="2"/>
  <c r="V33772" i="2"/>
  <c r="V33771" i="2"/>
  <c r="V33770" i="2"/>
  <c r="V33769" i="2"/>
  <c r="V33768" i="2"/>
  <c r="V33767" i="2"/>
  <c r="V33766" i="2"/>
  <c r="V33765" i="2"/>
  <c r="V33764" i="2"/>
  <c r="V33763" i="2"/>
  <c r="V33762" i="2"/>
  <c r="V33761" i="2"/>
  <c r="V33760" i="2"/>
  <c r="V33759" i="2"/>
  <c r="V33758" i="2"/>
  <c r="V33757" i="2"/>
  <c r="V33756" i="2"/>
  <c r="V33755" i="2"/>
  <c r="V33754" i="2"/>
  <c r="V33753" i="2"/>
  <c r="V33752" i="2"/>
  <c r="V33751" i="2"/>
  <c r="V33750" i="2"/>
  <c r="V33749" i="2"/>
  <c r="V33748" i="2"/>
  <c r="V33747" i="2"/>
  <c r="V33746" i="2"/>
  <c r="V33745" i="2"/>
  <c r="V33744" i="2"/>
  <c r="V33743" i="2"/>
  <c r="V33742" i="2"/>
  <c r="V33741" i="2"/>
  <c r="V33740" i="2"/>
  <c r="V33739" i="2"/>
  <c r="V33738" i="2"/>
  <c r="V33737" i="2"/>
  <c r="V33736" i="2"/>
  <c r="V33735" i="2"/>
  <c r="V33734" i="2"/>
  <c r="V33733" i="2"/>
  <c r="V33732" i="2"/>
  <c r="V33731" i="2"/>
  <c r="V33730" i="2"/>
  <c r="V33729" i="2"/>
  <c r="V33728" i="2"/>
  <c r="V33727" i="2"/>
  <c r="V33726" i="2"/>
  <c r="V33725" i="2"/>
  <c r="V33724" i="2"/>
  <c r="V33723" i="2"/>
  <c r="V33722" i="2"/>
  <c r="V33721" i="2"/>
  <c r="V33720" i="2"/>
  <c r="V33719" i="2"/>
  <c r="V33718" i="2"/>
  <c r="V33717" i="2"/>
  <c r="V33716" i="2"/>
  <c r="V33715" i="2"/>
  <c r="V33714" i="2"/>
  <c r="V33713" i="2"/>
  <c r="V33712" i="2"/>
  <c r="V33711" i="2"/>
  <c r="V33710" i="2"/>
  <c r="V33709" i="2"/>
  <c r="V33708" i="2"/>
  <c r="V33707" i="2"/>
  <c r="V33706" i="2"/>
  <c r="V33705" i="2"/>
  <c r="V33704" i="2"/>
  <c r="V33703" i="2"/>
  <c r="V33702" i="2"/>
  <c r="V33701" i="2"/>
  <c r="V33700" i="2"/>
  <c r="V33699" i="2"/>
  <c r="V33698" i="2"/>
  <c r="V33697" i="2"/>
  <c r="V33696" i="2"/>
  <c r="V33695" i="2"/>
  <c r="V33694" i="2"/>
  <c r="V33693" i="2"/>
  <c r="V33692" i="2"/>
  <c r="V33691" i="2"/>
  <c r="V33690" i="2"/>
  <c r="V33689" i="2"/>
  <c r="V33688" i="2"/>
  <c r="V33687" i="2"/>
  <c r="V33686" i="2"/>
  <c r="V33685" i="2"/>
  <c r="V33684" i="2"/>
  <c r="V33683" i="2"/>
  <c r="V33682" i="2"/>
  <c r="V33681" i="2"/>
  <c r="V33680" i="2"/>
  <c r="V33679" i="2"/>
  <c r="V33678" i="2"/>
  <c r="V33677" i="2"/>
  <c r="V33676" i="2"/>
  <c r="V33675" i="2"/>
  <c r="V33674" i="2"/>
  <c r="V33673" i="2"/>
  <c r="V33672" i="2"/>
  <c r="V33671" i="2"/>
  <c r="V33670" i="2"/>
  <c r="V33669" i="2"/>
  <c r="V33668" i="2"/>
  <c r="V33667" i="2"/>
  <c r="V33666" i="2"/>
  <c r="V33665" i="2"/>
  <c r="V33664" i="2"/>
  <c r="V33663" i="2"/>
  <c r="V33662" i="2"/>
  <c r="V33661" i="2"/>
  <c r="V33660" i="2"/>
  <c r="V33659" i="2"/>
  <c r="V33658" i="2"/>
  <c r="V33657" i="2"/>
  <c r="V33656" i="2"/>
  <c r="V33655" i="2"/>
  <c r="V33654" i="2"/>
  <c r="V33653" i="2"/>
  <c r="V33652" i="2"/>
  <c r="V33651" i="2"/>
  <c r="V33650" i="2"/>
  <c r="V33649" i="2"/>
  <c r="V33648" i="2"/>
  <c r="V33647" i="2"/>
  <c r="V33646" i="2"/>
  <c r="V33645" i="2"/>
  <c r="V33644" i="2"/>
  <c r="V33643" i="2"/>
  <c r="V33642" i="2"/>
  <c r="V33641" i="2"/>
  <c r="V33640" i="2"/>
  <c r="V33639" i="2"/>
  <c r="V33638" i="2"/>
  <c r="V33637" i="2"/>
  <c r="V33636" i="2"/>
  <c r="V33635" i="2"/>
  <c r="V33634" i="2"/>
  <c r="V33633" i="2"/>
  <c r="V33632" i="2"/>
  <c r="V33631" i="2"/>
  <c r="V33630" i="2"/>
  <c r="V33629" i="2"/>
  <c r="V33628" i="2"/>
  <c r="V33627" i="2"/>
  <c r="V33626" i="2"/>
  <c r="V33625" i="2"/>
  <c r="V33624" i="2"/>
  <c r="V33623" i="2"/>
  <c r="V33622" i="2"/>
  <c r="V33621" i="2"/>
  <c r="V33620" i="2"/>
  <c r="V33619" i="2"/>
  <c r="V33618" i="2"/>
  <c r="V33617" i="2"/>
  <c r="V33616" i="2"/>
  <c r="V33615" i="2"/>
  <c r="V33614" i="2"/>
  <c r="V33613" i="2"/>
  <c r="V33612" i="2"/>
  <c r="V33611" i="2"/>
  <c r="V33610" i="2"/>
  <c r="V33609" i="2"/>
  <c r="V33608" i="2"/>
  <c r="V33607" i="2"/>
  <c r="V33606" i="2"/>
  <c r="V33605" i="2"/>
  <c r="V33604" i="2"/>
  <c r="V33603" i="2"/>
  <c r="V33602" i="2"/>
  <c r="V33601" i="2"/>
  <c r="V33600" i="2"/>
  <c r="V33599" i="2"/>
  <c r="V33598" i="2"/>
  <c r="V33597" i="2"/>
  <c r="V33596" i="2"/>
  <c r="V33595" i="2"/>
  <c r="V33594" i="2"/>
  <c r="V33593" i="2"/>
  <c r="V33592" i="2"/>
  <c r="V33591" i="2"/>
  <c r="V33590" i="2"/>
  <c r="V33589" i="2"/>
  <c r="V33588" i="2"/>
  <c r="V33587" i="2"/>
  <c r="V33586" i="2"/>
  <c r="V33585" i="2"/>
  <c r="V33584" i="2"/>
  <c r="V33583" i="2"/>
  <c r="V33582" i="2"/>
  <c r="V33581" i="2"/>
  <c r="V33580" i="2"/>
  <c r="V33579" i="2"/>
  <c r="V33578" i="2"/>
  <c r="V33577" i="2"/>
  <c r="V33576" i="2"/>
  <c r="V33575" i="2"/>
  <c r="V33574" i="2"/>
  <c r="V33573" i="2"/>
  <c r="V33572" i="2"/>
  <c r="V33571" i="2"/>
  <c r="V33570" i="2"/>
  <c r="V33569" i="2"/>
  <c r="V33568" i="2"/>
  <c r="V33567" i="2"/>
  <c r="V33566" i="2"/>
  <c r="V33565" i="2"/>
  <c r="V33564" i="2"/>
  <c r="V33563" i="2"/>
  <c r="V33562" i="2"/>
  <c r="V33561" i="2"/>
  <c r="V33560" i="2"/>
  <c r="V33559" i="2"/>
  <c r="V33558" i="2"/>
  <c r="V33557" i="2"/>
  <c r="V33556" i="2"/>
  <c r="V33555" i="2"/>
  <c r="V33554" i="2"/>
  <c r="V33553" i="2"/>
  <c r="V33552" i="2"/>
  <c r="V33551" i="2"/>
  <c r="V33550" i="2"/>
  <c r="V33549" i="2"/>
  <c r="V33548" i="2"/>
  <c r="V33547" i="2"/>
  <c r="V33546" i="2"/>
  <c r="V33545" i="2"/>
  <c r="V33544" i="2"/>
  <c r="V33543" i="2"/>
  <c r="V33542" i="2"/>
  <c r="V33541" i="2"/>
  <c r="V33540" i="2"/>
  <c r="V33539" i="2"/>
  <c r="V33538" i="2"/>
  <c r="V33537" i="2"/>
  <c r="V33536" i="2"/>
  <c r="V33535" i="2"/>
  <c r="V33534" i="2"/>
  <c r="V33533" i="2"/>
  <c r="V33532" i="2"/>
  <c r="V33531" i="2"/>
  <c r="V33530" i="2"/>
  <c r="V33529" i="2"/>
  <c r="V33528" i="2"/>
  <c r="V33527" i="2"/>
  <c r="V33526" i="2"/>
  <c r="V33525" i="2"/>
  <c r="V33524" i="2"/>
  <c r="V33523" i="2"/>
  <c r="V33522" i="2"/>
  <c r="V33521" i="2"/>
  <c r="V33520" i="2"/>
  <c r="V33519" i="2"/>
  <c r="V33518" i="2"/>
  <c r="V33517" i="2"/>
  <c r="V33516" i="2"/>
  <c r="V33515" i="2"/>
  <c r="V33514" i="2"/>
  <c r="V33513" i="2"/>
  <c r="V33512" i="2"/>
  <c r="V33511" i="2"/>
  <c r="V33510" i="2"/>
  <c r="V33509" i="2"/>
  <c r="V33508" i="2"/>
  <c r="V33507" i="2"/>
  <c r="V33506" i="2"/>
  <c r="V33505" i="2"/>
  <c r="V33504" i="2"/>
  <c r="V33503" i="2"/>
  <c r="V33502" i="2"/>
  <c r="V33501" i="2"/>
  <c r="V33500" i="2"/>
  <c r="V33499" i="2"/>
  <c r="V33498" i="2"/>
  <c r="V33497" i="2"/>
  <c r="V33496" i="2"/>
  <c r="V33495" i="2"/>
  <c r="V33494" i="2"/>
  <c r="V33493" i="2"/>
  <c r="V33492" i="2"/>
  <c r="V33491" i="2"/>
  <c r="V33490" i="2"/>
  <c r="V33489" i="2"/>
  <c r="V33488" i="2"/>
  <c r="V33487" i="2"/>
  <c r="V33486" i="2"/>
  <c r="V33485" i="2"/>
  <c r="V33484" i="2"/>
  <c r="V33483" i="2"/>
  <c r="V33482" i="2"/>
  <c r="V33481" i="2"/>
  <c r="V33480" i="2"/>
  <c r="V33479" i="2"/>
  <c r="V33478" i="2"/>
  <c r="V33477" i="2"/>
  <c r="V33476" i="2"/>
  <c r="V33475" i="2"/>
  <c r="V33474" i="2"/>
  <c r="V33473" i="2"/>
  <c r="V33472" i="2"/>
  <c r="V33471" i="2"/>
  <c r="V33470" i="2"/>
  <c r="V33469" i="2"/>
  <c r="V33468" i="2"/>
  <c r="V33467" i="2"/>
  <c r="V33466" i="2"/>
  <c r="V33465" i="2"/>
  <c r="V33464" i="2"/>
  <c r="V33463" i="2"/>
  <c r="V33462" i="2"/>
  <c r="V33461" i="2"/>
  <c r="V33460" i="2"/>
  <c r="V33459" i="2"/>
  <c r="V33458" i="2"/>
  <c r="V33457" i="2"/>
  <c r="V33456" i="2"/>
  <c r="V33455" i="2"/>
  <c r="V33454" i="2"/>
  <c r="V33453" i="2"/>
  <c r="V33452" i="2"/>
  <c r="V33451" i="2"/>
  <c r="V33450" i="2"/>
  <c r="V33449" i="2"/>
  <c r="V33448" i="2"/>
  <c r="V33447" i="2"/>
  <c r="V33446" i="2"/>
  <c r="V33445" i="2"/>
  <c r="V33444" i="2"/>
  <c r="V33443" i="2"/>
  <c r="V33442" i="2"/>
  <c r="V33441" i="2"/>
  <c r="V33440" i="2"/>
  <c r="V33439" i="2"/>
  <c r="V33438" i="2"/>
  <c r="V33437" i="2"/>
  <c r="V33436" i="2"/>
  <c r="V33435" i="2"/>
  <c r="V33434" i="2"/>
  <c r="V33433" i="2"/>
  <c r="V33432" i="2"/>
  <c r="V33431" i="2"/>
  <c r="V33430" i="2"/>
  <c r="V33429" i="2"/>
  <c r="V33428" i="2"/>
  <c r="V33427" i="2"/>
  <c r="V33426" i="2"/>
  <c r="V33425" i="2"/>
  <c r="V33424" i="2"/>
  <c r="V33423" i="2"/>
  <c r="V33422" i="2"/>
  <c r="V33421" i="2"/>
  <c r="V33420" i="2"/>
  <c r="V33419" i="2"/>
  <c r="V33418" i="2"/>
  <c r="V33417" i="2"/>
  <c r="V33416" i="2"/>
  <c r="V33415" i="2"/>
  <c r="V33414" i="2"/>
  <c r="V33413" i="2"/>
  <c r="V33412" i="2"/>
  <c r="V33411" i="2"/>
  <c r="V33410" i="2"/>
  <c r="V33409" i="2"/>
  <c r="V33408" i="2"/>
  <c r="V33407" i="2"/>
  <c r="V33406" i="2"/>
  <c r="V33405" i="2"/>
  <c r="V33404" i="2"/>
  <c r="V33403" i="2"/>
  <c r="V33402" i="2"/>
  <c r="V33401" i="2"/>
  <c r="V33400" i="2"/>
  <c r="V33399" i="2"/>
  <c r="V33398" i="2"/>
  <c r="V33397" i="2"/>
  <c r="V33396" i="2"/>
  <c r="V33395" i="2"/>
  <c r="V33394" i="2"/>
  <c r="V33393" i="2"/>
  <c r="V33392" i="2"/>
  <c r="V33391" i="2"/>
  <c r="V33390" i="2"/>
  <c r="V33389" i="2"/>
  <c r="V33388" i="2"/>
  <c r="V33387" i="2"/>
  <c r="V33386" i="2"/>
  <c r="V33385" i="2"/>
  <c r="V33384" i="2"/>
  <c r="V33383" i="2"/>
  <c r="V33382" i="2"/>
  <c r="V33381" i="2"/>
  <c r="V33380" i="2"/>
  <c r="V33379" i="2"/>
  <c r="V33378" i="2"/>
  <c r="V33377" i="2"/>
  <c r="V33376" i="2"/>
  <c r="V33375" i="2"/>
  <c r="V33374" i="2"/>
  <c r="V33373" i="2"/>
  <c r="V33372" i="2"/>
  <c r="V33371" i="2"/>
  <c r="V33370" i="2"/>
  <c r="V33369" i="2"/>
  <c r="V33368" i="2"/>
  <c r="V33367" i="2"/>
  <c r="V33366" i="2"/>
  <c r="V33365" i="2"/>
  <c r="V33364" i="2"/>
  <c r="V33363" i="2"/>
  <c r="V33362" i="2"/>
  <c r="V33361" i="2"/>
  <c r="V33360" i="2"/>
  <c r="V33359" i="2"/>
  <c r="V33358" i="2"/>
  <c r="V33357" i="2"/>
  <c r="V33356" i="2"/>
  <c r="V33355" i="2"/>
  <c r="V33354" i="2"/>
  <c r="V33353" i="2"/>
  <c r="V33352" i="2"/>
  <c r="V33351" i="2"/>
  <c r="V33350" i="2"/>
  <c r="V33349" i="2"/>
  <c r="V33348" i="2"/>
  <c r="V33347" i="2"/>
  <c r="V33346" i="2"/>
  <c r="V33345" i="2"/>
  <c r="V33344" i="2"/>
  <c r="V33343" i="2"/>
  <c r="V33342" i="2"/>
  <c r="V33341" i="2"/>
  <c r="V33340" i="2"/>
  <c r="V33339" i="2"/>
  <c r="V33338" i="2"/>
  <c r="V33337" i="2"/>
  <c r="V33336" i="2"/>
  <c r="V33335" i="2"/>
  <c r="V33334" i="2"/>
  <c r="V33333" i="2"/>
  <c r="V33332" i="2"/>
  <c r="V33331" i="2"/>
  <c r="V33330" i="2"/>
  <c r="V33329" i="2"/>
  <c r="V33328" i="2"/>
  <c r="V33327" i="2"/>
  <c r="V33326" i="2"/>
  <c r="V33325" i="2"/>
  <c r="V33324" i="2"/>
  <c r="V33323" i="2"/>
  <c r="V33322" i="2"/>
  <c r="V33321" i="2"/>
  <c r="V33320" i="2"/>
  <c r="V33319" i="2"/>
  <c r="V33318" i="2"/>
  <c r="V33317" i="2"/>
  <c r="V33316" i="2"/>
  <c r="V33315" i="2"/>
  <c r="V33314" i="2"/>
  <c r="V33313" i="2"/>
  <c r="V33312" i="2"/>
  <c r="V33311" i="2"/>
  <c r="V33310" i="2"/>
  <c r="V33309" i="2"/>
  <c r="V33308" i="2"/>
  <c r="V33307" i="2"/>
  <c r="V33306" i="2"/>
  <c r="V33305" i="2"/>
  <c r="V33304" i="2"/>
  <c r="V33303" i="2"/>
  <c r="V33302" i="2"/>
  <c r="V33301" i="2"/>
  <c r="V33300" i="2"/>
  <c r="V33299" i="2"/>
  <c r="V33298" i="2"/>
  <c r="V33297" i="2"/>
  <c r="V33296" i="2"/>
  <c r="V33295" i="2"/>
  <c r="V33294" i="2"/>
  <c r="V33293" i="2"/>
  <c r="V33292" i="2"/>
  <c r="V33291" i="2"/>
  <c r="V33290" i="2"/>
  <c r="V33289" i="2"/>
  <c r="V33288" i="2"/>
  <c r="V33287" i="2"/>
  <c r="V33286" i="2"/>
  <c r="V33285" i="2"/>
  <c r="V33284" i="2"/>
  <c r="V33283" i="2"/>
  <c r="V33282" i="2"/>
  <c r="V33281" i="2"/>
  <c r="V33280" i="2"/>
  <c r="V33279" i="2"/>
  <c r="V33278" i="2"/>
  <c r="V33277" i="2"/>
  <c r="V33276" i="2"/>
  <c r="V33275" i="2"/>
  <c r="V33274" i="2"/>
  <c r="V33273" i="2"/>
  <c r="V33272" i="2"/>
  <c r="V33271" i="2"/>
  <c r="V33270" i="2"/>
  <c r="V33269" i="2"/>
  <c r="V33268" i="2"/>
  <c r="V33267" i="2"/>
  <c r="V33266" i="2"/>
  <c r="V33265" i="2"/>
  <c r="V33264" i="2"/>
  <c r="V33263" i="2"/>
  <c r="V33262" i="2"/>
  <c r="V33261" i="2"/>
  <c r="V33260" i="2"/>
  <c r="V33259" i="2"/>
  <c r="V33258" i="2"/>
  <c r="V33257" i="2"/>
  <c r="V33256" i="2"/>
  <c r="V33255" i="2"/>
  <c r="V33254" i="2"/>
  <c r="V33253" i="2"/>
  <c r="V33252" i="2"/>
  <c r="V33251" i="2"/>
  <c r="V33250" i="2"/>
  <c r="V33249" i="2"/>
  <c r="V33248" i="2"/>
  <c r="V33247" i="2"/>
  <c r="V33246" i="2"/>
  <c r="V33245" i="2"/>
  <c r="V33244" i="2"/>
  <c r="V33243" i="2"/>
  <c r="V33242" i="2"/>
  <c r="V33241" i="2"/>
  <c r="V33240" i="2"/>
  <c r="V33239" i="2"/>
  <c r="V33238" i="2"/>
  <c r="V33237" i="2"/>
  <c r="V33236" i="2"/>
  <c r="V33235" i="2"/>
  <c r="V33234" i="2"/>
  <c r="V33233" i="2"/>
  <c r="V33232" i="2"/>
  <c r="V33231" i="2"/>
  <c r="V33230" i="2"/>
  <c r="V33229" i="2"/>
  <c r="V33228" i="2"/>
  <c r="V33227" i="2"/>
  <c r="V33226" i="2"/>
  <c r="V33225" i="2"/>
  <c r="V33224" i="2"/>
  <c r="V33223" i="2"/>
  <c r="V33222" i="2"/>
  <c r="V33221" i="2"/>
  <c r="V33220" i="2"/>
  <c r="V33219" i="2"/>
  <c r="V33218" i="2"/>
  <c r="V33217" i="2"/>
  <c r="V33216" i="2"/>
  <c r="V33215" i="2"/>
  <c r="V33214" i="2"/>
  <c r="V33213" i="2"/>
  <c r="V33212" i="2"/>
  <c r="V33211" i="2"/>
  <c r="V33210" i="2"/>
  <c r="V33209" i="2"/>
  <c r="V33208" i="2"/>
  <c r="V33207" i="2"/>
  <c r="V33206" i="2"/>
  <c r="V33205" i="2"/>
  <c r="V33204" i="2"/>
  <c r="V33203" i="2"/>
  <c r="V33202" i="2"/>
  <c r="V33201" i="2"/>
  <c r="V33200" i="2"/>
  <c r="V33199" i="2"/>
  <c r="V33198" i="2"/>
  <c r="V33197" i="2"/>
  <c r="V33196" i="2"/>
  <c r="V33195" i="2"/>
  <c r="V33194" i="2"/>
  <c r="V33193" i="2"/>
  <c r="V33192" i="2"/>
  <c r="V33191" i="2"/>
  <c r="V33190" i="2"/>
  <c r="V33189" i="2"/>
  <c r="V33188" i="2"/>
  <c r="V33187" i="2"/>
  <c r="V33186" i="2"/>
  <c r="V33185" i="2"/>
  <c r="V33184" i="2"/>
  <c r="V33183" i="2"/>
  <c r="V33182" i="2"/>
  <c r="V33181" i="2"/>
  <c r="V33180" i="2"/>
  <c r="V33179" i="2"/>
  <c r="V33178" i="2"/>
  <c r="V33177" i="2"/>
  <c r="V33176" i="2"/>
  <c r="V33175" i="2"/>
  <c r="V33174" i="2"/>
  <c r="V33173" i="2"/>
  <c r="V33172" i="2"/>
  <c r="V33171" i="2"/>
  <c r="V33170" i="2"/>
  <c r="V33169" i="2"/>
  <c r="V33168" i="2"/>
  <c r="V33167" i="2"/>
  <c r="V33166" i="2"/>
  <c r="V33165" i="2"/>
  <c r="V33164" i="2"/>
  <c r="V33163" i="2"/>
  <c r="V33162" i="2"/>
  <c r="V33161" i="2"/>
  <c r="V33160" i="2"/>
  <c r="V33159" i="2"/>
  <c r="V33158" i="2"/>
  <c r="V33157" i="2"/>
  <c r="V33156" i="2"/>
  <c r="V33155" i="2"/>
  <c r="V33154" i="2"/>
  <c r="V33153" i="2"/>
  <c r="V33152" i="2"/>
  <c r="V33151" i="2"/>
  <c r="V33150" i="2"/>
  <c r="V33149" i="2"/>
  <c r="V33148" i="2"/>
  <c r="V33147" i="2"/>
  <c r="V33146" i="2"/>
  <c r="V33145" i="2"/>
  <c r="V33144" i="2"/>
  <c r="V33143" i="2"/>
  <c r="V33142" i="2"/>
  <c r="V33141" i="2"/>
  <c r="V33140" i="2"/>
  <c r="V33139" i="2"/>
  <c r="V33138" i="2"/>
  <c r="V33137" i="2"/>
  <c r="V33136" i="2"/>
  <c r="V33135" i="2"/>
  <c r="V33134" i="2"/>
  <c r="V33133" i="2"/>
  <c r="V33132" i="2"/>
  <c r="V33131" i="2"/>
  <c r="V33130" i="2"/>
  <c r="V33129" i="2"/>
  <c r="V33128" i="2"/>
  <c r="V33127" i="2"/>
  <c r="V33126" i="2"/>
  <c r="V33125" i="2"/>
  <c r="V33124" i="2"/>
  <c r="V33123" i="2"/>
  <c r="V33122" i="2"/>
  <c r="V33121" i="2"/>
  <c r="V33120" i="2"/>
  <c r="V33119" i="2"/>
  <c r="V33118" i="2"/>
  <c r="V33117" i="2"/>
  <c r="V33116" i="2"/>
  <c r="V33115" i="2"/>
  <c r="V33114" i="2"/>
  <c r="V33113" i="2"/>
  <c r="V33112" i="2"/>
  <c r="V33111" i="2"/>
  <c r="V33110" i="2"/>
  <c r="V33109" i="2"/>
  <c r="V33108" i="2"/>
  <c r="V33107" i="2"/>
  <c r="V33106" i="2"/>
  <c r="V33105" i="2"/>
  <c r="V33104" i="2"/>
  <c r="V33103" i="2"/>
  <c r="V33102" i="2"/>
  <c r="V33101" i="2"/>
  <c r="V33100" i="2"/>
  <c r="V33099" i="2"/>
  <c r="V33098" i="2"/>
  <c r="V33097" i="2"/>
  <c r="V33096" i="2"/>
  <c r="V33095" i="2"/>
  <c r="V33094" i="2"/>
  <c r="V33093" i="2"/>
  <c r="V33092" i="2"/>
  <c r="V33091" i="2"/>
  <c r="V33090" i="2"/>
  <c r="V33089" i="2"/>
  <c r="V33088" i="2"/>
  <c r="V33087" i="2"/>
  <c r="V33086" i="2"/>
  <c r="V33085" i="2"/>
  <c r="V33084" i="2"/>
  <c r="V33083" i="2"/>
  <c r="V33082" i="2"/>
  <c r="V33081" i="2"/>
  <c r="V33080" i="2"/>
  <c r="V33079" i="2"/>
  <c r="V33078" i="2"/>
  <c r="V33077" i="2"/>
  <c r="V33076" i="2"/>
  <c r="V33075" i="2"/>
  <c r="V33074" i="2"/>
  <c r="V33073" i="2"/>
  <c r="V33072" i="2"/>
  <c r="V33071" i="2"/>
  <c r="V33070" i="2"/>
  <c r="V33069" i="2"/>
  <c r="V33068" i="2"/>
  <c r="V33067" i="2"/>
  <c r="V33066" i="2"/>
  <c r="V33065" i="2"/>
  <c r="V33064" i="2"/>
  <c r="V33063" i="2"/>
  <c r="V33062" i="2"/>
  <c r="V33061" i="2"/>
  <c r="V33060" i="2"/>
  <c r="V33059" i="2"/>
  <c r="V33058" i="2"/>
  <c r="V33057" i="2"/>
  <c r="V33056" i="2"/>
  <c r="V33055" i="2"/>
  <c r="V33054" i="2"/>
  <c r="V33053" i="2"/>
  <c r="V33052" i="2"/>
  <c r="V33051" i="2"/>
  <c r="V33050" i="2"/>
  <c r="V33049" i="2"/>
  <c r="V33048" i="2"/>
  <c r="V33047" i="2"/>
  <c r="V33046" i="2"/>
  <c r="V33045" i="2"/>
  <c r="V33044" i="2"/>
  <c r="V33043" i="2"/>
  <c r="V33042" i="2"/>
  <c r="V33041" i="2"/>
  <c r="V33040" i="2"/>
  <c r="V33039" i="2"/>
  <c r="V33038" i="2"/>
  <c r="V33037" i="2"/>
  <c r="V33036" i="2"/>
  <c r="V33035" i="2"/>
  <c r="V33034" i="2"/>
  <c r="V33033" i="2"/>
  <c r="V33032" i="2"/>
  <c r="V33031" i="2"/>
  <c r="V33030" i="2"/>
  <c r="V33029" i="2"/>
  <c r="V33028" i="2"/>
  <c r="V33027" i="2"/>
  <c r="V33026" i="2"/>
  <c r="V33025" i="2"/>
  <c r="V33024" i="2"/>
  <c r="V33023" i="2"/>
  <c r="V33022" i="2"/>
  <c r="V33021" i="2"/>
  <c r="V33020" i="2"/>
  <c r="V33019" i="2"/>
  <c r="V33018" i="2"/>
  <c r="V33017" i="2"/>
  <c r="V33016" i="2"/>
  <c r="V33015" i="2"/>
  <c r="V33014" i="2"/>
  <c r="V33013" i="2"/>
  <c r="V33012" i="2"/>
  <c r="V33011" i="2"/>
  <c r="V33010" i="2"/>
  <c r="V33009" i="2"/>
  <c r="V33008" i="2"/>
  <c r="V33007" i="2"/>
  <c r="V33006" i="2"/>
  <c r="V33005" i="2"/>
  <c r="V33004" i="2"/>
  <c r="V33003" i="2"/>
  <c r="V33002" i="2"/>
  <c r="V33001" i="2"/>
  <c r="V33000" i="2"/>
  <c r="V32999" i="2"/>
  <c r="V32998" i="2"/>
  <c r="V32997" i="2"/>
  <c r="V32996" i="2"/>
  <c r="V32995" i="2"/>
  <c r="V32994" i="2"/>
  <c r="V32993" i="2"/>
  <c r="V32992" i="2"/>
  <c r="V32991" i="2"/>
  <c r="V32990" i="2"/>
  <c r="V32989" i="2"/>
  <c r="V32988" i="2"/>
  <c r="V32987" i="2"/>
  <c r="V32986" i="2"/>
  <c r="V32985" i="2"/>
  <c r="V32984" i="2"/>
  <c r="V32983" i="2"/>
  <c r="V32982" i="2"/>
  <c r="V32981" i="2"/>
  <c r="V32980" i="2"/>
  <c r="V32979" i="2"/>
  <c r="V32978" i="2"/>
  <c r="V32977" i="2"/>
  <c r="V32976" i="2"/>
  <c r="V32975" i="2"/>
  <c r="V32974" i="2"/>
  <c r="V32973" i="2"/>
  <c r="V32972" i="2"/>
  <c r="V32971" i="2"/>
  <c r="V32970" i="2"/>
  <c r="V32969" i="2"/>
  <c r="V32968" i="2"/>
  <c r="V32967" i="2"/>
  <c r="V32966" i="2"/>
  <c r="V32965" i="2"/>
  <c r="V32964" i="2"/>
  <c r="V32963" i="2"/>
  <c r="V32962" i="2"/>
  <c r="V32961" i="2"/>
  <c r="V32960" i="2"/>
  <c r="V32959" i="2"/>
  <c r="V32958" i="2"/>
  <c r="V32957" i="2"/>
  <c r="V32956" i="2"/>
  <c r="V32955" i="2"/>
  <c r="V32954" i="2"/>
  <c r="V32953" i="2"/>
  <c r="V32952" i="2"/>
  <c r="V32951" i="2"/>
  <c r="V32950" i="2"/>
  <c r="V32949" i="2"/>
  <c r="V32948" i="2"/>
  <c r="V32947" i="2"/>
  <c r="V32946" i="2"/>
  <c r="V32945" i="2"/>
  <c r="V32944" i="2"/>
  <c r="V32943" i="2"/>
  <c r="V32942" i="2"/>
  <c r="V32941" i="2"/>
  <c r="V32940" i="2"/>
  <c r="V32939" i="2"/>
  <c r="V32938" i="2"/>
  <c r="V32937" i="2"/>
  <c r="V32936" i="2"/>
  <c r="V32935" i="2"/>
  <c r="V32934" i="2"/>
  <c r="V32933" i="2"/>
  <c r="V32932" i="2"/>
  <c r="V32931" i="2"/>
  <c r="V32930" i="2"/>
  <c r="V32929" i="2"/>
  <c r="V32928" i="2"/>
  <c r="V32927" i="2"/>
  <c r="V32926" i="2"/>
  <c r="V32925" i="2"/>
  <c r="V32924" i="2"/>
  <c r="V32923" i="2"/>
  <c r="V32922" i="2"/>
  <c r="V32921" i="2"/>
  <c r="V32920" i="2"/>
  <c r="V32919" i="2"/>
  <c r="V32918" i="2"/>
  <c r="V32917" i="2"/>
  <c r="V32916" i="2"/>
  <c r="V32915" i="2"/>
  <c r="V32914" i="2"/>
  <c r="V32913" i="2"/>
  <c r="V32912" i="2"/>
  <c r="V32911" i="2"/>
  <c r="V32910" i="2"/>
  <c r="V32909" i="2"/>
  <c r="V32908" i="2"/>
  <c r="V32907" i="2"/>
  <c r="V32906" i="2"/>
  <c r="V32905" i="2"/>
  <c r="V32904" i="2"/>
  <c r="V32903" i="2"/>
  <c r="V32902" i="2"/>
  <c r="V32901" i="2"/>
  <c r="V32900" i="2"/>
  <c r="V32899" i="2"/>
  <c r="V32898" i="2"/>
  <c r="V32897" i="2"/>
  <c r="V32896" i="2"/>
  <c r="V32895" i="2"/>
  <c r="V32894" i="2"/>
  <c r="V32893" i="2"/>
  <c r="V32892" i="2"/>
  <c r="V32891" i="2"/>
  <c r="V32890" i="2"/>
  <c r="V32889" i="2"/>
  <c r="V32888" i="2"/>
  <c r="V32887" i="2"/>
  <c r="V32886" i="2"/>
  <c r="V32885" i="2"/>
  <c r="V32884" i="2"/>
  <c r="V32883" i="2"/>
  <c r="V32882" i="2"/>
  <c r="V32881" i="2"/>
  <c r="V32880" i="2"/>
  <c r="V32879" i="2"/>
  <c r="V32878" i="2"/>
  <c r="V32877" i="2"/>
  <c r="V32876" i="2"/>
  <c r="V32875" i="2"/>
  <c r="V32874" i="2"/>
  <c r="V32873" i="2"/>
  <c r="V32872" i="2"/>
  <c r="V32871" i="2"/>
  <c r="V32870" i="2"/>
  <c r="V32869" i="2"/>
  <c r="V32868" i="2"/>
  <c r="V32867" i="2"/>
  <c r="V32866" i="2"/>
  <c r="V32865" i="2"/>
  <c r="V32864" i="2"/>
  <c r="V32863" i="2"/>
  <c r="V32862" i="2"/>
  <c r="V32861" i="2"/>
  <c r="V32860" i="2"/>
  <c r="V32859" i="2"/>
  <c r="V32858" i="2"/>
  <c r="V32857" i="2"/>
  <c r="V32856" i="2"/>
  <c r="V32855" i="2"/>
  <c r="V32854" i="2"/>
  <c r="V32853" i="2"/>
  <c r="V32852" i="2"/>
  <c r="V32851" i="2"/>
  <c r="V32850" i="2"/>
  <c r="V32849" i="2"/>
  <c r="V32848" i="2"/>
  <c r="V32847" i="2"/>
  <c r="V32846" i="2"/>
  <c r="V32845" i="2"/>
  <c r="V32844" i="2"/>
  <c r="V32843" i="2"/>
  <c r="V32842" i="2"/>
  <c r="V32841" i="2"/>
  <c r="V32840" i="2"/>
  <c r="V32839" i="2"/>
  <c r="V32838" i="2"/>
  <c r="V32837" i="2"/>
  <c r="V32836" i="2"/>
  <c r="V32835" i="2"/>
  <c r="V32834" i="2"/>
  <c r="V32833" i="2"/>
  <c r="V32832" i="2"/>
  <c r="V32831" i="2"/>
  <c r="V32830" i="2"/>
  <c r="V32829" i="2"/>
  <c r="V32828" i="2"/>
  <c r="V32827" i="2"/>
  <c r="V32826" i="2"/>
  <c r="V32825" i="2"/>
  <c r="V32824" i="2"/>
  <c r="V32823" i="2"/>
  <c r="V32822" i="2"/>
  <c r="V32821" i="2"/>
  <c r="V32820" i="2"/>
  <c r="V32819" i="2"/>
  <c r="V32818" i="2"/>
  <c r="V32817" i="2"/>
  <c r="V32816" i="2"/>
  <c r="V32815" i="2"/>
  <c r="V32814" i="2"/>
  <c r="V32813" i="2"/>
  <c r="V32812" i="2"/>
  <c r="V32811" i="2"/>
  <c r="V32810" i="2"/>
  <c r="V32809" i="2"/>
  <c r="V32808" i="2"/>
  <c r="V32807" i="2"/>
  <c r="V32806" i="2"/>
  <c r="V32805" i="2"/>
  <c r="V32804" i="2"/>
  <c r="V32803" i="2"/>
  <c r="V32802" i="2"/>
  <c r="V32801" i="2"/>
  <c r="V32800" i="2"/>
  <c r="V32799" i="2"/>
  <c r="V32798" i="2"/>
  <c r="V32797" i="2"/>
  <c r="V32796" i="2"/>
  <c r="V32795" i="2"/>
  <c r="V32794" i="2"/>
  <c r="V32793" i="2"/>
  <c r="V32792" i="2"/>
  <c r="V32791" i="2"/>
  <c r="V32790" i="2"/>
  <c r="V32789" i="2"/>
  <c r="V32788" i="2"/>
  <c r="V32787" i="2"/>
  <c r="V32786" i="2"/>
  <c r="V32785" i="2"/>
  <c r="V32784" i="2"/>
  <c r="V32783" i="2"/>
  <c r="V32782" i="2"/>
  <c r="V32781" i="2"/>
  <c r="V32780" i="2"/>
  <c r="V32779" i="2"/>
  <c r="V32778" i="2"/>
  <c r="V32777" i="2"/>
  <c r="V32776" i="2"/>
  <c r="V32775" i="2"/>
  <c r="V32774" i="2"/>
  <c r="V32773" i="2"/>
  <c r="V32772" i="2"/>
  <c r="V32771" i="2"/>
  <c r="V32770" i="2"/>
  <c r="V32769" i="2"/>
  <c r="V32768" i="2"/>
  <c r="V32767" i="2"/>
  <c r="V32766" i="2"/>
  <c r="V32765" i="2"/>
  <c r="V32764" i="2"/>
  <c r="V32763" i="2"/>
  <c r="V32762" i="2"/>
  <c r="V32761" i="2"/>
  <c r="V32760" i="2"/>
  <c r="V32759" i="2"/>
  <c r="V32758" i="2"/>
  <c r="V32757" i="2"/>
  <c r="V32756" i="2"/>
  <c r="V32755" i="2"/>
  <c r="V32754" i="2"/>
  <c r="V32753" i="2"/>
  <c r="V32752" i="2"/>
  <c r="V32751" i="2"/>
  <c r="V32750" i="2"/>
  <c r="V32749" i="2"/>
  <c r="V32748" i="2"/>
  <c r="V32747" i="2"/>
  <c r="V32746" i="2"/>
  <c r="V32745" i="2"/>
  <c r="V32744" i="2"/>
  <c r="V32743" i="2"/>
  <c r="V32742" i="2"/>
  <c r="V32741" i="2"/>
  <c r="V32740" i="2"/>
  <c r="V32739" i="2"/>
  <c r="V32738" i="2"/>
  <c r="V32737" i="2"/>
  <c r="V32736" i="2"/>
  <c r="V32735" i="2"/>
  <c r="V32734" i="2"/>
  <c r="V32733" i="2"/>
  <c r="V32732" i="2"/>
  <c r="V32731" i="2"/>
  <c r="V32730" i="2"/>
  <c r="V32729" i="2"/>
  <c r="V32728" i="2"/>
  <c r="V32727" i="2"/>
  <c r="V32726" i="2"/>
  <c r="V32725" i="2"/>
  <c r="V32724" i="2"/>
  <c r="V32723" i="2"/>
  <c r="V32722" i="2"/>
  <c r="V32721" i="2"/>
  <c r="V32720" i="2"/>
  <c r="V32719" i="2"/>
  <c r="V32718" i="2"/>
  <c r="V32717" i="2"/>
  <c r="V32716" i="2"/>
  <c r="V32715" i="2"/>
  <c r="V32714" i="2"/>
  <c r="V32713" i="2"/>
  <c r="V32712" i="2"/>
  <c r="V32711" i="2"/>
  <c r="V32710" i="2"/>
  <c r="V32709" i="2"/>
  <c r="V32708" i="2"/>
  <c r="V32707" i="2"/>
  <c r="V32706" i="2"/>
  <c r="V32705" i="2"/>
  <c r="V32704" i="2"/>
  <c r="V32703" i="2"/>
  <c r="V32702" i="2"/>
  <c r="V32701" i="2"/>
  <c r="V32700" i="2"/>
  <c r="V32699" i="2"/>
  <c r="V32698" i="2"/>
  <c r="V32697" i="2"/>
  <c r="V32696" i="2"/>
  <c r="V32695" i="2"/>
  <c r="V32694" i="2"/>
  <c r="V32693" i="2"/>
  <c r="V32692" i="2"/>
  <c r="V32691" i="2"/>
  <c r="V32690" i="2"/>
  <c r="V32689" i="2"/>
  <c r="V32688" i="2"/>
  <c r="V32687" i="2"/>
  <c r="V32686" i="2"/>
  <c r="V32685" i="2"/>
  <c r="V32684" i="2"/>
  <c r="V32683" i="2"/>
  <c r="V32682" i="2"/>
  <c r="V32681" i="2"/>
  <c r="V32680" i="2"/>
  <c r="V32679" i="2"/>
  <c r="V32678" i="2"/>
  <c r="V32677" i="2"/>
  <c r="V32676" i="2"/>
  <c r="V32675" i="2"/>
  <c r="V32674" i="2"/>
  <c r="V32673" i="2"/>
  <c r="V32672" i="2"/>
  <c r="V32671" i="2"/>
  <c r="V32670" i="2"/>
  <c r="V32669" i="2"/>
  <c r="V32668" i="2"/>
  <c r="V32667" i="2"/>
  <c r="V32666" i="2"/>
  <c r="V32665" i="2"/>
  <c r="V32664" i="2"/>
  <c r="V32663" i="2"/>
  <c r="V32662" i="2"/>
  <c r="V32661" i="2"/>
  <c r="V32660" i="2"/>
  <c r="V32659" i="2"/>
  <c r="V32658" i="2"/>
  <c r="V32657" i="2"/>
  <c r="V32656" i="2"/>
  <c r="V32655" i="2"/>
  <c r="V32654" i="2"/>
  <c r="V32653" i="2"/>
  <c r="V32652" i="2"/>
  <c r="V32651" i="2"/>
  <c r="V32650" i="2"/>
  <c r="V32649" i="2"/>
  <c r="V32648" i="2"/>
  <c r="V32647" i="2"/>
  <c r="V32646" i="2"/>
  <c r="V32645" i="2"/>
  <c r="V32644" i="2"/>
  <c r="V32643" i="2"/>
  <c r="V32642" i="2"/>
  <c r="V32641" i="2"/>
  <c r="V32640" i="2"/>
  <c r="V32639" i="2"/>
  <c r="V32638" i="2"/>
  <c r="V32637" i="2"/>
  <c r="V32636" i="2"/>
  <c r="V32635" i="2"/>
  <c r="V32634" i="2"/>
  <c r="V32633" i="2"/>
  <c r="V32632" i="2"/>
  <c r="V32631" i="2"/>
  <c r="V32630" i="2"/>
  <c r="V32629" i="2"/>
  <c r="V32628" i="2"/>
  <c r="V32627" i="2"/>
  <c r="V32626" i="2"/>
  <c r="V32625" i="2"/>
  <c r="V32624" i="2"/>
  <c r="V32623" i="2"/>
  <c r="V32622" i="2"/>
  <c r="V32621" i="2"/>
  <c r="V32620" i="2"/>
  <c r="V32619" i="2"/>
  <c r="V32618" i="2"/>
  <c r="V32617" i="2"/>
  <c r="V32616" i="2"/>
  <c r="V32615" i="2"/>
  <c r="V32614" i="2"/>
  <c r="V32613" i="2"/>
  <c r="V32612" i="2"/>
  <c r="V32611" i="2"/>
  <c r="V32610" i="2"/>
  <c r="V32609" i="2"/>
  <c r="V32608" i="2"/>
  <c r="V32607" i="2"/>
  <c r="V32606" i="2"/>
  <c r="V32605" i="2"/>
  <c r="V32604" i="2"/>
  <c r="V32603" i="2"/>
  <c r="V32602" i="2"/>
  <c r="V32601" i="2"/>
  <c r="V32600" i="2"/>
  <c r="V32599" i="2"/>
  <c r="V32598" i="2"/>
  <c r="V32597" i="2"/>
  <c r="V32596" i="2"/>
  <c r="V32595" i="2"/>
  <c r="V32594" i="2"/>
  <c r="V32593" i="2"/>
  <c r="V32592" i="2"/>
  <c r="V32591" i="2"/>
  <c r="V32590" i="2"/>
  <c r="V32589" i="2"/>
  <c r="V32588" i="2"/>
  <c r="V32587" i="2"/>
  <c r="V32586" i="2"/>
  <c r="V32585" i="2"/>
  <c r="V32584" i="2"/>
  <c r="V32583" i="2"/>
  <c r="V32582" i="2"/>
  <c r="V32581" i="2"/>
  <c r="V32580" i="2"/>
  <c r="V32579" i="2"/>
  <c r="V32578" i="2"/>
  <c r="V32577" i="2"/>
  <c r="V32576" i="2"/>
  <c r="V32575" i="2"/>
  <c r="V32574" i="2"/>
  <c r="V32573" i="2"/>
  <c r="V32572" i="2"/>
  <c r="V32571" i="2"/>
  <c r="V32570" i="2"/>
  <c r="V32569" i="2"/>
  <c r="V32568" i="2"/>
  <c r="V32567" i="2"/>
  <c r="V32566" i="2"/>
  <c r="V32565" i="2"/>
  <c r="V32564" i="2"/>
  <c r="V32563" i="2"/>
  <c r="V32562" i="2"/>
  <c r="V32561" i="2"/>
  <c r="V32560" i="2"/>
  <c r="V32559" i="2"/>
  <c r="V32558" i="2"/>
  <c r="V32557" i="2"/>
  <c r="V32556" i="2"/>
  <c r="V32555" i="2"/>
  <c r="V32554" i="2"/>
  <c r="V32553" i="2"/>
  <c r="V32552" i="2"/>
  <c r="V32551" i="2"/>
  <c r="V32550" i="2"/>
  <c r="V32549" i="2"/>
  <c r="V32548" i="2"/>
  <c r="V32547" i="2"/>
  <c r="V32546" i="2"/>
  <c r="V32545" i="2"/>
  <c r="V32544" i="2"/>
  <c r="V32543" i="2"/>
  <c r="V32542" i="2"/>
  <c r="V32541" i="2"/>
  <c r="V32540" i="2"/>
  <c r="V32539" i="2"/>
  <c r="V32538" i="2"/>
  <c r="V32537" i="2"/>
  <c r="V32536" i="2"/>
  <c r="V32535" i="2"/>
  <c r="V32534" i="2"/>
  <c r="V32533" i="2"/>
  <c r="V32532" i="2"/>
  <c r="V32531" i="2"/>
  <c r="V32530" i="2"/>
  <c r="V32529" i="2"/>
  <c r="V32528" i="2"/>
  <c r="V32527" i="2"/>
  <c r="V32526" i="2"/>
  <c r="V32525" i="2"/>
  <c r="V32524" i="2"/>
  <c r="V32523" i="2"/>
  <c r="V32522" i="2"/>
  <c r="V32521" i="2"/>
  <c r="V32520" i="2"/>
  <c r="V32519" i="2"/>
  <c r="V32518" i="2"/>
  <c r="V32517" i="2"/>
  <c r="V32516" i="2"/>
  <c r="V32515" i="2"/>
  <c r="V32514" i="2"/>
  <c r="V32513" i="2"/>
  <c r="V32512" i="2"/>
  <c r="V32511" i="2"/>
  <c r="V32510" i="2"/>
  <c r="V32509" i="2"/>
  <c r="V32508" i="2"/>
  <c r="V32507" i="2"/>
  <c r="V32506" i="2"/>
  <c r="V32505" i="2"/>
  <c r="V32504" i="2"/>
  <c r="V32503" i="2"/>
  <c r="V32502" i="2"/>
  <c r="V32501" i="2"/>
  <c r="V32500" i="2"/>
  <c r="V32499" i="2"/>
  <c r="V32498" i="2"/>
  <c r="V32497" i="2"/>
  <c r="V32496" i="2"/>
  <c r="V32495" i="2"/>
  <c r="V32494" i="2"/>
  <c r="V32493" i="2"/>
  <c r="V32492" i="2"/>
  <c r="V32491" i="2"/>
  <c r="V32490" i="2"/>
  <c r="V32489" i="2"/>
  <c r="V32488" i="2"/>
  <c r="V32487" i="2"/>
  <c r="V32486" i="2"/>
  <c r="V32485" i="2"/>
  <c r="V32484" i="2"/>
  <c r="V32483" i="2"/>
  <c r="V32482" i="2"/>
  <c r="V32481" i="2"/>
  <c r="V32480" i="2"/>
  <c r="V32479" i="2"/>
  <c r="V32478" i="2"/>
  <c r="V32477" i="2"/>
  <c r="V32476" i="2"/>
  <c r="V32475" i="2"/>
  <c r="V32474" i="2"/>
  <c r="V32473" i="2"/>
  <c r="V32472" i="2"/>
  <c r="V32471" i="2"/>
  <c r="V32470" i="2"/>
  <c r="V32469" i="2"/>
  <c r="V32468" i="2"/>
  <c r="V32467" i="2"/>
  <c r="V32466" i="2"/>
  <c r="V32465" i="2"/>
  <c r="V32464" i="2"/>
  <c r="V32463" i="2"/>
  <c r="V32462" i="2"/>
  <c r="V32461" i="2"/>
  <c r="V32460" i="2"/>
  <c r="V32459" i="2"/>
  <c r="V32458" i="2"/>
  <c r="V32457" i="2"/>
  <c r="V32456" i="2"/>
  <c r="V32455" i="2"/>
  <c r="V32454" i="2"/>
  <c r="V32453" i="2"/>
  <c r="V32452" i="2"/>
  <c r="V32451" i="2"/>
  <c r="V32450" i="2"/>
  <c r="V32449" i="2"/>
  <c r="V32448" i="2"/>
  <c r="V32447" i="2"/>
  <c r="V32446" i="2"/>
  <c r="V32445" i="2"/>
  <c r="V32444" i="2"/>
  <c r="V32443" i="2"/>
  <c r="V32442" i="2"/>
  <c r="V32441" i="2"/>
  <c r="V32440" i="2"/>
  <c r="V32439" i="2"/>
  <c r="V32438" i="2"/>
  <c r="V32437" i="2"/>
  <c r="V32436" i="2"/>
  <c r="V32435" i="2"/>
  <c r="V32434" i="2"/>
  <c r="V32433" i="2"/>
  <c r="V32432" i="2"/>
  <c r="V32431" i="2"/>
  <c r="V32430" i="2"/>
  <c r="V32429" i="2"/>
  <c r="V32428" i="2"/>
  <c r="V32427" i="2"/>
  <c r="V32426" i="2"/>
  <c r="V32425" i="2"/>
  <c r="V32424" i="2"/>
  <c r="V32423" i="2"/>
  <c r="V32422" i="2"/>
  <c r="V32421" i="2"/>
  <c r="V32420" i="2"/>
  <c r="V32419" i="2"/>
  <c r="V32418" i="2"/>
  <c r="V32417" i="2"/>
  <c r="V32416" i="2"/>
  <c r="V32415" i="2"/>
  <c r="V32414" i="2"/>
  <c r="V32413" i="2"/>
  <c r="V32412" i="2"/>
  <c r="V32411" i="2"/>
  <c r="V32410" i="2"/>
  <c r="V32409" i="2"/>
  <c r="V32408" i="2"/>
  <c r="V32407" i="2"/>
  <c r="V32406" i="2"/>
  <c r="V32405" i="2"/>
  <c r="V32404" i="2"/>
  <c r="V32403" i="2"/>
  <c r="V32402" i="2"/>
  <c r="V32401" i="2"/>
  <c r="V32400" i="2"/>
  <c r="V32399" i="2"/>
  <c r="V32398" i="2"/>
  <c r="V32397" i="2"/>
  <c r="V32396" i="2"/>
  <c r="V32395" i="2"/>
  <c r="V32394" i="2"/>
  <c r="V32393" i="2"/>
  <c r="V32392" i="2"/>
  <c r="V32391" i="2"/>
  <c r="V32390" i="2"/>
  <c r="V32389" i="2"/>
  <c r="V32388" i="2"/>
  <c r="V32387" i="2"/>
  <c r="V32386" i="2"/>
  <c r="V32385" i="2"/>
  <c r="V32384" i="2"/>
  <c r="V32383" i="2"/>
  <c r="V32382" i="2"/>
  <c r="V32381" i="2"/>
  <c r="V32380" i="2"/>
  <c r="V32379" i="2"/>
  <c r="V32378" i="2"/>
  <c r="V32377" i="2"/>
  <c r="V32376" i="2"/>
  <c r="V32375" i="2"/>
  <c r="V32374" i="2"/>
  <c r="V32373" i="2"/>
  <c r="V32372" i="2"/>
  <c r="V32371" i="2"/>
  <c r="V32370" i="2"/>
  <c r="V32369" i="2"/>
  <c r="V32368" i="2"/>
  <c r="V32367" i="2"/>
  <c r="V32366" i="2"/>
  <c r="V32365" i="2"/>
  <c r="V32364" i="2"/>
  <c r="V32363" i="2"/>
  <c r="V32362" i="2"/>
  <c r="V32361" i="2"/>
  <c r="V32360" i="2"/>
  <c r="V32359" i="2"/>
  <c r="V32358" i="2"/>
  <c r="V32357" i="2"/>
  <c r="V32356" i="2"/>
  <c r="V32355" i="2"/>
  <c r="V32354" i="2"/>
  <c r="V32353" i="2"/>
  <c r="V32352" i="2"/>
  <c r="V32351" i="2"/>
  <c r="V32350" i="2"/>
  <c r="V32349" i="2"/>
  <c r="V32348" i="2"/>
  <c r="V32347" i="2"/>
  <c r="V32346" i="2"/>
  <c r="V32345" i="2"/>
  <c r="V32344" i="2"/>
  <c r="V32343" i="2"/>
  <c r="V32342" i="2"/>
  <c r="V32341" i="2"/>
  <c r="V32340" i="2"/>
  <c r="V32339" i="2"/>
  <c r="V32338" i="2"/>
  <c r="V32337" i="2"/>
  <c r="V32336" i="2"/>
  <c r="V32335" i="2"/>
  <c r="V32334" i="2"/>
  <c r="V32333" i="2"/>
  <c r="V32332" i="2"/>
  <c r="V32331" i="2"/>
  <c r="V32330" i="2"/>
  <c r="V32329" i="2"/>
  <c r="V32328" i="2"/>
  <c r="V32327" i="2"/>
  <c r="V32326" i="2"/>
  <c r="V32325" i="2"/>
  <c r="V32324" i="2"/>
  <c r="V32323" i="2"/>
  <c r="V32322" i="2"/>
  <c r="V32321" i="2"/>
  <c r="V32320" i="2"/>
  <c r="V32319" i="2"/>
  <c r="V32318" i="2"/>
  <c r="V32317" i="2"/>
  <c r="V32316" i="2"/>
  <c r="V32315" i="2"/>
  <c r="V32314" i="2"/>
  <c r="V32313" i="2"/>
  <c r="V32312" i="2"/>
  <c r="V32311" i="2"/>
  <c r="V32310" i="2"/>
  <c r="V32309" i="2"/>
  <c r="V32308" i="2"/>
  <c r="V32307" i="2"/>
  <c r="V32306" i="2"/>
  <c r="V32305" i="2"/>
  <c r="V32304" i="2"/>
  <c r="V32303" i="2"/>
  <c r="V32302" i="2"/>
  <c r="V32301" i="2"/>
  <c r="V32300" i="2"/>
  <c r="V32299" i="2"/>
  <c r="V32298" i="2"/>
  <c r="V32297" i="2"/>
  <c r="V32296" i="2"/>
  <c r="V32295" i="2"/>
  <c r="V32294" i="2"/>
  <c r="V32293" i="2"/>
  <c r="V32292" i="2"/>
  <c r="V32291" i="2"/>
  <c r="V32290" i="2"/>
  <c r="V32289" i="2"/>
  <c r="V32288" i="2"/>
  <c r="V32287" i="2"/>
  <c r="V32286" i="2"/>
  <c r="V32285" i="2"/>
  <c r="V32284" i="2"/>
  <c r="V32283" i="2"/>
  <c r="V32282" i="2"/>
  <c r="V32281" i="2"/>
  <c r="V32280" i="2"/>
  <c r="V32279" i="2"/>
  <c r="V32278" i="2"/>
  <c r="V32277" i="2"/>
  <c r="V32276" i="2"/>
  <c r="V32275" i="2"/>
  <c r="V32274" i="2"/>
  <c r="V32273" i="2"/>
  <c r="V32272" i="2"/>
  <c r="V32271" i="2"/>
  <c r="V32270" i="2"/>
  <c r="V32269" i="2"/>
  <c r="V32268" i="2"/>
  <c r="V32267" i="2"/>
  <c r="V32266" i="2"/>
  <c r="V32265" i="2"/>
  <c r="V32264" i="2"/>
  <c r="V32263" i="2"/>
  <c r="V32262" i="2"/>
  <c r="V32261" i="2"/>
  <c r="V32260" i="2"/>
  <c r="V32259" i="2"/>
  <c r="V32258" i="2"/>
  <c r="V32257" i="2"/>
  <c r="V32256" i="2"/>
  <c r="V32255" i="2"/>
  <c r="V32254" i="2"/>
  <c r="V32253" i="2"/>
  <c r="V32252" i="2"/>
  <c r="V32251" i="2"/>
  <c r="V32250" i="2"/>
  <c r="V32249" i="2"/>
  <c r="V32248" i="2"/>
  <c r="V32247" i="2"/>
  <c r="V32246" i="2"/>
  <c r="V32245" i="2"/>
  <c r="V32244" i="2"/>
  <c r="V32243" i="2"/>
  <c r="V32242" i="2"/>
  <c r="V32241" i="2"/>
  <c r="V32240" i="2"/>
  <c r="V32239" i="2"/>
  <c r="V32238" i="2"/>
  <c r="V32237" i="2"/>
  <c r="V32236" i="2"/>
  <c r="V32235" i="2"/>
  <c r="V32234" i="2"/>
  <c r="V32233" i="2"/>
  <c r="V32232" i="2"/>
  <c r="V32231" i="2"/>
  <c r="V32230" i="2"/>
  <c r="V32229" i="2"/>
  <c r="V32228" i="2"/>
  <c r="V32227" i="2"/>
  <c r="V32226" i="2"/>
  <c r="V32225" i="2"/>
  <c r="V32224" i="2"/>
  <c r="V32223" i="2"/>
  <c r="V32222" i="2"/>
  <c r="V32221" i="2"/>
  <c r="V32220" i="2"/>
  <c r="V32219" i="2"/>
  <c r="V32218" i="2"/>
  <c r="V32217" i="2"/>
  <c r="V32216" i="2"/>
  <c r="V32215" i="2"/>
  <c r="V32214" i="2"/>
  <c r="V32213" i="2"/>
  <c r="V32212" i="2"/>
  <c r="V32211" i="2"/>
  <c r="V32210" i="2"/>
  <c r="V32209" i="2"/>
  <c r="V32208" i="2"/>
  <c r="V32207" i="2"/>
  <c r="V32206" i="2"/>
  <c r="V32205" i="2"/>
  <c r="V32204" i="2"/>
  <c r="V32203" i="2"/>
  <c r="V32202" i="2"/>
  <c r="V32201" i="2"/>
  <c r="V32200" i="2"/>
  <c r="V32199" i="2"/>
  <c r="V32198" i="2"/>
  <c r="V32197" i="2"/>
  <c r="V32196" i="2"/>
  <c r="V32195" i="2"/>
  <c r="V32194" i="2"/>
  <c r="V32193" i="2"/>
  <c r="V32192" i="2"/>
  <c r="V32191" i="2"/>
  <c r="V32190" i="2"/>
  <c r="V32189" i="2"/>
  <c r="V32188" i="2"/>
  <c r="V32187" i="2"/>
  <c r="V32186" i="2"/>
  <c r="V32185" i="2"/>
  <c r="V32184" i="2"/>
  <c r="V32183" i="2"/>
  <c r="V32182" i="2"/>
  <c r="V32181" i="2"/>
  <c r="V32180" i="2"/>
  <c r="V32179" i="2"/>
  <c r="V32178" i="2"/>
  <c r="V32177" i="2"/>
  <c r="V32176" i="2"/>
  <c r="V32175" i="2"/>
  <c r="V32174" i="2"/>
  <c r="V32173" i="2"/>
  <c r="V32172" i="2"/>
  <c r="V32171" i="2"/>
  <c r="V32170" i="2"/>
  <c r="V32169" i="2"/>
  <c r="V32168" i="2"/>
  <c r="V32167" i="2"/>
  <c r="V32166" i="2"/>
  <c r="V32165" i="2"/>
  <c r="V32164" i="2"/>
  <c r="V32163" i="2"/>
  <c r="V32162" i="2"/>
  <c r="V32161" i="2"/>
  <c r="V32160" i="2"/>
  <c r="V32159" i="2"/>
  <c r="V32158" i="2"/>
  <c r="V32157" i="2"/>
  <c r="V32156" i="2"/>
  <c r="V32155" i="2"/>
  <c r="V32154" i="2"/>
  <c r="V32153" i="2"/>
  <c r="V32152" i="2"/>
  <c r="V32151" i="2"/>
  <c r="V32150" i="2"/>
  <c r="V32149" i="2"/>
  <c r="V32148" i="2"/>
  <c r="V32147" i="2"/>
  <c r="V32146" i="2"/>
  <c r="V32145" i="2"/>
  <c r="V32144" i="2"/>
  <c r="V32143" i="2"/>
  <c r="V32142" i="2"/>
  <c r="V32141" i="2"/>
  <c r="V32140" i="2"/>
  <c r="V32139" i="2"/>
  <c r="V32138" i="2"/>
  <c r="V32137" i="2"/>
  <c r="V32136" i="2"/>
  <c r="V32135" i="2"/>
  <c r="V32134" i="2"/>
  <c r="V32133" i="2"/>
  <c r="V32132" i="2"/>
  <c r="V32131" i="2"/>
  <c r="V32130" i="2"/>
  <c r="V32129" i="2"/>
  <c r="V32128" i="2"/>
  <c r="V32127" i="2"/>
  <c r="V32126" i="2"/>
  <c r="V32125" i="2"/>
  <c r="V32124" i="2"/>
  <c r="V32123" i="2"/>
  <c r="V32122" i="2"/>
  <c r="V32121" i="2"/>
  <c r="V32120" i="2"/>
  <c r="V32119" i="2"/>
  <c r="V32118" i="2"/>
  <c r="V32117" i="2"/>
  <c r="V32116" i="2"/>
  <c r="V32115" i="2"/>
  <c r="V32114" i="2"/>
  <c r="V32113" i="2"/>
  <c r="V32112" i="2"/>
  <c r="V32111" i="2"/>
  <c r="V32110" i="2"/>
  <c r="V32109" i="2"/>
  <c r="V32108" i="2"/>
  <c r="V32107" i="2"/>
  <c r="V32106" i="2"/>
  <c r="V32105" i="2"/>
  <c r="V32104" i="2"/>
  <c r="V32103" i="2"/>
  <c r="V32102" i="2"/>
  <c r="V32101" i="2"/>
  <c r="V32100" i="2"/>
  <c r="V32099" i="2"/>
  <c r="V32098" i="2"/>
  <c r="V32097" i="2"/>
  <c r="V32096" i="2"/>
  <c r="V32095" i="2"/>
  <c r="V32094" i="2"/>
  <c r="V32093" i="2"/>
  <c r="V32092" i="2"/>
  <c r="V32091" i="2"/>
  <c r="V32090" i="2"/>
  <c r="V32089" i="2"/>
  <c r="V32088" i="2"/>
  <c r="V32087" i="2"/>
  <c r="V32086" i="2"/>
  <c r="V32085" i="2"/>
  <c r="V32084" i="2"/>
  <c r="V32083" i="2"/>
  <c r="V32082" i="2"/>
  <c r="V32081" i="2"/>
  <c r="V32080" i="2"/>
  <c r="V32079" i="2"/>
  <c r="V32078" i="2"/>
  <c r="V32077" i="2"/>
  <c r="V32076" i="2"/>
  <c r="V32075" i="2"/>
  <c r="V32074" i="2"/>
  <c r="V32073" i="2"/>
  <c r="V32072" i="2"/>
  <c r="V32071" i="2"/>
  <c r="V32070" i="2"/>
  <c r="V32069" i="2"/>
  <c r="V32068" i="2"/>
  <c r="V32067" i="2"/>
  <c r="V32066" i="2"/>
  <c r="V32065" i="2"/>
  <c r="V32064" i="2"/>
  <c r="V32063" i="2"/>
  <c r="V32062" i="2"/>
  <c r="V32061" i="2"/>
  <c r="V32060" i="2"/>
  <c r="V32059" i="2"/>
  <c r="V32058" i="2"/>
  <c r="V32057" i="2"/>
  <c r="V32056" i="2"/>
  <c r="V32055" i="2"/>
  <c r="V32054" i="2"/>
  <c r="V32053" i="2"/>
  <c r="V32052" i="2"/>
  <c r="V32051" i="2"/>
  <c r="V32050" i="2"/>
  <c r="V32049" i="2"/>
  <c r="V32048" i="2"/>
  <c r="V32047" i="2"/>
  <c r="V32046" i="2"/>
  <c r="V32045" i="2"/>
  <c r="V32044" i="2"/>
  <c r="V32043" i="2"/>
  <c r="V32042" i="2"/>
  <c r="V32041" i="2"/>
  <c r="V32040" i="2"/>
  <c r="V32039" i="2"/>
  <c r="V32038" i="2"/>
  <c r="V32037" i="2"/>
  <c r="V32036" i="2"/>
  <c r="V32035" i="2"/>
  <c r="V32034" i="2"/>
  <c r="V32033" i="2"/>
  <c r="V32032" i="2"/>
  <c r="V32031" i="2"/>
  <c r="V32030" i="2"/>
  <c r="V32029" i="2"/>
  <c r="V32028" i="2"/>
  <c r="V32027" i="2"/>
  <c r="V32026" i="2"/>
  <c r="V32025" i="2"/>
  <c r="V32024" i="2"/>
  <c r="V32023" i="2"/>
  <c r="V32022" i="2"/>
  <c r="V32021" i="2"/>
  <c r="V32020" i="2"/>
  <c r="V32019" i="2"/>
  <c r="V32018" i="2"/>
  <c r="V32017" i="2"/>
  <c r="V32016" i="2"/>
  <c r="V32015" i="2"/>
  <c r="V32014" i="2"/>
  <c r="V32013" i="2"/>
  <c r="V32012" i="2"/>
  <c r="V32011" i="2"/>
  <c r="V32010" i="2"/>
  <c r="V32009" i="2"/>
  <c r="V32008" i="2"/>
  <c r="V32007" i="2"/>
  <c r="V32006" i="2"/>
  <c r="V32005" i="2"/>
  <c r="V32004" i="2"/>
  <c r="V32003" i="2"/>
  <c r="V32002" i="2"/>
  <c r="V32001" i="2"/>
  <c r="V32000" i="2"/>
  <c r="V31999" i="2"/>
  <c r="V31998" i="2"/>
  <c r="V31997" i="2"/>
  <c r="V31996" i="2"/>
  <c r="V31995" i="2"/>
  <c r="V31994" i="2"/>
  <c r="V31993" i="2"/>
  <c r="V31992" i="2"/>
  <c r="V31991" i="2"/>
  <c r="V31990" i="2"/>
  <c r="V31989" i="2"/>
  <c r="V31988" i="2"/>
  <c r="V31987" i="2"/>
  <c r="V31986" i="2"/>
  <c r="V31985" i="2"/>
  <c r="V31984" i="2"/>
  <c r="V31983" i="2"/>
  <c r="V31982" i="2"/>
  <c r="V31981" i="2"/>
  <c r="V31980" i="2"/>
  <c r="V31979" i="2"/>
  <c r="V31978" i="2"/>
  <c r="V31977" i="2"/>
  <c r="V31976" i="2"/>
  <c r="V31975" i="2"/>
  <c r="V31974" i="2"/>
  <c r="V31973" i="2"/>
  <c r="V31972" i="2"/>
  <c r="V31971" i="2"/>
  <c r="V31970" i="2"/>
  <c r="V31969" i="2"/>
  <c r="V31968" i="2"/>
  <c r="V31967" i="2"/>
  <c r="V31966" i="2"/>
  <c r="V31965" i="2"/>
  <c r="V31964" i="2"/>
  <c r="V31963" i="2"/>
  <c r="V31962" i="2"/>
  <c r="V31961" i="2"/>
  <c r="V31960" i="2"/>
  <c r="V31959" i="2"/>
  <c r="V31958" i="2"/>
  <c r="V31957" i="2"/>
  <c r="V31956" i="2"/>
  <c r="V31955" i="2"/>
  <c r="V31954" i="2"/>
  <c r="V31953" i="2"/>
  <c r="V31952" i="2"/>
  <c r="V31951" i="2"/>
  <c r="V31950" i="2"/>
  <c r="V31949" i="2"/>
  <c r="V31948" i="2"/>
  <c r="V31947" i="2"/>
  <c r="V31946" i="2"/>
  <c r="V31945" i="2"/>
  <c r="V31944" i="2"/>
  <c r="V31943" i="2"/>
  <c r="V31942" i="2"/>
  <c r="V31941" i="2"/>
  <c r="V31940" i="2"/>
  <c r="V31939" i="2"/>
  <c r="V31938" i="2"/>
  <c r="V31937" i="2"/>
  <c r="V31936" i="2"/>
  <c r="V31935" i="2"/>
  <c r="V31934" i="2"/>
  <c r="V31933" i="2"/>
  <c r="V31932" i="2"/>
  <c r="V31931" i="2"/>
  <c r="V31930" i="2"/>
  <c r="V31929" i="2"/>
  <c r="V31928" i="2"/>
  <c r="V31927" i="2"/>
  <c r="V31926" i="2"/>
  <c r="V31925" i="2"/>
  <c r="V31924" i="2"/>
  <c r="V31923" i="2"/>
  <c r="V31922" i="2"/>
  <c r="V31921" i="2"/>
  <c r="V31920" i="2"/>
  <c r="V31919" i="2"/>
  <c r="V31918" i="2"/>
  <c r="V31917" i="2"/>
  <c r="V31916" i="2"/>
  <c r="V31915" i="2"/>
  <c r="V31914" i="2"/>
  <c r="V31913" i="2"/>
  <c r="V31912" i="2"/>
  <c r="V31911" i="2"/>
  <c r="V31910" i="2"/>
  <c r="V31909" i="2"/>
  <c r="V31908" i="2"/>
  <c r="V31907" i="2"/>
  <c r="V31906" i="2"/>
  <c r="V31905" i="2"/>
  <c r="V31904" i="2"/>
  <c r="V31903" i="2"/>
  <c r="V31902" i="2"/>
  <c r="V31901" i="2"/>
  <c r="V31900" i="2"/>
  <c r="V31899" i="2"/>
  <c r="V31898" i="2"/>
  <c r="V31897" i="2"/>
  <c r="V31896" i="2"/>
  <c r="V31895" i="2"/>
  <c r="V31894" i="2"/>
  <c r="V31893" i="2"/>
  <c r="V31892" i="2"/>
  <c r="V31891" i="2"/>
  <c r="V31890" i="2"/>
  <c r="V31889" i="2"/>
  <c r="V31888" i="2"/>
  <c r="V31887" i="2"/>
  <c r="V31886" i="2"/>
  <c r="V31885" i="2"/>
  <c r="V31884" i="2"/>
  <c r="V31883" i="2"/>
  <c r="V31882" i="2"/>
  <c r="V31881" i="2"/>
  <c r="V31880" i="2"/>
  <c r="V31879" i="2"/>
  <c r="V31878" i="2"/>
  <c r="V31877" i="2"/>
  <c r="V31876" i="2"/>
  <c r="V31875" i="2"/>
  <c r="V31874" i="2"/>
  <c r="V31873" i="2"/>
  <c r="V31872" i="2"/>
  <c r="V31871" i="2"/>
  <c r="V31870" i="2"/>
  <c r="V31869" i="2"/>
  <c r="V31868" i="2"/>
  <c r="V31867" i="2"/>
  <c r="V31866" i="2"/>
  <c r="V31865" i="2"/>
  <c r="V31864" i="2"/>
  <c r="V31863" i="2"/>
  <c r="V31862" i="2"/>
  <c r="V31861" i="2"/>
  <c r="V31860" i="2"/>
  <c r="V31859" i="2"/>
  <c r="V31858" i="2"/>
  <c r="V31857" i="2"/>
  <c r="V31856" i="2"/>
  <c r="V31855" i="2"/>
  <c r="V31854" i="2"/>
  <c r="V31853" i="2"/>
  <c r="V31852" i="2"/>
  <c r="V31851" i="2"/>
  <c r="V31850" i="2"/>
  <c r="V31849" i="2"/>
  <c r="V31848" i="2"/>
  <c r="V31847" i="2"/>
  <c r="V31846" i="2"/>
  <c r="V31845" i="2"/>
  <c r="V31844" i="2"/>
  <c r="V31843" i="2"/>
  <c r="V31842" i="2"/>
  <c r="V31841" i="2"/>
  <c r="V31840" i="2"/>
  <c r="V31839" i="2"/>
  <c r="V31838" i="2"/>
  <c r="V31837" i="2"/>
  <c r="V31836" i="2"/>
  <c r="V31835" i="2"/>
  <c r="V31834" i="2"/>
  <c r="V31833" i="2"/>
  <c r="V31832" i="2"/>
  <c r="V31831" i="2"/>
  <c r="V31830" i="2"/>
  <c r="V31829" i="2"/>
  <c r="V31828" i="2"/>
  <c r="V31827" i="2"/>
  <c r="V31826" i="2"/>
  <c r="V31825" i="2"/>
  <c r="V31824" i="2"/>
  <c r="V31823" i="2"/>
  <c r="V31822" i="2"/>
  <c r="V31821" i="2"/>
  <c r="V31820" i="2"/>
  <c r="V31819" i="2"/>
  <c r="V31818" i="2"/>
  <c r="V31817" i="2"/>
  <c r="V31816" i="2"/>
  <c r="V31815" i="2"/>
  <c r="V31814" i="2"/>
  <c r="V31813" i="2"/>
  <c r="V31812" i="2"/>
  <c r="V31811" i="2"/>
  <c r="V31810" i="2"/>
  <c r="V31809" i="2"/>
  <c r="V31808" i="2"/>
  <c r="V31807" i="2"/>
  <c r="V31806" i="2"/>
  <c r="V31805" i="2"/>
  <c r="V31804" i="2"/>
  <c r="V31803" i="2"/>
  <c r="V31802" i="2"/>
  <c r="V31801" i="2"/>
  <c r="V31800" i="2"/>
  <c r="V31799" i="2"/>
  <c r="V31798" i="2"/>
  <c r="V31797" i="2"/>
  <c r="V31796" i="2"/>
  <c r="V31795" i="2"/>
  <c r="V31794" i="2"/>
  <c r="V31793" i="2"/>
  <c r="V31792" i="2"/>
  <c r="V31791" i="2"/>
  <c r="V31790" i="2"/>
  <c r="V31789" i="2"/>
  <c r="V31788" i="2"/>
  <c r="V31787" i="2"/>
  <c r="V31786" i="2"/>
  <c r="V31785" i="2"/>
  <c r="V31784" i="2"/>
  <c r="V31783" i="2"/>
  <c r="V31782" i="2"/>
  <c r="V31781" i="2"/>
  <c r="V31780" i="2"/>
  <c r="V31779" i="2"/>
  <c r="V31778" i="2"/>
  <c r="V31777" i="2"/>
  <c r="V31776" i="2"/>
  <c r="V31775" i="2"/>
  <c r="V31774" i="2"/>
  <c r="V31773" i="2"/>
  <c r="V31772" i="2"/>
  <c r="V31771" i="2"/>
  <c r="V31770" i="2"/>
  <c r="V31769" i="2"/>
  <c r="V31768" i="2"/>
  <c r="V31767" i="2"/>
  <c r="V31766" i="2"/>
  <c r="V31765" i="2"/>
  <c r="V31764" i="2"/>
  <c r="V31763" i="2"/>
  <c r="V31762" i="2"/>
  <c r="V31761" i="2"/>
  <c r="V31760" i="2"/>
  <c r="V31759" i="2"/>
  <c r="V31758" i="2"/>
  <c r="V31757" i="2"/>
  <c r="V31756" i="2"/>
  <c r="V31755" i="2"/>
  <c r="V31754" i="2"/>
  <c r="V31753" i="2"/>
  <c r="V31752" i="2"/>
  <c r="V31751" i="2"/>
  <c r="V31750" i="2"/>
  <c r="V31749" i="2"/>
  <c r="V31748" i="2"/>
  <c r="V31747" i="2"/>
  <c r="V31746" i="2"/>
  <c r="V31745" i="2"/>
  <c r="V31744" i="2"/>
  <c r="V31743" i="2"/>
  <c r="V31742" i="2"/>
  <c r="V31741" i="2"/>
  <c r="V31740" i="2"/>
  <c r="V31739" i="2"/>
  <c r="V31738" i="2"/>
  <c r="V31737" i="2"/>
  <c r="V31736" i="2"/>
  <c r="V31735" i="2"/>
  <c r="V31734" i="2"/>
  <c r="V31733" i="2"/>
  <c r="V31732" i="2"/>
  <c r="V31731" i="2"/>
  <c r="V31730" i="2"/>
  <c r="V31729" i="2"/>
  <c r="V31728" i="2"/>
  <c r="V31727" i="2"/>
  <c r="V31726" i="2"/>
  <c r="V31725" i="2"/>
  <c r="V31724" i="2"/>
  <c r="V31723" i="2"/>
  <c r="V31722" i="2"/>
  <c r="V31721" i="2"/>
  <c r="V31720" i="2"/>
  <c r="V31719" i="2"/>
  <c r="V31718" i="2"/>
  <c r="V31717" i="2"/>
  <c r="V31716" i="2"/>
  <c r="V31715" i="2"/>
  <c r="V31714" i="2"/>
  <c r="V31713" i="2"/>
  <c r="V31712" i="2"/>
  <c r="V31711" i="2"/>
  <c r="V31710" i="2"/>
  <c r="V31709" i="2"/>
  <c r="V31708" i="2"/>
  <c r="V31707" i="2"/>
  <c r="V31706" i="2"/>
  <c r="V31705" i="2"/>
  <c r="V31704" i="2"/>
  <c r="V31703" i="2"/>
  <c r="V31702" i="2"/>
  <c r="V31701" i="2"/>
  <c r="V31700" i="2"/>
  <c r="V31699" i="2"/>
  <c r="V31698" i="2"/>
  <c r="V31697" i="2"/>
  <c r="V31696" i="2"/>
  <c r="V31695" i="2"/>
  <c r="V31694" i="2"/>
  <c r="V31693" i="2"/>
  <c r="V31692" i="2"/>
  <c r="V31691" i="2"/>
  <c r="V31690" i="2"/>
  <c r="V31689" i="2"/>
  <c r="V31688" i="2"/>
  <c r="V31687" i="2"/>
  <c r="V31686" i="2"/>
  <c r="V31685" i="2"/>
  <c r="V31684" i="2"/>
  <c r="V31683" i="2"/>
  <c r="V31682" i="2"/>
  <c r="V31681" i="2"/>
  <c r="V31680" i="2"/>
  <c r="V31679" i="2"/>
  <c r="V31678" i="2"/>
  <c r="V31677" i="2"/>
  <c r="V31676" i="2"/>
  <c r="V31675" i="2"/>
  <c r="V31674" i="2"/>
  <c r="V31673" i="2"/>
  <c r="V31672" i="2"/>
  <c r="V31671" i="2"/>
  <c r="V31670" i="2"/>
  <c r="V31669" i="2"/>
  <c r="V31668" i="2"/>
  <c r="V31667" i="2"/>
  <c r="V31666" i="2"/>
  <c r="V31665" i="2"/>
  <c r="V31664" i="2"/>
  <c r="V31663" i="2"/>
  <c r="V31662" i="2"/>
  <c r="V31661" i="2"/>
  <c r="V31660" i="2"/>
  <c r="V31659" i="2"/>
  <c r="V31658" i="2"/>
  <c r="V31657" i="2"/>
  <c r="V31656" i="2"/>
  <c r="V31655" i="2"/>
  <c r="V31654" i="2"/>
  <c r="V31653" i="2"/>
  <c r="V31652" i="2"/>
  <c r="V31651" i="2"/>
  <c r="V31650" i="2"/>
  <c r="V31649" i="2"/>
  <c r="V31648" i="2"/>
  <c r="V31647" i="2"/>
  <c r="V31646" i="2"/>
  <c r="V31645" i="2"/>
  <c r="V31644" i="2"/>
  <c r="V31643" i="2"/>
  <c r="V31642" i="2"/>
  <c r="V31641" i="2"/>
  <c r="V31640" i="2"/>
  <c r="V31639" i="2"/>
  <c r="V31638" i="2"/>
  <c r="V31637" i="2"/>
  <c r="V31636" i="2"/>
  <c r="V31635" i="2"/>
  <c r="V31634" i="2"/>
  <c r="V31633" i="2"/>
  <c r="V31632" i="2"/>
  <c r="V31631" i="2"/>
  <c r="V31630" i="2"/>
  <c r="V31629" i="2"/>
  <c r="V31628" i="2"/>
  <c r="V31627" i="2"/>
  <c r="V31626" i="2"/>
  <c r="V31625" i="2"/>
  <c r="V31624" i="2"/>
  <c r="V31623" i="2"/>
  <c r="V31622" i="2"/>
  <c r="V31621" i="2"/>
  <c r="V31620" i="2"/>
  <c r="V31619" i="2"/>
  <c r="V31618" i="2"/>
  <c r="V31617" i="2"/>
  <c r="V31616" i="2"/>
  <c r="V31615" i="2"/>
  <c r="V31614" i="2"/>
  <c r="V31613" i="2"/>
  <c r="V31612" i="2"/>
  <c r="V31611" i="2"/>
  <c r="V31610" i="2"/>
  <c r="V31609" i="2"/>
  <c r="V31608" i="2"/>
  <c r="V31607" i="2"/>
  <c r="V31606" i="2"/>
  <c r="V31605" i="2"/>
  <c r="V31604" i="2"/>
  <c r="V31603" i="2"/>
  <c r="V31602" i="2"/>
  <c r="V31601" i="2"/>
  <c r="V31600" i="2"/>
  <c r="V31599" i="2"/>
  <c r="V31598" i="2"/>
  <c r="V31597" i="2"/>
  <c r="V31596" i="2"/>
  <c r="V31595" i="2"/>
  <c r="V31594" i="2"/>
  <c r="V31593" i="2"/>
  <c r="V31592" i="2"/>
  <c r="V31591" i="2"/>
  <c r="V31590" i="2"/>
  <c r="V31589" i="2"/>
  <c r="V31588" i="2"/>
  <c r="V31587" i="2"/>
  <c r="V31586" i="2"/>
  <c r="V31585" i="2"/>
  <c r="V31584" i="2"/>
  <c r="V31583" i="2"/>
  <c r="V31582" i="2"/>
  <c r="V31581" i="2"/>
  <c r="V31580" i="2"/>
  <c r="V31579" i="2"/>
  <c r="V31578" i="2"/>
  <c r="V31577" i="2"/>
  <c r="V31576" i="2"/>
  <c r="V31575" i="2"/>
  <c r="V31574" i="2"/>
  <c r="V31573" i="2"/>
  <c r="V31572" i="2"/>
  <c r="V31571" i="2"/>
  <c r="V31570" i="2"/>
  <c r="V31569" i="2"/>
  <c r="V31568" i="2"/>
  <c r="V31567" i="2"/>
  <c r="V31566" i="2"/>
  <c r="V31565" i="2"/>
  <c r="V31564" i="2"/>
  <c r="V31563" i="2"/>
  <c r="V31562" i="2"/>
  <c r="V31561" i="2"/>
  <c r="V31560" i="2"/>
  <c r="V31559" i="2"/>
  <c r="V31558" i="2"/>
  <c r="V31557" i="2"/>
  <c r="V31556" i="2"/>
  <c r="V31555" i="2"/>
  <c r="V31554" i="2"/>
  <c r="V31553" i="2"/>
  <c r="V31552" i="2"/>
  <c r="V31551" i="2"/>
  <c r="V31550" i="2"/>
  <c r="V31549" i="2"/>
  <c r="V31548" i="2"/>
  <c r="V31547" i="2"/>
  <c r="V31546" i="2"/>
  <c r="V31545" i="2"/>
  <c r="V31544" i="2"/>
  <c r="V31543" i="2"/>
  <c r="V31542" i="2"/>
  <c r="V31541" i="2"/>
  <c r="V31540" i="2"/>
  <c r="V31539" i="2"/>
  <c r="V31538" i="2"/>
  <c r="V31537" i="2"/>
  <c r="V31536" i="2"/>
  <c r="V31535" i="2"/>
  <c r="V31534" i="2"/>
  <c r="V31533" i="2"/>
  <c r="V31532" i="2"/>
  <c r="V31531" i="2"/>
  <c r="V31530" i="2"/>
  <c r="V31529" i="2"/>
  <c r="V31528" i="2"/>
  <c r="V31527" i="2"/>
  <c r="V31526" i="2"/>
  <c r="V31525" i="2"/>
  <c r="V31524" i="2"/>
  <c r="V31523" i="2"/>
  <c r="V31522" i="2"/>
  <c r="V31521" i="2"/>
  <c r="V31520" i="2"/>
  <c r="V31519" i="2"/>
  <c r="V31518" i="2"/>
  <c r="V31517" i="2"/>
  <c r="V31516" i="2"/>
  <c r="V31515" i="2"/>
  <c r="V31514" i="2"/>
  <c r="V31513" i="2"/>
  <c r="V31512" i="2"/>
  <c r="V31511" i="2"/>
  <c r="V31510" i="2"/>
  <c r="V31509" i="2"/>
  <c r="V31508" i="2"/>
  <c r="V31507" i="2"/>
  <c r="V31506" i="2"/>
  <c r="V31505" i="2"/>
  <c r="V31504" i="2"/>
  <c r="V31503" i="2"/>
  <c r="V31502" i="2"/>
  <c r="V31501" i="2"/>
  <c r="V31500" i="2"/>
  <c r="V31499" i="2"/>
  <c r="V31498" i="2"/>
  <c r="V31497" i="2"/>
  <c r="V31496" i="2"/>
  <c r="V31495" i="2"/>
  <c r="V31494" i="2"/>
  <c r="V31493" i="2"/>
  <c r="V31492" i="2"/>
  <c r="V31491" i="2"/>
  <c r="V31490" i="2"/>
  <c r="V31489" i="2"/>
  <c r="V31488" i="2"/>
  <c r="V31487" i="2"/>
  <c r="V31486" i="2"/>
  <c r="V31485" i="2"/>
  <c r="V31484" i="2"/>
  <c r="V31483" i="2"/>
  <c r="V31482" i="2"/>
  <c r="V31481" i="2"/>
  <c r="V31480" i="2"/>
  <c r="V31479" i="2"/>
  <c r="V31478" i="2"/>
  <c r="V31477" i="2"/>
  <c r="V31476" i="2"/>
  <c r="V31475" i="2"/>
  <c r="V31474" i="2"/>
  <c r="V31473" i="2"/>
  <c r="V31472" i="2"/>
  <c r="V31471" i="2"/>
  <c r="V31470" i="2"/>
  <c r="V31469" i="2"/>
  <c r="V31468" i="2"/>
  <c r="V31467" i="2"/>
  <c r="V31466" i="2"/>
  <c r="V31465" i="2"/>
  <c r="V31464" i="2"/>
  <c r="V31463" i="2"/>
  <c r="V31462" i="2"/>
  <c r="V31461" i="2"/>
  <c r="V31460" i="2"/>
  <c r="V31459" i="2"/>
  <c r="V31458" i="2"/>
  <c r="V31457" i="2"/>
  <c r="V31456" i="2"/>
  <c r="V31455" i="2"/>
  <c r="V31454" i="2"/>
  <c r="V31453" i="2"/>
  <c r="V31452" i="2"/>
  <c r="V31451" i="2"/>
  <c r="V31450" i="2"/>
  <c r="V31449" i="2"/>
  <c r="V31448" i="2"/>
  <c r="V31447" i="2"/>
  <c r="V31446" i="2"/>
  <c r="V31445" i="2"/>
  <c r="V31444" i="2"/>
  <c r="V31443" i="2"/>
  <c r="V31442" i="2"/>
  <c r="V31441" i="2"/>
  <c r="V31440" i="2"/>
  <c r="V31439" i="2"/>
  <c r="V31438" i="2"/>
  <c r="V31437" i="2"/>
  <c r="V31436" i="2"/>
  <c r="V31435" i="2"/>
  <c r="V31434" i="2"/>
  <c r="V31433" i="2"/>
  <c r="V31432" i="2"/>
  <c r="V31431" i="2"/>
  <c r="V31430" i="2"/>
  <c r="V31429" i="2"/>
  <c r="V31428" i="2"/>
  <c r="V31427" i="2"/>
  <c r="V31426" i="2"/>
  <c r="V31425" i="2"/>
  <c r="V31424" i="2"/>
  <c r="V31423" i="2"/>
  <c r="V31422" i="2"/>
  <c r="V31421" i="2"/>
  <c r="V31420" i="2"/>
  <c r="V31419" i="2"/>
  <c r="V31418" i="2"/>
  <c r="V31417" i="2"/>
  <c r="V31416" i="2"/>
  <c r="V31415" i="2"/>
  <c r="V31414" i="2"/>
  <c r="V31413" i="2"/>
  <c r="V31412" i="2"/>
  <c r="V31411" i="2"/>
  <c r="V31410" i="2"/>
  <c r="V31409" i="2"/>
  <c r="V31408" i="2"/>
  <c r="V31407" i="2"/>
  <c r="V31406" i="2"/>
  <c r="V31405" i="2"/>
  <c r="V31404" i="2"/>
  <c r="V31403" i="2"/>
  <c r="V31402" i="2"/>
  <c r="V31401" i="2"/>
  <c r="V31400" i="2"/>
  <c r="V31399" i="2"/>
  <c r="V31398" i="2"/>
  <c r="V31397" i="2"/>
  <c r="V31396" i="2"/>
  <c r="V31395" i="2"/>
  <c r="V31394" i="2"/>
  <c r="V31393" i="2"/>
  <c r="V31392" i="2"/>
  <c r="V31391" i="2"/>
  <c r="V31390" i="2"/>
  <c r="V31389" i="2"/>
  <c r="V31388" i="2"/>
  <c r="V31387" i="2"/>
  <c r="V31386" i="2"/>
  <c r="V31385" i="2"/>
  <c r="V31384" i="2"/>
  <c r="V31383" i="2"/>
  <c r="V31382" i="2"/>
  <c r="V31381" i="2"/>
  <c r="V31380" i="2"/>
  <c r="V31379" i="2"/>
  <c r="V31378" i="2"/>
  <c r="V31377" i="2"/>
  <c r="V31376" i="2"/>
  <c r="V31375" i="2"/>
  <c r="V31374" i="2"/>
  <c r="V31373" i="2"/>
  <c r="V31372" i="2"/>
  <c r="V31371" i="2"/>
  <c r="V31370" i="2"/>
  <c r="V31369" i="2"/>
  <c r="V31368" i="2"/>
  <c r="V31367" i="2"/>
  <c r="V31366" i="2"/>
  <c r="V31365" i="2"/>
  <c r="V31364" i="2"/>
  <c r="V31363" i="2"/>
  <c r="V31362" i="2"/>
  <c r="V31361" i="2"/>
  <c r="V31360" i="2"/>
  <c r="V31359" i="2"/>
  <c r="V31358" i="2"/>
  <c r="V31357" i="2"/>
  <c r="V31356" i="2"/>
  <c r="V31355" i="2"/>
  <c r="V31354" i="2"/>
  <c r="V31353" i="2"/>
  <c r="V31352" i="2"/>
  <c r="V31351" i="2"/>
  <c r="V31350" i="2"/>
  <c r="V31349" i="2"/>
  <c r="V31348" i="2"/>
  <c r="V31347" i="2"/>
  <c r="V31346" i="2"/>
  <c r="V31345" i="2"/>
  <c r="V31344" i="2"/>
  <c r="V31343" i="2"/>
  <c r="V31342" i="2"/>
  <c r="V31341" i="2"/>
  <c r="V31340" i="2"/>
  <c r="V31339" i="2"/>
  <c r="V31338" i="2"/>
  <c r="V31337" i="2"/>
  <c r="V31336" i="2"/>
  <c r="V31335" i="2"/>
  <c r="V31334" i="2"/>
  <c r="V31333" i="2"/>
  <c r="V31332" i="2"/>
  <c r="V31331" i="2"/>
  <c r="V31330" i="2"/>
  <c r="V31329" i="2"/>
  <c r="V31328" i="2"/>
  <c r="V31327" i="2"/>
  <c r="V31326" i="2"/>
  <c r="V31325" i="2"/>
  <c r="V31324" i="2"/>
  <c r="V31323" i="2"/>
  <c r="V31322" i="2"/>
  <c r="V31321" i="2"/>
  <c r="V31320" i="2"/>
  <c r="V31319" i="2"/>
  <c r="V31318" i="2"/>
  <c r="V31317" i="2"/>
  <c r="V31316" i="2"/>
  <c r="V31315" i="2"/>
  <c r="V31314" i="2"/>
  <c r="V31313" i="2"/>
  <c r="V31312" i="2"/>
  <c r="V31311" i="2"/>
  <c r="V31310" i="2"/>
  <c r="V31309" i="2"/>
  <c r="V31308" i="2"/>
  <c r="V31307" i="2"/>
  <c r="V31306" i="2"/>
  <c r="V31305" i="2"/>
  <c r="V31304" i="2"/>
  <c r="V31303" i="2"/>
  <c r="V31302" i="2"/>
  <c r="V31301" i="2"/>
  <c r="V31300" i="2"/>
  <c r="V31299" i="2"/>
  <c r="V31298" i="2"/>
  <c r="V31297" i="2"/>
  <c r="V31296" i="2"/>
  <c r="V31295" i="2"/>
  <c r="V31294" i="2"/>
  <c r="V31293" i="2"/>
  <c r="V31292" i="2"/>
  <c r="V31291" i="2"/>
  <c r="V31290" i="2"/>
  <c r="V31289" i="2"/>
  <c r="V31288" i="2"/>
  <c r="V31287" i="2"/>
  <c r="V31286" i="2"/>
  <c r="V31285" i="2"/>
  <c r="V31284" i="2"/>
  <c r="V31283" i="2"/>
  <c r="V31282" i="2"/>
  <c r="V31281" i="2"/>
  <c r="V31280" i="2"/>
  <c r="V31279" i="2"/>
  <c r="V31278" i="2"/>
  <c r="V31277" i="2"/>
  <c r="V31276" i="2"/>
  <c r="V31275" i="2"/>
  <c r="V31274" i="2"/>
  <c r="V31273" i="2"/>
  <c r="V31272" i="2"/>
  <c r="V31271" i="2"/>
  <c r="V31270" i="2"/>
  <c r="V31269" i="2"/>
  <c r="V31268" i="2"/>
  <c r="V31267" i="2"/>
  <c r="V31266" i="2"/>
  <c r="V31265" i="2"/>
  <c r="V31264" i="2"/>
  <c r="V31263" i="2"/>
  <c r="V31262" i="2"/>
  <c r="V31261" i="2"/>
  <c r="V31260" i="2"/>
  <c r="V31259" i="2"/>
  <c r="V31258" i="2"/>
  <c r="V31257" i="2"/>
  <c r="V31256" i="2"/>
  <c r="V31255" i="2"/>
  <c r="V31254" i="2"/>
  <c r="V31253" i="2"/>
  <c r="V31252" i="2"/>
  <c r="V31251" i="2"/>
  <c r="V31250" i="2"/>
  <c r="V31249" i="2"/>
  <c r="V31248" i="2"/>
  <c r="V31247" i="2"/>
  <c r="V31246" i="2"/>
  <c r="V31245" i="2"/>
  <c r="V31244" i="2"/>
  <c r="V31243" i="2"/>
  <c r="V31242" i="2"/>
  <c r="V31241" i="2"/>
  <c r="V31240" i="2"/>
  <c r="V31239" i="2"/>
  <c r="V31238" i="2"/>
  <c r="V31237" i="2"/>
  <c r="V31236" i="2"/>
  <c r="V31235" i="2"/>
  <c r="V31234" i="2"/>
  <c r="V31233" i="2"/>
  <c r="V31232" i="2"/>
  <c r="V31231" i="2"/>
  <c r="V31230" i="2"/>
  <c r="V31229" i="2"/>
  <c r="V31228" i="2"/>
  <c r="V31227" i="2"/>
  <c r="V31226" i="2"/>
  <c r="V31225" i="2"/>
  <c r="V31224" i="2"/>
  <c r="V31223" i="2"/>
  <c r="V31222" i="2"/>
  <c r="V31221" i="2"/>
  <c r="V31220" i="2"/>
  <c r="V31219" i="2"/>
  <c r="V31218" i="2"/>
  <c r="V31217" i="2"/>
  <c r="V31216" i="2"/>
  <c r="V31215" i="2"/>
  <c r="V31214" i="2"/>
  <c r="V31213" i="2"/>
  <c r="V31212" i="2"/>
  <c r="V31211" i="2"/>
  <c r="V31210" i="2"/>
  <c r="V31209" i="2"/>
  <c r="V31208" i="2"/>
  <c r="V31207" i="2"/>
  <c r="V31206" i="2"/>
  <c r="V31205" i="2"/>
  <c r="V31204" i="2"/>
  <c r="V31203" i="2"/>
  <c r="V31202" i="2"/>
  <c r="V31201" i="2"/>
  <c r="V31200" i="2"/>
  <c r="V31199" i="2"/>
  <c r="V31198" i="2"/>
  <c r="V31197" i="2"/>
  <c r="V31196" i="2"/>
  <c r="V31195" i="2"/>
  <c r="V31194" i="2"/>
  <c r="V31193" i="2"/>
  <c r="V31192" i="2"/>
  <c r="V31191" i="2"/>
  <c r="V31190" i="2"/>
  <c r="V31189" i="2"/>
  <c r="V31188" i="2"/>
  <c r="V31187" i="2"/>
  <c r="V31186" i="2"/>
  <c r="V31185" i="2"/>
  <c r="V31184" i="2"/>
  <c r="V31183" i="2"/>
  <c r="V31182" i="2"/>
  <c r="V31181" i="2"/>
  <c r="V31180" i="2"/>
  <c r="V31179" i="2"/>
  <c r="V31178" i="2"/>
  <c r="V31177" i="2"/>
  <c r="V31176" i="2"/>
  <c r="V31175" i="2"/>
  <c r="V31174" i="2"/>
  <c r="V31173" i="2"/>
  <c r="V31172" i="2"/>
  <c r="V31171" i="2"/>
  <c r="V31170" i="2"/>
  <c r="V31169" i="2"/>
  <c r="V31168" i="2"/>
  <c r="V31167" i="2"/>
  <c r="V31166" i="2"/>
  <c r="V31165" i="2"/>
  <c r="V31164" i="2"/>
  <c r="V31163" i="2"/>
  <c r="V31162" i="2"/>
  <c r="V31161" i="2"/>
  <c r="V31160" i="2"/>
  <c r="V31159" i="2"/>
  <c r="V31158" i="2"/>
  <c r="V31157" i="2"/>
  <c r="V31156" i="2"/>
  <c r="V31155" i="2"/>
  <c r="V31154" i="2"/>
  <c r="V31153" i="2"/>
  <c r="V31152" i="2"/>
  <c r="V31151" i="2"/>
  <c r="V31150" i="2"/>
  <c r="V31149" i="2"/>
  <c r="V31148" i="2"/>
  <c r="V31147" i="2"/>
  <c r="V31146" i="2"/>
  <c r="V31145" i="2"/>
  <c r="V31144" i="2"/>
  <c r="V31143" i="2"/>
  <c r="V31142" i="2"/>
  <c r="V31141" i="2"/>
  <c r="V31140" i="2"/>
  <c r="V31139" i="2"/>
  <c r="V31138" i="2"/>
  <c r="V31137" i="2"/>
  <c r="V31136" i="2"/>
  <c r="V31135" i="2"/>
  <c r="V31134" i="2"/>
  <c r="V31133" i="2"/>
  <c r="V31132" i="2"/>
  <c r="V31131" i="2"/>
  <c r="V31130" i="2"/>
  <c r="V31129" i="2"/>
  <c r="V31128" i="2"/>
  <c r="V31127" i="2"/>
  <c r="V31126" i="2"/>
  <c r="V31125" i="2"/>
  <c r="V31124" i="2"/>
  <c r="V31123" i="2"/>
  <c r="V31122" i="2"/>
  <c r="V31121" i="2"/>
  <c r="V31120" i="2"/>
  <c r="V31119" i="2"/>
  <c r="V31118" i="2"/>
  <c r="V31117" i="2"/>
  <c r="V31116" i="2"/>
  <c r="V31115" i="2"/>
  <c r="V31114" i="2"/>
  <c r="V31113" i="2"/>
  <c r="V31112" i="2"/>
  <c r="V31111" i="2"/>
  <c r="V31110" i="2"/>
  <c r="V31109" i="2"/>
  <c r="V31108" i="2"/>
  <c r="V31107" i="2"/>
  <c r="V31106" i="2"/>
  <c r="V31105" i="2"/>
  <c r="V31104" i="2"/>
  <c r="V31103" i="2"/>
  <c r="V31102" i="2"/>
  <c r="V31101" i="2"/>
  <c r="V31100" i="2"/>
  <c r="V31099" i="2"/>
  <c r="V31098" i="2"/>
  <c r="V31097" i="2"/>
  <c r="V31096" i="2"/>
  <c r="V31095" i="2"/>
  <c r="V31094" i="2"/>
  <c r="V31093" i="2"/>
  <c r="V31092" i="2"/>
  <c r="V31091" i="2"/>
  <c r="V31090" i="2"/>
  <c r="V31089" i="2"/>
  <c r="V31088" i="2"/>
  <c r="V31087" i="2"/>
  <c r="V31086" i="2"/>
  <c r="V31085" i="2"/>
  <c r="V31084" i="2"/>
  <c r="V31083" i="2"/>
  <c r="V31082" i="2"/>
  <c r="V31081" i="2"/>
  <c r="V31080" i="2"/>
  <c r="V31079" i="2"/>
  <c r="V31078" i="2"/>
  <c r="V31077" i="2"/>
  <c r="V31076" i="2"/>
  <c r="V31075" i="2"/>
  <c r="V31074" i="2"/>
  <c r="V31073" i="2"/>
  <c r="V31072" i="2"/>
  <c r="V31071" i="2"/>
  <c r="V31070" i="2"/>
  <c r="V31069" i="2"/>
  <c r="V31068" i="2"/>
  <c r="V31067" i="2"/>
  <c r="V31066" i="2"/>
  <c r="V31065" i="2"/>
  <c r="V31064" i="2"/>
  <c r="V31063" i="2"/>
  <c r="V31062" i="2"/>
  <c r="V31061" i="2"/>
  <c r="V31060" i="2"/>
  <c r="V31059" i="2"/>
  <c r="V31058" i="2"/>
  <c r="V31057" i="2"/>
  <c r="V31056" i="2"/>
  <c r="V31055" i="2"/>
  <c r="V31054" i="2"/>
  <c r="V31053" i="2"/>
  <c r="V31052" i="2"/>
  <c r="V31051" i="2"/>
  <c r="V31050" i="2"/>
  <c r="V31049" i="2"/>
  <c r="V31048" i="2"/>
  <c r="V31047" i="2"/>
  <c r="V31046" i="2"/>
  <c r="V31045" i="2"/>
  <c r="V31044" i="2"/>
  <c r="V31043" i="2"/>
  <c r="V31042" i="2"/>
  <c r="V31041" i="2"/>
  <c r="V31040" i="2"/>
  <c r="V31039" i="2"/>
  <c r="V31038" i="2"/>
  <c r="V31037" i="2"/>
  <c r="V31036" i="2"/>
  <c r="V31035" i="2"/>
  <c r="V31034" i="2"/>
  <c r="V31033" i="2"/>
  <c r="V31032" i="2"/>
  <c r="V31031" i="2"/>
  <c r="V31030" i="2"/>
  <c r="V31029" i="2"/>
  <c r="V31028" i="2"/>
  <c r="V31027" i="2"/>
  <c r="V31026" i="2"/>
  <c r="V31025" i="2"/>
  <c r="V31024" i="2"/>
  <c r="V31023" i="2"/>
  <c r="V31022" i="2"/>
  <c r="V31021" i="2"/>
  <c r="V31020" i="2"/>
  <c r="V31019" i="2"/>
  <c r="V31018" i="2"/>
  <c r="V31017" i="2"/>
  <c r="V31016" i="2"/>
  <c r="V31015" i="2"/>
  <c r="V31014" i="2"/>
  <c r="V31013" i="2"/>
  <c r="V31012" i="2"/>
  <c r="V31011" i="2"/>
  <c r="V31010" i="2"/>
  <c r="V31009" i="2"/>
  <c r="V31008" i="2"/>
  <c r="V31007" i="2"/>
  <c r="V31006" i="2"/>
  <c r="V31005" i="2"/>
  <c r="V31004" i="2"/>
  <c r="V31003" i="2"/>
  <c r="V31002" i="2"/>
  <c r="V31001" i="2"/>
  <c r="V31000" i="2"/>
  <c r="V30999" i="2"/>
  <c r="V30998" i="2"/>
  <c r="V30997" i="2"/>
  <c r="V30996" i="2"/>
  <c r="V30995" i="2"/>
  <c r="V30994" i="2"/>
  <c r="V30993" i="2"/>
  <c r="V30992" i="2"/>
  <c r="V30991" i="2"/>
  <c r="V30990" i="2"/>
  <c r="V30989" i="2"/>
  <c r="V30988" i="2"/>
  <c r="V30987" i="2"/>
  <c r="V30986" i="2"/>
  <c r="V30985" i="2"/>
  <c r="V30984" i="2"/>
  <c r="V30983" i="2"/>
  <c r="V30982" i="2"/>
  <c r="V30981" i="2"/>
  <c r="V30980" i="2"/>
  <c r="V30979" i="2"/>
  <c r="V30978" i="2"/>
  <c r="V30977" i="2"/>
  <c r="V30976" i="2"/>
  <c r="V30975" i="2"/>
  <c r="V30974" i="2"/>
  <c r="V30973" i="2"/>
  <c r="V30972" i="2"/>
  <c r="V30971" i="2"/>
  <c r="V30970" i="2"/>
  <c r="V30969" i="2"/>
  <c r="V30968" i="2"/>
  <c r="V30967" i="2"/>
  <c r="V30966" i="2"/>
  <c r="V30965" i="2"/>
  <c r="V30964" i="2"/>
  <c r="V30963" i="2"/>
  <c r="V30962" i="2"/>
  <c r="V30961" i="2"/>
  <c r="V30960" i="2"/>
  <c r="V30959" i="2"/>
  <c r="V30958" i="2"/>
  <c r="V30957" i="2"/>
  <c r="V30956" i="2"/>
  <c r="V30955" i="2"/>
  <c r="V30954" i="2"/>
  <c r="V30953" i="2"/>
  <c r="V30952" i="2"/>
  <c r="V30951" i="2"/>
  <c r="V30950" i="2"/>
  <c r="V30949" i="2"/>
  <c r="V30948" i="2"/>
  <c r="V30947" i="2"/>
  <c r="V30946" i="2"/>
  <c r="V30945" i="2"/>
  <c r="V30944" i="2"/>
  <c r="V30943" i="2"/>
  <c r="V30942" i="2"/>
  <c r="V30941" i="2"/>
  <c r="V30940" i="2"/>
  <c r="V30939" i="2"/>
  <c r="V30938" i="2"/>
  <c r="V30937" i="2"/>
  <c r="V30936" i="2"/>
  <c r="V30935" i="2"/>
  <c r="V30934" i="2"/>
  <c r="V30933" i="2"/>
  <c r="V30932" i="2"/>
  <c r="V30931" i="2"/>
  <c r="V30930" i="2"/>
  <c r="V30929" i="2"/>
  <c r="V30928" i="2"/>
  <c r="V30927" i="2"/>
  <c r="V30926" i="2"/>
  <c r="V30925" i="2"/>
  <c r="V30924" i="2"/>
  <c r="V30923" i="2"/>
  <c r="V30922" i="2"/>
  <c r="V30921" i="2"/>
  <c r="V30920" i="2"/>
  <c r="V30919" i="2"/>
  <c r="V30918" i="2"/>
  <c r="V30917" i="2"/>
  <c r="V30916" i="2"/>
  <c r="V30915" i="2"/>
  <c r="V30914" i="2"/>
  <c r="V30913" i="2"/>
  <c r="V30912" i="2"/>
  <c r="V30911" i="2"/>
  <c r="V30910" i="2"/>
  <c r="V30909" i="2"/>
  <c r="V30908" i="2"/>
  <c r="V30907" i="2"/>
  <c r="V30906" i="2"/>
  <c r="V30905" i="2"/>
  <c r="V30904" i="2"/>
  <c r="V30903" i="2"/>
  <c r="V30902" i="2"/>
  <c r="V30901" i="2"/>
  <c r="V30900" i="2"/>
  <c r="V30899" i="2"/>
  <c r="V30898" i="2"/>
  <c r="V30897" i="2"/>
  <c r="V30896" i="2"/>
  <c r="V30895" i="2"/>
  <c r="V30894" i="2"/>
  <c r="V30893" i="2"/>
  <c r="V30892" i="2"/>
  <c r="V30891" i="2"/>
  <c r="V30890" i="2"/>
  <c r="V30889" i="2"/>
  <c r="V30888" i="2"/>
  <c r="V30887" i="2"/>
  <c r="V30886" i="2"/>
  <c r="V30885" i="2"/>
  <c r="V30884" i="2"/>
  <c r="V30883" i="2"/>
  <c r="V30882" i="2"/>
  <c r="V30881" i="2"/>
  <c r="V30880" i="2"/>
  <c r="V30879" i="2"/>
  <c r="V30878" i="2"/>
  <c r="V30877" i="2"/>
  <c r="V30876" i="2"/>
  <c r="V30875" i="2"/>
  <c r="V30874" i="2"/>
  <c r="V30873" i="2"/>
  <c r="V30872" i="2"/>
  <c r="V30871" i="2"/>
  <c r="V30870" i="2"/>
  <c r="V30869" i="2"/>
  <c r="V30868" i="2"/>
  <c r="V30867" i="2"/>
  <c r="V30866" i="2"/>
  <c r="V30865" i="2"/>
  <c r="V30864" i="2"/>
  <c r="V30863" i="2"/>
  <c r="V30862" i="2"/>
  <c r="V30861" i="2"/>
  <c r="V30860" i="2"/>
  <c r="V30859" i="2"/>
  <c r="V30858" i="2"/>
  <c r="V30857" i="2"/>
  <c r="V30856" i="2"/>
  <c r="V30855" i="2"/>
  <c r="V30854" i="2"/>
  <c r="V30853" i="2"/>
  <c r="V30852" i="2"/>
  <c r="V30851" i="2"/>
  <c r="V30850" i="2"/>
  <c r="V30849" i="2"/>
  <c r="V30848" i="2"/>
  <c r="V30847" i="2"/>
  <c r="V30846" i="2"/>
  <c r="V30845" i="2"/>
  <c r="V30844" i="2"/>
  <c r="V30843" i="2"/>
  <c r="V30842" i="2"/>
  <c r="V30841" i="2"/>
  <c r="V30840" i="2"/>
  <c r="V30839" i="2"/>
  <c r="V30838" i="2"/>
  <c r="V30837" i="2"/>
  <c r="V30836" i="2"/>
  <c r="V30835" i="2"/>
  <c r="V30834" i="2"/>
  <c r="V30833" i="2"/>
  <c r="V30832" i="2"/>
  <c r="V30831" i="2"/>
  <c r="V30830" i="2"/>
  <c r="V30829" i="2"/>
  <c r="V30828" i="2"/>
  <c r="V30827" i="2"/>
  <c r="V30826" i="2"/>
  <c r="V30825" i="2"/>
  <c r="V30824" i="2"/>
  <c r="V30823" i="2"/>
  <c r="V30822" i="2"/>
  <c r="V30821" i="2"/>
  <c r="V30820" i="2"/>
  <c r="V30819" i="2"/>
  <c r="V30818" i="2"/>
  <c r="V30817" i="2"/>
  <c r="V30816" i="2"/>
  <c r="V30815" i="2"/>
  <c r="V30814" i="2"/>
  <c r="V30813" i="2"/>
  <c r="V30812" i="2"/>
  <c r="V30811" i="2"/>
  <c r="V30810" i="2"/>
  <c r="V30809" i="2"/>
  <c r="V30808" i="2"/>
  <c r="V30807" i="2"/>
  <c r="V30806" i="2"/>
  <c r="V30805" i="2"/>
  <c r="V30804" i="2"/>
  <c r="V30803" i="2"/>
  <c r="V30802" i="2"/>
  <c r="V30801" i="2"/>
  <c r="V30800" i="2"/>
  <c r="V30799" i="2"/>
  <c r="V30798" i="2"/>
  <c r="V30797" i="2"/>
  <c r="V30796" i="2"/>
  <c r="V30795" i="2"/>
  <c r="V30794" i="2"/>
  <c r="V30793" i="2"/>
  <c r="V30792" i="2"/>
  <c r="V30791" i="2"/>
  <c r="V30790" i="2"/>
  <c r="V30789" i="2"/>
  <c r="V30788" i="2"/>
  <c r="V30787" i="2"/>
  <c r="V30786" i="2"/>
  <c r="V30785" i="2"/>
  <c r="V30784" i="2"/>
  <c r="V30783" i="2"/>
  <c r="V30782" i="2"/>
  <c r="V30781" i="2"/>
  <c r="V30780" i="2"/>
  <c r="V30779" i="2"/>
  <c r="V30778" i="2"/>
  <c r="V30777" i="2"/>
  <c r="V30776" i="2"/>
  <c r="V30775" i="2"/>
  <c r="V30774" i="2"/>
  <c r="V30773" i="2"/>
  <c r="V30772" i="2"/>
  <c r="V30771" i="2"/>
  <c r="V30770" i="2"/>
  <c r="V30769" i="2"/>
  <c r="V30768" i="2"/>
  <c r="V30767" i="2"/>
  <c r="V30766" i="2"/>
  <c r="V30765" i="2"/>
  <c r="V30764" i="2"/>
  <c r="V30763" i="2"/>
  <c r="V30762" i="2"/>
  <c r="V30761" i="2"/>
  <c r="V30760" i="2"/>
  <c r="V30759" i="2"/>
  <c r="V30758" i="2"/>
  <c r="V30757" i="2"/>
  <c r="V30756" i="2"/>
  <c r="V30755" i="2"/>
  <c r="V30754" i="2"/>
  <c r="V30753" i="2"/>
  <c r="V30752" i="2"/>
  <c r="V30751" i="2"/>
  <c r="V30750" i="2"/>
  <c r="V30749" i="2"/>
  <c r="V30748" i="2"/>
  <c r="V30747" i="2"/>
  <c r="V30746" i="2"/>
  <c r="V30745" i="2"/>
  <c r="V30744" i="2"/>
  <c r="V30743" i="2"/>
  <c r="V30742" i="2"/>
  <c r="V30741" i="2"/>
  <c r="V30740" i="2"/>
  <c r="V30739" i="2"/>
  <c r="V30738" i="2"/>
  <c r="V30737" i="2"/>
  <c r="V30736" i="2"/>
  <c r="V30735" i="2"/>
  <c r="V30734" i="2"/>
  <c r="V30733" i="2"/>
  <c r="V30732" i="2"/>
  <c r="V30731" i="2"/>
  <c r="V30730" i="2"/>
  <c r="V30729" i="2"/>
  <c r="V30728" i="2"/>
  <c r="V30727" i="2"/>
  <c r="V30726" i="2"/>
  <c r="V30725" i="2"/>
  <c r="V30724" i="2"/>
  <c r="V30723" i="2"/>
  <c r="V30722" i="2"/>
  <c r="V30721" i="2"/>
  <c r="V30720" i="2"/>
  <c r="V30719" i="2"/>
  <c r="V30718" i="2"/>
  <c r="V30717" i="2"/>
  <c r="V30716" i="2"/>
  <c r="V30715" i="2"/>
  <c r="V30714" i="2"/>
  <c r="V30713" i="2"/>
  <c r="V30712" i="2"/>
  <c r="V30711" i="2"/>
  <c r="V30710" i="2"/>
  <c r="V30709" i="2"/>
  <c r="V30708" i="2"/>
  <c r="V30707" i="2"/>
  <c r="V30706" i="2"/>
  <c r="V30705" i="2"/>
  <c r="V30704" i="2"/>
  <c r="V30703" i="2"/>
  <c r="V30702" i="2"/>
  <c r="V30701" i="2"/>
  <c r="V30700" i="2"/>
  <c r="V30699" i="2"/>
  <c r="V30698" i="2"/>
  <c r="V30697" i="2"/>
  <c r="V30696" i="2"/>
  <c r="V30695" i="2"/>
  <c r="V30694" i="2"/>
  <c r="V30693" i="2"/>
  <c r="V30692" i="2"/>
  <c r="V30691" i="2"/>
  <c r="V30690" i="2"/>
  <c r="V30689" i="2"/>
  <c r="V30688" i="2"/>
  <c r="V30687" i="2"/>
  <c r="V30686" i="2"/>
  <c r="V30685" i="2"/>
  <c r="V30684" i="2"/>
  <c r="V30683" i="2"/>
  <c r="V30682" i="2"/>
  <c r="V30681" i="2"/>
  <c r="V30680" i="2"/>
  <c r="V30679" i="2"/>
  <c r="V30678" i="2"/>
  <c r="V30677" i="2"/>
  <c r="V30676" i="2"/>
  <c r="V30675" i="2"/>
  <c r="V30674" i="2"/>
  <c r="V30673" i="2"/>
  <c r="V30672" i="2"/>
  <c r="V30671" i="2"/>
  <c r="V30670" i="2"/>
  <c r="V30669" i="2"/>
  <c r="V30668" i="2"/>
  <c r="V30667" i="2"/>
  <c r="V30666" i="2"/>
  <c r="V30665" i="2"/>
  <c r="V30664" i="2"/>
  <c r="V30663" i="2"/>
  <c r="V30662" i="2"/>
  <c r="V30661" i="2"/>
  <c r="V30660" i="2"/>
  <c r="V30659" i="2"/>
  <c r="V30658" i="2"/>
  <c r="V30657" i="2"/>
  <c r="V30656" i="2"/>
  <c r="V30655" i="2"/>
  <c r="V30654" i="2"/>
  <c r="V30653" i="2"/>
  <c r="V30652" i="2"/>
  <c r="V30651" i="2"/>
  <c r="V30650" i="2"/>
  <c r="V30649" i="2"/>
  <c r="V30648" i="2"/>
  <c r="V30647" i="2"/>
  <c r="V30646" i="2"/>
  <c r="V30645" i="2"/>
  <c r="V30644" i="2"/>
  <c r="V30643" i="2"/>
  <c r="V30642" i="2"/>
  <c r="V30641" i="2"/>
  <c r="V30640" i="2"/>
  <c r="V30639" i="2"/>
  <c r="V30638" i="2"/>
  <c r="V30637" i="2"/>
  <c r="V30636" i="2"/>
  <c r="V30635" i="2"/>
  <c r="V30634" i="2"/>
  <c r="V30633" i="2"/>
  <c r="V30632" i="2"/>
  <c r="V30631" i="2"/>
  <c r="V30630" i="2"/>
  <c r="V30629" i="2"/>
  <c r="V30628" i="2"/>
  <c r="V30627" i="2"/>
  <c r="V30626" i="2"/>
  <c r="V30625" i="2"/>
  <c r="V30624" i="2"/>
  <c r="V30623" i="2"/>
  <c r="V30622" i="2"/>
  <c r="V30621" i="2"/>
  <c r="V30620" i="2"/>
  <c r="V30619" i="2"/>
  <c r="V30618" i="2"/>
  <c r="V30617" i="2"/>
  <c r="V30616" i="2"/>
  <c r="V30615" i="2"/>
  <c r="V30614" i="2"/>
  <c r="V30613" i="2"/>
  <c r="V30612" i="2"/>
  <c r="V30611" i="2"/>
  <c r="V30610" i="2"/>
  <c r="V30609" i="2"/>
  <c r="V30608" i="2"/>
  <c r="V30607" i="2"/>
  <c r="V30606" i="2"/>
  <c r="V30605" i="2"/>
  <c r="V30604" i="2"/>
  <c r="V30603" i="2"/>
  <c r="V30602" i="2"/>
  <c r="V30601" i="2"/>
  <c r="V30600" i="2"/>
  <c r="V30599" i="2"/>
  <c r="V30598" i="2"/>
  <c r="V30597" i="2"/>
  <c r="V30596" i="2"/>
  <c r="V30595" i="2"/>
  <c r="V30594" i="2"/>
  <c r="V30593" i="2"/>
  <c r="V30592" i="2"/>
  <c r="V30591" i="2"/>
  <c r="V30590" i="2"/>
  <c r="V30589" i="2"/>
  <c r="V30588" i="2"/>
  <c r="V30587" i="2"/>
  <c r="V30586" i="2"/>
  <c r="V30585" i="2"/>
  <c r="V30584" i="2"/>
  <c r="V30583" i="2"/>
  <c r="V30582" i="2"/>
  <c r="V30581" i="2"/>
  <c r="V30580" i="2"/>
  <c r="V30579" i="2"/>
  <c r="V30578" i="2"/>
  <c r="V30577" i="2"/>
  <c r="V30576" i="2"/>
  <c r="V30575" i="2"/>
  <c r="V30574" i="2"/>
  <c r="V30573" i="2"/>
  <c r="V30572" i="2"/>
  <c r="V30571" i="2"/>
  <c r="V30570" i="2"/>
  <c r="V30569" i="2"/>
  <c r="V30568" i="2"/>
  <c r="V30567" i="2"/>
  <c r="V30566" i="2"/>
  <c r="V30565" i="2"/>
  <c r="V30564" i="2"/>
  <c r="V30563" i="2"/>
  <c r="V30562" i="2"/>
  <c r="V30561" i="2"/>
  <c r="V30560" i="2"/>
  <c r="V30559" i="2"/>
  <c r="V30558" i="2"/>
  <c r="V30557" i="2"/>
  <c r="V30556" i="2"/>
  <c r="V30555" i="2"/>
  <c r="V30554" i="2"/>
  <c r="V30553" i="2"/>
  <c r="V30552" i="2"/>
  <c r="V30551" i="2"/>
  <c r="V30550" i="2"/>
  <c r="V30549" i="2"/>
  <c r="V30548" i="2"/>
  <c r="V30547" i="2"/>
  <c r="V30546" i="2"/>
  <c r="V30545" i="2"/>
  <c r="V30544" i="2"/>
  <c r="V30543" i="2"/>
  <c r="V30542" i="2"/>
  <c r="V30541" i="2"/>
  <c r="V30540" i="2"/>
  <c r="V30539" i="2"/>
  <c r="V30538" i="2"/>
  <c r="V30537" i="2"/>
  <c r="V30536" i="2"/>
  <c r="V30535" i="2"/>
  <c r="V30534" i="2"/>
  <c r="V30533" i="2"/>
  <c r="V30532" i="2"/>
  <c r="V30531" i="2"/>
  <c r="V30530" i="2"/>
  <c r="V30529" i="2"/>
  <c r="V30528" i="2"/>
  <c r="V30527" i="2"/>
  <c r="V30526" i="2"/>
  <c r="V30525" i="2"/>
  <c r="V30524" i="2"/>
  <c r="V30523" i="2"/>
  <c r="V30522" i="2"/>
  <c r="V30521" i="2"/>
  <c r="V30520" i="2"/>
  <c r="V30519" i="2"/>
  <c r="V30518" i="2"/>
  <c r="V30517" i="2"/>
  <c r="V30516" i="2"/>
  <c r="V30515" i="2"/>
  <c r="V30514" i="2"/>
  <c r="V30513" i="2"/>
  <c r="V30512" i="2"/>
  <c r="V30511" i="2"/>
  <c r="V30510" i="2"/>
  <c r="V30509" i="2"/>
  <c r="V30508" i="2"/>
  <c r="V30507" i="2"/>
  <c r="V30506" i="2"/>
  <c r="V30505" i="2"/>
  <c r="V30504" i="2"/>
  <c r="V30503" i="2"/>
  <c r="V30502" i="2"/>
  <c r="V30501" i="2"/>
  <c r="V30500" i="2"/>
  <c r="V30499" i="2"/>
  <c r="V30498" i="2"/>
  <c r="V30497" i="2"/>
  <c r="V30496" i="2"/>
  <c r="V30495" i="2"/>
  <c r="V30494" i="2"/>
  <c r="V30493" i="2"/>
  <c r="V30492" i="2"/>
  <c r="V30491" i="2"/>
  <c r="V30490" i="2"/>
  <c r="V30489" i="2"/>
  <c r="V30488" i="2"/>
  <c r="V30487" i="2"/>
  <c r="V30486" i="2"/>
  <c r="V30485" i="2"/>
  <c r="V30484" i="2"/>
  <c r="V30483" i="2"/>
  <c r="V30482" i="2"/>
  <c r="V30481" i="2"/>
  <c r="V30480" i="2"/>
  <c r="V30479" i="2"/>
  <c r="V30478" i="2"/>
  <c r="V30477" i="2"/>
  <c r="V30476" i="2"/>
  <c r="V30475" i="2"/>
  <c r="V30474" i="2"/>
  <c r="V30473" i="2"/>
  <c r="V30472" i="2"/>
  <c r="V30471" i="2"/>
  <c r="V30470" i="2"/>
  <c r="V30469" i="2"/>
  <c r="V30468" i="2"/>
  <c r="V30467" i="2"/>
  <c r="V30466" i="2"/>
  <c r="V30465" i="2"/>
  <c r="V30464" i="2"/>
  <c r="V30463" i="2"/>
  <c r="V30462" i="2"/>
  <c r="V30461" i="2"/>
  <c r="V30460" i="2"/>
  <c r="V30459" i="2"/>
  <c r="V30458" i="2"/>
  <c r="V30457" i="2"/>
  <c r="V30456" i="2"/>
  <c r="V30455" i="2"/>
  <c r="V30454" i="2"/>
  <c r="V30453" i="2"/>
  <c r="V30452" i="2"/>
  <c r="V30451" i="2"/>
  <c r="V30450" i="2"/>
  <c r="V30449" i="2"/>
  <c r="V30448" i="2"/>
  <c r="V30447" i="2"/>
  <c r="V30446" i="2"/>
  <c r="V30445" i="2"/>
  <c r="V30444" i="2"/>
  <c r="V30443" i="2"/>
  <c r="V30442" i="2"/>
  <c r="V30441" i="2"/>
  <c r="V30440" i="2"/>
  <c r="V30439" i="2"/>
  <c r="V30438" i="2"/>
  <c r="V30437" i="2"/>
  <c r="V30436" i="2"/>
  <c r="V30435" i="2"/>
  <c r="V30434" i="2"/>
  <c r="V30433" i="2"/>
  <c r="V30432" i="2"/>
  <c r="V30431" i="2"/>
  <c r="V30430" i="2"/>
  <c r="V30429" i="2"/>
  <c r="V30428" i="2"/>
  <c r="V30427" i="2"/>
  <c r="V30426" i="2"/>
  <c r="V30425" i="2"/>
  <c r="V30424" i="2"/>
  <c r="V30423" i="2"/>
  <c r="V30422" i="2"/>
  <c r="V30421" i="2"/>
  <c r="V30420" i="2"/>
  <c r="V30419" i="2"/>
  <c r="V30418" i="2"/>
  <c r="V30417" i="2"/>
  <c r="V30416" i="2"/>
  <c r="V30415" i="2"/>
  <c r="V30414" i="2"/>
  <c r="V30413" i="2"/>
  <c r="V30412" i="2"/>
  <c r="V30411" i="2"/>
  <c r="V30410" i="2"/>
  <c r="V30409" i="2"/>
  <c r="V30408" i="2"/>
  <c r="V30407" i="2"/>
  <c r="V30406" i="2"/>
  <c r="V30405" i="2"/>
  <c r="V30404" i="2"/>
  <c r="V30403" i="2"/>
  <c r="V30402" i="2"/>
  <c r="V30401" i="2"/>
  <c r="V30400" i="2"/>
  <c r="V30399" i="2"/>
  <c r="V30398" i="2"/>
  <c r="V30397" i="2"/>
  <c r="V30396" i="2"/>
  <c r="V30395" i="2"/>
  <c r="V30394" i="2"/>
  <c r="V30393" i="2"/>
  <c r="V30392" i="2"/>
  <c r="V30391" i="2"/>
  <c r="V30390" i="2"/>
  <c r="V30389" i="2"/>
  <c r="V30388" i="2"/>
  <c r="V30387" i="2"/>
  <c r="V30386" i="2"/>
  <c r="V30385" i="2"/>
  <c r="V30384" i="2"/>
  <c r="V30383" i="2"/>
  <c r="V30382" i="2"/>
  <c r="V30381" i="2"/>
  <c r="V30380" i="2"/>
  <c r="V30379" i="2"/>
  <c r="V30378" i="2"/>
  <c r="V30377" i="2"/>
  <c r="V30376" i="2"/>
  <c r="V30375" i="2"/>
  <c r="V30374" i="2"/>
  <c r="V30373" i="2"/>
  <c r="V30372" i="2"/>
  <c r="V30371" i="2"/>
  <c r="V30370" i="2"/>
  <c r="V30369" i="2"/>
  <c r="V30368" i="2"/>
  <c r="V30367" i="2"/>
  <c r="V30366" i="2"/>
  <c r="V30365" i="2"/>
  <c r="V30364" i="2"/>
  <c r="V30363" i="2"/>
  <c r="V30362" i="2"/>
  <c r="V30361" i="2"/>
  <c r="V30360" i="2"/>
  <c r="V30359" i="2"/>
  <c r="V30358" i="2"/>
  <c r="V30357" i="2"/>
  <c r="V30356" i="2"/>
  <c r="V30355" i="2"/>
  <c r="V30354" i="2"/>
  <c r="V30353" i="2"/>
  <c r="V30352" i="2"/>
  <c r="V30351" i="2"/>
  <c r="V30350" i="2"/>
  <c r="V30349" i="2"/>
  <c r="V30348" i="2"/>
  <c r="V30347" i="2"/>
  <c r="V30346" i="2"/>
  <c r="V30345" i="2"/>
  <c r="V30344" i="2"/>
  <c r="V30343" i="2"/>
  <c r="V30342" i="2"/>
  <c r="V30341" i="2"/>
  <c r="V30340" i="2"/>
  <c r="V30339" i="2"/>
  <c r="V30338" i="2"/>
  <c r="V30337" i="2"/>
  <c r="V30336" i="2"/>
  <c r="V30335" i="2"/>
  <c r="V30334" i="2"/>
  <c r="V30333" i="2"/>
  <c r="V30332" i="2"/>
  <c r="V30331" i="2"/>
  <c r="V30330" i="2"/>
  <c r="V30329" i="2"/>
  <c r="V30328" i="2"/>
  <c r="V30327" i="2"/>
  <c r="V30326" i="2"/>
  <c r="V30325" i="2"/>
  <c r="V30324" i="2"/>
  <c r="V30323" i="2"/>
  <c r="V30322" i="2"/>
  <c r="V30321" i="2"/>
  <c r="V30320" i="2"/>
  <c r="V30319" i="2"/>
  <c r="V30318" i="2"/>
  <c r="V30317" i="2"/>
  <c r="V30316" i="2"/>
  <c r="V30315" i="2"/>
  <c r="V30314" i="2"/>
  <c r="V30313" i="2"/>
  <c r="V30312" i="2"/>
  <c r="V30311" i="2"/>
  <c r="V30310" i="2"/>
  <c r="V30309" i="2"/>
  <c r="V30308" i="2"/>
  <c r="V30307" i="2"/>
  <c r="V30306" i="2"/>
  <c r="V30305" i="2"/>
  <c r="V30304" i="2"/>
  <c r="V30303" i="2"/>
  <c r="V30302" i="2"/>
  <c r="V30301" i="2"/>
  <c r="V30300" i="2"/>
  <c r="V30299" i="2"/>
  <c r="V30298" i="2"/>
  <c r="V30297" i="2"/>
  <c r="V30296" i="2"/>
  <c r="V30295" i="2"/>
  <c r="V30294" i="2"/>
  <c r="V30293" i="2"/>
  <c r="V30292" i="2"/>
  <c r="V30291" i="2"/>
  <c r="V30290" i="2"/>
  <c r="V30289" i="2"/>
  <c r="V30288" i="2"/>
  <c r="V30287" i="2"/>
  <c r="V30286" i="2"/>
  <c r="V30285" i="2"/>
  <c r="V30284" i="2"/>
  <c r="V30283" i="2"/>
  <c r="V30282" i="2"/>
  <c r="V30281" i="2"/>
  <c r="V30280" i="2"/>
  <c r="V30279" i="2"/>
  <c r="V30278" i="2"/>
  <c r="V30277" i="2"/>
  <c r="V30276" i="2"/>
  <c r="V30275" i="2"/>
  <c r="V30274" i="2"/>
  <c r="V30273" i="2"/>
  <c r="V30272" i="2"/>
  <c r="V30271" i="2"/>
  <c r="V30270" i="2"/>
  <c r="V30269" i="2"/>
  <c r="V30268" i="2"/>
  <c r="V30267" i="2"/>
  <c r="V30266" i="2"/>
  <c r="V30265" i="2"/>
  <c r="V30264" i="2"/>
  <c r="V30263" i="2"/>
  <c r="V30262" i="2"/>
  <c r="V30261" i="2"/>
  <c r="V30260" i="2"/>
  <c r="V30259" i="2"/>
  <c r="V30258" i="2"/>
  <c r="V30257" i="2"/>
  <c r="V30256" i="2"/>
  <c r="V30255" i="2"/>
  <c r="V30254" i="2"/>
  <c r="V30253" i="2"/>
  <c r="V30252" i="2"/>
  <c r="V30251" i="2"/>
  <c r="V30250" i="2"/>
  <c r="V30249" i="2"/>
  <c r="V30248" i="2"/>
  <c r="V30247" i="2"/>
  <c r="V30246" i="2"/>
  <c r="V30245" i="2"/>
  <c r="V30244" i="2"/>
  <c r="V30243" i="2"/>
  <c r="V30242" i="2"/>
  <c r="V30241" i="2"/>
  <c r="V30240" i="2"/>
  <c r="V30239" i="2"/>
  <c r="V30238" i="2"/>
  <c r="V30237" i="2"/>
  <c r="V30236" i="2"/>
  <c r="V30235" i="2"/>
  <c r="V30234" i="2"/>
  <c r="V30233" i="2"/>
  <c r="V30232" i="2"/>
  <c r="V30231" i="2"/>
  <c r="V30230" i="2"/>
  <c r="V30229" i="2"/>
  <c r="V30228" i="2"/>
  <c r="V30227" i="2"/>
  <c r="V30226" i="2"/>
  <c r="V30225" i="2"/>
  <c r="V30224" i="2"/>
  <c r="V30223" i="2"/>
  <c r="V30222" i="2"/>
  <c r="V30221" i="2"/>
  <c r="V30220" i="2"/>
  <c r="V30219" i="2"/>
  <c r="V30218" i="2"/>
  <c r="V30217" i="2"/>
  <c r="V30216" i="2"/>
  <c r="V30215" i="2"/>
  <c r="V30214" i="2"/>
  <c r="V30213" i="2"/>
  <c r="V30212" i="2"/>
  <c r="V30211" i="2"/>
  <c r="V30210" i="2"/>
  <c r="V30209" i="2"/>
  <c r="V30208" i="2"/>
  <c r="V30207" i="2"/>
  <c r="V30206" i="2"/>
  <c r="V30205" i="2"/>
  <c r="V30204" i="2"/>
  <c r="V30203" i="2"/>
  <c r="V30202" i="2"/>
  <c r="V30201" i="2"/>
  <c r="V30200" i="2"/>
  <c r="V30199" i="2"/>
  <c r="V30198" i="2"/>
  <c r="V30197" i="2"/>
  <c r="V30196" i="2"/>
  <c r="V30195" i="2"/>
  <c r="V30194" i="2"/>
  <c r="V30193" i="2"/>
  <c r="V30192" i="2"/>
  <c r="V30191" i="2"/>
  <c r="V30190" i="2"/>
  <c r="V30189" i="2"/>
  <c r="V30188" i="2"/>
  <c r="V30187" i="2"/>
  <c r="V30186" i="2"/>
  <c r="V30185" i="2"/>
  <c r="V30184" i="2"/>
  <c r="V30183" i="2"/>
  <c r="V30182" i="2"/>
  <c r="V30181" i="2"/>
  <c r="V30180" i="2"/>
  <c r="V30179" i="2"/>
  <c r="V30178" i="2"/>
  <c r="V30177" i="2"/>
  <c r="V30176" i="2"/>
  <c r="V30175" i="2"/>
  <c r="V30174" i="2"/>
  <c r="V30173" i="2"/>
  <c r="V30172" i="2"/>
  <c r="V30171" i="2"/>
  <c r="V30170" i="2"/>
  <c r="V30169" i="2"/>
  <c r="V30168" i="2"/>
  <c r="V30167" i="2"/>
  <c r="V30166" i="2"/>
  <c r="V30165" i="2"/>
  <c r="V30164" i="2"/>
  <c r="V30163" i="2"/>
  <c r="V30162" i="2"/>
  <c r="V30161" i="2"/>
  <c r="V30160" i="2"/>
  <c r="V30159" i="2"/>
  <c r="V30158" i="2"/>
  <c r="V30157" i="2"/>
  <c r="V30156" i="2"/>
  <c r="V30155" i="2"/>
  <c r="V30154" i="2"/>
  <c r="V30153" i="2"/>
  <c r="V30152" i="2"/>
  <c r="V30151" i="2"/>
  <c r="V30150" i="2"/>
  <c r="V30149" i="2"/>
  <c r="V30148" i="2"/>
  <c r="V30147" i="2"/>
  <c r="V30146" i="2"/>
  <c r="V30145" i="2"/>
  <c r="V30144" i="2"/>
  <c r="V30143" i="2"/>
  <c r="V30142" i="2"/>
  <c r="V30141" i="2"/>
  <c r="V30140" i="2"/>
  <c r="V30139" i="2"/>
  <c r="V30138" i="2"/>
  <c r="V30137" i="2"/>
  <c r="V30136" i="2"/>
  <c r="V30135" i="2"/>
  <c r="V30134" i="2"/>
  <c r="V30133" i="2"/>
  <c r="V30132" i="2"/>
  <c r="V30131" i="2"/>
  <c r="V30130" i="2"/>
  <c r="V30129" i="2"/>
  <c r="V30128" i="2"/>
  <c r="V30127" i="2"/>
  <c r="V30126" i="2"/>
  <c r="V30125" i="2"/>
  <c r="V30124" i="2"/>
  <c r="V30123" i="2"/>
  <c r="V30122" i="2"/>
  <c r="V30121" i="2"/>
  <c r="V30120" i="2"/>
  <c r="V30119" i="2"/>
  <c r="V30118" i="2"/>
  <c r="V30117" i="2"/>
  <c r="V30116" i="2"/>
  <c r="V30115" i="2"/>
  <c r="V30114" i="2"/>
  <c r="V30113" i="2"/>
  <c r="V30112" i="2"/>
  <c r="V30111" i="2"/>
  <c r="V30110" i="2"/>
  <c r="V30109" i="2"/>
  <c r="V30108" i="2"/>
  <c r="V30107" i="2"/>
  <c r="V30106" i="2"/>
  <c r="V30105" i="2"/>
  <c r="V30104" i="2"/>
  <c r="V30103" i="2"/>
  <c r="V30102" i="2"/>
  <c r="V30101" i="2"/>
  <c r="V30100" i="2"/>
  <c r="V30099" i="2"/>
  <c r="V30098" i="2"/>
  <c r="V30097" i="2"/>
  <c r="V30096" i="2"/>
  <c r="V30095" i="2"/>
  <c r="V30094" i="2"/>
  <c r="V30093" i="2"/>
  <c r="V30092" i="2"/>
  <c r="V30091" i="2"/>
  <c r="V30090" i="2"/>
  <c r="V30089" i="2"/>
  <c r="V30088" i="2"/>
  <c r="V30087" i="2"/>
  <c r="V30086" i="2"/>
  <c r="V30085" i="2"/>
  <c r="V30084" i="2"/>
  <c r="V30083" i="2"/>
  <c r="V30082" i="2"/>
  <c r="V30081" i="2"/>
  <c r="V30080" i="2"/>
  <c r="V30079" i="2"/>
  <c r="V30078" i="2"/>
  <c r="V30077" i="2"/>
  <c r="V30076" i="2"/>
  <c r="V30075" i="2"/>
  <c r="V30074" i="2"/>
  <c r="V30073" i="2"/>
  <c r="V30072" i="2"/>
  <c r="V30071" i="2"/>
  <c r="V30070" i="2"/>
  <c r="V30069" i="2"/>
  <c r="V30068" i="2"/>
  <c r="V30067" i="2"/>
  <c r="V30066" i="2"/>
  <c r="V30065" i="2"/>
  <c r="V30064" i="2"/>
  <c r="V30063" i="2"/>
  <c r="V30062" i="2"/>
  <c r="V30061" i="2"/>
  <c r="V30060" i="2"/>
  <c r="V30059" i="2"/>
  <c r="V30058" i="2"/>
  <c r="V30057" i="2"/>
  <c r="V30056" i="2"/>
  <c r="V30055" i="2"/>
  <c r="V30054" i="2"/>
  <c r="V30053" i="2"/>
  <c r="V30052" i="2"/>
  <c r="V30051" i="2"/>
  <c r="V30050" i="2"/>
  <c r="V30049" i="2"/>
  <c r="V30048" i="2"/>
  <c r="V30047" i="2"/>
  <c r="V30046" i="2"/>
  <c r="V30045" i="2"/>
  <c r="V30044" i="2"/>
  <c r="V30043" i="2"/>
  <c r="V30042" i="2"/>
  <c r="V30041" i="2"/>
  <c r="V30040" i="2"/>
  <c r="V30039" i="2"/>
  <c r="V30038" i="2"/>
  <c r="V30037" i="2"/>
  <c r="V30036" i="2"/>
  <c r="V30035" i="2"/>
  <c r="V30034" i="2"/>
  <c r="V30033" i="2"/>
  <c r="V30032" i="2"/>
  <c r="V30031" i="2"/>
  <c r="V30030" i="2"/>
  <c r="V30029" i="2"/>
  <c r="V30028" i="2"/>
  <c r="V30027" i="2"/>
  <c r="V30026" i="2"/>
  <c r="V30025" i="2"/>
  <c r="V30024" i="2"/>
  <c r="V30023" i="2"/>
  <c r="V30022" i="2"/>
  <c r="V30021" i="2"/>
  <c r="V30020" i="2"/>
  <c r="V30019" i="2"/>
  <c r="V30018" i="2"/>
  <c r="V30017" i="2"/>
  <c r="V30016" i="2"/>
  <c r="V30015" i="2"/>
  <c r="V30014" i="2"/>
  <c r="V30013" i="2"/>
  <c r="V30012" i="2"/>
  <c r="V30011" i="2"/>
  <c r="V30010" i="2"/>
  <c r="V30009" i="2"/>
  <c r="V30008" i="2"/>
  <c r="V30007" i="2"/>
  <c r="V30006" i="2"/>
  <c r="V30005" i="2"/>
  <c r="V30004" i="2"/>
  <c r="V30003" i="2"/>
  <c r="V30002" i="2"/>
  <c r="V30001" i="2"/>
  <c r="V30000" i="2"/>
  <c r="V29999" i="2"/>
  <c r="V29998" i="2"/>
  <c r="V29997" i="2"/>
  <c r="V29996" i="2"/>
  <c r="V29995" i="2"/>
  <c r="V29994" i="2"/>
  <c r="V29993" i="2"/>
  <c r="V29992" i="2"/>
  <c r="V29991" i="2"/>
  <c r="V29990" i="2"/>
  <c r="V29989" i="2"/>
  <c r="V29988" i="2"/>
  <c r="V29987" i="2"/>
  <c r="V29986" i="2"/>
  <c r="V29985" i="2"/>
  <c r="V29984" i="2"/>
  <c r="V29983" i="2"/>
  <c r="V29982" i="2"/>
  <c r="V29981" i="2"/>
  <c r="V29980" i="2"/>
  <c r="V29979" i="2"/>
  <c r="V29978" i="2"/>
  <c r="V29977" i="2"/>
  <c r="V29976" i="2"/>
  <c r="V29975" i="2"/>
  <c r="V29974" i="2"/>
  <c r="V29973" i="2"/>
  <c r="V29972" i="2"/>
  <c r="V29971" i="2"/>
  <c r="V29970" i="2"/>
  <c r="V29969" i="2"/>
  <c r="V29968" i="2"/>
  <c r="V29967" i="2"/>
  <c r="V29966" i="2"/>
  <c r="V29965" i="2"/>
  <c r="V29964" i="2"/>
  <c r="V29963" i="2"/>
  <c r="V29962" i="2"/>
  <c r="V29961" i="2"/>
  <c r="V29960" i="2"/>
  <c r="V29959" i="2"/>
  <c r="V29958" i="2"/>
  <c r="V29957" i="2"/>
  <c r="V29956" i="2"/>
  <c r="V29955" i="2"/>
  <c r="V29954" i="2"/>
  <c r="V29953" i="2"/>
  <c r="V29952" i="2"/>
  <c r="V29951" i="2"/>
  <c r="V29950" i="2"/>
  <c r="V29949" i="2"/>
  <c r="V29948" i="2"/>
  <c r="V29947" i="2"/>
  <c r="V29946" i="2"/>
  <c r="V29945" i="2"/>
  <c r="V29944" i="2"/>
  <c r="V29943" i="2"/>
  <c r="V29942" i="2"/>
  <c r="V29941" i="2"/>
  <c r="V29940" i="2"/>
  <c r="V29939" i="2"/>
  <c r="V29938" i="2"/>
  <c r="V29937" i="2"/>
  <c r="V29936" i="2"/>
  <c r="V29935" i="2"/>
  <c r="V29934" i="2"/>
  <c r="V29933" i="2"/>
  <c r="V29932" i="2"/>
  <c r="V29931" i="2"/>
  <c r="V29930" i="2"/>
  <c r="V29929" i="2"/>
  <c r="V29928" i="2"/>
  <c r="V29927" i="2"/>
  <c r="V29926" i="2"/>
  <c r="V29925" i="2"/>
  <c r="V29924" i="2"/>
  <c r="V29923" i="2"/>
  <c r="V29922" i="2"/>
  <c r="V29921" i="2"/>
  <c r="V29920" i="2"/>
  <c r="V29919" i="2"/>
  <c r="V29918" i="2"/>
  <c r="V29917" i="2"/>
  <c r="V29916" i="2"/>
  <c r="V29915" i="2"/>
  <c r="V29914" i="2"/>
  <c r="V29913" i="2"/>
  <c r="V29912" i="2"/>
  <c r="V29911" i="2"/>
  <c r="V29910" i="2"/>
  <c r="V29909" i="2"/>
  <c r="V29908" i="2"/>
  <c r="V29907" i="2"/>
  <c r="V29906" i="2"/>
  <c r="V29905" i="2"/>
  <c r="V29904" i="2"/>
  <c r="V29903" i="2"/>
  <c r="V29902" i="2"/>
  <c r="V29901" i="2"/>
  <c r="V29900" i="2"/>
  <c r="V29899" i="2"/>
  <c r="V29898" i="2"/>
  <c r="V29897" i="2"/>
  <c r="V29896" i="2"/>
  <c r="V29895" i="2"/>
  <c r="V29894" i="2"/>
  <c r="V29893" i="2"/>
  <c r="V29892" i="2"/>
  <c r="V29891" i="2"/>
  <c r="V29890" i="2"/>
  <c r="V29889" i="2"/>
  <c r="V29888" i="2"/>
  <c r="V29887" i="2"/>
  <c r="V29886" i="2"/>
  <c r="V29885" i="2"/>
  <c r="V29884" i="2"/>
  <c r="V29883" i="2"/>
  <c r="V29882" i="2"/>
  <c r="V29881" i="2"/>
  <c r="V29880" i="2"/>
  <c r="V29879" i="2"/>
  <c r="V29878" i="2"/>
  <c r="V29877" i="2"/>
  <c r="V29876" i="2"/>
  <c r="V29875" i="2"/>
  <c r="V29874" i="2"/>
  <c r="V29873" i="2"/>
  <c r="V29872" i="2"/>
  <c r="V29871" i="2"/>
  <c r="V29870" i="2"/>
  <c r="V29869" i="2"/>
  <c r="V29868" i="2"/>
  <c r="V29867" i="2"/>
  <c r="V29866" i="2"/>
  <c r="V29865" i="2"/>
  <c r="V29864" i="2"/>
  <c r="V29863" i="2"/>
  <c r="V29862" i="2"/>
  <c r="V29861" i="2"/>
  <c r="V29860" i="2"/>
  <c r="V29859" i="2"/>
  <c r="V29858" i="2"/>
  <c r="V29857" i="2"/>
  <c r="V29856" i="2"/>
  <c r="V29855" i="2"/>
  <c r="V29854" i="2"/>
  <c r="V29853" i="2"/>
  <c r="V29852" i="2"/>
  <c r="V29851" i="2"/>
  <c r="V29850" i="2"/>
  <c r="V29849" i="2"/>
  <c r="V29848" i="2"/>
  <c r="V29847" i="2"/>
  <c r="V29846" i="2"/>
  <c r="V29845" i="2"/>
  <c r="V29844" i="2"/>
  <c r="V29843" i="2"/>
  <c r="V29842" i="2"/>
  <c r="V29841" i="2"/>
  <c r="V29840" i="2"/>
  <c r="V29839" i="2"/>
  <c r="V29838" i="2"/>
  <c r="V29837" i="2"/>
  <c r="V29836" i="2"/>
  <c r="V29835" i="2"/>
  <c r="V29834" i="2"/>
  <c r="V29833" i="2"/>
  <c r="V29832" i="2"/>
  <c r="V29831" i="2"/>
  <c r="V29830" i="2"/>
  <c r="V29829" i="2"/>
  <c r="V29828" i="2"/>
  <c r="V29827" i="2"/>
  <c r="V29826" i="2"/>
  <c r="V29825" i="2"/>
  <c r="V29824" i="2"/>
  <c r="V29823" i="2"/>
  <c r="V29822" i="2"/>
  <c r="V29821" i="2"/>
  <c r="V29820" i="2"/>
  <c r="V29819" i="2"/>
  <c r="V29818" i="2"/>
  <c r="V29817" i="2"/>
  <c r="V29816" i="2"/>
  <c r="V29815" i="2"/>
  <c r="V29814" i="2"/>
  <c r="V29813" i="2"/>
  <c r="V29812" i="2"/>
  <c r="V29811" i="2"/>
  <c r="V29810" i="2"/>
  <c r="V29809" i="2"/>
  <c r="V29808" i="2"/>
  <c r="V29807" i="2"/>
  <c r="V29806" i="2"/>
  <c r="V29805" i="2"/>
  <c r="V29804" i="2"/>
  <c r="V29803" i="2"/>
  <c r="V29802" i="2"/>
  <c r="V29801" i="2"/>
  <c r="V29800" i="2"/>
  <c r="V29799" i="2"/>
  <c r="V29798" i="2"/>
  <c r="V29797" i="2"/>
  <c r="V29796" i="2"/>
  <c r="V29795" i="2"/>
  <c r="V29794" i="2"/>
  <c r="V29793" i="2"/>
  <c r="V29792" i="2"/>
  <c r="V29791" i="2"/>
  <c r="V29790" i="2"/>
  <c r="V29789" i="2"/>
  <c r="V29788" i="2"/>
  <c r="V29787" i="2"/>
  <c r="V29786" i="2"/>
  <c r="V29785" i="2"/>
  <c r="V29784" i="2"/>
  <c r="V29783" i="2"/>
  <c r="V29782" i="2"/>
  <c r="V29781" i="2"/>
  <c r="V29780" i="2"/>
  <c r="V29779" i="2"/>
  <c r="V29778" i="2"/>
  <c r="V29777" i="2"/>
  <c r="V29776" i="2"/>
  <c r="V29775" i="2"/>
  <c r="V29774" i="2"/>
  <c r="V29773" i="2"/>
  <c r="V29772" i="2"/>
  <c r="V29771" i="2"/>
  <c r="V29770" i="2"/>
  <c r="V29769" i="2"/>
  <c r="V29768" i="2"/>
  <c r="V29767" i="2"/>
  <c r="V29766" i="2"/>
  <c r="V29765" i="2"/>
  <c r="V29764" i="2"/>
  <c r="V29763" i="2"/>
  <c r="V29762" i="2"/>
  <c r="V29761" i="2"/>
  <c r="V29760" i="2"/>
  <c r="V29759" i="2"/>
  <c r="V29758" i="2"/>
  <c r="V29757" i="2"/>
  <c r="V29756" i="2"/>
  <c r="V29755" i="2"/>
  <c r="V29754" i="2"/>
  <c r="V29753" i="2"/>
  <c r="V29752" i="2"/>
  <c r="V29751" i="2"/>
  <c r="V29750" i="2"/>
  <c r="V29749" i="2"/>
  <c r="V29748" i="2"/>
  <c r="V29747" i="2"/>
  <c r="V29746" i="2"/>
  <c r="V29745" i="2"/>
  <c r="V29744" i="2"/>
  <c r="V29743" i="2"/>
  <c r="V29742" i="2"/>
  <c r="V29741" i="2"/>
  <c r="V29740" i="2"/>
  <c r="V29739" i="2"/>
  <c r="V29738" i="2"/>
  <c r="V29737" i="2"/>
  <c r="V29736" i="2"/>
  <c r="V29735" i="2"/>
  <c r="V29734" i="2"/>
  <c r="V29733" i="2"/>
  <c r="V29732" i="2"/>
  <c r="V29731" i="2"/>
  <c r="V29730" i="2"/>
  <c r="V29729" i="2"/>
  <c r="V29728" i="2"/>
  <c r="V29727" i="2"/>
  <c r="V29726" i="2"/>
  <c r="V29725" i="2"/>
  <c r="V29724" i="2"/>
  <c r="V29723" i="2"/>
  <c r="V29722" i="2"/>
  <c r="V29721" i="2"/>
  <c r="V29720" i="2"/>
  <c r="V29719" i="2"/>
  <c r="V29718" i="2"/>
  <c r="V29717" i="2"/>
  <c r="V29716" i="2"/>
  <c r="V29715" i="2"/>
  <c r="V29714" i="2"/>
  <c r="V29713" i="2"/>
  <c r="V29712" i="2"/>
  <c r="V29711" i="2"/>
  <c r="V29710" i="2"/>
  <c r="V29709" i="2"/>
  <c r="V29708" i="2"/>
  <c r="V29707" i="2"/>
  <c r="V29706" i="2"/>
  <c r="V29705" i="2"/>
  <c r="V29704" i="2"/>
  <c r="V29703" i="2"/>
  <c r="V29702" i="2"/>
  <c r="V29701" i="2"/>
  <c r="V29700" i="2"/>
  <c r="V29699" i="2"/>
  <c r="V29698" i="2"/>
  <c r="V29697" i="2"/>
  <c r="V29696" i="2"/>
  <c r="V29695" i="2"/>
  <c r="V29694" i="2"/>
  <c r="V29693" i="2"/>
  <c r="V29692" i="2"/>
  <c r="V29691" i="2"/>
  <c r="V29690" i="2"/>
  <c r="V29689" i="2"/>
  <c r="V29688" i="2"/>
  <c r="V29687" i="2"/>
  <c r="V29686" i="2"/>
  <c r="V29685" i="2"/>
  <c r="V29684" i="2"/>
  <c r="V29683" i="2"/>
  <c r="V29682" i="2"/>
  <c r="V29681" i="2"/>
  <c r="V29680" i="2"/>
  <c r="V29679" i="2"/>
  <c r="V29678" i="2"/>
  <c r="V29677" i="2"/>
  <c r="V29676" i="2"/>
  <c r="V29675" i="2"/>
  <c r="V29674" i="2"/>
  <c r="V29673" i="2"/>
  <c r="V29672" i="2"/>
  <c r="V29671" i="2"/>
  <c r="V29670" i="2"/>
  <c r="V29669" i="2"/>
  <c r="V29668" i="2"/>
  <c r="V29667" i="2"/>
  <c r="V29666" i="2"/>
  <c r="V29665" i="2"/>
  <c r="V29664" i="2"/>
  <c r="V29663" i="2"/>
  <c r="V29662" i="2"/>
  <c r="V29661" i="2"/>
  <c r="V29660" i="2"/>
  <c r="V29659" i="2"/>
  <c r="V29658" i="2"/>
  <c r="V29657" i="2"/>
  <c r="V29656" i="2"/>
  <c r="V29655" i="2"/>
  <c r="V29654" i="2"/>
  <c r="V29653" i="2"/>
  <c r="V29652" i="2"/>
  <c r="V29651" i="2"/>
  <c r="V29650" i="2"/>
  <c r="V29649" i="2"/>
  <c r="V29648" i="2"/>
  <c r="V29647" i="2"/>
  <c r="V29646" i="2"/>
  <c r="V29645" i="2"/>
  <c r="V29644" i="2"/>
  <c r="V29643" i="2"/>
  <c r="V29642" i="2"/>
  <c r="V29641" i="2"/>
  <c r="V29640" i="2"/>
  <c r="V29639" i="2"/>
  <c r="V29638" i="2"/>
  <c r="V29637" i="2"/>
  <c r="V29636" i="2"/>
  <c r="V29635" i="2"/>
  <c r="V29634" i="2"/>
  <c r="V29633" i="2"/>
  <c r="V29632" i="2"/>
  <c r="V29631" i="2"/>
  <c r="V29630" i="2"/>
  <c r="V29629" i="2"/>
  <c r="V29628" i="2"/>
  <c r="V29627" i="2"/>
  <c r="V29626" i="2"/>
  <c r="V29625" i="2"/>
  <c r="V29624" i="2"/>
  <c r="V29623" i="2"/>
  <c r="V29622" i="2"/>
  <c r="V29621" i="2"/>
  <c r="V29620" i="2"/>
  <c r="V29619" i="2"/>
  <c r="V29618" i="2"/>
  <c r="V29617" i="2"/>
  <c r="V29616" i="2"/>
  <c r="V29615" i="2"/>
  <c r="V29614" i="2"/>
  <c r="V29613" i="2"/>
  <c r="V29612" i="2"/>
  <c r="V29611" i="2"/>
  <c r="V29610" i="2"/>
  <c r="V29609" i="2"/>
  <c r="V29608" i="2"/>
  <c r="V29607" i="2"/>
  <c r="V29606" i="2"/>
  <c r="V29605" i="2"/>
  <c r="V29604" i="2"/>
  <c r="V29603" i="2"/>
  <c r="V29602" i="2"/>
  <c r="V29601" i="2"/>
  <c r="V29600" i="2"/>
  <c r="V29599" i="2"/>
  <c r="V29598" i="2"/>
  <c r="V29597" i="2"/>
  <c r="V29596" i="2"/>
  <c r="V29595" i="2"/>
  <c r="V29594" i="2"/>
  <c r="V29593" i="2"/>
  <c r="V29592" i="2"/>
  <c r="V29591" i="2"/>
  <c r="V29590" i="2"/>
  <c r="V29589" i="2"/>
  <c r="V29588" i="2"/>
  <c r="V29587" i="2"/>
  <c r="V29586" i="2"/>
  <c r="V29585" i="2"/>
  <c r="V29584" i="2"/>
  <c r="V29583" i="2"/>
  <c r="V29582" i="2"/>
  <c r="V29581" i="2"/>
  <c r="V29580" i="2"/>
  <c r="V29579" i="2"/>
  <c r="V29578" i="2"/>
  <c r="V29577" i="2"/>
  <c r="V29576" i="2"/>
  <c r="V29575" i="2"/>
  <c r="V29574" i="2"/>
  <c r="V29573" i="2"/>
  <c r="V29572" i="2"/>
  <c r="V29571" i="2"/>
  <c r="V29570" i="2"/>
  <c r="V29569" i="2"/>
  <c r="V29568" i="2"/>
  <c r="V29567" i="2"/>
  <c r="V29566" i="2"/>
  <c r="V29565" i="2"/>
  <c r="V29564" i="2"/>
  <c r="V29563" i="2"/>
  <c r="V29562" i="2"/>
  <c r="V29561" i="2"/>
  <c r="V29560" i="2"/>
  <c r="V29559" i="2"/>
  <c r="V29558" i="2"/>
  <c r="V29557" i="2"/>
  <c r="V29556" i="2"/>
  <c r="V29555" i="2"/>
  <c r="V29554" i="2"/>
  <c r="V29553" i="2"/>
  <c r="V29552" i="2"/>
  <c r="V29551" i="2"/>
  <c r="V29550" i="2"/>
  <c r="V29549" i="2"/>
  <c r="V29548" i="2"/>
  <c r="V29547" i="2"/>
  <c r="V29546" i="2"/>
  <c r="V29545" i="2"/>
  <c r="V29544" i="2"/>
  <c r="V29543" i="2"/>
  <c r="V29542" i="2"/>
  <c r="V29541" i="2"/>
  <c r="V29540" i="2"/>
  <c r="V29539" i="2"/>
  <c r="V29538" i="2"/>
  <c r="V29537" i="2"/>
  <c r="V29536" i="2"/>
  <c r="V29535" i="2"/>
  <c r="V29534" i="2"/>
  <c r="V29533" i="2"/>
  <c r="V29532" i="2"/>
  <c r="V29531" i="2"/>
  <c r="V29530" i="2"/>
  <c r="V29529" i="2"/>
  <c r="V29528" i="2"/>
  <c r="V29527" i="2"/>
  <c r="V29526" i="2"/>
  <c r="V29525" i="2"/>
  <c r="V29524" i="2"/>
  <c r="V29523" i="2"/>
  <c r="V29522" i="2"/>
  <c r="V29521" i="2"/>
  <c r="V29520" i="2"/>
  <c r="V29519" i="2"/>
  <c r="V29518" i="2"/>
  <c r="V29517" i="2"/>
  <c r="V29516" i="2"/>
  <c r="V29515" i="2"/>
  <c r="V29514" i="2"/>
  <c r="V29513" i="2"/>
  <c r="V29512" i="2"/>
  <c r="V29511" i="2"/>
  <c r="V29510" i="2"/>
  <c r="V29509" i="2"/>
  <c r="V29508" i="2"/>
  <c r="V29507" i="2"/>
  <c r="V29506" i="2"/>
  <c r="V29505" i="2"/>
  <c r="V29504" i="2"/>
  <c r="V29503" i="2"/>
  <c r="V29502" i="2"/>
  <c r="V29501" i="2"/>
  <c r="V29500" i="2"/>
  <c r="V29499" i="2"/>
  <c r="V29498" i="2"/>
  <c r="V29497" i="2"/>
  <c r="V29496" i="2"/>
  <c r="V29495" i="2"/>
  <c r="V29494" i="2"/>
  <c r="V29493" i="2"/>
  <c r="V29492" i="2"/>
  <c r="V29491" i="2"/>
  <c r="V29490" i="2"/>
  <c r="V29489" i="2"/>
  <c r="V29488" i="2"/>
  <c r="V29487" i="2"/>
  <c r="V29486" i="2"/>
  <c r="V29485" i="2"/>
  <c r="V29484" i="2"/>
  <c r="V29483" i="2"/>
  <c r="V29482" i="2"/>
  <c r="V29481" i="2"/>
  <c r="V29480" i="2"/>
  <c r="V29479" i="2"/>
  <c r="V29478" i="2"/>
  <c r="V29477" i="2"/>
  <c r="V29476" i="2"/>
  <c r="V29475" i="2"/>
  <c r="V29474" i="2"/>
  <c r="V29473" i="2"/>
  <c r="V29472" i="2"/>
  <c r="V29471" i="2"/>
  <c r="V29470" i="2"/>
  <c r="V29469" i="2"/>
  <c r="V29468" i="2"/>
  <c r="V29467" i="2"/>
  <c r="V29466" i="2"/>
  <c r="V29465" i="2"/>
  <c r="V29464" i="2"/>
  <c r="V29463" i="2"/>
  <c r="V29462" i="2"/>
  <c r="V29461" i="2"/>
  <c r="V29460" i="2"/>
  <c r="V29459" i="2"/>
  <c r="V29458" i="2"/>
  <c r="V29457" i="2"/>
  <c r="V29456" i="2"/>
  <c r="V29455" i="2"/>
  <c r="V29454" i="2"/>
  <c r="V29453" i="2"/>
  <c r="V29452" i="2"/>
  <c r="V29451" i="2"/>
  <c r="V29450" i="2"/>
  <c r="V29449" i="2"/>
  <c r="V29448" i="2"/>
  <c r="V29447" i="2"/>
  <c r="V29446" i="2"/>
  <c r="V29445" i="2"/>
  <c r="V29444" i="2"/>
  <c r="V29443" i="2"/>
  <c r="V29442" i="2"/>
  <c r="V29441" i="2"/>
  <c r="V29440" i="2"/>
  <c r="V29439" i="2"/>
  <c r="V29438" i="2"/>
  <c r="V29437" i="2"/>
  <c r="V29436" i="2"/>
  <c r="V29435" i="2"/>
  <c r="V29434" i="2"/>
  <c r="V29433" i="2"/>
  <c r="V29432" i="2"/>
  <c r="V29431" i="2"/>
  <c r="V29430" i="2"/>
  <c r="V29429" i="2"/>
  <c r="V29428" i="2"/>
  <c r="V29427" i="2"/>
  <c r="V29426" i="2"/>
  <c r="V29425" i="2"/>
  <c r="V29424" i="2"/>
  <c r="V29423" i="2"/>
  <c r="V29422" i="2"/>
  <c r="V29421" i="2"/>
  <c r="V29420" i="2"/>
  <c r="V29419" i="2"/>
  <c r="V29418" i="2"/>
  <c r="V29417" i="2"/>
  <c r="V29416" i="2"/>
  <c r="V29415" i="2"/>
  <c r="V29414" i="2"/>
  <c r="V29413" i="2"/>
  <c r="V29412" i="2"/>
  <c r="V29411" i="2"/>
  <c r="V29410" i="2"/>
  <c r="V29409" i="2"/>
  <c r="V29408" i="2"/>
  <c r="V29407" i="2"/>
  <c r="V29406" i="2"/>
  <c r="V29405" i="2"/>
  <c r="V29404" i="2"/>
  <c r="V29403" i="2"/>
  <c r="V29402" i="2"/>
  <c r="V29401" i="2"/>
  <c r="V29400" i="2"/>
  <c r="V29399" i="2"/>
  <c r="V29398" i="2"/>
  <c r="V29397" i="2"/>
  <c r="V29396" i="2"/>
  <c r="V29395" i="2"/>
  <c r="V29394" i="2"/>
  <c r="V29393" i="2"/>
  <c r="V29392" i="2"/>
  <c r="V29391" i="2"/>
  <c r="V29390" i="2"/>
  <c r="V29389" i="2"/>
  <c r="V29388" i="2"/>
  <c r="V29387" i="2"/>
  <c r="V29386" i="2"/>
  <c r="V29385" i="2"/>
  <c r="V29384" i="2"/>
  <c r="V29383" i="2"/>
  <c r="V29382" i="2"/>
  <c r="V29381" i="2"/>
  <c r="V29380" i="2"/>
  <c r="V29379" i="2"/>
  <c r="V29378" i="2"/>
  <c r="V29377" i="2"/>
  <c r="V29376" i="2"/>
  <c r="V29375" i="2"/>
  <c r="V29374" i="2"/>
  <c r="V29373" i="2"/>
  <c r="V29372" i="2"/>
  <c r="V29371" i="2"/>
  <c r="V29370" i="2"/>
  <c r="V29369" i="2"/>
  <c r="V29368" i="2"/>
  <c r="V29367" i="2"/>
  <c r="V29366" i="2"/>
  <c r="V29365" i="2"/>
  <c r="V29364" i="2"/>
  <c r="V29363" i="2"/>
  <c r="V29362" i="2"/>
  <c r="V29361" i="2"/>
  <c r="V29360" i="2"/>
  <c r="V29359" i="2"/>
  <c r="V29358" i="2"/>
  <c r="V29357" i="2"/>
  <c r="V29356" i="2"/>
  <c r="V29355" i="2"/>
  <c r="V29354" i="2"/>
  <c r="V29353" i="2"/>
  <c r="V29352" i="2"/>
  <c r="V29351" i="2"/>
  <c r="V29350" i="2"/>
  <c r="V29349" i="2"/>
  <c r="V29348" i="2"/>
  <c r="V29347" i="2"/>
  <c r="V29346" i="2"/>
  <c r="V29345" i="2"/>
  <c r="V29344" i="2"/>
  <c r="V29343" i="2"/>
  <c r="V29342" i="2"/>
  <c r="V29341" i="2"/>
  <c r="V29340" i="2"/>
  <c r="V29339" i="2"/>
  <c r="V29338" i="2"/>
  <c r="V29337" i="2"/>
  <c r="V29336" i="2"/>
  <c r="V29335" i="2"/>
  <c r="V29334" i="2"/>
  <c r="V29333" i="2"/>
  <c r="V29332" i="2"/>
  <c r="V29331" i="2"/>
  <c r="V29330" i="2"/>
  <c r="V29329" i="2"/>
  <c r="V29328" i="2"/>
  <c r="V29327" i="2"/>
  <c r="V29326" i="2"/>
  <c r="V29325" i="2"/>
  <c r="V29324" i="2"/>
  <c r="V29323" i="2"/>
  <c r="V29322" i="2"/>
  <c r="V29321" i="2"/>
  <c r="V29320" i="2"/>
  <c r="V29319" i="2"/>
  <c r="V29318" i="2"/>
  <c r="V29317" i="2"/>
  <c r="V29316" i="2"/>
  <c r="V29315" i="2"/>
  <c r="V29314" i="2"/>
  <c r="V29313" i="2"/>
  <c r="V29312" i="2"/>
  <c r="V29311" i="2"/>
  <c r="V29310" i="2"/>
  <c r="V29309" i="2"/>
  <c r="V29308" i="2"/>
  <c r="V29307" i="2"/>
  <c r="V29306" i="2"/>
  <c r="V29305" i="2"/>
  <c r="V29304" i="2"/>
  <c r="V29303" i="2"/>
  <c r="V29302" i="2"/>
  <c r="V29301" i="2"/>
  <c r="V29300" i="2"/>
  <c r="V29299" i="2"/>
  <c r="V29298" i="2"/>
  <c r="V29297" i="2"/>
  <c r="V29296" i="2"/>
  <c r="V29295" i="2"/>
  <c r="V29294" i="2"/>
  <c r="V29293" i="2"/>
  <c r="V29292" i="2"/>
  <c r="V29291" i="2"/>
  <c r="V29290" i="2"/>
  <c r="V29289" i="2"/>
  <c r="V29288" i="2"/>
  <c r="V29287" i="2"/>
  <c r="V29286" i="2"/>
  <c r="V29285" i="2"/>
  <c r="V29284" i="2"/>
  <c r="V29283" i="2"/>
  <c r="V29282" i="2"/>
  <c r="V29281" i="2"/>
  <c r="V29280" i="2"/>
  <c r="V29279" i="2"/>
  <c r="V29278" i="2"/>
  <c r="V29277" i="2"/>
  <c r="V29276" i="2"/>
  <c r="V29275" i="2"/>
  <c r="V29274" i="2"/>
  <c r="V29273" i="2"/>
  <c r="V29272" i="2"/>
  <c r="V29271" i="2"/>
  <c r="V29270" i="2"/>
  <c r="V29269" i="2"/>
  <c r="V29268" i="2"/>
  <c r="V29267" i="2"/>
  <c r="V29266" i="2"/>
  <c r="V29265" i="2"/>
  <c r="V29264" i="2"/>
  <c r="V29263" i="2"/>
  <c r="V29262" i="2"/>
  <c r="V29261" i="2"/>
  <c r="V29260" i="2"/>
  <c r="V29259" i="2"/>
  <c r="V29258" i="2"/>
  <c r="V29257" i="2"/>
  <c r="V29256" i="2"/>
  <c r="V29255" i="2"/>
  <c r="V29254" i="2"/>
  <c r="V29253" i="2"/>
  <c r="V29252" i="2"/>
  <c r="V29251" i="2"/>
  <c r="V29250" i="2"/>
  <c r="V29249" i="2"/>
  <c r="V29248" i="2"/>
  <c r="V29247" i="2"/>
  <c r="V29246" i="2"/>
  <c r="V29245" i="2"/>
  <c r="V29244" i="2"/>
  <c r="V29243" i="2"/>
  <c r="V29242" i="2"/>
  <c r="V29241" i="2"/>
  <c r="V29240" i="2"/>
  <c r="V29239" i="2"/>
  <c r="V29238" i="2"/>
  <c r="V29237" i="2"/>
  <c r="V29236" i="2"/>
  <c r="V29235" i="2"/>
  <c r="V29234" i="2"/>
  <c r="V29233" i="2"/>
  <c r="V29232" i="2"/>
  <c r="V29231" i="2"/>
  <c r="V29230" i="2"/>
  <c r="V29229" i="2"/>
  <c r="V29228" i="2"/>
  <c r="V29227" i="2"/>
  <c r="V29226" i="2"/>
  <c r="V29225" i="2"/>
  <c r="V29224" i="2"/>
  <c r="V29223" i="2"/>
  <c r="V29222" i="2"/>
  <c r="V29221" i="2"/>
  <c r="V29220" i="2"/>
  <c r="V29219" i="2"/>
  <c r="V29218" i="2"/>
  <c r="V29217" i="2"/>
  <c r="V29216" i="2"/>
  <c r="V29215" i="2"/>
  <c r="V29214" i="2"/>
  <c r="V29213" i="2"/>
  <c r="V29212" i="2"/>
  <c r="V29211" i="2"/>
  <c r="V29210" i="2"/>
  <c r="V29209" i="2"/>
  <c r="V29208" i="2"/>
  <c r="V29207" i="2"/>
  <c r="V29206" i="2"/>
  <c r="V29205" i="2"/>
  <c r="V29204" i="2"/>
  <c r="V29203" i="2"/>
  <c r="V29202" i="2"/>
  <c r="V29201" i="2"/>
  <c r="V29200" i="2"/>
  <c r="V29199" i="2"/>
  <c r="V29198" i="2"/>
  <c r="V29197" i="2"/>
  <c r="V29196" i="2"/>
  <c r="V29195" i="2"/>
  <c r="V29194" i="2"/>
  <c r="V29193" i="2"/>
  <c r="V29192" i="2"/>
  <c r="V29191" i="2"/>
  <c r="V29190" i="2"/>
  <c r="V29189" i="2"/>
  <c r="V29188" i="2"/>
  <c r="V29187" i="2"/>
  <c r="V29186" i="2"/>
  <c r="V29185" i="2"/>
  <c r="V29184" i="2"/>
  <c r="V29183" i="2"/>
  <c r="V29182" i="2"/>
  <c r="V29181" i="2"/>
  <c r="V29180" i="2"/>
  <c r="V29179" i="2"/>
  <c r="V29178" i="2"/>
  <c r="V29177" i="2"/>
  <c r="V29176" i="2"/>
  <c r="V29175" i="2"/>
  <c r="V29174" i="2"/>
  <c r="V29173" i="2"/>
  <c r="V29172" i="2"/>
  <c r="V29171" i="2"/>
  <c r="V29170" i="2"/>
  <c r="V29169" i="2"/>
  <c r="V29168" i="2"/>
  <c r="V29167" i="2"/>
  <c r="V29166" i="2"/>
  <c r="V29165" i="2"/>
  <c r="V29164" i="2"/>
  <c r="V29163" i="2"/>
  <c r="V29162" i="2"/>
  <c r="V29161" i="2"/>
  <c r="V29160" i="2"/>
  <c r="V29159" i="2"/>
  <c r="V29158" i="2"/>
  <c r="V29157" i="2"/>
  <c r="V29156" i="2"/>
  <c r="V29155" i="2"/>
  <c r="V29154" i="2"/>
  <c r="V29153" i="2"/>
  <c r="V29152" i="2"/>
  <c r="V29151" i="2"/>
  <c r="V29150" i="2"/>
  <c r="V29149" i="2"/>
  <c r="V29148" i="2"/>
  <c r="V29147" i="2"/>
  <c r="V29146" i="2"/>
  <c r="V29145" i="2"/>
  <c r="V29144" i="2"/>
  <c r="V29143" i="2"/>
  <c r="V29142" i="2"/>
  <c r="V29141" i="2"/>
  <c r="V29140" i="2"/>
  <c r="V29139" i="2"/>
  <c r="V29138" i="2"/>
  <c r="V29137" i="2"/>
  <c r="V29136" i="2"/>
  <c r="V29135" i="2"/>
  <c r="V29134" i="2"/>
  <c r="V29133" i="2"/>
  <c r="V29132" i="2"/>
  <c r="V29131" i="2"/>
  <c r="V29130" i="2"/>
  <c r="V29129" i="2"/>
  <c r="V29128" i="2"/>
  <c r="V29127" i="2"/>
  <c r="V29126" i="2"/>
  <c r="V29125" i="2"/>
  <c r="V29124" i="2"/>
  <c r="V29123" i="2"/>
  <c r="V29122" i="2"/>
  <c r="V29121" i="2"/>
  <c r="V29120" i="2"/>
  <c r="V29119" i="2"/>
  <c r="V29118" i="2"/>
  <c r="V29117" i="2"/>
  <c r="V29116" i="2"/>
  <c r="V29115" i="2"/>
  <c r="V29114" i="2"/>
  <c r="V29113" i="2"/>
  <c r="V29112" i="2"/>
  <c r="V29111" i="2"/>
  <c r="V29110" i="2"/>
  <c r="V29109" i="2"/>
  <c r="V29108" i="2"/>
  <c r="V29107" i="2"/>
  <c r="V29106" i="2"/>
  <c r="V29105" i="2"/>
  <c r="V29104" i="2"/>
  <c r="V29103" i="2"/>
  <c r="V29102" i="2"/>
  <c r="V29101" i="2"/>
  <c r="V29100" i="2"/>
  <c r="V29099" i="2"/>
  <c r="V29098" i="2"/>
  <c r="V29097" i="2"/>
  <c r="V29096" i="2"/>
  <c r="V29095" i="2"/>
  <c r="V29094" i="2"/>
  <c r="V29093" i="2"/>
  <c r="V29092" i="2"/>
  <c r="V29091" i="2"/>
  <c r="V29090" i="2"/>
  <c r="V29089" i="2"/>
  <c r="V29088" i="2"/>
  <c r="V29087" i="2"/>
  <c r="V29086" i="2"/>
  <c r="V29085" i="2"/>
  <c r="V29084" i="2"/>
  <c r="V29083" i="2"/>
  <c r="V29082" i="2"/>
  <c r="V29081" i="2"/>
  <c r="V29080" i="2"/>
  <c r="V29079" i="2"/>
  <c r="V29078" i="2"/>
  <c r="V29077" i="2"/>
  <c r="V29076" i="2"/>
  <c r="V29075" i="2"/>
  <c r="V29074" i="2"/>
  <c r="V29073" i="2"/>
  <c r="V29072" i="2"/>
  <c r="V29071" i="2"/>
  <c r="V29070" i="2"/>
  <c r="V29069" i="2"/>
  <c r="V29068" i="2"/>
  <c r="V29067" i="2"/>
  <c r="V29066" i="2"/>
  <c r="V29065" i="2"/>
  <c r="V29064" i="2"/>
  <c r="V29063" i="2"/>
  <c r="V29062" i="2"/>
  <c r="V29061" i="2"/>
  <c r="V29060" i="2"/>
  <c r="V29059" i="2"/>
  <c r="V29058" i="2"/>
  <c r="V29057" i="2"/>
  <c r="V29056" i="2"/>
  <c r="V29055" i="2"/>
  <c r="V29054" i="2"/>
  <c r="V29053" i="2"/>
  <c r="V29052" i="2"/>
  <c r="V29051" i="2"/>
  <c r="V29050" i="2"/>
  <c r="V29049" i="2"/>
  <c r="V29048" i="2"/>
  <c r="V29047" i="2"/>
  <c r="V29046" i="2"/>
  <c r="V29045" i="2"/>
  <c r="V29044" i="2"/>
  <c r="V29043" i="2"/>
  <c r="V29042" i="2"/>
  <c r="V29041" i="2"/>
  <c r="V29040" i="2"/>
  <c r="V29039" i="2"/>
  <c r="V29038" i="2"/>
  <c r="V29037" i="2"/>
  <c r="V29036" i="2"/>
  <c r="V29035" i="2"/>
  <c r="V29034" i="2"/>
  <c r="V29033" i="2"/>
  <c r="V29032" i="2"/>
  <c r="V29031" i="2"/>
  <c r="V29030" i="2"/>
  <c r="V29029" i="2"/>
  <c r="V29028" i="2"/>
  <c r="V29027" i="2"/>
  <c r="V29026" i="2"/>
  <c r="V29025" i="2"/>
  <c r="V29024" i="2"/>
  <c r="V29023" i="2"/>
  <c r="V29022" i="2"/>
  <c r="V29021" i="2"/>
  <c r="V29020" i="2"/>
  <c r="V29019" i="2"/>
  <c r="V29018" i="2"/>
  <c r="V29017" i="2"/>
  <c r="V29016" i="2"/>
  <c r="V29015" i="2"/>
  <c r="V29014" i="2"/>
  <c r="V29013" i="2"/>
  <c r="V29012" i="2"/>
  <c r="V29011" i="2"/>
  <c r="V29010" i="2"/>
  <c r="V29009" i="2"/>
  <c r="V29008" i="2"/>
  <c r="V29007" i="2"/>
  <c r="V29006" i="2"/>
  <c r="V29005" i="2"/>
  <c r="V29004" i="2"/>
  <c r="V29003" i="2"/>
  <c r="V29002" i="2"/>
  <c r="V29001" i="2"/>
  <c r="V29000" i="2"/>
  <c r="V28999" i="2"/>
  <c r="V28998" i="2"/>
  <c r="V28997" i="2"/>
  <c r="V28996" i="2"/>
  <c r="V28995" i="2"/>
  <c r="V28994" i="2"/>
  <c r="V28993" i="2"/>
  <c r="V28992" i="2"/>
  <c r="V28991" i="2"/>
  <c r="V28990" i="2"/>
  <c r="V28989" i="2"/>
  <c r="V28988" i="2"/>
  <c r="V28987" i="2"/>
  <c r="V28986" i="2"/>
  <c r="V28985" i="2"/>
  <c r="V28984" i="2"/>
  <c r="V28983" i="2"/>
  <c r="V28982" i="2"/>
  <c r="V28981" i="2"/>
  <c r="V28980" i="2"/>
  <c r="V28979" i="2"/>
  <c r="V28978" i="2"/>
  <c r="V28977" i="2"/>
  <c r="V28976" i="2"/>
  <c r="V28975" i="2"/>
  <c r="V28974" i="2"/>
  <c r="V28973" i="2"/>
  <c r="V28972" i="2"/>
  <c r="V28971" i="2"/>
  <c r="V28970" i="2"/>
  <c r="V28969" i="2"/>
  <c r="V28968" i="2"/>
  <c r="V28967" i="2"/>
  <c r="V28966" i="2"/>
  <c r="V28965" i="2"/>
  <c r="V28964" i="2"/>
  <c r="V28963" i="2"/>
  <c r="V28962" i="2"/>
  <c r="V28961" i="2"/>
  <c r="V28960" i="2"/>
  <c r="V28959" i="2"/>
  <c r="V28958" i="2"/>
  <c r="V28957" i="2"/>
  <c r="V28956" i="2"/>
  <c r="V28955" i="2"/>
  <c r="V28954" i="2"/>
  <c r="V28953" i="2"/>
  <c r="V28952" i="2"/>
  <c r="V28951" i="2"/>
  <c r="V28950" i="2"/>
  <c r="V28949" i="2"/>
  <c r="V28948" i="2"/>
  <c r="V28947" i="2"/>
  <c r="V28946" i="2"/>
  <c r="V28945" i="2"/>
  <c r="V28944" i="2"/>
  <c r="V28943" i="2"/>
  <c r="V28942" i="2"/>
  <c r="V28941" i="2"/>
  <c r="V28940" i="2"/>
  <c r="V28939" i="2"/>
  <c r="V28938" i="2"/>
  <c r="V28937" i="2"/>
  <c r="V28936" i="2"/>
  <c r="V28935" i="2"/>
  <c r="V28934" i="2"/>
  <c r="V28933" i="2"/>
  <c r="V28932" i="2"/>
  <c r="V28931" i="2"/>
  <c r="V28930" i="2"/>
  <c r="V28929" i="2"/>
  <c r="V28928" i="2"/>
  <c r="V28927" i="2"/>
  <c r="V28926" i="2"/>
  <c r="V28925" i="2"/>
  <c r="V28924" i="2"/>
  <c r="V28923" i="2"/>
  <c r="V28922" i="2"/>
  <c r="V28921" i="2"/>
  <c r="V28920" i="2"/>
  <c r="V28919" i="2"/>
  <c r="V28918" i="2"/>
  <c r="V28917" i="2"/>
  <c r="V28916" i="2"/>
  <c r="V28915" i="2"/>
  <c r="V28914" i="2"/>
  <c r="V28913" i="2"/>
  <c r="V28912" i="2"/>
  <c r="V28911" i="2"/>
  <c r="V28910" i="2"/>
  <c r="V28909" i="2"/>
  <c r="V28908" i="2"/>
  <c r="V28907" i="2"/>
  <c r="V28906" i="2"/>
  <c r="V28905" i="2"/>
  <c r="V28904" i="2"/>
  <c r="V28903" i="2"/>
  <c r="V28902" i="2"/>
  <c r="V28901" i="2"/>
  <c r="V28900" i="2"/>
  <c r="V28899" i="2"/>
  <c r="V28898" i="2"/>
  <c r="V28897" i="2"/>
  <c r="V28896" i="2"/>
  <c r="V28895" i="2"/>
  <c r="V28894" i="2"/>
  <c r="V28893" i="2"/>
  <c r="V28892" i="2"/>
  <c r="V28891" i="2"/>
  <c r="V28890" i="2"/>
  <c r="V28889" i="2"/>
  <c r="V28888" i="2"/>
  <c r="V28887" i="2"/>
  <c r="V28886" i="2"/>
  <c r="V28885" i="2"/>
  <c r="V28884" i="2"/>
  <c r="V28883" i="2"/>
  <c r="V28882" i="2"/>
  <c r="V28881" i="2"/>
  <c r="V28880" i="2"/>
  <c r="V28879" i="2"/>
  <c r="V28878" i="2"/>
  <c r="V28877" i="2"/>
  <c r="V28876" i="2"/>
  <c r="V28875" i="2"/>
  <c r="V28874" i="2"/>
  <c r="V28873" i="2"/>
  <c r="V28872" i="2"/>
  <c r="V28871" i="2"/>
  <c r="V28870" i="2"/>
  <c r="V28869" i="2"/>
  <c r="V28868" i="2"/>
  <c r="V28867" i="2"/>
  <c r="V28866" i="2"/>
  <c r="V28865" i="2"/>
  <c r="V28864" i="2"/>
  <c r="V28863" i="2"/>
  <c r="V28862" i="2"/>
  <c r="V28861" i="2"/>
  <c r="V28860" i="2"/>
  <c r="V28859" i="2"/>
  <c r="V28858" i="2"/>
  <c r="V28857" i="2"/>
  <c r="V28856" i="2"/>
  <c r="V28855" i="2"/>
  <c r="V28854" i="2"/>
  <c r="V28853" i="2"/>
  <c r="V28852" i="2"/>
  <c r="V28851" i="2"/>
  <c r="V28850" i="2"/>
  <c r="V28849" i="2"/>
  <c r="V28848" i="2"/>
  <c r="V28847" i="2"/>
  <c r="V28846" i="2"/>
  <c r="V28845" i="2"/>
  <c r="V28844" i="2"/>
  <c r="V28843" i="2"/>
  <c r="V28842" i="2"/>
  <c r="V28841" i="2"/>
  <c r="V28840" i="2"/>
  <c r="V28839" i="2"/>
  <c r="V28838" i="2"/>
  <c r="V28837" i="2"/>
  <c r="V28836" i="2"/>
  <c r="V28835" i="2"/>
  <c r="V28834" i="2"/>
  <c r="V28833" i="2"/>
  <c r="V28832" i="2"/>
  <c r="V28831" i="2"/>
  <c r="V28830" i="2"/>
  <c r="V28829" i="2"/>
  <c r="V28828" i="2"/>
  <c r="V28827" i="2"/>
  <c r="V28826" i="2"/>
  <c r="V28825" i="2"/>
  <c r="V28824" i="2"/>
  <c r="V28823" i="2"/>
  <c r="V28822" i="2"/>
  <c r="V28821" i="2"/>
  <c r="V28820" i="2"/>
  <c r="V28819" i="2"/>
  <c r="V28818" i="2"/>
  <c r="V28817" i="2"/>
  <c r="V28816" i="2"/>
  <c r="V28815" i="2"/>
  <c r="V28814" i="2"/>
  <c r="V28813" i="2"/>
  <c r="V28812" i="2"/>
  <c r="V28811" i="2"/>
  <c r="V28810" i="2"/>
  <c r="V28809" i="2"/>
  <c r="V28808" i="2"/>
  <c r="V28807" i="2"/>
  <c r="V28806" i="2"/>
  <c r="V28805" i="2"/>
  <c r="V28804" i="2"/>
  <c r="V28803" i="2"/>
  <c r="V28802" i="2"/>
  <c r="V28801" i="2"/>
  <c r="V28800" i="2"/>
  <c r="V28799" i="2"/>
  <c r="V28798" i="2"/>
  <c r="V28797" i="2"/>
  <c r="V28796" i="2"/>
  <c r="V28795" i="2"/>
  <c r="V28794" i="2"/>
  <c r="V28793" i="2"/>
  <c r="V28792" i="2"/>
  <c r="V28791" i="2"/>
  <c r="V28790" i="2"/>
  <c r="V28789" i="2"/>
  <c r="V28788" i="2"/>
  <c r="V28787" i="2"/>
  <c r="V28786" i="2"/>
  <c r="V28785" i="2"/>
  <c r="V28784" i="2"/>
  <c r="V28783" i="2"/>
  <c r="V28782" i="2"/>
  <c r="V28781" i="2"/>
  <c r="V28780" i="2"/>
  <c r="V28779" i="2"/>
  <c r="V28778" i="2"/>
  <c r="V28777" i="2"/>
  <c r="V28776" i="2"/>
  <c r="V28775" i="2"/>
  <c r="V28774" i="2"/>
  <c r="V28773" i="2"/>
  <c r="V28772" i="2"/>
  <c r="V28771" i="2"/>
  <c r="V28770" i="2"/>
  <c r="V28769" i="2"/>
  <c r="V28768" i="2"/>
  <c r="V28767" i="2"/>
  <c r="V28766" i="2"/>
  <c r="V28765" i="2"/>
  <c r="V28764" i="2"/>
  <c r="V28763" i="2"/>
  <c r="V28762" i="2"/>
  <c r="V28761" i="2"/>
  <c r="V28760" i="2"/>
  <c r="V28759" i="2"/>
  <c r="V28758" i="2"/>
  <c r="V28757" i="2"/>
  <c r="V28756" i="2"/>
  <c r="V28755" i="2"/>
  <c r="V28754" i="2"/>
  <c r="V28753" i="2"/>
  <c r="V28752" i="2"/>
  <c r="V28751" i="2"/>
  <c r="V28750" i="2"/>
  <c r="V28749" i="2"/>
  <c r="V28748" i="2"/>
  <c r="V28747" i="2"/>
  <c r="V28746" i="2"/>
  <c r="V28745" i="2"/>
  <c r="V28744" i="2"/>
  <c r="V28743" i="2"/>
  <c r="V28742" i="2"/>
  <c r="V28741" i="2"/>
  <c r="V28740" i="2"/>
  <c r="V28739" i="2"/>
  <c r="V28738" i="2"/>
  <c r="V28737" i="2"/>
  <c r="V28736" i="2"/>
  <c r="V28735" i="2"/>
  <c r="V28734" i="2"/>
  <c r="V28733" i="2"/>
  <c r="V28732" i="2"/>
  <c r="V28731" i="2"/>
  <c r="V28730" i="2"/>
  <c r="V28729" i="2"/>
  <c r="V28728" i="2"/>
  <c r="V28727" i="2"/>
  <c r="V28726" i="2"/>
  <c r="V28725" i="2"/>
  <c r="V28724" i="2"/>
  <c r="V28723" i="2"/>
  <c r="V28722" i="2"/>
  <c r="V28721" i="2"/>
  <c r="V28720" i="2"/>
  <c r="V28719" i="2"/>
  <c r="V28718" i="2"/>
  <c r="V28717" i="2"/>
  <c r="V28716" i="2"/>
  <c r="V28715" i="2"/>
  <c r="V28714" i="2"/>
  <c r="V28713" i="2"/>
  <c r="V28712" i="2"/>
  <c r="V28711" i="2"/>
  <c r="V28710" i="2"/>
  <c r="V28709" i="2"/>
  <c r="V28708" i="2"/>
  <c r="V28707" i="2"/>
  <c r="V28706" i="2"/>
  <c r="V28705" i="2"/>
  <c r="V28704" i="2"/>
  <c r="V28703" i="2"/>
  <c r="V28702" i="2"/>
  <c r="V28701" i="2"/>
  <c r="V28700" i="2"/>
  <c r="V28699" i="2"/>
  <c r="V28698" i="2"/>
  <c r="V28697" i="2"/>
  <c r="V28696" i="2"/>
  <c r="V28695" i="2"/>
  <c r="V28694" i="2"/>
  <c r="V28693" i="2"/>
  <c r="V28692" i="2"/>
  <c r="V28691" i="2"/>
  <c r="V28690" i="2"/>
  <c r="V28689" i="2"/>
  <c r="V28688" i="2"/>
  <c r="V28687" i="2"/>
  <c r="V28686" i="2"/>
  <c r="V28685" i="2"/>
  <c r="V28684" i="2"/>
  <c r="V28683" i="2"/>
  <c r="V28682" i="2"/>
  <c r="V28681" i="2"/>
  <c r="V28680" i="2"/>
  <c r="V28679" i="2"/>
  <c r="V28678" i="2"/>
  <c r="V28677" i="2"/>
  <c r="V28676" i="2"/>
  <c r="V28675" i="2"/>
  <c r="V28674" i="2"/>
  <c r="V28673" i="2"/>
  <c r="V28672" i="2"/>
  <c r="V28671" i="2"/>
  <c r="V28670" i="2"/>
  <c r="V28669" i="2"/>
  <c r="V28668" i="2"/>
  <c r="V28667" i="2"/>
  <c r="V28666" i="2"/>
  <c r="V28665" i="2"/>
  <c r="V28664" i="2"/>
  <c r="V28663" i="2"/>
  <c r="V28662" i="2"/>
  <c r="V28661" i="2"/>
  <c r="V28660" i="2"/>
  <c r="V28659" i="2"/>
  <c r="V28658" i="2"/>
  <c r="V28657" i="2"/>
  <c r="V28656" i="2"/>
  <c r="V28655" i="2"/>
  <c r="V28654" i="2"/>
  <c r="V28653" i="2"/>
  <c r="V28652" i="2"/>
  <c r="V28651" i="2"/>
  <c r="V28650" i="2"/>
  <c r="V28649" i="2"/>
  <c r="V28648" i="2"/>
  <c r="V28647" i="2"/>
  <c r="V28646" i="2"/>
  <c r="V28645" i="2"/>
  <c r="V28644" i="2"/>
  <c r="V28643" i="2"/>
  <c r="V28642" i="2"/>
  <c r="V28641" i="2"/>
  <c r="V28640" i="2"/>
  <c r="V28639" i="2"/>
  <c r="V28638" i="2"/>
  <c r="V28637" i="2"/>
  <c r="V28636" i="2"/>
  <c r="V28635" i="2"/>
  <c r="V28634" i="2"/>
  <c r="V28633" i="2"/>
  <c r="V28632" i="2"/>
  <c r="V28631" i="2"/>
  <c r="V28630" i="2"/>
  <c r="V28629" i="2"/>
  <c r="V28628" i="2"/>
  <c r="V28627" i="2"/>
  <c r="V28626" i="2"/>
  <c r="V28625" i="2"/>
  <c r="V28624" i="2"/>
  <c r="V28623" i="2"/>
  <c r="V28622" i="2"/>
  <c r="V28621" i="2"/>
  <c r="V28620" i="2"/>
  <c r="V28619" i="2"/>
  <c r="V28618" i="2"/>
  <c r="V28617" i="2"/>
  <c r="V28616" i="2"/>
  <c r="V28615" i="2"/>
  <c r="V28614" i="2"/>
  <c r="V28613" i="2"/>
  <c r="V28612" i="2"/>
  <c r="V28611" i="2"/>
  <c r="V28610" i="2"/>
  <c r="V28609" i="2"/>
  <c r="V28608" i="2"/>
  <c r="V28607" i="2"/>
  <c r="V28606" i="2"/>
  <c r="V28605" i="2"/>
  <c r="V28604" i="2"/>
  <c r="V28603" i="2"/>
  <c r="V28602" i="2"/>
  <c r="V28601" i="2"/>
  <c r="V28600" i="2"/>
  <c r="V28599" i="2"/>
  <c r="V28598" i="2"/>
  <c r="V28597" i="2"/>
  <c r="V28596" i="2"/>
  <c r="V28595" i="2"/>
  <c r="V28594" i="2"/>
  <c r="V28593" i="2"/>
  <c r="V28592" i="2"/>
  <c r="V28591" i="2"/>
  <c r="V28590" i="2"/>
  <c r="V28589" i="2"/>
  <c r="V28588" i="2"/>
  <c r="V28587" i="2"/>
  <c r="V28586" i="2"/>
  <c r="V28585" i="2"/>
  <c r="V28584" i="2"/>
  <c r="V28583" i="2"/>
  <c r="V28582" i="2"/>
  <c r="V28581" i="2"/>
  <c r="V28580" i="2"/>
  <c r="V28579" i="2"/>
  <c r="V28578" i="2"/>
  <c r="V28577" i="2"/>
  <c r="V28576" i="2"/>
  <c r="V28575" i="2"/>
  <c r="V28574" i="2"/>
  <c r="V28573" i="2"/>
  <c r="V28572" i="2"/>
  <c r="V28571" i="2"/>
  <c r="V28570" i="2"/>
  <c r="V28569" i="2"/>
  <c r="V28568" i="2"/>
  <c r="V28567" i="2"/>
  <c r="V28566" i="2"/>
  <c r="V28565" i="2"/>
  <c r="V28564" i="2"/>
  <c r="V28563" i="2"/>
  <c r="V28562" i="2"/>
  <c r="V28561" i="2"/>
  <c r="V28560" i="2"/>
  <c r="V28559" i="2"/>
  <c r="V28558" i="2"/>
  <c r="V28557" i="2"/>
  <c r="V28556" i="2"/>
  <c r="V28555" i="2"/>
  <c r="V28554" i="2"/>
  <c r="V28553" i="2"/>
  <c r="V28552" i="2"/>
  <c r="V28551" i="2"/>
  <c r="V28550" i="2"/>
  <c r="V28549" i="2"/>
  <c r="V28548" i="2"/>
  <c r="V28547" i="2"/>
  <c r="V28546" i="2"/>
  <c r="V28545" i="2"/>
  <c r="V28544" i="2"/>
  <c r="V28543" i="2"/>
  <c r="V28542" i="2"/>
  <c r="V28541" i="2"/>
  <c r="V28540" i="2"/>
  <c r="V28539" i="2"/>
  <c r="V28538" i="2"/>
  <c r="V28537" i="2"/>
  <c r="V28536" i="2"/>
  <c r="V28535" i="2"/>
  <c r="V28534" i="2"/>
  <c r="V28533" i="2"/>
  <c r="V28532" i="2"/>
  <c r="V28531" i="2"/>
  <c r="V28530" i="2"/>
  <c r="V28529" i="2"/>
  <c r="V28528" i="2"/>
  <c r="V28527" i="2"/>
  <c r="V28526" i="2"/>
  <c r="V28525" i="2"/>
  <c r="V28524" i="2"/>
  <c r="V28523" i="2"/>
  <c r="V28522" i="2"/>
  <c r="V28521" i="2"/>
  <c r="V28520" i="2"/>
  <c r="V28519" i="2"/>
  <c r="V28518" i="2"/>
  <c r="V28517" i="2"/>
  <c r="V28516" i="2"/>
  <c r="V28515" i="2"/>
  <c r="V28514" i="2"/>
  <c r="V28513" i="2"/>
  <c r="V28512" i="2"/>
  <c r="V28511" i="2"/>
  <c r="V28510" i="2"/>
  <c r="V28509" i="2"/>
  <c r="V28508" i="2"/>
  <c r="V28507" i="2"/>
  <c r="V28506" i="2"/>
  <c r="V28505" i="2"/>
  <c r="V28504" i="2"/>
  <c r="V28503" i="2"/>
  <c r="V28502" i="2"/>
  <c r="V28501" i="2"/>
  <c r="V28500" i="2"/>
  <c r="V28499" i="2"/>
  <c r="V28498" i="2"/>
  <c r="V28497" i="2"/>
  <c r="V28496" i="2"/>
  <c r="V28495" i="2"/>
  <c r="V28494" i="2"/>
  <c r="V28493" i="2"/>
  <c r="V28492" i="2"/>
  <c r="V28491" i="2"/>
  <c r="V28490" i="2"/>
  <c r="V28489" i="2"/>
  <c r="V28488" i="2"/>
  <c r="V28487" i="2"/>
  <c r="V28486" i="2"/>
  <c r="V28485" i="2"/>
  <c r="V28484" i="2"/>
  <c r="V28483" i="2"/>
  <c r="V28482" i="2"/>
  <c r="V28481" i="2"/>
  <c r="V28480" i="2"/>
  <c r="V28479" i="2"/>
  <c r="V28478" i="2"/>
  <c r="V28477" i="2"/>
  <c r="V28476" i="2"/>
  <c r="V28475" i="2"/>
  <c r="V28474" i="2"/>
  <c r="V28473" i="2"/>
  <c r="V28472" i="2"/>
  <c r="V28471" i="2"/>
  <c r="V28470" i="2"/>
  <c r="V28469" i="2"/>
  <c r="V28468" i="2"/>
  <c r="V28467" i="2"/>
  <c r="V28466" i="2"/>
  <c r="V28465" i="2"/>
  <c r="V28464" i="2"/>
  <c r="V28463" i="2"/>
  <c r="V28462" i="2"/>
  <c r="V28461" i="2"/>
  <c r="V28460" i="2"/>
  <c r="V28459" i="2"/>
  <c r="V28458" i="2"/>
  <c r="V28457" i="2"/>
  <c r="V28456" i="2"/>
  <c r="V28455" i="2"/>
  <c r="V28454" i="2"/>
  <c r="V28453" i="2"/>
  <c r="V28452" i="2"/>
  <c r="V28451" i="2"/>
  <c r="V28450" i="2"/>
  <c r="V28449" i="2"/>
  <c r="V28448" i="2"/>
  <c r="V28447" i="2"/>
  <c r="V28446" i="2"/>
  <c r="V28445" i="2"/>
  <c r="V28444" i="2"/>
  <c r="V28443" i="2"/>
  <c r="V28442" i="2"/>
  <c r="V28441" i="2"/>
  <c r="V28440" i="2"/>
  <c r="V28439" i="2"/>
  <c r="V28438" i="2"/>
  <c r="V28437" i="2"/>
  <c r="V28436" i="2"/>
  <c r="V28435" i="2"/>
  <c r="V28434" i="2"/>
  <c r="V28433" i="2"/>
  <c r="V28432" i="2"/>
  <c r="V28431" i="2"/>
  <c r="V28430" i="2"/>
  <c r="V28429" i="2"/>
  <c r="V28428" i="2"/>
  <c r="V28427" i="2"/>
  <c r="V28426" i="2"/>
  <c r="V28425" i="2"/>
  <c r="V28424" i="2"/>
  <c r="V28423" i="2"/>
  <c r="V28422" i="2"/>
  <c r="V28421" i="2"/>
  <c r="V28420" i="2"/>
  <c r="V28419" i="2"/>
  <c r="V28418" i="2"/>
  <c r="V28417" i="2"/>
  <c r="V28416" i="2"/>
  <c r="V28415" i="2"/>
  <c r="V28414" i="2"/>
  <c r="V28413" i="2"/>
  <c r="V28412" i="2"/>
  <c r="V28411" i="2"/>
  <c r="V28410" i="2"/>
  <c r="V28409" i="2"/>
  <c r="V28408" i="2"/>
  <c r="V28407" i="2"/>
  <c r="V28406" i="2"/>
  <c r="V28405" i="2"/>
  <c r="V28404" i="2"/>
  <c r="V28403" i="2"/>
  <c r="V28402" i="2"/>
  <c r="V28401" i="2"/>
  <c r="V28400" i="2"/>
  <c r="V28399" i="2"/>
  <c r="V28398" i="2"/>
  <c r="V28397" i="2"/>
  <c r="V28396" i="2"/>
  <c r="V28395" i="2"/>
  <c r="V28394" i="2"/>
  <c r="V28393" i="2"/>
  <c r="V28392" i="2"/>
  <c r="V28391" i="2"/>
  <c r="V28390" i="2"/>
  <c r="V28389" i="2"/>
  <c r="V28388" i="2"/>
  <c r="V28387" i="2"/>
  <c r="V28386" i="2"/>
  <c r="V28385" i="2"/>
  <c r="V28384" i="2"/>
  <c r="V28383" i="2"/>
  <c r="V28382" i="2"/>
  <c r="V28381" i="2"/>
  <c r="V28380" i="2"/>
  <c r="V28379" i="2"/>
  <c r="V28378" i="2"/>
  <c r="V28377" i="2"/>
  <c r="V28376" i="2"/>
  <c r="V28375" i="2"/>
  <c r="V28374" i="2"/>
  <c r="V28373" i="2"/>
  <c r="V28372" i="2"/>
  <c r="V28371" i="2"/>
  <c r="V28370" i="2"/>
  <c r="V28369" i="2"/>
  <c r="V28368" i="2"/>
  <c r="V28367" i="2"/>
  <c r="V28366" i="2"/>
  <c r="V28365" i="2"/>
  <c r="V28364" i="2"/>
  <c r="V28363" i="2"/>
  <c r="V28362" i="2"/>
  <c r="V28361" i="2"/>
  <c r="V28360" i="2"/>
  <c r="V28359" i="2"/>
  <c r="V28358" i="2"/>
  <c r="V28357" i="2"/>
  <c r="V28356" i="2"/>
  <c r="V28355" i="2"/>
  <c r="V28354" i="2"/>
  <c r="V28353" i="2"/>
  <c r="V28352" i="2"/>
  <c r="V28351" i="2"/>
  <c r="V28350" i="2"/>
  <c r="V28349" i="2"/>
  <c r="V28348" i="2"/>
  <c r="V28347" i="2"/>
  <c r="V28346" i="2"/>
  <c r="V28345" i="2"/>
  <c r="V28344" i="2"/>
  <c r="V28343" i="2"/>
  <c r="V28342" i="2"/>
  <c r="V28341" i="2"/>
  <c r="V28340" i="2"/>
  <c r="V28339" i="2"/>
  <c r="V28338" i="2"/>
  <c r="V28337" i="2"/>
  <c r="V28336" i="2"/>
  <c r="V28335" i="2"/>
  <c r="V28334" i="2"/>
  <c r="V28333" i="2"/>
  <c r="V28332" i="2"/>
  <c r="V28331" i="2"/>
  <c r="V28330" i="2"/>
  <c r="V28329" i="2"/>
  <c r="V28328" i="2"/>
  <c r="V28327" i="2"/>
  <c r="V28326" i="2"/>
  <c r="V28325" i="2"/>
  <c r="V28324" i="2"/>
  <c r="V28323" i="2"/>
  <c r="V28322" i="2"/>
  <c r="V28321" i="2"/>
  <c r="V28320" i="2"/>
  <c r="V28319" i="2"/>
  <c r="V28318" i="2"/>
  <c r="V28317" i="2"/>
  <c r="V28316" i="2"/>
  <c r="V28315" i="2"/>
  <c r="V28314" i="2"/>
  <c r="V28313" i="2"/>
  <c r="V28312" i="2"/>
  <c r="V28311" i="2"/>
  <c r="V28310" i="2"/>
  <c r="V28309" i="2"/>
  <c r="V28308" i="2"/>
  <c r="V28307" i="2"/>
  <c r="V28306" i="2"/>
  <c r="V28305" i="2"/>
  <c r="V28304" i="2"/>
  <c r="V28303" i="2"/>
  <c r="V28302" i="2"/>
  <c r="V28301" i="2"/>
  <c r="V28300" i="2"/>
  <c r="V28299" i="2"/>
  <c r="V28298" i="2"/>
  <c r="V28297" i="2"/>
  <c r="V28296" i="2"/>
  <c r="V28295" i="2"/>
  <c r="V28294" i="2"/>
  <c r="V28293" i="2"/>
  <c r="V28292" i="2"/>
  <c r="V28291" i="2"/>
  <c r="V28290" i="2"/>
  <c r="V28289" i="2"/>
  <c r="V28288" i="2"/>
  <c r="V28287" i="2"/>
  <c r="V28286" i="2"/>
  <c r="V28285" i="2"/>
  <c r="V28284" i="2"/>
  <c r="V28283" i="2"/>
  <c r="V28282" i="2"/>
  <c r="V28281" i="2"/>
  <c r="V28280" i="2"/>
  <c r="V28279" i="2"/>
  <c r="V28278" i="2"/>
  <c r="V28277" i="2"/>
  <c r="V28276" i="2"/>
  <c r="V28275" i="2"/>
  <c r="V28274" i="2"/>
  <c r="V28273" i="2"/>
  <c r="V28272" i="2"/>
  <c r="V28271" i="2"/>
  <c r="V28270" i="2"/>
  <c r="V28269" i="2"/>
  <c r="V28268" i="2"/>
  <c r="V28267" i="2"/>
  <c r="V28266" i="2"/>
  <c r="V28265" i="2"/>
  <c r="V28264" i="2"/>
  <c r="V28263" i="2"/>
  <c r="V28262" i="2"/>
  <c r="V28261" i="2"/>
  <c r="V28260" i="2"/>
  <c r="V28259" i="2"/>
  <c r="V28258" i="2"/>
  <c r="V28257" i="2"/>
  <c r="V28256" i="2"/>
  <c r="V28255" i="2"/>
  <c r="V28254" i="2"/>
  <c r="V28253" i="2"/>
  <c r="V28252" i="2"/>
  <c r="V28251" i="2"/>
  <c r="V28250" i="2"/>
  <c r="V28249" i="2"/>
  <c r="V28248" i="2"/>
  <c r="V28247" i="2"/>
  <c r="V28246" i="2"/>
  <c r="V28245" i="2"/>
  <c r="V28244" i="2"/>
  <c r="V28243" i="2"/>
  <c r="V28242" i="2"/>
  <c r="V28241" i="2"/>
  <c r="V28240" i="2"/>
  <c r="V28239" i="2"/>
  <c r="V28238" i="2"/>
  <c r="V28237" i="2"/>
  <c r="V28236" i="2"/>
  <c r="V28235" i="2"/>
  <c r="V28234" i="2"/>
  <c r="V28233" i="2"/>
  <c r="V28232" i="2"/>
  <c r="V28231" i="2"/>
  <c r="V28230" i="2"/>
  <c r="V28229" i="2"/>
  <c r="V28228" i="2"/>
  <c r="V28227" i="2"/>
  <c r="V28226" i="2"/>
  <c r="V28225" i="2"/>
  <c r="V28224" i="2"/>
  <c r="V28223" i="2"/>
  <c r="V28222" i="2"/>
  <c r="V28221" i="2"/>
  <c r="V28220" i="2"/>
  <c r="V28219" i="2"/>
  <c r="V28218" i="2"/>
  <c r="V28217" i="2"/>
  <c r="V28216" i="2"/>
  <c r="V28215" i="2"/>
  <c r="V28214" i="2"/>
  <c r="V28213" i="2"/>
  <c r="V28212" i="2"/>
  <c r="V28211" i="2"/>
  <c r="V28210" i="2"/>
  <c r="V28209" i="2"/>
  <c r="V28208" i="2"/>
  <c r="V28207" i="2"/>
  <c r="V28206" i="2"/>
  <c r="V28205" i="2"/>
  <c r="V28204" i="2"/>
  <c r="V28203" i="2"/>
  <c r="V28202" i="2"/>
  <c r="V28201" i="2"/>
  <c r="V28200" i="2"/>
  <c r="V28199" i="2"/>
  <c r="V28198" i="2"/>
  <c r="V28197" i="2"/>
  <c r="V28196" i="2"/>
  <c r="V28195" i="2"/>
  <c r="V28194" i="2"/>
  <c r="V28193" i="2"/>
  <c r="V28192" i="2"/>
  <c r="V28191" i="2"/>
  <c r="V28190" i="2"/>
  <c r="V28189" i="2"/>
  <c r="V28188" i="2"/>
  <c r="V28187" i="2"/>
  <c r="V28186" i="2"/>
  <c r="V28185" i="2"/>
  <c r="V28184" i="2"/>
  <c r="V28183" i="2"/>
  <c r="V28182" i="2"/>
  <c r="V28181" i="2"/>
  <c r="V28180" i="2"/>
  <c r="V28179" i="2"/>
  <c r="V28178" i="2"/>
  <c r="V28177" i="2"/>
  <c r="V28176" i="2"/>
  <c r="V28175" i="2"/>
  <c r="V28174" i="2"/>
  <c r="V28173" i="2"/>
  <c r="V28172" i="2"/>
  <c r="V28171" i="2"/>
  <c r="V28170" i="2"/>
  <c r="V28169" i="2"/>
  <c r="V28168" i="2"/>
  <c r="V28167" i="2"/>
  <c r="V28166" i="2"/>
  <c r="V28165" i="2"/>
  <c r="V28164" i="2"/>
  <c r="V28163" i="2"/>
  <c r="V28162" i="2"/>
  <c r="V28161" i="2"/>
  <c r="V28160" i="2"/>
  <c r="V28159" i="2"/>
  <c r="V28158" i="2"/>
  <c r="V28157" i="2"/>
  <c r="V28156" i="2"/>
  <c r="V28155" i="2"/>
  <c r="V28154" i="2"/>
  <c r="V28153" i="2"/>
  <c r="V28152" i="2"/>
  <c r="V28151" i="2"/>
  <c r="V28150" i="2"/>
  <c r="V28149" i="2"/>
  <c r="V28148" i="2"/>
  <c r="V28147" i="2"/>
  <c r="V28146" i="2"/>
  <c r="V28145" i="2"/>
  <c r="V28144" i="2"/>
  <c r="V28143" i="2"/>
  <c r="V28142" i="2"/>
  <c r="V28141" i="2"/>
  <c r="V28140" i="2"/>
  <c r="V28139" i="2"/>
  <c r="V28138" i="2"/>
  <c r="V28137" i="2"/>
  <c r="V28136" i="2"/>
  <c r="V28135" i="2"/>
  <c r="V28134" i="2"/>
  <c r="V28133" i="2"/>
  <c r="V28132" i="2"/>
  <c r="V28131" i="2"/>
  <c r="V28130" i="2"/>
  <c r="V28129" i="2"/>
  <c r="V28128" i="2"/>
  <c r="V28127" i="2"/>
  <c r="V28126" i="2"/>
  <c r="V28125" i="2"/>
  <c r="V28124" i="2"/>
  <c r="V28123" i="2"/>
  <c r="V28122" i="2"/>
  <c r="V28121" i="2"/>
  <c r="V28120" i="2"/>
  <c r="V28119" i="2"/>
  <c r="V28118" i="2"/>
  <c r="V28117" i="2"/>
  <c r="V28116" i="2"/>
  <c r="V28115" i="2"/>
  <c r="V28114" i="2"/>
  <c r="V28113" i="2"/>
  <c r="V28112" i="2"/>
  <c r="V28111" i="2"/>
  <c r="V28110" i="2"/>
  <c r="V28109" i="2"/>
  <c r="V28108" i="2"/>
  <c r="V28107" i="2"/>
  <c r="V28106" i="2"/>
  <c r="V28105" i="2"/>
  <c r="V28104" i="2"/>
  <c r="V28103" i="2"/>
  <c r="V28102" i="2"/>
  <c r="V28101" i="2"/>
  <c r="V28100" i="2"/>
  <c r="V28099" i="2"/>
  <c r="V28098" i="2"/>
  <c r="V28097" i="2"/>
  <c r="V28096" i="2"/>
  <c r="V28095" i="2"/>
  <c r="V28094" i="2"/>
  <c r="V28093" i="2"/>
  <c r="V28092" i="2"/>
  <c r="V28091" i="2"/>
  <c r="V28090" i="2"/>
  <c r="V28089" i="2"/>
  <c r="V28088" i="2"/>
  <c r="V28087" i="2"/>
  <c r="V28086" i="2"/>
  <c r="V28085" i="2"/>
  <c r="V28084" i="2"/>
  <c r="V28083" i="2"/>
  <c r="V28082" i="2"/>
  <c r="V28081" i="2"/>
  <c r="V28080" i="2"/>
  <c r="V28079" i="2"/>
  <c r="V28078" i="2"/>
  <c r="V28077" i="2"/>
  <c r="V28076" i="2"/>
  <c r="V28075" i="2"/>
  <c r="V28074" i="2"/>
  <c r="V28073" i="2"/>
  <c r="V28072" i="2"/>
  <c r="V28071" i="2"/>
  <c r="V28070" i="2"/>
  <c r="V28069" i="2"/>
  <c r="V28068" i="2"/>
  <c r="V28067" i="2"/>
  <c r="V28066" i="2"/>
  <c r="V28065" i="2"/>
  <c r="V28064" i="2"/>
  <c r="V28063" i="2"/>
  <c r="V28062" i="2"/>
  <c r="V28061" i="2"/>
  <c r="V28060" i="2"/>
  <c r="V28059" i="2"/>
  <c r="V28058" i="2"/>
  <c r="V28057" i="2"/>
  <c r="V28056" i="2"/>
  <c r="V28055" i="2"/>
  <c r="V28054" i="2"/>
  <c r="V28053" i="2"/>
  <c r="V28052" i="2"/>
  <c r="V28051" i="2"/>
  <c r="V28050" i="2"/>
  <c r="V28049" i="2"/>
  <c r="V28048" i="2"/>
  <c r="V28047" i="2"/>
  <c r="V28046" i="2"/>
  <c r="V28045" i="2"/>
  <c r="V28044" i="2"/>
  <c r="V28043" i="2"/>
  <c r="V28042" i="2"/>
  <c r="V28041" i="2"/>
  <c r="V28040" i="2"/>
  <c r="V28039" i="2"/>
  <c r="V28038" i="2"/>
  <c r="V28037" i="2"/>
  <c r="V28036" i="2"/>
  <c r="V28035" i="2"/>
  <c r="V28034" i="2"/>
  <c r="V28033" i="2"/>
  <c r="V28032" i="2"/>
  <c r="V28031" i="2"/>
  <c r="V28030" i="2"/>
  <c r="V28029" i="2"/>
  <c r="V28028" i="2"/>
  <c r="V28027" i="2"/>
  <c r="V28026" i="2"/>
  <c r="V28025" i="2"/>
  <c r="V28024" i="2"/>
  <c r="V28023" i="2"/>
  <c r="V28022" i="2"/>
  <c r="V28021" i="2"/>
  <c r="V28020" i="2"/>
  <c r="V28019" i="2"/>
  <c r="V28018" i="2"/>
  <c r="V28017" i="2"/>
  <c r="V28016" i="2"/>
  <c r="V28015" i="2"/>
  <c r="V28014" i="2"/>
  <c r="V28013" i="2"/>
  <c r="V28012" i="2"/>
  <c r="V28011" i="2"/>
  <c r="V28010" i="2"/>
  <c r="V28009" i="2"/>
  <c r="V28008" i="2"/>
  <c r="V28007" i="2"/>
  <c r="V28006" i="2"/>
  <c r="V28005" i="2"/>
  <c r="V28004" i="2"/>
  <c r="V28003" i="2"/>
  <c r="V28002" i="2"/>
  <c r="V28001" i="2"/>
  <c r="V28000" i="2"/>
  <c r="V27999" i="2"/>
  <c r="V27998" i="2"/>
  <c r="V27997" i="2"/>
  <c r="V27996" i="2"/>
  <c r="V27995" i="2"/>
  <c r="V27994" i="2"/>
  <c r="V27993" i="2"/>
  <c r="V27992" i="2"/>
  <c r="V27991" i="2"/>
  <c r="V27990" i="2"/>
  <c r="V27989" i="2"/>
  <c r="V27988" i="2"/>
  <c r="V27987" i="2"/>
  <c r="V27986" i="2"/>
  <c r="V27985" i="2"/>
  <c r="V27984" i="2"/>
  <c r="V27983" i="2"/>
  <c r="V27982" i="2"/>
  <c r="V27981" i="2"/>
  <c r="V27980" i="2"/>
  <c r="V27979" i="2"/>
  <c r="V27978" i="2"/>
  <c r="V27977" i="2"/>
  <c r="V27976" i="2"/>
  <c r="V27975" i="2"/>
  <c r="V27974" i="2"/>
  <c r="V27973" i="2"/>
  <c r="V27972" i="2"/>
  <c r="V27971" i="2"/>
  <c r="V27970" i="2"/>
  <c r="V27969" i="2"/>
  <c r="V27968" i="2"/>
  <c r="V27967" i="2"/>
  <c r="V27966" i="2"/>
  <c r="V27965" i="2"/>
  <c r="V27964" i="2"/>
  <c r="V27963" i="2"/>
  <c r="V27962" i="2"/>
  <c r="V27961" i="2"/>
  <c r="V27960" i="2"/>
  <c r="V27959" i="2"/>
  <c r="V27958" i="2"/>
  <c r="V27957" i="2"/>
  <c r="V27956" i="2"/>
  <c r="V27955" i="2"/>
  <c r="V27954" i="2"/>
  <c r="V27953" i="2"/>
  <c r="V27952" i="2"/>
  <c r="V27951" i="2"/>
  <c r="V27950" i="2"/>
  <c r="V27949" i="2"/>
  <c r="V27948" i="2"/>
  <c r="V27947" i="2"/>
  <c r="V27946" i="2"/>
  <c r="V27945" i="2"/>
  <c r="V27944" i="2"/>
  <c r="V27943" i="2"/>
  <c r="V27942" i="2"/>
  <c r="V27941" i="2"/>
  <c r="V27940" i="2"/>
  <c r="V27939" i="2"/>
  <c r="V27938" i="2"/>
  <c r="V27937" i="2"/>
  <c r="V27936" i="2"/>
  <c r="V27935" i="2"/>
  <c r="V27934" i="2"/>
  <c r="V27933" i="2"/>
  <c r="V27932" i="2"/>
  <c r="V27931" i="2"/>
  <c r="V27930" i="2"/>
  <c r="V27929" i="2"/>
  <c r="V27928" i="2"/>
  <c r="V27927" i="2"/>
  <c r="V27926" i="2"/>
  <c r="V27925" i="2"/>
  <c r="V27924" i="2"/>
  <c r="V27923" i="2"/>
  <c r="V27922" i="2"/>
  <c r="V27921" i="2"/>
  <c r="V27920" i="2"/>
  <c r="V27919" i="2"/>
  <c r="V27918" i="2"/>
  <c r="V27917" i="2"/>
  <c r="V27916" i="2"/>
  <c r="V27915" i="2"/>
  <c r="V27914" i="2"/>
  <c r="V27913" i="2"/>
  <c r="V27912" i="2"/>
  <c r="V27911" i="2"/>
  <c r="V27910" i="2"/>
  <c r="V27909" i="2"/>
  <c r="V27908" i="2"/>
  <c r="V27907" i="2"/>
  <c r="V27906" i="2"/>
  <c r="V27905" i="2"/>
  <c r="V27904" i="2"/>
  <c r="V27903" i="2"/>
  <c r="V27902" i="2"/>
  <c r="V27901" i="2"/>
  <c r="V27900" i="2"/>
  <c r="V27899" i="2"/>
  <c r="V27898" i="2"/>
  <c r="V27897" i="2"/>
  <c r="V27896" i="2"/>
  <c r="V27895" i="2"/>
  <c r="V27894" i="2"/>
  <c r="V27893" i="2"/>
  <c r="V27892" i="2"/>
  <c r="V27891" i="2"/>
  <c r="V27890" i="2"/>
  <c r="V27889" i="2"/>
  <c r="V27888" i="2"/>
  <c r="V27887" i="2"/>
  <c r="V27886" i="2"/>
  <c r="V27885" i="2"/>
  <c r="V27884" i="2"/>
  <c r="V27883" i="2"/>
  <c r="V27882" i="2"/>
  <c r="V27881" i="2"/>
  <c r="V27880" i="2"/>
  <c r="V27879" i="2"/>
  <c r="V27878" i="2"/>
  <c r="V27877" i="2"/>
  <c r="V27876" i="2"/>
  <c r="V27875" i="2"/>
  <c r="V27874" i="2"/>
  <c r="V27873" i="2"/>
  <c r="V27872" i="2"/>
  <c r="V27871" i="2"/>
  <c r="V27870" i="2"/>
  <c r="V27869" i="2"/>
  <c r="V27868" i="2"/>
  <c r="V27867" i="2"/>
  <c r="V27866" i="2"/>
  <c r="V27865" i="2"/>
  <c r="V27864" i="2"/>
  <c r="V27863" i="2"/>
  <c r="V27862" i="2"/>
  <c r="V27861" i="2"/>
  <c r="V27860" i="2"/>
  <c r="V27859" i="2"/>
  <c r="V27858" i="2"/>
  <c r="V27857" i="2"/>
  <c r="V27856" i="2"/>
  <c r="V27855" i="2"/>
  <c r="V27854" i="2"/>
  <c r="V27853" i="2"/>
  <c r="V27852" i="2"/>
  <c r="V27851" i="2"/>
  <c r="V27850" i="2"/>
  <c r="V27849" i="2"/>
  <c r="V27848" i="2"/>
  <c r="V27847" i="2"/>
  <c r="V27846" i="2"/>
  <c r="V27845" i="2"/>
  <c r="V27844" i="2"/>
  <c r="V27843" i="2"/>
  <c r="V27842" i="2"/>
  <c r="V27841" i="2"/>
  <c r="V27840" i="2"/>
  <c r="V27839" i="2"/>
  <c r="V27838" i="2"/>
  <c r="V27837" i="2"/>
  <c r="V27836" i="2"/>
  <c r="V27835" i="2"/>
  <c r="V27834" i="2"/>
  <c r="V27833" i="2"/>
  <c r="V27832" i="2"/>
  <c r="V27831" i="2"/>
  <c r="V27830" i="2"/>
  <c r="V27829" i="2"/>
  <c r="V27828" i="2"/>
  <c r="V27827" i="2"/>
  <c r="V27826" i="2"/>
  <c r="V27825" i="2"/>
  <c r="V27824" i="2"/>
  <c r="V27823" i="2"/>
  <c r="V27822" i="2"/>
  <c r="V27821" i="2"/>
  <c r="V27820" i="2"/>
  <c r="V27819" i="2"/>
  <c r="V27818" i="2"/>
  <c r="V27817" i="2"/>
  <c r="V27816" i="2"/>
  <c r="V27815" i="2"/>
  <c r="V27814" i="2"/>
  <c r="V27813" i="2"/>
  <c r="V27812" i="2"/>
  <c r="V27811" i="2"/>
  <c r="V27810" i="2"/>
  <c r="V27809" i="2"/>
  <c r="V27808" i="2"/>
  <c r="V27807" i="2"/>
  <c r="V27806" i="2"/>
  <c r="V27805" i="2"/>
  <c r="V27804" i="2"/>
  <c r="V27803" i="2"/>
  <c r="V27802" i="2"/>
  <c r="V27801" i="2"/>
  <c r="V27800" i="2"/>
  <c r="V27799" i="2"/>
  <c r="V27798" i="2"/>
  <c r="V27797" i="2"/>
  <c r="V27796" i="2"/>
  <c r="V27795" i="2"/>
  <c r="V27794" i="2"/>
  <c r="V27793" i="2"/>
  <c r="V27792" i="2"/>
  <c r="V27791" i="2"/>
  <c r="V27790" i="2"/>
  <c r="V27789" i="2"/>
  <c r="V27788" i="2"/>
  <c r="V27787" i="2"/>
  <c r="V27786" i="2"/>
  <c r="V27785" i="2"/>
  <c r="V27784" i="2"/>
  <c r="V27783" i="2"/>
  <c r="V27782" i="2"/>
  <c r="V27781" i="2"/>
  <c r="V27780" i="2"/>
  <c r="V27779" i="2"/>
  <c r="V27778" i="2"/>
  <c r="V27777" i="2"/>
  <c r="V27776" i="2"/>
  <c r="V27775" i="2"/>
  <c r="V27774" i="2"/>
  <c r="V27773" i="2"/>
  <c r="V27772" i="2"/>
  <c r="V27771" i="2"/>
  <c r="V27770" i="2"/>
  <c r="V27769" i="2"/>
  <c r="V27768" i="2"/>
  <c r="V27767" i="2"/>
  <c r="V27766" i="2"/>
  <c r="V27765" i="2"/>
  <c r="V27764" i="2"/>
  <c r="V27763" i="2"/>
  <c r="V27762" i="2"/>
  <c r="V27761" i="2"/>
  <c r="V27760" i="2"/>
  <c r="V27759" i="2"/>
  <c r="V27758" i="2"/>
  <c r="V27757" i="2"/>
  <c r="V27756" i="2"/>
  <c r="V27755" i="2"/>
  <c r="V27754" i="2"/>
  <c r="V27753" i="2"/>
  <c r="V27752" i="2"/>
  <c r="V27751" i="2"/>
  <c r="V27750" i="2"/>
  <c r="V27749" i="2"/>
  <c r="V27748" i="2"/>
  <c r="V27747" i="2"/>
  <c r="V27746" i="2"/>
  <c r="V27745" i="2"/>
  <c r="V27744" i="2"/>
  <c r="V27743" i="2"/>
  <c r="V27742" i="2"/>
  <c r="V27741" i="2"/>
  <c r="V27740" i="2"/>
  <c r="V27739" i="2"/>
  <c r="V27738" i="2"/>
  <c r="V27737" i="2"/>
  <c r="V27736" i="2"/>
  <c r="V27735" i="2"/>
  <c r="V27734" i="2"/>
  <c r="V27733" i="2"/>
  <c r="V27732" i="2"/>
  <c r="V27731" i="2"/>
  <c r="V27730" i="2"/>
  <c r="V27729" i="2"/>
  <c r="V27728" i="2"/>
  <c r="V27727" i="2"/>
  <c r="V27726" i="2"/>
  <c r="V27725" i="2"/>
  <c r="V27724" i="2"/>
  <c r="V27723" i="2"/>
  <c r="V27722" i="2"/>
  <c r="V27721" i="2"/>
  <c r="V27720" i="2"/>
  <c r="V27719" i="2"/>
  <c r="V27718" i="2"/>
  <c r="V27717" i="2"/>
  <c r="V27716" i="2"/>
  <c r="V27715" i="2"/>
  <c r="V27714" i="2"/>
  <c r="V27713" i="2"/>
  <c r="V27712" i="2"/>
  <c r="V27711" i="2"/>
  <c r="V27710" i="2"/>
  <c r="V27709" i="2"/>
  <c r="V27708" i="2"/>
  <c r="V27707" i="2"/>
  <c r="V27706" i="2"/>
  <c r="V27705" i="2"/>
  <c r="V27704" i="2"/>
  <c r="V27703" i="2"/>
  <c r="V27702" i="2"/>
  <c r="V27701" i="2"/>
  <c r="V27700" i="2"/>
  <c r="V27699" i="2"/>
  <c r="V27698" i="2"/>
  <c r="V27697" i="2"/>
  <c r="V27696" i="2"/>
  <c r="V27695" i="2"/>
  <c r="V27694" i="2"/>
  <c r="V27693" i="2"/>
  <c r="V27692" i="2"/>
  <c r="V27691" i="2"/>
  <c r="V27690" i="2"/>
  <c r="V27689" i="2"/>
  <c r="V27688" i="2"/>
  <c r="V27687" i="2"/>
  <c r="V27686" i="2"/>
  <c r="V27685" i="2"/>
  <c r="V27684" i="2"/>
  <c r="V27683" i="2"/>
  <c r="V27682" i="2"/>
  <c r="V27681" i="2"/>
  <c r="V27680" i="2"/>
  <c r="V27679" i="2"/>
  <c r="V27678" i="2"/>
  <c r="V27677" i="2"/>
  <c r="V27676" i="2"/>
  <c r="V27675" i="2"/>
  <c r="V27674" i="2"/>
  <c r="V27673" i="2"/>
  <c r="V27672" i="2"/>
  <c r="V27671" i="2"/>
  <c r="V27670" i="2"/>
  <c r="V27669" i="2"/>
  <c r="V27668" i="2"/>
  <c r="V27667" i="2"/>
  <c r="V27666" i="2"/>
  <c r="V27665" i="2"/>
  <c r="V27664" i="2"/>
  <c r="V27663" i="2"/>
  <c r="V27662" i="2"/>
  <c r="V27661" i="2"/>
  <c r="V27660" i="2"/>
  <c r="V27659" i="2"/>
  <c r="V27658" i="2"/>
  <c r="V27657" i="2"/>
  <c r="V27656" i="2"/>
  <c r="V27655" i="2"/>
  <c r="V27654" i="2"/>
  <c r="V27653" i="2"/>
  <c r="V27652" i="2"/>
  <c r="V27651" i="2"/>
  <c r="V27650" i="2"/>
  <c r="V27649" i="2"/>
  <c r="V27648" i="2"/>
  <c r="V27647" i="2"/>
  <c r="V27646" i="2"/>
  <c r="V27645" i="2"/>
  <c r="V27644" i="2"/>
  <c r="V27643" i="2"/>
  <c r="V27642" i="2"/>
  <c r="V27641" i="2"/>
  <c r="V27640" i="2"/>
  <c r="V27639" i="2"/>
  <c r="V27638" i="2"/>
  <c r="V27637" i="2"/>
  <c r="V27636" i="2"/>
  <c r="V27635" i="2"/>
  <c r="V27634" i="2"/>
  <c r="V27633" i="2"/>
  <c r="V27632" i="2"/>
  <c r="V27631" i="2"/>
  <c r="V27630" i="2"/>
  <c r="V27629" i="2"/>
  <c r="V27628" i="2"/>
  <c r="V27627" i="2"/>
  <c r="V27626" i="2"/>
  <c r="V27625" i="2"/>
  <c r="V27624" i="2"/>
  <c r="V27623" i="2"/>
  <c r="V27622" i="2"/>
  <c r="V27621" i="2"/>
  <c r="V27620" i="2"/>
  <c r="V27619" i="2"/>
  <c r="V27618" i="2"/>
  <c r="V27617" i="2"/>
  <c r="V27616" i="2"/>
  <c r="V27615" i="2"/>
  <c r="V27614" i="2"/>
  <c r="V27613" i="2"/>
  <c r="V27612" i="2"/>
  <c r="V27611" i="2"/>
  <c r="V27610" i="2"/>
  <c r="V27609" i="2"/>
  <c r="V27608" i="2"/>
  <c r="V27607" i="2"/>
  <c r="V27606" i="2"/>
  <c r="V27605" i="2"/>
  <c r="V27604" i="2"/>
  <c r="V27603" i="2"/>
  <c r="V27602" i="2"/>
  <c r="V27601" i="2"/>
  <c r="V27600" i="2"/>
  <c r="V27599" i="2"/>
  <c r="V27598" i="2"/>
  <c r="V27597" i="2"/>
  <c r="V27596" i="2"/>
  <c r="V27595" i="2"/>
  <c r="V27594" i="2"/>
  <c r="V27593" i="2"/>
  <c r="V27592" i="2"/>
  <c r="V27591" i="2"/>
  <c r="V27590" i="2"/>
  <c r="V27589" i="2"/>
  <c r="V27588" i="2"/>
  <c r="V27587" i="2"/>
  <c r="V27586" i="2"/>
  <c r="V27585" i="2"/>
  <c r="V27584" i="2"/>
  <c r="V27583" i="2"/>
  <c r="V27582" i="2"/>
  <c r="V27581" i="2"/>
  <c r="V27580" i="2"/>
  <c r="V27579" i="2"/>
  <c r="V27578" i="2"/>
  <c r="V27577" i="2"/>
  <c r="V27576" i="2"/>
  <c r="V27575" i="2"/>
  <c r="V27574" i="2"/>
  <c r="V27573" i="2"/>
  <c r="V27572" i="2"/>
  <c r="V27571" i="2"/>
  <c r="V27570" i="2"/>
  <c r="V27569" i="2"/>
  <c r="V27568" i="2"/>
  <c r="V27567" i="2"/>
  <c r="V27566" i="2"/>
  <c r="V27565" i="2"/>
  <c r="V27564" i="2"/>
  <c r="V27563" i="2"/>
  <c r="V27562" i="2"/>
  <c r="V27561" i="2"/>
  <c r="V27560" i="2"/>
  <c r="V27559" i="2"/>
  <c r="V27558" i="2"/>
  <c r="V27557" i="2"/>
  <c r="V27556" i="2"/>
  <c r="V27555" i="2"/>
  <c r="V27554" i="2"/>
  <c r="V27553" i="2"/>
  <c r="V27552" i="2"/>
  <c r="V27551" i="2"/>
  <c r="V27550" i="2"/>
  <c r="V27549" i="2"/>
  <c r="V27548" i="2"/>
  <c r="V27547" i="2"/>
  <c r="V27546" i="2"/>
  <c r="V27545" i="2"/>
  <c r="V27544" i="2"/>
  <c r="V27543" i="2"/>
  <c r="V27542" i="2"/>
  <c r="V27541" i="2"/>
  <c r="V27540" i="2"/>
  <c r="V27539" i="2"/>
  <c r="V27538" i="2"/>
  <c r="V27537" i="2"/>
  <c r="V27536" i="2"/>
  <c r="V27535" i="2"/>
  <c r="V27534" i="2"/>
  <c r="V27533" i="2"/>
  <c r="V27532" i="2"/>
  <c r="V27531" i="2"/>
  <c r="V27530" i="2"/>
  <c r="V27529" i="2"/>
  <c r="V27528" i="2"/>
  <c r="V27527" i="2"/>
  <c r="V27526" i="2"/>
  <c r="V27525" i="2"/>
  <c r="V27524" i="2"/>
  <c r="V27523" i="2"/>
  <c r="V27522" i="2"/>
  <c r="V27521" i="2"/>
  <c r="V27520" i="2"/>
  <c r="V27519" i="2"/>
  <c r="V27518" i="2"/>
  <c r="V27517" i="2"/>
  <c r="V27516" i="2"/>
  <c r="V27515" i="2"/>
  <c r="V27514" i="2"/>
  <c r="V27513" i="2"/>
  <c r="V27512" i="2"/>
  <c r="V27511" i="2"/>
  <c r="V27510" i="2"/>
  <c r="V27509" i="2"/>
  <c r="V27508" i="2"/>
  <c r="V27507" i="2"/>
  <c r="V27506" i="2"/>
  <c r="V27505" i="2"/>
  <c r="V27504" i="2"/>
  <c r="V27503" i="2"/>
  <c r="V27502" i="2"/>
  <c r="V27501" i="2"/>
  <c r="V27500" i="2"/>
  <c r="V27499" i="2"/>
  <c r="V27498" i="2"/>
  <c r="V27497" i="2"/>
  <c r="V27496" i="2"/>
  <c r="V27495" i="2"/>
  <c r="V27494" i="2"/>
  <c r="V27493" i="2"/>
  <c r="V27492" i="2"/>
  <c r="V27491" i="2"/>
  <c r="V27490" i="2"/>
  <c r="V27489" i="2"/>
  <c r="V27488" i="2"/>
  <c r="V27487" i="2"/>
  <c r="V27486" i="2"/>
  <c r="V27485" i="2"/>
  <c r="V27484" i="2"/>
  <c r="V27483" i="2"/>
  <c r="V27482" i="2"/>
  <c r="V27481" i="2"/>
  <c r="V27480" i="2"/>
  <c r="V27479" i="2"/>
  <c r="V27478" i="2"/>
  <c r="V27477" i="2"/>
  <c r="V27476" i="2"/>
  <c r="V27475" i="2"/>
  <c r="V27474" i="2"/>
  <c r="V27473" i="2"/>
  <c r="V27472" i="2"/>
  <c r="V27471" i="2"/>
  <c r="V27470" i="2"/>
  <c r="V27469" i="2"/>
  <c r="V27468" i="2"/>
  <c r="V27467" i="2"/>
  <c r="V27466" i="2"/>
  <c r="V27465" i="2"/>
  <c r="V27464" i="2"/>
  <c r="V27463" i="2"/>
  <c r="V27462" i="2"/>
  <c r="V27461" i="2"/>
  <c r="V27460" i="2"/>
  <c r="V27459" i="2"/>
  <c r="V27458" i="2"/>
  <c r="V27457" i="2"/>
  <c r="V27456" i="2"/>
  <c r="V27455" i="2"/>
  <c r="V27454" i="2"/>
  <c r="V27453" i="2"/>
  <c r="V27452" i="2"/>
  <c r="V27451" i="2"/>
  <c r="V27450" i="2"/>
  <c r="V27449" i="2"/>
  <c r="V27448" i="2"/>
  <c r="V27447" i="2"/>
  <c r="V27446" i="2"/>
  <c r="V27445" i="2"/>
  <c r="V27444" i="2"/>
  <c r="V27443" i="2"/>
  <c r="V27442" i="2"/>
  <c r="V27441" i="2"/>
  <c r="V27440" i="2"/>
  <c r="V27439" i="2"/>
  <c r="V27438" i="2"/>
  <c r="V27437" i="2"/>
  <c r="V27436" i="2"/>
  <c r="V27435" i="2"/>
  <c r="V27434" i="2"/>
  <c r="V27433" i="2"/>
  <c r="V27432" i="2"/>
  <c r="V27431" i="2"/>
  <c r="V27430" i="2"/>
  <c r="V27429" i="2"/>
  <c r="V27428" i="2"/>
  <c r="V27427" i="2"/>
  <c r="V27426" i="2"/>
  <c r="V27425" i="2"/>
  <c r="V27424" i="2"/>
  <c r="V27423" i="2"/>
  <c r="V27422" i="2"/>
  <c r="V27421" i="2"/>
  <c r="V27420" i="2"/>
  <c r="V27419" i="2"/>
  <c r="V27418" i="2"/>
  <c r="V27417" i="2"/>
  <c r="V27416" i="2"/>
  <c r="V27415" i="2"/>
  <c r="V27414" i="2"/>
  <c r="V27413" i="2"/>
  <c r="V27412" i="2"/>
  <c r="V27411" i="2"/>
  <c r="V27410" i="2"/>
  <c r="V27409" i="2"/>
  <c r="V27408" i="2"/>
  <c r="V27407" i="2"/>
  <c r="V27406" i="2"/>
  <c r="V27405" i="2"/>
  <c r="V27404" i="2"/>
  <c r="V27403" i="2"/>
  <c r="V27402" i="2"/>
  <c r="V27401" i="2"/>
  <c r="V27400" i="2"/>
  <c r="V27399" i="2"/>
  <c r="V27398" i="2"/>
  <c r="V27397" i="2"/>
  <c r="V27396" i="2"/>
  <c r="V27395" i="2"/>
  <c r="V27394" i="2"/>
  <c r="V27393" i="2"/>
  <c r="V27392" i="2"/>
  <c r="V27391" i="2"/>
  <c r="V27390" i="2"/>
  <c r="V27389" i="2"/>
  <c r="V27388" i="2"/>
  <c r="V27387" i="2"/>
  <c r="V27386" i="2"/>
  <c r="V27385" i="2"/>
  <c r="V27384" i="2"/>
  <c r="V27383" i="2"/>
  <c r="V27382" i="2"/>
  <c r="V27381" i="2"/>
  <c r="V27380" i="2"/>
  <c r="V27379" i="2"/>
  <c r="V27378" i="2"/>
  <c r="V27377" i="2"/>
  <c r="V27376" i="2"/>
  <c r="V27375" i="2"/>
  <c r="V27374" i="2"/>
  <c r="V27373" i="2"/>
  <c r="V27372" i="2"/>
  <c r="V27371" i="2"/>
  <c r="V27370" i="2"/>
  <c r="V27369" i="2"/>
  <c r="V27368" i="2"/>
  <c r="V27367" i="2"/>
  <c r="V27366" i="2"/>
  <c r="V27365" i="2"/>
  <c r="V27364" i="2"/>
  <c r="V27363" i="2"/>
  <c r="V27362" i="2"/>
  <c r="V27361" i="2"/>
  <c r="V27360" i="2"/>
  <c r="V27359" i="2"/>
  <c r="V27358" i="2"/>
  <c r="V27357" i="2"/>
  <c r="V27356" i="2"/>
  <c r="V27355" i="2"/>
  <c r="V27354" i="2"/>
  <c r="V27353" i="2"/>
  <c r="V27352" i="2"/>
  <c r="V27351" i="2"/>
  <c r="V27350" i="2"/>
  <c r="V27349" i="2"/>
  <c r="V27348" i="2"/>
  <c r="V27347" i="2"/>
  <c r="V27346" i="2"/>
  <c r="V27345" i="2"/>
  <c r="V27344" i="2"/>
  <c r="V27343" i="2"/>
  <c r="V27342" i="2"/>
  <c r="V27341" i="2"/>
  <c r="V27340" i="2"/>
  <c r="V27339" i="2"/>
  <c r="V27338" i="2"/>
  <c r="V27337" i="2"/>
  <c r="V27336" i="2"/>
  <c r="V27335" i="2"/>
  <c r="V27334" i="2"/>
  <c r="V27333" i="2"/>
  <c r="V27332" i="2"/>
  <c r="V27331" i="2"/>
  <c r="V27330" i="2"/>
  <c r="V27329" i="2"/>
  <c r="V27328" i="2"/>
  <c r="V27327" i="2"/>
  <c r="V27326" i="2"/>
  <c r="V27325" i="2"/>
  <c r="V27324" i="2"/>
  <c r="V27323" i="2"/>
  <c r="V27322" i="2"/>
  <c r="V27321" i="2"/>
  <c r="V27320" i="2"/>
  <c r="V27319" i="2"/>
  <c r="V27318" i="2"/>
  <c r="V27317" i="2"/>
  <c r="V27316" i="2"/>
  <c r="V27315" i="2"/>
  <c r="V27314" i="2"/>
  <c r="V27313" i="2"/>
  <c r="V27312" i="2"/>
  <c r="V27311" i="2"/>
  <c r="V27310" i="2"/>
  <c r="V27309" i="2"/>
  <c r="V27308" i="2"/>
  <c r="V27307" i="2"/>
  <c r="V27306" i="2"/>
  <c r="V27305" i="2"/>
  <c r="V27304" i="2"/>
  <c r="V27303" i="2"/>
  <c r="V27302" i="2"/>
  <c r="V27301" i="2"/>
  <c r="V27300" i="2"/>
  <c r="V27299" i="2"/>
  <c r="V27298" i="2"/>
  <c r="V27297" i="2"/>
  <c r="V27296" i="2"/>
  <c r="V27295" i="2"/>
  <c r="V27294" i="2"/>
  <c r="V27293" i="2"/>
  <c r="V27292" i="2"/>
  <c r="V27291" i="2"/>
  <c r="V27290" i="2"/>
  <c r="V27289" i="2"/>
  <c r="V27288" i="2"/>
  <c r="V27287" i="2"/>
  <c r="V27286" i="2"/>
  <c r="V27285" i="2"/>
  <c r="V27284" i="2"/>
  <c r="V27283" i="2"/>
  <c r="V27282" i="2"/>
  <c r="V27281" i="2"/>
  <c r="V27280" i="2"/>
  <c r="V27279" i="2"/>
  <c r="V27278" i="2"/>
  <c r="V27277" i="2"/>
  <c r="V27276" i="2"/>
  <c r="V27275" i="2"/>
  <c r="V27274" i="2"/>
  <c r="V27273" i="2"/>
  <c r="V27272" i="2"/>
  <c r="V27271" i="2"/>
  <c r="V27270" i="2"/>
  <c r="V27269" i="2"/>
  <c r="V27268" i="2"/>
  <c r="V27267" i="2"/>
  <c r="V27266" i="2"/>
  <c r="V27265" i="2"/>
  <c r="V27264" i="2"/>
  <c r="V27263" i="2"/>
  <c r="V27262" i="2"/>
  <c r="V27261" i="2"/>
  <c r="V27260" i="2"/>
  <c r="V27259" i="2"/>
  <c r="V27258" i="2"/>
  <c r="V27257" i="2"/>
  <c r="V27256" i="2"/>
  <c r="V27255" i="2"/>
  <c r="V27254" i="2"/>
  <c r="V27253" i="2"/>
  <c r="V27252" i="2"/>
  <c r="V27251" i="2"/>
  <c r="V27250" i="2"/>
  <c r="V27249" i="2"/>
  <c r="V27248" i="2"/>
  <c r="V27247" i="2"/>
  <c r="V27246" i="2"/>
  <c r="V27245" i="2"/>
  <c r="V27244" i="2"/>
  <c r="V27243" i="2"/>
  <c r="V27242" i="2"/>
  <c r="V27241" i="2"/>
  <c r="V27240" i="2"/>
  <c r="V27239" i="2"/>
  <c r="V27238" i="2"/>
  <c r="V27237" i="2"/>
  <c r="V27236" i="2"/>
  <c r="V27235" i="2"/>
  <c r="V27234" i="2"/>
  <c r="V27233" i="2"/>
  <c r="V27232" i="2"/>
  <c r="V27231" i="2"/>
  <c r="V27230" i="2"/>
  <c r="V27229" i="2"/>
  <c r="V27228" i="2"/>
  <c r="V27227" i="2"/>
  <c r="V27226" i="2"/>
  <c r="V27225" i="2"/>
  <c r="V27224" i="2"/>
  <c r="V27223" i="2"/>
  <c r="V27222" i="2"/>
  <c r="V27221" i="2"/>
  <c r="V27220" i="2"/>
  <c r="V27219" i="2"/>
  <c r="V27218" i="2"/>
  <c r="V27217" i="2"/>
  <c r="V27216" i="2"/>
  <c r="V27215" i="2"/>
  <c r="V27214" i="2"/>
  <c r="V27213" i="2"/>
  <c r="V27212" i="2"/>
  <c r="V27211" i="2"/>
  <c r="V27210" i="2"/>
  <c r="V27209" i="2"/>
  <c r="V27208" i="2"/>
  <c r="V27207" i="2"/>
  <c r="V27206" i="2"/>
  <c r="V27205" i="2"/>
  <c r="V27204" i="2"/>
  <c r="V27203" i="2"/>
  <c r="V27202" i="2"/>
  <c r="V27201" i="2"/>
  <c r="V27200" i="2"/>
  <c r="V27199" i="2"/>
  <c r="V27198" i="2"/>
  <c r="V27197" i="2"/>
  <c r="V27196" i="2"/>
  <c r="V27195" i="2"/>
  <c r="V27194" i="2"/>
  <c r="V27193" i="2"/>
  <c r="V27192" i="2"/>
  <c r="V27191" i="2"/>
  <c r="V27190" i="2"/>
  <c r="V27189" i="2"/>
  <c r="V27188" i="2"/>
  <c r="V27187" i="2"/>
  <c r="V27186" i="2"/>
  <c r="V27185" i="2"/>
  <c r="V27184" i="2"/>
  <c r="V27183" i="2"/>
  <c r="V27182" i="2"/>
  <c r="V27181" i="2"/>
  <c r="V27180" i="2"/>
  <c r="V27179" i="2"/>
  <c r="V27178" i="2"/>
  <c r="V27177" i="2"/>
  <c r="V27176" i="2"/>
  <c r="V27175" i="2"/>
  <c r="V27174" i="2"/>
  <c r="V27173" i="2"/>
  <c r="V27172" i="2"/>
  <c r="V27171" i="2"/>
  <c r="V27170" i="2"/>
  <c r="V27169" i="2"/>
  <c r="V27168" i="2"/>
  <c r="V27167" i="2"/>
  <c r="V27166" i="2"/>
  <c r="V27165" i="2"/>
  <c r="V27164" i="2"/>
  <c r="V27163" i="2"/>
  <c r="V27162" i="2"/>
  <c r="V27161" i="2"/>
  <c r="V27160" i="2"/>
  <c r="V27159" i="2"/>
  <c r="V27158" i="2"/>
  <c r="V27157" i="2"/>
  <c r="V27156" i="2"/>
  <c r="V27155" i="2"/>
  <c r="V27154" i="2"/>
  <c r="V27153" i="2"/>
  <c r="V27152" i="2"/>
  <c r="V27151" i="2"/>
  <c r="V27150" i="2"/>
  <c r="V27149" i="2"/>
  <c r="V27148" i="2"/>
  <c r="V27147" i="2"/>
  <c r="V27146" i="2"/>
  <c r="V27145" i="2"/>
  <c r="V27144" i="2"/>
  <c r="V27143" i="2"/>
  <c r="V27142" i="2"/>
  <c r="V27141" i="2"/>
  <c r="V27140" i="2"/>
  <c r="V27139" i="2"/>
  <c r="V27138" i="2"/>
  <c r="V27137" i="2"/>
  <c r="V27136" i="2"/>
  <c r="V27135" i="2"/>
  <c r="V27134" i="2"/>
  <c r="V27133" i="2"/>
  <c r="V27132" i="2"/>
  <c r="V27131" i="2"/>
  <c r="V27130" i="2"/>
  <c r="V27129" i="2"/>
  <c r="V27128" i="2"/>
  <c r="V27127" i="2"/>
  <c r="V27126" i="2"/>
  <c r="V27125" i="2"/>
  <c r="V27124" i="2"/>
  <c r="V27123" i="2"/>
  <c r="V27122" i="2"/>
  <c r="V27121" i="2"/>
  <c r="V27120" i="2"/>
  <c r="V27119" i="2"/>
  <c r="V27118" i="2"/>
  <c r="V27117" i="2"/>
  <c r="V27116" i="2"/>
  <c r="V27115" i="2"/>
  <c r="V27114" i="2"/>
  <c r="V27113" i="2"/>
  <c r="V27112" i="2"/>
  <c r="V27111" i="2"/>
  <c r="V27110" i="2"/>
  <c r="V27109" i="2"/>
  <c r="V27108" i="2"/>
  <c r="V27107" i="2"/>
  <c r="V27106" i="2"/>
  <c r="V27105" i="2"/>
  <c r="V27104" i="2"/>
  <c r="V27103" i="2"/>
  <c r="V27102" i="2"/>
  <c r="V27101" i="2"/>
  <c r="V27100" i="2"/>
  <c r="V27099" i="2"/>
  <c r="V27098" i="2"/>
  <c r="V27097" i="2"/>
  <c r="V27096" i="2"/>
  <c r="V27095" i="2"/>
  <c r="V27094" i="2"/>
  <c r="V27093" i="2"/>
  <c r="V27092" i="2"/>
  <c r="V27091" i="2"/>
  <c r="V27090" i="2"/>
  <c r="V27089" i="2"/>
  <c r="V27088" i="2"/>
  <c r="V27087" i="2"/>
  <c r="V27086" i="2"/>
  <c r="V27085" i="2"/>
  <c r="V27084" i="2"/>
  <c r="V27083" i="2"/>
  <c r="V27082" i="2"/>
  <c r="V27081" i="2"/>
  <c r="V27080" i="2"/>
  <c r="V27079" i="2"/>
  <c r="V27078" i="2"/>
  <c r="V27077" i="2"/>
  <c r="V27076" i="2"/>
  <c r="V27075" i="2"/>
  <c r="V27074" i="2"/>
  <c r="V27073" i="2"/>
  <c r="V27072" i="2"/>
  <c r="V27071" i="2"/>
  <c r="V27070" i="2"/>
  <c r="V27069" i="2"/>
  <c r="V27068" i="2"/>
  <c r="V27067" i="2"/>
  <c r="V27066" i="2"/>
  <c r="V27065" i="2"/>
  <c r="V27064" i="2"/>
  <c r="V27063" i="2"/>
  <c r="V27062" i="2"/>
  <c r="V27061" i="2"/>
  <c r="V27060" i="2"/>
  <c r="V27059" i="2"/>
  <c r="V27058" i="2"/>
  <c r="V27057" i="2"/>
  <c r="V27056" i="2"/>
  <c r="V27055" i="2"/>
  <c r="V27054" i="2"/>
  <c r="V27053" i="2"/>
  <c r="V27052" i="2"/>
  <c r="V27051" i="2"/>
  <c r="V27050" i="2"/>
  <c r="V27049" i="2"/>
  <c r="V27048" i="2"/>
  <c r="V27047" i="2"/>
  <c r="V27046" i="2"/>
  <c r="V27045" i="2"/>
  <c r="V27044" i="2"/>
  <c r="V27043" i="2"/>
  <c r="V27042" i="2"/>
  <c r="V27041" i="2"/>
  <c r="V27040" i="2"/>
  <c r="V27039" i="2"/>
  <c r="V27038" i="2"/>
  <c r="V27037" i="2"/>
  <c r="V27036" i="2"/>
  <c r="V27035" i="2"/>
  <c r="V27034" i="2"/>
  <c r="V27033" i="2"/>
  <c r="V27032" i="2"/>
  <c r="V27031" i="2"/>
  <c r="V27030" i="2"/>
  <c r="V27029" i="2"/>
  <c r="V27028" i="2"/>
  <c r="V27027" i="2"/>
  <c r="V27026" i="2"/>
  <c r="V27025" i="2"/>
  <c r="V27024" i="2"/>
  <c r="V27023" i="2"/>
  <c r="V27022" i="2"/>
  <c r="V27021" i="2"/>
  <c r="V27020" i="2"/>
  <c r="V27019" i="2"/>
  <c r="V27018" i="2"/>
  <c r="V27017" i="2"/>
  <c r="V27016" i="2"/>
  <c r="V27015" i="2"/>
  <c r="V27014" i="2"/>
  <c r="V27013" i="2"/>
  <c r="V27012" i="2"/>
  <c r="V27011" i="2"/>
  <c r="V27010" i="2"/>
  <c r="V27009" i="2"/>
  <c r="V27008" i="2"/>
  <c r="V27007" i="2"/>
  <c r="V27006" i="2"/>
  <c r="V27005" i="2"/>
  <c r="V27004" i="2"/>
  <c r="V27003" i="2"/>
  <c r="V27002" i="2"/>
  <c r="V27001" i="2"/>
  <c r="V27000" i="2"/>
  <c r="V26999" i="2"/>
  <c r="V26998" i="2"/>
  <c r="V26997" i="2"/>
  <c r="V26996" i="2"/>
  <c r="V26995" i="2"/>
  <c r="V26994" i="2"/>
  <c r="V26993" i="2"/>
  <c r="V26992" i="2"/>
  <c r="V26991" i="2"/>
  <c r="V26990" i="2"/>
  <c r="V26989" i="2"/>
  <c r="V26988" i="2"/>
  <c r="V26987" i="2"/>
  <c r="V26986" i="2"/>
  <c r="V26985" i="2"/>
  <c r="V26984" i="2"/>
  <c r="V26983" i="2"/>
  <c r="V26982" i="2"/>
  <c r="V26981" i="2"/>
  <c r="V26980" i="2"/>
  <c r="V26979" i="2"/>
  <c r="V26978" i="2"/>
  <c r="V26977" i="2"/>
  <c r="V26976" i="2"/>
  <c r="V26975" i="2"/>
  <c r="V26974" i="2"/>
  <c r="V26973" i="2"/>
  <c r="V26972" i="2"/>
  <c r="V26971" i="2"/>
  <c r="V26970" i="2"/>
  <c r="V26969" i="2"/>
  <c r="V26968" i="2"/>
  <c r="V26967" i="2"/>
  <c r="V26966" i="2"/>
  <c r="V26965" i="2"/>
  <c r="V26964" i="2"/>
  <c r="V26963" i="2"/>
  <c r="V26962" i="2"/>
  <c r="V26961" i="2"/>
  <c r="V26960" i="2"/>
  <c r="V26959" i="2"/>
  <c r="V26958" i="2"/>
  <c r="V26957" i="2"/>
  <c r="V26956" i="2"/>
  <c r="V26955" i="2"/>
  <c r="V26954" i="2"/>
  <c r="V26953" i="2"/>
  <c r="V26952" i="2"/>
  <c r="V26951" i="2"/>
  <c r="V26950" i="2"/>
  <c r="V26949" i="2"/>
  <c r="V26948" i="2"/>
  <c r="V26947" i="2"/>
  <c r="V26946" i="2"/>
  <c r="V26945" i="2"/>
  <c r="V26944" i="2"/>
  <c r="V26943" i="2"/>
  <c r="V26942" i="2"/>
  <c r="V26941" i="2"/>
  <c r="V26940" i="2"/>
  <c r="V26939" i="2"/>
  <c r="V26938" i="2"/>
  <c r="V26937" i="2"/>
  <c r="V26936" i="2"/>
  <c r="V26935" i="2"/>
  <c r="V26934" i="2"/>
  <c r="V26933" i="2"/>
  <c r="V26932" i="2"/>
  <c r="V26931" i="2"/>
  <c r="V26930" i="2"/>
  <c r="V26929" i="2"/>
  <c r="V26928" i="2"/>
  <c r="V26927" i="2"/>
  <c r="V26926" i="2"/>
  <c r="V26925" i="2"/>
  <c r="V26924" i="2"/>
  <c r="V26923" i="2"/>
  <c r="V26922" i="2"/>
  <c r="V26921" i="2"/>
  <c r="V26920" i="2"/>
  <c r="V26919" i="2"/>
  <c r="V26918" i="2"/>
  <c r="V26917" i="2"/>
  <c r="V26916" i="2"/>
  <c r="V26915" i="2"/>
  <c r="V26914" i="2"/>
  <c r="V26913" i="2"/>
  <c r="V26912" i="2"/>
  <c r="V26911" i="2"/>
  <c r="V26910" i="2"/>
  <c r="V26909" i="2"/>
  <c r="V26908" i="2"/>
  <c r="V26907" i="2"/>
  <c r="V26906" i="2"/>
  <c r="V26905" i="2"/>
  <c r="V26904" i="2"/>
  <c r="V26903" i="2"/>
  <c r="V26902" i="2"/>
  <c r="V26901" i="2"/>
  <c r="V26900" i="2"/>
  <c r="V26899" i="2"/>
  <c r="V26898" i="2"/>
  <c r="V26897" i="2"/>
  <c r="V26896" i="2"/>
  <c r="V26895" i="2"/>
  <c r="V26894" i="2"/>
  <c r="V26893" i="2"/>
  <c r="V26892" i="2"/>
  <c r="V26891" i="2"/>
  <c r="V26890" i="2"/>
  <c r="V26889" i="2"/>
  <c r="V26888" i="2"/>
  <c r="V26887" i="2"/>
  <c r="V26886" i="2"/>
  <c r="V26885" i="2"/>
  <c r="V26884" i="2"/>
  <c r="V26883" i="2"/>
  <c r="V26882" i="2"/>
  <c r="V26881" i="2"/>
  <c r="V26880" i="2"/>
  <c r="V26879" i="2"/>
  <c r="V26878" i="2"/>
  <c r="V26877" i="2"/>
  <c r="V26876" i="2"/>
  <c r="V26875" i="2"/>
  <c r="V26874" i="2"/>
  <c r="V26873" i="2"/>
  <c r="V26872" i="2"/>
  <c r="V26871" i="2"/>
  <c r="V26870" i="2"/>
  <c r="V26869" i="2"/>
  <c r="V26868" i="2"/>
  <c r="V26867" i="2"/>
  <c r="V26866" i="2"/>
  <c r="V26865" i="2"/>
  <c r="V26864" i="2"/>
  <c r="V26863" i="2"/>
  <c r="V26862" i="2"/>
  <c r="V26861" i="2"/>
  <c r="V26860" i="2"/>
  <c r="V26859" i="2"/>
  <c r="V26858" i="2"/>
  <c r="V26857" i="2"/>
  <c r="V26856" i="2"/>
  <c r="V26855" i="2"/>
  <c r="V26854" i="2"/>
  <c r="V26853" i="2"/>
  <c r="V26852" i="2"/>
  <c r="V26851" i="2"/>
  <c r="V26850" i="2"/>
  <c r="V26849" i="2"/>
  <c r="V26848" i="2"/>
  <c r="V26847" i="2"/>
  <c r="V26846" i="2"/>
  <c r="V26845" i="2"/>
  <c r="V26844" i="2"/>
  <c r="V26843" i="2"/>
  <c r="V26842" i="2"/>
  <c r="V26841" i="2"/>
  <c r="V26840" i="2"/>
  <c r="V26839" i="2"/>
  <c r="V26838" i="2"/>
  <c r="V26837" i="2"/>
  <c r="V26836" i="2"/>
  <c r="V26835" i="2"/>
  <c r="V26834" i="2"/>
  <c r="V26833" i="2"/>
  <c r="V26832" i="2"/>
  <c r="V26831" i="2"/>
  <c r="V26830" i="2"/>
  <c r="V26829" i="2"/>
  <c r="V26828" i="2"/>
  <c r="V26827" i="2"/>
  <c r="V26826" i="2"/>
  <c r="V26825" i="2"/>
  <c r="V26824" i="2"/>
  <c r="V26823" i="2"/>
  <c r="V26822" i="2"/>
  <c r="V26821" i="2"/>
  <c r="V26820" i="2"/>
  <c r="V26819" i="2"/>
  <c r="V26818" i="2"/>
  <c r="V26817" i="2"/>
  <c r="V26816" i="2"/>
  <c r="V26815" i="2"/>
  <c r="V26814" i="2"/>
  <c r="V26813" i="2"/>
  <c r="V26812" i="2"/>
  <c r="V26811" i="2"/>
  <c r="V26810" i="2"/>
  <c r="V26809" i="2"/>
  <c r="V26808" i="2"/>
  <c r="V26807" i="2"/>
  <c r="V26806" i="2"/>
  <c r="V26805" i="2"/>
  <c r="V26804" i="2"/>
  <c r="V26803" i="2"/>
  <c r="V26802" i="2"/>
  <c r="V26801" i="2"/>
  <c r="V26800" i="2"/>
  <c r="V26799" i="2"/>
  <c r="V26798" i="2"/>
  <c r="V26797" i="2"/>
  <c r="V26796" i="2"/>
  <c r="V26795" i="2"/>
  <c r="V26794" i="2"/>
  <c r="V26793" i="2"/>
  <c r="V26792" i="2"/>
  <c r="V26791" i="2"/>
  <c r="V26790" i="2"/>
  <c r="V26789" i="2"/>
  <c r="V26788" i="2"/>
  <c r="V26787" i="2"/>
  <c r="V26786" i="2"/>
  <c r="V26785" i="2"/>
  <c r="V26784" i="2"/>
  <c r="V26783" i="2"/>
  <c r="V26782" i="2"/>
  <c r="V26781" i="2"/>
  <c r="V26780" i="2"/>
  <c r="V26779" i="2"/>
  <c r="V26778" i="2"/>
  <c r="V26777" i="2"/>
  <c r="V26776" i="2"/>
  <c r="V26775" i="2"/>
  <c r="V26774" i="2"/>
  <c r="V26773" i="2"/>
  <c r="V26772" i="2"/>
  <c r="V26771" i="2"/>
  <c r="V26770" i="2"/>
  <c r="V26769" i="2"/>
  <c r="V26768" i="2"/>
  <c r="V26767" i="2"/>
  <c r="V26766" i="2"/>
  <c r="V26765" i="2"/>
  <c r="V26764" i="2"/>
  <c r="V26763" i="2"/>
  <c r="V26762" i="2"/>
  <c r="V26761" i="2"/>
  <c r="V26760" i="2"/>
  <c r="V26759" i="2"/>
  <c r="V26758" i="2"/>
  <c r="V26757" i="2"/>
  <c r="V26756" i="2"/>
  <c r="V26755" i="2"/>
  <c r="V26754" i="2"/>
  <c r="V26753" i="2"/>
  <c r="V26752" i="2"/>
  <c r="V26751" i="2"/>
  <c r="V26750" i="2"/>
  <c r="V26749" i="2"/>
  <c r="V26748" i="2"/>
  <c r="V26747" i="2"/>
  <c r="V26746" i="2"/>
  <c r="V26745" i="2"/>
  <c r="V26744" i="2"/>
  <c r="V26743" i="2"/>
  <c r="V26742" i="2"/>
  <c r="V26741" i="2"/>
  <c r="V26740" i="2"/>
  <c r="V26739" i="2"/>
  <c r="V26738" i="2"/>
  <c r="V26737" i="2"/>
  <c r="V26736" i="2"/>
  <c r="V26735" i="2"/>
  <c r="V26734" i="2"/>
  <c r="V26733" i="2"/>
  <c r="V26732" i="2"/>
  <c r="V26731" i="2"/>
  <c r="V26730" i="2"/>
  <c r="V26729" i="2"/>
  <c r="V26728" i="2"/>
  <c r="V26727" i="2"/>
  <c r="V26726" i="2"/>
  <c r="V26725" i="2"/>
  <c r="V26724" i="2"/>
  <c r="V26723" i="2"/>
  <c r="V26722" i="2"/>
  <c r="V26721" i="2"/>
  <c r="V26720" i="2"/>
  <c r="V26719" i="2"/>
  <c r="V26718" i="2"/>
  <c r="V26717" i="2"/>
  <c r="V26716" i="2"/>
  <c r="V26715" i="2"/>
  <c r="V26714" i="2"/>
  <c r="V26713" i="2"/>
  <c r="V26712" i="2"/>
  <c r="V26711" i="2"/>
  <c r="V26710" i="2"/>
  <c r="V26709" i="2"/>
  <c r="V26708" i="2"/>
  <c r="V26707" i="2"/>
  <c r="V26706" i="2"/>
  <c r="V26705" i="2"/>
  <c r="V26704" i="2"/>
  <c r="V26703" i="2"/>
  <c r="V26702" i="2"/>
  <c r="V26701" i="2"/>
  <c r="V26700" i="2"/>
  <c r="V26699" i="2"/>
  <c r="V26698" i="2"/>
  <c r="V26697" i="2"/>
  <c r="V26696" i="2"/>
  <c r="V26695" i="2"/>
  <c r="V26694" i="2"/>
  <c r="V26693" i="2"/>
  <c r="V26692" i="2"/>
  <c r="V26691" i="2"/>
  <c r="V26690" i="2"/>
  <c r="V26689" i="2"/>
  <c r="V26688" i="2"/>
  <c r="V26687" i="2"/>
  <c r="V26686" i="2"/>
  <c r="V26685" i="2"/>
  <c r="V26684" i="2"/>
  <c r="V26683" i="2"/>
  <c r="V26682" i="2"/>
  <c r="V26681" i="2"/>
  <c r="V26680" i="2"/>
  <c r="V26679" i="2"/>
  <c r="V26678" i="2"/>
  <c r="V26677" i="2"/>
  <c r="V26676" i="2"/>
  <c r="V26675" i="2"/>
  <c r="V26674" i="2"/>
  <c r="V26673" i="2"/>
  <c r="V26672" i="2"/>
  <c r="V26671" i="2"/>
  <c r="V26670" i="2"/>
  <c r="V26669" i="2"/>
  <c r="V26668" i="2"/>
  <c r="V26667" i="2"/>
  <c r="V26666" i="2"/>
  <c r="V26665" i="2"/>
  <c r="V26664" i="2"/>
  <c r="V26663" i="2"/>
  <c r="V26662" i="2"/>
  <c r="V26661" i="2"/>
  <c r="V26660" i="2"/>
  <c r="V26659" i="2"/>
  <c r="V26658" i="2"/>
  <c r="V26657" i="2"/>
  <c r="V26656" i="2"/>
  <c r="V26655" i="2"/>
  <c r="V26654" i="2"/>
  <c r="V26653" i="2"/>
  <c r="V26652" i="2"/>
  <c r="V26651" i="2"/>
  <c r="V26650" i="2"/>
  <c r="V26649" i="2"/>
  <c r="V26648" i="2"/>
  <c r="V26647" i="2"/>
  <c r="V26646" i="2"/>
  <c r="V26645" i="2"/>
  <c r="V26644" i="2"/>
  <c r="V26643" i="2"/>
  <c r="V26642" i="2"/>
  <c r="V26641" i="2"/>
  <c r="V26640" i="2"/>
  <c r="V26639" i="2"/>
  <c r="V26638" i="2"/>
  <c r="V26637" i="2"/>
  <c r="V26636" i="2"/>
  <c r="V26635" i="2"/>
  <c r="V26634" i="2"/>
  <c r="V26633" i="2"/>
  <c r="V26632" i="2"/>
  <c r="V26631" i="2"/>
  <c r="V26630" i="2"/>
  <c r="V26629" i="2"/>
  <c r="V26628" i="2"/>
  <c r="V26627" i="2"/>
  <c r="V26626" i="2"/>
  <c r="V26625" i="2"/>
  <c r="V26624" i="2"/>
  <c r="V26623" i="2"/>
  <c r="V26622" i="2"/>
  <c r="V26621" i="2"/>
  <c r="V26620" i="2"/>
  <c r="V26619" i="2"/>
  <c r="V26618" i="2"/>
  <c r="V26617" i="2"/>
  <c r="V26616" i="2"/>
  <c r="V26615" i="2"/>
  <c r="V26614" i="2"/>
  <c r="V26613" i="2"/>
  <c r="V26612" i="2"/>
  <c r="V26611" i="2"/>
  <c r="V26610" i="2"/>
  <c r="V26609" i="2"/>
  <c r="V26608" i="2"/>
  <c r="V26607" i="2"/>
  <c r="V26606" i="2"/>
  <c r="V26605" i="2"/>
  <c r="V26604" i="2"/>
  <c r="V26603" i="2"/>
  <c r="V26602" i="2"/>
  <c r="V26601" i="2"/>
  <c r="V26600" i="2"/>
  <c r="V26599" i="2"/>
  <c r="V26598" i="2"/>
  <c r="V26597" i="2"/>
  <c r="V26596" i="2"/>
  <c r="V26595" i="2"/>
  <c r="V26594" i="2"/>
  <c r="V26593" i="2"/>
  <c r="V26592" i="2"/>
  <c r="V26591" i="2"/>
  <c r="V26590" i="2"/>
  <c r="V26589" i="2"/>
  <c r="V26588" i="2"/>
  <c r="V26587" i="2"/>
  <c r="V26586" i="2"/>
  <c r="V26585" i="2"/>
  <c r="V26584" i="2"/>
  <c r="V26583" i="2"/>
  <c r="V26582" i="2"/>
  <c r="V26581" i="2"/>
  <c r="V26580" i="2"/>
  <c r="V26579" i="2"/>
  <c r="V26578" i="2"/>
  <c r="V26577" i="2"/>
  <c r="V26576" i="2"/>
  <c r="V26575" i="2"/>
  <c r="V26574" i="2"/>
  <c r="V26573" i="2"/>
  <c r="V26572" i="2"/>
  <c r="V26571" i="2"/>
  <c r="V26570" i="2"/>
  <c r="V26569" i="2"/>
  <c r="V26568" i="2"/>
  <c r="V26567" i="2"/>
  <c r="V26566" i="2"/>
  <c r="V26565" i="2"/>
  <c r="V26564" i="2"/>
  <c r="V26563" i="2"/>
  <c r="V26562" i="2"/>
  <c r="V26561" i="2"/>
  <c r="V26560" i="2"/>
  <c r="V26559" i="2"/>
  <c r="V26558" i="2"/>
  <c r="V26557" i="2"/>
  <c r="V26556" i="2"/>
  <c r="V26555" i="2"/>
  <c r="V26554" i="2"/>
  <c r="V26553" i="2"/>
  <c r="V26552" i="2"/>
  <c r="V26551" i="2"/>
  <c r="V26550" i="2"/>
  <c r="V26549" i="2"/>
  <c r="V26548" i="2"/>
  <c r="V26547" i="2"/>
  <c r="V26546" i="2"/>
  <c r="V26545" i="2"/>
  <c r="V26544" i="2"/>
  <c r="V26543" i="2"/>
  <c r="V26542" i="2"/>
  <c r="V26541" i="2"/>
  <c r="V26540" i="2"/>
  <c r="V26539" i="2"/>
  <c r="V26538" i="2"/>
  <c r="V26537" i="2"/>
  <c r="V26536" i="2"/>
  <c r="V26535" i="2"/>
  <c r="V26534" i="2"/>
  <c r="V26533" i="2"/>
  <c r="V26532" i="2"/>
  <c r="V26531" i="2"/>
  <c r="V26530" i="2"/>
  <c r="V26529" i="2"/>
  <c r="V26528" i="2"/>
  <c r="V26527" i="2"/>
  <c r="V26526" i="2"/>
  <c r="V26525" i="2"/>
  <c r="V26524" i="2"/>
  <c r="V26523" i="2"/>
  <c r="V26522" i="2"/>
  <c r="V26521" i="2"/>
  <c r="V26520" i="2"/>
  <c r="V26519" i="2"/>
  <c r="V26518" i="2"/>
  <c r="V26517" i="2"/>
  <c r="V26516" i="2"/>
  <c r="V26515" i="2"/>
  <c r="V26514" i="2"/>
  <c r="V26513" i="2"/>
  <c r="V26512" i="2"/>
  <c r="V26511" i="2"/>
  <c r="V26510" i="2"/>
  <c r="V26509" i="2"/>
  <c r="V26508" i="2"/>
  <c r="V26507" i="2"/>
  <c r="V26506" i="2"/>
  <c r="V26505" i="2"/>
  <c r="V26504" i="2"/>
  <c r="V26503" i="2"/>
  <c r="V26502" i="2"/>
  <c r="V26501" i="2"/>
  <c r="V26500" i="2"/>
  <c r="V26499" i="2"/>
  <c r="V26498" i="2"/>
  <c r="V26497" i="2"/>
  <c r="V26496" i="2"/>
  <c r="V26495" i="2"/>
  <c r="V26494" i="2"/>
  <c r="V26493" i="2"/>
  <c r="V26492" i="2"/>
  <c r="V26491" i="2"/>
  <c r="V26490" i="2"/>
  <c r="V26489" i="2"/>
  <c r="V26488" i="2"/>
  <c r="V26487" i="2"/>
  <c r="V26486" i="2"/>
  <c r="V26485" i="2"/>
  <c r="V26484" i="2"/>
  <c r="V26483" i="2"/>
  <c r="V26482" i="2"/>
  <c r="V26481" i="2"/>
  <c r="V26480" i="2"/>
  <c r="V26479" i="2"/>
  <c r="V26478" i="2"/>
  <c r="V26477" i="2"/>
  <c r="V26476" i="2"/>
  <c r="V26475" i="2"/>
  <c r="V26474" i="2"/>
  <c r="V26473" i="2"/>
  <c r="V26472" i="2"/>
  <c r="V26471" i="2"/>
  <c r="V26470" i="2"/>
  <c r="V26469" i="2"/>
  <c r="V26468" i="2"/>
  <c r="V26467" i="2"/>
  <c r="V26466" i="2"/>
  <c r="V26465" i="2"/>
  <c r="V26464" i="2"/>
  <c r="V26463" i="2"/>
  <c r="V26462" i="2"/>
  <c r="V26461" i="2"/>
  <c r="V26460" i="2"/>
  <c r="V26459" i="2"/>
  <c r="V26458" i="2"/>
  <c r="V26457" i="2"/>
  <c r="V26456" i="2"/>
  <c r="V26455" i="2"/>
  <c r="V26454" i="2"/>
  <c r="V26453" i="2"/>
  <c r="V26452" i="2"/>
  <c r="V26451" i="2"/>
  <c r="V26450" i="2"/>
  <c r="V26449" i="2"/>
  <c r="V26448" i="2"/>
  <c r="V26447" i="2"/>
  <c r="V26446" i="2"/>
  <c r="V26445" i="2"/>
  <c r="V26444" i="2"/>
  <c r="V26443" i="2"/>
  <c r="V26442" i="2"/>
  <c r="V26441" i="2"/>
  <c r="V26440" i="2"/>
  <c r="V26439" i="2"/>
  <c r="V26438" i="2"/>
  <c r="V26437" i="2"/>
  <c r="V26436" i="2"/>
  <c r="V26435" i="2"/>
  <c r="V26434" i="2"/>
  <c r="V26433" i="2"/>
  <c r="V26432" i="2"/>
  <c r="V26431" i="2"/>
  <c r="V26430" i="2"/>
  <c r="V26429" i="2"/>
  <c r="V26428" i="2"/>
  <c r="V26427" i="2"/>
  <c r="V26426" i="2"/>
  <c r="V26425" i="2"/>
  <c r="V26424" i="2"/>
  <c r="V26423" i="2"/>
  <c r="V26422" i="2"/>
  <c r="V26421" i="2"/>
  <c r="V26420" i="2"/>
  <c r="V26419" i="2"/>
  <c r="V26418" i="2"/>
  <c r="V26417" i="2"/>
  <c r="V26416" i="2"/>
  <c r="V26415" i="2"/>
  <c r="V26414" i="2"/>
  <c r="V26413" i="2"/>
  <c r="V26412" i="2"/>
  <c r="V26411" i="2"/>
  <c r="V26410" i="2"/>
  <c r="V26409" i="2"/>
  <c r="V26408" i="2"/>
  <c r="V26407" i="2"/>
  <c r="V26406" i="2"/>
  <c r="V26405" i="2"/>
  <c r="V26404" i="2"/>
  <c r="V26403" i="2"/>
  <c r="V26402" i="2"/>
  <c r="V26401" i="2"/>
  <c r="V26400" i="2"/>
  <c r="V26399" i="2"/>
  <c r="V26398" i="2"/>
  <c r="V26397" i="2"/>
  <c r="V26396" i="2"/>
  <c r="V26395" i="2"/>
  <c r="V26394" i="2"/>
  <c r="V26393" i="2"/>
  <c r="V26392" i="2"/>
  <c r="V26391" i="2"/>
  <c r="V26390" i="2"/>
  <c r="V26389" i="2"/>
  <c r="V26388" i="2"/>
  <c r="V26387" i="2"/>
  <c r="V26386" i="2"/>
  <c r="V26385" i="2"/>
  <c r="V26384" i="2"/>
  <c r="V26383" i="2"/>
  <c r="V26382" i="2"/>
  <c r="V26381" i="2"/>
  <c r="V26380" i="2"/>
  <c r="V26379" i="2"/>
  <c r="V26378" i="2"/>
  <c r="V26377" i="2"/>
  <c r="V26376" i="2"/>
  <c r="V26375" i="2"/>
  <c r="V26374" i="2"/>
  <c r="V26373" i="2"/>
  <c r="V26372" i="2"/>
  <c r="V26371" i="2"/>
  <c r="V26370" i="2"/>
  <c r="V26369" i="2"/>
  <c r="V26368" i="2"/>
  <c r="V26367" i="2"/>
  <c r="V26366" i="2"/>
  <c r="V26365" i="2"/>
  <c r="V26364" i="2"/>
  <c r="V26363" i="2"/>
  <c r="V26362" i="2"/>
  <c r="V26361" i="2"/>
  <c r="V26360" i="2"/>
  <c r="V26359" i="2"/>
  <c r="V26358" i="2"/>
  <c r="V26357" i="2"/>
  <c r="V26356" i="2"/>
  <c r="V26355" i="2"/>
  <c r="V26354" i="2"/>
  <c r="V26353" i="2"/>
  <c r="V26352" i="2"/>
  <c r="V26351" i="2"/>
  <c r="V26350" i="2"/>
  <c r="V26349" i="2"/>
  <c r="V26348" i="2"/>
  <c r="V26347" i="2"/>
  <c r="V26346" i="2"/>
  <c r="V26345" i="2"/>
  <c r="V26344" i="2"/>
  <c r="V26343" i="2"/>
  <c r="V26342" i="2"/>
  <c r="V26341" i="2"/>
  <c r="V26340" i="2"/>
  <c r="V26339" i="2"/>
  <c r="V26338" i="2"/>
  <c r="V26337" i="2"/>
  <c r="V26336" i="2"/>
  <c r="V26335" i="2"/>
  <c r="V26334" i="2"/>
  <c r="V26333" i="2"/>
  <c r="V26332" i="2"/>
  <c r="V26331" i="2"/>
  <c r="V26330" i="2"/>
  <c r="V26329" i="2"/>
  <c r="V26328" i="2"/>
  <c r="V26327" i="2"/>
  <c r="V26326" i="2"/>
  <c r="V26325" i="2"/>
  <c r="V26324" i="2"/>
  <c r="V26323" i="2"/>
  <c r="V26322" i="2"/>
  <c r="V26321" i="2"/>
  <c r="V26320" i="2"/>
  <c r="V26319" i="2"/>
  <c r="V26318" i="2"/>
  <c r="V26317" i="2"/>
  <c r="V26316" i="2"/>
  <c r="V26315" i="2"/>
  <c r="V26314" i="2"/>
  <c r="V26313" i="2"/>
  <c r="V26312" i="2"/>
  <c r="V26311" i="2"/>
  <c r="V26310" i="2"/>
  <c r="V26309" i="2"/>
  <c r="V26308" i="2"/>
  <c r="V26307" i="2"/>
  <c r="V26306" i="2"/>
  <c r="V26305" i="2"/>
  <c r="V26304" i="2"/>
  <c r="V26303" i="2"/>
  <c r="V26302" i="2"/>
  <c r="V26301" i="2"/>
  <c r="V26300" i="2"/>
  <c r="V26299" i="2"/>
  <c r="V26298" i="2"/>
  <c r="V26297" i="2"/>
  <c r="V26296" i="2"/>
  <c r="V26295" i="2"/>
  <c r="V26294" i="2"/>
  <c r="V26293" i="2"/>
  <c r="V26292" i="2"/>
  <c r="V26291" i="2"/>
  <c r="V26290" i="2"/>
  <c r="V26289" i="2"/>
  <c r="V26288" i="2"/>
  <c r="V26287" i="2"/>
  <c r="V26286" i="2"/>
  <c r="V26285" i="2"/>
  <c r="V26284" i="2"/>
  <c r="V26283" i="2"/>
  <c r="V26282" i="2"/>
  <c r="V26281" i="2"/>
  <c r="V26280" i="2"/>
  <c r="V26279" i="2"/>
  <c r="V26278" i="2"/>
  <c r="V26277" i="2"/>
  <c r="V26276" i="2"/>
  <c r="V26275" i="2"/>
  <c r="V26274" i="2"/>
  <c r="V26273" i="2"/>
  <c r="V26272" i="2"/>
  <c r="V26271" i="2"/>
  <c r="V26270" i="2"/>
  <c r="V26269" i="2"/>
  <c r="V26268" i="2"/>
  <c r="V26267" i="2"/>
  <c r="V26266" i="2"/>
  <c r="V26265" i="2"/>
  <c r="V26264" i="2"/>
  <c r="V26263" i="2"/>
  <c r="V26262" i="2"/>
  <c r="V26261" i="2"/>
  <c r="V26260" i="2"/>
  <c r="V26259" i="2"/>
  <c r="V26258" i="2"/>
  <c r="V26257" i="2"/>
  <c r="V26256" i="2"/>
  <c r="V26255" i="2"/>
  <c r="V26254" i="2"/>
  <c r="V26253" i="2"/>
  <c r="V26252" i="2"/>
  <c r="V26251" i="2"/>
  <c r="V26250" i="2"/>
  <c r="V26249" i="2"/>
  <c r="V26248" i="2"/>
  <c r="V26247" i="2"/>
  <c r="V26246" i="2"/>
  <c r="V26245" i="2"/>
  <c r="V26244" i="2"/>
  <c r="V26243" i="2"/>
  <c r="V26242" i="2"/>
  <c r="V26241" i="2"/>
  <c r="V26240" i="2"/>
  <c r="V26239" i="2"/>
  <c r="V26238" i="2"/>
  <c r="V26237" i="2"/>
  <c r="V26236" i="2"/>
  <c r="V26235" i="2"/>
  <c r="V26234" i="2"/>
  <c r="V26233" i="2"/>
  <c r="V26232" i="2"/>
  <c r="V26231" i="2"/>
  <c r="V26230" i="2"/>
  <c r="V26229" i="2"/>
  <c r="V26228" i="2"/>
  <c r="V26227" i="2"/>
  <c r="V26226" i="2"/>
  <c r="V26225" i="2"/>
  <c r="V26224" i="2"/>
  <c r="V26223" i="2"/>
  <c r="V26222" i="2"/>
  <c r="V26221" i="2"/>
  <c r="V26220" i="2"/>
  <c r="V26219" i="2"/>
  <c r="V26218" i="2"/>
  <c r="V26217" i="2"/>
  <c r="V26216" i="2"/>
  <c r="V26215" i="2"/>
  <c r="V26214" i="2"/>
  <c r="V26213" i="2"/>
  <c r="V26212" i="2"/>
  <c r="V26211" i="2"/>
  <c r="V26210" i="2"/>
  <c r="V26209" i="2"/>
  <c r="V26208" i="2"/>
  <c r="V26207" i="2"/>
  <c r="V26206" i="2"/>
  <c r="V26205" i="2"/>
  <c r="V26204" i="2"/>
  <c r="V26203" i="2"/>
  <c r="V26202" i="2"/>
  <c r="V26201" i="2"/>
  <c r="V26200" i="2"/>
  <c r="V26199" i="2"/>
  <c r="V26198" i="2"/>
  <c r="V26197" i="2"/>
  <c r="V26196" i="2"/>
  <c r="V26195" i="2"/>
  <c r="V26194" i="2"/>
  <c r="V26193" i="2"/>
  <c r="V26192" i="2"/>
  <c r="V26191" i="2"/>
  <c r="V26190" i="2"/>
  <c r="V26189" i="2"/>
  <c r="V26188" i="2"/>
  <c r="V26187" i="2"/>
  <c r="V26186" i="2"/>
  <c r="V26185" i="2"/>
  <c r="V26184" i="2"/>
  <c r="V26183" i="2"/>
  <c r="V26182" i="2"/>
  <c r="V26181" i="2"/>
  <c r="V26180" i="2"/>
  <c r="V26179" i="2"/>
  <c r="V26178" i="2"/>
  <c r="V26177" i="2"/>
  <c r="V26176" i="2"/>
  <c r="V26175" i="2"/>
  <c r="V26174" i="2"/>
  <c r="V26173" i="2"/>
  <c r="V26172" i="2"/>
  <c r="V26171" i="2"/>
  <c r="V26170" i="2"/>
  <c r="V26169" i="2"/>
  <c r="V26168" i="2"/>
  <c r="V26167" i="2"/>
  <c r="V26166" i="2"/>
  <c r="V26165" i="2"/>
  <c r="V26164" i="2"/>
  <c r="V26163" i="2"/>
  <c r="V26162" i="2"/>
  <c r="V26161" i="2"/>
  <c r="V26160" i="2"/>
  <c r="V26159" i="2"/>
  <c r="V26158" i="2"/>
  <c r="V26157" i="2"/>
  <c r="V26156" i="2"/>
  <c r="V26155" i="2"/>
  <c r="V26154" i="2"/>
  <c r="V26153" i="2"/>
  <c r="V26152" i="2"/>
  <c r="V26151" i="2"/>
  <c r="V26150" i="2"/>
  <c r="V26149" i="2"/>
  <c r="V26148" i="2"/>
  <c r="V26147" i="2"/>
  <c r="V26146" i="2"/>
  <c r="V26145" i="2"/>
  <c r="V26144" i="2"/>
  <c r="V26143" i="2"/>
  <c r="V26142" i="2"/>
  <c r="V26141" i="2"/>
  <c r="V26140" i="2"/>
  <c r="V26139" i="2"/>
  <c r="V26138" i="2"/>
  <c r="V26137" i="2"/>
  <c r="V26136" i="2"/>
  <c r="V26135" i="2"/>
  <c r="V26134" i="2"/>
  <c r="V26133" i="2"/>
  <c r="V26132" i="2"/>
  <c r="V26131" i="2"/>
  <c r="V26130" i="2"/>
  <c r="V26129" i="2"/>
  <c r="V26128" i="2"/>
  <c r="V26127" i="2"/>
  <c r="V26126" i="2"/>
  <c r="V26125" i="2"/>
  <c r="V26124" i="2"/>
  <c r="V26123" i="2"/>
  <c r="V26122" i="2"/>
  <c r="V26121" i="2"/>
  <c r="V26120" i="2"/>
  <c r="V26119" i="2"/>
  <c r="V26118" i="2"/>
  <c r="V26117" i="2"/>
  <c r="V26116" i="2"/>
  <c r="V26115" i="2"/>
  <c r="V26114" i="2"/>
  <c r="V26113" i="2"/>
  <c r="V26112" i="2"/>
  <c r="V26111" i="2"/>
  <c r="V26110" i="2"/>
  <c r="V26109" i="2"/>
  <c r="V26108" i="2"/>
  <c r="V26107" i="2"/>
  <c r="V26106" i="2"/>
  <c r="V26105" i="2"/>
  <c r="V26104" i="2"/>
  <c r="V26103" i="2"/>
  <c r="V26102" i="2"/>
  <c r="V26101" i="2"/>
  <c r="V26100" i="2"/>
  <c r="V26099" i="2"/>
  <c r="V26098" i="2"/>
  <c r="V26097" i="2"/>
  <c r="V26096" i="2"/>
  <c r="V26095" i="2"/>
  <c r="V26094" i="2"/>
  <c r="V26093" i="2"/>
  <c r="V26092" i="2"/>
  <c r="V26091" i="2"/>
  <c r="V26090" i="2"/>
  <c r="V26089" i="2"/>
  <c r="V26088" i="2"/>
  <c r="V26087" i="2"/>
  <c r="V26086" i="2"/>
  <c r="V26085" i="2"/>
  <c r="V26084" i="2"/>
  <c r="V26083" i="2"/>
  <c r="V26082" i="2"/>
  <c r="V26081" i="2"/>
  <c r="V26080" i="2"/>
  <c r="V26079" i="2"/>
  <c r="V26078" i="2"/>
  <c r="V26077" i="2"/>
  <c r="V26076" i="2"/>
  <c r="V26075" i="2"/>
  <c r="V26074" i="2"/>
  <c r="V26073" i="2"/>
  <c r="V26072" i="2"/>
  <c r="V26071" i="2"/>
  <c r="V26070" i="2"/>
  <c r="V26069" i="2"/>
  <c r="V26068" i="2"/>
  <c r="V26067" i="2"/>
  <c r="V26066" i="2"/>
  <c r="V26065" i="2"/>
  <c r="V26064" i="2"/>
  <c r="V26063" i="2"/>
  <c r="V26062" i="2"/>
  <c r="V26061" i="2"/>
  <c r="V26060" i="2"/>
  <c r="V26059" i="2"/>
  <c r="V26058" i="2"/>
  <c r="V26057" i="2"/>
  <c r="V26056" i="2"/>
  <c r="V26055" i="2"/>
  <c r="V26054" i="2"/>
  <c r="V26053" i="2"/>
  <c r="V26052" i="2"/>
  <c r="V26051" i="2"/>
  <c r="V26050" i="2"/>
  <c r="V26049" i="2"/>
  <c r="V26048" i="2"/>
  <c r="V26047" i="2"/>
  <c r="V26046" i="2"/>
  <c r="V26045" i="2"/>
  <c r="V26044" i="2"/>
  <c r="V26043" i="2"/>
  <c r="V26042" i="2"/>
  <c r="V26041" i="2"/>
  <c r="V26040" i="2"/>
  <c r="V26039" i="2"/>
  <c r="V26038" i="2"/>
  <c r="V26037" i="2"/>
  <c r="V26036" i="2"/>
  <c r="V26035" i="2"/>
  <c r="V26034" i="2"/>
  <c r="V26033" i="2"/>
  <c r="V26032" i="2"/>
  <c r="V26031" i="2"/>
  <c r="V26030" i="2"/>
  <c r="V26029" i="2"/>
  <c r="V26028" i="2"/>
  <c r="V26027" i="2"/>
  <c r="V26026" i="2"/>
  <c r="V26025" i="2"/>
  <c r="V26024" i="2"/>
  <c r="V26023" i="2"/>
  <c r="V26022" i="2"/>
  <c r="V26021" i="2"/>
  <c r="V26020" i="2"/>
  <c r="V26019" i="2"/>
  <c r="V26018" i="2"/>
  <c r="V26017" i="2"/>
  <c r="V26016" i="2"/>
  <c r="V26015" i="2"/>
  <c r="V26014" i="2"/>
  <c r="V26013" i="2"/>
  <c r="V26012" i="2"/>
  <c r="V26011" i="2"/>
  <c r="V26010" i="2"/>
  <c r="V26009" i="2"/>
  <c r="V26008" i="2"/>
  <c r="V26007" i="2"/>
  <c r="V26006" i="2"/>
  <c r="V26005" i="2"/>
  <c r="V26004" i="2"/>
  <c r="V26003" i="2"/>
  <c r="V26002" i="2"/>
  <c r="V26001" i="2"/>
  <c r="V26000" i="2"/>
  <c r="V25999" i="2"/>
  <c r="V25998" i="2"/>
  <c r="V25997" i="2"/>
  <c r="V25996" i="2"/>
  <c r="V25995" i="2"/>
  <c r="V25994" i="2"/>
  <c r="V25993" i="2"/>
  <c r="V25992" i="2"/>
  <c r="V25991" i="2"/>
  <c r="V25990" i="2"/>
  <c r="V25989" i="2"/>
  <c r="V25988" i="2"/>
  <c r="V25987" i="2"/>
  <c r="V25986" i="2"/>
  <c r="V25985" i="2"/>
  <c r="V25984" i="2"/>
  <c r="V25983" i="2"/>
  <c r="V25982" i="2"/>
  <c r="V25981" i="2"/>
  <c r="V25980" i="2"/>
  <c r="V25979" i="2"/>
  <c r="V25978" i="2"/>
  <c r="V25977" i="2"/>
  <c r="V25976" i="2"/>
  <c r="V25975" i="2"/>
  <c r="V25974" i="2"/>
  <c r="V25973" i="2"/>
  <c r="V25972" i="2"/>
  <c r="V25971" i="2"/>
  <c r="V25970" i="2"/>
  <c r="V25969" i="2"/>
  <c r="V25968" i="2"/>
  <c r="V25967" i="2"/>
  <c r="V25966" i="2"/>
  <c r="V25965" i="2"/>
  <c r="V25964" i="2"/>
  <c r="V25963" i="2"/>
  <c r="V25962" i="2"/>
  <c r="V25961" i="2"/>
  <c r="V25960" i="2"/>
  <c r="V25959" i="2"/>
  <c r="V25958" i="2"/>
  <c r="V25957" i="2"/>
  <c r="V25956" i="2"/>
  <c r="V25955" i="2"/>
  <c r="V25954" i="2"/>
  <c r="V25953" i="2"/>
  <c r="V25952" i="2"/>
  <c r="V25951" i="2"/>
  <c r="V25950" i="2"/>
  <c r="V25949" i="2"/>
  <c r="V25948" i="2"/>
  <c r="V25947" i="2"/>
  <c r="V25946" i="2"/>
  <c r="V25945" i="2"/>
  <c r="V25944" i="2"/>
  <c r="V25943" i="2"/>
  <c r="V25942" i="2"/>
  <c r="V25941" i="2"/>
  <c r="V25940" i="2"/>
  <c r="V25939" i="2"/>
  <c r="V25938" i="2"/>
  <c r="V25937" i="2"/>
  <c r="V25936" i="2"/>
  <c r="V25935" i="2"/>
  <c r="V25934" i="2"/>
  <c r="V25933" i="2"/>
  <c r="V25932" i="2"/>
  <c r="V25931" i="2"/>
  <c r="V25930" i="2"/>
  <c r="V25929" i="2"/>
  <c r="V25928" i="2"/>
  <c r="V25927" i="2"/>
  <c r="V25926" i="2"/>
  <c r="V25925" i="2"/>
  <c r="V25924" i="2"/>
  <c r="V25923" i="2"/>
  <c r="V25922" i="2"/>
  <c r="V25921" i="2"/>
  <c r="V25920" i="2"/>
  <c r="V25919" i="2"/>
  <c r="V25918" i="2"/>
  <c r="V25917" i="2"/>
  <c r="V25916" i="2"/>
  <c r="V25915" i="2"/>
  <c r="V25914" i="2"/>
  <c r="V25913" i="2"/>
  <c r="V25912" i="2"/>
  <c r="V25911" i="2"/>
  <c r="V25910" i="2"/>
  <c r="V25909" i="2"/>
  <c r="V25908" i="2"/>
  <c r="V25907" i="2"/>
  <c r="V25906" i="2"/>
  <c r="V25905" i="2"/>
  <c r="V25904" i="2"/>
  <c r="V25903" i="2"/>
  <c r="V25902" i="2"/>
  <c r="V25901" i="2"/>
  <c r="V25900" i="2"/>
  <c r="V25899" i="2"/>
  <c r="V25898" i="2"/>
  <c r="V25897" i="2"/>
  <c r="V25896" i="2"/>
  <c r="V25895" i="2"/>
  <c r="V25894" i="2"/>
  <c r="V25893" i="2"/>
  <c r="V25892" i="2"/>
  <c r="V25891" i="2"/>
  <c r="V25890" i="2"/>
  <c r="V25889" i="2"/>
  <c r="V25888" i="2"/>
  <c r="V25887" i="2"/>
  <c r="V25886" i="2"/>
  <c r="V25885" i="2"/>
  <c r="V25884" i="2"/>
  <c r="V25883" i="2"/>
  <c r="V25882" i="2"/>
  <c r="V25881" i="2"/>
  <c r="V25880" i="2"/>
  <c r="V25879" i="2"/>
  <c r="V25878" i="2"/>
  <c r="V25877" i="2"/>
  <c r="V25876" i="2"/>
  <c r="V25875" i="2"/>
  <c r="V25874" i="2"/>
  <c r="V25873" i="2"/>
  <c r="V25872" i="2"/>
  <c r="V25871" i="2"/>
  <c r="V25870" i="2"/>
  <c r="V25869" i="2"/>
  <c r="V25868" i="2"/>
  <c r="V25867" i="2"/>
  <c r="V25866" i="2"/>
  <c r="V25865" i="2"/>
  <c r="V25864" i="2"/>
  <c r="V25863" i="2"/>
  <c r="V25862" i="2"/>
  <c r="V25861" i="2"/>
  <c r="V25860" i="2"/>
  <c r="V25859" i="2"/>
  <c r="V25858" i="2"/>
  <c r="V25857" i="2"/>
  <c r="V25856" i="2"/>
  <c r="V25855" i="2"/>
  <c r="V25854" i="2"/>
  <c r="V25853" i="2"/>
  <c r="V25852" i="2"/>
  <c r="V25851" i="2"/>
  <c r="V25850" i="2"/>
  <c r="V25849" i="2"/>
  <c r="V25848" i="2"/>
  <c r="V25847" i="2"/>
  <c r="V25846" i="2"/>
  <c r="V25845" i="2"/>
  <c r="V25844" i="2"/>
  <c r="V25843" i="2"/>
  <c r="V25842" i="2"/>
  <c r="V25841" i="2"/>
  <c r="V25840" i="2"/>
  <c r="V25839" i="2"/>
  <c r="V25838" i="2"/>
  <c r="V25837" i="2"/>
  <c r="V25836" i="2"/>
  <c r="V25835" i="2"/>
  <c r="V25834" i="2"/>
  <c r="V25833" i="2"/>
  <c r="V25832" i="2"/>
  <c r="V25831" i="2"/>
  <c r="V25830" i="2"/>
  <c r="V25829" i="2"/>
  <c r="V25828" i="2"/>
  <c r="V25827" i="2"/>
  <c r="V25826" i="2"/>
  <c r="V25825" i="2"/>
  <c r="V25824" i="2"/>
  <c r="V25823" i="2"/>
  <c r="V25822" i="2"/>
  <c r="V25821" i="2"/>
  <c r="V25820" i="2"/>
  <c r="V25819" i="2"/>
  <c r="V25818" i="2"/>
  <c r="V25817" i="2"/>
  <c r="V25816" i="2"/>
  <c r="V25815" i="2"/>
  <c r="V25814" i="2"/>
  <c r="V25813" i="2"/>
  <c r="V25812" i="2"/>
  <c r="V25811" i="2"/>
  <c r="V25810" i="2"/>
  <c r="V25809" i="2"/>
  <c r="V25808" i="2"/>
  <c r="V25807" i="2"/>
  <c r="V25806" i="2"/>
  <c r="V25805" i="2"/>
  <c r="V25804" i="2"/>
  <c r="V25803" i="2"/>
  <c r="V25802" i="2"/>
  <c r="V25801" i="2"/>
  <c r="V25800" i="2"/>
  <c r="V25799" i="2"/>
  <c r="V25798" i="2"/>
  <c r="V25797" i="2"/>
  <c r="V25796" i="2"/>
  <c r="V25795" i="2"/>
  <c r="V25794" i="2"/>
  <c r="V25793" i="2"/>
  <c r="V25792" i="2"/>
  <c r="V25791" i="2"/>
  <c r="V25790" i="2"/>
  <c r="V25789" i="2"/>
  <c r="V25788" i="2"/>
  <c r="V25787" i="2"/>
  <c r="V25786" i="2"/>
  <c r="V25785" i="2"/>
  <c r="V25784" i="2"/>
  <c r="V25783" i="2"/>
  <c r="V25782" i="2"/>
  <c r="V25781" i="2"/>
  <c r="V25780" i="2"/>
  <c r="V25779" i="2"/>
  <c r="V25778" i="2"/>
  <c r="V25777" i="2"/>
  <c r="V25776" i="2"/>
  <c r="V25775" i="2"/>
  <c r="V25774" i="2"/>
  <c r="V25773" i="2"/>
  <c r="V25772" i="2"/>
  <c r="V25771" i="2"/>
  <c r="V25770" i="2"/>
  <c r="V25769" i="2"/>
  <c r="V25768" i="2"/>
  <c r="V25767" i="2"/>
  <c r="V25766" i="2"/>
  <c r="V25765" i="2"/>
  <c r="V25764" i="2"/>
  <c r="V25763" i="2"/>
  <c r="V25762" i="2"/>
  <c r="V25761" i="2"/>
  <c r="V25760" i="2"/>
  <c r="V25759" i="2"/>
  <c r="V25758" i="2"/>
  <c r="V25757" i="2"/>
  <c r="V25756" i="2"/>
  <c r="V25755" i="2"/>
  <c r="V25754" i="2"/>
  <c r="V25753" i="2"/>
  <c r="V25752" i="2"/>
  <c r="V25751" i="2"/>
  <c r="V25750" i="2"/>
  <c r="V25749" i="2"/>
  <c r="V25748" i="2"/>
  <c r="V25747" i="2"/>
  <c r="V25746" i="2"/>
  <c r="V25745" i="2"/>
  <c r="V25744" i="2"/>
  <c r="V25743" i="2"/>
  <c r="V25742" i="2"/>
  <c r="V25741" i="2"/>
  <c r="V25740" i="2"/>
  <c r="V25739" i="2"/>
  <c r="V25738" i="2"/>
  <c r="V25737" i="2"/>
  <c r="V25736" i="2"/>
  <c r="V25735" i="2"/>
  <c r="V25734" i="2"/>
  <c r="V25733" i="2"/>
  <c r="V25732" i="2"/>
  <c r="V25731" i="2"/>
  <c r="V25730" i="2"/>
  <c r="V25729" i="2"/>
  <c r="V25728" i="2"/>
  <c r="V25727" i="2"/>
  <c r="V25726" i="2"/>
  <c r="V25725" i="2"/>
  <c r="V25724" i="2"/>
  <c r="V25723" i="2"/>
  <c r="V25722" i="2"/>
  <c r="V25721" i="2"/>
  <c r="V25720" i="2"/>
  <c r="V25719" i="2"/>
  <c r="V25718" i="2"/>
  <c r="V25717" i="2"/>
  <c r="V25716" i="2"/>
  <c r="V25715" i="2"/>
  <c r="V25714" i="2"/>
  <c r="V25713" i="2"/>
  <c r="V25712" i="2"/>
  <c r="V25711" i="2"/>
  <c r="V25710" i="2"/>
  <c r="V25709" i="2"/>
  <c r="V25708" i="2"/>
  <c r="V25707" i="2"/>
  <c r="V25706" i="2"/>
  <c r="V25705" i="2"/>
  <c r="V25704" i="2"/>
  <c r="V25703" i="2"/>
  <c r="V25702" i="2"/>
  <c r="V25701" i="2"/>
  <c r="V25700" i="2"/>
  <c r="V25699" i="2"/>
  <c r="V25698" i="2"/>
  <c r="V25697" i="2"/>
  <c r="V25696" i="2"/>
  <c r="V25695" i="2"/>
  <c r="V25694" i="2"/>
  <c r="V25693" i="2"/>
  <c r="V25692" i="2"/>
  <c r="V25691" i="2"/>
  <c r="V25690" i="2"/>
  <c r="V25689" i="2"/>
  <c r="V25688" i="2"/>
  <c r="V25687" i="2"/>
  <c r="V25686" i="2"/>
  <c r="V25685" i="2"/>
  <c r="V25684" i="2"/>
  <c r="V25683" i="2"/>
  <c r="V25682" i="2"/>
  <c r="V25681" i="2"/>
  <c r="V25680" i="2"/>
  <c r="V25679" i="2"/>
  <c r="V25678" i="2"/>
  <c r="V25677" i="2"/>
  <c r="V25676" i="2"/>
  <c r="V25675" i="2"/>
  <c r="V25674" i="2"/>
  <c r="V25673" i="2"/>
  <c r="V25672" i="2"/>
  <c r="V25671" i="2"/>
  <c r="V25670" i="2"/>
  <c r="V25669" i="2"/>
  <c r="V25668" i="2"/>
  <c r="V25667" i="2"/>
  <c r="V25666" i="2"/>
  <c r="V25665" i="2"/>
  <c r="V25664" i="2"/>
  <c r="V25663" i="2"/>
  <c r="V25662" i="2"/>
  <c r="V25661" i="2"/>
  <c r="V25660" i="2"/>
  <c r="V25659" i="2"/>
  <c r="V25658" i="2"/>
  <c r="V25657" i="2"/>
  <c r="V25656" i="2"/>
  <c r="V25655" i="2"/>
  <c r="V25654" i="2"/>
  <c r="V25653" i="2"/>
  <c r="V25652" i="2"/>
  <c r="V25651" i="2"/>
  <c r="V25650" i="2"/>
  <c r="V25649" i="2"/>
  <c r="V25648" i="2"/>
  <c r="V25647" i="2"/>
  <c r="V25646" i="2"/>
  <c r="V25645" i="2"/>
  <c r="V25644" i="2"/>
  <c r="V25643" i="2"/>
  <c r="V25642" i="2"/>
  <c r="V25641" i="2"/>
  <c r="V25640" i="2"/>
  <c r="V25639" i="2"/>
  <c r="V25638" i="2"/>
  <c r="V25637" i="2"/>
  <c r="V25636" i="2"/>
  <c r="V25635" i="2"/>
  <c r="V25634" i="2"/>
  <c r="V25633" i="2"/>
  <c r="V25632" i="2"/>
  <c r="V25631" i="2"/>
  <c r="V25630" i="2"/>
  <c r="V25629" i="2"/>
  <c r="V25628" i="2"/>
  <c r="V25627" i="2"/>
  <c r="V25626" i="2"/>
  <c r="V25625" i="2"/>
  <c r="V25624" i="2"/>
  <c r="V25623" i="2"/>
  <c r="V25622" i="2"/>
  <c r="V25621" i="2"/>
  <c r="V25620" i="2"/>
  <c r="V25619" i="2"/>
  <c r="V25618" i="2"/>
  <c r="V25617" i="2"/>
  <c r="V25616" i="2"/>
  <c r="V25615" i="2"/>
  <c r="V25614" i="2"/>
  <c r="V25613" i="2"/>
  <c r="V25612" i="2"/>
  <c r="V25611" i="2"/>
  <c r="V25610" i="2"/>
  <c r="V25609" i="2"/>
  <c r="V25608" i="2"/>
  <c r="V25607" i="2"/>
  <c r="V25606" i="2"/>
  <c r="V25605" i="2"/>
  <c r="V25604" i="2"/>
  <c r="V25603" i="2"/>
  <c r="V25602" i="2"/>
  <c r="V25601" i="2"/>
  <c r="V25600" i="2"/>
  <c r="V25599" i="2"/>
  <c r="V25598" i="2"/>
  <c r="V25597" i="2"/>
  <c r="V25596" i="2"/>
  <c r="V25595" i="2"/>
  <c r="V25594" i="2"/>
  <c r="V25593" i="2"/>
  <c r="V25592" i="2"/>
  <c r="V25591" i="2"/>
  <c r="V25590" i="2"/>
  <c r="V25589" i="2"/>
  <c r="V25588" i="2"/>
  <c r="V25587" i="2"/>
  <c r="V25586" i="2"/>
  <c r="V25585" i="2"/>
  <c r="V25584" i="2"/>
  <c r="V25583" i="2"/>
  <c r="V25582" i="2"/>
  <c r="V25581" i="2"/>
  <c r="V25580" i="2"/>
  <c r="V25579" i="2"/>
  <c r="V25578" i="2"/>
  <c r="V25577" i="2"/>
  <c r="V25576" i="2"/>
  <c r="V25575" i="2"/>
  <c r="V25574" i="2"/>
  <c r="V25573" i="2"/>
  <c r="V25572" i="2"/>
  <c r="V25571" i="2"/>
  <c r="V25570" i="2"/>
  <c r="V25569" i="2"/>
  <c r="V25568" i="2"/>
  <c r="V25567" i="2"/>
  <c r="V25566" i="2"/>
  <c r="V25565" i="2"/>
  <c r="V25564" i="2"/>
  <c r="V25563" i="2"/>
  <c r="V25562" i="2"/>
  <c r="V25561" i="2"/>
  <c r="V25560" i="2"/>
  <c r="V25559" i="2"/>
  <c r="V25558" i="2"/>
  <c r="V25557" i="2"/>
  <c r="V25556" i="2"/>
  <c r="V25555" i="2"/>
  <c r="V25554" i="2"/>
  <c r="V25553" i="2"/>
  <c r="V25552" i="2"/>
  <c r="V25551" i="2"/>
  <c r="V25550" i="2"/>
  <c r="V25549" i="2"/>
  <c r="V25548" i="2"/>
  <c r="V25547" i="2"/>
  <c r="V25546" i="2"/>
  <c r="V25545" i="2"/>
  <c r="V25544" i="2"/>
  <c r="V25543" i="2"/>
  <c r="V25542" i="2"/>
  <c r="V25541" i="2"/>
  <c r="V25540" i="2"/>
  <c r="V25539" i="2"/>
  <c r="V25538" i="2"/>
  <c r="V25537" i="2"/>
  <c r="V25536" i="2"/>
  <c r="V25535" i="2"/>
  <c r="V25534" i="2"/>
  <c r="V25533" i="2"/>
  <c r="V25532" i="2"/>
  <c r="V25531" i="2"/>
  <c r="V25530" i="2"/>
  <c r="V25529" i="2"/>
  <c r="V25528" i="2"/>
  <c r="V25527" i="2"/>
  <c r="V25526" i="2"/>
  <c r="V25525" i="2"/>
  <c r="V25524" i="2"/>
  <c r="V25523" i="2"/>
  <c r="V25522" i="2"/>
  <c r="V25521" i="2"/>
  <c r="V25520" i="2"/>
  <c r="V25519" i="2"/>
  <c r="V25518" i="2"/>
  <c r="V25517" i="2"/>
  <c r="V25516" i="2"/>
  <c r="V25515" i="2"/>
  <c r="V25514" i="2"/>
  <c r="V25513" i="2"/>
  <c r="V25512" i="2"/>
  <c r="V25511" i="2"/>
  <c r="V25510" i="2"/>
  <c r="V25509" i="2"/>
  <c r="V25508" i="2"/>
  <c r="V25507" i="2"/>
  <c r="V25506" i="2"/>
  <c r="V25505" i="2"/>
  <c r="V25504" i="2"/>
  <c r="V25503" i="2"/>
  <c r="V25502" i="2"/>
  <c r="V25501" i="2"/>
  <c r="V25500" i="2"/>
  <c r="V25499" i="2"/>
  <c r="V25498" i="2"/>
  <c r="V25497" i="2"/>
  <c r="V25496" i="2"/>
  <c r="V25495" i="2"/>
  <c r="V25494" i="2"/>
  <c r="V25493" i="2"/>
  <c r="V25492" i="2"/>
  <c r="V25491" i="2"/>
  <c r="V25490" i="2"/>
  <c r="V25489" i="2"/>
  <c r="V25488" i="2"/>
  <c r="V25487" i="2"/>
  <c r="V25486" i="2"/>
  <c r="V25485" i="2"/>
  <c r="V25484" i="2"/>
  <c r="V25483" i="2"/>
  <c r="V25482" i="2"/>
  <c r="V25481" i="2"/>
  <c r="V25480" i="2"/>
  <c r="V25479" i="2"/>
  <c r="V25478" i="2"/>
  <c r="V25477" i="2"/>
  <c r="V25476" i="2"/>
  <c r="V25475" i="2"/>
  <c r="V25474" i="2"/>
  <c r="V25473" i="2"/>
  <c r="V25472" i="2"/>
  <c r="V25471" i="2"/>
  <c r="V25470" i="2"/>
  <c r="V25469" i="2"/>
  <c r="V25468" i="2"/>
  <c r="V25467" i="2"/>
  <c r="V25466" i="2"/>
  <c r="V25465" i="2"/>
  <c r="V25464" i="2"/>
  <c r="V25463" i="2"/>
  <c r="V25462" i="2"/>
  <c r="V25461" i="2"/>
  <c r="V25460" i="2"/>
  <c r="V25459" i="2"/>
  <c r="V25458" i="2"/>
  <c r="V25457" i="2"/>
  <c r="V25456" i="2"/>
  <c r="V25455" i="2"/>
  <c r="V25454" i="2"/>
  <c r="V25453" i="2"/>
  <c r="V25452" i="2"/>
  <c r="V25451" i="2"/>
  <c r="V25450" i="2"/>
  <c r="V25449" i="2"/>
  <c r="V25448" i="2"/>
  <c r="V25447" i="2"/>
  <c r="V25446" i="2"/>
  <c r="V25445" i="2"/>
  <c r="V25444" i="2"/>
  <c r="V25443" i="2"/>
  <c r="V25442" i="2"/>
  <c r="V25441" i="2"/>
  <c r="V25440" i="2"/>
  <c r="V25439" i="2"/>
  <c r="V25438" i="2"/>
  <c r="V25437" i="2"/>
  <c r="V25436" i="2"/>
  <c r="V25435" i="2"/>
  <c r="V25434" i="2"/>
  <c r="V25433" i="2"/>
  <c r="V25432" i="2"/>
  <c r="V25431" i="2"/>
  <c r="V25430" i="2"/>
  <c r="V25429" i="2"/>
  <c r="V25428" i="2"/>
  <c r="V25427" i="2"/>
  <c r="V25426" i="2"/>
  <c r="V25425" i="2"/>
  <c r="V25424" i="2"/>
  <c r="V25423" i="2"/>
  <c r="V25422" i="2"/>
  <c r="V25421" i="2"/>
  <c r="V25420" i="2"/>
  <c r="V25419" i="2"/>
  <c r="V25418" i="2"/>
  <c r="V25417" i="2"/>
  <c r="V25416" i="2"/>
  <c r="V25415" i="2"/>
  <c r="V25414" i="2"/>
  <c r="V25413" i="2"/>
  <c r="V25412" i="2"/>
  <c r="V25411" i="2"/>
  <c r="V25410" i="2"/>
  <c r="V25409" i="2"/>
  <c r="V25408" i="2"/>
  <c r="V25407" i="2"/>
  <c r="V25406" i="2"/>
  <c r="V25405" i="2"/>
  <c r="V25404" i="2"/>
  <c r="V25403" i="2"/>
  <c r="V25402" i="2"/>
  <c r="V25401" i="2"/>
  <c r="V25400" i="2"/>
  <c r="V25399" i="2"/>
  <c r="V25398" i="2"/>
  <c r="V25397" i="2"/>
  <c r="V25396" i="2"/>
  <c r="V25395" i="2"/>
  <c r="V25394" i="2"/>
  <c r="V25393" i="2"/>
  <c r="V25392" i="2"/>
  <c r="V25391" i="2"/>
  <c r="V25390" i="2"/>
  <c r="V25389" i="2"/>
  <c r="V25388" i="2"/>
  <c r="V25387" i="2"/>
  <c r="V25386" i="2"/>
  <c r="V25385" i="2"/>
  <c r="V25384" i="2"/>
  <c r="V25383" i="2"/>
  <c r="V25382" i="2"/>
  <c r="V25381" i="2"/>
  <c r="V25380" i="2"/>
  <c r="V25379" i="2"/>
  <c r="V25378" i="2"/>
  <c r="V25377" i="2"/>
  <c r="V25376" i="2"/>
  <c r="V25375" i="2"/>
  <c r="V25374" i="2"/>
  <c r="V25373" i="2"/>
  <c r="V25372" i="2"/>
  <c r="V25371" i="2"/>
  <c r="V25370" i="2"/>
  <c r="V25369" i="2"/>
  <c r="V25368" i="2"/>
  <c r="V25367" i="2"/>
  <c r="V25366" i="2"/>
  <c r="V25365" i="2"/>
  <c r="V25364" i="2"/>
  <c r="V25363" i="2"/>
  <c r="V25362" i="2"/>
  <c r="V25361" i="2"/>
  <c r="V25360" i="2"/>
  <c r="V25359" i="2"/>
  <c r="V25358" i="2"/>
  <c r="V25357" i="2"/>
  <c r="V25356" i="2"/>
  <c r="V25355" i="2"/>
  <c r="V25354" i="2"/>
  <c r="V25353" i="2"/>
  <c r="V25352" i="2"/>
  <c r="V25351" i="2"/>
  <c r="V25350" i="2"/>
  <c r="V25349" i="2"/>
  <c r="V25348" i="2"/>
  <c r="V25347" i="2"/>
  <c r="V25346" i="2"/>
  <c r="V25345" i="2"/>
  <c r="V25344" i="2"/>
  <c r="V25343" i="2"/>
  <c r="V25342" i="2"/>
  <c r="V25341" i="2"/>
  <c r="V25340" i="2"/>
  <c r="V25339" i="2"/>
  <c r="V25338" i="2"/>
  <c r="V25337" i="2"/>
  <c r="V25336" i="2"/>
  <c r="V25335" i="2"/>
  <c r="V25334" i="2"/>
  <c r="V25333" i="2"/>
  <c r="V25332" i="2"/>
  <c r="V25331" i="2"/>
  <c r="V25330" i="2"/>
  <c r="V25329" i="2"/>
  <c r="V25328" i="2"/>
  <c r="V25327" i="2"/>
  <c r="V25326" i="2"/>
  <c r="V25325" i="2"/>
  <c r="V25324" i="2"/>
  <c r="V25323" i="2"/>
  <c r="V25322" i="2"/>
  <c r="V25321" i="2"/>
  <c r="V25320" i="2"/>
  <c r="V25319" i="2"/>
  <c r="V25318" i="2"/>
  <c r="V25317" i="2"/>
  <c r="V25316" i="2"/>
  <c r="V25315" i="2"/>
  <c r="V25314" i="2"/>
  <c r="V25313" i="2"/>
  <c r="V25312" i="2"/>
  <c r="V25311" i="2"/>
  <c r="V25310" i="2"/>
  <c r="V25309" i="2"/>
  <c r="V25308" i="2"/>
  <c r="V25307" i="2"/>
  <c r="V25306" i="2"/>
  <c r="V25305" i="2"/>
  <c r="V25304" i="2"/>
  <c r="V25303" i="2"/>
  <c r="V25302" i="2"/>
  <c r="V25301" i="2"/>
  <c r="V25300" i="2"/>
  <c r="V25299" i="2"/>
  <c r="V25298" i="2"/>
  <c r="V25297" i="2"/>
  <c r="V25296" i="2"/>
  <c r="V25295" i="2"/>
  <c r="V25294" i="2"/>
  <c r="V25293" i="2"/>
  <c r="V25292" i="2"/>
  <c r="V25291" i="2"/>
  <c r="V25290" i="2"/>
  <c r="V25289" i="2"/>
  <c r="V25288" i="2"/>
  <c r="V25287" i="2"/>
  <c r="V25286" i="2"/>
  <c r="V25285" i="2"/>
  <c r="V25284" i="2"/>
  <c r="V25283" i="2"/>
  <c r="V25282" i="2"/>
  <c r="V25281" i="2"/>
  <c r="V25280" i="2"/>
  <c r="V25279" i="2"/>
  <c r="V25278" i="2"/>
  <c r="V25277" i="2"/>
  <c r="V25276" i="2"/>
  <c r="V25275" i="2"/>
  <c r="V25274" i="2"/>
  <c r="V25273" i="2"/>
  <c r="V25272" i="2"/>
  <c r="V25271" i="2"/>
  <c r="V25270" i="2"/>
  <c r="V25269" i="2"/>
  <c r="V25268" i="2"/>
  <c r="V25267" i="2"/>
  <c r="V25266" i="2"/>
  <c r="V25265" i="2"/>
  <c r="V25264" i="2"/>
  <c r="V25263" i="2"/>
  <c r="V25262" i="2"/>
  <c r="V25261" i="2"/>
  <c r="V25260" i="2"/>
  <c r="V25259" i="2"/>
  <c r="V25258" i="2"/>
  <c r="V25257" i="2"/>
  <c r="V25256" i="2"/>
  <c r="V25255" i="2"/>
  <c r="V25254" i="2"/>
  <c r="V25253" i="2"/>
  <c r="V25252" i="2"/>
  <c r="V25251" i="2"/>
  <c r="V25250" i="2"/>
  <c r="V25249" i="2"/>
  <c r="V25248" i="2"/>
  <c r="V25247" i="2"/>
  <c r="V25246" i="2"/>
  <c r="V25245" i="2"/>
  <c r="V25244" i="2"/>
  <c r="V25243" i="2"/>
  <c r="V25242" i="2"/>
  <c r="V25241" i="2"/>
  <c r="V25240" i="2"/>
  <c r="V25239" i="2"/>
  <c r="V25238" i="2"/>
  <c r="V25237" i="2"/>
  <c r="V25236" i="2"/>
  <c r="V25235" i="2"/>
  <c r="V25234" i="2"/>
  <c r="V25233" i="2"/>
  <c r="V25232" i="2"/>
  <c r="V25231" i="2"/>
  <c r="V25230" i="2"/>
  <c r="V25229" i="2"/>
  <c r="V25228" i="2"/>
  <c r="V25227" i="2"/>
  <c r="V25226" i="2"/>
  <c r="V25225" i="2"/>
  <c r="V25224" i="2"/>
  <c r="V25223" i="2"/>
  <c r="V25222" i="2"/>
  <c r="V25221" i="2"/>
  <c r="V25220" i="2"/>
  <c r="V25219" i="2"/>
  <c r="V25218" i="2"/>
  <c r="V25217" i="2"/>
  <c r="V25216" i="2"/>
  <c r="V25215" i="2"/>
  <c r="V25214" i="2"/>
  <c r="V25213" i="2"/>
  <c r="V25212" i="2"/>
  <c r="V25211" i="2"/>
  <c r="V25210" i="2"/>
  <c r="V25209" i="2"/>
  <c r="V25208" i="2"/>
  <c r="V25207" i="2"/>
  <c r="V25206" i="2"/>
  <c r="V25205" i="2"/>
  <c r="V25204" i="2"/>
  <c r="V25203" i="2"/>
  <c r="V25202" i="2"/>
  <c r="V25201" i="2"/>
  <c r="V25200" i="2"/>
  <c r="V25199" i="2"/>
  <c r="V25198" i="2"/>
  <c r="V25197" i="2"/>
  <c r="V25196" i="2"/>
  <c r="V25195" i="2"/>
  <c r="V25194" i="2"/>
  <c r="V25193" i="2"/>
  <c r="V25192" i="2"/>
  <c r="V25191" i="2"/>
  <c r="V25190" i="2"/>
  <c r="V25189" i="2"/>
  <c r="V25188" i="2"/>
  <c r="V25187" i="2"/>
  <c r="V25186" i="2"/>
  <c r="V25185" i="2"/>
  <c r="V25184" i="2"/>
  <c r="V25183" i="2"/>
  <c r="V25182" i="2"/>
  <c r="V25181" i="2"/>
  <c r="V25180" i="2"/>
  <c r="V25179" i="2"/>
  <c r="V25178" i="2"/>
  <c r="V25177" i="2"/>
  <c r="V25176" i="2"/>
  <c r="V25175" i="2"/>
  <c r="V25174" i="2"/>
  <c r="V25173" i="2"/>
  <c r="V25172" i="2"/>
  <c r="V25171" i="2"/>
  <c r="V25170" i="2"/>
  <c r="V25169" i="2"/>
  <c r="V25168" i="2"/>
  <c r="V25167" i="2"/>
  <c r="V25166" i="2"/>
  <c r="V25165" i="2"/>
  <c r="V25164" i="2"/>
  <c r="V25163" i="2"/>
  <c r="V25162" i="2"/>
  <c r="V25161" i="2"/>
  <c r="V25160" i="2"/>
  <c r="V25159" i="2"/>
  <c r="V25158" i="2"/>
  <c r="V25157" i="2"/>
  <c r="V25156" i="2"/>
  <c r="V25155" i="2"/>
  <c r="V25154" i="2"/>
  <c r="V25153" i="2"/>
  <c r="V25152" i="2"/>
  <c r="V25151" i="2"/>
  <c r="V25150" i="2"/>
  <c r="V25149" i="2"/>
  <c r="V25148" i="2"/>
  <c r="V25147" i="2"/>
  <c r="V25146" i="2"/>
  <c r="V25145" i="2"/>
  <c r="V25144" i="2"/>
  <c r="V25143" i="2"/>
  <c r="V25142" i="2"/>
  <c r="V25141" i="2"/>
  <c r="V25140" i="2"/>
  <c r="V25139" i="2"/>
  <c r="V25138" i="2"/>
  <c r="V25137" i="2"/>
  <c r="V25136" i="2"/>
  <c r="V25135" i="2"/>
  <c r="V25134" i="2"/>
  <c r="V25133" i="2"/>
  <c r="V25132" i="2"/>
  <c r="V25131" i="2"/>
  <c r="V25130" i="2"/>
  <c r="V25129" i="2"/>
  <c r="V25128" i="2"/>
  <c r="V25127" i="2"/>
  <c r="V25126" i="2"/>
  <c r="V25125" i="2"/>
  <c r="V25124" i="2"/>
  <c r="V25123" i="2"/>
  <c r="V25122" i="2"/>
  <c r="V25121" i="2"/>
  <c r="V25120" i="2"/>
  <c r="V25119" i="2"/>
  <c r="V25118" i="2"/>
  <c r="V25117" i="2"/>
  <c r="V25116" i="2"/>
  <c r="V25115" i="2"/>
  <c r="V25114" i="2"/>
  <c r="V25113" i="2"/>
  <c r="V25112" i="2"/>
  <c r="V25111" i="2"/>
  <c r="V25110" i="2"/>
  <c r="V25109" i="2"/>
  <c r="V25108" i="2"/>
  <c r="V25107" i="2"/>
  <c r="V25106" i="2"/>
  <c r="V25105" i="2"/>
  <c r="V25104" i="2"/>
  <c r="V25103" i="2"/>
  <c r="V25102" i="2"/>
  <c r="V25101" i="2"/>
  <c r="V25100" i="2"/>
  <c r="V25099" i="2"/>
  <c r="V25098" i="2"/>
  <c r="V25097" i="2"/>
  <c r="V25096" i="2"/>
  <c r="V25095" i="2"/>
  <c r="V25094" i="2"/>
  <c r="V25093" i="2"/>
  <c r="V25092" i="2"/>
  <c r="V25091" i="2"/>
  <c r="V25090" i="2"/>
  <c r="V25089" i="2"/>
  <c r="V25088" i="2"/>
  <c r="V25087" i="2"/>
  <c r="V25086" i="2"/>
  <c r="V25085" i="2"/>
  <c r="V25084" i="2"/>
  <c r="V25083" i="2"/>
  <c r="V25082" i="2"/>
  <c r="V25081" i="2"/>
  <c r="V25080" i="2"/>
  <c r="V25079" i="2"/>
  <c r="V25078" i="2"/>
  <c r="V25077" i="2"/>
  <c r="V25076" i="2"/>
  <c r="V25075" i="2"/>
  <c r="V25074" i="2"/>
  <c r="V25073" i="2"/>
  <c r="V25072" i="2"/>
  <c r="V25071" i="2"/>
  <c r="V25070" i="2"/>
  <c r="V25069" i="2"/>
  <c r="V25068" i="2"/>
  <c r="V25067" i="2"/>
  <c r="V25066" i="2"/>
  <c r="V25065" i="2"/>
  <c r="V25064" i="2"/>
  <c r="V25063" i="2"/>
  <c r="V25062" i="2"/>
  <c r="V25061" i="2"/>
  <c r="V25060" i="2"/>
  <c r="V25059" i="2"/>
  <c r="V25058" i="2"/>
  <c r="V25057" i="2"/>
  <c r="V25056" i="2"/>
  <c r="V25055" i="2"/>
  <c r="V25054" i="2"/>
  <c r="V25053" i="2"/>
  <c r="V25052" i="2"/>
  <c r="V25051" i="2"/>
  <c r="V25050" i="2"/>
  <c r="V25049" i="2"/>
  <c r="V25048" i="2"/>
  <c r="V25047" i="2"/>
  <c r="V25046" i="2"/>
  <c r="V25045" i="2"/>
  <c r="V25044" i="2"/>
  <c r="V25043" i="2"/>
  <c r="V25042" i="2"/>
  <c r="V25041" i="2"/>
  <c r="V25040" i="2"/>
  <c r="V25039" i="2"/>
  <c r="V25038" i="2"/>
  <c r="V25037" i="2"/>
  <c r="V25036" i="2"/>
  <c r="V25035" i="2"/>
  <c r="V25034" i="2"/>
  <c r="V25033" i="2"/>
  <c r="V25032" i="2"/>
  <c r="V25031" i="2"/>
  <c r="V25030" i="2"/>
  <c r="V25029" i="2"/>
  <c r="V25028" i="2"/>
  <c r="V25027" i="2"/>
  <c r="V25026" i="2"/>
  <c r="V25025" i="2"/>
  <c r="V25024" i="2"/>
  <c r="V25023" i="2"/>
  <c r="V25022" i="2"/>
  <c r="V25021" i="2"/>
  <c r="V25020" i="2"/>
  <c r="V25019" i="2"/>
  <c r="V25018" i="2"/>
  <c r="V25017" i="2"/>
  <c r="V25016" i="2"/>
  <c r="V25015" i="2"/>
  <c r="V25014" i="2"/>
  <c r="V25013" i="2"/>
  <c r="V25012" i="2"/>
  <c r="V25011" i="2"/>
  <c r="V25010" i="2"/>
  <c r="V25009" i="2"/>
  <c r="V25008" i="2"/>
  <c r="V25007" i="2"/>
  <c r="V25006" i="2"/>
  <c r="V25005" i="2"/>
  <c r="V25004" i="2"/>
  <c r="V25003" i="2"/>
  <c r="V25002" i="2"/>
  <c r="V25001" i="2"/>
  <c r="V25000" i="2"/>
  <c r="V24999" i="2"/>
  <c r="V24998" i="2"/>
  <c r="V24997" i="2"/>
  <c r="V24996" i="2"/>
  <c r="V24995" i="2"/>
  <c r="V24994" i="2"/>
  <c r="V24993" i="2"/>
  <c r="V24992" i="2"/>
  <c r="V24991" i="2"/>
  <c r="V24990" i="2"/>
  <c r="V24989" i="2"/>
  <c r="V24988" i="2"/>
  <c r="V24987" i="2"/>
  <c r="V24986" i="2"/>
  <c r="V24985" i="2"/>
  <c r="V24984" i="2"/>
  <c r="V24983" i="2"/>
  <c r="V24982" i="2"/>
  <c r="V24981" i="2"/>
  <c r="V24980" i="2"/>
  <c r="V24979" i="2"/>
  <c r="V24978" i="2"/>
  <c r="V24977" i="2"/>
  <c r="V24976" i="2"/>
  <c r="V24975" i="2"/>
  <c r="V24974" i="2"/>
  <c r="V24973" i="2"/>
  <c r="V24972" i="2"/>
  <c r="V24971" i="2"/>
  <c r="V24970" i="2"/>
  <c r="V24969" i="2"/>
  <c r="V24968" i="2"/>
  <c r="V24967" i="2"/>
  <c r="V24966" i="2"/>
  <c r="V24965" i="2"/>
  <c r="V24964" i="2"/>
  <c r="V24963" i="2"/>
  <c r="V24962" i="2"/>
  <c r="V24961" i="2"/>
  <c r="V24960" i="2"/>
  <c r="V24959" i="2"/>
  <c r="V24958" i="2"/>
  <c r="V24957" i="2"/>
  <c r="V24956" i="2"/>
  <c r="V24955" i="2"/>
  <c r="V24954" i="2"/>
  <c r="V24953" i="2"/>
  <c r="V24952" i="2"/>
  <c r="V24951" i="2"/>
  <c r="V24950" i="2"/>
  <c r="V24949" i="2"/>
  <c r="V24948" i="2"/>
  <c r="V24947" i="2"/>
  <c r="V24946" i="2"/>
  <c r="V24945" i="2"/>
  <c r="V24944" i="2"/>
  <c r="V24943" i="2"/>
  <c r="V24942" i="2"/>
  <c r="V24941" i="2"/>
  <c r="V24940" i="2"/>
  <c r="V24939" i="2"/>
  <c r="V24938" i="2"/>
  <c r="V24937" i="2"/>
  <c r="V24936" i="2"/>
  <c r="V24935" i="2"/>
  <c r="V24934" i="2"/>
  <c r="V24933" i="2"/>
  <c r="V24932" i="2"/>
  <c r="V24931" i="2"/>
  <c r="V24930" i="2"/>
  <c r="V24929" i="2"/>
  <c r="V24928" i="2"/>
  <c r="V24927" i="2"/>
  <c r="V24926" i="2"/>
  <c r="V24925" i="2"/>
  <c r="V24924" i="2"/>
  <c r="V24923" i="2"/>
  <c r="V24922" i="2"/>
  <c r="V24921" i="2"/>
  <c r="V24920" i="2"/>
  <c r="V24919" i="2"/>
  <c r="V24918" i="2"/>
  <c r="V24917" i="2"/>
  <c r="V24916" i="2"/>
  <c r="V24915" i="2"/>
  <c r="V24914" i="2"/>
  <c r="V24913" i="2"/>
  <c r="V24912" i="2"/>
  <c r="V24911" i="2"/>
  <c r="V24910" i="2"/>
  <c r="V24909" i="2"/>
  <c r="V24908" i="2"/>
  <c r="V24907" i="2"/>
  <c r="V24906" i="2"/>
  <c r="V24905" i="2"/>
  <c r="V24904" i="2"/>
  <c r="V24903" i="2"/>
  <c r="V24902" i="2"/>
  <c r="V24901" i="2"/>
  <c r="V24900" i="2"/>
  <c r="V24899" i="2"/>
  <c r="V24898" i="2"/>
  <c r="V24897" i="2"/>
  <c r="V24896" i="2"/>
  <c r="V24895" i="2"/>
  <c r="V24894" i="2"/>
  <c r="V24893" i="2"/>
  <c r="V24892" i="2"/>
  <c r="V24891" i="2"/>
  <c r="V24890" i="2"/>
  <c r="V24889" i="2"/>
  <c r="V24888" i="2"/>
  <c r="V24887" i="2"/>
  <c r="V24886" i="2"/>
  <c r="V24885" i="2"/>
  <c r="V24884" i="2"/>
  <c r="V24883" i="2"/>
  <c r="V24882" i="2"/>
  <c r="V24881" i="2"/>
  <c r="V24880" i="2"/>
  <c r="V24879" i="2"/>
  <c r="V24878" i="2"/>
  <c r="V24877" i="2"/>
  <c r="V24876" i="2"/>
  <c r="V24875" i="2"/>
  <c r="V24874" i="2"/>
  <c r="V24873" i="2"/>
  <c r="V24872" i="2"/>
  <c r="V24871" i="2"/>
  <c r="V24870" i="2"/>
  <c r="V24869" i="2"/>
  <c r="V24868" i="2"/>
  <c r="V24867" i="2"/>
  <c r="V24866" i="2"/>
  <c r="V24865" i="2"/>
  <c r="V24864" i="2"/>
  <c r="V24863" i="2"/>
  <c r="V24862" i="2"/>
  <c r="V24861" i="2"/>
  <c r="V24860" i="2"/>
  <c r="V24859" i="2"/>
  <c r="V24858" i="2"/>
  <c r="V24857" i="2"/>
  <c r="V24856" i="2"/>
  <c r="V24855" i="2"/>
  <c r="V24854" i="2"/>
  <c r="V24853" i="2"/>
  <c r="V24852" i="2"/>
  <c r="V24851" i="2"/>
  <c r="V24850" i="2"/>
  <c r="V24849" i="2"/>
  <c r="V24848" i="2"/>
  <c r="V24847" i="2"/>
  <c r="V24846" i="2"/>
  <c r="V24845" i="2"/>
  <c r="V24844" i="2"/>
  <c r="V24843" i="2"/>
  <c r="V24842" i="2"/>
  <c r="V24841" i="2"/>
  <c r="V24840" i="2"/>
  <c r="V24839" i="2"/>
  <c r="V24838" i="2"/>
  <c r="V24837" i="2"/>
  <c r="V24836" i="2"/>
  <c r="V24835" i="2"/>
  <c r="V24834" i="2"/>
  <c r="V24833" i="2"/>
  <c r="V24832" i="2"/>
  <c r="V24831" i="2"/>
  <c r="V24830" i="2"/>
  <c r="V24829" i="2"/>
  <c r="V24828" i="2"/>
  <c r="V24827" i="2"/>
  <c r="V24826" i="2"/>
  <c r="V24825" i="2"/>
  <c r="V24824" i="2"/>
  <c r="V24823" i="2"/>
  <c r="V24822" i="2"/>
  <c r="V24821" i="2"/>
  <c r="V24820" i="2"/>
  <c r="V24819" i="2"/>
  <c r="V24818" i="2"/>
  <c r="V24817" i="2"/>
  <c r="V24816" i="2"/>
  <c r="V24815" i="2"/>
  <c r="V24814" i="2"/>
  <c r="V24813" i="2"/>
  <c r="V24812" i="2"/>
  <c r="V24811" i="2"/>
  <c r="V24810" i="2"/>
  <c r="V24809" i="2"/>
  <c r="V24808" i="2"/>
  <c r="V24807" i="2"/>
  <c r="V24806" i="2"/>
  <c r="V24805" i="2"/>
  <c r="V24804" i="2"/>
  <c r="V24803" i="2"/>
  <c r="V24802" i="2"/>
  <c r="V24801" i="2"/>
  <c r="V24800" i="2"/>
  <c r="V24799" i="2"/>
  <c r="V24798" i="2"/>
  <c r="V24797" i="2"/>
  <c r="V24796" i="2"/>
  <c r="V24795" i="2"/>
  <c r="V24794" i="2"/>
  <c r="V24793" i="2"/>
  <c r="V24792" i="2"/>
  <c r="V24791" i="2"/>
  <c r="V24790" i="2"/>
  <c r="V24789" i="2"/>
  <c r="V24788" i="2"/>
  <c r="V24787" i="2"/>
  <c r="V24786" i="2"/>
  <c r="V24785" i="2"/>
  <c r="V24784" i="2"/>
  <c r="V24783" i="2"/>
  <c r="V24782" i="2"/>
  <c r="V24781" i="2"/>
  <c r="V24780" i="2"/>
  <c r="V24779" i="2"/>
  <c r="V24778" i="2"/>
  <c r="V24777" i="2"/>
  <c r="V24776" i="2"/>
  <c r="V24775" i="2"/>
  <c r="V24774" i="2"/>
  <c r="V24773" i="2"/>
  <c r="V24772" i="2"/>
  <c r="V24771" i="2"/>
  <c r="V24770" i="2"/>
  <c r="V24769" i="2"/>
  <c r="V24768" i="2"/>
  <c r="V24767" i="2"/>
  <c r="V24766" i="2"/>
  <c r="V24765" i="2"/>
  <c r="V24764" i="2"/>
  <c r="V24763" i="2"/>
  <c r="V24762" i="2"/>
  <c r="V24761" i="2"/>
  <c r="V24760" i="2"/>
  <c r="V24759" i="2"/>
  <c r="V24758" i="2"/>
  <c r="V24757" i="2"/>
  <c r="V24756" i="2"/>
  <c r="V24755" i="2"/>
  <c r="V24754" i="2"/>
  <c r="V24753" i="2"/>
  <c r="V24752" i="2"/>
  <c r="V24751" i="2"/>
  <c r="V24750" i="2"/>
  <c r="V24749" i="2"/>
  <c r="V24748" i="2"/>
  <c r="V24747" i="2"/>
  <c r="V24746" i="2"/>
  <c r="V24745" i="2"/>
  <c r="V24744" i="2"/>
  <c r="V24743" i="2"/>
  <c r="V24742" i="2"/>
  <c r="V24741" i="2"/>
  <c r="V24740" i="2"/>
  <c r="V24739" i="2"/>
  <c r="V24738" i="2"/>
  <c r="V24737" i="2"/>
  <c r="V24736" i="2"/>
  <c r="V24735" i="2"/>
  <c r="V24734" i="2"/>
  <c r="V24733" i="2"/>
  <c r="V24732" i="2"/>
  <c r="V24731" i="2"/>
  <c r="V24730" i="2"/>
  <c r="V24729" i="2"/>
  <c r="V24728" i="2"/>
  <c r="V24727" i="2"/>
  <c r="V24726" i="2"/>
  <c r="V24725" i="2"/>
  <c r="V24724" i="2"/>
  <c r="V24723" i="2"/>
  <c r="V24722" i="2"/>
  <c r="V24721" i="2"/>
  <c r="V24720" i="2"/>
  <c r="V24719" i="2"/>
  <c r="V24718" i="2"/>
  <c r="V24717" i="2"/>
  <c r="V24716" i="2"/>
  <c r="V24715" i="2"/>
  <c r="V24714" i="2"/>
  <c r="V24713" i="2"/>
  <c r="V24712" i="2"/>
  <c r="V24711" i="2"/>
  <c r="V24710" i="2"/>
  <c r="V24709" i="2"/>
  <c r="V24708" i="2"/>
  <c r="V24707" i="2"/>
  <c r="V24706" i="2"/>
  <c r="V24705" i="2"/>
  <c r="V24704" i="2"/>
  <c r="V24703" i="2"/>
  <c r="V24702" i="2"/>
  <c r="V24701" i="2"/>
  <c r="V24700" i="2"/>
  <c r="V24699" i="2"/>
  <c r="V24698" i="2"/>
  <c r="V24697" i="2"/>
  <c r="V24696" i="2"/>
  <c r="V24695" i="2"/>
  <c r="V24694" i="2"/>
  <c r="V24693" i="2"/>
  <c r="V24692" i="2"/>
  <c r="V24691" i="2"/>
  <c r="V24690" i="2"/>
  <c r="V24689" i="2"/>
  <c r="V24688" i="2"/>
  <c r="V24687" i="2"/>
  <c r="V24686" i="2"/>
  <c r="V24685" i="2"/>
  <c r="V24684" i="2"/>
  <c r="V24683" i="2"/>
  <c r="V24682" i="2"/>
  <c r="V24681" i="2"/>
  <c r="V24680" i="2"/>
  <c r="V24679" i="2"/>
  <c r="V24678" i="2"/>
  <c r="V24677" i="2"/>
  <c r="V24676" i="2"/>
  <c r="V24675" i="2"/>
  <c r="V24674" i="2"/>
  <c r="V24673" i="2"/>
  <c r="V24672" i="2"/>
  <c r="V24671" i="2"/>
  <c r="V24670" i="2"/>
  <c r="V24669" i="2"/>
  <c r="V24668" i="2"/>
  <c r="V24667" i="2"/>
  <c r="V24666" i="2"/>
  <c r="V24665" i="2"/>
  <c r="V24664" i="2"/>
  <c r="V24663" i="2"/>
  <c r="V24662" i="2"/>
  <c r="V24661" i="2"/>
  <c r="V24660" i="2"/>
  <c r="V24659" i="2"/>
  <c r="V24658" i="2"/>
  <c r="V24657" i="2"/>
  <c r="V24656" i="2"/>
  <c r="V24655" i="2"/>
  <c r="V24654" i="2"/>
  <c r="V24653" i="2"/>
  <c r="V24652" i="2"/>
  <c r="V24651" i="2"/>
  <c r="V24650" i="2"/>
  <c r="V24649" i="2"/>
  <c r="V24648" i="2"/>
  <c r="V24647" i="2"/>
  <c r="V24646" i="2"/>
  <c r="V24645" i="2"/>
  <c r="V24644" i="2"/>
  <c r="V24643" i="2"/>
  <c r="V24642" i="2"/>
  <c r="V24641" i="2"/>
  <c r="V24640" i="2"/>
  <c r="V24639" i="2"/>
  <c r="V24638" i="2"/>
  <c r="V24637" i="2"/>
  <c r="V24636" i="2"/>
  <c r="V24635" i="2"/>
  <c r="V24634" i="2"/>
  <c r="V24633" i="2"/>
  <c r="V24632" i="2"/>
  <c r="V24631" i="2"/>
  <c r="V24630" i="2"/>
  <c r="V24629" i="2"/>
  <c r="V24628" i="2"/>
  <c r="V24627" i="2"/>
  <c r="V24626" i="2"/>
  <c r="V24625" i="2"/>
  <c r="V24624" i="2"/>
  <c r="V24623" i="2"/>
  <c r="V24622" i="2"/>
  <c r="V24621" i="2"/>
  <c r="V24620" i="2"/>
  <c r="V24619" i="2"/>
  <c r="V24618" i="2"/>
  <c r="V24617" i="2"/>
  <c r="V24616" i="2"/>
  <c r="V24615" i="2"/>
  <c r="V24614" i="2"/>
  <c r="V24613" i="2"/>
  <c r="V24612" i="2"/>
  <c r="V24611" i="2"/>
  <c r="V24610" i="2"/>
  <c r="V24609" i="2"/>
  <c r="V24608" i="2"/>
  <c r="V24607" i="2"/>
  <c r="V24606" i="2"/>
  <c r="V24605" i="2"/>
  <c r="V24604" i="2"/>
  <c r="V24603" i="2"/>
  <c r="V24602" i="2"/>
  <c r="V24601" i="2"/>
  <c r="V24600" i="2"/>
  <c r="V24599" i="2"/>
  <c r="V24598" i="2"/>
  <c r="V24597" i="2"/>
  <c r="V24596" i="2"/>
  <c r="V24595" i="2"/>
  <c r="V24594" i="2"/>
  <c r="V24593" i="2"/>
  <c r="V24592" i="2"/>
  <c r="V24591" i="2"/>
  <c r="V24590" i="2"/>
  <c r="V24589" i="2"/>
  <c r="V24588" i="2"/>
  <c r="V24587" i="2"/>
  <c r="V24586" i="2"/>
  <c r="V24585" i="2"/>
  <c r="V24584" i="2"/>
  <c r="V24583" i="2"/>
  <c r="V24582" i="2"/>
  <c r="V24581" i="2"/>
  <c r="V24580" i="2"/>
  <c r="V24579" i="2"/>
  <c r="V24578" i="2"/>
  <c r="V24577" i="2"/>
  <c r="V24576" i="2"/>
  <c r="V24575" i="2"/>
  <c r="V24574" i="2"/>
  <c r="V24573" i="2"/>
  <c r="V24572" i="2"/>
  <c r="V24571" i="2"/>
  <c r="V24570" i="2"/>
  <c r="V24569" i="2"/>
  <c r="V24568" i="2"/>
  <c r="V24567" i="2"/>
  <c r="V24566" i="2"/>
  <c r="V24565" i="2"/>
  <c r="V24564" i="2"/>
  <c r="V24563" i="2"/>
  <c r="V24562" i="2"/>
  <c r="V24561" i="2"/>
  <c r="V24560" i="2"/>
  <c r="V24559" i="2"/>
  <c r="V24558" i="2"/>
  <c r="V24557" i="2"/>
  <c r="V24556" i="2"/>
  <c r="V24555" i="2"/>
  <c r="V24554" i="2"/>
  <c r="V24553" i="2"/>
  <c r="V24552" i="2"/>
  <c r="V24551" i="2"/>
  <c r="V24550" i="2"/>
  <c r="V24549" i="2"/>
  <c r="V24548" i="2"/>
  <c r="V24547" i="2"/>
  <c r="V24546" i="2"/>
  <c r="V24545" i="2"/>
  <c r="V24544" i="2"/>
  <c r="V24543" i="2"/>
  <c r="V24542" i="2"/>
  <c r="V24541" i="2"/>
  <c r="V24540" i="2"/>
  <c r="V24539" i="2"/>
  <c r="V24538" i="2"/>
  <c r="V24537" i="2"/>
  <c r="V24536" i="2"/>
  <c r="V24535" i="2"/>
  <c r="V24534" i="2"/>
  <c r="V24533" i="2"/>
  <c r="V24532" i="2"/>
  <c r="V24531" i="2"/>
  <c r="V24530" i="2"/>
  <c r="V24529" i="2"/>
  <c r="V24528" i="2"/>
  <c r="V24527" i="2"/>
  <c r="V24526" i="2"/>
  <c r="V24525" i="2"/>
  <c r="V24524" i="2"/>
  <c r="V24523" i="2"/>
  <c r="V24522" i="2"/>
  <c r="V24521" i="2"/>
  <c r="V24520" i="2"/>
  <c r="V24519" i="2"/>
  <c r="V24518" i="2"/>
  <c r="V24517" i="2"/>
  <c r="V24516" i="2"/>
  <c r="V24515" i="2"/>
  <c r="V24514" i="2"/>
  <c r="V24513" i="2"/>
  <c r="V24512" i="2"/>
  <c r="V24511" i="2"/>
  <c r="V24510" i="2"/>
  <c r="V24509" i="2"/>
  <c r="V24508" i="2"/>
  <c r="V24507" i="2"/>
  <c r="V24506" i="2"/>
  <c r="V24505" i="2"/>
  <c r="V24504" i="2"/>
  <c r="V24503" i="2"/>
  <c r="V24502" i="2"/>
  <c r="V24501" i="2"/>
  <c r="V24500" i="2"/>
  <c r="V24499" i="2"/>
  <c r="V24498" i="2"/>
  <c r="V24497" i="2"/>
  <c r="V24496" i="2"/>
  <c r="V24495" i="2"/>
  <c r="V24494" i="2"/>
  <c r="V24493" i="2"/>
  <c r="V24492" i="2"/>
  <c r="V24491" i="2"/>
  <c r="V24490" i="2"/>
  <c r="V24489" i="2"/>
  <c r="V24488" i="2"/>
  <c r="V24487" i="2"/>
  <c r="V24486" i="2"/>
  <c r="V24485" i="2"/>
  <c r="V24484" i="2"/>
  <c r="V24483" i="2"/>
  <c r="V24482" i="2"/>
  <c r="V24481" i="2"/>
  <c r="V24480" i="2"/>
  <c r="V24479" i="2"/>
  <c r="V24478" i="2"/>
  <c r="V24477" i="2"/>
  <c r="V24476" i="2"/>
  <c r="V24475" i="2"/>
  <c r="V24474" i="2"/>
  <c r="V24473" i="2"/>
  <c r="V24472" i="2"/>
  <c r="V24471" i="2"/>
  <c r="V24470" i="2"/>
  <c r="V24469" i="2"/>
  <c r="V24468" i="2"/>
  <c r="V24467" i="2"/>
  <c r="V24466" i="2"/>
  <c r="V24465" i="2"/>
  <c r="V24464" i="2"/>
  <c r="V24463" i="2"/>
  <c r="V24462" i="2"/>
  <c r="V24461" i="2"/>
  <c r="V24460" i="2"/>
  <c r="V24459" i="2"/>
  <c r="V24458" i="2"/>
  <c r="V24457" i="2"/>
  <c r="V24456" i="2"/>
  <c r="V24455" i="2"/>
  <c r="V24454" i="2"/>
  <c r="V24453" i="2"/>
  <c r="V24452" i="2"/>
  <c r="V24451" i="2"/>
  <c r="V24450" i="2"/>
  <c r="V24449" i="2"/>
  <c r="V24448" i="2"/>
  <c r="V24447" i="2"/>
  <c r="V24446" i="2"/>
  <c r="V24445" i="2"/>
  <c r="V24444" i="2"/>
  <c r="V24443" i="2"/>
  <c r="V24442" i="2"/>
  <c r="V24441" i="2"/>
  <c r="V24440" i="2"/>
  <c r="V24439" i="2"/>
  <c r="V24438" i="2"/>
  <c r="V24437" i="2"/>
  <c r="V24436" i="2"/>
  <c r="V24435" i="2"/>
  <c r="V24434" i="2"/>
  <c r="V24433" i="2"/>
  <c r="V24432" i="2"/>
  <c r="V24431" i="2"/>
  <c r="V24430" i="2"/>
  <c r="V24429" i="2"/>
  <c r="V24428" i="2"/>
  <c r="V24427" i="2"/>
  <c r="V24426" i="2"/>
  <c r="V24425" i="2"/>
  <c r="V24424" i="2"/>
  <c r="V24423" i="2"/>
  <c r="V24422" i="2"/>
  <c r="V24421" i="2"/>
  <c r="V24420" i="2"/>
  <c r="V24419" i="2"/>
  <c r="V24418" i="2"/>
  <c r="V24417" i="2"/>
  <c r="V24416" i="2"/>
  <c r="V24415" i="2"/>
  <c r="V24414" i="2"/>
  <c r="V24413" i="2"/>
  <c r="V24412" i="2"/>
  <c r="V24411" i="2"/>
  <c r="V24410" i="2"/>
  <c r="V24409" i="2"/>
  <c r="V24408" i="2"/>
  <c r="V24407" i="2"/>
  <c r="V24406" i="2"/>
  <c r="V24405" i="2"/>
  <c r="V24404" i="2"/>
  <c r="V24403" i="2"/>
  <c r="V24402" i="2"/>
  <c r="V24401" i="2"/>
  <c r="V24400" i="2"/>
  <c r="V24399" i="2"/>
  <c r="V24398" i="2"/>
  <c r="V24397" i="2"/>
  <c r="V24396" i="2"/>
  <c r="V24395" i="2"/>
  <c r="V24394" i="2"/>
  <c r="V24393" i="2"/>
  <c r="V24392" i="2"/>
  <c r="V24391" i="2"/>
  <c r="V24390" i="2"/>
  <c r="V24389" i="2"/>
  <c r="V24388" i="2"/>
  <c r="V24387" i="2"/>
  <c r="V24386" i="2"/>
  <c r="V24385" i="2"/>
  <c r="V24384" i="2"/>
  <c r="V24383" i="2"/>
  <c r="V24382" i="2"/>
  <c r="V24381" i="2"/>
  <c r="V24380" i="2"/>
  <c r="V24379" i="2"/>
  <c r="V24378" i="2"/>
  <c r="V24377" i="2"/>
  <c r="V24376" i="2"/>
  <c r="V24375" i="2"/>
  <c r="V24374" i="2"/>
  <c r="V24373" i="2"/>
  <c r="V24372" i="2"/>
  <c r="V24371" i="2"/>
  <c r="V24370" i="2"/>
  <c r="V24369" i="2"/>
  <c r="V24368" i="2"/>
  <c r="V24367" i="2"/>
  <c r="V24366" i="2"/>
  <c r="V24365" i="2"/>
  <c r="V24364" i="2"/>
  <c r="V24363" i="2"/>
  <c r="V24362" i="2"/>
  <c r="V24361" i="2"/>
  <c r="V24360" i="2"/>
  <c r="V24359" i="2"/>
  <c r="V24358" i="2"/>
  <c r="V24357" i="2"/>
  <c r="V24356" i="2"/>
  <c r="V24355" i="2"/>
  <c r="V24354" i="2"/>
  <c r="V24353" i="2"/>
  <c r="V24352" i="2"/>
  <c r="V24351" i="2"/>
  <c r="V24350" i="2"/>
  <c r="V24349" i="2"/>
  <c r="V24348" i="2"/>
  <c r="V24347" i="2"/>
  <c r="V24346" i="2"/>
  <c r="V24345" i="2"/>
  <c r="V24344" i="2"/>
  <c r="V24343" i="2"/>
  <c r="V24342" i="2"/>
  <c r="V24341" i="2"/>
  <c r="V24340" i="2"/>
  <c r="V24339" i="2"/>
  <c r="V24338" i="2"/>
  <c r="V24337" i="2"/>
  <c r="V24336" i="2"/>
  <c r="V24335" i="2"/>
  <c r="V24334" i="2"/>
  <c r="V24333" i="2"/>
  <c r="V24332" i="2"/>
  <c r="V24331" i="2"/>
  <c r="V24330" i="2"/>
  <c r="V24329" i="2"/>
  <c r="V24328" i="2"/>
  <c r="V24327" i="2"/>
  <c r="V24326" i="2"/>
  <c r="V24325" i="2"/>
  <c r="V24324" i="2"/>
  <c r="V24323" i="2"/>
  <c r="V24322" i="2"/>
  <c r="V24321" i="2"/>
  <c r="V24320" i="2"/>
  <c r="V24319" i="2"/>
  <c r="V24318" i="2"/>
  <c r="V24317" i="2"/>
  <c r="V24316" i="2"/>
  <c r="V24315" i="2"/>
  <c r="V24314" i="2"/>
  <c r="V24313" i="2"/>
  <c r="V24312" i="2"/>
  <c r="V24311" i="2"/>
  <c r="V24310" i="2"/>
  <c r="V24309" i="2"/>
  <c r="V24308" i="2"/>
  <c r="V24307" i="2"/>
  <c r="V24306" i="2"/>
  <c r="V24305" i="2"/>
  <c r="V24304" i="2"/>
  <c r="V24303" i="2"/>
  <c r="V24302" i="2"/>
  <c r="V24301" i="2"/>
  <c r="V24300" i="2"/>
  <c r="V24299" i="2"/>
  <c r="V24298" i="2"/>
  <c r="V24297" i="2"/>
  <c r="V24296" i="2"/>
  <c r="V24295" i="2"/>
  <c r="V24294" i="2"/>
  <c r="V24293" i="2"/>
  <c r="V24292" i="2"/>
  <c r="V24291" i="2"/>
  <c r="V24290" i="2"/>
  <c r="V24289" i="2"/>
  <c r="V24288" i="2"/>
  <c r="V24287" i="2"/>
  <c r="V24286" i="2"/>
  <c r="V24285" i="2"/>
  <c r="V24284" i="2"/>
  <c r="V24283" i="2"/>
  <c r="V24282" i="2"/>
  <c r="V24281" i="2"/>
  <c r="V24280" i="2"/>
  <c r="V24279" i="2"/>
  <c r="V24278" i="2"/>
  <c r="V24277" i="2"/>
  <c r="V24276" i="2"/>
  <c r="V24275" i="2"/>
  <c r="V24274" i="2"/>
  <c r="V24273" i="2"/>
  <c r="V24272" i="2"/>
  <c r="V24271" i="2"/>
  <c r="V24270" i="2"/>
  <c r="V24269" i="2"/>
  <c r="V24268" i="2"/>
  <c r="V24267" i="2"/>
  <c r="V24266" i="2"/>
  <c r="V24265" i="2"/>
  <c r="V24264" i="2"/>
  <c r="V24263" i="2"/>
  <c r="V24262" i="2"/>
  <c r="V24261" i="2"/>
  <c r="V24260" i="2"/>
  <c r="V24259" i="2"/>
  <c r="V24258" i="2"/>
  <c r="V24257" i="2"/>
  <c r="V24256" i="2"/>
  <c r="V24255" i="2"/>
  <c r="V24254" i="2"/>
  <c r="V24253" i="2"/>
  <c r="V24252" i="2"/>
  <c r="V24251" i="2"/>
  <c r="V24250" i="2"/>
  <c r="V24249" i="2"/>
  <c r="V24248" i="2"/>
  <c r="V24247" i="2"/>
  <c r="V24246" i="2"/>
  <c r="V24245" i="2"/>
  <c r="V24244" i="2"/>
  <c r="V24243" i="2"/>
  <c r="V24242" i="2"/>
  <c r="V24241" i="2"/>
  <c r="V24240" i="2"/>
  <c r="V24239" i="2"/>
  <c r="V24238" i="2"/>
  <c r="V24237" i="2"/>
  <c r="V24236" i="2"/>
  <c r="V24235" i="2"/>
  <c r="V24234" i="2"/>
  <c r="V24233" i="2"/>
  <c r="V24232" i="2"/>
  <c r="V24231" i="2"/>
  <c r="V24230" i="2"/>
  <c r="V24229" i="2"/>
  <c r="V24228" i="2"/>
  <c r="V24227" i="2"/>
  <c r="V24226" i="2"/>
  <c r="V24225" i="2"/>
  <c r="V24224" i="2"/>
  <c r="V24223" i="2"/>
  <c r="V24222" i="2"/>
  <c r="V24221" i="2"/>
  <c r="V24220" i="2"/>
  <c r="V24219" i="2"/>
  <c r="V24218" i="2"/>
  <c r="V24217" i="2"/>
  <c r="V24216" i="2"/>
  <c r="V24215" i="2"/>
  <c r="V24214" i="2"/>
  <c r="V24213" i="2"/>
  <c r="V24212" i="2"/>
  <c r="V24211" i="2"/>
  <c r="V24210" i="2"/>
  <c r="V24209" i="2"/>
  <c r="V24208" i="2"/>
  <c r="V24207" i="2"/>
  <c r="V24206" i="2"/>
  <c r="V24205" i="2"/>
  <c r="V24204" i="2"/>
  <c r="V24203" i="2"/>
  <c r="V24202" i="2"/>
  <c r="V24201" i="2"/>
  <c r="V24200" i="2"/>
  <c r="V24199" i="2"/>
  <c r="V24198" i="2"/>
  <c r="V24197" i="2"/>
  <c r="V24196" i="2"/>
  <c r="V24195" i="2"/>
  <c r="V24194" i="2"/>
  <c r="V24193" i="2"/>
  <c r="V24192" i="2"/>
  <c r="V24191" i="2"/>
  <c r="V24190" i="2"/>
  <c r="V24189" i="2"/>
  <c r="V24188" i="2"/>
  <c r="V24187" i="2"/>
  <c r="V24186" i="2"/>
  <c r="V24185" i="2"/>
  <c r="V24184" i="2"/>
  <c r="V24183" i="2"/>
  <c r="V24182" i="2"/>
  <c r="V24181" i="2"/>
  <c r="V24180" i="2"/>
  <c r="V24179" i="2"/>
  <c r="V24178" i="2"/>
  <c r="V24177" i="2"/>
  <c r="V24176" i="2"/>
  <c r="V24175" i="2"/>
  <c r="V24174" i="2"/>
  <c r="V24173" i="2"/>
  <c r="V24172" i="2"/>
  <c r="V24171" i="2"/>
  <c r="V24170" i="2"/>
  <c r="V24169" i="2"/>
  <c r="V24168" i="2"/>
  <c r="V24167" i="2"/>
  <c r="V24166" i="2"/>
  <c r="V24165" i="2"/>
  <c r="V24164" i="2"/>
  <c r="V24163" i="2"/>
  <c r="V24162" i="2"/>
  <c r="V24161" i="2"/>
  <c r="V24160" i="2"/>
  <c r="V24159" i="2"/>
  <c r="V24158" i="2"/>
  <c r="V24157" i="2"/>
  <c r="V24156" i="2"/>
  <c r="V24155" i="2"/>
  <c r="V24154" i="2"/>
  <c r="V24153" i="2"/>
  <c r="V24152" i="2"/>
  <c r="V24151" i="2"/>
  <c r="V24150" i="2"/>
  <c r="V24149" i="2"/>
  <c r="V24148" i="2"/>
  <c r="V24147" i="2"/>
  <c r="V24146" i="2"/>
  <c r="V24145" i="2"/>
  <c r="V24144" i="2"/>
  <c r="V24143" i="2"/>
  <c r="V24142" i="2"/>
  <c r="V24141" i="2"/>
  <c r="V24140" i="2"/>
  <c r="V24139" i="2"/>
  <c r="V24138" i="2"/>
  <c r="V24137" i="2"/>
  <c r="V24136" i="2"/>
  <c r="V24135" i="2"/>
  <c r="V24134" i="2"/>
  <c r="V24133" i="2"/>
  <c r="V24132" i="2"/>
  <c r="V24131" i="2"/>
  <c r="V24130" i="2"/>
  <c r="V24129" i="2"/>
  <c r="V24128" i="2"/>
  <c r="V24127" i="2"/>
  <c r="V24126" i="2"/>
  <c r="V24125" i="2"/>
  <c r="V24124" i="2"/>
  <c r="V24123" i="2"/>
  <c r="V24122" i="2"/>
  <c r="V24121" i="2"/>
  <c r="V24120" i="2"/>
  <c r="V24119" i="2"/>
  <c r="V24118" i="2"/>
  <c r="V24117" i="2"/>
  <c r="V24116" i="2"/>
  <c r="V24115" i="2"/>
  <c r="V24114" i="2"/>
  <c r="V24113" i="2"/>
  <c r="V24112" i="2"/>
  <c r="V24111" i="2"/>
  <c r="V24110" i="2"/>
  <c r="V24109" i="2"/>
  <c r="V24108" i="2"/>
  <c r="V24107" i="2"/>
  <c r="V24106" i="2"/>
  <c r="V24105" i="2"/>
  <c r="V24104" i="2"/>
  <c r="V24103" i="2"/>
  <c r="V24102" i="2"/>
  <c r="V24101" i="2"/>
  <c r="V24100" i="2"/>
  <c r="V24099" i="2"/>
  <c r="V24098" i="2"/>
  <c r="V24097" i="2"/>
  <c r="V24096" i="2"/>
  <c r="V24095" i="2"/>
  <c r="V24094" i="2"/>
  <c r="V24093" i="2"/>
  <c r="V24092" i="2"/>
  <c r="V24091" i="2"/>
  <c r="V24090" i="2"/>
  <c r="V24089" i="2"/>
  <c r="V24088" i="2"/>
  <c r="V24087" i="2"/>
  <c r="V24086" i="2"/>
  <c r="V24085" i="2"/>
  <c r="V24084" i="2"/>
  <c r="V24083" i="2"/>
  <c r="V24082" i="2"/>
  <c r="V24081" i="2"/>
  <c r="V24080" i="2"/>
  <c r="V24079" i="2"/>
  <c r="V24078" i="2"/>
  <c r="V24077" i="2"/>
  <c r="V24076" i="2"/>
  <c r="V24075" i="2"/>
  <c r="V24074" i="2"/>
  <c r="V24073" i="2"/>
  <c r="V24072" i="2"/>
  <c r="V24071" i="2"/>
  <c r="V24070" i="2"/>
  <c r="V24069" i="2"/>
  <c r="V24068" i="2"/>
  <c r="V24067" i="2"/>
  <c r="V24066" i="2"/>
  <c r="V24065" i="2"/>
  <c r="V24064" i="2"/>
  <c r="V24063" i="2"/>
  <c r="V24062" i="2"/>
  <c r="V24061" i="2"/>
  <c r="V24060" i="2"/>
  <c r="V24059" i="2"/>
  <c r="V24058" i="2"/>
  <c r="V24057" i="2"/>
  <c r="V24056" i="2"/>
  <c r="V24055" i="2"/>
  <c r="V24054" i="2"/>
  <c r="V24053" i="2"/>
  <c r="V24052" i="2"/>
  <c r="V24051" i="2"/>
  <c r="V24050" i="2"/>
  <c r="V24049" i="2"/>
  <c r="V24048" i="2"/>
  <c r="V24047" i="2"/>
  <c r="V24046" i="2"/>
  <c r="V24045" i="2"/>
  <c r="V24044" i="2"/>
  <c r="V24043" i="2"/>
  <c r="V24042" i="2"/>
  <c r="V24041" i="2"/>
  <c r="V24040" i="2"/>
  <c r="V24039" i="2"/>
  <c r="V24038" i="2"/>
  <c r="V24037" i="2"/>
  <c r="V24036" i="2"/>
  <c r="V24035" i="2"/>
  <c r="V24034" i="2"/>
  <c r="V24033" i="2"/>
  <c r="V24032" i="2"/>
  <c r="V24031" i="2"/>
  <c r="V24030" i="2"/>
  <c r="V24029" i="2"/>
  <c r="V24028" i="2"/>
  <c r="V24027" i="2"/>
  <c r="V24026" i="2"/>
  <c r="V24025" i="2"/>
  <c r="V24024" i="2"/>
  <c r="V24023" i="2"/>
  <c r="V24022" i="2"/>
  <c r="V24021" i="2"/>
  <c r="V24020" i="2"/>
  <c r="V24019" i="2"/>
  <c r="V24018" i="2"/>
  <c r="V24017" i="2"/>
  <c r="V24016" i="2"/>
  <c r="V24015" i="2"/>
  <c r="V24014" i="2"/>
  <c r="V24013" i="2"/>
  <c r="V24012" i="2"/>
  <c r="V24011" i="2"/>
  <c r="V24010" i="2"/>
  <c r="V24009" i="2"/>
  <c r="V24008" i="2"/>
  <c r="V24007" i="2"/>
  <c r="V24006" i="2"/>
  <c r="V24005" i="2"/>
  <c r="V24004" i="2"/>
  <c r="V24003" i="2"/>
  <c r="V24002" i="2"/>
  <c r="V24001" i="2"/>
  <c r="V24000" i="2"/>
  <c r="V23999" i="2"/>
  <c r="V23998" i="2"/>
  <c r="V23997" i="2"/>
  <c r="V23996" i="2"/>
  <c r="V23995" i="2"/>
  <c r="V23994" i="2"/>
  <c r="V23993" i="2"/>
  <c r="V23992" i="2"/>
  <c r="V23991" i="2"/>
  <c r="V23990" i="2"/>
  <c r="V23989" i="2"/>
  <c r="V23988" i="2"/>
  <c r="V23987" i="2"/>
  <c r="V23986" i="2"/>
  <c r="V23985" i="2"/>
  <c r="V23984" i="2"/>
  <c r="V23983" i="2"/>
  <c r="V23982" i="2"/>
  <c r="V23981" i="2"/>
  <c r="V23980" i="2"/>
  <c r="V23979" i="2"/>
  <c r="V23978" i="2"/>
  <c r="V23977" i="2"/>
  <c r="V23976" i="2"/>
  <c r="V23975" i="2"/>
  <c r="V23974" i="2"/>
  <c r="V23973" i="2"/>
  <c r="V23972" i="2"/>
  <c r="V23971" i="2"/>
  <c r="V23970" i="2"/>
  <c r="V23969" i="2"/>
  <c r="V23968" i="2"/>
  <c r="V23967" i="2"/>
  <c r="V23966" i="2"/>
  <c r="V23965" i="2"/>
  <c r="V23964" i="2"/>
  <c r="V23963" i="2"/>
  <c r="V23962" i="2"/>
  <c r="V23961" i="2"/>
  <c r="V23960" i="2"/>
  <c r="V23959" i="2"/>
  <c r="V23958" i="2"/>
  <c r="V23957" i="2"/>
  <c r="V23956" i="2"/>
  <c r="V23955" i="2"/>
  <c r="V23954" i="2"/>
  <c r="V23953" i="2"/>
  <c r="V23952" i="2"/>
  <c r="V23951" i="2"/>
  <c r="V23950" i="2"/>
  <c r="V23949" i="2"/>
  <c r="V23948" i="2"/>
  <c r="V23947" i="2"/>
  <c r="V23946" i="2"/>
  <c r="V23945" i="2"/>
  <c r="V23944" i="2"/>
  <c r="V23943" i="2"/>
  <c r="V23942" i="2"/>
  <c r="V23941" i="2"/>
  <c r="V23940" i="2"/>
  <c r="V23939" i="2"/>
  <c r="V23938" i="2"/>
  <c r="V23937" i="2"/>
  <c r="V23936" i="2"/>
  <c r="V23935" i="2"/>
  <c r="V23934" i="2"/>
  <c r="V23933" i="2"/>
  <c r="V23932" i="2"/>
  <c r="V23931" i="2"/>
  <c r="V23930" i="2"/>
  <c r="V23929" i="2"/>
  <c r="V23928" i="2"/>
  <c r="V23927" i="2"/>
  <c r="V23926" i="2"/>
  <c r="V23925" i="2"/>
  <c r="V23924" i="2"/>
  <c r="V23923" i="2"/>
  <c r="V23922" i="2"/>
  <c r="V23921" i="2"/>
  <c r="V23920" i="2"/>
  <c r="V23919" i="2"/>
  <c r="V23918" i="2"/>
  <c r="V23917" i="2"/>
  <c r="V23916" i="2"/>
  <c r="V23915" i="2"/>
  <c r="V23914" i="2"/>
  <c r="V23913" i="2"/>
  <c r="V23912" i="2"/>
  <c r="V23911" i="2"/>
  <c r="V23910" i="2"/>
  <c r="V23909" i="2"/>
  <c r="V23908" i="2"/>
  <c r="V23907" i="2"/>
  <c r="V23906" i="2"/>
  <c r="V23905" i="2"/>
  <c r="V23904" i="2"/>
  <c r="V23903" i="2"/>
  <c r="V23902" i="2"/>
  <c r="V23901" i="2"/>
  <c r="V23900" i="2"/>
  <c r="V23899" i="2"/>
  <c r="V23898" i="2"/>
  <c r="V23897" i="2"/>
  <c r="V23896" i="2"/>
  <c r="V23895" i="2"/>
  <c r="V23894" i="2"/>
  <c r="V23893" i="2"/>
  <c r="V23892" i="2"/>
  <c r="V23891" i="2"/>
  <c r="V23890" i="2"/>
  <c r="V23889" i="2"/>
  <c r="V23888" i="2"/>
  <c r="V23887" i="2"/>
  <c r="V23886" i="2"/>
  <c r="V23885" i="2"/>
  <c r="V23884" i="2"/>
  <c r="V23883" i="2"/>
  <c r="V23882" i="2"/>
  <c r="V23881" i="2"/>
  <c r="V23880" i="2"/>
  <c r="V23879" i="2"/>
  <c r="V23878" i="2"/>
  <c r="V23877" i="2"/>
  <c r="V23876" i="2"/>
  <c r="V23875" i="2"/>
  <c r="V23874" i="2"/>
  <c r="V23873" i="2"/>
  <c r="V23872" i="2"/>
  <c r="V23871" i="2"/>
  <c r="V23870" i="2"/>
  <c r="V23869" i="2"/>
  <c r="V23868" i="2"/>
  <c r="V23867" i="2"/>
  <c r="V23866" i="2"/>
  <c r="V23865" i="2"/>
  <c r="V23864" i="2"/>
  <c r="V23863" i="2"/>
  <c r="V23862" i="2"/>
  <c r="V23861" i="2"/>
  <c r="V23860" i="2"/>
  <c r="V23859" i="2"/>
  <c r="V23858" i="2"/>
  <c r="V23857" i="2"/>
  <c r="V23856" i="2"/>
  <c r="V23855" i="2"/>
  <c r="V23854" i="2"/>
  <c r="V23853" i="2"/>
  <c r="V23852" i="2"/>
  <c r="V23851" i="2"/>
  <c r="V23850" i="2"/>
  <c r="V23849" i="2"/>
  <c r="V23848" i="2"/>
  <c r="V23847" i="2"/>
  <c r="V23846" i="2"/>
  <c r="V23845" i="2"/>
  <c r="V23844" i="2"/>
  <c r="V23843" i="2"/>
  <c r="V23842" i="2"/>
  <c r="V23841" i="2"/>
  <c r="V23840" i="2"/>
  <c r="V23839" i="2"/>
  <c r="V23838" i="2"/>
  <c r="V23837" i="2"/>
  <c r="V23836" i="2"/>
  <c r="V23835" i="2"/>
  <c r="V23834" i="2"/>
  <c r="V23833" i="2"/>
  <c r="V23832" i="2"/>
  <c r="V23831" i="2"/>
  <c r="V23830" i="2"/>
  <c r="V23829" i="2"/>
  <c r="V23828" i="2"/>
  <c r="V23827" i="2"/>
  <c r="V23826" i="2"/>
  <c r="V23825" i="2"/>
  <c r="V23824" i="2"/>
  <c r="V23823" i="2"/>
  <c r="V23822" i="2"/>
  <c r="V23821" i="2"/>
  <c r="V23820" i="2"/>
  <c r="V23819" i="2"/>
  <c r="V23818" i="2"/>
  <c r="V23817" i="2"/>
  <c r="V23816" i="2"/>
  <c r="V23815" i="2"/>
  <c r="V23814" i="2"/>
  <c r="V23813" i="2"/>
  <c r="V23812" i="2"/>
  <c r="V23811" i="2"/>
  <c r="V23810" i="2"/>
  <c r="V23809" i="2"/>
  <c r="V23808" i="2"/>
  <c r="V23807" i="2"/>
  <c r="V23806" i="2"/>
  <c r="V23805" i="2"/>
  <c r="V23804" i="2"/>
  <c r="V23803" i="2"/>
  <c r="V23802" i="2"/>
  <c r="V23801" i="2"/>
  <c r="V23800" i="2"/>
  <c r="V23799" i="2"/>
  <c r="V23798" i="2"/>
  <c r="V23797" i="2"/>
  <c r="V23796" i="2"/>
  <c r="V23795" i="2"/>
  <c r="V23794" i="2"/>
  <c r="V23793" i="2"/>
  <c r="V23792" i="2"/>
  <c r="V23791" i="2"/>
  <c r="V23790" i="2"/>
  <c r="V23789" i="2"/>
  <c r="V23788" i="2"/>
  <c r="V23787" i="2"/>
  <c r="V23786" i="2"/>
  <c r="V23785" i="2"/>
  <c r="V23784" i="2"/>
  <c r="V23783" i="2"/>
  <c r="V23782" i="2"/>
  <c r="V23781" i="2"/>
  <c r="V23780" i="2"/>
  <c r="V23779" i="2"/>
  <c r="V23778" i="2"/>
  <c r="V23777" i="2"/>
  <c r="V23776" i="2"/>
  <c r="V23775" i="2"/>
  <c r="V23774" i="2"/>
  <c r="V23773" i="2"/>
  <c r="V23772" i="2"/>
  <c r="V23771" i="2"/>
  <c r="V23770" i="2"/>
  <c r="V23769" i="2"/>
  <c r="V23768" i="2"/>
  <c r="V23767" i="2"/>
  <c r="V23766" i="2"/>
  <c r="V23765" i="2"/>
  <c r="V23764" i="2"/>
  <c r="V23763" i="2"/>
  <c r="V23762" i="2"/>
  <c r="V23761" i="2"/>
  <c r="V23760" i="2"/>
  <c r="V23759" i="2"/>
  <c r="V23758" i="2"/>
  <c r="V23757" i="2"/>
  <c r="V23756" i="2"/>
  <c r="V23755" i="2"/>
  <c r="V23754" i="2"/>
  <c r="V23753" i="2"/>
  <c r="V23752" i="2"/>
  <c r="V23751" i="2"/>
  <c r="V23750" i="2"/>
  <c r="V23749" i="2"/>
  <c r="V23748" i="2"/>
  <c r="V23747" i="2"/>
  <c r="V23746" i="2"/>
  <c r="V23745" i="2"/>
  <c r="V23744" i="2"/>
  <c r="V23743" i="2"/>
  <c r="V23742" i="2"/>
  <c r="V23741" i="2"/>
  <c r="V23740" i="2"/>
  <c r="V23739" i="2"/>
  <c r="V23738" i="2"/>
  <c r="V23737" i="2"/>
  <c r="V23736" i="2"/>
  <c r="V23735" i="2"/>
  <c r="V23734" i="2"/>
  <c r="V23733" i="2"/>
  <c r="V23732" i="2"/>
  <c r="V23731" i="2"/>
  <c r="V23730" i="2"/>
  <c r="V23729" i="2"/>
  <c r="V23728" i="2"/>
  <c r="V23727" i="2"/>
  <c r="V23726" i="2"/>
  <c r="V23725" i="2"/>
  <c r="V23724" i="2"/>
  <c r="V23723" i="2"/>
  <c r="V23722" i="2"/>
  <c r="V23721" i="2"/>
  <c r="V23720" i="2"/>
  <c r="V23719" i="2"/>
  <c r="V23718" i="2"/>
  <c r="V23717" i="2"/>
  <c r="V23716" i="2"/>
  <c r="V23715" i="2"/>
  <c r="V23714" i="2"/>
  <c r="V23713" i="2"/>
  <c r="V23712" i="2"/>
  <c r="V23711" i="2"/>
  <c r="V23710" i="2"/>
  <c r="V23709" i="2"/>
  <c r="V23708" i="2"/>
  <c r="V23707" i="2"/>
  <c r="V23706" i="2"/>
  <c r="V23705" i="2"/>
  <c r="V23704" i="2"/>
  <c r="V23703" i="2"/>
  <c r="V23702" i="2"/>
  <c r="V23701" i="2"/>
  <c r="V23700" i="2"/>
  <c r="V23699" i="2"/>
  <c r="V23698" i="2"/>
  <c r="V23697" i="2"/>
  <c r="V23696" i="2"/>
  <c r="V23695" i="2"/>
  <c r="V23694" i="2"/>
  <c r="V23693" i="2"/>
  <c r="V23692" i="2"/>
  <c r="V23691" i="2"/>
  <c r="V23690" i="2"/>
  <c r="V23689" i="2"/>
  <c r="V23688" i="2"/>
  <c r="V23687" i="2"/>
  <c r="V23686" i="2"/>
  <c r="V23685" i="2"/>
  <c r="V23684" i="2"/>
  <c r="V23683" i="2"/>
  <c r="V23682" i="2"/>
  <c r="V23681" i="2"/>
  <c r="V23680" i="2"/>
  <c r="V23679" i="2"/>
  <c r="V23678" i="2"/>
  <c r="V23677" i="2"/>
  <c r="V23676" i="2"/>
  <c r="V23675" i="2"/>
  <c r="V23674" i="2"/>
  <c r="V23673" i="2"/>
  <c r="V23672" i="2"/>
  <c r="V23671" i="2"/>
  <c r="V23670" i="2"/>
  <c r="V23669" i="2"/>
  <c r="V23668" i="2"/>
  <c r="V23667" i="2"/>
  <c r="V23666" i="2"/>
  <c r="V23665" i="2"/>
  <c r="V23664" i="2"/>
  <c r="V23663" i="2"/>
  <c r="V23662" i="2"/>
  <c r="V23661" i="2"/>
  <c r="V23660" i="2"/>
  <c r="V23659" i="2"/>
  <c r="V23658" i="2"/>
  <c r="V23657" i="2"/>
  <c r="V23656" i="2"/>
  <c r="V23655" i="2"/>
  <c r="V23654" i="2"/>
  <c r="V23653" i="2"/>
  <c r="V23652" i="2"/>
  <c r="V23651" i="2"/>
  <c r="V23650" i="2"/>
  <c r="V23649" i="2"/>
  <c r="V23648" i="2"/>
  <c r="V23647" i="2"/>
  <c r="V23646" i="2"/>
  <c r="V23645" i="2"/>
  <c r="V23644" i="2"/>
  <c r="V23643" i="2"/>
  <c r="V23642" i="2"/>
  <c r="V23641" i="2"/>
  <c r="V23640" i="2"/>
  <c r="V23639" i="2"/>
  <c r="V23638" i="2"/>
  <c r="V23637" i="2"/>
  <c r="V23636" i="2"/>
  <c r="V23635" i="2"/>
  <c r="V23634" i="2"/>
  <c r="V23633" i="2"/>
  <c r="V23632" i="2"/>
  <c r="V23631" i="2"/>
  <c r="V23630" i="2"/>
  <c r="V23629" i="2"/>
  <c r="V23628" i="2"/>
  <c r="V23627" i="2"/>
  <c r="V23626" i="2"/>
  <c r="V23625" i="2"/>
  <c r="V23624" i="2"/>
  <c r="V23623" i="2"/>
  <c r="V23622" i="2"/>
  <c r="V23621" i="2"/>
  <c r="V23620" i="2"/>
  <c r="V23619" i="2"/>
  <c r="V23618" i="2"/>
  <c r="V23617" i="2"/>
  <c r="V23616" i="2"/>
  <c r="V23615" i="2"/>
  <c r="V23614" i="2"/>
  <c r="V23613" i="2"/>
  <c r="V23612" i="2"/>
  <c r="V23611" i="2"/>
  <c r="V23610" i="2"/>
  <c r="V23609" i="2"/>
  <c r="V23608" i="2"/>
  <c r="V23607" i="2"/>
  <c r="V23606" i="2"/>
  <c r="V23605" i="2"/>
  <c r="V23604" i="2"/>
  <c r="V23603" i="2"/>
  <c r="V23602" i="2"/>
  <c r="V23601" i="2"/>
  <c r="V23600" i="2"/>
  <c r="V23599" i="2"/>
  <c r="V23598" i="2"/>
  <c r="V23597" i="2"/>
  <c r="V23596" i="2"/>
  <c r="V23595" i="2"/>
  <c r="V23594" i="2"/>
  <c r="V23593" i="2"/>
  <c r="V23592" i="2"/>
  <c r="V23591" i="2"/>
  <c r="V23590" i="2"/>
  <c r="V23589" i="2"/>
  <c r="V23588" i="2"/>
  <c r="V23587" i="2"/>
  <c r="V23586" i="2"/>
  <c r="V23585" i="2"/>
  <c r="V23584" i="2"/>
  <c r="V23583" i="2"/>
  <c r="V23582" i="2"/>
  <c r="V23581" i="2"/>
  <c r="V23580" i="2"/>
  <c r="V23579" i="2"/>
  <c r="V23578" i="2"/>
  <c r="V23577" i="2"/>
  <c r="V23576" i="2"/>
  <c r="V23575" i="2"/>
  <c r="V23574" i="2"/>
  <c r="V23573" i="2"/>
  <c r="V23572" i="2"/>
  <c r="V23571" i="2"/>
  <c r="V23570" i="2"/>
  <c r="V23569" i="2"/>
  <c r="V23568" i="2"/>
  <c r="V23567" i="2"/>
  <c r="V23566" i="2"/>
  <c r="V23565" i="2"/>
  <c r="V23564" i="2"/>
  <c r="V23563" i="2"/>
  <c r="V23562" i="2"/>
  <c r="V23561" i="2"/>
  <c r="V23560" i="2"/>
  <c r="V23559" i="2"/>
  <c r="V23558" i="2"/>
  <c r="V23557" i="2"/>
  <c r="V23556" i="2"/>
  <c r="V23555" i="2"/>
  <c r="V23554" i="2"/>
  <c r="V23553" i="2"/>
  <c r="V23552" i="2"/>
  <c r="V23551" i="2"/>
  <c r="V23550" i="2"/>
  <c r="V23549" i="2"/>
  <c r="V23548" i="2"/>
  <c r="V23547" i="2"/>
  <c r="V23546" i="2"/>
  <c r="V23545" i="2"/>
  <c r="V23544" i="2"/>
  <c r="V23543" i="2"/>
  <c r="V23542" i="2"/>
  <c r="V23541" i="2"/>
  <c r="V23540" i="2"/>
  <c r="V23539" i="2"/>
  <c r="V23538" i="2"/>
  <c r="V23537" i="2"/>
  <c r="V23536" i="2"/>
  <c r="V23535" i="2"/>
  <c r="V23534" i="2"/>
  <c r="V23533" i="2"/>
  <c r="V23532" i="2"/>
  <c r="V23531" i="2"/>
  <c r="V23530" i="2"/>
  <c r="V23529" i="2"/>
  <c r="V23528" i="2"/>
  <c r="V23527" i="2"/>
  <c r="V23526" i="2"/>
  <c r="V23525" i="2"/>
  <c r="V23524" i="2"/>
  <c r="V23523" i="2"/>
  <c r="V23522" i="2"/>
  <c r="V23521" i="2"/>
  <c r="V23520" i="2"/>
  <c r="V23519" i="2"/>
  <c r="V23518" i="2"/>
  <c r="V23517" i="2"/>
  <c r="V23516" i="2"/>
  <c r="V23515" i="2"/>
  <c r="V23514" i="2"/>
  <c r="V23513" i="2"/>
  <c r="V23512" i="2"/>
  <c r="V23511" i="2"/>
  <c r="V23510" i="2"/>
  <c r="V23509" i="2"/>
  <c r="V23508" i="2"/>
  <c r="V23507" i="2"/>
  <c r="V23506" i="2"/>
  <c r="V23505" i="2"/>
  <c r="V23504" i="2"/>
  <c r="V23503" i="2"/>
  <c r="V23502" i="2"/>
  <c r="V23501" i="2"/>
  <c r="V23500" i="2"/>
  <c r="V23499" i="2"/>
  <c r="V23498" i="2"/>
  <c r="V23497" i="2"/>
  <c r="V23496" i="2"/>
  <c r="V23495" i="2"/>
  <c r="V23494" i="2"/>
  <c r="V23493" i="2"/>
  <c r="V23492" i="2"/>
  <c r="V23491" i="2"/>
  <c r="V23490" i="2"/>
  <c r="V23489" i="2"/>
  <c r="V23488" i="2"/>
  <c r="V23487" i="2"/>
  <c r="V23486" i="2"/>
  <c r="V23485" i="2"/>
  <c r="V23484" i="2"/>
  <c r="V23483" i="2"/>
  <c r="V23482" i="2"/>
  <c r="V23481" i="2"/>
  <c r="V23480" i="2"/>
  <c r="V23479" i="2"/>
  <c r="V23478" i="2"/>
  <c r="V23477" i="2"/>
  <c r="V23476" i="2"/>
  <c r="V23475" i="2"/>
  <c r="V23474" i="2"/>
  <c r="V23473" i="2"/>
  <c r="V23472" i="2"/>
  <c r="V23471" i="2"/>
  <c r="V23470" i="2"/>
  <c r="V23469" i="2"/>
  <c r="V23468" i="2"/>
  <c r="V23467" i="2"/>
  <c r="V23466" i="2"/>
  <c r="V23465" i="2"/>
  <c r="V23464" i="2"/>
  <c r="V23463" i="2"/>
  <c r="V23462" i="2"/>
  <c r="V23461" i="2"/>
  <c r="V23460" i="2"/>
  <c r="V23459" i="2"/>
  <c r="V23458" i="2"/>
  <c r="V23457" i="2"/>
  <c r="V23456" i="2"/>
  <c r="V23455" i="2"/>
  <c r="V23454" i="2"/>
  <c r="V23453" i="2"/>
  <c r="V23452" i="2"/>
  <c r="V23451" i="2"/>
  <c r="V23450" i="2"/>
  <c r="V23449" i="2"/>
  <c r="V23448" i="2"/>
  <c r="V23447" i="2"/>
  <c r="V23446" i="2"/>
  <c r="V23445" i="2"/>
  <c r="V23444" i="2"/>
  <c r="V23443" i="2"/>
  <c r="V23442" i="2"/>
  <c r="V23441" i="2"/>
  <c r="V23440" i="2"/>
  <c r="V23439" i="2"/>
  <c r="V23438" i="2"/>
  <c r="V23437" i="2"/>
  <c r="V23436" i="2"/>
  <c r="V23435" i="2"/>
  <c r="V23434" i="2"/>
  <c r="V23433" i="2"/>
  <c r="V23432" i="2"/>
  <c r="V23431" i="2"/>
  <c r="V23430" i="2"/>
  <c r="V23429" i="2"/>
  <c r="V23428" i="2"/>
  <c r="V23427" i="2"/>
  <c r="V23426" i="2"/>
  <c r="V23425" i="2"/>
  <c r="V23424" i="2"/>
  <c r="V23423" i="2"/>
  <c r="V23422" i="2"/>
  <c r="V23421" i="2"/>
  <c r="V23420" i="2"/>
  <c r="V23419" i="2"/>
  <c r="V23418" i="2"/>
  <c r="V23417" i="2"/>
  <c r="V23416" i="2"/>
  <c r="V23415" i="2"/>
  <c r="V23414" i="2"/>
  <c r="V23413" i="2"/>
  <c r="V23412" i="2"/>
  <c r="V23411" i="2"/>
  <c r="V23410" i="2"/>
  <c r="V23409" i="2"/>
  <c r="V23408" i="2"/>
  <c r="V23407" i="2"/>
  <c r="V23406" i="2"/>
  <c r="V23405" i="2"/>
  <c r="V23404" i="2"/>
  <c r="V23403" i="2"/>
  <c r="V23402" i="2"/>
  <c r="V23401" i="2"/>
  <c r="V23400" i="2"/>
  <c r="V23399" i="2"/>
  <c r="V23398" i="2"/>
  <c r="V23397" i="2"/>
  <c r="V23396" i="2"/>
  <c r="V23395" i="2"/>
  <c r="V23394" i="2"/>
  <c r="V23393" i="2"/>
  <c r="V23392" i="2"/>
  <c r="V23391" i="2"/>
  <c r="V23390" i="2"/>
  <c r="V23389" i="2"/>
  <c r="V23388" i="2"/>
  <c r="V23387" i="2"/>
  <c r="V23386" i="2"/>
  <c r="V23385" i="2"/>
  <c r="V23384" i="2"/>
  <c r="V23383" i="2"/>
  <c r="V23382" i="2"/>
  <c r="V23381" i="2"/>
  <c r="V23380" i="2"/>
  <c r="V23379" i="2"/>
  <c r="V23378" i="2"/>
  <c r="V23377" i="2"/>
  <c r="V23376" i="2"/>
  <c r="V23375" i="2"/>
  <c r="V23374" i="2"/>
  <c r="V23373" i="2"/>
  <c r="V23372" i="2"/>
  <c r="V23371" i="2"/>
  <c r="V23370" i="2"/>
  <c r="V23369" i="2"/>
  <c r="V23368" i="2"/>
  <c r="V23367" i="2"/>
  <c r="V23366" i="2"/>
  <c r="V23365" i="2"/>
  <c r="V23364" i="2"/>
  <c r="V23363" i="2"/>
  <c r="V23362" i="2"/>
  <c r="V23361" i="2"/>
  <c r="V23360" i="2"/>
  <c r="V23359" i="2"/>
  <c r="V23358" i="2"/>
  <c r="V23357" i="2"/>
  <c r="V23356" i="2"/>
  <c r="V23355" i="2"/>
  <c r="V23354" i="2"/>
  <c r="V23353" i="2"/>
  <c r="V23352" i="2"/>
  <c r="V23351" i="2"/>
  <c r="V23350" i="2"/>
  <c r="V23349" i="2"/>
  <c r="V23348" i="2"/>
  <c r="V23347" i="2"/>
  <c r="V23346" i="2"/>
  <c r="V23345" i="2"/>
  <c r="V23344" i="2"/>
  <c r="V23343" i="2"/>
  <c r="V23342" i="2"/>
  <c r="V23341" i="2"/>
  <c r="V23340" i="2"/>
  <c r="V23339" i="2"/>
  <c r="V23338" i="2"/>
  <c r="V23337" i="2"/>
  <c r="V23336" i="2"/>
  <c r="V23335" i="2"/>
  <c r="V23334" i="2"/>
  <c r="V23333" i="2"/>
  <c r="V23332" i="2"/>
  <c r="V23331" i="2"/>
  <c r="V23330" i="2"/>
  <c r="V23329" i="2"/>
  <c r="V23328" i="2"/>
  <c r="V23327" i="2"/>
  <c r="V23326" i="2"/>
  <c r="V23325" i="2"/>
  <c r="V23324" i="2"/>
  <c r="V23323" i="2"/>
  <c r="V23322" i="2"/>
  <c r="V23321" i="2"/>
  <c r="V23320" i="2"/>
  <c r="V23319" i="2"/>
  <c r="V23318" i="2"/>
  <c r="V23317" i="2"/>
  <c r="V23316" i="2"/>
  <c r="V23315" i="2"/>
  <c r="V23314" i="2"/>
  <c r="V23313" i="2"/>
  <c r="V23312" i="2"/>
  <c r="V23311" i="2"/>
  <c r="V23310" i="2"/>
  <c r="V23309" i="2"/>
  <c r="V23308" i="2"/>
  <c r="V23307" i="2"/>
  <c r="V23306" i="2"/>
  <c r="V23305" i="2"/>
  <c r="V23304" i="2"/>
  <c r="V23303" i="2"/>
  <c r="V23302" i="2"/>
  <c r="V23301" i="2"/>
  <c r="V23300" i="2"/>
  <c r="V23299" i="2"/>
  <c r="V23298" i="2"/>
  <c r="V23297" i="2"/>
  <c r="V23296" i="2"/>
  <c r="V23295" i="2"/>
  <c r="V23294" i="2"/>
  <c r="V23293" i="2"/>
  <c r="V23292" i="2"/>
  <c r="V23291" i="2"/>
  <c r="V23290" i="2"/>
  <c r="V23289" i="2"/>
  <c r="V23288" i="2"/>
  <c r="V23287" i="2"/>
  <c r="V23286" i="2"/>
  <c r="V23285" i="2"/>
  <c r="V23284" i="2"/>
  <c r="V23283" i="2"/>
  <c r="V23282" i="2"/>
  <c r="V23281" i="2"/>
  <c r="V23280" i="2"/>
  <c r="V23279" i="2"/>
  <c r="V23278" i="2"/>
  <c r="V23277" i="2"/>
  <c r="V23276" i="2"/>
  <c r="V23275" i="2"/>
  <c r="V23274" i="2"/>
  <c r="V23273" i="2"/>
  <c r="V23272" i="2"/>
  <c r="V23271" i="2"/>
  <c r="V23270" i="2"/>
  <c r="V23269" i="2"/>
  <c r="V23268" i="2"/>
  <c r="V23267" i="2"/>
  <c r="V23266" i="2"/>
  <c r="V23265" i="2"/>
  <c r="V23264" i="2"/>
  <c r="V23263" i="2"/>
  <c r="V23262" i="2"/>
  <c r="V23261" i="2"/>
  <c r="V23260" i="2"/>
  <c r="V23259" i="2"/>
  <c r="V23258" i="2"/>
  <c r="V23257" i="2"/>
  <c r="V23256" i="2"/>
  <c r="V23255" i="2"/>
  <c r="V23254" i="2"/>
  <c r="V23253" i="2"/>
  <c r="V23252" i="2"/>
  <c r="V23251" i="2"/>
  <c r="V23250" i="2"/>
  <c r="V23249" i="2"/>
  <c r="V23248" i="2"/>
  <c r="V23247" i="2"/>
  <c r="V23246" i="2"/>
  <c r="V23245" i="2"/>
  <c r="V23244" i="2"/>
  <c r="V23243" i="2"/>
  <c r="V23242" i="2"/>
  <c r="V23241" i="2"/>
  <c r="V23240" i="2"/>
  <c r="V23239" i="2"/>
  <c r="V23238" i="2"/>
  <c r="V23237" i="2"/>
  <c r="V23236" i="2"/>
  <c r="V23235" i="2"/>
  <c r="V23234" i="2"/>
  <c r="V23233" i="2"/>
  <c r="V23232" i="2"/>
  <c r="V23231" i="2"/>
  <c r="V23230" i="2"/>
  <c r="V23229" i="2"/>
  <c r="V23228" i="2"/>
  <c r="V23227" i="2"/>
  <c r="V23226" i="2"/>
  <c r="V23225" i="2"/>
  <c r="V23224" i="2"/>
  <c r="V23223" i="2"/>
  <c r="V23222" i="2"/>
  <c r="V23221" i="2"/>
  <c r="V23220" i="2"/>
  <c r="V23219" i="2"/>
  <c r="V23218" i="2"/>
  <c r="V23217" i="2"/>
  <c r="V23216" i="2"/>
  <c r="V23215" i="2"/>
  <c r="V23214" i="2"/>
  <c r="V23213" i="2"/>
  <c r="V23212" i="2"/>
  <c r="V23211" i="2"/>
  <c r="V23210" i="2"/>
  <c r="V23209" i="2"/>
  <c r="V23208" i="2"/>
  <c r="V23207" i="2"/>
  <c r="V23206" i="2"/>
  <c r="V23205" i="2"/>
  <c r="V23204" i="2"/>
  <c r="V23203" i="2"/>
  <c r="V23202" i="2"/>
  <c r="V23201" i="2"/>
  <c r="V23200" i="2"/>
  <c r="V23199" i="2"/>
  <c r="V23198" i="2"/>
  <c r="V23197" i="2"/>
  <c r="V23196" i="2"/>
  <c r="V23195" i="2"/>
  <c r="V23194" i="2"/>
  <c r="V23193" i="2"/>
  <c r="V23192" i="2"/>
  <c r="V23191" i="2"/>
  <c r="V23190" i="2"/>
  <c r="V23189" i="2"/>
  <c r="V23188" i="2"/>
  <c r="V23187" i="2"/>
  <c r="V23186" i="2"/>
  <c r="V23185" i="2"/>
  <c r="V23184" i="2"/>
  <c r="V23183" i="2"/>
  <c r="V23182" i="2"/>
  <c r="V23181" i="2"/>
  <c r="V23180" i="2"/>
  <c r="V23179" i="2"/>
  <c r="V23178" i="2"/>
  <c r="V23177" i="2"/>
  <c r="V23176" i="2"/>
  <c r="V23175" i="2"/>
  <c r="V23174" i="2"/>
  <c r="V23173" i="2"/>
  <c r="V23172" i="2"/>
  <c r="V23171" i="2"/>
  <c r="V23170" i="2"/>
  <c r="V23169" i="2"/>
  <c r="V23168" i="2"/>
  <c r="V23167" i="2"/>
  <c r="V23166" i="2"/>
  <c r="V23165" i="2"/>
  <c r="V23164" i="2"/>
  <c r="V23163" i="2"/>
  <c r="V23162" i="2"/>
  <c r="V23161" i="2"/>
  <c r="V23160" i="2"/>
  <c r="V23159" i="2"/>
  <c r="V23158" i="2"/>
  <c r="V23157" i="2"/>
  <c r="V23156" i="2"/>
  <c r="V23155" i="2"/>
  <c r="V23154" i="2"/>
  <c r="V23153" i="2"/>
  <c r="V23152" i="2"/>
  <c r="V23151" i="2"/>
  <c r="V23150" i="2"/>
  <c r="V23149" i="2"/>
  <c r="V23148" i="2"/>
  <c r="V23147" i="2"/>
  <c r="V23146" i="2"/>
  <c r="V23145" i="2"/>
  <c r="V23144" i="2"/>
  <c r="V23143" i="2"/>
  <c r="V23142" i="2"/>
  <c r="V23141" i="2"/>
  <c r="V23140" i="2"/>
  <c r="V23139" i="2"/>
  <c r="V23138" i="2"/>
  <c r="V23137" i="2"/>
  <c r="V23136" i="2"/>
  <c r="V23135" i="2"/>
  <c r="V23134" i="2"/>
  <c r="V23133" i="2"/>
  <c r="V23132" i="2"/>
  <c r="V23131" i="2"/>
  <c r="V23130" i="2"/>
  <c r="V23129" i="2"/>
  <c r="V23128" i="2"/>
  <c r="V23127" i="2"/>
  <c r="V23126" i="2"/>
  <c r="V23125" i="2"/>
  <c r="V23124" i="2"/>
  <c r="V23123" i="2"/>
  <c r="V23122" i="2"/>
  <c r="V23121" i="2"/>
  <c r="V23120" i="2"/>
  <c r="V23119" i="2"/>
  <c r="V23118" i="2"/>
  <c r="V23117" i="2"/>
  <c r="V23116" i="2"/>
  <c r="V23115" i="2"/>
  <c r="V23114" i="2"/>
  <c r="V23113" i="2"/>
  <c r="V23112" i="2"/>
  <c r="V23111" i="2"/>
  <c r="V23110" i="2"/>
  <c r="V23109" i="2"/>
  <c r="V23108" i="2"/>
  <c r="V23107" i="2"/>
  <c r="V23106" i="2"/>
  <c r="V23105" i="2"/>
  <c r="V23104" i="2"/>
  <c r="V23103" i="2"/>
  <c r="V23102" i="2"/>
  <c r="V23101" i="2"/>
  <c r="V23100" i="2"/>
  <c r="V23099" i="2"/>
  <c r="V23098" i="2"/>
  <c r="V23097" i="2"/>
  <c r="V23096" i="2"/>
  <c r="V23095" i="2"/>
  <c r="V23094" i="2"/>
  <c r="V23093" i="2"/>
  <c r="V23092" i="2"/>
  <c r="V23091" i="2"/>
  <c r="V23090" i="2"/>
  <c r="V23089" i="2"/>
  <c r="V23088" i="2"/>
  <c r="V23087" i="2"/>
  <c r="V23086" i="2"/>
  <c r="V23085" i="2"/>
  <c r="V23084" i="2"/>
  <c r="V23083" i="2"/>
  <c r="V23082" i="2"/>
  <c r="V23081" i="2"/>
  <c r="V23080" i="2"/>
  <c r="V23079" i="2"/>
  <c r="V23078" i="2"/>
  <c r="V23077" i="2"/>
  <c r="V23076" i="2"/>
  <c r="V23075" i="2"/>
  <c r="V23074" i="2"/>
  <c r="V23073" i="2"/>
  <c r="V23072" i="2"/>
  <c r="V23071" i="2"/>
  <c r="V23070" i="2"/>
  <c r="V23069" i="2"/>
  <c r="V23068" i="2"/>
  <c r="V23067" i="2"/>
  <c r="V23066" i="2"/>
  <c r="V23065" i="2"/>
  <c r="V23064" i="2"/>
  <c r="V23063" i="2"/>
  <c r="V23062" i="2"/>
  <c r="V23061" i="2"/>
  <c r="V23060" i="2"/>
  <c r="V23059" i="2"/>
  <c r="V23058" i="2"/>
  <c r="V23057" i="2"/>
  <c r="V23056" i="2"/>
  <c r="V23055" i="2"/>
  <c r="V23054" i="2"/>
  <c r="V23053" i="2"/>
  <c r="V23052" i="2"/>
  <c r="V23051" i="2"/>
  <c r="V23050" i="2"/>
  <c r="V23049" i="2"/>
  <c r="V23048" i="2"/>
  <c r="V23047" i="2"/>
  <c r="V23046" i="2"/>
  <c r="V23045" i="2"/>
  <c r="V23044" i="2"/>
  <c r="V23043" i="2"/>
  <c r="V23042" i="2"/>
  <c r="V23041" i="2"/>
  <c r="V23040" i="2"/>
  <c r="V23039" i="2"/>
  <c r="V23038" i="2"/>
  <c r="V23037" i="2"/>
  <c r="V23036" i="2"/>
  <c r="V23035" i="2"/>
  <c r="V23034" i="2"/>
  <c r="V23033" i="2"/>
  <c r="V23032" i="2"/>
  <c r="V23031" i="2"/>
  <c r="V23030" i="2"/>
  <c r="V23029" i="2"/>
  <c r="V23028" i="2"/>
  <c r="V23027" i="2"/>
  <c r="V23026" i="2"/>
  <c r="V23025" i="2"/>
  <c r="V23024" i="2"/>
  <c r="V23023" i="2"/>
  <c r="V23022" i="2"/>
  <c r="V23021" i="2"/>
  <c r="V23020" i="2"/>
  <c r="V23019" i="2"/>
  <c r="V23018" i="2"/>
  <c r="V23017" i="2"/>
  <c r="V23016" i="2"/>
  <c r="V23015" i="2"/>
  <c r="V23014" i="2"/>
  <c r="V23013" i="2"/>
  <c r="V23012" i="2"/>
  <c r="V23011" i="2"/>
  <c r="V23010" i="2"/>
  <c r="V23009" i="2"/>
  <c r="V23008" i="2"/>
  <c r="V23007" i="2"/>
  <c r="V23006" i="2"/>
  <c r="V23005" i="2"/>
  <c r="V23004" i="2"/>
  <c r="V23003" i="2"/>
  <c r="V23002" i="2"/>
  <c r="V23001" i="2"/>
  <c r="V23000" i="2"/>
  <c r="V22999" i="2"/>
  <c r="V22998" i="2"/>
  <c r="V22997" i="2"/>
  <c r="V22996" i="2"/>
  <c r="V22995" i="2"/>
  <c r="V22994" i="2"/>
  <c r="V22993" i="2"/>
  <c r="V22992" i="2"/>
  <c r="V22991" i="2"/>
  <c r="V22990" i="2"/>
  <c r="V22989" i="2"/>
  <c r="V22988" i="2"/>
  <c r="V22987" i="2"/>
  <c r="V22986" i="2"/>
  <c r="V22985" i="2"/>
  <c r="V22984" i="2"/>
  <c r="V22983" i="2"/>
  <c r="V22982" i="2"/>
  <c r="V22981" i="2"/>
  <c r="V22980" i="2"/>
  <c r="V22979" i="2"/>
  <c r="V22978" i="2"/>
  <c r="V22977" i="2"/>
  <c r="V22976" i="2"/>
  <c r="V22975" i="2"/>
  <c r="V22974" i="2"/>
  <c r="V22973" i="2"/>
  <c r="V22972" i="2"/>
  <c r="V22971" i="2"/>
  <c r="V22970" i="2"/>
  <c r="V22969" i="2"/>
  <c r="V22968" i="2"/>
  <c r="V22967" i="2"/>
  <c r="V22966" i="2"/>
  <c r="V22965" i="2"/>
  <c r="V22964" i="2"/>
  <c r="V22963" i="2"/>
  <c r="V22962" i="2"/>
  <c r="V22961" i="2"/>
  <c r="V22960" i="2"/>
  <c r="V22959" i="2"/>
  <c r="V22958" i="2"/>
  <c r="V22957" i="2"/>
  <c r="V22956" i="2"/>
  <c r="V22955" i="2"/>
  <c r="V22954" i="2"/>
  <c r="V22953" i="2"/>
  <c r="V22952" i="2"/>
  <c r="V22951" i="2"/>
  <c r="V22950" i="2"/>
  <c r="V22949" i="2"/>
  <c r="V22948" i="2"/>
  <c r="V22947" i="2"/>
  <c r="V22946" i="2"/>
  <c r="V22945" i="2"/>
  <c r="V22944" i="2"/>
  <c r="V22943" i="2"/>
  <c r="V22942" i="2"/>
  <c r="V22941" i="2"/>
  <c r="V22940" i="2"/>
  <c r="V22939" i="2"/>
  <c r="V22938" i="2"/>
  <c r="V22937" i="2"/>
  <c r="V22936" i="2"/>
  <c r="V22935" i="2"/>
  <c r="V22934" i="2"/>
  <c r="V22933" i="2"/>
  <c r="V22932" i="2"/>
  <c r="V22931" i="2"/>
  <c r="V22930" i="2"/>
  <c r="V22929" i="2"/>
  <c r="V22928" i="2"/>
  <c r="V22927" i="2"/>
  <c r="V22926" i="2"/>
  <c r="V22925" i="2"/>
  <c r="V22924" i="2"/>
  <c r="V22923" i="2"/>
  <c r="V22922" i="2"/>
  <c r="V22921" i="2"/>
  <c r="V22920" i="2"/>
  <c r="V22919" i="2"/>
  <c r="V22918" i="2"/>
  <c r="V22917" i="2"/>
  <c r="V22916" i="2"/>
  <c r="V22915" i="2"/>
  <c r="V22914" i="2"/>
  <c r="V22913" i="2"/>
  <c r="V22912" i="2"/>
  <c r="V22911" i="2"/>
  <c r="V22910" i="2"/>
  <c r="V22909" i="2"/>
  <c r="V22908" i="2"/>
  <c r="V22907" i="2"/>
  <c r="V22906" i="2"/>
  <c r="V22905" i="2"/>
  <c r="V22904" i="2"/>
  <c r="V22903" i="2"/>
  <c r="V22902" i="2"/>
  <c r="V22901" i="2"/>
  <c r="V22900" i="2"/>
  <c r="V22899" i="2"/>
  <c r="V22898" i="2"/>
  <c r="V22897" i="2"/>
  <c r="V22896" i="2"/>
  <c r="V22895" i="2"/>
  <c r="V22894" i="2"/>
  <c r="V22893" i="2"/>
  <c r="V22892" i="2"/>
  <c r="V22891" i="2"/>
  <c r="V22890" i="2"/>
  <c r="V22889" i="2"/>
  <c r="V22888" i="2"/>
  <c r="V22887" i="2"/>
  <c r="V22886" i="2"/>
  <c r="V22885" i="2"/>
  <c r="V22884" i="2"/>
  <c r="V22883" i="2"/>
  <c r="V22882" i="2"/>
  <c r="V22881" i="2"/>
  <c r="V22880" i="2"/>
  <c r="V22879" i="2"/>
  <c r="V22878" i="2"/>
  <c r="V22877" i="2"/>
  <c r="V22876" i="2"/>
  <c r="V22875" i="2"/>
  <c r="V22874" i="2"/>
  <c r="V22873" i="2"/>
  <c r="V22872" i="2"/>
  <c r="V22871" i="2"/>
  <c r="V22870" i="2"/>
  <c r="V22869" i="2"/>
  <c r="V22868" i="2"/>
  <c r="V22867" i="2"/>
  <c r="V22866" i="2"/>
  <c r="V22865" i="2"/>
  <c r="V22864" i="2"/>
  <c r="V22863" i="2"/>
  <c r="V22862" i="2"/>
  <c r="V22861" i="2"/>
  <c r="V22860" i="2"/>
  <c r="V22859" i="2"/>
  <c r="V22858" i="2"/>
  <c r="V22857" i="2"/>
  <c r="V22856" i="2"/>
  <c r="V22855" i="2"/>
  <c r="V22854" i="2"/>
  <c r="V22853" i="2"/>
  <c r="V22852" i="2"/>
  <c r="V22851" i="2"/>
  <c r="V22850" i="2"/>
  <c r="V22849" i="2"/>
  <c r="V22848" i="2"/>
  <c r="V22847" i="2"/>
  <c r="V22846" i="2"/>
  <c r="V22845" i="2"/>
  <c r="V22844" i="2"/>
  <c r="V22843" i="2"/>
  <c r="V22842" i="2"/>
  <c r="V22841" i="2"/>
  <c r="V22840" i="2"/>
  <c r="V22839" i="2"/>
  <c r="V22838" i="2"/>
  <c r="V22837" i="2"/>
  <c r="V22836" i="2"/>
  <c r="V22835" i="2"/>
  <c r="V22834" i="2"/>
  <c r="V22833" i="2"/>
  <c r="V22832" i="2"/>
  <c r="V22831" i="2"/>
  <c r="V22830" i="2"/>
  <c r="V22829" i="2"/>
  <c r="V22828" i="2"/>
  <c r="V22827" i="2"/>
  <c r="V22826" i="2"/>
  <c r="V22825" i="2"/>
  <c r="V22824" i="2"/>
  <c r="V22823" i="2"/>
  <c r="V22822" i="2"/>
  <c r="V22821" i="2"/>
  <c r="V22820" i="2"/>
  <c r="V22819" i="2"/>
  <c r="V22818" i="2"/>
  <c r="V22817" i="2"/>
  <c r="V22816" i="2"/>
  <c r="V22815" i="2"/>
  <c r="V22814" i="2"/>
  <c r="V22813" i="2"/>
  <c r="V22812" i="2"/>
  <c r="V22811" i="2"/>
  <c r="V22810" i="2"/>
  <c r="V22809" i="2"/>
  <c r="V22808" i="2"/>
  <c r="V22807" i="2"/>
  <c r="V22806" i="2"/>
  <c r="V22805" i="2"/>
  <c r="V22804" i="2"/>
  <c r="V22803" i="2"/>
  <c r="V22802" i="2"/>
  <c r="V22801" i="2"/>
  <c r="V22800" i="2"/>
  <c r="V22799" i="2"/>
  <c r="V22798" i="2"/>
  <c r="V22797" i="2"/>
  <c r="V22796" i="2"/>
  <c r="V22795" i="2"/>
  <c r="V22794" i="2"/>
  <c r="V22793" i="2"/>
  <c r="V22792" i="2"/>
  <c r="V22791" i="2"/>
  <c r="V22790" i="2"/>
  <c r="V22789" i="2"/>
  <c r="V22788" i="2"/>
  <c r="V22787" i="2"/>
  <c r="V22786" i="2"/>
  <c r="V22785" i="2"/>
  <c r="V22784" i="2"/>
  <c r="V22783" i="2"/>
  <c r="V22782" i="2"/>
  <c r="V22781" i="2"/>
  <c r="V22780" i="2"/>
  <c r="V22779" i="2"/>
  <c r="V22778" i="2"/>
  <c r="V22777" i="2"/>
  <c r="V22776" i="2"/>
  <c r="V22775" i="2"/>
  <c r="V22774" i="2"/>
  <c r="V22773" i="2"/>
  <c r="V22772" i="2"/>
  <c r="V22771" i="2"/>
  <c r="V22770" i="2"/>
  <c r="V22769" i="2"/>
  <c r="V22768" i="2"/>
  <c r="V22767" i="2"/>
  <c r="V22766" i="2"/>
  <c r="V22765" i="2"/>
  <c r="V22764" i="2"/>
  <c r="V22763" i="2"/>
  <c r="V22762" i="2"/>
  <c r="V22761" i="2"/>
  <c r="V22760" i="2"/>
  <c r="V22759" i="2"/>
  <c r="V22758" i="2"/>
  <c r="V22757" i="2"/>
  <c r="V22756" i="2"/>
  <c r="V22755" i="2"/>
  <c r="V22754" i="2"/>
  <c r="V22753" i="2"/>
  <c r="V22752" i="2"/>
  <c r="V22751" i="2"/>
  <c r="V22750" i="2"/>
  <c r="V22749" i="2"/>
  <c r="V22748" i="2"/>
  <c r="V22747" i="2"/>
  <c r="V22746" i="2"/>
  <c r="V22745" i="2"/>
  <c r="V22744" i="2"/>
  <c r="V22743" i="2"/>
  <c r="V22742" i="2"/>
  <c r="V22741" i="2"/>
  <c r="V22740" i="2"/>
  <c r="V22739" i="2"/>
  <c r="V22738" i="2"/>
  <c r="V22737" i="2"/>
  <c r="V22736" i="2"/>
  <c r="V22735" i="2"/>
  <c r="V22734" i="2"/>
  <c r="V22733" i="2"/>
  <c r="V22732" i="2"/>
  <c r="V22731" i="2"/>
  <c r="V22730" i="2"/>
  <c r="V22729" i="2"/>
  <c r="V22728" i="2"/>
  <c r="V22727" i="2"/>
  <c r="V22726" i="2"/>
  <c r="V22725" i="2"/>
  <c r="V22724" i="2"/>
  <c r="V22723" i="2"/>
  <c r="V22722" i="2"/>
  <c r="V22721" i="2"/>
  <c r="V22720" i="2"/>
  <c r="V22719" i="2"/>
  <c r="V22718" i="2"/>
  <c r="V22717" i="2"/>
  <c r="V22716" i="2"/>
  <c r="V22715" i="2"/>
  <c r="V22714" i="2"/>
  <c r="V22713" i="2"/>
  <c r="V22712" i="2"/>
  <c r="V22711" i="2"/>
  <c r="V22710" i="2"/>
  <c r="V22709" i="2"/>
  <c r="V22708" i="2"/>
  <c r="V22707" i="2"/>
  <c r="V22706" i="2"/>
  <c r="V22705" i="2"/>
  <c r="V22704" i="2"/>
  <c r="V22703" i="2"/>
  <c r="V22702" i="2"/>
  <c r="V22701" i="2"/>
  <c r="V22700" i="2"/>
  <c r="V22699" i="2"/>
  <c r="V22698" i="2"/>
  <c r="V22697" i="2"/>
  <c r="V22696" i="2"/>
  <c r="V22695" i="2"/>
  <c r="V22694" i="2"/>
  <c r="V22693" i="2"/>
  <c r="V22692" i="2"/>
  <c r="V22691" i="2"/>
  <c r="V22690" i="2"/>
  <c r="V22689" i="2"/>
  <c r="V22688" i="2"/>
  <c r="V22687" i="2"/>
  <c r="V22686" i="2"/>
  <c r="V22685" i="2"/>
  <c r="V22684" i="2"/>
  <c r="V22683" i="2"/>
  <c r="V22682" i="2"/>
  <c r="V22681" i="2"/>
  <c r="V22680" i="2"/>
  <c r="V22679" i="2"/>
  <c r="V22678" i="2"/>
  <c r="V22677" i="2"/>
  <c r="V22676" i="2"/>
  <c r="V22675" i="2"/>
  <c r="V22674" i="2"/>
  <c r="V22673" i="2"/>
  <c r="V22672" i="2"/>
  <c r="V22671" i="2"/>
  <c r="V22670" i="2"/>
  <c r="V22669" i="2"/>
  <c r="V22668" i="2"/>
  <c r="V22667" i="2"/>
  <c r="V22666" i="2"/>
  <c r="V22665" i="2"/>
  <c r="V22664" i="2"/>
  <c r="V22663" i="2"/>
  <c r="V22662" i="2"/>
  <c r="V22661" i="2"/>
  <c r="V22660" i="2"/>
  <c r="V22659" i="2"/>
  <c r="V22658" i="2"/>
  <c r="V22657" i="2"/>
  <c r="V22656" i="2"/>
  <c r="V22655" i="2"/>
  <c r="V22654" i="2"/>
  <c r="V22653" i="2"/>
  <c r="V22652" i="2"/>
  <c r="V22651" i="2"/>
  <c r="V22650" i="2"/>
  <c r="V22649" i="2"/>
  <c r="V22648" i="2"/>
  <c r="V22647" i="2"/>
  <c r="V22646" i="2"/>
  <c r="V22645" i="2"/>
  <c r="V22644" i="2"/>
  <c r="V22643" i="2"/>
  <c r="V22642" i="2"/>
  <c r="V22641" i="2"/>
  <c r="V22640" i="2"/>
  <c r="V22639" i="2"/>
  <c r="V22638" i="2"/>
  <c r="V22637" i="2"/>
  <c r="V22636" i="2"/>
  <c r="V22635" i="2"/>
  <c r="V22634" i="2"/>
  <c r="V22633" i="2"/>
  <c r="V22632" i="2"/>
  <c r="V22631" i="2"/>
  <c r="V22630" i="2"/>
  <c r="V22629" i="2"/>
  <c r="V22628" i="2"/>
  <c r="V22627" i="2"/>
  <c r="V22626" i="2"/>
  <c r="V22625" i="2"/>
  <c r="V22624" i="2"/>
  <c r="V22623" i="2"/>
  <c r="V22622" i="2"/>
  <c r="V22621" i="2"/>
  <c r="V22620" i="2"/>
  <c r="V22619" i="2"/>
  <c r="V22618" i="2"/>
  <c r="V22617" i="2"/>
  <c r="V22616" i="2"/>
  <c r="V22615" i="2"/>
  <c r="V22614" i="2"/>
  <c r="V22613" i="2"/>
  <c r="V22612" i="2"/>
  <c r="V22611" i="2"/>
  <c r="V22610" i="2"/>
  <c r="V22609" i="2"/>
  <c r="V22608" i="2"/>
  <c r="V22607" i="2"/>
  <c r="V22606" i="2"/>
  <c r="V22605" i="2"/>
  <c r="V22604" i="2"/>
  <c r="V22603" i="2"/>
  <c r="V22602" i="2"/>
  <c r="V22601" i="2"/>
  <c r="V22600" i="2"/>
  <c r="V22599" i="2"/>
  <c r="V22598" i="2"/>
  <c r="V22597" i="2"/>
  <c r="V22596" i="2"/>
  <c r="V22595" i="2"/>
  <c r="V22594" i="2"/>
  <c r="V22593" i="2"/>
  <c r="V22592" i="2"/>
  <c r="V22591" i="2"/>
  <c r="V22590" i="2"/>
  <c r="V22589" i="2"/>
  <c r="V22588" i="2"/>
  <c r="V22587" i="2"/>
  <c r="V22586" i="2"/>
  <c r="V22585" i="2"/>
  <c r="V22584" i="2"/>
  <c r="V22583" i="2"/>
  <c r="V22582" i="2"/>
  <c r="V22581" i="2"/>
  <c r="V22580" i="2"/>
  <c r="V22579" i="2"/>
  <c r="V22578" i="2"/>
  <c r="V22577" i="2"/>
  <c r="V22576" i="2"/>
  <c r="V22575" i="2"/>
  <c r="V22574" i="2"/>
  <c r="V22573" i="2"/>
  <c r="V22572" i="2"/>
  <c r="V22571" i="2"/>
  <c r="V22570" i="2"/>
  <c r="V22569" i="2"/>
  <c r="V22568" i="2"/>
  <c r="V22567" i="2"/>
  <c r="V22566" i="2"/>
  <c r="V22565" i="2"/>
  <c r="V22564" i="2"/>
  <c r="V22563" i="2"/>
  <c r="V22562" i="2"/>
  <c r="V22561" i="2"/>
  <c r="V22560" i="2"/>
  <c r="V22559" i="2"/>
  <c r="V22558" i="2"/>
  <c r="V22557" i="2"/>
  <c r="V22556" i="2"/>
  <c r="V22555" i="2"/>
  <c r="V22554" i="2"/>
  <c r="V22553" i="2"/>
  <c r="V22552" i="2"/>
  <c r="V22551" i="2"/>
  <c r="V22550" i="2"/>
  <c r="V22549" i="2"/>
  <c r="V22548" i="2"/>
  <c r="V22547" i="2"/>
  <c r="V22546" i="2"/>
  <c r="V22545" i="2"/>
  <c r="V22544" i="2"/>
  <c r="V22543" i="2"/>
  <c r="V22542" i="2"/>
  <c r="V22541" i="2"/>
  <c r="V22540" i="2"/>
  <c r="V22539" i="2"/>
  <c r="V22538" i="2"/>
  <c r="V22537" i="2"/>
  <c r="V22536" i="2"/>
  <c r="V22535" i="2"/>
  <c r="V22534" i="2"/>
  <c r="V22533" i="2"/>
  <c r="V22532" i="2"/>
  <c r="V22531" i="2"/>
  <c r="V22530" i="2"/>
  <c r="V22529" i="2"/>
  <c r="V22528" i="2"/>
  <c r="V22527" i="2"/>
  <c r="V22526" i="2"/>
  <c r="V22525" i="2"/>
  <c r="V22524" i="2"/>
  <c r="V22523" i="2"/>
  <c r="V22522" i="2"/>
  <c r="V22521" i="2"/>
  <c r="V22520" i="2"/>
  <c r="V22519" i="2"/>
  <c r="V22518" i="2"/>
  <c r="V22517" i="2"/>
  <c r="V22516" i="2"/>
  <c r="V22515" i="2"/>
  <c r="V22514" i="2"/>
  <c r="V22513" i="2"/>
  <c r="V22512" i="2"/>
  <c r="V22511" i="2"/>
  <c r="V22510" i="2"/>
  <c r="V22509" i="2"/>
  <c r="V22508" i="2"/>
  <c r="V22507" i="2"/>
  <c r="V22506" i="2"/>
  <c r="V22505" i="2"/>
  <c r="V22504" i="2"/>
  <c r="V22503" i="2"/>
  <c r="V22502" i="2"/>
  <c r="V22501" i="2"/>
  <c r="V22500" i="2"/>
  <c r="V22499" i="2"/>
  <c r="V22498" i="2"/>
  <c r="V22497" i="2"/>
  <c r="V22496" i="2"/>
  <c r="V22495" i="2"/>
  <c r="V22494" i="2"/>
  <c r="V22493" i="2"/>
  <c r="V22492" i="2"/>
  <c r="V22491" i="2"/>
  <c r="V22490" i="2"/>
  <c r="V22489" i="2"/>
  <c r="V22488" i="2"/>
  <c r="V22487" i="2"/>
  <c r="V22486" i="2"/>
  <c r="V22485" i="2"/>
  <c r="V22484" i="2"/>
  <c r="V22483" i="2"/>
  <c r="V22482" i="2"/>
  <c r="V22481" i="2"/>
  <c r="V22480" i="2"/>
  <c r="V22479" i="2"/>
  <c r="V22478" i="2"/>
  <c r="V22477" i="2"/>
  <c r="V22476" i="2"/>
  <c r="V22475" i="2"/>
  <c r="V22474" i="2"/>
  <c r="V22473" i="2"/>
  <c r="V22472" i="2"/>
  <c r="V22471" i="2"/>
  <c r="V22470" i="2"/>
  <c r="V22469" i="2"/>
  <c r="V22468" i="2"/>
  <c r="V22467" i="2"/>
  <c r="V22466" i="2"/>
  <c r="V22465" i="2"/>
  <c r="V22464" i="2"/>
  <c r="V22463" i="2"/>
  <c r="V22462" i="2"/>
  <c r="V22461" i="2"/>
  <c r="V22460" i="2"/>
  <c r="V22459" i="2"/>
  <c r="V22458" i="2"/>
  <c r="V22457" i="2"/>
  <c r="V22456" i="2"/>
  <c r="V22455" i="2"/>
  <c r="V22454" i="2"/>
  <c r="V22453" i="2"/>
  <c r="V22452" i="2"/>
  <c r="V22451" i="2"/>
  <c r="V22450" i="2"/>
  <c r="V22449" i="2"/>
  <c r="V22448" i="2"/>
  <c r="V22447" i="2"/>
  <c r="V22446" i="2"/>
  <c r="V22445" i="2"/>
  <c r="V22444" i="2"/>
  <c r="V22443" i="2"/>
  <c r="V22442" i="2"/>
  <c r="V22441" i="2"/>
  <c r="V22440" i="2"/>
  <c r="V22439" i="2"/>
  <c r="V22438" i="2"/>
  <c r="V22437" i="2"/>
  <c r="V22436" i="2"/>
  <c r="V22435" i="2"/>
  <c r="V22434" i="2"/>
  <c r="V22433" i="2"/>
  <c r="V22432" i="2"/>
  <c r="V22431" i="2"/>
  <c r="V22430" i="2"/>
  <c r="V22429" i="2"/>
  <c r="V22428" i="2"/>
  <c r="V22427" i="2"/>
  <c r="V22426" i="2"/>
  <c r="V22425" i="2"/>
  <c r="V22424" i="2"/>
  <c r="V22423" i="2"/>
  <c r="V22422" i="2"/>
  <c r="V22421" i="2"/>
  <c r="V22420" i="2"/>
  <c r="V22419" i="2"/>
  <c r="V22418" i="2"/>
  <c r="V22417" i="2"/>
  <c r="V22416" i="2"/>
  <c r="V22415" i="2"/>
  <c r="V22414" i="2"/>
  <c r="V22413" i="2"/>
  <c r="V22412" i="2"/>
  <c r="V22411" i="2"/>
  <c r="V22410" i="2"/>
  <c r="V22409" i="2"/>
  <c r="V22408" i="2"/>
  <c r="V22407" i="2"/>
  <c r="V22406" i="2"/>
  <c r="V22405" i="2"/>
  <c r="V22404" i="2"/>
  <c r="V22403" i="2"/>
  <c r="V22402" i="2"/>
  <c r="V22401" i="2"/>
  <c r="V22400" i="2"/>
  <c r="V22399" i="2"/>
  <c r="V22398" i="2"/>
  <c r="V22397" i="2"/>
  <c r="V22396" i="2"/>
  <c r="V22395" i="2"/>
  <c r="V22394" i="2"/>
  <c r="V22393" i="2"/>
  <c r="V22392" i="2"/>
  <c r="V22391" i="2"/>
  <c r="V22390" i="2"/>
  <c r="V22389" i="2"/>
  <c r="V22388" i="2"/>
  <c r="V22387" i="2"/>
  <c r="V22386" i="2"/>
  <c r="V22385" i="2"/>
  <c r="V22384" i="2"/>
  <c r="V22383" i="2"/>
  <c r="V22382" i="2"/>
  <c r="V22381" i="2"/>
  <c r="V22380" i="2"/>
  <c r="V22379" i="2"/>
  <c r="V22378" i="2"/>
  <c r="V22377" i="2"/>
  <c r="V22376" i="2"/>
  <c r="V22375" i="2"/>
  <c r="V22374" i="2"/>
  <c r="V22373" i="2"/>
  <c r="V22372" i="2"/>
  <c r="V22371" i="2"/>
  <c r="V22370" i="2"/>
  <c r="V22369" i="2"/>
  <c r="V22368" i="2"/>
  <c r="V22367" i="2"/>
  <c r="V22366" i="2"/>
  <c r="V22365" i="2"/>
  <c r="V22364" i="2"/>
  <c r="V22363" i="2"/>
  <c r="V22362" i="2"/>
  <c r="V22361" i="2"/>
  <c r="V22360" i="2"/>
  <c r="V22359" i="2"/>
  <c r="V22358" i="2"/>
  <c r="V22357" i="2"/>
  <c r="V22356" i="2"/>
  <c r="V22355" i="2"/>
  <c r="V22354" i="2"/>
  <c r="V22353" i="2"/>
  <c r="V22352" i="2"/>
  <c r="V22351" i="2"/>
  <c r="V22350" i="2"/>
  <c r="V22349" i="2"/>
  <c r="V22348" i="2"/>
  <c r="V22347" i="2"/>
  <c r="V22346" i="2"/>
  <c r="V22345" i="2"/>
  <c r="V22344" i="2"/>
  <c r="V22343" i="2"/>
  <c r="V22342" i="2"/>
  <c r="V22341" i="2"/>
  <c r="V22340" i="2"/>
  <c r="V22339" i="2"/>
  <c r="V22338" i="2"/>
  <c r="V22337" i="2"/>
  <c r="V22336" i="2"/>
  <c r="V22335" i="2"/>
  <c r="V22334" i="2"/>
  <c r="V22333" i="2"/>
  <c r="V22332" i="2"/>
  <c r="V22331" i="2"/>
  <c r="V22330" i="2"/>
  <c r="V22329" i="2"/>
  <c r="V22328" i="2"/>
  <c r="V22327" i="2"/>
  <c r="V22326" i="2"/>
  <c r="V22325" i="2"/>
  <c r="V22324" i="2"/>
  <c r="V22323" i="2"/>
  <c r="V22322" i="2"/>
  <c r="V22321" i="2"/>
  <c r="V22320" i="2"/>
  <c r="V22319" i="2"/>
  <c r="V22318" i="2"/>
  <c r="V22317" i="2"/>
  <c r="V22316" i="2"/>
  <c r="V22315" i="2"/>
  <c r="V22314" i="2"/>
  <c r="V22313" i="2"/>
  <c r="V22312" i="2"/>
  <c r="V22311" i="2"/>
  <c r="V22310" i="2"/>
  <c r="V22309" i="2"/>
  <c r="V22308" i="2"/>
  <c r="V22307" i="2"/>
  <c r="V22306" i="2"/>
  <c r="V22305" i="2"/>
  <c r="V22304" i="2"/>
  <c r="V22303" i="2"/>
  <c r="V22302" i="2"/>
  <c r="V22301" i="2"/>
  <c r="V22300" i="2"/>
  <c r="V22299" i="2"/>
  <c r="V22298" i="2"/>
  <c r="V22297" i="2"/>
  <c r="V22296" i="2"/>
  <c r="V22295" i="2"/>
  <c r="V22294" i="2"/>
  <c r="V22293" i="2"/>
  <c r="V22292" i="2"/>
  <c r="V22291" i="2"/>
  <c r="V22290" i="2"/>
  <c r="V22289" i="2"/>
  <c r="V22288" i="2"/>
  <c r="V22287" i="2"/>
  <c r="V22286" i="2"/>
  <c r="V22285" i="2"/>
  <c r="V22284" i="2"/>
  <c r="V22283" i="2"/>
  <c r="V22282" i="2"/>
  <c r="V22281" i="2"/>
  <c r="V22280" i="2"/>
  <c r="V22279" i="2"/>
  <c r="V22278" i="2"/>
  <c r="V22277" i="2"/>
  <c r="V22276" i="2"/>
  <c r="V22275" i="2"/>
  <c r="V22274" i="2"/>
  <c r="V22273" i="2"/>
  <c r="V22272" i="2"/>
  <c r="V22271" i="2"/>
  <c r="V22270" i="2"/>
  <c r="V22269" i="2"/>
  <c r="V22268" i="2"/>
  <c r="V22267" i="2"/>
  <c r="V22266" i="2"/>
  <c r="V22265" i="2"/>
  <c r="V22264" i="2"/>
  <c r="V22263" i="2"/>
  <c r="V22262" i="2"/>
  <c r="V22261" i="2"/>
  <c r="V22260" i="2"/>
  <c r="V22259" i="2"/>
  <c r="V22258" i="2"/>
  <c r="V22257" i="2"/>
  <c r="V22256" i="2"/>
  <c r="V22255" i="2"/>
  <c r="V22254" i="2"/>
  <c r="V22253" i="2"/>
  <c r="V22252" i="2"/>
  <c r="V22251" i="2"/>
  <c r="V22250" i="2"/>
  <c r="V22249" i="2"/>
  <c r="V22248" i="2"/>
  <c r="V22247" i="2"/>
  <c r="V22246" i="2"/>
  <c r="V22245" i="2"/>
  <c r="V22244" i="2"/>
  <c r="V22243" i="2"/>
  <c r="V22242" i="2"/>
  <c r="V22241" i="2"/>
  <c r="V22240" i="2"/>
  <c r="V22239" i="2"/>
  <c r="V22238" i="2"/>
  <c r="V22237" i="2"/>
  <c r="V22236" i="2"/>
  <c r="V22235" i="2"/>
  <c r="V22234" i="2"/>
  <c r="V22233" i="2"/>
  <c r="V22232" i="2"/>
  <c r="V22231" i="2"/>
  <c r="V22230" i="2"/>
  <c r="V22229" i="2"/>
  <c r="V22228" i="2"/>
  <c r="V22227" i="2"/>
  <c r="V22226" i="2"/>
  <c r="V22225" i="2"/>
  <c r="V22224" i="2"/>
  <c r="V22223" i="2"/>
  <c r="V22222" i="2"/>
  <c r="V22221" i="2"/>
  <c r="V22220" i="2"/>
  <c r="V22219" i="2"/>
  <c r="V22218" i="2"/>
  <c r="V22217" i="2"/>
  <c r="V22216" i="2"/>
  <c r="V22215" i="2"/>
  <c r="V22214" i="2"/>
  <c r="V22213" i="2"/>
  <c r="V22212" i="2"/>
  <c r="V22211" i="2"/>
  <c r="V22210" i="2"/>
  <c r="V22209" i="2"/>
  <c r="V22208" i="2"/>
  <c r="V22207" i="2"/>
  <c r="V22206" i="2"/>
  <c r="V22205" i="2"/>
  <c r="V22204" i="2"/>
  <c r="V22203" i="2"/>
  <c r="V22202" i="2"/>
  <c r="V22201" i="2"/>
  <c r="V22200" i="2"/>
  <c r="V22199" i="2"/>
  <c r="V22198" i="2"/>
  <c r="V22197" i="2"/>
  <c r="V22196" i="2"/>
  <c r="V22195" i="2"/>
  <c r="V22194" i="2"/>
  <c r="V22193" i="2"/>
  <c r="V22192" i="2"/>
  <c r="V22191" i="2"/>
  <c r="V22190" i="2"/>
  <c r="V22189" i="2"/>
  <c r="V22188" i="2"/>
  <c r="V22187" i="2"/>
  <c r="V22186" i="2"/>
  <c r="V22185" i="2"/>
  <c r="V22184" i="2"/>
  <c r="V22183" i="2"/>
  <c r="V22182" i="2"/>
  <c r="V22181" i="2"/>
  <c r="V22180" i="2"/>
  <c r="V22179" i="2"/>
  <c r="V22178" i="2"/>
  <c r="V22177" i="2"/>
  <c r="V22176" i="2"/>
  <c r="V22175" i="2"/>
  <c r="V22174" i="2"/>
  <c r="V22173" i="2"/>
  <c r="V22172" i="2"/>
  <c r="V22171" i="2"/>
  <c r="V22170" i="2"/>
  <c r="V22169" i="2"/>
  <c r="V22168" i="2"/>
  <c r="V22167" i="2"/>
  <c r="V22166" i="2"/>
  <c r="V22165" i="2"/>
  <c r="V22164" i="2"/>
  <c r="V22163" i="2"/>
  <c r="V22162" i="2"/>
  <c r="V22161" i="2"/>
  <c r="V22160" i="2"/>
  <c r="V22159" i="2"/>
  <c r="V22158" i="2"/>
  <c r="V22157" i="2"/>
  <c r="V22156" i="2"/>
  <c r="V22155" i="2"/>
  <c r="V22154" i="2"/>
  <c r="V22153" i="2"/>
  <c r="V22152" i="2"/>
  <c r="V22151" i="2"/>
  <c r="V22150" i="2"/>
  <c r="V22149" i="2"/>
  <c r="V22148" i="2"/>
  <c r="V22147" i="2"/>
  <c r="V22146" i="2"/>
  <c r="V22145" i="2"/>
  <c r="V22144" i="2"/>
  <c r="V22143" i="2"/>
  <c r="V22142" i="2"/>
  <c r="V22141" i="2"/>
  <c r="V22140" i="2"/>
  <c r="V22139" i="2"/>
  <c r="V22138" i="2"/>
  <c r="V22137" i="2"/>
  <c r="V22136" i="2"/>
  <c r="V22135" i="2"/>
  <c r="V22134" i="2"/>
  <c r="V22133" i="2"/>
  <c r="V22132" i="2"/>
  <c r="V22131" i="2"/>
  <c r="V22130" i="2"/>
  <c r="V22129" i="2"/>
  <c r="V22128" i="2"/>
  <c r="V22127" i="2"/>
  <c r="V22126" i="2"/>
  <c r="V22125" i="2"/>
  <c r="V22124" i="2"/>
  <c r="V22123" i="2"/>
  <c r="V22122" i="2"/>
  <c r="V22121" i="2"/>
  <c r="V22120" i="2"/>
  <c r="V22119" i="2"/>
  <c r="V22118" i="2"/>
  <c r="V22117" i="2"/>
  <c r="V22116" i="2"/>
  <c r="V22115" i="2"/>
  <c r="V22114" i="2"/>
  <c r="V22113" i="2"/>
  <c r="V22112" i="2"/>
  <c r="V22111" i="2"/>
  <c r="V22110" i="2"/>
  <c r="V22109" i="2"/>
  <c r="V22108" i="2"/>
  <c r="V22107" i="2"/>
  <c r="V22106" i="2"/>
  <c r="V22105" i="2"/>
  <c r="V22104" i="2"/>
  <c r="V22103" i="2"/>
  <c r="V22102" i="2"/>
  <c r="V22101" i="2"/>
  <c r="V22100" i="2"/>
  <c r="V22099" i="2"/>
  <c r="V22098" i="2"/>
  <c r="V22097" i="2"/>
  <c r="V22096" i="2"/>
  <c r="V22095" i="2"/>
  <c r="V22094" i="2"/>
  <c r="V22093" i="2"/>
  <c r="V22092" i="2"/>
  <c r="V22091" i="2"/>
  <c r="V22090" i="2"/>
  <c r="V22089" i="2"/>
  <c r="V22088" i="2"/>
  <c r="V22087" i="2"/>
  <c r="V22086" i="2"/>
  <c r="V22085" i="2"/>
  <c r="V22084" i="2"/>
  <c r="V22083" i="2"/>
  <c r="V22082" i="2"/>
  <c r="V22081" i="2"/>
  <c r="V22080" i="2"/>
  <c r="V22079" i="2"/>
  <c r="V22078" i="2"/>
  <c r="V22077" i="2"/>
  <c r="V22076" i="2"/>
  <c r="V22075" i="2"/>
  <c r="V22074" i="2"/>
  <c r="V22073" i="2"/>
  <c r="V22072" i="2"/>
  <c r="V22071" i="2"/>
  <c r="V22070" i="2"/>
  <c r="V22069" i="2"/>
  <c r="V22068" i="2"/>
  <c r="V22067" i="2"/>
  <c r="V22066" i="2"/>
  <c r="V22065" i="2"/>
  <c r="V22064" i="2"/>
  <c r="V22063" i="2"/>
  <c r="V22062" i="2"/>
  <c r="V22061" i="2"/>
  <c r="V22060" i="2"/>
  <c r="V22059" i="2"/>
  <c r="V22058" i="2"/>
  <c r="V22057" i="2"/>
  <c r="V22056" i="2"/>
  <c r="V22055" i="2"/>
  <c r="V22054" i="2"/>
  <c r="V22053" i="2"/>
  <c r="V22052" i="2"/>
  <c r="V22051" i="2"/>
  <c r="V22050" i="2"/>
  <c r="V22049" i="2"/>
  <c r="V22048" i="2"/>
  <c r="V22047" i="2"/>
  <c r="V22046" i="2"/>
  <c r="V22045" i="2"/>
  <c r="V22044" i="2"/>
  <c r="V22043" i="2"/>
  <c r="V22042" i="2"/>
  <c r="V22041" i="2"/>
  <c r="V22040" i="2"/>
  <c r="V22039" i="2"/>
  <c r="V22038" i="2"/>
  <c r="V22037" i="2"/>
  <c r="V22036" i="2"/>
  <c r="V22035" i="2"/>
  <c r="V22034" i="2"/>
  <c r="V22033" i="2"/>
  <c r="V22032" i="2"/>
  <c r="V22031" i="2"/>
  <c r="V22030" i="2"/>
  <c r="V22029" i="2"/>
  <c r="V22028" i="2"/>
  <c r="V22027" i="2"/>
  <c r="V22026" i="2"/>
  <c r="V22025" i="2"/>
  <c r="V22024" i="2"/>
  <c r="V22023" i="2"/>
  <c r="V22022" i="2"/>
  <c r="V22021" i="2"/>
  <c r="V22020" i="2"/>
  <c r="V22019" i="2"/>
  <c r="V22018" i="2"/>
  <c r="V22017" i="2"/>
  <c r="V22016" i="2"/>
  <c r="V22015" i="2"/>
  <c r="V22014" i="2"/>
  <c r="V22013" i="2"/>
  <c r="V22012" i="2"/>
  <c r="V22011" i="2"/>
  <c r="V22010" i="2"/>
  <c r="V22009" i="2"/>
  <c r="V22008" i="2"/>
  <c r="V22007" i="2"/>
  <c r="V22006" i="2"/>
  <c r="V22005" i="2"/>
  <c r="V22004" i="2"/>
  <c r="V22003" i="2"/>
  <c r="V22002" i="2"/>
  <c r="V22001" i="2"/>
  <c r="V22000" i="2"/>
  <c r="V21999" i="2"/>
  <c r="V21998" i="2"/>
  <c r="V21997" i="2"/>
  <c r="V21996" i="2"/>
  <c r="V21995" i="2"/>
  <c r="V21994" i="2"/>
  <c r="V21993" i="2"/>
  <c r="V21992" i="2"/>
  <c r="V21991" i="2"/>
  <c r="V21990" i="2"/>
  <c r="V21989" i="2"/>
  <c r="V21988" i="2"/>
  <c r="V21987" i="2"/>
  <c r="V21986" i="2"/>
  <c r="V21985" i="2"/>
  <c r="V21984" i="2"/>
  <c r="V21983" i="2"/>
  <c r="V21982" i="2"/>
  <c r="V21981" i="2"/>
  <c r="V21980" i="2"/>
  <c r="V21979" i="2"/>
  <c r="V21978" i="2"/>
  <c r="V21977" i="2"/>
  <c r="V21976" i="2"/>
  <c r="V21975" i="2"/>
  <c r="V21974" i="2"/>
  <c r="V21973" i="2"/>
  <c r="V21972" i="2"/>
  <c r="V21971" i="2"/>
  <c r="V21970" i="2"/>
  <c r="V21969" i="2"/>
  <c r="V21968" i="2"/>
  <c r="V21967" i="2"/>
  <c r="V21966" i="2"/>
  <c r="V21965" i="2"/>
  <c r="V21964" i="2"/>
  <c r="V21963" i="2"/>
  <c r="V21962" i="2"/>
  <c r="V21961" i="2"/>
  <c r="V21960" i="2"/>
  <c r="V21959" i="2"/>
  <c r="V21958" i="2"/>
  <c r="V21957" i="2"/>
  <c r="V21956" i="2"/>
  <c r="V21955" i="2"/>
  <c r="V21954" i="2"/>
  <c r="V21953" i="2"/>
  <c r="V21952" i="2"/>
  <c r="V21951" i="2"/>
  <c r="V21950" i="2"/>
  <c r="V21949" i="2"/>
  <c r="V21948" i="2"/>
  <c r="V21947" i="2"/>
  <c r="V21946" i="2"/>
  <c r="V21945" i="2"/>
  <c r="V21944" i="2"/>
  <c r="V21943" i="2"/>
  <c r="V21942" i="2"/>
  <c r="V21941" i="2"/>
  <c r="V21940" i="2"/>
  <c r="V21939" i="2"/>
  <c r="V21938" i="2"/>
  <c r="V21937" i="2"/>
  <c r="V21936" i="2"/>
  <c r="V21935" i="2"/>
  <c r="V21934" i="2"/>
  <c r="V21933" i="2"/>
  <c r="V21932" i="2"/>
  <c r="V21931" i="2"/>
  <c r="V21930" i="2"/>
  <c r="V21929" i="2"/>
  <c r="V21928" i="2"/>
  <c r="V21927" i="2"/>
  <c r="V21926" i="2"/>
  <c r="V21925" i="2"/>
  <c r="V21924" i="2"/>
  <c r="V21923" i="2"/>
  <c r="V21922" i="2"/>
  <c r="V21921" i="2"/>
  <c r="V21920" i="2"/>
  <c r="V21919" i="2"/>
  <c r="V21918" i="2"/>
  <c r="V21917" i="2"/>
  <c r="V21916" i="2"/>
  <c r="V21915" i="2"/>
  <c r="V21914" i="2"/>
  <c r="V21913" i="2"/>
  <c r="V21912" i="2"/>
  <c r="V21911" i="2"/>
  <c r="V21910" i="2"/>
  <c r="V21909" i="2"/>
  <c r="V21908" i="2"/>
  <c r="V21907" i="2"/>
  <c r="V21906" i="2"/>
  <c r="V21905" i="2"/>
  <c r="V21904" i="2"/>
  <c r="V21903" i="2"/>
  <c r="V21902" i="2"/>
  <c r="V21901" i="2"/>
  <c r="V21900" i="2"/>
  <c r="V21899" i="2"/>
  <c r="V21898" i="2"/>
  <c r="V21897" i="2"/>
  <c r="V21896" i="2"/>
  <c r="V21895" i="2"/>
  <c r="V21894" i="2"/>
  <c r="V21893" i="2"/>
  <c r="V21892" i="2"/>
  <c r="V21891" i="2"/>
  <c r="V21890" i="2"/>
  <c r="V21889" i="2"/>
  <c r="V21888" i="2"/>
  <c r="V21887" i="2"/>
  <c r="V21886" i="2"/>
  <c r="V21885" i="2"/>
  <c r="V21884" i="2"/>
  <c r="V21883" i="2"/>
  <c r="V21882" i="2"/>
  <c r="V21881" i="2"/>
  <c r="V21880" i="2"/>
  <c r="V21879" i="2"/>
  <c r="V21878" i="2"/>
  <c r="V21877" i="2"/>
  <c r="V21876" i="2"/>
  <c r="V21875" i="2"/>
  <c r="V21874" i="2"/>
  <c r="V21873" i="2"/>
  <c r="V21872" i="2"/>
  <c r="V21871" i="2"/>
  <c r="V21870" i="2"/>
  <c r="V21869" i="2"/>
  <c r="V21868" i="2"/>
  <c r="V21867" i="2"/>
  <c r="V21866" i="2"/>
  <c r="V21865" i="2"/>
  <c r="V21864" i="2"/>
  <c r="V21863" i="2"/>
  <c r="V21862" i="2"/>
  <c r="V21861" i="2"/>
  <c r="V21860" i="2"/>
  <c r="V21859" i="2"/>
  <c r="V21858" i="2"/>
  <c r="V21857" i="2"/>
  <c r="V21856" i="2"/>
  <c r="V21855" i="2"/>
  <c r="V21854" i="2"/>
  <c r="V21853" i="2"/>
  <c r="V21852" i="2"/>
  <c r="V21851" i="2"/>
  <c r="V21850" i="2"/>
  <c r="V21849" i="2"/>
  <c r="V21848" i="2"/>
  <c r="V21847" i="2"/>
  <c r="V21846" i="2"/>
  <c r="V21845" i="2"/>
  <c r="V21844" i="2"/>
  <c r="V21843" i="2"/>
  <c r="V21842" i="2"/>
  <c r="V21841" i="2"/>
  <c r="V21840" i="2"/>
  <c r="V21839" i="2"/>
  <c r="V21838" i="2"/>
  <c r="V21837" i="2"/>
  <c r="V21836" i="2"/>
  <c r="V21835" i="2"/>
  <c r="V21834" i="2"/>
  <c r="V21833" i="2"/>
  <c r="V21832" i="2"/>
  <c r="V21831" i="2"/>
  <c r="V21830" i="2"/>
  <c r="V21829" i="2"/>
  <c r="V21828" i="2"/>
  <c r="V21827" i="2"/>
  <c r="V21826" i="2"/>
  <c r="V21825" i="2"/>
  <c r="V21824" i="2"/>
  <c r="V21823" i="2"/>
  <c r="V21822" i="2"/>
  <c r="V21821" i="2"/>
  <c r="V21820" i="2"/>
  <c r="V21819" i="2"/>
  <c r="V21818" i="2"/>
  <c r="V21817" i="2"/>
  <c r="V21816" i="2"/>
  <c r="V21815" i="2"/>
  <c r="V21814" i="2"/>
  <c r="V21813" i="2"/>
  <c r="V21812" i="2"/>
  <c r="V21811" i="2"/>
  <c r="V21810" i="2"/>
  <c r="V21809" i="2"/>
  <c r="V21808" i="2"/>
  <c r="V21807" i="2"/>
  <c r="V21806" i="2"/>
  <c r="V21805" i="2"/>
  <c r="V21804" i="2"/>
  <c r="V21803" i="2"/>
  <c r="V21802" i="2"/>
  <c r="V21801" i="2"/>
  <c r="V21800" i="2"/>
  <c r="V21799" i="2"/>
  <c r="V21798" i="2"/>
  <c r="V21797" i="2"/>
  <c r="V21796" i="2"/>
  <c r="V21795" i="2"/>
  <c r="V21794" i="2"/>
  <c r="V21793" i="2"/>
  <c r="V21792" i="2"/>
  <c r="V21791" i="2"/>
  <c r="V21790" i="2"/>
  <c r="V21789" i="2"/>
  <c r="V21788" i="2"/>
  <c r="V21787" i="2"/>
  <c r="V21786" i="2"/>
  <c r="V21785" i="2"/>
  <c r="V21784" i="2"/>
  <c r="V21783" i="2"/>
  <c r="V21782" i="2"/>
  <c r="V21781" i="2"/>
  <c r="V21780" i="2"/>
  <c r="V21779" i="2"/>
  <c r="V21778" i="2"/>
  <c r="V21777" i="2"/>
  <c r="V21776" i="2"/>
  <c r="V21775" i="2"/>
  <c r="V21774" i="2"/>
  <c r="V21773" i="2"/>
  <c r="V21772" i="2"/>
  <c r="V21771" i="2"/>
  <c r="V21770" i="2"/>
  <c r="V21769" i="2"/>
  <c r="V21768" i="2"/>
  <c r="V21767" i="2"/>
  <c r="V21766" i="2"/>
  <c r="V21765" i="2"/>
  <c r="V21764" i="2"/>
  <c r="V21763" i="2"/>
  <c r="V21762" i="2"/>
  <c r="V21761" i="2"/>
  <c r="V21760" i="2"/>
  <c r="V21759" i="2"/>
  <c r="V21758" i="2"/>
  <c r="V21757" i="2"/>
  <c r="V21756" i="2"/>
  <c r="V21755" i="2"/>
  <c r="V21754" i="2"/>
  <c r="V21753" i="2"/>
  <c r="V21752" i="2"/>
  <c r="V21751" i="2"/>
  <c r="V21750" i="2"/>
  <c r="V21749" i="2"/>
  <c r="V21748" i="2"/>
  <c r="V21747" i="2"/>
  <c r="V21746" i="2"/>
  <c r="V21745" i="2"/>
  <c r="V21744" i="2"/>
  <c r="V21743" i="2"/>
  <c r="V21742" i="2"/>
  <c r="V21741" i="2"/>
  <c r="V21740" i="2"/>
  <c r="V21739" i="2"/>
  <c r="V21738" i="2"/>
  <c r="V21737" i="2"/>
  <c r="V21736" i="2"/>
  <c r="V21735" i="2"/>
  <c r="V21734" i="2"/>
  <c r="V21733" i="2"/>
  <c r="V21732" i="2"/>
  <c r="V21731" i="2"/>
  <c r="V21730" i="2"/>
  <c r="V21729" i="2"/>
  <c r="V21728" i="2"/>
  <c r="V21727" i="2"/>
  <c r="V21726" i="2"/>
  <c r="V21725" i="2"/>
  <c r="V21724" i="2"/>
  <c r="V21723" i="2"/>
  <c r="V21722" i="2"/>
  <c r="V21721" i="2"/>
  <c r="V21720" i="2"/>
  <c r="V21719" i="2"/>
  <c r="V21718" i="2"/>
  <c r="V21717" i="2"/>
  <c r="V21716" i="2"/>
  <c r="V21715" i="2"/>
  <c r="V21714" i="2"/>
  <c r="V21713" i="2"/>
  <c r="V21712" i="2"/>
  <c r="V21711" i="2"/>
  <c r="V21710" i="2"/>
  <c r="V21709" i="2"/>
  <c r="V21708" i="2"/>
  <c r="V21707" i="2"/>
  <c r="V21706" i="2"/>
  <c r="V21705" i="2"/>
  <c r="V21704" i="2"/>
  <c r="V21703" i="2"/>
  <c r="V21702" i="2"/>
  <c r="V21701" i="2"/>
  <c r="V21700" i="2"/>
  <c r="V21699" i="2"/>
  <c r="V21698" i="2"/>
  <c r="V21697" i="2"/>
  <c r="V21696" i="2"/>
  <c r="V21695" i="2"/>
  <c r="V21694" i="2"/>
  <c r="V21693" i="2"/>
  <c r="V21692" i="2"/>
  <c r="V21691" i="2"/>
  <c r="V21690" i="2"/>
  <c r="V21689" i="2"/>
  <c r="V21688" i="2"/>
  <c r="V21687" i="2"/>
  <c r="V21686" i="2"/>
  <c r="V21685" i="2"/>
  <c r="V21684" i="2"/>
  <c r="V21683" i="2"/>
  <c r="V21682" i="2"/>
  <c r="V21681" i="2"/>
  <c r="V21680" i="2"/>
  <c r="V21679" i="2"/>
  <c r="V21678" i="2"/>
  <c r="V21677" i="2"/>
  <c r="V21676" i="2"/>
  <c r="V21675" i="2"/>
  <c r="V21674" i="2"/>
  <c r="V21673" i="2"/>
  <c r="V21672" i="2"/>
  <c r="V21671" i="2"/>
  <c r="V21670" i="2"/>
  <c r="V21669" i="2"/>
  <c r="V21668" i="2"/>
  <c r="V21667" i="2"/>
  <c r="V21666" i="2"/>
  <c r="V21665" i="2"/>
  <c r="V21664" i="2"/>
  <c r="V21663" i="2"/>
  <c r="V21662" i="2"/>
  <c r="V21661" i="2"/>
  <c r="V21660" i="2"/>
  <c r="V21659" i="2"/>
  <c r="V21658" i="2"/>
  <c r="V21657" i="2"/>
  <c r="V21656" i="2"/>
  <c r="V21655" i="2"/>
  <c r="V21654" i="2"/>
  <c r="V21653" i="2"/>
  <c r="V21652" i="2"/>
  <c r="V21651" i="2"/>
  <c r="V21650" i="2"/>
  <c r="V21649" i="2"/>
  <c r="V21648" i="2"/>
  <c r="V21647" i="2"/>
  <c r="V21646" i="2"/>
  <c r="V21645" i="2"/>
  <c r="V21644" i="2"/>
  <c r="V21643" i="2"/>
  <c r="V21642" i="2"/>
  <c r="V21641" i="2"/>
  <c r="V21640" i="2"/>
  <c r="V21639" i="2"/>
  <c r="V21638" i="2"/>
  <c r="V21637" i="2"/>
  <c r="V21636" i="2"/>
  <c r="V21635" i="2"/>
  <c r="V21634" i="2"/>
  <c r="V21633" i="2"/>
  <c r="V21632" i="2"/>
  <c r="V21631" i="2"/>
  <c r="V21630" i="2"/>
  <c r="V21629" i="2"/>
  <c r="V21628" i="2"/>
  <c r="V21627" i="2"/>
  <c r="V21626" i="2"/>
  <c r="V21625" i="2"/>
  <c r="V21624" i="2"/>
  <c r="V21623" i="2"/>
  <c r="V21622" i="2"/>
  <c r="V21621" i="2"/>
  <c r="V21620" i="2"/>
  <c r="V21619" i="2"/>
  <c r="V21618" i="2"/>
  <c r="V21617" i="2"/>
  <c r="V21616" i="2"/>
  <c r="V21615" i="2"/>
  <c r="V21614" i="2"/>
  <c r="V21613" i="2"/>
  <c r="V21612" i="2"/>
  <c r="V21611" i="2"/>
  <c r="V21610" i="2"/>
  <c r="V21609" i="2"/>
  <c r="V21608" i="2"/>
  <c r="V21607" i="2"/>
  <c r="V21606" i="2"/>
  <c r="V21605" i="2"/>
  <c r="V21604" i="2"/>
  <c r="V21603" i="2"/>
  <c r="V21602" i="2"/>
  <c r="V21601" i="2"/>
  <c r="V21600" i="2"/>
  <c r="V21599" i="2"/>
  <c r="V21598" i="2"/>
  <c r="V21597" i="2"/>
  <c r="V21596" i="2"/>
  <c r="V21595" i="2"/>
  <c r="V21594" i="2"/>
  <c r="V21593" i="2"/>
  <c r="V21592" i="2"/>
  <c r="V21591" i="2"/>
  <c r="V21590" i="2"/>
  <c r="V21589" i="2"/>
  <c r="V21588" i="2"/>
  <c r="V21587" i="2"/>
  <c r="V21586" i="2"/>
  <c r="V21585" i="2"/>
  <c r="V21584" i="2"/>
  <c r="V21583" i="2"/>
  <c r="V21582" i="2"/>
  <c r="V21581" i="2"/>
  <c r="V21580" i="2"/>
  <c r="V21579" i="2"/>
  <c r="V21578" i="2"/>
  <c r="V21577" i="2"/>
  <c r="V21576" i="2"/>
  <c r="V21575" i="2"/>
  <c r="V21574" i="2"/>
  <c r="V21573" i="2"/>
  <c r="V21572" i="2"/>
  <c r="V21571" i="2"/>
  <c r="V21570" i="2"/>
  <c r="V21569" i="2"/>
  <c r="V21568" i="2"/>
  <c r="V21567" i="2"/>
  <c r="V21566" i="2"/>
  <c r="V21565" i="2"/>
  <c r="V21564" i="2"/>
  <c r="V21563" i="2"/>
  <c r="V21562" i="2"/>
  <c r="V21561" i="2"/>
  <c r="V21560" i="2"/>
  <c r="V21559" i="2"/>
  <c r="V21558" i="2"/>
  <c r="V21557" i="2"/>
  <c r="V21556" i="2"/>
  <c r="V21555" i="2"/>
  <c r="V21554" i="2"/>
  <c r="V21553" i="2"/>
  <c r="V21552" i="2"/>
  <c r="V21551" i="2"/>
  <c r="V21550" i="2"/>
  <c r="V21549" i="2"/>
  <c r="V21548" i="2"/>
  <c r="V21547" i="2"/>
  <c r="V21546" i="2"/>
  <c r="V21545" i="2"/>
  <c r="V21544" i="2"/>
  <c r="V21543" i="2"/>
  <c r="V21542" i="2"/>
  <c r="V21541" i="2"/>
  <c r="V21540" i="2"/>
  <c r="V21539" i="2"/>
  <c r="V21538" i="2"/>
  <c r="V21537" i="2"/>
  <c r="V21536" i="2"/>
  <c r="V21535" i="2"/>
  <c r="V21534" i="2"/>
  <c r="V21533" i="2"/>
  <c r="V21532" i="2"/>
  <c r="V21531" i="2"/>
  <c r="V21530" i="2"/>
  <c r="V21529" i="2"/>
  <c r="V21528" i="2"/>
  <c r="V21527" i="2"/>
  <c r="V21526" i="2"/>
  <c r="V21525" i="2"/>
  <c r="V21524" i="2"/>
  <c r="V21523" i="2"/>
  <c r="V21522" i="2"/>
  <c r="V21521" i="2"/>
  <c r="V21520" i="2"/>
  <c r="V21519" i="2"/>
  <c r="V21518" i="2"/>
  <c r="V21517" i="2"/>
  <c r="V21516" i="2"/>
  <c r="V21515" i="2"/>
  <c r="V21514" i="2"/>
  <c r="V21513" i="2"/>
  <c r="V21512" i="2"/>
  <c r="V21511" i="2"/>
  <c r="V21510" i="2"/>
  <c r="V21509" i="2"/>
  <c r="V21508" i="2"/>
  <c r="V21507" i="2"/>
  <c r="V21506" i="2"/>
  <c r="V21505" i="2"/>
  <c r="V21504" i="2"/>
  <c r="V21503" i="2"/>
  <c r="V21502" i="2"/>
  <c r="V21501" i="2"/>
  <c r="V21500" i="2"/>
  <c r="V21499" i="2"/>
  <c r="V21498" i="2"/>
  <c r="V21497" i="2"/>
  <c r="V21496" i="2"/>
  <c r="V21495" i="2"/>
  <c r="V21494" i="2"/>
  <c r="V21493" i="2"/>
  <c r="V21492" i="2"/>
  <c r="V21491" i="2"/>
  <c r="V21490" i="2"/>
  <c r="V21489" i="2"/>
  <c r="V21488" i="2"/>
  <c r="V21487" i="2"/>
  <c r="V21486" i="2"/>
  <c r="V21485" i="2"/>
  <c r="V21484" i="2"/>
  <c r="V21483" i="2"/>
  <c r="V21482" i="2"/>
  <c r="V21481" i="2"/>
  <c r="V21480" i="2"/>
  <c r="V21479" i="2"/>
  <c r="V21478" i="2"/>
  <c r="V21477" i="2"/>
  <c r="V21476" i="2"/>
  <c r="V21475" i="2"/>
  <c r="V21474" i="2"/>
  <c r="V21473" i="2"/>
  <c r="V21472" i="2"/>
  <c r="V21471" i="2"/>
  <c r="V21470" i="2"/>
  <c r="V21469" i="2"/>
  <c r="V21468" i="2"/>
  <c r="V21467" i="2"/>
  <c r="V21466" i="2"/>
  <c r="V21465" i="2"/>
  <c r="V21464" i="2"/>
  <c r="V21463" i="2"/>
  <c r="V21462" i="2"/>
  <c r="V21461" i="2"/>
  <c r="V21460" i="2"/>
  <c r="V21459" i="2"/>
  <c r="V21458" i="2"/>
  <c r="V21457" i="2"/>
  <c r="V21456" i="2"/>
  <c r="V21455" i="2"/>
  <c r="V21454" i="2"/>
  <c r="V21453" i="2"/>
  <c r="V21452" i="2"/>
  <c r="V21451" i="2"/>
  <c r="V21450" i="2"/>
  <c r="V21449" i="2"/>
  <c r="V21448" i="2"/>
  <c r="V21447" i="2"/>
  <c r="V21446" i="2"/>
  <c r="V21445" i="2"/>
  <c r="V21444" i="2"/>
  <c r="V21443" i="2"/>
  <c r="V21442" i="2"/>
  <c r="V21441" i="2"/>
  <c r="V21440" i="2"/>
  <c r="V21439" i="2"/>
  <c r="V21438" i="2"/>
  <c r="V21437" i="2"/>
  <c r="V21436" i="2"/>
  <c r="V21435" i="2"/>
  <c r="V21434" i="2"/>
  <c r="V21433" i="2"/>
  <c r="V21432" i="2"/>
  <c r="V21431" i="2"/>
  <c r="V21430" i="2"/>
  <c r="V21429" i="2"/>
  <c r="V21428" i="2"/>
  <c r="V21427" i="2"/>
  <c r="V21426" i="2"/>
  <c r="V21425" i="2"/>
  <c r="V21424" i="2"/>
  <c r="V21423" i="2"/>
  <c r="V21422" i="2"/>
  <c r="V21421" i="2"/>
  <c r="V21420" i="2"/>
  <c r="V21419" i="2"/>
  <c r="V21418" i="2"/>
  <c r="V21417" i="2"/>
  <c r="V21416" i="2"/>
  <c r="V21415" i="2"/>
  <c r="V21414" i="2"/>
  <c r="V21413" i="2"/>
  <c r="V21412" i="2"/>
  <c r="V21411" i="2"/>
  <c r="V21410" i="2"/>
  <c r="V21409" i="2"/>
  <c r="V21408" i="2"/>
  <c r="V21407" i="2"/>
  <c r="V21406" i="2"/>
  <c r="V21405" i="2"/>
  <c r="V21404" i="2"/>
  <c r="V21403" i="2"/>
  <c r="V21402" i="2"/>
  <c r="V21401" i="2"/>
  <c r="V21400" i="2"/>
  <c r="V21399" i="2"/>
  <c r="V21398" i="2"/>
  <c r="V21397" i="2"/>
  <c r="V21396" i="2"/>
  <c r="V21395" i="2"/>
  <c r="V21394" i="2"/>
  <c r="V21393" i="2"/>
  <c r="V21392" i="2"/>
  <c r="V21391" i="2"/>
  <c r="V21390" i="2"/>
  <c r="V21389" i="2"/>
  <c r="V21388" i="2"/>
  <c r="V21387" i="2"/>
  <c r="V21386" i="2"/>
  <c r="V21385" i="2"/>
  <c r="V21384" i="2"/>
  <c r="V21383" i="2"/>
  <c r="V21382" i="2"/>
  <c r="V21381" i="2"/>
  <c r="V21380" i="2"/>
  <c r="V21379" i="2"/>
  <c r="V21378" i="2"/>
  <c r="V21377" i="2"/>
  <c r="V21376" i="2"/>
  <c r="V21375" i="2"/>
  <c r="V21374" i="2"/>
  <c r="V21373" i="2"/>
  <c r="V21372" i="2"/>
  <c r="V21371" i="2"/>
  <c r="V21370" i="2"/>
  <c r="V21369" i="2"/>
  <c r="V21368" i="2"/>
  <c r="V21367" i="2"/>
  <c r="V21366" i="2"/>
  <c r="V21365" i="2"/>
  <c r="V21364" i="2"/>
  <c r="V21363" i="2"/>
  <c r="V21362" i="2"/>
  <c r="V21361" i="2"/>
  <c r="V21360" i="2"/>
  <c r="V21359" i="2"/>
  <c r="V21358" i="2"/>
  <c r="V21357" i="2"/>
  <c r="V21356" i="2"/>
  <c r="V21355" i="2"/>
  <c r="V21354" i="2"/>
  <c r="V21353" i="2"/>
  <c r="V21352" i="2"/>
  <c r="V21351" i="2"/>
  <c r="V21350" i="2"/>
  <c r="V21349" i="2"/>
  <c r="V21348" i="2"/>
  <c r="V21347" i="2"/>
  <c r="V21346" i="2"/>
  <c r="V21345" i="2"/>
  <c r="V21344" i="2"/>
  <c r="V21343" i="2"/>
  <c r="V21342" i="2"/>
  <c r="V21341" i="2"/>
  <c r="V21340" i="2"/>
  <c r="V21339" i="2"/>
  <c r="V21338" i="2"/>
  <c r="V21337" i="2"/>
  <c r="V21336" i="2"/>
  <c r="V21335" i="2"/>
  <c r="V21334" i="2"/>
  <c r="V21333" i="2"/>
  <c r="V21332" i="2"/>
  <c r="V21331" i="2"/>
  <c r="V21330" i="2"/>
  <c r="V21329" i="2"/>
  <c r="V21328" i="2"/>
  <c r="V21327" i="2"/>
  <c r="V21326" i="2"/>
  <c r="V21325" i="2"/>
  <c r="V21324" i="2"/>
  <c r="V21323" i="2"/>
  <c r="V21322" i="2"/>
  <c r="V21321" i="2"/>
  <c r="V21320" i="2"/>
  <c r="V21319" i="2"/>
  <c r="V21318" i="2"/>
  <c r="V21317" i="2"/>
  <c r="V21316" i="2"/>
  <c r="V21315" i="2"/>
  <c r="V21314" i="2"/>
  <c r="V21313" i="2"/>
  <c r="V21312" i="2"/>
  <c r="V21311" i="2"/>
  <c r="V21310" i="2"/>
  <c r="V21309" i="2"/>
  <c r="V21308" i="2"/>
  <c r="V21307" i="2"/>
  <c r="V21306" i="2"/>
  <c r="V21305" i="2"/>
  <c r="V21304" i="2"/>
  <c r="V21303" i="2"/>
  <c r="V21302" i="2"/>
  <c r="V21301" i="2"/>
  <c r="V21300" i="2"/>
  <c r="V21299" i="2"/>
  <c r="V21298" i="2"/>
  <c r="V21297" i="2"/>
  <c r="V21296" i="2"/>
  <c r="V21295" i="2"/>
  <c r="V21294" i="2"/>
  <c r="V21293" i="2"/>
  <c r="V21292" i="2"/>
  <c r="V21291" i="2"/>
  <c r="V21290" i="2"/>
  <c r="V21289" i="2"/>
  <c r="V21288" i="2"/>
  <c r="V21287" i="2"/>
  <c r="V21286" i="2"/>
  <c r="V21285" i="2"/>
  <c r="V21284" i="2"/>
  <c r="V21283" i="2"/>
  <c r="V21282" i="2"/>
  <c r="V21281" i="2"/>
  <c r="V21280" i="2"/>
  <c r="V21279" i="2"/>
  <c r="V21278" i="2"/>
  <c r="V21277" i="2"/>
  <c r="V21276" i="2"/>
  <c r="V21275" i="2"/>
  <c r="V21274" i="2"/>
  <c r="V21273" i="2"/>
  <c r="V21272" i="2"/>
  <c r="V21271" i="2"/>
  <c r="V21270" i="2"/>
  <c r="V21269" i="2"/>
  <c r="V21268" i="2"/>
  <c r="V21267" i="2"/>
  <c r="V21266" i="2"/>
  <c r="V21265" i="2"/>
  <c r="V21264" i="2"/>
  <c r="V21263" i="2"/>
  <c r="V21262" i="2"/>
  <c r="V21261" i="2"/>
  <c r="V21260" i="2"/>
  <c r="V21259" i="2"/>
  <c r="V21258" i="2"/>
  <c r="V21257" i="2"/>
  <c r="V21256" i="2"/>
  <c r="V21255" i="2"/>
  <c r="V21254" i="2"/>
  <c r="V21253" i="2"/>
  <c r="V21252" i="2"/>
  <c r="V21251" i="2"/>
  <c r="V21250" i="2"/>
  <c r="V21249" i="2"/>
  <c r="V21248" i="2"/>
  <c r="V21247" i="2"/>
  <c r="V21246" i="2"/>
  <c r="V21245" i="2"/>
  <c r="V21244" i="2"/>
  <c r="V21243" i="2"/>
  <c r="V21242" i="2"/>
  <c r="V21241" i="2"/>
  <c r="V21240" i="2"/>
  <c r="V21239" i="2"/>
  <c r="V21238" i="2"/>
  <c r="V21237" i="2"/>
  <c r="V21236" i="2"/>
  <c r="V21235" i="2"/>
  <c r="V21234" i="2"/>
  <c r="V21233" i="2"/>
  <c r="V21232" i="2"/>
  <c r="V21231" i="2"/>
  <c r="V21230" i="2"/>
  <c r="V21229" i="2"/>
  <c r="V21228" i="2"/>
  <c r="V21227" i="2"/>
  <c r="V21226" i="2"/>
  <c r="V21225" i="2"/>
  <c r="V21224" i="2"/>
  <c r="V21223" i="2"/>
  <c r="V21222" i="2"/>
  <c r="V21221" i="2"/>
  <c r="V21220" i="2"/>
  <c r="V21219" i="2"/>
  <c r="V21218" i="2"/>
  <c r="V21217" i="2"/>
  <c r="V21216" i="2"/>
  <c r="V21215" i="2"/>
  <c r="V21214" i="2"/>
  <c r="V21213" i="2"/>
  <c r="V21212" i="2"/>
  <c r="V21211" i="2"/>
  <c r="V21210" i="2"/>
  <c r="V21209" i="2"/>
  <c r="V21208" i="2"/>
  <c r="V21207" i="2"/>
  <c r="V21206" i="2"/>
  <c r="V21205" i="2"/>
  <c r="V21204" i="2"/>
  <c r="V21203" i="2"/>
  <c r="V21202" i="2"/>
  <c r="V21201" i="2"/>
  <c r="V21200" i="2"/>
  <c r="V21199" i="2"/>
  <c r="V21198" i="2"/>
  <c r="V21197" i="2"/>
  <c r="V21196" i="2"/>
  <c r="V21195" i="2"/>
  <c r="V21194" i="2"/>
  <c r="V21193" i="2"/>
  <c r="V21192" i="2"/>
  <c r="V21191" i="2"/>
  <c r="V21190" i="2"/>
  <c r="V21189" i="2"/>
  <c r="V21188" i="2"/>
  <c r="V21187" i="2"/>
  <c r="V21186" i="2"/>
  <c r="V21185" i="2"/>
  <c r="V21184" i="2"/>
  <c r="V21183" i="2"/>
  <c r="V21182" i="2"/>
  <c r="V21181" i="2"/>
  <c r="V21180" i="2"/>
  <c r="V21179" i="2"/>
  <c r="V21178" i="2"/>
  <c r="V21177" i="2"/>
  <c r="V21176" i="2"/>
  <c r="V21175" i="2"/>
  <c r="V21174" i="2"/>
  <c r="V21173" i="2"/>
  <c r="V21172" i="2"/>
  <c r="V21171" i="2"/>
  <c r="V21170" i="2"/>
  <c r="V21169" i="2"/>
  <c r="V21168" i="2"/>
  <c r="V21167" i="2"/>
  <c r="V21166" i="2"/>
  <c r="V21165" i="2"/>
  <c r="V21164" i="2"/>
  <c r="V21163" i="2"/>
  <c r="V21162" i="2"/>
  <c r="V21161" i="2"/>
  <c r="V21160" i="2"/>
  <c r="V21159" i="2"/>
  <c r="V21158" i="2"/>
  <c r="V21157" i="2"/>
  <c r="V21156" i="2"/>
  <c r="V21155" i="2"/>
  <c r="V21154" i="2"/>
  <c r="V21153" i="2"/>
  <c r="V21152" i="2"/>
  <c r="V21151" i="2"/>
  <c r="V21150" i="2"/>
  <c r="V21149" i="2"/>
  <c r="V21148" i="2"/>
  <c r="V21147" i="2"/>
  <c r="V21146" i="2"/>
  <c r="V21145" i="2"/>
  <c r="V21144" i="2"/>
  <c r="V21143" i="2"/>
  <c r="V21142" i="2"/>
  <c r="V21141" i="2"/>
  <c r="V21140" i="2"/>
  <c r="V21139" i="2"/>
  <c r="V21138" i="2"/>
  <c r="V21137" i="2"/>
  <c r="V21136" i="2"/>
  <c r="V21135" i="2"/>
  <c r="V21134" i="2"/>
  <c r="V21133" i="2"/>
  <c r="V21132" i="2"/>
  <c r="V21131" i="2"/>
  <c r="V21130" i="2"/>
  <c r="V21129" i="2"/>
  <c r="V21128" i="2"/>
  <c r="V21127" i="2"/>
  <c r="V21126" i="2"/>
  <c r="V21125" i="2"/>
  <c r="V21124" i="2"/>
  <c r="V21123" i="2"/>
  <c r="V21122" i="2"/>
  <c r="V21121" i="2"/>
  <c r="V21120" i="2"/>
  <c r="V21119" i="2"/>
  <c r="V21118" i="2"/>
  <c r="V21117" i="2"/>
  <c r="V21116" i="2"/>
  <c r="V21115" i="2"/>
  <c r="V21114" i="2"/>
  <c r="V21113" i="2"/>
  <c r="V21112" i="2"/>
  <c r="V21111" i="2"/>
  <c r="V21110" i="2"/>
  <c r="V21109" i="2"/>
  <c r="V21108" i="2"/>
  <c r="V21107" i="2"/>
  <c r="V21106" i="2"/>
  <c r="V21105" i="2"/>
  <c r="V21104" i="2"/>
  <c r="V21103" i="2"/>
  <c r="V21102" i="2"/>
  <c r="V21101" i="2"/>
  <c r="V21100" i="2"/>
  <c r="V21099" i="2"/>
  <c r="V21098" i="2"/>
  <c r="V21097" i="2"/>
  <c r="V21096" i="2"/>
  <c r="V21095" i="2"/>
  <c r="V21094" i="2"/>
  <c r="V21093" i="2"/>
  <c r="V21092" i="2"/>
  <c r="V21091" i="2"/>
  <c r="V21090" i="2"/>
  <c r="V21089" i="2"/>
  <c r="V21088" i="2"/>
  <c r="V21087" i="2"/>
  <c r="V21086" i="2"/>
  <c r="V21085" i="2"/>
  <c r="V21084" i="2"/>
  <c r="V21083" i="2"/>
  <c r="V21082" i="2"/>
  <c r="V21081" i="2"/>
  <c r="V21080" i="2"/>
  <c r="V21079" i="2"/>
  <c r="V21078" i="2"/>
  <c r="V21077" i="2"/>
  <c r="V21076" i="2"/>
  <c r="V21075" i="2"/>
  <c r="V21074" i="2"/>
  <c r="V21073" i="2"/>
  <c r="V21072" i="2"/>
  <c r="V21071" i="2"/>
  <c r="V21070" i="2"/>
  <c r="V21069" i="2"/>
  <c r="V21068" i="2"/>
  <c r="V21067" i="2"/>
  <c r="V21066" i="2"/>
  <c r="V21065" i="2"/>
  <c r="V21064" i="2"/>
  <c r="V21063" i="2"/>
  <c r="V21062" i="2"/>
  <c r="V21061" i="2"/>
  <c r="V21060" i="2"/>
  <c r="V21059" i="2"/>
  <c r="V21058" i="2"/>
  <c r="V21057" i="2"/>
  <c r="V21056" i="2"/>
  <c r="V21055" i="2"/>
  <c r="V21054" i="2"/>
  <c r="V21053" i="2"/>
  <c r="V21052" i="2"/>
  <c r="V21051" i="2"/>
  <c r="V21050" i="2"/>
  <c r="V21049" i="2"/>
  <c r="V21048" i="2"/>
  <c r="V21047" i="2"/>
  <c r="V21046" i="2"/>
  <c r="V21045" i="2"/>
  <c r="V21044" i="2"/>
  <c r="V21043" i="2"/>
  <c r="V21042" i="2"/>
  <c r="V21041" i="2"/>
  <c r="V21040" i="2"/>
  <c r="V21039" i="2"/>
  <c r="V21038" i="2"/>
  <c r="V21037" i="2"/>
  <c r="V21036" i="2"/>
  <c r="V21035" i="2"/>
  <c r="V21034" i="2"/>
  <c r="V21033" i="2"/>
  <c r="V21032" i="2"/>
  <c r="V21031" i="2"/>
  <c r="V21030" i="2"/>
  <c r="V21029" i="2"/>
  <c r="V21028" i="2"/>
  <c r="V21027" i="2"/>
  <c r="V21026" i="2"/>
  <c r="V21025" i="2"/>
  <c r="V21024" i="2"/>
  <c r="V21023" i="2"/>
  <c r="V21022" i="2"/>
  <c r="V21021" i="2"/>
  <c r="V21020" i="2"/>
  <c r="V21019" i="2"/>
  <c r="V21018" i="2"/>
  <c r="V21017" i="2"/>
  <c r="V21016" i="2"/>
  <c r="V21015" i="2"/>
  <c r="V21014" i="2"/>
  <c r="V21013" i="2"/>
  <c r="V21012" i="2"/>
  <c r="V21011" i="2"/>
  <c r="V21010" i="2"/>
  <c r="V21009" i="2"/>
  <c r="V21008" i="2"/>
  <c r="V21007" i="2"/>
  <c r="V21006" i="2"/>
  <c r="V21005" i="2"/>
  <c r="V21004" i="2"/>
  <c r="V21003" i="2"/>
  <c r="V21002" i="2"/>
  <c r="V21001" i="2"/>
  <c r="V21000" i="2"/>
  <c r="V20999" i="2"/>
  <c r="V20998" i="2"/>
  <c r="V20997" i="2"/>
  <c r="V20996" i="2"/>
  <c r="V20995" i="2"/>
  <c r="V20994" i="2"/>
  <c r="V20993" i="2"/>
  <c r="V20992" i="2"/>
  <c r="V20991" i="2"/>
  <c r="V20990" i="2"/>
  <c r="V20989" i="2"/>
  <c r="V20988" i="2"/>
  <c r="V20987" i="2"/>
  <c r="V20986" i="2"/>
  <c r="V20985" i="2"/>
  <c r="V20984" i="2"/>
  <c r="V20983" i="2"/>
  <c r="V20982" i="2"/>
  <c r="V20981" i="2"/>
  <c r="V20980" i="2"/>
  <c r="V20979" i="2"/>
  <c r="V20978" i="2"/>
  <c r="V20977" i="2"/>
  <c r="V20976" i="2"/>
  <c r="V20975" i="2"/>
  <c r="V20974" i="2"/>
  <c r="V20973" i="2"/>
  <c r="V20972" i="2"/>
  <c r="V20971" i="2"/>
  <c r="V20970" i="2"/>
  <c r="V20969" i="2"/>
  <c r="V20968" i="2"/>
  <c r="V20967" i="2"/>
  <c r="V20966" i="2"/>
  <c r="V20965" i="2"/>
  <c r="V20964" i="2"/>
  <c r="V20963" i="2"/>
  <c r="V20962" i="2"/>
  <c r="V20961" i="2"/>
  <c r="V20960" i="2"/>
  <c r="V20959" i="2"/>
  <c r="V20958" i="2"/>
  <c r="V20957" i="2"/>
  <c r="V20956" i="2"/>
  <c r="V20955" i="2"/>
  <c r="V20954" i="2"/>
  <c r="V20953" i="2"/>
  <c r="V20952" i="2"/>
  <c r="V20951" i="2"/>
  <c r="V20950" i="2"/>
  <c r="V20949" i="2"/>
  <c r="V20948" i="2"/>
  <c r="V20947" i="2"/>
  <c r="V20946" i="2"/>
  <c r="V20945" i="2"/>
  <c r="V20944" i="2"/>
  <c r="V20943" i="2"/>
  <c r="V20942" i="2"/>
  <c r="V20941" i="2"/>
  <c r="V20940" i="2"/>
  <c r="V20939" i="2"/>
  <c r="V20938" i="2"/>
  <c r="V20937" i="2"/>
  <c r="V20936" i="2"/>
  <c r="V20935" i="2"/>
  <c r="V20934" i="2"/>
  <c r="V20933" i="2"/>
  <c r="V20932" i="2"/>
  <c r="V20931" i="2"/>
  <c r="V20930" i="2"/>
  <c r="V20929" i="2"/>
  <c r="V20928" i="2"/>
  <c r="V20927" i="2"/>
  <c r="V20926" i="2"/>
  <c r="V20925" i="2"/>
  <c r="V20924" i="2"/>
  <c r="V20923" i="2"/>
  <c r="V20922" i="2"/>
  <c r="V20921" i="2"/>
  <c r="V20920" i="2"/>
  <c r="V20919" i="2"/>
  <c r="V20918" i="2"/>
  <c r="V20917" i="2"/>
  <c r="V20916" i="2"/>
  <c r="V20915" i="2"/>
  <c r="V20914" i="2"/>
  <c r="V20913" i="2"/>
  <c r="V20912" i="2"/>
  <c r="V20911" i="2"/>
  <c r="V20910" i="2"/>
  <c r="V20909" i="2"/>
  <c r="V20908" i="2"/>
  <c r="V20907" i="2"/>
  <c r="V20906" i="2"/>
  <c r="V20905" i="2"/>
  <c r="V20904" i="2"/>
  <c r="V20903" i="2"/>
  <c r="V20902" i="2"/>
  <c r="V20901" i="2"/>
  <c r="V20900" i="2"/>
  <c r="V20899" i="2"/>
  <c r="V20898" i="2"/>
  <c r="V20897" i="2"/>
  <c r="V20896" i="2"/>
  <c r="V20895" i="2"/>
  <c r="V20894" i="2"/>
  <c r="V20893" i="2"/>
  <c r="V20892" i="2"/>
  <c r="V20891" i="2"/>
  <c r="V20890" i="2"/>
  <c r="V20889" i="2"/>
  <c r="V20888" i="2"/>
  <c r="V20887" i="2"/>
  <c r="V20886" i="2"/>
  <c r="V20885" i="2"/>
  <c r="V20884" i="2"/>
  <c r="V20883" i="2"/>
  <c r="V20882" i="2"/>
  <c r="V20881" i="2"/>
  <c r="V20880" i="2"/>
  <c r="V20879" i="2"/>
  <c r="V20878" i="2"/>
  <c r="V20877" i="2"/>
  <c r="V20876" i="2"/>
  <c r="V20875" i="2"/>
  <c r="V20874" i="2"/>
  <c r="V20873" i="2"/>
  <c r="V20872" i="2"/>
  <c r="V20871" i="2"/>
  <c r="V20870" i="2"/>
  <c r="V20869" i="2"/>
  <c r="V20868" i="2"/>
  <c r="V20867" i="2"/>
  <c r="V20866" i="2"/>
  <c r="V20865" i="2"/>
  <c r="V20864" i="2"/>
  <c r="V20863" i="2"/>
  <c r="V20862" i="2"/>
  <c r="V20861" i="2"/>
  <c r="V20860" i="2"/>
  <c r="V20859" i="2"/>
  <c r="V20858" i="2"/>
  <c r="V20857" i="2"/>
  <c r="V20856" i="2"/>
  <c r="V20855" i="2"/>
  <c r="V20854" i="2"/>
  <c r="V20853" i="2"/>
  <c r="V20852" i="2"/>
  <c r="V20851" i="2"/>
  <c r="V20850" i="2"/>
  <c r="V20849" i="2"/>
  <c r="V20848" i="2"/>
  <c r="V20847" i="2"/>
  <c r="V20846" i="2"/>
  <c r="V20845" i="2"/>
  <c r="V20844" i="2"/>
  <c r="V20843" i="2"/>
  <c r="V20842" i="2"/>
  <c r="V20841" i="2"/>
  <c r="V20840" i="2"/>
  <c r="V20839" i="2"/>
  <c r="V20838" i="2"/>
  <c r="V20837" i="2"/>
  <c r="V20836" i="2"/>
  <c r="V20835" i="2"/>
  <c r="V20834" i="2"/>
  <c r="V20833" i="2"/>
  <c r="V20832" i="2"/>
  <c r="V20831" i="2"/>
  <c r="V20830" i="2"/>
  <c r="V20829" i="2"/>
  <c r="V20828" i="2"/>
  <c r="V20827" i="2"/>
  <c r="V20826" i="2"/>
  <c r="V20825" i="2"/>
  <c r="V20824" i="2"/>
  <c r="V20823" i="2"/>
  <c r="V20822" i="2"/>
  <c r="V20821" i="2"/>
  <c r="V20820" i="2"/>
  <c r="V20819" i="2"/>
  <c r="V20818" i="2"/>
  <c r="V20817" i="2"/>
  <c r="V20816" i="2"/>
  <c r="V20815" i="2"/>
  <c r="V20814" i="2"/>
  <c r="V20813" i="2"/>
  <c r="V20812" i="2"/>
  <c r="V20811" i="2"/>
  <c r="V20810" i="2"/>
  <c r="V20809" i="2"/>
  <c r="V20808" i="2"/>
  <c r="V20807" i="2"/>
  <c r="V20806" i="2"/>
  <c r="V20805" i="2"/>
  <c r="V20804" i="2"/>
  <c r="V20803" i="2"/>
  <c r="V20802" i="2"/>
  <c r="V20801" i="2"/>
  <c r="V20800" i="2"/>
  <c r="V20799" i="2"/>
  <c r="V20798" i="2"/>
  <c r="V20797" i="2"/>
  <c r="V20796" i="2"/>
  <c r="V20795" i="2"/>
  <c r="V20794" i="2"/>
  <c r="V20793" i="2"/>
  <c r="V20792" i="2"/>
  <c r="V20791" i="2"/>
  <c r="V20790" i="2"/>
  <c r="V20789" i="2"/>
  <c r="V20788" i="2"/>
  <c r="V20787" i="2"/>
  <c r="V20786" i="2"/>
  <c r="V20785" i="2"/>
  <c r="V20784" i="2"/>
  <c r="V20783" i="2"/>
  <c r="V20782" i="2"/>
  <c r="V20781" i="2"/>
  <c r="V20780" i="2"/>
  <c r="V20779" i="2"/>
  <c r="V20778" i="2"/>
  <c r="V20777" i="2"/>
  <c r="V20776" i="2"/>
  <c r="V20775" i="2"/>
  <c r="V20774" i="2"/>
  <c r="V20773" i="2"/>
  <c r="V20772" i="2"/>
  <c r="V20771" i="2"/>
  <c r="V20770" i="2"/>
  <c r="V20769" i="2"/>
  <c r="V20768" i="2"/>
  <c r="V20767" i="2"/>
  <c r="V20766" i="2"/>
  <c r="V20765" i="2"/>
  <c r="V20764" i="2"/>
  <c r="V20763" i="2"/>
  <c r="V20762" i="2"/>
  <c r="V20761" i="2"/>
  <c r="V20760" i="2"/>
  <c r="V20759" i="2"/>
  <c r="V20758" i="2"/>
  <c r="V20757" i="2"/>
  <c r="V20756" i="2"/>
  <c r="V20755" i="2"/>
  <c r="V20754" i="2"/>
  <c r="V20753" i="2"/>
  <c r="V20752" i="2"/>
  <c r="V20751" i="2"/>
  <c r="V20750" i="2"/>
  <c r="V20749" i="2"/>
  <c r="V20748" i="2"/>
  <c r="V20747" i="2"/>
  <c r="V20746" i="2"/>
  <c r="V20745" i="2"/>
  <c r="V20744" i="2"/>
  <c r="V20743" i="2"/>
  <c r="V20742" i="2"/>
  <c r="V20741" i="2"/>
  <c r="V20740" i="2"/>
  <c r="V20739" i="2"/>
  <c r="V20738" i="2"/>
  <c r="V20737" i="2"/>
  <c r="V20736" i="2"/>
  <c r="V20735" i="2"/>
  <c r="V20734" i="2"/>
  <c r="V20733" i="2"/>
  <c r="V20732" i="2"/>
  <c r="V20731" i="2"/>
  <c r="V20730" i="2"/>
  <c r="V20729" i="2"/>
  <c r="V20728" i="2"/>
  <c r="V20727" i="2"/>
  <c r="V20726" i="2"/>
  <c r="V20725" i="2"/>
  <c r="V20724" i="2"/>
  <c r="V20723" i="2"/>
  <c r="V20722" i="2"/>
  <c r="V20721" i="2"/>
  <c r="V20720" i="2"/>
  <c r="V20719" i="2"/>
  <c r="V20718" i="2"/>
  <c r="V20717" i="2"/>
  <c r="V20716" i="2"/>
  <c r="V20715" i="2"/>
  <c r="V20714" i="2"/>
  <c r="V20713" i="2"/>
  <c r="V20712" i="2"/>
  <c r="V20711" i="2"/>
  <c r="V20710" i="2"/>
  <c r="V20709" i="2"/>
  <c r="V20708" i="2"/>
  <c r="V20707" i="2"/>
  <c r="V20706" i="2"/>
  <c r="V20705" i="2"/>
  <c r="V20704" i="2"/>
  <c r="V20703" i="2"/>
  <c r="V20702" i="2"/>
  <c r="V20701" i="2"/>
  <c r="V20700" i="2"/>
  <c r="V20699" i="2"/>
  <c r="V20698" i="2"/>
  <c r="V20697" i="2"/>
  <c r="V20696" i="2"/>
  <c r="V20695" i="2"/>
  <c r="V20694" i="2"/>
  <c r="V20693" i="2"/>
  <c r="V20692" i="2"/>
  <c r="V20691" i="2"/>
  <c r="V20690" i="2"/>
  <c r="V20689" i="2"/>
  <c r="V20688" i="2"/>
  <c r="V20687" i="2"/>
  <c r="V20686" i="2"/>
  <c r="V20685" i="2"/>
  <c r="V20684" i="2"/>
  <c r="V20683" i="2"/>
  <c r="V20682" i="2"/>
  <c r="V20681" i="2"/>
  <c r="V20680" i="2"/>
  <c r="V20679" i="2"/>
  <c r="V20678" i="2"/>
  <c r="V20677" i="2"/>
  <c r="V20676" i="2"/>
  <c r="V20675" i="2"/>
  <c r="V20674" i="2"/>
  <c r="V20673" i="2"/>
  <c r="V20672" i="2"/>
  <c r="V20671" i="2"/>
  <c r="V20670" i="2"/>
  <c r="V20669" i="2"/>
  <c r="V20668" i="2"/>
  <c r="V20667" i="2"/>
  <c r="V20666" i="2"/>
  <c r="V20665" i="2"/>
  <c r="V20664" i="2"/>
  <c r="V20663" i="2"/>
  <c r="V20662" i="2"/>
  <c r="V20661" i="2"/>
  <c r="V20660" i="2"/>
  <c r="V20659" i="2"/>
  <c r="V20658" i="2"/>
  <c r="V20657" i="2"/>
  <c r="V20656" i="2"/>
  <c r="V20655" i="2"/>
  <c r="V20654" i="2"/>
  <c r="V20653" i="2"/>
  <c r="V20652" i="2"/>
  <c r="V20651" i="2"/>
  <c r="V20650" i="2"/>
  <c r="V20649" i="2"/>
  <c r="V20648" i="2"/>
  <c r="V20647" i="2"/>
  <c r="V20646" i="2"/>
  <c r="V20645" i="2"/>
  <c r="V20644" i="2"/>
  <c r="V20643" i="2"/>
  <c r="V20642" i="2"/>
  <c r="V20641" i="2"/>
  <c r="V20640" i="2"/>
  <c r="V20639" i="2"/>
  <c r="V20638" i="2"/>
  <c r="V20637" i="2"/>
  <c r="V20636" i="2"/>
  <c r="V20635" i="2"/>
  <c r="V20634" i="2"/>
  <c r="V20633" i="2"/>
  <c r="V20632" i="2"/>
  <c r="V20631" i="2"/>
  <c r="V20630" i="2"/>
  <c r="V20629" i="2"/>
  <c r="V20628" i="2"/>
  <c r="V20627" i="2"/>
  <c r="V20626" i="2"/>
  <c r="V20625" i="2"/>
  <c r="V20624" i="2"/>
  <c r="V20623" i="2"/>
  <c r="V20622" i="2"/>
  <c r="V20621" i="2"/>
  <c r="V20620" i="2"/>
  <c r="V20619" i="2"/>
  <c r="V20618" i="2"/>
  <c r="V20617" i="2"/>
  <c r="V20616" i="2"/>
  <c r="V20615" i="2"/>
  <c r="V20614" i="2"/>
  <c r="V20613" i="2"/>
  <c r="V20612" i="2"/>
  <c r="V20611" i="2"/>
  <c r="V20610" i="2"/>
  <c r="V20609" i="2"/>
  <c r="V20608" i="2"/>
  <c r="V20607" i="2"/>
  <c r="V20606" i="2"/>
  <c r="V20605" i="2"/>
  <c r="V20604" i="2"/>
  <c r="V20603" i="2"/>
  <c r="V20602" i="2"/>
  <c r="V20601" i="2"/>
  <c r="V20600" i="2"/>
  <c r="V20599" i="2"/>
  <c r="V20598" i="2"/>
  <c r="V20597" i="2"/>
  <c r="V20596" i="2"/>
  <c r="V20595" i="2"/>
  <c r="V20594" i="2"/>
  <c r="V20593" i="2"/>
  <c r="V20592" i="2"/>
  <c r="V20591" i="2"/>
  <c r="V20590" i="2"/>
  <c r="V20589" i="2"/>
  <c r="V20588" i="2"/>
  <c r="V20587" i="2"/>
  <c r="V20586" i="2"/>
  <c r="V20585" i="2"/>
  <c r="V20584" i="2"/>
  <c r="V20583" i="2"/>
  <c r="V20582" i="2"/>
  <c r="V20581" i="2"/>
  <c r="V20580" i="2"/>
  <c r="V20579" i="2"/>
  <c r="V20578" i="2"/>
  <c r="V20577" i="2"/>
  <c r="V20576" i="2"/>
  <c r="V20575" i="2"/>
  <c r="V20574" i="2"/>
  <c r="V20573" i="2"/>
  <c r="V20572" i="2"/>
  <c r="V20571" i="2"/>
  <c r="V20570" i="2"/>
  <c r="V20569" i="2"/>
  <c r="V20568" i="2"/>
  <c r="V20567" i="2"/>
  <c r="V20566" i="2"/>
  <c r="V20565" i="2"/>
  <c r="V20564" i="2"/>
  <c r="V20563" i="2"/>
  <c r="V20562" i="2"/>
  <c r="V20561" i="2"/>
  <c r="V20560" i="2"/>
  <c r="V20559" i="2"/>
  <c r="V20558" i="2"/>
  <c r="V20557" i="2"/>
  <c r="V20556" i="2"/>
  <c r="V20555" i="2"/>
  <c r="V20554" i="2"/>
  <c r="V20553" i="2"/>
  <c r="V20552" i="2"/>
  <c r="V20551" i="2"/>
  <c r="V20550" i="2"/>
  <c r="V20549" i="2"/>
  <c r="V20548" i="2"/>
  <c r="V20547" i="2"/>
  <c r="V20546" i="2"/>
  <c r="V20545" i="2"/>
  <c r="V20544" i="2"/>
  <c r="V20543" i="2"/>
  <c r="V20542" i="2"/>
  <c r="V20541" i="2"/>
  <c r="V20540" i="2"/>
  <c r="V20539" i="2"/>
  <c r="V20538" i="2"/>
  <c r="V20537" i="2"/>
  <c r="V20536" i="2"/>
  <c r="V20535" i="2"/>
  <c r="V20534" i="2"/>
  <c r="V20533" i="2"/>
  <c r="V20532" i="2"/>
  <c r="V20531" i="2"/>
  <c r="V20530" i="2"/>
  <c r="V20529" i="2"/>
  <c r="V20528" i="2"/>
  <c r="V20527" i="2"/>
  <c r="V20526" i="2"/>
  <c r="V20525" i="2"/>
  <c r="V20524" i="2"/>
  <c r="V20523" i="2"/>
  <c r="V20522" i="2"/>
  <c r="V20521" i="2"/>
  <c r="V20520" i="2"/>
  <c r="V20519" i="2"/>
  <c r="V20518" i="2"/>
  <c r="V20517" i="2"/>
  <c r="V20516" i="2"/>
  <c r="V20515" i="2"/>
  <c r="V20514" i="2"/>
  <c r="V20513" i="2"/>
  <c r="V20512" i="2"/>
  <c r="V20511" i="2"/>
  <c r="V20510" i="2"/>
  <c r="V20509" i="2"/>
  <c r="V20508" i="2"/>
  <c r="V20507" i="2"/>
  <c r="V20506" i="2"/>
  <c r="V20505" i="2"/>
  <c r="V20504" i="2"/>
  <c r="V20503" i="2"/>
  <c r="V20502" i="2"/>
  <c r="V20501" i="2"/>
  <c r="V20500" i="2"/>
  <c r="V20499" i="2"/>
  <c r="V20498" i="2"/>
  <c r="V20497" i="2"/>
  <c r="V20496" i="2"/>
  <c r="V20495" i="2"/>
  <c r="V20494" i="2"/>
  <c r="V20493" i="2"/>
  <c r="V20492" i="2"/>
  <c r="V20491" i="2"/>
  <c r="V20490" i="2"/>
  <c r="V20489" i="2"/>
  <c r="V20488" i="2"/>
  <c r="V20487" i="2"/>
  <c r="V20486" i="2"/>
  <c r="V20485" i="2"/>
  <c r="V20484" i="2"/>
  <c r="V20483" i="2"/>
  <c r="V20482" i="2"/>
  <c r="V20481" i="2"/>
  <c r="V20480" i="2"/>
  <c r="V20479" i="2"/>
  <c r="V20478" i="2"/>
  <c r="V20477" i="2"/>
  <c r="V20476" i="2"/>
  <c r="V20475" i="2"/>
  <c r="V20474" i="2"/>
  <c r="V20473" i="2"/>
  <c r="V20472" i="2"/>
  <c r="V20471" i="2"/>
  <c r="V20470" i="2"/>
  <c r="V20469" i="2"/>
  <c r="V20468" i="2"/>
  <c r="V20467" i="2"/>
  <c r="V20466" i="2"/>
  <c r="V20465" i="2"/>
  <c r="V20464" i="2"/>
  <c r="V20463" i="2"/>
  <c r="V20462" i="2"/>
  <c r="V20461" i="2"/>
  <c r="V20460" i="2"/>
  <c r="V20459" i="2"/>
  <c r="V20458" i="2"/>
  <c r="V20457" i="2"/>
  <c r="V20456" i="2"/>
  <c r="V20455" i="2"/>
  <c r="V20454" i="2"/>
  <c r="V20453" i="2"/>
  <c r="V20452" i="2"/>
  <c r="V20451" i="2"/>
  <c r="V20450" i="2"/>
  <c r="V20449" i="2"/>
  <c r="V20448" i="2"/>
  <c r="V20447" i="2"/>
  <c r="V20446" i="2"/>
  <c r="V20445" i="2"/>
  <c r="V20444" i="2"/>
  <c r="V20443" i="2"/>
  <c r="V20442" i="2"/>
  <c r="V20441" i="2"/>
  <c r="V20440" i="2"/>
  <c r="V20439" i="2"/>
  <c r="V20438" i="2"/>
  <c r="V20437" i="2"/>
  <c r="V20436" i="2"/>
  <c r="V20435" i="2"/>
  <c r="V20434" i="2"/>
  <c r="V20433" i="2"/>
  <c r="V20432" i="2"/>
  <c r="V20431" i="2"/>
  <c r="V20430" i="2"/>
  <c r="V20429" i="2"/>
  <c r="V20428" i="2"/>
  <c r="V20427" i="2"/>
  <c r="V20426" i="2"/>
  <c r="V20425" i="2"/>
  <c r="V20424" i="2"/>
  <c r="V20423" i="2"/>
  <c r="V20422" i="2"/>
  <c r="V20421" i="2"/>
  <c r="V20420" i="2"/>
  <c r="V20419" i="2"/>
  <c r="V20418" i="2"/>
  <c r="V20417" i="2"/>
  <c r="V20416" i="2"/>
  <c r="V20415" i="2"/>
  <c r="V20414" i="2"/>
  <c r="V20413" i="2"/>
  <c r="V20412" i="2"/>
  <c r="V20411" i="2"/>
  <c r="V20410" i="2"/>
  <c r="V20409" i="2"/>
  <c r="V20408" i="2"/>
  <c r="V20407" i="2"/>
  <c r="V20406" i="2"/>
  <c r="V20405" i="2"/>
  <c r="V20404" i="2"/>
  <c r="V20403" i="2"/>
  <c r="V20402" i="2"/>
  <c r="V20401" i="2"/>
  <c r="V20400" i="2"/>
  <c r="V20399" i="2"/>
  <c r="V20398" i="2"/>
  <c r="V20397" i="2"/>
  <c r="V20396" i="2"/>
  <c r="V20395" i="2"/>
  <c r="V20394" i="2"/>
  <c r="V20393" i="2"/>
  <c r="V20392" i="2"/>
  <c r="V20391" i="2"/>
  <c r="V20390" i="2"/>
  <c r="V20389" i="2"/>
  <c r="V20388" i="2"/>
  <c r="V20387" i="2"/>
  <c r="V20386" i="2"/>
  <c r="V20385" i="2"/>
  <c r="V20384" i="2"/>
  <c r="V20383" i="2"/>
  <c r="V20382" i="2"/>
  <c r="V20381" i="2"/>
  <c r="V20380" i="2"/>
  <c r="V20379" i="2"/>
  <c r="V20378" i="2"/>
  <c r="V20377" i="2"/>
  <c r="V20376" i="2"/>
  <c r="V20375" i="2"/>
  <c r="V20374" i="2"/>
  <c r="V20373" i="2"/>
  <c r="V20372" i="2"/>
  <c r="V20371" i="2"/>
  <c r="V20370" i="2"/>
  <c r="V20369" i="2"/>
  <c r="V20368" i="2"/>
  <c r="V20367" i="2"/>
  <c r="V20366" i="2"/>
  <c r="V20365" i="2"/>
  <c r="V20364" i="2"/>
  <c r="V20363" i="2"/>
  <c r="V20362" i="2"/>
  <c r="V20361" i="2"/>
  <c r="V20360" i="2"/>
  <c r="V20359" i="2"/>
  <c r="V20358" i="2"/>
  <c r="V20357" i="2"/>
  <c r="V20356" i="2"/>
  <c r="V20355" i="2"/>
  <c r="V20354" i="2"/>
  <c r="V20353" i="2"/>
  <c r="V20352" i="2"/>
  <c r="V20351" i="2"/>
  <c r="V20350" i="2"/>
  <c r="V20349" i="2"/>
  <c r="V20348" i="2"/>
  <c r="V20347" i="2"/>
  <c r="V20346" i="2"/>
  <c r="V20345" i="2"/>
  <c r="V20344" i="2"/>
  <c r="V20343" i="2"/>
  <c r="V20342" i="2"/>
  <c r="V20341" i="2"/>
  <c r="V20340" i="2"/>
  <c r="V20339" i="2"/>
  <c r="V20338" i="2"/>
  <c r="V20337" i="2"/>
  <c r="V20336" i="2"/>
  <c r="V20335" i="2"/>
  <c r="V20334" i="2"/>
  <c r="V20333" i="2"/>
  <c r="V20332" i="2"/>
  <c r="V20331" i="2"/>
  <c r="V20330" i="2"/>
  <c r="V20329" i="2"/>
  <c r="V20328" i="2"/>
  <c r="V20327" i="2"/>
  <c r="V20326" i="2"/>
  <c r="V20325" i="2"/>
  <c r="V20324" i="2"/>
  <c r="V20323" i="2"/>
  <c r="V20322" i="2"/>
  <c r="V20321" i="2"/>
  <c r="V20320" i="2"/>
  <c r="V20319" i="2"/>
  <c r="V20318" i="2"/>
  <c r="V20317" i="2"/>
  <c r="V20316" i="2"/>
  <c r="V20315" i="2"/>
  <c r="V20314" i="2"/>
  <c r="V20313" i="2"/>
  <c r="V20312" i="2"/>
  <c r="V20311" i="2"/>
  <c r="V20310" i="2"/>
  <c r="V20309" i="2"/>
  <c r="V20308" i="2"/>
  <c r="V20307" i="2"/>
  <c r="V20306" i="2"/>
  <c r="V20305" i="2"/>
  <c r="V20304" i="2"/>
  <c r="V20303" i="2"/>
  <c r="V20302" i="2"/>
  <c r="V20301" i="2"/>
  <c r="V20300" i="2"/>
  <c r="V20299" i="2"/>
  <c r="V20298" i="2"/>
  <c r="V20297" i="2"/>
  <c r="V20296" i="2"/>
  <c r="V20295" i="2"/>
  <c r="V20294" i="2"/>
  <c r="V20293" i="2"/>
  <c r="V20292" i="2"/>
  <c r="V20291" i="2"/>
  <c r="V20290" i="2"/>
  <c r="V20289" i="2"/>
  <c r="V20288" i="2"/>
  <c r="V20287" i="2"/>
  <c r="V20286" i="2"/>
  <c r="V20285" i="2"/>
  <c r="V20284" i="2"/>
  <c r="V20283" i="2"/>
  <c r="V20282" i="2"/>
  <c r="V20281" i="2"/>
  <c r="V20280" i="2"/>
  <c r="V20279" i="2"/>
  <c r="V20278" i="2"/>
  <c r="V20277" i="2"/>
  <c r="V20276" i="2"/>
  <c r="V20275" i="2"/>
  <c r="V20274" i="2"/>
  <c r="V20273" i="2"/>
  <c r="V20272" i="2"/>
  <c r="V20271" i="2"/>
  <c r="V20270" i="2"/>
  <c r="V20269" i="2"/>
  <c r="V20268" i="2"/>
  <c r="V20267" i="2"/>
  <c r="V20266" i="2"/>
  <c r="V20265" i="2"/>
  <c r="V20264" i="2"/>
  <c r="V20263" i="2"/>
  <c r="V20262" i="2"/>
  <c r="V20261" i="2"/>
  <c r="V20260" i="2"/>
  <c r="V20259" i="2"/>
  <c r="V20258" i="2"/>
  <c r="V20257" i="2"/>
  <c r="V20256" i="2"/>
  <c r="V20255" i="2"/>
  <c r="V20254" i="2"/>
  <c r="V20253" i="2"/>
  <c r="V20252" i="2"/>
  <c r="V20251" i="2"/>
  <c r="V20250" i="2"/>
  <c r="V20249" i="2"/>
  <c r="V20248" i="2"/>
  <c r="V20247" i="2"/>
  <c r="V20246" i="2"/>
  <c r="V20245" i="2"/>
  <c r="V20244" i="2"/>
  <c r="V20243" i="2"/>
  <c r="V20242" i="2"/>
  <c r="V20241" i="2"/>
  <c r="V20240" i="2"/>
  <c r="V20239" i="2"/>
  <c r="V20238" i="2"/>
  <c r="V20237" i="2"/>
  <c r="V20236" i="2"/>
  <c r="V20235" i="2"/>
  <c r="V20234" i="2"/>
  <c r="V20233" i="2"/>
  <c r="V20232" i="2"/>
  <c r="V20231" i="2"/>
  <c r="V20230" i="2"/>
  <c r="V20229" i="2"/>
  <c r="V20228" i="2"/>
  <c r="V20227" i="2"/>
  <c r="V20226" i="2"/>
  <c r="V20225" i="2"/>
  <c r="V20224" i="2"/>
  <c r="V20223" i="2"/>
  <c r="V20222" i="2"/>
  <c r="V20221" i="2"/>
  <c r="V20220" i="2"/>
  <c r="V20219" i="2"/>
  <c r="V20218" i="2"/>
  <c r="V20217" i="2"/>
  <c r="V20216" i="2"/>
  <c r="V20215" i="2"/>
  <c r="V20214" i="2"/>
  <c r="V20213" i="2"/>
  <c r="V20212" i="2"/>
  <c r="V20211" i="2"/>
  <c r="V20210" i="2"/>
  <c r="V20209" i="2"/>
  <c r="V20208" i="2"/>
  <c r="V20207" i="2"/>
  <c r="V20206" i="2"/>
  <c r="V20205" i="2"/>
  <c r="V20204" i="2"/>
  <c r="V20203" i="2"/>
  <c r="V20202" i="2"/>
  <c r="V20201" i="2"/>
  <c r="V20200" i="2"/>
  <c r="V20199" i="2"/>
  <c r="V20198" i="2"/>
  <c r="V20197" i="2"/>
  <c r="V20196" i="2"/>
  <c r="V20195" i="2"/>
  <c r="V20194" i="2"/>
  <c r="V20193" i="2"/>
  <c r="V20192" i="2"/>
  <c r="V20191" i="2"/>
  <c r="V20190" i="2"/>
  <c r="V20189" i="2"/>
  <c r="V20188" i="2"/>
  <c r="V20187" i="2"/>
  <c r="V20186" i="2"/>
  <c r="V20185" i="2"/>
  <c r="V20184" i="2"/>
  <c r="V20183" i="2"/>
  <c r="V20182" i="2"/>
  <c r="V20181" i="2"/>
  <c r="V20180" i="2"/>
  <c r="V20179" i="2"/>
  <c r="V20178" i="2"/>
  <c r="V20177" i="2"/>
  <c r="V20176" i="2"/>
  <c r="V20175" i="2"/>
  <c r="V20174" i="2"/>
  <c r="V20173" i="2"/>
  <c r="V20172" i="2"/>
  <c r="V20171" i="2"/>
  <c r="V20170" i="2"/>
  <c r="V20169" i="2"/>
  <c r="V20168" i="2"/>
  <c r="V20167" i="2"/>
  <c r="V20166" i="2"/>
  <c r="V20165" i="2"/>
  <c r="V20164" i="2"/>
  <c r="V20163" i="2"/>
  <c r="V20162" i="2"/>
  <c r="V20161" i="2"/>
  <c r="V20160" i="2"/>
  <c r="V20159" i="2"/>
  <c r="V20158" i="2"/>
  <c r="V20157" i="2"/>
  <c r="V20156" i="2"/>
  <c r="V20155" i="2"/>
  <c r="V20154" i="2"/>
  <c r="V20153" i="2"/>
  <c r="V20152" i="2"/>
  <c r="V20151" i="2"/>
  <c r="V20150" i="2"/>
  <c r="V20149" i="2"/>
  <c r="V20148" i="2"/>
  <c r="V20147" i="2"/>
  <c r="V20146" i="2"/>
  <c r="V20145" i="2"/>
  <c r="V20144" i="2"/>
  <c r="V20143" i="2"/>
  <c r="V20142" i="2"/>
  <c r="V20141" i="2"/>
  <c r="V20140" i="2"/>
  <c r="V20139" i="2"/>
  <c r="V20138" i="2"/>
  <c r="V20137" i="2"/>
  <c r="V20136" i="2"/>
  <c r="V20135" i="2"/>
  <c r="V20134" i="2"/>
  <c r="V20133" i="2"/>
  <c r="V20132" i="2"/>
  <c r="V20131" i="2"/>
  <c r="V20130" i="2"/>
  <c r="V20129" i="2"/>
  <c r="V20128" i="2"/>
  <c r="V20127" i="2"/>
  <c r="V20126" i="2"/>
  <c r="V20125" i="2"/>
  <c r="V20124" i="2"/>
  <c r="V20123" i="2"/>
  <c r="V20122" i="2"/>
  <c r="V20121" i="2"/>
  <c r="V20120" i="2"/>
  <c r="V20119" i="2"/>
  <c r="V20118" i="2"/>
  <c r="V20117" i="2"/>
  <c r="V20116" i="2"/>
  <c r="V20115" i="2"/>
  <c r="V20114" i="2"/>
  <c r="V20113" i="2"/>
  <c r="V20112" i="2"/>
  <c r="V20111" i="2"/>
  <c r="V20110" i="2"/>
  <c r="V20109" i="2"/>
  <c r="V20108" i="2"/>
  <c r="V20107" i="2"/>
  <c r="V20106" i="2"/>
  <c r="V20105" i="2"/>
  <c r="V20104" i="2"/>
  <c r="V20103" i="2"/>
  <c r="V20102" i="2"/>
  <c r="V20101" i="2"/>
  <c r="V20100" i="2"/>
  <c r="V20099" i="2"/>
  <c r="V20098" i="2"/>
  <c r="V20097" i="2"/>
  <c r="V20096" i="2"/>
  <c r="V20095" i="2"/>
  <c r="V20094" i="2"/>
  <c r="V20093" i="2"/>
  <c r="V20092" i="2"/>
  <c r="V20091" i="2"/>
  <c r="V20090" i="2"/>
  <c r="V20089" i="2"/>
  <c r="V20088" i="2"/>
  <c r="V20087" i="2"/>
  <c r="V20086" i="2"/>
  <c r="V20085" i="2"/>
  <c r="V20084" i="2"/>
  <c r="V20083" i="2"/>
  <c r="V20082" i="2"/>
  <c r="V20081" i="2"/>
  <c r="V20080" i="2"/>
  <c r="V20079" i="2"/>
  <c r="V20078" i="2"/>
  <c r="V20077" i="2"/>
  <c r="V20076" i="2"/>
  <c r="V20075" i="2"/>
  <c r="V20074" i="2"/>
  <c r="V20073" i="2"/>
  <c r="V20072" i="2"/>
  <c r="V20071" i="2"/>
  <c r="V20070" i="2"/>
  <c r="V20069" i="2"/>
  <c r="V20068" i="2"/>
  <c r="V20067" i="2"/>
  <c r="V20066" i="2"/>
  <c r="V20065" i="2"/>
  <c r="V20064" i="2"/>
  <c r="V20063" i="2"/>
  <c r="V20062" i="2"/>
  <c r="V20061" i="2"/>
  <c r="V20060" i="2"/>
  <c r="V20059" i="2"/>
  <c r="V20058" i="2"/>
  <c r="V20057" i="2"/>
  <c r="V20056" i="2"/>
  <c r="V20055" i="2"/>
  <c r="V20054" i="2"/>
  <c r="V20053" i="2"/>
  <c r="V20052" i="2"/>
  <c r="V20051" i="2"/>
  <c r="V20050" i="2"/>
  <c r="V20049" i="2"/>
  <c r="V20048" i="2"/>
  <c r="V20047" i="2"/>
  <c r="V20046" i="2"/>
  <c r="V20045" i="2"/>
  <c r="V20044" i="2"/>
  <c r="V20043" i="2"/>
  <c r="V20042" i="2"/>
  <c r="V20041" i="2"/>
  <c r="V20040" i="2"/>
  <c r="V20039" i="2"/>
  <c r="V20038" i="2"/>
  <c r="V20037" i="2"/>
  <c r="V20036" i="2"/>
  <c r="V20035" i="2"/>
  <c r="V20034" i="2"/>
  <c r="V20033" i="2"/>
  <c r="V20032" i="2"/>
  <c r="V20031" i="2"/>
  <c r="V20030" i="2"/>
  <c r="V20029" i="2"/>
  <c r="V20028" i="2"/>
  <c r="V20027" i="2"/>
  <c r="V20026" i="2"/>
  <c r="V20025" i="2"/>
  <c r="V20024" i="2"/>
  <c r="V20023" i="2"/>
  <c r="V20022" i="2"/>
  <c r="V20021" i="2"/>
  <c r="V20020" i="2"/>
  <c r="V20019" i="2"/>
  <c r="V20018" i="2"/>
  <c r="V20017" i="2"/>
  <c r="V20016" i="2"/>
  <c r="V20015" i="2"/>
  <c r="V20014" i="2"/>
  <c r="V20013" i="2"/>
  <c r="V20012" i="2"/>
  <c r="V20011" i="2"/>
  <c r="V20010" i="2"/>
  <c r="V20009" i="2"/>
  <c r="V20008" i="2"/>
  <c r="V20007" i="2"/>
  <c r="V20006" i="2"/>
  <c r="V20005" i="2"/>
  <c r="V20004" i="2"/>
  <c r="V20003" i="2"/>
  <c r="V20002" i="2"/>
  <c r="V20001" i="2"/>
  <c r="V20000" i="2"/>
  <c r="V19999" i="2"/>
  <c r="V19998" i="2"/>
  <c r="V19997" i="2"/>
  <c r="V19996" i="2"/>
  <c r="V19995" i="2"/>
  <c r="V19994" i="2"/>
  <c r="V19993" i="2"/>
  <c r="V19992" i="2"/>
  <c r="V19991" i="2"/>
  <c r="V19990" i="2"/>
  <c r="V19989" i="2"/>
  <c r="V19988" i="2"/>
  <c r="V19987" i="2"/>
  <c r="V19986" i="2"/>
  <c r="V19985" i="2"/>
  <c r="V19984" i="2"/>
  <c r="V19983" i="2"/>
  <c r="V19982" i="2"/>
  <c r="V19981" i="2"/>
  <c r="V19980" i="2"/>
  <c r="V19979" i="2"/>
  <c r="V19978" i="2"/>
  <c r="V19977" i="2"/>
  <c r="V19976" i="2"/>
  <c r="V19975" i="2"/>
  <c r="V19974" i="2"/>
  <c r="V19973" i="2"/>
  <c r="V19972" i="2"/>
  <c r="V19971" i="2"/>
  <c r="V19970" i="2"/>
  <c r="V19969" i="2"/>
  <c r="V19968" i="2"/>
  <c r="V19967" i="2"/>
  <c r="V19966" i="2"/>
  <c r="V19965" i="2"/>
  <c r="V19964" i="2"/>
  <c r="V19963" i="2"/>
  <c r="V19962" i="2"/>
  <c r="V19961" i="2"/>
  <c r="V19960" i="2"/>
  <c r="V19959" i="2"/>
  <c r="V19958" i="2"/>
  <c r="V19957" i="2"/>
  <c r="V19956" i="2"/>
  <c r="V19955" i="2"/>
  <c r="V19954" i="2"/>
  <c r="V19953" i="2"/>
  <c r="V19952" i="2"/>
  <c r="V19951" i="2"/>
  <c r="V19950" i="2"/>
  <c r="V19949" i="2"/>
  <c r="V19948" i="2"/>
  <c r="V19947" i="2"/>
  <c r="V19946" i="2"/>
  <c r="V19945" i="2"/>
  <c r="V19944" i="2"/>
  <c r="V19943" i="2"/>
  <c r="V19942" i="2"/>
  <c r="V19941" i="2"/>
  <c r="V19940" i="2"/>
  <c r="V19939" i="2"/>
  <c r="V19938" i="2"/>
  <c r="V19937" i="2"/>
  <c r="V19936" i="2"/>
  <c r="V19935" i="2"/>
  <c r="V19934" i="2"/>
  <c r="V19933" i="2"/>
  <c r="V19932" i="2"/>
  <c r="V19931" i="2"/>
  <c r="V19930" i="2"/>
  <c r="V19929" i="2"/>
  <c r="V19928" i="2"/>
  <c r="V19927" i="2"/>
  <c r="V19926" i="2"/>
  <c r="V19925" i="2"/>
  <c r="V19924" i="2"/>
  <c r="V19923" i="2"/>
  <c r="V19922" i="2"/>
  <c r="V19921" i="2"/>
  <c r="V19920" i="2"/>
  <c r="V19919" i="2"/>
  <c r="V19918" i="2"/>
  <c r="V19917" i="2"/>
  <c r="V19916" i="2"/>
  <c r="V19915" i="2"/>
  <c r="V19914" i="2"/>
  <c r="V19913" i="2"/>
  <c r="V19912" i="2"/>
  <c r="V19911" i="2"/>
  <c r="V19910" i="2"/>
  <c r="V19909" i="2"/>
  <c r="V19908" i="2"/>
  <c r="V19907" i="2"/>
  <c r="V19906" i="2"/>
  <c r="V19905" i="2"/>
  <c r="V19904" i="2"/>
  <c r="V19903" i="2"/>
  <c r="V19902" i="2"/>
  <c r="V19901" i="2"/>
  <c r="V19900" i="2"/>
  <c r="V19899" i="2"/>
  <c r="V19898" i="2"/>
  <c r="V19897" i="2"/>
  <c r="V19896" i="2"/>
  <c r="V19895" i="2"/>
  <c r="V19894" i="2"/>
  <c r="V19893" i="2"/>
  <c r="V19892" i="2"/>
  <c r="V19891" i="2"/>
  <c r="V19890" i="2"/>
  <c r="V19889" i="2"/>
  <c r="V19888" i="2"/>
  <c r="V19887" i="2"/>
  <c r="V19886" i="2"/>
  <c r="V19885" i="2"/>
  <c r="V19884" i="2"/>
  <c r="V19883" i="2"/>
  <c r="V19882" i="2"/>
  <c r="V19881" i="2"/>
  <c r="V19880" i="2"/>
  <c r="V19879" i="2"/>
  <c r="V19878" i="2"/>
  <c r="V19877" i="2"/>
  <c r="V19876" i="2"/>
  <c r="V19875" i="2"/>
  <c r="V19874" i="2"/>
  <c r="V19873" i="2"/>
  <c r="V19872" i="2"/>
  <c r="V19871" i="2"/>
  <c r="V19870" i="2"/>
  <c r="V19869" i="2"/>
  <c r="V19868" i="2"/>
  <c r="V19867" i="2"/>
  <c r="V19866" i="2"/>
  <c r="V19865" i="2"/>
  <c r="V19864" i="2"/>
  <c r="V19863" i="2"/>
  <c r="V19862" i="2"/>
  <c r="V19861" i="2"/>
  <c r="V19860" i="2"/>
  <c r="V19859" i="2"/>
  <c r="V19858" i="2"/>
  <c r="V19857" i="2"/>
  <c r="V19856" i="2"/>
  <c r="V19855" i="2"/>
  <c r="V19854" i="2"/>
  <c r="V19853" i="2"/>
  <c r="V19852" i="2"/>
  <c r="V19851" i="2"/>
  <c r="V19850" i="2"/>
  <c r="V19849" i="2"/>
  <c r="V19848" i="2"/>
  <c r="V19847" i="2"/>
  <c r="V19846" i="2"/>
  <c r="V19845" i="2"/>
  <c r="V19844" i="2"/>
  <c r="V19843" i="2"/>
  <c r="V19842" i="2"/>
  <c r="V19841" i="2"/>
  <c r="V19840" i="2"/>
  <c r="V19839" i="2"/>
  <c r="V19838" i="2"/>
  <c r="V19837" i="2"/>
  <c r="V19836" i="2"/>
  <c r="V19835" i="2"/>
  <c r="V19834" i="2"/>
  <c r="V19833" i="2"/>
  <c r="V19832" i="2"/>
  <c r="V19831" i="2"/>
  <c r="V19830" i="2"/>
  <c r="V19829" i="2"/>
  <c r="V19828" i="2"/>
  <c r="V19827" i="2"/>
  <c r="V19826" i="2"/>
  <c r="V19825" i="2"/>
  <c r="V19824" i="2"/>
  <c r="V19823" i="2"/>
  <c r="V19822" i="2"/>
  <c r="V19821" i="2"/>
  <c r="V19820" i="2"/>
  <c r="V19819" i="2"/>
  <c r="V19818" i="2"/>
  <c r="V19817" i="2"/>
  <c r="V19816" i="2"/>
  <c r="V19815" i="2"/>
  <c r="V19814" i="2"/>
  <c r="V19813" i="2"/>
  <c r="V19812" i="2"/>
  <c r="V19811" i="2"/>
  <c r="V19810" i="2"/>
  <c r="V19809" i="2"/>
  <c r="V19808" i="2"/>
  <c r="V19807" i="2"/>
  <c r="V19806" i="2"/>
  <c r="V19805" i="2"/>
  <c r="V19804" i="2"/>
  <c r="V19803" i="2"/>
  <c r="V19802" i="2"/>
  <c r="V19801" i="2"/>
  <c r="V19800" i="2"/>
  <c r="V19799" i="2"/>
  <c r="V19798" i="2"/>
  <c r="V19797" i="2"/>
  <c r="V19796" i="2"/>
  <c r="V19795" i="2"/>
  <c r="V19794" i="2"/>
  <c r="V19793" i="2"/>
  <c r="V19792" i="2"/>
  <c r="V19791" i="2"/>
  <c r="V19790" i="2"/>
  <c r="V19789" i="2"/>
  <c r="V19788" i="2"/>
  <c r="V19787" i="2"/>
  <c r="V19786" i="2"/>
  <c r="V19785" i="2"/>
  <c r="V19784" i="2"/>
  <c r="V19783" i="2"/>
  <c r="V19782" i="2"/>
  <c r="V19781" i="2"/>
  <c r="V19780" i="2"/>
  <c r="V19779" i="2"/>
  <c r="V19778" i="2"/>
  <c r="V19777" i="2"/>
  <c r="V19776" i="2"/>
  <c r="V19775" i="2"/>
  <c r="V19774" i="2"/>
  <c r="V19773" i="2"/>
  <c r="V19772" i="2"/>
  <c r="V19771" i="2"/>
  <c r="V19770" i="2"/>
  <c r="V19769" i="2"/>
  <c r="V19768" i="2"/>
  <c r="V19767" i="2"/>
  <c r="V19766" i="2"/>
  <c r="V19765" i="2"/>
  <c r="V19764" i="2"/>
  <c r="V19763" i="2"/>
  <c r="V19762" i="2"/>
  <c r="V19761" i="2"/>
  <c r="V19760" i="2"/>
  <c r="V19759" i="2"/>
  <c r="V19758" i="2"/>
  <c r="V19757" i="2"/>
  <c r="V19756" i="2"/>
  <c r="V19755" i="2"/>
  <c r="V19754" i="2"/>
  <c r="V19753" i="2"/>
  <c r="V19752" i="2"/>
  <c r="V19751" i="2"/>
  <c r="V19750" i="2"/>
  <c r="V19749" i="2"/>
  <c r="V19748" i="2"/>
  <c r="V19747" i="2"/>
  <c r="V19746" i="2"/>
  <c r="V19745" i="2"/>
  <c r="V19744" i="2"/>
  <c r="V19743" i="2"/>
  <c r="V19742" i="2"/>
  <c r="V19741" i="2"/>
  <c r="V19740" i="2"/>
  <c r="V19739" i="2"/>
  <c r="V19738" i="2"/>
  <c r="V19737" i="2"/>
  <c r="V19736" i="2"/>
  <c r="V19735" i="2"/>
  <c r="V19734" i="2"/>
  <c r="V19733" i="2"/>
  <c r="V19732" i="2"/>
  <c r="V19731" i="2"/>
  <c r="V19730" i="2"/>
  <c r="V19729" i="2"/>
  <c r="V19728" i="2"/>
  <c r="V19727" i="2"/>
  <c r="V19726" i="2"/>
  <c r="V19725" i="2"/>
  <c r="V19724" i="2"/>
  <c r="V19723" i="2"/>
  <c r="V19722" i="2"/>
  <c r="V19721" i="2"/>
  <c r="V19720" i="2"/>
  <c r="V19719" i="2"/>
  <c r="V19718" i="2"/>
  <c r="V19717" i="2"/>
  <c r="V19716" i="2"/>
  <c r="V19715" i="2"/>
  <c r="V19714" i="2"/>
  <c r="V19713" i="2"/>
  <c r="V19712" i="2"/>
  <c r="V19711" i="2"/>
  <c r="V19710" i="2"/>
  <c r="V19709" i="2"/>
  <c r="V19708" i="2"/>
  <c r="V19707" i="2"/>
  <c r="V19706" i="2"/>
  <c r="V19705" i="2"/>
  <c r="V19704" i="2"/>
  <c r="V19703" i="2"/>
  <c r="V19702" i="2"/>
  <c r="V19701" i="2"/>
  <c r="V19700" i="2"/>
  <c r="V19699" i="2"/>
  <c r="V19698" i="2"/>
  <c r="V19697" i="2"/>
  <c r="V19696" i="2"/>
  <c r="V19695" i="2"/>
  <c r="V19694" i="2"/>
  <c r="V19693" i="2"/>
  <c r="V19692" i="2"/>
  <c r="V19691" i="2"/>
  <c r="V19690" i="2"/>
  <c r="V19689" i="2"/>
  <c r="V19688" i="2"/>
  <c r="V19687" i="2"/>
  <c r="V19686" i="2"/>
  <c r="V19685" i="2"/>
  <c r="V19684" i="2"/>
  <c r="V19683" i="2"/>
  <c r="V19682" i="2"/>
  <c r="V19681" i="2"/>
  <c r="V19680" i="2"/>
  <c r="V19679" i="2"/>
  <c r="V19678" i="2"/>
  <c r="V19677" i="2"/>
  <c r="V19676" i="2"/>
  <c r="V19675" i="2"/>
  <c r="V19674" i="2"/>
  <c r="V19673" i="2"/>
  <c r="V19672" i="2"/>
  <c r="V19671" i="2"/>
  <c r="V19670" i="2"/>
  <c r="V19669" i="2"/>
  <c r="V19668" i="2"/>
  <c r="V19667" i="2"/>
  <c r="V19666" i="2"/>
  <c r="V19665" i="2"/>
  <c r="V19664" i="2"/>
  <c r="V19663" i="2"/>
  <c r="V19662" i="2"/>
  <c r="V19661" i="2"/>
  <c r="V19660" i="2"/>
  <c r="V19659" i="2"/>
  <c r="V19658" i="2"/>
  <c r="V19657" i="2"/>
  <c r="V19656" i="2"/>
  <c r="V19655" i="2"/>
  <c r="V19654" i="2"/>
  <c r="V19653" i="2"/>
  <c r="V19652" i="2"/>
  <c r="V19651" i="2"/>
  <c r="V19650" i="2"/>
  <c r="V19649" i="2"/>
  <c r="V19648" i="2"/>
  <c r="V19647" i="2"/>
  <c r="V19646" i="2"/>
  <c r="V19645" i="2"/>
  <c r="V19644" i="2"/>
  <c r="V19643" i="2"/>
  <c r="V19642" i="2"/>
  <c r="V19641" i="2"/>
  <c r="V19640" i="2"/>
  <c r="V19639" i="2"/>
  <c r="V19638" i="2"/>
  <c r="V19637" i="2"/>
  <c r="V19636" i="2"/>
  <c r="V19635" i="2"/>
  <c r="V19634" i="2"/>
  <c r="V19633" i="2"/>
  <c r="V19632" i="2"/>
  <c r="V19631" i="2"/>
  <c r="V19630" i="2"/>
  <c r="V19629" i="2"/>
  <c r="V19628" i="2"/>
  <c r="V19627" i="2"/>
  <c r="V19626" i="2"/>
  <c r="V19625" i="2"/>
  <c r="V19624" i="2"/>
  <c r="V19623" i="2"/>
  <c r="V19622" i="2"/>
  <c r="V19621" i="2"/>
  <c r="V19620" i="2"/>
  <c r="V19619" i="2"/>
  <c r="V19618" i="2"/>
  <c r="V19617" i="2"/>
  <c r="V19616" i="2"/>
  <c r="V19615" i="2"/>
  <c r="V19614" i="2"/>
  <c r="V19613" i="2"/>
  <c r="V19612" i="2"/>
  <c r="V19611" i="2"/>
  <c r="V19610" i="2"/>
  <c r="V19609" i="2"/>
  <c r="V19608" i="2"/>
  <c r="V19607" i="2"/>
  <c r="V19606" i="2"/>
  <c r="V19605" i="2"/>
  <c r="V19604" i="2"/>
  <c r="V19603" i="2"/>
  <c r="V19602" i="2"/>
  <c r="V19601" i="2"/>
  <c r="V19600" i="2"/>
  <c r="V19599" i="2"/>
  <c r="V19598" i="2"/>
  <c r="V19597" i="2"/>
  <c r="V19596" i="2"/>
  <c r="V19595" i="2"/>
  <c r="V19594" i="2"/>
  <c r="V19593" i="2"/>
  <c r="V19592" i="2"/>
  <c r="V19591" i="2"/>
  <c r="V19590" i="2"/>
  <c r="V19589" i="2"/>
  <c r="V19588" i="2"/>
  <c r="V19587" i="2"/>
  <c r="V19586" i="2"/>
  <c r="V19585" i="2"/>
  <c r="V19584" i="2"/>
  <c r="V19583" i="2"/>
  <c r="V19582" i="2"/>
  <c r="V19581" i="2"/>
  <c r="V19580" i="2"/>
  <c r="V19579" i="2"/>
  <c r="V19578" i="2"/>
  <c r="V19577" i="2"/>
  <c r="V19576" i="2"/>
  <c r="V19575" i="2"/>
  <c r="V19574" i="2"/>
  <c r="V19573" i="2"/>
  <c r="V19572" i="2"/>
  <c r="V19571" i="2"/>
  <c r="V19570" i="2"/>
  <c r="V19569" i="2"/>
  <c r="V19568" i="2"/>
  <c r="V19567" i="2"/>
  <c r="V19566" i="2"/>
  <c r="V19565" i="2"/>
  <c r="V19564" i="2"/>
  <c r="V19563" i="2"/>
  <c r="V19562" i="2"/>
  <c r="V19561" i="2"/>
  <c r="V19560" i="2"/>
  <c r="V19559" i="2"/>
  <c r="V19558" i="2"/>
  <c r="V19557" i="2"/>
  <c r="V19556" i="2"/>
  <c r="V19555" i="2"/>
  <c r="V19554" i="2"/>
  <c r="V19553" i="2"/>
  <c r="V19552" i="2"/>
  <c r="V19551" i="2"/>
  <c r="V19550" i="2"/>
  <c r="V19549" i="2"/>
  <c r="V19548" i="2"/>
  <c r="V19547" i="2"/>
  <c r="V19546" i="2"/>
  <c r="V19545" i="2"/>
  <c r="V19544" i="2"/>
  <c r="V19543" i="2"/>
  <c r="V19542" i="2"/>
  <c r="V19541" i="2"/>
  <c r="V19540" i="2"/>
  <c r="V19539" i="2"/>
  <c r="V19538" i="2"/>
  <c r="V19537" i="2"/>
  <c r="V19536" i="2"/>
  <c r="V19535" i="2"/>
  <c r="V19534" i="2"/>
  <c r="V19533" i="2"/>
  <c r="V19532" i="2"/>
  <c r="V19531" i="2"/>
  <c r="V19530" i="2"/>
  <c r="V19529" i="2"/>
  <c r="V19528" i="2"/>
  <c r="V19527" i="2"/>
  <c r="V19526" i="2"/>
  <c r="V19525" i="2"/>
  <c r="V19524" i="2"/>
  <c r="V19523" i="2"/>
  <c r="V19522" i="2"/>
  <c r="V19521" i="2"/>
  <c r="V19520" i="2"/>
  <c r="V19519" i="2"/>
  <c r="V19518" i="2"/>
  <c r="V19517" i="2"/>
  <c r="V19516" i="2"/>
  <c r="V19515" i="2"/>
  <c r="V19514" i="2"/>
  <c r="V19513" i="2"/>
  <c r="V19512" i="2"/>
  <c r="V19511" i="2"/>
  <c r="V19510" i="2"/>
  <c r="V19509" i="2"/>
  <c r="V19508" i="2"/>
  <c r="V19507" i="2"/>
  <c r="V19506" i="2"/>
  <c r="V19505" i="2"/>
  <c r="V19504" i="2"/>
  <c r="V19503" i="2"/>
  <c r="V19502" i="2"/>
  <c r="V19501" i="2"/>
  <c r="V19500" i="2"/>
  <c r="V19499" i="2"/>
  <c r="V19498" i="2"/>
  <c r="V19497" i="2"/>
  <c r="V19496" i="2"/>
  <c r="V19495" i="2"/>
  <c r="V19494" i="2"/>
  <c r="V19493" i="2"/>
  <c r="V19492" i="2"/>
  <c r="V19491" i="2"/>
  <c r="V19490" i="2"/>
  <c r="V19489" i="2"/>
  <c r="V19488" i="2"/>
  <c r="V19487" i="2"/>
  <c r="V19486" i="2"/>
  <c r="V19485" i="2"/>
  <c r="V19484" i="2"/>
  <c r="V19483" i="2"/>
  <c r="V19482" i="2"/>
  <c r="V19481" i="2"/>
  <c r="V19480" i="2"/>
  <c r="V19479" i="2"/>
  <c r="V19478" i="2"/>
  <c r="V19477" i="2"/>
  <c r="V19476" i="2"/>
  <c r="V19475" i="2"/>
  <c r="V19474" i="2"/>
  <c r="V19473" i="2"/>
  <c r="V19472" i="2"/>
  <c r="V19471" i="2"/>
  <c r="V19470" i="2"/>
  <c r="V19469" i="2"/>
  <c r="V19468" i="2"/>
  <c r="V19467" i="2"/>
  <c r="V19466" i="2"/>
  <c r="V19465" i="2"/>
  <c r="V19464" i="2"/>
  <c r="V19463" i="2"/>
  <c r="V19462" i="2"/>
  <c r="V19461" i="2"/>
  <c r="V19460" i="2"/>
  <c r="V19459" i="2"/>
  <c r="V19458" i="2"/>
  <c r="V19457" i="2"/>
  <c r="V19456" i="2"/>
  <c r="V19455" i="2"/>
  <c r="V19454" i="2"/>
  <c r="V19453" i="2"/>
  <c r="V19452" i="2"/>
  <c r="V19451" i="2"/>
  <c r="V19450" i="2"/>
  <c r="V19449" i="2"/>
  <c r="V19448" i="2"/>
  <c r="V19447" i="2"/>
  <c r="V19446" i="2"/>
  <c r="V19445" i="2"/>
  <c r="V19444" i="2"/>
  <c r="V19443" i="2"/>
  <c r="V19442" i="2"/>
  <c r="V19441" i="2"/>
  <c r="V19440" i="2"/>
  <c r="V19439" i="2"/>
  <c r="V19438" i="2"/>
  <c r="V19437" i="2"/>
  <c r="V19436" i="2"/>
  <c r="V19435" i="2"/>
  <c r="V19434" i="2"/>
  <c r="V19433" i="2"/>
  <c r="V19432" i="2"/>
  <c r="V19431" i="2"/>
  <c r="V19430" i="2"/>
  <c r="V19429" i="2"/>
  <c r="V19428" i="2"/>
  <c r="V19427" i="2"/>
  <c r="V19426" i="2"/>
  <c r="V19425" i="2"/>
  <c r="V19424" i="2"/>
  <c r="V19423" i="2"/>
  <c r="V19422" i="2"/>
  <c r="V19421" i="2"/>
  <c r="V19420" i="2"/>
  <c r="V19419" i="2"/>
  <c r="V19418" i="2"/>
  <c r="V19417" i="2"/>
  <c r="V19416" i="2"/>
  <c r="V19415" i="2"/>
  <c r="V19414" i="2"/>
  <c r="V19413" i="2"/>
  <c r="V19412" i="2"/>
  <c r="V19411" i="2"/>
  <c r="V19410" i="2"/>
  <c r="V19409" i="2"/>
  <c r="V19408" i="2"/>
  <c r="V19407" i="2"/>
  <c r="V19406" i="2"/>
  <c r="V19405" i="2"/>
  <c r="V19404" i="2"/>
  <c r="V19403" i="2"/>
  <c r="V19402" i="2"/>
  <c r="V19401" i="2"/>
  <c r="V19400" i="2"/>
  <c r="V19399" i="2"/>
  <c r="V19398" i="2"/>
  <c r="V19397" i="2"/>
  <c r="V19396" i="2"/>
  <c r="V19395" i="2"/>
  <c r="V19394" i="2"/>
  <c r="V19393" i="2"/>
  <c r="V19392" i="2"/>
  <c r="V19391" i="2"/>
  <c r="V19390" i="2"/>
  <c r="V19389" i="2"/>
  <c r="V19388" i="2"/>
  <c r="V19387" i="2"/>
  <c r="V19386" i="2"/>
  <c r="V19385" i="2"/>
  <c r="V19384" i="2"/>
  <c r="V19383" i="2"/>
  <c r="V19382" i="2"/>
  <c r="V19381" i="2"/>
  <c r="V19380" i="2"/>
  <c r="V19379" i="2"/>
  <c r="V19378" i="2"/>
  <c r="V19377" i="2"/>
  <c r="V19376" i="2"/>
  <c r="V19375" i="2"/>
  <c r="V19374" i="2"/>
  <c r="V19373" i="2"/>
  <c r="V19372" i="2"/>
  <c r="V19371" i="2"/>
  <c r="V19370" i="2"/>
  <c r="V19369" i="2"/>
  <c r="V19368" i="2"/>
  <c r="V19367" i="2"/>
  <c r="V19366" i="2"/>
  <c r="V19365" i="2"/>
  <c r="V19364" i="2"/>
  <c r="V19363" i="2"/>
  <c r="V19362" i="2"/>
  <c r="V19361" i="2"/>
  <c r="V19360" i="2"/>
  <c r="V19359" i="2"/>
  <c r="V19358" i="2"/>
  <c r="V19357" i="2"/>
  <c r="V19356" i="2"/>
  <c r="V19355" i="2"/>
  <c r="V19354" i="2"/>
  <c r="V19353" i="2"/>
  <c r="V19352" i="2"/>
  <c r="V19351" i="2"/>
  <c r="V19350" i="2"/>
  <c r="V19349" i="2"/>
  <c r="V19348" i="2"/>
  <c r="V19347" i="2"/>
  <c r="V19346" i="2"/>
  <c r="V19345" i="2"/>
  <c r="V19344" i="2"/>
  <c r="V19343" i="2"/>
  <c r="V19342" i="2"/>
  <c r="V19341" i="2"/>
  <c r="V19340" i="2"/>
  <c r="V19339" i="2"/>
  <c r="V19338" i="2"/>
  <c r="V19337" i="2"/>
  <c r="V19336" i="2"/>
  <c r="V19335" i="2"/>
  <c r="V19334" i="2"/>
  <c r="V19333" i="2"/>
  <c r="V19332" i="2"/>
  <c r="V19331" i="2"/>
  <c r="V19330" i="2"/>
  <c r="V19329" i="2"/>
  <c r="V19328" i="2"/>
  <c r="V19327" i="2"/>
  <c r="V19326" i="2"/>
  <c r="V19325" i="2"/>
  <c r="V19324" i="2"/>
  <c r="V19323" i="2"/>
  <c r="V19322" i="2"/>
  <c r="V19321" i="2"/>
  <c r="V19320" i="2"/>
  <c r="V19319" i="2"/>
  <c r="V19318" i="2"/>
  <c r="V19317" i="2"/>
  <c r="V19316" i="2"/>
  <c r="V19315" i="2"/>
  <c r="V19314" i="2"/>
  <c r="V19313" i="2"/>
  <c r="V19312" i="2"/>
  <c r="V19311" i="2"/>
  <c r="V19310" i="2"/>
  <c r="V19309" i="2"/>
  <c r="V19308" i="2"/>
  <c r="V19307" i="2"/>
  <c r="V19306" i="2"/>
  <c r="V19305" i="2"/>
  <c r="V19304" i="2"/>
  <c r="V19303" i="2"/>
  <c r="V19302" i="2"/>
  <c r="V19301" i="2"/>
  <c r="V19300" i="2"/>
  <c r="V19299" i="2"/>
  <c r="V19298" i="2"/>
  <c r="V19297" i="2"/>
  <c r="V19296" i="2"/>
  <c r="V19295" i="2"/>
  <c r="V19294" i="2"/>
  <c r="V19293" i="2"/>
  <c r="V19292" i="2"/>
  <c r="V19291" i="2"/>
  <c r="V19290" i="2"/>
  <c r="V19289" i="2"/>
  <c r="V19288" i="2"/>
  <c r="V19287" i="2"/>
  <c r="V19286" i="2"/>
  <c r="V19285" i="2"/>
  <c r="V19284" i="2"/>
  <c r="V19283" i="2"/>
  <c r="V19282" i="2"/>
  <c r="V19281" i="2"/>
  <c r="V19280" i="2"/>
  <c r="V19279" i="2"/>
  <c r="V19278" i="2"/>
  <c r="V19277" i="2"/>
  <c r="V19276" i="2"/>
  <c r="V19275" i="2"/>
  <c r="V19274" i="2"/>
  <c r="V19273" i="2"/>
  <c r="V19272" i="2"/>
  <c r="V19271" i="2"/>
  <c r="V19270" i="2"/>
  <c r="V19269" i="2"/>
  <c r="V19268" i="2"/>
  <c r="V19267" i="2"/>
  <c r="V19266" i="2"/>
  <c r="V19265" i="2"/>
  <c r="V19264" i="2"/>
  <c r="V19263" i="2"/>
  <c r="V19262" i="2"/>
  <c r="V19261" i="2"/>
  <c r="V19260" i="2"/>
  <c r="V19259" i="2"/>
  <c r="V19258" i="2"/>
  <c r="V19257" i="2"/>
  <c r="V19256" i="2"/>
  <c r="V19255" i="2"/>
  <c r="V19254" i="2"/>
  <c r="V19253" i="2"/>
  <c r="V19252" i="2"/>
  <c r="V19251" i="2"/>
  <c r="V19250" i="2"/>
  <c r="V19249" i="2"/>
  <c r="V19248" i="2"/>
  <c r="V19247" i="2"/>
  <c r="V19246" i="2"/>
  <c r="V19245" i="2"/>
  <c r="V19244" i="2"/>
  <c r="V19243" i="2"/>
  <c r="V19242" i="2"/>
  <c r="V19241" i="2"/>
  <c r="V19240" i="2"/>
  <c r="V19239" i="2"/>
  <c r="V19238" i="2"/>
  <c r="V19237" i="2"/>
  <c r="V19236" i="2"/>
  <c r="V19235" i="2"/>
  <c r="V19234" i="2"/>
  <c r="V19233" i="2"/>
  <c r="V19232" i="2"/>
  <c r="V19231" i="2"/>
  <c r="V19230" i="2"/>
  <c r="V19229" i="2"/>
  <c r="V19228" i="2"/>
  <c r="V19227" i="2"/>
  <c r="V19226" i="2"/>
  <c r="V19225" i="2"/>
  <c r="V19224" i="2"/>
  <c r="V19223" i="2"/>
  <c r="V19222" i="2"/>
  <c r="V19221" i="2"/>
  <c r="V19220" i="2"/>
  <c r="V19219" i="2"/>
  <c r="V19218" i="2"/>
  <c r="V19217" i="2"/>
  <c r="V19216" i="2"/>
  <c r="V19215" i="2"/>
  <c r="V19214" i="2"/>
  <c r="V19213" i="2"/>
  <c r="V19212" i="2"/>
  <c r="V19211" i="2"/>
  <c r="V19210" i="2"/>
  <c r="V19209" i="2"/>
  <c r="V19208" i="2"/>
  <c r="V19207" i="2"/>
  <c r="V19206" i="2"/>
  <c r="V19205" i="2"/>
  <c r="V19204" i="2"/>
  <c r="V19203" i="2"/>
  <c r="V19202" i="2"/>
  <c r="V19201" i="2"/>
  <c r="V19200" i="2"/>
  <c r="V19199" i="2"/>
  <c r="V19198" i="2"/>
  <c r="V19197" i="2"/>
  <c r="V19196" i="2"/>
  <c r="V19195" i="2"/>
  <c r="V19194" i="2"/>
  <c r="V19193" i="2"/>
  <c r="V19192" i="2"/>
  <c r="V19191" i="2"/>
  <c r="V19190" i="2"/>
  <c r="V19189" i="2"/>
  <c r="V19188" i="2"/>
  <c r="V19187" i="2"/>
  <c r="V19186" i="2"/>
  <c r="V19185" i="2"/>
  <c r="V19184" i="2"/>
  <c r="V19183" i="2"/>
  <c r="V19182" i="2"/>
  <c r="V19181" i="2"/>
  <c r="V19180" i="2"/>
  <c r="V19179" i="2"/>
  <c r="V19178" i="2"/>
  <c r="V19177" i="2"/>
  <c r="V19176" i="2"/>
  <c r="V19175" i="2"/>
  <c r="V19174" i="2"/>
  <c r="V19173" i="2"/>
  <c r="V19172" i="2"/>
  <c r="V19171" i="2"/>
  <c r="V19170" i="2"/>
  <c r="V19169" i="2"/>
  <c r="V19168" i="2"/>
  <c r="V19167" i="2"/>
  <c r="V19166" i="2"/>
  <c r="V19165" i="2"/>
  <c r="V19164" i="2"/>
  <c r="V19163" i="2"/>
  <c r="V19162" i="2"/>
  <c r="V19161" i="2"/>
  <c r="V19160" i="2"/>
  <c r="V19159" i="2"/>
  <c r="V19158" i="2"/>
  <c r="V19157" i="2"/>
  <c r="V19156" i="2"/>
  <c r="V19155" i="2"/>
  <c r="V19154" i="2"/>
  <c r="V19153" i="2"/>
  <c r="V19152" i="2"/>
  <c r="V19151" i="2"/>
  <c r="V19150" i="2"/>
  <c r="V19149" i="2"/>
  <c r="V19148" i="2"/>
  <c r="V19147" i="2"/>
  <c r="V19146" i="2"/>
  <c r="V19145" i="2"/>
  <c r="V19144" i="2"/>
  <c r="V19143" i="2"/>
  <c r="V19142" i="2"/>
  <c r="V19141" i="2"/>
  <c r="V19140" i="2"/>
  <c r="V19139" i="2"/>
  <c r="V19138" i="2"/>
  <c r="V19137" i="2"/>
  <c r="V19136" i="2"/>
  <c r="V19135" i="2"/>
  <c r="V19134" i="2"/>
  <c r="V19133" i="2"/>
  <c r="V19132" i="2"/>
  <c r="V19131" i="2"/>
  <c r="V19130" i="2"/>
  <c r="V19129" i="2"/>
  <c r="V19128" i="2"/>
  <c r="V19127" i="2"/>
  <c r="V19126" i="2"/>
  <c r="V19125" i="2"/>
  <c r="V19124" i="2"/>
  <c r="V19123" i="2"/>
  <c r="V19122" i="2"/>
  <c r="V19121" i="2"/>
  <c r="V19120" i="2"/>
  <c r="V19119" i="2"/>
  <c r="V19118" i="2"/>
  <c r="V19117" i="2"/>
  <c r="V19116" i="2"/>
  <c r="V19115" i="2"/>
  <c r="V19114" i="2"/>
  <c r="V19113" i="2"/>
  <c r="V19112" i="2"/>
  <c r="V19111" i="2"/>
  <c r="V19110" i="2"/>
  <c r="V19109" i="2"/>
  <c r="V19108" i="2"/>
  <c r="V19107" i="2"/>
  <c r="V19106" i="2"/>
  <c r="V19105" i="2"/>
  <c r="V19104" i="2"/>
  <c r="V19103" i="2"/>
  <c r="V19102" i="2"/>
  <c r="V19101" i="2"/>
  <c r="V19100" i="2"/>
  <c r="V19099" i="2"/>
  <c r="V19098" i="2"/>
  <c r="V19097" i="2"/>
  <c r="V19096" i="2"/>
  <c r="V19095" i="2"/>
  <c r="V19094" i="2"/>
  <c r="V19093" i="2"/>
  <c r="V19092" i="2"/>
  <c r="V19091" i="2"/>
  <c r="V19090" i="2"/>
  <c r="V19089" i="2"/>
  <c r="V19088" i="2"/>
  <c r="V19087" i="2"/>
  <c r="V19086" i="2"/>
  <c r="V19085" i="2"/>
  <c r="V19084" i="2"/>
  <c r="V19083" i="2"/>
  <c r="V19082" i="2"/>
  <c r="V19081" i="2"/>
  <c r="V19080" i="2"/>
  <c r="V19079" i="2"/>
  <c r="V19078" i="2"/>
  <c r="V19077" i="2"/>
  <c r="V19076" i="2"/>
  <c r="V19075" i="2"/>
  <c r="V19074" i="2"/>
  <c r="V19073" i="2"/>
  <c r="V19072" i="2"/>
  <c r="V19071" i="2"/>
  <c r="V19070" i="2"/>
  <c r="V19069" i="2"/>
  <c r="V19068" i="2"/>
  <c r="V19067" i="2"/>
  <c r="V19066" i="2"/>
  <c r="V19065" i="2"/>
  <c r="V19064" i="2"/>
  <c r="V19063" i="2"/>
  <c r="V19062" i="2"/>
  <c r="V19061" i="2"/>
  <c r="V19060" i="2"/>
  <c r="V19059" i="2"/>
  <c r="V19058" i="2"/>
  <c r="V19057" i="2"/>
  <c r="V19056" i="2"/>
  <c r="V19055" i="2"/>
  <c r="V19054" i="2"/>
  <c r="V19053" i="2"/>
  <c r="V19052" i="2"/>
  <c r="V19051" i="2"/>
  <c r="V19050" i="2"/>
  <c r="V19049" i="2"/>
  <c r="V19048" i="2"/>
  <c r="V19047" i="2"/>
  <c r="V19046" i="2"/>
  <c r="V19045" i="2"/>
  <c r="V19044" i="2"/>
  <c r="V19043" i="2"/>
  <c r="V19042" i="2"/>
  <c r="V19041" i="2"/>
  <c r="V19040" i="2"/>
  <c r="V19039" i="2"/>
  <c r="V19038" i="2"/>
  <c r="V19037" i="2"/>
  <c r="V19036" i="2"/>
  <c r="V19035" i="2"/>
  <c r="V19034" i="2"/>
  <c r="V19033" i="2"/>
  <c r="V19032" i="2"/>
  <c r="V19031" i="2"/>
  <c r="V19030" i="2"/>
  <c r="V19029" i="2"/>
  <c r="V19028" i="2"/>
  <c r="V19027" i="2"/>
  <c r="V19026" i="2"/>
  <c r="V19025" i="2"/>
  <c r="V19024" i="2"/>
  <c r="V19023" i="2"/>
  <c r="V19022" i="2"/>
  <c r="V19021" i="2"/>
  <c r="V19020" i="2"/>
  <c r="V19019" i="2"/>
  <c r="V19018" i="2"/>
  <c r="V19017" i="2"/>
  <c r="V19016" i="2"/>
  <c r="V19015" i="2"/>
  <c r="V19014" i="2"/>
  <c r="V19013" i="2"/>
  <c r="V19012" i="2"/>
  <c r="V19011" i="2"/>
  <c r="V19010" i="2"/>
  <c r="V19009" i="2"/>
  <c r="V19008" i="2"/>
  <c r="V19007" i="2"/>
  <c r="V19006" i="2"/>
  <c r="V19005" i="2"/>
  <c r="V19004" i="2"/>
  <c r="V19003" i="2"/>
  <c r="V19002" i="2"/>
  <c r="V19001" i="2"/>
  <c r="V19000" i="2"/>
  <c r="V18999" i="2"/>
  <c r="V18998" i="2"/>
  <c r="V18997" i="2"/>
  <c r="V18996" i="2"/>
  <c r="V18995" i="2"/>
  <c r="V18994" i="2"/>
  <c r="V18993" i="2"/>
  <c r="V18992" i="2"/>
  <c r="V18991" i="2"/>
  <c r="V18990" i="2"/>
  <c r="V18989" i="2"/>
  <c r="V18988" i="2"/>
  <c r="V18987" i="2"/>
  <c r="V18986" i="2"/>
  <c r="V18985" i="2"/>
  <c r="V18984" i="2"/>
  <c r="V18983" i="2"/>
  <c r="V18982" i="2"/>
  <c r="V18981" i="2"/>
  <c r="V18980" i="2"/>
  <c r="V18979" i="2"/>
  <c r="V18978" i="2"/>
  <c r="V18977" i="2"/>
  <c r="V18976" i="2"/>
  <c r="V18975" i="2"/>
  <c r="V18974" i="2"/>
  <c r="V18973" i="2"/>
  <c r="V18972" i="2"/>
  <c r="V18971" i="2"/>
  <c r="V18970" i="2"/>
  <c r="V18969" i="2"/>
  <c r="V18968" i="2"/>
  <c r="V18967" i="2"/>
  <c r="V18966" i="2"/>
  <c r="V18965" i="2"/>
  <c r="V18964" i="2"/>
  <c r="V18963" i="2"/>
  <c r="V18962" i="2"/>
  <c r="V18961" i="2"/>
  <c r="V18960" i="2"/>
  <c r="V18959" i="2"/>
  <c r="V18958" i="2"/>
  <c r="V18957" i="2"/>
  <c r="V18956" i="2"/>
  <c r="V18955" i="2"/>
  <c r="V18954" i="2"/>
  <c r="V18953" i="2"/>
  <c r="V18952" i="2"/>
  <c r="V18951" i="2"/>
  <c r="V18950" i="2"/>
  <c r="V18949" i="2"/>
  <c r="V18948" i="2"/>
  <c r="V18947" i="2"/>
  <c r="V18946" i="2"/>
  <c r="V18945" i="2"/>
  <c r="V18944" i="2"/>
  <c r="V18943" i="2"/>
  <c r="V18942" i="2"/>
  <c r="V18941" i="2"/>
  <c r="V18940" i="2"/>
  <c r="V18939" i="2"/>
  <c r="V18938" i="2"/>
  <c r="V18937" i="2"/>
  <c r="V18936" i="2"/>
  <c r="V18935" i="2"/>
  <c r="V18934" i="2"/>
  <c r="V18933" i="2"/>
  <c r="V18932" i="2"/>
  <c r="V18931" i="2"/>
  <c r="V18930" i="2"/>
  <c r="V18929" i="2"/>
  <c r="V18928" i="2"/>
  <c r="V18927" i="2"/>
  <c r="V18926" i="2"/>
  <c r="V18925" i="2"/>
  <c r="V18924" i="2"/>
  <c r="V18923" i="2"/>
  <c r="V18922" i="2"/>
  <c r="V18921" i="2"/>
  <c r="V18920" i="2"/>
  <c r="V18919" i="2"/>
  <c r="V18918" i="2"/>
  <c r="V18917" i="2"/>
  <c r="V18916" i="2"/>
  <c r="V18915" i="2"/>
  <c r="V18914" i="2"/>
  <c r="V18913" i="2"/>
  <c r="V18912" i="2"/>
  <c r="V18911" i="2"/>
  <c r="V18910" i="2"/>
  <c r="V18909" i="2"/>
  <c r="V18908" i="2"/>
  <c r="V18907" i="2"/>
  <c r="V18906" i="2"/>
  <c r="V18905" i="2"/>
  <c r="V18904" i="2"/>
  <c r="V18903" i="2"/>
  <c r="V18902" i="2"/>
  <c r="V18901" i="2"/>
  <c r="V18900" i="2"/>
  <c r="V18899" i="2"/>
  <c r="V18898" i="2"/>
  <c r="V18897" i="2"/>
  <c r="V18896" i="2"/>
  <c r="V18895" i="2"/>
  <c r="V18894" i="2"/>
  <c r="V18893" i="2"/>
  <c r="V18892" i="2"/>
  <c r="V18891" i="2"/>
  <c r="V18890" i="2"/>
  <c r="V18889" i="2"/>
  <c r="V18888" i="2"/>
  <c r="V18887" i="2"/>
  <c r="V18886" i="2"/>
  <c r="V18885" i="2"/>
  <c r="V18884" i="2"/>
  <c r="V18883" i="2"/>
  <c r="V18882" i="2"/>
  <c r="V18881" i="2"/>
  <c r="V18880" i="2"/>
  <c r="V18879" i="2"/>
  <c r="V18878" i="2"/>
  <c r="V18877" i="2"/>
  <c r="V18876" i="2"/>
  <c r="V18875" i="2"/>
  <c r="V18874" i="2"/>
  <c r="V18873" i="2"/>
  <c r="V18872" i="2"/>
  <c r="V18871" i="2"/>
  <c r="V18870" i="2"/>
  <c r="V18869" i="2"/>
  <c r="V18868" i="2"/>
  <c r="V18867" i="2"/>
  <c r="V18866" i="2"/>
  <c r="V18865" i="2"/>
  <c r="V18864" i="2"/>
  <c r="V18863" i="2"/>
  <c r="V18862" i="2"/>
  <c r="V18861" i="2"/>
  <c r="V18860" i="2"/>
  <c r="V18859" i="2"/>
  <c r="V18858" i="2"/>
  <c r="V18857" i="2"/>
  <c r="V18856" i="2"/>
  <c r="V18855" i="2"/>
  <c r="V18854" i="2"/>
  <c r="V18853" i="2"/>
  <c r="V18852" i="2"/>
  <c r="V18851" i="2"/>
  <c r="V18850" i="2"/>
  <c r="V18849" i="2"/>
  <c r="V18848" i="2"/>
  <c r="V18847" i="2"/>
  <c r="V18846" i="2"/>
  <c r="V18845" i="2"/>
  <c r="V18844" i="2"/>
  <c r="V18843" i="2"/>
  <c r="V18842" i="2"/>
  <c r="V18841" i="2"/>
  <c r="V18840" i="2"/>
  <c r="V18839" i="2"/>
  <c r="V18838" i="2"/>
  <c r="V18837" i="2"/>
  <c r="V18836" i="2"/>
  <c r="V18835" i="2"/>
  <c r="V18834" i="2"/>
  <c r="V18833" i="2"/>
  <c r="V18832" i="2"/>
  <c r="V18831" i="2"/>
  <c r="V18830" i="2"/>
  <c r="V18829" i="2"/>
  <c r="V18828" i="2"/>
  <c r="V18827" i="2"/>
  <c r="V18826" i="2"/>
  <c r="V18825" i="2"/>
  <c r="V18824" i="2"/>
  <c r="V18823" i="2"/>
  <c r="V18822" i="2"/>
  <c r="V18821" i="2"/>
  <c r="V18820" i="2"/>
  <c r="V18819" i="2"/>
  <c r="V18818" i="2"/>
  <c r="V18817" i="2"/>
  <c r="V18816" i="2"/>
  <c r="V18815" i="2"/>
  <c r="V18814" i="2"/>
  <c r="V18813" i="2"/>
  <c r="V18812" i="2"/>
  <c r="V18811" i="2"/>
  <c r="V18810" i="2"/>
  <c r="V18809" i="2"/>
  <c r="V18808" i="2"/>
  <c r="V18807" i="2"/>
  <c r="V18806" i="2"/>
  <c r="V18805" i="2"/>
  <c r="V18804" i="2"/>
  <c r="V18803" i="2"/>
  <c r="V18802" i="2"/>
  <c r="V18801" i="2"/>
  <c r="V18800" i="2"/>
  <c r="V18799" i="2"/>
  <c r="V18798" i="2"/>
  <c r="V18797" i="2"/>
  <c r="V18796" i="2"/>
  <c r="V18795" i="2"/>
  <c r="V18794" i="2"/>
  <c r="V18793" i="2"/>
  <c r="V18792" i="2"/>
  <c r="V18791" i="2"/>
  <c r="V18790" i="2"/>
  <c r="V18789" i="2"/>
  <c r="V18788" i="2"/>
  <c r="V18787" i="2"/>
  <c r="V18786" i="2"/>
  <c r="V18785" i="2"/>
  <c r="V18784" i="2"/>
  <c r="V18783" i="2"/>
  <c r="V18782" i="2"/>
  <c r="V18781" i="2"/>
  <c r="V18780" i="2"/>
  <c r="V18779" i="2"/>
  <c r="V18778" i="2"/>
  <c r="V18777" i="2"/>
  <c r="V18776" i="2"/>
  <c r="V18775" i="2"/>
  <c r="V18774" i="2"/>
  <c r="V18773" i="2"/>
  <c r="V18772" i="2"/>
  <c r="V18771" i="2"/>
  <c r="V18770" i="2"/>
  <c r="V18769" i="2"/>
  <c r="V18768" i="2"/>
  <c r="V18767" i="2"/>
  <c r="V18766" i="2"/>
  <c r="V18765" i="2"/>
  <c r="V18764" i="2"/>
  <c r="V18763" i="2"/>
  <c r="V18762" i="2"/>
  <c r="V18761" i="2"/>
  <c r="V18760" i="2"/>
  <c r="V18759" i="2"/>
  <c r="V18758" i="2"/>
  <c r="V18757" i="2"/>
  <c r="V18756" i="2"/>
  <c r="V18755" i="2"/>
  <c r="V18754" i="2"/>
  <c r="V18753" i="2"/>
  <c r="V18752" i="2"/>
  <c r="V18751" i="2"/>
  <c r="V18750" i="2"/>
  <c r="V18749" i="2"/>
  <c r="V18748" i="2"/>
  <c r="V18747" i="2"/>
  <c r="V18746" i="2"/>
  <c r="V18745" i="2"/>
  <c r="V18744" i="2"/>
  <c r="V18743" i="2"/>
  <c r="V18742" i="2"/>
  <c r="V18741" i="2"/>
  <c r="V18740" i="2"/>
  <c r="V18739" i="2"/>
  <c r="V18738" i="2"/>
  <c r="V18737" i="2"/>
  <c r="V18736" i="2"/>
  <c r="V18735" i="2"/>
  <c r="V18734" i="2"/>
  <c r="V18733" i="2"/>
  <c r="V18732" i="2"/>
  <c r="V18731" i="2"/>
  <c r="V18730" i="2"/>
  <c r="V18729" i="2"/>
  <c r="V18728" i="2"/>
  <c r="V18727" i="2"/>
  <c r="V18726" i="2"/>
  <c r="V18725" i="2"/>
  <c r="V18724" i="2"/>
  <c r="V18723" i="2"/>
  <c r="V18722" i="2"/>
  <c r="V18721" i="2"/>
  <c r="V18720" i="2"/>
  <c r="V18719" i="2"/>
  <c r="V18718" i="2"/>
  <c r="V18717" i="2"/>
  <c r="V18716" i="2"/>
  <c r="V18715" i="2"/>
  <c r="V18714" i="2"/>
  <c r="V18713" i="2"/>
  <c r="V18712" i="2"/>
  <c r="V18711" i="2"/>
  <c r="V18710" i="2"/>
  <c r="V18709" i="2"/>
  <c r="V18708" i="2"/>
  <c r="V18707" i="2"/>
  <c r="V18706" i="2"/>
  <c r="V18705" i="2"/>
  <c r="V18704" i="2"/>
  <c r="V18703" i="2"/>
  <c r="V18702" i="2"/>
  <c r="V18701" i="2"/>
  <c r="V18700" i="2"/>
  <c r="V18699" i="2"/>
  <c r="V18698" i="2"/>
  <c r="V18697" i="2"/>
  <c r="V18696" i="2"/>
  <c r="V18695" i="2"/>
  <c r="V18694" i="2"/>
  <c r="V18693" i="2"/>
  <c r="V18692" i="2"/>
  <c r="V18691" i="2"/>
  <c r="V18690" i="2"/>
  <c r="V18689" i="2"/>
  <c r="V18688" i="2"/>
  <c r="V18687" i="2"/>
  <c r="V18686" i="2"/>
  <c r="V18685" i="2"/>
  <c r="V18684" i="2"/>
  <c r="V18683" i="2"/>
  <c r="V18682" i="2"/>
  <c r="V18681" i="2"/>
  <c r="V18680" i="2"/>
  <c r="V18679" i="2"/>
  <c r="V18678" i="2"/>
  <c r="V18677" i="2"/>
  <c r="V18676" i="2"/>
  <c r="V18675" i="2"/>
  <c r="V18674" i="2"/>
  <c r="V18673" i="2"/>
  <c r="V18672" i="2"/>
  <c r="V18671" i="2"/>
  <c r="V18670" i="2"/>
  <c r="V18669" i="2"/>
  <c r="V18668" i="2"/>
  <c r="V18667" i="2"/>
  <c r="V18666" i="2"/>
  <c r="V18665" i="2"/>
  <c r="V18664" i="2"/>
  <c r="V18663" i="2"/>
  <c r="V18662" i="2"/>
  <c r="V18661" i="2"/>
  <c r="V18660" i="2"/>
  <c r="V18659" i="2"/>
  <c r="V18658" i="2"/>
  <c r="V18657" i="2"/>
  <c r="V18656" i="2"/>
  <c r="V18655" i="2"/>
  <c r="V18654" i="2"/>
  <c r="V18653" i="2"/>
  <c r="V18652" i="2"/>
  <c r="V18651" i="2"/>
  <c r="V18650" i="2"/>
  <c r="V18649" i="2"/>
  <c r="V18648" i="2"/>
  <c r="V18647" i="2"/>
  <c r="V18646" i="2"/>
  <c r="V18645" i="2"/>
  <c r="V18644" i="2"/>
  <c r="V18643" i="2"/>
  <c r="V18642" i="2"/>
  <c r="V18641" i="2"/>
  <c r="V18640" i="2"/>
  <c r="V18639" i="2"/>
  <c r="V18638" i="2"/>
  <c r="V18637" i="2"/>
  <c r="V18636" i="2"/>
  <c r="V18635" i="2"/>
  <c r="V18634" i="2"/>
  <c r="V18633" i="2"/>
  <c r="V18632" i="2"/>
  <c r="V18631" i="2"/>
  <c r="V18630" i="2"/>
  <c r="V18629" i="2"/>
  <c r="V18628" i="2"/>
  <c r="V18627" i="2"/>
  <c r="V18626" i="2"/>
  <c r="V18625" i="2"/>
  <c r="V18624" i="2"/>
  <c r="V18623" i="2"/>
  <c r="V18622" i="2"/>
  <c r="V18621" i="2"/>
  <c r="V18620" i="2"/>
  <c r="V18619" i="2"/>
  <c r="V18618" i="2"/>
  <c r="V18617" i="2"/>
  <c r="V18616" i="2"/>
  <c r="V18615" i="2"/>
  <c r="V18614" i="2"/>
  <c r="V18613" i="2"/>
  <c r="V18612" i="2"/>
  <c r="V18611" i="2"/>
  <c r="V18610" i="2"/>
  <c r="V18609" i="2"/>
  <c r="V18608" i="2"/>
  <c r="V18607" i="2"/>
  <c r="V18606" i="2"/>
  <c r="V18605" i="2"/>
  <c r="V18604" i="2"/>
  <c r="V18603" i="2"/>
  <c r="V18602" i="2"/>
  <c r="V18601" i="2"/>
  <c r="V18600" i="2"/>
  <c r="V18599" i="2"/>
  <c r="V18598" i="2"/>
  <c r="V18597" i="2"/>
  <c r="V18596" i="2"/>
  <c r="V18595" i="2"/>
  <c r="V18594" i="2"/>
  <c r="V18593" i="2"/>
  <c r="V18592" i="2"/>
  <c r="V18591" i="2"/>
  <c r="V18590" i="2"/>
  <c r="V18589" i="2"/>
  <c r="V18588" i="2"/>
  <c r="V18587" i="2"/>
  <c r="V18586" i="2"/>
  <c r="V18585" i="2"/>
  <c r="V18584" i="2"/>
  <c r="V18583" i="2"/>
  <c r="V18582" i="2"/>
  <c r="V18581" i="2"/>
  <c r="V18580" i="2"/>
  <c r="V18579" i="2"/>
  <c r="V18578" i="2"/>
  <c r="V18577" i="2"/>
  <c r="V18576" i="2"/>
  <c r="V18575" i="2"/>
  <c r="V18574" i="2"/>
  <c r="V18573" i="2"/>
  <c r="V18572" i="2"/>
  <c r="V18571" i="2"/>
  <c r="V18570" i="2"/>
  <c r="V18569" i="2"/>
  <c r="V18568" i="2"/>
  <c r="V18567" i="2"/>
  <c r="V18566" i="2"/>
  <c r="V18565" i="2"/>
  <c r="V18564" i="2"/>
  <c r="V18563" i="2"/>
  <c r="V18562" i="2"/>
  <c r="V18561" i="2"/>
  <c r="V18560" i="2"/>
  <c r="V18559" i="2"/>
  <c r="V18558" i="2"/>
  <c r="V18557" i="2"/>
  <c r="V18556" i="2"/>
  <c r="V18555" i="2"/>
  <c r="V18554" i="2"/>
  <c r="V18553" i="2"/>
  <c r="V18552" i="2"/>
  <c r="V18551" i="2"/>
  <c r="V18550" i="2"/>
  <c r="V18549" i="2"/>
  <c r="V18548" i="2"/>
  <c r="V18547" i="2"/>
  <c r="V18546" i="2"/>
  <c r="V18545" i="2"/>
  <c r="V18544" i="2"/>
  <c r="V18543" i="2"/>
  <c r="V18542" i="2"/>
  <c r="V18541" i="2"/>
  <c r="V18540" i="2"/>
  <c r="V18539" i="2"/>
  <c r="V18538" i="2"/>
  <c r="V18537" i="2"/>
  <c r="V18536" i="2"/>
  <c r="V18535" i="2"/>
  <c r="V18534" i="2"/>
  <c r="V18533" i="2"/>
  <c r="V18532" i="2"/>
  <c r="V18531" i="2"/>
  <c r="V18530" i="2"/>
  <c r="V18529" i="2"/>
  <c r="V18528" i="2"/>
  <c r="V18527" i="2"/>
  <c r="V18526" i="2"/>
  <c r="V18525" i="2"/>
  <c r="V18524" i="2"/>
  <c r="V18523" i="2"/>
  <c r="V18522" i="2"/>
  <c r="V18521" i="2"/>
  <c r="V18520" i="2"/>
  <c r="V18519" i="2"/>
  <c r="V18518" i="2"/>
  <c r="V18517" i="2"/>
  <c r="V18516" i="2"/>
  <c r="V18515" i="2"/>
  <c r="V18514" i="2"/>
  <c r="V18513" i="2"/>
  <c r="V18512" i="2"/>
  <c r="V18511" i="2"/>
  <c r="V18510" i="2"/>
  <c r="V18509" i="2"/>
  <c r="V18508" i="2"/>
  <c r="V18507" i="2"/>
  <c r="V18506" i="2"/>
  <c r="V18505" i="2"/>
  <c r="V18504" i="2"/>
  <c r="V18503" i="2"/>
  <c r="V18502" i="2"/>
  <c r="V18501" i="2"/>
  <c r="V18500" i="2"/>
  <c r="V18499" i="2"/>
  <c r="V18498" i="2"/>
  <c r="V18497" i="2"/>
  <c r="V18496" i="2"/>
  <c r="V18495" i="2"/>
  <c r="V18494" i="2"/>
  <c r="V18493" i="2"/>
  <c r="V18492" i="2"/>
  <c r="V18491" i="2"/>
  <c r="V18490" i="2"/>
  <c r="V18489" i="2"/>
  <c r="V18488" i="2"/>
  <c r="V18487" i="2"/>
  <c r="V18486" i="2"/>
  <c r="V18485" i="2"/>
  <c r="V18484" i="2"/>
  <c r="V18483" i="2"/>
  <c r="V18482" i="2"/>
  <c r="V18481" i="2"/>
  <c r="V18480" i="2"/>
  <c r="V18479" i="2"/>
  <c r="V18478" i="2"/>
  <c r="V18477" i="2"/>
  <c r="V18476" i="2"/>
  <c r="V18475" i="2"/>
  <c r="V18474" i="2"/>
  <c r="V18473" i="2"/>
  <c r="V18472" i="2"/>
  <c r="V18471" i="2"/>
  <c r="V18470" i="2"/>
  <c r="V18469" i="2"/>
  <c r="V18468" i="2"/>
  <c r="V18467" i="2"/>
  <c r="V18466" i="2"/>
  <c r="V18465" i="2"/>
  <c r="V18464" i="2"/>
  <c r="V18463" i="2"/>
  <c r="V18462" i="2"/>
  <c r="V18461" i="2"/>
  <c r="V18460" i="2"/>
  <c r="V18459" i="2"/>
  <c r="V18458" i="2"/>
  <c r="V18457" i="2"/>
  <c r="V18456" i="2"/>
  <c r="V18455" i="2"/>
  <c r="V18454" i="2"/>
  <c r="V18453" i="2"/>
  <c r="V18452" i="2"/>
  <c r="V18451" i="2"/>
  <c r="V18450" i="2"/>
  <c r="V18449" i="2"/>
  <c r="V18448" i="2"/>
  <c r="V18447" i="2"/>
  <c r="V18446" i="2"/>
  <c r="V18445" i="2"/>
  <c r="V18444" i="2"/>
  <c r="V18443" i="2"/>
  <c r="V18442" i="2"/>
  <c r="V18441" i="2"/>
  <c r="V18440" i="2"/>
  <c r="V18439" i="2"/>
  <c r="V18438" i="2"/>
  <c r="V18437" i="2"/>
  <c r="V18436" i="2"/>
  <c r="V18435" i="2"/>
  <c r="V18434" i="2"/>
  <c r="V18433" i="2"/>
  <c r="V18432" i="2"/>
  <c r="V18431" i="2"/>
  <c r="V18430" i="2"/>
  <c r="V18429" i="2"/>
  <c r="V18428" i="2"/>
  <c r="V18427" i="2"/>
  <c r="V18426" i="2"/>
  <c r="V18425" i="2"/>
  <c r="V18424" i="2"/>
  <c r="V18423" i="2"/>
  <c r="V18422" i="2"/>
  <c r="V18421" i="2"/>
  <c r="V18420" i="2"/>
  <c r="V18419" i="2"/>
  <c r="V18418" i="2"/>
  <c r="V18417" i="2"/>
  <c r="V18416" i="2"/>
  <c r="V18415" i="2"/>
  <c r="V18414" i="2"/>
  <c r="V18413" i="2"/>
  <c r="V18412" i="2"/>
  <c r="V18411" i="2"/>
  <c r="V18410" i="2"/>
  <c r="V18409" i="2"/>
  <c r="V18408" i="2"/>
  <c r="V18407" i="2"/>
  <c r="V18406" i="2"/>
  <c r="V18405" i="2"/>
  <c r="V18404" i="2"/>
  <c r="V18403" i="2"/>
  <c r="V18402" i="2"/>
  <c r="V18401" i="2"/>
  <c r="V18400" i="2"/>
  <c r="V18399" i="2"/>
  <c r="V18398" i="2"/>
  <c r="V18397" i="2"/>
  <c r="V18396" i="2"/>
  <c r="V18395" i="2"/>
  <c r="V18394" i="2"/>
  <c r="V18393" i="2"/>
  <c r="V18392" i="2"/>
  <c r="V18391" i="2"/>
  <c r="V18390" i="2"/>
  <c r="V18389" i="2"/>
  <c r="V18388" i="2"/>
  <c r="V18387" i="2"/>
  <c r="V18386" i="2"/>
  <c r="V18385" i="2"/>
  <c r="V18384" i="2"/>
  <c r="V18383" i="2"/>
  <c r="V18382" i="2"/>
  <c r="V18381" i="2"/>
  <c r="V18380" i="2"/>
  <c r="V18379" i="2"/>
  <c r="V18378" i="2"/>
  <c r="V18377" i="2"/>
  <c r="V18376" i="2"/>
  <c r="V18375" i="2"/>
  <c r="V18374" i="2"/>
  <c r="V18373" i="2"/>
  <c r="V18372" i="2"/>
  <c r="V18371" i="2"/>
  <c r="V18370" i="2"/>
  <c r="V18369" i="2"/>
  <c r="V18368" i="2"/>
  <c r="V18367" i="2"/>
  <c r="V18366" i="2"/>
  <c r="V18365" i="2"/>
  <c r="V18364" i="2"/>
  <c r="V18363" i="2"/>
  <c r="V18362" i="2"/>
  <c r="V18361" i="2"/>
  <c r="V18360" i="2"/>
  <c r="V18359" i="2"/>
  <c r="V18358" i="2"/>
  <c r="V18357" i="2"/>
  <c r="V18356" i="2"/>
  <c r="V18355" i="2"/>
  <c r="V18354" i="2"/>
  <c r="V18353" i="2"/>
  <c r="V18352" i="2"/>
  <c r="V18351" i="2"/>
  <c r="V18350" i="2"/>
  <c r="V18349" i="2"/>
  <c r="V18348" i="2"/>
  <c r="V18347" i="2"/>
  <c r="V18346" i="2"/>
  <c r="V18345" i="2"/>
  <c r="V18344" i="2"/>
  <c r="V18343" i="2"/>
  <c r="V18342" i="2"/>
  <c r="V18341" i="2"/>
  <c r="V18340" i="2"/>
  <c r="V18339" i="2"/>
  <c r="V18338" i="2"/>
  <c r="V18337" i="2"/>
  <c r="V18336" i="2"/>
  <c r="V18335" i="2"/>
  <c r="V18334" i="2"/>
  <c r="V18333" i="2"/>
  <c r="V18332" i="2"/>
  <c r="V18331" i="2"/>
  <c r="V18330" i="2"/>
  <c r="V18329" i="2"/>
  <c r="V18328" i="2"/>
  <c r="V18327" i="2"/>
  <c r="V18326" i="2"/>
  <c r="V18325" i="2"/>
  <c r="V18324" i="2"/>
  <c r="V18323" i="2"/>
  <c r="V18322" i="2"/>
  <c r="V18321" i="2"/>
  <c r="V18320" i="2"/>
  <c r="V18319" i="2"/>
  <c r="V18318" i="2"/>
  <c r="V18317" i="2"/>
  <c r="V18316" i="2"/>
  <c r="V18315" i="2"/>
  <c r="V18314" i="2"/>
  <c r="V18313" i="2"/>
  <c r="V18312" i="2"/>
  <c r="V18311" i="2"/>
  <c r="V18310" i="2"/>
  <c r="V18309" i="2"/>
  <c r="V18308" i="2"/>
  <c r="V18307" i="2"/>
  <c r="V18306" i="2"/>
  <c r="V18305" i="2"/>
  <c r="V18304" i="2"/>
  <c r="V18303" i="2"/>
  <c r="V18302" i="2"/>
  <c r="V18301" i="2"/>
  <c r="V18300" i="2"/>
  <c r="V18299" i="2"/>
  <c r="V18298" i="2"/>
  <c r="V18297" i="2"/>
  <c r="V18296" i="2"/>
  <c r="V18295" i="2"/>
  <c r="V18294" i="2"/>
  <c r="V18293" i="2"/>
  <c r="V18292" i="2"/>
  <c r="V18291" i="2"/>
  <c r="V18290" i="2"/>
  <c r="V18289" i="2"/>
  <c r="V18288" i="2"/>
  <c r="V18287" i="2"/>
  <c r="V18286" i="2"/>
  <c r="V18285" i="2"/>
  <c r="V18284" i="2"/>
  <c r="V18283" i="2"/>
  <c r="V18282" i="2"/>
  <c r="V18281" i="2"/>
  <c r="V18280" i="2"/>
  <c r="V18279" i="2"/>
  <c r="V18278" i="2"/>
  <c r="V18277" i="2"/>
  <c r="V18276" i="2"/>
  <c r="V18275" i="2"/>
  <c r="V18274" i="2"/>
  <c r="V18273" i="2"/>
  <c r="V18272" i="2"/>
  <c r="V18271" i="2"/>
  <c r="V18270" i="2"/>
  <c r="V18269" i="2"/>
  <c r="V18268" i="2"/>
  <c r="V18267" i="2"/>
  <c r="V18266" i="2"/>
  <c r="V18265" i="2"/>
  <c r="V18264" i="2"/>
  <c r="V18263" i="2"/>
  <c r="V18262" i="2"/>
  <c r="V18261" i="2"/>
  <c r="V18260" i="2"/>
  <c r="V18259" i="2"/>
  <c r="V18258" i="2"/>
  <c r="V18257" i="2"/>
  <c r="V18256" i="2"/>
  <c r="V18255" i="2"/>
  <c r="V18254" i="2"/>
  <c r="V18253" i="2"/>
  <c r="V18252" i="2"/>
  <c r="V18251" i="2"/>
  <c r="V18250" i="2"/>
  <c r="V18249" i="2"/>
  <c r="V18248" i="2"/>
  <c r="V18247" i="2"/>
  <c r="V18246" i="2"/>
  <c r="V18245" i="2"/>
  <c r="V18244" i="2"/>
  <c r="V18243" i="2"/>
  <c r="V18242" i="2"/>
  <c r="V18241" i="2"/>
  <c r="V18240" i="2"/>
  <c r="V18239" i="2"/>
  <c r="V18238" i="2"/>
  <c r="V18237" i="2"/>
  <c r="V18236" i="2"/>
  <c r="V18235" i="2"/>
  <c r="V18234" i="2"/>
  <c r="V18233" i="2"/>
  <c r="V18232" i="2"/>
  <c r="V18231" i="2"/>
  <c r="V18230" i="2"/>
  <c r="V18229" i="2"/>
  <c r="V18228" i="2"/>
  <c r="V18227" i="2"/>
  <c r="V18226" i="2"/>
  <c r="V18225" i="2"/>
  <c r="V18224" i="2"/>
  <c r="V18223" i="2"/>
  <c r="V18222" i="2"/>
  <c r="V18221" i="2"/>
  <c r="V18220" i="2"/>
  <c r="V18219" i="2"/>
  <c r="V18218" i="2"/>
  <c r="V18217" i="2"/>
  <c r="V18216" i="2"/>
  <c r="V18215" i="2"/>
  <c r="V18214" i="2"/>
  <c r="V18213" i="2"/>
  <c r="V18212" i="2"/>
  <c r="V18211" i="2"/>
  <c r="V18210" i="2"/>
  <c r="V18209" i="2"/>
  <c r="V18208" i="2"/>
  <c r="V18207" i="2"/>
  <c r="V18206" i="2"/>
  <c r="V18205" i="2"/>
  <c r="V18204" i="2"/>
  <c r="V18203" i="2"/>
  <c r="V18202" i="2"/>
  <c r="V18201" i="2"/>
  <c r="V18200" i="2"/>
  <c r="V18199" i="2"/>
  <c r="V18198" i="2"/>
  <c r="V18197" i="2"/>
  <c r="V18196" i="2"/>
  <c r="V18195" i="2"/>
  <c r="V18194" i="2"/>
  <c r="V18193" i="2"/>
  <c r="V18192" i="2"/>
  <c r="V18191" i="2"/>
  <c r="V18190" i="2"/>
  <c r="V18189" i="2"/>
  <c r="V18188" i="2"/>
  <c r="V18187" i="2"/>
  <c r="V18186" i="2"/>
  <c r="V18185" i="2"/>
  <c r="V18184" i="2"/>
  <c r="V18183" i="2"/>
  <c r="V18182" i="2"/>
  <c r="V18181" i="2"/>
  <c r="V18180" i="2"/>
  <c r="V18179" i="2"/>
  <c r="V18178" i="2"/>
  <c r="V18177" i="2"/>
  <c r="V18176" i="2"/>
  <c r="V18175" i="2"/>
  <c r="V18174" i="2"/>
  <c r="V18173" i="2"/>
  <c r="V18172" i="2"/>
  <c r="V18171" i="2"/>
  <c r="V18170" i="2"/>
  <c r="V18169" i="2"/>
  <c r="V18168" i="2"/>
  <c r="V18167" i="2"/>
  <c r="V18166" i="2"/>
  <c r="V18165" i="2"/>
  <c r="V18164" i="2"/>
  <c r="V18163" i="2"/>
  <c r="V18162" i="2"/>
  <c r="V18161" i="2"/>
  <c r="V18160" i="2"/>
  <c r="V18159" i="2"/>
  <c r="V18158" i="2"/>
  <c r="V18157" i="2"/>
  <c r="V18156" i="2"/>
  <c r="V18155" i="2"/>
  <c r="V18154" i="2"/>
  <c r="V18153" i="2"/>
  <c r="V18152" i="2"/>
  <c r="V18151" i="2"/>
  <c r="V18150" i="2"/>
  <c r="V18149" i="2"/>
  <c r="V18148" i="2"/>
  <c r="V18147" i="2"/>
  <c r="V18146" i="2"/>
  <c r="V18145" i="2"/>
  <c r="V18144" i="2"/>
  <c r="V18143" i="2"/>
  <c r="V18142" i="2"/>
  <c r="V18141" i="2"/>
  <c r="V18140" i="2"/>
  <c r="V18139" i="2"/>
  <c r="V18138" i="2"/>
  <c r="V18137" i="2"/>
  <c r="V18136" i="2"/>
  <c r="V18135" i="2"/>
  <c r="V18134" i="2"/>
  <c r="V18133" i="2"/>
  <c r="V18132" i="2"/>
  <c r="V18131" i="2"/>
  <c r="V18130" i="2"/>
  <c r="V18129" i="2"/>
  <c r="V18128" i="2"/>
  <c r="V18127" i="2"/>
  <c r="V18126" i="2"/>
  <c r="V18125" i="2"/>
  <c r="V18124" i="2"/>
  <c r="V18123" i="2"/>
  <c r="V18122" i="2"/>
  <c r="V18121" i="2"/>
  <c r="V18120" i="2"/>
  <c r="V18119" i="2"/>
  <c r="V18118" i="2"/>
  <c r="V18117" i="2"/>
  <c r="V18116" i="2"/>
  <c r="V18115" i="2"/>
  <c r="V18114" i="2"/>
  <c r="V18113" i="2"/>
  <c r="V18112" i="2"/>
  <c r="V18111" i="2"/>
  <c r="V18110" i="2"/>
  <c r="V18109" i="2"/>
  <c r="V18108" i="2"/>
  <c r="V18107" i="2"/>
  <c r="V18106" i="2"/>
  <c r="V18105" i="2"/>
  <c r="V18104" i="2"/>
  <c r="V18103" i="2"/>
  <c r="V18102" i="2"/>
  <c r="V18101" i="2"/>
  <c r="V18100" i="2"/>
  <c r="V18099" i="2"/>
  <c r="V18098" i="2"/>
  <c r="V18097" i="2"/>
  <c r="V18096" i="2"/>
  <c r="V18095" i="2"/>
  <c r="V18094" i="2"/>
  <c r="V18093" i="2"/>
  <c r="V18092" i="2"/>
  <c r="V18091" i="2"/>
  <c r="V18090" i="2"/>
  <c r="V18089" i="2"/>
  <c r="V18088" i="2"/>
  <c r="V18087" i="2"/>
  <c r="V18086" i="2"/>
  <c r="V18085" i="2"/>
  <c r="V18084" i="2"/>
  <c r="V18083" i="2"/>
  <c r="V18082" i="2"/>
  <c r="V18081" i="2"/>
  <c r="V18080" i="2"/>
  <c r="V18079" i="2"/>
  <c r="V18078" i="2"/>
  <c r="V18077" i="2"/>
  <c r="V18076" i="2"/>
  <c r="V18075" i="2"/>
  <c r="V18074" i="2"/>
  <c r="V18073" i="2"/>
  <c r="V18072" i="2"/>
  <c r="V18071" i="2"/>
  <c r="V18070" i="2"/>
  <c r="V18069" i="2"/>
  <c r="V18068" i="2"/>
  <c r="V18067" i="2"/>
  <c r="V18066" i="2"/>
  <c r="V18065" i="2"/>
  <c r="V18064" i="2"/>
  <c r="V18063" i="2"/>
  <c r="V18062" i="2"/>
  <c r="V18061" i="2"/>
  <c r="V18060" i="2"/>
  <c r="V18059" i="2"/>
  <c r="V18058" i="2"/>
  <c r="V18057" i="2"/>
  <c r="V18056" i="2"/>
  <c r="V18055" i="2"/>
  <c r="V18054" i="2"/>
  <c r="V18053" i="2"/>
  <c r="V18052" i="2"/>
  <c r="V18051" i="2"/>
  <c r="V18050" i="2"/>
  <c r="V18049" i="2"/>
  <c r="V18048" i="2"/>
  <c r="V18047" i="2"/>
  <c r="V18046" i="2"/>
  <c r="V18045" i="2"/>
  <c r="V18044" i="2"/>
  <c r="V18043" i="2"/>
  <c r="V18042" i="2"/>
  <c r="V18041" i="2"/>
  <c r="V18040" i="2"/>
  <c r="V18039" i="2"/>
  <c r="V18038" i="2"/>
  <c r="V18037" i="2"/>
  <c r="V18036" i="2"/>
  <c r="V18035" i="2"/>
  <c r="V18034" i="2"/>
  <c r="V18033" i="2"/>
  <c r="V18032" i="2"/>
  <c r="V18031" i="2"/>
  <c r="V18030" i="2"/>
  <c r="V18029" i="2"/>
  <c r="V18028" i="2"/>
  <c r="V18027" i="2"/>
  <c r="V18026" i="2"/>
  <c r="V18025" i="2"/>
  <c r="V18024" i="2"/>
  <c r="V18023" i="2"/>
  <c r="V18022" i="2"/>
  <c r="V18021" i="2"/>
  <c r="V18020" i="2"/>
  <c r="V18019" i="2"/>
  <c r="V18018" i="2"/>
  <c r="V18017" i="2"/>
  <c r="V18016" i="2"/>
  <c r="V18015" i="2"/>
  <c r="V18014" i="2"/>
  <c r="V18013" i="2"/>
  <c r="V18012" i="2"/>
  <c r="V18011" i="2"/>
  <c r="V18010" i="2"/>
  <c r="V18009" i="2"/>
  <c r="V18008" i="2"/>
  <c r="V18007" i="2"/>
  <c r="V18006" i="2"/>
  <c r="V18005" i="2"/>
  <c r="V18004" i="2"/>
  <c r="V18003" i="2"/>
  <c r="V18002" i="2"/>
  <c r="V18001" i="2"/>
  <c r="V18000" i="2"/>
  <c r="V17999" i="2"/>
  <c r="V17998" i="2"/>
  <c r="V17997" i="2"/>
  <c r="V17996" i="2"/>
  <c r="V17995" i="2"/>
  <c r="V17994" i="2"/>
  <c r="V17993" i="2"/>
  <c r="V17992" i="2"/>
  <c r="V17991" i="2"/>
  <c r="V17990" i="2"/>
  <c r="V17989" i="2"/>
  <c r="V17988" i="2"/>
  <c r="V17987" i="2"/>
  <c r="V17986" i="2"/>
  <c r="V17985" i="2"/>
  <c r="V17984" i="2"/>
  <c r="V17983" i="2"/>
  <c r="V17982" i="2"/>
  <c r="V17981" i="2"/>
  <c r="V17980" i="2"/>
  <c r="V17979" i="2"/>
  <c r="V17978" i="2"/>
  <c r="V17977" i="2"/>
  <c r="V17976" i="2"/>
  <c r="V17975" i="2"/>
  <c r="V17974" i="2"/>
  <c r="V17973" i="2"/>
  <c r="V17972" i="2"/>
  <c r="V17971" i="2"/>
  <c r="V17970" i="2"/>
  <c r="V17969" i="2"/>
  <c r="V17968" i="2"/>
  <c r="V17967" i="2"/>
  <c r="V17966" i="2"/>
  <c r="V17965" i="2"/>
  <c r="V17964" i="2"/>
  <c r="V17963" i="2"/>
  <c r="V17962" i="2"/>
  <c r="V17961" i="2"/>
  <c r="V17960" i="2"/>
  <c r="V17959" i="2"/>
  <c r="V17958" i="2"/>
  <c r="V17957" i="2"/>
  <c r="V17956" i="2"/>
  <c r="V17955" i="2"/>
  <c r="V17954" i="2"/>
  <c r="V17953" i="2"/>
  <c r="V17952" i="2"/>
  <c r="V17951" i="2"/>
  <c r="V17950" i="2"/>
  <c r="V17949" i="2"/>
  <c r="V17948" i="2"/>
  <c r="V17947" i="2"/>
  <c r="V17946" i="2"/>
  <c r="V17945" i="2"/>
  <c r="V17944" i="2"/>
  <c r="V17943" i="2"/>
  <c r="V17942" i="2"/>
  <c r="V17941" i="2"/>
  <c r="V17940" i="2"/>
  <c r="V17939" i="2"/>
  <c r="V17938" i="2"/>
  <c r="V17937" i="2"/>
  <c r="V17936" i="2"/>
  <c r="V17935" i="2"/>
  <c r="V17934" i="2"/>
  <c r="V17933" i="2"/>
  <c r="V17932" i="2"/>
  <c r="V17931" i="2"/>
  <c r="V17930" i="2"/>
  <c r="V17929" i="2"/>
  <c r="V17928" i="2"/>
  <c r="V17927" i="2"/>
  <c r="V17926" i="2"/>
  <c r="V17925" i="2"/>
  <c r="V17924" i="2"/>
  <c r="V17923" i="2"/>
  <c r="V17922" i="2"/>
  <c r="V17921" i="2"/>
  <c r="V17920" i="2"/>
  <c r="V17919" i="2"/>
  <c r="V17918" i="2"/>
  <c r="V17917" i="2"/>
  <c r="V17916" i="2"/>
  <c r="V17915" i="2"/>
  <c r="V17914" i="2"/>
  <c r="V17913" i="2"/>
  <c r="V17912" i="2"/>
  <c r="V17911" i="2"/>
  <c r="V17910" i="2"/>
  <c r="V17909" i="2"/>
  <c r="V17908" i="2"/>
  <c r="V17907" i="2"/>
  <c r="V17906" i="2"/>
  <c r="V17905" i="2"/>
  <c r="V17904" i="2"/>
  <c r="V17903" i="2"/>
  <c r="V17902" i="2"/>
  <c r="V17901" i="2"/>
  <c r="V17900" i="2"/>
  <c r="V17899" i="2"/>
  <c r="V17898" i="2"/>
  <c r="V17897" i="2"/>
  <c r="V17896" i="2"/>
  <c r="V17895" i="2"/>
  <c r="V17894" i="2"/>
  <c r="V17893" i="2"/>
  <c r="V17892" i="2"/>
  <c r="V17891" i="2"/>
  <c r="V17890" i="2"/>
  <c r="V17889" i="2"/>
  <c r="V17888" i="2"/>
  <c r="V17887" i="2"/>
  <c r="V17886" i="2"/>
  <c r="V17885" i="2"/>
  <c r="V17884" i="2"/>
  <c r="V17883" i="2"/>
  <c r="V17882" i="2"/>
  <c r="V17881" i="2"/>
  <c r="V17880" i="2"/>
  <c r="V17879" i="2"/>
  <c r="V17878" i="2"/>
  <c r="V17877" i="2"/>
  <c r="V17876" i="2"/>
  <c r="V17875" i="2"/>
  <c r="V17874" i="2"/>
  <c r="V17873" i="2"/>
  <c r="V17872" i="2"/>
  <c r="V17871" i="2"/>
  <c r="V17870" i="2"/>
  <c r="V17869" i="2"/>
  <c r="V17868" i="2"/>
  <c r="V17867" i="2"/>
  <c r="V17866" i="2"/>
  <c r="V17865" i="2"/>
  <c r="V17864" i="2"/>
  <c r="V17863" i="2"/>
  <c r="V17862" i="2"/>
  <c r="V17861" i="2"/>
  <c r="V17860" i="2"/>
  <c r="V17859" i="2"/>
  <c r="V17858" i="2"/>
  <c r="V17857" i="2"/>
  <c r="V17856" i="2"/>
  <c r="V17855" i="2"/>
  <c r="V17854" i="2"/>
  <c r="V17853" i="2"/>
  <c r="V17852" i="2"/>
  <c r="V17851" i="2"/>
  <c r="V17850" i="2"/>
  <c r="V17849" i="2"/>
  <c r="V17848" i="2"/>
  <c r="V17847" i="2"/>
  <c r="V17846" i="2"/>
  <c r="V17845" i="2"/>
  <c r="V17844" i="2"/>
  <c r="V17843" i="2"/>
  <c r="V17842" i="2"/>
  <c r="V17841" i="2"/>
  <c r="V17840" i="2"/>
  <c r="V17839" i="2"/>
  <c r="V17838" i="2"/>
  <c r="V17837" i="2"/>
  <c r="V17836" i="2"/>
  <c r="V17835" i="2"/>
  <c r="V17834" i="2"/>
  <c r="V17833" i="2"/>
  <c r="V17832" i="2"/>
  <c r="V17831" i="2"/>
  <c r="V17830" i="2"/>
  <c r="V17829" i="2"/>
  <c r="V17828" i="2"/>
  <c r="V17827" i="2"/>
  <c r="V17826" i="2"/>
  <c r="V17825" i="2"/>
  <c r="V17824" i="2"/>
  <c r="V17823" i="2"/>
  <c r="V17822" i="2"/>
  <c r="V17821" i="2"/>
  <c r="V17820" i="2"/>
  <c r="V17819" i="2"/>
  <c r="V17818" i="2"/>
  <c r="V17817" i="2"/>
  <c r="V17816" i="2"/>
  <c r="V17815" i="2"/>
  <c r="V17814" i="2"/>
  <c r="V17813" i="2"/>
  <c r="V17812" i="2"/>
  <c r="V17811" i="2"/>
  <c r="V17810" i="2"/>
  <c r="V17809" i="2"/>
  <c r="V17808" i="2"/>
  <c r="V17807" i="2"/>
  <c r="V17806" i="2"/>
  <c r="V17805" i="2"/>
  <c r="V17804" i="2"/>
  <c r="V17803" i="2"/>
  <c r="V17802" i="2"/>
  <c r="V17801" i="2"/>
  <c r="V17800" i="2"/>
  <c r="V17799" i="2"/>
  <c r="V17798" i="2"/>
  <c r="V17797" i="2"/>
  <c r="V17796" i="2"/>
  <c r="V17795" i="2"/>
  <c r="V17794" i="2"/>
  <c r="V17793" i="2"/>
  <c r="V17792" i="2"/>
  <c r="V17791" i="2"/>
  <c r="V17790" i="2"/>
  <c r="V17789" i="2"/>
  <c r="V17788" i="2"/>
  <c r="V17787" i="2"/>
  <c r="V17786" i="2"/>
  <c r="V17785" i="2"/>
  <c r="V17784" i="2"/>
  <c r="V17783" i="2"/>
  <c r="V17782" i="2"/>
  <c r="V17781" i="2"/>
  <c r="V17780" i="2"/>
  <c r="V17779" i="2"/>
  <c r="V17778" i="2"/>
  <c r="V17777" i="2"/>
  <c r="V17776" i="2"/>
  <c r="V17775" i="2"/>
  <c r="V17774" i="2"/>
  <c r="V17773" i="2"/>
  <c r="V17772" i="2"/>
  <c r="V17771" i="2"/>
  <c r="V17770" i="2"/>
  <c r="V17769" i="2"/>
  <c r="V17768" i="2"/>
  <c r="V17767" i="2"/>
  <c r="V17766" i="2"/>
  <c r="V17765" i="2"/>
  <c r="V17764" i="2"/>
  <c r="V17763" i="2"/>
  <c r="V17762" i="2"/>
  <c r="V17761" i="2"/>
  <c r="V17760" i="2"/>
  <c r="V17759" i="2"/>
  <c r="V17758" i="2"/>
  <c r="V17757" i="2"/>
  <c r="V17756" i="2"/>
  <c r="V17755" i="2"/>
  <c r="V17754" i="2"/>
  <c r="V17753" i="2"/>
  <c r="V17752" i="2"/>
  <c r="V17751" i="2"/>
  <c r="V17750" i="2"/>
  <c r="V17749" i="2"/>
  <c r="V17748" i="2"/>
  <c r="V17747" i="2"/>
  <c r="V17746" i="2"/>
  <c r="V17745" i="2"/>
  <c r="V17744" i="2"/>
  <c r="V17743" i="2"/>
  <c r="V17742" i="2"/>
  <c r="V17741" i="2"/>
  <c r="V17740" i="2"/>
  <c r="V17739" i="2"/>
  <c r="V17738" i="2"/>
  <c r="V17737" i="2"/>
  <c r="V17736" i="2"/>
  <c r="V17735" i="2"/>
  <c r="V17734" i="2"/>
  <c r="V17733" i="2"/>
  <c r="V17732" i="2"/>
  <c r="V17731" i="2"/>
  <c r="V17730" i="2"/>
  <c r="V17729" i="2"/>
  <c r="V17728" i="2"/>
  <c r="V17727" i="2"/>
  <c r="V17726" i="2"/>
  <c r="V17725" i="2"/>
  <c r="V17724" i="2"/>
  <c r="V17723" i="2"/>
  <c r="V17722" i="2"/>
  <c r="V17721" i="2"/>
  <c r="V17720" i="2"/>
  <c r="V17719" i="2"/>
  <c r="V17718" i="2"/>
  <c r="V17717" i="2"/>
  <c r="V17716" i="2"/>
  <c r="V17715" i="2"/>
  <c r="V17714" i="2"/>
  <c r="V17713" i="2"/>
  <c r="V17712" i="2"/>
  <c r="V17711" i="2"/>
  <c r="V17710" i="2"/>
  <c r="V17709" i="2"/>
  <c r="V17708" i="2"/>
  <c r="V17707" i="2"/>
  <c r="V17706" i="2"/>
  <c r="V17705" i="2"/>
  <c r="V17704" i="2"/>
  <c r="V17703" i="2"/>
  <c r="V17702" i="2"/>
  <c r="V17701" i="2"/>
  <c r="V17700" i="2"/>
  <c r="V17699" i="2"/>
  <c r="V17698" i="2"/>
  <c r="V17697" i="2"/>
  <c r="V17696" i="2"/>
  <c r="V17695" i="2"/>
  <c r="V17694" i="2"/>
  <c r="V17693" i="2"/>
  <c r="V17692" i="2"/>
  <c r="V17691" i="2"/>
  <c r="V17690" i="2"/>
  <c r="V17689" i="2"/>
  <c r="V17688" i="2"/>
  <c r="V17687" i="2"/>
  <c r="V17686" i="2"/>
  <c r="V17685" i="2"/>
  <c r="V17684" i="2"/>
  <c r="V17683" i="2"/>
  <c r="V17682" i="2"/>
  <c r="V17681" i="2"/>
  <c r="V17680" i="2"/>
  <c r="V17679" i="2"/>
  <c r="V17678" i="2"/>
  <c r="V17677" i="2"/>
  <c r="V17676" i="2"/>
  <c r="V17675" i="2"/>
  <c r="V17674" i="2"/>
  <c r="V17673" i="2"/>
  <c r="V17672" i="2"/>
  <c r="V17671" i="2"/>
  <c r="V17670" i="2"/>
  <c r="V17669" i="2"/>
  <c r="V17668" i="2"/>
  <c r="V17667" i="2"/>
  <c r="V17666" i="2"/>
  <c r="V17665" i="2"/>
  <c r="V17664" i="2"/>
  <c r="V17663" i="2"/>
  <c r="V17662" i="2"/>
  <c r="V17661" i="2"/>
  <c r="V17660" i="2"/>
  <c r="V17659" i="2"/>
  <c r="V17658" i="2"/>
  <c r="V17657" i="2"/>
  <c r="V17656" i="2"/>
  <c r="V17655" i="2"/>
  <c r="V17654" i="2"/>
  <c r="V17653" i="2"/>
  <c r="V17652" i="2"/>
  <c r="V17651" i="2"/>
  <c r="V17650" i="2"/>
  <c r="V17649" i="2"/>
  <c r="V17648" i="2"/>
  <c r="V17647" i="2"/>
  <c r="V17646" i="2"/>
  <c r="V17645" i="2"/>
  <c r="V17644" i="2"/>
  <c r="V17643" i="2"/>
  <c r="V17642" i="2"/>
  <c r="V17641" i="2"/>
  <c r="V17640" i="2"/>
  <c r="V17639" i="2"/>
  <c r="V17638" i="2"/>
  <c r="V17637" i="2"/>
  <c r="V17636" i="2"/>
  <c r="V17635" i="2"/>
  <c r="V17634" i="2"/>
  <c r="V17633" i="2"/>
  <c r="V17632" i="2"/>
  <c r="V17631" i="2"/>
  <c r="V17630" i="2"/>
  <c r="V17629" i="2"/>
  <c r="V17628" i="2"/>
  <c r="V17627" i="2"/>
  <c r="V17626" i="2"/>
  <c r="V17625" i="2"/>
  <c r="V17624" i="2"/>
  <c r="V17623" i="2"/>
  <c r="V17622" i="2"/>
  <c r="V17621" i="2"/>
  <c r="V17620" i="2"/>
  <c r="V17619" i="2"/>
  <c r="V17618" i="2"/>
  <c r="V17617" i="2"/>
  <c r="V17616" i="2"/>
  <c r="V17615" i="2"/>
  <c r="V17614" i="2"/>
  <c r="V17613" i="2"/>
  <c r="V17612" i="2"/>
  <c r="V17611" i="2"/>
  <c r="V17610" i="2"/>
  <c r="V17609" i="2"/>
  <c r="V17608" i="2"/>
  <c r="V17607" i="2"/>
  <c r="V17606" i="2"/>
  <c r="V17605" i="2"/>
  <c r="V17604" i="2"/>
  <c r="V17603" i="2"/>
  <c r="V17602" i="2"/>
  <c r="V17601" i="2"/>
  <c r="V17600" i="2"/>
  <c r="V17599" i="2"/>
  <c r="V17598" i="2"/>
  <c r="V17597" i="2"/>
  <c r="V17596" i="2"/>
  <c r="V17595" i="2"/>
  <c r="V17594" i="2"/>
  <c r="V17593" i="2"/>
  <c r="V17592" i="2"/>
  <c r="V17591" i="2"/>
  <c r="V17590" i="2"/>
  <c r="V17589" i="2"/>
  <c r="V17588" i="2"/>
  <c r="V17587" i="2"/>
  <c r="V17586" i="2"/>
  <c r="V17585" i="2"/>
  <c r="V17584" i="2"/>
  <c r="V17583" i="2"/>
  <c r="V17582" i="2"/>
  <c r="V17581" i="2"/>
  <c r="V17580" i="2"/>
  <c r="V17579" i="2"/>
  <c r="V17578" i="2"/>
  <c r="V17577" i="2"/>
  <c r="V17576" i="2"/>
  <c r="V17575" i="2"/>
  <c r="V17574" i="2"/>
  <c r="V17573" i="2"/>
  <c r="V17572" i="2"/>
  <c r="V17571" i="2"/>
  <c r="V17570" i="2"/>
  <c r="V17569" i="2"/>
  <c r="V17568" i="2"/>
  <c r="V17567" i="2"/>
  <c r="V17566" i="2"/>
  <c r="V17565" i="2"/>
  <c r="V17564" i="2"/>
  <c r="V17563" i="2"/>
  <c r="V17562" i="2"/>
  <c r="V17561" i="2"/>
  <c r="V17560" i="2"/>
  <c r="V17559" i="2"/>
  <c r="V17558" i="2"/>
  <c r="V17557" i="2"/>
  <c r="V17556" i="2"/>
  <c r="V17555" i="2"/>
  <c r="V17554" i="2"/>
  <c r="V17553" i="2"/>
  <c r="V17552" i="2"/>
  <c r="V17551" i="2"/>
  <c r="V17550" i="2"/>
  <c r="V17549" i="2"/>
  <c r="V17548" i="2"/>
  <c r="V17547" i="2"/>
  <c r="V17546" i="2"/>
  <c r="V17545" i="2"/>
  <c r="V17544" i="2"/>
  <c r="V17543" i="2"/>
  <c r="V17542" i="2"/>
  <c r="V17541" i="2"/>
  <c r="V17540" i="2"/>
  <c r="V17539" i="2"/>
  <c r="V17538" i="2"/>
  <c r="V17537" i="2"/>
  <c r="V17536" i="2"/>
  <c r="V17535" i="2"/>
  <c r="V17534" i="2"/>
  <c r="V17533" i="2"/>
  <c r="V17532" i="2"/>
  <c r="V17531" i="2"/>
  <c r="V17530" i="2"/>
  <c r="V17529" i="2"/>
  <c r="V17528" i="2"/>
  <c r="V17527" i="2"/>
  <c r="V17526" i="2"/>
  <c r="V17525" i="2"/>
  <c r="V17524" i="2"/>
  <c r="V17523" i="2"/>
  <c r="V17522" i="2"/>
  <c r="V17521" i="2"/>
  <c r="V17520" i="2"/>
  <c r="V17519" i="2"/>
  <c r="V17518" i="2"/>
  <c r="V17517" i="2"/>
  <c r="V17516" i="2"/>
  <c r="V17515" i="2"/>
  <c r="V17514" i="2"/>
  <c r="V17513" i="2"/>
  <c r="V17512" i="2"/>
  <c r="V17511" i="2"/>
  <c r="V17510" i="2"/>
  <c r="V17509" i="2"/>
  <c r="V17508" i="2"/>
  <c r="V17507" i="2"/>
  <c r="V17506" i="2"/>
  <c r="V17505" i="2"/>
  <c r="V17504" i="2"/>
  <c r="V17503" i="2"/>
  <c r="V17502" i="2"/>
  <c r="V17501" i="2"/>
  <c r="V17500" i="2"/>
  <c r="V17499" i="2"/>
  <c r="V17498" i="2"/>
  <c r="V17497" i="2"/>
  <c r="V17496" i="2"/>
  <c r="V17495" i="2"/>
  <c r="V17494" i="2"/>
  <c r="V17493" i="2"/>
  <c r="V17492" i="2"/>
  <c r="V17491" i="2"/>
  <c r="V17490" i="2"/>
  <c r="V17489" i="2"/>
  <c r="V17488" i="2"/>
  <c r="V17487" i="2"/>
  <c r="V17486" i="2"/>
  <c r="V17485" i="2"/>
  <c r="V17484" i="2"/>
  <c r="V17483" i="2"/>
  <c r="V17482" i="2"/>
  <c r="V17481" i="2"/>
  <c r="V17480" i="2"/>
  <c r="V17479" i="2"/>
  <c r="V17478" i="2"/>
  <c r="V17477" i="2"/>
  <c r="V17476" i="2"/>
  <c r="V17475" i="2"/>
  <c r="V17474" i="2"/>
  <c r="V17473" i="2"/>
  <c r="V17472" i="2"/>
  <c r="V17471" i="2"/>
  <c r="V17470" i="2"/>
  <c r="V17469" i="2"/>
  <c r="V17468" i="2"/>
  <c r="V17467" i="2"/>
  <c r="V17466" i="2"/>
  <c r="V17465" i="2"/>
  <c r="V17464" i="2"/>
  <c r="V17463" i="2"/>
  <c r="V17462" i="2"/>
  <c r="V17461" i="2"/>
  <c r="V17460" i="2"/>
  <c r="V17459" i="2"/>
  <c r="V17458" i="2"/>
  <c r="V17457" i="2"/>
  <c r="V17456" i="2"/>
  <c r="V17455" i="2"/>
  <c r="V17454" i="2"/>
  <c r="V17453" i="2"/>
  <c r="V17452" i="2"/>
  <c r="V17451" i="2"/>
  <c r="V17450" i="2"/>
  <c r="V17449" i="2"/>
  <c r="V17448" i="2"/>
  <c r="V17447" i="2"/>
  <c r="V17446" i="2"/>
  <c r="V17445" i="2"/>
  <c r="V17444" i="2"/>
  <c r="V17443" i="2"/>
  <c r="V17442" i="2"/>
  <c r="V17441" i="2"/>
  <c r="V17440" i="2"/>
  <c r="V17439" i="2"/>
  <c r="V17438" i="2"/>
  <c r="V17437" i="2"/>
  <c r="V17436" i="2"/>
  <c r="V17435" i="2"/>
  <c r="V17434" i="2"/>
  <c r="V17433" i="2"/>
  <c r="V17432" i="2"/>
  <c r="V17431" i="2"/>
  <c r="V17430" i="2"/>
  <c r="V17429" i="2"/>
  <c r="V17428" i="2"/>
  <c r="V17427" i="2"/>
  <c r="V17426" i="2"/>
  <c r="V17425" i="2"/>
  <c r="V17424" i="2"/>
  <c r="V17423" i="2"/>
  <c r="V17422" i="2"/>
  <c r="V17421" i="2"/>
  <c r="V17420" i="2"/>
  <c r="V17419" i="2"/>
  <c r="V17418" i="2"/>
  <c r="V17417" i="2"/>
  <c r="V17416" i="2"/>
  <c r="V17415" i="2"/>
  <c r="V17414" i="2"/>
  <c r="V17413" i="2"/>
  <c r="V17412" i="2"/>
  <c r="V17411" i="2"/>
  <c r="V17410" i="2"/>
  <c r="V17409" i="2"/>
  <c r="V17408" i="2"/>
  <c r="V17407" i="2"/>
  <c r="V17406" i="2"/>
  <c r="V17405" i="2"/>
  <c r="V17404" i="2"/>
  <c r="V17403" i="2"/>
  <c r="V17402" i="2"/>
  <c r="V17401" i="2"/>
  <c r="V17400" i="2"/>
  <c r="V17399" i="2"/>
  <c r="V17398" i="2"/>
  <c r="V17397" i="2"/>
  <c r="V17396" i="2"/>
  <c r="V17395" i="2"/>
  <c r="V17394" i="2"/>
  <c r="V17393" i="2"/>
  <c r="V17392" i="2"/>
  <c r="V17391" i="2"/>
  <c r="V17390" i="2"/>
  <c r="V17389" i="2"/>
  <c r="V17388" i="2"/>
  <c r="V17387" i="2"/>
  <c r="V17386" i="2"/>
  <c r="V17385" i="2"/>
  <c r="V17384" i="2"/>
  <c r="V17383" i="2"/>
  <c r="V17382" i="2"/>
  <c r="V17381" i="2"/>
  <c r="V17380" i="2"/>
  <c r="V17379" i="2"/>
  <c r="V17378" i="2"/>
  <c r="V17377" i="2"/>
  <c r="V17376" i="2"/>
  <c r="V17375" i="2"/>
  <c r="V17374" i="2"/>
  <c r="V17373" i="2"/>
  <c r="V17372" i="2"/>
  <c r="V17371" i="2"/>
  <c r="V17370" i="2"/>
  <c r="V17369" i="2"/>
  <c r="V17368" i="2"/>
  <c r="V17367" i="2"/>
  <c r="V17366" i="2"/>
  <c r="V17365" i="2"/>
  <c r="V17364" i="2"/>
  <c r="V17363" i="2"/>
  <c r="V17362" i="2"/>
  <c r="V17361" i="2"/>
  <c r="V17360" i="2"/>
  <c r="V17359" i="2"/>
  <c r="V17358" i="2"/>
  <c r="V17357" i="2"/>
  <c r="V17356" i="2"/>
  <c r="V17355" i="2"/>
  <c r="V17354" i="2"/>
  <c r="V17353" i="2"/>
  <c r="V17352" i="2"/>
  <c r="V17351" i="2"/>
  <c r="V17350" i="2"/>
  <c r="V17349" i="2"/>
  <c r="V17348" i="2"/>
  <c r="V17347" i="2"/>
  <c r="V17346" i="2"/>
  <c r="V17345" i="2"/>
  <c r="V17344" i="2"/>
  <c r="V17343" i="2"/>
  <c r="V17342" i="2"/>
  <c r="V17341" i="2"/>
  <c r="V17340" i="2"/>
  <c r="V17339" i="2"/>
  <c r="V17338" i="2"/>
  <c r="V17337" i="2"/>
  <c r="V17336" i="2"/>
  <c r="V17335" i="2"/>
  <c r="V17334" i="2"/>
  <c r="V17333" i="2"/>
  <c r="V17332" i="2"/>
  <c r="V17331" i="2"/>
  <c r="V17330" i="2"/>
  <c r="V17329" i="2"/>
  <c r="V17328" i="2"/>
  <c r="V17327" i="2"/>
  <c r="V17326" i="2"/>
  <c r="V17325" i="2"/>
  <c r="V17324" i="2"/>
  <c r="V17323" i="2"/>
  <c r="V17322" i="2"/>
  <c r="V17321" i="2"/>
  <c r="V17320" i="2"/>
  <c r="V17319" i="2"/>
  <c r="V17318" i="2"/>
  <c r="V17317" i="2"/>
  <c r="V17316" i="2"/>
  <c r="V17315" i="2"/>
  <c r="V17314" i="2"/>
  <c r="V17313" i="2"/>
  <c r="V17312" i="2"/>
  <c r="V17311" i="2"/>
  <c r="V17310" i="2"/>
  <c r="V17309" i="2"/>
  <c r="V17308" i="2"/>
  <c r="V17307" i="2"/>
  <c r="V17306" i="2"/>
  <c r="V17305" i="2"/>
  <c r="V17304" i="2"/>
  <c r="V17303" i="2"/>
  <c r="V17302" i="2"/>
  <c r="V17301" i="2"/>
  <c r="V17300" i="2"/>
  <c r="V17299" i="2"/>
  <c r="V17298" i="2"/>
  <c r="V17297" i="2"/>
  <c r="V17296" i="2"/>
  <c r="V17295" i="2"/>
  <c r="V17294" i="2"/>
  <c r="V17293" i="2"/>
  <c r="V17292" i="2"/>
  <c r="V17291" i="2"/>
  <c r="V17290" i="2"/>
  <c r="V17289" i="2"/>
  <c r="V17288" i="2"/>
  <c r="V17287" i="2"/>
  <c r="V17286" i="2"/>
  <c r="V17285" i="2"/>
  <c r="V17284" i="2"/>
  <c r="V17283" i="2"/>
  <c r="V17282" i="2"/>
  <c r="V17281" i="2"/>
  <c r="V17280" i="2"/>
  <c r="V17279" i="2"/>
  <c r="V17278" i="2"/>
  <c r="V17277" i="2"/>
  <c r="V17276" i="2"/>
  <c r="V17275" i="2"/>
  <c r="V17274" i="2"/>
  <c r="V17273" i="2"/>
  <c r="V17272" i="2"/>
  <c r="V17271" i="2"/>
  <c r="V17270" i="2"/>
  <c r="V17269" i="2"/>
  <c r="V17268" i="2"/>
  <c r="V17267" i="2"/>
  <c r="V17266" i="2"/>
  <c r="V17265" i="2"/>
  <c r="V17264" i="2"/>
  <c r="V17263" i="2"/>
  <c r="V17262" i="2"/>
  <c r="V17261" i="2"/>
  <c r="V17260" i="2"/>
  <c r="V17259" i="2"/>
  <c r="V17258" i="2"/>
  <c r="V17257" i="2"/>
  <c r="V17256" i="2"/>
  <c r="V17255" i="2"/>
  <c r="V17254" i="2"/>
  <c r="V17253" i="2"/>
  <c r="V17252" i="2"/>
  <c r="V17251" i="2"/>
  <c r="V17250" i="2"/>
  <c r="V17249" i="2"/>
  <c r="V17248" i="2"/>
  <c r="V17247" i="2"/>
  <c r="V17246" i="2"/>
  <c r="V17245" i="2"/>
  <c r="V17244" i="2"/>
  <c r="V17243" i="2"/>
  <c r="V17242" i="2"/>
  <c r="V17241" i="2"/>
  <c r="V17240" i="2"/>
  <c r="V17239" i="2"/>
  <c r="V17238" i="2"/>
  <c r="V17237" i="2"/>
  <c r="V17236" i="2"/>
  <c r="V17235" i="2"/>
  <c r="V17234" i="2"/>
  <c r="V17233" i="2"/>
  <c r="V17232" i="2"/>
  <c r="V17231" i="2"/>
  <c r="V17230" i="2"/>
  <c r="V17229" i="2"/>
  <c r="V17228" i="2"/>
  <c r="V17227" i="2"/>
  <c r="V17226" i="2"/>
  <c r="V17225" i="2"/>
  <c r="V17224" i="2"/>
  <c r="V17223" i="2"/>
  <c r="V17222" i="2"/>
  <c r="V17221" i="2"/>
  <c r="V17220" i="2"/>
  <c r="V17219" i="2"/>
  <c r="V17218" i="2"/>
  <c r="V17217" i="2"/>
  <c r="V17216" i="2"/>
  <c r="V17215" i="2"/>
  <c r="V17214" i="2"/>
  <c r="V17213" i="2"/>
  <c r="V17212" i="2"/>
  <c r="V17211" i="2"/>
  <c r="V17210" i="2"/>
  <c r="V17209" i="2"/>
  <c r="V17208" i="2"/>
  <c r="V17207" i="2"/>
  <c r="V17206" i="2"/>
  <c r="V17205" i="2"/>
  <c r="V17204" i="2"/>
  <c r="V17203" i="2"/>
  <c r="V17202" i="2"/>
  <c r="V17201" i="2"/>
  <c r="V17200" i="2"/>
  <c r="V17199" i="2"/>
  <c r="V17198" i="2"/>
  <c r="V17197" i="2"/>
  <c r="V17196" i="2"/>
  <c r="V17195" i="2"/>
  <c r="V17194" i="2"/>
  <c r="V17193" i="2"/>
  <c r="V17192" i="2"/>
  <c r="V17191" i="2"/>
  <c r="V17190" i="2"/>
  <c r="V17189" i="2"/>
  <c r="V17188" i="2"/>
  <c r="V17187" i="2"/>
  <c r="V17186" i="2"/>
  <c r="V17185" i="2"/>
  <c r="V17184" i="2"/>
  <c r="V17183" i="2"/>
  <c r="V17182" i="2"/>
  <c r="V17181" i="2"/>
  <c r="V17180" i="2"/>
  <c r="V17179" i="2"/>
  <c r="V17178" i="2"/>
  <c r="V17177" i="2"/>
  <c r="V17176" i="2"/>
  <c r="V17175" i="2"/>
  <c r="V17174" i="2"/>
  <c r="V17173" i="2"/>
  <c r="V17172" i="2"/>
  <c r="V17171" i="2"/>
  <c r="V17170" i="2"/>
  <c r="V17169" i="2"/>
  <c r="V17168" i="2"/>
  <c r="V17167" i="2"/>
  <c r="V17166" i="2"/>
  <c r="V17165" i="2"/>
  <c r="V17164" i="2"/>
  <c r="V17163" i="2"/>
  <c r="V17162" i="2"/>
  <c r="V17161" i="2"/>
  <c r="V17160" i="2"/>
  <c r="V17159" i="2"/>
  <c r="V17158" i="2"/>
  <c r="V17157" i="2"/>
  <c r="V17156" i="2"/>
  <c r="V17155" i="2"/>
  <c r="V17154" i="2"/>
  <c r="V17153" i="2"/>
  <c r="V17152" i="2"/>
  <c r="V17151" i="2"/>
  <c r="V17150" i="2"/>
  <c r="V17149" i="2"/>
  <c r="V17148" i="2"/>
  <c r="V17147" i="2"/>
  <c r="V17146" i="2"/>
  <c r="V17145" i="2"/>
  <c r="V17144" i="2"/>
  <c r="V17143" i="2"/>
  <c r="V17142" i="2"/>
  <c r="V17141" i="2"/>
  <c r="V17140" i="2"/>
  <c r="V17139" i="2"/>
  <c r="V17138" i="2"/>
  <c r="V17137" i="2"/>
  <c r="V17136" i="2"/>
  <c r="V17135" i="2"/>
  <c r="V17134" i="2"/>
  <c r="V17133" i="2"/>
  <c r="V17132" i="2"/>
  <c r="V17131" i="2"/>
  <c r="V17130" i="2"/>
  <c r="V17129" i="2"/>
  <c r="V17128" i="2"/>
  <c r="V17127" i="2"/>
  <c r="V17126" i="2"/>
  <c r="V17125" i="2"/>
  <c r="V17124" i="2"/>
  <c r="V17123" i="2"/>
  <c r="V17122" i="2"/>
  <c r="V17121" i="2"/>
  <c r="V17120" i="2"/>
  <c r="V17119" i="2"/>
  <c r="V17118" i="2"/>
  <c r="V17117" i="2"/>
  <c r="V17116" i="2"/>
  <c r="V17115" i="2"/>
  <c r="V17114" i="2"/>
  <c r="V17113" i="2"/>
  <c r="V17112" i="2"/>
  <c r="V17111" i="2"/>
  <c r="V17110" i="2"/>
  <c r="V17109" i="2"/>
  <c r="V17108" i="2"/>
  <c r="V17107" i="2"/>
  <c r="V17106" i="2"/>
  <c r="V17105" i="2"/>
  <c r="V17104" i="2"/>
  <c r="V17103" i="2"/>
  <c r="V17102" i="2"/>
  <c r="V17101" i="2"/>
  <c r="V17100" i="2"/>
  <c r="V17099" i="2"/>
  <c r="V17098" i="2"/>
  <c r="V17097" i="2"/>
  <c r="V17096" i="2"/>
  <c r="V17095" i="2"/>
  <c r="V17094" i="2"/>
  <c r="V17093" i="2"/>
  <c r="V17092" i="2"/>
  <c r="V17091" i="2"/>
  <c r="V17090" i="2"/>
  <c r="V17089" i="2"/>
  <c r="V17088" i="2"/>
  <c r="V17087" i="2"/>
  <c r="V17086" i="2"/>
  <c r="V17085" i="2"/>
  <c r="V17084" i="2"/>
  <c r="V17083" i="2"/>
  <c r="V17082" i="2"/>
  <c r="V17081" i="2"/>
  <c r="V17080" i="2"/>
  <c r="V17079" i="2"/>
  <c r="V17078" i="2"/>
  <c r="V17077" i="2"/>
  <c r="V17076" i="2"/>
  <c r="V17075" i="2"/>
  <c r="V17074" i="2"/>
  <c r="V17073" i="2"/>
  <c r="V17072" i="2"/>
  <c r="V17071" i="2"/>
  <c r="V17070" i="2"/>
  <c r="V17069" i="2"/>
  <c r="V17068" i="2"/>
  <c r="V17067" i="2"/>
  <c r="V17066" i="2"/>
  <c r="V17065" i="2"/>
  <c r="V17064" i="2"/>
  <c r="V17063" i="2"/>
  <c r="V17062" i="2"/>
  <c r="V17061" i="2"/>
  <c r="V17060" i="2"/>
  <c r="V17059" i="2"/>
  <c r="V17058" i="2"/>
  <c r="V17057" i="2"/>
  <c r="V17056" i="2"/>
  <c r="V17055" i="2"/>
  <c r="V17054" i="2"/>
  <c r="V17053" i="2"/>
  <c r="V17052" i="2"/>
  <c r="V17051" i="2"/>
  <c r="V17050" i="2"/>
  <c r="V17049" i="2"/>
  <c r="V17048" i="2"/>
  <c r="V17047" i="2"/>
  <c r="V17046" i="2"/>
  <c r="V17045" i="2"/>
  <c r="V17044" i="2"/>
  <c r="V17043" i="2"/>
  <c r="V17042" i="2"/>
  <c r="V17041" i="2"/>
  <c r="V17040" i="2"/>
  <c r="V17039" i="2"/>
  <c r="V17038" i="2"/>
  <c r="V17037" i="2"/>
  <c r="V17036" i="2"/>
  <c r="V17035" i="2"/>
  <c r="V17034" i="2"/>
  <c r="V17033" i="2"/>
  <c r="V17032" i="2"/>
  <c r="V17031" i="2"/>
  <c r="V17030" i="2"/>
  <c r="V17029" i="2"/>
  <c r="V17028" i="2"/>
  <c r="V17027" i="2"/>
  <c r="V17026" i="2"/>
  <c r="V17025" i="2"/>
  <c r="V17024" i="2"/>
  <c r="V17023" i="2"/>
  <c r="V17022" i="2"/>
  <c r="V17021" i="2"/>
  <c r="V17020" i="2"/>
  <c r="V17019" i="2"/>
  <c r="V17018" i="2"/>
  <c r="V17017" i="2"/>
  <c r="V17016" i="2"/>
  <c r="V17015" i="2"/>
  <c r="V17014" i="2"/>
  <c r="V17013" i="2"/>
  <c r="V17012" i="2"/>
  <c r="V17011" i="2"/>
  <c r="V17010" i="2"/>
  <c r="V17009" i="2"/>
  <c r="V17008" i="2"/>
  <c r="V17007" i="2"/>
  <c r="V17006" i="2"/>
  <c r="V17005" i="2"/>
  <c r="V17004" i="2"/>
  <c r="V17003" i="2"/>
  <c r="V17002" i="2"/>
  <c r="V17001" i="2"/>
  <c r="V17000" i="2"/>
  <c r="V16999" i="2"/>
  <c r="V16998" i="2"/>
  <c r="V16997" i="2"/>
  <c r="V16996" i="2"/>
  <c r="V16995" i="2"/>
  <c r="V16994" i="2"/>
  <c r="V16993" i="2"/>
  <c r="V16992" i="2"/>
  <c r="V16991" i="2"/>
  <c r="V16990" i="2"/>
  <c r="V16989" i="2"/>
  <c r="V16988" i="2"/>
  <c r="V16987" i="2"/>
  <c r="V16986" i="2"/>
  <c r="V16985" i="2"/>
  <c r="V16984" i="2"/>
  <c r="V16983" i="2"/>
  <c r="V16982" i="2"/>
  <c r="V16981" i="2"/>
  <c r="V16980" i="2"/>
  <c r="V16979" i="2"/>
  <c r="V16978" i="2"/>
  <c r="V16977" i="2"/>
  <c r="V16976" i="2"/>
  <c r="V16975" i="2"/>
  <c r="V16974" i="2"/>
  <c r="V16973" i="2"/>
  <c r="V16972" i="2"/>
  <c r="V16971" i="2"/>
  <c r="V16970" i="2"/>
  <c r="V16969" i="2"/>
  <c r="V16968" i="2"/>
  <c r="V16967" i="2"/>
  <c r="V16966" i="2"/>
  <c r="V16965" i="2"/>
  <c r="V16964" i="2"/>
  <c r="V16963" i="2"/>
  <c r="V16962" i="2"/>
  <c r="V16961" i="2"/>
  <c r="V16960" i="2"/>
  <c r="V16959" i="2"/>
  <c r="V16958" i="2"/>
  <c r="V16957" i="2"/>
  <c r="V16956" i="2"/>
  <c r="V16955" i="2"/>
  <c r="V16954" i="2"/>
  <c r="V16953" i="2"/>
  <c r="V16952" i="2"/>
  <c r="V16951" i="2"/>
  <c r="V16950" i="2"/>
  <c r="V16949" i="2"/>
  <c r="V16948" i="2"/>
  <c r="V16947" i="2"/>
  <c r="V16946" i="2"/>
  <c r="V16945" i="2"/>
  <c r="V16944" i="2"/>
  <c r="V16943" i="2"/>
  <c r="V16942" i="2"/>
  <c r="V16941" i="2"/>
  <c r="V16940" i="2"/>
  <c r="V16939" i="2"/>
  <c r="V16938" i="2"/>
  <c r="V16937" i="2"/>
  <c r="V16936" i="2"/>
  <c r="V16935" i="2"/>
  <c r="V16934" i="2"/>
  <c r="V16933" i="2"/>
  <c r="V16932" i="2"/>
  <c r="V16931" i="2"/>
  <c r="V16930" i="2"/>
  <c r="V16929" i="2"/>
  <c r="V16928" i="2"/>
  <c r="V16927" i="2"/>
  <c r="V16926" i="2"/>
  <c r="V16925" i="2"/>
  <c r="V16924" i="2"/>
  <c r="V16923" i="2"/>
  <c r="V16922" i="2"/>
  <c r="V16921" i="2"/>
  <c r="V16920" i="2"/>
  <c r="V16919" i="2"/>
  <c r="V16918" i="2"/>
  <c r="V16917" i="2"/>
  <c r="V16916" i="2"/>
  <c r="V16915" i="2"/>
  <c r="V16914" i="2"/>
  <c r="V16913" i="2"/>
  <c r="V16912" i="2"/>
  <c r="V16911" i="2"/>
  <c r="V16910" i="2"/>
  <c r="V16909" i="2"/>
  <c r="V16908" i="2"/>
  <c r="V16907" i="2"/>
  <c r="V16906" i="2"/>
  <c r="V16905" i="2"/>
  <c r="V16904" i="2"/>
  <c r="V16903" i="2"/>
  <c r="V16902" i="2"/>
  <c r="V16901" i="2"/>
  <c r="V16900" i="2"/>
  <c r="V16899" i="2"/>
  <c r="V16898" i="2"/>
  <c r="V16897" i="2"/>
  <c r="V16896" i="2"/>
  <c r="V16895" i="2"/>
  <c r="V16894" i="2"/>
  <c r="V16893" i="2"/>
  <c r="V16892" i="2"/>
  <c r="V16891" i="2"/>
  <c r="V16890" i="2"/>
  <c r="V16889" i="2"/>
  <c r="V16888" i="2"/>
  <c r="V16887" i="2"/>
  <c r="V16886" i="2"/>
  <c r="V16885" i="2"/>
  <c r="V16884" i="2"/>
  <c r="V16883" i="2"/>
  <c r="V16882" i="2"/>
  <c r="V16881" i="2"/>
  <c r="V16880" i="2"/>
  <c r="V16879" i="2"/>
  <c r="V16878" i="2"/>
  <c r="V16877" i="2"/>
  <c r="V16876" i="2"/>
  <c r="V16875" i="2"/>
  <c r="V16874" i="2"/>
  <c r="V16873" i="2"/>
  <c r="V16872" i="2"/>
  <c r="V16871" i="2"/>
  <c r="V16870" i="2"/>
  <c r="V16869" i="2"/>
  <c r="V16868" i="2"/>
  <c r="V16867" i="2"/>
  <c r="V16866" i="2"/>
  <c r="V16865" i="2"/>
  <c r="V16864" i="2"/>
  <c r="V16863" i="2"/>
  <c r="V16862" i="2"/>
  <c r="V16861" i="2"/>
  <c r="V16860" i="2"/>
  <c r="V16859" i="2"/>
  <c r="V16858" i="2"/>
  <c r="V16857" i="2"/>
  <c r="V16856" i="2"/>
  <c r="V16855" i="2"/>
  <c r="V16854" i="2"/>
  <c r="V16853" i="2"/>
  <c r="V16852" i="2"/>
  <c r="V16851" i="2"/>
  <c r="V16850" i="2"/>
  <c r="V16849" i="2"/>
  <c r="V16848" i="2"/>
  <c r="V16847" i="2"/>
  <c r="V16846" i="2"/>
  <c r="V16845" i="2"/>
  <c r="V16844" i="2"/>
  <c r="V16843" i="2"/>
  <c r="V16842" i="2"/>
  <c r="V16841" i="2"/>
  <c r="V16840" i="2"/>
  <c r="V16839" i="2"/>
  <c r="V16838" i="2"/>
  <c r="V16837" i="2"/>
  <c r="V16836" i="2"/>
  <c r="V16835" i="2"/>
  <c r="V16834" i="2"/>
  <c r="V16833" i="2"/>
  <c r="V16832" i="2"/>
  <c r="V16831" i="2"/>
  <c r="V16830" i="2"/>
  <c r="V16829" i="2"/>
  <c r="V16828" i="2"/>
  <c r="V16827" i="2"/>
  <c r="V16826" i="2"/>
  <c r="V16825" i="2"/>
  <c r="V16824" i="2"/>
  <c r="V16823" i="2"/>
  <c r="V16822" i="2"/>
  <c r="V16821" i="2"/>
  <c r="V16820" i="2"/>
  <c r="V16819" i="2"/>
  <c r="V16818" i="2"/>
  <c r="V16817" i="2"/>
  <c r="V16816" i="2"/>
  <c r="V16815" i="2"/>
  <c r="V16814" i="2"/>
  <c r="V16813" i="2"/>
  <c r="V16812" i="2"/>
  <c r="V16811" i="2"/>
  <c r="V16810" i="2"/>
  <c r="V16809" i="2"/>
  <c r="V16808" i="2"/>
  <c r="V16807" i="2"/>
  <c r="V16806" i="2"/>
  <c r="V16805" i="2"/>
  <c r="V16804" i="2"/>
  <c r="V16803" i="2"/>
  <c r="V16802" i="2"/>
  <c r="V16801" i="2"/>
  <c r="V16800" i="2"/>
  <c r="V16799" i="2"/>
  <c r="V16798" i="2"/>
  <c r="V16797" i="2"/>
  <c r="V16796" i="2"/>
  <c r="V16795" i="2"/>
  <c r="V16794" i="2"/>
  <c r="V16793" i="2"/>
  <c r="V16792" i="2"/>
  <c r="V16791" i="2"/>
  <c r="V16790" i="2"/>
  <c r="V16789" i="2"/>
  <c r="V16788" i="2"/>
  <c r="V16787" i="2"/>
  <c r="V16786" i="2"/>
  <c r="V16785" i="2"/>
  <c r="V16784" i="2"/>
  <c r="V16783" i="2"/>
  <c r="V16782" i="2"/>
  <c r="V16781" i="2"/>
  <c r="V16780" i="2"/>
  <c r="V16779" i="2"/>
  <c r="V16778" i="2"/>
  <c r="V16777" i="2"/>
  <c r="V16776" i="2"/>
  <c r="V16775" i="2"/>
  <c r="V16774" i="2"/>
  <c r="V16773" i="2"/>
  <c r="V16772" i="2"/>
  <c r="V16771" i="2"/>
  <c r="V16770" i="2"/>
  <c r="V16769" i="2"/>
  <c r="V16768" i="2"/>
  <c r="V16767" i="2"/>
  <c r="V16766" i="2"/>
  <c r="V16765" i="2"/>
  <c r="V16764" i="2"/>
  <c r="V16763" i="2"/>
  <c r="V16762" i="2"/>
  <c r="V16761" i="2"/>
  <c r="V16760" i="2"/>
  <c r="V16759" i="2"/>
  <c r="V16758" i="2"/>
  <c r="V16757" i="2"/>
  <c r="V16756" i="2"/>
  <c r="V16755" i="2"/>
  <c r="V16754" i="2"/>
  <c r="V16753" i="2"/>
  <c r="V16752" i="2"/>
  <c r="V16751" i="2"/>
  <c r="V16750" i="2"/>
  <c r="V16749" i="2"/>
  <c r="V16748" i="2"/>
  <c r="V16747" i="2"/>
  <c r="V16746" i="2"/>
  <c r="V16745" i="2"/>
  <c r="V16744" i="2"/>
  <c r="V16743" i="2"/>
  <c r="V16742" i="2"/>
  <c r="V16741" i="2"/>
  <c r="V16740" i="2"/>
  <c r="V16739" i="2"/>
  <c r="V16738" i="2"/>
  <c r="V16737" i="2"/>
  <c r="V16736" i="2"/>
  <c r="V16735" i="2"/>
  <c r="V16734" i="2"/>
  <c r="V16733" i="2"/>
  <c r="V16732" i="2"/>
  <c r="V16731" i="2"/>
  <c r="V16730" i="2"/>
  <c r="V16729" i="2"/>
  <c r="V16728" i="2"/>
  <c r="V16727" i="2"/>
  <c r="V16726" i="2"/>
  <c r="V16725" i="2"/>
  <c r="V16724" i="2"/>
  <c r="V16723" i="2"/>
  <c r="V16722" i="2"/>
  <c r="V16721" i="2"/>
  <c r="V16720" i="2"/>
  <c r="V16719" i="2"/>
  <c r="V16718" i="2"/>
  <c r="V16717" i="2"/>
  <c r="V16716" i="2"/>
  <c r="V16715" i="2"/>
  <c r="V16714" i="2"/>
  <c r="V16713" i="2"/>
  <c r="V16712" i="2"/>
  <c r="V16711" i="2"/>
  <c r="V16710" i="2"/>
  <c r="V16709" i="2"/>
  <c r="V16708" i="2"/>
  <c r="V16707" i="2"/>
  <c r="V16706" i="2"/>
  <c r="V16705" i="2"/>
  <c r="V16704" i="2"/>
  <c r="V16703" i="2"/>
  <c r="V16702" i="2"/>
  <c r="V16701" i="2"/>
  <c r="V16700" i="2"/>
  <c r="V16699" i="2"/>
  <c r="V16698" i="2"/>
  <c r="V16697" i="2"/>
  <c r="V16696" i="2"/>
  <c r="V16695" i="2"/>
  <c r="V16694" i="2"/>
  <c r="V16693" i="2"/>
  <c r="V16692" i="2"/>
  <c r="V16691" i="2"/>
  <c r="V16690" i="2"/>
  <c r="V16689" i="2"/>
  <c r="V16688" i="2"/>
  <c r="V16687" i="2"/>
  <c r="V16686" i="2"/>
  <c r="V16685" i="2"/>
  <c r="V16684" i="2"/>
  <c r="V16683" i="2"/>
  <c r="V16682" i="2"/>
  <c r="V16681" i="2"/>
  <c r="V16680" i="2"/>
  <c r="V16679" i="2"/>
  <c r="V16678" i="2"/>
  <c r="V16677" i="2"/>
  <c r="V16676" i="2"/>
  <c r="V16675" i="2"/>
  <c r="V16674" i="2"/>
  <c r="V16673" i="2"/>
  <c r="V16672" i="2"/>
  <c r="V16671" i="2"/>
  <c r="V16670" i="2"/>
  <c r="V16669" i="2"/>
  <c r="V16668" i="2"/>
  <c r="V16667" i="2"/>
  <c r="V16666" i="2"/>
  <c r="V16665" i="2"/>
  <c r="V16664" i="2"/>
  <c r="V16663" i="2"/>
  <c r="V16662" i="2"/>
  <c r="V16661" i="2"/>
  <c r="V16660" i="2"/>
  <c r="V16659" i="2"/>
  <c r="V16658" i="2"/>
  <c r="V16657" i="2"/>
  <c r="V16656" i="2"/>
  <c r="V16655" i="2"/>
  <c r="V16654" i="2"/>
  <c r="V16653" i="2"/>
  <c r="V16652" i="2"/>
  <c r="V16651" i="2"/>
  <c r="V16650" i="2"/>
  <c r="V16649" i="2"/>
  <c r="V16648" i="2"/>
  <c r="V16647" i="2"/>
  <c r="V16646" i="2"/>
  <c r="V16645" i="2"/>
  <c r="V16644" i="2"/>
  <c r="V16643" i="2"/>
  <c r="V16642" i="2"/>
  <c r="V16641" i="2"/>
  <c r="V16640" i="2"/>
  <c r="V16639" i="2"/>
  <c r="V16638" i="2"/>
  <c r="V16637" i="2"/>
  <c r="V16636" i="2"/>
  <c r="V16635" i="2"/>
  <c r="V16634" i="2"/>
  <c r="V16633" i="2"/>
  <c r="V16632" i="2"/>
  <c r="V16631" i="2"/>
  <c r="V16630" i="2"/>
  <c r="V16629" i="2"/>
  <c r="V16628" i="2"/>
  <c r="V16627" i="2"/>
  <c r="V16626" i="2"/>
  <c r="V16625" i="2"/>
  <c r="V16624" i="2"/>
  <c r="V16623" i="2"/>
  <c r="V16622" i="2"/>
  <c r="V16621" i="2"/>
  <c r="V16620" i="2"/>
  <c r="V16619" i="2"/>
  <c r="V16618" i="2"/>
  <c r="V16617" i="2"/>
  <c r="V16616" i="2"/>
  <c r="V16615" i="2"/>
  <c r="V16614" i="2"/>
  <c r="V16613" i="2"/>
  <c r="V16612" i="2"/>
  <c r="V16611" i="2"/>
  <c r="V16610" i="2"/>
  <c r="V16609" i="2"/>
  <c r="V16608" i="2"/>
  <c r="V16607" i="2"/>
  <c r="V16606" i="2"/>
  <c r="V16605" i="2"/>
  <c r="V16604" i="2"/>
  <c r="V16603" i="2"/>
  <c r="V16602" i="2"/>
  <c r="V16601" i="2"/>
  <c r="V16600" i="2"/>
  <c r="V16599" i="2"/>
  <c r="V16598" i="2"/>
  <c r="V16597" i="2"/>
  <c r="V16596" i="2"/>
  <c r="V16595" i="2"/>
  <c r="V16594" i="2"/>
  <c r="V16593" i="2"/>
  <c r="V16592" i="2"/>
  <c r="V16591" i="2"/>
  <c r="V16590" i="2"/>
  <c r="V16589" i="2"/>
  <c r="V16588" i="2"/>
  <c r="V16587" i="2"/>
  <c r="V16586" i="2"/>
  <c r="V16585" i="2"/>
  <c r="V16584" i="2"/>
  <c r="V16583" i="2"/>
  <c r="V16582" i="2"/>
  <c r="V16581" i="2"/>
  <c r="V16580" i="2"/>
  <c r="V16579" i="2"/>
  <c r="V16578" i="2"/>
  <c r="V16577" i="2"/>
  <c r="V16576" i="2"/>
  <c r="V16575" i="2"/>
  <c r="V16574" i="2"/>
  <c r="V16573" i="2"/>
  <c r="V16572" i="2"/>
  <c r="V16571" i="2"/>
  <c r="V16570" i="2"/>
  <c r="V16569" i="2"/>
  <c r="V16568" i="2"/>
  <c r="V16567" i="2"/>
  <c r="V16566" i="2"/>
  <c r="V16565" i="2"/>
  <c r="V16564" i="2"/>
  <c r="V16563" i="2"/>
  <c r="V16562" i="2"/>
  <c r="V16561" i="2"/>
  <c r="V16560" i="2"/>
  <c r="V16559" i="2"/>
  <c r="V16558" i="2"/>
  <c r="V16557" i="2"/>
  <c r="V16556" i="2"/>
  <c r="V16555" i="2"/>
  <c r="V16554" i="2"/>
  <c r="V16553" i="2"/>
  <c r="V16552" i="2"/>
  <c r="V16551" i="2"/>
  <c r="V16550" i="2"/>
  <c r="V16549" i="2"/>
  <c r="V16548" i="2"/>
  <c r="V16547" i="2"/>
  <c r="V16546" i="2"/>
  <c r="V16545" i="2"/>
  <c r="V16544" i="2"/>
  <c r="V16543" i="2"/>
  <c r="V16542" i="2"/>
  <c r="V16541" i="2"/>
  <c r="V16540" i="2"/>
  <c r="V16539" i="2"/>
  <c r="V16538" i="2"/>
  <c r="V16537" i="2"/>
  <c r="V16536" i="2"/>
  <c r="V16535" i="2"/>
  <c r="V16534" i="2"/>
  <c r="V16533" i="2"/>
  <c r="V16532" i="2"/>
  <c r="V16531" i="2"/>
  <c r="V16530" i="2"/>
  <c r="V16529" i="2"/>
  <c r="V16528" i="2"/>
  <c r="V16527" i="2"/>
  <c r="V16526" i="2"/>
  <c r="V16525" i="2"/>
  <c r="V16524" i="2"/>
  <c r="V16523" i="2"/>
  <c r="V16522" i="2"/>
  <c r="V16521" i="2"/>
  <c r="V16520" i="2"/>
  <c r="V16519" i="2"/>
  <c r="V16518" i="2"/>
  <c r="V16517" i="2"/>
  <c r="V16516" i="2"/>
  <c r="V16515" i="2"/>
  <c r="V16514" i="2"/>
  <c r="V16513" i="2"/>
  <c r="V16512" i="2"/>
  <c r="V16511" i="2"/>
  <c r="V16510" i="2"/>
  <c r="V16509" i="2"/>
  <c r="V16508" i="2"/>
  <c r="V16507" i="2"/>
  <c r="V16506" i="2"/>
  <c r="V16505" i="2"/>
  <c r="V16504" i="2"/>
  <c r="V16503" i="2"/>
  <c r="V16502" i="2"/>
  <c r="V16501" i="2"/>
  <c r="V16500" i="2"/>
  <c r="V16499" i="2"/>
  <c r="V16498" i="2"/>
  <c r="V16497" i="2"/>
  <c r="V16496" i="2"/>
  <c r="V16495" i="2"/>
  <c r="V16494" i="2"/>
  <c r="V16493" i="2"/>
  <c r="V16492" i="2"/>
  <c r="V16491" i="2"/>
  <c r="V16490" i="2"/>
  <c r="V16489" i="2"/>
  <c r="V16488" i="2"/>
  <c r="V16487" i="2"/>
  <c r="V16486" i="2"/>
  <c r="V16485" i="2"/>
  <c r="V16484" i="2"/>
  <c r="V16483" i="2"/>
  <c r="V16482" i="2"/>
  <c r="V16481" i="2"/>
  <c r="V16480" i="2"/>
  <c r="V16479" i="2"/>
  <c r="V16478" i="2"/>
  <c r="V16477" i="2"/>
  <c r="V16476" i="2"/>
  <c r="V16475" i="2"/>
  <c r="V16474" i="2"/>
  <c r="V16473" i="2"/>
  <c r="V16472" i="2"/>
  <c r="V16471" i="2"/>
  <c r="V16470" i="2"/>
  <c r="V16469" i="2"/>
  <c r="V16468" i="2"/>
  <c r="V16467" i="2"/>
  <c r="V16466" i="2"/>
  <c r="V16465" i="2"/>
  <c r="V16464" i="2"/>
  <c r="V16463" i="2"/>
  <c r="V16462" i="2"/>
  <c r="V16461" i="2"/>
  <c r="V16460" i="2"/>
  <c r="V16459" i="2"/>
  <c r="V16458" i="2"/>
  <c r="V16457" i="2"/>
  <c r="V16456" i="2"/>
  <c r="V16455" i="2"/>
  <c r="V16454" i="2"/>
  <c r="V16453" i="2"/>
  <c r="V16452" i="2"/>
  <c r="V16451" i="2"/>
  <c r="V16450" i="2"/>
  <c r="V16449" i="2"/>
  <c r="V16448" i="2"/>
  <c r="V16447" i="2"/>
  <c r="V16446" i="2"/>
  <c r="V16445" i="2"/>
  <c r="V16444" i="2"/>
  <c r="V16443" i="2"/>
  <c r="V16442" i="2"/>
  <c r="V16441" i="2"/>
  <c r="V16440" i="2"/>
  <c r="V16439" i="2"/>
  <c r="V16438" i="2"/>
  <c r="V16437" i="2"/>
  <c r="V16436" i="2"/>
  <c r="V16435" i="2"/>
  <c r="V16434" i="2"/>
  <c r="V16433" i="2"/>
  <c r="V16432" i="2"/>
  <c r="V16431" i="2"/>
  <c r="V16430" i="2"/>
  <c r="V16429" i="2"/>
  <c r="V16428" i="2"/>
  <c r="V16427" i="2"/>
  <c r="V16426" i="2"/>
  <c r="V16425" i="2"/>
  <c r="V16424" i="2"/>
  <c r="V16423" i="2"/>
  <c r="V16422" i="2"/>
  <c r="V16421" i="2"/>
  <c r="V16420" i="2"/>
  <c r="V16419" i="2"/>
  <c r="V16418" i="2"/>
  <c r="V16417" i="2"/>
  <c r="V16416" i="2"/>
  <c r="V16415" i="2"/>
  <c r="V16414" i="2"/>
  <c r="V16413" i="2"/>
  <c r="V16412" i="2"/>
  <c r="V16411" i="2"/>
  <c r="V16410" i="2"/>
  <c r="V16409" i="2"/>
  <c r="V16408" i="2"/>
  <c r="V16407" i="2"/>
  <c r="V16406" i="2"/>
  <c r="V16405" i="2"/>
  <c r="V16404" i="2"/>
  <c r="V16403" i="2"/>
  <c r="V16402" i="2"/>
  <c r="V16401" i="2"/>
  <c r="V16400" i="2"/>
  <c r="V16399" i="2"/>
  <c r="V16398" i="2"/>
  <c r="V16397" i="2"/>
  <c r="V16396" i="2"/>
  <c r="V16395" i="2"/>
  <c r="V16394" i="2"/>
  <c r="V16393" i="2"/>
  <c r="V16392" i="2"/>
  <c r="V16391" i="2"/>
  <c r="V16390" i="2"/>
  <c r="V16389" i="2"/>
  <c r="V16388" i="2"/>
  <c r="V16387" i="2"/>
  <c r="V16386" i="2"/>
  <c r="V16385" i="2"/>
  <c r="V16384" i="2"/>
  <c r="V16383" i="2"/>
  <c r="V16382" i="2"/>
  <c r="V16381" i="2"/>
  <c r="V16380" i="2"/>
  <c r="V16379" i="2"/>
  <c r="V16378" i="2"/>
  <c r="V16377" i="2"/>
  <c r="V16376" i="2"/>
  <c r="V16375" i="2"/>
  <c r="V16374" i="2"/>
  <c r="V16373" i="2"/>
  <c r="V16372" i="2"/>
  <c r="V16371" i="2"/>
  <c r="V16370" i="2"/>
  <c r="V16369" i="2"/>
  <c r="V16368" i="2"/>
  <c r="V16367" i="2"/>
  <c r="V16366" i="2"/>
  <c r="V16365" i="2"/>
  <c r="V16364" i="2"/>
  <c r="V16363" i="2"/>
  <c r="V16362" i="2"/>
  <c r="V16361" i="2"/>
  <c r="V16360" i="2"/>
  <c r="V16359" i="2"/>
  <c r="V16358" i="2"/>
  <c r="V16357" i="2"/>
  <c r="V16356" i="2"/>
  <c r="V16355" i="2"/>
  <c r="V16354" i="2"/>
  <c r="V16353" i="2"/>
  <c r="V16352" i="2"/>
  <c r="V16351" i="2"/>
  <c r="V16350" i="2"/>
  <c r="V16349" i="2"/>
  <c r="V16348" i="2"/>
  <c r="V16347" i="2"/>
  <c r="V16346" i="2"/>
  <c r="V16345" i="2"/>
  <c r="V16344" i="2"/>
  <c r="V16343" i="2"/>
  <c r="V16342" i="2"/>
  <c r="V16341" i="2"/>
  <c r="V16340" i="2"/>
  <c r="V16339" i="2"/>
  <c r="V16338" i="2"/>
  <c r="V16337" i="2"/>
  <c r="V16336" i="2"/>
  <c r="V16335" i="2"/>
  <c r="V16334" i="2"/>
  <c r="V16333" i="2"/>
  <c r="V16332" i="2"/>
  <c r="V16331" i="2"/>
  <c r="V16330" i="2"/>
  <c r="V16329" i="2"/>
  <c r="V16328" i="2"/>
  <c r="V16327" i="2"/>
  <c r="V16326" i="2"/>
  <c r="V16325" i="2"/>
  <c r="V16324" i="2"/>
  <c r="V16323" i="2"/>
  <c r="V16322" i="2"/>
  <c r="V16321" i="2"/>
  <c r="V16320" i="2"/>
  <c r="V16319" i="2"/>
  <c r="V16318" i="2"/>
  <c r="V16317" i="2"/>
  <c r="V16316" i="2"/>
  <c r="V16315" i="2"/>
  <c r="V16314" i="2"/>
  <c r="V16313" i="2"/>
  <c r="V16312" i="2"/>
  <c r="V16311" i="2"/>
  <c r="V16310" i="2"/>
  <c r="V16309" i="2"/>
  <c r="V16308" i="2"/>
  <c r="V16307" i="2"/>
  <c r="V16306" i="2"/>
  <c r="V16305" i="2"/>
  <c r="V16304" i="2"/>
  <c r="V16303" i="2"/>
  <c r="V16302" i="2"/>
  <c r="V16301" i="2"/>
  <c r="V16300" i="2"/>
  <c r="V16299" i="2"/>
  <c r="V16298" i="2"/>
  <c r="V16297" i="2"/>
  <c r="V16296" i="2"/>
  <c r="V16295" i="2"/>
  <c r="V16294" i="2"/>
  <c r="V16293" i="2"/>
  <c r="V16292" i="2"/>
  <c r="V16291" i="2"/>
  <c r="V16290" i="2"/>
  <c r="V16289" i="2"/>
  <c r="V16288" i="2"/>
  <c r="V16287" i="2"/>
  <c r="V16286" i="2"/>
  <c r="V16285" i="2"/>
  <c r="V16284" i="2"/>
  <c r="V16283" i="2"/>
  <c r="V16282" i="2"/>
  <c r="V16281" i="2"/>
  <c r="V16280" i="2"/>
  <c r="V16279" i="2"/>
  <c r="V16278" i="2"/>
  <c r="V16277" i="2"/>
  <c r="V16276" i="2"/>
  <c r="V16275" i="2"/>
  <c r="V16274" i="2"/>
  <c r="V16273" i="2"/>
  <c r="V16272" i="2"/>
  <c r="V16271" i="2"/>
  <c r="V16270" i="2"/>
  <c r="V16269" i="2"/>
  <c r="V16268" i="2"/>
  <c r="V16267" i="2"/>
  <c r="V16266" i="2"/>
  <c r="V16265" i="2"/>
  <c r="V16264" i="2"/>
  <c r="V16263" i="2"/>
  <c r="V16262" i="2"/>
  <c r="V16261" i="2"/>
  <c r="V16260" i="2"/>
  <c r="V16259" i="2"/>
  <c r="V16258" i="2"/>
  <c r="V16257" i="2"/>
  <c r="V16256" i="2"/>
  <c r="V16255" i="2"/>
  <c r="V16254" i="2"/>
  <c r="V16253" i="2"/>
  <c r="V16252" i="2"/>
  <c r="V16251" i="2"/>
  <c r="V16250" i="2"/>
  <c r="V16249" i="2"/>
  <c r="V16248" i="2"/>
  <c r="V16247" i="2"/>
  <c r="V16246" i="2"/>
  <c r="V16245" i="2"/>
  <c r="V16244" i="2"/>
  <c r="V16243" i="2"/>
  <c r="V16242" i="2"/>
  <c r="V16241" i="2"/>
  <c r="V16240" i="2"/>
  <c r="V16239" i="2"/>
  <c r="V16238" i="2"/>
  <c r="V16237" i="2"/>
  <c r="V16236" i="2"/>
  <c r="V16235" i="2"/>
  <c r="V16234" i="2"/>
  <c r="V16233" i="2"/>
  <c r="V16232" i="2"/>
  <c r="V16231" i="2"/>
  <c r="V16230" i="2"/>
  <c r="V16229" i="2"/>
  <c r="V16228" i="2"/>
  <c r="V16227" i="2"/>
  <c r="V16226" i="2"/>
  <c r="V16225" i="2"/>
  <c r="V16224" i="2"/>
  <c r="V16223" i="2"/>
  <c r="V16222" i="2"/>
  <c r="V16221" i="2"/>
  <c r="V16220" i="2"/>
  <c r="V16219" i="2"/>
  <c r="V16218" i="2"/>
  <c r="V16217" i="2"/>
  <c r="V16216" i="2"/>
  <c r="V16215" i="2"/>
  <c r="V16214" i="2"/>
  <c r="V16213" i="2"/>
  <c r="V16212" i="2"/>
  <c r="V16211" i="2"/>
  <c r="V16210" i="2"/>
  <c r="V16209" i="2"/>
  <c r="V16208" i="2"/>
  <c r="V16207" i="2"/>
  <c r="V16206" i="2"/>
  <c r="V16205" i="2"/>
  <c r="V16204" i="2"/>
  <c r="V16203" i="2"/>
  <c r="V16202" i="2"/>
  <c r="V16201" i="2"/>
  <c r="V16200" i="2"/>
  <c r="V16199" i="2"/>
  <c r="V16198" i="2"/>
  <c r="V16197" i="2"/>
  <c r="V16196" i="2"/>
  <c r="V16195" i="2"/>
  <c r="V16194" i="2"/>
  <c r="V16193" i="2"/>
  <c r="V16192" i="2"/>
  <c r="V16191" i="2"/>
  <c r="V16190" i="2"/>
  <c r="V16189" i="2"/>
  <c r="V16188" i="2"/>
  <c r="V16187" i="2"/>
  <c r="V16186" i="2"/>
  <c r="V16185" i="2"/>
  <c r="V16184" i="2"/>
  <c r="V16183" i="2"/>
  <c r="V16182" i="2"/>
  <c r="V16181" i="2"/>
  <c r="V16180" i="2"/>
  <c r="V16179" i="2"/>
  <c r="V16178" i="2"/>
  <c r="V16177" i="2"/>
  <c r="V16176" i="2"/>
  <c r="V16175" i="2"/>
  <c r="V16174" i="2"/>
  <c r="V16173" i="2"/>
  <c r="V16172" i="2"/>
  <c r="V16171" i="2"/>
  <c r="V16170" i="2"/>
  <c r="V16169" i="2"/>
  <c r="V16168" i="2"/>
  <c r="V16167" i="2"/>
  <c r="V16166" i="2"/>
  <c r="V16165" i="2"/>
  <c r="V16164" i="2"/>
  <c r="V16163" i="2"/>
  <c r="V16162" i="2"/>
  <c r="V16161" i="2"/>
  <c r="V16160" i="2"/>
  <c r="V16159" i="2"/>
  <c r="V16158" i="2"/>
  <c r="V16157" i="2"/>
  <c r="V16156" i="2"/>
  <c r="V16155" i="2"/>
  <c r="V16154" i="2"/>
  <c r="V16153" i="2"/>
  <c r="V16152" i="2"/>
  <c r="V16151" i="2"/>
  <c r="V16150" i="2"/>
  <c r="V16149" i="2"/>
  <c r="V16148" i="2"/>
  <c r="V16147" i="2"/>
  <c r="V16146" i="2"/>
  <c r="V16145" i="2"/>
  <c r="V16144" i="2"/>
  <c r="V16143" i="2"/>
  <c r="V16142" i="2"/>
  <c r="V16141" i="2"/>
  <c r="V16140" i="2"/>
  <c r="V16139" i="2"/>
  <c r="V16138" i="2"/>
  <c r="V16137" i="2"/>
  <c r="V16136" i="2"/>
  <c r="V16135" i="2"/>
  <c r="V16134" i="2"/>
  <c r="V16133" i="2"/>
  <c r="V16132" i="2"/>
  <c r="V16131" i="2"/>
  <c r="V16130" i="2"/>
  <c r="V16129" i="2"/>
  <c r="V16128" i="2"/>
  <c r="V16127" i="2"/>
  <c r="V16126" i="2"/>
  <c r="V16125" i="2"/>
  <c r="V16124" i="2"/>
  <c r="V16123" i="2"/>
  <c r="V16122" i="2"/>
  <c r="V16121" i="2"/>
  <c r="V16120" i="2"/>
  <c r="V16119" i="2"/>
  <c r="V16118" i="2"/>
  <c r="V16117" i="2"/>
  <c r="V16116" i="2"/>
  <c r="V16115" i="2"/>
  <c r="V16114" i="2"/>
  <c r="V16113" i="2"/>
  <c r="V16112" i="2"/>
  <c r="V16111" i="2"/>
  <c r="V16110" i="2"/>
  <c r="V16109" i="2"/>
  <c r="V16108" i="2"/>
  <c r="V16107" i="2"/>
  <c r="V16106" i="2"/>
  <c r="V16105" i="2"/>
  <c r="V16104" i="2"/>
  <c r="V16103" i="2"/>
  <c r="V16102" i="2"/>
  <c r="V16101" i="2"/>
  <c r="V16100" i="2"/>
  <c r="V16099" i="2"/>
  <c r="V16098" i="2"/>
  <c r="V16097" i="2"/>
  <c r="V16096" i="2"/>
  <c r="V16095" i="2"/>
  <c r="V16094" i="2"/>
  <c r="V16093" i="2"/>
  <c r="V16092" i="2"/>
  <c r="V16091" i="2"/>
  <c r="V16090" i="2"/>
  <c r="V16089" i="2"/>
  <c r="V16088" i="2"/>
  <c r="V16087" i="2"/>
  <c r="V16086" i="2"/>
  <c r="V16085" i="2"/>
  <c r="V16084" i="2"/>
  <c r="V16083" i="2"/>
  <c r="V16082" i="2"/>
  <c r="V16081" i="2"/>
  <c r="V16080" i="2"/>
  <c r="V16079" i="2"/>
  <c r="V16078" i="2"/>
  <c r="V16077" i="2"/>
  <c r="V16076" i="2"/>
  <c r="V16075" i="2"/>
  <c r="V16074" i="2"/>
  <c r="V16073" i="2"/>
  <c r="V16072" i="2"/>
  <c r="V16071" i="2"/>
  <c r="V16070" i="2"/>
  <c r="V16069" i="2"/>
  <c r="V16068" i="2"/>
  <c r="V16067" i="2"/>
  <c r="V16066" i="2"/>
  <c r="V16065" i="2"/>
  <c r="V16064" i="2"/>
  <c r="V16063" i="2"/>
  <c r="V16062" i="2"/>
  <c r="V16061" i="2"/>
  <c r="V16060" i="2"/>
  <c r="V16059" i="2"/>
  <c r="V16058" i="2"/>
  <c r="V16057" i="2"/>
  <c r="V16056" i="2"/>
  <c r="V16055" i="2"/>
  <c r="V16054" i="2"/>
  <c r="V16053" i="2"/>
  <c r="V16052" i="2"/>
  <c r="V16051" i="2"/>
  <c r="V16050" i="2"/>
  <c r="V16049" i="2"/>
  <c r="V16048" i="2"/>
  <c r="V16047" i="2"/>
  <c r="V16046" i="2"/>
  <c r="V16045" i="2"/>
  <c r="V16044" i="2"/>
  <c r="V16043" i="2"/>
  <c r="V16042" i="2"/>
  <c r="V16041" i="2"/>
  <c r="V16040" i="2"/>
  <c r="V16039" i="2"/>
  <c r="V16038" i="2"/>
  <c r="V16037" i="2"/>
  <c r="V16036" i="2"/>
  <c r="V16035" i="2"/>
  <c r="V16034" i="2"/>
  <c r="V16033" i="2"/>
  <c r="V16032" i="2"/>
  <c r="V16031" i="2"/>
  <c r="V16030" i="2"/>
  <c r="V16029" i="2"/>
  <c r="V16028" i="2"/>
  <c r="V16027" i="2"/>
  <c r="V16026" i="2"/>
  <c r="V16025" i="2"/>
  <c r="V16024" i="2"/>
  <c r="V16023" i="2"/>
  <c r="V16022" i="2"/>
  <c r="V16021" i="2"/>
  <c r="V16020" i="2"/>
  <c r="V16019" i="2"/>
  <c r="V16018" i="2"/>
  <c r="V16017" i="2"/>
  <c r="V16016" i="2"/>
  <c r="V16015" i="2"/>
  <c r="V16014" i="2"/>
  <c r="V16013" i="2"/>
  <c r="V16012" i="2"/>
  <c r="V16011" i="2"/>
  <c r="V16010" i="2"/>
  <c r="V16009" i="2"/>
  <c r="V16008" i="2"/>
  <c r="V16007" i="2"/>
  <c r="V16006" i="2"/>
  <c r="V16005" i="2"/>
  <c r="V16004" i="2"/>
  <c r="V16003" i="2"/>
  <c r="V16002" i="2"/>
  <c r="V16001" i="2"/>
  <c r="V16000" i="2"/>
  <c r="V15999" i="2"/>
  <c r="V15998" i="2"/>
  <c r="V15997" i="2"/>
  <c r="V15996" i="2"/>
  <c r="V15995" i="2"/>
  <c r="V15994" i="2"/>
  <c r="V15993" i="2"/>
  <c r="V15992" i="2"/>
  <c r="V15991" i="2"/>
  <c r="V15990" i="2"/>
  <c r="V15989" i="2"/>
  <c r="V15988" i="2"/>
  <c r="V15987" i="2"/>
  <c r="V15986" i="2"/>
  <c r="V15985" i="2"/>
  <c r="V15984" i="2"/>
  <c r="V15983" i="2"/>
  <c r="V15982" i="2"/>
  <c r="V15981" i="2"/>
  <c r="V15980" i="2"/>
  <c r="V15979" i="2"/>
  <c r="V15978" i="2"/>
  <c r="V15977" i="2"/>
  <c r="V15976" i="2"/>
  <c r="V15975" i="2"/>
  <c r="V15974" i="2"/>
  <c r="V15973" i="2"/>
  <c r="V15972" i="2"/>
  <c r="V15971" i="2"/>
  <c r="V15970" i="2"/>
  <c r="V15969" i="2"/>
  <c r="V15968" i="2"/>
  <c r="V15967" i="2"/>
  <c r="V15966" i="2"/>
  <c r="V15965" i="2"/>
  <c r="V15964" i="2"/>
  <c r="V15963" i="2"/>
  <c r="V15962" i="2"/>
  <c r="V15961" i="2"/>
  <c r="V15960" i="2"/>
  <c r="V15959" i="2"/>
  <c r="V15958" i="2"/>
  <c r="V15957" i="2"/>
  <c r="V15956" i="2"/>
  <c r="V15955" i="2"/>
  <c r="V15954" i="2"/>
  <c r="V15953" i="2"/>
  <c r="V15952" i="2"/>
  <c r="V15951" i="2"/>
  <c r="V15950" i="2"/>
  <c r="V15949" i="2"/>
  <c r="V15948" i="2"/>
  <c r="V15947" i="2"/>
  <c r="V15946" i="2"/>
  <c r="V15945" i="2"/>
  <c r="V15944" i="2"/>
  <c r="V15943" i="2"/>
  <c r="V15942" i="2"/>
  <c r="V15941" i="2"/>
  <c r="V15940" i="2"/>
  <c r="V15939" i="2"/>
  <c r="V15938" i="2"/>
  <c r="V15937" i="2"/>
  <c r="V15936" i="2"/>
  <c r="V15935" i="2"/>
  <c r="V15934" i="2"/>
  <c r="V15933" i="2"/>
  <c r="V15932" i="2"/>
  <c r="V15931" i="2"/>
  <c r="V15930" i="2"/>
  <c r="V15929" i="2"/>
  <c r="V15928" i="2"/>
  <c r="V15927" i="2"/>
  <c r="V15926" i="2"/>
  <c r="V15925" i="2"/>
  <c r="V15924" i="2"/>
  <c r="V15923" i="2"/>
  <c r="V15922" i="2"/>
  <c r="V15921" i="2"/>
  <c r="V15920" i="2"/>
  <c r="V15919" i="2"/>
  <c r="V15918" i="2"/>
  <c r="V15917" i="2"/>
  <c r="V15916" i="2"/>
  <c r="V15915" i="2"/>
  <c r="V15914" i="2"/>
  <c r="V15913" i="2"/>
  <c r="V15912" i="2"/>
  <c r="V15911" i="2"/>
  <c r="V15910" i="2"/>
  <c r="V15909" i="2"/>
  <c r="V15908" i="2"/>
  <c r="V15907" i="2"/>
  <c r="V15906" i="2"/>
  <c r="V15905" i="2"/>
  <c r="V15904" i="2"/>
  <c r="V15903" i="2"/>
  <c r="V15902" i="2"/>
  <c r="V15901" i="2"/>
  <c r="V15900" i="2"/>
  <c r="V15899" i="2"/>
  <c r="V15898" i="2"/>
  <c r="V15897" i="2"/>
  <c r="V15896" i="2"/>
  <c r="V15895" i="2"/>
  <c r="V15894" i="2"/>
  <c r="V15893" i="2"/>
  <c r="V15892" i="2"/>
  <c r="V15891" i="2"/>
  <c r="V15890" i="2"/>
  <c r="V15889" i="2"/>
  <c r="V15888" i="2"/>
  <c r="V15887" i="2"/>
  <c r="V15886" i="2"/>
  <c r="V15885" i="2"/>
  <c r="V15884" i="2"/>
  <c r="V15883" i="2"/>
  <c r="V15882" i="2"/>
  <c r="V15881" i="2"/>
  <c r="V15880" i="2"/>
  <c r="V15879" i="2"/>
  <c r="V15878" i="2"/>
  <c r="V15877" i="2"/>
  <c r="V15876" i="2"/>
  <c r="V15875" i="2"/>
  <c r="V15874" i="2"/>
  <c r="V15873" i="2"/>
  <c r="V15872" i="2"/>
  <c r="V15871" i="2"/>
  <c r="V15870" i="2"/>
  <c r="V15869" i="2"/>
  <c r="V15868" i="2"/>
  <c r="V15867" i="2"/>
  <c r="V15866" i="2"/>
  <c r="V15865" i="2"/>
  <c r="V15864" i="2"/>
  <c r="V15863" i="2"/>
  <c r="V15862" i="2"/>
  <c r="V15861" i="2"/>
  <c r="V15860" i="2"/>
  <c r="V15859" i="2"/>
  <c r="V15858" i="2"/>
  <c r="V15857" i="2"/>
  <c r="V15856" i="2"/>
  <c r="V15855" i="2"/>
  <c r="V15854" i="2"/>
  <c r="V15853" i="2"/>
  <c r="V15852" i="2"/>
  <c r="V15851" i="2"/>
  <c r="V15850" i="2"/>
  <c r="V15849" i="2"/>
  <c r="V15848" i="2"/>
  <c r="V15847" i="2"/>
  <c r="V15846" i="2"/>
  <c r="V15845" i="2"/>
  <c r="V15844" i="2"/>
  <c r="V15843" i="2"/>
  <c r="V15842" i="2"/>
  <c r="V15841" i="2"/>
  <c r="V15840" i="2"/>
  <c r="V15839" i="2"/>
  <c r="V15838" i="2"/>
  <c r="V15837" i="2"/>
  <c r="V15836" i="2"/>
  <c r="V15835" i="2"/>
  <c r="V15834" i="2"/>
  <c r="V15833" i="2"/>
  <c r="V15832" i="2"/>
  <c r="V15831" i="2"/>
  <c r="V15830" i="2"/>
  <c r="V15829" i="2"/>
  <c r="V15828" i="2"/>
  <c r="V15827" i="2"/>
  <c r="V15826" i="2"/>
  <c r="V15825" i="2"/>
  <c r="V15824" i="2"/>
  <c r="V15823" i="2"/>
  <c r="V15822" i="2"/>
  <c r="V15821" i="2"/>
  <c r="V15820" i="2"/>
  <c r="V15819" i="2"/>
  <c r="V15818" i="2"/>
  <c r="V15817" i="2"/>
  <c r="V15816" i="2"/>
  <c r="V15815" i="2"/>
  <c r="V15814" i="2"/>
  <c r="V15813" i="2"/>
  <c r="V15812" i="2"/>
  <c r="V15811" i="2"/>
  <c r="V15810" i="2"/>
  <c r="V15809" i="2"/>
  <c r="V15808" i="2"/>
  <c r="V15807" i="2"/>
  <c r="V15806" i="2"/>
  <c r="V15805" i="2"/>
  <c r="V15804" i="2"/>
  <c r="V15803" i="2"/>
  <c r="V15802" i="2"/>
  <c r="V15801" i="2"/>
  <c r="V15800" i="2"/>
  <c r="V15799" i="2"/>
  <c r="V15798" i="2"/>
  <c r="V15797" i="2"/>
  <c r="V15796" i="2"/>
  <c r="V15795" i="2"/>
  <c r="V15794" i="2"/>
  <c r="V15793" i="2"/>
  <c r="V15792" i="2"/>
  <c r="V15791" i="2"/>
  <c r="V15790" i="2"/>
  <c r="V15789" i="2"/>
  <c r="V15788" i="2"/>
  <c r="V15787" i="2"/>
  <c r="V15786" i="2"/>
  <c r="V15785" i="2"/>
  <c r="V15784" i="2"/>
  <c r="V15783" i="2"/>
  <c r="V15782" i="2"/>
  <c r="V15781" i="2"/>
  <c r="V15780" i="2"/>
  <c r="V15779" i="2"/>
  <c r="V15778" i="2"/>
  <c r="V15777" i="2"/>
  <c r="V15776" i="2"/>
  <c r="V15775" i="2"/>
  <c r="V15774" i="2"/>
  <c r="V15773" i="2"/>
  <c r="V15772" i="2"/>
  <c r="V15771" i="2"/>
  <c r="V15770" i="2"/>
  <c r="V15769" i="2"/>
  <c r="V15768" i="2"/>
  <c r="V15767" i="2"/>
  <c r="V15766" i="2"/>
  <c r="V15765" i="2"/>
  <c r="V15764" i="2"/>
  <c r="V15763" i="2"/>
  <c r="V15762" i="2"/>
  <c r="V15761" i="2"/>
  <c r="V15760" i="2"/>
  <c r="V15759" i="2"/>
  <c r="V15758" i="2"/>
  <c r="V15757" i="2"/>
  <c r="V15756" i="2"/>
  <c r="V15755" i="2"/>
  <c r="V15754" i="2"/>
  <c r="V15753" i="2"/>
  <c r="V15752" i="2"/>
  <c r="V15751" i="2"/>
  <c r="V15750" i="2"/>
  <c r="V15749" i="2"/>
  <c r="V15748" i="2"/>
  <c r="V15747" i="2"/>
  <c r="V15746" i="2"/>
  <c r="V15745" i="2"/>
  <c r="V15744" i="2"/>
  <c r="V15743" i="2"/>
  <c r="V15742" i="2"/>
  <c r="V15741" i="2"/>
  <c r="V15740" i="2"/>
  <c r="V15739" i="2"/>
  <c r="V15738" i="2"/>
  <c r="V15737" i="2"/>
  <c r="V15736" i="2"/>
  <c r="V15735" i="2"/>
  <c r="V15734" i="2"/>
  <c r="V15733" i="2"/>
  <c r="V15732" i="2"/>
  <c r="V15731" i="2"/>
  <c r="V15730" i="2"/>
  <c r="V15729" i="2"/>
  <c r="V15728" i="2"/>
  <c r="V15727" i="2"/>
  <c r="V15726" i="2"/>
  <c r="V15725" i="2"/>
  <c r="V15724" i="2"/>
  <c r="V15723" i="2"/>
  <c r="V15722" i="2"/>
  <c r="V15721" i="2"/>
  <c r="V15720" i="2"/>
  <c r="V15719" i="2"/>
  <c r="V15718" i="2"/>
  <c r="V15717" i="2"/>
  <c r="V15716" i="2"/>
  <c r="V15715" i="2"/>
  <c r="V15714" i="2"/>
  <c r="V15713" i="2"/>
  <c r="V15712" i="2"/>
  <c r="V15711" i="2"/>
  <c r="V15710" i="2"/>
  <c r="V15709" i="2"/>
  <c r="V15708" i="2"/>
  <c r="V15707" i="2"/>
  <c r="V15706" i="2"/>
  <c r="V15705" i="2"/>
  <c r="V15704" i="2"/>
  <c r="V15703" i="2"/>
  <c r="V15702" i="2"/>
  <c r="V15701" i="2"/>
  <c r="V15700" i="2"/>
  <c r="V15699" i="2"/>
  <c r="V15698" i="2"/>
  <c r="V15697" i="2"/>
  <c r="V15696" i="2"/>
  <c r="V15695" i="2"/>
  <c r="V15694" i="2"/>
  <c r="V15693" i="2"/>
  <c r="V15692" i="2"/>
  <c r="V15691" i="2"/>
  <c r="V15690" i="2"/>
  <c r="V15689" i="2"/>
  <c r="V15688" i="2"/>
  <c r="V15687" i="2"/>
  <c r="V15686" i="2"/>
  <c r="V15685" i="2"/>
  <c r="V15684" i="2"/>
  <c r="V15683" i="2"/>
  <c r="V15682" i="2"/>
  <c r="V15681" i="2"/>
  <c r="V15680" i="2"/>
  <c r="V15679" i="2"/>
  <c r="V15678" i="2"/>
  <c r="V15677" i="2"/>
  <c r="V15676" i="2"/>
  <c r="V15675" i="2"/>
  <c r="V15674" i="2"/>
  <c r="V15673" i="2"/>
  <c r="V15672" i="2"/>
  <c r="V15671" i="2"/>
  <c r="V15670" i="2"/>
  <c r="V15669" i="2"/>
  <c r="V15668" i="2"/>
  <c r="V15667" i="2"/>
  <c r="V15666" i="2"/>
  <c r="V15665" i="2"/>
  <c r="V15664" i="2"/>
  <c r="V15663" i="2"/>
  <c r="V15662" i="2"/>
  <c r="V15661" i="2"/>
  <c r="V15660" i="2"/>
  <c r="V15659" i="2"/>
  <c r="V15658" i="2"/>
  <c r="V15657" i="2"/>
  <c r="V15656" i="2"/>
  <c r="V15655" i="2"/>
  <c r="V15654" i="2"/>
  <c r="V15653" i="2"/>
  <c r="V15652" i="2"/>
  <c r="V15651" i="2"/>
  <c r="V15650" i="2"/>
  <c r="V15649" i="2"/>
  <c r="V15648" i="2"/>
  <c r="V15647" i="2"/>
  <c r="V15646" i="2"/>
  <c r="V15645" i="2"/>
  <c r="V15644" i="2"/>
  <c r="V15643" i="2"/>
  <c r="V15642" i="2"/>
  <c r="V15641" i="2"/>
  <c r="V15640" i="2"/>
  <c r="V15639" i="2"/>
  <c r="V15638" i="2"/>
  <c r="V15637" i="2"/>
  <c r="V15636" i="2"/>
  <c r="V15635" i="2"/>
  <c r="V15634" i="2"/>
  <c r="V15633" i="2"/>
  <c r="V15632" i="2"/>
  <c r="V15631" i="2"/>
  <c r="V15630" i="2"/>
  <c r="V15629" i="2"/>
  <c r="V15628" i="2"/>
  <c r="V15627" i="2"/>
  <c r="V15626" i="2"/>
  <c r="V15625" i="2"/>
  <c r="V15624" i="2"/>
  <c r="V15623" i="2"/>
  <c r="V15622" i="2"/>
  <c r="V15621" i="2"/>
  <c r="V15620" i="2"/>
  <c r="V15619" i="2"/>
  <c r="V15618" i="2"/>
  <c r="V15617" i="2"/>
  <c r="V15616" i="2"/>
  <c r="V15615" i="2"/>
  <c r="V15614" i="2"/>
  <c r="V15613" i="2"/>
  <c r="V15612" i="2"/>
  <c r="V15611" i="2"/>
  <c r="V15610" i="2"/>
  <c r="V15609" i="2"/>
  <c r="V15608" i="2"/>
  <c r="V15607" i="2"/>
  <c r="V15606" i="2"/>
  <c r="V15605" i="2"/>
  <c r="V15604" i="2"/>
  <c r="V15603" i="2"/>
  <c r="V15602" i="2"/>
  <c r="V15601" i="2"/>
  <c r="V15600" i="2"/>
  <c r="V15599" i="2"/>
  <c r="V15598" i="2"/>
  <c r="V15597" i="2"/>
  <c r="V15596" i="2"/>
  <c r="V15595" i="2"/>
  <c r="V15594" i="2"/>
  <c r="V15593" i="2"/>
  <c r="V15592" i="2"/>
  <c r="V15591" i="2"/>
  <c r="V15590" i="2"/>
  <c r="V15589" i="2"/>
  <c r="V15588" i="2"/>
  <c r="V15587" i="2"/>
  <c r="V15586" i="2"/>
  <c r="V15585" i="2"/>
  <c r="V15584" i="2"/>
  <c r="V15583" i="2"/>
  <c r="V15582" i="2"/>
  <c r="V15581" i="2"/>
  <c r="V15580" i="2"/>
  <c r="V15579" i="2"/>
  <c r="V15578" i="2"/>
  <c r="V15577" i="2"/>
  <c r="V15576" i="2"/>
  <c r="V15575" i="2"/>
  <c r="V15574" i="2"/>
  <c r="V15573" i="2"/>
  <c r="V15572" i="2"/>
  <c r="V15571" i="2"/>
  <c r="V15570" i="2"/>
  <c r="V15569" i="2"/>
  <c r="V15568" i="2"/>
  <c r="V15567" i="2"/>
  <c r="V15566" i="2"/>
  <c r="V15565" i="2"/>
  <c r="V15564" i="2"/>
  <c r="V15563" i="2"/>
  <c r="V15562" i="2"/>
  <c r="V15561" i="2"/>
  <c r="V15560" i="2"/>
  <c r="V15559" i="2"/>
  <c r="V15558" i="2"/>
  <c r="V15557" i="2"/>
  <c r="V15556" i="2"/>
  <c r="V15555" i="2"/>
  <c r="V15554" i="2"/>
  <c r="V15553" i="2"/>
  <c r="V15552" i="2"/>
  <c r="V15551" i="2"/>
  <c r="V15550" i="2"/>
  <c r="V15549" i="2"/>
  <c r="V15548" i="2"/>
  <c r="V15547" i="2"/>
  <c r="V15546" i="2"/>
  <c r="V15545" i="2"/>
  <c r="V15544" i="2"/>
  <c r="V15543" i="2"/>
  <c r="V15542" i="2"/>
  <c r="V15541" i="2"/>
  <c r="V15540" i="2"/>
  <c r="V15539" i="2"/>
  <c r="V15538" i="2"/>
  <c r="V15537" i="2"/>
  <c r="V15536" i="2"/>
  <c r="V15535" i="2"/>
  <c r="V15534" i="2"/>
  <c r="V15533" i="2"/>
  <c r="V15532" i="2"/>
  <c r="V15531" i="2"/>
  <c r="V15530" i="2"/>
  <c r="V15529" i="2"/>
  <c r="V15528" i="2"/>
  <c r="V15527" i="2"/>
  <c r="V15526" i="2"/>
  <c r="V15525" i="2"/>
  <c r="V15524" i="2"/>
  <c r="V15523" i="2"/>
  <c r="V15522" i="2"/>
  <c r="V15521" i="2"/>
  <c r="V15520" i="2"/>
  <c r="V15519" i="2"/>
  <c r="V15518" i="2"/>
  <c r="V15517" i="2"/>
  <c r="V15516" i="2"/>
  <c r="V15515" i="2"/>
  <c r="V15514" i="2"/>
  <c r="V15513" i="2"/>
  <c r="V15512" i="2"/>
  <c r="V15511" i="2"/>
  <c r="V15510" i="2"/>
  <c r="V15509" i="2"/>
  <c r="V15508" i="2"/>
  <c r="V15507" i="2"/>
  <c r="V15506" i="2"/>
  <c r="V15505" i="2"/>
  <c r="V15504" i="2"/>
  <c r="V15503" i="2"/>
  <c r="V15502" i="2"/>
  <c r="V15501" i="2"/>
  <c r="V15500" i="2"/>
  <c r="V15499" i="2"/>
  <c r="V15498" i="2"/>
  <c r="V15497" i="2"/>
  <c r="V15496" i="2"/>
  <c r="V15495" i="2"/>
  <c r="V15494" i="2"/>
  <c r="V15493" i="2"/>
  <c r="V15492" i="2"/>
  <c r="V15491" i="2"/>
  <c r="V15490" i="2"/>
  <c r="V15489" i="2"/>
  <c r="V15488" i="2"/>
  <c r="V15487" i="2"/>
  <c r="V15486" i="2"/>
  <c r="V15485" i="2"/>
  <c r="V15484" i="2"/>
  <c r="V15483" i="2"/>
  <c r="V15482" i="2"/>
  <c r="V15481" i="2"/>
  <c r="V15480" i="2"/>
  <c r="V15479" i="2"/>
  <c r="V15478" i="2"/>
  <c r="V15477" i="2"/>
  <c r="V15476" i="2"/>
  <c r="V15475" i="2"/>
  <c r="V15474" i="2"/>
  <c r="V15473" i="2"/>
  <c r="V15472" i="2"/>
  <c r="V15471" i="2"/>
  <c r="V15470" i="2"/>
  <c r="V15469" i="2"/>
  <c r="V15468" i="2"/>
  <c r="V15467" i="2"/>
  <c r="V15466" i="2"/>
  <c r="V15465" i="2"/>
  <c r="V15464" i="2"/>
  <c r="V15463" i="2"/>
  <c r="V15462" i="2"/>
  <c r="V15461" i="2"/>
  <c r="V15460" i="2"/>
  <c r="V15459" i="2"/>
  <c r="V15458" i="2"/>
  <c r="V15457" i="2"/>
  <c r="V15456" i="2"/>
  <c r="V15455" i="2"/>
  <c r="V15454" i="2"/>
  <c r="V15453" i="2"/>
  <c r="V15452" i="2"/>
  <c r="V15451" i="2"/>
  <c r="V15450" i="2"/>
  <c r="V15449" i="2"/>
  <c r="V15448" i="2"/>
  <c r="V15447" i="2"/>
  <c r="V15446" i="2"/>
  <c r="V15445" i="2"/>
  <c r="V15444" i="2"/>
  <c r="V15443" i="2"/>
  <c r="V15442" i="2"/>
  <c r="V15441" i="2"/>
  <c r="V15440" i="2"/>
  <c r="V15439" i="2"/>
  <c r="V15438" i="2"/>
  <c r="V15437" i="2"/>
  <c r="V15436" i="2"/>
  <c r="V15435" i="2"/>
  <c r="V15434" i="2"/>
  <c r="V15433" i="2"/>
  <c r="V15432" i="2"/>
  <c r="V15431" i="2"/>
  <c r="V15430" i="2"/>
  <c r="V15429" i="2"/>
  <c r="V15428" i="2"/>
  <c r="V15427" i="2"/>
  <c r="V15426" i="2"/>
  <c r="V15425" i="2"/>
  <c r="V15424" i="2"/>
  <c r="V15423" i="2"/>
  <c r="V15422" i="2"/>
  <c r="V15421" i="2"/>
  <c r="V15420" i="2"/>
  <c r="V15419" i="2"/>
  <c r="V15418" i="2"/>
  <c r="V15417" i="2"/>
  <c r="V15416" i="2"/>
  <c r="V15415" i="2"/>
  <c r="V15414" i="2"/>
  <c r="V15413" i="2"/>
  <c r="V15412" i="2"/>
  <c r="V15411" i="2"/>
  <c r="V15410" i="2"/>
  <c r="V15409" i="2"/>
  <c r="V15408" i="2"/>
  <c r="V15407" i="2"/>
  <c r="V15406" i="2"/>
  <c r="V15405" i="2"/>
  <c r="V15404" i="2"/>
  <c r="V15403" i="2"/>
  <c r="V15402" i="2"/>
  <c r="V15401" i="2"/>
  <c r="V15400" i="2"/>
  <c r="V15399" i="2"/>
  <c r="V15398" i="2"/>
  <c r="V15397" i="2"/>
  <c r="V15396" i="2"/>
  <c r="V15395" i="2"/>
  <c r="V15394" i="2"/>
  <c r="V15393" i="2"/>
  <c r="V15392" i="2"/>
  <c r="V15391" i="2"/>
  <c r="V15390" i="2"/>
  <c r="V15389" i="2"/>
  <c r="V15388" i="2"/>
  <c r="V15387" i="2"/>
  <c r="V15386" i="2"/>
  <c r="V15385" i="2"/>
  <c r="V15384" i="2"/>
  <c r="V15383" i="2"/>
  <c r="V15382" i="2"/>
  <c r="V15381" i="2"/>
  <c r="V15380" i="2"/>
  <c r="V15379" i="2"/>
  <c r="V15378" i="2"/>
  <c r="V15377" i="2"/>
  <c r="V15376" i="2"/>
  <c r="V15375" i="2"/>
  <c r="V15374" i="2"/>
  <c r="V15373" i="2"/>
  <c r="V15372" i="2"/>
  <c r="V15371" i="2"/>
  <c r="V15370" i="2"/>
  <c r="V15369" i="2"/>
  <c r="V15368" i="2"/>
  <c r="V15367" i="2"/>
  <c r="V15366" i="2"/>
  <c r="V15365" i="2"/>
  <c r="V15364" i="2"/>
  <c r="V15363" i="2"/>
  <c r="V15362" i="2"/>
  <c r="V15361" i="2"/>
  <c r="V15360" i="2"/>
  <c r="V15359" i="2"/>
  <c r="V15358" i="2"/>
  <c r="V15357" i="2"/>
  <c r="V15356" i="2"/>
  <c r="V15355" i="2"/>
  <c r="V15354" i="2"/>
  <c r="V15353" i="2"/>
  <c r="V15352" i="2"/>
  <c r="V15351" i="2"/>
  <c r="V15350" i="2"/>
  <c r="V15349" i="2"/>
  <c r="V15348" i="2"/>
  <c r="V15347" i="2"/>
  <c r="V15346" i="2"/>
  <c r="V15345" i="2"/>
  <c r="V15344" i="2"/>
  <c r="V15343" i="2"/>
  <c r="V15342" i="2"/>
  <c r="V15341" i="2"/>
  <c r="V15340" i="2"/>
  <c r="V15339" i="2"/>
  <c r="V15338" i="2"/>
  <c r="V15337" i="2"/>
  <c r="V15336" i="2"/>
  <c r="V15335" i="2"/>
  <c r="V15334" i="2"/>
  <c r="V15333" i="2"/>
  <c r="V15332" i="2"/>
  <c r="V15331" i="2"/>
  <c r="V15330" i="2"/>
  <c r="V15329" i="2"/>
  <c r="V15328" i="2"/>
  <c r="V15327" i="2"/>
  <c r="V15326" i="2"/>
  <c r="V15325" i="2"/>
  <c r="V15324" i="2"/>
  <c r="V15323" i="2"/>
  <c r="V15322" i="2"/>
  <c r="V15321" i="2"/>
  <c r="V15320" i="2"/>
  <c r="V15319" i="2"/>
  <c r="V15318" i="2"/>
  <c r="V15317" i="2"/>
  <c r="V15316" i="2"/>
  <c r="V15315" i="2"/>
  <c r="V15314" i="2"/>
  <c r="V15313" i="2"/>
  <c r="V15312" i="2"/>
  <c r="V15311" i="2"/>
  <c r="V15310" i="2"/>
  <c r="V15309" i="2"/>
  <c r="V15308" i="2"/>
  <c r="V15307" i="2"/>
  <c r="V15306" i="2"/>
  <c r="V15305" i="2"/>
  <c r="V15304" i="2"/>
  <c r="V15303" i="2"/>
  <c r="V15302" i="2"/>
  <c r="V15301" i="2"/>
  <c r="V15300" i="2"/>
  <c r="V15299" i="2"/>
  <c r="V15298" i="2"/>
  <c r="V15297" i="2"/>
  <c r="V15296" i="2"/>
  <c r="V15295" i="2"/>
  <c r="V15294" i="2"/>
  <c r="V15293" i="2"/>
  <c r="V15292" i="2"/>
  <c r="V15291" i="2"/>
  <c r="V15290" i="2"/>
  <c r="V15289" i="2"/>
  <c r="V15288" i="2"/>
  <c r="V15287" i="2"/>
  <c r="V15286" i="2"/>
  <c r="V15285" i="2"/>
  <c r="V15284" i="2"/>
  <c r="V15283" i="2"/>
  <c r="V15282" i="2"/>
  <c r="V15281" i="2"/>
  <c r="V15280" i="2"/>
  <c r="V15279" i="2"/>
  <c r="V15278" i="2"/>
  <c r="V15277" i="2"/>
  <c r="V15276" i="2"/>
  <c r="V15275" i="2"/>
  <c r="V15274" i="2"/>
  <c r="V15273" i="2"/>
  <c r="V15272" i="2"/>
  <c r="V15271" i="2"/>
  <c r="V15270" i="2"/>
  <c r="V15269" i="2"/>
  <c r="V15268" i="2"/>
  <c r="V15267" i="2"/>
  <c r="V15266" i="2"/>
  <c r="V15265" i="2"/>
  <c r="V15264" i="2"/>
  <c r="V15263" i="2"/>
  <c r="V15262" i="2"/>
  <c r="V15261" i="2"/>
  <c r="V15260" i="2"/>
  <c r="V15259" i="2"/>
  <c r="V15258" i="2"/>
  <c r="V15257" i="2"/>
  <c r="V15256" i="2"/>
  <c r="V15255" i="2"/>
  <c r="V15254" i="2"/>
  <c r="V15253" i="2"/>
  <c r="V15252" i="2"/>
  <c r="V15251" i="2"/>
  <c r="V15250" i="2"/>
  <c r="V15249" i="2"/>
  <c r="V15248" i="2"/>
  <c r="V15247" i="2"/>
  <c r="V15246" i="2"/>
  <c r="V15245" i="2"/>
  <c r="V15244" i="2"/>
  <c r="V15243" i="2"/>
  <c r="V15242" i="2"/>
  <c r="V15241" i="2"/>
  <c r="V15240" i="2"/>
  <c r="V15239" i="2"/>
  <c r="V15238" i="2"/>
  <c r="V15237" i="2"/>
  <c r="V15236" i="2"/>
  <c r="V15235" i="2"/>
  <c r="V15234" i="2"/>
  <c r="V15233" i="2"/>
  <c r="V15232" i="2"/>
  <c r="V15231" i="2"/>
  <c r="V15230" i="2"/>
  <c r="V15229" i="2"/>
  <c r="V15228" i="2"/>
  <c r="V15227" i="2"/>
  <c r="V15226" i="2"/>
  <c r="V15225" i="2"/>
  <c r="V15224" i="2"/>
  <c r="V15223" i="2"/>
  <c r="V15222" i="2"/>
  <c r="V15221" i="2"/>
  <c r="V15220" i="2"/>
  <c r="V15219" i="2"/>
  <c r="V15218" i="2"/>
  <c r="V15217" i="2"/>
  <c r="V15216" i="2"/>
  <c r="V15215" i="2"/>
  <c r="V15214" i="2"/>
  <c r="V15213" i="2"/>
  <c r="V15212" i="2"/>
  <c r="V15211" i="2"/>
  <c r="V15210" i="2"/>
  <c r="V15209" i="2"/>
  <c r="V15208" i="2"/>
  <c r="V15207" i="2"/>
  <c r="V15206" i="2"/>
  <c r="V15205" i="2"/>
  <c r="V15204" i="2"/>
  <c r="V15203" i="2"/>
  <c r="V15202" i="2"/>
  <c r="V15201" i="2"/>
  <c r="V15200" i="2"/>
  <c r="V15199" i="2"/>
  <c r="V15198" i="2"/>
  <c r="V15197" i="2"/>
  <c r="V15196" i="2"/>
  <c r="V15195" i="2"/>
  <c r="V15194" i="2"/>
  <c r="V15193" i="2"/>
  <c r="V15192" i="2"/>
  <c r="V15191" i="2"/>
  <c r="V15190" i="2"/>
  <c r="V15189" i="2"/>
  <c r="V15188" i="2"/>
  <c r="V15187" i="2"/>
  <c r="V15186" i="2"/>
  <c r="V15185" i="2"/>
  <c r="V15184" i="2"/>
  <c r="V15183" i="2"/>
  <c r="V15182" i="2"/>
  <c r="V15181" i="2"/>
  <c r="V15180" i="2"/>
  <c r="V15179" i="2"/>
  <c r="V15178" i="2"/>
  <c r="V15177" i="2"/>
  <c r="V15176" i="2"/>
  <c r="V15175" i="2"/>
  <c r="V15174" i="2"/>
  <c r="V15173" i="2"/>
  <c r="V15172" i="2"/>
  <c r="V15171" i="2"/>
  <c r="V15170" i="2"/>
  <c r="V15169" i="2"/>
  <c r="V15168" i="2"/>
  <c r="V15167" i="2"/>
  <c r="V15166" i="2"/>
  <c r="V15165" i="2"/>
  <c r="V15164" i="2"/>
  <c r="V15163" i="2"/>
  <c r="V15162" i="2"/>
  <c r="V15161" i="2"/>
  <c r="V15160" i="2"/>
  <c r="V15159" i="2"/>
  <c r="V15158" i="2"/>
  <c r="V15157" i="2"/>
  <c r="V15156" i="2"/>
  <c r="V15155" i="2"/>
  <c r="V15154" i="2"/>
  <c r="V15153" i="2"/>
  <c r="V15152" i="2"/>
  <c r="V15151" i="2"/>
  <c r="V15150" i="2"/>
  <c r="V15149" i="2"/>
  <c r="V15148" i="2"/>
  <c r="V15147" i="2"/>
  <c r="V15146" i="2"/>
  <c r="V15145" i="2"/>
  <c r="V15144" i="2"/>
  <c r="V15143" i="2"/>
  <c r="V15142" i="2"/>
  <c r="V15141" i="2"/>
  <c r="V15140" i="2"/>
  <c r="V15139" i="2"/>
  <c r="V15138" i="2"/>
  <c r="V15137" i="2"/>
  <c r="V15136" i="2"/>
  <c r="V15135" i="2"/>
  <c r="V15134" i="2"/>
  <c r="V15133" i="2"/>
  <c r="V15132" i="2"/>
  <c r="V15131" i="2"/>
  <c r="V15130" i="2"/>
  <c r="V15129" i="2"/>
  <c r="V15128" i="2"/>
  <c r="V15127" i="2"/>
  <c r="V15126" i="2"/>
  <c r="V15125" i="2"/>
  <c r="V15124" i="2"/>
  <c r="V15123" i="2"/>
  <c r="V15122" i="2"/>
  <c r="V15121" i="2"/>
  <c r="V15120" i="2"/>
  <c r="V15119" i="2"/>
  <c r="V15118" i="2"/>
  <c r="V15117" i="2"/>
  <c r="V15116" i="2"/>
  <c r="V15115" i="2"/>
  <c r="V15114" i="2"/>
  <c r="V15113" i="2"/>
  <c r="V15112" i="2"/>
  <c r="V15111" i="2"/>
  <c r="V15110" i="2"/>
  <c r="V15109" i="2"/>
  <c r="V15108" i="2"/>
  <c r="V15107" i="2"/>
  <c r="V15106" i="2"/>
  <c r="V15105" i="2"/>
  <c r="V15104" i="2"/>
  <c r="V15103" i="2"/>
  <c r="V15102" i="2"/>
  <c r="V15101" i="2"/>
  <c r="V15100" i="2"/>
  <c r="V15099" i="2"/>
  <c r="V15098" i="2"/>
  <c r="V15097" i="2"/>
  <c r="V15096" i="2"/>
  <c r="V15095" i="2"/>
  <c r="V15094" i="2"/>
  <c r="V15093" i="2"/>
  <c r="V15092" i="2"/>
  <c r="V15091" i="2"/>
  <c r="V15090" i="2"/>
  <c r="V15089" i="2"/>
  <c r="V15088" i="2"/>
  <c r="V15087" i="2"/>
  <c r="V15086" i="2"/>
  <c r="V15085" i="2"/>
  <c r="V15084" i="2"/>
  <c r="V15083" i="2"/>
  <c r="V15082" i="2"/>
  <c r="V15081" i="2"/>
  <c r="V15080" i="2"/>
  <c r="V15079" i="2"/>
  <c r="V15078" i="2"/>
  <c r="V15077" i="2"/>
  <c r="V15076" i="2"/>
  <c r="V15075" i="2"/>
  <c r="V15074" i="2"/>
  <c r="V15073" i="2"/>
  <c r="V15072" i="2"/>
  <c r="V15071" i="2"/>
  <c r="V15070" i="2"/>
  <c r="V15069" i="2"/>
  <c r="V15068" i="2"/>
  <c r="V15067" i="2"/>
  <c r="V15066" i="2"/>
  <c r="V15065" i="2"/>
  <c r="V15064" i="2"/>
  <c r="V15063" i="2"/>
  <c r="V15062" i="2"/>
  <c r="V15061" i="2"/>
  <c r="V15060" i="2"/>
  <c r="V15059" i="2"/>
  <c r="V15058" i="2"/>
  <c r="V15057" i="2"/>
  <c r="V15056" i="2"/>
  <c r="V15055" i="2"/>
  <c r="V15054" i="2"/>
  <c r="V15053" i="2"/>
  <c r="V15052" i="2"/>
  <c r="V15051" i="2"/>
  <c r="V15050" i="2"/>
  <c r="V15049" i="2"/>
  <c r="V15048" i="2"/>
  <c r="V15047" i="2"/>
  <c r="V15046" i="2"/>
  <c r="V15045" i="2"/>
  <c r="V15044" i="2"/>
  <c r="V15043" i="2"/>
  <c r="V15042" i="2"/>
  <c r="V15041" i="2"/>
  <c r="V15040" i="2"/>
  <c r="V15039" i="2"/>
  <c r="V15038" i="2"/>
  <c r="V15037" i="2"/>
  <c r="V15036" i="2"/>
  <c r="V15035" i="2"/>
  <c r="V15034" i="2"/>
  <c r="V15033" i="2"/>
  <c r="V15032" i="2"/>
  <c r="V15031" i="2"/>
  <c r="V15030" i="2"/>
  <c r="V15029" i="2"/>
  <c r="V15028" i="2"/>
  <c r="V15027" i="2"/>
  <c r="V15026" i="2"/>
  <c r="V15025" i="2"/>
  <c r="V15024" i="2"/>
  <c r="V15023" i="2"/>
  <c r="V15022" i="2"/>
  <c r="V15021" i="2"/>
  <c r="V15020" i="2"/>
  <c r="V15019" i="2"/>
  <c r="V15018" i="2"/>
  <c r="V15017" i="2"/>
  <c r="V15016" i="2"/>
  <c r="V15015" i="2"/>
  <c r="V15014" i="2"/>
  <c r="V15013" i="2"/>
  <c r="V15012" i="2"/>
  <c r="V15011" i="2"/>
  <c r="V15010" i="2"/>
  <c r="V15009" i="2"/>
  <c r="V15008" i="2"/>
  <c r="V15007" i="2"/>
  <c r="V15006" i="2"/>
  <c r="V15005" i="2"/>
  <c r="V15004" i="2"/>
  <c r="V15003" i="2"/>
  <c r="V15002" i="2"/>
  <c r="V15001" i="2"/>
  <c r="V15000" i="2"/>
  <c r="V14999" i="2"/>
  <c r="V14998" i="2"/>
  <c r="V14997" i="2"/>
  <c r="V14996" i="2"/>
  <c r="V14995" i="2"/>
  <c r="V14994" i="2"/>
  <c r="V14993" i="2"/>
  <c r="V14992" i="2"/>
  <c r="V14991" i="2"/>
  <c r="V14990" i="2"/>
  <c r="V14989" i="2"/>
  <c r="V14988" i="2"/>
  <c r="V14987" i="2"/>
  <c r="V14986" i="2"/>
  <c r="V14985" i="2"/>
  <c r="V14984" i="2"/>
  <c r="V14983" i="2"/>
  <c r="V14982" i="2"/>
  <c r="V14981" i="2"/>
  <c r="V14980" i="2"/>
  <c r="V14979" i="2"/>
  <c r="V14978" i="2"/>
  <c r="V14977" i="2"/>
  <c r="V14976" i="2"/>
  <c r="V14975" i="2"/>
  <c r="V14974" i="2"/>
  <c r="V14973" i="2"/>
  <c r="V14972" i="2"/>
  <c r="V14971" i="2"/>
  <c r="V14970" i="2"/>
  <c r="V14969" i="2"/>
  <c r="V14968" i="2"/>
  <c r="V14967" i="2"/>
  <c r="V14966" i="2"/>
  <c r="V14965" i="2"/>
  <c r="V14964" i="2"/>
  <c r="V14963" i="2"/>
  <c r="V14962" i="2"/>
  <c r="V14961" i="2"/>
  <c r="V14960" i="2"/>
  <c r="V14959" i="2"/>
  <c r="V14958" i="2"/>
  <c r="V14957" i="2"/>
  <c r="V14956" i="2"/>
  <c r="V14955" i="2"/>
  <c r="V14954" i="2"/>
  <c r="V14953" i="2"/>
  <c r="V14952" i="2"/>
  <c r="V14951" i="2"/>
  <c r="V14950" i="2"/>
  <c r="V14949" i="2"/>
  <c r="V14948" i="2"/>
  <c r="V14947" i="2"/>
  <c r="V14946" i="2"/>
  <c r="V14945" i="2"/>
  <c r="V14944" i="2"/>
  <c r="V14943" i="2"/>
  <c r="V14942" i="2"/>
  <c r="V14941" i="2"/>
  <c r="V14940" i="2"/>
  <c r="V14939" i="2"/>
  <c r="V14938" i="2"/>
  <c r="V14937" i="2"/>
  <c r="V14936" i="2"/>
  <c r="V14935" i="2"/>
  <c r="V14934" i="2"/>
  <c r="V14933" i="2"/>
  <c r="V14932" i="2"/>
  <c r="V14931" i="2"/>
  <c r="V14930" i="2"/>
  <c r="V14929" i="2"/>
  <c r="V14928" i="2"/>
  <c r="V14927" i="2"/>
  <c r="V14926" i="2"/>
  <c r="V14925" i="2"/>
  <c r="V14924" i="2"/>
  <c r="V14923" i="2"/>
  <c r="V14922" i="2"/>
  <c r="V14921" i="2"/>
  <c r="V14920" i="2"/>
  <c r="V14919" i="2"/>
  <c r="V14918" i="2"/>
  <c r="V14917" i="2"/>
  <c r="V14916" i="2"/>
  <c r="V14915" i="2"/>
  <c r="V14914" i="2"/>
  <c r="V14913" i="2"/>
  <c r="V14912" i="2"/>
  <c r="V14911" i="2"/>
  <c r="V14910" i="2"/>
  <c r="V14909" i="2"/>
  <c r="V14908" i="2"/>
  <c r="V14907" i="2"/>
  <c r="V14906" i="2"/>
  <c r="V14905" i="2"/>
  <c r="V14904" i="2"/>
  <c r="V14903" i="2"/>
  <c r="V14902" i="2"/>
  <c r="V14901" i="2"/>
  <c r="V14900" i="2"/>
  <c r="V14899" i="2"/>
  <c r="V14898" i="2"/>
  <c r="V14897" i="2"/>
  <c r="V14896" i="2"/>
  <c r="V14895" i="2"/>
  <c r="V14894" i="2"/>
  <c r="V14893" i="2"/>
  <c r="V14892" i="2"/>
  <c r="V14891" i="2"/>
  <c r="V14890" i="2"/>
  <c r="V14889" i="2"/>
  <c r="V14888" i="2"/>
  <c r="V14887" i="2"/>
  <c r="V14886" i="2"/>
  <c r="V14885" i="2"/>
  <c r="V14884" i="2"/>
  <c r="V14883" i="2"/>
  <c r="V14882" i="2"/>
  <c r="V14881" i="2"/>
  <c r="V14880" i="2"/>
  <c r="V14879" i="2"/>
  <c r="V14878" i="2"/>
  <c r="V14877" i="2"/>
  <c r="V14876" i="2"/>
  <c r="V14875" i="2"/>
  <c r="V14874" i="2"/>
  <c r="V14873" i="2"/>
  <c r="V14872" i="2"/>
  <c r="V14871" i="2"/>
  <c r="V14870" i="2"/>
  <c r="V14869" i="2"/>
  <c r="V14868" i="2"/>
  <c r="V14867" i="2"/>
  <c r="V14866" i="2"/>
  <c r="V14865" i="2"/>
  <c r="V14864" i="2"/>
  <c r="V14863" i="2"/>
  <c r="V14862" i="2"/>
  <c r="V14861" i="2"/>
  <c r="V14860" i="2"/>
  <c r="V14859" i="2"/>
  <c r="V14858" i="2"/>
  <c r="V14857" i="2"/>
  <c r="V14856" i="2"/>
  <c r="V14855" i="2"/>
  <c r="V14854" i="2"/>
  <c r="V14853" i="2"/>
  <c r="V14852" i="2"/>
  <c r="V14851" i="2"/>
  <c r="V14850" i="2"/>
  <c r="V14849" i="2"/>
  <c r="V14848" i="2"/>
  <c r="V14847" i="2"/>
  <c r="V14846" i="2"/>
  <c r="V14845" i="2"/>
  <c r="V14844" i="2"/>
  <c r="V14843" i="2"/>
  <c r="V14842" i="2"/>
  <c r="V14841" i="2"/>
  <c r="V14840" i="2"/>
  <c r="V14839" i="2"/>
  <c r="V14838" i="2"/>
  <c r="V14837" i="2"/>
  <c r="V14836" i="2"/>
  <c r="V14835" i="2"/>
  <c r="V14834" i="2"/>
  <c r="V14833" i="2"/>
  <c r="V14832" i="2"/>
  <c r="V14831" i="2"/>
  <c r="V14830" i="2"/>
  <c r="V14829" i="2"/>
  <c r="V14828" i="2"/>
  <c r="V14827" i="2"/>
  <c r="V14826" i="2"/>
  <c r="V14825" i="2"/>
  <c r="V14824" i="2"/>
  <c r="V14823" i="2"/>
  <c r="V14822" i="2"/>
  <c r="V14821" i="2"/>
  <c r="V14820" i="2"/>
  <c r="V14819" i="2"/>
  <c r="V14818" i="2"/>
  <c r="V14817" i="2"/>
  <c r="V14816" i="2"/>
  <c r="V14815" i="2"/>
  <c r="V14814" i="2"/>
  <c r="V14813" i="2"/>
  <c r="V14812" i="2"/>
  <c r="V14811" i="2"/>
  <c r="V14810" i="2"/>
  <c r="V14809" i="2"/>
  <c r="V14808" i="2"/>
  <c r="V14807" i="2"/>
  <c r="V14806" i="2"/>
  <c r="V14805" i="2"/>
  <c r="V14804" i="2"/>
  <c r="V14803" i="2"/>
  <c r="V14802" i="2"/>
  <c r="V14801" i="2"/>
  <c r="V14800" i="2"/>
  <c r="V14799" i="2"/>
  <c r="V14798" i="2"/>
  <c r="V14797" i="2"/>
  <c r="V14796" i="2"/>
  <c r="V14795" i="2"/>
  <c r="V14794" i="2"/>
  <c r="V14793" i="2"/>
  <c r="V14792" i="2"/>
  <c r="V14791" i="2"/>
  <c r="V14790" i="2"/>
  <c r="V14789" i="2"/>
  <c r="V14788" i="2"/>
  <c r="V14787" i="2"/>
  <c r="V14786" i="2"/>
  <c r="V14785" i="2"/>
  <c r="V14784" i="2"/>
  <c r="V14783" i="2"/>
  <c r="V14782" i="2"/>
  <c r="V14781" i="2"/>
  <c r="V14780" i="2"/>
  <c r="V14779" i="2"/>
  <c r="V14778" i="2"/>
  <c r="V14777" i="2"/>
  <c r="V14776" i="2"/>
  <c r="V14775" i="2"/>
  <c r="V14774" i="2"/>
  <c r="V14773" i="2"/>
  <c r="V14772" i="2"/>
  <c r="V14771" i="2"/>
  <c r="V14770" i="2"/>
  <c r="V14769" i="2"/>
  <c r="V14768" i="2"/>
  <c r="V14767" i="2"/>
  <c r="V14766" i="2"/>
  <c r="V14765" i="2"/>
  <c r="V14764" i="2"/>
  <c r="V14763" i="2"/>
  <c r="V14762" i="2"/>
  <c r="V14761" i="2"/>
  <c r="V14760" i="2"/>
  <c r="V14759" i="2"/>
  <c r="V14758" i="2"/>
  <c r="V14757" i="2"/>
  <c r="V14756" i="2"/>
  <c r="V14755" i="2"/>
  <c r="V14754" i="2"/>
  <c r="V14753" i="2"/>
  <c r="V14752" i="2"/>
  <c r="V14751" i="2"/>
  <c r="V14750" i="2"/>
  <c r="V14749" i="2"/>
  <c r="V14748" i="2"/>
  <c r="V14747" i="2"/>
  <c r="V14746" i="2"/>
  <c r="V14745" i="2"/>
  <c r="V14744" i="2"/>
  <c r="V14743" i="2"/>
  <c r="V14742" i="2"/>
  <c r="V14741" i="2"/>
  <c r="V14740" i="2"/>
  <c r="V14739" i="2"/>
  <c r="V14738" i="2"/>
  <c r="V14737" i="2"/>
  <c r="V14736" i="2"/>
  <c r="V14735" i="2"/>
  <c r="V14734" i="2"/>
  <c r="V14733" i="2"/>
  <c r="V14732" i="2"/>
  <c r="V14731" i="2"/>
  <c r="V14730" i="2"/>
  <c r="V14729" i="2"/>
  <c r="V14728" i="2"/>
  <c r="V14727" i="2"/>
  <c r="V14726" i="2"/>
  <c r="V14725" i="2"/>
  <c r="V14724" i="2"/>
  <c r="V14723" i="2"/>
  <c r="V14722" i="2"/>
  <c r="V14721" i="2"/>
  <c r="V14720" i="2"/>
  <c r="V14719" i="2"/>
  <c r="V14718" i="2"/>
  <c r="V14717" i="2"/>
  <c r="V14716" i="2"/>
  <c r="V14715" i="2"/>
  <c r="V14714" i="2"/>
  <c r="V14713" i="2"/>
  <c r="V14712" i="2"/>
  <c r="V14711" i="2"/>
  <c r="V14710" i="2"/>
  <c r="V14709" i="2"/>
  <c r="V14708" i="2"/>
  <c r="V14707" i="2"/>
  <c r="V14706" i="2"/>
  <c r="V14705" i="2"/>
  <c r="V14704" i="2"/>
  <c r="V14703" i="2"/>
  <c r="V14702" i="2"/>
  <c r="V14701" i="2"/>
  <c r="V14700" i="2"/>
  <c r="V14699" i="2"/>
  <c r="V14698" i="2"/>
  <c r="V14697" i="2"/>
  <c r="V14696" i="2"/>
  <c r="V14695" i="2"/>
  <c r="V14694" i="2"/>
  <c r="V14693" i="2"/>
  <c r="V14692" i="2"/>
  <c r="V14691" i="2"/>
  <c r="V14690" i="2"/>
  <c r="V14689" i="2"/>
  <c r="V14688" i="2"/>
  <c r="V14687" i="2"/>
  <c r="V14686" i="2"/>
  <c r="V14685" i="2"/>
  <c r="V14684" i="2"/>
  <c r="V14683" i="2"/>
  <c r="V14682" i="2"/>
  <c r="V14681" i="2"/>
  <c r="V14680" i="2"/>
  <c r="V14679" i="2"/>
  <c r="V14678" i="2"/>
  <c r="V14677" i="2"/>
  <c r="V14676" i="2"/>
  <c r="V14675" i="2"/>
  <c r="V14674" i="2"/>
  <c r="V14673" i="2"/>
  <c r="V14672" i="2"/>
  <c r="V14671" i="2"/>
  <c r="V14670" i="2"/>
  <c r="V14669" i="2"/>
  <c r="V14668" i="2"/>
  <c r="V14667" i="2"/>
  <c r="V14666" i="2"/>
  <c r="V14665" i="2"/>
  <c r="V14664" i="2"/>
  <c r="V14663" i="2"/>
  <c r="V14662" i="2"/>
  <c r="V14661" i="2"/>
  <c r="V14660" i="2"/>
  <c r="V14659" i="2"/>
  <c r="V14658" i="2"/>
  <c r="V14657" i="2"/>
  <c r="V14656" i="2"/>
  <c r="V14655" i="2"/>
  <c r="V14654" i="2"/>
  <c r="V14653" i="2"/>
  <c r="V14652" i="2"/>
  <c r="V14651" i="2"/>
  <c r="V14650" i="2"/>
  <c r="V14649" i="2"/>
  <c r="V14648" i="2"/>
  <c r="V14647" i="2"/>
  <c r="V14646" i="2"/>
  <c r="V14645" i="2"/>
  <c r="V14644" i="2"/>
  <c r="V14643" i="2"/>
  <c r="V14642" i="2"/>
  <c r="V14641" i="2"/>
  <c r="V14640" i="2"/>
  <c r="V14639" i="2"/>
  <c r="V14638" i="2"/>
  <c r="V14637" i="2"/>
  <c r="V14636" i="2"/>
  <c r="V14635" i="2"/>
  <c r="V14634" i="2"/>
  <c r="V14633" i="2"/>
  <c r="V14632" i="2"/>
  <c r="V14631" i="2"/>
  <c r="V14630" i="2"/>
  <c r="V14629" i="2"/>
  <c r="V14628" i="2"/>
  <c r="V14627" i="2"/>
  <c r="V14626" i="2"/>
  <c r="V14625" i="2"/>
  <c r="V14624" i="2"/>
  <c r="V14623" i="2"/>
  <c r="V14622" i="2"/>
  <c r="V14621" i="2"/>
  <c r="V14620" i="2"/>
  <c r="V14619" i="2"/>
  <c r="V14618" i="2"/>
  <c r="V14617" i="2"/>
  <c r="V14616" i="2"/>
  <c r="V14615" i="2"/>
  <c r="V14614" i="2"/>
  <c r="V14613" i="2"/>
  <c r="V14612" i="2"/>
  <c r="V14611" i="2"/>
  <c r="V14610" i="2"/>
  <c r="V14609" i="2"/>
  <c r="V14608" i="2"/>
  <c r="V14607" i="2"/>
  <c r="V14606" i="2"/>
  <c r="V14605" i="2"/>
  <c r="V14604" i="2"/>
  <c r="V14603" i="2"/>
  <c r="V14602" i="2"/>
  <c r="V14601" i="2"/>
  <c r="V14600" i="2"/>
  <c r="V14599" i="2"/>
  <c r="V14598" i="2"/>
  <c r="V14597" i="2"/>
  <c r="V14596" i="2"/>
  <c r="V14595" i="2"/>
  <c r="V14594" i="2"/>
  <c r="V14593" i="2"/>
  <c r="V14592" i="2"/>
  <c r="V14591" i="2"/>
  <c r="V14590" i="2"/>
  <c r="V14589" i="2"/>
  <c r="V14588" i="2"/>
  <c r="V14587" i="2"/>
  <c r="V14586" i="2"/>
  <c r="V14585" i="2"/>
  <c r="V14584" i="2"/>
  <c r="V14583" i="2"/>
  <c r="V14582" i="2"/>
  <c r="V14581" i="2"/>
  <c r="V14580" i="2"/>
  <c r="V14579" i="2"/>
  <c r="V14578" i="2"/>
  <c r="V14577" i="2"/>
  <c r="V14576" i="2"/>
  <c r="V14575" i="2"/>
  <c r="V14574" i="2"/>
  <c r="V14573" i="2"/>
  <c r="V14572" i="2"/>
  <c r="V14571" i="2"/>
  <c r="V14570" i="2"/>
  <c r="V14569" i="2"/>
  <c r="V14568" i="2"/>
  <c r="V14567" i="2"/>
  <c r="V14566" i="2"/>
  <c r="V14565" i="2"/>
  <c r="V14564" i="2"/>
  <c r="V14563" i="2"/>
  <c r="V14562" i="2"/>
  <c r="V14561" i="2"/>
  <c r="V14560" i="2"/>
  <c r="V14559" i="2"/>
  <c r="V14558" i="2"/>
  <c r="V14557" i="2"/>
  <c r="V14556" i="2"/>
  <c r="V14555" i="2"/>
  <c r="V14554" i="2"/>
  <c r="V14553" i="2"/>
  <c r="V14552" i="2"/>
  <c r="V14551" i="2"/>
  <c r="V14550" i="2"/>
  <c r="V14549" i="2"/>
  <c r="V14548" i="2"/>
  <c r="V14547" i="2"/>
  <c r="V14546" i="2"/>
  <c r="V14545" i="2"/>
  <c r="V14544" i="2"/>
  <c r="V14543" i="2"/>
  <c r="V14542" i="2"/>
  <c r="V14541" i="2"/>
  <c r="V14540" i="2"/>
  <c r="V14539" i="2"/>
  <c r="V14538" i="2"/>
  <c r="V14537" i="2"/>
  <c r="V14536" i="2"/>
  <c r="V14535" i="2"/>
  <c r="V14534" i="2"/>
  <c r="V14533" i="2"/>
  <c r="V14532" i="2"/>
  <c r="V14531" i="2"/>
  <c r="V14530" i="2"/>
  <c r="V14529" i="2"/>
  <c r="V14528" i="2"/>
  <c r="V14527" i="2"/>
  <c r="V14526" i="2"/>
  <c r="V14525" i="2"/>
  <c r="V14524" i="2"/>
  <c r="V14523" i="2"/>
  <c r="V14522" i="2"/>
  <c r="V14521" i="2"/>
  <c r="V14520" i="2"/>
  <c r="V14519" i="2"/>
  <c r="V14518" i="2"/>
  <c r="V14517" i="2"/>
  <c r="V14516" i="2"/>
  <c r="V14515" i="2"/>
  <c r="V14514" i="2"/>
  <c r="V14513" i="2"/>
  <c r="V14512" i="2"/>
  <c r="V14511" i="2"/>
  <c r="V14510" i="2"/>
  <c r="V14509" i="2"/>
  <c r="V14508" i="2"/>
  <c r="V14507" i="2"/>
  <c r="V14506" i="2"/>
  <c r="V14505" i="2"/>
  <c r="V14504" i="2"/>
  <c r="V14503" i="2"/>
  <c r="V14502" i="2"/>
  <c r="V14501" i="2"/>
  <c r="V14500" i="2"/>
  <c r="V14499" i="2"/>
  <c r="V14498" i="2"/>
  <c r="V14497" i="2"/>
  <c r="V14496" i="2"/>
  <c r="V14495" i="2"/>
  <c r="V14494" i="2"/>
  <c r="V14493" i="2"/>
  <c r="V14492" i="2"/>
  <c r="V14491" i="2"/>
  <c r="V14490" i="2"/>
  <c r="V14489" i="2"/>
  <c r="V14488" i="2"/>
  <c r="V14487" i="2"/>
  <c r="V14486" i="2"/>
  <c r="V14485" i="2"/>
  <c r="V14484" i="2"/>
  <c r="V14483" i="2"/>
  <c r="V14482" i="2"/>
  <c r="V14481" i="2"/>
  <c r="V14480" i="2"/>
  <c r="V14479" i="2"/>
  <c r="V14478" i="2"/>
  <c r="V14477" i="2"/>
  <c r="V14476" i="2"/>
  <c r="V14475" i="2"/>
  <c r="V14474" i="2"/>
  <c r="V14473" i="2"/>
  <c r="V14472" i="2"/>
  <c r="V14471" i="2"/>
  <c r="V14470" i="2"/>
  <c r="V14469" i="2"/>
  <c r="V14468" i="2"/>
  <c r="V14467" i="2"/>
  <c r="V14466" i="2"/>
  <c r="V14465" i="2"/>
  <c r="V14464" i="2"/>
  <c r="V14463" i="2"/>
  <c r="V14462" i="2"/>
  <c r="V14461" i="2"/>
  <c r="V14460" i="2"/>
  <c r="V14459" i="2"/>
  <c r="V14458" i="2"/>
  <c r="V14457" i="2"/>
  <c r="V14456" i="2"/>
  <c r="V14455" i="2"/>
  <c r="V14454" i="2"/>
  <c r="V14453" i="2"/>
  <c r="V14452" i="2"/>
  <c r="V14451" i="2"/>
  <c r="V14450" i="2"/>
  <c r="V14449" i="2"/>
  <c r="V14448" i="2"/>
  <c r="V14447" i="2"/>
  <c r="V14446" i="2"/>
  <c r="V14445" i="2"/>
  <c r="V14444" i="2"/>
  <c r="V14443" i="2"/>
  <c r="V14442" i="2"/>
  <c r="V14441" i="2"/>
  <c r="V14440" i="2"/>
  <c r="V14439" i="2"/>
  <c r="V14438" i="2"/>
  <c r="V14437" i="2"/>
  <c r="V14436" i="2"/>
  <c r="V14435" i="2"/>
  <c r="V14434" i="2"/>
  <c r="V14433" i="2"/>
  <c r="V14432" i="2"/>
  <c r="V14431" i="2"/>
  <c r="V14430" i="2"/>
  <c r="V14429" i="2"/>
  <c r="V14428" i="2"/>
  <c r="V14427" i="2"/>
  <c r="V14426" i="2"/>
  <c r="V14425" i="2"/>
  <c r="V14424" i="2"/>
  <c r="V14423" i="2"/>
  <c r="V14422" i="2"/>
  <c r="V14421" i="2"/>
  <c r="V14420" i="2"/>
  <c r="V14419" i="2"/>
  <c r="V14418" i="2"/>
  <c r="V14417" i="2"/>
  <c r="V14416" i="2"/>
  <c r="V14415" i="2"/>
  <c r="V14414" i="2"/>
  <c r="V14413" i="2"/>
  <c r="V14412" i="2"/>
  <c r="V14411" i="2"/>
  <c r="V14410" i="2"/>
  <c r="V14409" i="2"/>
  <c r="V14408" i="2"/>
  <c r="V14407" i="2"/>
  <c r="V14406" i="2"/>
  <c r="V14405" i="2"/>
  <c r="V14404" i="2"/>
  <c r="V14403" i="2"/>
  <c r="V14402" i="2"/>
  <c r="V14401" i="2"/>
  <c r="V14400" i="2"/>
  <c r="V14399" i="2"/>
  <c r="V14398" i="2"/>
  <c r="V14397" i="2"/>
  <c r="V14396" i="2"/>
  <c r="V14395" i="2"/>
  <c r="V14394" i="2"/>
  <c r="V14393" i="2"/>
  <c r="V14392" i="2"/>
  <c r="V14391" i="2"/>
  <c r="V14390" i="2"/>
  <c r="V14389" i="2"/>
  <c r="V14388" i="2"/>
  <c r="V14387" i="2"/>
  <c r="V14386" i="2"/>
  <c r="V14385" i="2"/>
  <c r="V14384" i="2"/>
  <c r="V14383" i="2"/>
  <c r="V14382" i="2"/>
  <c r="V14381" i="2"/>
  <c r="V14380" i="2"/>
  <c r="V14379" i="2"/>
  <c r="V14378" i="2"/>
  <c r="V14377" i="2"/>
  <c r="V14376" i="2"/>
  <c r="V14375" i="2"/>
  <c r="V14374" i="2"/>
  <c r="V14373" i="2"/>
  <c r="V14372" i="2"/>
  <c r="V14371" i="2"/>
  <c r="V14370" i="2"/>
  <c r="V14369" i="2"/>
  <c r="V14368" i="2"/>
  <c r="V14367" i="2"/>
  <c r="V14366" i="2"/>
  <c r="V14365" i="2"/>
  <c r="V14364" i="2"/>
  <c r="V14363" i="2"/>
  <c r="V14362" i="2"/>
  <c r="V14361" i="2"/>
  <c r="V14360" i="2"/>
  <c r="V14359" i="2"/>
  <c r="V14358" i="2"/>
  <c r="V14357" i="2"/>
  <c r="V14356" i="2"/>
  <c r="V14355" i="2"/>
  <c r="V14354" i="2"/>
  <c r="V14353" i="2"/>
  <c r="V14352" i="2"/>
  <c r="V14351" i="2"/>
  <c r="V14350" i="2"/>
  <c r="V14349" i="2"/>
  <c r="V14348" i="2"/>
  <c r="V14347" i="2"/>
  <c r="V14346" i="2"/>
  <c r="V14345" i="2"/>
  <c r="V14344" i="2"/>
  <c r="V14343" i="2"/>
  <c r="V14342" i="2"/>
  <c r="V14341" i="2"/>
  <c r="V14340" i="2"/>
  <c r="V14339" i="2"/>
  <c r="V14338" i="2"/>
  <c r="V14337" i="2"/>
  <c r="V14336" i="2"/>
  <c r="V14335" i="2"/>
  <c r="V14334" i="2"/>
  <c r="V14333" i="2"/>
  <c r="V14332" i="2"/>
  <c r="V14331" i="2"/>
  <c r="V14330" i="2"/>
  <c r="V14329" i="2"/>
  <c r="V14328" i="2"/>
  <c r="V14327" i="2"/>
  <c r="V14326" i="2"/>
  <c r="V14325" i="2"/>
  <c r="V14324" i="2"/>
  <c r="V14323" i="2"/>
  <c r="V14322" i="2"/>
  <c r="V14321" i="2"/>
  <c r="V14320" i="2"/>
  <c r="V14319" i="2"/>
  <c r="V14318" i="2"/>
  <c r="V14317" i="2"/>
  <c r="V14316" i="2"/>
  <c r="V14315" i="2"/>
  <c r="V14314" i="2"/>
  <c r="V14313" i="2"/>
  <c r="V14312" i="2"/>
  <c r="V14311" i="2"/>
  <c r="V14310" i="2"/>
  <c r="V14309" i="2"/>
  <c r="V14308" i="2"/>
  <c r="V14307" i="2"/>
  <c r="V14306" i="2"/>
  <c r="V14305" i="2"/>
  <c r="V14304" i="2"/>
  <c r="V14303" i="2"/>
  <c r="V14302" i="2"/>
  <c r="V14301" i="2"/>
  <c r="V14300" i="2"/>
  <c r="V14299" i="2"/>
  <c r="V14298" i="2"/>
  <c r="V14297" i="2"/>
  <c r="V14296" i="2"/>
  <c r="V14295" i="2"/>
  <c r="V14294" i="2"/>
  <c r="V14293" i="2"/>
  <c r="V14292" i="2"/>
  <c r="V14291" i="2"/>
  <c r="V14290" i="2"/>
  <c r="V14289" i="2"/>
  <c r="V14288" i="2"/>
  <c r="V14287" i="2"/>
  <c r="V14286" i="2"/>
  <c r="V14285" i="2"/>
  <c r="V14284" i="2"/>
  <c r="V14283" i="2"/>
  <c r="V14282" i="2"/>
  <c r="V14281" i="2"/>
  <c r="V14280" i="2"/>
  <c r="V14279" i="2"/>
  <c r="V14278" i="2"/>
  <c r="V14277" i="2"/>
  <c r="V14276" i="2"/>
  <c r="V14275" i="2"/>
  <c r="V14274" i="2"/>
  <c r="V14273" i="2"/>
  <c r="V14272" i="2"/>
  <c r="V14271" i="2"/>
  <c r="V14270" i="2"/>
  <c r="V14269" i="2"/>
  <c r="V14268" i="2"/>
  <c r="V14267" i="2"/>
  <c r="V14266" i="2"/>
  <c r="V14265" i="2"/>
  <c r="V14264" i="2"/>
  <c r="V14263" i="2"/>
  <c r="V14262" i="2"/>
  <c r="V14261" i="2"/>
  <c r="V14260" i="2"/>
  <c r="V14259" i="2"/>
  <c r="V14258" i="2"/>
  <c r="V14257" i="2"/>
  <c r="V14256" i="2"/>
  <c r="V14255" i="2"/>
  <c r="V14254" i="2"/>
  <c r="V14253" i="2"/>
  <c r="V14252" i="2"/>
  <c r="V14251" i="2"/>
  <c r="V14250" i="2"/>
  <c r="V14249" i="2"/>
  <c r="V14248" i="2"/>
  <c r="V14247" i="2"/>
  <c r="V14246" i="2"/>
  <c r="V14245" i="2"/>
  <c r="V14244" i="2"/>
  <c r="V14243" i="2"/>
  <c r="V14242" i="2"/>
  <c r="V14241" i="2"/>
  <c r="V14240" i="2"/>
  <c r="V14239" i="2"/>
  <c r="V14238" i="2"/>
  <c r="V14237" i="2"/>
  <c r="V14236" i="2"/>
  <c r="V14235" i="2"/>
  <c r="V14234" i="2"/>
  <c r="V14233" i="2"/>
  <c r="V14232" i="2"/>
  <c r="V14231" i="2"/>
  <c r="V14230" i="2"/>
  <c r="V14229" i="2"/>
  <c r="V14228" i="2"/>
  <c r="V14227" i="2"/>
  <c r="V14226" i="2"/>
  <c r="V14225" i="2"/>
  <c r="V14224" i="2"/>
  <c r="V14223" i="2"/>
  <c r="V14222" i="2"/>
  <c r="V14221" i="2"/>
  <c r="V14220" i="2"/>
  <c r="V14219" i="2"/>
  <c r="V14218" i="2"/>
  <c r="V14217" i="2"/>
  <c r="V14216" i="2"/>
  <c r="V14215" i="2"/>
  <c r="V14214" i="2"/>
  <c r="V14213" i="2"/>
  <c r="V14212" i="2"/>
  <c r="V14211" i="2"/>
  <c r="V14210" i="2"/>
  <c r="V14209" i="2"/>
  <c r="V14208" i="2"/>
  <c r="V14207" i="2"/>
  <c r="V14206" i="2"/>
  <c r="V14205" i="2"/>
  <c r="V14204" i="2"/>
  <c r="V14203" i="2"/>
  <c r="V14202" i="2"/>
  <c r="V14201" i="2"/>
  <c r="V14200" i="2"/>
  <c r="V14199" i="2"/>
  <c r="V14198" i="2"/>
  <c r="V14197" i="2"/>
  <c r="V14196" i="2"/>
  <c r="V14195" i="2"/>
  <c r="V14194" i="2"/>
  <c r="V14193" i="2"/>
  <c r="V14192" i="2"/>
  <c r="V14191" i="2"/>
  <c r="V14190" i="2"/>
  <c r="V14189" i="2"/>
  <c r="V14188" i="2"/>
  <c r="V14187" i="2"/>
  <c r="V14186" i="2"/>
  <c r="V14185" i="2"/>
  <c r="V14184" i="2"/>
  <c r="V14183" i="2"/>
  <c r="V14182" i="2"/>
  <c r="V14181" i="2"/>
  <c r="V14180" i="2"/>
  <c r="V14179" i="2"/>
  <c r="V14178" i="2"/>
  <c r="V14177" i="2"/>
  <c r="V14176" i="2"/>
  <c r="V14175" i="2"/>
  <c r="V14174" i="2"/>
  <c r="V14173" i="2"/>
  <c r="V14172" i="2"/>
  <c r="V14171" i="2"/>
  <c r="V14170" i="2"/>
  <c r="V14169" i="2"/>
  <c r="V14168" i="2"/>
  <c r="V14167" i="2"/>
  <c r="V14166" i="2"/>
  <c r="V14165" i="2"/>
  <c r="V14164" i="2"/>
  <c r="V14163" i="2"/>
  <c r="V14162" i="2"/>
  <c r="V14161" i="2"/>
  <c r="V14160" i="2"/>
  <c r="V14159" i="2"/>
  <c r="V14158" i="2"/>
  <c r="V14157" i="2"/>
  <c r="V14156" i="2"/>
  <c r="V14155" i="2"/>
  <c r="V14154" i="2"/>
  <c r="V14153" i="2"/>
  <c r="V14152" i="2"/>
  <c r="V14151" i="2"/>
  <c r="V14150" i="2"/>
  <c r="V14149" i="2"/>
  <c r="V14148" i="2"/>
  <c r="V14147" i="2"/>
  <c r="V14146" i="2"/>
  <c r="V14145" i="2"/>
  <c r="V14144" i="2"/>
  <c r="V14143" i="2"/>
  <c r="V14142" i="2"/>
  <c r="V14141" i="2"/>
  <c r="V14140" i="2"/>
  <c r="V14139" i="2"/>
  <c r="V14138" i="2"/>
  <c r="V14137" i="2"/>
  <c r="V14136" i="2"/>
  <c r="V14135" i="2"/>
  <c r="V14134" i="2"/>
  <c r="V14133" i="2"/>
  <c r="V14132" i="2"/>
  <c r="V14131" i="2"/>
  <c r="V14130" i="2"/>
  <c r="V14129" i="2"/>
  <c r="V14128" i="2"/>
  <c r="V14127" i="2"/>
  <c r="V14126" i="2"/>
  <c r="V14125" i="2"/>
  <c r="V14124" i="2"/>
  <c r="V14123" i="2"/>
  <c r="V14122" i="2"/>
  <c r="V14121" i="2"/>
  <c r="V14120" i="2"/>
  <c r="V14119" i="2"/>
  <c r="V14118" i="2"/>
  <c r="V14117" i="2"/>
  <c r="V14116" i="2"/>
  <c r="V14115" i="2"/>
  <c r="V14114" i="2"/>
  <c r="V14113" i="2"/>
  <c r="V14112" i="2"/>
  <c r="V14111" i="2"/>
  <c r="V14110" i="2"/>
  <c r="V14109" i="2"/>
  <c r="V14108" i="2"/>
  <c r="V14107" i="2"/>
  <c r="V14106" i="2"/>
  <c r="V14105" i="2"/>
  <c r="V14104" i="2"/>
  <c r="V14103" i="2"/>
  <c r="V14102" i="2"/>
  <c r="V14101" i="2"/>
  <c r="V14100" i="2"/>
  <c r="V14099" i="2"/>
  <c r="V14098" i="2"/>
  <c r="V14097" i="2"/>
  <c r="V14096" i="2"/>
  <c r="V14095" i="2"/>
  <c r="V14094" i="2"/>
  <c r="V14093" i="2"/>
  <c r="V14092" i="2"/>
  <c r="V14091" i="2"/>
  <c r="V14090" i="2"/>
  <c r="V14089" i="2"/>
  <c r="V14088" i="2"/>
  <c r="V14087" i="2"/>
  <c r="V14086" i="2"/>
  <c r="V14085" i="2"/>
  <c r="V14084" i="2"/>
  <c r="V14083" i="2"/>
  <c r="V14082" i="2"/>
  <c r="V14081" i="2"/>
  <c r="V14080" i="2"/>
  <c r="V14079" i="2"/>
  <c r="V14078" i="2"/>
  <c r="V14077" i="2"/>
  <c r="V14076" i="2"/>
  <c r="V14075" i="2"/>
  <c r="V14074" i="2"/>
  <c r="V14073" i="2"/>
  <c r="V14072" i="2"/>
  <c r="V14071" i="2"/>
  <c r="V14070" i="2"/>
  <c r="V14069" i="2"/>
  <c r="V14068" i="2"/>
  <c r="V14067" i="2"/>
  <c r="V14066" i="2"/>
  <c r="V14065" i="2"/>
  <c r="V14064" i="2"/>
  <c r="V14063" i="2"/>
  <c r="V14062" i="2"/>
  <c r="V14061" i="2"/>
  <c r="V14060" i="2"/>
  <c r="V14059" i="2"/>
  <c r="V14058" i="2"/>
  <c r="V14057" i="2"/>
  <c r="V14056" i="2"/>
  <c r="V14055" i="2"/>
  <c r="V14054" i="2"/>
  <c r="V14053" i="2"/>
  <c r="V14052" i="2"/>
  <c r="V14051" i="2"/>
  <c r="V14050" i="2"/>
  <c r="V14049" i="2"/>
  <c r="V14048" i="2"/>
  <c r="V14047" i="2"/>
  <c r="V14046" i="2"/>
  <c r="V14045" i="2"/>
  <c r="V14044" i="2"/>
  <c r="V14043" i="2"/>
  <c r="V14042" i="2"/>
  <c r="V14041" i="2"/>
  <c r="V14040" i="2"/>
  <c r="V14039" i="2"/>
  <c r="V14038" i="2"/>
  <c r="V14037" i="2"/>
  <c r="V14036" i="2"/>
  <c r="V14035" i="2"/>
  <c r="V14034" i="2"/>
  <c r="V14033" i="2"/>
  <c r="V14032" i="2"/>
  <c r="V14031" i="2"/>
  <c r="V14030" i="2"/>
  <c r="V14029" i="2"/>
  <c r="V14028" i="2"/>
  <c r="V14027" i="2"/>
  <c r="V14026" i="2"/>
  <c r="V14025" i="2"/>
  <c r="V14024" i="2"/>
  <c r="V14023" i="2"/>
  <c r="V14022" i="2"/>
  <c r="V14021" i="2"/>
  <c r="V14020" i="2"/>
  <c r="V14019" i="2"/>
  <c r="V14018" i="2"/>
  <c r="V14017" i="2"/>
  <c r="V14016" i="2"/>
  <c r="V14015" i="2"/>
  <c r="V14014" i="2"/>
  <c r="V14013" i="2"/>
  <c r="V14012" i="2"/>
  <c r="V14011" i="2"/>
  <c r="V14010" i="2"/>
  <c r="V14009" i="2"/>
  <c r="V14008" i="2"/>
  <c r="V14007" i="2"/>
  <c r="V14006" i="2"/>
  <c r="V14005" i="2"/>
  <c r="V14004" i="2"/>
  <c r="V14003" i="2"/>
  <c r="V14002" i="2"/>
  <c r="V14001" i="2"/>
  <c r="V14000" i="2"/>
  <c r="V13999" i="2"/>
  <c r="V13998" i="2"/>
  <c r="V13997" i="2"/>
  <c r="V13996" i="2"/>
  <c r="V13995" i="2"/>
  <c r="V13994" i="2"/>
  <c r="V13993" i="2"/>
  <c r="V13992" i="2"/>
  <c r="V13991" i="2"/>
  <c r="V13990" i="2"/>
  <c r="V13989" i="2"/>
  <c r="V13988" i="2"/>
  <c r="V13987" i="2"/>
  <c r="V13986" i="2"/>
  <c r="V13985" i="2"/>
  <c r="V13984" i="2"/>
  <c r="V13983" i="2"/>
  <c r="V13982" i="2"/>
  <c r="V13981" i="2"/>
  <c r="V13980" i="2"/>
  <c r="V13979" i="2"/>
  <c r="V13978" i="2"/>
  <c r="V13977" i="2"/>
  <c r="V13976" i="2"/>
  <c r="V13975" i="2"/>
  <c r="V13974" i="2"/>
  <c r="V13973" i="2"/>
  <c r="V13972" i="2"/>
  <c r="V13971" i="2"/>
  <c r="V13970" i="2"/>
  <c r="V13969" i="2"/>
  <c r="V13968" i="2"/>
  <c r="V13967" i="2"/>
  <c r="V13966" i="2"/>
  <c r="V13965" i="2"/>
  <c r="V13964" i="2"/>
  <c r="V13963" i="2"/>
  <c r="V13962" i="2"/>
  <c r="V13961" i="2"/>
  <c r="V13960" i="2"/>
  <c r="V13959" i="2"/>
  <c r="V13958" i="2"/>
  <c r="V13957" i="2"/>
  <c r="V13956" i="2"/>
  <c r="V13955" i="2"/>
  <c r="V13954" i="2"/>
  <c r="V13953" i="2"/>
  <c r="V13952" i="2"/>
  <c r="V13951" i="2"/>
  <c r="V13950" i="2"/>
  <c r="V13949" i="2"/>
  <c r="V13948" i="2"/>
  <c r="V13947" i="2"/>
  <c r="V13946" i="2"/>
  <c r="V13945" i="2"/>
  <c r="V13944" i="2"/>
  <c r="V13943" i="2"/>
  <c r="V13942" i="2"/>
  <c r="V13941" i="2"/>
  <c r="V13940" i="2"/>
  <c r="V13939" i="2"/>
  <c r="V13938" i="2"/>
  <c r="V13937" i="2"/>
  <c r="V13936" i="2"/>
  <c r="V13935" i="2"/>
  <c r="V13934" i="2"/>
  <c r="V13933" i="2"/>
  <c r="V13932" i="2"/>
  <c r="V13931" i="2"/>
  <c r="V13930" i="2"/>
  <c r="V13929" i="2"/>
  <c r="V13928" i="2"/>
  <c r="V13927" i="2"/>
  <c r="V13926" i="2"/>
  <c r="V13925" i="2"/>
  <c r="V13924" i="2"/>
  <c r="V13923" i="2"/>
  <c r="V13922" i="2"/>
  <c r="V13921" i="2"/>
  <c r="V13920" i="2"/>
  <c r="V13919" i="2"/>
  <c r="V13918" i="2"/>
  <c r="V13917" i="2"/>
  <c r="V13916" i="2"/>
  <c r="V13915" i="2"/>
  <c r="V13914" i="2"/>
  <c r="V13913" i="2"/>
  <c r="V13912" i="2"/>
  <c r="V13911" i="2"/>
  <c r="V13910" i="2"/>
  <c r="V13909" i="2"/>
  <c r="V13908" i="2"/>
  <c r="V13907" i="2"/>
  <c r="V13906" i="2"/>
  <c r="V13905" i="2"/>
  <c r="V13904" i="2"/>
  <c r="V13903" i="2"/>
  <c r="V13902" i="2"/>
  <c r="V13901" i="2"/>
  <c r="V13900" i="2"/>
  <c r="V13899" i="2"/>
  <c r="V13898" i="2"/>
  <c r="V13897" i="2"/>
  <c r="V13896" i="2"/>
  <c r="V13895" i="2"/>
  <c r="V13894" i="2"/>
  <c r="V13893" i="2"/>
  <c r="V13892" i="2"/>
  <c r="V13891" i="2"/>
  <c r="V13890" i="2"/>
  <c r="V13889" i="2"/>
  <c r="V13888" i="2"/>
  <c r="V13887" i="2"/>
  <c r="V13886" i="2"/>
  <c r="V13885" i="2"/>
  <c r="V13884" i="2"/>
  <c r="V13883" i="2"/>
  <c r="V13882" i="2"/>
  <c r="V13881" i="2"/>
  <c r="V13880" i="2"/>
  <c r="V13879" i="2"/>
  <c r="V13878" i="2"/>
  <c r="V13877" i="2"/>
  <c r="V13876" i="2"/>
  <c r="V13875" i="2"/>
  <c r="V13874" i="2"/>
  <c r="V13873" i="2"/>
  <c r="V13872" i="2"/>
  <c r="V13871" i="2"/>
  <c r="V13870" i="2"/>
  <c r="V13869" i="2"/>
  <c r="V13868" i="2"/>
  <c r="V13867" i="2"/>
  <c r="V13866" i="2"/>
  <c r="V13865" i="2"/>
  <c r="V13864" i="2"/>
  <c r="V13863" i="2"/>
  <c r="V13862" i="2"/>
  <c r="V13861" i="2"/>
  <c r="V13860" i="2"/>
  <c r="V13859" i="2"/>
  <c r="V13858" i="2"/>
  <c r="V13857" i="2"/>
  <c r="V13856" i="2"/>
  <c r="V13855" i="2"/>
  <c r="V13854" i="2"/>
  <c r="V13853" i="2"/>
  <c r="V13852" i="2"/>
  <c r="V13851" i="2"/>
  <c r="V13850" i="2"/>
  <c r="V13849" i="2"/>
  <c r="V13848" i="2"/>
  <c r="V13847" i="2"/>
  <c r="V13846" i="2"/>
  <c r="V13845" i="2"/>
  <c r="V13844" i="2"/>
  <c r="V13843" i="2"/>
  <c r="V13842" i="2"/>
  <c r="V13841" i="2"/>
  <c r="V13840" i="2"/>
  <c r="V13839" i="2"/>
  <c r="V13838" i="2"/>
  <c r="V13837" i="2"/>
  <c r="V13836" i="2"/>
  <c r="V13835" i="2"/>
  <c r="V13834" i="2"/>
  <c r="V13833" i="2"/>
  <c r="V13832" i="2"/>
  <c r="V13831" i="2"/>
  <c r="V13830" i="2"/>
  <c r="V13829" i="2"/>
  <c r="V13828" i="2"/>
  <c r="V13827" i="2"/>
  <c r="V13826" i="2"/>
  <c r="V13825" i="2"/>
  <c r="V13824" i="2"/>
  <c r="V13823" i="2"/>
  <c r="V13822" i="2"/>
  <c r="V13821" i="2"/>
  <c r="V13820" i="2"/>
  <c r="V13819" i="2"/>
  <c r="V13818" i="2"/>
  <c r="V13817" i="2"/>
  <c r="V13816" i="2"/>
  <c r="V13815" i="2"/>
  <c r="V13814" i="2"/>
  <c r="V13813" i="2"/>
  <c r="V13812" i="2"/>
  <c r="V13811" i="2"/>
  <c r="V13810" i="2"/>
  <c r="V13809" i="2"/>
  <c r="V13808" i="2"/>
  <c r="V13807" i="2"/>
  <c r="V13806" i="2"/>
  <c r="V13805" i="2"/>
  <c r="V13804" i="2"/>
  <c r="V13803" i="2"/>
  <c r="V13802" i="2"/>
  <c r="V13801" i="2"/>
  <c r="V13800" i="2"/>
  <c r="V13799" i="2"/>
  <c r="V13798" i="2"/>
  <c r="V13797" i="2"/>
  <c r="V13796" i="2"/>
  <c r="V13795" i="2"/>
  <c r="V13794" i="2"/>
  <c r="V13793" i="2"/>
  <c r="V13792" i="2"/>
  <c r="V13791" i="2"/>
  <c r="V13790" i="2"/>
  <c r="V13789" i="2"/>
  <c r="V13788" i="2"/>
  <c r="V13787" i="2"/>
  <c r="V13786" i="2"/>
  <c r="V13785" i="2"/>
  <c r="V13784" i="2"/>
  <c r="V13783" i="2"/>
  <c r="V13782" i="2"/>
  <c r="V13781" i="2"/>
  <c r="V13780" i="2"/>
  <c r="V13779" i="2"/>
  <c r="V13778" i="2"/>
  <c r="V13777" i="2"/>
  <c r="V13776" i="2"/>
  <c r="V13775" i="2"/>
  <c r="V13774" i="2"/>
  <c r="V13773" i="2"/>
  <c r="V13772" i="2"/>
  <c r="V13771" i="2"/>
  <c r="V13770" i="2"/>
  <c r="V13769" i="2"/>
  <c r="V13768" i="2"/>
  <c r="V13767" i="2"/>
  <c r="V13766" i="2"/>
  <c r="V13765" i="2"/>
  <c r="V13764" i="2"/>
  <c r="V13763" i="2"/>
  <c r="V13762" i="2"/>
  <c r="V13761" i="2"/>
  <c r="V13760" i="2"/>
  <c r="V13759" i="2"/>
  <c r="V13758" i="2"/>
  <c r="V13757" i="2"/>
  <c r="V13756" i="2"/>
  <c r="V13755" i="2"/>
  <c r="V13754" i="2"/>
  <c r="V13753" i="2"/>
  <c r="V13752" i="2"/>
  <c r="V13751" i="2"/>
  <c r="V13750" i="2"/>
  <c r="V13749" i="2"/>
  <c r="V13748" i="2"/>
  <c r="V13747" i="2"/>
  <c r="V13746" i="2"/>
  <c r="V13745" i="2"/>
  <c r="V13744" i="2"/>
  <c r="V13743" i="2"/>
  <c r="V13742" i="2"/>
  <c r="V13741" i="2"/>
  <c r="V13740" i="2"/>
  <c r="V13739" i="2"/>
  <c r="V13738" i="2"/>
  <c r="V13737" i="2"/>
  <c r="V13736" i="2"/>
  <c r="V13735" i="2"/>
  <c r="V13734" i="2"/>
  <c r="V13733" i="2"/>
  <c r="V13732" i="2"/>
  <c r="V13731" i="2"/>
  <c r="V13730" i="2"/>
  <c r="V13729" i="2"/>
  <c r="V13728" i="2"/>
  <c r="V13727" i="2"/>
  <c r="V13726" i="2"/>
  <c r="V13725" i="2"/>
  <c r="V13724" i="2"/>
  <c r="V13723" i="2"/>
  <c r="V13722" i="2"/>
  <c r="V13721" i="2"/>
  <c r="V13720" i="2"/>
  <c r="V13719" i="2"/>
  <c r="V13718" i="2"/>
  <c r="V13717" i="2"/>
  <c r="V13716" i="2"/>
  <c r="V13715" i="2"/>
  <c r="V13714" i="2"/>
  <c r="V13713" i="2"/>
  <c r="V13712" i="2"/>
  <c r="V13711" i="2"/>
  <c r="V13710" i="2"/>
  <c r="V13709" i="2"/>
  <c r="V13708" i="2"/>
  <c r="V13707" i="2"/>
  <c r="V13706" i="2"/>
  <c r="V13705" i="2"/>
  <c r="V13704" i="2"/>
  <c r="V13703" i="2"/>
  <c r="V13702" i="2"/>
  <c r="V13701" i="2"/>
  <c r="V13700" i="2"/>
  <c r="V13699" i="2"/>
  <c r="V13698" i="2"/>
  <c r="V13697" i="2"/>
  <c r="V13696" i="2"/>
  <c r="V13695" i="2"/>
  <c r="V13694" i="2"/>
  <c r="V13693" i="2"/>
  <c r="V13692" i="2"/>
  <c r="V13691" i="2"/>
  <c r="V13690" i="2"/>
  <c r="V13689" i="2"/>
  <c r="V13688" i="2"/>
  <c r="V13687" i="2"/>
  <c r="V13686" i="2"/>
  <c r="V13685" i="2"/>
  <c r="V13684" i="2"/>
  <c r="V13683" i="2"/>
  <c r="V13682" i="2"/>
  <c r="V13681" i="2"/>
  <c r="V13680" i="2"/>
  <c r="V13679" i="2"/>
  <c r="V13678" i="2"/>
  <c r="V13677" i="2"/>
  <c r="V13676" i="2"/>
  <c r="V13675" i="2"/>
  <c r="V13674" i="2"/>
  <c r="V13673" i="2"/>
  <c r="V13672" i="2"/>
  <c r="V13671" i="2"/>
  <c r="V13670" i="2"/>
  <c r="V13669" i="2"/>
  <c r="V13668" i="2"/>
  <c r="V13667" i="2"/>
  <c r="V13666" i="2"/>
  <c r="V13665" i="2"/>
  <c r="V13664" i="2"/>
  <c r="V13663" i="2"/>
  <c r="V13662" i="2"/>
  <c r="V13661" i="2"/>
  <c r="V13660" i="2"/>
  <c r="V13659" i="2"/>
  <c r="V13658" i="2"/>
  <c r="V13657" i="2"/>
  <c r="V13656" i="2"/>
  <c r="V13655" i="2"/>
  <c r="V13654" i="2"/>
  <c r="V13653" i="2"/>
  <c r="V13652" i="2"/>
  <c r="V13651" i="2"/>
  <c r="V13650" i="2"/>
  <c r="V13649" i="2"/>
  <c r="V13648" i="2"/>
  <c r="V13647" i="2"/>
  <c r="V13646" i="2"/>
  <c r="V13645" i="2"/>
  <c r="V13644" i="2"/>
  <c r="V13643" i="2"/>
  <c r="V13642" i="2"/>
  <c r="V13641" i="2"/>
  <c r="V13640" i="2"/>
  <c r="V13639" i="2"/>
  <c r="V13638" i="2"/>
  <c r="V13637" i="2"/>
  <c r="V13636" i="2"/>
  <c r="V13635" i="2"/>
  <c r="V13634" i="2"/>
  <c r="V13633" i="2"/>
  <c r="V13632" i="2"/>
  <c r="V13631" i="2"/>
  <c r="V13630" i="2"/>
  <c r="V13629" i="2"/>
  <c r="V13628" i="2"/>
  <c r="V13627" i="2"/>
  <c r="V13626" i="2"/>
  <c r="V13625" i="2"/>
  <c r="V13624" i="2"/>
  <c r="V13623" i="2"/>
  <c r="V13622" i="2"/>
  <c r="V13621" i="2"/>
  <c r="V13620" i="2"/>
  <c r="V13619" i="2"/>
  <c r="V13618" i="2"/>
  <c r="V13617" i="2"/>
  <c r="V13616" i="2"/>
  <c r="V13615" i="2"/>
  <c r="V13614" i="2"/>
  <c r="V13613" i="2"/>
  <c r="V13612" i="2"/>
  <c r="V13611" i="2"/>
  <c r="V13610" i="2"/>
  <c r="V13609" i="2"/>
  <c r="V13608" i="2"/>
  <c r="V13607" i="2"/>
  <c r="V13606" i="2"/>
  <c r="V13605" i="2"/>
  <c r="V13604" i="2"/>
  <c r="V13603" i="2"/>
  <c r="V13602" i="2"/>
  <c r="V13601" i="2"/>
  <c r="V13600" i="2"/>
  <c r="V13599" i="2"/>
  <c r="V13598" i="2"/>
  <c r="V13597" i="2"/>
  <c r="V13596" i="2"/>
  <c r="V13595" i="2"/>
  <c r="V13594" i="2"/>
  <c r="V13593" i="2"/>
  <c r="V13592" i="2"/>
  <c r="V13591" i="2"/>
  <c r="V13590" i="2"/>
  <c r="V13589" i="2"/>
  <c r="V13588" i="2"/>
  <c r="V13587" i="2"/>
  <c r="V13586" i="2"/>
  <c r="V13585" i="2"/>
  <c r="V13584" i="2"/>
  <c r="V13583" i="2"/>
  <c r="V13582" i="2"/>
  <c r="V13581" i="2"/>
  <c r="V13580" i="2"/>
  <c r="V13579" i="2"/>
  <c r="V13578" i="2"/>
  <c r="V13577" i="2"/>
  <c r="V13576" i="2"/>
  <c r="V13575" i="2"/>
  <c r="V13574" i="2"/>
  <c r="V13573" i="2"/>
  <c r="V13572" i="2"/>
  <c r="V13571" i="2"/>
  <c r="V13570" i="2"/>
  <c r="V13569" i="2"/>
  <c r="V13568" i="2"/>
  <c r="V13567" i="2"/>
  <c r="V13566" i="2"/>
  <c r="V13565" i="2"/>
  <c r="V13564" i="2"/>
  <c r="V13563" i="2"/>
  <c r="V13562" i="2"/>
  <c r="V13561" i="2"/>
  <c r="V13560" i="2"/>
  <c r="V13559" i="2"/>
  <c r="V13558" i="2"/>
  <c r="V13557" i="2"/>
  <c r="V13556" i="2"/>
  <c r="V13555" i="2"/>
  <c r="V13554" i="2"/>
  <c r="V13553" i="2"/>
  <c r="V13552" i="2"/>
  <c r="V13551" i="2"/>
  <c r="V13550" i="2"/>
  <c r="V13549" i="2"/>
  <c r="V13548" i="2"/>
  <c r="V13547" i="2"/>
  <c r="V13546" i="2"/>
  <c r="V13545" i="2"/>
  <c r="V13544" i="2"/>
  <c r="V13543" i="2"/>
  <c r="V13542" i="2"/>
  <c r="V13541" i="2"/>
  <c r="V13540" i="2"/>
  <c r="V13539" i="2"/>
  <c r="V13538" i="2"/>
  <c r="V13537" i="2"/>
  <c r="V13536" i="2"/>
  <c r="V13535" i="2"/>
  <c r="V13534" i="2"/>
  <c r="V13533" i="2"/>
  <c r="V13532" i="2"/>
  <c r="V13531" i="2"/>
  <c r="V13530" i="2"/>
  <c r="V13529" i="2"/>
  <c r="V13528" i="2"/>
  <c r="V13527" i="2"/>
  <c r="V13526" i="2"/>
  <c r="V13525" i="2"/>
  <c r="V13524" i="2"/>
  <c r="V13523" i="2"/>
  <c r="V13522" i="2"/>
  <c r="V13521" i="2"/>
  <c r="V13520" i="2"/>
  <c r="V13519" i="2"/>
  <c r="V13518" i="2"/>
  <c r="V13517" i="2"/>
  <c r="V13516" i="2"/>
  <c r="V13515" i="2"/>
  <c r="V13514" i="2"/>
  <c r="V13513" i="2"/>
  <c r="V13512" i="2"/>
  <c r="V13511" i="2"/>
  <c r="V13510" i="2"/>
  <c r="V13509" i="2"/>
  <c r="V13508" i="2"/>
  <c r="V13507" i="2"/>
  <c r="V13506" i="2"/>
  <c r="V13505" i="2"/>
  <c r="V13504" i="2"/>
  <c r="V13503" i="2"/>
  <c r="V13502" i="2"/>
  <c r="V13501" i="2"/>
  <c r="V13500" i="2"/>
  <c r="V13499" i="2"/>
  <c r="V13498" i="2"/>
  <c r="V13497" i="2"/>
  <c r="V13496" i="2"/>
  <c r="V13495" i="2"/>
  <c r="V13494" i="2"/>
  <c r="V13493" i="2"/>
  <c r="V13492" i="2"/>
  <c r="V13491" i="2"/>
  <c r="V13490" i="2"/>
  <c r="V13489" i="2"/>
  <c r="V13488" i="2"/>
  <c r="V13487" i="2"/>
  <c r="V13486" i="2"/>
  <c r="V13485" i="2"/>
  <c r="V13484" i="2"/>
  <c r="V13483" i="2"/>
  <c r="V13482" i="2"/>
  <c r="V13481" i="2"/>
  <c r="V13480" i="2"/>
  <c r="V13479" i="2"/>
  <c r="V13478" i="2"/>
  <c r="V13477" i="2"/>
  <c r="V13476" i="2"/>
  <c r="V13475" i="2"/>
  <c r="V13474" i="2"/>
  <c r="V13473" i="2"/>
  <c r="V13472" i="2"/>
  <c r="V13471" i="2"/>
  <c r="V13470" i="2"/>
  <c r="V13469" i="2"/>
  <c r="V13468" i="2"/>
  <c r="V13467" i="2"/>
  <c r="V13466" i="2"/>
  <c r="V13465" i="2"/>
  <c r="V13464" i="2"/>
  <c r="V13463" i="2"/>
  <c r="V13462" i="2"/>
  <c r="V13461" i="2"/>
  <c r="V13460" i="2"/>
  <c r="V13459" i="2"/>
  <c r="V13458" i="2"/>
  <c r="V13457" i="2"/>
  <c r="V13456" i="2"/>
  <c r="V13455" i="2"/>
  <c r="V13454" i="2"/>
  <c r="V13453" i="2"/>
  <c r="V13452" i="2"/>
  <c r="V13451" i="2"/>
  <c r="V13450" i="2"/>
  <c r="V13449" i="2"/>
  <c r="V13448" i="2"/>
  <c r="V13447" i="2"/>
  <c r="V13446" i="2"/>
  <c r="V13445" i="2"/>
  <c r="V13444" i="2"/>
  <c r="V13443" i="2"/>
  <c r="V13442" i="2"/>
  <c r="V13441" i="2"/>
  <c r="V13440" i="2"/>
  <c r="V13439" i="2"/>
  <c r="V13438" i="2"/>
  <c r="V13437" i="2"/>
  <c r="V13436" i="2"/>
  <c r="V13435" i="2"/>
  <c r="V13434" i="2"/>
  <c r="V13433" i="2"/>
  <c r="V13432" i="2"/>
  <c r="V13431" i="2"/>
  <c r="V13430" i="2"/>
  <c r="V13429" i="2"/>
  <c r="V13428" i="2"/>
  <c r="V13427" i="2"/>
  <c r="V13426" i="2"/>
  <c r="V13425" i="2"/>
  <c r="V13424" i="2"/>
  <c r="V13423" i="2"/>
  <c r="V13422" i="2"/>
  <c r="V13421" i="2"/>
  <c r="V13420" i="2"/>
  <c r="V13419" i="2"/>
  <c r="V13418" i="2"/>
  <c r="V13417" i="2"/>
  <c r="V13416" i="2"/>
  <c r="V13415" i="2"/>
  <c r="V13414" i="2"/>
  <c r="V13413" i="2"/>
  <c r="V13412" i="2"/>
  <c r="V13411" i="2"/>
  <c r="V13410" i="2"/>
  <c r="V13409" i="2"/>
  <c r="V13408" i="2"/>
  <c r="V13407" i="2"/>
  <c r="V13406" i="2"/>
  <c r="V13405" i="2"/>
  <c r="V13404" i="2"/>
  <c r="V13403" i="2"/>
  <c r="V13402" i="2"/>
  <c r="V13401" i="2"/>
  <c r="V13400" i="2"/>
  <c r="V13399" i="2"/>
  <c r="V13398" i="2"/>
  <c r="V13397" i="2"/>
  <c r="V13396" i="2"/>
  <c r="V13395" i="2"/>
  <c r="V13394" i="2"/>
  <c r="V13393" i="2"/>
  <c r="V13392" i="2"/>
  <c r="V13391" i="2"/>
  <c r="V13390" i="2"/>
  <c r="V13389" i="2"/>
  <c r="V13388" i="2"/>
  <c r="V13387" i="2"/>
  <c r="V13386" i="2"/>
  <c r="V13385" i="2"/>
  <c r="V13384" i="2"/>
  <c r="V13383" i="2"/>
  <c r="V13382" i="2"/>
  <c r="V13381" i="2"/>
  <c r="V13380" i="2"/>
  <c r="V13379" i="2"/>
  <c r="V13378" i="2"/>
  <c r="V13377" i="2"/>
  <c r="V13376" i="2"/>
  <c r="V13375" i="2"/>
  <c r="V13374" i="2"/>
  <c r="V13373" i="2"/>
  <c r="V13372" i="2"/>
  <c r="V13371" i="2"/>
  <c r="V13370" i="2"/>
  <c r="V13369" i="2"/>
  <c r="V13368" i="2"/>
  <c r="V13367" i="2"/>
  <c r="V13366" i="2"/>
  <c r="V13365" i="2"/>
  <c r="V13364" i="2"/>
  <c r="V13363" i="2"/>
  <c r="V13362" i="2"/>
  <c r="V13361" i="2"/>
  <c r="V13360" i="2"/>
  <c r="V13359" i="2"/>
  <c r="V13358" i="2"/>
  <c r="V13357" i="2"/>
  <c r="V13356" i="2"/>
  <c r="V13355" i="2"/>
  <c r="V13354" i="2"/>
  <c r="V13353" i="2"/>
  <c r="V13352" i="2"/>
  <c r="V13351" i="2"/>
  <c r="V13350" i="2"/>
  <c r="V13349" i="2"/>
  <c r="V13348" i="2"/>
  <c r="V13347" i="2"/>
  <c r="V13346" i="2"/>
  <c r="V13345" i="2"/>
  <c r="V13344" i="2"/>
  <c r="V13343" i="2"/>
  <c r="V13342" i="2"/>
  <c r="V13341" i="2"/>
  <c r="V13340" i="2"/>
  <c r="V13339" i="2"/>
  <c r="V13338" i="2"/>
  <c r="V13337" i="2"/>
  <c r="V13336" i="2"/>
  <c r="V13335" i="2"/>
  <c r="V13334" i="2"/>
  <c r="V13333" i="2"/>
  <c r="V13332" i="2"/>
  <c r="V13331" i="2"/>
  <c r="V13330" i="2"/>
  <c r="V13329" i="2"/>
  <c r="V13328" i="2"/>
  <c r="V13327" i="2"/>
  <c r="V13326" i="2"/>
  <c r="V13325" i="2"/>
  <c r="V13324" i="2"/>
  <c r="V13323" i="2"/>
  <c r="V13322" i="2"/>
  <c r="V13321" i="2"/>
  <c r="V13320" i="2"/>
  <c r="V13319" i="2"/>
  <c r="V13318" i="2"/>
  <c r="V13317" i="2"/>
  <c r="V13316" i="2"/>
  <c r="V13315" i="2"/>
  <c r="V13314" i="2"/>
  <c r="V13313" i="2"/>
  <c r="V13312" i="2"/>
  <c r="V13311" i="2"/>
  <c r="V13310" i="2"/>
  <c r="V13309" i="2"/>
  <c r="V13308" i="2"/>
  <c r="V13307" i="2"/>
  <c r="V13306" i="2"/>
  <c r="V13305" i="2"/>
  <c r="V13304" i="2"/>
  <c r="V13303" i="2"/>
  <c r="V13302" i="2"/>
  <c r="V13301" i="2"/>
  <c r="V13300" i="2"/>
  <c r="V13299" i="2"/>
  <c r="V13298" i="2"/>
  <c r="V13297" i="2"/>
  <c r="V13296" i="2"/>
  <c r="V13295" i="2"/>
  <c r="V13294" i="2"/>
  <c r="V13293" i="2"/>
  <c r="V13292" i="2"/>
  <c r="V13291" i="2"/>
  <c r="V13290" i="2"/>
  <c r="V13289" i="2"/>
  <c r="V13288" i="2"/>
  <c r="V13287" i="2"/>
  <c r="V13286" i="2"/>
  <c r="V13285" i="2"/>
  <c r="V13284" i="2"/>
  <c r="V13283" i="2"/>
  <c r="V13282" i="2"/>
  <c r="V13281" i="2"/>
  <c r="V13280" i="2"/>
  <c r="V13279" i="2"/>
  <c r="V13278" i="2"/>
  <c r="V13277" i="2"/>
  <c r="V13276" i="2"/>
  <c r="V13275" i="2"/>
  <c r="V13274" i="2"/>
  <c r="V13273" i="2"/>
  <c r="V13272" i="2"/>
  <c r="V13271" i="2"/>
  <c r="V13270" i="2"/>
  <c r="V13269" i="2"/>
  <c r="V13268" i="2"/>
  <c r="V13267" i="2"/>
  <c r="V13266" i="2"/>
  <c r="V13265" i="2"/>
  <c r="V13264" i="2"/>
  <c r="V13263" i="2"/>
  <c r="V13262" i="2"/>
  <c r="V13261" i="2"/>
  <c r="V13260" i="2"/>
  <c r="V13259" i="2"/>
  <c r="V13258" i="2"/>
  <c r="V13257" i="2"/>
  <c r="V13256" i="2"/>
  <c r="V13255" i="2"/>
  <c r="V13254" i="2"/>
  <c r="V13253" i="2"/>
  <c r="V13252" i="2"/>
  <c r="V13251" i="2"/>
  <c r="V13250" i="2"/>
  <c r="V13249" i="2"/>
  <c r="V13248" i="2"/>
  <c r="V13247" i="2"/>
  <c r="V13246" i="2"/>
  <c r="V13245" i="2"/>
  <c r="V13244" i="2"/>
  <c r="V13243" i="2"/>
  <c r="V13242" i="2"/>
  <c r="V13241" i="2"/>
  <c r="V13240" i="2"/>
  <c r="V13239" i="2"/>
  <c r="V13238" i="2"/>
  <c r="V13237" i="2"/>
  <c r="V13236" i="2"/>
  <c r="V13235" i="2"/>
  <c r="V13234" i="2"/>
  <c r="V13233" i="2"/>
  <c r="V13232" i="2"/>
  <c r="V13231" i="2"/>
  <c r="V13230" i="2"/>
  <c r="V13229" i="2"/>
  <c r="V13228" i="2"/>
  <c r="V13227" i="2"/>
  <c r="V13226" i="2"/>
  <c r="V13225" i="2"/>
  <c r="V13224" i="2"/>
  <c r="V13223" i="2"/>
  <c r="V13222" i="2"/>
  <c r="V13221" i="2"/>
  <c r="V13220" i="2"/>
  <c r="V13219" i="2"/>
  <c r="V13218" i="2"/>
  <c r="V13217" i="2"/>
  <c r="V13216" i="2"/>
  <c r="V13215" i="2"/>
  <c r="V13214" i="2"/>
  <c r="V13213" i="2"/>
  <c r="V13212" i="2"/>
  <c r="V13211" i="2"/>
  <c r="V13210" i="2"/>
  <c r="V13209" i="2"/>
  <c r="V13208" i="2"/>
  <c r="V13207" i="2"/>
  <c r="V13206" i="2"/>
  <c r="V13205" i="2"/>
  <c r="V13204" i="2"/>
  <c r="V13203" i="2"/>
  <c r="V13202" i="2"/>
  <c r="V13201" i="2"/>
  <c r="V13200" i="2"/>
  <c r="V13199" i="2"/>
  <c r="V13198" i="2"/>
  <c r="V13197" i="2"/>
  <c r="V13196" i="2"/>
  <c r="V13195" i="2"/>
  <c r="V13194" i="2"/>
  <c r="V13193" i="2"/>
  <c r="V13192" i="2"/>
  <c r="V13191" i="2"/>
  <c r="V13190" i="2"/>
  <c r="V13189" i="2"/>
  <c r="V13188" i="2"/>
  <c r="V13187" i="2"/>
  <c r="V13186" i="2"/>
  <c r="V13185" i="2"/>
  <c r="V13184" i="2"/>
  <c r="V13183" i="2"/>
  <c r="V13182" i="2"/>
  <c r="V13181" i="2"/>
  <c r="V13180" i="2"/>
  <c r="V13179" i="2"/>
  <c r="V13178" i="2"/>
  <c r="V13177" i="2"/>
  <c r="V13176" i="2"/>
  <c r="V13175" i="2"/>
  <c r="V13174" i="2"/>
  <c r="V13173" i="2"/>
  <c r="V13172" i="2"/>
  <c r="V13171" i="2"/>
  <c r="V13170" i="2"/>
  <c r="V13169" i="2"/>
  <c r="V13168" i="2"/>
  <c r="V13167" i="2"/>
  <c r="V13166" i="2"/>
  <c r="V13165" i="2"/>
  <c r="V13164" i="2"/>
  <c r="V13163" i="2"/>
  <c r="V13162" i="2"/>
  <c r="V13161" i="2"/>
  <c r="V13160" i="2"/>
  <c r="V13159" i="2"/>
  <c r="V13158" i="2"/>
  <c r="V13157" i="2"/>
  <c r="V13156" i="2"/>
  <c r="V13155" i="2"/>
  <c r="V13154" i="2"/>
  <c r="V13153" i="2"/>
  <c r="V13152" i="2"/>
  <c r="V13151" i="2"/>
  <c r="V13150" i="2"/>
  <c r="V13149" i="2"/>
  <c r="V13148" i="2"/>
  <c r="V13147" i="2"/>
  <c r="V13146" i="2"/>
  <c r="V13145" i="2"/>
  <c r="V13144" i="2"/>
  <c r="V13143" i="2"/>
  <c r="V13142" i="2"/>
  <c r="V13141" i="2"/>
  <c r="V13140" i="2"/>
  <c r="V13139" i="2"/>
  <c r="V13138" i="2"/>
  <c r="V13137" i="2"/>
  <c r="V13136" i="2"/>
  <c r="V13135" i="2"/>
  <c r="V13134" i="2"/>
  <c r="V13133" i="2"/>
  <c r="V13132" i="2"/>
  <c r="V13131" i="2"/>
  <c r="V13130" i="2"/>
  <c r="V13129" i="2"/>
  <c r="V13128" i="2"/>
  <c r="V13127" i="2"/>
  <c r="V13126" i="2"/>
  <c r="V13125" i="2"/>
  <c r="V13124" i="2"/>
  <c r="V13123" i="2"/>
  <c r="V13122" i="2"/>
  <c r="V13121" i="2"/>
  <c r="V13120" i="2"/>
  <c r="V13119" i="2"/>
  <c r="V13118" i="2"/>
  <c r="V13117" i="2"/>
  <c r="V13116" i="2"/>
  <c r="V13115" i="2"/>
  <c r="V13114" i="2"/>
  <c r="V13113" i="2"/>
  <c r="V13112" i="2"/>
  <c r="V13111" i="2"/>
  <c r="V13110" i="2"/>
  <c r="V13109" i="2"/>
  <c r="V13108" i="2"/>
  <c r="V13107" i="2"/>
  <c r="V13106" i="2"/>
  <c r="V13105" i="2"/>
  <c r="V13104" i="2"/>
  <c r="V13103" i="2"/>
  <c r="V13102" i="2"/>
  <c r="V13101" i="2"/>
  <c r="V13100" i="2"/>
  <c r="V13099" i="2"/>
  <c r="V13098" i="2"/>
  <c r="V13097" i="2"/>
  <c r="V13096" i="2"/>
  <c r="V13095" i="2"/>
  <c r="V13094" i="2"/>
  <c r="V13093" i="2"/>
  <c r="V13092" i="2"/>
  <c r="V13091" i="2"/>
  <c r="V13090" i="2"/>
  <c r="V13089" i="2"/>
  <c r="V13088" i="2"/>
  <c r="V13087" i="2"/>
  <c r="V13086" i="2"/>
  <c r="V13085" i="2"/>
  <c r="V13084" i="2"/>
  <c r="V13083" i="2"/>
  <c r="V13082" i="2"/>
  <c r="V13081" i="2"/>
  <c r="V13080" i="2"/>
  <c r="V13079" i="2"/>
  <c r="V13078" i="2"/>
  <c r="V13077" i="2"/>
  <c r="V13076" i="2"/>
  <c r="V13075" i="2"/>
  <c r="V13074" i="2"/>
  <c r="V13073" i="2"/>
  <c r="V13072" i="2"/>
  <c r="V13071" i="2"/>
  <c r="V13070" i="2"/>
  <c r="V13069" i="2"/>
  <c r="V13068" i="2"/>
  <c r="V13067" i="2"/>
  <c r="V13066" i="2"/>
  <c r="V13065" i="2"/>
  <c r="V13064" i="2"/>
  <c r="V13063" i="2"/>
  <c r="V13062" i="2"/>
  <c r="V13061" i="2"/>
  <c r="V13060" i="2"/>
  <c r="V13059" i="2"/>
  <c r="V13058" i="2"/>
  <c r="V13057" i="2"/>
  <c r="V13056" i="2"/>
  <c r="V13055" i="2"/>
  <c r="V13054" i="2"/>
  <c r="V13053" i="2"/>
  <c r="V13052" i="2"/>
  <c r="V13051" i="2"/>
  <c r="V13050" i="2"/>
  <c r="V13049" i="2"/>
  <c r="V13048" i="2"/>
  <c r="V13047" i="2"/>
  <c r="V13046" i="2"/>
  <c r="V13045" i="2"/>
  <c r="V13044" i="2"/>
  <c r="V13043" i="2"/>
  <c r="V13042" i="2"/>
  <c r="V13041" i="2"/>
  <c r="V13040" i="2"/>
  <c r="V13039" i="2"/>
  <c r="V13038" i="2"/>
  <c r="V13037" i="2"/>
  <c r="V13036" i="2"/>
  <c r="V13035" i="2"/>
  <c r="V13034" i="2"/>
  <c r="V13033" i="2"/>
  <c r="V13032" i="2"/>
  <c r="V13031" i="2"/>
  <c r="V13030" i="2"/>
  <c r="V13029" i="2"/>
  <c r="V13028" i="2"/>
  <c r="V13027" i="2"/>
  <c r="V13026" i="2"/>
  <c r="V13025" i="2"/>
  <c r="V13024" i="2"/>
  <c r="V13023" i="2"/>
  <c r="V13022" i="2"/>
  <c r="V13021" i="2"/>
  <c r="V13020" i="2"/>
  <c r="V13019" i="2"/>
  <c r="V13018" i="2"/>
  <c r="V13017" i="2"/>
  <c r="V13016" i="2"/>
  <c r="V13015" i="2"/>
  <c r="V13014" i="2"/>
  <c r="V13013" i="2"/>
  <c r="V13012" i="2"/>
  <c r="V13011" i="2"/>
  <c r="V13010" i="2"/>
  <c r="V13009" i="2"/>
  <c r="V13008" i="2"/>
  <c r="V13007" i="2"/>
  <c r="V13006" i="2"/>
  <c r="V13005" i="2"/>
  <c r="V13004" i="2"/>
  <c r="V13003" i="2"/>
  <c r="V13002" i="2"/>
  <c r="V13001" i="2"/>
  <c r="V13000" i="2"/>
  <c r="V12999" i="2"/>
  <c r="V12998" i="2"/>
  <c r="V12997" i="2"/>
  <c r="V12996" i="2"/>
  <c r="V12995" i="2"/>
  <c r="V12994" i="2"/>
  <c r="V12993" i="2"/>
  <c r="V12992" i="2"/>
  <c r="V12991" i="2"/>
  <c r="V12990" i="2"/>
  <c r="V12989" i="2"/>
  <c r="V12988" i="2"/>
  <c r="V12987" i="2"/>
  <c r="V12986" i="2"/>
  <c r="V12985" i="2"/>
  <c r="V12984" i="2"/>
  <c r="V12983" i="2"/>
  <c r="V12982" i="2"/>
  <c r="V12981" i="2"/>
  <c r="V12980" i="2"/>
  <c r="V12979" i="2"/>
  <c r="V12978" i="2"/>
  <c r="V12977" i="2"/>
  <c r="V12976" i="2"/>
  <c r="V12975" i="2"/>
  <c r="V12974" i="2"/>
  <c r="V12973" i="2"/>
  <c r="V12972" i="2"/>
  <c r="V12971" i="2"/>
  <c r="V12970" i="2"/>
  <c r="V12969" i="2"/>
  <c r="V12968" i="2"/>
  <c r="V12967" i="2"/>
  <c r="V12966" i="2"/>
  <c r="V12965" i="2"/>
  <c r="V12964" i="2"/>
  <c r="V12963" i="2"/>
  <c r="V12962" i="2"/>
  <c r="V12961" i="2"/>
  <c r="V12960" i="2"/>
  <c r="V12959" i="2"/>
  <c r="V12958" i="2"/>
  <c r="V12957" i="2"/>
  <c r="V12956" i="2"/>
  <c r="V12955" i="2"/>
  <c r="V12954" i="2"/>
  <c r="V12953" i="2"/>
  <c r="V12952" i="2"/>
  <c r="V12951" i="2"/>
  <c r="V12950" i="2"/>
  <c r="V12949" i="2"/>
  <c r="V12948" i="2"/>
  <c r="V12947" i="2"/>
  <c r="V12946" i="2"/>
  <c r="V12945" i="2"/>
  <c r="V12944" i="2"/>
  <c r="V12943" i="2"/>
  <c r="V12942" i="2"/>
  <c r="V12941" i="2"/>
  <c r="V12940" i="2"/>
  <c r="V12939" i="2"/>
  <c r="V12938" i="2"/>
  <c r="V12937" i="2"/>
  <c r="V12936" i="2"/>
  <c r="V12935" i="2"/>
  <c r="V12934" i="2"/>
  <c r="V12933" i="2"/>
  <c r="V12932" i="2"/>
  <c r="V12931" i="2"/>
  <c r="V12930" i="2"/>
  <c r="V12929" i="2"/>
  <c r="V12928" i="2"/>
  <c r="V12927" i="2"/>
  <c r="V12926" i="2"/>
  <c r="V12925" i="2"/>
  <c r="V12924" i="2"/>
  <c r="V12923" i="2"/>
  <c r="V12922" i="2"/>
  <c r="V12921" i="2"/>
  <c r="V12920" i="2"/>
  <c r="V12919" i="2"/>
  <c r="V12918" i="2"/>
  <c r="V12917" i="2"/>
  <c r="V12916" i="2"/>
  <c r="V12915" i="2"/>
  <c r="V12914" i="2"/>
  <c r="V12913" i="2"/>
  <c r="V12912" i="2"/>
  <c r="V12911" i="2"/>
  <c r="V12910" i="2"/>
  <c r="V12909" i="2"/>
  <c r="V12908" i="2"/>
  <c r="V12907" i="2"/>
  <c r="V12906" i="2"/>
  <c r="V12905" i="2"/>
  <c r="V12904" i="2"/>
  <c r="V12903" i="2"/>
  <c r="V12902" i="2"/>
  <c r="V12901" i="2"/>
  <c r="V12900" i="2"/>
  <c r="V12899" i="2"/>
  <c r="V12898" i="2"/>
  <c r="V12897" i="2"/>
  <c r="V12896" i="2"/>
  <c r="V12895" i="2"/>
  <c r="V12894" i="2"/>
  <c r="V12893" i="2"/>
  <c r="V12892" i="2"/>
  <c r="V12891" i="2"/>
  <c r="V12890" i="2"/>
  <c r="V12889" i="2"/>
  <c r="V12888" i="2"/>
  <c r="V12887" i="2"/>
  <c r="V12886" i="2"/>
  <c r="V12885" i="2"/>
  <c r="V12884" i="2"/>
  <c r="V12883" i="2"/>
  <c r="V12882" i="2"/>
  <c r="V12881" i="2"/>
  <c r="V12880" i="2"/>
  <c r="V12879" i="2"/>
  <c r="V12878" i="2"/>
  <c r="V12877" i="2"/>
  <c r="V12876" i="2"/>
  <c r="V12875" i="2"/>
  <c r="V12874" i="2"/>
  <c r="V12873" i="2"/>
  <c r="V12872" i="2"/>
  <c r="V12871" i="2"/>
  <c r="V12870" i="2"/>
  <c r="V12869" i="2"/>
  <c r="V12868" i="2"/>
  <c r="V12867" i="2"/>
  <c r="V12866" i="2"/>
  <c r="V12865" i="2"/>
  <c r="V12864" i="2"/>
  <c r="V12863" i="2"/>
  <c r="V12862" i="2"/>
  <c r="V12861" i="2"/>
  <c r="V12860" i="2"/>
  <c r="V12859" i="2"/>
  <c r="V12858" i="2"/>
  <c r="V12857" i="2"/>
  <c r="V12856" i="2"/>
  <c r="V12855" i="2"/>
  <c r="V12854" i="2"/>
  <c r="V12853" i="2"/>
  <c r="V12852" i="2"/>
  <c r="V12851" i="2"/>
  <c r="V12850" i="2"/>
  <c r="V12849" i="2"/>
  <c r="V12848" i="2"/>
  <c r="V12847" i="2"/>
  <c r="V12846" i="2"/>
  <c r="V12845" i="2"/>
  <c r="V12844" i="2"/>
  <c r="V12843" i="2"/>
  <c r="V12842" i="2"/>
  <c r="V12841" i="2"/>
  <c r="V12840" i="2"/>
  <c r="V12839" i="2"/>
  <c r="V12838" i="2"/>
  <c r="V12837" i="2"/>
  <c r="V12836" i="2"/>
  <c r="V12835" i="2"/>
  <c r="V12834" i="2"/>
  <c r="V12833" i="2"/>
  <c r="V12832" i="2"/>
  <c r="V12831" i="2"/>
  <c r="V12830" i="2"/>
  <c r="V12829" i="2"/>
  <c r="V12828" i="2"/>
  <c r="V12827" i="2"/>
  <c r="V12826" i="2"/>
  <c r="V12825" i="2"/>
  <c r="V12824" i="2"/>
  <c r="V12823" i="2"/>
  <c r="V12822" i="2"/>
  <c r="V12821" i="2"/>
  <c r="V12820" i="2"/>
  <c r="V12819" i="2"/>
  <c r="V12818" i="2"/>
  <c r="V12817" i="2"/>
  <c r="V12816" i="2"/>
  <c r="V12815" i="2"/>
  <c r="V12814" i="2"/>
  <c r="V12813" i="2"/>
  <c r="V12812" i="2"/>
  <c r="V12811" i="2"/>
  <c r="V12810" i="2"/>
  <c r="V12809" i="2"/>
  <c r="V12808" i="2"/>
  <c r="V12807" i="2"/>
  <c r="V12806" i="2"/>
  <c r="V12805" i="2"/>
  <c r="V12804" i="2"/>
  <c r="V12803" i="2"/>
  <c r="V12802" i="2"/>
  <c r="V12801" i="2"/>
  <c r="V12800" i="2"/>
  <c r="V12799" i="2"/>
  <c r="V12798" i="2"/>
  <c r="V12797" i="2"/>
  <c r="V12796" i="2"/>
  <c r="V12795" i="2"/>
  <c r="V12794" i="2"/>
  <c r="V12793" i="2"/>
  <c r="V12792" i="2"/>
  <c r="V12791" i="2"/>
  <c r="V12790" i="2"/>
  <c r="V12789" i="2"/>
  <c r="V12788" i="2"/>
  <c r="V12787" i="2"/>
  <c r="V12786" i="2"/>
  <c r="V12785" i="2"/>
  <c r="V12784" i="2"/>
  <c r="V12783" i="2"/>
  <c r="V12782" i="2"/>
  <c r="V12781" i="2"/>
  <c r="V12780" i="2"/>
  <c r="V12779" i="2"/>
  <c r="V12778" i="2"/>
  <c r="V12777" i="2"/>
  <c r="V12776" i="2"/>
  <c r="V12775" i="2"/>
  <c r="V12774" i="2"/>
  <c r="V12773" i="2"/>
  <c r="V12772" i="2"/>
  <c r="V12771" i="2"/>
  <c r="V12770" i="2"/>
  <c r="V12769" i="2"/>
  <c r="V12768" i="2"/>
  <c r="V12767" i="2"/>
  <c r="V12766" i="2"/>
  <c r="V12765" i="2"/>
  <c r="V12764" i="2"/>
  <c r="V12763" i="2"/>
  <c r="V12762" i="2"/>
  <c r="V12761" i="2"/>
  <c r="V12760" i="2"/>
  <c r="V12759" i="2"/>
  <c r="V12758" i="2"/>
  <c r="V12757" i="2"/>
  <c r="V12756" i="2"/>
  <c r="V12755" i="2"/>
  <c r="V12754" i="2"/>
  <c r="V12753" i="2"/>
  <c r="V12752" i="2"/>
  <c r="V12751" i="2"/>
  <c r="V12750" i="2"/>
  <c r="V12749" i="2"/>
  <c r="V12748" i="2"/>
  <c r="V12747" i="2"/>
  <c r="V12746" i="2"/>
  <c r="V12745" i="2"/>
  <c r="V12744" i="2"/>
  <c r="V12743" i="2"/>
  <c r="V12742" i="2"/>
  <c r="V12741" i="2"/>
  <c r="V12740" i="2"/>
  <c r="V12739" i="2"/>
  <c r="V12738" i="2"/>
  <c r="V12737" i="2"/>
  <c r="V12736" i="2"/>
  <c r="V12735" i="2"/>
  <c r="V12734" i="2"/>
  <c r="V12733" i="2"/>
  <c r="V12732" i="2"/>
  <c r="V12731" i="2"/>
  <c r="V12730" i="2"/>
  <c r="V12729" i="2"/>
  <c r="V12728" i="2"/>
  <c r="V12727" i="2"/>
  <c r="V12726" i="2"/>
  <c r="V12725" i="2"/>
  <c r="V12724" i="2"/>
  <c r="V12723" i="2"/>
  <c r="V12722" i="2"/>
  <c r="V12721" i="2"/>
  <c r="V12720" i="2"/>
  <c r="V12719" i="2"/>
  <c r="V12718" i="2"/>
  <c r="V12717" i="2"/>
  <c r="V12716" i="2"/>
  <c r="V12715" i="2"/>
  <c r="V12714" i="2"/>
  <c r="V12713" i="2"/>
  <c r="V12712" i="2"/>
  <c r="V12711" i="2"/>
  <c r="V12710" i="2"/>
  <c r="V12709" i="2"/>
  <c r="V12708" i="2"/>
  <c r="V12707" i="2"/>
  <c r="V12706" i="2"/>
  <c r="V12705" i="2"/>
  <c r="V12704" i="2"/>
  <c r="V12703" i="2"/>
  <c r="V12702" i="2"/>
  <c r="V12701" i="2"/>
  <c r="V12700" i="2"/>
  <c r="V12699" i="2"/>
  <c r="V12698" i="2"/>
  <c r="V12697" i="2"/>
  <c r="V12696" i="2"/>
  <c r="V12695" i="2"/>
  <c r="V12694" i="2"/>
  <c r="V12693" i="2"/>
  <c r="V12692" i="2"/>
  <c r="V12691" i="2"/>
  <c r="V12690" i="2"/>
  <c r="V12689" i="2"/>
  <c r="V12688" i="2"/>
  <c r="V12687" i="2"/>
  <c r="V12686" i="2"/>
  <c r="V12685" i="2"/>
  <c r="V12684" i="2"/>
  <c r="V12683" i="2"/>
  <c r="V12682" i="2"/>
  <c r="V12681" i="2"/>
  <c r="V12680" i="2"/>
  <c r="V12679" i="2"/>
  <c r="V12678" i="2"/>
  <c r="V12677" i="2"/>
  <c r="V12676" i="2"/>
  <c r="V12675" i="2"/>
  <c r="V12674" i="2"/>
  <c r="V12673" i="2"/>
  <c r="V12672" i="2"/>
  <c r="V12671" i="2"/>
  <c r="V12670" i="2"/>
  <c r="V12669" i="2"/>
  <c r="V12668" i="2"/>
  <c r="V12667" i="2"/>
  <c r="V12666" i="2"/>
  <c r="V12665" i="2"/>
  <c r="V12664" i="2"/>
  <c r="V12663" i="2"/>
  <c r="V12662" i="2"/>
  <c r="V12661" i="2"/>
  <c r="V12660" i="2"/>
  <c r="V12659" i="2"/>
  <c r="V12658" i="2"/>
  <c r="V12657" i="2"/>
  <c r="V12656" i="2"/>
  <c r="V12655" i="2"/>
  <c r="V12654" i="2"/>
  <c r="V12653" i="2"/>
  <c r="V12652" i="2"/>
  <c r="V12651" i="2"/>
  <c r="V12650" i="2"/>
  <c r="V12649" i="2"/>
  <c r="V12648" i="2"/>
  <c r="V12647" i="2"/>
  <c r="V12646" i="2"/>
  <c r="V12645" i="2"/>
  <c r="V12644" i="2"/>
  <c r="V12643" i="2"/>
  <c r="V12642" i="2"/>
  <c r="V12641" i="2"/>
  <c r="V12640" i="2"/>
  <c r="V12639" i="2"/>
  <c r="V12638" i="2"/>
  <c r="V12637" i="2"/>
  <c r="V12636" i="2"/>
  <c r="V12635" i="2"/>
  <c r="V12634" i="2"/>
  <c r="V12633" i="2"/>
  <c r="V12632" i="2"/>
  <c r="V12631" i="2"/>
  <c r="V12630" i="2"/>
  <c r="V12629" i="2"/>
  <c r="V12628" i="2"/>
  <c r="V12627" i="2"/>
  <c r="V12626" i="2"/>
  <c r="V12625" i="2"/>
  <c r="V12624" i="2"/>
  <c r="V12623" i="2"/>
  <c r="V12622" i="2"/>
  <c r="V12621" i="2"/>
  <c r="V12620" i="2"/>
  <c r="V12619" i="2"/>
  <c r="V12618" i="2"/>
  <c r="V12617" i="2"/>
  <c r="V12616" i="2"/>
  <c r="V12615" i="2"/>
  <c r="V12614" i="2"/>
  <c r="V12613" i="2"/>
  <c r="V12612" i="2"/>
  <c r="V12611" i="2"/>
  <c r="V12610" i="2"/>
  <c r="V12609" i="2"/>
  <c r="V12608" i="2"/>
  <c r="V12607" i="2"/>
  <c r="V12606" i="2"/>
  <c r="V12605" i="2"/>
  <c r="V12604" i="2"/>
  <c r="V12603" i="2"/>
  <c r="V12602" i="2"/>
  <c r="V12601" i="2"/>
  <c r="V12600" i="2"/>
  <c r="V12599" i="2"/>
  <c r="V12598" i="2"/>
  <c r="V12597" i="2"/>
  <c r="V12596" i="2"/>
  <c r="V12595" i="2"/>
  <c r="V12594" i="2"/>
  <c r="V12593" i="2"/>
  <c r="V12592" i="2"/>
  <c r="V12591" i="2"/>
  <c r="V12590" i="2"/>
  <c r="V12589" i="2"/>
  <c r="V12588" i="2"/>
  <c r="V12587" i="2"/>
  <c r="V12586" i="2"/>
  <c r="V12585" i="2"/>
  <c r="V12584" i="2"/>
  <c r="V12583" i="2"/>
  <c r="V12582" i="2"/>
  <c r="V12581" i="2"/>
  <c r="V12580" i="2"/>
  <c r="V12579" i="2"/>
  <c r="V12578" i="2"/>
  <c r="V12577" i="2"/>
  <c r="V12576" i="2"/>
  <c r="V12575" i="2"/>
  <c r="V12574" i="2"/>
  <c r="V12573" i="2"/>
  <c r="V12572" i="2"/>
  <c r="V12571" i="2"/>
  <c r="V12570" i="2"/>
  <c r="V12569" i="2"/>
  <c r="V12568" i="2"/>
  <c r="V12567" i="2"/>
  <c r="V12566" i="2"/>
  <c r="V12565" i="2"/>
  <c r="V12564" i="2"/>
  <c r="V12563" i="2"/>
  <c r="V12562" i="2"/>
  <c r="V12561" i="2"/>
  <c r="V12560" i="2"/>
  <c r="V12559" i="2"/>
  <c r="V12558" i="2"/>
  <c r="V12557" i="2"/>
  <c r="V12556" i="2"/>
  <c r="V12555" i="2"/>
  <c r="V12554" i="2"/>
  <c r="V12553" i="2"/>
  <c r="V12552" i="2"/>
  <c r="V12551" i="2"/>
  <c r="V12550" i="2"/>
  <c r="V12549" i="2"/>
  <c r="V12548" i="2"/>
  <c r="V12547" i="2"/>
  <c r="V12546" i="2"/>
  <c r="V12545" i="2"/>
  <c r="V12544" i="2"/>
  <c r="V12543" i="2"/>
  <c r="V12542" i="2"/>
  <c r="V12541" i="2"/>
  <c r="V12540" i="2"/>
  <c r="V12539" i="2"/>
  <c r="V12538" i="2"/>
  <c r="V12537" i="2"/>
  <c r="V12536" i="2"/>
  <c r="V12535" i="2"/>
  <c r="V12534" i="2"/>
  <c r="V12533" i="2"/>
  <c r="V12532" i="2"/>
  <c r="V12531" i="2"/>
  <c r="V12530" i="2"/>
  <c r="V12529" i="2"/>
  <c r="V12528" i="2"/>
  <c r="V12527" i="2"/>
  <c r="V12526" i="2"/>
  <c r="V12525" i="2"/>
  <c r="V12524" i="2"/>
  <c r="V12523" i="2"/>
  <c r="V12522" i="2"/>
  <c r="V12521" i="2"/>
  <c r="V12520" i="2"/>
  <c r="V12519" i="2"/>
  <c r="V12518" i="2"/>
  <c r="V12517" i="2"/>
  <c r="V12516" i="2"/>
  <c r="V12515" i="2"/>
  <c r="V12514" i="2"/>
  <c r="V12513" i="2"/>
  <c r="V12512" i="2"/>
  <c r="V12511" i="2"/>
  <c r="V12510" i="2"/>
  <c r="V12509" i="2"/>
  <c r="V12508" i="2"/>
  <c r="V12507" i="2"/>
  <c r="V12506" i="2"/>
  <c r="V12505" i="2"/>
  <c r="V12504" i="2"/>
  <c r="V12503" i="2"/>
  <c r="V12502" i="2"/>
  <c r="V12501" i="2"/>
  <c r="V12500" i="2"/>
  <c r="V12499" i="2"/>
  <c r="V12498" i="2"/>
  <c r="V12497" i="2"/>
  <c r="V12496" i="2"/>
  <c r="V12495" i="2"/>
  <c r="V12494" i="2"/>
  <c r="V12493" i="2"/>
  <c r="V12492" i="2"/>
  <c r="V12491" i="2"/>
  <c r="V12490" i="2"/>
  <c r="V12489" i="2"/>
  <c r="V12488" i="2"/>
  <c r="V12487" i="2"/>
  <c r="V12486" i="2"/>
  <c r="V12485" i="2"/>
  <c r="V12484" i="2"/>
  <c r="V12483" i="2"/>
  <c r="V12482" i="2"/>
  <c r="V12481" i="2"/>
  <c r="V12480" i="2"/>
  <c r="V12479" i="2"/>
  <c r="V12478" i="2"/>
  <c r="V12477" i="2"/>
  <c r="V12476" i="2"/>
  <c r="V12475" i="2"/>
  <c r="V12474" i="2"/>
  <c r="V12473" i="2"/>
  <c r="V12472" i="2"/>
  <c r="V12471" i="2"/>
  <c r="V12470" i="2"/>
  <c r="V12469" i="2"/>
  <c r="V12468" i="2"/>
  <c r="V12467" i="2"/>
  <c r="V12466" i="2"/>
  <c r="V12465" i="2"/>
  <c r="V12464" i="2"/>
  <c r="V12463" i="2"/>
  <c r="V12462" i="2"/>
  <c r="V12461" i="2"/>
  <c r="V12460" i="2"/>
  <c r="V12459" i="2"/>
  <c r="V12458" i="2"/>
  <c r="V12457" i="2"/>
  <c r="V12456" i="2"/>
  <c r="V12455" i="2"/>
  <c r="V12454" i="2"/>
  <c r="V12453" i="2"/>
  <c r="V12452" i="2"/>
  <c r="V12451" i="2"/>
  <c r="V12450" i="2"/>
  <c r="V12449" i="2"/>
  <c r="V12448" i="2"/>
  <c r="V12447" i="2"/>
  <c r="V12446" i="2"/>
  <c r="V12445" i="2"/>
  <c r="V12444" i="2"/>
  <c r="V12443" i="2"/>
  <c r="V12442" i="2"/>
  <c r="V12441" i="2"/>
  <c r="V12440" i="2"/>
  <c r="V12439" i="2"/>
  <c r="V12438" i="2"/>
  <c r="V12437" i="2"/>
  <c r="V12436" i="2"/>
  <c r="V12435" i="2"/>
  <c r="V12434" i="2"/>
  <c r="V12433" i="2"/>
  <c r="V12432" i="2"/>
  <c r="V12431" i="2"/>
  <c r="V12430" i="2"/>
  <c r="V12429" i="2"/>
  <c r="V12428" i="2"/>
  <c r="V12427" i="2"/>
  <c r="V12426" i="2"/>
  <c r="V12425" i="2"/>
  <c r="V12424" i="2"/>
  <c r="V12423" i="2"/>
  <c r="V12422" i="2"/>
  <c r="V12421" i="2"/>
  <c r="V12420" i="2"/>
  <c r="V12419" i="2"/>
  <c r="V12418" i="2"/>
  <c r="V12417" i="2"/>
  <c r="V12416" i="2"/>
  <c r="V12415" i="2"/>
  <c r="V12414" i="2"/>
  <c r="V12413" i="2"/>
  <c r="V12412" i="2"/>
  <c r="V12411" i="2"/>
  <c r="V12410" i="2"/>
  <c r="V12409" i="2"/>
  <c r="V12408" i="2"/>
  <c r="V12407" i="2"/>
  <c r="V12406" i="2"/>
  <c r="V12405" i="2"/>
  <c r="V12404" i="2"/>
  <c r="V12403" i="2"/>
  <c r="V12402" i="2"/>
  <c r="V12401" i="2"/>
  <c r="V12400" i="2"/>
  <c r="V12399" i="2"/>
  <c r="V12398" i="2"/>
  <c r="V12397" i="2"/>
  <c r="V12396" i="2"/>
  <c r="V12395" i="2"/>
  <c r="V12394" i="2"/>
  <c r="V12393" i="2"/>
  <c r="V12392" i="2"/>
  <c r="V12391" i="2"/>
  <c r="V12390" i="2"/>
  <c r="V12389" i="2"/>
  <c r="V12388" i="2"/>
  <c r="V12387" i="2"/>
  <c r="V12386" i="2"/>
  <c r="V12385" i="2"/>
  <c r="V12384" i="2"/>
  <c r="V12383" i="2"/>
  <c r="V12382" i="2"/>
  <c r="V12381" i="2"/>
  <c r="V12380" i="2"/>
  <c r="V12379" i="2"/>
  <c r="V12378" i="2"/>
  <c r="V12377" i="2"/>
  <c r="V12376" i="2"/>
  <c r="V12375" i="2"/>
  <c r="V12374" i="2"/>
  <c r="V12373" i="2"/>
  <c r="V12372" i="2"/>
  <c r="V12371" i="2"/>
  <c r="V12370" i="2"/>
  <c r="V12369" i="2"/>
  <c r="V12368" i="2"/>
  <c r="V12367" i="2"/>
  <c r="V12366" i="2"/>
  <c r="V12365" i="2"/>
  <c r="V12364" i="2"/>
  <c r="V12363" i="2"/>
  <c r="V12362" i="2"/>
  <c r="V12361" i="2"/>
  <c r="V12360" i="2"/>
  <c r="V12359" i="2"/>
  <c r="V12358" i="2"/>
  <c r="V12357" i="2"/>
  <c r="V12356" i="2"/>
  <c r="V12355" i="2"/>
  <c r="V12354" i="2"/>
  <c r="V12353" i="2"/>
  <c r="V12352" i="2"/>
  <c r="V12351" i="2"/>
  <c r="V12350" i="2"/>
  <c r="V12349" i="2"/>
  <c r="V12348" i="2"/>
  <c r="V12347" i="2"/>
  <c r="V12346" i="2"/>
  <c r="V12345" i="2"/>
  <c r="V12344" i="2"/>
  <c r="V12343" i="2"/>
  <c r="V12342" i="2"/>
  <c r="V12341" i="2"/>
  <c r="V12340" i="2"/>
  <c r="V12339" i="2"/>
  <c r="V12338" i="2"/>
  <c r="V12337" i="2"/>
  <c r="V12336" i="2"/>
  <c r="V12335" i="2"/>
  <c r="V12334" i="2"/>
  <c r="V12333" i="2"/>
  <c r="V12332" i="2"/>
  <c r="V12331" i="2"/>
  <c r="V12330" i="2"/>
  <c r="V12329" i="2"/>
  <c r="V12328" i="2"/>
  <c r="V12327" i="2"/>
  <c r="V12326" i="2"/>
  <c r="V12325" i="2"/>
  <c r="V12324" i="2"/>
  <c r="V12323" i="2"/>
  <c r="V12322" i="2"/>
  <c r="V12321" i="2"/>
  <c r="V12320" i="2"/>
  <c r="V12319" i="2"/>
  <c r="V12318" i="2"/>
  <c r="V12317" i="2"/>
  <c r="V12316" i="2"/>
  <c r="V12315" i="2"/>
  <c r="V12314" i="2"/>
  <c r="V12313" i="2"/>
  <c r="V12312" i="2"/>
  <c r="V12311" i="2"/>
  <c r="V12310" i="2"/>
  <c r="V12309" i="2"/>
  <c r="V12308" i="2"/>
  <c r="V12307" i="2"/>
  <c r="V12306" i="2"/>
  <c r="V12305" i="2"/>
  <c r="V12304" i="2"/>
  <c r="V12303" i="2"/>
  <c r="V12302" i="2"/>
  <c r="V12301" i="2"/>
  <c r="V12300" i="2"/>
  <c r="V12299" i="2"/>
  <c r="V12298" i="2"/>
  <c r="V12297" i="2"/>
  <c r="V12296" i="2"/>
  <c r="V12295" i="2"/>
  <c r="V12294" i="2"/>
  <c r="V12293" i="2"/>
  <c r="V12292" i="2"/>
  <c r="V12291" i="2"/>
  <c r="V12290" i="2"/>
  <c r="V12289" i="2"/>
  <c r="V12288" i="2"/>
  <c r="V12287" i="2"/>
  <c r="V12286" i="2"/>
  <c r="V12285" i="2"/>
  <c r="V12284" i="2"/>
  <c r="V12283" i="2"/>
  <c r="V12282" i="2"/>
  <c r="V12281" i="2"/>
  <c r="V12280" i="2"/>
  <c r="V12279" i="2"/>
  <c r="V12278" i="2"/>
  <c r="V12277" i="2"/>
  <c r="V12276" i="2"/>
  <c r="V12275" i="2"/>
  <c r="V12274" i="2"/>
  <c r="V12273" i="2"/>
  <c r="V12272" i="2"/>
  <c r="V12271" i="2"/>
  <c r="V12270" i="2"/>
  <c r="V12269" i="2"/>
  <c r="V12268" i="2"/>
  <c r="V12267" i="2"/>
  <c r="V12266" i="2"/>
  <c r="V12265" i="2"/>
  <c r="V12264" i="2"/>
  <c r="V12263" i="2"/>
  <c r="V12262" i="2"/>
  <c r="V12261" i="2"/>
  <c r="V12260" i="2"/>
  <c r="V12259" i="2"/>
  <c r="V12258" i="2"/>
  <c r="V12257" i="2"/>
  <c r="V12256" i="2"/>
  <c r="V12255" i="2"/>
  <c r="V12254" i="2"/>
  <c r="V12253" i="2"/>
  <c r="V12252" i="2"/>
  <c r="V12251" i="2"/>
  <c r="V12250" i="2"/>
  <c r="V12249" i="2"/>
  <c r="V12248" i="2"/>
  <c r="V12247" i="2"/>
  <c r="V12246" i="2"/>
  <c r="V12245" i="2"/>
  <c r="V12244" i="2"/>
  <c r="V12243" i="2"/>
  <c r="V12242" i="2"/>
  <c r="V12241" i="2"/>
  <c r="V12240" i="2"/>
  <c r="V12239" i="2"/>
  <c r="V12238" i="2"/>
  <c r="V12237" i="2"/>
  <c r="V12236" i="2"/>
  <c r="V12235" i="2"/>
  <c r="V12234" i="2"/>
  <c r="V12233" i="2"/>
  <c r="V12232" i="2"/>
  <c r="V12231" i="2"/>
  <c r="V12230" i="2"/>
  <c r="V12229" i="2"/>
  <c r="V12228" i="2"/>
  <c r="V12227" i="2"/>
  <c r="V12226" i="2"/>
  <c r="V12225" i="2"/>
  <c r="V12224" i="2"/>
  <c r="V12223" i="2"/>
  <c r="V12222" i="2"/>
  <c r="V12221" i="2"/>
  <c r="V12220" i="2"/>
  <c r="V12219" i="2"/>
  <c r="V12218" i="2"/>
  <c r="V12217" i="2"/>
  <c r="V12216" i="2"/>
  <c r="V12215" i="2"/>
  <c r="V12214" i="2"/>
  <c r="V12213" i="2"/>
  <c r="V12212" i="2"/>
  <c r="V12211" i="2"/>
  <c r="V12210" i="2"/>
  <c r="V12209" i="2"/>
  <c r="V12208" i="2"/>
  <c r="V12207" i="2"/>
  <c r="V12206" i="2"/>
  <c r="V12205" i="2"/>
  <c r="V12204" i="2"/>
  <c r="V12203" i="2"/>
  <c r="V12202" i="2"/>
  <c r="V12201" i="2"/>
  <c r="V12200" i="2"/>
  <c r="V12199" i="2"/>
  <c r="V12198" i="2"/>
  <c r="V12197" i="2"/>
  <c r="V12196" i="2"/>
  <c r="V12195" i="2"/>
  <c r="V12194" i="2"/>
  <c r="V12193" i="2"/>
  <c r="V12192" i="2"/>
  <c r="V12191" i="2"/>
  <c r="V12190" i="2"/>
  <c r="V12189" i="2"/>
  <c r="V12188" i="2"/>
  <c r="V12187" i="2"/>
  <c r="V12186" i="2"/>
  <c r="V12185" i="2"/>
  <c r="V12184" i="2"/>
  <c r="V12183" i="2"/>
  <c r="V12182" i="2"/>
  <c r="V12181" i="2"/>
  <c r="V12180" i="2"/>
  <c r="V12179" i="2"/>
  <c r="V12178" i="2"/>
  <c r="V12177" i="2"/>
  <c r="V12176" i="2"/>
  <c r="V12175" i="2"/>
  <c r="V12174" i="2"/>
  <c r="V12173" i="2"/>
  <c r="V12172" i="2"/>
  <c r="V12171" i="2"/>
  <c r="V12170" i="2"/>
  <c r="V12169" i="2"/>
  <c r="V12168" i="2"/>
  <c r="V12167" i="2"/>
  <c r="V12166" i="2"/>
  <c r="V12165" i="2"/>
  <c r="V12164" i="2"/>
  <c r="V12163" i="2"/>
  <c r="V12162" i="2"/>
  <c r="V12161" i="2"/>
  <c r="V12160" i="2"/>
  <c r="V12159" i="2"/>
  <c r="V12158" i="2"/>
  <c r="V12157" i="2"/>
  <c r="V12156" i="2"/>
  <c r="V12155" i="2"/>
  <c r="V12154" i="2"/>
  <c r="V12153" i="2"/>
  <c r="V12152" i="2"/>
  <c r="V12151" i="2"/>
  <c r="V12150" i="2"/>
  <c r="V12149" i="2"/>
  <c r="V12148" i="2"/>
  <c r="V12147" i="2"/>
  <c r="V12146" i="2"/>
  <c r="V12145" i="2"/>
  <c r="V12144" i="2"/>
  <c r="V12143" i="2"/>
  <c r="V12142" i="2"/>
  <c r="V12141" i="2"/>
  <c r="V12140" i="2"/>
  <c r="V12139" i="2"/>
  <c r="V12138" i="2"/>
  <c r="V12137" i="2"/>
  <c r="V12136" i="2"/>
  <c r="V12135" i="2"/>
  <c r="V12134" i="2"/>
  <c r="V12133" i="2"/>
  <c r="V12132" i="2"/>
  <c r="V12131" i="2"/>
  <c r="V12130" i="2"/>
  <c r="V12129" i="2"/>
  <c r="V12128" i="2"/>
  <c r="V12127" i="2"/>
  <c r="V12126" i="2"/>
  <c r="V12125" i="2"/>
  <c r="V12124" i="2"/>
  <c r="V12123" i="2"/>
  <c r="V12122" i="2"/>
  <c r="V12121" i="2"/>
  <c r="V12120" i="2"/>
  <c r="V12119" i="2"/>
  <c r="V12118" i="2"/>
  <c r="V12117" i="2"/>
  <c r="V12116" i="2"/>
  <c r="V12115" i="2"/>
  <c r="V12114" i="2"/>
  <c r="V12113" i="2"/>
  <c r="V12112" i="2"/>
  <c r="V12111" i="2"/>
  <c r="V12110" i="2"/>
  <c r="V12109" i="2"/>
  <c r="V12108" i="2"/>
  <c r="V12107" i="2"/>
  <c r="V12106" i="2"/>
  <c r="V12105" i="2"/>
  <c r="V12104" i="2"/>
  <c r="V12103" i="2"/>
  <c r="V12102" i="2"/>
  <c r="V12101" i="2"/>
  <c r="V12100" i="2"/>
  <c r="V12099" i="2"/>
  <c r="V12098" i="2"/>
  <c r="V12097" i="2"/>
  <c r="V12096" i="2"/>
  <c r="V12095" i="2"/>
  <c r="V12094" i="2"/>
  <c r="V12093" i="2"/>
  <c r="V12092" i="2"/>
  <c r="V12091" i="2"/>
  <c r="V12090" i="2"/>
  <c r="V12089" i="2"/>
  <c r="V12088" i="2"/>
  <c r="V12087" i="2"/>
  <c r="V12086" i="2"/>
  <c r="V12085" i="2"/>
  <c r="V12084" i="2"/>
  <c r="V12083" i="2"/>
  <c r="V12082" i="2"/>
  <c r="V12081" i="2"/>
  <c r="V12080" i="2"/>
  <c r="V12079" i="2"/>
  <c r="V12078" i="2"/>
  <c r="V12077" i="2"/>
  <c r="V12076" i="2"/>
  <c r="V12075" i="2"/>
  <c r="V12074" i="2"/>
  <c r="V12073" i="2"/>
  <c r="V12072" i="2"/>
  <c r="V12071" i="2"/>
  <c r="V12070" i="2"/>
  <c r="V12069" i="2"/>
  <c r="V12068" i="2"/>
  <c r="V12067" i="2"/>
  <c r="V12066" i="2"/>
  <c r="V12065" i="2"/>
  <c r="V12064" i="2"/>
  <c r="V12063" i="2"/>
  <c r="V12062" i="2"/>
  <c r="V12061" i="2"/>
  <c r="V12060" i="2"/>
  <c r="V12059" i="2"/>
  <c r="V12058" i="2"/>
  <c r="V12057" i="2"/>
  <c r="V12056" i="2"/>
  <c r="V12055" i="2"/>
  <c r="V12054" i="2"/>
  <c r="V12053" i="2"/>
  <c r="V12052" i="2"/>
  <c r="V12051" i="2"/>
  <c r="V12050" i="2"/>
  <c r="V12049" i="2"/>
  <c r="V12048" i="2"/>
  <c r="V12047" i="2"/>
  <c r="V12046" i="2"/>
  <c r="V12045" i="2"/>
  <c r="V12044" i="2"/>
  <c r="V12043" i="2"/>
  <c r="V12042" i="2"/>
  <c r="V12041" i="2"/>
  <c r="V12040" i="2"/>
  <c r="V12039" i="2"/>
  <c r="V12038" i="2"/>
  <c r="V12037" i="2"/>
  <c r="V12036" i="2"/>
  <c r="V12035" i="2"/>
  <c r="V12034" i="2"/>
  <c r="V12033" i="2"/>
  <c r="V12032" i="2"/>
  <c r="V12031" i="2"/>
  <c r="V12030" i="2"/>
  <c r="V12029" i="2"/>
  <c r="V12028" i="2"/>
  <c r="V12027" i="2"/>
  <c r="V12026" i="2"/>
  <c r="V12025" i="2"/>
  <c r="V12024" i="2"/>
  <c r="V12023" i="2"/>
  <c r="V12022" i="2"/>
  <c r="V12021" i="2"/>
  <c r="V12020" i="2"/>
  <c r="V12019" i="2"/>
  <c r="V12018" i="2"/>
  <c r="V12017" i="2"/>
  <c r="V12016" i="2"/>
  <c r="V12015" i="2"/>
  <c r="V12014" i="2"/>
  <c r="V12013" i="2"/>
  <c r="V12012" i="2"/>
  <c r="V12011" i="2"/>
  <c r="V12010" i="2"/>
  <c r="V12009" i="2"/>
  <c r="V12008" i="2"/>
  <c r="V12007" i="2"/>
  <c r="V12006" i="2"/>
  <c r="V12005" i="2"/>
  <c r="V12004" i="2"/>
  <c r="V12003" i="2"/>
  <c r="V12002" i="2"/>
  <c r="V12001" i="2"/>
  <c r="V12000" i="2"/>
  <c r="V11999" i="2"/>
  <c r="V11998" i="2"/>
  <c r="V11997" i="2"/>
  <c r="V11996" i="2"/>
  <c r="V11995" i="2"/>
  <c r="V11994" i="2"/>
  <c r="V11993" i="2"/>
  <c r="V11992" i="2"/>
  <c r="V11991" i="2"/>
  <c r="V11990" i="2"/>
  <c r="V11989" i="2"/>
  <c r="V11988" i="2"/>
  <c r="V11987" i="2"/>
  <c r="V11986" i="2"/>
  <c r="V11985" i="2"/>
  <c r="V11984" i="2"/>
  <c r="V11983" i="2"/>
  <c r="V11982" i="2"/>
  <c r="V11981" i="2"/>
  <c r="V11980" i="2"/>
  <c r="V11979" i="2"/>
  <c r="V11978" i="2"/>
  <c r="V11977" i="2"/>
  <c r="V11976" i="2"/>
  <c r="V11975" i="2"/>
  <c r="V11974" i="2"/>
  <c r="V11973" i="2"/>
  <c r="V11972" i="2"/>
  <c r="V11971" i="2"/>
  <c r="V11970" i="2"/>
  <c r="V11969" i="2"/>
  <c r="V11968" i="2"/>
  <c r="V11967" i="2"/>
  <c r="V11966" i="2"/>
  <c r="V11965" i="2"/>
  <c r="V11964" i="2"/>
  <c r="V11963" i="2"/>
  <c r="V11962" i="2"/>
  <c r="V11961" i="2"/>
  <c r="V11960" i="2"/>
  <c r="V11959" i="2"/>
  <c r="V11958" i="2"/>
  <c r="V11957" i="2"/>
  <c r="V11956" i="2"/>
  <c r="V11955" i="2"/>
  <c r="V11954" i="2"/>
  <c r="V11953" i="2"/>
  <c r="V11952" i="2"/>
  <c r="V11951" i="2"/>
  <c r="V11950" i="2"/>
  <c r="V11949" i="2"/>
  <c r="V11948" i="2"/>
  <c r="V11947" i="2"/>
  <c r="V11946" i="2"/>
  <c r="V11945" i="2"/>
  <c r="V11944" i="2"/>
  <c r="V11943" i="2"/>
  <c r="V11942" i="2"/>
  <c r="V11941" i="2"/>
  <c r="V11940" i="2"/>
  <c r="V11939" i="2"/>
  <c r="V11938" i="2"/>
  <c r="V11937" i="2"/>
  <c r="V11936" i="2"/>
  <c r="V11935" i="2"/>
  <c r="V11934" i="2"/>
  <c r="V11933" i="2"/>
  <c r="V11932" i="2"/>
  <c r="V11931" i="2"/>
  <c r="V11930" i="2"/>
  <c r="V11929" i="2"/>
  <c r="V11928" i="2"/>
  <c r="V11927" i="2"/>
  <c r="V11926" i="2"/>
  <c r="V11925" i="2"/>
  <c r="V11924" i="2"/>
  <c r="V11923" i="2"/>
  <c r="V11922" i="2"/>
  <c r="V11921" i="2"/>
  <c r="V11920" i="2"/>
  <c r="V11919" i="2"/>
  <c r="V11918" i="2"/>
  <c r="V11917" i="2"/>
  <c r="V11916" i="2"/>
  <c r="V11915" i="2"/>
  <c r="V11914" i="2"/>
  <c r="V11913" i="2"/>
  <c r="V11912" i="2"/>
  <c r="V11911" i="2"/>
  <c r="V11910" i="2"/>
  <c r="V11909" i="2"/>
  <c r="V11908" i="2"/>
  <c r="V11907" i="2"/>
  <c r="V11906" i="2"/>
  <c r="V11905" i="2"/>
  <c r="V11904" i="2"/>
  <c r="V11903" i="2"/>
  <c r="V11902" i="2"/>
  <c r="V11901" i="2"/>
  <c r="V11900" i="2"/>
  <c r="V11899" i="2"/>
  <c r="V11898" i="2"/>
  <c r="V11897" i="2"/>
  <c r="V11896" i="2"/>
  <c r="V11895" i="2"/>
  <c r="V11894" i="2"/>
  <c r="V11893" i="2"/>
  <c r="V11892" i="2"/>
  <c r="V11891" i="2"/>
  <c r="V11890" i="2"/>
  <c r="V11889" i="2"/>
  <c r="V11888" i="2"/>
  <c r="V11887" i="2"/>
  <c r="V11886" i="2"/>
  <c r="V11885" i="2"/>
  <c r="V11884" i="2"/>
  <c r="V11883" i="2"/>
  <c r="V11882" i="2"/>
  <c r="V11881" i="2"/>
  <c r="V11880" i="2"/>
  <c r="V11879" i="2"/>
  <c r="V11878" i="2"/>
  <c r="V11877" i="2"/>
  <c r="V11876" i="2"/>
  <c r="V11875" i="2"/>
  <c r="V11874" i="2"/>
  <c r="V11873" i="2"/>
  <c r="V11872" i="2"/>
  <c r="V11871" i="2"/>
  <c r="V11870" i="2"/>
  <c r="V11869" i="2"/>
  <c r="V11868" i="2"/>
  <c r="V11867" i="2"/>
  <c r="V11866" i="2"/>
  <c r="V11865" i="2"/>
  <c r="V11864" i="2"/>
  <c r="V11863" i="2"/>
  <c r="V11862" i="2"/>
  <c r="V11861" i="2"/>
  <c r="V11860" i="2"/>
  <c r="V11859" i="2"/>
  <c r="V11858" i="2"/>
  <c r="V11857" i="2"/>
  <c r="V11856" i="2"/>
  <c r="V11855" i="2"/>
  <c r="V11854" i="2"/>
  <c r="V11853" i="2"/>
  <c r="V11852" i="2"/>
  <c r="V11851" i="2"/>
  <c r="V11850" i="2"/>
  <c r="V11849" i="2"/>
  <c r="V11848" i="2"/>
  <c r="V11847" i="2"/>
  <c r="V11846" i="2"/>
  <c r="V11845" i="2"/>
  <c r="V11844" i="2"/>
  <c r="V11843" i="2"/>
  <c r="V11842" i="2"/>
  <c r="V11841" i="2"/>
  <c r="V11840" i="2"/>
  <c r="V11839" i="2"/>
  <c r="V11838" i="2"/>
  <c r="V11837" i="2"/>
  <c r="V11836" i="2"/>
  <c r="V11835" i="2"/>
  <c r="V11834" i="2"/>
  <c r="V11833" i="2"/>
  <c r="V11832" i="2"/>
  <c r="V11831" i="2"/>
  <c r="V11830" i="2"/>
  <c r="V11829" i="2"/>
  <c r="V11828" i="2"/>
  <c r="V11827" i="2"/>
  <c r="V11826" i="2"/>
  <c r="V11825" i="2"/>
  <c r="V11824" i="2"/>
  <c r="V11823" i="2"/>
  <c r="V11822" i="2"/>
  <c r="V11821" i="2"/>
  <c r="V11820" i="2"/>
  <c r="V11819" i="2"/>
  <c r="V11818" i="2"/>
  <c r="V11817" i="2"/>
  <c r="V11816" i="2"/>
  <c r="V11815" i="2"/>
  <c r="V11814" i="2"/>
  <c r="V11813" i="2"/>
  <c r="V11812" i="2"/>
  <c r="V11811" i="2"/>
  <c r="V11810" i="2"/>
  <c r="V11809" i="2"/>
  <c r="V11808" i="2"/>
  <c r="V11807" i="2"/>
  <c r="V11806" i="2"/>
  <c r="V11805" i="2"/>
  <c r="V11804" i="2"/>
  <c r="V11803" i="2"/>
  <c r="V11802" i="2"/>
  <c r="V11801" i="2"/>
  <c r="V11800" i="2"/>
  <c r="V11799" i="2"/>
  <c r="V11798" i="2"/>
  <c r="V11797" i="2"/>
  <c r="V11796" i="2"/>
  <c r="V11795" i="2"/>
  <c r="V11794" i="2"/>
  <c r="V11793" i="2"/>
  <c r="V11792" i="2"/>
  <c r="V11791" i="2"/>
  <c r="V11790" i="2"/>
  <c r="V11789" i="2"/>
  <c r="V11788" i="2"/>
  <c r="V11787" i="2"/>
  <c r="V11786" i="2"/>
  <c r="V11785" i="2"/>
  <c r="V11784" i="2"/>
  <c r="V11783" i="2"/>
  <c r="V11782" i="2"/>
  <c r="V11781" i="2"/>
  <c r="V11780" i="2"/>
  <c r="V11779" i="2"/>
  <c r="V11778" i="2"/>
  <c r="V11777" i="2"/>
  <c r="V11776" i="2"/>
  <c r="V11775" i="2"/>
  <c r="V11774" i="2"/>
  <c r="V11773" i="2"/>
  <c r="V11772" i="2"/>
  <c r="V11771" i="2"/>
  <c r="V11770" i="2"/>
  <c r="V11769" i="2"/>
  <c r="V11768" i="2"/>
  <c r="V11767" i="2"/>
  <c r="V11766" i="2"/>
  <c r="V11765" i="2"/>
  <c r="V11764" i="2"/>
  <c r="V11763" i="2"/>
  <c r="V11762" i="2"/>
  <c r="V11761" i="2"/>
  <c r="V11760" i="2"/>
  <c r="V11759" i="2"/>
  <c r="V11758" i="2"/>
  <c r="V11757" i="2"/>
  <c r="V11756" i="2"/>
  <c r="V11755" i="2"/>
  <c r="V11754" i="2"/>
  <c r="V11753" i="2"/>
  <c r="V11752" i="2"/>
  <c r="V11751" i="2"/>
  <c r="V11750" i="2"/>
  <c r="V11749" i="2"/>
  <c r="V11748" i="2"/>
  <c r="V11747" i="2"/>
  <c r="V11746" i="2"/>
  <c r="V11745" i="2"/>
  <c r="V11744" i="2"/>
  <c r="V11743" i="2"/>
  <c r="V11742" i="2"/>
  <c r="V11741" i="2"/>
  <c r="V11740" i="2"/>
  <c r="V11739" i="2"/>
  <c r="V11738" i="2"/>
  <c r="V11737" i="2"/>
  <c r="V11736" i="2"/>
  <c r="V11735" i="2"/>
  <c r="V11734" i="2"/>
  <c r="V11733" i="2"/>
  <c r="V11732" i="2"/>
  <c r="V11731" i="2"/>
  <c r="V11730" i="2"/>
  <c r="V11729" i="2"/>
  <c r="V11728" i="2"/>
  <c r="V11727" i="2"/>
  <c r="V11726" i="2"/>
  <c r="V11725" i="2"/>
  <c r="V11724" i="2"/>
  <c r="V11723" i="2"/>
  <c r="V11722" i="2"/>
  <c r="V11721" i="2"/>
  <c r="V11720" i="2"/>
  <c r="V11719" i="2"/>
  <c r="V11718" i="2"/>
  <c r="V11717" i="2"/>
  <c r="V11716" i="2"/>
  <c r="V11715" i="2"/>
  <c r="V11714" i="2"/>
  <c r="V11713" i="2"/>
  <c r="V11712" i="2"/>
  <c r="V11711" i="2"/>
  <c r="V11710" i="2"/>
  <c r="V11709" i="2"/>
  <c r="V11708" i="2"/>
  <c r="V11707" i="2"/>
  <c r="V11706" i="2"/>
  <c r="V11705" i="2"/>
  <c r="V11704" i="2"/>
  <c r="V11703" i="2"/>
  <c r="V11702" i="2"/>
  <c r="V11701" i="2"/>
  <c r="V11700" i="2"/>
  <c r="V11699" i="2"/>
  <c r="V11698" i="2"/>
  <c r="V11697" i="2"/>
  <c r="V11696" i="2"/>
  <c r="V11695" i="2"/>
  <c r="V11694" i="2"/>
  <c r="V11693" i="2"/>
  <c r="V11692" i="2"/>
  <c r="V11691" i="2"/>
  <c r="V11690" i="2"/>
  <c r="V11689" i="2"/>
  <c r="V11688" i="2"/>
  <c r="V11687" i="2"/>
  <c r="V11686" i="2"/>
  <c r="V11685" i="2"/>
  <c r="V11684" i="2"/>
  <c r="V11683" i="2"/>
  <c r="V11682" i="2"/>
  <c r="V11681" i="2"/>
  <c r="V11680" i="2"/>
  <c r="V11679" i="2"/>
  <c r="V11678" i="2"/>
  <c r="V11677" i="2"/>
  <c r="V11676" i="2"/>
  <c r="V11675" i="2"/>
  <c r="V11674" i="2"/>
  <c r="V11673" i="2"/>
  <c r="V11672" i="2"/>
  <c r="V11671" i="2"/>
  <c r="V11670" i="2"/>
  <c r="V11669" i="2"/>
  <c r="V11668" i="2"/>
  <c r="V11667" i="2"/>
  <c r="V11666" i="2"/>
  <c r="V11665" i="2"/>
  <c r="V11664" i="2"/>
  <c r="V11663" i="2"/>
  <c r="V11662" i="2"/>
  <c r="V11661" i="2"/>
  <c r="V11660" i="2"/>
  <c r="V11659" i="2"/>
  <c r="V11658" i="2"/>
  <c r="V11657" i="2"/>
  <c r="V11656" i="2"/>
  <c r="V11655" i="2"/>
  <c r="V11654" i="2"/>
  <c r="V11653" i="2"/>
  <c r="V11652" i="2"/>
  <c r="V11651" i="2"/>
  <c r="V11650" i="2"/>
  <c r="V11649" i="2"/>
  <c r="V11648" i="2"/>
  <c r="V11647" i="2"/>
  <c r="V11646" i="2"/>
  <c r="V11645" i="2"/>
  <c r="V11644" i="2"/>
  <c r="V11643" i="2"/>
  <c r="V11642" i="2"/>
  <c r="V11641" i="2"/>
  <c r="V11640" i="2"/>
  <c r="V11639" i="2"/>
  <c r="V11638" i="2"/>
  <c r="V11637" i="2"/>
  <c r="V11636" i="2"/>
  <c r="V11635" i="2"/>
  <c r="V11634" i="2"/>
  <c r="V11633" i="2"/>
  <c r="V11632" i="2"/>
  <c r="V11631" i="2"/>
  <c r="V11630" i="2"/>
  <c r="V11629" i="2"/>
  <c r="V11628" i="2"/>
  <c r="V11627" i="2"/>
  <c r="V11626" i="2"/>
  <c r="V11625" i="2"/>
  <c r="V11624" i="2"/>
  <c r="V11623" i="2"/>
  <c r="V11622" i="2"/>
  <c r="V11621" i="2"/>
  <c r="V11620" i="2"/>
  <c r="V11619" i="2"/>
  <c r="V11618" i="2"/>
  <c r="V11617" i="2"/>
  <c r="V11616" i="2"/>
  <c r="V11615" i="2"/>
  <c r="V11614" i="2"/>
  <c r="V11613" i="2"/>
  <c r="V11612" i="2"/>
  <c r="V11611" i="2"/>
  <c r="V11610" i="2"/>
  <c r="V11609" i="2"/>
  <c r="V11608" i="2"/>
  <c r="V11607" i="2"/>
  <c r="V11606" i="2"/>
  <c r="V11605" i="2"/>
  <c r="V11604" i="2"/>
  <c r="V11603" i="2"/>
  <c r="V11602" i="2"/>
  <c r="V11601" i="2"/>
  <c r="V11600" i="2"/>
  <c r="V11599" i="2"/>
  <c r="V11598" i="2"/>
  <c r="V11597" i="2"/>
  <c r="V11596" i="2"/>
  <c r="V11595" i="2"/>
  <c r="V11594" i="2"/>
  <c r="V11593" i="2"/>
  <c r="V11592" i="2"/>
  <c r="V11591" i="2"/>
  <c r="V11590" i="2"/>
  <c r="V11589" i="2"/>
  <c r="V11588" i="2"/>
  <c r="V11587" i="2"/>
  <c r="V11586" i="2"/>
  <c r="V11585" i="2"/>
  <c r="V11584" i="2"/>
  <c r="V11583" i="2"/>
  <c r="V11582" i="2"/>
  <c r="V11581" i="2"/>
  <c r="V11580" i="2"/>
  <c r="V11579" i="2"/>
  <c r="V11578" i="2"/>
  <c r="V11577" i="2"/>
  <c r="V11576" i="2"/>
  <c r="V11575" i="2"/>
  <c r="V11574" i="2"/>
  <c r="V11573" i="2"/>
  <c r="V11572" i="2"/>
  <c r="V11571" i="2"/>
  <c r="V11570" i="2"/>
  <c r="V11569" i="2"/>
  <c r="V11568" i="2"/>
  <c r="V11567" i="2"/>
  <c r="V11566" i="2"/>
  <c r="V11565" i="2"/>
  <c r="V11564" i="2"/>
  <c r="V11563" i="2"/>
  <c r="V11562" i="2"/>
  <c r="V11561" i="2"/>
  <c r="V11560" i="2"/>
  <c r="V11559" i="2"/>
  <c r="V11558" i="2"/>
  <c r="V11557" i="2"/>
  <c r="V11556" i="2"/>
  <c r="V11555" i="2"/>
  <c r="V11554" i="2"/>
  <c r="V11553" i="2"/>
  <c r="V11552" i="2"/>
  <c r="V11551" i="2"/>
  <c r="V11550" i="2"/>
  <c r="V11549" i="2"/>
  <c r="V11548" i="2"/>
  <c r="V11547" i="2"/>
  <c r="V11546" i="2"/>
  <c r="V11545" i="2"/>
  <c r="V11544" i="2"/>
  <c r="V11543" i="2"/>
  <c r="V11542" i="2"/>
  <c r="V11541" i="2"/>
  <c r="V11540" i="2"/>
  <c r="V11539" i="2"/>
  <c r="V11538" i="2"/>
  <c r="V11537" i="2"/>
  <c r="V11536" i="2"/>
  <c r="V11535" i="2"/>
  <c r="V11534" i="2"/>
  <c r="V11533" i="2"/>
  <c r="V11532" i="2"/>
  <c r="V11531" i="2"/>
  <c r="V11530" i="2"/>
  <c r="V11529" i="2"/>
  <c r="V11528" i="2"/>
  <c r="V11527" i="2"/>
  <c r="V11526" i="2"/>
  <c r="V11525" i="2"/>
  <c r="V11524" i="2"/>
  <c r="V11523" i="2"/>
  <c r="V11522" i="2"/>
  <c r="V11521" i="2"/>
  <c r="V11520" i="2"/>
  <c r="V11519" i="2"/>
  <c r="V11518" i="2"/>
  <c r="V11517" i="2"/>
  <c r="V11516" i="2"/>
  <c r="V11515" i="2"/>
  <c r="V11514" i="2"/>
  <c r="V11513" i="2"/>
  <c r="V11512" i="2"/>
  <c r="V11511" i="2"/>
  <c r="V11510" i="2"/>
  <c r="V11509" i="2"/>
  <c r="V11508" i="2"/>
  <c r="V11507" i="2"/>
  <c r="V11506" i="2"/>
  <c r="V11505" i="2"/>
  <c r="V11504" i="2"/>
  <c r="V11503" i="2"/>
  <c r="V11502" i="2"/>
  <c r="V11501" i="2"/>
  <c r="V11500" i="2"/>
  <c r="V11499" i="2"/>
  <c r="V11498" i="2"/>
  <c r="V11497" i="2"/>
  <c r="V11496" i="2"/>
  <c r="V11495" i="2"/>
  <c r="V11494" i="2"/>
  <c r="V11493" i="2"/>
  <c r="V11492" i="2"/>
  <c r="V11491" i="2"/>
  <c r="V11490" i="2"/>
  <c r="V11489" i="2"/>
  <c r="V11488" i="2"/>
  <c r="V11487" i="2"/>
  <c r="V11486" i="2"/>
  <c r="V11485" i="2"/>
  <c r="V11484" i="2"/>
  <c r="V11483" i="2"/>
  <c r="V11482" i="2"/>
  <c r="V11481" i="2"/>
  <c r="V11480" i="2"/>
  <c r="V11479" i="2"/>
  <c r="V11478" i="2"/>
  <c r="V11477" i="2"/>
  <c r="V11476" i="2"/>
  <c r="V11475" i="2"/>
  <c r="V11474" i="2"/>
  <c r="V11473" i="2"/>
  <c r="V11472" i="2"/>
  <c r="V11471" i="2"/>
  <c r="V11470" i="2"/>
  <c r="V11469" i="2"/>
  <c r="V11468" i="2"/>
  <c r="V11467" i="2"/>
  <c r="V11466" i="2"/>
  <c r="V11465" i="2"/>
  <c r="V11464" i="2"/>
  <c r="V11463" i="2"/>
  <c r="V11462" i="2"/>
  <c r="V11461" i="2"/>
  <c r="V11460" i="2"/>
  <c r="V11459" i="2"/>
  <c r="V11458" i="2"/>
  <c r="V11457" i="2"/>
  <c r="V11456" i="2"/>
  <c r="V11455" i="2"/>
  <c r="V11454" i="2"/>
  <c r="V11453" i="2"/>
  <c r="V11452" i="2"/>
  <c r="V11451" i="2"/>
  <c r="V11450" i="2"/>
  <c r="V11449" i="2"/>
  <c r="V11448" i="2"/>
  <c r="V11447" i="2"/>
  <c r="V11446" i="2"/>
  <c r="V11445" i="2"/>
  <c r="V11444" i="2"/>
  <c r="V11443" i="2"/>
  <c r="V11442" i="2"/>
  <c r="V11441" i="2"/>
  <c r="V11440" i="2"/>
  <c r="V11439" i="2"/>
  <c r="V11438" i="2"/>
  <c r="V11437" i="2"/>
  <c r="V11436" i="2"/>
  <c r="V11435" i="2"/>
  <c r="V11434" i="2"/>
  <c r="V11433" i="2"/>
  <c r="V11432" i="2"/>
  <c r="V11431" i="2"/>
  <c r="V11430" i="2"/>
  <c r="V11429" i="2"/>
  <c r="V11428" i="2"/>
  <c r="V11427" i="2"/>
  <c r="V11426" i="2"/>
  <c r="V11425" i="2"/>
  <c r="V11424" i="2"/>
  <c r="V11423" i="2"/>
  <c r="V11422" i="2"/>
  <c r="V11421" i="2"/>
  <c r="V11420" i="2"/>
  <c r="V11419" i="2"/>
  <c r="V11418" i="2"/>
  <c r="V11417" i="2"/>
  <c r="V11416" i="2"/>
  <c r="V11415" i="2"/>
  <c r="V11414" i="2"/>
  <c r="V11413" i="2"/>
  <c r="V11412" i="2"/>
  <c r="V11411" i="2"/>
  <c r="V11410" i="2"/>
  <c r="V11409" i="2"/>
  <c r="V11408" i="2"/>
  <c r="V11407" i="2"/>
  <c r="V11406" i="2"/>
  <c r="V11405" i="2"/>
  <c r="V11404" i="2"/>
  <c r="V11403" i="2"/>
  <c r="V11402" i="2"/>
  <c r="V11401" i="2"/>
  <c r="V11400" i="2"/>
  <c r="V11399" i="2"/>
  <c r="V11398" i="2"/>
  <c r="V11397" i="2"/>
  <c r="V11396" i="2"/>
  <c r="V11395" i="2"/>
  <c r="V11394" i="2"/>
  <c r="V11393" i="2"/>
  <c r="V11392" i="2"/>
  <c r="V11391" i="2"/>
  <c r="V11390" i="2"/>
  <c r="V11389" i="2"/>
  <c r="V11388" i="2"/>
  <c r="V11387" i="2"/>
  <c r="V11386" i="2"/>
  <c r="V11385" i="2"/>
  <c r="V11384" i="2"/>
  <c r="V11383" i="2"/>
  <c r="V11382" i="2"/>
  <c r="V11381" i="2"/>
  <c r="V11380" i="2"/>
  <c r="V11379" i="2"/>
  <c r="V11378" i="2"/>
  <c r="V11377" i="2"/>
  <c r="V11376" i="2"/>
  <c r="V11375" i="2"/>
  <c r="V11374" i="2"/>
  <c r="V11373" i="2"/>
  <c r="V11372" i="2"/>
  <c r="V11371" i="2"/>
  <c r="V11370" i="2"/>
  <c r="V11369" i="2"/>
  <c r="V11368" i="2"/>
  <c r="V11367" i="2"/>
  <c r="V11366" i="2"/>
  <c r="V11365" i="2"/>
  <c r="V11364" i="2"/>
  <c r="V11363" i="2"/>
  <c r="V11362" i="2"/>
  <c r="V11361" i="2"/>
  <c r="V11360" i="2"/>
  <c r="V11359" i="2"/>
  <c r="V11358" i="2"/>
  <c r="V11357" i="2"/>
  <c r="V11356" i="2"/>
  <c r="V11355" i="2"/>
  <c r="V11354" i="2"/>
  <c r="V11353" i="2"/>
  <c r="V11352" i="2"/>
  <c r="V11351" i="2"/>
  <c r="V11350" i="2"/>
  <c r="V11349" i="2"/>
  <c r="V11348" i="2"/>
  <c r="V11347" i="2"/>
  <c r="V11346" i="2"/>
  <c r="V11345" i="2"/>
  <c r="V11344" i="2"/>
  <c r="V11343" i="2"/>
  <c r="V11342" i="2"/>
  <c r="V11341" i="2"/>
  <c r="V11340" i="2"/>
  <c r="V11339" i="2"/>
  <c r="V11338" i="2"/>
  <c r="V11337" i="2"/>
  <c r="V11336" i="2"/>
  <c r="V11335" i="2"/>
  <c r="V11334" i="2"/>
  <c r="V11333" i="2"/>
  <c r="V11332" i="2"/>
  <c r="V11331" i="2"/>
  <c r="V11330" i="2"/>
  <c r="V11329" i="2"/>
  <c r="V11328" i="2"/>
  <c r="V11327" i="2"/>
  <c r="V11326" i="2"/>
  <c r="V11325" i="2"/>
  <c r="V11324" i="2"/>
  <c r="V11323" i="2"/>
  <c r="V11322" i="2"/>
  <c r="V11321" i="2"/>
  <c r="V11320" i="2"/>
  <c r="V11319" i="2"/>
  <c r="V11318" i="2"/>
  <c r="V11317" i="2"/>
  <c r="V11316" i="2"/>
  <c r="V11315" i="2"/>
  <c r="V11314" i="2"/>
  <c r="V11313" i="2"/>
  <c r="V11312" i="2"/>
  <c r="V11311" i="2"/>
  <c r="V11310" i="2"/>
  <c r="V11309" i="2"/>
  <c r="V11308" i="2"/>
  <c r="V11307" i="2"/>
  <c r="V11306" i="2"/>
  <c r="V11305" i="2"/>
  <c r="V11304" i="2"/>
  <c r="V11303" i="2"/>
  <c r="V11302" i="2"/>
  <c r="V11301" i="2"/>
  <c r="V11300" i="2"/>
  <c r="V11299" i="2"/>
  <c r="V11298" i="2"/>
  <c r="V11297" i="2"/>
  <c r="V11296" i="2"/>
  <c r="V11295" i="2"/>
  <c r="V11294" i="2"/>
  <c r="V11293" i="2"/>
  <c r="V11292" i="2"/>
  <c r="V11291" i="2"/>
  <c r="V11290" i="2"/>
  <c r="V11289" i="2"/>
  <c r="V11288" i="2"/>
  <c r="V11287" i="2"/>
  <c r="V11286" i="2"/>
  <c r="V11285" i="2"/>
  <c r="V11284" i="2"/>
  <c r="V11283" i="2"/>
  <c r="V11282" i="2"/>
  <c r="V11281" i="2"/>
  <c r="V11280" i="2"/>
  <c r="V11279" i="2"/>
  <c r="V11278" i="2"/>
  <c r="V11277" i="2"/>
  <c r="V11276" i="2"/>
  <c r="V11275" i="2"/>
  <c r="V11274" i="2"/>
  <c r="V11273" i="2"/>
  <c r="V11272" i="2"/>
  <c r="V11271" i="2"/>
  <c r="V11270" i="2"/>
  <c r="V11269" i="2"/>
  <c r="V11268" i="2"/>
  <c r="V11267" i="2"/>
  <c r="V11266" i="2"/>
  <c r="V11265" i="2"/>
  <c r="V11264" i="2"/>
  <c r="V11263" i="2"/>
  <c r="V11262" i="2"/>
  <c r="V11261" i="2"/>
  <c r="V11260" i="2"/>
  <c r="V11259" i="2"/>
  <c r="V11258" i="2"/>
  <c r="V11257" i="2"/>
  <c r="V11256" i="2"/>
  <c r="V11255" i="2"/>
  <c r="V11254" i="2"/>
  <c r="V11253" i="2"/>
  <c r="V11252" i="2"/>
  <c r="V11251" i="2"/>
  <c r="V11250" i="2"/>
  <c r="V11249" i="2"/>
  <c r="V11248" i="2"/>
  <c r="V11247" i="2"/>
  <c r="V11246" i="2"/>
  <c r="V11245" i="2"/>
  <c r="V11244" i="2"/>
  <c r="V11243" i="2"/>
  <c r="V11242" i="2"/>
  <c r="V11241" i="2"/>
  <c r="V11240" i="2"/>
  <c r="V11239" i="2"/>
  <c r="V11238" i="2"/>
  <c r="V11237" i="2"/>
  <c r="V11236" i="2"/>
  <c r="V11235" i="2"/>
  <c r="V11234" i="2"/>
  <c r="V11233" i="2"/>
  <c r="V11232" i="2"/>
  <c r="V11231" i="2"/>
  <c r="V11230" i="2"/>
  <c r="V11229" i="2"/>
  <c r="V11228" i="2"/>
  <c r="V11227" i="2"/>
  <c r="V11226" i="2"/>
  <c r="V11225" i="2"/>
  <c r="V11224" i="2"/>
  <c r="V11223" i="2"/>
  <c r="V11222" i="2"/>
  <c r="V11221" i="2"/>
  <c r="V11220" i="2"/>
  <c r="V11219" i="2"/>
  <c r="V11218" i="2"/>
  <c r="V11217" i="2"/>
  <c r="V11216" i="2"/>
  <c r="V11215" i="2"/>
  <c r="V11214" i="2"/>
  <c r="V11213" i="2"/>
  <c r="V11212" i="2"/>
  <c r="V11211" i="2"/>
  <c r="V11210" i="2"/>
  <c r="V11209" i="2"/>
  <c r="V11208" i="2"/>
  <c r="V11207" i="2"/>
  <c r="V11206" i="2"/>
  <c r="V11205" i="2"/>
  <c r="V11204" i="2"/>
  <c r="V11203" i="2"/>
  <c r="V11202" i="2"/>
  <c r="V11201" i="2"/>
  <c r="V11200" i="2"/>
  <c r="V11199" i="2"/>
  <c r="V11198" i="2"/>
  <c r="V11197" i="2"/>
  <c r="V11196" i="2"/>
  <c r="V11195" i="2"/>
  <c r="V11194" i="2"/>
  <c r="V11193" i="2"/>
  <c r="V11192" i="2"/>
  <c r="V11191" i="2"/>
  <c r="V11190" i="2"/>
  <c r="V11189" i="2"/>
  <c r="V11188" i="2"/>
  <c r="V11187" i="2"/>
  <c r="V11186" i="2"/>
  <c r="V11185" i="2"/>
  <c r="V11184" i="2"/>
  <c r="V11183" i="2"/>
  <c r="V11182" i="2"/>
  <c r="V11181" i="2"/>
  <c r="V11180" i="2"/>
  <c r="V11179" i="2"/>
  <c r="V11178" i="2"/>
  <c r="V11177" i="2"/>
  <c r="V11176" i="2"/>
  <c r="V11175" i="2"/>
  <c r="V11174" i="2"/>
  <c r="V11173" i="2"/>
  <c r="V11172" i="2"/>
  <c r="V11171" i="2"/>
  <c r="V11170" i="2"/>
  <c r="V11169" i="2"/>
  <c r="V11168" i="2"/>
  <c r="V11167" i="2"/>
  <c r="V11166" i="2"/>
  <c r="V11165" i="2"/>
  <c r="V11164" i="2"/>
  <c r="V11163" i="2"/>
  <c r="V11162" i="2"/>
  <c r="V11161" i="2"/>
  <c r="V11160" i="2"/>
  <c r="V11159" i="2"/>
  <c r="V11158" i="2"/>
  <c r="V11157" i="2"/>
  <c r="V11156" i="2"/>
  <c r="V11155" i="2"/>
  <c r="V11154" i="2"/>
  <c r="V11153" i="2"/>
  <c r="V11152" i="2"/>
  <c r="V11151" i="2"/>
  <c r="V11150" i="2"/>
  <c r="V11149" i="2"/>
  <c r="V11148" i="2"/>
  <c r="V11147" i="2"/>
  <c r="V11146" i="2"/>
  <c r="V11145" i="2"/>
  <c r="V11144" i="2"/>
  <c r="V11143" i="2"/>
  <c r="V11142" i="2"/>
  <c r="V11141" i="2"/>
  <c r="V11140" i="2"/>
  <c r="V11139" i="2"/>
  <c r="V11138" i="2"/>
  <c r="V11137" i="2"/>
  <c r="V11136" i="2"/>
  <c r="V11135" i="2"/>
  <c r="V11134" i="2"/>
  <c r="V11133" i="2"/>
  <c r="V11132" i="2"/>
  <c r="V11131" i="2"/>
  <c r="V11130" i="2"/>
  <c r="V11129" i="2"/>
  <c r="V11128" i="2"/>
  <c r="V11127" i="2"/>
  <c r="V11126" i="2"/>
  <c r="V11125" i="2"/>
  <c r="V11124" i="2"/>
  <c r="V11123" i="2"/>
  <c r="V11122" i="2"/>
  <c r="V11121" i="2"/>
  <c r="V11120" i="2"/>
  <c r="V11119" i="2"/>
  <c r="V11118" i="2"/>
  <c r="V11117" i="2"/>
  <c r="V11116" i="2"/>
  <c r="V11115" i="2"/>
  <c r="V11114" i="2"/>
  <c r="V11113" i="2"/>
  <c r="V11112" i="2"/>
  <c r="V11111" i="2"/>
  <c r="V11110" i="2"/>
  <c r="V11109" i="2"/>
  <c r="V11108" i="2"/>
  <c r="V11107" i="2"/>
  <c r="V11106" i="2"/>
  <c r="V11105" i="2"/>
  <c r="V11104" i="2"/>
  <c r="V11103" i="2"/>
  <c r="V11102" i="2"/>
  <c r="V11101" i="2"/>
  <c r="V11100" i="2"/>
  <c r="V11099" i="2"/>
  <c r="V11098" i="2"/>
  <c r="V11097" i="2"/>
  <c r="V11096" i="2"/>
  <c r="V11095" i="2"/>
  <c r="V11094" i="2"/>
  <c r="V11093" i="2"/>
  <c r="V11092" i="2"/>
  <c r="V11091" i="2"/>
  <c r="V11090" i="2"/>
  <c r="V11089" i="2"/>
  <c r="V11088" i="2"/>
  <c r="V11087" i="2"/>
  <c r="V11086" i="2"/>
  <c r="V11085" i="2"/>
  <c r="V11084" i="2"/>
  <c r="V11083" i="2"/>
  <c r="V11082" i="2"/>
  <c r="V11081" i="2"/>
  <c r="V11080" i="2"/>
  <c r="V11079" i="2"/>
  <c r="V11078" i="2"/>
  <c r="V11077" i="2"/>
  <c r="V11076" i="2"/>
  <c r="V11075" i="2"/>
  <c r="V11074" i="2"/>
  <c r="V11073" i="2"/>
  <c r="V11072" i="2"/>
  <c r="V11071" i="2"/>
  <c r="V11070" i="2"/>
  <c r="V11069" i="2"/>
  <c r="V11068" i="2"/>
  <c r="V11067" i="2"/>
  <c r="V11066" i="2"/>
  <c r="V11065" i="2"/>
  <c r="V11064" i="2"/>
  <c r="V11063" i="2"/>
  <c r="V11062" i="2"/>
  <c r="V11061" i="2"/>
  <c r="V11060" i="2"/>
  <c r="V11059" i="2"/>
  <c r="V11058" i="2"/>
  <c r="V11057" i="2"/>
  <c r="V11056" i="2"/>
  <c r="V11055" i="2"/>
  <c r="V11054" i="2"/>
  <c r="V11053" i="2"/>
  <c r="V11052" i="2"/>
  <c r="V11051" i="2"/>
  <c r="V11050" i="2"/>
  <c r="V11049" i="2"/>
  <c r="V11048" i="2"/>
  <c r="V11047" i="2"/>
  <c r="V11046" i="2"/>
  <c r="V11045" i="2"/>
  <c r="V11044" i="2"/>
  <c r="V11043" i="2"/>
  <c r="V11042" i="2"/>
  <c r="V11041" i="2"/>
  <c r="V11040" i="2"/>
  <c r="V11039" i="2"/>
  <c r="V11038" i="2"/>
  <c r="V11037" i="2"/>
  <c r="V11036" i="2"/>
  <c r="V11035" i="2"/>
  <c r="V11034" i="2"/>
  <c r="V11033" i="2"/>
  <c r="V11032" i="2"/>
  <c r="V11031" i="2"/>
  <c r="V11030" i="2"/>
  <c r="V11029" i="2"/>
  <c r="V11028" i="2"/>
  <c r="V11027" i="2"/>
  <c r="V11026" i="2"/>
  <c r="V11025" i="2"/>
  <c r="V11024" i="2"/>
  <c r="V11023" i="2"/>
  <c r="V11022" i="2"/>
  <c r="V11021" i="2"/>
  <c r="V11020" i="2"/>
  <c r="V11019" i="2"/>
  <c r="V11018" i="2"/>
  <c r="V11017" i="2"/>
  <c r="V11016" i="2"/>
  <c r="V11015" i="2"/>
  <c r="V11014" i="2"/>
  <c r="V11013" i="2"/>
  <c r="V11012" i="2"/>
  <c r="V11011" i="2"/>
  <c r="V11010" i="2"/>
  <c r="V11009" i="2"/>
  <c r="V11008" i="2"/>
  <c r="V11007" i="2"/>
  <c r="V11006" i="2"/>
  <c r="V11005" i="2"/>
  <c r="V11004" i="2"/>
  <c r="V11003" i="2"/>
  <c r="V11002" i="2"/>
  <c r="V11001" i="2"/>
  <c r="V11000" i="2"/>
  <c r="V10999" i="2"/>
  <c r="V10998" i="2"/>
  <c r="V10997" i="2"/>
  <c r="V10996" i="2"/>
  <c r="V10995" i="2"/>
  <c r="V10994" i="2"/>
  <c r="V10993" i="2"/>
  <c r="V10992" i="2"/>
  <c r="V10991" i="2"/>
  <c r="V10990" i="2"/>
  <c r="V10989" i="2"/>
  <c r="V10988" i="2"/>
  <c r="V10987" i="2"/>
  <c r="V10986" i="2"/>
  <c r="V10985" i="2"/>
  <c r="V10984" i="2"/>
  <c r="V10983" i="2"/>
  <c r="V10982" i="2"/>
  <c r="V10981" i="2"/>
  <c r="V10980" i="2"/>
  <c r="V10979" i="2"/>
  <c r="V10978" i="2"/>
  <c r="V10977" i="2"/>
  <c r="V10976" i="2"/>
  <c r="V10975" i="2"/>
  <c r="V10974" i="2"/>
  <c r="V10973" i="2"/>
  <c r="V10972" i="2"/>
  <c r="V10971" i="2"/>
  <c r="V10970" i="2"/>
  <c r="V10969" i="2"/>
  <c r="V10968" i="2"/>
  <c r="V10967" i="2"/>
  <c r="V10966" i="2"/>
  <c r="V10965" i="2"/>
  <c r="V10964" i="2"/>
  <c r="V10963" i="2"/>
  <c r="V10962" i="2"/>
  <c r="V10961" i="2"/>
  <c r="V10960" i="2"/>
  <c r="V10959" i="2"/>
  <c r="V10958" i="2"/>
  <c r="V10957" i="2"/>
  <c r="V10956" i="2"/>
  <c r="V10955" i="2"/>
  <c r="V10954" i="2"/>
  <c r="V10953" i="2"/>
  <c r="V10952" i="2"/>
  <c r="V10951" i="2"/>
  <c r="V10950" i="2"/>
  <c r="V10949" i="2"/>
  <c r="V10948" i="2"/>
  <c r="V10947" i="2"/>
  <c r="V10946" i="2"/>
  <c r="V10945" i="2"/>
  <c r="V10944" i="2"/>
  <c r="V10943" i="2"/>
  <c r="V10942" i="2"/>
  <c r="V10941" i="2"/>
  <c r="V10940" i="2"/>
  <c r="V10939" i="2"/>
  <c r="V10938" i="2"/>
  <c r="V10937" i="2"/>
  <c r="V10936" i="2"/>
  <c r="V10935" i="2"/>
  <c r="V10934" i="2"/>
  <c r="V10933" i="2"/>
  <c r="V10932" i="2"/>
  <c r="V10931" i="2"/>
  <c r="V10930" i="2"/>
  <c r="V10929" i="2"/>
  <c r="V10928" i="2"/>
  <c r="V10927" i="2"/>
  <c r="V10926" i="2"/>
  <c r="V10925" i="2"/>
  <c r="V10924" i="2"/>
  <c r="V10923" i="2"/>
  <c r="V10922" i="2"/>
  <c r="V10921" i="2"/>
  <c r="V10920" i="2"/>
  <c r="V10919" i="2"/>
  <c r="V10918" i="2"/>
  <c r="V10917" i="2"/>
  <c r="V10916" i="2"/>
  <c r="V10915" i="2"/>
  <c r="V10914" i="2"/>
  <c r="V10913" i="2"/>
  <c r="V10912" i="2"/>
  <c r="V10911" i="2"/>
  <c r="V10910" i="2"/>
  <c r="V10909" i="2"/>
  <c r="V10908" i="2"/>
  <c r="V10907" i="2"/>
  <c r="V10906" i="2"/>
  <c r="V10905" i="2"/>
  <c r="V10904" i="2"/>
  <c r="V10903" i="2"/>
  <c r="V10902" i="2"/>
  <c r="V10901" i="2"/>
  <c r="V10900" i="2"/>
  <c r="V10899" i="2"/>
  <c r="V10898" i="2"/>
  <c r="V10897" i="2"/>
  <c r="V10896" i="2"/>
  <c r="V10895" i="2"/>
  <c r="V10894" i="2"/>
  <c r="V10893" i="2"/>
  <c r="V10892" i="2"/>
  <c r="V10891" i="2"/>
  <c r="V10890" i="2"/>
  <c r="V10889" i="2"/>
  <c r="V10888" i="2"/>
  <c r="V10887" i="2"/>
  <c r="V10886" i="2"/>
  <c r="V10885" i="2"/>
  <c r="V10884" i="2"/>
  <c r="V10883" i="2"/>
  <c r="V10882" i="2"/>
  <c r="V10881" i="2"/>
  <c r="V10880" i="2"/>
  <c r="V10879" i="2"/>
  <c r="V10878" i="2"/>
  <c r="V10877" i="2"/>
  <c r="V10876" i="2"/>
  <c r="V10875" i="2"/>
  <c r="V10874" i="2"/>
  <c r="V10873" i="2"/>
  <c r="V10872" i="2"/>
  <c r="V10871" i="2"/>
  <c r="V10870" i="2"/>
  <c r="V10869" i="2"/>
  <c r="V10868" i="2"/>
  <c r="V10867" i="2"/>
  <c r="V10866" i="2"/>
  <c r="V10865" i="2"/>
  <c r="V10864" i="2"/>
  <c r="V10863" i="2"/>
  <c r="V10862" i="2"/>
  <c r="V10861" i="2"/>
  <c r="V10860" i="2"/>
  <c r="V10859" i="2"/>
  <c r="V10858" i="2"/>
  <c r="V10857" i="2"/>
  <c r="V10856" i="2"/>
  <c r="V10855" i="2"/>
  <c r="V10854" i="2"/>
  <c r="V10853" i="2"/>
  <c r="V10852" i="2"/>
  <c r="V10851" i="2"/>
  <c r="V10850" i="2"/>
  <c r="V10849" i="2"/>
  <c r="V10848" i="2"/>
  <c r="V10847" i="2"/>
  <c r="V10846" i="2"/>
  <c r="V10845" i="2"/>
  <c r="V10844" i="2"/>
  <c r="V10843" i="2"/>
  <c r="V10842" i="2"/>
  <c r="V10841" i="2"/>
  <c r="V10840" i="2"/>
  <c r="V10839" i="2"/>
  <c r="V10838" i="2"/>
  <c r="V10837" i="2"/>
  <c r="V10836" i="2"/>
  <c r="V10835" i="2"/>
  <c r="V10834" i="2"/>
  <c r="V10833" i="2"/>
  <c r="V10832" i="2"/>
  <c r="V10831" i="2"/>
  <c r="V10830" i="2"/>
  <c r="V10829" i="2"/>
  <c r="V10828" i="2"/>
  <c r="V10827" i="2"/>
  <c r="V10826" i="2"/>
  <c r="V10825" i="2"/>
  <c r="V10824" i="2"/>
  <c r="V10823" i="2"/>
  <c r="V10822" i="2"/>
  <c r="V10821" i="2"/>
  <c r="V10820" i="2"/>
  <c r="V10819" i="2"/>
  <c r="V10818" i="2"/>
  <c r="V10817" i="2"/>
  <c r="V10816" i="2"/>
  <c r="V10815" i="2"/>
  <c r="V10814" i="2"/>
  <c r="V10813" i="2"/>
  <c r="V10812" i="2"/>
  <c r="V10811" i="2"/>
  <c r="V10810" i="2"/>
  <c r="V10809" i="2"/>
  <c r="V10808" i="2"/>
  <c r="V10807" i="2"/>
  <c r="V10806" i="2"/>
  <c r="V10805" i="2"/>
  <c r="V10804" i="2"/>
  <c r="V10803" i="2"/>
  <c r="V10802" i="2"/>
  <c r="V10801" i="2"/>
  <c r="V10800" i="2"/>
  <c r="V10799" i="2"/>
  <c r="V10798" i="2"/>
  <c r="V10797" i="2"/>
  <c r="V10796" i="2"/>
  <c r="V10795" i="2"/>
  <c r="V10794" i="2"/>
  <c r="V10793" i="2"/>
  <c r="V10792" i="2"/>
  <c r="V10791" i="2"/>
  <c r="V10790" i="2"/>
  <c r="V10789" i="2"/>
  <c r="V10788" i="2"/>
  <c r="V10787" i="2"/>
  <c r="V10786" i="2"/>
  <c r="V10785" i="2"/>
  <c r="V10784" i="2"/>
  <c r="V10783" i="2"/>
  <c r="V10782" i="2"/>
  <c r="V10781" i="2"/>
  <c r="V10780" i="2"/>
  <c r="V10779" i="2"/>
  <c r="V10778" i="2"/>
  <c r="V10777" i="2"/>
  <c r="V10776" i="2"/>
  <c r="V10775" i="2"/>
  <c r="V10774" i="2"/>
  <c r="V10773" i="2"/>
  <c r="V10772" i="2"/>
  <c r="V10771" i="2"/>
  <c r="V10770" i="2"/>
  <c r="V10769" i="2"/>
  <c r="V10768" i="2"/>
  <c r="V10767" i="2"/>
  <c r="V10766" i="2"/>
  <c r="V10765" i="2"/>
  <c r="V10764" i="2"/>
  <c r="V10763" i="2"/>
  <c r="V10762" i="2"/>
  <c r="V10761" i="2"/>
  <c r="V10760" i="2"/>
  <c r="V10759" i="2"/>
  <c r="V10758" i="2"/>
  <c r="V10757" i="2"/>
  <c r="V10756" i="2"/>
  <c r="V10755" i="2"/>
  <c r="V10754" i="2"/>
  <c r="V10753" i="2"/>
  <c r="V10752" i="2"/>
  <c r="V10751" i="2"/>
  <c r="V10750" i="2"/>
  <c r="V10749" i="2"/>
  <c r="V10748" i="2"/>
  <c r="V10747" i="2"/>
  <c r="V10746" i="2"/>
  <c r="V10745" i="2"/>
  <c r="V10744" i="2"/>
  <c r="V10743" i="2"/>
  <c r="V10742" i="2"/>
  <c r="V10741" i="2"/>
  <c r="V10740" i="2"/>
  <c r="V10739" i="2"/>
  <c r="V10738" i="2"/>
  <c r="V10737" i="2"/>
  <c r="V10736" i="2"/>
  <c r="V10735" i="2"/>
  <c r="V10734" i="2"/>
  <c r="V10733" i="2"/>
  <c r="V10732" i="2"/>
  <c r="V10731" i="2"/>
  <c r="V10730" i="2"/>
  <c r="V10729" i="2"/>
  <c r="V10728" i="2"/>
  <c r="V10727" i="2"/>
  <c r="V10726" i="2"/>
  <c r="V10725" i="2"/>
  <c r="V10724" i="2"/>
  <c r="V10723" i="2"/>
  <c r="V10722" i="2"/>
  <c r="V10721" i="2"/>
  <c r="V10720" i="2"/>
  <c r="V10719" i="2"/>
  <c r="V10718" i="2"/>
  <c r="V10717" i="2"/>
  <c r="V10716" i="2"/>
  <c r="V10715" i="2"/>
  <c r="V10714" i="2"/>
  <c r="V10713" i="2"/>
  <c r="V10712" i="2"/>
  <c r="V10711" i="2"/>
  <c r="V10710" i="2"/>
  <c r="V10709" i="2"/>
  <c r="V10708" i="2"/>
  <c r="V10707" i="2"/>
  <c r="V10706" i="2"/>
  <c r="V10705" i="2"/>
  <c r="V10704" i="2"/>
  <c r="V10703" i="2"/>
  <c r="V10702" i="2"/>
  <c r="V10701" i="2"/>
  <c r="V10700" i="2"/>
  <c r="V10699" i="2"/>
  <c r="V10698" i="2"/>
  <c r="V10697" i="2"/>
  <c r="V10696" i="2"/>
  <c r="V10695" i="2"/>
  <c r="V10694" i="2"/>
  <c r="V10693" i="2"/>
  <c r="V10692" i="2"/>
  <c r="V10691" i="2"/>
  <c r="V10690" i="2"/>
  <c r="V10689" i="2"/>
  <c r="V10688" i="2"/>
  <c r="V10687" i="2"/>
  <c r="V10686" i="2"/>
  <c r="V10685" i="2"/>
  <c r="V10684" i="2"/>
  <c r="V10683" i="2"/>
  <c r="V10682" i="2"/>
  <c r="V10681" i="2"/>
  <c r="V10680" i="2"/>
  <c r="V10679" i="2"/>
  <c r="V10678" i="2"/>
  <c r="V10677" i="2"/>
  <c r="V10676" i="2"/>
  <c r="V10675" i="2"/>
  <c r="V10674" i="2"/>
  <c r="V10673" i="2"/>
  <c r="V10672" i="2"/>
  <c r="V10671" i="2"/>
  <c r="V10670" i="2"/>
  <c r="V10669" i="2"/>
  <c r="V10668" i="2"/>
  <c r="V10667" i="2"/>
  <c r="V10666" i="2"/>
  <c r="V10665" i="2"/>
  <c r="V10664" i="2"/>
  <c r="V10663" i="2"/>
  <c r="V10662" i="2"/>
  <c r="V10661" i="2"/>
  <c r="V10660" i="2"/>
  <c r="V10659" i="2"/>
  <c r="V10658" i="2"/>
  <c r="V10657" i="2"/>
  <c r="V10656" i="2"/>
  <c r="V10655" i="2"/>
  <c r="V10654" i="2"/>
  <c r="V10653" i="2"/>
  <c r="V10652" i="2"/>
  <c r="V10651" i="2"/>
  <c r="V10650" i="2"/>
  <c r="V10649" i="2"/>
  <c r="V10648" i="2"/>
  <c r="V10647" i="2"/>
  <c r="V10646" i="2"/>
  <c r="V10645" i="2"/>
  <c r="V10644" i="2"/>
  <c r="V10643" i="2"/>
  <c r="V10642" i="2"/>
  <c r="V10641" i="2"/>
  <c r="V10640" i="2"/>
  <c r="V10639" i="2"/>
  <c r="V10638" i="2"/>
  <c r="V10637" i="2"/>
  <c r="V10636" i="2"/>
  <c r="V10635" i="2"/>
  <c r="V10634" i="2"/>
  <c r="V10633" i="2"/>
  <c r="V10632" i="2"/>
  <c r="V10631" i="2"/>
  <c r="V10630" i="2"/>
  <c r="V10629" i="2"/>
  <c r="V10628" i="2"/>
  <c r="V10627" i="2"/>
  <c r="V10626" i="2"/>
  <c r="V10625" i="2"/>
  <c r="V10624" i="2"/>
  <c r="V10623" i="2"/>
  <c r="V10622" i="2"/>
  <c r="V10621" i="2"/>
  <c r="V10620" i="2"/>
  <c r="V10619" i="2"/>
  <c r="V10618" i="2"/>
  <c r="V10617" i="2"/>
  <c r="V10616" i="2"/>
  <c r="V10615" i="2"/>
  <c r="V10614" i="2"/>
  <c r="V10613" i="2"/>
  <c r="V10612" i="2"/>
  <c r="V10611" i="2"/>
  <c r="V10610" i="2"/>
  <c r="V10609" i="2"/>
  <c r="V10608" i="2"/>
  <c r="V10607" i="2"/>
  <c r="V10606" i="2"/>
  <c r="V10605" i="2"/>
  <c r="V10604" i="2"/>
  <c r="V10603" i="2"/>
  <c r="V10602" i="2"/>
  <c r="V10601" i="2"/>
  <c r="V10600" i="2"/>
  <c r="V10599" i="2"/>
  <c r="V10598" i="2"/>
  <c r="V10597" i="2"/>
  <c r="V10596" i="2"/>
  <c r="V10595" i="2"/>
  <c r="V10594" i="2"/>
  <c r="V10593" i="2"/>
  <c r="V10592" i="2"/>
  <c r="V10591" i="2"/>
  <c r="V10590" i="2"/>
  <c r="V10589" i="2"/>
  <c r="V10588" i="2"/>
  <c r="V10587" i="2"/>
  <c r="V10586" i="2"/>
  <c r="V10585" i="2"/>
  <c r="V10584" i="2"/>
  <c r="V10583" i="2"/>
  <c r="V10582" i="2"/>
  <c r="V10581" i="2"/>
  <c r="V10580" i="2"/>
  <c r="V10579" i="2"/>
  <c r="V10578" i="2"/>
  <c r="V10577" i="2"/>
  <c r="V10576" i="2"/>
  <c r="V10575" i="2"/>
  <c r="V10574" i="2"/>
  <c r="V10573" i="2"/>
  <c r="V10572" i="2"/>
  <c r="V10571" i="2"/>
  <c r="V10570" i="2"/>
  <c r="V10569" i="2"/>
  <c r="V10568" i="2"/>
  <c r="V10567" i="2"/>
  <c r="V10566" i="2"/>
  <c r="V10565" i="2"/>
  <c r="V10564" i="2"/>
  <c r="V10563" i="2"/>
  <c r="V10562" i="2"/>
  <c r="V10561" i="2"/>
  <c r="V10560" i="2"/>
  <c r="V10559" i="2"/>
  <c r="V10558" i="2"/>
  <c r="V10557" i="2"/>
  <c r="V10556" i="2"/>
  <c r="V10555" i="2"/>
  <c r="V10554" i="2"/>
  <c r="V10553" i="2"/>
  <c r="V10552" i="2"/>
  <c r="V10551" i="2"/>
  <c r="V10550" i="2"/>
  <c r="V10549" i="2"/>
  <c r="V10548" i="2"/>
  <c r="V10547" i="2"/>
  <c r="V10546" i="2"/>
  <c r="V10545" i="2"/>
  <c r="V10544" i="2"/>
  <c r="V10543" i="2"/>
  <c r="V10542" i="2"/>
  <c r="V10541" i="2"/>
  <c r="V10540" i="2"/>
  <c r="V10539" i="2"/>
  <c r="V10538" i="2"/>
  <c r="V10537" i="2"/>
  <c r="V10536" i="2"/>
  <c r="V10535" i="2"/>
  <c r="V10534" i="2"/>
  <c r="V10533" i="2"/>
  <c r="V10532" i="2"/>
  <c r="V10531" i="2"/>
  <c r="V10530" i="2"/>
  <c r="V10529" i="2"/>
  <c r="V10528" i="2"/>
  <c r="V10527" i="2"/>
  <c r="V10526" i="2"/>
  <c r="V10525" i="2"/>
  <c r="V10524" i="2"/>
  <c r="V10523" i="2"/>
  <c r="V10522" i="2"/>
  <c r="V10521" i="2"/>
  <c r="V10520" i="2"/>
  <c r="V10519" i="2"/>
  <c r="V10518" i="2"/>
  <c r="V10517" i="2"/>
  <c r="V10516" i="2"/>
  <c r="V10515" i="2"/>
  <c r="V10514" i="2"/>
  <c r="V10513" i="2"/>
  <c r="V10512" i="2"/>
  <c r="V10511" i="2"/>
  <c r="V10510" i="2"/>
  <c r="V10509" i="2"/>
  <c r="V10508" i="2"/>
  <c r="V10507" i="2"/>
  <c r="V10506" i="2"/>
  <c r="V10505" i="2"/>
  <c r="V10504" i="2"/>
  <c r="V10503" i="2"/>
  <c r="V10502" i="2"/>
  <c r="V10501" i="2"/>
  <c r="V10500" i="2"/>
  <c r="V10499" i="2"/>
  <c r="V10498" i="2"/>
  <c r="V10497" i="2"/>
  <c r="V10496" i="2"/>
  <c r="V10495" i="2"/>
  <c r="V10494" i="2"/>
  <c r="V10493" i="2"/>
  <c r="V10492" i="2"/>
  <c r="V10491" i="2"/>
  <c r="V10490" i="2"/>
  <c r="V10489" i="2"/>
  <c r="V10488" i="2"/>
  <c r="V10487" i="2"/>
  <c r="V10486" i="2"/>
  <c r="V10485" i="2"/>
  <c r="V10484" i="2"/>
  <c r="V10483" i="2"/>
  <c r="V10482" i="2"/>
  <c r="V10481" i="2"/>
  <c r="V10480" i="2"/>
  <c r="V10479" i="2"/>
  <c r="V10478" i="2"/>
  <c r="V10477" i="2"/>
  <c r="V10476" i="2"/>
  <c r="V10475" i="2"/>
  <c r="V10474" i="2"/>
  <c r="V10473" i="2"/>
  <c r="V10472" i="2"/>
  <c r="V10471" i="2"/>
  <c r="V10470" i="2"/>
  <c r="V10469" i="2"/>
  <c r="V10468" i="2"/>
  <c r="V10467" i="2"/>
  <c r="V10466" i="2"/>
  <c r="V10465" i="2"/>
  <c r="V10464" i="2"/>
  <c r="V10463" i="2"/>
  <c r="V10462" i="2"/>
  <c r="V10461" i="2"/>
  <c r="V10460" i="2"/>
  <c r="V10459" i="2"/>
  <c r="V10458" i="2"/>
  <c r="V10457" i="2"/>
  <c r="V10456" i="2"/>
  <c r="V10455" i="2"/>
  <c r="V10454" i="2"/>
  <c r="V10453" i="2"/>
  <c r="V10452" i="2"/>
  <c r="V10451" i="2"/>
  <c r="V10450" i="2"/>
  <c r="V10449" i="2"/>
  <c r="V10448" i="2"/>
  <c r="V10447" i="2"/>
  <c r="V10446" i="2"/>
  <c r="V10445" i="2"/>
  <c r="V10444" i="2"/>
  <c r="V10443" i="2"/>
  <c r="V10442" i="2"/>
  <c r="V10441" i="2"/>
  <c r="V10440" i="2"/>
  <c r="V10439" i="2"/>
  <c r="V10438" i="2"/>
  <c r="V10437" i="2"/>
  <c r="V10436" i="2"/>
  <c r="V10435" i="2"/>
  <c r="V10434" i="2"/>
  <c r="V10433" i="2"/>
  <c r="V10432" i="2"/>
  <c r="V10431" i="2"/>
  <c r="V10430" i="2"/>
  <c r="V10429" i="2"/>
  <c r="V10428" i="2"/>
  <c r="V10427" i="2"/>
  <c r="V10426" i="2"/>
  <c r="V10425" i="2"/>
  <c r="V10424" i="2"/>
  <c r="V10423" i="2"/>
  <c r="V10422" i="2"/>
  <c r="V10421" i="2"/>
  <c r="V10420" i="2"/>
  <c r="V10419" i="2"/>
  <c r="V10418" i="2"/>
  <c r="V10417" i="2"/>
  <c r="V10416" i="2"/>
  <c r="V10415" i="2"/>
  <c r="V10414" i="2"/>
  <c r="V10413" i="2"/>
  <c r="V10412" i="2"/>
  <c r="V10411" i="2"/>
  <c r="V10410" i="2"/>
  <c r="V10409" i="2"/>
  <c r="V10408" i="2"/>
  <c r="V10407" i="2"/>
  <c r="V10406" i="2"/>
  <c r="V10405" i="2"/>
  <c r="V10404" i="2"/>
  <c r="V10403" i="2"/>
  <c r="V10402" i="2"/>
  <c r="V10401" i="2"/>
  <c r="V10400" i="2"/>
  <c r="V10399" i="2"/>
  <c r="V10398" i="2"/>
  <c r="V10397" i="2"/>
  <c r="V10396" i="2"/>
  <c r="V10395" i="2"/>
  <c r="V10394" i="2"/>
  <c r="V10393" i="2"/>
  <c r="V10392" i="2"/>
  <c r="V10391" i="2"/>
  <c r="V10390" i="2"/>
  <c r="V10389" i="2"/>
  <c r="V10388" i="2"/>
  <c r="V10387" i="2"/>
  <c r="V10386" i="2"/>
  <c r="V10385" i="2"/>
  <c r="V10384" i="2"/>
  <c r="V10383" i="2"/>
  <c r="V10382" i="2"/>
  <c r="V10381" i="2"/>
  <c r="V10380" i="2"/>
  <c r="V10379" i="2"/>
  <c r="V10378" i="2"/>
  <c r="V10377" i="2"/>
  <c r="V10376" i="2"/>
  <c r="V10375" i="2"/>
  <c r="V10374" i="2"/>
  <c r="V10373" i="2"/>
  <c r="V10372" i="2"/>
  <c r="V10371" i="2"/>
  <c r="V10370" i="2"/>
  <c r="V10369" i="2"/>
  <c r="V10368" i="2"/>
  <c r="V10367" i="2"/>
  <c r="V10366" i="2"/>
  <c r="V10365" i="2"/>
  <c r="V10364" i="2"/>
  <c r="V10363" i="2"/>
  <c r="V10362" i="2"/>
  <c r="V10361" i="2"/>
  <c r="V10360" i="2"/>
  <c r="V10359" i="2"/>
  <c r="V10358" i="2"/>
  <c r="V10357" i="2"/>
  <c r="V10356" i="2"/>
  <c r="V10355" i="2"/>
  <c r="V10354" i="2"/>
  <c r="V10353" i="2"/>
  <c r="V10352" i="2"/>
  <c r="V10351" i="2"/>
  <c r="V10350" i="2"/>
  <c r="V10349" i="2"/>
  <c r="V10348" i="2"/>
  <c r="V10347" i="2"/>
  <c r="V10346" i="2"/>
  <c r="V10345" i="2"/>
  <c r="V10344" i="2"/>
  <c r="V10343" i="2"/>
  <c r="V10342" i="2"/>
  <c r="V10341" i="2"/>
  <c r="V10340" i="2"/>
  <c r="V10339" i="2"/>
  <c r="V10338" i="2"/>
  <c r="V10337" i="2"/>
  <c r="V10336" i="2"/>
  <c r="V10335" i="2"/>
  <c r="V10334" i="2"/>
  <c r="V10333" i="2"/>
  <c r="V10332" i="2"/>
  <c r="V10331" i="2"/>
  <c r="V10330" i="2"/>
  <c r="V10329" i="2"/>
  <c r="V10328" i="2"/>
  <c r="V10327" i="2"/>
  <c r="V10326" i="2"/>
  <c r="V10325" i="2"/>
  <c r="V10324" i="2"/>
  <c r="V10323" i="2"/>
  <c r="V10322" i="2"/>
  <c r="V10321" i="2"/>
  <c r="V10320" i="2"/>
  <c r="V10319" i="2"/>
  <c r="V10318" i="2"/>
  <c r="V10317" i="2"/>
  <c r="V10316" i="2"/>
  <c r="V10315" i="2"/>
  <c r="V10314" i="2"/>
  <c r="V10313" i="2"/>
  <c r="V10312" i="2"/>
  <c r="V10311" i="2"/>
  <c r="V10310" i="2"/>
  <c r="V10309" i="2"/>
  <c r="V10308" i="2"/>
  <c r="V10307" i="2"/>
  <c r="V10306" i="2"/>
  <c r="V10305" i="2"/>
  <c r="V10304" i="2"/>
  <c r="V10303" i="2"/>
  <c r="V10302" i="2"/>
  <c r="V10301" i="2"/>
  <c r="V10300" i="2"/>
  <c r="V10299" i="2"/>
  <c r="V10298" i="2"/>
  <c r="V10297" i="2"/>
  <c r="V10296" i="2"/>
  <c r="V10295" i="2"/>
  <c r="V10294" i="2"/>
  <c r="V10293" i="2"/>
  <c r="V10292" i="2"/>
  <c r="V10291" i="2"/>
  <c r="V10290" i="2"/>
  <c r="V10289" i="2"/>
  <c r="V10288" i="2"/>
  <c r="V10287" i="2"/>
  <c r="V10286" i="2"/>
  <c r="V10285" i="2"/>
  <c r="V10284" i="2"/>
  <c r="V10283" i="2"/>
  <c r="V10282" i="2"/>
  <c r="V10281" i="2"/>
  <c r="V10280" i="2"/>
  <c r="V10279" i="2"/>
  <c r="V10278" i="2"/>
  <c r="V10277" i="2"/>
  <c r="V10276" i="2"/>
  <c r="V10275" i="2"/>
  <c r="V10274" i="2"/>
  <c r="V10273" i="2"/>
  <c r="V10272" i="2"/>
  <c r="V10271" i="2"/>
  <c r="V10270" i="2"/>
  <c r="V10269" i="2"/>
  <c r="V10268" i="2"/>
  <c r="V10267" i="2"/>
  <c r="V10266" i="2"/>
  <c r="V10265" i="2"/>
  <c r="V10264" i="2"/>
  <c r="V10263" i="2"/>
  <c r="V10262" i="2"/>
  <c r="V10261" i="2"/>
  <c r="V10260" i="2"/>
  <c r="V10259" i="2"/>
  <c r="V10258" i="2"/>
  <c r="V10257" i="2"/>
  <c r="V10256" i="2"/>
  <c r="V10255" i="2"/>
  <c r="V10254" i="2"/>
  <c r="V10253" i="2"/>
  <c r="V10252" i="2"/>
  <c r="V10251" i="2"/>
  <c r="V10250" i="2"/>
  <c r="V10249" i="2"/>
  <c r="V10248" i="2"/>
  <c r="V10247" i="2"/>
  <c r="V10246" i="2"/>
  <c r="V10245" i="2"/>
  <c r="V10244" i="2"/>
  <c r="V10243" i="2"/>
  <c r="V10242" i="2"/>
  <c r="V10241" i="2"/>
  <c r="V10240" i="2"/>
  <c r="V10239" i="2"/>
  <c r="V10238" i="2"/>
  <c r="V10237" i="2"/>
  <c r="V10236" i="2"/>
  <c r="V10235" i="2"/>
  <c r="V10234" i="2"/>
  <c r="V10233" i="2"/>
  <c r="V10232" i="2"/>
  <c r="V10231" i="2"/>
  <c r="V10230" i="2"/>
  <c r="V10229" i="2"/>
  <c r="V10228" i="2"/>
  <c r="V10227" i="2"/>
  <c r="V10226" i="2"/>
  <c r="V10225" i="2"/>
  <c r="V10224" i="2"/>
  <c r="V10223" i="2"/>
  <c r="V10222" i="2"/>
  <c r="V10221" i="2"/>
  <c r="V10220" i="2"/>
  <c r="V10219" i="2"/>
  <c r="V10218" i="2"/>
  <c r="V10217" i="2"/>
  <c r="V10216" i="2"/>
  <c r="V10215" i="2"/>
  <c r="V10214" i="2"/>
  <c r="V10213" i="2"/>
  <c r="V10212" i="2"/>
  <c r="V10211" i="2"/>
  <c r="V10210" i="2"/>
  <c r="V10209" i="2"/>
  <c r="V10208" i="2"/>
  <c r="V10207" i="2"/>
  <c r="V10206" i="2"/>
  <c r="V10205" i="2"/>
  <c r="V10204" i="2"/>
  <c r="V10203" i="2"/>
  <c r="V10202" i="2"/>
  <c r="V10201" i="2"/>
  <c r="V10200" i="2"/>
  <c r="V10199" i="2"/>
  <c r="V10198" i="2"/>
  <c r="V10197" i="2"/>
  <c r="V10196" i="2"/>
  <c r="V10195" i="2"/>
  <c r="V10194" i="2"/>
  <c r="V10193" i="2"/>
  <c r="V10192" i="2"/>
  <c r="V10191" i="2"/>
  <c r="V10190" i="2"/>
  <c r="V10189" i="2"/>
  <c r="V10188" i="2"/>
  <c r="V10187" i="2"/>
  <c r="V10186" i="2"/>
  <c r="V10185" i="2"/>
  <c r="V10184" i="2"/>
  <c r="V10183" i="2"/>
  <c r="V10182" i="2"/>
  <c r="V10181" i="2"/>
  <c r="V10180" i="2"/>
  <c r="V10179" i="2"/>
  <c r="V10178" i="2"/>
  <c r="V10177" i="2"/>
  <c r="V10176" i="2"/>
  <c r="V10175" i="2"/>
  <c r="V10174" i="2"/>
  <c r="V10173" i="2"/>
  <c r="V10172" i="2"/>
  <c r="V10171" i="2"/>
  <c r="V10170" i="2"/>
  <c r="V10169" i="2"/>
  <c r="V10168" i="2"/>
  <c r="V10167" i="2"/>
  <c r="V10166" i="2"/>
  <c r="V10165" i="2"/>
  <c r="V10164" i="2"/>
  <c r="V10163" i="2"/>
  <c r="V10162" i="2"/>
  <c r="V10161" i="2"/>
  <c r="V10160" i="2"/>
  <c r="V10159" i="2"/>
  <c r="V10158" i="2"/>
  <c r="V10157" i="2"/>
  <c r="V10156" i="2"/>
  <c r="V10155" i="2"/>
  <c r="V10154" i="2"/>
  <c r="V10153" i="2"/>
  <c r="V10152" i="2"/>
  <c r="V10151" i="2"/>
  <c r="V10150" i="2"/>
  <c r="V10149" i="2"/>
  <c r="V10148" i="2"/>
  <c r="V10147" i="2"/>
  <c r="V10146" i="2"/>
  <c r="V10145" i="2"/>
  <c r="V10144" i="2"/>
  <c r="V10143" i="2"/>
  <c r="V10142" i="2"/>
  <c r="V10141" i="2"/>
  <c r="V10140" i="2"/>
  <c r="V10139" i="2"/>
  <c r="V10138" i="2"/>
  <c r="V10137" i="2"/>
  <c r="V10136" i="2"/>
  <c r="V10135" i="2"/>
  <c r="V10134" i="2"/>
  <c r="V10133" i="2"/>
  <c r="V10132" i="2"/>
  <c r="V10131" i="2"/>
  <c r="V10130" i="2"/>
  <c r="V10129" i="2"/>
  <c r="V10128" i="2"/>
  <c r="V10127" i="2"/>
  <c r="V10126" i="2"/>
  <c r="V10125" i="2"/>
  <c r="V10124" i="2"/>
  <c r="V10123" i="2"/>
  <c r="V10122" i="2"/>
  <c r="V10121" i="2"/>
  <c r="V10120" i="2"/>
  <c r="V10119" i="2"/>
  <c r="V10118" i="2"/>
  <c r="V10117" i="2"/>
  <c r="V10116" i="2"/>
  <c r="V10115" i="2"/>
  <c r="V10114" i="2"/>
  <c r="V10113" i="2"/>
  <c r="V10112" i="2"/>
  <c r="V10111" i="2"/>
  <c r="V10110" i="2"/>
  <c r="V10109" i="2"/>
  <c r="V10108" i="2"/>
  <c r="V10107" i="2"/>
  <c r="V10106" i="2"/>
  <c r="V10105" i="2"/>
  <c r="V10104" i="2"/>
  <c r="V10103" i="2"/>
  <c r="V10102" i="2"/>
  <c r="V10101" i="2"/>
  <c r="V10100" i="2"/>
  <c r="V10099" i="2"/>
  <c r="V10098" i="2"/>
  <c r="V10097" i="2"/>
  <c r="V10096" i="2"/>
  <c r="V10095" i="2"/>
  <c r="V10094" i="2"/>
  <c r="V10093" i="2"/>
  <c r="V10092" i="2"/>
  <c r="V10091" i="2"/>
  <c r="V10090" i="2"/>
  <c r="V10089" i="2"/>
  <c r="V10088" i="2"/>
  <c r="V10087" i="2"/>
  <c r="V10086" i="2"/>
  <c r="V10085" i="2"/>
  <c r="V10084" i="2"/>
  <c r="V10083" i="2"/>
  <c r="V10082" i="2"/>
  <c r="V10081" i="2"/>
  <c r="V10080" i="2"/>
  <c r="V10079" i="2"/>
  <c r="V10078" i="2"/>
  <c r="V10077" i="2"/>
  <c r="V10076" i="2"/>
  <c r="V10075" i="2"/>
  <c r="V10074" i="2"/>
  <c r="V10073" i="2"/>
  <c r="V10072" i="2"/>
  <c r="V10071" i="2"/>
  <c r="V10070" i="2"/>
  <c r="V10069" i="2"/>
  <c r="V10068" i="2"/>
  <c r="V10067" i="2"/>
  <c r="V10066" i="2"/>
  <c r="V10065" i="2"/>
  <c r="V10064" i="2"/>
  <c r="V10063" i="2"/>
  <c r="V10062" i="2"/>
  <c r="V10061" i="2"/>
  <c r="V10060" i="2"/>
  <c r="V10059" i="2"/>
  <c r="V10058" i="2"/>
  <c r="V10057" i="2"/>
  <c r="V10056" i="2"/>
  <c r="V10055" i="2"/>
  <c r="V10054" i="2"/>
  <c r="V10053" i="2"/>
  <c r="V10052" i="2"/>
  <c r="V10051" i="2"/>
  <c r="V10050" i="2"/>
  <c r="V10049" i="2"/>
  <c r="V10048" i="2"/>
  <c r="V10047" i="2"/>
  <c r="V10046" i="2"/>
  <c r="V10045" i="2"/>
  <c r="V10044" i="2"/>
  <c r="V10043" i="2"/>
  <c r="V10042" i="2"/>
  <c r="V10041" i="2"/>
  <c r="V10040" i="2"/>
  <c r="V10039" i="2"/>
  <c r="V10038" i="2"/>
  <c r="V10037" i="2"/>
  <c r="V10036" i="2"/>
  <c r="V10035" i="2"/>
  <c r="V10034" i="2"/>
  <c r="V10033" i="2"/>
  <c r="V10032" i="2"/>
  <c r="V10031" i="2"/>
  <c r="V10030" i="2"/>
  <c r="V10029" i="2"/>
  <c r="V10028" i="2"/>
  <c r="V10027" i="2"/>
  <c r="V10026" i="2"/>
  <c r="V10025" i="2"/>
  <c r="V10024" i="2"/>
  <c r="V10023" i="2"/>
  <c r="V10022" i="2"/>
  <c r="V10021" i="2"/>
  <c r="V10020" i="2"/>
  <c r="V10019" i="2"/>
  <c r="V10018" i="2"/>
  <c r="V10017" i="2"/>
  <c r="V10016" i="2"/>
  <c r="V10015" i="2"/>
  <c r="V10014" i="2"/>
  <c r="V10013" i="2"/>
  <c r="V10012" i="2"/>
  <c r="V10011" i="2"/>
  <c r="V10010" i="2"/>
  <c r="V10009" i="2"/>
  <c r="V10008" i="2"/>
  <c r="V10007" i="2"/>
  <c r="V10006" i="2"/>
  <c r="V10005" i="2"/>
  <c r="V10004" i="2"/>
  <c r="V10003" i="2"/>
  <c r="V10002" i="2"/>
  <c r="V10001" i="2"/>
  <c r="V10000" i="2"/>
  <c r="V9999" i="2"/>
  <c r="V9998" i="2"/>
  <c r="V9997" i="2"/>
  <c r="V9996" i="2"/>
  <c r="V9995" i="2"/>
  <c r="V9994" i="2"/>
  <c r="V9993" i="2"/>
  <c r="V9992" i="2"/>
  <c r="V9991" i="2"/>
  <c r="V9990" i="2"/>
  <c r="V9989" i="2"/>
  <c r="V9988" i="2"/>
  <c r="V9987" i="2"/>
  <c r="V9986" i="2"/>
  <c r="V9985" i="2"/>
  <c r="V9984" i="2"/>
  <c r="V9983" i="2"/>
  <c r="V9982" i="2"/>
  <c r="V9981" i="2"/>
  <c r="V9980" i="2"/>
  <c r="V9979" i="2"/>
  <c r="V9978" i="2"/>
  <c r="V9977" i="2"/>
  <c r="V9976" i="2"/>
  <c r="V9975" i="2"/>
  <c r="V9974" i="2"/>
  <c r="V9973" i="2"/>
  <c r="V9972" i="2"/>
  <c r="V9971" i="2"/>
  <c r="V9970" i="2"/>
  <c r="V9969" i="2"/>
  <c r="V9968" i="2"/>
  <c r="V9967" i="2"/>
  <c r="V9966" i="2"/>
  <c r="V9965" i="2"/>
  <c r="V9964" i="2"/>
  <c r="V9963" i="2"/>
  <c r="V9962" i="2"/>
  <c r="V9961" i="2"/>
  <c r="V9960" i="2"/>
  <c r="V9959" i="2"/>
  <c r="V9958" i="2"/>
  <c r="V9957" i="2"/>
  <c r="V9956" i="2"/>
  <c r="V9955" i="2"/>
  <c r="V9954" i="2"/>
  <c r="V9953" i="2"/>
  <c r="V9952" i="2"/>
  <c r="V9951" i="2"/>
  <c r="V9950" i="2"/>
  <c r="V9949" i="2"/>
  <c r="V9948" i="2"/>
  <c r="V9947" i="2"/>
  <c r="V9946" i="2"/>
  <c r="V9945" i="2"/>
  <c r="V9944" i="2"/>
  <c r="V9943" i="2"/>
  <c r="V9942" i="2"/>
  <c r="V9941" i="2"/>
  <c r="V9940" i="2"/>
  <c r="V9939" i="2"/>
  <c r="V9938" i="2"/>
  <c r="V9937" i="2"/>
  <c r="V9936" i="2"/>
  <c r="V9935" i="2"/>
  <c r="V9934" i="2"/>
  <c r="V9933" i="2"/>
  <c r="V9932" i="2"/>
  <c r="V9931" i="2"/>
  <c r="V9930" i="2"/>
  <c r="V9929" i="2"/>
  <c r="V9928" i="2"/>
  <c r="V9927" i="2"/>
  <c r="V9926" i="2"/>
  <c r="V9925" i="2"/>
  <c r="V9924" i="2"/>
  <c r="V9923" i="2"/>
  <c r="V9922" i="2"/>
  <c r="V9921" i="2"/>
  <c r="V9920" i="2"/>
  <c r="V9919" i="2"/>
  <c r="V9918" i="2"/>
  <c r="V9917" i="2"/>
  <c r="V9916" i="2"/>
  <c r="V9915" i="2"/>
  <c r="V9914" i="2"/>
  <c r="V9913" i="2"/>
  <c r="V9912" i="2"/>
  <c r="V9911" i="2"/>
  <c r="V9910" i="2"/>
  <c r="V9909" i="2"/>
  <c r="V9908" i="2"/>
  <c r="V9907" i="2"/>
  <c r="V9906" i="2"/>
  <c r="V9905" i="2"/>
  <c r="V9904" i="2"/>
  <c r="V9903" i="2"/>
  <c r="V9902" i="2"/>
  <c r="V9901" i="2"/>
  <c r="V9900" i="2"/>
  <c r="V9899" i="2"/>
  <c r="V9898" i="2"/>
  <c r="V9897" i="2"/>
  <c r="V9896" i="2"/>
  <c r="V9895" i="2"/>
  <c r="V9894" i="2"/>
  <c r="V9893" i="2"/>
  <c r="V9892" i="2"/>
  <c r="V9891" i="2"/>
  <c r="V9890" i="2"/>
  <c r="V9889" i="2"/>
  <c r="V9888" i="2"/>
  <c r="V9887" i="2"/>
  <c r="V9886" i="2"/>
  <c r="V9885" i="2"/>
  <c r="V9884" i="2"/>
  <c r="V9883" i="2"/>
  <c r="V9882" i="2"/>
  <c r="V9881" i="2"/>
  <c r="V9880" i="2"/>
  <c r="V9879" i="2"/>
  <c r="V9878" i="2"/>
  <c r="V9877" i="2"/>
  <c r="V9876" i="2"/>
  <c r="V9875" i="2"/>
  <c r="V9874" i="2"/>
  <c r="V9873" i="2"/>
  <c r="V9872" i="2"/>
  <c r="V9871" i="2"/>
  <c r="V9870" i="2"/>
  <c r="V9869" i="2"/>
  <c r="V9868" i="2"/>
  <c r="V9867" i="2"/>
  <c r="V9866" i="2"/>
  <c r="V9865" i="2"/>
  <c r="V9864" i="2"/>
  <c r="V9863" i="2"/>
  <c r="V9862" i="2"/>
  <c r="V9861" i="2"/>
  <c r="V9860" i="2"/>
  <c r="V9859" i="2"/>
  <c r="V9858" i="2"/>
  <c r="V9857" i="2"/>
  <c r="V9856" i="2"/>
  <c r="V9855" i="2"/>
  <c r="V9854" i="2"/>
  <c r="V9853" i="2"/>
  <c r="V9852" i="2"/>
  <c r="V9851" i="2"/>
  <c r="V9850" i="2"/>
  <c r="V9849" i="2"/>
  <c r="V9848" i="2"/>
  <c r="V9847" i="2"/>
  <c r="V9846" i="2"/>
  <c r="V9845" i="2"/>
  <c r="V9844" i="2"/>
  <c r="V9843" i="2"/>
  <c r="V9842" i="2"/>
  <c r="V9841" i="2"/>
  <c r="V9840" i="2"/>
  <c r="V9839" i="2"/>
  <c r="V9838" i="2"/>
  <c r="V9837" i="2"/>
  <c r="V9836" i="2"/>
  <c r="V9835" i="2"/>
  <c r="V9834" i="2"/>
  <c r="V9833" i="2"/>
  <c r="V9832" i="2"/>
  <c r="V9831" i="2"/>
  <c r="V9830" i="2"/>
  <c r="V9829" i="2"/>
  <c r="V9828" i="2"/>
  <c r="V9827" i="2"/>
  <c r="V9826" i="2"/>
  <c r="V9825" i="2"/>
  <c r="V9824" i="2"/>
  <c r="V9823" i="2"/>
  <c r="V9822" i="2"/>
  <c r="V9821" i="2"/>
  <c r="V9820" i="2"/>
  <c r="V9819" i="2"/>
  <c r="V9818" i="2"/>
  <c r="V9817" i="2"/>
  <c r="V9816" i="2"/>
  <c r="V9815" i="2"/>
  <c r="V9814" i="2"/>
  <c r="V9813" i="2"/>
  <c r="V9812" i="2"/>
  <c r="V9811" i="2"/>
  <c r="V9810" i="2"/>
  <c r="V9809" i="2"/>
  <c r="V9808" i="2"/>
  <c r="V9807" i="2"/>
  <c r="V9806" i="2"/>
  <c r="V9805" i="2"/>
  <c r="V9804" i="2"/>
  <c r="V9803" i="2"/>
  <c r="V9802" i="2"/>
  <c r="V9801" i="2"/>
  <c r="V9800" i="2"/>
  <c r="V9799" i="2"/>
  <c r="V9798" i="2"/>
  <c r="V9797" i="2"/>
  <c r="V9796" i="2"/>
  <c r="V9795" i="2"/>
  <c r="V9794" i="2"/>
  <c r="V9793" i="2"/>
  <c r="V9792" i="2"/>
  <c r="V9791" i="2"/>
  <c r="V9790" i="2"/>
  <c r="V9789" i="2"/>
  <c r="V9788" i="2"/>
  <c r="V9787" i="2"/>
  <c r="V9786" i="2"/>
  <c r="V9785" i="2"/>
  <c r="V9784" i="2"/>
  <c r="V9783" i="2"/>
  <c r="V9782" i="2"/>
  <c r="V9781" i="2"/>
  <c r="V9780" i="2"/>
  <c r="V9779" i="2"/>
  <c r="V9778" i="2"/>
  <c r="V9777" i="2"/>
  <c r="V9776" i="2"/>
  <c r="V9775" i="2"/>
  <c r="V9774" i="2"/>
  <c r="V9773" i="2"/>
  <c r="V9772" i="2"/>
  <c r="V9771" i="2"/>
  <c r="V9770" i="2"/>
  <c r="V9769" i="2"/>
  <c r="V9768" i="2"/>
  <c r="V9767" i="2"/>
  <c r="V9766" i="2"/>
  <c r="V9765" i="2"/>
  <c r="V9764" i="2"/>
  <c r="V9763" i="2"/>
  <c r="V9762" i="2"/>
  <c r="V9761" i="2"/>
  <c r="V9760" i="2"/>
  <c r="V9759" i="2"/>
  <c r="V9758" i="2"/>
  <c r="V9757" i="2"/>
  <c r="V9756" i="2"/>
  <c r="V9755" i="2"/>
  <c r="V9754" i="2"/>
  <c r="V9753" i="2"/>
  <c r="V9752" i="2"/>
  <c r="V9751" i="2"/>
  <c r="V9750" i="2"/>
  <c r="V9749" i="2"/>
  <c r="V9748" i="2"/>
  <c r="V9747" i="2"/>
  <c r="V9746" i="2"/>
  <c r="V9745" i="2"/>
  <c r="V9744" i="2"/>
  <c r="V9743" i="2"/>
  <c r="V9742" i="2"/>
  <c r="V9741" i="2"/>
  <c r="V9740" i="2"/>
  <c r="V9739" i="2"/>
  <c r="V9738" i="2"/>
  <c r="V9737" i="2"/>
  <c r="V9736" i="2"/>
  <c r="V9735" i="2"/>
  <c r="V9734" i="2"/>
  <c r="V9733" i="2"/>
  <c r="V9732" i="2"/>
  <c r="V9731" i="2"/>
  <c r="V9730" i="2"/>
  <c r="V9729" i="2"/>
  <c r="V9728" i="2"/>
  <c r="V9727" i="2"/>
  <c r="V9726" i="2"/>
  <c r="V9725" i="2"/>
  <c r="V9724" i="2"/>
  <c r="V9723" i="2"/>
  <c r="V9722" i="2"/>
  <c r="V9721" i="2"/>
  <c r="V9720" i="2"/>
  <c r="V9719" i="2"/>
  <c r="V9718" i="2"/>
  <c r="V9717" i="2"/>
  <c r="V9716" i="2"/>
  <c r="V9715" i="2"/>
  <c r="V9714" i="2"/>
  <c r="V9713" i="2"/>
  <c r="V9712" i="2"/>
  <c r="V9711" i="2"/>
  <c r="V9710" i="2"/>
  <c r="V9709" i="2"/>
  <c r="V9708" i="2"/>
  <c r="V9707" i="2"/>
  <c r="V9706" i="2"/>
  <c r="V9705" i="2"/>
  <c r="V9704" i="2"/>
  <c r="V9703" i="2"/>
  <c r="V9702" i="2"/>
  <c r="V9701" i="2"/>
  <c r="V9700" i="2"/>
  <c r="V9699" i="2"/>
  <c r="V9698" i="2"/>
  <c r="V9697" i="2"/>
  <c r="V9696" i="2"/>
  <c r="V9695" i="2"/>
  <c r="V9694" i="2"/>
  <c r="V9693" i="2"/>
  <c r="V9692" i="2"/>
  <c r="V9691" i="2"/>
  <c r="V9690" i="2"/>
  <c r="V9689" i="2"/>
  <c r="V9688" i="2"/>
  <c r="V9687" i="2"/>
  <c r="V9686" i="2"/>
  <c r="V9685" i="2"/>
  <c r="V9684" i="2"/>
  <c r="V9683" i="2"/>
  <c r="V9682" i="2"/>
  <c r="V9681" i="2"/>
  <c r="V9680" i="2"/>
  <c r="V9679" i="2"/>
  <c r="V9678" i="2"/>
  <c r="V9677" i="2"/>
  <c r="V9676" i="2"/>
  <c r="V9675" i="2"/>
  <c r="V9674" i="2"/>
  <c r="V9673" i="2"/>
  <c r="V9672" i="2"/>
  <c r="V9671" i="2"/>
  <c r="V9670" i="2"/>
  <c r="V9669" i="2"/>
  <c r="V9668" i="2"/>
  <c r="V9667" i="2"/>
  <c r="V9666" i="2"/>
  <c r="V9665" i="2"/>
  <c r="V9664" i="2"/>
  <c r="V9663" i="2"/>
  <c r="V9662" i="2"/>
  <c r="V9661" i="2"/>
  <c r="V9660" i="2"/>
  <c r="V9659" i="2"/>
  <c r="V9658" i="2"/>
  <c r="V9657" i="2"/>
  <c r="V9656" i="2"/>
  <c r="V9655" i="2"/>
  <c r="V9654" i="2"/>
  <c r="V9653" i="2"/>
  <c r="V9652" i="2"/>
  <c r="V9651" i="2"/>
  <c r="V9650" i="2"/>
  <c r="V9649" i="2"/>
  <c r="V9648" i="2"/>
  <c r="V9647" i="2"/>
  <c r="V9646" i="2"/>
  <c r="V9645" i="2"/>
  <c r="V9644" i="2"/>
  <c r="V9643" i="2"/>
  <c r="V9642" i="2"/>
  <c r="V9641" i="2"/>
  <c r="V9640" i="2"/>
  <c r="V9639" i="2"/>
  <c r="V9638" i="2"/>
  <c r="V9637" i="2"/>
  <c r="V9636" i="2"/>
  <c r="V9635" i="2"/>
  <c r="V9634" i="2"/>
  <c r="V9633" i="2"/>
  <c r="V9632" i="2"/>
  <c r="V9631" i="2"/>
  <c r="V9630" i="2"/>
  <c r="V9629" i="2"/>
  <c r="V9628" i="2"/>
  <c r="V9627" i="2"/>
  <c r="V9626" i="2"/>
  <c r="V9625" i="2"/>
  <c r="V9624" i="2"/>
  <c r="V9623" i="2"/>
  <c r="V9622" i="2"/>
  <c r="V9621" i="2"/>
  <c r="V9620" i="2"/>
  <c r="V9619" i="2"/>
  <c r="V9618" i="2"/>
  <c r="V9617" i="2"/>
  <c r="V9616" i="2"/>
  <c r="V9615" i="2"/>
  <c r="V9614" i="2"/>
  <c r="V9613" i="2"/>
  <c r="V9612" i="2"/>
  <c r="V9611" i="2"/>
  <c r="V9610" i="2"/>
  <c r="V9609" i="2"/>
  <c r="V9608" i="2"/>
  <c r="V9607" i="2"/>
  <c r="V9606" i="2"/>
  <c r="V9605" i="2"/>
  <c r="V9604" i="2"/>
  <c r="V9603" i="2"/>
  <c r="V9602" i="2"/>
  <c r="V9601" i="2"/>
  <c r="V9600" i="2"/>
  <c r="V9599" i="2"/>
  <c r="V9598" i="2"/>
  <c r="V9597" i="2"/>
  <c r="V9596" i="2"/>
  <c r="V9595" i="2"/>
  <c r="V9594" i="2"/>
  <c r="V9593" i="2"/>
  <c r="V9592" i="2"/>
  <c r="V9591" i="2"/>
  <c r="V9590" i="2"/>
  <c r="V9589" i="2"/>
  <c r="V9588" i="2"/>
  <c r="V9587" i="2"/>
  <c r="V9586" i="2"/>
  <c r="V9585" i="2"/>
  <c r="V9584" i="2"/>
  <c r="V9583" i="2"/>
  <c r="V9582" i="2"/>
  <c r="V9581" i="2"/>
  <c r="V9580" i="2"/>
  <c r="V9579" i="2"/>
  <c r="V9578" i="2"/>
  <c r="V9577" i="2"/>
  <c r="V9576" i="2"/>
  <c r="V9575" i="2"/>
  <c r="V9574" i="2"/>
  <c r="V9573" i="2"/>
  <c r="V9572" i="2"/>
  <c r="V9571" i="2"/>
  <c r="V9570" i="2"/>
  <c r="V9569" i="2"/>
  <c r="V9568" i="2"/>
  <c r="V9567" i="2"/>
  <c r="V9566" i="2"/>
  <c r="V9565" i="2"/>
  <c r="V9564" i="2"/>
  <c r="V9563" i="2"/>
  <c r="V9562" i="2"/>
  <c r="V9561" i="2"/>
  <c r="V9560" i="2"/>
  <c r="V9559" i="2"/>
  <c r="V9558" i="2"/>
  <c r="V9557" i="2"/>
  <c r="V9556" i="2"/>
  <c r="V9555" i="2"/>
  <c r="V9554" i="2"/>
  <c r="V9553" i="2"/>
  <c r="V9552" i="2"/>
  <c r="V9551" i="2"/>
  <c r="V9550" i="2"/>
  <c r="V9549" i="2"/>
  <c r="V9548" i="2"/>
  <c r="V9547" i="2"/>
  <c r="V9546" i="2"/>
  <c r="V9545" i="2"/>
  <c r="V9544" i="2"/>
  <c r="V9543" i="2"/>
  <c r="V9542" i="2"/>
  <c r="V9541" i="2"/>
  <c r="V9540" i="2"/>
  <c r="V9539" i="2"/>
  <c r="V9538" i="2"/>
  <c r="V9537" i="2"/>
  <c r="V9536" i="2"/>
  <c r="V9535" i="2"/>
  <c r="V9534" i="2"/>
  <c r="V9533" i="2"/>
  <c r="V9532" i="2"/>
  <c r="V9531" i="2"/>
  <c r="V9530" i="2"/>
  <c r="V9529" i="2"/>
  <c r="V9528" i="2"/>
  <c r="V9527" i="2"/>
  <c r="V9526" i="2"/>
  <c r="V9525" i="2"/>
  <c r="V9524" i="2"/>
  <c r="V9523" i="2"/>
  <c r="V9522" i="2"/>
  <c r="V9521" i="2"/>
  <c r="V9520" i="2"/>
  <c r="V9519" i="2"/>
  <c r="V9518" i="2"/>
  <c r="V9517" i="2"/>
  <c r="V9516" i="2"/>
  <c r="V9515" i="2"/>
  <c r="V9514" i="2"/>
  <c r="V9513" i="2"/>
  <c r="V9512" i="2"/>
  <c r="V9511" i="2"/>
  <c r="V9510" i="2"/>
  <c r="V9509" i="2"/>
  <c r="V9508" i="2"/>
  <c r="V9507" i="2"/>
  <c r="V9506" i="2"/>
  <c r="V9505" i="2"/>
  <c r="V9504" i="2"/>
  <c r="V9503" i="2"/>
  <c r="V9502" i="2"/>
  <c r="V9501" i="2"/>
  <c r="V9500" i="2"/>
  <c r="V9499" i="2"/>
  <c r="V9498" i="2"/>
  <c r="V9497" i="2"/>
  <c r="V9496" i="2"/>
  <c r="V9495" i="2"/>
  <c r="V9494" i="2"/>
  <c r="V9493" i="2"/>
  <c r="V9492" i="2"/>
  <c r="V9491" i="2"/>
  <c r="V9490" i="2"/>
  <c r="V9489" i="2"/>
  <c r="V9488" i="2"/>
  <c r="V9487" i="2"/>
  <c r="V9486" i="2"/>
  <c r="V9485" i="2"/>
  <c r="V9484" i="2"/>
  <c r="V9483" i="2"/>
  <c r="V9482" i="2"/>
  <c r="V9481" i="2"/>
  <c r="V9480" i="2"/>
  <c r="V9479" i="2"/>
  <c r="V9478" i="2"/>
  <c r="V9477" i="2"/>
  <c r="V9476" i="2"/>
  <c r="V9475" i="2"/>
  <c r="V9474" i="2"/>
  <c r="V9473" i="2"/>
  <c r="V9472" i="2"/>
  <c r="V9471" i="2"/>
  <c r="V9470" i="2"/>
  <c r="V9469" i="2"/>
  <c r="V9468" i="2"/>
  <c r="V9467" i="2"/>
  <c r="V9466" i="2"/>
  <c r="V9465" i="2"/>
  <c r="V9464" i="2"/>
  <c r="V9463" i="2"/>
  <c r="V9462" i="2"/>
  <c r="V9461" i="2"/>
  <c r="V9460" i="2"/>
  <c r="V9459" i="2"/>
  <c r="V9458" i="2"/>
  <c r="V9457" i="2"/>
  <c r="V9456" i="2"/>
  <c r="V9455" i="2"/>
  <c r="V9454" i="2"/>
  <c r="V9453" i="2"/>
  <c r="V9452" i="2"/>
  <c r="V9451" i="2"/>
  <c r="V9450" i="2"/>
  <c r="V9449" i="2"/>
  <c r="V9448" i="2"/>
  <c r="V9447" i="2"/>
  <c r="V9446" i="2"/>
  <c r="V9445" i="2"/>
  <c r="V9444" i="2"/>
  <c r="V9443" i="2"/>
  <c r="V9442" i="2"/>
  <c r="V9441" i="2"/>
  <c r="V9440" i="2"/>
  <c r="V9439" i="2"/>
  <c r="V9438" i="2"/>
  <c r="V9437" i="2"/>
  <c r="V9436" i="2"/>
  <c r="V9435" i="2"/>
  <c r="V9434" i="2"/>
  <c r="V9433" i="2"/>
  <c r="V9432" i="2"/>
  <c r="V9431" i="2"/>
  <c r="V9430" i="2"/>
  <c r="V9429" i="2"/>
  <c r="V9428" i="2"/>
  <c r="V9427" i="2"/>
  <c r="V9426" i="2"/>
  <c r="V9425" i="2"/>
  <c r="V9424" i="2"/>
  <c r="V9423" i="2"/>
  <c r="V9422" i="2"/>
  <c r="V9421" i="2"/>
  <c r="V9420" i="2"/>
  <c r="V9419" i="2"/>
  <c r="V9418" i="2"/>
  <c r="V9417" i="2"/>
  <c r="V9416" i="2"/>
  <c r="V9415" i="2"/>
  <c r="V9414" i="2"/>
  <c r="V9413" i="2"/>
  <c r="V9412" i="2"/>
  <c r="V9411" i="2"/>
  <c r="V9410" i="2"/>
  <c r="V9409" i="2"/>
  <c r="V9408" i="2"/>
  <c r="V9407" i="2"/>
  <c r="V9406" i="2"/>
  <c r="V9405" i="2"/>
  <c r="V9404" i="2"/>
  <c r="V9403" i="2"/>
  <c r="V9402" i="2"/>
  <c r="V9401" i="2"/>
  <c r="V9400" i="2"/>
  <c r="V9399" i="2"/>
  <c r="V9398" i="2"/>
  <c r="V9397" i="2"/>
  <c r="V9396" i="2"/>
  <c r="V9395" i="2"/>
  <c r="V9394" i="2"/>
  <c r="V9393" i="2"/>
  <c r="V9392" i="2"/>
  <c r="V9391" i="2"/>
  <c r="V9390" i="2"/>
  <c r="V9389" i="2"/>
  <c r="V9388" i="2"/>
  <c r="V9387" i="2"/>
  <c r="V9386" i="2"/>
  <c r="V9385" i="2"/>
  <c r="V9384" i="2"/>
  <c r="V9383" i="2"/>
  <c r="V9382" i="2"/>
  <c r="V9381" i="2"/>
  <c r="V9380" i="2"/>
  <c r="V9379" i="2"/>
  <c r="V9378" i="2"/>
  <c r="V9377" i="2"/>
  <c r="V9376" i="2"/>
  <c r="V9375" i="2"/>
  <c r="V9374" i="2"/>
  <c r="V9373" i="2"/>
  <c r="V9372" i="2"/>
  <c r="V9371" i="2"/>
  <c r="V9370" i="2"/>
  <c r="V9369" i="2"/>
  <c r="V9368" i="2"/>
  <c r="V9367" i="2"/>
  <c r="V9366" i="2"/>
  <c r="V9365" i="2"/>
  <c r="V9364" i="2"/>
  <c r="V9363" i="2"/>
  <c r="V9362" i="2"/>
  <c r="V9361" i="2"/>
  <c r="V9360" i="2"/>
  <c r="V9359" i="2"/>
  <c r="V9358" i="2"/>
  <c r="V9357" i="2"/>
  <c r="V9356" i="2"/>
  <c r="V9355" i="2"/>
  <c r="V9354" i="2"/>
  <c r="V9353" i="2"/>
  <c r="V9352" i="2"/>
  <c r="V9351" i="2"/>
  <c r="V9350" i="2"/>
  <c r="V9349" i="2"/>
  <c r="V9348" i="2"/>
  <c r="V9347" i="2"/>
  <c r="V9346" i="2"/>
  <c r="V9345" i="2"/>
  <c r="V9344" i="2"/>
  <c r="V9343" i="2"/>
  <c r="V9342" i="2"/>
  <c r="V9341" i="2"/>
  <c r="V9340" i="2"/>
  <c r="V9339" i="2"/>
  <c r="V9338" i="2"/>
  <c r="V9337" i="2"/>
  <c r="V9336" i="2"/>
  <c r="V9335" i="2"/>
  <c r="V9334" i="2"/>
  <c r="V9333" i="2"/>
  <c r="V9332" i="2"/>
  <c r="V9331" i="2"/>
  <c r="V9330" i="2"/>
  <c r="V9329" i="2"/>
  <c r="V9328" i="2"/>
  <c r="V9327" i="2"/>
  <c r="V9326" i="2"/>
  <c r="V9325" i="2"/>
  <c r="V9324" i="2"/>
  <c r="V9323" i="2"/>
  <c r="V9322" i="2"/>
  <c r="V9321" i="2"/>
  <c r="V9320" i="2"/>
  <c r="V9319" i="2"/>
  <c r="V9318" i="2"/>
  <c r="V9317" i="2"/>
  <c r="V9316" i="2"/>
  <c r="V9315" i="2"/>
  <c r="V9314" i="2"/>
  <c r="V9313" i="2"/>
  <c r="V9312" i="2"/>
  <c r="V9311" i="2"/>
  <c r="V9310" i="2"/>
  <c r="V9309" i="2"/>
  <c r="V9308" i="2"/>
  <c r="V9307" i="2"/>
  <c r="V9306" i="2"/>
  <c r="V9305" i="2"/>
  <c r="V9304" i="2"/>
  <c r="V9303" i="2"/>
  <c r="V9302" i="2"/>
  <c r="V9301" i="2"/>
  <c r="V9300" i="2"/>
  <c r="V9299" i="2"/>
  <c r="V9298" i="2"/>
  <c r="V9297" i="2"/>
  <c r="V9296" i="2"/>
  <c r="V9295" i="2"/>
  <c r="V9294" i="2"/>
  <c r="V9293" i="2"/>
  <c r="V9292" i="2"/>
  <c r="V9291" i="2"/>
  <c r="V9290" i="2"/>
  <c r="V9289" i="2"/>
  <c r="V9288" i="2"/>
  <c r="V9287" i="2"/>
  <c r="V9286" i="2"/>
  <c r="V9285" i="2"/>
  <c r="V9284" i="2"/>
  <c r="V9283" i="2"/>
  <c r="V9282" i="2"/>
  <c r="V9281" i="2"/>
  <c r="V9280" i="2"/>
  <c r="V9279" i="2"/>
  <c r="V9278" i="2"/>
  <c r="V9277" i="2"/>
  <c r="V9276" i="2"/>
  <c r="V9275" i="2"/>
  <c r="V9274" i="2"/>
  <c r="V9273" i="2"/>
  <c r="V9272" i="2"/>
  <c r="V9271" i="2"/>
  <c r="V9270" i="2"/>
  <c r="V9269" i="2"/>
  <c r="V9268" i="2"/>
  <c r="V9267" i="2"/>
  <c r="V9266" i="2"/>
  <c r="V9265" i="2"/>
  <c r="V9264" i="2"/>
  <c r="V9263" i="2"/>
  <c r="V9262" i="2"/>
  <c r="V9261" i="2"/>
  <c r="V9260" i="2"/>
  <c r="V9259" i="2"/>
  <c r="V9258" i="2"/>
  <c r="V9257" i="2"/>
  <c r="V9256" i="2"/>
  <c r="V9255" i="2"/>
  <c r="V9254" i="2"/>
  <c r="V9253" i="2"/>
  <c r="V9252" i="2"/>
  <c r="V9251" i="2"/>
  <c r="V9250" i="2"/>
  <c r="V9249" i="2"/>
  <c r="V9248" i="2"/>
  <c r="V9247" i="2"/>
  <c r="V9246" i="2"/>
  <c r="V9245" i="2"/>
  <c r="V9244" i="2"/>
  <c r="V9243" i="2"/>
  <c r="V9242" i="2"/>
  <c r="V9241" i="2"/>
  <c r="V9240" i="2"/>
  <c r="V9239" i="2"/>
  <c r="V9238" i="2"/>
  <c r="V9237" i="2"/>
  <c r="V9236" i="2"/>
  <c r="V9235" i="2"/>
  <c r="V9234" i="2"/>
  <c r="V9233" i="2"/>
  <c r="V9232" i="2"/>
  <c r="V9231" i="2"/>
  <c r="V9230" i="2"/>
  <c r="V9229" i="2"/>
  <c r="V9228" i="2"/>
  <c r="V9227" i="2"/>
  <c r="V9226" i="2"/>
  <c r="V9225" i="2"/>
  <c r="V9224" i="2"/>
  <c r="V9223" i="2"/>
  <c r="V9222" i="2"/>
  <c r="V9221" i="2"/>
  <c r="V9220" i="2"/>
  <c r="V9219" i="2"/>
  <c r="V9218" i="2"/>
  <c r="V9217" i="2"/>
  <c r="V9216" i="2"/>
  <c r="V9215" i="2"/>
  <c r="V9214" i="2"/>
  <c r="V9213" i="2"/>
  <c r="V9212" i="2"/>
  <c r="V9211" i="2"/>
  <c r="V9210" i="2"/>
  <c r="V9209" i="2"/>
  <c r="V9208" i="2"/>
  <c r="V9207" i="2"/>
  <c r="V9206" i="2"/>
  <c r="V9205" i="2"/>
  <c r="V9204" i="2"/>
  <c r="V9203" i="2"/>
  <c r="V9202" i="2"/>
  <c r="V9201" i="2"/>
  <c r="V9200" i="2"/>
  <c r="V9199" i="2"/>
  <c r="V9198" i="2"/>
  <c r="V9197" i="2"/>
  <c r="V9196" i="2"/>
  <c r="V9195" i="2"/>
  <c r="V9194" i="2"/>
  <c r="V9193" i="2"/>
  <c r="V9192" i="2"/>
  <c r="V9191" i="2"/>
  <c r="V9190" i="2"/>
  <c r="V9189" i="2"/>
  <c r="V9188" i="2"/>
  <c r="V9187" i="2"/>
  <c r="V9186" i="2"/>
  <c r="V9185" i="2"/>
  <c r="V9184" i="2"/>
  <c r="V9183" i="2"/>
  <c r="V9182" i="2"/>
  <c r="V9181" i="2"/>
  <c r="V9180" i="2"/>
  <c r="V9179" i="2"/>
  <c r="V9178" i="2"/>
  <c r="V9177" i="2"/>
  <c r="V9176" i="2"/>
  <c r="V9175" i="2"/>
  <c r="V9174" i="2"/>
  <c r="V9173" i="2"/>
  <c r="V9172" i="2"/>
  <c r="V9171" i="2"/>
  <c r="V9170" i="2"/>
  <c r="V9169" i="2"/>
  <c r="V9168" i="2"/>
  <c r="V9167" i="2"/>
  <c r="V9166" i="2"/>
  <c r="V9165" i="2"/>
  <c r="V9164" i="2"/>
  <c r="V9163" i="2"/>
  <c r="V9162" i="2"/>
  <c r="V9161" i="2"/>
  <c r="V9160" i="2"/>
  <c r="V9159" i="2"/>
  <c r="V9158" i="2"/>
  <c r="V9157" i="2"/>
  <c r="V9156" i="2"/>
  <c r="V9155" i="2"/>
  <c r="V9154" i="2"/>
  <c r="V9153" i="2"/>
  <c r="V9152" i="2"/>
  <c r="V9151" i="2"/>
  <c r="V9150" i="2"/>
  <c r="V9149" i="2"/>
  <c r="V9148" i="2"/>
  <c r="V9147" i="2"/>
  <c r="V9146" i="2"/>
  <c r="V9145" i="2"/>
  <c r="V9144" i="2"/>
  <c r="V9143" i="2"/>
  <c r="V9142" i="2"/>
  <c r="V9141" i="2"/>
  <c r="V9140" i="2"/>
  <c r="V9139" i="2"/>
  <c r="V9138" i="2"/>
  <c r="V9137" i="2"/>
  <c r="V9136" i="2"/>
  <c r="V9135" i="2"/>
  <c r="V9134" i="2"/>
  <c r="V9133" i="2"/>
  <c r="V9132" i="2"/>
  <c r="V9131" i="2"/>
  <c r="V9130" i="2"/>
  <c r="V9129" i="2"/>
  <c r="V9128" i="2"/>
  <c r="V9127" i="2"/>
  <c r="V9126" i="2"/>
  <c r="V9125" i="2"/>
  <c r="V9124" i="2"/>
  <c r="V9123" i="2"/>
  <c r="V9122" i="2"/>
  <c r="V9121" i="2"/>
  <c r="V9120" i="2"/>
  <c r="V9119" i="2"/>
  <c r="V9118" i="2"/>
  <c r="V9117" i="2"/>
  <c r="V9116" i="2"/>
  <c r="V9115" i="2"/>
  <c r="V9114" i="2"/>
  <c r="V9113" i="2"/>
  <c r="V9112" i="2"/>
  <c r="V9111" i="2"/>
  <c r="V9110" i="2"/>
  <c r="V9109" i="2"/>
  <c r="V9108" i="2"/>
  <c r="V9107" i="2"/>
  <c r="V9106" i="2"/>
  <c r="V9105" i="2"/>
  <c r="V9104" i="2"/>
  <c r="V9103" i="2"/>
  <c r="V9102" i="2"/>
  <c r="V9101" i="2"/>
  <c r="V9100" i="2"/>
  <c r="V9099" i="2"/>
  <c r="V9098" i="2"/>
  <c r="V9097" i="2"/>
  <c r="V9096" i="2"/>
  <c r="V9095" i="2"/>
  <c r="V9094" i="2"/>
  <c r="V9093" i="2"/>
  <c r="V9092" i="2"/>
  <c r="V9091" i="2"/>
  <c r="V9090" i="2"/>
  <c r="V9089" i="2"/>
  <c r="V9088" i="2"/>
  <c r="V9087" i="2"/>
  <c r="V9086" i="2"/>
  <c r="V9085" i="2"/>
  <c r="V9084" i="2"/>
  <c r="V9083" i="2"/>
  <c r="V9082" i="2"/>
  <c r="V9081" i="2"/>
  <c r="V9080" i="2"/>
  <c r="V9079" i="2"/>
  <c r="V9078" i="2"/>
  <c r="V9077" i="2"/>
  <c r="V9076" i="2"/>
  <c r="V9075" i="2"/>
  <c r="V9074" i="2"/>
  <c r="V9073" i="2"/>
  <c r="V9072" i="2"/>
  <c r="V9071" i="2"/>
  <c r="V9070" i="2"/>
  <c r="V9069" i="2"/>
  <c r="V9068" i="2"/>
  <c r="V9067" i="2"/>
  <c r="V9066" i="2"/>
  <c r="V9065" i="2"/>
  <c r="V9064" i="2"/>
  <c r="V9063" i="2"/>
  <c r="V9062" i="2"/>
  <c r="V9061" i="2"/>
  <c r="V9060" i="2"/>
  <c r="V9059" i="2"/>
  <c r="V9058" i="2"/>
  <c r="V9057" i="2"/>
  <c r="V9056" i="2"/>
  <c r="V9055" i="2"/>
  <c r="V9054" i="2"/>
  <c r="V9053" i="2"/>
  <c r="V9052" i="2"/>
  <c r="V9051" i="2"/>
  <c r="V9050" i="2"/>
  <c r="V9049" i="2"/>
  <c r="V9048" i="2"/>
  <c r="V9047" i="2"/>
  <c r="V9046" i="2"/>
  <c r="V9045" i="2"/>
  <c r="V9044" i="2"/>
  <c r="V9043" i="2"/>
  <c r="V9042" i="2"/>
  <c r="V9041" i="2"/>
  <c r="V9040" i="2"/>
  <c r="V9039" i="2"/>
  <c r="V9038" i="2"/>
  <c r="V9037" i="2"/>
  <c r="V9036" i="2"/>
  <c r="V9035" i="2"/>
  <c r="V9034" i="2"/>
  <c r="V9033" i="2"/>
  <c r="V9032" i="2"/>
  <c r="V9031" i="2"/>
  <c r="V9030" i="2"/>
  <c r="V9029" i="2"/>
  <c r="V9028" i="2"/>
  <c r="V9027" i="2"/>
  <c r="V9026" i="2"/>
  <c r="V9025" i="2"/>
  <c r="V9024" i="2"/>
  <c r="V9023" i="2"/>
  <c r="V9022" i="2"/>
  <c r="V9021" i="2"/>
  <c r="V9020" i="2"/>
  <c r="V9019" i="2"/>
  <c r="V9018" i="2"/>
  <c r="V9017" i="2"/>
  <c r="V9016" i="2"/>
  <c r="V9015" i="2"/>
  <c r="V9014" i="2"/>
  <c r="V9013" i="2"/>
  <c r="V9012" i="2"/>
  <c r="V9011" i="2"/>
  <c r="V9010" i="2"/>
  <c r="V9009" i="2"/>
  <c r="V9008" i="2"/>
  <c r="V9007" i="2"/>
  <c r="V9006" i="2"/>
  <c r="V9005" i="2"/>
  <c r="V9004" i="2"/>
  <c r="V9003" i="2"/>
  <c r="V9002" i="2"/>
  <c r="V9001" i="2"/>
  <c r="V9000" i="2"/>
  <c r="V8999" i="2"/>
  <c r="V8998" i="2"/>
  <c r="V8997" i="2"/>
  <c r="V8996" i="2"/>
  <c r="V8995" i="2"/>
  <c r="V8994" i="2"/>
  <c r="V8993" i="2"/>
  <c r="V8992" i="2"/>
  <c r="V8991" i="2"/>
  <c r="V8990" i="2"/>
  <c r="V8989" i="2"/>
  <c r="V8988" i="2"/>
  <c r="V8987" i="2"/>
  <c r="V8986" i="2"/>
  <c r="V8985" i="2"/>
  <c r="V8984" i="2"/>
  <c r="V8983" i="2"/>
  <c r="V8982" i="2"/>
  <c r="V8981" i="2"/>
  <c r="V8980" i="2"/>
  <c r="V8979" i="2"/>
  <c r="V8978" i="2"/>
  <c r="V8977" i="2"/>
  <c r="V8976" i="2"/>
  <c r="V8975" i="2"/>
  <c r="V8974" i="2"/>
  <c r="V8973" i="2"/>
  <c r="V8972" i="2"/>
  <c r="V8971" i="2"/>
  <c r="V8970" i="2"/>
  <c r="V8969" i="2"/>
  <c r="V8968" i="2"/>
  <c r="V8967" i="2"/>
  <c r="V8966" i="2"/>
  <c r="V8965" i="2"/>
  <c r="V8964" i="2"/>
  <c r="V8963" i="2"/>
  <c r="V8962" i="2"/>
  <c r="V8961" i="2"/>
  <c r="V8960" i="2"/>
  <c r="V8959" i="2"/>
  <c r="V8958" i="2"/>
  <c r="V8957" i="2"/>
  <c r="V8956" i="2"/>
  <c r="V8955" i="2"/>
  <c r="V8954" i="2"/>
  <c r="V8953" i="2"/>
  <c r="V8952" i="2"/>
  <c r="V8951" i="2"/>
  <c r="V8950" i="2"/>
  <c r="V8949" i="2"/>
  <c r="V8948" i="2"/>
  <c r="V8947" i="2"/>
  <c r="V8946" i="2"/>
  <c r="V8945" i="2"/>
  <c r="V8944" i="2"/>
  <c r="V8943" i="2"/>
  <c r="V8942" i="2"/>
  <c r="V8941" i="2"/>
  <c r="V8940" i="2"/>
  <c r="V8939" i="2"/>
  <c r="V8938" i="2"/>
  <c r="V8937" i="2"/>
  <c r="V8936" i="2"/>
  <c r="V8935" i="2"/>
  <c r="V8934" i="2"/>
  <c r="V8933" i="2"/>
  <c r="V8932" i="2"/>
  <c r="V8931" i="2"/>
  <c r="V8930" i="2"/>
  <c r="V8929" i="2"/>
  <c r="V8928" i="2"/>
  <c r="V8927" i="2"/>
  <c r="V8926" i="2"/>
  <c r="V8925" i="2"/>
  <c r="V8924" i="2"/>
  <c r="V8923" i="2"/>
  <c r="V8922" i="2"/>
  <c r="V8921" i="2"/>
  <c r="V8920" i="2"/>
  <c r="V8919" i="2"/>
  <c r="V8918" i="2"/>
  <c r="V8917" i="2"/>
  <c r="V8916" i="2"/>
  <c r="V8915" i="2"/>
  <c r="V8914" i="2"/>
  <c r="V8913" i="2"/>
  <c r="V8912" i="2"/>
  <c r="V8911" i="2"/>
  <c r="V8910" i="2"/>
  <c r="V8909" i="2"/>
  <c r="V8908" i="2"/>
  <c r="V8907" i="2"/>
  <c r="V8906" i="2"/>
  <c r="V8905" i="2"/>
  <c r="V8904" i="2"/>
  <c r="V8903" i="2"/>
  <c r="V8902" i="2"/>
  <c r="V8901" i="2"/>
  <c r="V8900" i="2"/>
  <c r="V8899" i="2"/>
  <c r="V8898" i="2"/>
  <c r="V8897" i="2"/>
  <c r="V8896" i="2"/>
  <c r="V8895" i="2"/>
  <c r="V8894" i="2"/>
  <c r="V8893" i="2"/>
  <c r="V8892" i="2"/>
  <c r="V8891" i="2"/>
  <c r="V8890" i="2"/>
  <c r="V8889" i="2"/>
  <c r="V8888" i="2"/>
  <c r="V8887" i="2"/>
  <c r="V8886" i="2"/>
  <c r="V8885" i="2"/>
  <c r="V8884" i="2"/>
  <c r="V8883" i="2"/>
  <c r="V8882" i="2"/>
  <c r="V8881" i="2"/>
  <c r="V8880" i="2"/>
  <c r="V8879" i="2"/>
  <c r="V8878" i="2"/>
  <c r="V8877" i="2"/>
  <c r="V8876" i="2"/>
  <c r="V8875" i="2"/>
  <c r="V8874" i="2"/>
  <c r="V8873" i="2"/>
  <c r="V8872" i="2"/>
  <c r="V8871" i="2"/>
  <c r="V8870" i="2"/>
  <c r="V8869" i="2"/>
  <c r="V8868" i="2"/>
  <c r="V8867" i="2"/>
  <c r="V8866" i="2"/>
  <c r="V8865" i="2"/>
  <c r="V8864" i="2"/>
  <c r="V8863" i="2"/>
  <c r="V8862" i="2"/>
  <c r="V8861" i="2"/>
  <c r="V8860" i="2"/>
  <c r="V8859" i="2"/>
  <c r="V8858" i="2"/>
  <c r="V8857" i="2"/>
  <c r="V8856" i="2"/>
  <c r="V8855" i="2"/>
  <c r="V8854" i="2"/>
  <c r="V8853" i="2"/>
  <c r="V8852" i="2"/>
  <c r="V8851" i="2"/>
  <c r="V8850" i="2"/>
  <c r="V8849" i="2"/>
  <c r="V8848" i="2"/>
  <c r="V8847" i="2"/>
  <c r="V8846" i="2"/>
  <c r="V8845" i="2"/>
  <c r="V8844" i="2"/>
  <c r="V8843" i="2"/>
  <c r="V8842" i="2"/>
  <c r="V8841" i="2"/>
  <c r="V8840" i="2"/>
  <c r="V8839" i="2"/>
  <c r="V8838" i="2"/>
  <c r="V8837" i="2"/>
  <c r="V8836" i="2"/>
  <c r="V8835" i="2"/>
  <c r="V8834" i="2"/>
  <c r="V8833" i="2"/>
  <c r="V8832" i="2"/>
  <c r="V8831" i="2"/>
  <c r="V8830" i="2"/>
  <c r="V8829" i="2"/>
  <c r="V8828" i="2"/>
  <c r="V8827" i="2"/>
  <c r="V8826" i="2"/>
  <c r="V8825" i="2"/>
  <c r="V8824" i="2"/>
  <c r="V8823" i="2"/>
  <c r="V8822" i="2"/>
  <c r="V8821" i="2"/>
  <c r="V8820" i="2"/>
  <c r="V8819" i="2"/>
  <c r="V8818" i="2"/>
  <c r="V8817" i="2"/>
  <c r="V8816" i="2"/>
  <c r="V8815" i="2"/>
  <c r="V8814" i="2"/>
  <c r="V8813" i="2"/>
  <c r="V8812" i="2"/>
  <c r="V8811" i="2"/>
  <c r="V8810" i="2"/>
  <c r="V8809" i="2"/>
  <c r="V8808" i="2"/>
  <c r="V8807" i="2"/>
  <c r="V8806" i="2"/>
  <c r="V8805" i="2"/>
  <c r="V8804" i="2"/>
  <c r="V8803" i="2"/>
  <c r="V8802" i="2"/>
  <c r="V8801" i="2"/>
  <c r="V8800" i="2"/>
  <c r="V8799" i="2"/>
  <c r="V8798" i="2"/>
  <c r="V8797" i="2"/>
  <c r="V8796" i="2"/>
  <c r="V8795" i="2"/>
  <c r="V8794" i="2"/>
  <c r="V8793" i="2"/>
  <c r="V8792" i="2"/>
  <c r="V8791" i="2"/>
  <c r="V8790" i="2"/>
  <c r="V8789" i="2"/>
  <c r="V8788" i="2"/>
  <c r="V8787" i="2"/>
  <c r="V8786" i="2"/>
  <c r="V8785" i="2"/>
  <c r="V8784" i="2"/>
  <c r="V8783" i="2"/>
  <c r="V8782" i="2"/>
  <c r="V8781" i="2"/>
  <c r="V8780" i="2"/>
  <c r="V8779" i="2"/>
  <c r="V8778" i="2"/>
  <c r="V8777" i="2"/>
  <c r="V8776" i="2"/>
  <c r="V8775" i="2"/>
  <c r="V8774" i="2"/>
  <c r="V8773" i="2"/>
  <c r="V8772" i="2"/>
  <c r="V8771" i="2"/>
  <c r="V8770" i="2"/>
  <c r="V8769" i="2"/>
  <c r="V8768" i="2"/>
  <c r="V8767" i="2"/>
  <c r="V8766" i="2"/>
  <c r="V8765" i="2"/>
  <c r="V8764" i="2"/>
  <c r="V8763" i="2"/>
  <c r="V8762" i="2"/>
  <c r="V8761" i="2"/>
  <c r="V8760" i="2"/>
  <c r="V8759" i="2"/>
  <c r="V8758" i="2"/>
  <c r="V8757" i="2"/>
  <c r="V8756" i="2"/>
  <c r="V8755" i="2"/>
  <c r="V8754" i="2"/>
  <c r="V8753" i="2"/>
  <c r="V8752" i="2"/>
  <c r="V8751" i="2"/>
  <c r="V8750" i="2"/>
  <c r="V8749" i="2"/>
  <c r="V8748" i="2"/>
  <c r="V8747" i="2"/>
  <c r="V8746" i="2"/>
  <c r="V8745" i="2"/>
  <c r="V8744" i="2"/>
  <c r="V8743" i="2"/>
  <c r="V8742" i="2"/>
  <c r="V8741" i="2"/>
  <c r="V8740" i="2"/>
  <c r="V8739" i="2"/>
  <c r="V8738" i="2"/>
  <c r="V8737" i="2"/>
  <c r="V8736" i="2"/>
  <c r="V8735" i="2"/>
  <c r="V8734" i="2"/>
  <c r="V8733" i="2"/>
  <c r="V8732" i="2"/>
  <c r="V8731" i="2"/>
  <c r="V8730" i="2"/>
  <c r="V8729" i="2"/>
  <c r="V8728" i="2"/>
  <c r="V8727" i="2"/>
  <c r="V8726" i="2"/>
  <c r="V8725" i="2"/>
  <c r="V8724" i="2"/>
  <c r="V8723" i="2"/>
  <c r="V8722" i="2"/>
  <c r="V8721" i="2"/>
  <c r="V8720" i="2"/>
  <c r="V8719" i="2"/>
  <c r="V8718" i="2"/>
  <c r="V8717" i="2"/>
  <c r="V8716" i="2"/>
  <c r="V8715" i="2"/>
  <c r="V8714" i="2"/>
  <c r="V8713" i="2"/>
  <c r="V8712" i="2"/>
  <c r="V8711" i="2"/>
  <c r="V8710" i="2"/>
  <c r="V8709" i="2"/>
  <c r="V8708" i="2"/>
  <c r="V8707" i="2"/>
  <c r="V8706" i="2"/>
  <c r="V8705" i="2"/>
  <c r="V8704" i="2"/>
  <c r="V8703" i="2"/>
  <c r="V8702" i="2"/>
  <c r="V8701" i="2"/>
  <c r="V8700" i="2"/>
  <c r="V8699" i="2"/>
  <c r="V8698" i="2"/>
  <c r="V8697" i="2"/>
  <c r="V8696" i="2"/>
  <c r="V8695" i="2"/>
  <c r="V8694" i="2"/>
  <c r="V8693" i="2"/>
  <c r="V8692" i="2"/>
  <c r="V8691" i="2"/>
  <c r="V8690" i="2"/>
  <c r="V8689" i="2"/>
  <c r="V8688" i="2"/>
  <c r="V8687" i="2"/>
  <c r="V8686" i="2"/>
  <c r="V8685" i="2"/>
  <c r="V8684" i="2"/>
  <c r="V8683" i="2"/>
  <c r="V8682" i="2"/>
  <c r="V8681" i="2"/>
  <c r="V8680" i="2"/>
  <c r="V8679" i="2"/>
  <c r="V8678" i="2"/>
  <c r="V8677" i="2"/>
  <c r="V8676" i="2"/>
  <c r="V8675" i="2"/>
  <c r="V8674" i="2"/>
  <c r="V8673" i="2"/>
  <c r="V8672" i="2"/>
  <c r="V8671" i="2"/>
  <c r="V8670" i="2"/>
  <c r="V8669" i="2"/>
  <c r="V8668" i="2"/>
  <c r="V8667" i="2"/>
  <c r="V8666" i="2"/>
  <c r="V8665" i="2"/>
  <c r="V8664" i="2"/>
  <c r="V8663" i="2"/>
  <c r="V8662" i="2"/>
  <c r="V8661" i="2"/>
  <c r="V8660" i="2"/>
  <c r="V8659" i="2"/>
  <c r="V8658" i="2"/>
  <c r="V8657" i="2"/>
  <c r="V8656" i="2"/>
  <c r="V8655" i="2"/>
  <c r="V8654" i="2"/>
  <c r="V8653" i="2"/>
  <c r="V8652" i="2"/>
  <c r="V8651" i="2"/>
  <c r="V8650" i="2"/>
  <c r="V8649" i="2"/>
  <c r="V8648" i="2"/>
  <c r="V8647" i="2"/>
  <c r="V8646" i="2"/>
  <c r="V8645" i="2"/>
  <c r="V8644" i="2"/>
  <c r="V8643" i="2"/>
  <c r="V8642" i="2"/>
  <c r="V8641" i="2"/>
  <c r="V8640" i="2"/>
  <c r="V8639" i="2"/>
  <c r="V8638" i="2"/>
  <c r="V8637" i="2"/>
  <c r="V8636" i="2"/>
  <c r="V8635" i="2"/>
  <c r="V8634" i="2"/>
  <c r="V8633" i="2"/>
  <c r="V8632" i="2"/>
  <c r="V8631" i="2"/>
  <c r="V8630" i="2"/>
  <c r="V8629" i="2"/>
  <c r="V8628" i="2"/>
  <c r="V8627" i="2"/>
  <c r="V8626" i="2"/>
  <c r="V8625" i="2"/>
  <c r="V8624" i="2"/>
  <c r="V8623" i="2"/>
  <c r="V8622" i="2"/>
  <c r="V8621" i="2"/>
  <c r="V8620" i="2"/>
  <c r="V8619" i="2"/>
  <c r="V8618" i="2"/>
  <c r="V8617" i="2"/>
  <c r="V8616" i="2"/>
  <c r="V8615" i="2"/>
  <c r="V8614" i="2"/>
  <c r="V8613" i="2"/>
  <c r="V8612" i="2"/>
  <c r="V8611" i="2"/>
  <c r="V8610" i="2"/>
  <c r="V8609" i="2"/>
  <c r="V8608" i="2"/>
  <c r="V8607" i="2"/>
  <c r="V8606" i="2"/>
  <c r="V8605" i="2"/>
  <c r="V8604" i="2"/>
  <c r="V8603" i="2"/>
  <c r="V8602" i="2"/>
  <c r="V8601" i="2"/>
  <c r="V8600" i="2"/>
  <c r="V8599" i="2"/>
  <c r="V8598" i="2"/>
  <c r="V8597" i="2"/>
  <c r="V8596" i="2"/>
  <c r="V8595" i="2"/>
  <c r="V8594" i="2"/>
  <c r="V8593" i="2"/>
  <c r="V8592" i="2"/>
  <c r="V8591" i="2"/>
  <c r="V8590" i="2"/>
  <c r="V8589" i="2"/>
  <c r="V8588" i="2"/>
  <c r="V8587" i="2"/>
  <c r="V8586" i="2"/>
  <c r="V8585" i="2"/>
  <c r="V8584" i="2"/>
  <c r="V8583" i="2"/>
  <c r="V8582" i="2"/>
  <c r="V8581" i="2"/>
  <c r="V8580" i="2"/>
  <c r="V8579" i="2"/>
  <c r="V8578" i="2"/>
  <c r="V8577" i="2"/>
  <c r="V8576" i="2"/>
  <c r="V8575" i="2"/>
  <c r="V8574" i="2"/>
  <c r="V8573" i="2"/>
  <c r="V8572" i="2"/>
  <c r="V8571" i="2"/>
  <c r="V8570" i="2"/>
  <c r="V8569" i="2"/>
  <c r="V8568" i="2"/>
  <c r="V8567" i="2"/>
  <c r="V8566" i="2"/>
  <c r="V8565" i="2"/>
  <c r="V8564" i="2"/>
  <c r="V8563" i="2"/>
  <c r="V8562" i="2"/>
  <c r="V8561" i="2"/>
  <c r="V8560" i="2"/>
  <c r="V8559" i="2"/>
  <c r="V8558" i="2"/>
  <c r="V8557" i="2"/>
  <c r="V8556" i="2"/>
  <c r="V8555" i="2"/>
  <c r="V8554" i="2"/>
  <c r="V8553" i="2"/>
  <c r="V8552" i="2"/>
  <c r="V8551" i="2"/>
  <c r="V8550" i="2"/>
  <c r="V8549" i="2"/>
  <c r="V8548" i="2"/>
  <c r="V8547" i="2"/>
  <c r="V8546" i="2"/>
  <c r="V8545" i="2"/>
  <c r="V8544" i="2"/>
  <c r="V8543" i="2"/>
  <c r="V8542" i="2"/>
  <c r="V8541" i="2"/>
  <c r="V8540" i="2"/>
  <c r="V8539" i="2"/>
  <c r="V8538" i="2"/>
  <c r="V8537" i="2"/>
  <c r="V8536" i="2"/>
  <c r="V8535" i="2"/>
  <c r="V8534" i="2"/>
  <c r="V8533" i="2"/>
  <c r="V8532" i="2"/>
  <c r="V8531" i="2"/>
  <c r="V8530" i="2"/>
  <c r="V8529" i="2"/>
  <c r="V8528" i="2"/>
  <c r="V8527" i="2"/>
  <c r="V8526" i="2"/>
  <c r="V8525" i="2"/>
  <c r="V8524" i="2"/>
  <c r="V8523" i="2"/>
  <c r="V8522" i="2"/>
  <c r="V8521" i="2"/>
  <c r="V8520" i="2"/>
  <c r="V8519" i="2"/>
  <c r="V8518" i="2"/>
  <c r="V8517" i="2"/>
  <c r="V8516" i="2"/>
  <c r="V8515" i="2"/>
  <c r="V8514" i="2"/>
  <c r="V8513" i="2"/>
  <c r="V8512" i="2"/>
  <c r="V8511" i="2"/>
  <c r="V8510" i="2"/>
  <c r="V8509" i="2"/>
  <c r="V8508" i="2"/>
  <c r="V8507" i="2"/>
  <c r="V8506" i="2"/>
  <c r="V8505" i="2"/>
  <c r="V8504" i="2"/>
  <c r="V8503" i="2"/>
  <c r="V8502" i="2"/>
  <c r="V8501" i="2"/>
  <c r="V8500" i="2"/>
  <c r="V8499" i="2"/>
  <c r="V8498" i="2"/>
  <c r="V8497" i="2"/>
  <c r="V8496" i="2"/>
  <c r="V8495" i="2"/>
  <c r="V8494" i="2"/>
  <c r="V8493" i="2"/>
  <c r="V8492" i="2"/>
  <c r="V8491" i="2"/>
  <c r="V8490" i="2"/>
  <c r="V8489" i="2"/>
  <c r="V8488" i="2"/>
  <c r="V8487" i="2"/>
  <c r="V8486" i="2"/>
  <c r="V8485" i="2"/>
  <c r="V8484" i="2"/>
  <c r="V8483" i="2"/>
  <c r="V8482" i="2"/>
  <c r="V8481" i="2"/>
  <c r="V8480" i="2"/>
  <c r="V8479" i="2"/>
  <c r="V8478" i="2"/>
  <c r="V8477" i="2"/>
  <c r="V8476" i="2"/>
  <c r="V8475" i="2"/>
  <c r="V8474" i="2"/>
  <c r="V8473" i="2"/>
  <c r="V8472" i="2"/>
  <c r="V8471" i="2"/>
  <c r="V8470" i="2"/>
  <c r="V8469" i="2"/>
  <c r="V8468" i="2"/>
  <c r="V8467" i="2"/>
  <c r="V8466" i="2"/>
  <c r="V8465" i="2"/>
  <c r="V8464" i="2"/>
  <c r="V8463" i="2"/>
  <c r="V8462" i="2"/>
  <c r="V8461" i="2"/>
  <c r="V8460" i="2"/>
  <c r="V8459" i="2"/>
  <c r="V8458" i="2"/>
  <c r="V8457" i="2"/>
  <c r="V8456" i="2"/>
  <c r="V8455" i="2"/>
  <c r="V8454" i="2"/>
  <c r="V8453" i="2"/>
  <c r="V8452" i="2"/>
  <c r="V8451" i="2"/>
  <c r="V8450" i="2"/>
  <c r="V8449" i="2"/>
  <c r="V8448" i="2"/>
  <c r="V8447" i="2"/>
  <c r="V8446" i="2"/>
  <c r="V8445" i="2"/>
  <c r="V8444" i="2"/>
  <c r="V8443" i="2"/>
  <c r="V8442" i="2"/>
  <c r="V8441" i="2"/>
  <c r="V8440" i="2"/>
  <c r="V8439" i="2"/>
  <c r="V8438" i="2"/>
  <c r="V8437" i="2"/>
  <c r="V8436" i="2"/>
  <c r="V8435" i="2"/>
  <c r="V8434" i="2"/>
  <c r="V8433" i="2"/>
  <c r="V8432" i="2"/>
  <c r="V8431" i="2"/>
  <c r="V8430" i="2"/>
  <c r="V8429" i="2"/>
  <c r="V8428" i="2"/>
  <c r="V8427" i="2"/>
  <c r="V8426" i="2"/>
  <c r="V8425" i="2"/>
  <c r="V8424" i="2"/>
  <c r="V8423" i="2"/>
  <c r="V8422" i="2"/>
  <c r="V8421" i="2"/>
  <c r="V8420" i="2"/>
  <c r="V8419" i="2"/>
  <c r="V8418" i="2"/>
  <c r="V8417" i="2"/>
  <c r="V8416" i="2"/>
  <c r="V8415" i="2"/>
  <c r="V8414" i="2"/>
  <c r="V8413" i="2"/>
  <c r="V8412" i="2"/>
  <c r="V8411" i="2"/>
  <c r="V8410" i="2"/>
  <c r="V8409" i="2"/>
  <c r="V8408" i="2"/>
  <c r="V8407" i="2"/>
  <c r="V8406" i="2"/>
  <c r="V8405" i="2"/>
  <c r="V8404" i="2"/>
  <c r="V8403" i="2"/>
  <c r="V8402" i="2"/>
  <c r="V8401" i="2"/>
  <c r="V8400" i="2"/>
  <c r="V8399" i="2"/>
  <c r="V8398" i="2"/>
  <c r="V8397" i="2"/>
  <c r="V8396" i="2"/>
  <c r="V8395" i="2"/>
  <c r="V8394" i="2"/>
  <c r="V8393" i="2"/>
  <c r="V8392" i="2"/>
  <c r="V8391" i="2"/>
  <c r="V8390" i="2"/>
  <c r="V8389" i="2"/>
  <c r="V8388" i="2"/>
  <c r="V8387" i="2"/>
  <c r="V8386" i="2"/>
  <c r="V8385" i="2"/>
  <c r="V8384" i="2"/>
  <c r="V8383" i="2"/>
  <c r="V8382" i="2"/>
  <c r="V8381" i="2"/>
  <c r="V8380" i="2"/>
  <c r="V8379" i="2"/>
  <c r="V8378" i="2"/>
  <c r="V8377" i="2"/>
  <c r="V8376" i="2"/>
  <c r="V8375" i="2"/>
  <c r="V8374" i="2"/>
  <c r="V8373" i="2"/>
  <c r="V8372" i="2"/>
  <c r="V8371" i="2"/>
  <c r="V8370" i="2"/>
  <c r="V8369" i="2"/>
  <c r="V8368" i="2"/>
  <c r="V8367" i="2"/>
  <c r="V8366" i="2"/>
  <c r="V8365" i="2"/>
  <c r="V8364" i="2"/>
  <c r="V8363" i="2"/>
  <c r="V8362" i="2"/>
  <c r="V8361" i="2"/>
  <c r="V8360" i="2"/>
  <c r="V8359" i="2"/>
  <c r="V8358" i="2"/>
  <c r="V8357" i="2"/>
  <c r="V8356" i="2"/>
  <c r="V8355" i="2"/>
  <c r="V8354" i="2"/>
  <c r="V8353" i="2"/>
  <c r="V8352" i="2"/>
  <c r="V8351" i="2"/>
  <c r="V8350" i="2"/>
  <c r="V8349" i="2"/>
  <c r="V8348" i="2"/>
  <c r="V8347" i="2"/>
  <c r="V8346" i="2"/>
  <c r="V8345" i="2"/>
  <c r="V8344" i="2"/>
  <c r="V8343" i="2"/>
  <c r="V8342" i="2"/>
  <c r="V8341" i="2"/>
  <c r="V8340" i="2"/>
  <c r="V8339" i="2"/>
  <c r="V8338" i="2"/>
  <c r="V8337" i="2"/>
  <c r="V8336" i="2"/>
  <c r="V8335" i="2"/>
  <c r="V8334" i="2"/>
  <c r="V8333" i="2"/>
  <c r="V8332" i="2"/>
  <c r="V8331" i="2"/>
  <c r="V8330" i="2"/>
  <c r="V8329" i="2"/>
  <c r="V8328" i="2"/>
  <c r="V8327" i="2"/>
  <c r="V8326" i="2"/>
  <c r="V8325" i="2"/>
  <c r="V8324" i="2"/>
  <c r="V8323" i="2"/>
  <c r="V8322" i="2"/>
  <c r="V8321" i="2"/>
  <c r="V8320" i="2"/>
  <c r="V8319" i="2"/>
  <c r="V8318" i="2"/>
  <c r="V8317" i="2"/>
  <c r="V8316" i="2"/>
  <c r="V8315" i="2"/>
  <c r="V8314" i="2"/>
  <c r="V8313" i="2"/>
  <c r="V8312" i="2"/>
  <c r="V8311" i="2"/>
  <c r="V8310" i="2"/>
  <c r="V8309" i="2"/>
  <c r="V8308" i="2"/>
  <c r="V8307" i="2"/>
  <c r="V8306" i="2"/>
  <c r="V8305" i="2"/>
  <c r="V8304" i="2"/>
  <c r="V8303" i="2"/>
  <c r="V8302" i="2"/>
  <c r="V8301" i="2"/>
  <c r="V8300" i="2"/>
  <c r="V8299" i="2"/>
  <c r="V8298" i="2"/>
  <c r="V8297" i="2"/>
  <c r="V8296" i="2"/>
  <c r="V8295" i="2"/>
  <c r="V8294" i="2"/>
  <c r="V8293" i="2"/>
  <c r="V8292" i="2"/>
  <c r="V8291" i="2"/>
  <c r="V8290" i="2"/>
  <c r="V8289" i="2"/>
  <c r="V8288" i="2"/>
  <c r="V8287" i="2"/>
  <c r="V8286" i="2"/>
  <c r="V8285" i="2"/>
  <c r="V8284" i="2"/>
  <c r="V8283" i="2"/>
  <c r="V8282" i="2"/>
  <c r="V8281" i="2"/>
  <c r="V8280" i="2"/>
  <c r="V8279" i="2"/>
  <c r="V8278" i="2"/>
  <c r="V8277" i="2"/>
  <c r="V8276" i="2"/>
  <c r="V8275" i="2"/>
  <c r="V8274" i="2"/>
  <c r="V8273" i="2"/>
  <c r="V8272" i="2"/>
  <c r="V8271" i="2"/>
  <c r="V8270" i="2"/>
  <c r="V8269" i="2"/>
  <c r="V8268" i="2"/>
  <c r="V8267" i="2"/>
  <c r="V8266" i="2"/>
  <c r="V8265" i="2"/>
  <c r="V8264" i="2"/>
  <c r="V8263" i="2"/>
  <c r="V8262" i="2"/>
  <c r="V8261" i="2"/>
  <c r="V8260" i="2"/>
  <c r="V8259" i="2"/>
  <c r="V8258" i="2"/>
  <c r="V8257" i="2"/>
  <c r="V8256" i="2"/>
  <c r="V8255" i="2"/>
  <c r="V8254" i="2"/>
  <c r="V8253" i="2"/>
  <c r="V8252" i="2"/>
  <c r="V8251" i="2"/>
  <c r="V8250" i="2"/>
  <c r="V8249" i="2"/>
  <c r="V8248" i="2"/>
  <c r="V8247" i="2"/>
  <c r="V8246" i="2"/>
  <c r="V8245" i="2"/>
  <c r="V8244" i="2"/>
  <c r="V8243" i="2"/>
  <c r="V8242" i="2"/>
  <c r="V8241" i="2"/>
  <c r="V8240" i="2"/>
  <c r="V8239" i="2"/>
  <c r="V8238" i="2"/>
  <c r="V8237" i="2"/>
  <c r="V8236" i="2"/>
  <c r="V8235" i="2"/>
  <c r="V8234" i="2"/>
  <c r="V8233" i="2"/>
  <c r="V8232" i="2"/>
  <c r="V8231" i="2"/>
  <c r="V8230" i="2"/>
  <c r="V8229" i="2"/>
  <c r="V8228" i="2"/>
  <c r="V8227" i="2"/>
  <c r="V8226" i="2"/>
  <c r="V8225" i="2"/>
  <c r="V8224" i="2"/>
  <c r="V8223" i="2"/>
  <c r="V8222" i="2"/>
  <c r="V8221" i="2"/>
  <c r="V8220" i="2"/>
  <c r="V8219" i="2"/>
  <c r="V8218" i="2"/>
  <c r="V8217" i="2"/>
  <c r="V8216" i="2"/>
  <c r="V8215" i="2"/>
  <c r="V8214" i="2"/>
  <c r="V8213" i="2"/>
  <c r="V8212" i="2"/>
  <c r="V8211" i="2"/>
  <c r="V8210" i="2"/>
  <c r="V8209" i="2"/>
  <c r="V8208" i="2"/>
  <c r="V8207" i="2"/>
  <c r="V8206" i="2"/>
  <c r="V8205" i="2"/>
  <c r="V8204" i="2"/>
  <c r="V8203" i="2"/>
  <c r="V8202" i="2"/>
  <c r="V8201" i="2"/>
  <c r="V8200" i="2"/>
  <c r="V8199" i="2"/>
  <c r="V8198" i="2"/>
  <c r="V8197" i="2"/>
  <c r="V8196" i="2"/>
  <c r="V8195" i="2"/>
  <c r="V8194" i="2"/>
  <c r="V8193" i="2"/>
  <c r="V8192" i="2"/>
  <c r="V8191" i="2"/>
  <c r="V8190" i="2"/>
  <c r="V8189" i="2"/>
  <c r="V8188" i="2"/>
  <c r="V8187" i="2"/>
  <c r="V8186" i="2"/>
  <c r="V8185" i="2"/>
  <c r="V8184" i="2"/>
  <c r="V8183" i="2"/>
  <c r="V8182" i="2"/>
  <c r="V8181" i="2"/>
  <c r="V8180" i="2"/>
  <c r="V8179" i="2"/>
  <c r="V8178" i="2"/>
  <c r="V8177" i="2"/>
  <c r="V8176" i="2"/>
  <c r="V8175" i="2"/>
  <c r="V8174" i="2"/>
  <c r="V8173" i="2"/>
  <c r="V8172" i="2"/>
  <c r="V8171" i="2"/>
  <c r="V8170" i="2"/>
  <c r="V8169" i="2"/>
  <c r="V8168" i="2"/>
  <c r="V8167" i="2"/>
  <c r="V8166" i="2"/>
  <c r="V8165" i="2"/>
  <c r="V8164" i="2"/>
  <c r="V8163" i="2"/>
  <c r="V8162" i="2"/>
  <c r="V8161" i="2"/>
  <c r="V8160" i="2"/>
  <c r="V8159" i="2"/>
  <c r="V8158" i="2"/>
  <c r="V8157" i="2"/>
  <c r="V8156" i="2"/>
  <c r="V8155" i="2"/>
  <c r="V8154" i="2"/>
  <c r="V8153" i="2"/>
  <c r="V8152" i="2"/>
  <c r="V8151" i="2"/>
  <c r="V8150" i="2"/>
  <c r="V8149" i="2"/>
  <c r="V8148" i="2"/>
  <c r="V8147" i="2"/>
  <c r="V8146" i="2"/>
  <c r="V8145" i="2"/>
  <c r="V8144" i="2"/>
  <c r="V8143" i="2"/>
  <c r="V8142" i="2"/>
  <c r="V8141" i="2"/>
  <c r="V8140" i="2"/>
  <c r="V8139" i="2"/>
  <c r="V8138" i="2"/>
  <c r="V8137" i="2"/>
  <c r="V8136" i="2"/>
  <c r="V8135" i="2"/>
  <c r="V8134" i="2"/>
  <c r="V8133" i="2"/>
  <c r="V8132" i="2"/>
  <c r="V8131" i="2"/>
  <c r="V8130" i="2"/>
  <c r="V8129" i="2"/>
  <c r="V8128" i="2"/>
  <c r="V8127" i="2"/>
  <c r="V8126" i="2"/>
  <c r="V8125" i="2"/>
  <c r="V8124" i="2"/>
  <c r="V8123" i="2"/>
  <c r="V8122" i="2"/>
  <c r="V8121" i="2"/>
  <c r="V8120" i="2"/>
  <c r="V8119" i="2"/>
  <c r="V8118" i="2"/>
  <c r="V8117" i="2"/>
  <c r="V8116" i="2"/>
  <c r="V8115" i="2"/>
  <c r="V8114" i="2"/>
  <c r="V8113" i="2"/>
  <c r="V8112" i="2"/>
  <c r="V8111" i="2"/>
  <c r="V8110" i="2"/>
  <c r="V8109" i="2"/>
  <c r="V8108" i="2"/>
  <c r="V8107" i="2"/>
  <c r="V8106" i="2"/>
  <c r="V8105" i="2"/>
  <c r="V8104" i="2"/>
  <c r="V8103" i="2"/>
  <c r="V8102" i="2"/>
  <c r="V8101" i="2"/>
  <c r="V8100" i="2"/>
  <c r="V8099" i="2"/>
  <c r="V8098" i="2"/>
  <c r="V8097" i="2"/>
  <c r="V8096" i="2"/>
  <c r="V8095" i="2"/>
  <c r="V8094" i="2"/>
  <c r="V8093" i="2"/>
  <c r="V8092" i="2"/>
  <c r="V8091" i="2"/>
  <c r="V8090" i="2"/>
  <c r="V8089" i="2"/>
  <c r="V8088" i="2"/>
  <c r="V8087" i="2"/>
  <c r="V8086" i="2"/>
  <c r="V8085" i="2"/>
  <c r="V8084" i="2"/>
  <c r="V8083" i="2"/>
  <c r="V8082" i="2"/>
  <c r="V8081" i="2"/>
  <c r="V8080" i="2"/>
  <c r="V8079" i="2"/>
  <c r="V8078" i="2"/>
  <c r="V8077" i="2"/>
  <c r="V8076" i="2"/>
  <c r="V8075" i="2"/>
  <c r="V8074" i="2"/>
  <c r="V8073" i="2"/>
  <c r="V8072" i="2"/>
  <c r="V8071" i="2"/>
  <c r="V8070" i="2"/>
  <c r="V8069" i="2"/>
  <c r="V8068" i="2"/>
  <c r="V8067" i="2"/>
  <c r="V8066" i="2"/>
  <c r="V8065" i="2"/>
  <c r="V8064" i="2"/>
  <c r="V8063" i="2"/>
  <c r="V8062" i="2"/>
  <c r="V8061" i="2"/>
  <c r="V8060" i="2"/>
  <c r="V8059" i="2"/>
  <c r="V8058" i="2"/>
  <c r="V8057" i="2"/>
  <c r="V8056" i="2"/>
  <c r="V8055" i="2"/>
  <c r="V8054" i="2"/>
  <c r="V8053" i="2"/>
  <c r="V8052" i="2"/>
  <c r="V8051" i="2"/>
  <c r="V8050" i="2"/>
  <c r="V8049" i="2"/>
  <c r="V8048" i="2"/>
  <c r="V8047" i="2"/>
  <c r="V8046" i="2"/>
  <c r="V8045" i="2"/>
  <c r="V8044" i="2"/>
  <c r="V8043" i="2"/>
  <c r="V8042" i="2"/>
  <c r="V8041" i="2"/>
  <c r="V8040" i="2"/>
  <c r="V8039" i="2"/>
  <c r="V8038" i="2"/>
  <c r="V8037" i="2"/>
  <c r="V8036" i="2"/>
  <c r="V8035" i="2"/>
  <c r="V8034" i="2"/>
  <c r="V8033" i="2"/>
  <c r="V8032" i="2"/>
  <c r="V8031" i="2"/>
  <c r="V8030" i="2"/>
  <c r="V8029" i="2"/>
  <c r="V8028" i="2"/>
  <c r="V8027" i="2"/>
  <c r="V8026" i="2"/>
  <c r="V8025" i="2"/>
  <c r="V8024" i="2"/>
  <c r="V8023" i="2"/>
  <c r="V8022" i="2"/>
  <c r="V8021" i="2"/>
  <c r="V8020" i="2"/>
  <c r="V8019" i="2"/>
  <c r="V8018" i="2"/>
  <c r="V8017" i="2"/>
  <c r="V8016" i="2"/>
  <c r="V8015" i="2"/>
  <c r="V8014" i="2"/>
  <c r="V8013" i="2"/>
  <c r="V8012" i="2"/>
  <c r="V8011" i="2"/>
  <c r="V8010" i="2"/>
  <c r="V8009" i="2"/>
  <c r="V8008" i="2"/>
  <c r="V8007" i="2"/>
  <c r="V8006" i="2"/>
  <c r="V8005" i="2"/>
  <c r="V8004" i="2"/>
  <c r="V8003" i="2"/>
  <c r="V8002" i="2"/>
  <c r="V8001" i="2"/>
  <c r="V8000" i="2"/>
  <c r="V7999" i="2"/>
  <c r="V7998" i="2"/>
  <c r="V7997" i="2"/>
  <c r="V7996" i="2"/>
  <c r="V7995" i="2"/>
  <c r="V7994" i="2"/>
  <c r="V7993" i="2"/>
  <c r="V7992" i="2"/>
  <c r="V7991" i="2"/>
  <c r="V7990" i="2"/>
  <c r="V7989" i="2"/>
  <c r="V7988" i="2"/>
  <c r="V7987" i="2"/>
  <c r="V7986" i="2"/>
  <c r="V7985" i="2"/>
  <c r="V7984" i="2"/>
  <c r="V7983" i="2"/>
  <c r="V7982" i="2"/>
  <c r="V7981" i="2"/>
  <c r="V7980" i="2"/>
  <c r="V7979" i="2"/>
  <c r="V7978" i="2"/>
  <c r="V7977" i="2"/>
  <c r="V7976" i="2"/>
  <c r="V7975" i="2"/>
  <c r="V7974" i="2"/>
  <c r="V7973" i="2"/>
  <c r="V7972" i="2"/>
  <c r="V7971" i="2"/>
  <c r="V7970" i="2"/>
  <c r="V7969" i="2"/>
  <c r="V7968" i="2"/>
  <c r="V7967" i="2"/>
  <c r="V7966" i="2"/>
  <c r="V7965" i="2"/>
  <c r="V7964" i="2"/>
  <c r="V7963" i="2"/>
  <c r="V7962" i="2"/>
  <c r="V7961" i="2"/>
  <c r="V7960" i="2"/>
  <c r="V7959" i="2"/>
  <c r="V7958" i="2"/>
  <c r="V7957" i="2"/>
  <c r="V7956" i="2"/>
  <c r="V7955" i="2"/>
  <c r="V7954" i="2"/>
  <c r="V7953" i="2"/>
  <c r="V7952" i="2"/>
  <c r="V7951" i="2"/>
  <c r="V7950" i="2"/>
  <c r="V7949" i="2"/>
  <c r="V7948" i="2"/>
  <c r="V7947" i="2"/>
  <c r="V7946" i="2"/>
  <c r="V7945" i="2"/>
  <c r="V7944" i="2"/>
  <c r="V7943" i="2"/>
  <c r="V7942" i="2"/>
  <c r="V7941" i="2"/>
  <c r="V7940" i="2"/>
  <c r="V7939" i="2"/>
  <c r="V7938" i="2"/>
  <c r="V7937" i="2"/>
  <c r="V7936" i="2"/>
  <c r="V7935" i="2"/>
  <c r="V7934" i="2"/>
  <c r="V7933" i="2"/>
  <c r="V7932" i="2"/>
  <c r="V7931" i="2"/>
  <c r="V7930" i="2"/>
  <c r="V7929" i="2"/>
  <c r="V7928" i="2"/>
  <c r="V7927" i="2"/>
  <c r="V7926" i="2"/>
  <c r="V7925" i="2"/>
  <c r="V7924" i="2"/>
  <c r="V7923" i="2"/>
  <c r="V7922" i="2"/>
  <c r="V7921" i="2"/>
  <c r="V7920" i="2"/>
  <c r="V7919" i="2"/>
  <c r="V7918" i="2"/>
  <c r="V7917" i="2"/>
  <c r="V7916" i="2"/>
  <c r="V7915" i="2"/>
  <c r="V7914" i="2"/>
  <c r="V7913" i="2"/>
  <c r="V7912" i="2"/>
  <c r="V7911" i="2"/>
  <c r="V7910" i="2"/>
  <c r="V7909" i="2"/>
  <c r="V7908" i="2"/>
  <c r="V7907" i="2"/>
  <c r="V7906" i="2"/>
  <c r="V7905" i="2"/>
  <c r="V7904" i="2"/>
  <c r="V7903" i="2"/>
  <c r="V7902" i="2"/>
  <c r="V7901" i="2"/>
  <c r="V7900" i="2"/>
  <c r="V7899" i="2"/>
  <c r="V7898" i="2"/>
  <c r="V7897" i="2"/>
  <c r="V7896" i="2"/>
  <c r="V7895" i="2"/>
  <c r="V7894" i="2"/>
  <c r="V7893" i="2"/>
  <c r="V7892" i="2"/>
  <c r="V7891" i="2"/>
  <c r="V7890" i="2"/>
  <c r="V7889" i="2"/>
  <c r="V7888" i="2"/>
  <c r="V7887" i="2"/>
  <c r="V7886" i="2"/>
  <c r="V7885" i="2"/>
  <c r="V7884" i="2"/>
  <c r="V7883" i="2"/>
  <c r="V7882" i="2"/>
  <c r="V7881" i="2"/>
  <c r="V7880" i="2"/>
  <c r="V7879" i="2"/>
  <c r="V7878" i="2"/>
  <c r="V7877" i="2"/>
  <c r="V7876" i="2"/>
  <c r="V7875" i="2"/>
  <c r="V7874" i="2"/>
  <c r="V7873" i="2"/>
  <c r="V7872" i="2"/>
  <c r="V7871" i="2"/>
  <c r="V7870" i="2"/>
  <c r="V7869" i="2"/>
  <c r="V7868" i="2"/>
  <c r="V7867" i="2"/>
  <c r="V7866" i="2"/>
  <c r="V7865" i="2"/>
  <c r="V7864" i="2"/>
  <c r="V7863" i="2"/>
  <c r="V7862" i="2"/>
  <c r="V7861" i="2"/>
  <c r="V7860" i="2"/>
  <c r="V7859" i="2"/>
  <c r="V7858" i="2"/>
  <c r="V7857" i="2"/>
  <c r="V7856" i="2"/>
  <c r="V7855" i="2"/>
  <c r="V7854" i="2"/>
  <c r="V7853" i="2"/>
  <c r="V7852" i="2"/>
  <c r="V7851" i="2"/>
  <c r="V7850" i="2"/>
  <c r="V7849" i="2"/>
  <c r="V7848" i="2"/>
  <c r="V7847" i="2"/>
  <c r="V7846" i="2"/>
  <c r="V7845" i="2"/>
  <c r="V7844" i="2"/>
  <c r="V7843" i="2"/>
  <c r="V7842" i="2"/>
  <c r="V7841" i="2"/>
  <c r="V7840" i="2"/>
  <c r="V7839" i="2"/>
  <c r="V7838" i="2"/>
  <c r="V7837" i="2"/>
  <c r="V7836" i="2"/>
  <c r="V7835" i="2"/>
  <c r="V7834" i="2"/>
  <c r="V7833" i="2"/>
  <c r="V7832" i="2"/>
  <c r="V7831" i="2"/>
  <c r="V7830" i="2"/>
  <c r="V7829" i="2"/>
  <c r="V7828" i="2"/>
  <c r="V7827" i="2"/>
  <c r="V7826" i="2"/>
  <c r="V7825" i="2"/>
  <c r="V7824" i="2"/>
  <c r="V7823" i="2"/>
  <c r="V7822" i="2"/>
  <c r="V7821" i="2"/>
  <c r="V7820" i="2"/>
  <c r="V7819" i="2"/>
  <c r="V7818" i="2"/>
  <c r="V7817" i="2"/>
  <c r="V7816" i="2"/>
  <c r="V7815" i="2"/>
  <c r="V7814" i="2"/>
  <c r="V7813" i="2"/>
  <c r="V7812" i="2"/>
  <c r="V7811" i="2"/>
  <c r="V7810" i="2"/>
  <c r="V7809" i="2"/>
  <c r="V7808" i="2"/>
  <c r="V7807" i="2"/>
  <c r="V7806" i="2"/>
  <c r="V7805" i="2"/>
  <c r="V7804" i="2"/>
  <c r="V7803" i="2"/>
  <c r="V7802" i="2"/>
  <c r="V7801" i="2"/>
  <c r="V7800" i="2"/>
  <c r="V7799" i="2"/>
  <c r="V7798" i="2"/>
  <c r="V7797" i="2"/>
  <c r="V7796" i="2"/>
  <c r="V7795" i="2"/>
  <c r="V7794" i="2"/>
  <c r="V7793" i="2"/>
  <c r="V7792" i="2"/>
  <c r="V7791" i="2"/>
  <c r="V7790" i="2"/>
  <c r="V7789" i="2"/>
  <c r="V7788" i="2"/>
  <c r="V7787" i="2"/>
  <c r="V7786" i="2"/>
  <c r="V7785" i="2"/>
  <c r="V7784" i="2"/>
  <c r="V7783" i="2"/>
  <c r="V7782" i="2"/>
  <c r="V7781" i="2"/>
  <c r="V7780" i="2"/>
  <c r="V7779" i="2"/>
  <c r="V7778" i="2"/>
  <c r="V7777" i="2"/>
  <c r="V7776" i="2"/>
  <c r="V7775" i="2"/>
  <c r="V7774" i="2"/>
  <c r="V7773" i="2"/>
  <c r="V7772" i="2"/>
  <c r="V7771" i="2"/>
  <c r="V7770" i="2"/>
  <c r="V7769" i="2"/>
  <c r="V7768" i="2"/>
  <c r="V7767" i="2"/>
  <c r="V7766" i="2"/>
  <c r="V7765" i="2"/>
  <c r="V7764" i="2"/>
  <c r="V7763" i="2"/>
  <c r="V7762" i="2"/>
  <c r="V7761" i="2"/>
  <c r="V7760" i="2"/>
  <c r="V7759" i="2"/>
  <c r="V7758" i="2"/>
  <c r="V7757" i="2"/>
  <c r="V7756" i="2"/>
  <c r="V7755" i="2"/>
  <c r="V7754" i="2"/>
  <c r="V7753" i="2"/>
  <c r="V7752" i="2"/>
  <c r="V7751" i="2"/>
  <c r="V7750" i="2"/>
  <c r="V7749" i="2"/>
  <c r="V7748" i="2"/>
  <c r="V7747" i="2"/>
  <c r="V7746" i="2"/>
  <c r="V7745" i="2"/>
  <c r="V7744" i="2"/>
  <c r="V7743" i="2"/>
  <c r="V7742" i="2"/>
  <c r="V7741" i="2"/>
  <c r="V7740" i="2"/>
  <c r="V7739" i="2"/>
  <c r="V7738" i="2"/>
  <c r="V7737" i="2"/>
  <c r="V7736" i="2"/>
  <c r="V7735" i="2"/>
  <c r="V7734" i="2"/>
  <c r="V7733" i="2"/>
  <c r="V7732" i="2"/>
  <c r="V7731" i="2"/>
  <c r="V7730" i="2"/>
  <c r="V7729" i="2"/>
  <c r="V7728" i="2"/>
  <c r="V7727" i="2"/>
  <c r="V7726" i="2"/>
  <c r="V7725" i="2"/>
  <c r="V7724" i="2"/>
  <c r="V7723" i="2"/>
  <c r="V7722" i="2"/>
  <c r="V7721" i="2"/>
  <c r="V7720" i="2"/>
  <c r="V7719" i="2"/>
  <c r="V7718" i="2"/>
  <c r="V7717" i="2"/>
  <c r="V7716" i="2"/>
  <c r="V7715" i="2"/>
  <c r="V7714" i="2"/>
  <c r="V7713" i="2"/>
  <c r="V7712" i="2"/>
  <c r="V7711" i="2"/>
  <c r="V7710" i="2"/>
  <c r="V7709" i="2"/>
  <c r="V7708" i="2"/>
  <c r="V7707" i="2"/>
  <c r="V7706" i="2"/>
  <c r="V7705" i="2"/>
  <c r="V7704" i="2"/>
  <c r="V7703" i="2"/>
  <c r="V7702" i="2"/>
  <c r="V7701" i="2"/>
  <c r="V7700" i="2"/>
  <c r="V7699" i="2"/>
  <c r="V7698" i="2"/>
  <c r="V7697" i="2"/>
  <c r="V7696" i="2"/>
  <c r="V7695" i="2"/>
  <c r="V7694" i="2"/>
  <c r="V7693" i="2"/>
  <c r="V7692" i="2"/>
  <c r="V7691" i="2"/>
  <c r="V7690" i="2"/>
  <c r="V7689" i="2"/>
  <c r="V7688" i="2"/>
  <c r="V7687" i="2"/>
  <c r="V7686" i="2"/>
  <c r="V7685" i="2"/>
  <c r="V7684" i="2"/>
  <c r="V7683" i="2"/>
  <c r="V7682" i="2"/>
  <c r="V7681" i="2"/>
  <c r="V7680" i="2"/>
  <c r="V7679" i="2"/>
  <c r="V7678" i="2"/>
  <c r="V7677" i="2"/>
  <c r="V7676" i="2"/>
  <c r="V7675" i="2"/>
  <c r="V7674" i="2"/>
  <c r="V7673" i="2"/>
  <c r="V7672" i="2"/>
  <c r="V7671" i="2"/>
  <c r="V7670" i="2"/>
  <c r="V7669" i="2"/>
  <c r="V7668" i="2"/>
  <c r="V7667" i="2"/>
  <c r="V7666" i="2"/>
  <c r="V7665" i="2"/>
  <c r="V7664" i="2"/>
  <c r="V7663" i="2"/>
  <c r="V7662" i="2"/>
  <c r="V7661" i="2"/>
  <c r="V7660" i="2"/>
  <c r="V7659" i="2"/>
  <c r="V7658" i="2"/>
  <c r="V7657" i="2"/>
  <c r="V7656" i="2"/>
  <c r="V7655" i="2"/>
  <c r="V7654" i="2"/>
  <c r="V7653" i="2"/>
  <c r="V7652" i="2"/>
  <c r="V7651" i="2"/>
  <c r="V7650" i="2"/>
  <c r="V7649" i="2"/>
  <c r="V7648" i="2"/>
  <c r="V7647" i="2"/>
  <c r="V7646" i="2"/>
  <c r="V7645" i="2"/>
  <c r="V7644" i="2"/>
  <c r="V7643" i="2"/>
  <c r="V7642" i="2"/>
  <c r="V7641" i="2"/>
  <c r="V7640" i="2"/>
  <c r="V7639" i="2"/>
  <c r="V7638" i="2"/>
  <c r="V7637" i="2"/>
  <c r="V7636" i="2"/>
  <c r="V7635" i="2"/>
  <c r="V7634" i="2"/>
  <c r="V7633" i="2"/>
  <c r="V7632" i="2"/>
  <c r="V7631" i="2"/>
  <c r="V7630" i="2"/>
  <c r="V7629" i="2"/>
  <c r="V7628" i="2"/>
  <c r="V7627" i="2"/>
  <c r="V7626" i="2"/>
  <c r="V7625" i="2"/>
  <c r="V7624" i="2"/>
  <c r="V7623" i="2"/>
  <c r="V7622" i="2"/>
  <c r="V7621" i="2"/>
  <c r="V7620" i="2"/>
  <c r="V7619" i="2"/>
  <c r="V7618" i="2"/>
  <c r="V7617" i="2"/>
  <c r="V7616" i="2"/>
  <c r="V7615" i="2"/>
  <c r="V7614" i="2"/>
  <c r="V7613" i="2"/>
  <c r="V7612" i="2"/>
  <c r="V7611" i="2"/>
  <c r="V7610" i="2"/>
  <c r="V7609" i="2"/>
  <c r="V7608" i="2"/>
  <c r="V7607" i="2"/>
  <c r="V7606" i="2"/>
  <c r="V7605" i="2"/>
  <c r="V7604" i="2"/>
  <c r="V7603" i="2"/>
  <c r="V7602" i="2"/>
  <c r="V7601" i="2"/>
  <c r="V7600" i="2"/>
  <c r="V7599" i="2"/>
  <c r="V7598" i="2"/>
  <c r="V7597" i="2"/>
  <c r="V7596" i="2"/>
  <c r="V7595" i="2"/>
  <c r="V7594" i="2"/>
  <c r="V7593" i="2"/>
  <c r="V7592" i="2"/>
  <c r="V7591" i="2"/>
  <c r="V7590" i="2"/>
  <c r="V7589" i="2"/>
  <c r="V7588" i="2"/>
  <c r="V7587" i="2"/>
  <c r="V7586" i="2"/>
  <c r="V7585" i="2"/>
  <c r="V7584" i="2"/>
  <c r="V7583" i="2"/>
  <c r="V7582" i="2"/>
  <c r="V7581" i="2"/>
  <c r="V7580" i="2"/>
  <c r="V7579" i="2"/>
  <c r="V7578" i="2"/>
  <c r="V7577" i="2"/>
  <c r="V7576" i="2"/>
  <c r="V7575" i="2"/>
  <c r="V7574" i="2"/>
  <c r="V7573" i="2"/>
  <c r="V7572" i="2"/>
  <c r="V7571" i="2"/>
  <c r="V7570" i="2"/>
  <c r="V7569" i="2"/>
  <c r="V7568" i="2"/>
  <c r="V7567" i="2"/>
  <c r="V7566" i="2"/>
  <c r="V7565" i="2"/>
  <c r="V7564" i="2"/>
  <c r="V7563" i="2"/>
  <c r="V7562" i="2"/>
  <c r="V7561" i="2"/>
  <c r="V7560" i="2"/>
  <c r="V7559" i="2"/>
  <c r="V7558" i="2"/>
  <c r="V7557" i="2"/>
  <c r="V7556" i="2"/>
  <c r="V7555" i="2"/>
  <c r="V7554" i="2"/>
  <c r="V7553" i="2"/>
  <c r="V7552" i="2"/>
  <c r="V7551" i="2"/>
  <c r="V7550" i="2"/>
  <c r="V7549" i="2"/>
  <c r="V7548" i="2"/>
  <c r="V7547" i="2"/>
  <c r="V7546" i="2"/>
  <c r="V7545" i="2"/>
  <c r="V7544" i="2"/>
  <c r="V7543" i="2"/>
  <c r="V7542" i="2"/>
  <c r="V7541" i="2"/>
  <c r="V7540" i="2"/>
  <c r="V7539" i="2"/>
  <c r="V7538" i="2"/>
  <c r="V7537" i="2"/>
  <c r="V7536" i="2"/>
  <c r="V7535" i="2"/>
  <c r="V7534" i="2"/>
  <c r="V7533" i="2"/>
  <c r="V7532" i="2"/>
  <c r="V7531" i="2"/>
  <c r="V7530" i="2"/>
  <c r="V7529" i="2"/>
  <c r="V7528" i="2"/>
  <c r="V7527" i="2"/>
  <c r="V7526" i="2"/>
  <c r="V7525" i="2"/>
  <c r="V7524" i="2"/>
  <c r="V7523" i="2"/>
  <c r="V7522" i="2"/>
  <c r="V7521" i="2"/>
  <c r="V7520" i="2"/>
  <c r="V7519" i="2"/>
  <c r="V7518" i="2"/>
  <c r="V7517" i="2"/>
  <c r="V7516" i="2"/>
  <c r="V7515" i="2"/>
  <c r="V7514" i="2"/>
  <c r="V7513" i="2"/>
  <c r="V7512" i="2"/>
  <c r="V7511" i="2"/>
  <c r="V7510" i="2"/>
  <c r="V7509" i="2"/>
  <c r="V7508" i="2"/>
  <c r="V7507" i="2"/>
  <c r="V7506" i="2"/>
  <c r="V7505" i="2"/>
  <c r="V7504" i="2"/>
  <c r="V7503" i="2"/>
  <c r="V7502" i="2"/>
  <c r="V7501" i="2"/>
  <c r="V7500" i="2"/>
  <c r="V7499" i="2"/>
  <c r="V7498" i="2"/>
  <c r="V7497" i="2"/>
  <c r="V7496" i="2"/>
  <c r="V7495" i="2"/>
  <c r="V7494" i="2"/>
  <c r="V7493" i="2"/>
  <c r="V7492" i="2"/>
  <c r="V7491" i="2"/>
  <c r="V7490" i="2"/>
  <c r="V7489" i="2"/>
  <c r="V7488" i="2"/>
  <c r="V7487" i="2"/>
  <c r="V7486" i="2"/>
  <c r="V7485" i="2"/>
  <c r="V7484" i="2"/>
  <c r="V7483" i="2"/>
  <c r="V7482" i="2"/>
  <c r="V7481" i="2"/>
  <c r="V7480" i="2"/>
  <c r="V7479" i="2"/>
  <c r="V7478" i="2"/>
  <c r="V7477" i="2"/>
  <c r="V7476" i="2"/>
  <c r="V7475" i="2"/>
  <c r="V7474" i="2"/>
  <c r="V7473" i="2"/>
  <c r="V7472" i="2"/>
  <c r="V7471" i="2"/>
  <c r="V7470" i="2"/>
  <c r="V7469" i="2"/>
  <c r="V7468" i="2"/>
  <c r="V7467" i="2"/>
  <c r="V7466" i="2"/>
  <c r="V7465" i="2"/>
  <c r="V7464" i="2"/>
  <c r="V7463" i="2"/>
  <c r="V7462" i="2"/>
  <c r="V7461" i="2"/>
  <c r="V7460" i="2"/>
  <c r="V7459" i="2"/>
  <c r="V7458" i="2"/>
  <c r="V7457" i="2"/>
  <c r="V7456" i="2"/>
  <c r="V7455" i="2"/>
  <c r="V7454" i="2"/>
  <c r="V7453" i="2"/>
  <c r="V7452" i="2"/>
  <c r="V7451" i="2"/>
  <c r="V7450" i="2"/>
  <c r="V7449" i="2"/>
  <c r="V7448" i="2"/>
  <c r="V7447" i="2"/>
  <c r="V7446" i="2"/>
  <c r="V7445" i="2"/>
  <c r="V7444" i="2"/>
  <c r="V7443" i="2"/>
  <c r="V7442" i="2"/>
  <c r="V7441" i="2"/>
  <c r="V7440" i="2"/>
  <c r="V7439" i="2"/>
  <c r="V7438" i="2"/>
  <c r="V7437" i="2"/>
  <c r="V7436" i="2"/>
  <c r="V7435" i="2"/>
  <c r="V7434" i="2"/>
  <c r="V7433" i="2"/>
  <c r="V7432" i="2"/>
  <c r="V7431" i="2"/>
  <c r="V7430" i="2"/>
  <c r="V7429" i="2"/>
  <c r="V7428" i="2"/>
  <c r="V7427" i="2"/>
  <c r="V7426" i="2"/>
  <c r="V7425" i="2"/>
  <c r="V7424" i="2"/>
  <c r="V7423" i="2"/>
  <c r="V7422" i="2"/>
  <c r="V7421" i="2"/>
  <c r="V7420" i="2"/>
  <c r="V7419" i="2"/>
  <c r="V7418" i="2"/>
  <c r="V7417" i="2"/>
  <c r="V7416" i="2"/>
  <c r="V7415" i="2"/>
  <c r="V7414" i="2"/>
  <c r="V7413" i="2"/>
  <c r="V7412" i="2"/>
  <c r="V7411" i="2"/>
  <c r="V7410" i="2"/>
  <c r="V7409" i="2"/>
  <c r="V7408" i="2"/>
  <c r="V7407" i="2"/>
  <c r="V7406" i="2"/>
  <c r="V7405" i="2"/>
  <c r="V7404" i="2"/>
  <c r="V7403" i="2"/>
  <c r="V7402" i="2"/>
  <c r="V7401" i="2"/>
  <c r="V7400" i="2"/>
  <c r="V7399" i="2"/>
  <c r="V7398" i="2"/>
  <c r="V7397" i="2"/>
  <c r="V7396" i="2"/>
  <c r="V7395" i="2"/>
  <c r="V7394" i="2"/>
  <c r="V7393" i="2"/>
  <c r="V7392" i="2"/>
  <c r="V7391" i="2"/>
  <c r="V7390" i="2"/>
  <c r="V7389" i="2"/>
  <c r="V7388" i="2"/>
  <c r="V7387" i="2"/>
  <c r="V7386" i="2"/>
  <c r="V7385" i="2"/>
  <c r="V7384" i="2"/>
  <c r="V7383" i="2"/>
  <c r="V7382" i="2"/>
  <c r="V7381" i="2"/>
  <c r="V7380" i="2"/>
  <c r="V7379" i="2"/>
  <c r="V7378" i="2"/>
  <c r="V7377" i="2"/>
  <c r="V7376" i="2"/>
  <c r="V7375" i="2"/>
  <c r="V7374" i="2"/>
  <c r="V7373" i="2"/>
  <c r="V7372" i="2"/>
  <c r="V7371" i="2"/>
  <c r="V7370" i="2"/>
  <c r="V7369" i="2"/>
  <c r="V7368" i="2"/>
  <c r="V7367" i="2"/>
  <c r="V7366" i="2"/>
  <c r="V7365" i="2"/>
  <c r="V7364" i="2"/>
  <c r="V7363" i="2"/>
  <c r="V7362" i="2"/>
  <c r="V7361" i="2"/>
  <c r="V7360" i="2"/>
  <c r="V7359" i="2"/>
  <c r="V7358" i="2"/>
  <c r="V7357" i="2"/>
  <c r="V7356" i="2"/>
  <c r="V7355" i="2"/>
  <c r="V7354" i="2"/>
  <c r="V7353" i="2"/>
  <c r="V7352" i="2"/>
  <c r="V7351" i="2"/>
  <c r="V7350" i="2"/>
  <c r="V7349" i="2"/>
  <c r="V7348" i="2"/>
  <c r="V7347" i="2"/>
  <c r="V7346" i="2"/>
  <c r="V7345" i="2"/>
  <c r="V7344" i="2"/>
  <c r="V7343" i="2"/>
  <c r="V7342" i="2"/>
  <c r="V7341" i="2"/>
  <c r="V7340" i="2"/>
  <c r="V7339" i="2"/>
  <c r="V7338" i="2"/>
  <c r="V7337" i="2"/>
  <c r="V7336" i="2"/>
  <c r="V7335" i="2"/>
  <c r="V7334" i="2"/>
  <c r="V7333" i="2"/>
  <c r="V7332" i="2"/>
  <c r="V7331" i="2"/>
  <c r="V7330" i="2"/>
  <c r="V7329" i="2"/>
  <c r="V7328" i="2"/>
  <c r="V7327" i="2"/>
  <c r="V7326" i="2"/>
  <c r="V7325" i="2"/>
  <c r="V7324" i="2"/>
  <c r="V7323" i="2"/>
  <c r="V7322" i="2"/>
  <c r="V7321" i="2"/>
  <c r="V7320" i="2"/>
  <c r="V7319" i="2"/>
  <c r="V7318" i="2"/>
  <c r="V7317" i="2"/>
  <c r="V7316" i="2"/>
  <c r="V7315" i="2"/>
  <c r="V7314" i="2"/>
  <c r="V7313" i="2"/>
  <c r="V7312" i="2"/>
  <c r="V7311" i="2"/>
  <c r="V7310" i="2"/>
  <c r="V7309" i="2"/>
  <c r="V7308" i="2"/>
  <c r="V7307" i="2"/>
  <c r="V7306" i="2"/>
  <c r="V7305" i="2"/>
  <c r="V7304" i="2"/>
  <c r="V7303" i="2"/>
  <c r="V7302" i="2"/>
  <c r="V7301" i="2"/>
  <c r="V7300" i="2"/>
  <c r="V7299" i="2"/>
  <c r="V7298" i="2"/>
  <c r="V7297" i="2"/>
  <c r="V7296" i="2"/>
  <c r="V7295" i="2"/>
  <c r="V7294" i="2"/>
  <c r="V7293" i="2"/>
  <c r="V7292" i="2"/>
  <c r="V7291" i="2"/>
  <c r="V7290" i="2"/>
  <c r="V7289" i="2"/>
  <c r="V7288" i="2"/>
  <c r="V7287" i="2"/>
  <c r="V7286" i="2"/>
  <c r="V7285" i="2"/>
  <c r="V7284" i="2"/>
  <c r="V7283" i="2"/>
  <c r="V7282" i="2"/>
  <c r="V7281" i="2"/>
  <c r="V7280" i="2"/>
  <c r="V7279" i="2"/>
  <c r="V7278" i="2"/>
  <c r="V7277" i="2"/>
  <c r="V7276" i="2"/>
  <c r="V7275" i="2"/>
  <c r="V7274" i="2"/>
  <c r="V7273" i="2"/>
  <c r="V7272" i="2"/>
  <c r="V7271" i="2"/>
  <c r="V7270" i="2"/>
  <c r="V7269" i="2"/>
  <c r="V7268" i="2"/>
  <c r="V7267" i="2"/>
  <c r="V7266" i="2"/>
  <c r="V7265" i="2"/>
  <c r="V7264" i="2"/>
  <c r="V7263" i="2"/>
  <c r="V7262" i="2"/>
  <c r="V7261" i="2"/>
  <c r="V7260" i="2"/>
  <c r="V7259" i="2"/>
  <c r="V7258" i="2"/>
  <c r="V7257" i="2"/>
  <c r="V7256" i="2"/>
  <c r="V7255" i="2"/>
  <c r="V7254" i="2"/>
  <c r="V7253" i="2"/>
  <c r="V7252" i="2"/>
  <c r="V7251" i="2"/>
  <c r="V7250" i="2"/>
  <c r="V7249" i="2"/>
  <c r="V7248" i="2"/>
  <c r="V7247" i="2"/>
  <c r="V7246" i="2"/>
  <c r="V7245" i="2"/>
  <c r="V7244" i="2"/>
  <c r="V7243" i="2"/>
  <c r="V7242" i="2"/>
  <c r="V7241" i="2"/>
  <c r="V7240" i="2"/>
  <c r="V7239" i="2"/>
  <c r="V7238" i="2"/>
  <c r="V7237" i="2"/>
  <c r="V7236" i="2"/>
  <c r="V7235" i="2"/>
  <c r="V7234" i="2"/>
  <c r="V7233" i="2"/>
  <c r="V7232" i="2"/>
  <c r="V7231" i="2"/>
  <c r="V7230" i="2"/>
  <c r="V7229" i="2"/>
  <c r="V7228" i="2"/>
  <c r="V7227" i="2"/>
  <c r="V7226" i="2"/>
  <c r="V7225" i="2"/>
  <c r="V7224" i="2"/>
  <c r="V7223" i="2"/>
  <c r="V7222" i="2"/>
  <c r="V7221" i="2"/>
  <c r="V7220" i="2"/>
  <c r="V7219" i="2"/>
  <c r="V7218" i="2"/>
  <c r="V7217" i="2"/>
  <c r="V7216" i="2"/>
  <c r="V7215" i="2"/>
  <c r="V7214" i="2"/>
  <c r="V7213" i="2"/>
  <c r="V7212" i="2"/>
  <c r="V7211" i="2"/>
  <c r="V7210" i="2"/>
  <c r="V7209" i="2"/>
  <c r="V7208" i="2"/>
  <c r="V7207" i="2"/>
  <c r="V7206" i="2"/>
  <c r="V7205" i="2"/>
  <c r="V7204" i="2"/>
  <c r="V7203" i="2"/>
  <c r="V7202" i="2"/>
  <c r="V7201" i="2"/>
  <c r="V7200" i="2"/>
  <c r="V7199" i="2"/>
  <c r="V7198" i="2"/>
  <c r="V7197" i="2"/>
  <c r="V7196" i="2"/>
  <c r="V7195" i="2"/>
  <c r="V7194" i="2"/>
  <c r="V7193" i="2"/>
  <c r="V7192" i="2"/>
  <c r="V7191" i="2"/>
  <c r="V7190" i="2"/>
  <c r="V7189" i="2"/>
  <c r="V7188" i="2"/>
  <c r="V7187" i="2"/>
  <c r="V7186" i="2"/>
  <c r="V7185" i="2"/>
  <c r="V7184" i="2"/>
  <c r="V7183" i="2"/>
  <c r="V7182" i="2"/>
  <c r="V7181" i="2"/>
  <c r="V7180" i="2"/>
  <c r="V7179" i="2"/>
  <c r="V7178" i="2"/>
  <c r="V7177" i="2"/>
  <c r="V7176" i="2"/>
  <c r="V7175" i="2"/>
  <c r="V7174" i="2"/>
  <c r="V7173" i="2"/>
  <c r="V7172" i="2"/>
  <c r="V7171" i="2"/>
  <c r="V7170" i="2"/>
  <c r="V7169" i="2"/>
  <c r="V7168" i="2"/>
  <c r="V7167" i="2"/>
  <c r="V7166" i="2"/>
  <c r="V7165" i="2"/>
  <c r="V7164" i="2"/>
  <c r="V7163" i="2"/>
  <c r="V7162" i="2"/>
  <c r="V7161" i="2"/>
  <c r="V7160" i="2"/>
  <c r="V7159" i="2"/>
  <c r="V7158" i="2"/>
  <c r="V7157" i="2"/>
  <c r="V7156" i="2"/>
  <c r="V7155" i="2"/>
  <c r="V7154" i="2"/>
  <c r="V7153" i="2"/>
  <c r="V7152" i="2"/>
  <c r="V7151" i="2"/>
  <c r="V7150" i="2"/>
  <c r="V7149" i="2"/>
  <c r="V7148" i="2"/>
  <c r="V7147" i="2"/>
  <c r="V7146" i="2"/>
  <c r="V7145" i="2"/>
  <c r="V7144" i="2"/>
  <c r="V7143" i="2"/>
  <c r="V7142" i="2"/>
  <c r="V7141" i="2"/>
  <c r="V7140" i="2"/>
  <c r="V7139" i="2"/>
  <c r="V7138" i="2"/>
  <c r="V7137" i="2"/>
  <c r="V7136" i="2"/>
  <c r="V7135" i="2"/>
  <c r="V7134" i="2"/>
  <c r="V7133" i="2"/>
  <c r="V7132" i="2"/>
  <c r="V7131" i="2"/>
  <c r="V7130" i="2"/>
  <c r="V7129" i="2"/>
  <c r="V7128" i="2"/>
  <c r="V7127" i="2"/>
  <c r="V7126" i="2"/>
  <c r="V7125" i="2"/>
  <c r="V7124" i="2"/>
  <c r="V7123" i="2"/>
  <c r="V7122" i="2"/>
  <c r="V7121" i="2"/>
  <c r="V7120" i="2"/>
  <c r="V7119" i="2"/>
  <c r="V7118" i="2"/>
  <c r="V7117" i="2"/>
  <c r="V7116" i="2"/>
  <c r="V7115" i="2"/>
  <c r="V7114" i="2"/>
  <c r="V7113" i="2"/>
  <c r="V7112" i="2"/>
  <c r="V7111" i="2"/>
  <c r="V7110" i="2"/>
  <c r="V7109" i="2"/>
  <c r="V7108" i="2"/>
  <c r="V7107" i="2"/>
  <c r="V7106" i="2"/>
  <c r="V7105" i="2"/>
  <c r="V7104" i="2"/>
  <c r="V7103" i="2"/>
  <c r="V7102" i="2"/>
  <c r="V7101" i="2"/>
  <c r="V7100" i="2"/>
  <c r="V7099" i="2"/>
  <c r="V7098" i="2"/>
  <c r="V7097" i="2"/>
  <c r="V7096" i="2"/>
  <c r="V7095" i="2"/>
  <c r="V7094" i="2"/>
  <c r="V7093" i="2"/>
  <c r="V7092" i="2"/>
  <c r="V7091" i="2"/>
  <c r="V7090" i="2"/>
  <c r="V7089" i="2"/>
  <c r="V7088" i="2"/>
  <c r="V7087" i="2"/>
  <c r="V7086" i="2"/>
  <c r="V7085" i="2"/>
  <c r="V7084" i="2"/>
  <c r="V7083" i="2"/>
  <c r="V7082" i="2"/>
  <c r="V7081" i="2"/>
  <c r="V7080" i="2"/>
  <c r="V7079" i="2"/>
  <c r="V7078" i="2"/>
  <c r="V7077" i="2"/>
  <c r="V7076" i="2"/>
  <c r="V7075" i="2"/>
  <c r="V7074" i="2"/>
  <c r="V7073" i="2"/>
  <c r="V7072" i="2"/>
  <c r="V7071" i="2"/>
  <c r="V7070" i="2"/>
  <c r="V7069" i="2"/>
  <c r="V7068" i="2"/>
  <c r="V7067" i="2"/>
  <c r="V7066" i="2"/>
  <c r="V7065" i="2"/>
  <c r="V7064" i="2"/>
  <c r="V7063" i="2"/>
  <c r="V7062" i="2"/>
  <c r="V7061" i="2"/>
  <c r="V7060" i="2"/>
  <c r="V7059" i="2"/>
  <c r="V7058" i="2"/>
  <c r="V7057" i="2"/>
  <c r="V7056" i="2"/>
  <c r="V7055" i="2"/>
  <c r="V7054" i="2"/>
  <c r="V7053" i="2"/>
  <c r="V7052" i="2"/>
  <c r="V7051" i="2"/>
  <c r="V7050" i="2"/>
  <c r="V7049" i="2"/>
  <c r="V7048" i="2"/>
  <c r="V7047" i="2"/>
  <c r="V7046" i="2"/>
  <c r="V7045" i="2"/>
  <c r="V7044" i="2"/>
  <c r="V7043" i="2"/>
  <c r="V7042" i="2"/>
  <c r="V7041" i="2"/>
  <c r="V7040" i="2"/>
  <c r="V7039" i="2"/>
  <c r="V7038" i="2"/>
  <c r="V7037" i="2"/>
  <c r="V7036" i="2"/>
  <c r="V7035" i="2"/>
  <c r="V7034" i="2"/>
  <c r="V7033" i="2"/>
  <c r="V7032" i="2"/>
  <c r="V7031" i="2"/>
  <c r="V7030" i="2"/>
  <c r="V7029" i="2"/>
  <c r="V7028" i="2"/>
  <c r="V7027" i="2"/>
  <c r="V7026" i="2"/>
  <c r="V7025" i="2"/>
  <c r="V7024" i="2"/>
  <c r="V7023" i="2"/>
  <c r="V7022" i="2"/>
  <c r="V7021" i="2"/>
  <c r="V7020" i="2"/>
  <c r="V7019" i="2"/>
  <c r="V7018" i="2"/>
  <c r="V7017" i="2"/>
  <c r="V7016" i="2"/>
  <c r="V7015" i="2"/>
  <c r="V7014" i="2"/>
  <c r="V7013" i="2"/>
  <c r="V7012" i="2"/>
  <c r="V7011" i="2"/>
  <c r="V7010" i="2"/>
  <c r="V7009" i="2"/>
  <c r="V7008" i="2"/>
  <c r="V7007" i="2"/>
  <c r="V7006" i="2"/>
  <c r="V7005" i="2"/>
  <c r="V7004" i="2"/>
  <c r="V7003" i="2"/>
  <c r="V7002" i="2"/>
  <c r="V7001" i="2"/>
  <c r="V7000" i="2"/>
  <c r="V6999" i="2"/>
  <c r="V6998" i="2"/>
  <c r="V6997" i="2"/>
  <c r="V6996" i="2"/>
  <c r="V6995" i="2"/>
  <c r="V6994" i="2"/>
  <c r="V6993" i="2"/>
  <c r="V6992" i="2"/>
  <c r="V6991" i="2"/>
  <c r="V6990" i="2"/>
  <c r="V6989" i="2"/>
  <c r="V6988" i="2"/>
  <c r="V6987" i="2"/>
  <c r="V6986" i="2"/>
  <c r="V6985" i="2"/>
  <c r="V6984" i="2"/>
  <c r="V6983" i="2"/>
  <c r="V6982" i="2"/>
  <c r="V6981" i="2"/>
  <c r="V6980" i="2"/>
  <c r="V6979" i="2"/>
  <c r="V6978" i="2"/>
  <c r="V6977" i="2"/>
  <c r="V6976" i="2"/>
  <c r="V6975" i="2"/>
  <c r="V6974" i="2"/>
  <c r="V6973" i="2"/>
  <c r="V6972" i="2"/>
  <c r="V6971" i="2"/>
  <c r="V6970" i="2"/>
  <c r="V6969" i="2"/>
  <c r="V6968" i="2"/>
  <c r="V6967" i="2"/>
  <c r="V6966" i="2"/>
  <c r="V6965" i="2"/>
  <c r="V6964" i="2"/>
  <c r="V6963" i="2"/>
  <c r="V6962" i="2"/>
  <c r="V6961" i="2"/>
  <c r="V6960" i="2"/>
  <c r="V6959" i="2"/>
  <c r="V6958" i="2"/>
  <c r="V6957" i="2"/>
  <c r="V6956" i="2"/>
  <c r="V6955" i="2"/>
  <c r="V6954" i="2"/>
  <c r="V6953" i="2"/>
  <c r="V6952" i="2"/>
  <c r="V6951" i="2"/>
  <c r="V6950" i="2"/>
  <c r="V6949" i="2"/>
  <c r="V6948" i="2"/>
  <c r="V6947" i="2"/>
  <c r="V6946" i="2"/>
  <c r="V6945" i="2"/>
  <c r="V6944" i="2"/>
  <c r="V6943" i="2"/>
  <c r="V6942" i="2"/>
  <c r="V6941" i="2"/>
  <c r="V6940" i="2"/>
  <c r="V6939" i="2"/>
  <c r="V6938" i="2"/>
  <c r="V6937" i="2"/>
  <c r="V6936" i="2"/>
  <c r="V6935" i="2"/>
  <c r="V6934" i="2"/>
  <c r="V6933" i="2"/>
  <c r="V6932" i="2"/>
  <c r="V6931" i="2"/>
  <c r="V6930" i="2"/>
  <c r="V6929" i="2"/>
  <c r="V6928" i="2"/>
  <c r="V6927" i="2"/>
  <c r="V6926" i="2"/>
  <c r="V6925" i="2"/>
  <c r="V6924" i="2"/>
  <c r="V6923" i="2"/>
  <c r="V6922" i="2"/>
  <c r="V6921" i="2"/>
  <c r="V6920" i="2"/>
  <c r="V6919" i="2"/>
  <c r="V6918" i="2"/>
  <c r="V6917" i="2"/>
  <c r="V6916" i="2"/>
  <c r="V6915" i="2"/>
  <c r="V6914" i="2"/>
  <c r="V6913" i="2"/>
  <c r="V6912" i="2"/>
  <c r="V6911" i="2"/>
  <c r="V6910" i="2"/>
  <c r="V6909" i="2"/>
  <c r="V6908" i="2"/>
  <c r="V6907" i="2"/>
  <c r="V6906" i="2"/>
  <c r="V6905" i="2"/>
  <c r="V6904" i="2"/>
  <c r="V6903" i="2"/>
  <c r="V6902" i="2"/>
  <c r="V6901" i="2"/>
  <c r="V6900" i="2"/>
  <c r="V6899" i="2"/>
  <c r="V6898" i="2"/>
  <c r="V6897" i="2"/>
  <c r="V6896" i="2"/>
  <c r="V6895" i="2"/>
  <c r="V6894" i="2"/>
  <c r="V6893" i="2"/>
  <c r="V6892" i="2"/>
  <c r="V6891" i="2"/>
  <c r="V6890" i="2"/>
  <c r="V6889" i="2"/>
  <c r="V6888" i="2"/>
  <c r="V6887" i="2"/>
  <c r="V6886" i="2"/>
  <c r="V6885" i="2"/>
  <c r="V6884" i="2"/>
  <c r="V6883" i="2"/>
  <c r="V6882" i="2"/>
  <c r="V6881" i="2"/>
  <c r="V6880" i="2"/>
  <c r="V6879" i="2"/>
  <c r="V6878" i="2"/>
  <c r="V6877" i="2"/>
  <c r="V6876" i="2"/>
  <c r="V6875" i="2"/>
  <c r="V6874" i="2"/>
  <c r="V6873" i="2"/>
  <c r="V6872" i="2"/>
  <c r="V6871" i="2"/>
  <c r="V6870" i="2"/>
  <c r="V6869" i="2"/>
  <c r="V6868" i="2"/>
  <c r="V6867" i="2"/>
  <c r="V6866" i="2"/>
  <c r="V6865" i="2"/>
  <c r="V6864" i="2"/>
  <c r="V6863" i="2"/>
  <c r="V6862" i="2"/>
  <c r="V6861" i="2"/>
  <c r="V6860" i="2"/>
  <c r="V6859" i="2"/>
  <c r="V6858" i="2"/>
  <c r="V6857" i="2"/>
  <c r="V6856" i="2"/>
  <c r="V6855" i="2"/>
  <c r="V6854" i="2"/>
  <c r="V6853" i="2"/>
  <c r="V6852" i="2"/>
  <c r="V6851" i="2"/>
  <c r="V6850" i="2"/>
  <c r="V6849" i="2"/>
  <c r="V6848" i="2"/>
  <c r="V6847" i="2"/>
  <c r="V6846" i="2"/>
  <c r="V6845" i="2"/>
  <c r="V6844" i="2"/>
  <c r="V6843" i="2"/>
  <c r="V6842" i="2"/>
  <c r="V6841" i="2"/>
  <c r="V6840" i="2"/>
  <c r="V6839" i="2"/>
  <c r="V6838" i="2"/>
  <c r="V6837" i="2"/>
  <c r="V6836" i="2"/>
  <c r="V6835" i="2"/>
  <c r="V6834" i="2"/>
  <c r="V6833" i="2"/>
  <c r="V6832" i="2"/>
  <c r="V6831" i="2"/>
  <c r="V6830" i="2"/>
  <c r="V6829" i="2"/>
  <c r="V6828" i="2"/>
  <c r="V6827" i="2"/>
  <c r="V6826" i="2"/>
  <c r="V6825" i="2"/>
  <c r="V6824" i="2"/>
  <c r="V6823" i="2"/>
  <c r="V6822" i="2"/>
  <c r="V6821" i="2"/>
  <c r="V6820" i="2"/>
  <c r="V6819" i="2"/>
  <c r="V6818" i="2"/>
  <c r="V6817" i="2"/>
  <c r="V6816" i="2"/>
  <c r="V6815" i="2"/>
  <c r="V6814" i="2"/>
  <c r="V6813" i="2"/>
  <c r="V6812" i="2"/>
  <c r="V6811" i="2"/>
  <c r="V6810" i="2"/>
  <c r="V6809" i="2"/>
  <c r="V6808" i="2"/>
  <c r="V6807" i="2"/>
  <c r="V6806" i="2"/>
  <c r="V6805" i="2"/>
  <c r="V6804" i="2"/>
  <c r="V6803" i="2"/>
  <c r="V6802" i="2"/>
  <c r="V6801" i="2"/>
  <c r="V6800" i="2"/>
  <c r="V6799" i="2"/>
  <c r="V6798" i="2"/>
  <c r="V6797" i="2"/>
  <c r="V6796" i="2"/>
  <c r="V6795" i="2"/>
  <c r="V6794" i="2"/>
  <c r="V6793" i="2"/>
  <c r="V6792" i="2"/>
  <c r="V6791" i="2"/>
  <c r="V6790" i="2"/>
  <c r="V6789" i="2"/>
  <c r="V6788" i="2"/>
  <c r="V6787" i="2"/>
  <c r="V6786" i="2"/>
  <c r="V6785" i="2"/>
  <c r="V6784" i="2"/>
  <c r="V6783" i="2"/>
  <c r="V6782" i="2"/>
  <c r="V6781" i="2"/>
  <c r="V6780" i="2"/>
  <c r="V6779" i="2"/>
  <c r="V6778" i="2"/>
  <c r="V6777" i="2"/>
  <c r="V6776" i="2"/>
  <c r="V6775" i="2"/>
  <c r="V6774" i="2"/>
  <c r="V6773" i="2"/>
  <c r="V6772" i="2"/>
  <c r="V6771" i="2"/>
  <c r="V6770" i="2"/>
  <c r="V6769" i="2"/>
  <c r="V6768" i="2"/>
  <c r="V6767" i="2"/>
  <c r="V6766" i="2"/>
  <c r="V6765" i="2"/>
  <c r="V6764" i="2"/>
  <c r="V6763" i="2"/>
  <c r="V6762" i="2"/>
  <c r="V6761" i="2"/>
  <c r="V6760" i="2"/>
  <c r="V6759" i="2"/>
  <c r="V6758" i="2"/>
  <c r="V6757" i="2"/>
  <c r="V6756" i="2"/>
  <c r="V6755" i="2"/>
  <c r="V6754" i="2"/>
  <c r="V6753" i="2"/>
  <c r="V6752" i="2"/>
  <c r="V6751" i="2"/>
  <c r="V6750" i="2"/>
  <c r="V6749" i="2"/>
  <c r="V6748" i="2"/>
  <c r="V6747" i="2"/>
  <c r="V6746" i="2"/>
  <c r="V6745" i="2"/>
  <c r="V6744" i="2"/>
  <c r="V6743" i="2"/>
  <c r="V6742" i="2"/>
  <c r="V6741" i="2"/>
  <c r="V6740" i="2"/>
  <c r="V6739" i="2"/>
  <c r="V6738" i="2"/>
  <c r="V6737" i="2"/>
  <c r="V6736" i="2"/>
  <c r="V6735" i="2"/>
  <c r="V6734" i="2"/>
  <c r="V6733" i="2"/>
  <c r="V6732" i="2"/>
  <c r="V6731" i="2"/>
  <c r="V6730" i="2"/>
  <c r="V6729" i="2"/>
  <c r="V6728" i="2"/>
  <c r="V6727" i="2"/>
  <c r="V6726" i="2"/>
  <c r="V6725" i="2"/>
  <c r="V6724" i="2"/>
  <c r="V6723" i="2"/>
  <c r="V6722" i="2"/>
  <c r="V6721" i="2"/>
  <c r="V6720" i="2"/>
  <c r="V6719" i="2"/>
  <c r="V6718" i="2"/>
  <c r="V6717" i="2"/>
  <c r="V6716" i="2"/>
  <c r="V6715" i="2"/>
  <c r="V6714" i="2"/>
  <c r="V6713" i="2"/>
  <c r="V6712" i="2"/>
  <c r="V6711" i="2"/>
  <c r="V6710" i="2"/>
  <c r="V6709" i="2"/>
  <c r="V6708" i="2"/>
  <c r="V6707" i="2"/>
  <c r="V6706" i="2"/>
  <c r="V6705" i="2"/>
  <c r="V6704" i="2"/>
  <c r="V6703" i="2"/>
  <c r="V6702" i="2"/>
  <c r="V6701" i="2"/>
  <c r="V6700" i="2"/>
  <c r="V6699" i="2"/>
  <c r="V6698" i="2"/>
  <c r="V6697" i="2"/>
  <c r="V6696" i="2"/>
  <c r="V6695" i="2"/>
  <c r="V6694" i="2"/>
  <c r="V6693" i="2"/>
  <c r="V6692" i="2"/>
  <c r="V6691" i="2"/>
  <c r="V6690" i="2"/>
  <c r="V6689" i="2"/>
  <c r="V6688" i="2"/>
  <c r="V6687" i="2"/>
  <c r="V6686" i="2"/>
  <c r="V6685" i="2"/>
  <c r="V6684" i="2"/>
  <c r="V6683" i="2"/>
  <c r="V6682" i="2"/>
  <c r="V6681" i="2"/>
  <c r="V6680" i="2"/>
  <c r="V6679" i="2"/>
  <c r="V6678" i="2"/>
  <c r="V6677" i="2"/>
  <c r="V6676" i="2"/>
  <c r="V6675" i="2"/>
  <c r="V6674" i="2"/>
  <c r="V6673" i="2"/>
  <c r="V6672" i="2"/>
  <c r="V6671" i="2"/>
  <c r="V6670" i="2"/>
  <c r="V6669" i="2"/>
  <c r="V6668" i="2"/>
  <c r="V6667" i="2"/>
  <c r="V6666" i="2"/>
  <c r="V6665" i="2"/>
  <c r="V6664" i="2"/>
  <c r="V6663" i="2"/>
  <c r="V6662" i="2"/>
  <c r="V6661" i="2"/>
  <c r="V6660" i="2"/>
  <c r="V6659" i="2"/>
  <c r="V6658" i="2"/>
  <c r="V6657" i="2"/>
  <c r="V6656" i="2"/>
  <c r="V6655" i="2"/>
  <c r="V6654" i="2"/>
  <c r="V6653" i="2"/>
  <c r="V6652" i="2"/>
  <c r="V6651" i="2"/>
  <c r="V6650" i="2"/>
  <c r="V6649" i="2"/>
  <c r="V6648" i="2"/>
  <c r="V6647" i="2"/>
  <c r="V6646" i="2"/>
  <c r="V6645" i="2"/>
  <c r="V6644" i="2"/>
  <c r="V6643" i="2"/>
  <c r="V6642" i="2"/>
  <c r="V6641" i="2"/>
  <c r="V6640" i="2"/>
  <c r="V6639" i="2"/>
  <c r="V6638" i="2"/>
  <c r="V6637" i="2"/>
  <c r="V6636" i="2"/>
  <c r="V6635" i="2"/>
  <c r="V6634" i="2"/>
  <c r="V6633" i="2"/>
  <c r="V6632" i="2"/>
  <c r="V6631" i="2"/>
  <c r="V6630" i="2"/>
  <c r="V6629" i="2"/>
  <c r="V6628" i="2"/>
  <c r="V6627" i="2"/>
  <c r="V6626" i="2"/>
  <c r="V6625" i="2"/>
  <c r="V6624" i="2"/>
  <c r="V6623" i="2"/>
  <c r="V6622" i="2"/>
  <c r="V6621" i="2"/>
  <c r="V6620" i="2"/>
  <c r="V6619" i="2"/>
  <c r="V6618" i="2"/>
  <c r="V6617" i="2"/>
  <c r="V6616" i="2"/>
  <c r="V6615" i="2"/>
  <c r="V6614" i="2"/>
  <c r="V6613" i="2"/>
  <c r="V6612" i="2"/>
  <c r="V6611" i="2"/>
  <c r="V6610" i="2"/>
  <c r="V6609" i="2"/>
  <c r="V6608" i="2"/>
  <c r="V6607" i="2"/>
  <c r="V6606" i="2"/>
  <c r="V6605" i="2"/>
  <c r="V6604" i="2"/>
  <c r="V6603" i="2"/>
  <c r="V6602" i="2"/>
  <c r="V6601" i="2"/>
  <c r="V6600" i="2"/>
  <c r="V6599" i="2"/>
  <c r="V6598" i="2"/>
  <c r="V6597" i="2"/>
  <c r="V6596" i="2"/>
  <c r="V6595" i="2"/>
  <c r="V6594" i="2"/>
  <c r="V6593" i="2"/>
  <c r="V6592" i="2"/>
  <c r="V6591" i="2"/>
  <c r="V6590" i="2"/>
  <c r="V6589" i="2"/>
  <c r="V6588" i="2"/>
  <c r="V6587" i="2"/>
  <c r="V6586" i="2"/>
  <c r="V6585" i="2"/>
  <c r="V6584" i="2"/>
  <c r="V6583" i="2"/>
  <c r="V6582" i="2"/>
  <c r="V6581" i="2"/>
  <c r="V6580" i="2"/>
  <c r="V6579" i="2"/>
  <c r="V6578" i="2"/>
  <c r="V6577" i="2"/>
  <c r="V6576" i="2"/>
  <c r="V6575" i="2"/>
  <c r="V6574" i="2"/>
  <c r="V6573" i="2"/>
  <c r="V6572" i="2"/>
  <c r="V6571" i="2"/>
  <c r="V6570" i="2"/>
  <c r="V6569" i="2"/>
  <c r="V6568" i="2"/>
  <c r="V6567" i="2"/>
  <c r="V6566" i="2"/>
  <c r="V6565" i="2"/>
  <c r="V6564" i="2"/>
  <c r="V6563" i="2"/>
  <c r="V6562" i="2"/>
  <c r="V6561" i="2"/>
  <c r="V6560" i="2"/>
  <c r="V6559" i="2"/>
  <c r="V6558" i="2"/>
  <c r="V6557" i="2"/>
  <c r="V6556" i="2"/>
  <c r="V6555" i="2"/>
  <c r="V6554" i="2"/>
  <c r="V6553" i="2"/>
  <c r="V6552" i="2"/>
  <c r="V6551" i="2"/>
  <c r="V6550" i="2"/>
  <c r="V6549" i="2"/>
  <c r="V6548" i="2"/>
  <c r="V6547" i="2"/>
  <c r="V6546" i="2"/>
  <c r="V6545" i="2"/>
  <c r="V6544" i="2"/>
  <c r="V6543" i="2"/>
  <c r="V6542" i="2"/>
  <c r="V6541" i="2"/>
  <c r="V6540" i="2"/>
  <c r="V6539" i="2"/>
  <c r="V6538" i="2"/>
  <c r="V6537" i="2"/>
  <c r="V6536" i="2"/>
  <c r="V6535" i="2"/>
  <c r="V6534" i="2"/>
  <c r="V6533" i="2"/>
  <c r="V6532" i="2"/>
  <c r="V6531" i="2"/>
  <c r="V6530" i="2"/>
  <c r="V6529" i="2"/>
  <c r="V6528" i="2"/>
  <c r="V6527" i="2"/>
  <c r="V6526" i="2"/>
  <c r="V6525" i="2"/>
  <c r="V6524" i="2"/>
  <c r="V6523" i="2"/>
  <c r="V6522" i="2"/>
  <c r="V6521" i="2"/>
  <c r="V6520" i="2"/>
  <c r="V6519" i="2"/>
  <c r="V6518" i="2"/>
  <c r="V6517" i="2"/>
  <c r="V6516" i="2"/>
  <c r="V6515" i="2"/>
  <c r="V6514" i="2"/>
  <c r="V6513" i="2"/>
  <c r="V6512" i="2"/>
  <c r="V6511" i="2"/>
  <c r="V6510" i="2"/>
  <c r="V6509" i="2"/>
  <c r="V6508" i="2"/>
  <c r="V6507" i="2"/>
  <c r="V6506" i="2"/>
  <c r="V6505" i="2"/>
  <c r="V6504" i="2"/>
  <c r="V6503" i="2"/>
  <c r="V6502" i="2"/>
  <c r="V6501" i="2"/>
  <c r="V6500" i="2"/>
  <c r="V6499" i="2"/>
  <c r="V6498" i="2"/>
  <c r="V6497" i="2"/>
  <c r="V6496" i="2"/>
  <c r="V6495" i="2"/>
  <c r="V6494" i="2"/>
  <c r="V6493" i="2"/>
  <c r="V6492" i="2"/>
  <c r="V6491" i="2"/>
  <c r="V6490" i="2"/>
  <c r="V6489" i="2"/>
  <c r="V6488" i="2"/>
  <c r="V6487" i="2"/>
  <c r="V6486" i="2"/>
  <c r="V6485" i="2"/>
  <c r="V6484" i="2"/>
  <c r="V6483" i="2"/>
  <c r="V6482" i="2"/>
  <c r="V6481" i="2"/>
  <c r="V6480" i="2"/>
  <c r="V6479" i="2"/>
  <c r="V6478" i="2"/>
  <c r="V6477" i="2"/>
  <c r="V6476" i="2"/>
  <c r="V6475" i="2"/>
  <c r="V6474" i="2"/>
  <c r="V6473" i="2"/>
  <c r="V6472" i="2"/>
  <c r="V6471" i="2"/>
  <c r="V6470" i="2"/>
  <c r="V6469" i="2"/>
  <c r="V6468" i="2"/>
  <c r="V6467" i="2"/>
  <c r="V6466" i="2"/>
  <c r="V6465" i="2"/>
  <c r="V6464" i="2"/>
  <c r="V6463" i="2"/>
  <c r="V6462" i="2"/>
  <c r="V6461" i="2"/>
  <c r="V6460" i="2"/>
  <c r="V6459" i="2"/>
  <c r="V6458" i="2"/>
  <c r="V6457" i="2"/>
  <c r="V6456" i="2"/>
  <c r="V6455" i="2"/>
  <c r="V6454" i="2"/>
  <c r="V6453" i="2"/>
  <c r="V6452" i="2"/>
  <c r="V6451" i="2"/>
  <c r="V6450" i="2"/>
  <c r="V6449" i="2"/>
  <c r="V6448" i="2"/>
  <c r="V6447" i="2"/>
  <c r="V6446" i="2"/>
  <c r="V6445" i="2"/>
  <c r="V6444" i="2"/>
  <c r="V6443" i="2"/>
  <c r="V6442" i="2"/>
  <c r="V6441" i="2"/>
  <c r="V6440" i="2"/>
  <c r="V6439" i="2"/>
  <c r="V6438" i="2"/>
  <c r="V6437" i="2"/>
  <c r="V6436" i="2"/>
  <c r="V6435" i="2"/>
  <c r="V6434" i="2"/>
  <c r="V6433" i="2"/>
  <c r="V6432" i="2"/>
  <c r="V6431" i="2"/>
  <c r="V6430" i="2"/>
  <c r="V6429" i="2"/>
  <c r="V6428" i="2"/>
  <c r="V6427" i="2"/>
  <c r="V6426" i="2"/>
  <c r="V6425" i="2"/>
  <c r="V6424" i="2"/>
  <c r="V6423" i="2"/>
  <c r="V6422" i="2"/>
  <c r="V6421" i="2"/>
  <c r="V6420" i="2"/>
  <c r="V6419" i="2"/>
  <c r="V6418" i="2"/>
  <c r="V6417" i="2"/>
  <c r="V6416" i="2"/>
  <c r="V6415" i="2"/>
  <c r="V6414" i="2"/>
  <c r="V6413" i="2"/>
  <c r="V6412" i="2"/>
  <c r="V6411" i="2"/>
  <c r="V6410" i="2"/>
  <c r="V6409" i="2"/>
  <c r="V6408" i="2"/>
  <c r="V6407" i="2"/>
  <c r="V6406" i="2"/>
  <c r="V6405" i="2"/>
  <c r="V6404" i="2"/>
  <c r="V6403" i="2"/>
  <c r="V6402" i="2"/>
  <c r="V6401" i="2"/>
  <c r="V6400" i="2"/>
  <c r="V6399" i="2"/>
  <c r="V6398" i="2"/>
  <c r="V6397" i="2"/>
  <c r="V6396" i="2"/>
  <c r="V6395" i="2"/>
  <c r="V6394" i="2"/>
  <c r="V6393" i="2"/>
  <c r="V6392" i="2"/>
  <c r="V6391" i="2"/>
  <c r="V6390" i="2"/>
  <c r="V6389" i="2"/>
  <c r="V6388" i="2"/>
  <c r="V6387" i="2"/>
  <c r="V6386" i="2"/>
  <c r="V6385" i="2"/>
  <c r="V6384" i="2"/>
  <c r="V6383" i="2"/>
  <c r="V6382" i="2"/>
  <c r="V6381" i="2"/>
  <c r="V6380" i="2"/>
  <c r="V6379" i="2"/>
  <c r="V6378" i="2"/>
  <c r="V6377" i="2"/>
  <c r="V6376" i="2"/>
  <c r="V6375" i="2"/>
  <c r="V6374" i="2"/>
  <c r="V6373" i="2"/>
  <c r="V6372" i="2"/>
  <c r="V6371" i="2"/>
  <c r="V6370" i="2"/>
  <c r="V6369" i="2"/>
  <c r="V6368" i="2"/>
  <c r="V6367" i="2"/>
  <c r="V6366" i="2"/>
  <c r="V6365" i="2"/>
  <c r="V6364" i="2"/>
  <c r="V6363" i="2"/>
  <c r="V6362" i="2"/>
  <c r="V6361" i="2"/>
  <c r="V6360" i="2"/>
  <c r="V6359" i="2"/>
  <c r="V6358" i="2"/>
  <c r="V6357" i="2"/>
  <c r="V6356" i="2"/>
  <c r="V6355" i="2"/>
  <c r="V6354" i="2"/>
  <c r="V6353" i="2"/>
  <c r="V6352" i="2"/>
  <c r="V6351" i="2"/>
  <c r="V6350" i="2"/>
  <c r="V6349" i="2"/>
  <c r="V6348" i="2"/>
  <c r="V6347" i="2"/>
  <c r="V6346" i="2"/>
  <c r="V6345" i="2"/>
  <c r="V6344" i="2"/>
  <c r="V6343" i="2"/>
  <c r="V6342" i="2"/>
  <c r="V6341" i="2"/>
  <c r="V6340" i="2"/>
  <c r="V6339" i="2"/>
  <c r="V6338" i="2"/>
  <c r="V6337" i="2"/>
  <c r="V6336" i="2"/>
  <c r="V6335" i="2"/>
  <c r="V6334" i="2"/>
  <c r="V6333" i="2"/>
  <c r="V6332" i="2"/>
  <c r="V6331" i="2"/>
  <c r="V6330" i="2"/>
  <c r="V6329" i="2"/>
  <c r="V6328" i="2"/>
  <c r="V6327" i="2"/>
  <c r="V6326" i="2"/>
  <c r="V6325" i="2"/>
  <c r="V6324" i="2"/>
  <c r="V6323" i="2"/>
  <c r="V6322" i="2"/>
  <c r="V6321" i="2"/>
  <c r="V6320" i="2"/>
  <c r="V6319" i="2"/>
  <c r="V6318" i="2"/>
  <c r="V6317" i="2"/>
  <c r="V6316" i="2"/>
  <c r="V6315" i="2"/>
  <c r="V6314" i="2"/>
  <c r="V6313" i="2"/>
  <c r="V6312" i="2"/>
  <c r="V6311" i="2"/>
  <c r="V6310" i="2"/>
  <c r="V6309" i="2"/>
  <c r="V6308" i="2"/>
  <c r="V6307" i="2"/>
  <c r="V6306" i="2"/>
  <c r="V6305" i="2"/>
  <c r="V6304" i="2"/>
  <c r="V6303" i="2"/>
  <c r="V6302" i="2"/>
  <c r="V6301" i="2"/>
  <c r="V6300" i="2"/>
  <c r="V6299" i="2"/>
  <c r="V6298" i="2"/>
  <c r="V6297" i="2"/>
  <c r="V6296" i="2"/>
  <c r="V6295" i="2"/>
  <c r="V6294" i="2"/>
  <c r="V6293" i="2"/>
  <c r="V6292" i="2"/>
  <c r="V6291" i="2"/>
  <c r="V6290" i="2"/>
  <c r="V6289" i="2"/>
  <c r="V6288" i="2"/>
  <c r="V6287" i="2"/>
  <c r="V6286" i="2"/>
  <c r="V6285" i="2"/>
  <c r="V6284" i="2"/>
  <c r="V6283" i="2"/>
  <c r="V6282" i="2"/>
  <c r="V6281" i="2"/>
  <c r="V6280" i="2"/>
  <c r="V6279" i="2"/>
  <c r="V6278" i="2"/>
  <c r="V6277" i="2"/>
  <c r="V6276" i="2"/>
  <c r="V6275" i="2"/>
  <c r="V6274" i="2"/>
  <c r="V6273" i="2"/>
  <c r="V6272" i="2"/>
  <c r="V6271" i="2"/>
  <c r="V6270" i="2"/>
  <c r="V6269" i="2"/>
  <c r="V6268" i="2"/>
  <c r="V6267" i="2"/>
  <c r="V6266" i="2"/>
  <c r="V6265" i="2"/>
  <c r="V6264" i="2"/>
  <c r="V6263" i="2"/>
  <c r="V6262" i="2"/>
  <c r="V6261" i="2"/>
  <c r="V6260" i="2"/>
  <c r="V6259" i="2"/>
  <c r="V6258" i="2"/>
  <c r="V6257" i="2"/>
  <c r="V6256" i="2"/>
  <c r="V6255" i="2"/>
  <c r="V6254" i="2"/>
  <c r="V6253" i="2"/>
  <c r="V6252" i="2"/>
  <c r="V6251" i="2"/>
  <c r="V6250" i="2"/>
  <c r="V6249" i="2"/>
  <c r="V6248" i="2"/>
  <c r="V6247" i="2"/>
  <c r="V6246" i="2"/>
  <c r="V6245" i="2"/>
  <c r="V6244" i="2"/>
  <c r="V6243" i="2"/>
  <c r="V6242" i="2"/>
  <c r="V6241" i="2"/>
  <c r="V6240" i="2"/>
  <c r="V6239" i="2"/>
  <c r="V6238" i="2"/>
  <c r="V6237" i="2"/>
  <c r="V6236" i="2"/>
  <c r="V6235" i="2"/>
  <c r="V6234" i="2"/>
  <c r="V6233" i="2"/>
  <c r="V6232" i="2"/>
  <c r="V6231" i="2"/>
  <c r="V6230" i="2"/>
  <c r="V6229" i="2"/>
  <c r="V6228" i="2"/>
  <c r="V6227" i="2"/>
  <c r="V6226" i="2"/>
  <c r="V6225" i="2"/>
  <c r="V6224" i="2"/>
  <c r="V6223" i="2"/>
  <c r="V6222" i="2"/>
  <c r="V6221" i="2"/>
  <c r="V6220" i="2"/>
  <c r="V6219" i="2"/>
  <c r="V6218" i="2"/>
  <c r="V6217" i="2"/>
  <c r="V6216" i="2"/>
  <c r="V6215" i="2"/>
  <c r="V6214" i="2"/>
  <c r="V6213" i="2"/>
  <c r="V6212" i="2"/>
  <c r="V6211" i="2"/>
  <c r="V6210" i="2"/>
  <c r="V6209" i="2"/>
  <c r="V6208" i="2"/>
  <c r="V6207" i="2"/>
  <c r="V6206" i="2"/>
  <c r="V6205" i="2"/>
  <c r="V6204" i="2"/>
  <c r="V6203" i="2"/>
  <c r="V6202" i="2"/>
  <c r="V6201" i="2"/>
  <c r="V6200" i="2"/>
  <c r="V6199" i="2"/>
  <c r="V6198" i="2"/>
  <c r="V6197" i="2"/>
  <c r="V6196" i="2"/>
  <c r="V6195" i="2"/>
  <c r="V6194" i="2"/>
  <c r="V6193" i="2"/>
  <c r="V6192" i="2"/>
  <c r="V6191" i="2"/>
  <c r="V6190" i="2"/>
  <c r="V6189" i="2"/>
  <c r="V6188" i="2"/>
  <c r="V6187" i="2"/>
  <c r="V6186" i="2"/>
  <c r="V6185" i="2"/>
  <c r="V6184" i="2"/>
  <c r="V6183" i="2"/>
  <c r="V6182" i="2"/>
  <c r="V6181" i="2"/>
  <c r="V6180" i="2"/>
  <c r="V6179" i="2"/>
  <c r="V6178" i="2"/>
  <c r="V6177" i="2"/>
  <c r="V6176" i="2"/>
  <c r="V6175" i="2"/>
  <c r="V6174" i="2"/>
  <c r="V6173" i="2"/>
  <c r="V6172" i="2"/>
  <c r="V6171" i="2"/>
  <c r="V6170" i="2"/>
  <c r="V6169" i="2"/>
  <c r="V6168" i="2"/>
  <c r="V6167" i="2"/>
  <c r="V6166" i="2"/>
  <c r="V6165" i="2"/>
  <c r="V6164" i="2"/>
  <c r="V6163" i="2"/>
  <c r="V6162" i="2"/>
  <c r="V6161" i="2"/>
  <c r="V6160" i="2"/>
  <c r="V6159" i="2"/>
  <c r="V6158" i="2"/>
  <c r="V6157" i="2"/>
  <c r="V6156" i="2"/>
  <c r="V6155" i="2"/>
  <c r="V6154" i="2"/>
  <c r="V6153" i="2"/>
  <c r="V6152" i="2"/>
  <c r="V6151" i="2"/>
  <c r="V6150" i="2"/>
  <c r="V6149" i="2"/>
  <c r="V6148" i="2"/>
  <c r="V6147" i="2"/>
  <c r="V6146" i="2"/>
  <c r="V6145" i="2"/>
  <c r="V6144" i="2"/>
  <c r="V6143" i="2"/>
  <c r="V6142" i="2"/>
  <c r="V6141" i="2"/>
  <c r="V6140" i="2"/>
  <c r="V6139" i="2"/>
  <c r="V6138" i="2"/>
  <c r="V6137" i="2"/>
  <c r="V6136" i="2"/>
  <c r="V6135" i="2"/>
  <c r="V6134" i="2"/>
  <c r="V6133" i="2"/>
  <c r="V6132" i="2"/>
  <c r="V6131" i="2"/>
  <c r="V6130" i="2"/>
  <c r="V6129" i="2"/>
  <c r="V6128" i="2"/>
  <c r="V6127" i="2"/>
  <c r="V6126" i="2"/>
  <c r="V6125" i="2"/>
  <c r="V6124" i="2"/>
  <c r="V6123" i="2"/>
  <c r="V6122" i="2"/>
  <c r="V6121" i="2"/>
  <c r="V6120" i="2"/>
  <c r="V6119" i="2"/>
  <c r="V6118" i="2"/>
  <c r="V6117" i="2"/>
  <c r="V6116" i="2"/>
  <c r="V6115" i="2"/>
  <c r="V6114" i="2"/>
  <c r="V6113" i="2"/>
  <c r="V6112" i="2"/>
  <c r="V6111" i="2"/>
  <c r="V6110" i="2"/>
  <c r="V6109" i="2"/>
  <c r="V6108" i="2"/>
  <c r="V6107" i="2"/>
  <c r="V6106" i="2"/>
  <c r="V6105" i="2"/>
  <c r="V6104" i="2"/>
  <c r="V6103" i="2"/>
  <c r="V6102" i="2"/>
  <c r="V6101" i="2"/>
  <c r="V6100" i="2"/>
  <c r="V6099" i="2"/>
  <c r="V6098" i="2"/>
  <c r="V6097" i="2"/>
  <c r="V6096" i="2"/>
  <c r="V6095" i="2"/>
  <c r="V6094" i="2"/>
  <c r="V6093" i="2"/>
  <c r="V6092" i="2"/>
  <c r="V6091" i="2"/>
  <c r="V6090" i="2"/>
  <c r="V6089" i="2"/>
  <c r="V6088" i="2"/>
  <c r="V6087" i="2"/>
  <c r="V6086" i="2"/>
  <c r="V6085" i="2"/>
  <c r="V6084" i="2"/>
  <c r="V6083" i="2"/>
  <c r="V6082" i="2"/>
  <c r="V6081" i="2"/>
  <c r="V6080" i="2"/>
  <c r="V6079" i="2"/>
  <c r="V6078" i="2"/>
  <c r="V6077" i="2"/>
  <c r="V6076" i="2"/>
  <c r="V6075" i="2"/>
  <c r="V6074" i="2"/>
  <c r="V6073" i="2"/>
  <c r="V6072" i="2"/>
  <c r="V6071" i="2"/>
  <c r="V6070" i="2"/>
  <c r="V6069" i="2"/>
  <c r="V6068" i="2"/>
  <c r="V6067" i="2"/>
  <c r="V6066" i="2"/>
  <c r="V6065" i="2"/>
  <c r="V6064" i="2"/>
  <c r="V6063" i="2"/>
  <c r="V6062" i="2"/>
  <c r="V6061" i="2"/>
  <c r="V6060" i="2"/>
  <c r="V6059" i="2"/>
  <c r="V6058" i="2"/>
  <c r="V6057" i="2"/>
  <c r="V6056" i="2"/>
  <c r="V6055" i="2"/>
  <c r="V6054" i="2"/>
  <c r="V6053" i="2"/>
  <c r="V6052" i="2"/>
  <c r="V6051" i="2"/>
  <c r="V6050" i="2"/>
  <c r="V6049" i="2"/>
  <c r="V6048" i="2"/>
  <c r="V6047" i="2"/>
  <c r="V6046" i="2"/>
  <c r="V6045" i="2"/>
  <c r="V6044" i="2"/>
  <c r="V6043" i="2"/>
  <c r="V6042" i="2"/>
  <c r="V6041" i="2"/>
  <c r="V6040" i="2"/>
  <c r="V6039" i="2"/>
  <c r="V6038" i="2"/>
  <c r="V6037" i="2"/>
  <c r="V6036" i="2"/>
  <c r="V6035" i="2"/>
  <c r="V6034" i="2"/>
  <c r="V6033" i="2"/>
  <c r="V6032" i="2"/>
  <c r="V6031" i="2"/>
  <c r="V6030" i="2"/>
  <c r="V6029" i="2"/>
  <c r="V6028" i="2"/>
  <c r="V6027" i="2"/>
  <c r="V6026" i="2"/>
  <c r="V6025" i="2"/>
  <c r="V6024" i="2"/>
  <c r="V6023" i="2"/>
  <c r="V6022" i="2"/>
  <c r="V6021" i="2"/>
  <c r="V6020" i="2"/>
  <c r="V6019" i="2"/>
  <c r="V6018" i="2"/>
  <c r="V6017" i="2"/>
  <c r="V6016" i="2"/>
  <c r="V6015" i="2"/>
  <c r="V6014" i="2"/>
  <c r="V6013" i="2"/>
  <c r="V6012" i="2"/>
  <c r="V6011" i="2"/>
  <c r="V6010" i="2"/>
  <c r="V6009" i="2"/>
  <c r="V6008" i="2"/>
  <c r="V6007" i="2"/>
  <c r="V6006" i="2"/>
  <c r="V6005" i="2"/>
  <c r="V6004" i="2"/>
  <c r="V6003" i="2"/>
  <c r="V6002" i="2"/>
  <c r="V6001" i="2"/>
  <c r="V6000" i="2"/>
  <c r="V5999" i="2"/>
  <c r="V5998" i="2"/>
  <c r="V5997" i="2"/>
  <c r="V5996" i="2"/>
  <c r="V5995" i="2"/>
  <c r="V5994" i="2"/>
  <c r="V5993" i="2"/>
  <c r="V5992" i="2"/>
  <c r="V5991" i="2"/>
  <c r="V5990" i="2"/>
  <c r="V5989" i="2"/>
  <c r="V5988" i="2"/>
  <c r="V5987" i="2"/>
  <c r="V5986" i="2"/>
  <c r="V5985" i="2"/>
  <c r="V5984" i="2"/>
  <c r="V5983" i="2"/>
  <c r="V5982" i="2"/>
  <c r="V5981" i="2"/>
  <c r="V5980" i="2"/>
  <c r="V5979" i="2"/>
  <c r="V5978" i="2"/>
  <c r="V5977" i="2"/>
  <c r="V5976" i="2"/>
  <c r="V5975" i="2"/>
  <c r="V5974" i="2"/>
  <c r="V5973" i="2"/>
  <c r="V5972" i="2"/>
  <c r="V5971" i="2"/>
  <c r="V5970" i="2"/>
  <c r="V5969" i="2"/>
  <c r="V5968" i="2"/>
  <c r="V5967" i="2"/>
  <c r="V5966" i="2"/>
  <c r="V5965" i="2"/>
  <c r="V5964" i="2"/>
  <c r="V5963" i="2"/>
  <c r="V5962" i="2"/>
  <c r="V5961" i="2"/>
  <c r="V5960" i="2"/>
  <c r="V5959" i="2"/>
  <c r="V5958" i="2"/>
  <c r="V5957" i="2"/>
  <c r="V5956" i="2"/>
  <c r="V5955" i="2"/>
  <c r="V5954" i="2"/>
  <c r="V5953" i="2"/>
  <c r="V5952" i="2"/>
  <c r="V5951" i="2"/>
  <c r="V5950" i="2"/>
  <c r="V5949" i="2"/>
  <c r="V5948" i="2"/>
  <c r="V5947" i="2"/>
  <c r="V5946" i="2"/>
  <c r="V5945" i="2"/>
  <c r="V5944" i="2"/>
  <c r="V5943" i="2"/>
  <c r="V5942" i="2"/>
  <c r="V5941" i="2"/>
  <c r="V5940" i="2"/>
  <c r="V5939" i="2"/>
  <c r="V5938" i="2"/>
  <c r="V5937" i="2"/>
  <c r="V5936" i="2"/>
  <c r="V5935" i="2"/>
  <c r="V5934" i="2"/>
  <c r="V5933" i="2"/>
  <c r="V5932" i="2"/>
  <c r="V5931" i="2"/>
  <c r="V5930" i="2"/>
  <c r="V5929" i="2"/>
  <c r="V5928" i="2"/>
  <c r="V5927" i="2"/>
  <c r="V5926" i="2"/>
  <c r="V5925" i="2"/>
  <c r="V5924" i="2"/>
  <c r="V5923" i="2"/>
  <c r="V5922" i="2"/>
  <c r="V5921" i="2"/>
  <c r="V5920" i="2"/>
  <c r="V5919" i="2"/>
  <c r="V5918" i="2"/>
  <c r="V5917" i="2"/>
  <c r="V5916" i="2"/>
  <c r="V5915" i="2"/>
  <c r="V5914" i="2"/>
  <c r="V5913" i="2"/>
  <c r="V5912" i="2"/>
  <c r="V5911" i="2"/>
  <c r="V5910" i="2"/>
  <c r="V5909" i="2"/>
  <c r="V5908" i="2"/>
  <c r="V5907" i="2"/>
  <c r="V5906" i="2"/>
  <c r="V5905" i="2"/>
  <c r="V5904" i="2"/>
  <c r="V5903" i="2"/>
  <c r="V5902" i="2"/>
  <c r="V5901" i="2"/>
  <c r="V5900" i="2"/>
  <c r="V5899" i="2"/>
  <c r="V5898" i="2"/>
  <c r="V5897" i="2"/>
  <c r="V5896" i="2"/>
  <c r="V5895" i="2"/>
  <c r="V5894" i="2"/>
  <c r="V5893" i="2"/>
  <c r="V5892" i="2"/>
  <c r="V5891" i="2"/>
  <c r="V5890" i="2"/>
  <c r="V5889" i="2"/>
  <c r="V5888" i="2"/>
  <c r="V5887" i="2"/>
  <c r="V5886" i="2"/>
  <c r="V5885" i="2"/>
  <c r="V5884" i="2"/>
  <c r="V5883" i="2"/>
  <c r="V5882" i="2"/>
  <c r="V5881" i="2"/>
  <c r="V5880" i="2"/>
  <c r="V5879" i="2"/>
  <c r="V5878" i="2"/>
  <c r="V5877" i="2"/>
  <c r="V5876" i="2"/>
  <c r="V5875" i="2"/>
  <c r="V5874" i="2"/>
  <c r="V5873" i="2"/>
  <c r="V5872" i="2"/>
  <c r="V5871" i="2"/>
  <c r="V5870" i="2"/>
  <c r="V5869" i="2"/>
  <c r="V5868" i="2"/>
  <c r="V5867" i="2"/>
  <c r="V5866" i="2"/>
  <c r="V5865" i="2"/>
  <c r="V5864" i="2"/>
  <c r="V5863" i="2"/>
  <c r="V5862" i="2"/>
  <c r="V5861" i="2"/>
  <c r="V5860" i="2"/>
  <c r="V5859" i="2"/>
  <c r="V5858" i="2"/>
  <c r="V5857" i="2"/>
  <c r="V5856" i="2"/>
  <c r="V5855" i="2"/>
  <c r="V5854" i="2"/>
  <c r="V5853" i="2"/>
  <c r="V5852" i="2"/>
  <c r="V5851" i="2"/>
  <c r="V5850" i="2"/>
  <c r="V5849" i="2"/>
  <c r="V5848" i="2"/>
  <c r="V5847" i="2"/>
  <c r="V5846" i="2"/>
  <c r="V5845" i="2"/>
  <c r="V5844" i="2"/>
  <c r="V5843" i="2"/>
  <c r="V5842" i="2"/>
  <c r="V5841" i="2"/>
  <c r="V5840" i="2"/>
  <c r="V5839" i="2"/>
  <c r="V5838" i="2"/>
  <c r="V5837" i="2"/>
  <c r="V5836" i="2"/>
  <c r="V5835" i="2"/>
  <c r="V5834" i="2"/>
  <c r="V5833" i="2"/>
  <c r="V5832" i="2"/>
  <c r="V5831" i="2"/>
  <c r="V5830" i="2"/>
  <c r="V5829" i="2"/>
  <c r="V5828" i="2"/>
  <c r="V5827" i="2"/>
  <c r="V5826" i="2"/>
  <c r="V5825" i="2"/>
  <c r="V5824" i="2"/>
  <c r="V5823" i="2"/>
  <c r="V5822" i="2"/>
  <c r="V5821" i="2"/>
  <c r="V5820" i="2"/>
  <c r="V5819" i="2"/>
  <c r="V5818" i="2"/>
  <c r="V5817" i="2"/>
  <c r="V5816" i="2"/>
  <c r="V5815" i="2"/>
  <c r="V5814" i="2"/>
  <c r="V5813" i="2"/>
  <c r="V5812" i="2"/>
  <c r="V5811" i="2"/>
  <c r="V5810" i="2"/>
  <c r="V5809" i="2"/>
  <c r="V5808" i="2"/>
  <c r="V5807" i="2"/>
  <c r="V5806" i="2"/>
  <c r="V5805" i="2"/>
  <c r="V5804" i="2"/>
  <c r="V5803" i="2"/>
  <c r="V5802" i="2"/>
  <c r="V5801" i="2"/>
  <c r="V5800" i="2"/>
  <c r="V5799" i="2"/>
  <c r="V5798" i="2"/>
  <c r="V5797" i="2"/>
  <c r="V5796" i="2"/>
  <c r="V5795" i="2"/>
  <c r="V5794" i="2"/>
  <c r="V5793" i="2"/>
  <c r="V5792" i="2"/>
  <c r="V5791" i="2"/>
  <c r="V5790" i="2"/>
  <c r="V5789" i="2"/>
  <c r="V5788" i="2"/>
  <c r="V5787" i="2"/>
  <c r="V5786" i="2"/>
  <c r="V5785" i="2"/>
  <c r="V5784" i="2"/>
  <c r="V5783" i="2"/>
  <c r="V5782" i="2"/>
  <c r="V5781" i="2"/>
  <c r="V5780" i="2"/>
  <c r="V5779" i="2"/>
  <c r="V5778" i="2"/>
  <c r="V5777" i="2"/>
  <c r="V5776" i="2"/>
  <c r="V5775" i="2"/>
  <c r="V5774" i="2"/>
  <c r="V5773" i="2"/>
  <c r="V5772" i="2"/>
  <c r="V5771" i="2"/>
  <c r="V5770" i="2"/>
  <c r="V5769" i="2"/>
  <c r="V5768" i="2"/>
  <c r="V5767" i="2"/>
  <c r="V5766" i="2"/>
  <c r="V5765" i="2"/>
  <c r="V5764" i="2"/>
  <c r="V5763" i="2"/>
  <c r="V5762" i="2"/>
  <c r="V5761" i="2"/>
  <c r="V5760" i="2"/>
  <c r="V5759" i="2"/>
  <c r="V5758" i="2"/>
  <c r="V5757" i="2"/>
  <c r="V5756" i="2"/>
  <c r="V5755" i="2"/>
  <c r="V5754" i="2"/>
  <c r="V5753" i="2"/>
  <c r="V5752" i="2"/>
  <c r="V5751" i="2"/>
  <c r="V5750" i="2"/>
  <c r="V5749" i="2"/>
  <c r="V5748" i="2"/>
  <c r="V5747" i="2"/>
  <c r="V5746" i="2"/>
  <c r="V5745" i="2"/>
  <c r="V5744" i="2"/>
  <c r="V5743" i="2"/>
  <c r="V5742" i="2"/>
  <c r="V5741" i="2"/>
  <c r="V5740" i="2"/>
  <c r="V5739" i="2"/>
  <c r="V5738" i="2"/>
  <c r="V5737" i="2"/>
  <c r="V5736" i="2"/>
  <c r="V5735" i="2"/>
  <c r="V5734" i="2"/>
  <c r="V5733" i="2"/>
  <c r="V5732" i="2"/>
  <c r="V5731" i="2"/>
  <c r="V5730" i="2"/>
  <c r="V5729" i="2"/>
  <c r="V5728" i="2"/>
  <c r="V5727" i="2"/>
  <c r="V5726" i="2"/>
  <c r="V5725" i="2"/>
  <c r="V5724" i="2"/>
  <c r="V5723" i="2"/>
  <c r="V5722" i="2"/>
  <c r="V5721" i="2"/>
  <c r="V5720" i="2"/>
  <c r="V5719" i="2"/>
  <c r="V5718" i="2"/>
  <c r="V5717" i="2"/>
  <c r="V5716" i="2"/>
  <c r="V5715" i="2"/>
  <c r="V5714" i="2"/>
  <c r="V5713" i="2"/>
  <c r="V5712" i="2"/>
  <c r="V5711" i="2"/>
  <c r="V5710" i="2"/>
  <c r="V5709" i="2"/>
  <c r="V5708" i="2"/>
  <c r="V5707" i="2"/>
  <c r="V5706" i="2"/>
  <c r="V5705" i="2"/>
  <c r="V5704" i="2"/>
  <c r="V5703" i="2"/>
  <c r="V5702" i="2"/>
  <c r="V5701" i="2"/>
  <c r="V5700" i="2"/>
  <c r="V5699" i="2"/>
  <c r="V5698" i="2"/>
  <c r="V5697" i="2"/>
  <c r="V5696" i="2"/>
  <c r="V5695" i="2"/>
  <c r="V5694" i="2"/>
  <c r="V5693" i="2"/>
  <c r="V5692" i="2"/>
  <c r="V5691" i="2"/>
  <c r="V5690" i="2"/>
  <c r="V5689" i="2"/>
  <c r="V5688" i="2"/>
  <c r="V5687" i="2"/>
  <c r="V5686" i="2"/>
  <c r="V5685" i="2"/>
  <c r="V5684" i="2"/>
  <c r="V5683" i="2"/>
  <c r="V5682" i="2"/>
  <c r="V5681" i="2"/>
  <c r="V5680" i="2"/>
  <c r="V5679" i="2"/>
  <c r="V5678" i="2"/>
  <c r="V5677" i="2"/>
  <c r="V5676" i="2"/>
  <c r="V5675" i="2"/>
  <c r="V5674" i="2"/>
  <c r="V5673" i="2"/>
  <c r="V5672" i="2"/>
  <c r="V5671" i="2"/>
  <c r="V5670" i="2"/>
  <c r="V5669" i="2"/>
  <c r="V5668" i="2"/>
  <c r="V5667" i="2"/>
  <c r="V5666" i="2"/>
  <c r="V5665" i="2"/>
  <c r="V5664" i="2"/>
  <c r="V5663" i="2"/>
  <c r="V5662" i="2"/>
  <c r="V5661" i="2"/>
  <c r="V5660" i="2"/>
  <c r="V5659" i="2"/>
  <c r="V5658" i="2"/>
  <c r="V5657" i="2"/>
  <c r="V5656" i="2"/>
  <c r="V5655" i="2"/>
  <c r="V5654" i="2"/>
  <c r="V5653" i="2"/>
  <c r="V5652" i="2"/>
  <c r="V5651" i="2"/>
  <c r="V5650" i="2"/>
  <c r="V5649" i="2"/>
  <c r="V5648" i="2"/>
  <c r="V5647" i="2"/>
  <c r="V5646" i="2"/>
  <c r="V5645" i="2"/>
  <c r="V5644" i="2"/>
  <c r="V5643" i="2"/>
  <c r="V5642" i="2"/>
  <c r="V5641" i="2"/>
  <c r="V5640" i="2"/>
  <c r="V5639" i="2"/>
  <c r="V5638" i="2"/>
  <c r="V5637" i="2"/>
  <c r="V5636" i="2"/>
  <c r="V5635" i="2"/>
  <c r="V5634" i="2"/>
  <c r="V5633" i="2"/>
  <c r="V5632" i="2"/>
  <c r="V5631" i="2"/>
  <c r="V5630" i="2"/>
  <c r="V5629" i="2"/>
  <c r="V5628" i="2"/>
  <c r="V5627" i="2"/>
  <c r="V5626" i="2"/>
  <c r="V5625" i="2"/>
  <c r="V5624" i="2"/>
  <c r="V5623" i="2"/>
  <c r="V5622" i="2"/>
  <c r="V5621" i="2"/>
  <c r="V5620" i="2"/>
  <c r="V5619" i="2"/>
  <c r="V5618" i="2"/>
  <c r="V5617" i="2"/>
  <c r="V5616" i="2"/>
  <c r="V5615" i="2"/>
  <c r="V5614" i="2"/>
  <c r="V5613" i="2"/>
  <c r="V5612" i="2"/>
  <c r="V5611" i="2"/>
  <c r="V5610" i="2"/>
  <c r="V5609" i="2"/>
  <c r="V5608" i="2"/>
  <c r="V5607" i="2"/>
  <c r="V5606" i="2"/>
  <c r="V5605" i="2"/>
  <c r="V5604" i="2"/>
  <c r="V5603" i="2"/>
  <c r="V5602" i="2"/>
  <c r="V5601" i="2"/>
  <c r="V5600" i="2"/>
  <c r="V5599" i="2"/>
  <c r="V5598" i="2"/>
  <c r="V5597" i="2"/>
  <c r="V5596" i="2"/>
  <c r="V5595" i="2"/>
  <c r="V5594" i="2"/>
  <c r="V5593" i="2"/>
  <c r="V5592" i="2"/>
  <c r="V5591" i="2"/>
  <c r="V5590" i="2"/>
  <c r="V5589" i="2"/>
  <c r="V5588" i="2"/>
  <c r="V5587" i="2"/>
  <c r="V5586" i="2"/>
  <c r="V5585" i="2"/>
  <c r="V5584" i="2"/>
  <c r="V5583" i="2"/>
  <c r="V5582" i="2"/>
  <c r="V5581" i="2"/>
  <c r="V5580" i="2"/>
  <c r="V5579" i="2"/>
  <c r="V5578" i="2"/>
  <c r="V5577" i="2"/>
  <c r="V5576" i="2"/>
  <c r="V5575" i="2"/>
  <c r="V5574" i="2"/>
  <c r="V5573" i="2"/>
  <c r="V5572" i="2"/>
  <c r="V5571" i="2"/>
  <c r="V5570" i="2"/>
  <c r="V5569" i="2"/>
  <c r="V5568" i="2"/>
  <c r="V5567" i="2"/>
  <c r="V5566" i="2"/>
  <c r="V5565" i="2"/>
  <c r="V5564" i="2"/>
  <c r="V5563" i="2"/>
  <c r="V5562" i="2"/>
  <c r="V5561" i="2"/>
  <c r="V5560" i="2"/>
  <c r="V5559" i="2"/>
  <c r="V5558" i="2"/>
  <c r="V5557" i="2"/>
  <c r="V5556" i="2"/>
  <c r="V5555" i="2"/>
  <c r="V5554" i="2"/>
  <c r="V5553" i="2"/>
  <c r="V5552" i="2"/>
  <c r="V5551" i="2"/>
  <c r="V5550" i="2"/>
  <c r="V5549" i="2"/>
  <c r="V5548" i="2"/>
  <c r="V5547" i="2"/>
  <c r="V5546" i="2"/>
  <c r="V5545" i="2"/>
  <c r="V5544" i="2"/>
  <c r="V5543" i="2"/>
  <c r="V5542" i="2"/>
  <c r="V5541" i="2"/>
  <c r="V5540" i="2"/>
  <c r="V5539" i="2"/>
  <c r="V5538" i="2"/>
  <c r="V5537" i="2"/>
  <c r="V5536" i="2"/>
  <c r="V5535" i="2"/>
  <c r="V5534" i="2"/>
  <c r="V5533" i="2"/>
  <c r="V5532" i="2"/>
  <c r="V5531" i="2"/>
  <c r="V5530" i="2"/>
  <c r="V5529" i="2"/>
  <c r="V5528" i="2"/>
  <c r="V5527" i="2"/>
  <c r="V5526" i="2"/>
  <c r="V5525" i="2"/>
  <c r="V5524" i="2"/>
  <c r="V5523" i="2"/>
  <c r="V5522" i="2"/>
  <c r="V5521" i="2"/>
  <c r="V5520" i="2"/>
  <c r="V5519" i="2"/>
  <c r="V5518" i="2"/>
  <c r="V5517" i="2"/>
  <c r="V5516" i="2"/>
  <c r="V5515" i="2"/>
  <c r="V5514" i="2"/>
  <c r="V5513" i="2"/>
  <c r="V5512" i="2"/>
  <c r="V5511" i="2"/>
  <c r="V5510" i="2"/>
  <c r="V5509" i="2"/>
  <c r="V5508" i="2"/>
  <c r="V5507" i="2"/>
  <c r="V5506" i="2"/>
  <c r="V5505" i="2"/>
  <c r="V5504" i="2"/>
  <c r="V5503" i="2"/>
  <c r="V5502" i="2"/>
  <c r="V5501" i="2"/>
  <c r="V5500" i="2"/>
  <c r="V5499" i="2"/>
  <c r="V5498" i="2"/>
  <c r="V5497" i="2"/>
  <c r="V5496" i="2"/>
  <c r="V5495" i="2"/>
  <c r="V5494" i="2"/>
  <c r="V5493" i="2"/>
  <c r="V5492" i="2"/>
  <c r="V5491" i="2"/>
  <c r="V5490" i="2"/>
  <c r="V5489" i="2"/>
  <c r="V5488" i="2"/>
  <c r="V5487" i="2"/>
  <c r="V5486" i="2"/>
  <c r="V5485" i="2"/>
  <c r="V5484" i="2"/>
  <c r="V5483" i="2"/>
  <c r="V5482" i="2"/>
  <c r="V5481" i="2"/>
  <c r="V5480" i="2"/>
  <c r="V5479" i="2"/>
  <c r="V5478" i="2"/>
  <c r="V5477" i="2"/>
  <c r="V5476" i="2"/>
  <c r="V5475" i="2"/>
  <c r="V5474" i="2"/>
  <c r="V5473" i="2"/>
  <c r="V5472" i="2"/>
  <c r="V5471" i="2"/>
  <c r="V5470" i="2"/>
  <c r="V5469" i="2"/>
  <c r="V5468" i="2"/>
  <c r="V5467" i="2"/>
  <c r="V5466" i="2"/>
  <c r="V5465" i="2"/>
  <c r="V5464" i="2"/>
  <c r="V5463" i="2"/>
  <c r="V5462" i="2"/>
  <c r="V5461" i="2"/>
  <c r="V5460" i="2"/>
  <c r="V5459" i="2"/>
  <c r="V5458" i="2"/>
  <c r="V5457" i="2"/>
  <c r="V5456" i="2"/>
  <c r="V5455" i="2"/>
  <c r="V5454" i="2"/>
  <c r="V5453" i="2"/>
  <c r="V5452" i="2"/>
  <c r="V5451" i="2"/>
  <c r="V5450" i="2"/>
  <c r="V5449" i="2"/>
  <c r="V5448" i="2"/>
  <c r="V5447" i="2"/>
  <c r="V5446" i="2"/>
  <c r="V5445" i="2"/>
  <c r="V5444" i="2"/>
  <c r="V5443" i="2"/>
  <c r="V5442" i="2"/>
  <c r="V5441" i="2"/>
  <c r="V5440" i="2"/>
  <c r="V5439" i="2"/>
  <c r="V5438" i="2"/>
  <c r="V5437" i="2"/>
  <c r="V5436" i="2"/>
  <c r="V5435" i="2"/>
  <c r="V5434" i="2"/>
  <c r="V5433" i="2"/>
  <c r="V5432" i="2"/>
  <c r="V5431" i="2"/>
  <c r="V5430" i="2"/>
  <c r="V5429" i="2"/>
  <c r="V5428" i="2"/>
  <c r="V5427" i="2"/>
  <c r="V5426" i="2"/>
  <c r="V5425" i="2"/>
  <c r="V5424" i="2"/>
  <c r="V5423" i="2"/>
  <c r="V5422" i="2"/>
  <c r="V5421" i="2"/>
  <c r="V5420" i="2"/>
  <c r="V5419" i="2"/>
  <c r="V5418" i="2"/>
  <c r="V5417" i="2"/>
  <c r="V5416" i="2"/>
  <c r="V5415" i="2"/>
  <c r="V5414" i="2"/>
  <c r="V5413" i="2"/>
  <c r="V5412" i="2"/>
  <c r="V5411" i="2"/>
  <c r="V5410" i="2"/>
  <c r="V5409" i="2"/>
  <c r="V5408" i="2"/>
  <c r="V5407" i="2"/>
  <c r="V5406" i="2"/>
  <c r="V5405" i="2"/>
  <c r="V5404" i="2"/>
  <c r="V5403" i="2"/>
  <c r="V5402" i="2"/>
  <c r="V5401" i="2"/>
  <c r="V5400" i="2"/>
  <c r="V5399" i="2"/>
  <c r="V5398" i="2"/>
  <c r="V5397" i="2"/>
  <c r="V5396" i="2"/>
  <c r="V5395" i="2"/>
  <c r="V5394" i="2"/>
  <c r="V5393" i="2"/>
  <c r="V5392" i="2"/>
  <c r="V5391" i="2"/>
  <c r="V5390" i="2"/>
  <c r="V5389" i="2"/>
  <c r="V5388" i="2"/>
  <c r="V5387" i="2"/>
  <c r="V5386" i="2"/>
  <c r="V5385" i="2"/>
  <c r="V5384" i="2"/>
  <c r="V5383" i="2"/>
  <c r="V5382" i="2"/>
  <c r="V5381" i="2"/>
  <c r="V5380" i="2"/>
  <c r="V5379" i="2"/>
  <c r="V5378" i="2"/>
  <c r="V5377" i="2"/>
  <c r="V5376" i="2"/>
  <c r="V5375" i="2"/>
  <c r="V5374" i="2"/>
  <c r="V5373" i="2"/>
  <c r="V5372" i="2"/>
  <c r="V5371" i="2"/>
  <c r="V5370" i="2"/>
  <c r="V5369" i="2"/>
  <c r="V5368" i="2"/>
  <c r="V5367" i="2"/>
  <c r="V5366" i="2"/>
  <c r="V5365" i="2"/>
  <c r="V5364" i="2"/>
  <c r="V5363" i="2"/>
  <c r="V5362" i="2"/>
  <c r="V5361" i="2"/>
  <c r="V5360" i="2"/>
  <c r="V5359" i="2"/>
  <c r="V5358" i="2"/>
  <c r="V5357" i="2"/>
  <c r="V5356" i="2"/>
  <c r="V5355" i="2"/>
  <c r="V5354" i="2"/>
  <c r="V5353" i="2"/>
  <c r="V5352" i="2"/>
  <c r="V5351" i="2"/>
  <c r="V5350" i="2"/>
  <c r="V5349" i="2"/>
  <c r="V5348" i="2"/>
  <c r="V5347" i="2"/>
  <c r="V5346" i="2"/>
  <c r="V5345" i="2"/>
  <c r="V5344" i="2"/>
  <c r="V5343" i="2"/>
  <c r="V5342" i="2"/>
  <c r="V5341" i="2"/>
  <c r="V5340" i="2"/>
  <c r="V5339" i="2"/>
  <c r="V5338" i="2"/>
  <c r="V5337" i="2"/>
  <c r="V5336" i="2"/>
  <c r="V5335" i="2"/>
  <c r="V5334" i="2"/>
  <c r="V5333" i="2"/>
  <c r="V5332" i="2"/>
  <c r="V5331" i="2"/>
  <c r="V5330" i="2"/>
  <c r="V5329" i="2"/>
  <c r="V5328" i="2"/>
  <c r="V5327" i="2"/>
  <c r="V5326" i="2"/>
  <c r="V5325" i="2"/>
  <c r="V5324" i="2"/>
  <c r="V5323" i="2"/>
  <c r="V5322" i="2"/>
  <c r="V5321" i="2"/>
  <c r="V5320" i="2"/>
  <c r="V5319" i="2"/>
  <c r="V5318" i="2"/>
  <c r="V5317" i="2"/>
  <c r="V5316" i="2"/>
  <c r="V5315" i="2"/>
  <c r="V5314" i="2"/>
  <c r="V5313" i="2"/>
  <c r="V5312" i="2"/>
  <c r="V5311" i="2"/>
  <c r="V5310" i="2"/>
  <c r="V5309" i="2"/>
  <c r="V5308" i="2"/>
  <c r="V5307" i="2"/>
  <c r="V5306" i="2"/>
  <c r="V5305" i="2"/>
  <c r="V5304" i="2"/>
  <c r="V5303" i="2"/>
  <c r="V5302" i="2"/>
  <c r="V5301" i="2"/>
  <c r="V5300" i="2"/>
  <c r="V5299" i="2"/>
  <c r="V5298" i="2"/>
  <c r="V5297" i="2"/>
  <c r="V5296" i="2"/>
  <c r="V5295" i="2"/>
  <c r="V5294" i="2"/>
  <c r="V5293" i="2"/>
  <c r="V5292" i="2"/>
  <c r="V5291" i="2"/>
  <c r="V5290" i="2"/>
  <c r="V5289" i="2"/>
  <c r="V5288" i="2"/>
  <c r="V5287" i="2"/>
  <c r="V5286" i="2"/>
  <c r="V5285" i="2"/>
  <c r="V5284" i="2"/>
  <c r="V5283" i="2"/>
  <c r="V5282" i="2"/>
  <c r="V5281" i="2"/>
  <c r="V5280" i="2"/>
  <c r="V5279" i="2"/>
  <c r="V5278" i="2"/>
  <c r="V5277" i="2"/>
  <c r="V5276" i="2"/>
  <c r="V5275" i="2"/>
  <c r="V5274" i="2"/>
  <c r="V5273" i="2"/>
  <c r="V5272" i="2"/>
  <c r="V5271" i="2"/>
  <c r="V5270" i="2"/>
  <c r="V5269" i="2"/>
  <c r="V5268" i="2"/>
  <c r="V5267" i="2"/>
  <c r="V5266" i="2"/>
  <c r="V5265" i="2"/>
  <c r="V5264" i="2"/>
  <c r="V5263" i="2"/>
  <c r="V5262" i="2"/>
  <c r="V5261" i="2"/>
  <c r="V5260" i="2"/>
  <c r="V5259" i="2"/>
  <c r="V5258" i="2"/>
  <c r="V5257" i="2"/>
  <c r="V5256" i="2"/>
  <c r="V5255" i="2"/>
  <c r="V5254" i="2"/>
  <c r="V5253" i="2"/>
  <c r="V5252" i="2"/>
  <c r="V5251" i="2"/>
  <c r="V5250" i="2"/>
  <c r="V5249" i="2"/>
  <c r="V5248" i="2"/>
  <c r="V5247" i="2"/>
  <c r="V5246" i="2"/>
  <c r="V5245" i="2"/>
  <c r="V5244" i="2"/>
  <c r="V5243" i="2"/>
  <c r="V5242" i="2"/>
  <c r="V5241" i="2"/>
  <c r="V5240" i="2"/>
  <c r="V5239" i="2"/>
  <c r="V5238" i="2"/>
  <c r="V5237" i="2"/>
  <c r="V5236" i="2"/>
  <c r="V5235" i="2"/>
  <c r="V5234" i="2"/>
  <c r="V5233" i="2"/>
  <c r="V5232" i="2"/>
  <c r="V5231" i="2"/>
  <c r="V5230" i="2"/>
  <c r="V5229" i="2"/>
  <c r="V5228" i="2"/>
  <c r="V5227" i="2"/>
  <c r="V5226" i="2"/>
  <c r="V5225" i="2"/>
  <c r="V5224" i="2"/>
  <c r="V5223" i="2"/>
  <c r="V5222" i="2"/>
  <c r="V5221" i="2"/>
  <c r="V5220" i="2"/>
  <c r="V5219" i="2"/>
  <c r="V5218" i="2"/>
  <c r="V5217" i="2"/>
  <c r="V5216" i="2"/>
  <c r="V5215" i="2"/>
  <c r="V5214" i="2"/>
  <c r="V5213" i="2"/>
  <c r="V5212" i="2"/>
  <c r="V5211" i="2"/>
  <c r="V5210" i="2"/>
  <c r="V5209" i="2"/>
  <c r="V5208" i="2"/>
  <c r="V5207" i="2"/>
  <c r="V5206" i="2"/>
  <c r="V5205" i="2"/>
  <c r="V5204" i="2"/>
  <c r="V5203" i="2"/>
  <c r="V5202" i="2"/>
  <c r="V5201" i="2"/>
  <c r="V5200" i="2"/>
  <c r="V5199" i="2"/>
  <c r="V5198" i="2"/>
  <c r="V5197" i="2"/>
  <c r="V5196" i="2"/>
  <c r="V5195" i="2"/>
  <c r="V5194" i="2"/>
  <c r="V5193" i="2"/>
  <c r="V5192" i="2"/>
  <c r="V5191" i="2"/>
  <c r="V5190" i="2"/>
  <c r="V5189" i="2"/>
  <c r="V5188" i="2"/>
  <c r="V5187" i="2"/>
  <c r="V5186" i="2"/>
  <c r="V5185" i="2"/>
  <c r="V5184" i="2"/>
  <c r="V5183" i="2"/>
  <c r="V5182" i="2"/>
  <c r="V5181" i="2"/>
  <c r="V5180" i="2"/>
  <c r="V5179" i="2"/>
  <c r="V5178" i="2"/>
  <c r="V5177" i="2"/>
  <c r="V5176" i="2"/>
  <c r="V5175" i="2"/>
  <c r="V5174" i="2"/>
  <c r="V5173" i="2"/>
  <c r="V5172" i="2"/>
  <c r="V5171" i="2"/>
  <c r="V5170" i="2"/>
  <c r="V5169" i="2"/>
  <c r="V5168" i="2"/>
  <c r="V5167" i="2"/>
  <c r="V5166" i="2"/>
  <c r="V5165" i="2"/>
  <c r="V5164" i="2"/>
  <c r="V5163" i="2"/>
  <c r="V5162" i="2"/>
  <c r="V5161" i="2"/>
  <c r="V5160" i="2"/>
  <c r="V5159" i="2"/>
  <c r="V5158" i="2"/>
  <c r="V5157" i="2"/>
  <c r="V5156" i="2"/>
  <c r="V5155" i="2"/>
  <c r="V5154" i="2"/>
  <c r="V5153" i="2"/>
  <c r="V5152" i="2"/>
  <c r="V5151" i="2"/>
  <c r="V5150" i="2"/>
  <c r="V5149" i="2"/>
  <c r="V5148" i="2"/>
  <c r="V5147" i="2"/>
  <c r="V5146" i="2"/>
  <c r="V5145" i="2"/>
  <c r="V5144" i="2"/>
  <c r="V5143" i="2"/>
  <c r="V5142" i="2"/>
  <c r="V5141" i="2"/>
  <c r="V5140" i="2"/>
  <c r="V5139" i="2"/>
  <c r="V5138" i="2"/>
  <c r="V5137" i="2"/>
  <c r="V5136" i="2"/>
  <c r="V5135" i="2"/>
  <c r="V5134" i="2"/>
  <c r="V5133" i="2"/>
  <c r="V5132" i="2"/>
  <c r="V5131" i="2"/>
  <c r="V5130" i="2"/>
  <c r="V5129" i="2"/>
  <c r="V5128" i="2"/>
  <c r="V5127" i="2"/>
  <c r="V5126" i="2"/>
  <c r="V5125" i="2"/>
  <c r="V5124" i="2"/>
  <c r="V5123" i="2"/>
  <c r="V5122" i="2"/>
  <c r="V5121" i="2"/>
  <c r="V5120" i="2"/>
  <c r="V5119" i="2"/>
  <c r="V5118" i="2"/>
  <c r="V5117" i="2"/>
  <c r="V5116" i="2"/>
  <c r="V5115" i="2"/>
  <c r="V5114" i="2"/>
  <c r="V5113" i="2"/>
  <c r="V5112" i="2"/>
  <c r="V5111" i="2"/>
  <c r="V5110" i="2"/>
  <c r="V5109" i="2"/>
  <c r="V5108" i="2"/>
  <c r="V5107" i="2"/>
  <c r="V5106" i="2"/>
  <c r="V5105" i="2"/>
  <c r="V5104" i="2"/>
  <c r="V5103" i="2"/>
  <c r="V5102" i="2"/>
  <c r="V5101" i="2"/>
  <c r="V5100" i="2"/>
  <c r="V5099" i="2"/>
  <c r="V5098" i="2"/>
  <c r="V5097" i="2"/>
  <c r="V5096" i="2"/>
  <c r="V5095" i="2"/>
  <c r="V5094" i="2"/>
  <c r="V5093" i="2"/>
  <c r="V5092" i="2"/>
  <c r="V5091" i="2"/>
  <c r="V5090" i="2"/>
  <c r="V5089" i="2"/>
  <c r="V5088" i="2"/>
  <c r="V5087" i="2"/>
  <c r="V5086" i="2"/>
  <c r="V5085" i="2"/>
  <c r="V5084" i="2"/>
  <c r="V5083" i="2"/>
  <c r="V5082" i="2"/>
  <c r="V5081" i="2"/>
  <c r="V5080" i="2"/>
  <c r="V5079" i="2"/>
  <c r="V5078" i="2"/>
  <c r="V5077" i="2"/>
  <c r="V5076" i="2"/>
  <c r="V5075" i="2"/>
  <c r="V5074" i="2"/>
  <c r="V5073" i="2"/>
  <c r="V5072" i="2"/>
  <c r="V5071" i="2"/>
  <c r="V5070" i="2"/>
  <c r="V5069" i="2"/>
  <c r="V5068" i="2"/>
  <c r="V5067" i="2"/>
  <c r="V5066" i="2"/>
  <c r="V5065" i="2"/>
  <c r="V5064" i="2"/>
  <c r="V5063" i="2"/>
  <c r="V5062" i="2"/>
  <c r="V5061" i="2"/>
  <c r="V5060" i="2"/>
  <c r="V5059" i="2"/>
  <c r="V5058" i="2"/>
  <c r="V5057" i="2"/>
  <c r="V5056" i="2"/>
  <c r="V5055" i="2"/>
  <c r="V5054" i="2"/>
  <c r="V5053" i="2"/>
  <c r="V5052" i="2"/>
  <c r="V5051" i="2"/>
  <c r="V5050" i="2"/>
  <c r="V5049" i="2"/>
  <c r="V5048" i="2"/>
  <c r="V5047" i="2"/>
  <c r="V5046" i="2"/>
  <c r="V5045" i="2"/>
  <c r="V5044" i="2"/>
  <c r="V5043" i="2"/>
  <c r="V5042" i="2"/>
  <c r="V5041" i="2"/>
  <c r="V5040" i="2"/>
  <c r="V5039" i="2"/>
  <c r="V5038" i="2"/>
  <c r="V5037" i="2"/>
  <c r="V5036" i="2"/>
  <c r="V5035" i="2"/>
  <c r="V5034" i="2"/>
  <c r="V5033" i="2"/>
  <c r="V5032" i="2"/>
  <c r="V5031" i="2"/>
  <c r="V5030" i="2"/>
  <c r="V5029" i="2"/>
  <c r="V5028" i="2"/>
  <c r="V5027" i="2"/>
  <c r="V5026" i="2"/>
  <c r="V5025" i="2"/>
  <c r="V5024" i="2"/>
  <c r="V5023" i="2"/>
  <c r="V5022" i="2"/>
  <c r="V5021" i="2"/>
  <c r="V5020" i="2"/>
  <c r="V5019" i="2"/>
  <c r="V5018" i="2"/>
  <c r="V5017" i="2"/>
  <c r="V5016" i="2"/>
  <c r="V5015" i="2"/>
  <c r="V5014" i="2"/>
  <c r="V5013" i="2"/>
  <c r="V5012" i="2"/>
  <c r="V5011" i="2"/>
  <c r="V5010" i="2"/>
  <c r="V5009" i="2"/>
  <c r="V5008" i="2"/>
  <c r="V5007" i="2"/>
  <c r="V5006" i="2"/>
  <c r="V5005" i="2"/>
  <c r="V5004" i="2"/>
  <c r="V5003" i="2"/>
  <c r="V5002" i="2"/>
  <c r="V5001" i="2"/>
  <c r="V5000" i="2"/>
  <c r="V4999" i="2"/>
  <c r="V4998" i="2"/>
  <c r="V4997" i="2"/>
  <c r="V4996" i="2"/>
  <c r="V4995" i="2"/>
  <c r="V4994" i="2"/>
  <c r="V4993" i="2"/>
  <c r="V4992" i="2"/>
  <c r="V4991" i="2"/>
  <c r="V4990" i="2"/>
  <c r="V4989" i="2"/>
  <c r="V4988" i="2"/>
  <c r="V4987" i="2"/>
  <c r="V4986" i="2"/>
  <c r="V4985" i="2"/>
  <c r="V4984" i="2"/>
  <c r="V4983" i="2"/>
  <c r="V4982" i="2"/>
  <c r="V4981" i="2"/>
  <c r="V4980" i="2"/>
  <c r="V4979" i="2"/>
  <c r="V4978" i="2"/>
  <c r="V4977" i="2"/>
  <c r="V4976" i="2"/>
  <c r="V4975" i="2"/>
  <c r="V4974" i="2"/>
  <c r="V4973" i="2"/>
  <c r="V4972" i="2"/>
  <c r="V4971" i="2"/>
  <c r="V4970" i="2"/>
  <c r="V4969" i="2"/>
  <c r="V4968" i="2"/>
  <c r="V4967" i="2"/>
  <c r="V4966" i="2"/>
  <c r="V4965" i="2"/>
  <c r="V4964" i="2"/>
  <c r="V4963" i="2"/>
  <c r="V4962" i="2"/>
  <c r="V4961" i="2"/>
  <c r="V4960" i="2"/>
  <c r="V4959" i="2"/>
  <c r="V4958" i="2"/>
  <c r="V4957" i="2"/>
  <c r="V4956" i="2"/>
  <c r="V4955" i="2"/>
  <c r="V4954" i="2"/>
  <c r="V4953" i="2"/>
  <c r="V4952" i="2"/>
  <c r="V4951" i="2"/>
  <c r="V4950" i="2"/>
  <c r="V4949" i="2"/>
  <c r="V4948" i="2"/>
  <c r="V4947" i="2"/>
  <c r="V4946" i="2"/>
  <c r="V4945" i="2"/>
  <c r="V4944" i="2"/>
  <c r="V4943" i="2"/>
  <c r="V4942" i="2"/>
  <c r="V4941" i="2"/>
  <c r="V4940" i="2"/>
  <c r="V4939" i="2"/>
  <c r="V4938" i="2"/>
  <c r="V4937" i="2"/>
  <c r="V4936" i="2"/>
  <c r="V4935" i="2"/>
  <c r="V4934" i="2"/>
  <c r="V4933" i="2"/>
  <c r="V4932" i="2"/>
  <c r="V4931" i="2"/>
  <c r="V4930" i="2"/>
  <c r="V4929" i="2"/>
  <c r="V4928" i="2"/>
  <c r="V4927" i="2"/>
  <c r="V4926" i="2"/>
  <c r="V4925" i="2"/>
  <c r="V4924" i="2"/>
  <c r="V4923" i="2"/>
  <c r="V4922" i="2"/>
  <c r="V4921" i="2"/>
  <c r="V4920" i="2"/>
  <c r="V4919" i="2"/>
  <c r="V4918" i="2"/>
  <c r="V4917" i="2"/>
  <c r="V4916" i="2"/>
  <c r="V4915" i="2"/>
  <c r="V4914" i="2"/>
  <c r="V4913" i="2"/>
  <c r="V4912" i="2"/>
  <c r="V4911" i="2"/>
  <c r="V4910" i="2"/>
  <c r="V4909" i="2"/>
  <c r="V4908" i="2"/>
  <c r="V4907" i="2"/>
  <c r="V4906" i="2"/>
  <c r="V4905" i="2"/>
  <c r="V4904" i="2"/>
  <c r="V4903" i="2"/>
  <c r="V4902" i="2"/>
  <c r="V4901" i="2"/>
  <c r="V4900" i="2"/>
  <c r="V4899" i="2"/>
  <c r="V4898" i="2"/>
  <c r="V4897" i="2"/>
  <c r="V4896" i="2"/>
  <c r="V4895" i="2"/>
  <c r="V4894" i="2"/>
  <c r="V4893" i="2"/>
  <c r="V4892" i="2"/>
  <c r="V4891" i="2"/>
  <c r="V4890" i="2"/>
  <c r="V4889" i="2"/>
  <c r="V4888" i="2"/>
  <c r="V4887" i="2"/>
  <c r="V4886" i="2"/>
  <c r="V4885" i="2"/>
  <c r="V4884" i="2"/>
  <c r="V4883" i="2"/>
  <c r="V4882" i="2"/>
  <c r="V4881" i="2"/>
  <c r="V4880" i="2"/>
  <c r="V4879" i="2"/>
  <c r="V4878" i="2"/>
  <c r="V4877" i="2"/>
  <c r="V4876" i="2"/>
  <c r="V4875" i="2"/>
  <c r="V4874" i="2"/>
  <c r="V4873" i="2"/>
  <c r="V4872" i="2"/>
  <c r="V4871" i="2"/>
  <c r="V4870" i="2"/>
  <c r="V4869" i="2"/>
  <c r="V4868" i="2"/>
  <c r="V4867" i="2"/>
  <c r="V4866" i="2"/>
  <c r="V4865" i="2"/>
  <c r="V4864" i="2"/>
  <c r="V4863" i="2"/>
  <c r="V4862" i="2"/>
  <c r="V4861" i="2"/>
  <c r="V4860" i="2"/>
  <c r="V4859" i="2"/>
  <c r="V4858" i="2"/>
  <c r="V4857" i="2"/>
  <c r="V4856" i="2"/>
  <c r="V4855" i="2"/>
  <c r="V4854" i="2"/>
  <c r="V4853" i="2"/>
  <c r="V4852" i="2"/>
  <c r="V4851" i="2"/>
  <c r="V4850" i="2"/>
  <c r="V4849" i="2"/>
  <c r="V4848" i="2"/>
  <c r="V4847" i="2"/>
  <c r="V4846" i="2"/>
  <c r="V4845" i="2"/>
  <c r="V4844" i="2"/>
  <c r="V4843" i="2"/>
  <c r="V4842" i="2"/>
  <c r="V4841" i="2"/>
  <c r="V4840" i="2"/>
  <c r="V4839" i="2"/>
  <c r="V4838" i="2"/>
  <c r="V4837" i="2"/>
  <c r="V4836" i="2"/>
  <c r="V4835" i="2"/>
  <c r="V4834" i="2"/>
  <c r="V4833" i="2"/>
  <c r="V4832" i="2"/>
  <c r="V4831" i="2"/>
  <c r="V4830" i="2"/>
  <c r="V4829" i="2"/>
  <c r="V4828" i="2"/>
  <c r="V4827" i="2"/>
  <c r="V4826" i="2"/>
  <c r="V4825" i="2"/>
  <c r="V4824" i="2"/>
  <c r="V4823" i="2"/>
  <c r="V4822" i="2"/>
  <c r="V4821" i="2"/>
  <c r="V4820" i="2"/>
  <c r="V4819" i="2"/>
  <c r="V4818" i="2"/>
  <c r="V4817" i="2"/>
  <c r="V4816" i="2"/>
  <c r="V4815" i="2"/>
  <c r="V4814" i="2"/>
  <c r="V4813" i="2"/>
  <c r="V4812" i="2"/>
  <c r="V4811" i="2"/>
  <c r="V4810" i="2"/>
  <c r="V4809" i="2"/>
  <c r="V4808" i="2"/>
  <c r="V4807" i="2"/>
  <c r="V4806" i="2"/>
  <c r="V4805" i="2"/>
  <c r="V4804" i="2"/>
  <c r="V4803" i="2"/>
  <c r="V4802" i="2"/>
  <c r="V4801" i="2"/>
  <c r="V4800" i="2"/>
  <c r="V4799" i="2"/>
  <c r="V4798" i="2"/>
  <c r="V4797" i="2"/>
  <c r="V4796" i="2"/>
  <c r="V4795" i="2"/>
  <c r="V4794" i="2"/>
  <c r="V4793" i="2"/>
  <c r="V4792" i="2"/>
  <c r="V4791" i="2"/>
  <c r="V4790" i="2"/>
  <c r="V4789" i="2"/>
  <c r="V4788" i="2"/>
  <c r="V4787" i="2"/>
  <c r="V4786" i="2"/>
  <c r="V4785" i="2"/>
  <c r="V4784" i="2"/>
  <c r="V4783" i="2"/>
  <c r="V4782" i="2"/>
  <c r="V4781" i="2"/>
  <c r="V4780" i="2"/>
  <c r="V4779" i="2"/>
  <c r="V4778" i="2"/>
  <c r="V4777" i="2"/>
  <c r="V4776" i="2"/>
  <c r="V4775" i="2"/>
  <c r="V4774" i="2"/>
  <c r="V4773" i="2"/>
  <c r="V4772" i="2"/>
  <c r="V4771" i="2"/>
  <c r="V4770" i="2"/>
  <c r="V4769" i="2"/>
  <c r="V4768" i="2"/>
  <c r="V4767" i="2"/>
  <c r="V4766" i="2"/>
  <c r="V4765" i="2"/>
  <c r="V4764" i="2"/>
  <c r="V4763" i="2"/>
  <c r="V4762" i="2"/>
  <c r="V4761" i="2"/>
  <c r="V4760" i="2"/>
  <c r="V4759" i="2"/>
  <c r="V4758" i="2"/>
  <c r="V4757" i="2"/>
  <c r="V4756" i="2"/>
  <c r="V4755" i="2"/>
  <c r="V4754" i="2"/>
  <c r="V4753" i="2"/>
  <c r="V4752" i="2"/>
  <c r="V4751" i="2"/>
  <c r="V4750" i="2"/>
  <c r="V4749" i="2"/>
  <c r="V4748" i="2"/>
  <c r="V4747" i="2"/>
  <c r="V4746" i="2"/>
  <c r="V4745" i="2"/>
  <c r="V4744" i="2"/>
  <c r="V4743" i="2"/>
  <c r="V4742" i="2"/>
  <c r="V4741" i="2"/>
  <c r="V4740" i="2"/>
  <c r="V4739" i="2"/>
  <c r="V4738" i="2"/>
  <c r="V4737" i="2"/>
  <c r="V4736" i="2"/>
  <c r="V4735" i="2"/>
  <c r="V4734" i="2"/>
  <c r="V4733" i="2"/>
  <c r="V4732" i="2"/>
  <c r="V4731" i="2"/>
  <c r="V4730" i="2"/>
  <c r="V4729" i="2"/>
  <c r="V4728" i="2"/>
  <c r="V4727" i="2"/>
  <c r="V4726" i="2"/>
  <c r="V4725" i="2"/>
  <c r="V4724" i="2"/>
  <c r="V4723" i="2"/>
  <c r="V4722" i="2"/>
  <c r="V4721" i="2"/>
  <c r="V4720" i="2"/>
  <c r="V4719" i="2"/>
  <c r="V4718" i="2"/>
  <c r="V4717" i="2"/>
  <c r="V4716" i="2"/>
  <c r="V4715" i="2"/>
  <c r="V4714" i="2"/>
  <c r="V4713" i="2"/>
  <c r="V4712" i="2"/>
  <c r="V4711" i="2"/>
  <c r="V4710" i="2"/>
  <c r="V4709" i="2"/>
  <c r="V4708" i="2"/>
  <c r="V4707" i="2"/>
  <c r="V4706" i="2"/>
  <c r="V4705" i="2"/>
  <c r="V4704" i="2"/>
  <c r="V4703" i="2"/>
  <c r="V4702" i="2"/>
  <c r="V4701" i="2"/>
  <c r="V4700" i="2"/>
  <c r="V4699" i="2"/>
  <c r="V4698" i="2"/>
  <c r="V4697" i="2"/>
  <c r="V4696" i="2"/>
  <c r="V4695" i="2"/>
  <c r="V4694" i="2"/>
  <c r="V4693" i="2"/>
  <c r="V4692" i="2"/>
  <c r="V4691" i="2"/>
  <c r="V4690" i="2"/>
  <c r="V4689" i="2"/>
  <c r="V4688" i="2"/>
  <c r="V4687" i="2"/>
  <c r="V4686" i="2"/>
  <c r="V4685" i="2"/>
  <c r="V4684" i="2"/>
  <c r="V4683" i="2"/>
  <c r="V4682" i="2"/>
  <c r="V4681" i="2"/>
  <c r="V4680" i="2"/>
  <c r="V4679" i="2"/>
  <c r="V4678" i="2"/>
  <c r="V4677" i="2"/>
  <c r="V4676" i="2"/>
  <c r="V4675" i="2"/>
  <c r="V4674" i="2"/>
  <c r="V4673" i="2"/>
  <c r="V4672" i="2"/>
  <c r="V4671" i="2"/>
  <c r="V4670" i="2"/>
  <c r="V4669" i="2"/>
  <c r="V4668" i="2"/>
  <c r="V4667" i="2"/>
  <c r="V4666" i="2"/>
  <c r="V4665" i="2"/>
  <c r="V4664" i="2"/>
  <c r="V4663" i="2"/>
  <c r="V4662" i="2"/>
  <c r="V4661" i="2"/>
  <c r="V4660" i="2"/>
  <c r="V4659" i="2"/>
  <c r="V4658" i="2"/>
  <c r="V4657" i="2"/>
  <c r="V4656" i="2"/>
  <c r="V4655" i="2"/>
  <c r="V4654" i="2"/>
  <c r="V4653" i="2"/>
  <c r="V4652" i="2"/>
  <c r="V4651" i="2"/>
  <c r="V4650" i="2"/>
  <c r="V4649" i="2"/>
  <c r="V4648" i="2"/>
  <c r="V4647" i="2"/>
  <c r="V4646" i="2"/>
  <c r="V4645" i="2"/>
  <c r="V4644" i="2"/>
  <c r="V4643" i="2"/>
  <c r="V4642" i="2"/>
  <c r="V4641" i="2"/>
  <c r="V4640" i="2"/>
  <c r="V4639" i="2"/>
  <c r="V4638" i="2"/>
  <c r="V4637" i="2"/>
  <c r="V4636" i="2"/>
  <c r="V4635" i="2"/>
  <c r="V4634" i="2"/>
  <c r="V4633" i="2"/>
  <c r="V4632" i="2"/>
  <c r="V4631" i="2"/>
  <c r="V4630" i="2"/>
  <c r="V4629" i="2"/>
  <c r="V4628" i="2"/>
  <c r="V4627" i="2"/>
  <c r="V4626" i="2"/>
  <c r="V4625" i="2"/>
  <c r="V4624" i="2"/>
  <c r="V4623" i="2"/>
  <c r="V4622" i="2"/>
  <c r="V4621" i="2"/>
  <c r="V4620" i="2"/>
  <c r="V4619" i="2"/>
  <c r="V4618" i="2"/>
  <c r="V4617" i="2"/>
  <c r="V4616" i="2"/>
  <c r="V4615" i="2"/>
  <c r="V4614" i="2"/>
  <c r="V4613" i="2"/>
  <c r="V4612" i="2"/>
  <c r="V4611" i="2"/>
  <c r="V4610" i="2"/>
  <c r="V4609" i="2"/>
  <c r="V4608" i="2"/>
  <c r="V4607" i="2"/>
  <c r="V4606" i="2"/>
  <c r="V4605" i="2"/>
  <c r="V4604" i="2"/>
  <c r="V4603" i="2"/>
  <c r="V4602" i="2"/>
  <c r="V4601" i="2"/>
  <c r="V4600" i="2"/>
  <c r="V4599" i="2"/>
  <c r="V4598" i="2"/>
  <c r="V4597" i="2"/>
  <c r="V4596" i="2"/>
  <c r="V4595" i="2"/>
  <c r="V4594" i="2"/>
  <c r="V4593" i="2"/>
  <c r="V4592" i="2"/>
  <c r="V4591" i="2"/>
  <c r="V4590" i="2"/>
  <c r="V4589" i="2"/>
  <c r="V4588" i="2"/>
  <c r="V4587" i="2"/>
  <c r="V4586" i="2"/>
  <c r="V4585" i="2"/>
  <c r="V4584" i="2"/>
  <c r="V4583" i="2"/>
  <c r="V4582" i="2"/>
  <c r="V4581" i="2"/>
  <c r="V4580" i="2"/>
  <c r="V4579" i="2"/>
  <c r="V4578" i="2"/>
  <c r="V4577" i="2"/>
  <c r="V4576" i="2"/>
  <c r="V4575" i="2"/>
  <c r="V4574" i="2"/>
  <c r="V4573" i="2"/>
  <c r="V4572" i="2"/>
  <c r="V4571" i="2"/>
  <c r="V4570" i="2"/>
  <c r="V4569" i="2"/>
  <c r="V4568" i="2"/>
  <c r="V4567" i="2"/>
  <c r="V4566" i="2"/>
  <c r="V4565" i="2"/>
  <c r="V4564" i="2"/>
  <c r="V4563" i="2"/>
  <c r="V4562" i="2"/>
  <c r="V4561" i="2"/>
  <c r="V4560" i="2"/>
  <c r="V4559" i="2"/>
  <c r="V4558" i="2"/>
  <c r="V4557" i="2"/>
  <c r="V4556" i="2"/>
  <c r="V4555" i="2"/>
  <c r="V4554" i="2"/>
  <c r="V4553" i="2"/>
  <c r="V4552" i="2"/>
  <c r="V4551" i="2"/>
  <c r="V4550" i="2"/>
  <c r="V4549" i="2"/>
  <c r="V4548" i="2"/>
  <c r="V4547" i="2"/>
  <c r="V4546" i="2"/>
  <c r="V4545" i="2"/>
  <c r="V4544" i="2"/>
  <c r="V4543" i="2"/>
  <c r="V4542" i="2"/>
  <c r="V4541" i="2"/>
  <c r="V4540" i="2"/>
  <c r="V4539" i="2"/>
  <c r="V4538" i="2"/>
  <c r="V4537" i="2"/>
  <c r="V4536" i="2"/>
  <c r="V4535" i="2"/>
  <c r="V4534" i="2"/>
  <c r="V4533" i="2"/>
  <c r="V4532" i="2"/>
  <c r="V4531" i="2"/>
  <c r="V4530" i="2"/>
  <c r="V4529" i="2"/>
  <c r="V4528" i="2"/>
  <c r="V4527" i="2"/>
  <c r="V4526" i="2"/>
  <c r="V4525" i="2"/>
  <c r="V4524" i="2"/>
  <c r="V4523" i="2"/>
  <c r="V4522" i="2"/>
  <c r="V4521" i="2"/>
  <c r="V4520" i="2"/>
  <c r="V4519" i="2"/>
  <c r="V4518" i="2"/>
  <c r="V4517" i="2"/>
  <c r="V4516" i="2"/>
  <c r="V4515" i="2"/>
  <c r="V4514" i="2"/>
  <c r="V4513" i="2"/>
  <c r="V4512" i="2"/>
  <c r="V4511" i="2"/>
  <c r="V4510" i="2"/>
  <c r="V4509" i="2"/>
  <c r="V4508" i="2"/>
  <c r="V4507" i="2"/>
  <c r="V4506" i="2"/>
  <c r="V4505" i="2"/>
  <c r="V4504" i="2"/>
  <c r="V4503" i="2"/>
  <c r="V4502" i="2"/>
  <c r="V4501" i="2"/>
  <c r="V4500" i="2"/>
  <c r="V4499" i="2"/>
  <c r="V4498" i="2"/>
  <c r="V4497" i="2"/>
  <c r="V4496" i="2"/>
  <c r="V4495" i="2"/>
  <c r="V4494" i="2"/>
  <c r="V4493" i="2"/>
  <c r="V4492" i="2"/>
  <c r="V4491" i="2"/>
  <c r="V4490" i="2"/>
  <c r="V4489" i="2"/>
  <c r="V4488" i="2"/>
  <c r="V4487" i="2"/>
  <c r="V4486" i="2"/>
  <c r="V4485" i="2"/>
  <c r="V4484" i="2"/>
  <c r="V4483" i="2"/>
  <c r="V4482" i="2"/>
  <c r="V4481" i="2"/>
  <c r="V4480" i="2"/>
  <c r="V4479" i="2"/>
  <c r="V4478" i="2"/>
  <c r="V4477" i="2"/>
  <c r="V4476" i="2"/>
  <c r="V4475" i="2"/>
  <c r="V4474" i="2"/>
  <c r="V4473" i="2"/>
  <c r="V4472" i="2"/>
  <c r="V4471" i="2"/>
  <c r="V4470" i="2"/>
  <c r="V4469" i="2"/>
  <c r="V4468" i="2"/>
  <c r="V4467" i="2"/>
  <c r="V4466" i="2"/>
  <c r="V4465" i="2"/>
  <c r="V4464" i="2"/>
  <c r="V4463" i="2"/>
  <c r="V4462" i="2"/>
  <c r="V4461" i="2"/>
  <c r="V4460" i="2"/>
  <c r="V4459" i="2"/>
  <c r="V4458" i="2"/>
  <c r="V4457" i="2"/>
  <c r="V4456" i="2"/>
  <c r="V4455" i="2"/>
  <c r="V4454" i="2"/>
  <c r="V4453" i="2"/>
  <c r="V4452" i="2"/>
  <c r="V4451" i="2"/>
  <c r="V4450" i="2"/>
  <c r="V4449" i="2"/>
  <c r="V4448" i="2"/>
  <c r="V4447" i="2"/>
  <c r="V4446" i="2"/>
  <c r="V4445" i="2"/>
  <c r="V4444" i="2"/>
  <c r="V4443" i="2"/>
  <c r="V4442" i="2"/>
  <c r="V4441" i="2"/>
  <c r="V4440" i="2"/>
  <c r="V4439" i="2"/>
  <c r="V4438" i="2"/>
  <c r="V4437" i="2"/>
  <c r="V4436" i="2"/>
  <c r="V4435" i="2"/>
  <c r="V4434" i="2"/>
  <c r="V4433" i="2"/>
  <c r="V4432" i="2"/>
  <c r="V4431" i="2"/>
  <c r="V4430" i="2"/>
  <c r="V4429" i="2"/>
  <c r="V4428" i="2"/>
  <c r="V4427" i="2"/>
  <c r="V4426" i="2"/>
  <c r="V4425" i="2"/>
  <c r="V4424" i="2"/>
  <c r="V4423" i="2"/>
  <c r="V4422" i="2"/>
  <c r="V4421" i="2"/>
  <c r="V4420" i="2"/>
  <c r="V4419" i="2"/>
  <c r="V4418" i="2"/>
  <c r="V4417" i="2"/>
  <c r="V4416" i="2"/>
  <c r="V4415" i="2"/>
  <c r="V4414" i="2"/>
  <c r="V4413" i="2"/>
  <c r="V4412" i="2"/>
  <c r="V4411" i="2"/>
  <c r="V4410" i="2"/>
  <c r="V4409" i="2"/>
  <c r="V4408" i="2"/>
  <c r="V4407" i="2"/>
  <c r="V4406" i="2"/>
  <c r="V4405" i="2"/>
  <c r="V4404" i="2"/>
  <c r="V4403" i="2"/>
  <c r="V4402" i="2"/>
  <c r="V4401" i="2"/>
  <c r="V4400" i="2"/>
  <c r="V4399" i="2"/>
  <c r="V4398" i="2"/>
  <c r="V4397" i="2"/>
  <c r="V4396" i="2"/>
  <c r="V4395" i="2"/>
  <c r="V4394" i="2"/>
  <c r="V4393" i="2"/>
  <c r="V4392" i="2"/>
  <c r="V4391" i="2"/>
  <c r="V4390" i="2"/>
  <c r="V4389" i="2"/>
  <c r="V4388" i="2"/>
  <c r="V4387" i="2"/>
  <c r="V4386" i="2"/>
  <c r="V4385" i="2"/>
  <c r="V4384" i="2"/>
  <c r="V4383" i="2"/>
  <c r="V4382" i="2"/>
  <c r="V4381" i="2"/>
  <c r="V4380" i="2"/>
  <c r="V4379" i="2"/>
  <c r="V4378" i="2"/>
  <c r="V4377" i="2"/>
  <c r="V4376" i="2"/>
  <c r="V4375" i="2"/>
  <c r="V4374" i="2"/>
  <c r="V4373" i="2"/>
  <c r="V4372" i="2"/>
  <c r="V4371" i="2"/>
  <c r="V4370" i="2"/>
  <c r="V4369" i="2"/>
  <c r="V4368" i="2"/>
  <c r="V4367" i="2"/>
  <c r="V4366" i="2"/>
  <c r="V4365" i="2"/>
  <c r="V4364" i="2"/>
  <c r="V4363" i="2"/>
  <c r="V4362" i="2"/>
  <c r="V4361" i="2"/>
  <c r="V4360" i="2"/>
  <c r="V4359" i="2"/>
  <c r="V4358" i="2"/>
  <c r="V4357" i="2"/>
  <c r="V4356" i="2"/>
  <c r="V4355" i="2"/>
  <c r="V4354" i="2"/>
  <c r="V4353" i="2"/>
  <c r="V4352" i="2"/>
  <c r="V4351" i="2"/>
  <c r="V4350" i="2"/>
  <c r="V4349" i="2"/>
  <c r="V4348" i="2"/>
  <c r="V4347" i="2"/>
  <c r="V4346" i="2"/>
  <c r="V4345" i="2"/>
  <c r="V4344" i="2"/>
  <c r="V4343" i="2"/>
  <c r="V4342" i="2"/>
  <c r="V4341" i="2"/>
  <c r="V4340" i="2"/>
  <c r="V4339" i="2"/>
  <c r="V4338" i="2"/>
  <c r="V4337" i="2"/>
  <c r="V4336" i="2"/>
  <c r="V4335" i="2"/>
  <c r="V4334" i="2"/>
  <c r="V4333" i="2"/>
  <c r="V4332" i="2"/>
  <c r="V4331" i="2"/>
  <c r="V4330" i="2"/>
  <c r="V4329" i="2"/>
  <c r="V4328" i="2"/>
  <c r="V4327" i="2"/>
  <c r="V4326" i="2"/>
  <c r="V4325" i="2"/>
  <c r="V4324" i="2"/>
  <c r="V4323" i="2"/>
  <c r="V4322" i="2"/>
  <c r="V4321" i="2"/>
  <c r="V4320" i="2"/>
  <c r="V4319" i="2"/>
  <c r="V4318" i="2"/>
  <c r="V4317" i="2"/>
  <c r="V4316" i="2"/>
  <c r="V4315" i="2"/>
  <c r="V4314" i="2"/>
  <c r="V4313" i="2"/>
  <c r="V4312" i="2"/>
  <c r="V4311" i="2"/>
  <c r="V4310" i="2"/>
  <c r="V4309" i="2"/>
  <c r="V4308" i="2"/>
  <c r="V4307" i="2"/>
  <c r="V4306" i="2"/>
  <c r="V4305" i="2"/>
  <c r="V4304" i="2"/>
  <c r="V4303" i="2"/>
  <c r="V4302" i="2"/>
  <c r="V4301" i="2"/>
  <c r="V4300" i="2"/>
  <c r="V4299" i="2"/>
  <c r="V4298" i="2"/>
  <c r="V4297" i="2"/>
  <c r="V4296" i="2"/>
  <c r="V4295" i="2"/>
  <c r="V4294" i="2"/>
  <c r="V4293" i="2"/>
  <c r="V4292" i="2"/>
  <c r="V4291" i="2"/>
  <c r="V4290" i="2"/>
  <c r="V4289" i="2"/>
  <c r="V4288" i="2"/>
  <c r="V4287" i="2"/>
  <c r="V4286" i="2"/>
  <c r="V4285" i="2"/>
  <c r="V4284" i="2"/>
  <c r="V4283" i="2"/>
  <c r="V4282" i="2"/>
  <c r="V4281" i="2"/>
  <c r="V4280" i="2"/>
  <c r="V4279" i="2"/>
  <c r="V4278" i="2"/>
  <c r="V4277" i="2"/>
  <c r="V4276" i="2"/>
  <c r="V4275" i="2"/>
  <c r="V4274" i="2"/>
  <c r="V4273" i="2"/>
  <c r="V4272" i="2"/>
  <c r="V4271" i="2"/>
  <c r="V4270" i="2"/>
  <c r="V4269" i="2"/>
  <c r="V4268" i="2"/>
  <c r="V4267" i="2"/>
  <c r="V4266" i="2"/>
  <c r="V4265" i="2"/>
  <c r="V4264" i="2"/>
  <c r="V4263" i="2"/>
  <c r="V4262" i="2"/>
  <c r="V4261" i="2"/>
  <c r="V4260" i="2"/>
  <c r="V4259" i="2"/>
  <c r="V4258" i="2"/>
  <c r="V4257" i="2"/>
  <c r="V4256" i="2"/>
  <c r="V4255" i="2"/>
  <c r="V4254" i="2"/>
  <c r="V4253" i="2"/>
  <c r="V4252" i="2"/>
  <c r="V4251" i="2"/>
  <c r="V4250" i="2"/>
  <c r="V4249" i="2"/>
  <c r="V4248" i="2"/>
  <c r="V4247" i="2"/>
  <c r="V4246" i="2"/>
  <c r="V4245" i="2"/>
  <c r="V4244" i="2"/>
  <c r="V4243" i="2"/>
  <c r="V4242" i="2"/>
  <c r="V4241" i="2"/>
  <c r="V4240" i="2"/>
  <c r="V4239" i="2"/>
  <c r="V4238" i="2"/>
  <c r="V4237" i="2"/>
  <c r="V4236" i="2"/>
  <c r="V4235" i="2"/>
  <c r="V4234" i="2"/>
  <c r="V4233" i="2"/>
  <c r="V4232" i="2"/>
  <c r="V4231" i="2"/>
  <c r="V4230" i="2"/>
  <c r="V4229" i="2"/>
  <c r="V4228" i="2"/>
  <c r="V4227" i="2"/>
  <c r="V4226" i="2"/>
  <c r="V4225" i="2"/>
  <c r="V4224" i="2"/>
  <c r="V4223" i="2"/>
  <c r="V4222" i="2"/>
  <c r="V4221" i="2"/>
  <c r="V4220" i="2"/>
  <c r="V4219" i="2"/>
  <c r="V4218" i="2"/>
  <c r="V4217" i="2"/>
  <c r="V4216" i="2"/>
  <c r="V4215" i="2"/>
  <c r="V4214" i="2"/>
  <c r="V4213" i="2"/>
  <c r="V4212" i="2"/>
  <c r="V4211" i="2"/>
  <c r="V4210" i="2"/>
  <c r="V4209" i="2"/>
  <c r="V4208" i="2"/>
  <c r="V4207" i="2"/>
  <c r="V4206" i="2"/>
  <c r="V4205" i="2"/>
  <c r="V4204" i="2"/>
  <c r="V4203" i="2"/>
  <c r="V4202" i="2"/>
  <c r="V4201" i="2"/>
  <c r="V4200" i="2"/>
  <c r="V4199" i="2"/>
  <c r="V4198" i="2"/>
  <c r="V4197" i="2"/>
  <c r="V4196" i="2"/>
  <c r="V4195" i="2"/>
  <c r="V4194" i="2"/>
  <c r="V4193" i="2"/>
  <c r="V4192" i="2"/>
  <c r="V4191" i="2"/>
  <c r="V4190" i="2"/>
  <c r="V4189" i="2"/>
  <c r="V4188" i="2"/>
  <c r="V4187" i="2"/>
  <c r="V4186" i="2"/>
  <c r="V4185" i="2"/>
  <c r="V4184" i="2"/>
  <c r="V4183" i="2"/>
  <c r="V4182" i="2"/>
  <c r="V4181" i="2"/>
  <c r="V4180" i="2"/>
  <c r="V4179" i="2"/>
  <c r="V4178" i="2"/>
  <c r="V4177" i="2"/>
  <c r="V4176" i="2"/>
  <c r="V4175" i="2"/>
  <c r="V4174" i="2"/>
  <c r="V4173" i="2"/>
  <c r="V4172" i="2"/>
  <c r="V4171" i="2"/>
  <c r="V4170" i="2"/>
  <c r="V4169" i="2"/>
  <c r="V4168" i="2"/>
  <c r="V4167" i="2"/>
  <c r="V4166" i="2"/>
  <c r="V4165" i="2"/>
  <c r="V4164" i="2"/>
  <c r="V4163" i="2"/>
  <c r="V4162" i="2"/>
  <c r="V4161" i="2"/>
  <c r="V4160" i="2"/>
  <c r="V4159" i="2"/>
  <c r="V4158" i="2"/>
  <c r="V4157" i="2"/>
  <c r="V4156" i="2"/>
  <c r="V4155" i="2"/>
  <c r="V4154" i="2"/>
  <c r="V4153" i="2"/>
  <c r="V4152" i="2"/>
  <c r="V4151" i="2"/>
  <c r="V4150" i="2"/>
  <c r="V4149" i="2"/>
  <c r="V4148" i="2"/>
  <c r="V4147" i="2"/>
  <c r="V4146" i="2"/>
  <c r="V4145" i="2"/>
  <c r="V4144" i="2"/>
  <c r="V4143" i="2"/>
  <c r="V4142" i="2"/>
  <c r="V4141" i="2"/>
  <c r="V4140" i="2"/>
  <c r="V4139" i="2"/>
  <c r="V4138" i="2"/>
  <c r="V4137" i="2"/>
  <c r="V4136" i="2"/>
  <c r="V4135" i="2"/>
  <c r="V4134" i="2"/>
  <c r="V4133" i="2"/>
  <c r="V4132" i="2"/>
  <c r="V4131" i="2"/>
  <c r="V4130" i="2"/>
  <c r="V4129" i="2"/>
  <c r="V4128" i="2"/>
  <c r="V4127" i="2"/>
  <c r="V4126" i="2"/>
  <c r="V4125" i="2"/>
  <c r="V4124" i="2"/>
  <c r="V4123" i="2"/>
  <c r="V4122" i="2"/>
  <c r="V4121" i="2"/>
  <c r="V4120" i="2"/>
  <c r="V4119" i="2"/>
  <c r="V4118" i="2"/>
  <c r="V4117" i="2"/>
  <c r="V4116" i="2"/>
  <c r="V4115" i="2"/>
  <c r="V4114" i="2"/>
  <c r="V4113" i="2"/>
  <c r="V4112" i="2"/>
  <c r="V4111" i="2"/>
  <c r="V4110" i="2"/>
  <c r="V4109" i="2"/>
  <c r="V4108" i="2"/>
  <c r="V4107" i="2"/>
  <c r="V4106" i="2"/>
  <c r="V4105" i="2"/>
  <c r="V4104" i="2"/>
  <c r="V4103" i="2"/>
  <c r="V4102" i="2"/>
  <c r="V4101" i="2"/>
  <c r="V4100" i="2"/>
  <c r="V4099" i="2"/>
  <c r="V4098" i="2"/>
  <c r="V4097" i="2"/>
  <c r="V4096" i="2"/>
  <c r="V4095" i="2"/>
  <c r="V4094" i="2"/>
  <c r="V4093" i="2"/>
  <c r="V4092" i="2"/>
  <c r="V4091" i="2"/>
  <c r="V4090" i="2"/>
  <c r="V4089" i="2"/>
  <c r="V4088" i="2"/>
  <c r="V4087" i="2"/>
  <c r="V4086" i="2"/>
  <c r="V4085" i="2"/>
  <c r="V4084" i="2"/>
  <c r="V4083" i="2"/>
  <c r="V4082" i="2"/>
  <c r="V4081" i="2"/>
  <c r="V4080" i="2"/>
  <c r="V4079" i="2"/>
  <c r="V4078" i="2"/>
  <c r="V4077" i="2"/>
  <c r="V4076" i="2"/>
  <c r="V4075" i="2"/>
  <c r="V4074" i="2"/>
  <c r="V4073" i="2"/>
  <c r="V4072" i="2"/>
  <c r="V4071" i="2"/>
  <c r="V4070" i="2"/>
  <c r="V4069" i="2"/>
  <c r="V4068" i="2"/>
  <c r="V4067" i="2"/>
  <c r="V4066" i="2"/>
  <c r="V4065" i="2"/>
  <c r="V4064" i="2"/>
  <c r="V4063" i="2"/>
  <c r="V4062" i="2"/>
  <c r="V4061" i="2"/>
  <c r="V4060" i="2"/>
  <c r="V4059" i="2"/>
  <c r="V4058" i="2"/>
  <c r="V4057" i="2"/>
  <c r="V4056" i="2"/>
  <c r="V4055" i="2"/>
  <c r="V4054" i="2"/>
  <c r="V4053" i="2"/>
  <c r="V4052" i="2"/>
  <c r="V4051" i="2"/>
  <c r="V4050" i="2"/>
  <c r="V4049" i="2"/>
  <c r="V4048" i="2"/>
  <c r="V4047" i="2"/>
  <c r="V4046" i="2"/>
  <c r="V4045" i="2"/>
  <c r="V4044" i="2"/>
  <c r="V4043" i="2"/>
  <c r="V4042" i="2"/>
  <c r="V4041" i="2"/>
  <c r="V4040" i="2"/>
  <c r="V4039" i="2"/>
  <c r="V4038" i="2"/>
  <c r="V4037" i="2"/>
  <c r="V4036" i="2"/>
  <c r="V4035" i="2"/>
  <c r="V4034" i="2"/>
  <c r="V4033" i="2"/>
  <c r="V4032" i="2"/>
  <c r="V4031" i="2"/>
  <c r="V4030" i="2"/>
  <c r="V4029" i="2"/>
  <c r="V4028" i="2"/>
  <c r="V4027" i="2"/>
  <c r="V4026" i="2"/>
  <c r="V4025" i="2"/>
  <c r="V4024" i="2"/>
  <c r="V4023" i="2"/>
  <c r="V4022" i="2"/>
  <c r="V4021" i="2"/>
  <c r="V4020" i="2"/>
  <c r="V4019" i="2"/>
  <c r="V4018" i="2"/>
  <c r="V4017" i="2"/>
  <c r="V4016" i="2"/>
  <c r="V4015" i="2"/>
  <c r="V4014" i="2"/>
  <c r="V4013" i="2"/>
  <c r="V4012" i="2"/>
  <c r="V4011" i="2"/>
  <c r="V4010" i="2"/>
  <c r="V4009" i="2"/>
  <c r="V4008" i="2"/>
  <c r="V4007" i="2"/>
  <c r="V4006" i="2"/>
  <c r="V4005" i="2"/>
  <c r="V4004" i="2"/>
  <c r="V4003" i="2"/>
  <c r="V4002" i="2"/>
  <c r="V4001" i="2"/>
  <c r="V4000" i="2"/>
  <c r="V3999" i="2"/>
  <c r="V3998" i="2"/>
  <c r="V3997" i="2"/>
  <c r="V3996" i="2"/>
  <c r="V3995" i="2"/>
  <c r="V3994" i="2"/>
  <c r="V3993" i="2"/>
  <c r="V3992" i="2"/>
  <c r="V3991" i="2"/>
  <c r="V3990" i="2"/>
  <c r="V3989" i="2"/>
  <c r="V3988" i="2"/>
  <c r="V3987" i="2"/>
  <c r="V3986" i="2"/>
  <c r="V3985" i="2"/>
  <c r="V3984" i="2"/>
  <c r="V3983" i="2"/>
  <c r="V3982" i="2"/>
  <c r="V3981" i="2"/>
  <c r="V3980" i="2"/>
  <c r="V3979" i="2"/>
  <c r="V3978" i="2"/>
  <c r="V3977" i="2"/>
  <c r="V3976" i="2"/>
  <c r="V3975" i="2"/>
  <c r="V3974" i="2"/>
  <c r="V3973" i="2"/>
  <c r="V3972" i="2"/>
  <c r="V3971" i="2"/>
  <c r="V3970" i="2"/>
  <c r="V3969" i="2"/>
  <c r="V3968" i="2"/>
  <c r="V3967" i="2"/>
  <c r="V3966" i="2"/>
  <c r="V3965" i="2"/>
  <c r="V3964" i="2"/>
  <c r="V3963" i="2"/>
  <c r="V3962" i="2"/>
  <c r="V3961" i="2"/>
  <c r="V3960" i="2"/>
  <c r="V3959" i="2"/>
  <c r="V3958" i="2"/>
  <c r="V3957" i="2"/>
  <c r="V3956" i="2"/>
  <c r="V3955" i="2"/>
  <c r="V3954" i="2"/>
  <c r="V3953" i="2"/>
  <c r="V3952" i="2"/>
  <c r="V3951" i="2"/>
  <c r="V3950" i="2"/>
  <c r="V3949" i="2"/>
  <c r="V3948" i="2"/>
  <c r="V3947" i="2"/>
  <c r="V3946" i="2"/>
  <c r="V3945" i="2"/>
  <c r="V3944" i="2"/>
  <c r="V3943" i="2"/>
  <c r="V3942" i="2"/>
  <c r="V3941" i="2"/>
  <c r="V3940" i="2"/>
  <c r="V3939" i="2"/>
  <c r="V3938" i="2"/>
  <c r="V3937" i="2"/>
  <c r="V3936" i="2"/>
  <c r="V3935" i="2"/>
  <c r="V3934" i="2"/>
  <c r="V3933" i="2"/>
  <c r="V3932" i="2"/>
  <c r="V3931" i="2"/>
  <c r="V3930" i="2"/>
  <c r="V3929" i="2"/>
  <c r="V3928" i="2"/>
  <c r="V3927" i="2"/>
  <c r="V3926" i="2"/>
  <c r="V3925" i="2"/>
  <c r="V3924" i="2"/>
  <c r="V3923" i="2"/>
  <c r="V3922" i="2"/>
  <c r="V3921" i="2"/>
  <c r="V3920" i="2"/>
  <c r="V3919" i="2"/>
  <c r="V3918" i="2"/>
  <c r="V3917" i="2"/>
  <c r="V3916" i="2"/>
  <c r="V3915" i="2"/>
  <c r="V3914" i="2"/>
  <c r="V3913" i="2"/>
  <c r="V3912" i="2"/>
  <c r="V3911" i="2"/>
  <c r="V3910" i="2"/>
  <c r="V3909" i="2"/>
  <c r="V3908" i="2"/>
  <c r="V3907" i="2"/>
  <c r="V3906" i="2"/>
  <c r="V3905" i="2"/>
  <c r="V3904" i="2"/>
  <c r="V3903" i="2"/>
  <c r="V3902" i="2"/>
  <c r="V3901" i="2"/>
  <c r="V3900" i="2"/>
  <c r="V3899" i="2"/>
  <c r="V3898" i="2"/>
  <c r="V3897" i="2"/>
  <c r="V3896" i="2"/>
  <c r="V3895" i="2"/>
  <c r="V3894" i="2"/>
  <c r="V3893" i="2"/>
  <c r="V3892" i="2"/>
  <c r="V3891" i="2"/>
  <c r="V3890" i="2"/>
  <c r="V3889" i="2"/>
  <c r="V3888" i="2"/>
  <c r="V3887" i="2"/>
  <c r="V3886" i="2"/>
  <c r="V3885" i="2"/>
  <c r="V3884" i="2"/>
  <c r="V3883" i="2"/>
  <c r="V3882" i="2"/>
  <c r="V3881" i="2"/>
  <c r="V3880" i="2"/>
  <c r="V3879" i="2"/>
  <c r="V3878" i="2"/>
  <c r="V3877" i="2"/>
  <c r="V3876" i="2"/>
  <c r="V3875" i="2"/>
  <c r="V3874" i="2"/>
  <c r="V3873" i="2"/>
  <c r="V3872" i="2"/>
  <c r="V3871" i="2"/>
  <c r="V3870" i="2"/>
  <c r="V3869" i="2"/>
  <c r="V3868" i="2"/>
  <c r="V3867" i="2"/>
  <c r="V3866" i="2"/>
  <c r="V3865" i="2"/>
  <c r="V3864" i="2"/>
  <c r="V3863" i="2"/>
  <c r="V3862" i="2"/>
  <c r="V3861" i="2"/>
  <c r="V3860" i="2"/>
  <c r="V3859" i="2"/>
  <c r="V3858" i="2"/>
  <c r="V3857" i="2"/>
  <c r="V3856" i="2"/>
  <c r="V3855" i="2"/>
  <c r="V3854" i="2"/>
  <c r="V3853" i="2"/>
  <c r="V3852" i="2"/>
  <c r="V3851" i="2"/>
  <c r="V3850" i="2"/>
  <c r="V3849" i="2"/>
  <c r="V3848" i="2"/>
  <c r="V3847" i="2"/>
  <c r="V3846" i="2"/>
  <c r="V3845" i="2"/>
  <c r="V3844" i="2"/>
  <c r="V3843" i="2"/>
  <c r="V3842" i="2"/>
  <c r="V3841" i="2"/>
  <c r="V3840" i="2"/>
  <c r="V3839" i="2"/>
  <c r="V3838" i="2"/>
  <c r="V3837" i="2"/>
  <c r="V3836" i="2"/>
  <c r="V3835" i="2"/>
  <c r="V3834" i="2"/>
  <c r="V3833" i="2"/>
  <c r="V3832" i="2"/>
  <c r="V3831" i="2"/>
  <c r="V3830" i="2"/>
  <c r="V3829" i="2"/>
  <c r="V3828" i="2"/>
  <c r="V3827" i="2"/>
  <c r="V3826" i="2"/>
  <c r="V3825" i="2"/>
  <c r="V3824" i="2"/>
  <c r="V3823" i="2"/>
  <c r="V3822" i="2"/>
  <c r="V3821" i="2"/>
  <c r="V3820" i="2"/>
  <c r="V3819" i="2"/>
  <c r="V3818" i="2"/>
  <c r="V3817" i="2"/>
  <c r="V3816" i="2"/>
  <c r="V3815" i="2"/>
  <c r="V3814" i="2"/>
  <c r="V3813" i="2"/>
  <c r="V3812" i="2"/>
  <c r="V3811" i="2"/>
  <c r="V3810" i="2"/>
  <c r="V3809" i="2"/>
  <c r="V3808" i="2"/>
  <c r="V3807" i="2"/>
  <c r="V3806" i="2"/>
  <c r="V3805" i="2"/>
  <c r="V3804" i="2"/>
  <c r="V3803" i="2"/>
  <c r="V3802" i="2"/>
  <c r="V3801" i="2"/>
  <c r="V3800" i="2"/>
  <c r="V3799" i="2"/>
  <c r="V3798" i="2"/>
  <c r="V3797" i="2"/>
  <c r="V3796" i="2"/>
  <c r="V3795" i="2"/>
  <c r="V3794" i="2"/>
  <c r="V3793" i="2"/>
  <c r="V3792" i="2"/>
  <c r="V3791" i="2"/>
  <c r="V3790" i="2"/>
  <c r="V3789" i="2"/>
  <c r="V3788" i="2"/>
  <c r="V3787" i="2"/>
  <c r="V3786" i="2"/>
  <c r="V3785" i="2"/>
  <c r="V3784" i="2"/>
  <c r="V3783" i="2"/>
  <c r="V3782" i="2"/>
  <c r="V3781" i="2"/>
  <c r="V3780" i="2"/>
  <c r="V3779" i="2"/>
  <c r="V3778" i="2"/>
  <c r="V3777" i="2"/>
  <c r="V3776" i="2"/>
  <c r="V3775" i="2"/>
  <c r="V3774" i="2"/>
  <c r="V3773" i="2"/>
  <c r="V3772" i="2"/>
  <c r="V3771" i="2"/>
  <c r="V3770" i="2"/>
  <c r="V3769" i="2"/>
  <c r="V3768" i="2"/>
  <c r="V3767" i="2"/>
  <c r="V3766" i="2"/>
  <c r="V3765" i="2"/>
  <c r="V3764" i="2"/>
  <c r="V3763" i="2"/>
  <c r="V3762" i="2"/>
  <c r="V3761" i="2"/>
  <c r="V3760" i="2"/>
  <c r="V3759" i="2"/>
  <c r="V3758" i="2"/>
  <c r="V3757" i="2"/>
  <c r="V3756" i="2"/>
  <c r="V3755" i="2"/>
  <c r="V3754" i="2"/>
  <c r="V3753" i="2"/>
  <c r="V3752" i="2"/>
  <c r="V3751" i="2"/>
  <c r="V3750" i="2"/>
  <c r="V3749" i="2"/>
  <c r="V3748" i="2"/>
  <c r="V3747" i="2"/>
  <c r="V3746" i="2"/>
  <c r="V3745" i="2"/>
  <c r="V3744" i="2"/>
  <c r="V3743" i="2"/>
  <c r="V3742" i="2"/>
  <c r="V3741" i="2"/>
  <c r="V3740" i="2"/>
  <c r="V3739" i="2"/>
  <c r="V3738" i="2"/>
  <c r="V3737" i="2"/>
  <c r="V3736" i="2"/>
  <c r="V3735" i="2"/>
  <c r="V3734" i="2"/>
  <c r="V3733" i="2"/>
  <c r="V3732" i="2"/>
  <c r="V3731" i="2"/>
  <c r="V3730" i="2"/>
  <c r="V3729" i="2"/>
  <c r="V3728" i="2"/>
  <c r="V3727" i="2"/>
  <c r="V3726" i="2"/>
  <c r="V3725" i="2"/>
  <c r="V3724" i="2"/>
  <c r="V3723" i="2"/>
  <c r="V3722" i="2"/>
  <c r="V3721" i="2"/>
  <c r="V3720" i="2"/>
  <c r="V3719" i="2"/>
  <c r="V3718" i="2"/>
  <c r="V3717" i="2"/>
  <c r="V3716" i="2"/>
  <c r="V3715" i="2"/>
  <c r="V3714" i="2"/>
  <c r="V3713" i="2"/>
  <c r="V3712" i="2"/>
  <c r="V3711" i="2"/>
  <c r="V3710" i="2"/>
  <c r="V3709" i="2"/>
  <c r="V3708" i="2"/>
  <c r="V3707" i="2"/>
  <c r="V3706" i="2"/>
  <c r="V3705" i="2"/>
  <c r="V3704" i="2"/>
  <c r="V3703" i="2"/>
  <c r="V3702" i="2"/>
  <c r="V3701" i="2"/>
  <c r="V3700" i="2"/>
  <c r="V3699" i="2"/>
  <c r="V3698" i="2"/>
  <c r="V3697" i="2"/>
  <c r="V3696" i="2"/>
  <c r="V3695" i="2"/>
  <c r="V3694" i="2"/>
  <c r="V3693" i="2"/>
  <c r="V3692" i="2"/>
  <c r="V3691" i="2"/>
  <c r="V3690" i="2"/>
  <c r="V3689" i="2"/>
  <c r="V3688" i="2"/>
  <c r="V3687" i="2"/>
  <c r="V3686" i="2"/>
  <c r="V3685" i="2"/>
  <c r="V3684" i="2"/>
  <c r="V3683" i="2"/>
  <c r="V3682" i="2"/>
  <c r="V3681" i="2"/>
  <c r="V3680" i="2"/>
  <c r="V3679" i="2"/>
  <c r="V3678" i="2"/>
  <c r="V3677" i="2"/>
  <c r="V3676" i="2"/>
  <c r="V3675" i="2"/>
  <c r="V3674" i="2"/>
  <c r="V3673" i="2"/>
  <c r="V3672" i="2"/>
  <c r="V3671" i="2"/>
  <c r="V3670" i="2"/>
  <c r="V3669" i="2"/>
  <c r="V3668" i="2"/>
  <c r="V3667" i="2"/>
  <c r="V3666" i="2"/>
  <c r="V3665" i="2"/>
  <c r="V3664" i="2"/>
  <c r="V3663" i="2"/>
  <c r="V3662" i="2"/>
  <c r="V3661" i="2"/>
  <c r="V3660" i="2"/>
  <c r="V3659" i="2"/>
  <c r="V3658" i="2"/>
  <c r="V3657" i="2"/>
  <c r="V3656" i="2"/>
  <c r="V3655" i="2"/>
  <c r="V3654" i="2"/>
  <c r="V3653" i="2"/>
  <c r="V3652" i="2"/>
  <c r="V3651" i="2"/>
  <c r="V3650" i="2"/>
  <c r="V3649" i="2"/>
  <c r="V3648" i="2"/>
  <c r="V3647" i="2"/>
  <c r="V3646" i="2"/>
  <c r="V3645" i="2"/>
  <c r="V3644" i="2"/>
  <c r="V3643" i="2"/>
  <c r="V3642" i="2"/>
  <c r="V3641" i="2"/>
  <c r="V3640" i="2"/>
  <c r="V3639" i="2"/>
  <c r="V3638" i="2"/>
  <c r="V3637" i="2"/>
  <c r="V3636" i="2"/>
  <c r="V3635" i="2"/>
  <c r="V3634" i="2"/>
  <c r="V3633" i="2"/>
  <c r="V3632" i="2"/>
  <c r="V3631" i="2"/>
  <c r="V3630" i="2"/>
  <c r="V3629" i="2"/>
  <c r="V3628" i="2"/>
  <c r="V3627" i="2"/>
  <c r="V3626" i="2"/>
  <c r="V3625" i="2"/>
  <c r="V3624" i="2"/>
  <c r="V3623" i="2"/>
  <c r="V3622" i="2"/>
  <c r="V3621" i="2"/>
  <c r="V3620" i="2"/>
  <c r="V3619" i="2"/>
  <c r="V3618" i="2"/>
  <c r="V3617" i="2"/>
  <c r="V3616" i="2"/>
  <c r="V3615" i="2"/>
  <c r="V3614" i="2"/>
  <c r="V3613" i="2"/>
  <c r="V3612" i="2"/>
  <c r="V3611" i="2"/>
  <c r="V3610" i="2"/>
  <c r="V3609" i="2"/>
  <c r="V3608" i="2"/>
  <c r="V3607" i="2"/>
  <c r="V3606" i="2"/>
  <c r="V3605" i="2"/>
  <c r="V3604" i="2"/>
  <c r="V3603" i="2"/>
  <c r="V3602" i="2"/>
  <c r="V3601" i="2"/>
  <c r="V3600" i="2"/>
  <c r="V3599" i="2"/>
  <c r="V3598" i="2"/>
  <c r="V3597" i="2"/>
  <c r="V3596" i="2"/>
  <c r="V3595" i="2"/>
  <c r="V3594" i="2"/>
  <c r="V3593" i="2"/>
  <c r="V3592" i="2"/>
  <c r="V3591" i="2"/>
  <c r="V3590" i="2"/>
  <c r="V3589" i="2"/>
  <c r="V3588" i="2"/>
  <c r="V3587" i="2"/>
  <c r="V3586" i="2"/>
  <c r="V3585" i="2"/>
  <c r="V3584" i="2"/>
  <c r="V3583" i="2"/>
  <c r="V3582" i="2"/>
  <c r="V3581" i="2"/>
  <c r="V3580" i="2"/>
  <c r="V3579" i="2"/>
  <c r="V3578" i="2"/>
  <c r="V3577" i="2"/>
  <c r="V3576" i="2"/>
  <c r="V3575" i="2"/>
  <c r="V3574" i="2"/>
  <c r="V3573" i="2"/>
  <c r="V3572" i="2"/>
  <c r="V3571" i="2"/>
  <c r="V3570" i="2"/>
  <c r="V3569" i="2"/>
  <c r="V3568" i="2"/>
  <c r="V3567" i="2"/>
  <c r="V3566" i="2"/>
  <c r="V3565" i="2"/>
  <c r="V3564" i="2"/>
  <c r="V3563" i="2"/>
  <c r="V3562" i="2"/>
  <c r="V3561" i="2"/>
  <c r="V3560" i="2"/>
  <c r="V3559" i="2"/>
  <c r="V3558" i="2"/>
  <c r="V3557" i="2"/>
  <c r="V3556" i="2"/>
  <c r="V3555" i="2"/>
  <c r="V3554" i="2"/>
  <c r="V3553" i="2"/>
  <c r="V3552" i="2"/>
  <c r="V3551" i="2"/>
  <c r="V3550" i="2"/>
  <c r="V3549" i="2"/>
  <c r="V3548" i="2"/>
  <c r="V3547" i="2"/>
  <c r="V3546" i="2"/>
  <c r="V3545" i="2"/>
  <c r="V3544" i="2"/>
  <c r="V3543" i="2"/>
  <c r="V3542" i="2"/>
  <c r="V3541" i="2"/>
  <c r="V3540" i="2"/>
  <c r="V3539" i="2"/>
  <c r="V3538" i="2"/>
  <c r="V3537" i="2"/>
  <c r="V3536" i="2"/>
  <c r="V3535" i="2"/>
  <c r="V3534" i="2"/>
  <c r="V3533" i="2"/>
  <c r="V3532" i="2"/>
  <c r="V3531" i="2"/>
  <c r="V3530" i="2"/>
  <c r="V3529" i="2"/>
  <c r="V3528" i="2"/>
  <c r="V3527" i="2"/>
  <c r="V3526" i="2"/>
  <c r="V3525" i="2"/>
  <c r="V3524" i="2"/>
  <c r="V3523" i="2"/>
  <c r="V3522" i="2"/>
  <c r="V3521" i="2"/>
  <c r="V3520" i="2"/>
  <c r="V3519" i="2"/>
  <c r="V3518" i="2"/>
  <c r="V3517" i="2"/>
  <c r="V3516" i="2"/>
  <c r="V3515" i="2"/>
  <c r="V3514" i="2"/>
  <c r="V3513" i="2"/>
  <c r="V3512" i="2"/>
  <c r="V3511" i="2"/>
  <c r="V3510" i="2"/>
  <c r="V3509" i="2"/>
  <c r="V3508" i="2"/>
  <c r="V3507" i="2"/>
  <c r="V3506" i="2"/>
  <c r="V3505" i="2"/>
  <c r="V3504" i="2"/>
  <c r="V3503" i="2"/>
  <c r="V3502" i="2"/>
  <c r="V3501" i="2"/>
  <c r="V3500" i="2"/>
  <c r="V3499" i="2"/>
  <c r="V3498" i="2"/>
  <c r="V3497" i="2"/>
  <c r="V3496" i="2"/>
  <c r="V3495" i="2"/>
  <c r="V3494" i="2"/>
  <c r="V3493" i="2"/>
  <c r="V3492" i="2"/>
  <c r="V3491" i="2"/>
  <c r="V3490" i="2"/>
  <c r="V3489" i="2"/>
  <c r="V3488" i="2"/>
  <c r="V3487" i="2"/>
  <c r="V3486" i="2"/>
  <c r="V3485" i="2"/>
  <c r="V3484" i="2"/>
  <c r="V3483" i="2"/>
  <c r="V3482" i="2"/>
  <c r="V3481" i="2"/>
  <c r="V3480" i="2"/>
  <c r="V3479" i="2"/>
  <c r="V3478" i="2"/>
  <c r="V3477" i="2"/>
  <c r="V3476" i="2"/>
  <c r="V3475" i="2"/>
  <c r="V3474" i="2"/>
  <c r="V3473" i="2"/>
  <c r="V3472" i="2"/>
  <c r="V3471" i="2"/>
  <c r="V3470" i="2"/>
  <c r="V3469" i="2"/>
  <c r="V3468" i="2"/>
  <c r="V3467" i="2"/>
  <c r="V3466" i="2"/>
  <c r="V3465" i="2"/>
  <c r="V3464" i="2"/>
  <c r="V3463" i="2"/>
  <c r="V3462" i="2"/>
  <c r="V3461" i="2"/>
  <c r="V3460" i="2"/>
  <c r="V3459" i="2"/>
  <c r="V3458" i="2"/>
  <c r="V3457" i="2"/>
  <c r="V3456" i="2"/>
  <c r="V3455" i="2"/>
  <c r="V3454" i="2"/>
  <c r="V3453" i="2"/>
  <c r="V3452" i="2"/>
  <c r="V3451" i="2"/>
  <c r="V3450" i="2"/>
  <c r="V3449" i="2"/>
  <c r="V3448" i="2"/>
  <c r="V3447" i="2"/>
  <c r="V3446" i="2"/>
  <c r="V3445" i="2"/>
  <c r="V3444" i="2"/>
  <c r="V3443" i="2"/>
  <c r="V3442" i="2"/>
  <c r="V3441" i="2"/>
  <c r="V3440" i="2"/>
  <c r="V3439" i="2"/>
  <c r="V3438" i="2"/>
  <c r="V3437" i="2"/>
  <c r="V3436" i="2"/>
  <c r="V3435" i="2"/>
  <c r="V3434" i="2"/>
  <c r="V3433" i="2"/>
  <c r="V3432" i="2"/>
  <c r="V3431" i="2"/>
  <c r="V3430" i="2"/>
  <c r="V3429" i="2"/>
  <c r="V3428" i="2"/>
  <c r="V3427" i="2"/>
  <c r="V3426" i="2"/>
  <c r="V3425" i="2"/>
  <c r="V3424" i="2"/>
  <c r="V3423" i="2"/>
  <c r="V3422" i="2"/>
  <c r="V3421" i="2"/>
  <c r="V3420" i="2"/>
  <c r="V3419" i="2"/>
  <c r="V3418" i="2"/>
  <c r="V3417" i="2"/>
  <c r="V3416" i="2"/>
  <c r="V3415" i="2"/>
  <c r="V3414" i="2"/>
  <c r="V3413" i="2"/>
  <c r="V3412" i="2"/>
  <c r="V3411" i="2"/>
  <c r="V3410" i="2"/>
  <c r="V3409" i="2"/>
  <c r="V3408" i="2"/>
  <c r="V3407" i="2"/>
  <c r="V3406" i="2"/>
  <c r="V3405" i="2"/>
  <c r="V3404" i="2"/>
  <c r="V3403" i="2"/>
  <c r="V3402" i="2"/>
  <c r="V3401" i="2"/>
  <c r="V3400" i="2"/>
  <c r="V3399" i="2"/>
  <c r="V3398" i="2"/>
  <c r="V3397" i="2"/>
  <c r="V3396" i="2"/>
  <c r="V3395" i="2"/>
  <c r="V3394" i="2"/>
  <c r="V3393" i="2"/>
  <c r="V3392" i="2"/>
  <c r="V3391" i="2"/>
  <c r="V3390" i="2"/>
  <c r="V3389" i="2"/>
  <c r="V3388" i="2"/>
  <c r="V3387" i="2"/>
  <c r="V3386" i="2"/>
  <c r="V3385" i="2"/>
  <c r="V3384" i="2"/>
  <c r="V3383" i="2"/>
  <c r="V3382" i="2"/>
  <c r="V3381" i="2"/>
  <c r="V3380" i="2"/>
  <c r="V3379" i="2"/>
  <c r="V3378" i="2"/>
  <c r="V3377" i="2"/>
  <c r="V3376" i="2"/>
  <c r="V3375" i="2"/>
  <c r="V3374" i="2"/>
  <c r="V3373" i="2"/>
  <c r="V3372" i="2"/>
  <c r="V3371" i="2"/>
  <c r="V3370" i="2"/>
  <c r="V3369" i="2"/>
  <c r="V3368" i="2"/>
  <c r="V3367" i="2"/>
  <c r="V3366" i="2"/>
  <c r="V3365" i="2"/>
  <c r="V3364" i="2"/>
  <c r="V3363" i="2"/>
  <c r="V3362" i="2"/>
  <c r="V3361" i="2"/>
  <c r="V3360" i="2"/>
  <c r="V3359" i="2"/>
  <c r="V3358" i="2"/>
  <c r="V3357" i="2"/>
  <c r="V3356" i="2"/>
  <c r="V3355" i="2"/>
  <c r="V3354" i="2"/>
  <c r="V3353" i="2"/>
  <c r="V3352" i="2"/>
  <c r="V3351" i="2"/>
  <c r="V3350" i="2"/>
  <c r="V3349" i="2"/>
  <c r="V3348" i="2"/>
  <c r="V3347" i="2"/>
  <c r="V3346" i="2"/>
  <c r="V3345" i="2"/>
  <c r="V3344" i="2"/>
  <c r="V3343" i="2"/>
  <c r="V3342" i="2"/>
  <c r="V3341" i="2"/>
  <c r="V3340" i="2"/>
  <c r="V3339" i="2"/>
  <c r="V3338" i="2"/>
  <c r="V3337" i="2"/>
  <c r="V3336" i="2"/>
  <c r="V3335" i="2"/>
  <c r="V3334" i="2"/>
  <c r="V3333" i="2"/>
  <c r="V3332" i="2"/>
  <c r="V3331" i="2"/>
  <c r="V3330" i="2"/>
  <c r="V3329" i="2"/>
  <c r="V3328" i="2"/>
  <c r="V3327" i="2"/>
  <c r="V3326" i="2"/>
  <c r="V3325" i="2"/>
  <c r="V3324" i="2"/>
  <c r="V3323" i="2"/>
  <c r="V3322" i="2"/>
  <c r="V3321" i="2"/>
  <c r="V3320" i="2"/>
  <c r="V3319" i="2"/>
  <c r="V3318" i="2"/>
  <c r="V3317" i="2"/>
  <c r="V3316" i="2"/>
  <c r="V3315" i="2"/>
  <c r="V3314" i="2"/>
  <c r="V3313" i="2"/>
  <c r="V3312" i="2"/>
  <c r="V3311" i="2"/>
  <c r="V3310" i="2"/>
  <c r="V3309" i="2"/>
  <c r="V3308" i="2"/>
  <c r="V3307" i="2"/>
  <c r="V3306" i="2"/>
  <c r="V3305" i="2"/>
  <c r="V3304" i="2"/>
  <c r="V3303" i="2"/>
  <c r="V3302" i="2"/>
  <c r="V3301" i="2"/>
  <c r="V3300" i="2"/>
  <c r="V3299" i="2"/>
  <c r="V3298" i="2"/>
  <c r="V3297" i="2"/>
  <c r="V3296" i="2"/>
  <c r="V3295" i="2"/>
  <c r="V3294" i="2"/>
  <c r="V3293" i="2"/>
  <c r="V3292" i="2"/>
  <c r="V3291" i="2"/>
  <c r="V3290" i="2"/>
  <c r="V3289" i="2"/>
  <c r="V3288" i="2"/>
  <c r="V3287" i="2"/>
  <c r="V3286" i="2"/>
  <c r="V3285" i="2"/>
  <c r="V3284" i="2"/>
  <c r="V3283" i="2"/>
  <c r="V3282" i="2"/>
  <c r="V3281" i="2"/>
  <c r="V3280" i="2"/>
  <c r="V3279" i="2"/>
  <c r="V3278" i="2"/>
  <c r="V3277" i="2"/>
  <c r="V3276" i="2"/>
  <c r="V3275" i="2"/>
  <c r="V3274" i="2"/>
  <c r="V3273" i="2"/>
  <c r="V3272" i="2"/>
  <c r="V3271" i="2"/>
  <c r="V3270" i="2"/>
  <c r="V3269" i="2"/>
  <c r="V3268" i="2"/>
  <c r="V3267" i="2"/>
  <c r="V3266" i="2"/>
  <c r="V3265" i="2"/>
  <c r="V3264" i="2"/>
  <c r="V3263" i="2"/>
  <c r="V3262" i="2"/>
  <c r="V3261" i="2"/>
  <c r="V3260" i="2"/>
  <c r="V3259" i="2"/>
  <c r="V3258" i="2"/>
  <c r="V3257" i="2"/>
  <c r="V3256" i="2"/>
  <c r="V3255" i="2"/>
  <c r="V3254" i="2"/>
  <c r="V3253" i="2"/>
  <c r="V3252" i="2"/>
  <c r="V3251" i="2"/>
  <c r="V3250" i="2"/>
  <c r="V3249" i="2"/>
  <c r="V3248" i="2"/>
  <c r="V3247" i="2"/>
  <c r="V3246" i="2"/>
  <c r="V3245" i="2"/>
  <c r="V3244" i="2"/>
  <c r="V3243" i="2"/>
  <c r="V3242" i="2"/>
  <c r="V3241" i="2"/>
  <c r="V3240" i="2"/>
  <c r="V3239" i="2"/>
  <c r="V3238" i="2"/>
  <c r="V3237" i="2"/>
  <c r="V3236" i="2"/>
  <c r="V3235" i="2"/>
  <c r="V3234" i="2"/>
  <c r="V3233" i="2"/>
  <c r="V3232" i="2"/>
  <c r="V3231" i="2"/>
  <c r="V3230" i="2"/>
  <c r="V3229" i="2"/>
  <c r="V3228" i="2"/>
  <c r="V3227" i="2"/>
  <c r="V3226" i="2"/>
  <c r="V3225" i="2"/>
  <c r="V3224" i="2"/>
  <c r="V3223" i="2"/>
  <c r="V3222" i="2"/>
  <c r="V3221" i="2"/>
  <c r="V3220" i="2"/>
  <c r="V3219" i="2"/>
  <c r="V3218" i="2"/>
  <c r="V3217" i="2"/>
  <c r="V3216" i="2"/>
  <c r="V3215" i="2"/>
  <c r="V3214" i="2"/>
  <c r="V3213" i="2"/>
  <c r="V3212" i="2"/>
  <c r="V3211" i="2"/>
  <c r="V3210" i="2"/>
  <c r="V3209" i="2"/>
  <c r="V3208" i="2"/>
  <c r="V3207" i="2"/>
  <c r="V3206" i="2"/>
  <c r="V3205" i="2"/>
  <c r="V3204" i="2"/>
  <c r="V3203" i="2"/>
  <c r="V3202" i="2"/>
  <c r="V3201" i="2"/>
  <c r="V3200" i="2"/>
  <c r="V3199" i="2"/>
  <c r="V3198" i="2"/>
  <c r="V3197" i="2"/>
  <c r="V3196" i="2"/>
  <c r="V3195" i="2"/>
  <c r="V3194" i="2"/>
  <c r="V3193" i="2"/>
  <c r="V3192" i="2"/>
  <c r="V3191" i="2"/>
  <c r="V3190" i="2"/>
  <c r="V3189" i="2"/>
  <c r="V3188" i="2"/>
  <c r="V3187" i="2"/>
  <c r="V3186" i="2"/>
  <c r="V3185" i="2"/>
  <c r="V3184" i="2"/>
  <c r="V3183" i="2"/>
  <c r="V3182" i="2"/>
  <c r="V3181" i="2"/>
  <c r="V3180" i="2"/>
  <c r="V3179" i="2"/>
  <c r="V3178" i="2"/>
  <c r="V3177" i="2"/>
  <c r="V3176" i="2"/>
  <c r="V3175" i="2"/>
  <c r="V3174" i="2"/>
  <c r="V3173" i="2"/>
  <c r="V3172" i="2"/>
  <c r="V3171" i="2"/>
  <c r="V3170" i="2"/>
  <c r="V3169" i="2"/>
  <c r="V3168" i="2"/>
  <c r="V3167" i="2"/>
  <c r="V3166" i="2"/>
  <c r="V3165" i="2"/>
  <c r="V3164" i="2"/>
  <c r="V3163" i="2"/>
  <c r="V3162" i="2"/>
  <c r="V3161" i="2"/>
  <c r="V3160" i="2"/>
  <c r="V3159" i="2"/>
  <c r="V3158" i="2"/>
  <c r="V3157" i="2"/>
  <c r="V3156" i="2"/>
  <c r="V3155" i="2"/>
  <c r="V3154" i="2"/>
  <c r="V3153" i="2"/>
  <c r="V3152" i="2"/>
  <c r="V3151" i="2"/>
  <c r="V3150" i="2"/>
  <c r="V3149" i="2"/>
  <c r="V3148" i="2"/>
  <c r="V3147" i="2"/>
  <c r="V3146" i="2"/>
  <c r="V3145" i="2"/>
  <c r="V3144" i="2"/>
  <c r="V3143" i="2"/>
  <c r="V3142" i="2"/>
  <c r="V3141" i="2"/>
  <c r="V3140" i="2"/>
  <c r="V3139" i="2"/>
  <c r="V3138" i="2"/>
  <c r="V3137" i="2"/>
  <c r="V3136" i="2"/>
  <c r="V3135" i="2"/>
  <c r="V3134" i="2"/>
  <c r="V3133" i="2"/>
  <c r="V3132" i="2"/>
  <c r="V3131" i="2"/>
  <c r="V3130" i="2"/>
  <c r="V3129" i="2"/>
  <c r="V3128" i="2"/>
  <c r="V3127" i="2"/>
  <c r="V3126" i="2"/>
  <c r="V3125" i="2"/>
  <c r="V3124" i="2"/>
  <c r="V3123" i="2"/>
  <c r="V3122" i="2"/>
  <c r="V3121" i="2"/>
  <c r="V3120" i="2"/>
  <c r="V3119" i="2"/>
  <c r="V3118" i="2"/>
  <c r="V3117" i="2"/>
  <c r="V3116" i="2"/>
  <c r="V3115" i="2"/>
  <c r="V3114" i="2"/>
  <c r="V3113" i="2"/>
  <c r="V3112" i="2"/>
  <c r="V3111" i="2"/>
  <c r="V3110" i="2"/>
  <c r="V3109" i="2"/>
  <c r="V3108" i="2"/>
  <c r="V3107" i="2"/>
  <c r="V3106" i="2"/>
  <c r="V3105" i="2"/>
  <c r="V3104" i="2"/>
  <c r="V3103" i="2"/>
  <c r="V3102" i="2"/>
  <c r="V3101" i="2"/>
  <c r="V3100" i="2"/>
  <c r="V3099" i="2"/>
  <c r="V3098" i="2"/>
  <c r="V3097" i="2"/>
  <c r="V3096" i="2"/>
  <c r="V3095" i="2"/>
  <c r="V3094" i="2"/>
  <c r="V3093" i="2"/>
  <c r="V3092" i="2"/>
  <c r="V3091" i="2"/>
  <c r="V3090" i="2"/>
  <c r="V3089" i="2"/>
  <c r="V3088" i="2"/>
  <c r="V3087" i="2"/>
  <c r="V3086" i="2"/>
  <c r="V3085" i="2"/>
  <c r="V3084" i="2"/>
  <c r="V3083" i="2"/>
  <c r="V3082" i="2"/>
  <c r="V3081" i="2"/>
  <c r="V3080" i="2"/>
  <c r="V3079" i="2"/>
  <c r="V3078" i="2"/>
  <c r="V3077" i="2"/>
  <c r="V3076" i="2"/>
  <c r="V3075" i="2"/>
  <c r="V3074" i="2"/>
  <c r="V3073" i="2"/>
  <c r="V3072" i="2"/>
  <c r="V3071" i="2"/>
  <c r="V3070" i="2"/>
  <c r="V3069" i="2"/>
  <c r="V3068" i="2"/>
  <c r="V3067" i="2"/>
  <c r="V3066" i="2"/>
  <c r="V3065" i="2"/>
  <c r="V3064" i="2"/>
  <c r="V3063" i="2"/>
  <c r="V3062" i="2"/>
  <c r="V3061" i="2"/>
  <c r="V3060" i="2"/>
  <c r="V3059" i="2"/>
  <c r="V3058" i="2"/>
  <c r="V3057" i="2"/>
  <c r="V3056" i="2"/>
  <c r="V3055" i="2"/>
  <c r="V3054" i="2"/>
  <c r="V3053" i="2"/>
  <c r="V3052" i="2"/>
  <c r="V3051" i="2"/>
  <c r="V3050" i="2"/>
  <c r="V3049" i="2"/>
  <c r="V3048" i="2"/>
  <c r="V3047" i="2"/>
  <c r="V3046" i="2"/>
  <c r="V3045" i="2"/>
  <c r="V3044" i="2"/>
  <c r="V3043" i="2"/>
  <c r="V3042" i="2"/>
  <c r="V3041" i="2"/>
  <c r="V3040" i="2"/>
  <c r="V3039" i="2"/>
  <c r="V3038" i="2"/>
  <c r="V3037" i="2"/>
  <c r="V3036" i="2"/>
  <c r="V3035" i="2"/>
  <c r="V3034" i="2"/>
  <c r="V3033" i="2"/>
  <c r="V3032" i="2"/>
  <c r="V3031" i="2"/>
  <c r="V3030" i="2"/>
  <c r="V3029" i="2"/>
  <c r="V3028" i="2"/>
  <c r="V3027" i="2"/>
  <c r="V3026" i="2"/>
  <c r="V3025" i="2"/>
  <c r="V3024" i="2"/>
  <c r="V3023" i="2"/>
  <c r="V3022" i="2"/>
  <c r="V3021" i="2"/>
  <c r="V3020" i="2"/>
  <c r="V3019" i="2"/>
  <c r="V3018" i="2"/>
  <c r="V3017" i="2"/>
  <c r="V3016" i="2"/>
  <c r="V3015" i="2"/>
  <c r="V3014" i="2"/>
  <c r="V3013" i="2"/>
  <c r="V3012" i="2"/>
  <c r="V3011" i="2"/>
  <c r="V3010" i="2"/>
  <c r="V3009" i="2"/>
  <c r="V3008" i="2"/>
  <c r="V3007" i="2"/>
  <c r="V3006" i="2"/>
  <c r="V3005" i="2"/>
  <c r="V3004" i="2"/>
  <c r="V3003" i="2"/>
  <c r="V3002" i="2"/>
  <c r="V3001" i="2"/>
  <c r="V3000" i="2"/>
  <c r="V2999" i="2"/>
  <c r="V2998" i="2"/>
  <c r="V2997" i="2"/>
  <c r="V2996" i="2"/>
  <c r="V2995" i="2"/>
  <c r="V2994" i="2"/>
  <c r="V2993" i="2"/>
  <c r="V2992" i="2"/>
  <c r="V2991" i="2"/>
  <c r="V2990" i="2"/>
  <c r="V2989" i="2"/>
  <c r="V2988" i="2"/>
  <c r="V2987" i="2"/>
  <c r="V2986" i="2"/>
  <c r="V2985" i="2"/>
  <c r="V2984" i="2"/>
  <c r="V2983" i="2"/>
  <c r="V2982" i="2"/>
  <c r="V2981" i="2"/>
  <c r="V2980" i="2"/>
  <c r="V2979" i="2"/>
  <c r="V2978" i="2"/>
  <c r="V2977" i="2"/>
  <c r="V2976" i="2"/>
  <c r="V2975" i="2"/>
  <c r="V2974" i="2"/>
  <c r="V2973" i="2"/>
  <c r="V2972" i="2"/>
  <c r="V2971" i="2"/>
  <c r="V2970" i="2"/>
  <c r="V2969" i="2"/>
  <c r="V2968" i="2"/>
  <c r="V2967" i="2"/>
  <c r="V2966" i="2"/>
  <c r="V2965" i="2"/>
  <c r="V2964" i="2"/>
  <c r="V2963" i="2"/>
  <c r="V2962" i="2"/>
  <c r="V2961" i="2"/>
  <c r="V2960" i="2"/>
  <c r="V2959" i="2"/>
  <c r="V2958" i="2"/>
  <c r="V2957" i="2"/>
  <c r="V2956" i="2"/>
  <c r="V2955" i="2"/>
  <c r="V2954" i="2"/>
  <c r="V2953" i="2"/>
  <c r="V2952" i="2"/>
  <c r="V2951" i="2"/>
  <c r="V2950" i="2"/>
  <c r="V2949" i="2"/>
  <c r="V2948" i="2"/>
  <c r="V2947" i="2"/>
  <c r="V2946" i="2"/>
  <c r="V2945" i="2"/>
  <c r="V2944" i="2"/>
  <c r="V2943" i="2"/>
  <c r="V2942" i="2"/>
  <c r="V2941" i="2"/>
  <c r="V2940" i="2"/>
  <c r="V2939" i="2"/>
  <c r="V2938" i="2"/>
  <c r="V2937" i="2"/>
  <c r="V2936" i="2"/>
  <c r="V2935" i="2"/>
  <c r="V2934" i="2"/>
  <c r="V2933" i="2"/>
  <c r="V2932" i="2"/>
  <c r="V2931" i="2"/>
  <c r="V2930" i="2"/>
  <c r="V2929" i="2"/>
  <c r="V2928" i="2"/>
  <c r="V2927" i="2"/>
  <c r="V2926" i="2"/>
  <c r="V2925" i="2"/>
  <c r="V2924" i="2"/>
  <c r="V2923" i="2"/>
  <c r="V2922" i="2"/>
  <c r="V2921" i="2"/>
  <c r="V2920" i="2"/>
  <c r="V2919" i="2"/>
  <c r="V2918" i="2"/>
  <c r="V2917" i="2"/>
  <c r="V2916" i="2"/>
  <c r="V2915" i="2"/>
  <c r="V2914" i="2"/>
  <c r="V2913" i="2"/>
  <c r="V2912" i="2"/>
  <c r="V2911" i="2"/>
  <c r="V2910" i="2"/>
  <c r="V2909" i="2"/>
  <c r="V2908" i="2"/>
  <c r="V2907" i="2"/>
  <c r="V2906" i="2"/>
  <c r="V2905" i="2"/>
  <c r="V2904" i="2"/>
  <c r="V2903" i="2"/>
  <c r="V2902" i="2"/>
  <c r="V2901" i="2"/>
  <c r="V2900" i="2"/>
  <c r="V2899" i="2"/>
  <c r="V2898" i="2"/>
  <c r="V2897" i="2"/>
  <c r="V2896" i="2"/>
  <c r="V2895" i="2"/>
  <c r="V2894" i="2"/>
  <c r="V2893" i="2"/>
  <c r="V2892" i="2"/>
  <c r="V2891" i="2"/>
  <c r="V2890" i="2"/>
  <c r="V2889" i="2"/>
  <c r="V2888" i="2"/>
  <c r="V2887" i="2"/>
  <c r="V2886" i="2"/>
  <c r="V2885" i="2"/>
  <c r="V2884" i="2"/>
  <c r="V2883" i="2"/>
  <c r="V2882" i="2"/>
  <c r="V2881" i="2"/>
  <c r="V2880" i="2"/>
  <c r="V2879" i="2"/>
  <c r="V2878" i="2"/>
  <c r="V2877" i="2"/>
  <c r="V2876" i="2"/>
  <c r="V2875" i="2"/>
  <c r="V2874" i="2"/>
  <c r="V2873" i="2"/>
  <c r="V2872" i="2"/>
  <c r="V2871" i="2"/>
  <c r="V2870" i="2"/>
  <c r="V2869" i="2"/>
  <c r="V2868" i="2"/>
  <c r="V2867" i="2"/>
  <c r="V2866" i="2"/>
  <c r="V2865" i="2"/>
  <c r="V2864" i="2"/>
  <c r="V2863" i="2"/>
  <c r="V2862" i="2"/>
  <c r="V2861" i="2"/>
  <c r="V2860" i="2"/>
  <c r="V2859" i="2"/>
  <c r="V2858" i="2"/>
  <c r="V2857" i="2"/>
  <c r="V2856" i="2"/>
  <c r="V2855" i="2"/>
  <c r="V2854" i="2"/>
  <c r="V2853" i="2"/>
  <c r="V2852" i="2"/>
  <c r="V2851" i="2"/>
  <c r="V2850" i="2"/>
  <c r="V2849" i="2"/>
  <c r="V2848" i="2"/>
  <c r="V2847" i="2"/>
  <c r="V2846" i="2"/>
  <c r="V2845" i="2"/>
  <c r="V2844" i="2"/>
  <c r="V2843" i="2"/>
  <c r="V2842" i="2"/>
  <c r="V2841" i="2"/>
  <c r="V2840" i="2"/>
  <c r="V2839" i="2"/>
  <c r="V2838" i="2"/>
  <c r="V2837" i="2"/>
  <c r="V2836" i="2"/>
  <c r="V2835" i="2"/>
  <c r="V2834" i="2"/>
  <c r="V2833" i="2"/>
  <c r="V2832" i="2"/>
  <c r="V2831" i="2"/>
  <c r="V2830" i="2"/>
  <c r="V2829" i="2"/>
  <c r="V2828" i="2"/>
  <c r="V2827" i="2"/>
  <c r="V2826" i="2"/>
  <c r="V2825" i="2"/>
  <c r="V2824" i="2"/>
  <c r="V2823" i="2"/>
  <c r="V2822" i="2"/>
  <c r="V2821" i="2"/>
  <c r="V2820" i="2"/>
  <c r="V2819" i="2"/>
  <c r="V2818" i="2"/>
  <c r="V2817" i="2"/>
  <c r="V2816" i="2"/>
  <c r="V2815" i="2"/>
  <c r="V2814" i="2"/>
  <c r="V2813" i="2"/>
  <c r="V2812" i="2"/>
  <c r="V2811" i="2"/>
  <c r="V2810" i="2"/>
  <c r="V2809" i="2"/>
  <c r="V2808" i="2"/>
  <c r="V2807" i="2"/>
  <c r="V2806" i="2"/>
  <c r="V2805" i="2"/>
  <c r="V2804" i="2"/>
  <c r="V2803" i="2"/>
  <c r="V2802" i="2"/>
  <c r="V2801" i="2"/>
  <c r="V2800" i="2"/>
  <c r="V2799" i="2"/>
  <c r="V2798" i="2"/>
  <c r="V2797" i="2"/>
  <c r="V2796" i="2"/>
  <c r="V2795" i="2"/>
  <c r="V2794" i="2"/>
  <c r="V2793" i="2"/>
  <c r="V2792" i="2"/>
  <c r="V2791" i="2"/>
  <c r="V2790" i="2"/>
  <c r="V2789" i="2"/>
  <c r="V2788" i="2"/>
  <c r="V2787" i="2"/>
  <c r="V2786" i="2"/>
  <c r="V2785" i="2"/>
  <c r="V2784" i="2"/>
  <c r="V2783" i="2"/>
  <c r="V2782" i="2"/>
  <c r="V2781" i="2"/>
  <c r="V2780" i="2"/>
  <c r="V2779" i="2"/>
  <c r="V2778" i="2"/>
  <c r="V2777" i="2"/>
  <c r="V2776" i="2"/>
  <c r="V2775" i="2"/>
  <c r="V2774" i="2"/>
  <c r="V2773" i="2"/>
  <c r="V2772" i="2"/>
  <c r="V2771" i="2"/>
  <c r="V2770" i="2"/>
  <c r="V2769" i="2"/>
  <c r="V2768" i="2"/>
  <c r="V2767" i="2"/>
  <c r="V2766" i="2"/>
  <c r="V2765" i="2"/>
  <c r="V2764" i="2"/>
  <c r="V2763" i="2"/>
  <c r="V2762" i="2"/>
  <c r="V2761" i="2"/>
  <c r="V2760" i="2"/>
  <c r="V2759" i="2"/>
  <c r="V2758" i="2"/>
  <c r="V2757" i="2"/>
  <c r="V2756" i="2"/>
  <c r="V2755" i="2"/>
  <c r="V2754" i="2"/>
  <c r="V2753" i="2"/>
  <c r="V2752" i="2"/>
  <c r="V2751" i="2"/>
  <c r="V2750" i="2"/>
  <c r="V2749" i="2"/>
  <c r="V2748" i="2"/>
  <c r="V2747" i="2"/>
  <c r="V2746" i="2"/>
  <c r="V2745" i="2"/>
  <c r="V2744" i="2"/>
  <c r="V2743" i="2"/>
  <c r="V2742" i="2"/>
  <c r="V2741" i="2"/>
  <c r="V2740" i="2"/>
  <c r="V2739" i="2"/>
  <c r="V2738" i="2"/>
  <c r="V2737" i="2"/>
  <c r="V2736" i="2"/>
  <c r="V2735" i="2"/>
  <c r="V2734" i="2"/>
  <c r="V2733" i="2"/>
  <c r="V2732" i="2"/>
  <c r="V2731" i="2"/>
  <c r="V2730" i="2"/>
  <c r="V2729" i="2"/>
  <c r="V2728" i="2"/>
  <c r="V2727" i="2"/>
  <c r="V2726" i="2"/>
  <c r="V2725" i="2"/>
  <c r="V2724" i="2"/>
  <c r="V2723" i="2"/>
  <c r="V2722" i="2"/>
  <c r="V2721" i="2"/>
  <c r="V2720" i="2"/>
  <c r="V2719" i="2"/>
  <c r="V2718" i="2"/>
  <c r="V2717" i="2"/>
  <c r="V2716" i="2"/>
  <c r="V2715" i="2"/>
  <c r="V2714" i="2"/>
  <c r="V2713" i="2"/>
  <c r="V2712" i="2"/>
  <c r="V2711" i="2"/>
  <c r="V2710" i="2"/>
  <c r="V2709" i="2"/>
  <c r="V2708" i="2"/>
  <c r="V2707" i="2"/>
  <c r="V2706" i="2"/>
  <c r="V2705" i="2"/>
  <c r="V2704" i="2"/>
  <c r="V2703" i="2"/>
  <c r="V2702" i="2"/>
  <c r="V2701" i="2"/>
  <c r="V2700" i="2"/>
  <c r="V2699" i="2"/>
  <c r="V2698" i="2"/>
  <c r="V2697" i="2"/>
  <c r="V2696" i="2"/>
  <c r="V2695" i="2"/>
  <c r="V2694" i="2"/>
  <c r="V2693" i="2"/>
  <c r="V2692" i="2"/>
  <c r="V2691" i="2"/>
  <c r="V2690" i="2"/>
  <c r="V2689" i="2"/>
  <c r="V2688" i="2"/>
  <c r="V2687" i="2"/>
  <c r="V2686" i="2"/>
  <c r="V2685" i="2"/>
  <c r="V2684" i="2"/>
  <c r="V2683" i="2"/>
  <c r="V2682" i="2"/>
  <c r="V2681" i="2"/>
  <c r="V2680" i="2"/>
  <c r="V2679" i="2"/>
  <c r="V2678" i="2"/>
  <c r="V2677" i="2"/>
  <c r="V2676" i="2"/>
  <c r="V2675" i="2"/>
  <c r="V2674" i="2"/>
  <c r="V2673" i="2"/>
  <c r="V2672" i="2"/>
  <c r="V2671" i="2"/>
  <c r="V2670" i="2"/>
  <c r="V2669" i="2"/>
  <c r="V2668" i="2"/>
  <c r="V2667" i="2"/>
  <c r="V2666" i="2"/>
  <c r="V2665" i="2"/>
  <c r="V2664" i="2"/>
  <c r="V2663" i="2"/>
  <c r="V2662" i="2"/>
  <c r="V2661" i="2"/>
  <c r="V2660" i="2"/>
  <c r="V2659" i="2"/>
  <c r="V2658" i="2"/>
  <c r="V2657" i="2"/>
  <c r="V2656" i="2"/>
  <c r="V2655" i="2"/>
  <c r="V2654" i="2"/>
  <c r="V2653" i="2"/>
  <c r="V2652" i="2"/>
  <c r="V2651" i="2"/>
  <c r="V2650" i="2"/>
  <c r="V2649" i="2"/>
  <c r="V2648" i="2"/>
  <c r="V2647" i="2"/>
  <c r="V2646" i="2"/>
  <c r="V2645" i="2"/>
  <c r="V2644" i="2"/>
  <c r="V2643" i="2"/>
  <c r="V2642" i="2"/>
  <c r="V2641" i="2"/>
  <c r="V2640" i="2"/>
  <c r="V2639" i="2"/>
  <c r="V2638" i="2"/>
  <c r="V2637" i="2"/>
  <c r="V2636" i="2"/>
  <c r="V2635" i="2"/>
  <c r="V2634" i="2"/>
  <c r="V2633" i="2"/>
  <c r="V2632" i="2"/>
  <c r="V2631" i="2"/>
  <c r="V2630" i="2"/>
  <c r="V2629" i="2"/>
  <c r="V2628" i="2"/>
  <c r="V2627" i="2"/>
  <c r="V2626" i="2"/>
  <c r="V2625" i="2"/>
  <c r="V2624" i="2"/>
  <c r="V2623" i="2"/>
  <c r="V2622" i="2"/>
  <c r="V2621" i="2"/>
  <c r="V2620" i="2"/>
  <c r="V2619" i="2"/>
  <c r="V2618" i="2"/>
  <c r="V2617" i="2"/>
  <c r="V2616" i="2"/>
  <c r="V2615" i="2"/>
  <c r="V2614" i="2"/>
  <c r="V2613" i="2"/>
  <c r="V2612" i="2"/>
  <c r="V2611" i="2"/>
  <c r="V2610" i="2"/>
  <c r="V2609" i="2"/>
  <c r="V2608" i="2"/>
  <c r="V2607" i="2"/>
  <c r="V2606" i="2"/>
  <c r="V2605" i="2"/>
  <c r="V2604" i="2"/>
  <c r="V2603" i="2"/>
  <c r="V2602" i="2"/>
  <c r="V2601" i="2"/>
  <c r="V2600" i="2"/>
  <c r="V2599" i="2"/>
  <c r="V2598" i="2"/>
  <c r="V2597" i="2"/>
  <c r="V2596" i="2"/>
  <c r="V2595" i="2"/>
  <c r="V2594" i="2"/>
  <c r="V2593" i="2"/>
  <c r="V2592" i="2"/>
  <c r="V2591" i="2"/>
  <c r="V2590" i="2"/>
  <c r="V2589" i="2"/>
  <c r="V2588" i="2"/>
  <c r="V2587" i="2"/>
  <c r="V2586" i="2"/>
  <c r="V2585" i="2"/>
  <c r="V2584" i="2"/>
  <c r="V2583" i="2"/>
  <c r="V2582" i="2"/>
  <c r="V2581" i="2"/>
  <c r="V2580" i="2"/>
  <c r="V2579" i="2"/>
  <c r="V2578" i="2"/>
  <c r="V2577" i="2"/>
  <c r="V2576" i="2"/>
  <c r="V2575" i="2"/>
  <c r="V2574" i="2"/>
  <c r="V2573" i="2"/>
  <c r="V2572" i="2"/>
  <c r="V2571" i="2"/>
  <c r="V2570" i="2"/>
  <c r="V2569" i="2"/>
  <c r="V2568" i="2"/>
  <c r="V2567" i="2"/>
  <c r="V2566" i="2"/>
  <c r="V2565" i="2"/>
  <c r="V2564" i="2"/>
  <c r="V2563" i="2"/>
  <c r="V2562" i="2"/>
  <c r="V2561" i="2"/>
  <c r="V2560" i="2"/>
  <c r="V2559" i="2"/>
  <c r="V2558" i="2"/>
  <c r="V2557" i="2"/>
  <c r="V2556" i="2"/>
  <c r="V2555" i="2"/>
  <c r="V2554" i="2"/>
  <c r="V2553" i="2"/>
  <c r="V2552" i="2"/>
  <c r="V2551" i="2"/>
  <c r="V2550" i="2"/>
  <c r="V2549" i="2"/>
  <c r="V2548" i="2"/>
  <c r="V2547" i="2"/>
  <c r="V2546" i="2"/>
  <c r="V2545" i="2"/>
  <c r="V2544" i="2"/>
  <c r="V2543" i="2"/>
  <c r="V2542" i="2"/>
  <c r="V2541" i="2"/>
  <c r="V2540" i="2"/>
  <c r="V2539" i="2"/>
  <c r="V2538" i="2"/>
  <c r="V2537" i="2"/>
  <c r="V2536" i="2"/>
  <c r="V2535" i="2"/>
  <c r="V2534" i="2"/>
  <c r="V2533" i="2"/>
  <c r="V2532" i="2"/>
  <c r="V2531" i="2"/>
  <c r="V2530" i="2"/>
  <c r="V2529" i="2"/>
  <c r="V2528" i="2"/>
  <c r="V2527" i="2"/>
  <c r="V2526" i="2"/>
  <c r="V2525" i="2"/>
  <c r="V2524" i="2"/>
  <c r="V2523" i="2"/>
  <c r="V2522" i="2"/>
  <c r="V2521" i="2"/>
  <c r="V2520" i="2"/>
  <c r="V2519" i="2"/>
  <c r="V2518" i="2"/>
  <c r="V2517" i="2"/>
  <c r="V2516" i="2"/>
  <c r="V2515" i="2"/>
  <c r="V2514" i="2"/>
  <c r="V2513" i="2"/>
  <c r="V2512" i="2"/>
  <c r="V2511" i="2"/>
  <c r="V2510" i="2"/>
  <c r="V2509" i="2"/>
  <c r="V2508" i="2"/>
  <c r="V2507" i="2"/>
  <c r="V2506" i="2"/>
  <c r="V2505" i="2"/>
  <c r="V2504" i="2"/>
  <c r="V2503" i="2"/>
  <c r="V2502" i="2"/>
  <c r="V2501" i="2"/>
  <c r="V2500" i="2"/>
  <c r="V2499" i="2"/>
  <c r="V2498" i="2"/>
  <c r="V2497" i="2"/>
  <c r="V2496" i="2"/>
  <c r="V2495" i="2"/>
  <c r="V2494" i="2"/>
  <c r="V2493" i="2"/>
  <c r="V2492" i="2"/>
  <c r="V2491" i="2"/>
  <c r="V2490" i="2"/>
  <c r="V2489" i="2"/>
  <c r="V2488" i="2"/>
  <c r="V2487" i="2"/>
  <c r="V2486" i="2"/>
  <c r="V2485" i="2"/>
  <c r="V2484" i="2"/>
  <c r="V2483" i="2"/>
  <c r="V2482" i="2"/>
  <c r="V2481" i="2"/>
  <c r="V2480" i="2"/>
  <c r="V2479" i="2"/>
  <c r="V2478" i="2"/>
  <c r="V2477" i="2"/>
  <c r="V2476" i="2"/>
  <c r="V2475" i="2"/>
  <c r="V2474" i="2"/>
  <c r="V2473" i="2"/>
  <c r="V2472" i="2"/>
  <c r="V2471" i="2"/>
  <c r="V2470" i="2"/>
  <c r="V2469" i="2"/>
  <c r="V2468" i="2"/>
  <c r="V2467" i="2"/>
  <c r="V2466" i="2"/>
  <c r="V2465" i="2"/>
  <c r="V2464" i="2"/>
  <c r="V2463" i="2"/>
  <c r="V2462" i="2"/>
  <c r="V2461" i="2"/>
  <c r="V2460" i="2"/>
  <c r="V2459" i="2"/>
  <c r="V2458" i="2"/>
  <c r="V2457" i="2"/>
  <c r="V2456" i="2"/>
  <c r="V2455" i="2"/>
  <c r="V2454" i="2"/>
  <c r="V2453" i="2"/>
  <c r="V2452" i="2"/>
  <c r="V2451" i="2"/>
  <c r="V2450" i="2"/>
  <c r="V2449" i="2"/>
  <c r="V2448" i="2"/>
  <c r="V2447" i="2"/>
  <c r="V2446" i="2"/>
  <c r="V2445" i="2"/>
  <c r="V2444" i="2"/>
  <c r="V2443" i="2"/>
  <c r="V2442" i="2"/>
  <c r="V2441" i="2"/>
  <c r="V2440" i="2"/>
  <c r="V2439" i="2"/>
  <c r="V2438" i="2"/>
  <c r="V2437" i="2"/>
  <c r="V2436" i="2"/>
  <c r="V2435" i="2"/>
  <c r="V2434" i="2"/>
  <c r="V2433" i="2"/>
  <c r="V2432" i="2"/>
  <c r="V2431" i="2"/>
  <c r="V2430" i="2"/>
  <c r="V2429" i="2"/>
  <c r="V2428" i="2"/>
  <c r="V2427" i="2"/>
  <c r="V2426" i="2"/>
  <c r="V2425" i="2"/>
  <c r="V2424" i="2"/>
  <c r="V2423" i="2"/>
  <c r="V2422" i="2"/>
  <c r="V2421" i="2"/>
  <c r="V2420" i="2"/>
  <c r="V2419" i="2"/>
  <c r="V2418" i="2"/>
  <c r="V2417" i="2"/>
  <c r="V2416" i="2"/>
  <c r="V2415" i="2"/>
  <c r="V2414" i="2"/>
  <c r="V2413" i="2"/>
  <c r="V2412" i="2"/>
  <c r="V2411" i="2"/>
  <c r="V2410" i="2"/>
  <c r="V2409" i="2"/>
  <c r="V2408" i="2"/>
  <c r="V2407" i="2"/>
  <c r="V2406" i="2"/>
  <c r="V2405" i="2"/>
  <c r="V2404" i="2"/>
  <c r="V2403" i="2"/>
  <c r="V2402" i="2"/>
  <c r="V2401" i="2"/>
  <c r="V2400" i="2"/>
  <c r="V2399" i="2"/>
  <c r="V2398" i="2"/>
  <c r="V2397" i="2"/>
  <c r="V2396" i="2"/>
  <c r="V2395" i="2"/>
  <c r="V2394" i="2"/>
  <c r="V2393" i="2"/>
  <c r="V2392" i="2"/>
  <c r="V2391" i="2"/>
  <c r="V2390" i="2"/>
  <c r="V2389" i="2"/>
  <c r="V2388" i="2"/>
  <c r="V2387" i="2"/>
  <c r="V2386" i="2"/>
  <c r="V2385" i="2"/>
  <c r="V2384" i="2"/>
  <c r="V2383" i="2"/>
  <c r="V2382" i="2"/>
  <c r="V2381" i="2"/>
  <c r="V2380" i="2"/>
  <c r="V2379" i="2"/>
  <c r="V2378" i="2"/>
  <c r="V2377" i="2"/>
  <c r="V2376" i="2"/>
  <c r="V2375" i="2"/>
  <c r="V2374" i="2"/>
  <c r="V2373" i="2"/>
  <c r="V2372" i="2"/>
  <c r="V2371" i="2"/>
  <c r="V2370" i="2"/>
  <c r="V2369" i="2"/>
  <c r="V2368" i="2"/>
  <c r="V2367" i="2"/>
  <c r="V2366" i="2"/>
  <c r="V2365" i="2"/>
  <c r="V2364" i="2"/>
  <c r="V2363" i="2"/>
  <c r="V2362" i="2"/>
  <c r="V2361" i="2"/>
  <c r="V2360" i="2"/>
  <c r="V2359" i="2"/>
  <c r="V2358" i="2"/>
  <c r="V2357" i="2"/>
  <c r="V2356" i="2"/>
  <c r="V2355" i="2"/>
  <c r="V2354" i="2"/>
  <c r="V2353" i="2"/>
  <c r="V2352" i="2"/>
  <c r="V2351" i="2"/>
  <c r="V2350" i="2"/>
  <c r="V2349" i="2"/>
  <c r="V2348" i="2"/>
  <c r="V2347" i="2"/>
  <c r="V2346" i="2"/>
  <c r="V2345" i="2"/>
  <c r="V2344" i="2"/>
  <c r="V2343" i="2"/>
  <c r="V2342" i="2"/>
  <c r="V2341" i="2"/>
  <c r="V2340" i="2"/>
  <c r="V2339" i="2"/>
  <c r="V2338" i="2"/>
  <c r="V2337" i="2"/>
  <c r="V2336" i="2"/>
  <c r="V2335" i="2"/>
  <c r="V2334" i="2"/>
  <c r="V2333" i="2"/>
  <c r="V2332" i="2"/>
  <c r="V2331" i="2"/>
  <c r="V2330" i="2"/>
  <c r="V2329" i="2"/>
  <c r="V2328" i="2"/>
  <c r="V2327" i="2"/>
  <c r="V2326" i="2"/>
  <c r="V2325" i="2"/>
  <c r="V2324" i="2"/>
  <c r="V2323" i="2"/>
  <c r="V2322" i="2"/>
  <c r="V2321" i="2"/>
  <c r="V2320" i="2"/>
  <c r="V2319" i="2"/>
  <c r="V2318" i="2"/>
  <c r="V2317" i="2"/>
  <c r="V2316" i="2"/>
  <c r="V2315" i="2"/>
  <c r="V2314" i="2"/>
  <c r="V2313" i="2"/>
  <c r="V2312" i="2"/>
  <c r="V2311" i="2"/>
  <c r="V2310" i="2"/>
  <c r="V2309" i="2"/>
  <c r="V2308" i="2"/>
  <c r="V2307" i="2"/>
  <c r="V2306" i="2"/>
  <c r="V2305" i="2"/>
  <c r="V2304" i="2"/>
  <c r="V2303" i="2"/>
  <c r="V2302" i="2"/>
  <c r="V2301" i="2"/>
  <c r="V2300" i="2"/>
  <c r="V2299" i="2"/>
  <c r="V2298" i="2"/>
  <c r="V2297" i="2"/>
  <c r="V2296" i="2"/>
  <c r="V2295" i="2"/>
  <c r="V2294" i="2"/>
  <c r="V2293" i="2"/>
  <c r="V2292" i="2"/>
  <c r="V2291" i="2"/>
  <c r="V2290" i="2"/>
  <c r="V2289" i="2"/>
  <c r="V2288" i="2"/>
  <c r="V2287" i="2"/>
  <c r="V2286" i="2"/>
  <c r="V2285" i="2"/>
  <c r="V2284" i="2"/>
  <c r="V2283" i="2"/>
  <c r="V2282" i="2"/>
  <c r="V2281" i="2"/>
  <c r="V2280" i="2"/>
  <c r="V2279" i="2"/>
  <c r="V2278" i="2"/>
  <c r="V2277" i="2"/>
  <c r="V2276" i="2"/>
  <c r="V2275" i="2"/>
  <c r="V2274" i="2"/>
  <c r="V2273" i="2"/>
  <c r="V2272" i="2"/>
  <c r="V2271" i="2"/>
  <c r="V2270" i="2"/>
  <c r="V2269" i="2"/>
  <c r="V2268" i="2"/>
  <c r="V2267" i="2"/>
  <c r="V2266" i="2"/>
  <c r="V2265" i="2"/>
  <c r="V2264" i="2"/>
  <c r="V2263" i="2"/>
  <c r="V2262" i="2"/>
  <c r="V2261" i="2"/>
  <c r="V2260" i="2"/>
  <c r="V2259" i="2"/>
  <c r="V2258" i="2"/>
  <c r="V2257" i="2"/>
  <c r="V2256" i="2"/>
  <c r="V2255" i="2"/>
  <c r="V2254" i="2"/>
  <c r="V2253" i="2"/>
  <c r="V2252" i="2"/>
  <c r="V2251" i="2"/>
  <c r="V2250" i="2"/>
  <c r="V2249" i="2"/>
  <c r="V2248" i="2"/>
  <c r="V2247" i="2"/>
  <c r="V2246" i="2"/>
  <c r="V2245" i="2"/>
  <c r="V2244" i="2"/>
  <c r="V2243" i="2"/>
  <c r="V2242" i="2"/>
  <c r="V2241" i="2"/>
  <c r="V2240" i="2"/>
  <c r="V2239" i="2"/>
  <c r="V2238" i="2"/>
  <c r="V2237" i="2"/>
  <c r="V2236" i="2"/>
  <c r="V2235" i="2"/>
  <c r="V2234" i="2"/>
  <c r="V2233" i="2"/>
  <c r="V2232" i="2"/>
  <c r="V2231" i="2"/>
  <c r="V2230" i="2"/>
  <c r="V2229" i="2"/>
  <c r="V2228" i="2"/>
  <c r="V2227" i="2"/>
  <c r="V2226" i="2"/>
  <c r="V2225" i="2"/>
  <c r="V2224" i="2"/>
  <c r="V2223" i="2"/>
  <c r="V2222" i="2"/>
  <c r="V2221" i="2"/>
  <c r="V2220" i="2"/>
  <c r="V2219" i="2"/>
  <c r="V2218" i="2"/>
  <c r="V2217" i="2"/>
  <c r="V2216" i="2"/>
  <c r="V2215" i="2"/>
  <c r="V2214" i="2"/>
  <c r="V2213" i="2"/>
  <c r="V2212" i="2"/>
  <c r="V2211" i="2"/>
  <c r="V2210" i="2"/>
  <c r="V2209" i="2"/>
  <c r="V2208" i="2"/>
  <c r="V2207" i="2"/>
  <c r="V2206" i="2"/>
  <c r="V2205" i="2"/>
  <c r="V2204" i="2"/>
  <c r="V2203" i="2"/>
  <c r="V2202" i="2"/>
  <c r="V2201" i="2"/>
  <c r="V2200" i="2"/>
  <c r="V2199" i="2"/>
  <c r="V2198" i="2"/>
  <c r="V2197" i="2"/>
  <c r="V2196" i="2"/>
  <c r="V2195" i="2"/>
  <c r="V2194" i="2"/>
  <c r="V2193" i="2"/>
  <c r="V2192" i="2"/>
  <c r="V2191" i="2"/>
  <c r="V2190" i="2"/>
  <c r="V2189" i="2"/>
  <c r="V2188" i="2"/>
  <c r="V2187" i="2"/>
  <c r="V2186" i="2"/>
  <c r="V2185" i="2"/>
  <c r="V2184" i="2"/>
  <c r="V2183" i="2"/>
  <c r="V2182" i="2"/>
  <c r="V2181" i="2"/>
  <c r="V2180" i="2"/>
  <c r="V2179" i="2"/>
  <c r="V2178" i="2"/>
  <c r="V2177" i="2"/>
  <c r="V2176" i="2"/>
  <c r="V2175" i="2"/>
  <c r="V2174" i="2"/>
  <c r="V2173" i="2"/>
  <c r="V2172" i="2"/>
  <c r="V2171" i="2"/>
  <c r="V2170" i="2"/>
  <c r="V2169" i="2"/>
  <c r="V2168" i="2"/>
  <c r="V2167" i="2"/>
  <c r="V2166" i="2"/>
  <c r="V2165" i="2"/>
  <c r="V2164" i="2"/>
  <c r="V2163" i="2"/>
  <c r="V2162" i="2"/>
  <c r="V2161" i="2"/>
  <c r="V2160" i="2"/>
  <c r="V2159" i="2"/>
  <c r="V2158" i="2"/>
  <c r="V2157" i="2"/>
  <c r="V2156" i="2"/>
  <c r="V2155" i="2"/>
  <c r="V2154" i="2"/>
  <c r="V2153" i="2"/>
  <c r="V2152" i="2"/>
  <c r="V2151" i="2"/>
  <c r="V2150" i="2"/>
  <c r="V2149" i="2"/>
  <c r="V2148" i="2"/>
  <c r="V2147" i="2"/>
  <c r="V2146" i="2"/>
  <c r="V2145" i="2"/>
  <c r="V2144" i="2"/>
  <c r="V2143" i="2"/>
  <c r="V2142" i="2"/>
  <c r="V2141" i="2"/>
  <c r="V2140" i="2"/>
  <c r="V2139" i="2"/>
  <c r="V2138" i="2"/>
  <c r="V2137" i="2"/>
  <c r="V2136" i="2"/>
  <c r="V2135" i="2"/>
  <c r="V2134" i="2"/>
  <c r="V2133" i="2"/>
  <c r="V2132" i="2"/>
  <c r="V2131" i="2"/>
  <c r="V2130" i="2"/>
  <c r="V2129" i="2"/>
  <c r="V2128" i="2"/>
  <c r="V2127" i="2"/>
  <c r="V2126" i="2"/>
  <c r="V2125" i="2"/>
  <c r="V2124" i="2"/>
  <c r="V2123" i="2"/>
  <c r="V2122" i="2"/>
  <c r="V2121" i="2"/>
  <c r="V2120" i="2"/>
  <c r="V2119" i="2"/>
  <c r="V2118" i="2"/>
  <c r="V2117" i="2"/>
  <c r="V2116" i="2"/>
  <c r="V2115" i="2"/>
  <c r="V2114" i="2"/>
  <c r="V2113" i="2"/>
  <c r="V2112" i="2"/>
  <c r="V2111" i="2"/>
  <c r="V2110" i="2"/>
  <c r="V2109" i="2"/>
  <c r="V2108" i="2"/>
  <c r="V2107" i="2"/>
  <c r="V2106" i="2"/>
  <c r="V2105" i="2"/>
  <c r="V2104" i="2"/>
  <c r="V2103" i="2"/>
  <c r="V2102" i="2"/>
  <c r="V2101" i="2"/>
  <c r="V2100" i="2"/>
  <c r="V2099" i="2"/>
  <c r="V2098" i="2"/>
  <c r="V2097" i="2"/>
  <c r="V2096" i="2"/>
  <c r="V2095" i="2"/>
  <c r="V2094" i="2"/>
  <c r="V2093" i="2"/>
  <c r="V2092" i="2"/>
  <c r="V2091" i="2"/>
  <c r="V2090" i="2"/>
  <c r="V2089" i="2"/>
  <c r="V2088" i="2"/>
  <c r="V2087" i="2"/>
  <c r="V2086" i="2"/>
  <c r="V2085" i="2"/>
  <c r="V2084" i="2"/>
  <c r="V2083" i="2"/>
  <c r="V2082" i="2"/>
  <c r="V2081" i="2"/>
  <c r="V2080" i="2"/>
  <c r="V2079" i="2"/>
  <c r="V2078" i="2"/>
  <c r="V2077" i="2"/>
  <c r="V2076" i="2"/>
  <c r="V2075" i="2"/>
  <c r="V2074" i="2"/>
  <c r="V2073" i="2"/>
  <c r="V2072" i="2"/>
  <c r="V2071" i="2"/>
  <c r="V2070" i="2"/>
  <c r="V2069" i="2"/>
  <c r="V2068" i="2"/>
  <c r="V2067" i="2"/>
  <c r="V2066" i="2"/>
  <c r="V2065" i="2"/>
  <c r="V2064" i="2"/>
  <c r="V2063" i="2"/>
  <c r="V2062" i="2"/>
  <c r="V2061" i="2"/>
  <c r="V2060" i="2"/>
  <c r="V2059" i="2"/>
  <c r="V2058" i="2"/>
  <c r="V2057" i="2"/>
  <c r="V2056" i="2"/>
  <c r="V2055" i="2"/>
  <c r="V2054" i="2"/>
  <c r="V2053" i="2"/>
  <c r="V2052" i="2"/>
  <c r="V2051" i="2"/>
  <c r="V2050" i="2"/>
  <c r="V2049" i="2"/>
  <c r="V2048" i="2"/>
  <c r="V2047" i="2"/>
  <c r="V2046" i="2"/>
  <c r="V2045" i="2"/>
  <c r="V2044" i="2"/>
  <c r="V2043" i="2"/>
  <c r="V2042" i="2"/>
  <c r="V2041" i="2"/>
  <c r="V2040" i="2"/>
  <c r="V2039" i="2"/>
  <c r="V2038" i="2"/>
  <c r="V2037" i="2"/>
  <c r="V2036" i="2"/>
  <c r="V2035" i="2"/>
  <c r="V2034" i="2"/>
  <c r="V2033" i="2"/>
  <c r="V2032" i="2"/>
  <c r="V2031" i="2"/>
  <c r="V2030" i="2"/>
  <c r="V2029" i="2"/>
  <c r="V2028" i="2"/>
  <c r="V2027" i="2"/>
  <c r="V2026" i="2"/>
  <c r="V2025" i="2"/>
  <c r="V2024" i="2"/>
  <c r="V2023" i="2"/>
  <c r="V2022" i="2"/>
  <c r="V2021" i="2"/>
  <c r="V2020" i="2"/>
  <c r="V2019" i="2"/>
  <c r="V2018" i="2"/>
  <c r="V2017" i="2"/>
  <c r="V2016" i="2"/>
  <c r="V2015" i="2"/>
  <c r="V2014" i="2"/>
  <c r="V2013" i="2"/>
  <c r="V2012" i="2"/>
  <c r="V2011" i="2"/>
  <c r="V2010" i="2"/>
  <c r="V2009" i="2"/>
  <c r="V2008" i="2"/>
  <c r="V2007" i="2"/>
  <c r="V2006" i="2"/>
  <c r="V2005" i="2"/>
  <c r="V2004" i="2"/>
  <c r="V2003" i="2"/>
  <c r="V2002" i="2"/>
  <c r="V2001" i="2"/>
  <c r="V2000" i="2"/>
  <c r="V1999" i="2"/>
  <c r="V1998" i="2"/>
  <c r="V1997" i="2"/>
  <c r="V1996" i="2"/>
  <c r="V1995" i="2"/>
  <c r="V1994" i="2"/>
  <c r="V1993" i="2"/>
  <c r="V1992" i="2"/>
  <c r="V1991" i="2"/>
  <c r="V1990" i="2"/>
  <c r="V1989" i="2"/>
  <c r="V1988" i="2"/>
  <c r="V1987" i="2"/>
  <c r="V1986" i="2"/>
  <c r="V1985" i="2"/>
  <c r="V1984" i="2"/>
  <c r="V1983" i="2"/>
  <c r="V1982" i="2"/>
  <c r="V1981" i="2"/>
  <c r="V1980" i="2"/>
  <c r="V1979" i="2"/>
  <c r="V1978" i="2"/>
  <c r="V1977" i="2"/>
  <c r="V1976" i="2"/>
  <c r="V1975" i="2"/>
  <c r="V1974" i="2"/>
  <c r="V1973" i="2"/>
  <c r="V1972" i="2"/>
  <c r="V1971" i="2"/>
  <c r="V1970" i="2"/>
  <c r="V1969" i="2"/>
  <c r="V1968" i="2"/>
  <c r="V1967" i="2"/>
  <c r="V1966" i="2"/>
  <c r="V1965" i="2"/>
  <c r="V1964" i="2"/>
  <c r="V1963" i="2"/>
  <c r="V1962" i="2"/>
  <c r="V1961" i="2"/>
  <c r="V1960" i="2"/>
  <c r="V1959" i="2"/>
  <c r="V1958" i="2"/>
  <c r="V1957" i="2"/>
  <c r="V1956" i="2"/>
  <c r="V1955" i="2"/>
  <c r="V1954" i="2"/>
  <c r="V1953" i="2"/>
  <c r="V1952" i="2"/>
  <c r="V1951" i="2"/>
  <c r="V1950" i="2"/>
  <c r="V1949" i="2"/>
  <c r="V1948" i="2"/>
  <c r="V1947" i="2"/>
  <c r="V1946" i="2"/>
  <c r="V1945" i="2"/>
  <c r="V1944" i="2"/>
  <c r="V1943" i="2"/>
  <c r="V1942" i="2"/>
  <c r="V1941" i="2"/>
  <c r="V1940" i="2"/>
  <c r="V1939" i="2"/>
  <c r="V1938" i="2"/>
  <c r="V1937" i="2"/>
  <c r="V1936" i="2"/>
  <c r="V1935" i="2"/>
  <c r="V1934" i="2"/>
  <c r="V1933" i="2"/>
  <c r="V1932" i="2"/>
  <c r="V1931" i="2"/>
  <c r="V1930" i="2"/>
  <c r="V1929" i="2"/>
  <c r="V1928" i="2"/>
  <c r="V1927" i="2"/>
  <c r="V1926" i="2"/>
  <c r="V1925" i="2"/>
  <c r="V1924" i="2"/>
  <c r="V1923" i="2"/>
  <c r="V1922" i="2"/>
  <c r="V1921" i="2"/>
  <c r="V1920" i="2"/>
  <c r="V1919" i="2"/>
  <c r="V1918" i="2"/>
  <c r="V1917" i="2"/>
  <c r="V1916" i="2"/>
  <c r="V1915" i="2"/>
  <c r="V1914" i="2"/>
  <c r="V1913" i="2"/>
  <c r="V1912" i="2"/>
  <c r="V1911" i="2"/>
  <c r="V1910" i="2"/>
  <c r="V1909" i="2"/>
  <c r="V1908" i="2"/>
  <c r="V1907" i="2"/>
  <c r="V1906" i="2"/>
  <c r="V1905" i="2"/>
  <c r="V1904" i="2"/>
  <c r="V1903" i="2"/>
  <c r="V1902" i="2"/>
  <c r="V1901" i="2"/>
  <c r="V1900" i="2"/>
  <c r="V1899" i="2"/>
  <c r="V1898" i="2"/>
  <c r="V1897" i="2"/>
  <c r="V1896" i="2"/>
  <c r="V1895" i="2"/>
  <c r="V1894" i="2"/>
  <c r="V1893" i="2"/>
  <c r="V1892" i="2"/>
  <c r="V1891" i="2"/>
  <c r="V1890" i="2"/>
  <c r="V1889" i="2"/>
  <c r="V1888" i="2"/>
  <c r="V1887" i="2"/>
  <c r="V1886" i="2"/>
  <c r="V1885" i="2"/>
  <c r="V1884" i="2"/>
  <c r="V1883" i="2"/>
  <c r="V1882" i="2"/>
  <c r="V1881" i="2"/>
  <c r="V1880" i="2"/>
  <c r="V1879" i="2"/>
  <c r="V1878" i="2"/>
  <c r="V1877" i="2"/>
  <c r="V1876" i="2"/>
  <c r="V1875" i="2"/>
  <c r="V1874" i="2"/>
  <c r="V1873" i="2"/>
  <c r="V1872" i="2"/>
  <c r="V1871" i="2"/>
  <c r="V1870" i="2"/>
  <c r="V1869" i="2"/>
  <c r="V1868" i="2"/>
  <c r="V1867" i="2"/>
  <c r="V1866" i="2"/>
  <c r="V1865" i="2"/>
  <c r="V1864" i="2"/>
  <c r="V1863" i="2"/>
  <c r="V1862" i="2"/>
  <c r="V1861" i="2"/>
  <c r="V1860" i="2"/>
  <c r="V1859" i="2"/>
  <c r="V1858" i="2"/>
  <c r="V1857" i="2"/>
  <c r="V1856" i="2"/>
  <c r="V1855" i="2"/>
  <c r="V1854" i="2"/>
  <c r="V1853" i="2"/>
  <c r="V1852" i="2"/>
  <c r="V1851" i="2"/>
  <c r="V1850" i="2"/>
  <c r="V1849" i="2"/>
  <c r="V1848" i="2"/>
  <c r="V1847" i="2"/>
  <c r="V1846" i="2"/>
  <c r="V1845" i="2"/>
  <c r="V1844" i="2"/>
  <c r="V1843" i="2"/>
  <c r="V1842" i="2"/>
  <c r="V1841" i="2"/>
  <c r="V1840" i="2"/>
  <c r="V1839" i="2"/>
  <c r="V1838" i="2"/>
  <c r="V1837" i="2"/>
  <c r="V1836" i="2"/>
  <c r="V1835" i="2"/>
  <c r="V1834" i="2"/>
  <c r="V1833" i="2"/>
  <c r="V1832" i="2"/>
  <c r="V1831" i="2"/>
  <c r="V1830" i="2"/>
  <c r="V1829" i="2"/>
  <c r="V1828" i="2"/>
  <c r="V1827" i="2"/>
  <c r="V1826" i="2"/>
  <c r="V1825" i="2"/>
  <c r="V1824" i="2"/>
  <c r="V1823" i="2"/>
  <c r="V1822" i="2"/>
  <c r="V1821" i="2"/>
  <c r="V1820" i="2"/>
  <c r="V1819" i="2"/>
  <c r="V1818" i="2"/>
  <c r="V1817" i="2"/>
  <c r="V1816" i="2"/>
  <c r="V1815" i="2"/>
  <c r="V1814" i="2"/>
  <c r="V1813" i="2"/>
  <c r="V1812" i="2"/>
  <c r="V1811" i="2"/>
  <c r="V1810" i="2"/>
  <c r="V1809" i="2"/>
  <c r="V1808" i="2"/>
  <c r="V1807" i="2"/>
  <c r="V1806" i="2"/>
  <c r="V1805" i="2"/>
  <c r="V1804" i="2"/>
  <c r="V1803" i="2"/>
  <c r="V1802" i="2"/>
  <c r="V1801" i="2"/>
  <c r="V1800" i="2"/>
  <c r="V1799" i="2"/>
  <c r="V1798" i="2"/>
  <c r="V1797" i="2"/>
  <c r="V1796" i="2"/>
  <c r="V1795" i="2"/>
  <c r="V1794" i="2"/>
  <c r="V1793" i="2"/>
  <c r="V1792" i="2"/>
  <c r="V1791" i="2"/>
  <c r="V1790" i="2"/>
  <c r="V1789" i="2"/>
  <c r="V1788" i="2"/>
  <c r="V1787" i="2"/>
  <c r="V1786" i="2"/>
  <c r="V1785" i="2"/>
  <c r="V1784" i="2"/>
  <c r="V1783" i="2"/>
  <c r="V1782" i="2"/>
  <c r="V1781" i="2"/>
  <c r="V1780" i="2"/>
  <c r="V1779" i="2"/>
  <c r="V1778" i="2"/>
  <c r="V1777" i="2"/>
  <c r="V1776" i="2"/>
  <c r="V1775" i="2"/>
  <c r="V1774" i="2"/>
  <c r="V1773" i="2"/>
  <c r="V1772" i="2"/>
  <c r="V1771" i="2"/>
  <c r="V1770" i="2"/>
  <c r="V1769" i="2"/>
  <c r="V1768" i="2"/>
  <c r="V1767" i="2"/>
  <c r="V1766" i="2"/>
  <c r="V1765" i="2"/>
  <c r="V1764" i="2"/>
  <c r="V1763" i="2"/>
  <c r="V1762" i="2"/>
  <c r="V1761" i="2"/>
  <c r="V1760" i="2"/>
  <c r="V1759" i="2"/>
  <c r="V1758" i="2"/>
  <c r="V1757" i="2"/>
  <c r="V1756" i="2"/>
  <c r="V1755" i="2"/>
  <c r="V1754" i="2"/>
  <c r="V1753" i="2"/>
  <c r="V1752" i="2"/>
  <c r="V1751" i="2"/>
  <c r="V1750" i="2"/>
  <c r="V1749" i="2"/>
  <c r="V1748" i="2"/>
  <c r="V1747" i="2"/>
  <c r="V1746" i="2"/>
  <c r="V1745" i="2"/>
  <c r="V1744" i="2"/>
  <c r="V1743" i="2"/>
  <c r="V1742" i="2"/>
  <c r="V1741" i="2"/>
  <c r="V1740" i="2"/>
  <c r="V1739" i="2"/>
  <c r="V1738" i="2"/>
  <c r="V1737" i="2"/>
  <c r="V1736" i="2"/>
  <c r="V1735" i="2"/>
  <c r="V1734" i="2"/>
  <c r="V1733" i="2"/>
  <c r="V1732" i="2"/>
  <c r="V1731" i="2"/>
  <c r="V1730" i="2"/>
  <c r="V1729" i="2"/>
  <c r="V1728" i="2"/>
  <c r="V1727" i="2"/>
  <c r="V1726" i="2"/>
  <c r="V1725" i="2"/>
  <c r="V1724" i="2"/>
  <c r="V1723" i="2"/>
  <c r="V1722" i="2"/>
  <c r="V1721" i="2"/>
  <c r="V1720" i="2"/>
  <c r="V1719" i="2"/>
  <c r="V1718" i="2"/>
  <c r="V1717" i="2"/>
  <c r="V1716" i="2"/>
  <c r="V1715" i="2"/>
  <c r="V1714" i="2"/>
  <c r="V1713" i="2"/>
  <c r="V1712" i="2"/>
  <c r="V1711" i="2"/>
  <c r="V1710" i="2"/>
  <c r="V1709" i="2"/>
  <c r="V1708" i="2"/>
  <c r="V1707" i="2"/>
  <c r="V1706" i="2"/>
  <c r="V1705" i="2"/>
  <c r="V1704" i="2"/>
  <c r="V1703" i="2"/>
  <c r="V1702" i="2"/>
  <c r="V1701" i="2"/>
  <c r="V1700" i="2"/>
  <c r="V1699" i="2"/>
  <c r="V1698" i="2"/>
  <c r="V1697" i="2"/>
  <c r="V1696" i="2"/>
  <c r="V1695" i="2"/>
  <c r="V1694" i="2"/>
  <c r="V1693" i="2"/>
  <c r="V1692" i="2"/>
  <c r="V1691" i="2"/>
  <c r="V1690" i="2"/>
  <c r="V1689" i="2"/>
  <c r="V1688" i="2"/>
  <c r="V1687" i="2"/>
  <c r="V1686" i="2"/>
  <c r="V1685" i="2"/>
  <c r="V1684" i="2"/>
  <c r="V1683" i="2"/>
  <c r="V1682" i="2"/>
  <c r="V1681" i="2"/>
  <c r="V1680" i="2"/>
  <c r="V1679" i="2"/>
  <c r="V1678" i="2"/>
  <c r="V1677" i="2"/>
  <c r="V1676" i="2"/>
  <c r="V1675" i="2"/>
  <c r="V1674" i="2"/>
  <c r="V1673" i="2"/>
  <c r="V1672" i="2"/>
  <c r="V1671" i="2"/>
  <c r="V1670" i="2"/>
  <c r="V1669" i="2"/>
  <c r="V1668" i="2"/>
  <c r="V1667" i="2"/>
  <c r="V1666" i="2"/>
  <c r="V1665" i="2"/>
  <c r="V1664" i="2"/>
  <c r="V1663" i="2"/>
  <c r="V1662" i="2"/>
  <c r="V1661" i="2"/>
  <c r="V1660" i="2"/>
  <c r="V1659" i="2"/>
  <c r="V1658" i="2"/>
  <c r="V1657" i="2"/>
  <c r="V1656" i="2"/>
  <c r="V1655" i="2"/>
  <c r="V1654" i="2"/>
  <c r="V1653" i="2"/>
  <c r="V1652" i="2"/>
  <c r="V1651" i="2"/>
  <c r="V1650" i="2"/>
  <c r="V1649" i="2"/>
  <c r="V1648" i="2"/>
  <c r="V1647" i="2"/>
  <c r="V1646" i="2"/>
  <c r="V1645" i="2"/>
  <c r="V1644" i="2"/>
  <c r="V1643" i="2"/>
  <c r="V1642" i="2"/>
  <c r="V1641" i="2"/>
  <c r="V1640" i="2"/>
  <c r="V1639" i="2"/>
  <c r="V1638" i="2"/>
  <c r="V1637" i="2"/>
  <c r="V1636" i="2"/>
  <c r="V1635" i="2"/>
  <c r="V1634" i="2"/>
  <c r="V1633" i="2"/>
  <c r="V1632" i="2"/>
  <c r="V1631" i="2"/>
  <c r="V1630" i="2"/>
  <c r="V1629" i="2"/>
  <c r="V1628" i="2"/>
  <c r="V1627" i="2"/>
  <c r="V1626" i="2"/>
  <c r="V1625" i="2"/>
  <c r="V1624" i="2"/>
  <c r="V1623" i="2"/>
  <c r="V1622" i="2"/>
  <c r="V1621" i="2"/>
  <c r="V1620" i="2"/>
  <c r="V1619" i="2"/>
  <c r="V1618" i="2"/>
  <c r="V1617" i="2"/>
  <c r="V1616" i="2"/>
  <c r="V1615" i="2"/>
  <c r="V1614" i="2"/>
  <c r="V1613" i="2"/>
  <c r="V1612" i="2"/>
  <c r="V1611" i="2"/>
  <c r="V1610" i="2"/>
  <c r="V1609" i="2"/>
  <c r="V1608" i="2"/>
  <c r="V1607" i="2"/>
  <c r="V1606" i="2"/>
  <c r="V1605" i="2"/>
  <c r="V1604" i="2"/>
  <c r="V1603" i="2"/>
  <c r="V1602" i="2"/>
  <c r="V1601" i="2"/>
  <c r="V1600" i="2"/>
  <c r="V1599" i="2"/>
  <c r="V1598" i="2"/>
  <c r="V1597" i="2"/>
  <c r="V1596" i="2"/>
  <c r="V1595" i="2"/>
  <c r="V1594" i="2"/>
  <c r="V1593" i="2"/>
  <c r="V1592" i="2"/>
  <c r="V1591" i="2"/>
  <c r="V1590" i="2"/>
  <c r="V1589" i="2"/>
  <c r="V1588" i="2"/>
  <c r="V1587" i="2"/>
  <c r="V1586" i="2"/>
  <c r="V1585" i="2"/>
  <c r="V1584" i="2"/>
  <c r="V1583" i="2"/>
  <c r="V1582" i="2"/>
  <c r="V1581" i="2"/>
  <c r="V1580" i="2"/>
  <c r="V1579" i="2"/>
  <c r="V1578" i="2"/>
  <c r="V1577" i="2"/>
  <c r="V1576" i="2"/>
  <c r="V1575" i="2"/>
  <c r="V1574" i="2"/>
  <c r="V1573" i="2"/>
  <c r="V1572" i="2"/>
  <c r="V1571" i="2"/>
  <c r="V1570" i="2"/>
  <c r="V1569" i="2"/>
  <c r="V1568" i="2"/>
  <c r="V1567" i="2"/>
  <c r="V1566" i="2"/>
  <c r="V1565" i="2"/>
  <c r="V1564" i="2"/>
  <c r="V1563" i="2"/>
  <c r="V1562" i="2"/>
  <c r="V1561" i="2"/>
  <c r="V1560" i="2"/>
  <c r="V1559" i="2"/>
  <c r="V1558" i="2"/>
  <c r="V1557" i="2"/>
  <c r="V1556" i="2"/>
  <c r="V1555" i="2"/>
  <c r="V1554" i="2"/>
  <c r="V1553" i="2"/>
  <c r="V1552" i="2"/>
  <c r="V1551" i="2"/>
  <c r="V1550" i="2"/>
  <c r="V1549" i="2"/>
  <c r="V1548" i="2"/>
  <c r="V1547" i="2"/>
  <c r="V1546" i="2"/>
  <c r="V1545" i="2"/>
  <c r="V1544" i="2"/>
  <c r="V1543" i="2"/>
  <c r="V1542" i="2"/>
  <c r="V1541" i="2"/>
  <c r="V1540" i="2"/>
  <c r="V1539" i="2"/>
  <c r="V1538" i="2"/>
  <c r="V1537" i="2"/>
  <c r="V1536" i="2"/>
  <c r="V1535" i="2"/>
  <c r="V1534" i="2"/>
  <c r="V1533" i="2"/>
  <c r="V1532" i="2"/>
  <c r="V1531" i="2"/>
  <c r="V1530" i="2"/>
  <c r="V1529" i="2"/>
  <c r="V1528" i="2"/>
  <c r="V1527" i="2"/>
  <c r="V1526" i="2"/>
  <c r="V1525" i="2"/>
  <c r="V1524" i="2"/>
  <c r="V1523" i="2"/>
  <c r="V1522" i="2"/>
  <c r="V1521" i="2"/>
  <c r="V1520" i="2"/>
  <c r="V1519" i="2"/>
  <c r="V1518" i="2"/>
  <c r="V1517" i="2"/>
  <c r="V1516" i="2"/>
  <c r="V1515" i="2"/>
  <c r="V1514" i="2"/>
  <c r="V1513" i="2"/>
  <c r="V1512" i="2"/>
  <c r="V1511" i="2"/>
  <c r="V1510" i="2"/>
  <c r="V1509" i="2"/>
  <c r="V1508" i="2"/>
  <c r="V1507" i="2"/>
  <c r="V1506" i="2"/>
  <c r="V1505" i="2"/>
  <c r="V1504" i="2"/>
  <c r="V1503" i="2"/>
  <c r="V1502" i="2"/>
  <c r="V1501" i="2"/>
  <c r="V1500" i="2"/>
  <c r="V1499" i="2"/>
  <c r="V1498" i="2"/>
  <c r="V1497" i="2"/>
  <c r="V1496" i="2"/>
  <c r="V1495" i="2"/>
  <c r="V1494" i="2"/>
  <c r="V1493" i="2"/>
  <c r="V1492" i="2"/>
  <c r="V1491" i="2"/>
  <c r="V1490" i="2"/>
  <c r="V1489" i="2"/>
  <c r="V1488" i="2"/>
  <c r="V1487" i="2"/>
  <c r="V1486" i="2"/>
  <c r="V1485" i="2"/>
  <c r="V1484" i="2"/>
  <c r="V1483" i="2"/>
  <c r="V1482" i="2"/>
  <c r="V1481" i="2"/>
  <c r="V1480" i="2"/>
  <c r="V1479" i="2"/>
  <c r="V1478" i="2"/>
  <c r="V1477" i="2"/>
  <c r="V1476" i="2"/>
  <c r="V1475" i="2"/>
  <c r="V1474" i="2"/>
  <c r="V1473" i="2"/>
  <c r="V1472" i="2"/>
  <c r="V1471" i="2"/>
  <c r="V1470" i="2"/>
  <c r="V1469" i="2"/>
  <c r="V1468" i="2"/>
  <c r="V1467" i="2"/>
  <c r="V1466" i="2"/>
  <c r="V1465" i="2"/>
  <c r="V1464" i="2"/>
  <c r="V1463" i="2"/>
  <c r="V1462" i="2"/>
  <c r="V1461" i="2"/>
  <c r="V1460" i="2"/>
  <c r="V1459" i="2"/>
  <c r="V1458" i="2"/>
  <c r="V1457" i="2"/>
  <c r="V1456" i="2"/>
  <c r="V1455" i="2"/>
  <c r="V1454" i="2"/>
  <c r="V1453" i="2"/>
  <c r="V1452" i="2"/>
  <c r="V1451" i="2"/>
  <c r="V1450" i="2"/>
  <c r="V1449" i="2"/>
  <c r="V1448" i="2"/>
  <c r="V1447" i="2"/>
  <c r="V1446" i="2"/>
  <c r="V1445" i="2"/>
  <c r="V1444" i="2"/>
  <c r="V1443" i="2"/>
  <c r="V1442" i="2"/>
  <c r="V1441" i="2"/>
  <c r="V1440" i="2"/>
  <c r="V1439" i="2"/>
  <c r="V1438" i="2"/>
  <c r="V1437" i="2"/>
  <c r="V1436" i="2"/>
  <c r="V1435" i="2"/>
  <c r="V1434" i="2"/>
  <c r="V1433" i="2"/>
  <c r="V1432" i="2"/>
  <c r="V1431" i="2"/>
  <c r="V1430" i="2"/>
  <c r="V1429" i="2"/>
  <c r="V1428" i="2"/>
  <c r="V1427" i="2"/>
  <c r="V1426" i="2"/>
  <c r="V1425" i="2"/>
  <c r="V1424" i="2"/>
  <c r="V1423" i="2"/>
  <c r="V1422" i="2"/>
  <c r="V1421" i="2"/>
  <c r="V1420" i="2"/>
  <c r="V1419" i="2"/>
  <c r="V1418" i="2"/>
  <c r="V1417" i="2"/>
  <c r="V1416" i="2"/>
  <c r="V1415" i="2"/>
  <c r="V1414" i="2"/>
  <c r="V1413" i="2"/>
  <c r="V1412" i="2"/>
  <c r="V1411" i="2"/>
  <c r="V1410" i="2"/>
  <c r="V1409" i="2"/>
  <c r="V1408" i="2"/>
  <c r="V1407" i="2"/>
  <c r="V1406" i="2"/>
  <c r="V1405" i="2"/>
  <c r="V1404" i="2"/>
  <c r="V1403" i="2"/>
  <c r="V1402" i="2"/>
  <c r="V1401" i="2"/>
  <c r="V1400" i="2"/>
  <c r="V1399" i="2"/>
  <c r="V1398" i="2"/>
  <c r="V1397" i="2"/>
  <c r="V1396" i="2"/>
  <c r="V1395" i="2"/>
  <c r="V1394" i="2"/>
  <c r="V1393" i="2"/>
  <c r="V1392" i="2"/>
  <c r="V1391" i="2"/>
  <c r="V1390" i="2"/>
  <c r="V1389" i="2"/>
  <c r="V1388" i="2"/>
  <c r="V1387" i="2"/>
  <c r="V1386" i="2"/>
  <c r="V1385" i="2"/>
  <c r="V1384" i="2"/>
  <c r="V1383" i="2"/>
  <c r="V1382" i="2"/>
  <c r="V1381" i="2"/>
  <c r="V1380" i="2"/>
  <c r="V1379" i="2"/>
  <c r="V1378" i="2"/>
  <c r="V1377" i="2"/>
  <c r="V1376" i="2"/>
  <c r="V1375" i="2"/>
  <c r="V1374" i="2"/>
  <c r="V1373" i="2"/>
  <c r="V1372" i="2"/>
  <c r="V1371" i="2"/>
  <c r="V1370" i="2"/>
  <c r="V1369" i="2"/>
  <c r="V1368" i="2"/>
  <c r="V1367" i="2"/>
  <c r="V1366" i="2"/>
  <c r="V1365" i="2"/>
  <c r="V1364" i="2"/>
  <c r="V1363" i="2"/>
  <c r="V1362" i="2"/>
  <c r="V1361" i="2"/>
  <c r="V1360" i="2"/>
  <c r="V1359" i="2"/>
  <c r="V1358" i="2"/>
  <c r="V1357" i="2"/>
  <c r="V1356" i="2"/>
  <c r="V1355" i="2"/>
  <c r="V1354" i="2"/>
  <c r="V1353" i="2"/>
  <c r="V1352" i="2"/>
  <c r="V1351" i="2"/>
  <c r="V1350" i="2"/>
  <c r="V1349" i="2"/>
  <c r="V1348" i="2"/>
  <c r="V1347" i="2"/>
  <c r="V1346" i="2"/>
  <c r="V1345" i="2"/>
  <c r="V1344" i="2"/>
  <c r="V1343" i="2"/>
  <c r="V1342" i="2"/>
  <c r="V1341" i="2"/>
  <c r="V1340" i="2"/>
  <c r="V1339" i="2"/>
  <c r="V1338" i="2"/>
  <c r="V1337" i="2"/>
  <c r="V1336" i="2"/>
  <c r="V1335" i="2"/>
  <c r="V1334" i="2"/>
  <c r="V1333" i="2"/>
  <c r="V1332" i="2"/>
  <c r="V1331" i="2"/>
  <c r="V1330" i="2"/>
  <c r="V1329" i="2"/>
  <c r="V1328" i="2"/>
  <c r="V1327" i="2"/>
  <c r="V1326" i="2"/>
  <c r="V1325" i="2"/>
  <c r="V1324" i="2"/>
  <c r="V1323" i="2"/>
  <c r="V1322" i="2"/>
  <c r="V1321" i="2"/>
  <c r="V1320" i="2"/>
  <c r="V1319" i="2"/>
  <c r="V1318" i="2"/>
  <c r="V1317" i="2"/>
  <c r="V1316" i="2"/>
  <c r="V1315" i="2"/>
  <c r="V1314" i="2"/>
  <c r="V1313" i="2"/>
  <c r="V1312" i="2"/>
  <c r="V1311" i="2"/>
  <c r="V1310" i="2"/>
  <c r="V1309" i="2"/>
  <c r="V1308" i="2"/>
  <c r="V1307" i="2"/>
  <c r="V1306" i="2"/>
  <c r="V1305" i="2"/>
  <c r="V1304" i="2"/>
  <c r="V1303" i="2"/>
  <c r="V1302" i="2"/>
  <c r="V1301" i="2"/>
  <c r="V1300" i="2"/>
  <c r="V1299" i="2"/>
  <c r="V1298" i="2"/>
  <c r="V1297" i="2"/>
  <c r="V1296" i="2"/>
  <c r="V1295" i="2"/>
  <c r="V1294" i="2"/>
  <c r="V1293" i="2"/>
  <c r="V1292" i="2"/>
  <c r="V1291" i="2"/>
  <c r="V1290" i="2"/>
  <c r="V1289" i="2"/>
  <c r="V1288" i="2"/>
  <c r="V1287" i="2"/>
  <c r="V1286" i="2"/>
  <c r="V1285" i="2"/>
  <c r="V1284" i="2"/>
  <c r="V1283" i="2"/>
  <c r="V1282" i="2"/>
  <c r="V1281" i="2"/>
  <c r="V1280" i="2"/>
  <c r="V1279" i="2"/>
  <c r="V1278" i="2"/>
  <c r="V1277" i="2"/>
  <c r="V1276" i="2"/>
  <c r="V1275" i="2"/>
  <c r="V1274" i="2"/>
  <c r="V1273" i="2"/>
  <c r="V1272" i="2"/>
  <c r="V1271" i="2"/>
  <c r="V1270" i="2"/>
  <c r="V1269" i="2"/>
  <c r="V1268" i="2"/>
  <c r="V1267" i="2"/>
  <c r="V1266" i="2"/>
  <c r="V1265" i="2"/>
  <c r="V1264" i="2"/>
  <c r="V1263" i="2"/>
  <c r="V1262" i="2"/>
  <c r="V1261" i="2"/>
  <c r="V1260" i="2"/>
  <c r="V1259" i="2"/>
  <c r="V1258" i="2"/>
  <c r="V1257" i="2"/>
  <c r="V1256" i="2"/>
  <c r="V1255" i="2"/>
  <c r="V1254" i="2"/>
  <c r="V1253" i="2"/>
  <c r="V1252" i="2"/>
  <c r="V1251" i="2"/>
  <c r="V1250" i="2"/>
  <c r="V1249" i="2"/>
  <c r="V1248" i="2"/>
  <c r="V1247" i="2"/>
  <c r="V1246" i="2"/>
  <c r="V1245" i="2"/>
  <c r="V1244" i="2"/>
  <c r="V1243" i="2"/>
  <c r="V1242" i="2"/>
  <c r="V1241" i="2"/>
  <c r="V1240" i="2"/>
  <c r="V1239" i="2"/>
  <c r="V1238" i="2"/>
  <c r="V1237" i="2"/>
  <c r="V1236" i="2"/>
  <c r="V1235" i="2"/>
  <c r="V1234" i="2"/>
  <c r="V1233" i="2"/>
  <c r="V1232" i="2"/>
  <c r="V1231" i="2"/>
  <c r="V1230" i="2"/>
  <c r="V1229" i="2"/>
  <c r="V1228" i="2"/>
  <c r="V1227" i="2"/>
  <c r="V1226" i="2"/>
  <c r="V1225" i="2"/>
  <c r="V1224" i="2"/>
  <c r="V1223" i="2"/>
  <c r="V1222" i="2"/>
  <c r="V1221" i="2"/>
  <c r="V1220" i="2"/>
  <c r="V1219" i="2"/>
  <c r="V1218" i="2"/>
  <c r="V1217" i="2"/>
  <c r="V1216" i="2"/>
  <c r="V1215" i="2"/>
  <c r="V1214" i="2"/>
  <c r="V1213" i="2"/>
  <c r="V1212" i="2"/>
  <c r="V1211" i="2"/>
  <c r="V1210" i="2"/>
  <c r="V1209" i="2"/>
  <c r="V1208" i="2"/>
  <c r="V1207" i="2"/>
  <c r="V1206" i="2"/>
  <c r="V1205" i="2"/>
  <c r="V1204" i="2"/>
  <c r="V1203" i="2"/>
  <c r="V1202" i="2"/>
  <c r="V1201" i="2"/>
  <c r="V1200" i="2"/>
  <c r="V1199" i="2"/>
  <c r="V1198" i="2"/>
  <c r="V1197" i="2"/>
  <c r="V1196" i="2"/>
  <c r="V1195" i="2"/>
  <c r="V1194" i="2"/>
  <c r="V1193" i="2"/>
  <c r="V1192" i="2"/>
  <c r="V1191" i="2"/>
  <c r="V1190" i="2"/>
  <c r="V1189" i="2"/>
  <c r="V1188" i="2"/>
  <c r="V1187" i="2"/>
  <c r="V1186" i="2"/>
  <c r="V1185" i="2"/>
  <c r="V1184" i="2"/>
  <c r="V1183" i="2"/>
  <c r="V1182" i="2"/>
  <c r="V1181" i="2"/>
  <c r="V1180" i="2"/>
  <c r="V1179" i="2"/>
  <c r="V1178" i="2"/>
  <c r="V1177" i="2"/>
  <c r="V1176" i="2"/>
  <c r="V1175" i="2"/>
  <c r="V1174" i="2"/>
  <c r="V1173" i="2"/>
  <c r="V1172" i="2"/>
  <c r="V1171" i="2"/>
  <c r="V1170" i="2"/>
  <c r="V1169" i="2"/>
  <c r="V1168" i="2"/>
  <c r="V1167" i="2"/>
  <c r="V1166" i="2"/>
  <c r="V1165" i="2"/>
  <c r="V1164" i="2"/>
  <c r="V1163" i="2"/>
  <c r="V1162" i="2"/>
  <c r="V1161" i="2"/>
  <c r="V1160" i="2"/>
  <c r="V1159" i="2"/>
  <c r="V1158" i="2"/>
  <c r="V1157" i="2"/>
  <c r="V1156" i="2"/>
  <c r="V1155" i="2"/>
  <c r="V1154" i="2"/>
  <c r="V1153" i="2"/>
  <c r="V1152" i="2"/>
  <c r="V1151" i="2"/>
  <c r="V1150" i="2"/>
  <c r="V1149" i="2"/>
  <c r="V1148" i="2"/>
  <c r="V1147" i="2"/>
  <c r="V1146" i="2"/>
  <c r="V1145" i="2"/>
  <c r="V1144" i="2"/>
  <c r="V1143" i="2"/>
  <c r="V1142" i="2"/>
  <c r="V1141" i="2"/>
  <c r="V1140" i="2"/>
  <c r="V1139" i="2"/>
  <c r="V1138" i="2"/>
  <c r="V1137" i="2"/>
  <c r="V1136" i="2"/>
  <c r="V1135" i="2"/>
  <c r="V1134" i="2"/>
  <c r="V1133" i="2"/>
  <c r="V1132" i="2"/>
  <c r="V1131" i="2"/>
  <c r="V1130" i="2"/>
  <c r="V1129" i="2"/>
  <c r="V1128" i="2"/>
  <c r="V1127" i="2"/>
  <c r="V1126" i="2"/>
  <c r="V1125" i="2"/>
  <c r="V1124" i="2"/>
  <c r="V1123" i="2"/>
  <c r="V1122" i="2"/>
  <c r="V1121" i="2"/>
  <c r="V1120" i="2"/>
  <c r="V1119" i="2"/>
  <c r="V1118" i="2"/>
  <c r="V1117" i="2"/>
  <c r="V1116" i="2"/>
  <c r="V1115" i="2"/>
  <c r="V1114" i="2"/>
  <c r="V1113" i="2"/>
  <c r="V1112" i="2"/>
  <c r="V1111" i="2"/>
  <c r="V1110" i="2"/>
  <c r="V1109" i="2"/>
  <c r="V1108" i="2"/>
  <c r="V1107" i="2"/>
  <c r="V1106" i="2"/>
  <c r="V1105" i="2"/>
  <c r="V1104" i="2"/>
  <c r="V1103" i="2"/>
  <c r="V1102" i="2"/>
  <c r="V1101" i="2"/>
  <c r="V1100" i="2"/>
  <c r="V1099" i="2"/>
  <c r="V1098" i="2"/>
  <c r="V1097" i="2"/>
  <c r="V1096" i="2"/>
  <c r="V1095" i="2"/>
  <c r="V1094" i="2"/>
  <c r="V1093" i="2"/>
  <c r="V1092" i="2"/>
  <c r="V1091" i="2"/>
  <c r="V1090" i="2"/>
  <c r="V1089" i="2"/>
  <c r="V1088" i="2"/>
  <c r="V1087" i="2"/>
  <c r="V1086" i="2"/>
  <c r="V1085" i="2"/>
  <c r="V1084" i="2"/>
  <c r="V1083" i="2"/>
  <c r="V1082" i="2"/>
  <c r="V1081" i="2"/>
  <c r="V1080" i="2"/>
  <c r="V1079" i="2"/>
  <c r="V1078" i="2"/>
  <c r="V1077" i="2"/>
  <c r="V1076" i="2"/>
  <c r="V1075" i="2"/>
  <c r="V1074" i="2"/>
  <c r="V1073" i="2"/>
  <c r="V1072" i="2"/>
  <c r="V1071" i="2"/>
  <c r="V1070" i="2"/>
  <c r="V1069" i="2"/>
  <c r="V1068" i="2"/>
  <c r="V1067" i="2"/>
  <c r="V1066" i="2"/>
  <c r="V1065" i="2"/>
  <c r="V1064" i="2"/>
  <c r="V1063" i="2"/>
  <c r="V1062" i="2"/>
  <c r="V1061" i="2"/>
  <c r="V1060" i="2"/>
  <c r="V1059" i="2"/>
  <c r="V1058" i="2"/>
  <c r="V1057" i="2"/>
  <c r="V1056" i="2"/>
  <c r="V1055" i="2"/>
  <c r="V1054" i="2"/>
  <c r="V1053" i="2"/>
  <c r="V1052" i="2"/>
  <c r="V1051" i="2"/>
  <c r="V1050" i="2"/>
  <c r="V1049" i="2"/>
  <c r="V1048" i="2"/>
  <c r="V1047" i="2"/>
  <c r="V1046" i="2"/>
  <c r="V1045" i="2"/>
  <c r="V1044" i="2"/>
  <c r="V1043" i="2"/>
  <c r="V1042" i="2"/>
  <c r="V1041" i="2"/>
  <c r="V1040" i="2"/>
  <c r="V1039" i="2"/>
  <c r="V1038" i="2"/>
  <c r="V1037" i="2"/>
  <c r="V1036" i="2"/>
  <c r="V1035" i="2"/>
  <c r="V1034" i="2"/>
  <c r="V1033" i="2"/>
  <c r="V1032" i="2"/>
  <c r="V1031" i="2"/>
  <c r="V1030" i="2"/>
  <c r="V1029" i="2"/>
  <c r="V1028" i="2"/>
  <c r="V1027" i="2"/>
  <c r="V1026" i="2"/>
  <c r="V1025" i="2"/>
  <c r="V1024" i="2"/>
  <c r="V1023" i="2"/>
  <c r="V1022" i="2"/>
  <c r="V1021" i="2"/>
  <c r="V1020" i="2"/>
  <c r="V1019" i="2"/>
  <c r="V1018" i="2"/>
  <c r="V1017" i="2"/>
  <c r="V1016" i="2"/>
  <c r="V1015" i="2"/>
  <c r="V1014" i="2"/>
  <c r="V1013" i="2"/>
  <c r="V1012" i="2"/>
  <c r="V1011" i="2"/>
  <c r="V1010" i="2"/>
  <c r="V1009" i="2"/>
  <c r="V1008" i="2"/>
  <c r="V1007" i="2"/>
  <c r="V1006" i="2"/>
  <c r="V1005" i="2"/>
  <c r="V1004" i="2"/>
  <c r="V1003" i="2"/>
  <c r="V1002" i="2"/>
  <c r="V1001" i="2"/>
  <c r="V1000" i="2"/>
  <c r="V999" i="2"/>
  <c r="V998" i="2"/>
  <c r="V997" i="2"/>
  <c r="V996" i="2"/>
  <c r="V995" i="2"/>
  <c r="V994" i="2"/>
  <c r="V993" i="2"/>
  <c r="V992" i="2"/>
  <c r="V991" i="2"/>
  <c r="V990" i="2"/>
  <c r="V989" i="2"/>
  <c r="V988" i="2"/>
  <c r="V987" i="2"/>
  <c r="V986" i="2"/>
  <c r="V985" i="2"/>
  <c r="V984" i="2"/>
  <c r="V983" i="2"/>
  <c r="V982" i="2"/>
  <c r="V981" i="2"/>
  <c r="V980" i="2"/>
  <c r="V979" i="2"/>
  <c r="V978" i="2"/>
  <c r="V977" i="2"/>
  <c r="V976" i="2"/>
  <c r="V975" i="2"/>
  <c r="V974" i="2"/>
  <c r="V973" i="2"/>
  <c r="V972" i="2"/>
  <c r="V971" i="2"/>
  <c r="V970" i="2"/>
  <c r="V969" i="2"/>
  <c r="V968" i="2"/>
  <c r="V967" i="2"/>
  <c r="V966" i="2"/>
  <c r="V965" i="2"/>
  <c r="V964" i="2"/>
  <c r="V963" i="2"/>
  <c r="V962" i="2"/>
  <c r="V961" i="2"/>
  <c r="V960" i="2"/>
  <c r="V959" i="2"/>
  <c r="V958" i="2"/>
  <c r="V957" i="2"/>
  <c r="V956" i="2"/>
  <c r="V955" i="2"/>
  <c r="V954" i="2"/>
  <c r="V953" i="2"/>
  <c r="V952" i="2"/>
  <c r="V951" i="2"/>
  <c r="V950" i="2"/>
  <c r="V949" i="2"/>
  <c r="V948" i="2"/>
  <c r="V947" i="2"/>
  <c r="V946" i="2"/>
  <c r="V945" i="2"/>
  <c r="V944" i="2"/>
  <c r="V943" i="2"/>
  <c r="V942" i="2"/>
  <c r="V941" i="2"/>
  <c r="V940" i="2"/>
  <c r="V939" i="2"/>
  <c r="V938" i="2"/>
  <c r="V937" i="2"/>
  <c r="V936" i="2"/>
  <c r="V935" i="2"/>
  <c r="V934" i="2"/>
  <c r="V933" i="2"/>
  <c r="V932" i="2"/>
  <c r="V931" i="2"/>
  <c r="V930" i="2"/>
  <c r="V929" i="2"/>
  <c r="V928" i="2"/>
  <c r="V927" i="2"/>
  <c r="V926" i="2"/>
  <c r="V925" i="2"/>
  <c r="V924" i="2"/>
  <c r="V923" i="2"/>
  <c r="V922" i="2"/>
  <c r="V921" i="2"/>
  <c r="V920" i="2"/>
  <c r="V919" i="2"/>
  <c r="V918" i="2"/>
  <c r="V917" i="2"/>
  <c r="V916" i="2"/>
  <c r="V915" i="2"/>
  <c r="V914" i="2"/>
  <c r="V913" i="2"/>
  <c r="V912" i="2"/>
  <c r="V911" i="2"/>
  <c r="V910" i="2"/>
  <c r="V909" i="2"/>
  <c r="V908" i="2"/>
  <c r="V907" i="2"/>
  <c r="V906" i="2"/>
  <c r="V905" i="2"/>
  <c r="V904" i="2"/>
  <c r="V903" i="2"/>
  <c r="V902" i="2"/>
  <c r="V901" i="2"/>
  <c r="V900" i="2"/>
  <c r="V899" i="2"/>
  <c r="V898" i="2"/>
  <c r="V897" i="2"/>
  <c r="V896" i="2"/>
  <c r="V895" i="2"/>
  <c r="V894" i="2"/>
  <c r="V893" i="2"/>
  <c r="V892" i="2"/>
  <c r="V891" i="2"/>
  <c r="V890" i="2"/>
  <c r="V889" i="2"/>
  <c r="V888" i="2"/>
  <c r="V887" i="2"/>
  <c r="V886" i="2"/>
  <c r="V885" i="2"/>
  <c r="V884" i="2"/>
  <c r="V883" i="2"/>
  <c r="V882" i="2"/>
  <c r="V881" i="2"/>
  <c r="V880" i="2"/>
  <c r="V879" i="2"/>
  <c r="V878" i="2"/>
  <c r="V877" i="2"/>
  <c r="V876" i="2"/>
  <c r="V875" i="2"/>
  <c r="V874" i="2"/>
  <c r="V873" i="2"/>
  <c r="V872" i="2"/>
  <c r="V871" i="2"/>
  <c r="V870" i="2"/>
  <c r="V869" i="2"/>
  <c r="V868" i="2"/>
  <c r="V867" i="2"/>
  <c r="V866" i="2"/>
  <c r="V865" i="2"/>
  <c r="V864" i="2"/>
  <c r="V863" i="2"/>
  <c r="V862" i="2"/>
  <c r="V861" i="2"/>
  <c r="V860" i="2"/>
  <c r="V859" i="2"/>
  <c r="V858" i="2"/>
  <c r="V857" i="2"/>
  <c r="V856" i="2"/>
  <c r="V855" i="2"/>
  <c r="V854" i="2"/>
  <c r="V853" i="2"/>
  <c r="V852" i="2"/>
  <c r="V851" i="2"/>
  <c r="V850" i="2"/>
  <c r="V849" i="2"/>
  <c r="V848" i="2"/>
  <c r="V847" i="2"/>
  <c r="V846" i="2"/>
  <c r="V845" i="2"/>
  <c r="V844" i="2"/>
  <c r="V843" i="2"/>
  <c r="V842" i="2"/>
  <c r="V841" i="2"/>
  <c r="V840" i="2"/>
  <c r="V839" i="2"/>
  <c r="V838" i="2"/>
  <c r="V837" i="2"/>
  <c r="V836" i="2"/>
  <c r="V835" i="2"/>
  <c r="V834" i="2"/>
  <c r="V833" i="2"/>
  <c r="V832" i="2"/>
  <c r="V831" i="2"/>
  <c r="V830" i="2"/>
  <c r="V829" i="2"/>
  <c r="V828" i="2"/>
  <c r="V827" i="2"/>
  <c r="V826" i="2"/>
  <c r="V825" i="2"/>
  <c r="V824" i="2"/>
  <c r="V823" i="2"/>
  <c r="V822" i="2"/>
  <c r="V821" i="2"/>
  <c r="V820" i="2"/>
  <c r="V819" i="2"/>
  <c r="V818" i="2"/>
  <c r="V817" i="2"/>
  <c r="V816" i="2"/>
  <c r="V815" i="2"/>
  <c r="V814" i="2"/>
  <c r="V813" i="2"/>
  <c r="V812" i="2"/>
  <c r="V811" i="2"/>
  <c r="V810" i="2"/>
  <c r="V809" i="2"/>
  <c r="V808" i="2"/>
  <c r="V807" i="2"/>
  <c r="V806" i="2"/>
  <c r="V805" i="2"/>
  <c r="V804" i="2"/>
  <c r="V803" i="2"/>
  <c r="V802" i="2"/>
  <c r="V801" i="2"/>
  <c r="V800" i="2"/>
  <c r="V799" i="2"/>
  <c r="V798" i="2"/>
  <c r="V797" i="2"/>
  <c r="V796" i="2"/>
  <c r="V795" i="2"/>
  <c r="V794" i="2"/>
  <c r="V793" i="2"/>
  <c r="V792" i="2"/>
  <c r="V791" i="2"/>
  <c r="V790" i="2"/>
  <c r="V789" i="2"/>
  <c r="V788" i="2"/>
  <c r="V787" i="2"/>
  <c r="V786" i="2"/>
  <c r="V785" i="2"/>
  <c r="V784" i="2"/>
  <c r="V783" i="2"/>
  <c r="V782" i="2"/>
  <c r="V781" i="2"/>
  <c r="V780" i="2"/>
  <c r="V779" i="2"/>
  <c r="V778" i="2"/>
  <c r="V777" i="2"/>
  <c r="V776" i="2"/>
  <c r="V775" i="2"/>
  <c r="V774" i="2"/>
  <c r="V773" i="2"/>
  <c r="V772" i="2"/>
  <c r="V771" i="2"/>
  <c r="V770" i="2"/>
  <c r="V769" i="2"/>
  <c r="V768" i="2"/>
  <c r="V767" i="2"/>
  <c r="V766" i="2"/>
  <c r="V765" i="2"/>
  <c r="V764" i="2"/>
  <c r="V763" i="2"/>
  <c r="V762" i="2"/>
  <c r="V761" i="2"/>
  <c r="V760" i="2"/>
  <c r="V759" i="2"/>
  <c r="V758" i="2"/>
  <c r="V757" i="2"/>
  <c r="V756" i="2"/>
  <c r="V755" i="2"/>
  <c r="V754" i="2"/>
  <c r="V753" i="2"/>
  <c r="V752" i="2"/>
  <c r="V751" i="2"/>
  <c r="V750" i="2"/>
  <c r="V749" i="2"/>
  <c r="V748" i="2"/>
  <c r="V747" i="2"/>
  <c r="V746" i="2"/>
  <c r="V745" i="2"/>
  <c r="V744" i="2"/>
  <c r="V743" i="2"/>
  <c r="V742" i="2"/>
  <c r="V741" i="2"/>
  <c r="V740" i="2"/>
  <c r="V739" i="2"/>
  <c r="V738" i="2"/>
  <c r="V737" i="2"/>
  <c r="V736" i="2"/>
  <c r="V735" i="2"/>
  <c r="V734" i="2"/>
  <c r="V733" i="2"/>
  <c r="V732" i="2"/>
  <c r="V731" i="2"/>
  <c r="V730" i="2"/>
  <c r="V729" i="2"/>
  <c r="V728" i="2"/>
  <c r="V727" i="2"/>
  <c r="V726" i="2"/>
  <c r="V725" i="2"/>
  <c r="V724" i="2"/>
  <c r="V723" i="2"/>
  <c r="V722" i="2"/>
  <c r="V721" i="2"/>
  <c r="V720" i="2"/>
  <c r="V719" i="2"/>
  <c r="V718" i="2"/>
  <c r="V717" i="2"/>
  <c r="V716" i="2"/>
  <c r="V715" i="2"/>
  <c r="V714" i="2"/>
  <c r="V713" i="2"/>
  <c r="V712" i="2"/>
  <c r="V711" i="2"/>
  <c r="V710" i="2"/>
  <c r="V709" i="2"/>
  <c r="V708" i="2"/>
  <c r="V707" i="2"/>
  <c r="V706" i="2"/>
  <c r="V705" i="2"/>
  <c r="V704" i="2"/>
  <c r="V703" i="2"/>
  <c r="V702" i="2"/>
  <c r="V701" i="2"/>
  <c r="V700" i="2"/>
  <c r="V699" i="2"/>
  <c r="V698" i="2"/>
  <c r="V697" i="2"/>
  <c r="V696" i="2"/>
  <c r="V695" i="2"/>
  <c r="V694" i="2"/>
  <c r="V693" i="2"/>
  <c r="V692" i="2"/>
  <c r="V691" i="2"/>
  <c r="V690" i="2"/>
  <c r="V689" i="2"/>
  <c r="V688" i="2"/>
  <c r="V687" i="2"/>
  <c r="V686" i="2"/>
  <c r="V685" i="2"/>
  <c r="V684" i="2"/>
  <c r="V683" i="2"/>
  <c r="V682" i="2"/>
  <c r="V681" i="2"/>
  <c r="V680" i="2"/>
  <c r="V679" i="2"/>
  <c r="V678" i="2"/>
  <c r="V677" i="2"/>
  <c r="V676" i="2"/>
  <c r="V675" i="2"/>
  <c r="V674" i="2"/>
  <c r="V673" i="2"/>
  <c r="V672" i="2"/>
  <c r="V671" i="2"/>
  <c r="V670" i="2"/>
  <c r="V669" i="2"/>
  <c r="V668" i="2"/>
  <c r="V667" i="2"/>
  <c r="V666" i="2"/>
  <c r="V665" i="2"/>
  <c r="V664" i="2"/>
  <c r="V663" i="2"/>
  <c r="V662" i="2"/>
  <c r="V661" i="2"/>
  <c r="V660" i="2"/>
  <c r="V659" i="2"/>
  <c r="V658" i="2"/>
  <c r="V657" i="2"/>
  <c r="V656" i="2"/>
  <c r="V655" i="2"/>
  <c r="V654" i="2"/>
  <c r="V653" i="2"/>
  <c r="V652" i="2"/>
  <c r="V651" i="2"/>
  <c r="V650" i="2"/>
  <c r="V649" i="2"/>
  <c r="V648" i="2"/>
  <c r="V647" i="2"/>
  <c r="V646" i="2"/>
  <c r="V645" i="2"/>
  <c r="V644" i="2"/>
  <c r="V643" i="2"/>
  <c r="V642" i="2"/>
  <c r="V641" i="2"/>
  <c r="V640" i="2"/>
  <c r="V639" i="2"/>
  <c r="V638" i="2"/>
  <c r="V637" i="2"/>
  <c r="V636" i="2"/>
  <c r="V635" i="2"/>
  <c r="V634" i="2"/>
  <c r="V633" i="2"/>
  <c r="V632" i="2"/>
  <c r="V631" i="2"/>
  <c r="V630" i="2"/>
  <c r="V629" i="2"/>
  <c r="V628" i="2"/>
  <c r="V627" i="2"/>
  <c r="V626" i="2"/>
  <c r="V625" i="2"/>
  <c r="V624" i="2"/>
  <c r="V623" i="2"/>
  <c r="V622" i="2"/>
  <c r="V621" i="2"/>
  <c r="V620" i="2"/>
  <c r="V619" i="2"/>
  <c r="V618" i="2"/>
  <c r="V617" i="2"/>
  <c r="V616" i="2"/>
  <c r="V615" i="2"/>
  <c r="V614" i="2"/>
  <c r="V613" i="2"/>
  <c r="V612" i="2"/>
  <c r="V611" i="2"/>
  <c r="V610" i="2"/>
  <c r="V609" i="2"/>
  <c r="V608" i="2"/>
  <c r="V607" i="2"/>
  <c r="V606" i="2"/>
  <c r="V605" i="2"/>
  <c r="V604" i="2"/>
  <c r="V603" i="2"/>
  <c r="V602" i="2"/>
  <c r="V601" i="2"/>
  <c r="V600" i="2"/>
  <c r="V599" i="2"/>
  <c r="V598" i="2"/>
  <c r="V597" i="2"/>
  <c r="V596" i="2"/>
  <c r="V595" i="2"/>
  <c r="V594" i="2"/>
  <c r="V593" i="2"/>
  <c r="V592" i="2"/>
  <c r="V591" i="2"/>
  <c r="V590" i="2"/>
  <c r="V589" i="2"/>
  <c r="V588" i="2"/>
  <c r="V587" i="2"/>
  <c r="V586" i="2"/>
  <c r="V585" i="2"/>
  <c r="V584" i="2"/>
  <c r="V583" i="2"/>
  <c r="V582" i="2"/>
  <c r="V581" i="2"/>
  <c r="V580" i="2"/>
  <c r="V579" i="2"/>
  <c r="V578" i="2"/>
  <c r="V577" i="2"/>
  <c r="V576" i="2"/>
  <c r="V575" i="2"/>
  <c r="V574" i="2"/>
  <c r="V573" i="2"/>
  <c r="V572" i="2"/>
  <c r="V571" i="2"/>
  <c r="V570" i="2"/>
  <c r="V569" i="2"/>
  <c r="V568" i="2"/>
  <c r="V567" i="2"/>
  <c r="V566" i="2"/>
  <c r="V565" i="2"/>
  <c r="V564" i="2"/>
  <c r="V563" i="2"/>
  <c r="V562" i="2"/>
  <c r="V561" i="2"/>
  <c r="V560" i="2"/>
  <c r="V559" i="2"/>
  <c r="V558" i="2"/>
  <c r="V557" i="2"/>
  <c r="V556" i="2"/>
  <c r="V555" i="2"/>
  <c r="V554" i="2"/>
  <c r="V553" i="2"/>
  <c r="V552" i="2"/>
  <c r="V551" i="2"/>
  <c r="V550" i="2"/>
  <c r="V549" i="2"/>
  <c r="V548" i="2"/>
  <c r="V547" i="2"/>
  <c r="V546" i="2"/>
  <c r="V545" i="2"/>
  <c r="V544" i="2"/>
  <c r="V543" i="2"/>
  <c r="V542" i="2"/>
  <c r="V541" i="2"/>
  <c r="V540" i="2"/>
  <c r="V539" i="2"/>
  <c r="V538" i="2"/>
  <c r="V537" i="2"/>
  <c r="V536" i="2"/>
  <c r="V535" i="2"/>
  <c r="V534" i="2"/>
  <c r="V533" i="2"/>
  <c r="V532" i="2"/>
  <c r="V531" i="2"/>
  <c r="V530" i="2"/>
  <c r="V529" i="2"/>
  <c r="V528" i="2"/>
  <c r="V527" i="2"/>
  <c r="V526" i="2"/>
  <c r="V525" i="2"/>
  <c r="V524" i="2"/>
  <c r="V523" i="2"/>
  <c r="V522" i="2"/>
  <c r="V521" i="2"/>
  <c r="V520" i="2"/>
  <c r="V519" i="2"/>
  <c r="V518" i="2"/>
  <c r="V517" i="2"/>
  <c r="V516" i="2"/>
  <c r="V515" i="2"/>
  <c r="V514" i="2"/>
  <c r="V513" i="2"/>
  <c r="V512" i="2"/>
  <c r="V511" i="2"/>
  <c r="V510" i="2"/>
  <c r="V509" i="2"/>
  <c r="V508" i="2"/>
  <c r="V507" i="2"/>
  <c r="V506" i="2"/>
  <c r="V505" i="2"/>
  <c r="V504" i="2"/>
  <c r="V503" i="2"/>
  <c r="V502" i="2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473" i="2"/>
  <c r="V472" i="2"/>
  <c r="V471" i="2"/>
  <c r="V470" i="2"/>
  <c r="V469" i="2"/>
  <c r="V468" i="2"/>
  <c r="V467" i="2"/>
  <c r="V466" i="2"/>
  <c r="V465" i="2"/>
  <c r="V464" i="2"/>
  <c r="V463" i="2"/>
  <c r="V462" i="2"/>
  <c r="V461" i="2"/>
  <c r="V460" i="2"/>
  <c r="V459" i="2"/>
  <c r="V458" i="2"/>
  <c r="V457" i="2"/>
  <c r="V456" i="2"/>
  <c r="V455" i="2"/>
  <c r="V454" i="2"/>
  <c r="V453" i="2"/>
  <c r="V452" i="2"/>
  <c r="V451" i="2"/>
  <c r="V450" i="2"/>
  <c r="V449" i="2"/>
  <c r="V448" i="2"/>
  <c r="V447" i="2"/>
  <c r="V446" i="2"/>
  <c r="V445" i="2"/>
  <c r="V444" i="2"/>
  <c r="V443" i="2"/>
  <c r="V442" i="2"/>
  <c r="V441" i="2"/>
  <c r="V440" i="2"/>
  <c r="V439" i="2"/>
  <c r="V438" i="2"/>
  <c r="V437" i="2"/>
  <c r="V436" i="2"/>
  <c r="V435" i="2"/>
  <c r="V434" i="2"/>
  <c r="V433" i="2"/>
  <c r="V432" i="2"/>
  <c r="V431" i="2"/>
  <c r="V430" i="2"/>
  <c r="V429" i="2"/>
  <c r="V428" i="2"/>
  <c r="V427" i="2"/>
  <c r="V426" i="2"/>
  <c r="V425" i="2"/>
  <c r="V424" i="2"/>
  <c r="V423" i="2"/>
  <c r="V422" i="2"/>
  <c r="V421" i="2"/>
  <c r="V420" i="2"/>
  <c r="V419" i="2"/>
  <c r="V418" i="2"/>
  <c r="V417" i="2"/>
  <c r="V416" i="2"/>
  <c r="V415" i="2"/>
  <c r="V414" i="2"/>
  <c r="V413" i="2"/>
  <c r="V412" i="2"/>
  <c r="V411" i="2"/>
  <c r="V410" i="2"/>
  <c r="V409" i="2"/>
  <c r="V408" i="2"/>
  <c r="V407" i="2"/>
  <c r="V406" i="2"/>
  <c r="V405" i="2"/>
  <c r="V404" i="2"/>
  <c r="V403" i="2"/>
  <c r="V402" i="2"/>
  <c r="V401" i="2"/>
  <c r="V400" i="2"/>
  <c r="V399" i="2"/>
  <c r="V398" i="2"/>
  <c r="V397" i="2"/>
  <c r="V396" i="2"/>
  <c r="V395" i="2"/>
  <c r="V394" i="2"/>
  <c r="V393" i="2"/>
  <c r="V392" i="2"/>
  <c r="V391" i="2"/>
  <c r="V390" i="2"/>
  <c r="V389" i="2"/>
  <c r="V388" i="2"/>
  <c r="V387" i="2"/>
  <c r="V386" i="2"/>
  <c r="V385" i="2"/>
  <c r="V384" i="2"/>
  <c r="V383" i="2"/>
  <c r="V382" i="2"/>
  <c r="V381" i="2"/>
  <c r="V380" i="2"/>
  <c r="V379" i="2"/>
  <c r="V378" i="2"/>
  <c r="V377" i="2"/>
  <c r="V376" i="2"/>
  <c r="V375" i="2"/>
  <c r="V374" i="2"/>
  <c r="V373" i="2"/>
  <c r="V372" i="2"/>
  <c r="V371" i="2"/>
  <c r="V370" i="2"/>
  <c r="V369" i="2"/>
  <c r="V368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V2" i="2"/>
  <c r="V1" i="2"/>
  <c r="S257" i="2"/>
  <c r="S81" i="2"/>
  <c r="S92" i="2"/>
  <c r="S456" i="2"/>
  <c r="S114" i="2"/>
  <c r="S337" i="2"/>
  <c r="S373" i="2"/>
  <c r="S423" i="2"/>
  <c r="S274" i="2"/>
  <c r="S181" i="2"/>
  <c r="S448" i="2"/>
  <c r="S368" i="2"/>
  <c r="S193" i="2"/>
  <c r="S378" i="2"/>
  <c r="S401" i="2"/>
  <c r="S134" i="2"/>
  <c r="S227" i="2"/>
  <c r="S336" i="2"/>
  <c r="S16" i="2"/>
  <c r="S444" i="2"/>
  <c r="S417" i="2"/>
  <c r="S20" i="2"/>
  <c r="S355" i="2"/>
  <c r="S431" i="2"/>
  <c r="S433" i="2"/>
  <c r="S436" i="2"/>
  <c r="S177" i="2"/>
  <c r="S287" i="2"/>
  <c r="S88" i="2"/>
  <c r="S151" i="2"/>
  <c r="S350" i="2"/>
  <c r="S224" i="2"/>
  <c r="S430" i="2"/>
  <c r="S113" i="2"/>
  <c r="S212" i="2"/>
  <c r="S307" i="2"/>
  <c r="S150" i="2"/>
  <c r="S440" i="2"/>
  <c r="S303" i="2"/>
  <c r="S149" i="2"/>
  <c r="S63" i="2"/>
  <c r="S223" i="2"/>
  <c r="S395" i="2"/>
  <c r="S236" i="2"/>
  <c r="S15" i="2"/>
  <c r="S158" i="2"/>
  <c r="S374" i="2"/>
  <c r="S210" i="2"/>
  <c r="S396" i="2"/>
  <c r="S271" i="2"/>
  <c r="S156" i="2"/>
  <c r="S259" i="2"/>
  <c r="S222" i="2"/>
  <c r="S416" i="2"/>
  <c r="S324" i="2"/>
  <c r="S384" i="2"/>
  <c r="S437" i="2"/>
  <c r="S182" i="2"/>
  <c r="S263" i="2"/>
  <c r="S209" i="2"/>
  <c r="S387" i="2"/>
  <c r="S414" i="2"/>
  <c r="S296" i="2"/>
  <c r="S211" i="2"/>
  <c r="S18" i="2"/>
  <c r="S76" i="2"/>
  <c r="S251" i="2"/>
  <c r="S282" i="2"/>
  <c r="S335" i="2"/>
  <c r="S442" i="2"/>
  <c r="S176" i="2"/>
  <c r="S207" i="2"/>
  <c r="S410" i="2"/>
  <c r="S320" i="2"/>
  <c r="S446" i="2"/>
  <c r="S79" i="2"/>
  <c r="S179" i="2"/>
  <c r="S288" i="2"/>
  <c r="S153" i="2"/>
  <c r="S273" i="2"/>
  <c r="S246" i="2"/>
  <c r="S148" i="2"/>
  <c r="S408" i="2"/>
  <c r="S438" i="2"/>
  <c r="S110" i="2"/>
  <c r="S26" i="2"/>
  <c r="S112" i="2"/>
  <c r="S219" i="2"/>
  <c r="S146" i="2"/>
  <c r="S309" i="2"/>
  <c r="S109" i="2"/>
  <c r="S129" i="2"/>
  <c r="S108" i="2"/>
  <c r="S286" i="2"/>
  <c r="S119" i="2"/>
  <c r="S302" i="2"/>
  <c r="S44" i="2"/>
  <c r="S142" i="2"/>
  <c r="S61" i="2"/>
  <c r="S240" i="2"/>
  <c r="S285" i="2"/>
  <c r="S269" i="2"/>
  <c r="S208" i="2"/>
  <c r="S245" i="2"/>
  <c r="S238" i="2"/>
  <c r="S386" i="2"/>
  <c r="S152" i="2"/>
  <c r="S244" i="2"/>
  <c r="S339" i="2"/>
  <c r="S382" i="2"/>
  <c r="S305" i="2"/>
  <c r="S349" i="2"/>
  <c r="S141" i="2"/>
  <c r="S301" i="2"/>
  <c r="S234" i="2"/>
  <c r="S205" i="2"/>
  <c r="S365" i="2"/>
  <c r="S427" i="2"/>
  <c r="S147" i="2"/>
  <c r="S138" i="2"/>
  <c r="S111" i="2"/>
  <c r="S75" i="2"/>
  <c r="S40" i="2"/>
  <c r="S429" i="2"/>
  <c r="S173" i="2"/>
  <c r="S284" i="2"/>
  <c r="S393" i="2"/>
  <c r="S104" i="2"/>
  <c r="S317" i="2"/>
  <c r="S226" i="2"/>
  <c r="S198" i="2"/>
  <c r="S363" i="2"/>
  <c r="S52" i="2"/>
  <c r="S316" i="2"/>
  <c r="S103" i="2"/>
  <c r="S399" i="2"/>
  <c r="S403" i="2"/>
  <c r="S419" i="2"/>
  <c r="S447" i="2"/>
  <c r="S300" i="2"/>
  <c r="S14" i="2"/>
  <c r="S237" i="2"/>
  <c r="S133" i="2"/>
  <c r="S132" i="2"/>
  <c r="S100" i="2"/>
  <c r="S243" i="2"/>
  <c r="S175" i="2"/>
  <c r="S11" i="2"/>
  <c r="S99" i="2"/>
  <c r="S315" i="2"/>
  <c r="S372" i="2"/>
  <c r="S270" i="2"/>
  <c r="S397" i="2"/>
  <c r="S258" i="2"/>
  <c r="S385" i="2"/>
  <c r="S361" i="2"/>
  <c r="S388" i="2"/>
  <c r="S49" i="2"/>
  <c r="S131" i="2"/>
  <c r="S242" i="2"/>
  <c r="S144" i="2"/>
  <c r="S358" i="2"/>
  <c r="S371" i="2"/>
  <c r="S47" i="2"/>
  <c r="S394" i="2"/>
  <c r="S143" i="2"/>
  <c r="S390" i="2"/>
  <c r="S359" i="2"/>
  <c r="S283" i="2"/>
  <c r="S268" i="2"/>
  <c r="S98" i="2"/>
  <c r="S281" i="2"/>
  <c r="S73" i="2"/>
  <c r="S404" i="2"/>
  <c r="S97" i="2"/>
  <c r="S171" i="2"/>
  <c r="S89" i="2"/>
  <c r="S41" i="2"/>
  <c r="S314" i="2"/>
  <c r="S391" i="2"/>
  <c r="S174" i="2"/>
  <c r="S130" i="2"/>
  <c r="S347" i="2"/>
  <c r="S74" i="2"/>
  <c r="S128" i="2"/>
  <c r="S197" i="2"/>
  <c r="S379" i="2"/>
  <c r="S389" i="2"/>
  <c r="S354" i="2"/>
  <c r="S435" i="2"/>
  <c r="S428" i="2"/>
  <c r="S241" i="2"/>
  <c r="S445" i="2"/>
  <c r="S167" i="2"/>
  <c r="S367" i="2"/>
  <c r="S366" i="2"/>
  <c r="S439" i="2"/>
  <c r="S432" i="2"/>
  <c r="S72" i="2"/>
  <c r="S8" i="2"/>
  <c r="S449" i="2"/>
  <c r="S71" i="2"/>
  <c r="S357" i="2"/>
  <c r="S413" i="2"/>
  <c r="S67" i="2"/>
  <c r="S37" i="2"/>
  <c r="S6" i="2"/>
  <c r="S165" i="2"/>
  <c r="S118" i="2"/>
  <c r="S380" i="2"/>
  <c r="S345" i="2"/>
  <c r="S95" i="2"/>
  <c r="S312" i="2"/>
  <c r="S196" i="2"/>
  <c r="S127" i="2"/>
  <c r="S454" i="2"/>
  <c r="S39" i="2"/>
  <c r="S32" i="2"/>
  <c r="S38" i="2"/>
  <c r="S294" i="2"/>
  <c r="S338" i="2"/>
  <c r="S327" i="2"/>
  <c r="S106" i="2"/>
  <c r="S426" i="2"/>
  <c r="S353" i="2"/>
  <c r="S319" i="2"/>
  <c r="S17" i="2"/>
  <c r="S70" i="2"/>
  <c r="S239" i="2"/>
  <c r="S68" i="2"/>
  <c r="S31" i="2"/>
  <c r="S94" i="2"/>
  <c r="S36" i="2"/>
  <c r="S139" i="2"/>
  <c r="S169" i="2"/>
  <c r="S30" i="2"/>
  <c r="S195" i="2"/>
  <c r="S443" i="2"/>
  <c r="S418" i="2"/>
  <c r="S441" i="2"/>
  <c r="S455" i="2"/>
  <c r="S125" i="2"/>
  <c r="S364" i="2"/>
  <c r="S299" i="2"/>
  <c r="S66" i="2"/>
  <c r="S9" i="2"/>
  <c r="S306" i="2"/>
  <c r="S204" i="2"/>
  <c r="S376" i="2"/>
  <c r="S58" i="2"/>
  <c r="S105" i="2"/>
  <c r="S194" i="2"/>
  <c r="S218" i="2"/>
  <c r="S154" i="2"/>
  <c r="S203" i="2"/>
  <c r="S35" i="2"/>
  <c r="S405" i="2"/>
  <c r="S25" i="2"/>
  <c r="S375" i="2"/>
  <c r="S172" i="2"/>
  <c r="S65" i="2"/>
  <c r="S64" i="2"/>
  <c r="S192" i="2"/>
  <c r="S22" i="2"/>
  <c r="S85" i="2"/>
  <c r="S62" i="2"/>
  <c r="S370" i="2"/>
  <c r="S170" i="2"/>
  <c r="S406" i="2"/>
  <c r="S60" i="2"/>
  <c r="S346" i="2"/>
  <c r="S298" i="2"/>
  <c r="S297" i="2"/>
  <c r="S292" i="2"/>
  <c r="S206" i="2"/>
  <c r="S122" i="2"/>
  <c r="S191" i="2"/>
  <c r="S383" i="2"/>
  <c r="S190" i="2"/>
  <c r="S59" i="2"/>
  <c r="S356" i="2"/>
  <c r="S120" i="2"/>
  <c r="S250" i="2"/>
  <c r="S29" i="2"/>
  <c r="S93" i="2"/>
  <c r="S7" i="2"/>
  <c r="S189" i="2"/>
  <c r="S313" i="2"/>
  <c r="S80" i="2"/>
  <c r="S102" i="2"/>
  <c r="S34" i="2"/>
  <c r="S19" i="2"/>
  <c r="S293" i="2"/>
  <c r="S91" i="2"/>
  <c r="S265" i="2"/>
  <c r="S185" i="2"/>
  <c r="S280" i="2"/>
  <c r="S334" i="2"/>
  <c r="S253" i="2"/>
  <c r="S230" i="2"/>
  <c r="S201" i="2"/>
  <c r="S278" i="2"/>
  <c r="S69" i="2"/>
  <c r="S107" i="2"/>
  <c r="S360" i="2"/>
  <c r="S344" i="2"/>
  <c r="S228" i="2"/>
  <c r="S225" i="2"/>
  <c r="S57" i="2"/>
  <c r="S412" i="2"/>
  <c r="S184" i="2"/>
  <c r="S342" i="2"/>
  <c r="S187" i="2"/>
  <c r="S101" i="2"/>
  <c r="S183" i="2"/>
  <c r="S28" i="2"/>
  <c r="S5" i="2"/>
  <c r="S291" i="2"/>
  <c r="S415" i="2"/>
  <c r="S279" i="2"/>
  <c r="S377" i="2"/>
  <c r="S78" i="2"/>
  <c r="S266" i="2"/>
  <c r="S168" i="2"/>
  <c r="S352" i="2"/>
  <c r="S351" i="2"/>
  <c r="S90" i="2"/>
  <c r="S43" i="2"/>
  <c r="S343" i="2"/>
  <c r="S411" i="2"/>
  <c r="S369" i="2"/>
  <c r="S200" i="2"/>
  <c r="S56" i="2"/>
  <c r="S13" i="2"/>
  <c r="S424" i="2"/>
  <c r="S332" i="2"/>
  <c r="S55" i="2"/>
  <c r="S402" i="2"/>
  <c r="S340" i="2"/>
  <c r="S221" i="2"/>
  <c r="S126" i="2"/>
  <c r="S217" i="2"/>
  <c r="S331" i="2"/>
  <c r="S12" i="2"/>
  <c r="S27" i="2"/>
  <c r="S166" i="2"/>
  <c r="S53" i="2"/>
  <c r="S164" i="2"/>
  <c r="S233" i="2"/>
  <c r="S264" i="2"/>
  <c r="S145" i="2"/>
  <c r="S249" i="2"/>
  <c r="S330" i="2"/>
  <c r="S54" i="2"/>
  <c r="S321" i="2"/>
  <c r="S231" i="2"/>
  <c r="S277" i="2"/>
  <c r="S180" i="2"/>
  <c r="S50" i="2"/>
  <c r="S137" i="2"/>
  <c r="S33" i="2"/>
  <c r="S10" i="2"/>
  <c r="S163" i="2"/>
  <c r="S123" i="2"/>
  <c r="S452" i="2"/>
  <c r="S4" i="2"/>
  <c r="S86" i="2"/>
  <c r="S262" i="2"/>
  <c r="S329" i="2"/>
  <c r="S220" i="2"/>
  <c r="S162" i="2"/>
  <c r="S215" i="2"/>
  <c r="S260" i="2"/>
  <c r="S46" i="2"/>
  <c r="S216" i="2"/>
  <c r="S328" i="2"/>
  <c r="S318" i="2"/>
  <c r="S290" i="2"/>
  <c r="S214" i="2"/>
  <c r="S232" i="2"/>
  <c r="S333" i="2"/>
  <c r="S3" i="2"/>
  <c r="S51" i="2"/>
  <c r="S326" i="2"/>
  <c r="S87" i="2"/>
  <c r="S84" i="2"/>
  <c r="S188" i="2"/>
  <c r="S295" i="2"/>
  <c r="S421" i="2"/>
  <c r="S256" i="2"/>
  <c r="S425" i="2"/>
  <c r="S275" i="2"/>
  <c r="S213" i="2"/>
  <c r="S42" i="2"/>
  <c r="S178" i="2"/>
  <c r="S247" i="2"/>
  <c r="S311" i="2"/>
  <c r="S341" i="2"/>
  <c r="S160" i="2"/>
  <c r="S24" i="2"/>
  <c r="S83" i="2"/>
  <c r="S348" i="2"/>
  <c r="S161" i="2"/>
  <c r="S381" i="2"/>
  <c r="S362" i="2"/>
  <c r="S267" i="2"/>
  <c r="S325" i="2"/>
  <c r="S255" i="2"/>
  <c r="S48" i="2"/>
  <c r="S124" i="2"/>
  <c r="S121" i="2"/>
  <c r="S289" i="2"/>
  <c r="S117" i="2"/>
  <c r="S202" i="2"/>
  <c r="S140" i="2"/>
  <c r="S96" i="2"/>
  <c r="S157" i="2"/>
  <c r="S159" i="2"/>
  <c r="S450" i="2"/>
  <c r="S82" i="2"/>
  <c r="S136" i="2"/>
  <c r="S21" i="2"/>
  <c r="S422" i="2"/>
  <c r="S434" i="2"/>
  <c r="S116" i="2"/>
  <c r="S392" i="2"/>
  <c r="S272" i="2"/>
  <c r="S254" i="2"/>
  <c r="S310" i="2"/>
  <c r="S407" i="2"/>
  <c r="S323" i="2"/>
  <c r="S235" i="2"/>
  <c r="S135" i="2"/>
  <c r="S155" i="2"/>
  <c r="S199" i="2"/>
  <c r="S451" i="2"/>
  <c r="S252" i="2"/>
  <c r="S398" i="2"/>
  <c r="S400" i="2"/>
  <c r="S115" i="2"/>
  <c r="S420" i="2"/>
  <c r="S409" i="2"/>
  <c r="S229" i="2"/>
  <c r="S308" i="2"/>
  <c r="S23" i="2"/>
  <c r="S304" i="2"/>
  <c r="S322" i="2"/>
  <c r="S77" i="2"/>
  <c r="S248" i="2"/>
  <c r="S186" i="2"/>
  <c r="S276" i="2"/>
  <c r="S453" i="2"/>
  <c r="S45" i="2"/>
  <c r="S261" i="2"/>
  <c r="D4" i="6" l="1"/>
  <c r="BI426" i="4"/>
  <c r="BI425" i="4"/>
  <c r="BI424" i="4"/>
  <c r="BI423" i="4"/>
  <c r="BI422" i="4"/>
  <c r="BI421" i="4"/>
  <c r="BI420" i="4"/>
  <c r="BI419" i="4"/>
  <c r="BI418" i="4"/>
  <c r="BI417" i="4"/>
  <c r="BI416" i="4"/>
  <c r="BI415" i="4"/>
  <c r="BI414" i="4"/>
  <c r="BI413" i="4"/>
  <c r="BI412" i="4"/>
  <c r="BI411" i="4"/>
  <c r="BI410" i="4"/>
  <c r="BI409" i="4"/>
  <c r="BI408" i="4"/>
  <c r="BI407" i="4"/>
  <c r="BI406" i="4"/>
  <c r="BI405" i="4"/>
  <c r="BI404" i="4"/>
  <c r="BI403" i="4"/>
  <c r="BI402" i="4"/>
  <c r="BI401" i="4"/>
  <c r="BI400" i="4"/>
  <c r="BI399" i="4"/>
  <c r="BI398" i="4"/>
  <c r="BI397" i="4"/>
  <c r="BI396" i="4"/>
  <c r="BI395" i="4"/>
  <c r="BI394" i="4"/>
  <c r="BI393" i="4"/>
  <c r="BI392" i="4"/>
  <c r="BI391" i="4"/>
  <c r="BI390" i="4"/>
  <c r="BI389" i="4"/>
  <c r="BI388" i="4"/>
  <c r="BI387" i="4"/>
  <c r="BI386" i="4"/>
  <c r="BI385" i="4"/>
  <c r="BI384" i="4"/>
  <c r="BI383" i="4"/>
  <c r="BI382" i="4"/>
  <c r="BI381" i="4"/>
  <c r="BI380" i="4"/>
  <c r="BI379" i="4"/>
  <c r="BI378" i="4"/>
  <c r="BI377" i="4"/>
  <c r="BI376" i="4"/>
  <c r="BI375" i="4"/>
  <c r="BI374" i="4"/>
  <c r="BI373" i="4"/>
  <c r="BI372" i="4"/>
  <c r="BI371" i="4"/>
  <c r="BI370" i="4"/>
  <c r="BI369" i="4"/>
  <c r="BI368" i="4"/>
  <c r="BI367" i="4"/>
  <c r="BI366" i="4"/>
  <c r="BI365" i="4"/>
  <c r="BI364" i="4"/>
  <c r="BI363" i="4"/>
  <c r="BI362" i="4"/>
  <c r="BI361" i="4"/>
  <c r="BI360" i="4"/>
  <c r="BI359" i="4"/>
  <c r="BI358" i="4"/>
  <c r="BI357" i="4"/>
  <c r="BI356" i="4"/>
  <c r="BI355" i="4"/>
  <c r="BI354" i="4"/>
  <c r="BI353" i="4"/>
  <c r="BI352" i="4"/>
  <c r="BI351" i="4"/>
  <c r="BI350" i="4"/>
  <c r="BI349" i="4"/>
  <c r="BI348" i="4"/>
  <c r="BI347" i="4"/>
  <c r="BI346" i="4"/>
  <c r="BI345" i="4"/>
  <c r="BI344" i="4"/>
  <c r="BI343" i="4"/>
  <c r="BI342" i="4"/>
  <c r="BI341" i="4"/>
  <c r="BI340" i="4"/>
  <c r="BI339" i="4"/>
  <c r="BI338" i="4"/>
  <c r="BI337" i="4"/>
  <c r="BI336" i="4"/>
  <c r="BI335" i="4"/>
  <c r="BI334" i="4"/>
  <c r="BI333" i="4"/>
  <c r="BI332" i="4"/>
  <c r="BI331" i="4"/>
  <c r="BI330" i="4"/>
  <c r="BI329" i="4"/>
  <c r="BI328" i="4"/>
  <c r="BI327" i="4"/>
  <c r="BI326" i="4"/>
  <c r="BI325" i="4"/>
  <c r="BI324" i="4"/>
  <c r="BI323" i="4"/>
  <c r="BI322" i="4"/>
  <c r="BI321" i="4"/>
  <c r="BI320" i="4"/>
  <c r="BI319" i="4"/>
  <c r="BI318" i="4"/>
  <c r="BI317" i="4"/>
  <c r="BI316" i="4"/>
  <c r="BI315" i="4"/>
  <c r="BI314" i="4"/>
  <c r="BI313" i="4"/>
  <c r="BI312" i="4"/>
  <c r="BI311" i="4"/>
  <c r="BI310" i="4"/>
  <c r="BI309" i="4"/>
  <c r="BI308" i="4"/>
  <c r="BI307" i="4"/>
  <c r="BI306" i="4"/>
  <c r="BI305" i="4"/>
  <c r="BI304" i="4"/>
  <c r="BI303" i="4"/>
  <c r="BI302" i="4"/>
  <c r="BI301" i="4"/>
  <c r="BI300" i="4"/>
  <c r="BI299" i="4"/>
  <c r="BI298" i="4"/>
  <c r="BI297" i="4"/>
  <c r="BI296" i="4"/>
  <c r="BI295" i="4"/>
  <c r="BI294" i="4"/>
  <c r="BI293" i="4"/>
  <c r="BI292" i="4"/>
  <c r="BI291" i="4"/>
  <c r="BI290" i="4"/>
  <c r="BI289" i="4"/>
  <c r="BI288" i="4"/>
  <c r="BI287" i="4"/>
  <c r="BI286" i="4"/>
  <c r="BI285" i="4"/>
  <c r="BI284" i="4"/>
  <c r="BI283" i="4"/>
  <c r="BI282" i="4"/>
  <c r="BI281" i="4"/>
  <c r="BI280" i="4"/>
  <c r="BI279" i="4"/>
  <c r="BI278" i="4"/>
  <c r="BI277" i="4"/>
  <c r="BI276" i="4"/>
  <c r="BI275" i="4"/>
  <c r="BI274" i="4"/>
  <c r="BI273" i="4"/>
  <c r="BI272" i="4"/>
  <c r="BI271" i="4"/>
  <c r="BI270" i="4"/>
  <c r="BI269" i="4"/>
  <c r="BI268" i="4"/>
  <c r="BI267" i="4"/>
  <c r="BI266" i="4"/>
  <c r="BI265" i="4"/>
  <c r="BI264" i="4"/>
  <c r="BI263" i="4"/>
  <c r="BI262" i="4"/>
  <c r="BI261" i="4"/>
  <c r="BI260" i="4"/>
  <c r="BI259" i="4"/>
  <c r="BI258" i="4"/>
  <c r="BI257" i="4"/>
  <c r="BI256" i="4"/>
  <c r="BI255" i="4"/>
  <c r="BI254" i="4"/>
  <c r="BI253" i="4"/>
  <c r="BI252" i="4"/>
  <c r="BI251" i="4"/>
  <c r="BI250" i="4"/>
  <c r="BI249" i="4"/>
  <c r="BI248" i="4"/>
  <c r="BI247" i="4"/>
  <c r="BI246" i="4"/>
  <c r="BI245" i="4"/>
  <c r="BI244" i="4"/>
  <c r="BI243" i="4"/>
  <c r="BI242" i="4"/>
  <c r="BI241" i="4"/>
  <c r="BI240" i="4"/>
  <c r="BI239" i="4"/>
  <c r="BI238" i="4"/>
  <c r="BI237" i="4"/>
  <c r="BI236" i="4"/>
  <c r="BI235" i="4"/>
  <c r="BI234" i="4"/>
  <c r="BI233" i="4"/>
  <c r="BI232" i="4"/>
  <c r="BI231" i="4"/>
  <c r="BI230" i="4"/>
  <c r="BI229" i="4"/>
  <c r="BI228" i="4"/>
  <c r="BI227" i="4"/>
  <c r="BI226" i="4"/>
  <c r="BI225" i="4"/>
  <c r="BI224" i="4"/>
  <c r="BI223" i="4"/>
  <c r="BI222" i="4"/>
  <c r="BI221" i="4"/>
  <c r="BI220" i="4"/>
  <c r="BI219" i="4"/>
  <c r="BI218" i="4"/>
  <c r="BI217" i="4"/>
  <c r="BI216" i="4"/>
  <c r="BI215" i="4"/>
  <c r="BI214" i="4"/>
  <c r="BI213" i="4"/>
  <c r="BI212" i="4"/>
  <c r="BI211" i="4"/>
  <c r="BI210" i="4"/>
  <c r="BI209" i="4"/>
  <c r="BI208" i="4"/>
  <c r="BI207" i="4"/>
  <c r="BI206" i="4"/>
  <c r="BI205" i="4"/>
  <c r="BI204" i="4"/>
  <c r="BI203" i="4"/>
  <c r="BI202" i="4"/>
  <c r="BI201" i="4"/>
  <c r="BI200" i="4"/>
  <c r="BI199" i="4"/>
  <c r="BI198" i="4"/>
  <c r="BI197" i="4"/>
  <c r="BI196" i="4"/>
  <c r="BI195" i="4"/>
  <c r="BI194" i="4"/>
  <c r="BI193" i="4"/>
  <c r="BI192" i="4"/>
  <c r="BI191" i="4"/>
  <c r="BI190" i="4"/>
  <c r="BI189" i="4"/>
  <c r="BI188" i="4"/>
  <c r="BI187" i="4"/>
  <c r="BI186" i="4"/>
  <c r="BI185" i="4"/>
  <c r="BI184" i="4"/>
  <c r="BI183" i="4"/>
  <c r="BI182" i="4"/>
  <c r="BI181" i="4"/>
  <c r="BI180" i="4"/>
  <c r="BI179" i="4"/>
  <c r="BI178" i="4"/>
  <c r="BI177" i="4"/>
  <c r="BI176" i="4"/>
  <c r="BI175" i="4"/>
  <c r="BI174" i="4"/>
  <c r="BI173" i="4"/>
  <c r="BI172" i="4"/>
  <c r="BI171" i="4"/>
  <c r="BI170" i="4"/>
  <c r="BI169" i="4"/>
  <c r="BI168" i="4"/>
  <c r="BI167" i="4"/>
  <c r="BI166" i="4"/>
  <c r="BI165" i="4"/>
  <c r="BI164" i="4"/>
  <c r="BI163" i="4"/>
  <c r="BI162" i="4"/>
  <c r="BI161" i="4"/>
  <c r="BI160" i="4"/>
  <c r="BI159" i="4"/>
  <c r="BI158" i="4"/>
  <c r="BI157" i="4"/>
  <c r="BI156" i="4"/>
  <c r="BI155" i="4"/>
  <c r="BI154" i="4"/>
  <c r="BI153" i="4"/>
  <c r="BI152" i="4"/>
  <c r="BI151" i="4"/>
  <c r="BI150" i="4"/>
  <c r="BI149" i="4"/>
  <c r="BI148" i="4"/>
  <c r="BI147" i="4"/>
  <c r="BI146" i="4"/>
  <c r="BI145" i="4"/>
  <c r="BI144" i="4"/>
  <c r="BI143" i="4"/>
  <c r="BI142" i="4"/>
  <c r="BI141" i="4"/>
  <c r="BI140" i="4"/>
  <c r="BI139" i="4"/>
  <c r="BI138" i="4"/>
  <c r="BI137" i="4"/>
  <c r="BI136" i="4"/>
  <c r="BI135" i="4"/>
  <c r="BI134" i="4"/>
  <c r="BI133" i="4"/>
  <c r="BI132" i="4"/>
  <c r="BI131" i="4"/>
  <c r="BI130" i="4"/>
  <c r="BI129" i="4"/>
  <c r="BI128" i="4"/>
  <c r="BI127" i="4"/>
  <c r="BI126" i="4"/>
  <c r="BI125" i="4"/>
  <c r="BI124" i="4"/>
  <c r="BI123" i="4"/>
  <c r="BI122" i="4"/>
  <c r="BI121" i="4"/>
  <c r="BI120" i="4"/>
  <c r="BI119" i="4"/>
  <c r="BI118" i="4"/>
  <c r="BI117" i="4"/>
  <c r="BI116" i="4"/>
  <c r="BI115" i="4"/>
  <c r="BI114" i="4"/>
  <c r="BI113" i="4"/>
  <c r="BI112" i="4"/>
  <c r="BI111" i="4"/>
  <c r="BI110" i="4"/>
  <c r="BI109" i="4"/>
  <c r="BI108" i="4"/>
  <c r="BI107" i="4"/>
  <c r="BI106" i="4"/>
  <c r="BI105" i="4"/>
  <c r="BI104" i="4"/>
  <c r="BI103" i="4"/>
  <c r="BI102" i="4"/>
  <c r="BI101" i="4"/>
  <c r="BI100" i="4"/>
  <c r="BI99" i="4"/>
  <c r="BI98" i="4"/>
  <c r="BI97" i="4"/>
  <c r="BI96" i="4"/>
  <c r="BI95" i="4"/>
  <c r="BI94" i="4"/>
  <c r="BI93" i="4"/>
  <c r="BI92" i="4"/>
  <c r="BI91" i="4"/>
  <c r="BI90" i="4"/>
  <c r="BI89" i="4"/>
  <c r="BI88" i="4"/>
  <c r="BI87" i="4"/>
  <c r="BI86" i="4"/>
  <c r="BI85" i="4"/>
  <c r="BI84" i="4"/>
  <c r="BI83" i="4"/>
  <c r="BI82" i="4"/>
  <c r="BI81" i="4"/>
  <c r="BI80" i="4"/>
  <c r="BI79" i="4"/>
  <c r="BI78" i="4"/>
  <c r="BI77" i="4"/>
  <c r="BI76" i="4"/>
  <c r="BI75" i="4"/>
  <c r="BI74" i="4"/>
  <c r="BI73" i="4"/>
  <c r="BI72" i="4"/>
  <c r="BI71" i="4"/>
  <c r="BI70" i="4"/>
  <c r="BI69" i="4"/>
  <c r="BI68" i="4"/>
  <c r="BI67" i="4"/>
  <c r="BI66" i="4"/>
  <c r="BI65" i="4"/>
  <c r="BI64" i="4"/>
  <c r="BI63" i="4"/>
  <c r="BI62" i="4"/>
  <c r="BI61" i="4"/>
  <c r="BI60" i="4"/>
  <c r="BI59" i="4"/>
  <c r="BI58" i="4"/>
  <c r="BI57" i="4"/>
  <c r="BI56" i="4"/>
  <c r="BI55" i="4"/>
  <c r="BI54" i="4"/>
  <c r="BI53" i="4"/>
  <c r="BI52" i="4"/>
  <c r="BI51" i="4"/>
  <c r="BI50" i="4"/>
  <c r="BI49" i="4"/>
  <c r="BI48" i="4"/>
  <c r="BI47" i="4"/>
  <c r="BI46" i="4"/>
  <c r="BI45" i="4"/>
  <c r="BI44" i="4"/>
  <c r="BI43" i="4"/>
  <c r="BI42" i="4"/>
  <c r="BI41" i="4"/>
  <c r="BI40" i="4"/>
  <c r="BI39" i="4"/>
  <c r="BI38" i="4"/>
  <c r="BI37" i="4"/>
  <c r="BI36" i="4"/>
  <c r="BI35" i="4"/>
  <c r="BI34" i="4"/>
  <c r="BI33" i="4"/>
  <c r="BI32" i="4"/>
  <c r="BI31" i="4"/>
  <c r="BI30" i="4"/>
  <c r="BI29" i="4"/>
  <c r="BI28" i="4"/>
  <c r="BI27" i="4"/>
  <c r="BI26" i="4"/>
  <c r="BI25" i="4"/>
  <c r="BI24" i="4"/>
  <c r="BI23" i="4"/>
  <c r="BI22" i="4"/>
  <c r="BI21" i="4"/>
  <c r="BI20" i="4"/>
  <c r="BI19" i="4"/>
  <c r="BI18" i="4"/>
  <c r="BI17" i="4"/>
  <c r="BI16" i="4"/>
  <c r="BI15" i="4"/>
  <c r="BI14" i="4"/>
  <c r="BI13" i="4"/>
  <c r="BI12" i="4"/>
  <c r="BI11" i="4"/>
  <c r="BI10" i="4"/>
  <c r="BI9" i="4"/>
  <c r="BI8" i="4"/>
  <c r="BI7" i="4"/>
  <c r="BI6" i="4"/>
  <c r="BI5" i="4"/>
  <c r="BI4" i="4"/>
  <c r="BI3" i="4"/>
  <c r="BI2" i="4"/>
  <c r="BI440" i="4"/>
  <c r="BH440" i="4"/>
  <c r="BI439" i="4"/>
  <c r="BH439" i="4"/>
  <c r="BI438" i="4"/>
  <c r="BH438" i="4"/>
  <c r="BI437" i="4"/>
  <c r="BH437" i="4"/>
  <c r="BI436" i="4"/>
  <c r="BH436" i="4"/>
  <c r="BI435" i="4"/>
  <c r="BH435" i="4"/>
  <c r="BI434" i="4"/>
  <c r="BH434" i="4"/>
  <c r="BI433" i="4"/>
  <c r="BH433" i="4"/>
  <c r="BI432" i="4"/>
  <c r="BH432" i="4"/>
  <c r="BI431" i="4"/>
  <c r="BH431" i="4"/>
  <c r="BI430" i="4"/>
  <c r="BH430" i="4"/>
  <c r="BI429" i="4"/>
  <c r="BH429" i="4"/>
  <c r="BI428" i="4"/>
  <c r="BH428" i="4"/>
  <c r="BI427" i="4"/>
  <c r="BH427" i="4"/>
  <c r="BH426" i="4"/>
  <c r="BH425" i="4"/>
  <c r="BH424" i="4"/>
  <c r="BH423" i="4"/>
  <c r="BH422" i="4"/>
  <c r="BH421" i="4"/>
  <c r="BH420" i="4"/>
  <c r="BH419" i="4"/>
  <c r="BH418" i="4"/>
  <c r="BH417" i="4"/>
  <c r="BH416" i="4"/>
  <c r="BH415" i="4"/>
  <c r="BH414" i="4"/>
  <c r="BH413" i="4"/>
  <c r="BH412" i="4"/>
  <c r="BH411" i="4"/>
  <c r="BH410" i="4"/>
  <c r="BH409" i="4"/>
  <c r="BH408" i="4"/>
  <c r="BH407" i="4"/>
  <c r="BH406" i="4"/>
  <c r="BH405" i="4"/>
  <c r="BH404" i="4"/>
  <c r="BH403" i="4"/>
  <c r="BH402" i="4"/>
  <c r="BH401" i="4"/>
  <c r="BH400" i="4"/>
  <c r="BH399" i="4"/>
  <c r="BH398" i="4"/>
  <c r="BH397" i="4"/>
  <c r="BH396" i="4"/>
  <c r="BH395" i="4"/>
  <c r="BH394" i="4"/>
  <c r="BH393" i="4"/>
  <c r="BH392" i="4"/>
  <c r="BH391" i="4"/>
  <c r="BH390" i="4"/>
  <c r="BH389" i="4"/>
  <c r="BH388" i="4"/>
  <c r="BH387" i="4"/>
  <c r="BH386" i="4"/>
  <c r="BH385" i="4"/>
  <c r="BH384" i="4"/>
  <c r="BH383" i="4"/>
  <c r="BH382" i="4"/>
  <c r="BH381" i="4"/>
  <c r="BH380" i="4"/>
  <c r="BH379" i="4"/>
  <c r="BH378" i="4"/>
  <c r="BH377" i="4"/>
  <c r="BH376" i="4"/>
  <c r="BH375" i="4"/>
  <c r="BH374" i="4"/>
  <c r="BH373" i="4"/>
  <c r="BH372" i="4"/>
  <c r="BH371" i="4"/>
  <c r="BH370" i="4"/>
  <c r="BH369" i="4"/>
  <c r="BH368" i="4"/>
  <c r="BH367" i="4"/>
  <c r="BH366" i="4"/>
  <c r="BH365" i="4"/>
  <c r="BH364" i="4"/>
  <c r="BH363" i="4"/>
  <c r="BH362" i="4"/>
  <c r="BH361" i="4"/>
  <c r="BH360" i="4"/>
  <c r="BH359" i="4"/>
  <c r="BH358" i="4"/>
  <c r="BH357" i="4"/>
  <c r="BH356" i="4"/>
  <c r="BH355" i="4"/>
  <c r="BH354" i="4"/>
  <c r="BH353" i="4"/>
  <c r="BH352" i="4"/>
  <c r="BH351" i="4"/>
  <c r="BH350" i="4"/>
  <c r="BH349" i="4"/>
  <c r="BH348" i="4"/>
  <c r="BH347" i="4"/>
  <c r="BH346" i="4"/>
  <c r="BH345" i="4"/>
  <c r="BH344" i="4"/>
  <c r="BH343" i="4"/>
  <c r="BH342" i="4"/>
  <c r="BH341" i="4"/>
  <c r="BH340" i="4"/>
  <c r="BH339" i="4"/>
  <c r="BH338" i="4"/>
  <c r="BH337" i="4"/>
  <c r="BH336" i="4"/>
  <c r="BH335" i="4"/>
  <c r="BH334" i="4"/>
  <c r="BH333" i="4"/>
  <c r="BH332" i="4"/>
  <c r="BH331" i="4"/>
  <c r="BH330" i="4"/>
  <c r="BH329" i="4"/>
  <c r="BH328" i="4"/>
  <c r="BH327" i="4"/>
  <c r="BH326" i="4"/>
  <c r="BH325" i="4"/>
  <c r="BH324" i="4"/>
  <c r="BH323" i="4"/>
  <c r="BH322" i="4"/>
  <c r="BH321" i="4"/>
  <c r="BH320" i="4"/>
  <c r="BH319" i="4"/>
  <c r="BH318" i="4"/>
  <c r="BH317" i="4"/>
  <c r="BH316" i="4"/>
  <c r="BH315" i="4"/>
  <c r="BH314" i="4"/>
  <c r="BH313" i="4"/>
  <c r="BH312" i="4"/>
  <c r="BH311" i="4"/>
  <c r="BH310" i="4"/>
  <c r="BH309" i="4"/>
  <c r="BH308" i="4"/>
  <c r="BH307" i="4"/>
  <c r="BH306" i="4"/>
  <c r="BH305" i="4"/>
  <c r="BH304" i="4"/>
  <c r="BH303" i="4"/>
  <c r="BH302" i="4"/>
  <c r="BH301" i="4"/>
  <c r="BH300" i="4"/>
  <c r="BH299" i="4"/>
  <c r="BH298" i="4"/>
  <c r="BH297" i="4"/>
  <c r="BH296" i="4"/>
  <c r="BH295" i="4"/>
  <c r="BH294" i="4"/>
  <c r="BH293" i="4"/>
  <c r="BH292" i="4"/>
  <c r="BH291" i="4"/>
  <c r="BH290" i="4"/>
  <c r="BH289" i="4"/>
  <c r="BH288" i="4"/>
  <c r="BH287" i="4"/>
  <c r="BH286" i="4"/>
  <c r="BH285" i="4"/>
  <c r="BH284" i="4"/>
  <c r="BH283" i="4"/>
  <c r="BH282" i="4"/>
  <c r="BH281" i="4"/>
  <c r="BH280" i="4"/>
  <c r="BH279" i="4"/>
  <c r="BH278" i="4"/>
  <c r="BH277" i="4"/>
  <c r="BH276" i="4"/>
  <c r="BH275" i="4"/>
  <c r="BH274" i="4"/>
  <c r="BH273" i="4"/>
  <c r="BH272" i="4"/>
  <c r="BH271" i="4"/>
  <c r="BH270" i="4"/>
  <c r="BH269" i="4"/>
  <c r="BH268" i="4"/>
  <c r="BH267" i="4"/>
  <c r="BH266" i="4"/>
  <c r="BH265" i="4"/>
  <c r="BH264" i="4"/>
  <c r="BH263" i="4"/>
  <c r="BH262" i="4"/>
  <c r="BH261" i="4"/>
  <c r="BH260" i="4"/>
  <c r="BH259" i="4"/>
  <c r="BH258" i="4"/>
  <c r="BH257" i="4"/>
  <c r="BH256" i="4"/>
  <c r="BH255" i="4"/>
  <c r="BH254" i="4"/>
  <c r="BH253" i="4"/>
  <c r="BH252" i="4"/>
  <c r="BH251" i="4"/>
  <c r="BH250" i="4"/>
  <c r="BH249" i="4"/>
  <c r="BH248" i="4"/>
  <c r="BH247" i="4"/>
  <c r="BH246" i="4"/>
  <c r="BH245" i="4"/>
  <c r="BH244" i="4"/>
  <c r="BH243" i="4"/>
  <c r="BH242" i="4"/>
  <c r="BH241" i="4"/>
  <c r="BH240" i="4"/>
  <c r="BH239" i="4"/>
  <c r="BH238" i="4"/>
  <c r="BH237" i="4"/>
  <c r="BH236" i="4"/>
  <c r="BH235" i="4"/>
  <c r="BH234" i="4"/>
  <c r="BH233" i="4"/>
  <c r="BH232" i="4"/>
  <c r="BH231" i="4"/>
  <c r="BH230" i="4"/>
  <c r="BH229" i="4"/>
  <c r="BH228" i="4"/>
  <c r="BH227" i="4"/>
  <c r="BH226" i="4"/>
  <c r="BH225" i="4"/>
  <c r="BH224" i="4"/>
  <c r="BH223" i="4"/>
  <c r="BH222" i="4"/>
  <c r="BH221" i="4"/>
  <c r="BH220" i="4"/>
  <c r="BH219" i="4"/>
  <c r="BH218" i="4"/>
  <c r="BH217" i="4"/>
  <c r="BH216" i="4"/>
  <c r="BH215" i="4"/>
  <c r="BH214" i="4"/>
  <c r="BH213" i="4"/>
  <c r="BH212" i="4"/>
  <c r="BH211" i="4"/>
  <c r="BH210" i="4"/>
  <c r="BH209" i="4"/>
  <c r="BH208" i="4"/>
  <c r="BH207" i="4"/>
  <c r="BH206" i="4"/>
  <c r="BH205" i="4"/>
  <c r="BH204" i="4"/>
  <c r="BH203" i="4"/>
  <c r="BH202" i="4"/>
  <c r="BH201" i="4"/>
  <c r="BH200" i="4"/>
  <c r="BH199" i="4"/>
  <c r="BH198" i="4"/>
  <c r="BH197" i="4"/>
  <c r="BH196" i="4"/>
  <c r="BH195" i="4"/>
  <c r="BH194" i="4"/>
  <c r="BH193" i="4"/>
  <c r="BH192" i="4"/>
  <c r="BH191" i="4"/>
  <c r="BH190" i="4"/>
  <c r="BH189" i="4"/>
  <c r="BH188" i="4"/>
  <c r="BH187" i="4"/>
  <c r="BH186" i="4"/>
  <c r="BH185" i="4"/>
  <c r="BH184" i="4"/>
  <c r="BH183" i="4"/>
  <c r="BH182" i="4"/>
  <c r="BH181" i="4"/>
  <c r="BH180" i="4"/>
  <c r="BH179" i="4"/>
  <c r="BH178" i="4"/>
  <c r="BH177" i="4"/>
  <c r="BH176" i="4"/>
  <c r="BH175" i="4"/>
  <c r="BH174" i="4"/>
  <c r="BH173" i="4"/>
  <c r="BH172" i="4"/>
  <c r="BH171" i="4"/>
  <c r="BH170" i="4"/>
  <c r="BH169" i="4"/>
  <c r="BH168" i="4"/>
  <c r="BH167" i="4"/>
  <c r="BH166" i="4"/>
  <c r="BH165" i="4"/>
  <c r="BH164" i="4"/>
  <c r="BH163" i="4"/>
  <c r="BH162" i="4"/>
  <c r="BH161" i="4"/>
  <c r="BH160" i="4"/>
  <c r="BH159" i="4"/>
  <c r="BH158" i="4"/>
  <c r="BH157" i="4"/>
  <c r="BH156" i="4"/>
  <c r="BH155" i="4"/>
  <c r="BH154" i="4"/>
  <c r="BH153" i="4"/>
  <c r="BH152" i="4"/>
  <c r="BH151" i="4"/>
  <c r="BH150" i="4"/>
  <c r="BH149" i="4"/>
  <c r="BH148" i="4"/>
  <c r="BH147" i="4"/>
  <c r="BH146" i="4"/>
  <c r="BH145" i="4"/>
  <c r="BH144" i="4"/>
  <c r="BH143" i="4"/>
  <c r="BH142" i="4"/>
  <c r="BH141" i="4"/>
  <c r="BH140" i="4"/>
  <c r="BH139" i="4"/>
  <c r="BH138" i="4"/>
  <c r="BH137" i="4"/>
  <c r="BH136" i="4"/>
  <c r="BH135" i="4"/>
  <c r="BH134" i="4"/>
  <c r="BH133" i="4"/>
  <c r="BH132" i="4"/>
  <c r="BH131" i="4"/>
  <c r="BH130" i="4"/>
  <c r="BH129" i="4"/>
  <c r="BH128" i="4"/>
  <c r="BH127" i="4"/>
  <c r="BH126" i="4"/>
  <c r="BH125" i="4"/>
  <c r="BH124" i="4"/>
  <c r="BH123" i="4"/>
  <c r="BH122" i="4"/>
  <c r="BH121" i="4"/>
  <c r="BH120" i="4"/>
  <c r="BH119" i="4"/>
  <c r="BH118" i="4"/>
  <c r="BH117" i="4"/>
  <c r="BH116" i="4"/>
  <c r="BH115" i="4"/>
  <c r="BH114" i="4"/>
  <c r="BH113" i="4"/>
  <c r="BH112" i="4"/>
  <c r="BH111" i="4"/>
  <c r="BH110" i="4"/>
  <c r="BH109" i="4"/>
  <c r="BH108" i="4"/>
  <c r="BH107" i="4"/>
  <c r="BH106" i="4"/>
  <c r="BH105" i="4"/>
  <c r="BH104" i="4"/>
  <c r="BH103" i="4"/>
  <c r="BH102" i="4"/>
  <c r="BH101" i="4"/>
  <c r="BH100" i="4"/>
  <c r="BH99" i="4"/>
  <c r="BH98" i="4"/>
  <c r="BH97" i="4"/>
  <c r="BH96" i="4"/>
  <c r="BH95" i="4"/>
  <c r="BH94" i="4"/>
  <c r="BH93" i="4"/>
  <c r="BH92" i="4"/>
  <c r="BH91" i="4"/>
  <c r="BH90" i="4"/>
  <c r="BH89" i="4"/>
  <c r="BH88" i="4"/>
  <c r="BH87" i="4"/>
  <c r="BH86" i="4"/>
  <c r="BH85" i="4"/>
  <c r="BH84" i="4"/>
  <c r="BH83" i="4"/>
  <c r="BH82" i="4"/>
  <c r="BH81" i="4"/>
  <c r="BH80" i="4"/>
  <c r="BH79" i="4"/>
  <c r="BH78" i="4"/>
  <c r="BH77" i="4"/>
  <c r="BH76" i="4"/>
  <c r="BH75" i="4"/>
  <c r="BH74" i="4"/>
  <c r="BH73" i="4"/>
  <c r="BH72" i="4"/>
  <c r="BH71" i="4"/>
  <c r="BH70" i="4"/>
  <c r="BH69" i="4"/>
  <c r="BH68" i="4"/>
  <c r="BH67" i="4"/>
  <c r="BH66" i="4"/>
  <c r="BH65" i="4"/>
  <c r="BH64" i="4"/>
  <c r="BH63" i="4"/>
  <c r="BH62" i="4"/>
  <c r="BH61" i="4"/>
  <c r="BH60" i="4"/>
  <c r="BH59" i="4"/>
  <c r="BH58" i="4"/>
  <c r="BH57" i="4"/>
  <c r="BH56" i="4"/>
  <c r="BH55" i="4"/>
  <c r="BH54" i="4"/>
  <c r="BH53" i="4"/>
  <c r="BH52" i="4"/>
  <c r="BH51" i="4"/>
  <c r="BH50" i="4"/>
  <c r="BH49" i="4"/>
  <c r="BH48" i="4"/>
  <c r="BH47" i="4"/>
  <c r="BH46" i="4"/>
  <c r="BH45" i="4"/>
  <c r="BH44" i="4"/>
  <c r="BH43" i="4"/>
  <c r="BH42" i="4"/>
  <c r="BH41" i="4"/>
  <c r="BH40" i="4"/>
  <c r="BH39" i="4"/>
  <c r="BH38" i="4"/>
  <c r="BH37" i="4"/>
  <c r="BH36" i="4"/>
  <c r="BH35" i="4"/>
  <c r="BH34" i="4"/>
  <c r="BH33" i="4"/>
  <c r="BH32" i="4"/>
  <c r="BH31" i="4"/>
  <c r="BH30" i="4"/>
  <c r="BH29" i="4"/>
  <c r="BH28" i="4"/>
  <c r="BH27" i="4"/>
  <c r="BH26" i="4"/>
  <c r="BH25" i="4"/>
  <c r="BH24" i="4"/>
  <c r="BH23" i="4"/>
  <c r="BH22" i="4"/>
  <c r="BH21" i="4"/>
  <c r="BH20" i="4"/>
  <c r="BH19" i="4"/>
  <c r="BH18" i="4"/>
  <c r="BH17" i="4"/>
  <c r="BH16" i="4"/>
  <c r="BH15" i="4"/>
  <c r="BH14" i="4"/>
  <c r="BH13" i="4"/>
  <c r="BH12" i="4"/>
  <c r="BH11" i="4"/>
  <c r="BH10" i="4"/>
  <c r="BH9" i="4"/>
  <c r="BH8" i="4"/>
  <c r="BH7" i="4"/>
  <c r="BH6" i="4"/>
  <c r="BH5" i="4"/>
  <c r="BH4" i="4"/>
  <c r="BH3" i="4"/>
  <c r="BH2" i="4"/>
  <c r="BI1" i="4"/>
  <c r="BH1" i="4"/>
  <c r="D7" i="6"/>
  <c r="D11" i="6"/>
  <c r="D6" i="6"/>
  <c r="D9" i="6" l="1"/>
  <c r="D5" i="6"/>
  <c r="D8" i="6"/>
  <c r="D10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B11" i="7" l="1"/>
  <c r="D102" i="6" l="1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B40" i="1"/>
  <c r="B45" i="1"/>
</calcChain>
</file>

<file path=xl/sharedStrings.xml><?xml version="1.0" encoding="utf-8"?>
<sst xmlns="http://schemas.openxmlformats.org/spreadsheetml/2006/main" count="15590" uniqueCount="2443">
  <si>
    <t>2DAniCritic's Review Library</t>
  </si>
  <si>
    <t>Over the years, I've obtained a lot of 2D animated films on home video.</t>
  </si>
  <si>
    <t>Is 2D animation dead?</t>
  </si>
  <si>
    <t>But since the decline of American 2D animated feature films, other countries filled the void,</t>
  </si>
  <si>
    <t>This site features reviews of 2D animation in feature films and televised Japanese anime.</t>
  </si>
  <si>
    <t>Living in Canada, almost all subjects on this site were once available on DVD or Bluray in North America.</t>
  </si>
  <si>
    <t>More Info:</t>
  </si>
  <si>
    <t>Download the full directory as a zip file here:</t>
  </si>
  <si>
    <t>Welcome to</t>
  </si>
  <si>
    <r>
      <t>Hello. My name is "</t>
    </r>
    <r>
      <rPr>
        <b/>
        <sz val="11"/>
        <color theme="1"/>
        <rFont val="Calibri"/>
        <family val="2"/>
        <scheme val="minor"/>
      </rPr>
      <t>Ani</t>
    </r>
    <r>
      <rPr>
        <sz val="11"/>
        <color theme="1"/>
        <rFont val="Calibri"/>
        <family val="2"/>
        <scheme val="minor"/>
      </rPr>
      <t>."</t>
    </r>
  </si>
  <si>
    <r>
      <t xml:space="preserve">I like </t>
    </r>
    <r>
      <rPr>
        <b/>
        <sz val="11"/>
        <color theme="1"/>
        <rFont val="Calibri"/>
        <family val="2"/>
        <scheme val="minor"/>
      </rPr>
      <t>2D animation</t>
    </r>
    <r>
      <rPr>
        <sz val="11"/>
        <color theme="1"/>
        <rFont val="Calibri"/>
        <family val="2"/>
        <scheme val="minor"/>
      </rPr>
      <t>. A lot.</t>
    </r>
  </si>
  <si>
    <t>Grading Scheme:</t>
  </si>
  <si>
    <t>Each review has 7 score numbers, and the total score is the average of these numbers.</t>
  </si>
  <si>
    <t>Animation:</t>
  </si>
  <si>
    <t>The amount and appeal of motion.</t>
  </si>
  <si>
    <t>Visual:</t>
  </si>
  <si>
    <t>The appeal of character design, background art, detail, style.</t>
  </si>
  <si>
    <t>Audio:</t>
  </si>
  <si>
    <t>The background music, sound effects.</t>
  </si>
  <si>
    <t>Acting:</t>
  </si>
  <si>
    <t>The enjoyment of the acting for the characters (graded in English, when available).</t>
  </si>
  <si>
    <t>Story:</t>
  </si>
  <si>
    <t>Is the story good?</t>
  </si>
  <si>
    <t>Fun:</t>
  </si>
  <si>
    <t>Is the content fun to watch?</t>
  </si>
  <si>
    <t>Bias:</t>
  </si>
  <si>
    <t>Last chance to skew the final score based on my personal preference.</t>
  </si>
  <si>
    <t>The scores are from 1.0 to 5.0,</t>
  </si>
  <si>
    <t>Generally, all scores between films are directly comparable,</t>
  </si>
  <si>
    <t>The average scores could also be read as the following:</t>
  </si>
  <si>
    <r>
      <rPr>
        <b/>
        <sz val="11"/>
        <color theme="1"/>
        <rFont val="Calibri"/>
        <family val="2"/>
        <scheme val="minor"/>
      </rPr>
      <t>Not good</t>
    </r>
    <r>
      <rPr>
        <sz val="11"/>
        <color theme="1"/>
        <rFont val="Calibri"/>
        <family val="2"/>
        <scheme val="minor"/>
      </rPr>
      <t>. As in, really not good. Avoid if possible.</t>
    </r>
  </si>
  <si>
    <r>
      <rPr>
        <b/>
        <sz val="11"/>
        <color theme="1"/>
        <rFont val="Calibri"/>
        <family val="2"/>
        <scheme val="minor"/>
      </rPr>
      <t>Above average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good</t>
    </r>
    <r>
      <rPr>
        <sz val="11"/>
        <color theme="1"/>
        <rFont val="Calibri"/>
        <family val="2"/>
        <scheme val="minor"/>
      </rPr>
      <t>). Worth watching even with minimal interest.</t>
    </r>
  </si>
  <si>
    <r>
      <rPr>
        <b/>
        <sz val="11"/>
        <color theme="1"/>
        <rFont val="Calibri"/>
        <family val="2"/>
        <scheme val="minor"/>
      </rPr>
      <t>Really good</t>
    </r>
    <r>
      <rPr>
        <sz val="11"/>
        <color theme="1"/>
        <rFont val="Calibri"/>
        <family val="2"/>
        <scheme val="minor"/>
      </rPr>
      <t>. Give this a try, you won't regret it.</t>
    </r>
  </si>
  <si>
    <r>
      <rPr>
        <b/>
        <sz val="11"/>
        <color theme="1"/>
        <rFont val="Calibri"/>
        <family val="2"/>
        <scheme val="minor"/>
      </rPr>
      <t>Fantastic.</t>
    </r>
    <r>
      <rPr>
        <sz val="11"/>
        <color theme="1"/>
        <rFont val="Calibri"/>
        <family val="2"/>
        <scheme val="minor"/>
      </rPr>
      <t xml:space="preserve"> Seek out now, spare no expense to see it.</t>
    </r>
  </si>
  <si>
    <r>
      <rPr>
        <b/>
        <sz val="11"/>
        <color theme="1"/>
        <rFont val="Calibri"/>
        <family val="2"/>
        <scheme val="minor"/>
      </rPr>
      <t>Horrible</t>
    </r>
    <r>
      <rPr>
        <sz val="11"/>
        <color theme="1"/>
        <rFont val="Calibri"/>
        <family val="2"/>
        <scheme val="minor"/>
      </rPr>
      <t>. An embarressment to the medium and a waste of your time and money.</t>
    </r>
  </si>
  <si>
    <r>
      <rPr>
        <b/>
        <sz val="11"/>
        <color theme="1"/>
        <rFont val="Calibri"/>
        <family val="2"/>
        <scheme val="minor"/>
      </rPr>
      <t>Average</t>
    </r>
    <r>
      <rPr>
        <sz val="11"/>
        <color theme="1"/>
        <rFont val="Calibri"/>
        <family val="2"/>
        <scheme val="minor"/>
      </rPr>
      <t>. Not worth going out of your way for unless significantly interested.</t>
    </r>
  </si>
  <si>
    <r>
      <rPr>
        <b/>
        <sz val="11"/>
        <color theme="1"/>
        <rFont val="Calibri"/>
        <family val="2"/>
        <scheme val="minor"/>
      </rPr>
      <t>Below average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mediocre</t>
    </r>
    <r>
      <rPr>
        <sz val="11"/>
        <color theme="1"/>
        <rFont val="Calibri"/>
        <family val="2"/>
        <scheme val="minor"/>
      </rPr>
      <t>). Despite good intentions, something came out wrong in the final product.</t>
    </r>
  </si>
  <si>
    <r>
      <rPr>
        <b/>
        <sz val="11"/>
        <color theme="1"/>
        <rFont val="Calibri"/>
        <family val="2"/>
        <scheme val="minor"/>
      </rPr>
      <t>Poor</t>
    </r>
    <r>
      <rPr>
        <sz val="11"/>
        <color theme="1"/>
        <rFont val="Calibri"/>
        <family val="2"/>
        <scheme val="minor"/>
      </rPr>
      <t>. A handful of well-done elements prevent it from being horrible.</t>
    </r>
  </si>
  <si>
    <t>This webpage is a catalogue of reviews I've written to help me organize my collection.</t>
  </si>
  <si>
    <t>With reviews of hundreds of films (old and new) on this site, we have evidence</t>
  </si>
  <si>
    <t>for any inquiries.</t>
  </si>
  <si>
    <t>in.</t>
  </si>
  <si>
    <t>director</t>
  </si>
  <si>
    <t>STot</t>
  </si>
  <si>
    <t>SAni</t>
  </si>
  <si>
    <t>SVis</t>
  </si>
  <si>
    <t>SAud</t>
  </si>
  <si>
    <t>SAct</t>
  </si>
  <si>
    <t>SSto</t>
  </si>
  <si>
    <t>SFun</t>
  </si>
  <si>
    <t>SBias</t>
  </si>
  <si>
    <t>genre</t>
  </si>
  <si>
    <t>Link</t>
  </si>
  <si>
    <t>family, philosophy, romance, drama</t>
  </si>
  <si>
    <t>Jean-Loup Felicioli, Alain Gagnol</t>
  </si>
  <si>
    <t>action, adventure, comedy, family, thriller</t>
  </si>
  <si>
    <t>A Liar's Autobiography - The Untrue Story of Monty Python's Graham Chapman</t>
  </si>
  <si>
    <t>United Kingdom</t>
  </si>
  <si>
    <t>Bill Jones, Jeff Simpson, Ben Timlett</t>
  </si>
  <si>
    <t>adventure, comedy, experimental, philosophy, drama, non fiction</t>
  </si>
  <si>
    <t>philosophy, romance, drama</t>
  </si>
  <si>
    <t>adventure, experimental, philosophy, fantasy, science fiction</t>
  </si>
  <si>
    <t>Fuminori Kizaki, Jamie Simone</t>
  </si>
  <si>
    <t>action, horror, fantasy, drama</t>
  </si>
  <si>
    <t>action, adventure, horror, fantasy, drama</t>
  </si>
  <si>
    <t>action, experimental, horror, science fiction</t>
  </si>
  <si>
    <t>comedy, fantasy</t>
  </si>
  <si>
    <t>action, adventure, comedy, fantasy, drama</t>
  </si>
  <si>
    <t>Christian Desmares, Franck Ekinci</t>
  </si>
  <si>
    <t>action, adventure, comedy, family, romance, science fiction, mystery</t>
  </si>
  <si>
    <t>comedy, philosophy, romance, fantasy, drama</t>
  </si>
  <si>
    <t>adventure, experimental, philosophy, fantasy, mystery</t>
  </si>
  <si>
    <t>comedy, family</t>
  </si>
  <si>
    <t>action, comedy, experimental, horror, thriller, mystery</t>
  </si>
  <si>
    <t>Akiyuki Shinbo, Tatsuya Oishi</t>
  </si>
  <si>
    <t>action, comedy, erotic, experimental, horror, philosophy, romance, drama</t>
  </si>
  <si>
    <t>erotic, experimental, horror, romance, fantasy, drama</t>
  </si>
  <si>
    <t>Berserk - The Golden Age Arc (The Egg of the King, The Battle for Doldrey, The Advent)</t>
  </si>
  <si>
    <t>action, adventure, horror, fantasy</t>
  </si>
  <si>
    <t>action, horror, romance, fantasy, drama, mystery</t>
  </si>
  <si>
    <t>Liang Xuan, Zhang Chun</t>
  </si>
  <si>
    <t>adventure, family, philosophy, romance, fantasy</t>
  </si>
  <si>
    <t>Alberto Vazquez, Pedro Rivero</t>
  </si>
  <si>
    <t>action, adventure, comedy, experimental, horror, philosophy, romance, fantasy, drama</t>
  </si>
  <si>
    <t>action, comedy, science fiction, drama</t>
  </si>
  <si>
    <t>action, adventure, comedy, erotic, horror, fantasy, drama, mystery</t>
  </si>
  <si>
    <t>comedy, erotic, horror, fantasy, mystery</t>
  </si>
  <si>
    <t>action, adventure, comedy, erotic, horror, fantasy, drama</t>
  </si>
  <si>
    <t>action, drama, thriller</t>
  </si>
  <si>
    <t>Oriental Light and Magic, Character Plan</t>
  </si>
  <si>
    <t>Joji Shimura, Ahn Tae-kun</t>
  </si>
  <si>
    <t>action, adventure</t>
  </si>
  <si>
    <t>action, experimental, philosophy, science fiction, mystery</t>
  </si>
  <si>
    <t>action, horror, thriller</t>
  </si>
  <si>
    <t>action, adventure, comedy, experimental, horror, fantasy</t>
  </si>
  <si>
    <t>action, horror, thriller, mystery</t>
  </si>
  <si>
    <t>adventure, experimental, family, philosophy</t>
  </si>
  <si>
    <t>action, adventure, fantasy, thriller</t>
  </si>
  <si>
    <t>action, adventure, comedy, family, romance, fantasy</t>
  </si>
  <si>
    <t>action, comedy, erotic, romance, science fiction</t>
  </si>
  <si>
    <t>adventure, comedy, experimental, horror, philosophy, fantasy</t>
  </si>
  <si>
    <t>romance, drama</t>
  </si>
  <si>
    <t>adventure, family, philosophy, fantasy, drama</t>
  </si>
  <si>
    <t>action, adventure, philosophy, science fiction, drama, thriller</t>
  </si>
  <si>
    <t>action, comedy, philosophy, romance, science fiction, drama, thriller</t>
  </si>
  <si>
    <t>Akio Watanabe, Toshikazu Matsubara</t>
  </si>
  <si>
    <t>adventure, comedy, experimental, family, romance, fantasy, science fiction</t>
  </si>
  <si>
    <t>Shuhei Morita, Hiroaki Ando</t>
  </si>
  <si>
    <t>action, adventure, comedy, experimental, family, horror, philosophy, romance, fantasy, science fiction, drama, thriller, mystery</t>
  </si>
  <si>
    <t>adventure, family, philosophy, drama, mystery</t>
  </si>
  <si>
    <t>action, horror, romance, fantasy, thriller</t>
  </si>
  <si>
    <t>comedy, family, philosophy, drama</t>
  </si>
  <si>
    <t>Shigehito Takayanagi</t>
  </si>
  <si>
    <t>comedy, non fiction</t>
  </si>
  <si>
    <t>action, erotic, horror, romance, fantasy</t>
  </si>
  <si>
    <t>Film Roman, Production I.G., Don Woo Animation, Manglobe, JM Animation, MOI Animation, Digital eMation, BigStar, EA Pictures</t>
  </si>
  <si>
    <t>Mika Disa, Shuko Murase, Yasuomi Umetsu, Victor Cook, Jong-Sik Nam, Kim Sang-jin, Lee Seung-Gyu</t>
  </si>
  <si>
    <t>action, experimental, horror</t>
  </si>
  <si>
    <t>action, comedy, horror, science fiction, thriller, mystery</t>
  </si>
  <si>
    <t>horror, philosophy, drama, thriller, mystery</t>
  </si>
  <si>
    <t>philosophy, fantasy, drama, thriller</t>
  </si>
  <si>
    <t>action, erotic, experimental, horror, romance, fantasy, drama</t>
  </si>
  <si>
    <t>action, horror, fantasy</t>
  </si>
  <si>
    <t>adventure, comedy, mystery</t>
  </si>
  <si>
    <t>action, comedy, fantasy</t>
  </si>
  <si>
    <t>adventure, comedy, horror, philosophy, romance, drama, mystery</t>
  </si>
  <si>
    <t>adventure, philosophy, romance, drama, thriller, mystery</t>
  </si>
  <si>
    <t>Stephani Aubier, Vincent Patar, Benjamin Renner</t>
  </si>
  <si>
    <t>adventure, comedy, family, philosophy, drama</t>
  </si>
  <si>
    <t>comedy, family, romance, non fiction</t>
  </si>
  <si>
    <t>action, adventure, comedy, fantasy</t>
  </si>
  <si>
    <t>action, adventure, fantasy</t>
  </si>
  <si>
    <t>action, horror, philosophy, fantasy, drama</t>
  </si>
  <si>
    <t>Akiyuki Shinbo, Nobuyuki Takeuchi</t>
  </si>
  <si>
    <t>adventure, romance, fantasy, drama</t>
  </si>
  <si>
    <t>action, adventure, comedy, experimental, philosophy, romance, fantasy</t>
  </si>
  <si>
    <t>action, adventure, comedy, experimental, romance, fantasy</t>
  </si>
  <si>
    <t>family, romance, drama</t>
  </si>
  <si>
    <t>action, philosophy, drama</t>
  </si>
  <si>
    <t>experimental, romance, fantasy, science fiction, drama, thriller, mystery</t>
  </si>
  <si>
    <t>action, horror, science fiction, thriller, mystery</t>
  </si>
  <si>
    <t>adventure, horror, philosophy, science fiction, mystery</t>
  </si>
  <si>
    <t>action, philosophy, science fiction, thriller, mystery</t>
  </si>
  <si>
    <t>action, philosophy, science fiction</t>
  </si>
  <si>
    <t>action, philosophy, science fiction, thriller</t>
  </si>
  <si>
    <t>comedy</t>
  </si>
  <si>
    <t>family, horror, philosophy, drama, non fiction</t>
  </si>
  <si>
    <t>action, adventure, fantasy, drama</t>
  </si>
  <si>
    <t>Yukihiro Miyamoto, Akiyuki Shinbo</t>
  </si>
  <si>
    <t>comedy, erotic, romance, science fiction, drama</t>
  </si>
  <si>
    <t>action, adventure, experimental, romance, fantasy, science fiction, drama</t>
  </si>
  <si>
    <t>Michael Arias, Takashi Nakamura</t>
  </si>
  <si>
    <t>philosophy, science fiction, drama, thriller, mystery</t>
  </si>
  <si>
    <t>action, adventure, comedy, drama, thriller</t>
  </si>
  <si>
    <t>action, comedy, erotic, romance, fantasy, science fiction, drama</t>
  </si>
  <si>
    <t>Heaven's Lost Property the Movie - The Angeloid of Clockwork</t>
  </si>
  <si>
    <t>Hisashi Saito, Tetsuya Yanagisawa</t>
  </si>
  <si>
    <t>action, comedy, erotic, romance, fantasy</t>
  </si>
  <si>
    <t>comedy, philosophy, drama, mystery</t>
  </si>
  <si>
    <t>Satelight, Madhouse, Graphinica &amp; Kelmadick</t>
  </si>
  <si>
    <t>Tomokazu Tokoro, Hiroyuki Tanaka, Yasuhiro Matsumura</t>
  </si>
  <si>
    <t>action, experimental, horror, fantasy</t>
  </si>
  <si>
    <t>comedy, romance</t>
  </si>
  <si>
    <t>action, erotic, horror, thriller</t>
  </si>
  <si>
    <t>adventure, experimental, family, philosophy, romance, fantasy</t>
  </si>
  <si>
    <t>adventure, comedy, philosophy, drama</t>
  </si>
  <si>
    <t>family, drama, non fiction</t>
  </si>
  <si>
    <t>comedy, experimental, philosophy, drama</t>
  </si>
  <si>
    <t>action, comedy, drama, thriller</t>
  </si>
  <si>
    <t>action, fantasy, drama, mystery</t>
  </si>
  <si>
    <t>experimental, philosophy, romance, science fiction, mystery</t>
  </si>
  <si>
    <t>comedy, romance, drama</t>
  </si>
  <si>
    <t>comedy, erotic, romance</t>
  </si>
  <si>
    <t>action, comedy, erotic, sports</t>
  </si>
  <si>
    <t>adventure, comedy, family, philosophy, romance, fantasy</t>
  </si>
  <si>
    <t>adventure, experimental, philosophy, science fiction</t>
  </si>
  <si>
    <t>action, comedy, erotic, experimental, horror, romance, fantasy, thriller</t>
  </si>
  <si>
    <t>Shin Onuma, Shin'ya Kawatsura</t>
  </si>
  <si>
    <t>comedy, horror, philosophy, romance, drama</t>
  </si>
  <si>
    <t>action, adventure, comedy, experimental, family, philosophy, fantasy</t>
  </si>
  <si>
    <t>Jean-Francois Laguionie</t>
  </si>
  <si>
    <t>philosophy, drama</t>
  </si>
  <si>
    <t>comedy, romance, fantasy, drama</t>
  </si>
  <si>
    <t>Dorota Kobiela, Hugh Welchman</t>
  </si>
  <si>
    <t>family, philosophy, drama, mystery</t>
  </si>
  <si>
    <t>adventure, comedy, family</t>
  </si>
  <si>
    <t>action, adventure, comedy</t>
  </si>
  <si>
    <t>action, adventure, experimental, philosophy, drama, mystery</t>
  </si>
  <si>
    <t>action, adventure, comedy, family, romance</t>
  </si>
  <si>
    <t>action, adventure, comedy, science fiction</t>
  </si>
  <si>
    <t>action, adventure, erotic, experimental, drama, mystery</t>
  </si>
  <si>
    <t>Akiyuki Shinbo, Yukihiro Miyamoto</t>
  </si>
  <si>
    <t>action, experimental, horror, fantasy, drama, mystery</t>
  </si>
  <si>
    <t>action, philosophy, fantasy, drama</t>
  </si>
  <si>
    <t>action, adventure, romance, fantasy, drama</t>
  </si>
  <si>
    <t>Hiromasa Yonebayashi</t>
  </si>
  <si>
    <t>adventure, family, fantasy</t>
  </si>
  <si>
    <t>action, comedy, thriller</t>
  </si>
  <si>
    <t>action, comedy, erotic, thriller</t>
  </si>
  <si>
    <t>Guillaume "Run" Renard, Shojiro Nishimi</t>
  </si>
  <si>
    <t>action, comedy, romance, science fiction</t>
  </si>
  <si>
    <t>adventure, comedy, experimental, philosophy, romance</t>
  </si>
  <si>
    <t>philosophy, fantasy, drama, mystery</t>
  </si>
  <si>
    <t>adventure, family, philosophy, romance, drama</t>
  </si>
  <si>
    <t>family, philosophy, drama</t>
  </si>
  <si>
    <t>action, adventure, comedy, experimental, horror, philosophy, romance, drama</t>
  </si>
  <si>
    <t>comedy, experimental, family, philosophy</t>
  </si>
  <si>
    <t>Hideaki Anno, Shinji Higuchi</t>
  </si>
  <si>
    <t>action, adventure, family, fantasy</t>
  </si>
  <si>
    <t>adventure, comedy, experimental, family, fantasy, science fiction, mystery</t>
  </si>
  <si>
    <t>action, adventure, family, philosophy, fantasy, science fiction</t>
  </si>
  <si>
    <t>adventure, comedy</t>
  </si>
  <si>
    <t>comedy, experimental, family</t>
  </si>
  <si>
    <t>adventure, experimental, family, philosophy, fantasy</t>
  </si>
  <si>
    <t>action, adventure, erotic, horror, fantasy</t>
  </si>
  <si>
    <t>Akiyuki Shinbo, Tatsuya Osihi</t>
  </si>
  <si>
    <t>action, adventure, comedy, erotic, fantasy</t>
  </si>
  <si>
    <t>action, adventure, comedy, horror, romance, fantasy, drama</t>
  </si>
  <si>
    <t>action, comedy, horror, romance, fantasy</t>
  </si>
  <si>
    <t>action, adventure, fantasy, science fiction</t>
  </si>
  <si>
    <t>action, adventure, comedy, romance, fantasy</t>
  </si>
  <si>
    <t>action, comedy, erotic, experimental, fantasy</t>
  </si>
  <si>
    <t>adventure, erotic, experimental, horror, fantasy, science fiction, thriller</t>
  </si>
  <si>
    <t>Yoshinaga Naoyuki, Nakazawa Kazuto</t>
  </si>
  <si>
    <t>action, philosophy, science fiction, drama, mystery</t>
  </si>
  <si>
    <t>action, philosophy, science fiction, drama, thriller, mystery</t>
  </si>
  <si>
    <t>erotic, experimental, horror, thriller, mystery</t>
  </si>
  <si>
    <t>Marjane Satrapi, Vincent Paronnaud</t>
  </si>
  <si>
    <t>comedy, philosophy, romance, drama, non fiction</t>
  </si>
  <si>
    <t>Persona 3 The Movie - Spring of Birth, Midsummer Knight's Dream, Falling Down, Winter of Rebirth</t>
  </si>
  <si>
    <t>Noriaki Akitaya, Tomohisa Taguchi, Keitaro Motonaga</t>
  </si>
  <si>
    <t>action, adventure, comedy, family, fantasy</t>
  </si>
  <si>
    <t>experimental, drama, sports</t>
  </si>
  <si>
    <t>adventure, comedy, experimental, family, philosophy, fantasy</t>
  </si>
  <si>
    <t>adventure, family, romance, fantasy</t>
  </si>
  <si>
    <t>action, adventure, philosophy, romance, fantasy</t>
  </si>
  <si>
    <t>action, comedy, erotic, horror, romance, thriller</t>
  </si>
  <si>
    <t>action, comedy, erotic, experimental, fantasy, science fiction, drama, mystery</t>
  </si>
  <si>
    <t>adventure, comedy, erotic, romance, drama, thriller, non fiction</t>
  </si>
  <si>
    <t>action, science fiction, sports</t>
  </si>
  <si>
    <t>adventure, family, horror, philosophy</t>
  </si>
  <si>
    <t>adventure, family</t>
  </si>
  <si>
    <t>action, adventure, fantasy, mystery</t>
  </si>
  <si>
    <t>action, comedy, family, romance, fantasy</t>
  </si>
  <si>
    <t>experimental, horror, philosophy, science fiction, mystery</t>
  </si>
  <si>
    <t>Shimoneta - A Boring World Where the Concept of Dirty Jokes Doesn't Exist</t>
  </si>
  <si>
    <t>adventure, comedy, erotic, philosophy</t>
  </si>
  <si>
    <t>comedy, philosophy, drama</t>
  </si>
  <si>
    <t>action, horror, science fiction</t>
  </si>
  <si>
    <t>action, adventure, comedy, horror, fantasy</t>
  </si>
  <si>
    <t>Shinichiro Watanabe, Shingo Natsume</t>
  </si>
  <si>
    <t>adventure, comedy, experimental, science fiction</t>
  </si>
  <si>
    <t>adventure, romance, fantasy</t>
  </si>
  <si>
    <t>Hiroshi Hamasaki, Takyua Sato</t>
  </si>
  <si>
    <t>adventure, comedy, horror, romance, science fiction, drama, thriller</t>
  </si>
  <si>
    <t>action, adventure, comedy, family, romance, science fiction, drama, thriller</t>
  </si>
  <si>
    <t>Shigeyuki Miya, Atsuko Ishizuka</t>
  </si>
  <si>
    <t>action, adventure, horror, fantasy, mystery</t>
  </si>
  <si>
    <t>adventure, philosophy, fantasy, drama</t>
  </si>
  <si>
    <t>Peter Rida Michail, Aaron Horvath</t>
  </si>
  <si>
    <t>action, adventure, comedy, family</t>
  </si>
  <si>
    <t>Benjamin Renner, Patrick Imbert</t>
  </si>
  <si>
    <t>action, adventure, comedy, family, romance, fantasy, drama, sports</t>
  </si>
  <si>
    <t>adventure, family, philosophy, drama</t>
  </si>
  <si>
    <t>Tatsuya Ishihara, Yasuhiro Takemoto</t>
  </si>
  <si>
    <t>adventure, philosophy, romance, science fiction, drama, mystery</t>
  </si>
  <si>
    <t>action, adventure, experimental, fantasy</t>
  </si>
  <si>
    <t>action, adventure, horror, philosophy, science fiction, thriller</t>
  </si>
  <si>
    <t>Arthur Rankin, Jr., Jules Bass</t>
  </si>
  <si>
    <t>Ei Aoki, Takuya Nonaka, Mitsuru Obunai, Teiichi Takiguchi, Takayuki Hiaro, Takahiro Miura, Shinsuke Takizawa, Tomonori Sudou</t>
  </si>
  <si>
    <t>action, horror, romance, fantasy, thriller, mystery</t>
  </si>
  <si>
    <t>comedy, family, romance, science fiction, drama</t>
  </si>
  <si>
    <t>Sebastien Laudenbach</t>
  </si>
  <si>
    <t>experimental, horror, philosophy, romance, fantasy, drama</t>
  </si>
  <si>
    <t>Arthur Rankin Jr., Jules Bass</t>
  </si>
  <si>
    <t>adventure, experimental, family, philosophy, fantasy, drama</t>
  </si>
  <si>
    <t>adventure, comedy, experimental, romance, science fiction</t>
  </si>
  <si>
    <t>comedy, experimental</t>
  </si>
  <si>
    <t>adventure, comedy, experimental, romance</t>
  </si>
  <si>
    <t>adventure, family, romance, science fiction</t>
  </si>
  <si>
    <t>Brenda Chapman, Steve Hickner, Simon Wells</t>
  </si>
  <si>
    <t>adventure, comedy, family, romance</t>
  </si>
  <si>
    <t>action, adventure, family, romance, fantasy</t>
  </si>
  <si>
    <t>Joann Sfar, Antoine Delesvaux</t>
  </si>
  <si>
    <t>adventure, comedy, philosophy</t>
  </si>
  <si>
    <t>Michael Dudok de Wit</t>
  </si>
  <si>
    <t>adventure, experimental, philosophy, drama</t>
  </si>
  <si>
    <t>adventure, family, philosophy, fantasy, mystery</t>
  </si>
  <si>
    <t>philosophy, drama, mystery</t>
  </si>
  <si>
    <t>adventure, experimental, family, philosophy, romance, fantasy, drama</t>
  </si>
  <si>
    <t>Richard Williams Animation Productions</t>
  </si>
  <si>
    <t>adventure, comedy, experimental, family, romance, fantasy</t>
  </si>
  <si>
    <t>philosophy, romance, drama, non fiction</t>
  </si>
  <si>
    <t>experimental, philosophy, science fiction, drama</t>
  </si>
  <si>
    <t>Don Bluth, Gary Goldman</t>
  </si>
  <si>
    <t>adventure, comedy, family, romance, fantasy</t>
  </si>
  <si>
    <t>philosophy, science fiction, drama</t>
  </si>
  <si>
    <t>adventure, comedy, family, drama</t>
  </si>
  <si>
    <t>Osamu Dezaki, Yoichiro Fukuda</t>
  </si>
  <si>
    <t>action, drama, sports</t>
  </si>
  <si>
    <t>action, science fiction, drama</t>
  </si>
  <si>
    <t>action, adventure, comedy, science fiction, drama</t>
  </si>
  <si>
    <t>family, romance, fantasy, drama</t>
  </si>
  <si>
    <t>adventure, comedy, experimental, philosophy, romance, fantasy</t>
  </si>
  <si>
    <t>action, romance, science fiction, drama</t>
  </si>
  <si>
    <t>adventure, comedy, experimental, philosophy, romance, drama</t>
  </si>
  <si>
    <t>adventure, family, drama, mystery</t>
  </si>
  <si>
    <t>comedy, experimental, horror, philosophy, drama</t>
  </si>
  <si>
    <t>experimental, family, romance, drama</t>
  </si>
  <si>
    <t>adventure, family, romance, fantasy, drama</t>
  </si>
  <si>
    <t>adventure, comedy, experimental, horror, philosophy, fantasy, mystery</t>
  </si>
  <si>
    <t>adventure, comedy, experimental, family</t>
  </si>
  <si>
    <t>comedy, romance, drama, sports</t>
  </si>
  <si>
    <t>runtime</t>
  </si>
  <si>
    <t>Anime (TV)</t>
  </si>
  <si>
    <t>Anime (Films)</t>
  </si>
  <si>
    <t>International (outside of Japan) (Films)</t>
  </si>
  <si>
    <t>&gt;&gt;&gt;</t>
  </si>
  <si>
    <t>1.0 -&gt; 1.5</t>
  </si>
  <si>
    <t>1.5 -&gt; 2.0</t>
  </si>
  <si>
    <t>2.0 -&gt; 2.5</t>
  </si>
  <si>
    <t>2.5 -&gt; 3.0</t>
  </si>
  <si>
    <t>3.0 -&gt; 3.5</t>
  </si>
  <si>
    <t>3.5 -&gt; 4.0</t>
  </si>
  <si>
    <t>4.0 -&gt; 4.5</t>
  </si>
  <si>
    <t>4.5 -&gt; 5.0</t>
  </si>
  <si>
    <t>Range</t>
  </si>
  <si>
    <t>Count for Range</t>
  </si>
  <si>
    <t>Naturally, since I choose what I watch,</t>
  </si>
  <si>
    <t>Year</t>
  </si>
  <si>
    <t>Count</t>
  </si>
  <si>
    <t>I hold the right to edit existing reviews after they are published.</t>
  </si>
  <si>
    <t>Maybe in Hollywood, where only the most popular and commercial methods can survive.</t>
  </si>
  <si>
    <t>With these films, you will always have the option to seek out a lost classic on home video,</t>
  </si>
  <si>
    <t>Jiro Fujimoto, Yasuhiro Irie</t>
  </si>
  <si>
    <t>action, comedy, horror, science fiction, drama</t>
  </si>
  <si>
    <t>comedy, horror, drama, non fiction</t>
  </si>
  <si>
    <t>adventure, comedy, drama, non fiction</t>
  </si>
  <si>
    <t>action, adventure, experimental, family</t>
  </si>
  <si>
    <t>action, comedy, horror, fantasy, thriller</t>
  </si>
  <si>
    <t>action, comedy, horror, fantasy</t>
  </si>
  <si>
    <t>action, comedy, erotic, romance</t>
  </si>
  <si>
    <t>action, adventure, family, philosophy, romance, science fiction, thriller</t>
  </si>
  <si>
    <t>adventure, comedy, family, philosophy</t>
  </si>
  <si>
    <t>comedy, romance, fantasy</t>
  </si>
  <si>
    <t>philosophy, romance, science fiction, drama, thriller</t>
  </si>
  <si>
    <t>comedy, erotic, horror, romance, fantasy, mystery</t>
  </si>
  <si>
    <t>adventure, family, fantasy, mystery</t>
  </si>
  <si>
    <t>action, comedy, horror, romance, fantasy, thriller, mystery</t>
  </si>
  <si>
    <t>comedy, philosophy, romance, drama</t>
  </si>
  <si>
    <t>comedy, erotic, romance, drama</t>
  </si>
  <si>
    <t>Tomm Moore, Nora Twomey</t>
  </si>
  <si>
    <t>adventure, comedy, experimental, thriller</t>
  </si>
  <si>
    <t>action, adventure, horror, romance, fantasy</t>
  </si>
  <si>
    <t>https://2danicritic.github.io/ReviewHtml/review_Teen_Titans_Go_(To_The_Movies).html</t>
  </si>
  <si>
    <t>https://2danicritic.github.io/ReviewHtml/review_Have_a_Nice_Day.html</t>
  </si>
  <si>
    <t>https://2danicritic.github.io/ReviewHtml/review_I'll_Just_Live_In_Bando.html</t>
  </si>
  <si>
    <t>https://2danicritic.github.io/ReviewHtml/review_Loving_Vincent.html</t>
  </si>
  <si>
    <t>https://2danicritic.github.io/ReviewHtml/review_MFKZ.html</t>
  </si>
  <si>
    <t>https://2danicritic.github.io/ReviewHtml/review_My_Dogs,_Jinjin_and_Akida.html</t>
  </si>
  <si>
    <t>https://2danicritic.github.io/ReviewHtml/review_The_Big_Bad_Fox_and_Other_Tales.html</t>
  </si>
  <si>
    <t>https://2danicritic.github.io/ReviewHtml/review_The_Breadwinner.html</t>
  </si>
  <si>
    <t>https://2danicritic.github.io/ReviewHtml/review_Big_Fish_and_Begonia.html</t>
  </si>
  <si>
    <t>https://2danicritic.github.io/ReviewHtml/review_Ethel_&amp;_Ernest_.html</t>
  </si>
  <si>
    <t>https://2danicritic.github.io/ReviewHtml/review_Louise_By_The_Shore.html</t>
  </si>
  <si>
    <t>https://2danicritic.github.io/ReviewHtml/review_My_Entire_High_School_Sinking_Into_The_Sea.html</t>
  </si>
  <si>
    <t>https://2danicritic.github.io/ReviewHtml/review_Nerdland.html</t>
  </si>
  <si>
    <t>https://2danicritic.github.io/ReviewHtml/review_Nova_Seed.html</t>
  </si>
  <si>
    <t>https://2danicritic.github.io/ReviewHtml/review_The_Girl_Without_Hands.html</t>
  </si>
  <si>
    <t>https://2danicritic.github.io/ReviewHtml/review_The_Red_Turtle.html</t>
  </si>
  <si>
    <t>https://2danicritic.github.io/ReviewHtml/review_Window_Horses_-_The_Poetic_Persian_Epiphany_of_Rosie_Ming.html</t>
  </si>
  <si>
    <t>https://2danicritic.github.io/ReviewHtml/review_April_and_the_Extraordinary_World.html</t>
  </si>
  <si>
    <t>https://2danicritic.github.io/ReviewHtml/review_Birdboy_-_The_Forgotten_Children.html</t>
  </si>
  <si>
    <t>https://2danicritic.github.io/ReviewHtml/review_Satellite_Girl_and_Milk_Cow.html</t>
  </si>
  <si>
    <t>https://2danicritic.github.io/ReviewHtml/review_Song_of_the_Sea.html</t>
  </si>
  <si>
    <t>https://2danicritic.github.io/ReviewHtml/review_Boy_and_the_World.html</t>
  </si>
  <si>
    <t>https://2danicritic.github.io/ReviewHtml/review_A_Liar's_Autobiography_-_The_Untrue_Story_of_Monty_Python's_Graham_Chapman.html</t>
  </si>
  <si>
    <t>https://2danicritic.github.io/ReviewHtml/review_Ernest_and_Celestine.html</t>
  </si>
  <si>
    <t>https://2danicritic.github.io/ReviewHtml/review_It's_Such_a_Beautiful_Day.html</t>
  </si>
  <si>
    <t>https://2danicritic.github.io/ReviewHtml/review_The_Rabbi's_Cat.html</t>
  </si>
  <si>
    <t>https://2danicritic.github.io/ReviewHtml/review_Wrinkles.html</t>
  </si>
  <si>
    <t>https://2danicritic.github.io/ReviewHtml/review_A_Cat_in_Paris.html</t>
  </si>
  <si>
    <t>https://2danicritic.github.io/ReviewHtml/review_Chico_and_Rita.html</t>
  </si>
  <si>
    <t>https://2danicritic.github.io/ReviewHtml/review_The_Illusionist.html</t>
  </si>
  <si>
    <t>https://2danicritic.github.io/ReviewHtml/review_The_Secret_of_Kells.html</t>
  </si>
  <si>
    <t>https://2danicritic.github.io/ReviewHtml/review_Persepolis.html</t>
  </si>
  <si>
    <t>https://2danicritic.github.io/ReviewHtml/review_Blade_of_the_Phantom_Master.html</t>
  </si>
  <si>
    <t>https://2danicritic.github.io/ReviewHtml/review_The_Triplets_of_Belleville.html</t>
  </si>
  <si>
    <t>https://2danicritic.github.io/ReviewHtml/review_My_Beautiful_Girl_Mari.html</t>
  </si>
  <si>
    <t>https://2danicritic.github.io/ReviewHtml/review_The_Prince_of_Egpyt.html</t>
  </si>
  <si>
    <t>https://2danicritic.github.io/ReviewHtml/review_Thumbelina.html</t>
  </si>
  <si>
    <t>https://2danicritic.github.io/ReviewHtml/review_The_Thief_and_the_Cobbler.html</t>
  </si>
  <si>
    <t>https://2danicritic.github.io/ReviewHtml/review_Rock-a-Doodle.html</t>
  </si>
  <si>
    <t>https://2danicritic.github.io/ReviewHtml/review_When_The_Wind_Blows.html</t>
  </si>
  <si>
    <t>https://2danicritic.github.io/ReviewHtml/review_Rock_and_Rule.html</t>
  </si>
  <si>
    <t>https://2danicritic.github.io/ReviewHtml/review_The_Flight_of_Dragons.html</t>
  </si>
  <si>
    <t>https://2danicritic.github.io/ReviewHtml/review_The_Last_Unicorn.html</t>
  </si>
  <si>
    <t>https://2danicritic.github.io/ReviewHtml/review_The_Secret_of_Nimh.html</t>
  </si>
  <si>
    <t>https://2danicritic.github.io/ReviewHtml/review_Wizards.html</t>
  </si>
  <si>
    <t>https://2danicritic.github.io/ReviewHtml/review_Yellow_Submarine.html</t>
  </si>
  <si>
    <t>https://2danicritic.github.io/ReviewHtml/review_5_Centimeters_per_Second.html</t>
  </si>
  <si>
    <t>https://2danicritic.github.io/ReviewHtml/review_A_Silent_Voice.html</t>
  </si>
  <si>
    <t>https://2danicritic.github.io/ReviewHtml/review_A_Tree_of_Palme.html</t>
  </si>
  <si>
    <t>https://2danicritic.github.io/ReviewHtml/review_Afro_Samurai_-_Resurrection.html</t>
  </si>
  <si>
    <t>https://2danicritic.github.io/ReviewHtml/review_Akira.html</t>
  </si>
  <si>
    <t>https://2danicritic.github.io/ReviewHtml/review_Aura_-_Koga_Maryuin's_Last_War.html</t>
  </si>
  <si>
    <t>https://2danicritic.github.io/ReviewHtml/review_Barefoot_Gen.html</t>
  </si>
  <si>
    <t>https://2danicritic.github.io/ReviewHtml/review_Barefoot_Gen_2.html</t>
  </si>
  <si>
    <t>https://2danicritic.github.io/ReviewHtml/review_Batman_Ninja.html</t>
  </si>
  <si>
    <t>https://2danicritic.github.io/ReviewHtml/review_Belladonna_of_Sadness.html</t>
  </si>
  <si>
    <t>https://2danicritic.github.io/ReviewHtml/review_Berserk_-_The_Golden_Age_Arc_(The_Egg_of_the_King,_The_Battle_for_Doldrey,_The_Advent).html</t>
  </si>
  <si>
    <t>https://2danicritic.github.io/ReviewHtml/review_Beyond_the_Boundary_-_I'll_Be_Here.html</t>
  </si>
  <si>
    <t>https://2danicritic.github.io/ReviewHtml/review_Black_Butler_-_Book_of_the_Atlantic.html</t>
  </si>
  <si>
    <t>https://2danicritic.github.io/ReviewHtml/review_Blood_-_The_Last_Vampire.html</t>
  </si>
  <si>
    <t>https://2danicritic.github.io/ReviewHtml/review_Blood-C_-_The_Last_Dark.html</t>
  </si>
  <si>
    <t>https://2danicritic.github.io/ReviewHtml/review_Castle_in_the_Sky.html</t>
  </si>
  <si>
    <t>https://2danicritic.github.io/ReviewHtml/review_Children_Who_Chase_Lost_Voices.html</t>
  </si>
  <si>
    <t>https://2danicritic.github.io/ReviewHtml/review_Colorful_-_The_Motion_Picture.html</t>
  </si>
  <si>
    <t>https://2danicritic.github.io/ReviewHtml/review_Dante's_Inferno_-_An_Animated_Epic.html</t>
  </si>
  <si>
    <t>https://2danicritic.github.io/ReviewHtml/review_Eden_of_the_East_-_The_King_of_Eden,_Paradise_Lost.html</t>
  </si>
  <si>
    <t>https://2danicritic.github.io/ReviewHtml/review_Fairy_Tail_-_Dragon_Cry.html</t>
  </si>
  <si>
    <t>https://2danicritic.github.io/ReviewHtml/review_Fireworks.html</t>
  </si>
  <si>
    <t>https://2danicritic.github.io/ReviewHtml/review_From_Up_On_Poppy_Hill.html</t>
  </si>
  <si>
    <t>https://2danicritic.github.io/ReviewHtml/review_Genocidal_Organ.html</t>
  </si>
  <si>
    <t>https://2danicritic.github.io/ReviewHtml/review_Ghost_in_the_Shell.html</t>
  </si>
  <si>
    <t>https://2danicritic.github.io/ReviewHtml/review_Ghost_in_the_Shell_-_Solid_State_Society.html</t>
  </si>
  <si>
    <t>https://2danicritic.github.io/ReviewHtml/review_Ghost_in_the_Shell_2_-_Innocence.html</t>
  </si>
  <si>
    <t>https://2danicritic.github.io/ReviewHtml/review_Grave_of_the_Fireflies.html</t>
  </si>
  <si>
    <t>https://2danicritic.github.io/ReviewHtml/review_Harmony.html</t>
  </si>
  <si>
    <t>https://2danicritic.github.io/ReviewHtml/review_Heaven's_Lost_Property_the_Movie_-_The_Angeloid_of_Clockwork.html</t>
  </si>
  <si>
    <t>https://2danicritic.github.io/ReviewHtml/review_Howl's_Moving_Castle.html</t>
  </si>
  <si>
    <t>https://2danicritic.github.io/ReviewHtml/review_In_This_Corner_of_the_World.html</t>
  </si>
  <si>
    <t>https://2danicritic.github.io/ReviewHtml/review_Kiki's_Delivery_Service.html</t>
  </si>
  <si>
    <t>https://2danicritic.github.io/ReviewHtml/review_Kizumonogatari_-_Tekketsu,_Nekketsu,_Reiketsu.html</t>
  </si>
  <si>
    <t>https://2danicritic.github.io/ReviewHtml/review_Liz_and_the_Blue_Bird.html</t>
  </si>
  <si>
    <t>https://2danicritic.github.io/ReviewHtml/review_Loups=Garous.html</t>
  </si>
  <si>
    <t>https://2danicritic.github.io/ReviewHtml/review_Lu_Over_The_Wall.html</t>
  </si>
  <si>
    <t>https://2danicritic.github.io/ReviewHtml/review_Lupin_the_Third_-_Episode_0_-_First_Contact.html</t>
  </si>
  <si>
    <t>https://2danicritic.github.io/ReviewHtml/review_Lupin_the_Third_-_The_Castle_of_Cagliostro.html</t>
  </si>
  <si>
    <t>https://2danicritic.github.io/ReviewHtml/review_Lupin_the_Third_-_The_Fuma_Conspiracy.html</t>
  </si>
  <si>
    <t>https://2danicritic.github.io/ReviewHtml/review_Lupin_the_Third_-_The_Mystery_of_Mamo.html</t>
  </si>
  <si>
    <t>https://2danicritic.github.io/ReviewHtml/review_Madoka_Magica_The_Movie_1_&amp;_2_-_Beginnings,_Eternal.html</t>
  </si>
  <si>
    <t>https://2danicritic.github.io/ReviewHtml/review_Madoka_Magica_The_Movie_3_-_Rebellion.html</t>
  </si>
  <si>
    <t>https://2danicritic.github.io/ReviewHtml/review_Maquia_-_When_the_Promised_Flower_Blooms.html</t>
  </si>
  <si>
    <t>https://2danicritic.github.io/ReviewHtml/review_Mary_and_the_Witch's_Flower.html</t>
  </si>
  <si>
    <t>https://2danicritic.github.io/ReviewHtml/review_Metropolis.html</t>
  </si>
  <si>
    <t>https://2danicritic.github.io/ReviewHtml/review_Mind_Game.html</t>
  </si>
  <si>
    <t>https://2danicritic.github.io/ReviewHtml/review_Mirai.html</t>
  </si>
  <si>
    <t>https://2danicritic.github.io/ReviewHtml/review_My_Neighbor_Totoro.html</t>
  </si>
  <si>
    <t>https://2danicritic.github.io/ReviewHtml/review_My_Neighbors_The_Yamadas.html</t>
  </si>
  <si>
    <t>https://2danicritic.github.io/ReviewHtml/review_Napping_Princess.html</t>
  </si>
  <si>
    <t>https://2danicritic.github.io/ReviewHtml/review_Nausicaa_of_the_Valley_of_the_Wind.html</t>
  </si>
  <si>
    <t>https://2danicritic.github.io/ReviewHtml/review_Night_on_the_Galactic_Railroad.html</t>
  </si>
  <si>
    <t>https://2danicritic.github.io/ReviewHtml/review_Ninja_Scroll.html</t>
  </si>
  <si>
    <t>https://2danicritic.github.io/ReviewHtml/review_No_Game_No_Life_-_Zero.html</t>
  </si>
  <si>
    <t>https://2danicritic.github.io/ReviewHtml/review_Ocean_Waves.html</t>
  </si>
  <si>
    <t>https://2danicritic.github.io/ReviewHtml/review_Only_Yesterday.html</t>
  </si>
  <si>
    <t>https://2danicritic.github.io/ReviewHtml/review_Paprika.html</t>
  </si>
  <si>
    <t>https://2danicritic.github.io/ReviewHtml/review_Patlabor_2.html</t>
  </si>
  <si>
    <t>https://2danicritic.github.io/ReviewHtml/review_Perfect_Blue.html</t>
  </si>
  <si>
    <t>https://2danicritic.github.io/ReviewHtml/review_Persona_3_The_Movie_-_Spring_of_Birth,_Midsummer_Knight's_Dream,_Falling_Down,_Winter_of_Rebirth.html</t>
  </si>
  <si>
    <t>https://2danicritic.github.io/ReviewHtml/review_Pom_Poko.html</t>
  </si>
  <si>
    <t>https://2danicritic.github.io/ReviewHtml/review_Ponyo.html</t>
  </si>
  <si>
    <t>https://2danicritic.github.io/ReviewHtml/review_Porco_Rosso.html</t>
  </si>
  <si>
    <t>https://2danicritic.github.io/ReviewHtml/review_Princess_Mononoke.html</t>
  </si>
  <si>
    <t>https://2danicritic.github.io/ReviewHtml/review_Psychic_School_Wars.html</t>
  </si>
  <si>
    <t>https://2danicritic.github.io/ReviewHtml/review_Redline.html</t>
  </si>
  <si>
    <t>https://2danicritic.github.io/ReviewHtml/review_Ringing_Bell.html</t>
  </si>
  <si>
    <t>https://2danicritic.github.io/ReviewHtml/review_Spirited_Away.html</t>
  </si>
  <si>
    <t>https://2danicritic.github.io/ReviewHtml/review_Street_Fighter_II_-_The_Animated_Movie.html</t>
  </si>
  <si>
    <t>https://2danicritic.github.io/ReviewHtml/review_Summer_Wars.html</t>
  </si>
  <si>
    <t>https://2danicritic.github.io/ReviewHtml/review_Sword_of_the_Stranger.html</t>
  </si>
  <si>
    <t>https://2danicritic.github.io/ReviewHtml/review_Tales_From_Earthsea.html</t>
  </si>
  <si>
    <t>https://2danicritic.github.io/ReviewHtml/review_The_Boy_and_the_Beast.html</t>
  </si>
  <si>
    <t>https://2danicritic.github.io/ReviewHtml/review_The_Cat_Returns.html</t>
  </si>
  <si>
    <t>https://2danicritic.github.io/ReviewHtml/review_The_Disappearance_of_Haruhi_Suzumiya.html</t>
  </si>
  <si>
    <t>https://2danicritic.github.io/ReviewHtml/review_The_Empire_of_Corpses.html</t>
  </si>
  <si>
    <t>https://2danicritic.github.io/ReviewHtml/review_The_Fantastic_Adventures_of_Unico.html</t>
  </si>
  <si>
    <t>https://2danicritic.github.io/ReviewHtml/review_The_Garden_of_Sinners.html</t>
  </si>
  <si>
    <t>https://2danicritic.github.io/ReviewHtml/review_The_Garden_of_Words.html</t>
  </si>
  <si>
    <t>https://2danicritic.github.io/ReviewHtml/review_The_Girl_Who_Leapt_Through_Time.html</t>
  </si>
  <si>
    <t>https://2danicritic.github.io/ReviewHtml/review_The_Legend_of_the_Millennium_Dragon.html</t>
  </si>
  <si>
    <t>https://2danicritic.github.io/ReviewHtml/review_The_Life_of_Guskou_Budori.html</t>
  </si>
  <si>
    <t>https://2danicritic.github.io/ReviewHtml/review_The_Night_Is_Short,_Walk_On_Girl.html</t>
  </si>
  <si>
    <t>https://2danicritic.github.io/ReviewHtml/review_The_Place_Promised_in_Our_Early_Days.html</t>
  </si>
  <si>
    <t>https://2danicritic.github.io/ReviewHtml/review_The_Princess_and_the_Pilot.html</t>
  </si>
  <si>
    <t>https://2danicritic.github.io/ReviewHtml/review_The_Secret_World_of_Arrietty.html</t>
  </si>
  <si>
    <t>https://2danicritic.github.io/ReviewHtml/review_The_Sky_Crawlers.html</t>
  </si>
  <si>
    <t>https://2danicritic.github.io/ReviewHtml/review_The_Tale_of_Princess_Kaguya.html</t>
  </si>
  <si>
    <t>https://2danicritic.github.io/ReviewHtml/review_The_Wind_Rises.html</t>
  </si>
  <si>
    <t>https://2danicritic.github.io/ReviewHtml/review_Time_of_Eve.html</t>
  </si>
  <si>
    <t>https://2danicritic.github.io/ReviewHtml/review_Tokyo_Godfathers.html</t>
  </si>
  <si>
    <t>https://2danicritic.github.io/ReviewHtml/review_Tomorrow's_Joe.html</t>
  </si>
  <si>
    <t>https://2danicritic.github.io/ReviewHtml/review_Towanoquon.html</t>
  </si>
  <si>
    <t>https://2danicritic.github.io/ReviewHtml/review_Trigun_-_Badlands_Rumble.html</t>
  </si>
  <si>
    <t>https://2danicritic.github.io/ReviewHtml/review_Unico_in_the_Island_of_Magic.html</t>
  </si>
  <si>
    <t>https://2danicritic.github.io/ReviewHtml/review_Urusei_Yatsura_-_Beautiful_Dreamer.html</t>
  </si>
  <si>
    <t>https://2danicritic.github.io/ReviewHtml/review_Vampire_Hunter_D.html</t>
  </si>
  <si>
    <t>https://2danicritic.github.io/ReviewHtml/review_Vampire_Hunter_D_-_Bloodlust.html</t>
  </si>
  <si>
    <t>https://2danicritic.github.io/ReviewHtml/review_When_Marnie_Was_There.html</t>
  </si>
  <si>
    <t>https://2danicritic.github.io/ReviewHtml/review_Whisper_of_the_Heart.html</t>
  </si>
  <si>
    <t>https://2danicritic.github.io/ReviewHtml/review_Wolf_Children.html</t>
  </si>
  <si>
    <t>https://2danicritic.github.io/ReviewHtml/review_Your_Name..html</t>
  </si>
  <si>
    <t>https://2danicritic.github.io/ReviewHtml/review_Devilman_-_Crybaby.html</t>
  </si>
  <si>
    <t>https://2danicritic.github.io/ReviewHtml/review_Blood_Blockade_Battlefront_&amp;_Beyond.html</t>
  </si>
  <si>
    <t>https://2danicritic.github.io/ReviewHtml/review_Miss_Kobayashi's_Dragon_Maid.html</t>
  </si>
  <si>
    <t>https://2danicritic.github.io/ReviewHtml/review_The_Dragon_Dentist.html</t>
  </si>
  <si>
    <t>https://2danicritic.github.io/ReviewHtml/review_Dagashi_Kashi.html</t>
  </si>
  <si>
    <t>https://2danicritic.github.io/ReviewHtml/review_Drifters.html</t>
  </si>
  <si>
    <t>https://2danicritic.github.io/ReviewHtml/review_Flip_Flappers.html</t>
  </si>
  <si>
    <t>https://2danicritic.github.io/ReviewHtml/review_Grimgar_-_Ashes_and_Illusions.html</t>
  </si>
  <si>
    <t>https://2danicritic.github.io/ReviewHtml/review_Keijo.html</t>
  </si>
  <si>
    <t>https://2danicritic.github.io/ReviewHtml/review_Yuri_on_Ice.html</t>
  </si>
  <si>
    <t>https://2danicritic.github.io/ReviewHtml/review_Blood_Blockade_Battlefront.html</t>
  </si>
  <si>
    <t>https://2danicritic.github.io/ReviewHtml/review_Code_Geass_-_Akito_the_Exiled.html</t>
  </si>
  <si>
    <t>https://2danicritic.github.io/ReviewHtml/review_Death_Parade.html</t>
  </si>
  <si>
    <t>https://2danicritic.github.io/ReviewHtml/review_Gangsta.html</t>
  </si>
  <si>
    <t>https://2danicritic.github.io/ReviewHtml/review_Is_It_Wrong_To_Try_To_Pick_Up_Girls_In_A_Dungeon.html</t>
  </si>
  <si>
    <t>https://2danicritic.github.io/ReviewHtml/review_Monster_Musume_-_Everyday_Life_With_Monster_Girls.html</t>
  </si>
  <si>
    <t>https://2danicritic.github.io/ReviewHtml/review_One_Punch_Man.html</t>
  </si>
  <si>
    <t>https://2danicritic.github.io/ReviewHtml/review_Prison_School.html</t>
  </si>
  <si>
    <t>https://2danicritic.github.io/ReviewHtml/review_Punch_Line.html</t>
  </si>
  <si>
    <t>https://2danicritic.github.io/ReviewHtml/review_Rokka_-_Braves_of_the_Six_Flowers.html</t>
  </si>
  <si>
    <t>https://2danicritic.github.io/ReviewHtml/review_Shimoneta_-_A_Boring_World_Where_the_Concept_of_Dirty_Jokes_Doesn't_Exist.html</t>
  </si>
  <si>
    <t>https://2danicritic.github.io/ReviewHtml/review_The_Disappearance_of_Nagato_Yuki-chan.html</t>
  </si>
  <si>
    <t>https://2danicritic.github.io/ReviewHtml/review_Typhoon_Noruda.html</t>
  </si>
  <si>
    <t>https://2danicritic.github.io/ReviewHtml/review_Amagi_Brilliant_Park.html</t>
  </si>
  <si>
    <t>https://2danicritic.github.io/ReviewHtml/review_Black_Bullet.html</t>
  </si>
  <si>
    <t>https://2danicritic.github.io/ReviewHtml/review_Black_Butler_-_Book_of_Circus.html</t>
  </si>
  <si>
    <t>https://2danicritic.github.io/ReviewHtml/review_Black_Butler_-_Book_of_Murder.html</t>
  </si>
  <si>
    <t>https://2danicritic.github.io/ReviewHtml/review_No_Game_No_Life.html</t>
  </si>
  <si>
    <t>https://2danicritic.github.io/ReviewHtml/review_Noragami.html</t>
  </si>
  <si>
    <t>https://2danicritic.github.io/ReviewHtml/review_Ping_Pong_the_Animation.html</t>
  </si>
  <si>
    <t>https://2danicritic.github.io/ReviewHtml/review_Rage_of_Bahamut_-_Genesis.html</t>
  </si>
  <si>
    <t>https://2danicritic.github.io/ReviewHtml/review_Rail_Wars.html</t>
  </si>
  <si>
    <t>https://2danicritic.github.io/ReviewHtml/review_Shirobako.html</t>
  </si>
  <si>
    <t>https://2danicritic.github.io/ReviewHtml/review_Space_Dandy.html</t>
  </si>
  <si>
    <t>https://2danicritic.github.io/ReviewHtml/review_Trinity_Seven.html</t>
  </si>
  <si>
    <t>https://2danicritic.github.io/ReviewHtml/review_Beyond_the_Boundary.html</t>
  </si>
  <si>
    <t>https://2danicritic.github.io/ReviewHtml/review_Dog_and_Scissors.html</t>
  </si>
  <si>
    <t>https://2danicritic.github.io/ReviewHtml/review_Gargantia_on_the_Verdurous_Planet.html</t>
  </si>
  <si>
    <t>https://2danicritic.github.io/ReviewHtml/review_Kill_la_Kill.html</t>
  </si>
  <si>
    <t>https://2danicritic.github.io/ReviewHtml/review_Kyousougiga.html</t>
  </si>
  <si>
    <t>https://2danicritic.github.io/ReviewHtml/review_Btooom!.html</t>
  </si>
  <si>
    <t>https://2danicritic.github.io/ReviewHtml/review_Dusk_Maiden_of_Amnesia.html</t>
  </si>
  <si>
    <t>https://2danicritic.github.io/ReviewHtml/review_Good_Luck_Girl!.html</t>
  </si>
  <si>
    <t>https://2danicritic.github.io/ReviewHtml/review_Highschool_DxD.html</t>
  </si>
  <si>
    <t>https://2danicritic.github.io/ReviewHtml/review_Jormungand.html</t>
  </si>
  <si>
    <t>https://2danicritic.github.io/ReviewHtml/review_K.html</t>
  </si>
  <si>
    <t>https://2danicritic.github.io/ReviewHtml/review_Kokoro_Connect.html</t>
  </si>
  <si>
    <t>https://2danicritic.github.io/ReviewHtml/review_Love,_Chunibyo_&amp;_Other_Delusions!.html</t>
  </si>
  <si>
    <t>https://2danicritic.github.io/ReviewHtml/review_Lupin_the_Third_-_The_Woman_Called_Fujiko_Mine.html</t>
  </si>
  <si>
    <t>https://2danicritic.github.io/ReviewHtml/review_Nisemonogatari.html</t>
  </si>
  <si>
    <t>https://2danicritic.github.io/ReviewHtml/review_Sankarea_-_Undying_Love.html</t>
  </si>
  <si>
    <t>https://2danicritic.github.io/ReviewHtml/review_The_Pet_Girl_of_Sakurasou.html</t>
  </si>
  <si>
    <t>https://2danicritic.github.io/ReviewHtml/review_Coicent_&amp;_Five_Numbers.html</t>
  </si>
  <si>
    <t>https://2danicritic.github.io/ReviewHtml/review_Croisee_in_a_Foreign_Labyrinth.html</t>
  </si>
  <si>
    <t>https://2danicritic.github.io/ReviewHtml/review_Deadman_Wonderland.html</t>
  </si>
  <si>
    <t>https://2danicritic.github.io/ReviewHtml/review_Fate_-_Zero.html</t>
  </si>
  <si>
    <t>https://2danicritic.github.io/ReviewHtml/review_Ground_Control_to_Psychoelectric_Girl.html</t>
  </si>
  <si>
    <t>https://2danicritic.github.io/ReviewHtml/review_Guilty_Crown.html</t>
  </si>
  <si>
    <t>https://2danicritic.github.io/ReviewHtml/review_Heaven's_Memo_Pad.html</t>
  </si>
  <si>
    <t>https://2danicritic.github.io/ReviewHtml/review_Mayo_Chiki!.html</t>
  </si>
  <si>
    <t>https://2danicritic.github.io/ReviewHtml/review_Nichijou.html</t>
  </si>
  <si>
    <t>https://2danicritic.github.io/ReviewHtml/review_Persona_4_-_The_Animation.html</t>
  </si>
  <si>
    <t>https://2danicritic.github.io/ReviewHtml/review_Steins;Gate.html</t>
  </si>
  <si>
    <t>https://2danicritic.github.io/ReviewHtml/review_Supernatural_-_The_Animation.html</t>
  </si>
  <si>
    <t>https://2danicritic.github.io/ReviewHtml/review_The_Future_Diary.html</t>
  </si>
  <si>
    <t>https://2danicritic.github.io/ReviewHtml/review_The_Mystic_Archives_of_Dantalian.html</t>
  </si>
  <si>
    <t>https://2danicritic.github.io/ReviewHtml/review_This_Boy_Can_Fight_Aliens.html</t>
  </si>
  <si>
    <t>https://2danicritic.github.io/ReviewHtml/review_Angel_Beats.html</t>
  </si>
  <si>
    <t>https://2danicritic.github.io/ReviewHtml/review_Black_Butler_II.html</t>
  </si>
  <si>
    <t>https://2danicritic.github.io/ReviewHtml/review_Black_Lagoon_-_Roberta's_Blood_Trail.html</t>
  </si>
  <si>
    <t>https://2danicritic.github.io/ReviewHtml/review_Cat_Planet_Cuties.html</t>
  </si>
  <si>
    <t>https://2danicritic.github.io/ReviewHtml/review_Dance_in_the_Vampire_Bund.html</t>
  </si>
  <si>
    <t>https://2danicritic.github.io/ReviewHtml/review_Highschool_of_the_Dead.html</t>
  </si>
  <si>
    <t>https://2danicritic.github.io/ReviewHtml/review_Panty_and_Stocking_with_Garterbelt.html</t>
  </si>
  <si>
    <t>https://2danicritic.github.io/ReviewHtml/review_Bakemonogatari.html</t>
  </si>
  <si>
    <t>https://2danicritic.github.io/ReviewHtml/review_Canaan.html</t>
  </si>
  <si>
    <t>https://2danicritic.github.io/ReviewHtml/review_Eden_of_the_East.html</t>
  </si>
  <si>
    <t>https://2danicritic.github.io/ReviewHtml/review_Heaven's_Lost_Property.html</t>
  </si>
  <si>
    <t>https://2danicritic.github.io/ReviewHtml/review_Hetalia_-_Season_1_and_2.html</t>
  </si>
  <si>
    <t>https://2danicritic.github.io/ReviewHtml/review_The_Melancholy_of_Haruhi-Chan_Suzumiya.html</t>
  </si>
  <si>
    <t>https://2danicritic.github.io/ReviewHtml/review_Black_Butler.html</t>
  </si>
  <si>
    <t>https://2danicritic.github.io/ReviewHtml/review_Corpse_Princess.html</t>
  </si>
  <si>
    <t>https://2danicritic.github.io/ReviewHtml/review_Kaiba.html</t>
  </si>
  <si>
    <t>https://2danicritic.github.io/ReviewHtml/review_Kannagi_-_Crazy_Shrine_Maidens.html</t>
  </si>
  <si>
    <t>https://2danicritic.github.io/ReviewHtml/review_Kanokon_-_The_Girl_Who_Cried_Fox.html</t>
  </si>
  <si>
    <t>https://2danicritic.github.io/ReviewHtml/review_Lupin_the_Third_-_Green_VS_Red.html</t>
  </si>
  <si>
    <t>https://2danicritic.github.io/ReviewHtml/review_Soul_Eater.html</t>
  </si>
  <si>
    <t>https://2danicritic.github.io/ReviewHtml/review_Spice_and_Wolf.html</t>
  </si>
  <si>
    <t>https://2danicritic.github.io/ReviewHtml/review_Toradora.html</t>
  </si>
  <si>
    <t>https://2danicritic.github.io/ReviewHtml/review_Afro_Samurai.html</t>
  </si>
  <si>
    <t>https://2danicritic.github.io/ReviewHtml/review_Baccano!.html</t>
  </si>
  <si>
    <t>https://2danicritic.github.io/ReviewHtml/review_Indian_Summer.html</t>
  </si>
  <si>
    <t>https://2danicritic.github.io/ReviewHtml/review_Oh!_Edo_Rocket.html</t>
  </si>
  <si>
    <t>https://2danicritic.github.io/ReviewHtml/review_Ayakashi_-_Samurai_Horror_Tales_-_Goblin_Cat.html</t>
  </si>
  <si>
    <t>https://2danicritic.github.io/ReviewHtml/review_Black_Lagoon.html</t>
  </si>
  <si>
    <t>https://2danicritic.github.io/ReviewHtml/review_Code_Geass_-_Lelouch_of_the_Rebellion.html</t>
  </si>
  <si>
    <t>https://2danicritic.github.io/ReviewHtml/review_Coffee_Samurai_&amp;_Hoshizora_Kiseki.html</t>
  </si>
  <si>
    <t>https://2danicritic.github.io/ReviewHtml/review_Death_Note.html</t>
  </si>
  <si>
    <t>https://2danicritic.github.io/ReviewHtml/review_Fate_-_Stay_Night.html</t>
  </si>
  <si>
    <t>https://2danicritic.github.io/ReviewHtml/review_Hellsing_Ultimate.html</t>
  </si>
  <si>
    <t>https://2danicritic.github.io/ReviewHtml/review_The_Melancholy_of_Haruhi_Suzumiya.html</t>
  </si>
  <si>
    <t>https://2danicritic.github.io/ReviewHtml/review_Welcome_to_the_N.H.K..html</t>
  </si>
  <si>
    <t>https://2danicritic.github.io/ReviewHtml/review_xxxHolic.html</t>
  </si>
  <si>
    <t>https://2danicritic.github.io/ReviewHtml/review_Mushi-Shi.html</t>
  </si>
  <si>
    <t>https://2danicritic.github.io/ReviewHtml/review_Gankutsuou_-_The_Count_of_Monte_Cristo.html</t>
  </si>
  <si>
    <t>https://2danicritic.github.io/ReviewHtml/review_Gantz.html</t>
  </si>
  <si>
    <t>https://2danicritic.github.io/ReviewHtml/review_Mezzo_DSA.html</t>
  </si>
  <si>
    <t>https://2danicritic.github.io/ReviewHtml/review_Ninja_Nonsense.html</t>
  </si>
  <si>
    <t>https://2danicritic.github.io/ReviewHtml/review_Blame!.html</t>
  </si>
  <si>
    <t>https://2danicritic.github.io/ReviewHtml/review_Kino's_Journey.html</t>
  </si>
  <si>
    <t>https://2danicritic.github.io/ReviewHtml/review_Lunar_Legend_-_Tsukihime.html</t>
  </si>
  <si>
    <t>https://2danicritic.github.io/ReviewHtml/review_Ninja_Scroll_-_The_Series.html</t>
  </si>
  <si>
    <t>https://2danicritic.github.io/ReviewHtml/review_Parasite_Dolls.html</t>
  </si>
  <si>
    <t>https://2danicritic.github.io/ReviewHtml/review_Azumanga_Daioh.html</t>
  </si>
  <si>
    <t>https://2danicritic.github.io/ReviewHtml/review_Ghost_in_the_Shell_-_Stand_Alone_Complex.html</t>
  </si>
  <si>
    <t>https://2danicritic.github.io/ReviewHtml/review_Voices_of_a_Distant_Star.html</t>
  </si>
  <si>
    <t>https://2danicritic.github.io/ReviewHtml/review_Alien_Nine.html</t>
  </si>
  <si>
    <t>https://2danicritic.github.io/ReviewHtml/review_Cat_Soup.html</t>
  </si>
  <si>
    <t>https://2danicritic.github.io/ReviewHtml/review_FLCL.html</t>
  </si>
  <si>
    <t>https://2danicritic.github.io/ReviewHtml/review_Mezzo_Forte.html</t>
  </si>
  <si>
    <t>https://2danicritic.github.io/ReviewHtml/review_Sin_-_The_Movie.html</t>
  </si>
  <si>
    <t>https://2danicritic.github.io/ReviewHtml/review_Serial_Experiments_Lain.html</t>
  </si>
  <si>
    <t>https://2danicritic.github.io/ReviewHtml/review_Trigun.html</t>
  </si>
  <si>
    <t>https://2danicritic.github.io/ReviewHtml/review_Nadia_-_The_Secret_of_Blue_Water.html</t>
  </si>
  <si>
    <t>https://2danicritic.github.io/ReviewHtml/review_Devilman_-_The_Birth,_Demon_Bird_Sirene.html</t>
  </si>
  <si>
    <t>And yes, this website was made in Microsoft Excel, and is hosted on Github Pages.</t>
  </si>
  <si>
    <t>It was built such that you can download the entire web directory locally to review offline,</t>
  </si>
  <si>
    <t>including the original Excel file,</t>
  </si>
  <si>
    <t>allowing you to order filter out the catalogue by name, genre, director, year, country, or grade.</t>
  </si>
  <si>
    <t>with 1.0 = WORST,</t>
  </si>
  <si>
    <t>and 5.0 = BEST.</t>
  </si>
  <si>
    <t>Since I don't give scores less than 1.0,</t>
  </si>
  <si>
    <t>3.0 is considered middle-of-the-road average.</t>
  </si>
  <si>
    <r>
      <rPr>
        <b/>
        <sz val="11"/>
        <color theme="1"/>
        <rFont val="Calibri"/>
        <family val="2"/>
        <scheme val="minor"/>
      </rPr>
      <t>Great</t>
    </r>
    <r>
      <rPr>
        <sz val="11"/>
        <color theme="1"/>
        <rFont val="Calibri"/>
        <family val="2"/>
        <scheme val="minor"/>
      </rPr>
      <t>. This is something special, an achievement as art and entertainment.</t>
    </r>
  </si>
  <si>
    <t>allowing you to find the best movies, best visually, best story, etc.</t>
  </si>
  <si>
    <t>All scores are treated equally, even against older films,</t>
  </si>
  <si>
    <t>meaning most older films are at a disadvantage from a technical perspective.</t>
  </si>
  <si>
    <t>most reviews are skewed to be slightly above average.</t>
  </si>
  <si>
    <t>including independent films from Japan, France, Ireland, Spain and beyond.</t>
  </si>
  <si>
    <t>that 2D animation is still alive and well, and widely available to access,</t>
  </si>
  <si>
    <r>
      <rPr>
        <b/>
        <u/>
        <sz val="11"/>
        <color theme="1"/>
        <rFont val="Calibri"/>
        <family val="2"/>
        <scheme val="minor"/>
      </rPr>
      <t>IF</t>
    </r>
    <r>
      <rPr>
        <sz val="11"/>
        <color theme="1"/>
        <rFont val="Calibri"/>
        <family val="2"/>
        <scheme val="minor"/>
      </rPr>
      <t xml:space="preserve"> you seek it out.</t>
    </r>
  </si>
  <si>
    <t>As physical home media begins to disappear in favor of online streaming,</t>
  </si>
  <si>
    <t>it might be difficult to find shows when they are removed from a service.</t>
  </si>
  <si>
    <t>either new or used, to add to your shelf.</t>
  </si>
  <si>
    <t>Contact me at</t>
  </si>
  <si>
    <t>Title</t>
  </si>
  <si>
    <t>Country</t>
  </si>
  <si>
    <t>Studio</t>
  </si>
  <si>
    <t>Format</t>
  </si>
  <si>
    <t>5 Centimeters per Second</t>
  </si>
  <si>
    <t>Comix Wave</t>
  </si>
  <si>
    <t>Makoto Shinkai</t>
  </si>
  <si>
    <t>A Cat in Paris</t>
  </si>
  <si>
    <t>Folimage</t>
  </si>
  <si>
    <t>Bill and Ben Productions</t>
  </si>
  <si>
    <t>A Silent Voice</t>
  </si>
  <si>
    <t>Kyoto Animation</t>
  </si>
  <si>
    <t>Naoko Yamada</t>
  </si>
  <si>
    <t>A Tree of Palme</t>
  </si>
  <si>
    <t>Palm Studio</t>
  </si>
  <si>
    <t>Takashi Nakamura</t>
  </si>
  <si>
    <t>Afro Samurai</t>
  </si>
  <si>
    <t>Gonzo</t>
  </si>
  <si>
    <t>Afro Samurai - Resurrection</t>
  </si>
  <si>
    <t>Akira</t>
  </si>
  <si>
    <t>Tokyo Movie Shinsha</t>
  </si>
  <si>
    <t>Katsuhiro Otomo</t>
  </si>
  <si>
    <t>Alien Nine</t>
  </si>
  <si>
    <t>J.C. Staff</t>
  </si>
  <si>
    <t>Amagi Brilliant Park</t>
  </si>
  <si>
    <t>Yasuhiro Takemoto</t>
  </si>
  <si>
    <t>Angel Beats</t>
  </si>
  <si>
    <t>P.A. Works</t>
  </si>
  <si>
    <t>Seiji Kishi</t>
  </si>
  <si>
    <t>April and the Extraordinary World</t>
  </si>
  <si>
    <t>Arte France</t>
  </si>
  <si>
    <t>Aura - Koga Maryuin's Last War</t>
  </si>
  <si>
    <t>AIC ASTA</t>
  </si>
  <si>
    <t>Ayakashi - Samurai Horror Tales - Goblin Cat</t>
  </si>
  <si>
    <t>Toei Animation</t>
  </si>
  <si>
    <t>Kenji Nakamura</t>
  </si>
  <si>
    <t>Azumanga Daioh</t>
  </si>
  <si>
    <t>Hiroshi Nishikiori</t>
  </si>
  <si>
    <t>Baccano!</t>
  </si>
  <si>
    <t>Brain's Base</t>
  </si>
  <si>
    <t>Takahiro Omori</t>
  </si>
  <si>
    <t>Bakemonogatari</t>
  </si>
  <si>
    <t>Shaft</t>
  </si>
  <si>
    <t>Barefoot Gen</t>
  </si>
  <si>
    <t>Gen Production</t>
  </si>
  <si>
    <t>Mori Masaki</t>
  </si>
  <si>
    <t>Barefoot Gen 2</t>
  </si>
  <si>
    <t>Madhouse</t>
  </si>
  <si>
    <t>Toshio Hirata</t>
  </si>
  <si>
    <t>Batman Ninja</t>
  </si>
  <si>
    <t>Warner Bros. Animation</t>
  </si>
  <si>
    <t>Junpei Mizusaki</t>
  </si>
  <si>
    <t>Belladonna of Sadness</t>
  </si>
  <si>
    <t>Mushi Production</t>
  </si>
  <si>
    <t>Eiichi Yamamoto</t>
  </si>
  <si>
    <t>Studio 4C</t>
  </si>
  <si>
    <t>Toshiyuki Kubooka</t>
  </si>
  <si>
    <t>Beyond the Boundary</t>
  </si>
  <si>
    <t>Taichi Ishidate</t>
  </si>
  <si>
    <t>Beyond the Boundary - I'll Be Here</t>
  </si>
  <si>
    <t>Big Fish and Begonia</t>
  </si>
  <si>
    <t>Beijing Enlight Media</t>
  </si>
  <si>
    <t>Birdboy - The Forgotten Children</t>
  </si>
  <si>
    <t>ZircoZine</t>
  </si>
  <si>
    <t>Black Bullet</t>
  </si>
  <si>
    <t>Kinema Citrus, Studio Orange</t>
  </si>
  <si>
    <t>Masayuki Kojima</t>
  </si>
  <si>
    <t>Black Butler</t>
  </si>
  <si>
    <t>A-1 Pictures</t>
  </si>
  <si>
    <t>Toshiya Shinohara</t>
  </si>
  <si>
    <t>Black Butler - Book of Circus</t>
  </si>
  <si>
    <t>Noriyuki Abe</t>
  </si>
  <si>
    <t>Black Butler - Book of Murder</t>
  </si>
  <si>
    <t>Black Butler - Book of the Atlantic</t>
  </si>
  <si>
    <t>Black Butler II</t>
  </si>
  <si>
    <t>Hirofumi Ogura</t>
  </si>
  <si>
    <t>Black Lagoon</t>
  </si>
  <si>
    <t>Sunao Katabuchi</t>
  </si>
  <si>
    <t>Black Lagoon - Roberta's Blood Trail</t>
  </si>
  <si>
    <t>Blade of the Phantom Master</t>
  </si>
  <si>
    <t>Blame!</t>
  </si>
  <si>
    <t>Group TAC</t>
  </si>
  <si>
    <t>Shintaro Inokawa</t>
  </si>
  <si>
    <t>Blood - The Last Vampire</t>
  </si>
  <si>
    <t>Production I.G.</t>
  </si>
  <si>
    <t>Hiroyuki Kitakubo</t>
  </si>
  <si>
    <t>Blood Blockade Battlefront</t>
  </si>
  <si>
    <t>Bones</t>
  </si>
  <si>
    <t>Rie Matsumoto</t>
  </si>
  <si>
    <t>Blood Blockade Battlefront &amp; Beyond</t>
  </si>
  <si>
    <t>Blood-C - The Last Dark</t>
  </si>
  <si>
    <t>Naoyoshi Shiotani</t>
  </si>
  <si>
    <t>Boy and the World</t>
  </si>
  <si>
    <t>Filme do Papel</t>
  </si>
  <si>
    <t>Ale Abreu</t>
  </si>
  <si>
    <t>Btooom!</t>
  </si>
  <si>
    <t>Kotono Watanabe</t>
  </si>
  <si>
    <t>Canaan</t>
  </si>
  <si>
    <t>Masahiro Ando</t>
  </si>
  <si>
    <t>Castle in the Sky</t>
  </si>
  <si>
    <t>Studio Ghibli</t>
  </si>
  <si>
    <t>Hayao Miyazaki</t>
  </si>
  <si>
    <t>Cat Planet Cuties</t>
  </si>
  <si>
    <t>AIC</t>
  </si>
  <si>
    <t>Youichi Ueda</t>
  </si>
  <si>
    <t>Cat Soup</t>
  </si>
  <si>
    <t>Tatsuo Sato</t>
  </si>
  <si>
    <t>Chico and Rita</t>
  </si>
  <si>
    <t>Fernando Truba PC</t>
  </si>
  <si>
    <t>Fernando Trueba</t>
  </si>
  <si>
    <t>Children Who Chase Lost Voices</t>
  </si>
  <si>
    <t>Code Geass - Akito the Exiled</t>
  </si>
  <si>
    <t>Sunrise</t>
  </si>
  <si>
    <t>Kazuki Akane</t>
  </si>
  <si>
    <t>Code Geass - Lelouch of the Rebellion</t>
  </si>
  <si>
    <t>Goro Taniguchi</t>
  </si>
  <si>
    <t>Coffee Samurai &amp; Hoshizora Kiseki</t>
  </si>
  <si>
    <t>Coicent &amp; Five Numbers</t>
  </si>
  <si>
    <t>Colorful - The Motion Picture</t>
  </si>
  <si>
    <t>Ascension</t>
  </si>
  <si>
    <t>Keiichi Hara</t>
  </si>
  <si>
    <t>Corpse Princess</t>
  </si>
  <si>
    <t>Feel, Gainax</t>
  </si>
  <si>
    <t>Masahiko Murata</t>
  </si>
  <si>
    <t>Croisee in a Foreign Labyrinth</t>
  </si>
  <si>
    <t>Satelight</t>
  </si>
  <si>
    <t>Kenji Yasuda</t>
  </si>
  <si>
    <t>Dagashi Kashi</t>
  </si>
  <si>
    <t>Feel</t>
  </si>
  <si>
    <t>Dance in the Vampire Bund</t>
  </si>
  <si>
    <t>Akiyuki Shinbo</t>
  </si>
  <si>
    <t>Dante's Inferno - An Animated Epic</t>
  </si>
  <si>
    <t>Deadman Wonderland</t>
  </si>
  <si>
    <t>Manglobe</t>
  </si>
  <si>
    <t>Koichiro Hatsumi</t>
  </si>
  <si>
    <t>Death Note</t>
  </si>
  <si>
    <t>Tetsuro Araki</t>
  </si>
  <si>
    <t>Death Parade</t>
  </si>
  <si>
    <t>Yuzuru Tachikawa</t>
  </si>
  <si>
    <t>Devilman - Crybaby</t>
  </si>
  <si>
    <t>Science Saru</t>
  </si>
  <si>
    <t>Masaaki Yuasa</t>
  </si>
  <si>
    <t>Devilman - The Birth, Demon Bird Sirene</t>
  </si>
  <si>
    <t>Oh! Production</t>
  </si>
  <si>
    <t>Umanosuke Iida</t>
  </si>
  <si>
    <t>Dog and Scissors</t>
  </si>
  <si>
    <t>Yukio Takahashi</t>
  </si>
  <si>
    <t>Drifters</t>
  </si>
  <si>
    <t>Hoods Drifters Studio</t>
  </si>
  <si>
    <t>Kenichi Suzuki</t>
  </si>
  <si>
    <t>Dusk Maiden of Amnesia</t>
  </si>
  <si>
    <t>Silver Link</t>
  </si>
  <si>
    <t>Shin Onuma</t>
  </si>
  <si>
    <t>Eden of the East</t>
  </si>
  <si>
    <t>Kenji Kamiyama</t>
  </si>
  <si>
    <t>Eden of the East - The King of Eden, Paradise Lost</t>
  </si>
  <si>
    <t>Ernest and Celestine</t>
  </si>
  <si>
    <t>La Parti Productions</t>
  </si>
  <si>
    <t>Ethel &amp; Ernest</t>
  </si>
  <si>
    <t>Lupus Films</t>
  </si>
  <si>
    <t>Roger Mainwood</t>
  </si>
  <si>
    <t>Fairy Tail - Dragon Cry</t>
  </si>
  <si>
    <t>Tatsuma Minamikawa</t>
  </si>
  <si>
    <t>Fate - Stay Night</t>
  </si>
  <si>
    <t>Studio Deen</t>
  </si>
  <si>
    <t>Yuji Yamaguchi</t>
  </si>
  <si>
    <t>Fate - Zero</t>
  </si>
  <si>
    <t>Ufotable</t>
  </si>
  <si>
    <t>Ei Aoki</t>
  </si>
  <si>
    <t>Fireworks</t>
  </si>
  <si>
    <t>FLCL</t>
  </si>
  <si>
    <t>Production I.G., Gainax</t>
  </si>
  <si>
    <t>Kazuya Tsurumaki</t>
  </si>
  <si>
    <t>Flip Flappers</t>
  </si>
  <si>
    <t>Studio 3Hz</t>
  </si>
  <si>
    <t>Kiyotaka Oshiyama</t>
  </si>
  <si>
    <t>From Up On Poppy Hill</t>
  </si>
  <si>
    <t>Goro Miyazaki</t>
  </si>
  <si>
    <t>Gangsta</t>
  </si>
  <si>
    <t>Shuko Murase</t>
  </si>
  <si>
    <t>Gankutsuou - The Count of Monte Cristo</t>
  </si>
  <si>
    <t>Mahiro Maeda</t>
  </si>
  <si>
    <t>Gantz</t>
  </si>
  <si>
    <t>Ichiro Itano</t>
  </si>
  <si>
    <t>Gargantia on the Verdurous Planet</t>
  </si>
  <si>
    <t>Kazuya Murata</t>
  </si>
  <si>
    <t>Genocidal Organ</t>
  </si>
  <si>
    <t>Geno Studio</t>
  </si>
  <si>
    <t>Ghost in the Shell</t>
  </si>
  <si>
    <t>Mamoru Oshii</t>
  </si>
  <si>
    <t>Ghost in the Shell - Solid State Society</t>
  </si>
  <si>
    <t>Ghost in the Shell - Stand Alone Complex</t>
  </si>
  <si>
    <t>Ghost in the Shell 2 - Innocence</t>
  </si>
  <si>
    <t>Good Luck Girl!</t>
  </si>
  <si>
    <t>Yoichi Fujita</t>
  </si>
  <si>
    <t>Grave of the Fireflies</t>
  </si>
  <si>
    <t>Isao Takahata</t>
  </si>
  <si>
    <t>Grimgar - Ashes and Illusions</t>
  </si>
  <si>
    <t>Ryosuke Nakamura</t>
  </si>
  <si>
    <t>Ground Control to Psychoelectric Girl</t>
  </si>
  <si>
    <t>Guilty Crown</t>
  </si>
  <si>
    <t>Harmony</t>
  </si>
  <si>
    <t>Have a Nice Day</t>
  </si>
  <si>
    <t>Le-joy Animation Studio</t>
  </si>
  <si>
    <t>Liu Jian</t>
  </si>
  <si>
    <t>Heaven's Lost Property</t>
  </si>
  <si>
    <t>Hisashi Saito</t>
  </si>
  <si>
    <t>Heaven's Memo Pad</t>
  </si>
  <si>
    <t>Katsushi Sakurabi</t>
  </si>
  <si>
    <t>Hellsing Ultimate</t>
  </si>
  <si>
    <t>Hetalia - Season 1 and 2</t>
  </si>
  <si>
    <t>Bob Shirohata</t>
  </si>
  <si>
    <t>Highschool DxD</t>
  </si>
  <si>
    <t>TNK</t>
  </si>
  <si>
    <t>Tetsuya Yanagisawa</t>
  </si>
  <si>
    <t>Highschool of the Dead</t>
  </si>
  <si>
    <t>Howl's Moving Castle</t>
  </si>
  <si>
    <t>I'll Just Live In Bando</t>
  </si>
  <si>
    <t>N/A</t>
  </si>
  <si>
    <t>Youngsun Lee</t>
  </si>
  <si>
    <t>In This Corner of the World</t>
  </si>
  <si>
    <t>MAPPA</t>
  </si>
  <si>
    <t>Indian Summer</t>
  </si>
  <si>
    <t>Doumu</t>
  </si>
  <si>
    <t>Takayuki Inagaki</t>
  </si>
  <si>
    <t>Is It Wrong To Try To Pick Up Girls In A Dungeon</t>
  </si>
  <si>
    <t>J.C. Studio</t>
  </si>
  <si>
    <t>Yoshiki Yamakawa</t>
  </si>
  <si>
    <t>It's Such a Beautiful Day</t>
  </si>
  <si>
    <t>Bitter Films</t>
  </si>
  <si>
    <t>Don Hertzfeldt</t>
  </si>
  <si>
    <t>Jormungand</t>
  </si>
  <si>
    <t>White Fox</t>
  </si>
  <si>
    <t>Keitaro Motonaga</t>
  </si>
  <si>
    <t>K</t>
  </si>
  <si>
    <t>GoHands</t>
  </si>
  <si>
    <t>Shingo Suzuki</t>
  </si>
  <si>
    <t>Kaiba</t>
  </si>
  <si>
    <t>Kannagi - Crazy Shrine Maidens</t>
  </si>
  <si>
    <t>Yutaka Yamamoto</t>
  </si>
  <si>
    <t>Kanokon - The Girl Who Cried Fox</t>
  </si>
  <si>
    <t>Xebec</t>
  </si>
  <si>
    <t>Atsushi Otsuki</t>
  </si>
  <si>
    <t>Keijo</t>
  </si>
  <si>
    <t>Hideya Takahashi</t>
  </si>
  <si>
    <t>Kiki's Delivery Service</t>
  </si>
  <si>
    <t>Kill la Kill</t>
  </si>
  <si>
    <t>Trigger</t>
  </si>
  <si>
    <t>Hiroyuki Imaishi</t>
  </si>
  <si>
    <t>Kino's Journey</t>
  </si>
  <si>
    <t>A.C.G.T.</t>
  </si>
  <si>
    <t>Ryutaro Nakamura</t>
  </si>
  <si>
    <t>Kizumonogatari - Tekketsu, Nekketsu, Reiketsu</t>
  </si>
  <si>
    <t>Kokoro Connect</t>
  </si>
  <si>
    <t>Kyousougiga</t>
  </si>
  <si>
    <t>Liz and the Blue Bird</t>
  </si>
  <si>
    <t>Louise By The Shore</t>
  </si>
  <si>
    <t>JPL Films</t>
  </si>
  <si>
    <t>Loups=Garous</t>
  </si>
  <si>
    <t>Production I.G., TransArts</t>
  </si>
  <si>
    <t>Junichi Fujisaku</t>
  </si>
  <si>
    <t>Love, Chunibyo &amp; Other Delusions!</t>
  </si>
  <si>
    <t>Tatsuya Ishihara</t>
  </si>
  <si>
    <t>Loving Vincent</t>
  </si>
  <si>
    <t>BreakThru Productions</t>
  </si>
  <si>
    <t>Lu Over The Wall</t>
  </si>
  <si>
    <t>Lunar Legend - Tsukihime</t>
  </si>
  <si>
    <t>Lupin the Third - Episode 0 - First Contact</t>
  </si>
  <si>
    <t>TMS Entertainment</t>
  </si>
  <si>
    <t>Minoru Ohara</t>
  </si>
  <si>
    <t>Lupin the Third - Green VS Red</t>
  </si>
  <si>
    <t>Shigeyuki Miya</t>
  </si>
  <si>
    <t>Lupin the Third - The Castle of Cagliostro</t>
  </si>
  <si>
    <t>Lupin the Third - The Fuma Conspiracy</t>
  </si>
  <si>
    <t>Masayuki Ozeki</t>
  </si>
  <si>
    <t>Lupin the Third - The Mystery of Mamo</t>
  </si>
  <si>
    <t>Soji Yoshikawa</t>
  </si>
  <si>
    <t>Lupin the Third - The Woman Called Fujiko Mine</t>
  </si>
  <si>
    <t>Sayo Yamamoto</t>
  </si>
  <si>
    <t>Madoka Magica The Movie 1 &amp; 2 - Beginnings, Eternal</t>
  </si>
  <si>
    <t>Madoka Magica The Movie 3 - Rebellion</t>
  </si>
  <si>
    <t>Yukihiro Miyamoto</t>
  </si>
  <si>
    <t>Maquia - When the Promised Flower Blooms</t>
  </si>
  <si>
    <t>Mari Okada</t>
  </si>
  <si>
    <t>Mary and the Witch's Flower</t>
  </si>
  <si>
    <t>Studio Ponoc</t>
  </si>
  <si>
    <t>Mayo Chiki!</t>
  </si>
  <si>
    <t>Keiichiro Kawaguchi</t>
  </si>
  <si>
    <t>Metropolis</t>
  </si>
  <si>
    <t>Rintaro</t>
  </si>
  <si>
    <t>Mezzo DSA</t>
  </si>
  <si>
    <t>ARMS</t>
  </si>
  <si>
    <t>Yasuomi Umetsu</t>
  </si>
  <si>
    <t>Mezzo Forte</t>
  </si>
  <si>
    <t>MFKZ</t>
  </si>
  <si>
    <t>Mind Game</t>
  </si>
  <si>
    <t>Mirai</t>
  </si>
  <si>
    <t>Studio Chizu</t>
  </si>
  <si>
    <t>Mamoru Hosoda</t>
  </si>
  <si>
    <t>Miss Kobayashi's Dragon Maid</t>
  </si>
  <si>
    <t>Monster Musume - Everyday Life With Monster Girls</t>
  </si>
  <si>
    <t>Lerche</t>
  </si>
  <si>
    <t>Tatsuya Yoshihara</t>
  </si>
  <si>
    <t>Mushi-Shi</t>
  </si>
  <si>
    <t>Artland</t>
  </si>
  <si>
    <t>Hiroshi Nagahama</t>
  </si>
  <si>
    <t>My Beautiful Girl Mari</t>
  </si>
  <si>
    <t>Daewoo Entertainment</t>
  </si>
  <si>
    <t>Lee Sung-gang</t>
  </si>
  <si>
    <t>My Dogs, Jinjin and Akida</t>
  </si>
  <si>
    <t>Korean Academy of Film Arts</t>
  </si>
  <si>
    <t>Jong-Duck Cho</t>
  </si>
  <si>
    <t>My Entire High School Sinking Into The Sea</t>
  </si>
  <si>
    <t>Electric Chinoland</t>
  </si>
  <si>
    <t>Dash Shaw</t>
  </si>
  <si>
    <t>My Neighbor Totoro</t>
  </si>
  <si>
    <t>My Neighbors The Yamadas</t>
  </si>
  <si>
    <t>Nadia - The Secret of Blue Water</t>
  </si>
  <si>
    <t>Gainax</t>
  </si>
  <si>
    <t>Napping Princess</t>
  </si>
  <si>
    <t>Signal.MD</t>
  </si>
  <si>
    <t>Nausicaa of the Valley of the Wind</t>
  </si>
  <si>
    <t>Hayao Miyazalo</t>
  </si>
  <si>
    <t>Nerdland</t>
  </si>
  <si>
    <t>Titmouse Inc</t>
  </si>
  <si>
    <t>Chris Prynoski</t>
  </si>
  <si>
    <t>Nichijou</t>
  </si>
  <si>
    <t>Night on the Galactic Railroad</t>
  </si>
  <si>
    <t>Gisaburo Sugii</t>
  </si>
  <si>
    <t>Ninja Nonsense</t>
  </si>
  <si>
    <t>Hitoyuki Matsui</t>
  </si>
  <si>
    <t>Ninja Scroll</t>
  </si>
  <si>
    <t>Yoshiaki Kawajiri</t>
  </si>
  <si>
    <t>Ninja Scroll - The Series</t>
  </si>
  <si>
    <t>Nisemonogatari</t>
  </si>
  <si>
    <t>No Game No Life</t>
  </si>
  <si>
    <t>Atsuko Ishizuka</t>
  </si>
  <si>
    <t>No Game No Life - Zero</t>
  </si>
  <si>
    <t>Noragami</t>
  </si>
  <si>
    <t>Kotaro Tamura</t>
  </si>
  <si>
    <t>Nova Seed</t>
  </si>
  <si>
    <t>Gorgon Pictures</t>
  </si>
  <si>
    <t>Nick DiLiberto</t>
  </si>
  <si>
    <t>Ocean Waves</t>
  </si>
  <si>
    <t>Tomomi Mochizuki</t>
  </si>
  <si>
    <t>Oh! Edo Rocket</t>
  </si>
  <si>
    <t>Seiji Mizushima</t>
  </si>
  <si>
    <t>One Punch Man</t>
  </si>
  <si>
    <t>Shingo Natsume</t>
  </si>
  <si>
    <t>Only Yesterday</t>
  </si>
  <si>
    <t>Panty and Stocking with Garterbelt</t>
  </si>
  <si>
    <t>Paprika</t>
  </si>
  <si>
    <t>Satoshi Kon</t>
  </si>
  <si>
    <t>Parasite Dolls</t>
  </si>
  <si>
    <t>Anime International Company</t>
  </si>
  <si>
    <t>Patlabor 2</t>
  </si>
  <si>
    <t>Perfect Blue</t>
  </si>
  <si>
    <t>Persepolis</t>
  </si>
  <si>
    <t>Celluloid Dreams</t>
  </si>
  <si>
    <t>Persona 4 - The Animation</t>
  </si>
  <si>
    <t>AIC A.S.T.A.</t>
  </si>
  <si>
    <t>Senji Kishi</t>
  </si>
  <si>
    <t>Ping Pong the Animation</t>
  </si>
  <si>
    <t>Tatsunoko Production</t>
  </si>
  <si>
    <t>Pom Poko</t>
  </si>
  <si>
    <t>Studio Ghilbi</t>
  </si>
  <si>
    <t>Ponyo</t>
  </si>
  <si>
    <t>Porco Rosso</t>
  </si>
  <si>
    <t>Princess Mononoke</t>
  </si>
  <si>
    <t>Prison School</t>
  </si>
  <si>
    <t>J.C. Shaft</t>
  </si>
  <si>
    <t>Tsutomu Mizushima</t>
  </si>
  <si>
    <t>Psychic School Wars</t>
  </si>
  <si>
    <t>Punch Line</t>
  </si>
  <si>
    <t>Yutaka Uemura</t>
  </si>
  <si>
    <t>Rage of Bahamut - Genesis</t>
  </si>
  <si>
    <t>Mappa</t>
  </si>
  <si>
    <t>Keiichi Sato</t>
  </si>
  <si>
    <t>Rail Wars</t>
  </si>
  <si>
    <t>Passione</t>
  </si>
  <si>
    <t>Yoshifumi Matsuda</t>
  </si>
  <si>
    <t>Redline</t>
  </si>
  <si>
    <t>Madhous</t>
  </si>
  <si>
    <t>Takeshi Koike</t>
  </si>
  <si>
    <t>Ringing Bell</t>
  </si>
  <si>
    <t>Sanrio</t>
  </si>
  <si>
    <t>Masami Hata</t>
  </si>
  <si>
    <t>Rock and Rule</t>
  </si>
  <si>
    <t>Nelvana</t>
  </si>
  <si>
    <t>Clive A. Smith</t>
  </si>
  <si>
    <t>Rock-a-Doodle</t>
  </si>
  <si>
    <t>Don Bluth Productions</t>
  </si>
  <si>
    <t>Don Bluth</t>
  </si>
  <si>
    <t>Rokka - Braves of the Six Flowers</t>
  </si>
  <si>
    <t>Takeo Takahashi</t>
  </si>
  <si>
    <t>Sankarea - Undying Love</t>
  </si>
  <si>
    <t>Mamoru Hatakeyama</t>
  </si>
  <si>
    <t>Satellite Girl and Milk Cow</t>
  </si>
  <si>
    <t>Now or Never Studio</t>
  </si>
  <si>
    <t>Chang Hyung-yun</t>
  </si>
  <si>
    <t>Serial Experiments Lain</t>
  </si>
  <si>
    <t>Triangle Staff</t>
  </si>
  <si>
    <t>Youhei Suzuki</t>
  </si>
  <si>
    <t>Shirobako</t>
  </si>
  <si>
    <t>Sin - The Movie</t>
  </si>
  <si>
    <t>Phoenix Entertainment</t>
  </si>
  <si>
    <t>Yasunori Urata</t>
  </si>
  <si>
    <t>Song of the Sea</t>
  </si>
  <si>
    <t>Cartoon Saloon</t>
  </si>
  <si>
    <t>Tomm Moore</t>
  </si>
  <si>
    <t>Soul Eater</t>
  </si>
  <si>
    <t>Takuya Igarashi</t>
  </si>
  <si>
    <t>Space Dandy</t>
  </si>
  <si>
    <t>Spice and Wolf</t>
  </si>
  <si>
    <t>Imagin, Brain's Base</t>
  </si>
  <si>
    <t>Takeo Taahashi</t>
  </si>
  <si>
    <t>Spirited Away</t>
  </si>
  <si>
    <t>Steins;Gate</t>
  </si>
  <si>
    <t>Street Fighter II - The Animated Movie</t>
  </si>
  <si>
    <t>Summer Wars</t>
  </si>
  <si>
    <t>Supernatural - The Animation</t>
  </si>
  <si>
    <t>Sword of the Stranger</t>
  </si>
  <si>
    <t>Tales From Earthsea</t>
  </si>
  <si>
    <t>Teen Titans Go (To The Movies)</t>
  </si>
  <si>
    <t>Warner Bros Animation</t>
  </si>
  <si>
    <t>The Big Bad Fox and Other Tales</t>
  </si>
  <si>
    <t>Folivari</t>
  </si>
  <si>
    <t>The Boy and the Beast</t>
  </si>
  <si>
    <t>The Breadwinner</t>
  </si>
  <si>
    <t>Nora Twomey</t>
  </si>
  <si>
    <t>The Cat Returns</t>
  </si>
  <si>
    <t>Hiroyuki Morita</t>
  </si>
  <si>
    <t>The Disappearance of Haruhi Suzumiya</t>
  </si>
  <si>
    <t>The Disappearance of Nagato Yuki-chan</t>
  </si>
  <si>
    <t>Jun'ichi Wada</t>
  </si>
  <si>
    <t>The Dragon Dentist</t>
  </si>
  <si>
    <t>Khara</t>
  </si>
  <si>
    <t>The Empire of Corpses</t>
  </si>
  <si>
    <t>Wit Studio</t>
  </si>
  <si>
    <t>Ryoutarou Makihara</t>
  </si>
  <si>
    <t>The Fantastic Adventures of Unico</t>
  </si>
  <si>
    <t>The Flight of Dragons</t>
  </si>
  <si>
    <t>Rankim/Bass Productions</t>
  </si>
  <si>
    <t>The Future Diary</t>
  </si>
  <si>
    <t>Asread</t>
  </si>
  <si>
    <t>Naoto Hosoda</t>
  </si>
  <si>
    <t>The Garden of Sinners</t>
  </si>
  <si>
    <t>The Garden of Words</t>
  </si>
  <si>
    <t>The Girl Who Leapt Through Time</t>
  </si>
  <si>
    <t>The Girl Without Hands</t>
  </si>
  <si>
    <t>Les Films Sauvages</t>
  </si>
  <si>
    <t>The Illusionist</t>
  </si>
  <si>
    <t>Pathe</t>
  </si>
  <si>
    <t>Sylvain Chomet</t>
  </si>
  <si>
    <t>The Last Unicorn</t>
  </si>
  <si>
    <t>Topcraft</t>
  </si>
  <si>
    <t>The Legend of the Millennium Dragon</t>
  </si>
  <si>
    <t>Studio Pierrot</t>
  </si>
  <si>
    <t>Hirotsugu Kawasaki</t>
  </si>
  <si>
    <t>The Life of Guskou Budori</t>
  </si>
  <si>
    <t>Tezuka Productions</t>
  </si>
  <si>
    <t>The Melancholy of Haruhi Suzumiya</t>
  </si>
  <si>
    <t>The Melancholy of Haruhi-Chan Suzumiya</t>
  </si>
  <si>
    <t>Puyo, Eretto</t>
  </si>
  <si>
    <t>The Mystic Archives of Dantalian</t>
  </si>
  <si>
    <t>The Night Is Short, Walk On Girl</t>
  </si>
  <si>
    <t>The Pet Girl of Sakurasou</t>
  </si>
  <si>
    <t>The Place Promised in Our Early Days</t>
  </si>
  <si>
    <t>The Prince of Egpyt</t>
  </si>
  <si>
    <t>Dreamworks Pictures</t>
  </si>
  <si>
    <t>The Princess and the Pilot</t>
  </si>
  <si>
    <t>Jun Shishido</t>
  </si>
  <si>
    <t>The Rabbi's Cat</t>
  </si>
  <si>
    <t>Autochenille Production</t>
  </si>
  <si>
    <t>The Red Turtle</t>
  </si>
  <si>
    <t>Prima Linea</t>
  </si>
  <si>
    <t>The Secret of Kells</t>
  </si>
  <si>
    <t>The Secret of Nimh</t>
  </si>
  <si>
    <t>The Secret World of Arrietty</t>
  </si>
  <si>
    <t>The Sky Crawlers</t>
  </si>
  <si>
    <t>The Tale of Princess Kaguya</t>
  </si>
  <si>
    <t>The Thief and the Cobbler</t>
  </si>
  <si>
    <t>Richard Williams</t>
  </si>
  <si>
    <t>The Triplets of Belleville</t>
  </si>
  <si>
    <t>Les Amateurs</t>
  </si>
  <si>
    <t>The Wind Rises</t>
  </si>
  <si>
    <t>This Boy Can Fight Aliens</t>
  </si>
  <si>
    <t>Soubi Yamamoto</t>
  </si>
  <si>
    <t>Thumbelina</t>
  </si>
  <si>
    <t>Time of Eve</t>
  </si>
  <si>
    <t>Studio Rikka</t>
  </si>
  <si>
    <t>Yashuhiro Yoshiura</t>
  </si>
  <si>
    <t>Tokyo Godfathers</t>
  </si>
  <si>
    <t>Tomorrow's Joe</t>
  </si>
  <si>
    <t>Toradora</t>
  </si>
  <si>
    <t>Tatsuyuki Nagai</t>
  </si>
  <si>
    <t>Towanoquon</t>
  </si>
  <si>
    <t>Trigun</t>
  </si>
  <si>
    <t>Satoshi Nishimura</t>
  </si>
  <si>
    <t>Trigun - Badlands Rumble</t>
  </si>
  <si>
    <t>Trinity Seven</t>
  </si>
  <si>
    <t>Seven Arcs Pictures</t>
  </si>
  <si>
    <t>Typhoon Noruda</t>
  </si>
  <si>
    <t>Studio Colorido</t>
  </si>
  <si>
    <t>Yojiro Arai</t>
  </si>
  <si>
    <t>Unico in the Island of Magic</t>
  </si>
  <si>
    <t>Moribi Murano</t>
  </si>
  <si>
    <t>Urusei Yatsura - Beautiful Dreamer</t>
  </si>
  <si>
    <t>Vampire Hunter D</t>
  </si>
  <si>
    <t>Asahi Production</t>
  </si>
  <si>
    <t>Toyoo Ashida</t>
  </si>
  <si>
    <t>Vampire Hunter D - Bloodlust</t>
  </si>
  <si>
    <t>Voices of a Distant Star</t>
  </si>
  <si>
    <t>Welcome to the N.H.K.</t>
  </si>
  <si>
    <t>Yusuke Yamamoto</t>
  </si>
  <si>
    <t>When Marnie Was There</t>
  </si>
  <si>
    <t>When The Wind Blows</t>
  </si>
  <si>
    <t>Kings Road Entertainment</t>
  </si>
  <si>
    <t>Jimmy Murakami</t>
  </si>
  <si>
    <t>Whisper of the Heart</t>
  </si>
  <si>
    <t>Yoshifumi Kondo</t>
  </si>
  <si>
    <t>Window Horses - The Poetic Persian Epiphany of Rosie Ming</t>
  </si>
  <si>
    <t>StickGirl Productions</t>
  </si>
  <si>
    <t>Ann Marie Fleming</t>
  </si>
  <si>
    <t>Wizards</t>
  </si>
  <si>
    <t>Bakshi Productions</t>
  </si>
  <si>
    <t>Ralph Bakshi</t>
  </si>
  <si>
    <t>Wolf Children</t>
  </si>
  <si>
    <t>Studio Chizu, Madhouse</t>
  </si>
  <si>
    <t>Wrinkles</t>
  </si>
  <si>
    <t>Perro Verde Films</t>
  </si>
  <si>
    <t>Ignacio Ferreras</t>
  </si>
  <si>
    <t>xxxHolic</t>
  </si>
  <si>
    <t>Yellow Submarine</t>
  </si>
  <si>
    <t>Apple Films</t>
  </si>
  <si>
    <t>George Dunning</t>
  </si>
  <si>
    <t>Your Name.</t>
  </si>
  <si>
    <t>Yuri on Ice</t>
  </si>
  <si>
    <t>Phil Nibbelink, Simon Wells</t>
  </si>
  <si>
    <t>action, adventure, comedy, family, romance, thriller, non fiction</t>
  </si>
  <si>
    <t>action, science fiction, drama, thriller</t>
  </si>
  <si>
    <t>action, science fiction, thriller, mystery</t>
  </si>
  <si>
    <t>Hideaki Anno, Masayuki, Kazyua Tsurumaki</t>
  </si>
  <si>
    <t>action, philosophy, romance, science fiction, drama, thriller</t>
  </si>
  <si>
    <t>Hideaki Anno, Masayuki, Kazuya Tsurumaki</t>
  </si>
  <si>
    <t>action, comedy, horror, philosophy, romance, science fiction, drama, thriller</t>
  </si>
  <si>
    <t>Hideaki Anno, Mahiro Maeda, Kazuya Tsurumaki</t>
  </si>
  <si>
    <t>action, adventure, romance, fantasy</t>
  </si>
  <si>
    <t>action, adventure, comedy, experimental, fantasy</t>
  </si>
  <si>
    <t>Shin'ichiro Ushijima</t>
  </si>
  <si>
    <t>Rob LaDuca, Robert C. Ramirez</t>
  </si>
  <si>
    <t>action, erotic, thriller</t>
  </si>
  <si>
    <t>Hiromasa Yonebayashi, Yoshiyuki Momose, Akihiki Yamashita</t>
  </si>
  <si>
    <t>adventure, experimental, family</t>
  </si>
  <si>
    <t>Akiyuki Shinbo, Tomoyuki Itamura</t>
  </si>
  <si>
    <t>comedy, experimental, horror, philosophy, fantasy, mystery</t>
  </si>
  <si>
    <t>action, comedy, experimental, horror, philosophy, science fiction, mystery</t>
  </si>
  <si>
    <t>Gainax, Tatsunoko, Production I.G.</t>
  </si>
  <si>
    <t>Hideki Anno, Masayuki, Kazuya Tsurumaki</t>
  </si>
  <si>
    <t>action, experimental, horror, philosophy, science fiction, drama</t>
  </si>
  <si>
    <t>Hideaki Anno, Kazuya Tsurumaki</t>
  </si>
  <si>
    <t>action, experimental, horror, philosophy, science fiction, drama, thriller</t>
  </si>
  <si>
    <t>action, adventure, comedy, thriller</t>
  </si>
  <si>
    <t>comedy, experimental, horror, philosophy, drama, mystery</t>
  </si>
  <si>
    <t>action, adventure, experimental, romance, thriller</t>
  </si>
  <si>
    <t>Shuhei Morita, Katsuhiro Otomo, Hiroaki Ando, Hajime Katoki</t>
  </si>
  <si>
    <t>action, adventure, experimental, horror, fantasy</t>
  </si>
  <si>
    <t>romance, science fiction, drama</t>
  </si>
  <si>
    <t>Village Roadshow Pictures, Square Pictures, Studio 4C, Madhouse, DNA</t>
  </si>
  <si>
    <t>Koji Morimoto, Shinichiro Watanabe, Mahiro Maeda, Peter Chung, Andy Jones, Yoshiaki Kawajiri, Takeshi Koike</t>
  </si>
  <si>
    <t>action, adventure, experimental, philosophy, science fiction</t>
  </si>
  <si>
    <t>comedy, erotic</t>
  </si>
  <si>
    <t>adventure, horror, philosophy, drama</t>
  </si>
  <si>
    <t>Don Paul, Eric Bergeron</t>
  </si>
  <si>
    <t>Gustavo Steinberg, Gabriel Bitar, Andre Catoto</t>
  </si>
  <si>
    <t>action, adventure, family, science fiction, sports</t>
  </si>
  <si>
    <t>adventure, horror, philosophy, drama, thriller</t>
  </si>
  <si>
    <t>https://2danicritic.github.io/ReviewHtml/review_Ruben_Brandt_-_Collector.html</t>
  </si>
  <si>
    <t>https://2danicritic.github.io/ReviewHtml/review_Tito_and_the_Birds.html</t>
  </si>
  <si>
    <t>https://2danicritic.github.io/ReviewHtml/review_Joseph_-_King_of_Dreams.html</t>
  </si>
  <si>
    <t>https://2danicritic.github.io/ReviewHtml/review_The_Road_to_El_Dorado.html</t>
  </si>
  <si>
    <t>https://2danicritic.github.io/ReviewHtml/review_Balto.html</t>
  </si>
  <si>
    <t>https://2danicritic.github.io/ReviewHtml/review_An_American_Tail_-_Fievel_Goes_West.html</t>
  </si>
  <si>
    <t>https://2danicritic.github.io/ReviewHtml/review_An_American_Tail.html</t>
  </si>
  <si>
    <t>https://2danicritic.github.io/ReviewHtml/review_Fire_and_Ice.html</t>
  </si>
  <si>
    <t>https://2danicritic.github.io/ReviewHtml/review_The_Plague_Dogs.html</t>
  </si>
  <si>
    <t>https://2danicritic.github.io/ReviewHtml/review_Watership_Down.html</t>
  </si>
  <si>
    <t>https://2danicritic.github.io/ReviewHtml/review_I_Want_To_Eat_Your_Pancreas.html</t>
  </si>
  <si>
    <t>https://2danicritic.github.io/ReviewHtml/review_Modest_Heroes.html</t>
  </si>
  <si>
    <t>https://2danicritic.github.io/ReviewHtml/review_Code_Geass_-_Lelouch_of_the_Rebellion_-_Movie_Trilogy.html</t>
  </si>
  <si>
    <t>https://2danicritic.github.io/ReviewHtml/review_One_Piece_Film_-_Gold.html</t>
  </si>
  <si>
    <t>https://2danicritic.github.io/ReviewHtml/review_Lupin_the_Third_-_Jigen's_Gravestone.html</t>
  </si>
  <si>
    <t>https://2danicritic.github.io/ReviewHtml/review_Short_Peace.html</t>
  </si>
  <si>
    <t>https://2danicritic.github.io/ReviewHtml/review_Steins;Gate_The_Movie_-_Load_Region_of_Deja_Vu.html</t>
  </si>
  <si>
    <t>https://2danicritic.github.io/ReviewHtml/review_Evangelion_3.33_-_You_Can_(Not)_Redo.html</t>
  </si>
  <si>
    <t>https://2danicritic.github.io/ReviewHtml/review_Evangelion_2.22_-_You_Can_(Not)_Advance.html</t>
  </si>
  <si>
    <t>https://2danicritic.github.io/ReviewHtml/review_Hells.html</t>
  </si>
  <si>
    <t>https://2danicritic.github.io/ReviewHtml/review_Evangelion_1.11_-_You_Are_(Not)_Alone.html</t>
  </si>
  <si>
    <t>https://2danicritic.github.io/ReviewHtml/review_The_Animatrix.html</t>
  </si>
  <si>
    <t>https://2danicritic.github.io/ReviewHtml/review_Cowboy_Bebop_-_The_Movie.html</t>
  </si>
  <si>
    <t>https://2danicritic.github.io/ReviewHtml/review_Neon_Genesis_Evangelion_-_Death_and_Rebirth.html</t>
  </si>
  <si>
    <t>https://2danicritic.github.io/ReviewHtml/review_Neon_Genesis_Evangelion_-_The_End_of_Evangelion.html</t>
  </si>
  <si>
    <t>https://2danicritic.github.io/ReviewHtml/review_The_Comic_Artist_&amp;_His_Assistants.html</t>
  </si>
  <si>
    <t>https://2danicritic.github.io/ReviewHtml/review_Tonari_No_Seki-Kun_-_The_Master_of_Killing_Time.html</t>
  </si>
  <si>
    <t>https://2danicritic.github.io/ReviewHtml/review_Monogatari_Series_-_Second_Season.html</t>
  </si>
  <si>
    <t>https://2danicritic.github.io/ReviewHtml/review_Paranoia_Agent.html</t>
  </si>
  <si>
    <t>https://2danicritic.github.io/ReviewHtml/review_Neon_Genesis_Evangelion.html</t>
  </si>
  <si>
    <t>An American Tail</t>
  </si>
  <si>
    <t>An American Tail - Fievel Goes West</t>
  </si>
  <si>
    <t>Balto</t>
  </si>
  <si>
    <t>Code Geass - Lelouch of the Rebellion - Movie Trilogy</t>
  </si>
  <si>
    <t>Cowboy Bebop - The Movie</t>
  </si>
  <si>
    <t>Evangelion 1.11 - You Are (Not) Alone</t>
  </si>
  <si>
    <t>Evangelion 2.22 - You Can (Not) Advance</t>
  </si>
  <si>
    <t>Evangelion 3.33 - You Can (Not) Redo</t>
  </si>
  <si>
    <t>Fire and Ice</t>
  </si>
  <si>
    <t>Hells</t>
  </si>
  <si>
    <t>I Want To Eat Your Pancreas</t>
  </si>
  <si>
    <t>Joseph - King of Dreams</t>
  </si>
  <si>
    <t>Lupin the Third - Jigen's Gravestone</t>
  </si>
  <si>
    <t>Modest Heroes</t>
  </si>
  <si>
    <t>Monogatari Series - Second Season</t>
  </si>
  <si>
    <t>Neon Genesis Evangelion</t>
  </si>
  <si>
    <t>Neon Genesis Evangelion - Death and Rebirth</t>
  </si>
  <si>
    <t>Neon Genesis Evangelion - The End of Evangelion</t>
  </si>
  <si>
    <t>One Piece Film - Gold</t>
  </si>
  <si>
    <t>Paranoia Agent</t>
  </si>
  <si>
    <t>Ruben Brandt - Collector</t>
  </si>
  <si>
    <t>Short Peace</t>
  </si>
  <si>
    <t>Steins;Gate The Movie - Load Region of Deja Vu</t>
  </si>
  <si>
    <t>The Animatrix</t>
  </si>
  <si>
    <t>The Comic Artist &amp; His Assistants</t>
  </si>
  <si>
    <t>The Plague Dogs</t>
  </si>
  <si>
    <t>The Road to El Dorado</t>
  </si>
  <si>
    <t>Tito and the Birds</t>
  </si>
  <si>
    <t>Tonari No Seki-Kun - The Master of Killing Time</t>
  </si>
  <si>
    <t>Watership Down</t>
  </si>
  <si>
    <t>Sullivan Bluth Inc</t>
  </si>
  <si>
    <t>Amblimation</t>
  </si>
  <si>
    <t>Studio Khara</t>
  </si>
  <si>
    <t>Producers Sales Organization</t>
  </si>
  <si>
    <t>Studio VOLN</t>
  </si>
  <si>
    <t>DreamWorks Animation</t>
  </si>
  <si>
    <t>Gainax, Production I.G.</t>
  </si>
  <si>
    <t>Ruben Brandt LLC</t>
  </si>
  <si>
    <t>Zexcs</t>
  </si>
  <si>
    <t>Nepenthe Productions</t>
  </si>
  <si>
    <t>Dreamworks Animation</t>
  </si>
  <si>
    <t>Bits Productions</t>
  </si>
  <si>
    <t>Shin-Ei Animation</t>
  </si>
  <si>
    <t>Simon Wells</t>
  </si>
  <si>
    <t>Shinichiro Watanabe</t>
  </si>
  <si>
    <t>Hideaki Anno</t>
  </si>
  <si>
    <t>Hiroaki Miyamoto</t>
  </si>
  <si>
    <t>Milorad Krstic</t>
  </si>
  <si>
    <t>Kanji Wakabayashi</t>
  </si>
  <si>
    <t>Takeshi Furuta</t>
  </si>
  <si>
    <t>Martin Rosen</t>
  </si>
  <si>
    <t>Yuji Mutoh</t>
  </si>
  <si>
    <t>action, fantasy, science fiction, thriller</t>
  </si>
  <si>
    <t>action, comedy, family, fantasy</t>
  </si>
  <si>
    <t>romance, drama, thriller, mystery</t>
  </si>
  <si>
    <t>adventure, experimental, horror, philosophy, science fiction, drama, mystery</t>
  </si>
  <si>
    <t>action, comedy, romance</t>
  </si>
  <si>
    <t>action, comedy, romance, science fiction, drama, thriller</t>
  </si>
  <si>
    <t>action, romance, science fiction, drama, thriller</t>
  </si>
  <si>
    <t>horror, drama, non fiction</t>
  </si>
  <si>
    <t>action, comedy, family, sports</t>
  </si>
  <si>
    <t>action, comedy, sports</t>
  </si>
  <si>
    <t>action, adventure, fantasy, drama, mystery</t>
  </si>
  <si>
    <t>adventure, family, drama</t>
  </si>
  <si>
    <t>comedy, experimental, romance, drama, non fiction</t>
  </si>
  <si>
    <t>adventure, comedy, romance, science fiction, drama, mystery</t>
  </si>
  <si>
    <t>comedy, philosophy, science fiction, drama</t>
  </si>
  <si>
    <t>action, adventure, philosophy, fantasy, drama</t>
  </si>
  <si>
    <t>The Fruit of Grisaia, The Labyrinth of Grisaia, The Eden of Grisaia</t>
  </si>
  <si>
    <t>action, erotic, philosophy, romance, thriller, mystery</t>
  </si>
  <si>
    <t>Planetes</t>
  </si>
  <si>
    <t>Last Exile</t>
  </si>
  <si>
    <t>Ergo Proxy</t>
  </si>
  <si>
    <t>Girls und Panzer</t>
  </si>
  <si>
    <t>Erased</t>
  </si>
  <si>
    <t>comedy, family, philosophy</t>
  </si>
  <si>
    <t>philosophy, drama, thriller</t>
  </si>
  <si>
    <t>action, adventure, horror, fantasy, thriller, mystery</t>
  </si>
  <si>
    <t>action, erotic, horror, fantasy, mystery</t>
  </si>
  <si>
    <t>action, comedy, fantasy, science fiction, drama</t>
  </si>
  <si>
    <t>comedy, erotic, horror, romance, fantasy</t>
  </si>
  <si>
    <t>action, fantasy</t>
  </si>
  <si>
    <t>action, philosophy, romance, fantasy, drama</t>
  </si>
  <si>
    <t>action, comedy, experimental, philosophy, romance, science fiction, drama</t>
  </si>
  <si>
    <t>Is It Wrong To Pick Up Girls In A Dungeon - Arrow of the Orion</t>
  </si>
  <si>
    <t>Studio Khara, Sunrise, Trigger, Graphinica, Studio Rikka, Sola Digital Arts, Kamikaze Douga, Studio Colorido, Steve N' Steven, Bridge</t>
  </si>
  <si>
    <t>action, adventure, comedy, erotic, experimental, philosophy, romance, fantasy, science fiction, drama</t>
  </si>
  <si>
    <t>action, horror, fantasy, mystery</t>
  </si>
  <si>
    <t>action, adventure, comedy, mystery</t>
  </si>
  <si>
    <t>Masaaki Osumi, Hayao Miyazaki, Isao Takahata</t>
  </si>
  <si>
    <t>action, science fiction, drama, sports</t>
  </si>
  <si>
    <t>adventure, family, philosophy</t>
  </si>
  <si>
    <t>comedy, erotic, experimental, horror, philosophy, romance, fantasy, mystery</t>
  </si>
  <si>
    <t>action, comedy, family, philosophy, fantasy, science fiction, drama</t>
  </si>
  <si>
    <t>action, comedy, experimental, family, philosophy, romance, science fiction</t>
  </si>
  <si>
    <t>action, erotic, horror, fantasy, thriller</t>
  </si>
  <si>
    <t>Hidetoshi Oomori, Hiroyuki Kitakubo, Hiroyuki Kitazume, Katsuhiro Otomo, Koji Morimoto, Mao Lamdo, Takashi Nakamura, Yasuomi Umetsu</t>
  </si>
  <si>
    <t>action, comedy, experimental, family, philosophy, romance, science fiction, drama</t>
  </si>
  <si>
    <t>adventure, comedy, fantasy, drama, mystery</t>
  </si>
  <si>
    <t>Itsuro Kawasaki, Kazuya Nomura</t>
  </si>
  <si>
    <t>action, comedy, fantasy, drama</t>
  </si>
  <si>
    <t>Tim Johnson, Patrick Gilmore</t>
  </si>
  <si>
    <t>action, adventure, erotic, horror, philosophy, science fiction, thriller, mystery</t>
  </si>
  <si>
    <t>adventure, comedy, family, philosophy, romance, drama</t>
  </si>
  <si>
    <t>philosophy, drama, thriller, mystery</t>
  </si>
  <si>
    <t>action, adventure, experimental, fantasy, drama</t>
  </si>
  <si>
    <t>Jules Bass, Arthur Rankin, Jr.</t>
  </si>
  <si>
    <t>adventure, family, fantasy, drama</t>
  </si>
  <si>
    <t>action, comedy, romance, fantasy, drama</t>
  </si>
  <si>
    <t>adventure, experimental, family, fantasy, drama, mystery</t>
  </si>
  <si>
    <t>A Boy Named Charlie Brown</t>
  </si>
  <si>
    <t>A Spirit of the Sun</t>
  </si>
  <si>
    <t>Attack on Titan - Season 1</t>
  </si>
  <si>
    <t>Bayonetta - Bloody Fate</t>
  </si>
  <si>
    <t>Blazblue - Alter Memory</t>
  </si>
  <si>
    <t>Bludgeoning Angel Dokuro-Chan</t>
  </si>
  <si>
    <t>C - Control - Money of Soul and Possibility</t>
  </si>
  <si>
    <t>Code Geass - Lelouch of the Resurrection</t>
  </si>
  <si>
    <t>Dragon Ball Z - Battle of Gods</t>
  </si>
  <si>
    <t>Fairy Tail - Phoenix Priestess</t>
  </si>
  <si>
    <t>Fate - Stay Night - Unlimited Blade Works</t>
  </si>
  <si>
    <t>Fate - Stay Night - Unlimited Blade Works (TV)</t>
  </si>
  <si>
    <t>Full Metal Panic - Fumoffu</t>
  </si>
  <si>
    <t>Full Metal Panic!</t>
  </si>
  <si>
    <t>Full Metal Panic! - The Second Raid</t>
  </si>
  <si>
    <t>Funan</t>
  </si>
  <si>
    <t>Girls und Panzer - Der Film</t>
  </si>
  <si>
    <t>Girls und Panzer - OVA</t>
  </si>
  <si>
    <t>Gunbuster 2</t>
  </si>
  <si>
    <t>Himouto! Umaru-Chan</t>
  </si>
  <si>
    <t>Japan Animator Expo</t>
  </si>
  <si>
    <t>Jin-Roh - The Wolf Brigade</t>
  </si>
  <si>
    <t>K - Missing Kings</t>
  </si>
  <si>
    <t>Karas - The Prophecy, The Revelation</t>
  </si>
  <si>
    <t>Long Way North</t>
  </si>
  <si>
    <t>Lupin the Third - Blood Seal of the Eternal Mermaid</t>
  </si>
  <si>
    <t>Lupin the Third - Part I</t>
  </si>
  <si>
    <t>Megalobox</t>
  </si>
  <si>
    <t>Millennium Actress</t>
  </si>
  <si>
    <t>Momotaro - Sacred Sailors</t>
  </si>
  <si>
    <t>Monogatari Series - Final Season</t>
  </si>
  <si>
    <t>One Piece Film - Z</t>
  </si>
  <si>
    <t>Origin - Spirits of the Past</t>
  </si>
  <si>
    <t>Penguin Highway</t>
  </si>
  <si>
    <t>Planetarian</t>
  </si>
  <si>
    <t>Princess Resurrection</t>
  </si>
  <si>
    <t>Promare</t>
  </si>
  <si>
    <t>Puella Magi Madoka Magica</t>
  </si>
  <si>
    <t>Rin - Daughters of Mnemosyne</t>
  </si>
  <si>
    <t>Robot Carnival</t>
  </si>
  <si>
    <t>Romeo x Juliet</t>
  </si>
  <si>
    <t>Samurai Champloo</t>
  </si>
  <si>
    <t>Scrapped Princess</t>
  </si>
  <si>
    <t>Sengoku Basara - Samurai Kings</t>
  </si>
  <si>
    <t>Sinbad - Legend of the Seven Seas</t>
  </si>
  <si>
    <t>So I Can't Play H!</t>
  </si>
  <si>
    <t>Speed Grapher</t>
  </si>
  <si>
    <t>Spirit - Stallion of the Cimarron</t>
  </si>
  <si>
    <t>Tales of Vesperia - The First Strike</t>
  </si>
  <si>
    <t>Terror in Resonance</t>
  </si>
  <si>
    <t>The Book of Bantorra</t>
  </si>
  <si>
    <t>The Hobbit</t>
  </si>
  <si>
    <t>The Lord of the Rings</t>
  </si>
  <si>
    <t>The Return of the King</t>
  </si>
  <si>
    <t>Unbreakable Machine Doll</t>
  </si>
  <si>
    <t>Windy Tales</t>
  </si>
  <si>
    <t>X</t>
  </si>
  <si>
    <t>Lee Mendelson Films</t>
  </si>
  <si>
    <t>Hoods Entertainment</t>
  </si>
  <si>
    <t>Hal Film Maker</t>
  </si>
  <si>
    <t>Les Films d'ici</t>
  </si>
  <si>
    <t>Actas</t>
  </si>
  <si>
    <t>Doga Kobo</t>
  </si>
  <si>
    <t>Sacrebleu Productions</t>
  </si>
  <si>
    <t>Shochiku</t>
  </si>
  <si>
    <t>David Production</t>
  </si>
  <si>
    <t>A.P.P.P.</t>
  </si>
  <si>
    <t>8-bit</t>
  </si>
  <si>
    <t>Rankin/Bass Productions</t>
  </si>
  <si>
    <t>Fantasy Films</t>
  </si>
  <si>
    <t>Bill Melendez</t>
  </si>
  <si>
    <t>Fuminori Kizaki</t>
  </si>
  <si>
    <t>Hideki Tachibana</t>
  </si>
  <si>
    <t>Masahiro Hosoda</t>
  </si>
  <si>
    <t>Tomohiko Ito</t>
  </si>
  <si>
    <t>Masaya Fujimori</t>
  </si>
  <si>
    <t>Takahiro Miura</t>
  </si>
  <si>
    <t>Koichi Chigira</t>
  </si>
  <si>
    <t>Denis Do</t>
  </si>
  <si>
    <t>Masahiko Ohta</t>
  </si>
  <si>
    <t>N-A</t>
  </si>
  <si>
    <t>Hiroyuki Okiura</t>
  </si>
  <si>
    <t>Remi Chaye</t>
  </si>
  <si>
    <t>Teiichi Takiguchi</t>
  </si>
  <si>
    <t>Yo Moriyama</t>
  </si>
  <si>
    <t>Mitsuyo Seo</t>
  </si>
  <si>
    <t>Tatsuya Nagamine</t>
  </si>
  <si>
    <t>Keiichi Sugiyama</t>
  </si>
  <si>
    <t>Hiroyasu Ishida</t>
  </si>
  <si>
    <t>Naokatsu Tsuda</t>
  </si>
  <si>
    <t>Masayuki Sakoi</t>
  </si>
  <si>
    <t>Shigeru Ueda</t>
  </si>
  <si>
    <t>Fumitoshi Oizaki</t>
  </si>
  <si>
    <t>Soichi Masui</t>
  </si>
  <si>
    <t>Kunihisa Sugishima</t>
  </si>
  <si>
    <t>Kelly Asbury</t>
  </si>
  <si>
    <t>Kanta Kamei</t>
  </si>
  <si>
    <t>Tensho</t>
  </si>
  <si>
    <t>Kinji Yoshimoto</t>
  </si>
  <si>
    <t>Junji Nishimura</t>
  </si>
  <si>
    <t>https://2danicritic.github.io/ReviewHtml/review_A_Boy_Named_Charlie_Brown.html</t>
  </si>
  <si>
    <t>https://2danicritic.github.io/ReviewHtml/review_Funan.html</t>
  </si>
  <si>
    <t>https://2danicritic.github.io/ReviewHtml/review_Long_Way_North.html</t>
  </si>
  <si>
    <t>https://2danicritic.github.io/ReviewHtml/review_Sinbad_-_Legend_of_the_Seven_Seas.html</t>
  </si>
  <si>
    <t>https://2danicritic.github.io/ReviewHtml/review_Spirit_-_Stallion_of_the_Cimarron.html</t>
  </si>
  <si>
    <t>https://2danicritic.github.io/ReviewHtml/review_The_Hobbit.html</t>
  </si>
  <si>
    <t>https://2danicritic.github.io/ReviewHtml/review_The_Lord_of_the_Rings.html</t>
  </si>
  <si>
    <t>https://2danicritic.github.io/ReviewHtml/review_The_Return_of_the_King.html</t>
  </si>
  <si>
    <t>https://2danicritic.github.io/ReviewHtml/review_Bayonetta_-_Bloody_Fate.html</t>
  </si>
  <si>
    <t>https://2danicritic.github.io/ReviewHtml/review_Code_Geass_-_Lelouch_of_the_Resurrection.html</t>
  </si>
  <si>
    <t>https://2danicritic.github.io/ReviewHtml/review_Dragon_Ball_Z_-_Battle_of_Gods.html</t>
  </si>
  <si>
    <t>https://2danicritic.github.io/ReviewHtml/review_Fairy_Tail_-_Phoenix_Priestess.html</t>
  </si>
  <si>
    <t>https://2danicritic.github.io/ReviewHtml/review_Fate_-_Stay_Night_-_Unlimited_Blade_Works.html</t>
  </si>
  <si>
    <t>https://2danicritic.github.io/ReviewHtml/review_Girls_und_Panzer_-_Der_Film.html</t>
  </si>
  <si>
    <t>https://2danicritic.github.io/ReviewHtml/review_Is_It_Wrong_To_Pick_Up_Girls_In_A_Dungeon_-_Arrow_of_the_Orion.html</t>
  </si>
  <si>
    <t>https://2danicritic.github.io/ReviewHtml/review_Japan_Animator_Expo.html</t>
  </si>
  <si>
    <t>https://2danicritic.github.io/ReviewHtml/review_Jin-Roh_-_The_Wolf_Brigade.html</t>
  </si>
  <si>
    <t>https://2danicritic.github.io/ReviewHtml/review_K_-_Missing_Kings.html</t>
  </si>
  <si>
    <t>https://2danicritic.github.io/ReviewHtml/review_Lupin_the_Third_-_Blood_Seal_of_the_Eternal_Mermaid.html</t>
  </si>
  <si>
    <t>https://2danicritic.github.io/ReviewHtml/review_Millennium_Actress.html</t>
  </si>
  <si>
    <t>https://2danicritic.github.io/ReviewHtml/review_Momotaro_-_Sacred_Sailors.html</t>
  </si>
  <si>
    <t>https://2danicritic.github.io/ReviewHtml/review_One_Piece_Film_-_Z.html</t>
  </si>
  <si>
    <t>https://2danicritic.github.io/ReviewHtml/review_Origin_-_Spirits_of_the_Past.html</t>
  </si>
  <si>
    <t>https://2danicritic.github.io/ReviewHtml/review_Penguin_Highway.html</t>
  </si>
  <si>
    <t>https://2danicritic.github.io/ReviewHtml/review_Planetarian.html</t>
  </si>
  <si>
    <t>https://2danicritic.github.io/ReviewHtml/review_Promare.html</t>
  </si>
  <si>
    <t>https://2danicritic.github.io/ReviewHtml/review_Robot_Carnival.html</t>
  </si>
  <si>
    <t>https://2danicritic.github.io/ReviewHtml/review_Tales_of_Vesperia_-_The_First_Strike.html</t>
  </si>
  <si>
    <t>https://2danicritic.github.io/ReviewHtml/review_A_Spirit_of_the_Sun.html</t>
  </si>
  <si>
    <t>https://2danicritic.github.io/ReviewHtml/review_Attack_on_Titan_-_Season_1.html</t>
  </si>
  <si>
    <t>https://2danicritic.github.io/ReviewHtml/review_Blazblue_-_Alter_Memory.html</t>
  </si>
  <si>
    <t>https://2danicritic.github.io/ReviewHtml/review_Bludgeoning_Angel_Dokuro-Chan.html</t>
  </si>
  <si>
    <t>https://2danicritic.github.io/ReviewHtml/review_C_-_Control_-_Money_of_Soul_and_Possibility.html</t>
  </si>
  <si>
    <t>https://2danicritic.github.io/ReviewHtml/review_Erased.html</t>
  </si>
  <si>
    <t>https://2danicritic.github.io/ReviewHtml/review_Ergo_Proxy.html</t>
  </si>
  <si>
    <t>https://2danicritic.github.io/ReviewHtml/review_Fate_-_Stay_Night_-_Unlimited_Blade_Works_(TV).html</t>
  </si>
  <si>
    <t>https://2danicritic.github.io/ReviewHtml/review_Full_Metal_Panic_-_Fumoffu.html</t>
  </si>
  <si>
    <t>https://2danicritic.github.io/ReviewHtml/review_Full_Metal_Panic!.html</t>
  </si>
  <si>
    <t>https://2danicritic.github.io/ReviewHtml/review_Full_Metal_Panic!_-_The_Second_Raid.html</t>
  </si>
  <si>
    <t>https://2danicritic.github.io/ReviewHtml/review_Girls_und_Panzer.html</t>
  </si>
  <si>
    <t>https://2danicritic.github.io/ReviewHtml/review_Girls_und_Panzer_-_OVA.html</t>
  </si>
  <si>
    <t>https://2danicritic.github.io/ReviewHtml/review_Gunbuster_2.html</t>
  </si>
  <si>
    <t>https://2danicritic.github.io/ReviewHtml/review_Himouto!_Umaru-Chan.html</t>
  </si>
  <si>
    <t>https://2danicritic.github.io/ReviewHtml/review_Karas_-_The_Prophecy,_The_Revelation.html</t>
  </si>
  <si>
    <t>https://2danicritic.github.io/ReviewHtml/review_Last_Exile.html</t>
  </si>
  <si>
    <t>https://2danicritic.github.io/ReviewHtml/review_Lupin_the_Third_-_Part_I.html</t>
  </si>
  <si>
    <t>https://2danicritic.github.io/ReviewHtml/review_Megalobox.html</t>
  </si>
  <si>
    <t>https://2danicritic.github.io/ReviewHtml/review_Monogatari_Series_-_Final_Season.html</t>
  </si>
  <si>
    <t>https://2danicritic.github.io/ReviewHtml/review_Planetes.html</t>
  </si>
  <si>
    <t>https://2danicritic.github.io/ReviewHtml/review_Princess_Resurrection.html</t>
  </si>
  <si>
    <t>https://2danicritic.github.io/ReviewHtml/review_Puella_Magi_Madoka_Magica.html</t>
  </si>
  <si>
    <t>https://2danicritic.github.io/ReviewHtml/review_Rin_-_Daughters_of_Mnemosyne.html</t>
  </si>
  <si>
    <t>https://2danicritic.github.io/ReviewHtml/review_Romeo_x_Juliet.html</t>
  </si>
  <si>
    <t>https://2danicritic.github.io/ReviewHtml/review_Samurai_Champloo.html</t>
  </si>
  <si>
    <t>https://2danicritic.github.io/ReviewHtml/review_Scrapped_Princess.html</t>
  </si>
  <si>
    <t>https://2danicritic.github.io/ReviewHtml/review_Sengoku_Basara_-_Samurai_Kings.html</t>
  </si>
  <si>
    <t>https://2danicritic.github.io/ReviewHtml/review_So_I_Can't_Play_H!.html</t>
  </si>
  <si>
    <t>https://2danicritic.github.io/ReviewHtml/review_Speed_Grapher.html</t>
  </si>
  <si>
    <t>https://2danicritic.github.io/ReviewHtml/review_Terror_in_Resonance.html</t>
  </si>
  <si>
    <t>https://2danicritic.github.io/ReviewHtml/review_The_Book_of_Bantorra.html</t>
  </si>
  <si>
    <t>https://2danicritic.github.io/ReviewHtml/review_The_Fruit_of_Grisaia,_The_Labyrinth_of_Grisaia,_The_Eden_of_Grisaia.html</t>
  </si>
  <si>
    <t>https://2danicritic.github.io/ReviewHtml/review_Unbreakable_Machine_Doll.html</t>
  </si>
  <si>
    <t>https://2danicritic.github.io/ReviewHtml/review_Windy_Tales.html</t>
  </si>
  <si>
    <t>https://2danicritic.github.io/ReviewHtml/review_X.html</t>
  </si>
  <si>
    <t>Reviews written since 2014, made public since 2018, updated occasionally (every couple months).</t>
  </si>
  <si>
    <t>action, comedy, science fiction, drama, thriller</t>
  </si>
  <si>
    <t>Death Note - R (Relight), Visions of a God, R2 (Relight2), L's Successors</t>
  </si>
  <si>
    <t>action, adventure, experimental, philosophy, fantasy, science fiction, mystery</t>
  </si>
  <si>
    <t>Blutch, Charles Burns, Marie Caillou, Pierre di Sciullo, Lorenzo Mattotti, Richard McGuire</t>
  </si>
  <si>
    <t>experimental, family, horror</t>
  </si>
  <si>
    <t>Atsuko Fukushima, Yoji Fukuyama, Hideki Futamura, Shoji Kawamori, Shinji Kimura, Mahiro Maeda, Koji Morimoto, Kazuto Nakazawa, Shin'ya Ohira, Tatsuyuki Tanaka, Shinichiro Watanabe, Hiro Tamagata, Masaaki Yuasa</t>
  </si>
  <si>
    <t>action, adventure, comedy, experimental, philosophy, romance, fantasy, science fiction</t>
  </si>
  <si>
    <t>experimental, philosophy, romance, drama, thriller, mystery</t>
  </si>
  <si>
    <t>adventure, comedy, family, fantasy</t>
  </si>
  <si>
    <t>action, comedy, family, philosophy, romance, drama, non fiction</t>
  </si>
  <si>
    <t>Toshiya Shinohara, Hiroyuki Yano</t>
  </si>
  <si>
    <t>action, adventure, comedy, family, mystery</t>
  </si>
  <si>
    <t>adventure, horror, fantasy, mystery</t>
  </si>
  <si>
    <t>action, comedy, science fiction</t>
  </si>
  <si>
    <t>experimental, horror, philosophy, fantasy, mystery</t>
  </si>
  <si>
    <t>action, adventure, comedy, family, fantasy, drama</t>
  </si>
  <si>
    <t>action, comedy, erotic, horror, romance, science fiction</t>
  </si>
  <si>
    <t>comedy, erotic, horror, romance, drama</t>
  </si>
  <si>
    <t>action, comedy, erotic</t>
  </si>
  <si>
    <t>adventure, comedy, horror, romance, fantasy, mystery</t>
  </si>
  <si>
    <t>comedy, family, mystery</t>
  </si>
  <si>
    <t>adventure, comedy, experimental, philosophy, romance, mystery</t>
  </si>
  <si>
    <t>action, adventure, horror, fantasy, science fiction</t>
  </si>
  <si>
    <t>adventure, comedy, romance, fantasy, drama</t>
  </si>
  <si>
    <t>adventure, experimental, family, science fiction</t>
  </si>
  <si>
    <t>action, horror, fantasy, drama, thriller</t>
  </si>
  <si>
    <t>0</t>
  </si>
  <si>
    <t>2007</t>
  </si>
  <si>
    <t>Japan</t>
  </si>
  <si>
    <t>Anthology</t>
  </si>
  <si>
    <t>3.79</t>
  </si>
  <si>
    <t>4</t>
  </si>
  <si>
    <t>4.5</t>
  </si>
  <si>
    <t>3.5</t>
  </si>
  <si>
    <t>2.5</t>
  </si>
  <si>
    <t>63</t>
  </si>
  <si>
    <t>1</t>
  </si>
  <si>
    <t>1969</t>
  </si>
  <si>
    <t>USA</t>
  </si>
  <si>
    <t>Film</t>
  </si>
  <si>
    <t>3.29</t>
  </si>
  <si>
    <t>3</t>
  </si>
  <si>
    <t>5</t>
  </si>
  <si>
    <t>86</t>
  </si>
  <si>
    <t>2</t>
  </si>
  <si>
    <t>2010</t>
  </si>
  <si>
    <t>France</t>
  </si>
  <si>
    <t>65</t>
  </si>
  <si>
    <t>2012</t>
  </si>
  <si>
    <t>3.21</t>
  </si>
  <si>
    <t>85</t>
  </si>
  <si>
    <t>2016</t>
  </si>
  <si>
    <t>130</t>
  </si>
  <si>
    <t>2006</t>
  </si>
  <si>
    <t>TV</t>
  </si>
  <si>
    <t>2.57</t>
  </si>
  <si>
    <t>154</t>
  </si>
  <si>
    <t>6</t>
  </si>
  <si>
    <t>2002</t>
  </si>
  <si>
    <t>3.64</t>
  </si>
  <si>
    <t>136</t>
  </si>
  <si>
    <t>7</t>
  </si>
  <si>
    <t>3.93</t>
  </si>
  <si>
    <t>125</t>
  </si>
  <si>
    <t>8</t>
  </si>
  <si>
    <t>2009</t>
  </si>
  <si>
    <t>100</t>
  </si>
  <si>
    <t>9</t>
  </si>
  <si>
    <t>1988</t>
  </si>
  <si>
    <t>3.14</t>
  </si>
  <si>
    <t>124</t>
  </si>
  <si>
    <t>10</t>
  </si>
  <si>
    <t>2001</t>
  </si>
  <si>
    <t>OVA</t>
  </si>
  <si>
    <t>120</t>
  </si>
  <si>
    <t>11</t>
  </si>
  <si>
    <t>2014</t>
  </si>
  <si>
    <t>350</t>
  </si>
  <si>
    <t>12</t>
  </si>
  <si>
    <t>1986</t>
  </si>
  <si>
    <t>80</t>
  </si>
  <si>
    <t>13</t>
  </si>
  <si>
    <t>1991</t>
  </si>
  <si>
    <t>74</t>
  </si>
  <si>
    <t>14</t>
  </si>
  <si>
    <t>3.43</t>
  </si>
  <si>
    <t>325</t>
  </si>
  <si>
    <t>15</t>
  </si>
  <si>
    <t>Appleseed</t>
  </si>
  <si>
    <t>Artland, Gainax</t>
  </si>
  <si>
    <t>Kazuyoshi Katayama</t>
  </si>
  <si>
    <t>2.43</t>
  </si>
  <si>
    <t>70</t>
  </si>
  <si>
    <t>16</t>
  </si>
  <si>
    <t>2015</t>
  </si>
  <si>
    <t>106</t>
  </si>
  <si>
    <t>17</t>
  </si>
  <si>
    <t>2013</t>
  </si>
  <si>
    <t>3.86</t>
  </si>
  <si>
    <t>625</t>
  </si>
  <si>
    <t>18</t>
  </si>
  <si>
    <t>83</t>
  </si>
  <si>
    <t>19</t>
  </si>
  <si>
    <t>2.86</t>
  </si>
  <si>
    <t>95</t>
  </si>
  <si>
    <t>20</t>
  </si>
  <si>
    <t>2.93</t>
  </si>
  <si>
    <t>650</t>
  </si>
  <si>
    <t>21</t>
  </si>
  <si>
    <t>4.07</t>
  </si>
  <si>
    <t>400</t>
  </si>
  <si>
    <t>22</t>
  </si>
  <si>
    <t>Baka and Test - Summon the Beasts</t>
  </si>
  <si>
    <t>742</t>
  </si>
  <si>
    <t>23</t>
  </si>
  <si>
    <t>4.29</t>
  </si>
  <si>
    <t>375</t>
  </si>
  <si>
    <t>24</t>
  </si>
  <si>
    <t>1995</t>
  </si>
  <si>
    <t>3.57</t>
  </si>
  <si>
    <t>77</t>
  </si>
  <si>
    <t>25</t>
  </si>
  <si>
    <t>1983</t>
  </si>
  <si>
    <t>26</t>
  </si>
  <si>
    <t>2.29</t>
  </si>
  <si>
    <t>27</t>
  </si>
  <si>
    <t>2018</t>
  </si>
  <si>
    <t>28</t>
  </si>
  <si>
    <t>91</t>
  </si>
  <si>
    <t>29</t>
  </si>
  <si>
    <t>1973</t>
  </si>
  <si>
    <t>1.5</t>
  </si>
  <si>
    <t>30</t>
  </si>
  <si>
    <t>4.36</t>
  </si>
  <si>
    <t>288</t>
  </si>
  <si>
    <t>31</t>
  </si>
  <si>
    <t>32</t>
  </si>
  <si>
    <t>172</t>
  </si>
  <si>
    <t>33</t>
  </si>
  <si>
    <t>China</t>
  </si>
  <si>
    <t>105</t>
  </si>
  <si>
    <t>34</t>
  </si>
  <si>
    <t>Spain</t>
  </si>
  <si>
    <t>76</t>
  </si>
  <si>
    <t>35</t>
  </si>
  <si>
    <t>2.71</t>
  </si>
  <si>
    <t>36</t>
  </si>
  <si>
    <t>2008</t>
  </si>
  <si>
    <t>600</t>
  </si>
  <si>
    <t>37</t>
  </si>
  <si>
    <t>250</t>
  </si>
  <si>
    <t>38</t>
  </si>
  <si>
    <t>3.71</t>
  </si>
  <si>
    <t>39</t>
  </si>
  <si>
    <t>2017</t>
  </si>
  <si>
    <t>40</t>
  </si>
  <si>
    <t>3.07</t>
  </si>
  <si>
    <t>450</t>
  </si>
  <si>
    <t>41</t>
  </si>
  <si>
    <t>42</t>
  </si>
  <si>
    <t>175</t>
  </si>
  <si>
    <t>43</t>
  </si>
  <si>
    <t>2004</t>
  </si>
  <si>
    <t>South Korea</t>
  </si>
  <si>
    <t>1.57</t>
  </si>
  <si>
    <t>87</t>
  </si>
  <si>
    <t>44</t>
  </si>
  <si>
    <t>2003</t>
  </si>
  <si>
    <t>ONA</t>
  </si>
  <si>
    <t>45</t>
  </si>
  <si>
    <t>300</t>
  </si>
  <si>
    <t>46</t>
  </si>
  <si>
    <t>2000</t>
  </si>
  <si>
    <t>47</t>
  </si>
  <si>
    <t>4.14</t>
  </si>
  <si>
    <t>48</t>
  </si>
  <si>
    <t>49</t>
  </si>
  <si>
    <t>2.36</t>
  </si>
  <si>
    <t>110</t>
  </si>
  <si>
    <t>50</t>
  </si>
  <si>
    <t>2005</t>
  </si>
  <si>
    <t>2.21</t>
  </si>
  <si>
    <t>180</t>
  </si>
  <si>
    <t>51</t>
  </si>
  <si>
    <t>Brazil</t>
  </si>
  <si>
    <t>52</t>
  </si>
  <si>
    <t>53</t>
  </si>
  <si>
    <t>2011</t>
  </si>
  <si>
    <t>275</t>
  </si>
  <si>
    <t>54</t>
  </si>
  <si>
    <t>55</t>
  </si>
  <si>
    <t>126</t>
  </si>
  <si>
    <t>56</t>
  </si>
  <si>
    <t>57</t>
  </si>
  <si>
    <t>58</t>
  </si>
  <si>
    <t>97</t>
  </si>
  <si>
    <t>59</t>
  </si>
  <si>
    <t>116</t>
  </si>
  <si>
    <t>60</t>
  </si>
  <si>
    <t>290</t>
  </si>
  <si>
    <t>61</t>
  </si>
  <si>
    <t>1250</t>
  </si>
  <si>
    <t>62</t>
  </si>
  <si>
    <t>406</t>
  </si>
  <si>
    <t>2019</t>
  </si>
  <si>
    <t>114</t>
  </si>
  <si>
    <t>64</t>
  </si>
  <si>
    <t>66</t>
  </si>
  <si>
    <t>127</t>
  </si>
  <si>
    <t>67</t>
  </si>
  <si>
    <t>68</t>
  </si>
  <si>
    <t>115</t>
  </si>
  <si>
    <t>69</t>
  </si>
  <si>
    <t>Coyote Ragtime Show</t>
  </si>
  <si>
    <t>Takuya Nonaka</t>
  </si>
  <si>
    <t>2.79</t>
  </si>
  <si>
    <t>71</t>
  </si>
  <si>
    <t>72</t>
  </si>
  <si>
    <t>73</t>
  </si>
  <si>
    <t>88</t>
  </si>
  <si>
    <t>Date A Live</t>
  </si>
  <si>
    <t>75</t>
  </si>
  <si>
    <t>4.71</t>
  </si>
  <si>
    <t>925</t>
  </si>
  <si>
    <t>230</t>
  </si>
  <si>
    <t>78</t>
  </si>
  <si>
    <t>79</t>
  </si>
  <si>
    <t>1987</t>
  </si>
  <si>
    <t>2.14</t>
  </si>
  <si>
    <t>81</t>
  </si>
  <si>
    <t>82</t>
  </si>
  <si>
    <t>84</t>
  </si>
  <si>
    <t>4.21</t>
  </si>
  <si>
    <t>575</t>
  </si>
  <si>
    <t>89</t>
  </si>
  <si>
    <t>90</t>
  </si>
  <si>
    <t>101</t>
  </si>
  <si>
    <t>92</t>
  </si>
  <si>
    <t>4.57</t>
  </si>
  <si>
    <t>112</t>
  </si>
  <si>
    <t>93</t>
  </si>
  <si>
    <t>96</t>
  </si>
  <si>
    <t>94</t>
  </si>
  <si>
    <t>Fate - Apocrypha</t>
  </si>
  <si>
    <t>Yoshiyuki Asai</t>
  </si>
  <si>
    <t>Fate - Extra Last Encore</t>
  </si>
  <si>
    <t>339</t>
  </si>
  <si>
    <t>98</t>
  </si>
  <si>
    <t>2.64</t>
  </si>
  <si>
    <t>99</t>
  </si>
  <si>
    <t>735</t>
  </si>
  <si>
    <t>4.93</t>
  </si>
  <si>
    <t>620</t>
  </si>
  <si>
    <t>102</t>
  </si>
  <si>
    <t>Fear(s) of the Dark</t>
  </si>
  <si>
    <t>Prima Linea Productions</t>
  </si>
  <si>
    <t>103</t>
  </si>
  <si>
    <t>104</t>
  </si>
  <si>
    <t>150</t>
  </si>
  <si>
    <t>107</t>
  </si>
  <si>
    <t>108</t>
  </si>
  <si>
    <t>109</t>
  </si>
  <si>
    <t>111</t>
  </si>
  <si>
    <t>113</t>
  </si>
  <si>
    <t>365</t>
  </si>
  <si>
    <t>Genius Party, Genius Party Beyond</t>
  </si>
  <si>
    <t>183</t>
  </si>
  <si>
    <t>117</t>
  </si>
  <si>
    <t>118</t>
  </si>
  <si>
    <t>119</t>
  </si>
  <si>
    <t>1300</t>
  </si>
  <si>
    <t>121</t>
  </si>
  <si>
    <t>122</t>
  </si>
  <si>
    <t>123</t>
  </si>
  <si>
    <t>Go West - A Lucky Luke Adventure</t>
  </si>
  <si>
    <t>Xilam</t>
  </si>
  <si>
    <t>Olivier Jean-Marie</t>
  </si>
  <si>
    <t>3.36</t>
  </si>
  <si>
    <t>128</t>
  </si>
  <si>
    <t>129</t>
  </si>
  <si>
    <t>550</t>
  </si>
  <si>
    <t>131</t>
  </si>
  <si>
    <t>132</t>
  </si>
  <si>
    <t>133</t>
  </si>
  <si>
    <t>134</t>
  </si>
  <si>
    <t>135</t>
  </si>
  <si>
    <t>137</t>
  </si>
  <si>
    <t>138</t>
  </si>
  <si>
    <t>472</t>
  </si>
  <si>
    <t>139</t>
  </si>
  <si>
    <t>1.79</t>
  </si>
  <si>
    <t>520</t>
  </si>
  <si>
    <t>140</t>
  </si>
  <si>
    <t>900</t>
  </si>
  <si>
    <t>141</t>
  </si>
  <si>
    <t>142</t>
  </si>
  <si>
    <t>143</t>
  </si>
  <si>
    <t>144</t>
  </si>
  <si>
    <t>I Lost My Body</t>
  </si>
  <si>
    <t>Xilam Animation</t>
  </si>
  <si>
    <t>Jeremy Clapin</t>
  </si>
  <si>
    <t>145</t>
  </si>
  <si>
    <t>146</t>
  </si>
  <si>
    <t>147</t>
  </si>
  <si>
    <t>148</t>
  </si>
  <si>
    <t>149</t>
  </si>
  <si>
    <t>151</t>
  </si>
  <si>
    <t>152</t>
  </si>
  <si>
    <t>248</t>
  </si>
  <si>
    <t>153</t>
  </si>
  <si>
    <t>1999</t>
  </si>
  <si>
    <t>155</t>
  </si>
  <si>
    <t>156</t>
  </si>
  <si>
    <t>157</t>
  </si>
  <si>
    <t>158</t>
  </si>
  <si>
    <t>159</t>
  </si>
  <si>
    <t>340</t>
  </si>
  <si>
    <t>160</t>
  </si>
  <si>
    <t>1.29</t>
  </si>
  <si>
    <t>161</t>
  </si>
  <si>
    <t>170</t>
  </si>
  <si>
    <t>162</t>
  </si>
  <si>
    <t>163</t>
  </si>
  <si>
    <t>1989</t>
  </si>
  <si>
    <t>164</t>
  </si>
  <si>
    <t>165</t>
  </si>
  <si>
    <t>166</t>
  </si>
  <si>
    <t>216</t>
  </si>
  <si>
    <t>167</t>
  </si>
  <si>
    <t>Klaus</t>
  </si>
  <si>
    <t>Sergio Pablos Animation Studios</t>
  </si>
  <si>
    <t>Sergio Pablos</t>
  </si>
  <si>
    <t>168</t>
  </si>
  <si>
    <t>425</t>
  </si>
  <si>
    <t>169</t>
  </si>
  <si>
    <t>171</t>
  </si>
  <si>
    <t>Like The Clouds, Like The Wind</t>
  </si>
  <si>
    <t>1990</t>
  </si>
  <si>
    <t>Hisayuki Toriumi</t>
  </si>
  <si>
    <t>173</t>
  </si>
  <si>
    <t>174</t>
  </si>
  <si>
    <t>176</t>
  </si>
  <si>
    <t>177</t>
  </si>
  <si>
    <t>Poland</t>
  </si>
  <si>
    <t>178</t>
  </si>
  <si>
    <t>179</t>
  </si>
  <si>
    <t>1.93</t>
  </si>
  <si>
    <t>181</t>
  </si>
  <si>
    <t>182</t>
  </si>
  <si>
    <t>Lupin the Third - Goemon's Blood Spray</t>
  </si>
  <si>
    <t>184</t>
  </si>
  <si>
    <t>Lupin the Third - Island of Assassins</t>
  </si>
  <si>
    <t>1997</t>
  </si>
  <si>
    <t>185</t>
  </si>
  <si>
    <t>186</t>
  </si>
  <si>
    <t>1971</t>
  </si>
  <si>
    <t>588</t>
  </si>
  <si>
    <t>187</t>
  </si>
  <si>
    <t>1979</t>
  </si>
  <si>
    <t>188</t>
  </si>
  <si>
    <t>189</t>
  </si>
  <si>
    <t>1978</t>
  </si>
  <si>
    <t>190</t>
  </si>
  <si>
    <t>191</t>
  </si>
  <si>
    <t>Made in Abyss</t>
  </si>
  <si>
    <t>Kinema Citrus</t>
  </si>
  <si>
    <t>192</t>
  </si>
  <si>
    <t>240</t>
  </si>
  <si>
    <t>193</t>
  </si>
  <si>
    <t>194</t>
  </si>
  <si>
    <t>195</t>
  </si>
  <si>
    <t>196</t>
  </si>
  <si>
    <t>197</t>
  </si>
  <si>
    <t>Mazinger Z - Infinity</t>
  </si>
  <si>
    <t>Junji Shimizu</t>
  </si>
  <si>
    <t>198</t>
  </si>
  <si>
    <t>299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</si>
  <si>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</si>
  <si>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</si>
  <si>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</si>
  <si>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</si>
  <si>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</si>
  <si>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</si>
  <si>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</si>
  <si>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</si>
  <si>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</si>
  <si>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</si>
  <si>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1945</t>
  </si>
  <si>
    <t>209</t>
  </si>
  <si>
    <t>752</t>
  </si>
  <si>
    <t>210</t>
  </si>
  <si>
    <t>800</t>
  </si>
  <si>
    <t>211</t>
  </si>
  <si>
    <t>Mononoke</t>
  </si>
  <si>
    <t>212</t>
  </si>
  <si>
    <t>213</t>
  </si>
  <si>
    <t>4.64</t>
  </si>
  <si>
    <t>214</t>
  </si>
  <si>
    <t>1.43</t>
  </si>
  <si>
    <t>215</t>
  </si>
  <si>
    <t>217</t>
  </si>
  <si>
    <t>My Girlfriend is Shobitch</t>
  </si>
  <si>
    <t>Diomedea, Studio Blanc</t>
  </si>
  <si>
    <t>Nobuyoshi Nagayama</t>
  </si>
  <si>
    <t>218</t>
  </si>
  <si>
    <t>My Hero Academia</t>
  </si>
  <si>
    <t>Kenji Nagasaki</t>
  </si>
  <si>
    <t>1525</t>
  </si>
  <si>
    <t>219</t>
  </si>
  <si>
    <t>220</t>
  </si>
  <si>
    <t>221</t>
  </si>
  <si>
    <t>975</t>
  </si>
  <si>
    <t>222</t>
  </si>
  <si>
    <t>223</t>
  </si>
  <si>
    <t>1984</t>
  </si>
  <si>
    <t>224</t>
  </si>
  <si>
    <t>225</t>
  </si>
  <si>
    <t>226</t>
  </si>
  <si>
    <t>227</t>
  </si>
  <si>
    <t>228</t>
  </si>
  <si>
    <t>New Cutie Honey</t>
  </si>
  <si>
    <t>1994</t>
  </si>
  <si>
    <t>Yasuchika Nagaoka</t>
  </si>
  <si>
    <t>229</t>
  </si>
  <si>
    <t>1985</t>
  </si>
  <si>
    <t>231</t>
  </si>
  <si>
    <t>Night Warriors - Darkstalkers' Revenge</t>
  </si>
  <si>
    <t>Masashi Ikeda</t>
  </si>
  <si>
    <t>232</t>
  </si>
  <si>
    <t>233</t>
  </si>
  <si>
    <t>1993</t>
  </si>
  <si>
    <t>234</t>
  </si>
  <si>
    <t>235</t>
  </si>
  <si>
    <t>236</t>
  </si>
  <si>
    <t>237</t>
  </si>
  <si>
    <t>238</t>
  </si>
  <si>
    <t>239</t>
  </si>
  <si>
    <t>Canada</t>
  </si>
  <si>
    <t>241</t>
  </si>
  <si>
    <t>242</t>
  </si>
  <si>
    <t>243</t>
  </si>
  <si>
    <t>244</t>
  </si>
  <si>
    <t>245</t>
  </si>
  <si>
    <t>246</t>
  </si>
  <si>
    <t>247</t>
  </si>
  <si>
    <t>249</t>
  </si>
  <si>
    <t>251</t>
  </si>
  <si>
    <t>252</t>
  </si>
  <si>
    <t>253</t>
  </si>
  <si>
    <t>254</t>
  </si>
  <si>
    <t>255</t>
  </si>
  <si>
    <t>376</t>
  </si>
  <si>
    <t>256</t>
  </si>
  <si>
    <t>257</t>
  </si>
  <si>
    <t>258</t>
  </si>
  <si>
    <t>ONA, Film</t>
  </si>
  <si>
    <t>259</t>
  </si>
  <si>
    <t>260</t>
  </si>
  <si>
    <t>261</t>
  </si>
  <si>
    <t>262</t>
  </si>
  <si>
    <t>1992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</si>
  <si>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</si>
  <si>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</si>
  <si>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</si>
  <si>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</si>
  <si>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</si>
  <si>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</si>
  <si>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</si>
  <si>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</si>
  <si>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</si>
  <si>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</si>
  <si>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</si>
  <si>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</si>
  <si>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276</t>
  </si>
  <si>
    <t>277</t>
  </si>
  <si>
    <t>278</t>
  </si>
  <si>
    <t>279</t>
  </si>
  <si>
    <t>280</t>
  </si>
  <si>
    <t>Hungary</t>
  </si>
  <si>
    <t>281</t>
  </si>
  <si>
    <t>282</t>
  </si>
  <si>
    <t>283</t>
  </si>
  <si>
    <t>284</t>
  </si>
  <si>
    <t>School Days</t>
  </si>
  <si>
    <t>285</t>
  </si>
  <si>
    <t>286</t>
  </si>
  <si>
    <t>287</t>
  </si>
  <si>
    <t>Senran Kagura - Ninja Flash!</t>
  </si>
  <si>
    <t>Takashi Watanabe</t>
  </si>
  <si>
    <t>1998</t>
  </si>
  <si>
    <t>289</t>
  </si>
  <si>
    <t>291</t>
  </si>
  <si>
    <t>292</t>
  </si>
  <si>
    <t>1.71</t>
  </si>
  <si>
    <t>293</t>
  </si>
  <si>
    <t>294</t>
  </si>
  <si>
    <t>295</t>
  </si>
  <si>
    <t>Ireland</t>
  </si>
  <si>
    <t>296</t>
  </si>
  <si>
    <t>1275</t>
  </si>
  <si>
    <t>297</t>
  </si>
  <si>
    <t>298</t>
  </si>
  <si>
    <t>630</t>
  </si>
  <si>
    <t>301</t>
  </si>
  <si>
    <t>302</t>
  </si>
  <si>
    <t>303</t>
  </si>
  <si>
    <t>304</t>
  </si>
  <si>
    <t>305</t>
  </si>
  <si>
    <t>306</t>
  </si>
  <si>
    <t>540</t>
  </si>
  <si>
    <t>307</t>
  </si>
  <si>
    <t>308</t>
  </si>
  <si>
    <t>309</t>
  </si>
  <si>
    <t>310</t>
  </si>
  <si>
    <t>311</t>
  </si>
  <si>
    <t>312</t>
  </si>
  <si>
    <t>The Ancient Magus' Bride</t>
  </si>
  <si>
    <t>Norihiro Naganuma</t>
  </si>
  <si>
    <t>675</t>
  </si>
  <si>
    <t>313</t>
  </si>
  <si>
    <t>314</t>
  </si>
  <si>
    <t>315</t>
  </si>
  <si>
    <t>316</t>
  </si>
  <si>
    <t>317</t>
  </si>
  <si>
    <t>4.86</t>
  </si>
  <si>
    <t>318</t>
  </si>
  <si>
    <t>The Case of Hana &amp; Alice</t>
  </si>
  <si>
    <t>Rockwell Eyes, Steve N' Stephen</t>
  </si>
  <si>
    <t>Shunji Iwai</t>
  </si>
  <si>
    <t>319</t>
  </si>
  <si>
    <t>320</t>
  </si>
  <si>
    <t>321</t>
  </si>
  <si>
    <t>322</t>
  </si>
  <si>
    <t>323</t>
  </si>
  <si>
    <t>324</t>
  </si>
  <si>
    <t>1981</t>
  </si>
  <si>
    <t>326</t>
  </si>
  <si>
    <t>1982</t>
  </si>
  <si>
    <t>327</t>
  </si>
  <si>
    <t>328</t>
  </si>
  <si>
    <t>680</t>
  </si>
  <si>
    <t>329</t>
  </si>
  <si>
    <t>652</t>
  </si>
  <si>
    <t>330</t>
  </si>
  <si>
    <t>331</t>
  </si>
  <si>
    <t>332</t>
  </si>
  <si>
    <t>French</t>
  </si>
  <si>
    <t>333</t>
  </si>
  <si>
    <t>1977</t>
  </si>
  <si>
    <t>334</t>
  </si>
  <si>
    <t>335</t>
  </si>
  <si>
    <t>336</t>
  </si>
  <si>
    <t>337</t>
  </si>
  <si>
    <t>338</t>
  </si>
  <si>
    <t>700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</si>
  <si>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</si>
  <si>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</si>
  <si>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</si>
  <si>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</si>
  <si>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</si>
  <si>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</si>
  <si>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</si>
  <si>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</si>
  <si>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</si>
  <si>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1980</t>
  </si>
  <si>
    <t>351</t>
  </si>
  <si>
    <t>352</t>
  </si>
  <si>
    <t>353</t>
  </si>
  <si>
    <t>354</t>
  </si>
  <si>
    <t>355</t>
  </si>
  <si>
    <t>356</t>
  </si>
  <si>
    <t>4.43</t>
  </si>
  <si>
    <t>357</t>
  </si>
  <si>
    <t>The Tatami Galaxy</t>
  </si>
  <si>
    <t>358</t>
  </si>
  <si>
    <t>359</t>
  </si>
  <si>
    <t>The Tibetan Dog</t>
  </si>
  <si>
    <t>360</t>
  </si>
  <si>
    <t>361</t>
  </si>
  <si>
    <t>362</t>
  </si>
  <si>
    <t>1.86</t>
  </si>
  <si>
    <t>363</t>
  </si>
  <si>
    <t>364</t>
  </si>
  <si>
    <t>366</t>
  </si>
  <si>
    <t>367</t>
  </si>
  <si>
    <t>368</t>
  </si>
  <si>
    <t>369</t>
  </si>
  <si>
    <t>370</t>
  </si>
  <si>
    <t>371</t>
  </si>
  <si>
    <t>372</t>
  </si>
  <si>
    <t>373</t>
  </si>
  <si>
    <t>Trinity Blood</t>
  </si>
  <si>
    <t>Tomohiro Hirata</t>
  </si>
  <si>
    <t>374</t>
  </si>
  <si>
    <t>377</t>
  </si>
  <si>
    <t>378</t>
  </si>
  <si>
    <t>379</t>
  </si>
  <si>
    <t>380</t>
  </si>
  <si>
    <t>381</t>
  </si>
  <si>
    <t>382</t>
  </si>
  <si>
    <t>383</t>
  </si>
  <si>
    <t>Weathering With You</t>
  </si>
  <si>
    <t>Comix Wave Films</t>
  </si>
  <si>
    <t>384</t>
  </si>
  <si>
    <t>385</t>
  </si>
  <si>
    <t>Welcome to the Space Show</t>
  </si>
  <si>
    <t>Koji Masunari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</si>
  <si>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</si>
  <si>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</si>
  <si>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</si>
  <si>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</si>
  <si>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</si>
  <si>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</si>
  <si>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</si>
  <si>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</si>
  <si>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</si>
  <si>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</si>
  <si>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X - The Movie</t>
  </si>
  <si>
    <t>1996</t>
  </si>
  <si>
    <t>396</t>
  </si>
  <si>
    <t>397</t>
  </si>
  <si>
    <t>1968</t>
  </si>
  <si>
    <t>398</t>
  </si>
  <si>
    <t>399</t>
  </si>
  <si>
    <t>https://2danicritic.github.io/ReviewHtml/review_I_Lost_My_Body.html</t>
  </si>
  <si>
    <t>https://2danicritic.github.io/ReviewHtml/review_Klaus.html</t>
  </si>
  <si>
    <t>https://2danicritic.github.io/ReviewHtml/review_Fear(s)_of_the_Dark.html</t>
  </si>
  <si>
    <t>https://2danicritic.github.io/ReviewHtml/review_Go_West_-_A_Lucky_Luke_Adventure.html</t>
  </si>
  <si>
    <t>https://2danicritic.github.io/ReviewHtml/review_Weathering_With_You.html</t>
  </si>
  <si>
    <t>https://2danicritic.github.io/ReviewHtml/review_Lupin_the_Third_-_Goemon's_Blood_Spray.html</t>
  </si>
  <si>
    <t>https://2danicritic.github.io/ReviewHtml/review_Mazinger_Z_-_Infinity.html</t>
  </si>
  <si>
    <t>https://2danicritic.github.io/ReviewHtml/review_The_Case_of_Hana_&amp;_Alice.html</t>
  </si>
  <si>
    <t>https://2danicritic.github.io/ReviewHtml/review_The_Tibetan_Dog.html</t>
  </si>
  <si>
    <t>https://2danicritic.github.io/ReviewHtml/review_Welcome_to_the_Space_Show.html</t>
  </si>
  <si>
    <t>https://2danicritic.github.io/ReviewHtml/review_Death_Note_-_R_(Relight),_Visions_of_a_God,_R2_(Relight2),_L's_Successors.html</t>
  </si>
  <si>
    <t>https://2danicritic.github.io/ReviewHtml/review_Genius_Party,_Genius_Party_Beyond.html</t>
  </si>
  <si>
    <t>https://2danicritic.github.io/ReviewHtml/review_Lupin_the_Third_-_Island_of_Assassins.html</t>
  </si>
  <si>
    <t>https://2danicritic.github.io/ReviewHtml/review_X_-_The_Movie.html</t>
  </si>
  <si>
    <t>https://2danicritic.github.io/ReviewHtml/review_Like_The_Clouds,_Like_The_Wind.html</t>
  </si>
  <si>
    <t>https://2danicritic.github.io/ReviewHtml/review_Fate_-_Extra_Last_Encore.html</t>
  </si>
  <si>
    <t>https://2danicritic.github.io/ReviewHtml/review_Fate_-_Apocrypha.html</t>
  </si>
  <si>
    <t>https://2danicritic.github.io/ReviewHtml/review_Made_in_Abyss.html</t>
  </si>
  <si>
    <t>https://2danicritic.github.io/ReviewHtml/review_My_Girlfriend_is_Shobitch.html</t>
  </si>
  <si>
    <t>https://2danicritic.github.io/ReviewHtml/review_The_Ancient_Magus'_Bride.html</t>
  </si>
  <si>
    <t>https://2danicritic.github.io/ReviewHtml/review_My_Hero_Academia.html</t>
  </si>
  <si>
    <t>https://2danicritic.github.io/ReviewHtml/review_Date_A_Live.html</t>
  </si>
  <si>
    <t>https://2danicritic.github.io/ReviewHtml/review_Senran_Kagura_-_Ninja_Flash!.html</t>
  </si>
  <si>
    <t>https://2danicritic.github.io/ReviewHtml/review_Baka_and_Test_-_Summon_the_Beasts.html</t>
  </si>
  <si>
    <t>https://2danicritic.github.io/ReviewHtml/review_The_Tatami_Galaxy.html</t>
  </si>
  <si>
    <t>https://2danicritic.github.io/ReviewHtml/review_Mononoke.html</t>
  </si>
  <si>
    <t>https://2danicritic.github.io/ReviewHtml/review_School_Days.html</t>
  </si>
  <si>
    <t>https://2danicritic.github.io/ReviewHtml/review_Coyote_Ragtime_Show.html</t>
  </si>
  <si>
    <t>https://2danicritic.github.io/ReviewHtml/review_Trinity_Blood.html</t>
  </si>
  <si>
    <t>https://2danicritic.github.io/ReviewHtml/review_Night_Warriors_-_Darkstalkers'_Revenge.html</t>
  </si>
  <si>
    <t>https://2danicritic.github.io/ReviewHtml/review_New_Cutie_Honey.html</t>
  </si>
  <si>
    <t>https://2danicritic.github.io/ReviewHtml/review_Appleseed.html</t>
  </si>
  <si>
    <t>action, adventure, drama, thriller, mystery</t>
  </si>
  <si>
    <t>comedy, family, fantasy, drama</t>
  </si>
  <si>
    <t>Marguerite Abouet, Clement Oubrerie</t>
  </si>
  <si>
    <t>erotic, horror, thriller</t>
  </si>
  <si>
    <t>action, comedy, experimental, philosophy, science fiction, drama</t>
  </si>
  <si>
    <t>adventure, comedy, philosophy, science fiction, mystery</t>
  </si>
  <si>
    <t>Canada, France, Lebanon, Qatar, USA</t>
  </si>
  <si>
    <t>adventure, comedy, experimental, family, philosophy, drama</t>
  </si>
  <si>
    <t>action, comedy, experimental, philosophy, fantasy</t>
  </si>
  <si>
    <t>Adria Garcia, Victor Madonado</t>
  </si>
  <si>
    <t>Hiroshi Hamasaki, Naomi Nakayama</t>
  </si>
  <si>
    <t>adventure, comedy, family, philosophy, romance, science fiction, mystery</t>
  </si>
  <si>
    <t>action, adventure, comedy, family, fantasy, drama, mystery</t>
  </si>
  <si>
    <t>adventure, comedy, family, fantasy, mystery</t>
  </si>
  <si>
    <t>action, adventure, comedy, horror, fantasy, mystery</t>
  </si>
  <si>
    <t>Akio Takami, Takao Kato</t>
  </si>
  <si>
    <t>comedy, romance, fantasy, drama, mystery</t>
  </si>
  <si>
    <t>Remi Bezancon, Jean-Christophe Lie</t>
  </si>
  <si>
    <t>adventure, family, philosophy, non fiction</t>
  </si>
  <si>
    <t>https://2danicritic.github.io/ReviewHtml/review_Bunuel_in_the_Labyrinth_of_the_Turtles.html</t>
  </si>
  <si>
    <t>https://2danicritic.github.io/ReviewHtml/review_Kahlil_Gibran's_The_Prophet.html</t>
  </si>
  <si>
    <t>https://2danicritic.github.io/ReviewHtml/review_Aya_of_Yop_City.html</t>
  </si>
  <si>
    <t>https://2danicritic.github.io/ReviewHtml/review_Zarafa.html</t>
  </si>
  <si>
    <t>https://2danicritic.github.io/ReviewHtml/review_Eleanor's_Secret.html</t>
  </si>
  <si>
    <t>https://2danicritic.github.io/ReviewHtml/review_Mia_and_the_Migoo.html</t>
  </si>
  <si>
    <t>https://2danicritic.github.io/ReviewHtml/review_Nocturna.html</t>
  </si>
  <si>
    <t>https://2danicritic.github.io/ReviewHtml/review_Lupin_the_Third_-_Fujiko's_Lie.html</t>
  </si>
  <si>
    <t>https://2danicritic.github.io/ReviewHtml/review_Ride_Your_Wave.html</t>
  </si>
  <si>
    <t>https://2danicritic.github.io/ReviewHtml/review_The_Wonderland.html</t>
  </si>
  <si>
    <t>https://2danicritic.github.io/ReviewHtml/review_Patema_Inverted.html</t>
  </si>
  <si>
    <t>https://2danicritic.github.io/ReviewHtml/review_A_Letter_To_Momo.html</t>
  </si>
  <si>
    <t>https://2danicritic.github.io/ReviewHtml/review_Pokemon_-_The_First_Movie.html</t>
  </si>
  <si>
    <t>https://2danicritic.github.io/ReviewHtml/review_Doreiku_-_The_Animation.html</t>
  </si>
  <si>
    <t>https://2danicritic.github.io/ReviewHtml/review_FLCL_Progressive,_FLCL_Alternative.html</t>
  </si>
  <si>
    <t>https://2danicritic.github.io/ReviewHtml/review_Violet_Evergarden.html</t>
  </si>
  <si>
    <t>https://2danicritic.github.io/ReviewHtml/review_ACCA_-_13-Territory_Inspection_Dept.html</t>
  </si>
  <si>
    <t>https://2danicritic.github.io/ReviewHtml/review_Girls'_Last_Tour.html</t>
  </si>
  <si>
    <t>https://2danicritic.github.io/ReviewHtml/review_91_Days.html</t>
  </si>
  <si>
    <t>https://2danicritic.github.io/ReviewHtml/review_Myriad_Colors_Phantom_World.html</t>
  </si>
  <si>
    <t>https://2danicritic.github.io/ReviewHtml/review_Orange.html</t>
  </si>
  <si>
    <t>https://2danicritic.github.io/ReviewHtml/review_Triage_X.html</t>
  </si>
  <si>
    <t>https://2danicritic.github.io/ReviewHtml/review_Yamada-kun_and_the_Seven_Witches.html</t>
  </si>
  <si>
    <t>https://2danicritic.github.io/ReviewHtml/review_Barakamon.html</t>
  </si>
  <si>
    <t>https://2danicritic.github.io/ReviewHtml/review_D-Frag!.html</t>
  </si>
  <si>
    <t>https://2danicritic.github.io/ReviewHtml/review_Tokyo_Ghoul.html</t>
  </si>
  <si>
    <t>91 Days</t>
  </si>
  <si>
    <t>Shuka</t>
  </si>
  <si>
    <t>Hiro Kaburagi</t>
  </si>
  <si>
    <t>A Letter To Momo</t>
  </si>
  <si>
    <t>ACCA - 13-Territory Inspection Dept</t>
  </si>
  <si>
    <t>Aya of Yop City</t>
  </si>
  <si>
    <t>Barakamon</t>
  </si>
  <si>
    <t>Masaki Tachibana</t>
  </si>
  <si>
    <t>Bunuel in the Labyrinth of the Turtles</t>
  </si>
  <si>
    <t>Sygnatia</t>
  </si>
  <si>
    <t>Salvador Simo</t>
  </si>
  <si>
    <t>D-Frag!</t>
  </si>
  <si>
    <t>Seiki Sugawara</t>
  </si>
  <si>
    <t>Doreiku - The Animation</t>
  </si>
  <si>
    <t>Zero-G</t>
  </si>
  <si>
    <t>Ryoichi Kuraya</t>
  </si>
  <si>
    <t>Eleanor's Secret</t>
  </si>
  <si>
    <t>Prana Studios</t>
  </si>
  <si>
    <t>Dominique Monfery</t>
  </si>
  <si>
    <t>FLCL Progressive, FLCL Alternative</t>
  </si>
  <si>
    <t>Katsuyuki Motohiro</t>
  </si>
  <si>
    <t>Girls' Last Tour</t>
  </si>
  <si>
    <t>Takaharu Ozaki</t>
  </si>
  <si>
    <t>Kahlil Gibran's The Prophet</t>
  </si>
  <si>
    <t>Ventanarosa</t>
  </si>
  <si>
    <t>Roger Allers</t>
  </si>
  <si>
    <t>Lupin the Third - Fujiko's Lie</t>
  </si>
  <si>
    <t>Mia and the Migoo</t>
  </si>
  <si>
    <t>Jacques-Remy Girerd</t>
  </si>
  <si>
    <t>Myriad Colors Phantom World</t>
  </si>
  <si>
    <t>Nocturna</t>
  </si>
  <si>
    <t>Filmax Animation</t>
  </si>
  <si>
    <t>Orange</t>
  </si>
  <si>
    <t>Patema Inverted</t>
  </si>
  <si>
    <t>Yasuhiro Yoshiura</t>
  </si>
  <si>
    <t>Pokemon - The First Movie</t>
  </si>
  <si>
    <t>OLM, Inc.</t>
  </si>
  <si>
    <t>Kunihiko Yuyama</t>
  </si>
  <si>
    <t>Ride Your Wave</t>
  </si>
  <si>
    <t>The Wonderland</t>
  </si>
  <si>
    <t>Fuji Television Network</t>
  </si>
  <si>
    <t>Tokyo Ghoul</t>
  </si>
  <si>
    <t>Pierrot</t>
  </si>
  <si>
    <t>Shuhei Morita</t>
  </si>
  <si>
    <t>Triage X</t>
  </si>
  <si>
    <t>401</t>
  </si>
  <si>
    <t>402</t>
  </si>
  <si>
    <t>403</t>
  </si>
  <si>
    <t>404</t>
  </si>
  <si>
    <t>Violet Evergarden</t>
  </si>
  <si>
    <t>405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</si>
  <si>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</si>
  <si>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</si>
  <si>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</si>
  <si>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</si>
  <si>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</si>
  <si>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</si>
  <si>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</si>
  <si>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</si>
  <si>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</si>
  <si>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</si>
  <si>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</si>
  <si>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</si>
  <si>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</si>
  <si>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</si>
  <si>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</si>
  <si>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Yamada-kun and the Seven Witches</t>
  </si>
  <si>
    <t>Liden Films</t>
  </si>
  <si>
    <t>Tomoki Takuno</t>
  </si>
  <si>
    <t>422</t>
  </si>
  <si>
    <t>423</t>
  </si>
  <si>
    <t>424</t>
  </si>
  <si>
    <t>Zarafa</t>
  </si>
  <si>
    <t>drama, mystery</t>
  </si>
  <si>
    <t>comedy, romance, science fiction, drama</t>
  </si>
  <si>
    <t>Shin Onuma, Jin Tamamura</t>
  </si>
  <si>
    <t>action, comedy, family, science fiction, drama</t>
  </si>
  <si>
    <t>Ryosuke Takahashi, Kazuo Terada</t>
  </si>
  <si>
    <t>action, experimental, philosophy, science fiction, drama</t>
  </si>
  <si>
    <t>comedy, family, romance, fantasy, drama</t>
  </si>
  <si>
    <t>Is It Wrong To Try To Pick Up Girls In A Dungeon - On The Side - Sword Oratoria</t>
  </si>
  <si>
    <t>action, adventure, comedy, romance, fantasy, mystery</t>
  </si>
  <si>
    <t>action, drama, thriller, mystery, non fiction</t>
  </si>
  <si>
    <t>comedy, philosophy, romance, science fiction, drama</t>
  </si>
  <si>
    <t>adventure, comedy, fantasy</t>
  </si>
  <si>
    <t>action, adventure, comedy, experimental, horror, romance, science fiction, thriller</t>
  </si>
  <si>
    <t>Ilze Burkovska Jacobsen</t>
  </si>
  <si>
    <t>philosophy, drama, non fiction</t>
  </si>
  <si>
    <t>comedy, family, philosophy, fantasy, drama</t>
  </si>
  <si>
    <t>action, adventure, comedy, fantasy, thriller</t>
  </si>
  <si>
    <t>comedy, horror, drama</t>
  </si>
  <si>
    <t>Kinji Yoshimoto, Shinji Ishihira</t>
  </si>
  <si>
    <t>erotic, fantasy</t>
  </si>
  <si>
    <t>action, adventure, horror, romance, fantasy, science fiction, drama</t>
  </si>
  <si>
    <t>Toshimasa Kuroyanagi</t>
  </si>
  <si>
    <t>Andrey Khrzhanovskiy</t>
  </si>
  <si>
    <t>comedy, experimental, horror, philosophy, non fiction</t>
  </si>
  <si>
    <t>Yuu Kou, Junichi Sato</t>
  </si>
  <si>
    <t>Beautiful Bones - Sakurako's Investigation</t>
  </si>
  <si>
    <t>Troyca</t>
  </si>
  <si>
    <t>Makoto Kato</t>
  </si>
  <si>
    <t>Blue Drop</t>
  </si>
  <si>
    <t>Masahiko Okura</t>
  </si>
  <si>
    <t>Chivalry of a Failed Knight</t>
  </si>
  <si>
    <t>Dragon Ball Super - Broly</t>
  </si>
  <si>
    <t>FLAG</t>
  </si>
  <si>
    <t>The Answer Studio</t>
  </si>
  <si>
    <t>Ginger's Tale</t>
  </si>
  <si>
    <t>2020</t>
  </si>
  <si>
    <t>Russia</t>
  </si>
  <si>
    <t>VVERH</t>
  </si>
  <si>
    <t>Konstantin Scherkin</t>
  </si>
  <si>
    <t>Gun X Sword</t>
  </si>
  <si>
    <t>Inu x Boku - Secret Service</t>
  </si>
  <si>
    <t>Yohei Suzuki</t>
  </si>
  <si>
    <t>Joker Game</t>
  </si>
  <si>
    <t>Kazuya Nomura</t>
  </si>
  <si>
    <t>Kiznaiver</t>
  </si>
  <si>
    <t>Hiroshi Kobayashi</t>
  </si>
  <si>
    <t>Konosuba - God's Blessing On This Wonderful World</t>
  </si>
  <si>
    <t>Takaomi Kanasaki</t>
  </si>
  <si>
    <t>Kumamiko - Girl Meets Bear</t>
  </si>
  <si>
    <t>Kiyoshi Matsuda</t>
  </si>
  <si>
    <t>LAVA</t>
  </si>
  <si>
    <t>Argentina</t>
  </si>
  <si>
    <t>Crudo Films</t>
  </si>
  <si>
    <t>Ayar Blasco</t>
  </si>
  <si>
    <t>1.64</t>
  </si>
  <si>
    <t>Maria the Virgin Witch</t>
  </si>
  <si>
    <t>Marona's Fantastic Tale</t>
  </si>
  <si>
    <t>Anca Damian</t>
  </si>
  <si>
    <t>My Favorite War</t>
  </si>
  <si>
    <t>Latvia</t>
  </si>
  <si>
    <t>Ego Media</t>
  </si>
  <si>
    <t>Nahuel and the Magic Book</t>
  </si>
  <si>
    <t>Levante Filmes</t>
  </si>
  <si>
    <t>German Acuna</t>
  </si>
  <si>
    <t>Okko's Inn</t>
  </si>
  <si>
    <t>DLE Inc, Madhouse</t>
  </si>
  <si>
    <t>Kitaro Kosaka</t>
  </si>
  <si>
    <t>Overlord</t>
  </si>
  <si>
    <t>Naoyuki Ito</t>
  </si>
  <si>
    <t>Princess Jellyfish</t>
  </si>
  <si>
    <t>Brian's Base</t>
  </si>
  <si>
    <t>School-Live!</t>
  </si>
  <si>
    <t>Masaomi Ando</t>
  </si>
  <si>
    <t>Seven Mortal Sins, The Seven Heavenly Virtues</t>
  </si>
  <si>
    <t>Artland, Bridge</t>
  </si>
  <si>
    <t>She and Her Cat - Everything Flows</t>
  </si>
  <si>
    <t>Kazuya Sakamoto</t>
  </si>
  <si>
    <t>Sword Art Online</t>
  </si>
  <si>
    <t>725</t>
  </si>
  <si>
    <t>The Great Passage</t>
  </si>
  <si>
    <t>The Nose or Conspiracy of Mavericks</t>
  </si>
  <si>
    <t>Studio SHAR</t>
  </si>
  <si>
    <t>426</t>
  </si>
  <si>
    <t>Umi Monogatari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</si>
  <si>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</si>
  <si>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</si>
  <si>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</si>
  <si>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</si>
  <si>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</si>
  <si>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</si>
  <si>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</si>
  <si>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</si>
  <si>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</si>
  <si>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</si>
  <si>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</si>
  <si>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</si>
  <si>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</si>
  <si>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</si>
  <si>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</si>
  <si>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</si>
  <si>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</si>
  <si>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</si>
  <si>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</si>
  <si>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</si>
  <si>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</si>
  <si>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</si>
  <si>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</si>
  <si>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451</t>
  </si>
  <si>
    <t>452</t>
  </si>
  <si>
    <t>453</t>
  </si>
  <si>
    <t>https://2danicritic.github.io/ReviewHtml/review_Ginger's_Tale.html</t>
  </si>
  <si>
    <t>https://2danicritic.github.io/ReviewHtml/review_My_Favorite_War.html</t>
  </si>
  <si>
    <t>https://2danicritic.github.io/ReviewHtml/review_Nahuel_and_the_Magic_Book.html</t>
  </si>
  <si>
    <t>https://2danicritic.github.io/ReviewHtml/review_The_Nose_or_Conspiracy_of_Mavericks.html</t>
  </si>
  <si>
    <t>https://2danicritic.github.io/ReviewHtml/review_LAVA.html</t>
  </si>
  <si>
    <t>https://2danicritic.github.io/ReviewHtml/review_Marona's_Fantastic_Tale.html</t>
  </si>
  <si>
    <t>https://2danicritic.github.io/ReviewHtml/review_Dragon_Ball_Super_-_Broly.html</t>
  </si>
  <si>
    <t>https://2danicritic.github.io/ReviewHtml/review_Okko's_Inn.html</t>
  </si>
  <si>
    <t>https://2danicritic.github.io/ReviewHtml/review_Is_It_Wrong_To_Try_To_Pick_Up_Girls_In_A_Dungeon_-_On_The_Side_-_Sword_Oratoria.html</t>
  </si>
  <si>
    <t>https://2danicritic.github.io/ReviewHtml/review_Seven_Mortal_Sins,_The_Seven_Heavenly_Virtues.html</t>
  </si>
  <si>
    <t>https://2danicritic.github.io/ReviewHtml/review_Joker_Game.html</t>
  </si>
  <si>
    <t>https://2danicritic.github.io/ReviewHtml/review_Kiznaiver.html</t>
  </si>
  <si>
    <t>https://2danicritic.github.io/ReviewHtml/review_Konosuba_-_God's_Blessing_On_This_Wonderful_World.html</t>
  </si>
  <si>
    <t>https://2danicritic.github.io/ReviewHtml/review_Kumamiko_-_Girl_Meets_Bear.html</t>
  </si>
  <si>
    <t>https://2danicritic.github.io/ReviewHtml/review_She_and_Her_Cat_-_Everything_Flows.html</t>
  </si>
  <si>
    <t>https://2danicritic.github.io/ReviewHtml/review_The_Great_Passage.html</t>
  </si>
  <si>
    <t>https://2danicritic.github.io/ReviewHtml/review_Beautiful_Bones_-_Sakurako's_Investigation.html</t>
  </si>
  <si>
    <t>https://2danicritic.github.io/ReviewHtml/review_Chivalry_of_a_Failed_Knight.html</t>
  </si>
  <si>
    <t>https://2danicritic.github.io/ReviewHtml/review_Maria_the_Virgin_Witch.html</t>
  </si>
  <si>
    <t>https://2danicritic.github.io/ReviewHtml/review_Overlord.html</t>
  </si>
  <si>
    <t>https://2danicritic.github.io/ReviewHtml/review_School-Live!.html</t>
  </si>
  <si>
    <t>https://2danicritic.github.io/ReviewHtml/review_Inu_x_Boku_-_Secret_Service.html</t>
  </si>
  <si>
    <t>https://2danicritic.github.io/ReviewHtml/review_Sword_Art_Online.html</t>
  </si>
  <si>
    <t>https://2danicritic.github.io/ReviewHtml/review_Princess_Jellyfish.html</t>
  </si>
  <si>
    <t>https://2danicritic.github.io/ReviewHtml/review_Umi_Monogatari.html</t>
  </si>
  <si>
    <t>https://2danicritic.github.io/ReviewHtml/review_Blue_Drop.html</t>
  </si>
  <si>
    <t>https://2danicritic.github.io/ReviewHtml/review_FLAG.html</t>
  </si>
  <si>
    <t>https://2danicritic.github.io/ReviewHtml/review_Gun_X_Sword.html</t>
  </si>
  <si>
    <t>What is that short for? Annie? Anthony? Andy? Mani? Danny? Fred? Eh, doesn't matter.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</si>
</sst>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99FFCC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3">
    <xf numFmtId="0" fontId="0" fillId="0" borderId="0" xfId="0"/>
    <xf numFmtId="0" fontId="3" fillId="2" borderId="0" xfId="0" applyFont="1" applyFill="1"/>
    <xf numFmtId="0" fontId="0" fillId="2" borderId="0" xfId="0" applyFill="1"/>
    <xf numFmtId="0" fontId="1" fillId="2" borderId="0" xfId="0" applyFont="1" applyFill="1"/>
    <xf numFmtId="0" fontId="4" fillId="2" borderId="0" xfId="1" applyFill="1"/>
    <xf numFmtId="0" fontId="0" fillId="3" borderId="0" xfId="0" applyFill="1"/>
    <xf numFmtId="0" fontId="5" fillId="3" borderId="0" xfId="0" applyFont="1" applyFill="1"/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left"/>
    </xf>
    <xf numFmtId="2" fontId="0" fillId="2" borderId="1" xfId="0" applyNumberForma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49" fontId="0" fillId="0" borderId="0" xfId="0" applyNumberFormat="1"/>
    <xf numFmtId="0" fontId="0" fillId="0" borderId="3" xfId="0" applyFont="1" applyBorder="1"/>
    <xf numFmtId="0" fontId="0" fillId="0" borderId="2" xfId="0" applyFont="1" applyBorder="1"/>
    <xf numFmtId="0" fontId="0" fillId="0" borderId="2" xfId="0" applyFont="1" applyBorder="1" applyAlignment="1">
      <alignment horizontal="left"/>
    </xf>
    <xf numFmtId="0" fontId="0" fillId="0" borderId="3" xfId="0" applyNumberFormat="1" applyFont="1" applyBorder="1"/>
    <xf numFmtId="0" fontId="0" fillId="0" borderId="2" xfId="0" applyNumberFormat="1" applyFont="1" applyBorder="1"/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78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CCFFFF"/>
      <color rgb="FFFFCC99"/>
      <color rgb="FF99FFCC"/>
      <color rgb="FFCCFFCC"/>
      <color rgb="FFFFCCFF"/>
      <color rgb="FFFFFF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Review</a:t>
            </a:r>
            <a:r>
              <a:rPr lang="en-US" baseline="0"/>
              <a:t> </a:t>
            </a:r>
            <a:r>
              <a:rPr lang="en-US"/>
              <a:t>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'Extra Sheet'!$D$3</c:f>
              <c:strCache>
                <c:ptCount val="1"/>
                <c:pt idx="0">
                  <c:v>Count for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'Extra Sheet'!$C$4:$C$11</c:f>
              <c:strCache>
                <c:ptCount val="8"/>
                <c:pt idx="0">
                  <c:v>1.0 -&gt; 1.5</c:v>
                </c:pt>
                <c:pt idx="1">
                  <c:v>1.5 -&gt; 2.0</c:v>
                </c:pt>
                <c:pt idx="2">
                  <c:v>2.0 -&gt; 2.5</c:v>
                </c:pt>
                <c:pt idx="3">
                  <c:v>2.5 -&gt; 3.0</c:v>
                </c:pt>
                <c:pt idx="4">
                  <c:v>3.0 -&gt; 3.5</c:v>
                </c:pt>
                <c:pt idx="5">
                  <c:v>3.5 -&gt; 4.0</c:v>
                </c:pt>
                <c:pt idx="6">
                  <c:v>4.0 -&gt; 4.5</c:v>
                </c:pt>
                <c:pt idx="7">
                  <c:v>4.5 -&gt; 5.0</c:v>
                </c:pt>
              </c:strCache>
            </c:strRef>
          </c:cat>
          <c:val>
            <c:numRef>
              <c:f>'Extra Sheet'!$D$4:$D$11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A6-4CD6-BF5F-A5A68791E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9"/>
        <c:axId val="433190888"/>
        <c:axId val="444953704"/>
      </c:barChart>
      <c:catAx>
        <c:axId val="433190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953704"/>
        <c:crosses val="autoZero"/>
        <c:auto val="1"/>
        <c:lblAlgn val="ctr"/>
        <c:lblOffset val="100"/>
        <c:noMultiLvlLbl val="0"/>
      </c:catAx>
      <c:valAx>
        <c:axId val="444953704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190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Distribution of Reviews By</a:t>
            </a:r>
            <a:r>
              <a:rPr lang="en-CA" baseline="0"/>
              <a:t>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'Extra Sheet'!$C$22:$C$102</c:f>
              <c:numCache>
                <c:formatCode>General</c:formatCode>
                <c:ptCount val="81"/>
                <c:pt idx="0">
                  <c:v>1940</c:v>
                </c:pt>
                <c:pt idx="1">
                  <c:v>1941</c:v>
                </c:pt>
                <c:pt idx="2">
                  <c:v>1942</c:v>
                </c:pt>
                <c:pt idx="3">
                  <c:v>1943</c:v>
                </c:pt>
                <c:pt idx="4">
                  <c:v>1944</c:v>
                </c:pt>
                <c:pt idx="5">
                  <c:v>1945</c:v>
                </c:pt>
                <c:pt idx="6">
                  <c:v>1946</c:v>
                </c:pt>
                <c:pt idx="7">
                  <c:v>1947</c:v>
                </c:pt>
                <c:pt idx="8">
                  <c:v>1948</c:v>
                </c:pt>
                <c:pt idx="9">
                  <c:v>1949</c:v>
                </c:pt>
                <c:pt idx="10">
                  <c:v>1950</c:v>
                </c:pt>
                <c:pt idx="11">
                  <c:v>1951</c:v>
                </c:pt>
                <c:pt idx="12">
                  <c:v>1952</c:v>
                </c:pt>
                <c:pt idx="13">
                  <c:v>1953</c:v>
                </c:pt>
                <c:pt idx="14">
                  <c:v>1954</c:v>
                </c:pt>
                <c:pt idx="15">
                  <c:v>1955</c:v>
                </c:pt>
                <c:pt idx="16">
                  <c:v>1956</c:v>
                </c:pt>
                <c:pt idx="17">
                  <c:v>1957</c:v>
                </c:pt>
                <c:pt idx="18">
                  <c:v>1958</c:v>
                </c:pt>
                <c:pt idx="19">
                  <c:v>1959</c:v>
                </c:pt>
                <c:pt idx="20">
                  <c:v>1960</c:v>
                </c:pt>
                <c:pt idx="21">
                  <c:v>1961</c:v>
                </c:pt>
                <c:pt idx="22">
                  <c:v>1962</c:v>
                </c:pt>
                <c:pt idx="23">
                  <c:v>1963</c:v>
                </c:pt>
                <c:pt idx="24">
                  <c:v>1964</c:v>
                </c:pt>
                <c:pt idx="25">
                  <c:v>1965</c:v>
                </c:pt>
                <c:pt idx="26">
                  <c:v>1966</c:v>
                </c:pt>
                <c:pt idx="27">
                  <c:v>1967</c:v>
                </c:pt>
                <c:pt idx="28">
                  <c:v>1968</c:v>
                </c:pt>
                <c:pt idx="29">
                  <c:v>1969</c:v>
                </c:pt>
                <c:pt idx="30">
                  <c:v>1970</c:v>
                </c:pt>
                <c:pt idx="31">
                  <c:v>1971</c:v>
                </c:pt>
                <c:pt idx="32">
                  <c:v>1972</c:v>
                </c:pt>
                <c:pt idx="33">
                  <c:v>1973</c:v>
                </c:pt>
                <c:pt idx="34">
                  <c:v>1974</c:v>
                </c:pt>
                <c:pt idx="35">
                  <c:v>1975</c:v>
                </c:pt>
                <c:pt idx="36">
                  <c:v>1976</c:v>
                </c:pt>
                <c:pt idx="37">
                  <c:v>1977</c:v>
                </c:pt>
                <c:pt idx="38">
                  <c:v>1978</c:v>
                </c:pt>
                <c:pt idx="39">
                  <c:v>1979</c:v>
                </c:pt>
                <c:pt idx="40">
                  <c:v>1980</c:v>
                </c:pt>
                <c:pt idx="41">
                  <c:v>1981</c:v>
                </c:pt>
                <c:pt idx="42">
                  <c:v>1982</c:v>
                </c:pt>
                <c:pt idx="43">
                  <c:v>1983</c:v>
                </c:pt>
                <c:pt idx="44">
                  <c:v>1984</c:v>
                </c:pt>
                <c:pt idx="45">
                  <c:v>1985</c:v>
                </c:pt>
                <c:pt idx="46">
                  <c:v>1986</c:v>
                </c:pt>
                <c:pt idx="47">
                  <c:v>1987</c:v>
                </c:pt>
                <c:pt idx="48">
                  <c:v>1988</c:v>
                </c:pt>
                <c:pt idx="49">
                  <c:v>1989</c:v>
                </c:pt>
                <c:pt idx="50">
                  <c:v>1990</c:v>
                </c:pt>
                <c:pt idx="51">
                  <c:v>1991</c:v>
                </c:pt>
                <c:pt idx="52">
                  <c:v>1992</c:v>
                </c:pt>
                <c:pt idx="53">
                  <c:v>1993</c:v>
                </c:pt>
                <c:pt idx="54">
                  <c:v>1994</c:v>
                </c:pt>
                <c:pt idx="55">
                  <c:v>1995</c:v>
                </c:pt>
                <c:pt idx="56">
                  <c:v>1996</c:v>
                </c:pt>
                <c:pt idx="57">
                  <c:v>1997</c:v>
                </c:pt>
                <c:pt idx="58">
                  <c:v>1998</c:v>
                </c:pt>
                <c:pt idx="59">
                  <c:v>1999</c:v>
                </c:pt>
                <c:pt idx="60">
                  <c:v>2000</c:v>
                </c:pt>
                <c:pt idx="61">
                  <c:v>2001</c:v>
                </c:pt>
                <c:pt idx="62">
                  <c:v>2002</c:v>
                </c:pt>
                <c:pt idx="63">
                  <c:v>2003</c:v>
                </c:pt>
                <c:pt idx="64">
                  <c:v>2004</c:v>
                </c:pt>
                <c:pt idx="65">
                  <c:v>2005</c:v>
                </c:pt>
                <c:pt idx="66">
                  <c:v>2006</c:v>
                </c:pt>
                <c:pt idx="67">
                  <c:v>2007</c:v>
                </c:pt>
                <c:pt idx="68">
                  <c:v>2008</c:v>
                </c:pt>
                <c:pt idx="69">
                  <c:v>2009</c:v>
                </c:pt>
                <c:pt idx="70">
                  <c:v>2010</c:v>
                </c:pt>
                <c:pt idx="71">
                  <c:v>2011</c:v>
                </c:pt>
                <c:pt idx="72">
                  <c:v>2012</c:v>
                </c:pt>
                <c:pt idx="73">
                  <c:v>2013</c:v>
                </c:pt>
                <c:pt idx="74">
                  <c:v>2014</c:v>
                </c:pt>
                <c:pt idx="75">
                  <c:v>2015</c:v>
                </c:pt>
                <c:pt idx="76">
                  <c:v>2016</c:v>
                </c:pt>
                <c:pt idx="77">
                  <c:v>2017</c:v>
                </c:pt>
                <c:pt idx="78">
                  <c:v>2018</c:v>
                </c:pt>
                <c:pt idx="79">
                  <c:v>2019</c:v>
                </c:pt>
                <c:pt idx="80">
                  <c:v>2020</c:v>
                </c:pt>
              </c:numCache>
            </c:numRef>
          </c:cat>
          <c:val>
            <c:numRef>
              <c:f>'Extra Sheet'!$D$22:$D$102</c:f>
              <c:numCache>
                <c:formatCode>General</c:formatCode>
                <c:ptCount val="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4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4</c:v>
                </c:pt>
                <c:pt idx="43">
                  <c:v>4</c:v>
                </c:pt>
                <c:pt idx="44">
                  <c:v>2</c:v>
                </c:pt>
                <c:pt idx="45">
                  <c:v>2</c:v>
                </c:pt>
                <c:pt idx="46">
                  <c:v>4</c:v>
                </c:pt>
                <c:pt idx="47">
                  <c:v>3</c:v>
                </c:pt>
                <c:pt idx="48">
                  <c:v>4</c:v>
                </c:pt>
                <c:pt idx="49">
                  <c:v>1</c:v>
                </c:pt>
                <c:pt idx="50">
                  <c:v>2</c:v>
                </c:pt>
                <c:pt idx="51">
                  <c:v>3</c:v>
                </c:pt>
                <c:pt idx="52">
                  <c:v>1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1</c:v>
                </c:pt>
                <c:pt idx="57">
                  <c:v>6</c:v>
                </c:pt>
                <c:pt idx="58">
                  <c:v>4</c:v>
                </c:pt>
                <c:pt idx="59">
                  <c:v>2</c:v>
                </c:pt>
                <c:pt idx="60">
                  <c:v>7</c:v>
                </c:pt>
                <c:pt idx="61">
                  <c:v>7</c:v>
                </c:pt>
                <c:pt idx="62">
                  <c:v>9</c:v>
                </c:pt>
                <c:pt idx="63">
                  <c:v>13</c:v>
                </c:pt>
                <c:pt idx="64">
                  <c:v>13</c:v>
                </c:pt>
                <c:pt idx="65">
                  <c:v>7</c:v>
                </c:pt>
                <c:pt idx="66">
                  <c:v>19</c:v>
                </c:pt>
                <c:pt idx="67">
                  <c:v>19</c:v>
                </c:pt>
                <c:pt idx="68">
                  <c:v>14</c:v>
                </c:pt>
                <c:pt idx="69">
                  <c:v>17</c:v>
                </c:pt>
                <c:pt idx="70">
                  <c:v>22</c:v>
                </c:pt>
                <c:pt idx="71">
                  <c:v>28</c:v>
                </c:pt>
                <c:pt idx="72">
                  <c:v>31</c:v>
                </c:pt>
                <c:pt idx="73">
                  <c:v>23</c:v>
                </c:pt>
                <c:pt idx="74">
                  <c:v>28</c:v>
                </c:pt>
                <c:pt idx="75">
                  <c:v>30</c:v>
                </c:pt>
                <c:pt idx="76">
                  <c:v>33</c:v>
                </c:pt>
                <c:pt idx="77">
                  <c:v>29</c:v>
                </c:pt>
                <c:pt idx="78">
                  <c:v>20</c:v>
                </c:pt>
                <c:pt idx="79">
                  <c:v>11</c:v>
                </c:pt>
                <c:pt idx="8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5F-4AFC-BEC7-667F2AA7C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-27"/>
        <c:axId val="618716160"/>
        <c:axId val="618715176"/>
      </c:barChart>
      <c:catAx>
        <c:axId val="618716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15176"/>
        <c:crosses val="autoZero"/>
        <c:auto val="1"/>
        <c:lblAlgn val="ctr"/>
        <c:lblOffset val="100"/>
        <c:tickLblSkip val="2"/>
        <c:noMultiLvlLbl val="0"/>
      </c:catAx>
      <c:valAx>
        <c:axId val="618715176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16160"/>
        <c:crossesAt val="1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ustomXml" Target="../ink/ink2.xml"/><Relationship Id="rId2" Type="http://schemas.openxmlformats.org/officeDocument/2006/relationships/image" Target="../media/image1.png"/><Relationship Id="rId1" Type="http://schemas.openxmlformats.org/officeDocument/2006/relationships/customXml" Target="../ink/ink1.xml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903810</xdr:colOff>
      <xdr:row>33</xdr:row>
      <xdr:rowOff>92200</xdr:rowOff>
    </xdr:from>
    <xdr:to>
      <xdr:col>1</xdr:col>
      <xdr:colOff>914970</xdr:colOff>
      <xdr:row>33</xdr:row>
      <xdr:rowOff>96880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0AF214D2-8502-447E-81DA-C36301FD0C93}"/>
                </a:ext>
              </a:extLst>
            </xdr14:cNvPr>
            <xdr14:cNvContentPartPr/>
          </xdr14:nvContentPartPr>
          <xdr14:nvPr macro=""/>
          <xdr14:xfrm>
            <a:off x="1265760" y="5299200"/>
            <a:ext cx="11160" cy="468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0AF214D2-8502-447E-81DA-C36301FD0C9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256760" y="5290560"/>
              <a:ext cx="28800" cy="223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1094250</xdr:colOff>
      <xdr:row>33</xdr:row>
      <xdr:rowOff>89320</xdr:rowOff>
    </xdr:from>
    <xdr:to>
      <xdr:col>1</xdr:col>
      <xdr:colOff>1123050</xdr:colOff>
      <xdr:row>33</xdr:row>
      <xdr:rowOff>105520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2F8F54C1-3129-4582-AE78-697498F83385}"/>
                </a:ext>
              </a:extLst>
            </xdr14:cNvPr>
            <xdr14:cNvContentPartPr/>
          </xdr14:nvContentPartPr>
          <xdr14:nvPr macro=""/>
          <xdr14:xfrm>
            <a:off x="1456200" y="5296320"/>
            <a:ext cx="28800" cy="1620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2F8F54C1-3129-4582-AE78-697498F83385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447560" y="5287320"/>
              <a:ext cx="46440" cy="3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95250</xdr:colOff>
      <xdr:row>27</xdr:row>
      <xdr:rowOff>25400</xdr:rowOff>
    </xdr:from>
    <xdr:to>
      <xdr:col>1</xdr:col>
      <xdr:colOff>1655829</xdr:colOff>
      <xdr:row>35</xdr:row>
      <xdr:rowOff>112779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3D410A-3F93-4D1A-8714-B5F72FE6F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5048250"/>
          <a:ext cx="1560579" cy="156057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1</xdr:row>
      <xdr:rowOff>177800</xdr:rowOff>
    </xdr:from>
    <xdr:to>
      <xdr:col>13</xdr:col>
      <xdr:colOff>371475</xdr:colOff>
      <xdr:row>16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637A82-A82F-4A4A-BDF1-987D05463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60324</xdr:colOff>
      <xdr:row>22</xdr:row>
      <xdr:rowOff>31750</xdr:rowOff>
    </xdr:from>
    <xdr:to>
      <xdr:col>16</xdr:col>
      <xdr:colOff>565149</xdr:colOff>
      <xdr:row>40</xdr:row>
      <xdr:rowOff>69850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9B4E92D-3C76-4558-8C76-B25200B4A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12</xdr:row>
      <xdr:rowOff>54374</xdr:rowOff>
    </xdr:from>
    <xdr:to>
      <xdr:col>15</xdr:col>
      <xdr:colOff>596900</xdr:colOff>
      <xdr:row>51</xdr:row>
      <xdr:rowOff>101599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AFC527-D28C-4753-B03B-11B56B219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0" y="2314974"/>
          <a:ext cx="9105900" cy="722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53</xdr:row>
      <xdr:rowOff>50800</xdr:rowOff>
    </xdr:from>
    <xdr:to>
      <xdr:col>17</xdr:col>
      <xdr:colOff>447297</xdr:colOff>
      <xdr:row>77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C87C4B-C6D6-4785-80C6-EE3ADD15E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9861550"/>
          <a:ext cx="10181847" cy="443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18-11-22T03:08:18.878"/>
    </inkml:context>
    <inkml:brush xml:id="br0">
      <inkml:brushProperty name="width" value="0.05" units="cm"/>
      <inkml:brushProperty name="height" value="0.05" units="cm"/>
      <inkml:brushProperty name="color" value="#EEB3A6"/>
      <inkml:brushProperty name="inkEffects" value="rosegold"/>
      <inkml:brushProperty name="anchorX" value="0"/>
      <inkml:brushProperty name="anchorY" value="0"/>
      <inkml:brushProperty name="scaleFactor" value="0.5"/>
    </inkml:brush>
  </inkml:definitions>
  <inkml:trace contextRef="#ctx0" brushRef="#br0">30 1 7832 0 0,'0'0'0'0'0,"-12"5"2544"0"0,-6 2-15072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18-11-22T03:08:28.116"/>
    </inkml:context>
    <inkml:brush xml:id="br0">
      <inkml:brushProperty name="width" value="0.05" units="cm"/>
      <inkml:brushProperty name="height" value="0.05" units="cm"/>
      <inkml:brushProperty name="color" value="#EEB3A6"/>
      <inkml:brushProperty name="inkEffects" value="rosegold"/>
      <inkml:brushProperty name="anchorX" value="876.79297"/>
      <inkml:brushProperty name="anchorY" value="834.61639"/>
      <inkml:brushProperty name="scaleFactor" value="0.5"/>
    </inkml:brush>
  </inkml:definitions>
  <inkml:trace contextRef="#ctx0" brushRef="#br0">79 44 15056 0 0,'0'0'0'0'0,"-6"-1"1631"0"0,-5-1-1903 0 0,0-1 544 0 0,-1 1-272 0 0,2-1 0 0 0,0-2 0 0 0,3 1 0 0 0,3 1 0 0 0,0-1-121 0 0,1 2 25 0 0,3 0-14 0 0,0-1-2 0 0,7-2-1568 0 0,-4 3-6048 0 0,1-1-1334 0 0</inkml:trace>
</inkml: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0BF76C-923B-42AF-BD58-C5AF21145B26}" name="Table1" displayName="Table1" ref="B2:S456" totalsRowShown="0" dataDxfId="11">
  <autoFilter ref="B2:S456" xr:uid="{BF850E12-6FCD-45DC-BC44-9D63E95AAFF8}">
    <filterColumn colId="3">
      <filters>
        <filter val="Japan"/>
      </filters>
    </filterColumn>
    <filterColumn colId="5">
      <filters>
        <filter val="ONA"/>
        <filter val="ONA, Film"/>
        <filter val="OVA"/>
        <filter val="TV"/>
      </filters>
    </filterColumn>
  </autoFilter>
  <sortState xmlns:xlrd2="http://schemas.microsoft.com/office/spreadsheetml/2017/richdata2" ref="B4:S455">
    <sortCondition descending="1" ref="D2:D456"/>
  </sortState>
  <tableColumns count="18">
    <tableColumn id="1" xr3:uid="{98A049F6-BCE2-4EA4-AA7A-289B06AF0073}" name="in." dataDxfId="0"/>
    <tableColumn id="2" xr3:uid="{E7335D57-CA83-41EA-9B9D-7EAC951511C6}" name="Title"/>
    <tableColumn id="3" xr3:uid="{74240D15-BBE4-410A-92B0-1CF71DC374A0}" name="Year" dataDxfId="1"/>
    <tableColumn id="4" xr3:uid="{EC3D14FF-1D16-4C1A-B645-9FF0D06492BF}" name="Country"/>
    <tableColumn id="5" xr3:uid="{54B1534E-56EF-4088-8DDF-07F746231842}" name="Studio"/>
    <tableColumn id="6" xr3:uid="{DAA03520-1BB0-4BE9-B543-A0B0AC4818AA}" name="Format"/>
    <tableColumn id="7" xr3:uid="{643DE38D-C92F-4760-9DD9-2575F9E13E6B}" name="director"/>
    <tableColumn id="8" xr3:uid="{B671D164-C623-4A86-8CF9-D8BC90FA3439}" name="STot" dataDxfId="9"/>
    <tableColumn id="9" xr3:uid="{E37DE94C-A9EF-427B-99C1-B71B9691E216}" name="SAni" dataDxfId="8"/>
    <tableColumn id="10" xr3:uid="{82E40030-1DCE-4E8A-86C9-32D15516C2BB}" name="SVis" dataDxfId="7"/>
    <tableColumn id="11" xr3:uid="{33A3FC78-3847-498D-9541-2C6AC6BF2E06}" name="SAud" dataDxfId="6"/>
    <tableColumn id="12" xr3:uid="{1E2D42E7-3BA8-4953-82F3-A45B6179A8EE}" name="SAct" dataDxfId="5"/>
    <tableColumn id="13" xr3:uid="{6FD5A408-2FDD-46DF-A3EE-1185BEA1E123}" name="SSto" dataDxfId="4"/>
    <tableColumn id="14" xr3:uid="{5A5E4541-BEE0-42E7-91DF-E85688FF88A1}" name="SFun" dataDxfId="3"/>
    <tableColumn id="15" xr3:uid="{49F4B9CF-8A1A-4BBC-B143-93D8063A2D77}" name="SBias" dataDxfId="2"/>
    <tableColumn id="16" xr3:uid="{38DC5F4C-941C-4420-A7E6-157F1DCAD7C7}" name="genre"/>
    <tableColumn id="23" xr3:uid="{EE206047-6552-4295-8190-10F45F07A0F7}" name="runtime" dataDxfId="10"/>
    <tableColumn id="24" xr3:uid="{336A1B1D-767B-4F16-96DD-70A397465C8B}" name="Link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D748642-EF57-4D6C-9CC1-9458B59C5D12}" name="Table2" displayName="Table2" ref="AN3:BD220" totalsRowShown="0" headerRowDxfId="77" dataDxfId="75" headerRowBorderDxfId="76" tableBorderDxfId="74" totalsRowBorderDxfId="73">
  <autoFilter ref="AN3:BD220" xr:uid="{CEB9ED83-E83E-4958-8C68-0B7F10F77214}"/>
  <sortState xmlns:xlrd2="http://schemas.microsoft.com/office/spreadsheetml/2017/richdata2" ref="AN4:BD187">
    <sortCondition descending="1" ref="AO3:AO187"/>
  </sortState>
  <tableColumns count="17">
    <tableColumn id="2" xr3:uid="{4FF837C3-F431-4795-B6AB-32B66706B028}" name="Title" dataDxfId="72"/>
    <tableColumn id="3" xr3:uid="{39EE7171-F94F-473B-A0BE-2D85A4EDF44A}" name="Year" dataDxfId="71"/>
    <tableColumn id="4" xr3:uid="{51D6B399-9B77-444E-A116-2F7D85A8C41D}" name="Country" dataDxfId="70"/>
    <tableColumn id="5" xr3:uid="{12C242E8-BA51-4036-82C0-87A7536D0A30}" name="Studio" dataDxfId="69"/>
    <tableColumn id="6" xr3:uid="{217DC267-F88E-4F82-998D-65294A0245CE}" name="Format" dataDxfId="68"/>
    <tableColumn id="7" xr3:uid="{1A4A769D-DEE8-4D10-A749-CFC38A894817}" name="director" dataDxfId="67"/>
    <tableColumn id="8" xr3:uid="{F942B480-3582-40DC-83C0-BE4BC21407A1}" name="STot" dataDxfId="66"/>
    <tableColumn id="9" xr3:uid="{9FF39E62-C200-4D41-ABBD-42CD7B3170DE}" name="SAni" dataDxfId="65"/>
    <tableColumn id="10" xr3:uid="{8AE94519-159B-4207-A6A0-F230A3921756}" name="SVis" dataDxfId="64"/>
    <tableColumn id="11" xr3:uid="{9DF8262C-1B5C-4073-83A9-2A2AC6383E4D}" name="SAud" dataDxfId="63"/>
    <tableColumn id="12" xr3:uid="{A33005A8-DCDF-4B3B-B466-8ED99830515A}" name="SAct" dataDxfId="62"/>
    <tableColumn id="13" xr3:uid="{81DA279D-B064-4FB1-90D9-406B3203F4A6}" name="SSto" dataDxfId="61"/>
    <tableColumn id="14" xr3:uid="{E2E6419A-479C-4652-BB7A-82E67802C5B4}" name="SFun" dataDxfId="60"/>
    <tableColumn id="15" xr3:uid="{6EC7E238-EF8F-4745-8647-02050178AE26}" name="SBias" dataDxfId="59"/>
    <tableColumn id="16" xr3:uid="{8FB7D69B-0407-46B4-A7BA-D7C6CCB93EA0}" name="genre" dataDxfId="58"/>
    <tableColumn id="17" xr3:uid="{74210527-54B4-4B92-8685-F18E2F2A0444}" name="runtime" dataDxfId="57"/>
    <tableColumn id="18" xr3:uid="{1496301A-A875-4470-823B-2481C77DEF53}" name="Link" dataDxfId="56">
      <calculatedColumnFormula xml:space="preserve"> HYPERLINK("ReviewHtml/review_Afro_Samurai.html", "https://2danicritic.github.io/ReviewHtml/review_Afro_Samurai.html")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A655A7B-4CC2-4C63-9141-266E29F0217F}" name="Table3" displayName="Table3" ref="U3:AK170" totalsRowShown="0" headerRowDxfId="55" dataDxfId="53" headerRowBorderDxfId="54" tableBorderDxfId="52" totalsRowBorderDxfId="51">
  <autoFilter ref="U3:AK170" xr:uid="{AE77BB8F-4479-4FEC-BE11-8FBBFC65601D}"/>
  <sortState xmlns:xlrd2="http://schemas.microsoft.com/office/spreadsheetml/2017/richdata2" ref="U4:AK151">
    <sortCondition descending="1" ref="V3:V151"/>
  </sortState>
  <tableColumns count="17">
    <tableColumn id="1" xr3:uid="{89E53AF8-FA5C-4AC1-8CB4-454D3DF2F334}" name="Title" dataDxfId="50"/>
    <tableColumn id="2" xr3:uid="{2DAB46D3-61CD-4DFB-AC39-6CE27FDE7646}" name="Year" dataDxfId="49"/>
    <tableColumn id="3" xr3:uid="{E221385B-3225-4C07-90AF-4A8D2791AE87}" name="Country" dataDxfId="48"/>
    <tableColumn id="4" xr3:uid="{D46F189B-3501-4A77-A2AF-5EB1C2EFBD13}" name="Studio" dataDxfId="47"/>
    <tableColumn id="5" xr3:uid="{817A866C-DD4C-4473-A9CE-C6F7A5E282C6}" name="Format" dataDxfId="46"/>
    <tableColumn id="6" xr3:uid="{AF24D233-1D56-47AA-B252-11FE43F62801}" name="director" dataDxfId="45"/>
    <tableColumn id="7" xr3:uid="{D779DA09-083C-4E6E-9F2E-3E06BC537C01}" name="STot" dataDxfId="44"/>
    <tableColumn id="8" xr3:uid="{463F54D1-E06A-4858-89BB-C02740634AF2}" name="SAni" dataDxfId="43"/>
    <tableColumn id="9" xr3:uid="{4071D48B-6188-47D7-B217-4D59EC60FE03}" name="SVis" dataDxfId="42"/>
    <tableColumn id="10" xr3:uid="{1E19C3EE-4885-4535-AE81-29F2F29B8B45}" name="SAud" dataDxfId="41"/>
    <tableColumn id="11" xr3:uid="{D899921D-B1EF-471B-AE6B-C1C963B47E02}" name="SAct" dataDxfId="40"/>
    <tableColumn id="12" xr3:uid="{E4926729-B9E8-49BD-A79A-6E2DA30D3C35}" name="SSto" dataDxfId="39"/>
    <tableColumn id="13" xr3:uid="{C6D993DD-83D4-4246-A2C9-70EDAC256262}" name="SFun" dataDxfId="38"/>
    <tableColumn id="14" xr3:uid="{CF663B50-79A5-4185-A0A3-437DF2B4CFEB}" name="SBias" dataDxfId="37"/>
    <tableColumn id="15" xr3:uid="{C33B75D0-3FCE-42AB-8F4D-A04C14A87BF3}" name="genre" dataDxfId="36"/>
    <tableColumn id="16" xr3:uid="{A0BED576-5964-4A73-B633-77A24F7CC625}" name="runtime" dataDxfId="35"/>
    <tableColumn id="17" xr3:uid="{28500ED1-4C8C-4549-8B99-DEDDD1D9638E}" name="Link" dataDxfId="34">
      <calculatedColumnFormula xml:space="preserve"> HYPERLINK("ReviewHtml/review_5_Centimeters_per_Second.html", "https://2danicritic.github.io/ReviewHtml/review_5_Centimeters_per_Second.html")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D0464E2-1A68-4DF3-B32D-8AE3212586C9}" name="Table4" displayName="Table4" ref="B3:R84" totalsRowShown="0" headerRowDxfId="33" dataDxfId="31" headerRowBorderDxfId="32" tableBorderDxfId="30" totalsRowBorderDxfId="29">
  <autoFilter ref="B3:R84" xr:uid="{47021024-A794-46E1-A7F4-8B0463D40855}"/>
  <sortState xmlns:xlrd2="http://schemas.microsoft.com/office/spreadsheetml/2017/richdata2" ref="B4:R71">
    <sortCondition descending="1" ref="C3:C71"/>
  </sortState>
  <tableColumns count="17">
    <tableColumn id="1" xr3:uid="{46741F2C-92DE-4093-AA6C-15B71B64DBE9}" name="Title" dataDxfId="28"/>
    <tableColumn id="2" xr3:uid="{DE638702-C4CB-474A-8AB2-A2570503C226}" name="Year" dataDxfId="27"/>
    <tableColumn id="3" xr3:uid="{E907283A-B90C-456C-BB8B-28822024051F}" name="Country" dataDxfId="26"/>
    <tableColumn id="4" xr3:uid="{D493A74A-10CF-455C-B687-EEB62CF2EA9B}" name="Studio" dataDxfId="25"/>
    <tableColumn id="5" xr3:uid="{ED5C14E1-4AC4-4BE7-9098-0C8BB6F3D2AF}" name="Format" dataDxfId="24"/>
    <tableColumn id="6" xr3:uid="{FFE2A051-9ACF-484D-80C4-92D014A36BB6}" name="director" dataDxfId="23"/>
    <tableColumn id="7" xr3:uid="{F27F3012-F63B-44E3-BAEA-69AF7D85CE73}" name="STot" dataDxfId="22"/>
    <tableColumn id="8" xr3:uid="{01684FC9-B53E-4FA5-BD00-97ADBCE18E48}" name="SAni" dataDxfId="21"/>
    <tableColumn id="9" xr3:uid="{36A29D74-718D-49B7-9625-D42084DD1292}" name="SVis" dataDxfId="20"/>
    <tableColumn id="10" xr3:uid="{DFF0D030-6F2C-460A-97AE-2C3095958CFD}" name="SAud" dataDxfId="19"/>
    <tableColumn id="11" xr3:uid="{7858F99B-D7C0-46D4-BC80-91371F9D310F}" name="SAct" dataDxfId="18"/>
    <tableColumn id="12" xr3:uid="{2DCF6565-B741-419E-A76A-51FA1EF7A1BA}" name="SSto" dataDxfId="17"/>
    <tableColumn id="13" xr3:uid="{7F8A50AD-F503-4362-93DE-6DDE5EA049BE}" name="SFun" dataDxfId="16"/>
    <tableColumn id="14" xr3:uid="{2D41A799-985F-4721-B409-A2708318AE5F}" name="SBias" dataDxfId="15"/>
    <tableColumn id="15" xr3:uid="{84ED9525-F4F3-418B-9240-75DE20ED6E7F}" name="genre" dataDxfId="14"/>
    <tableColumn id="16" xr3:uid="{1965E371-955B-4664-ADBC-75474D11DF99}" name="runtime" dataDxfId="13"/>
    <tableColumn id="17" xr3:uid="{ACD43AF6-3490-4148-9585-AC33BA0D0477}" name="Link" dataDxfId="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202B2-3CBF-4558-AA45-F3FC95D4932C}">
  <dimension ref="B3:B46"/>
  <sheetViews>
    <sheetView tabSelected="1" workbookViewId="0">
      <selection activeCell="D5" sqref="D5"/>
    </sheetView>
  </sheetViews>
  <sheetFormatPr defaultRowHeight="14.5" x14ac:dyDescent="0.35"/>
  <cols>
    <col min="1" max="1" width="5.1796875" style="2" customWidth="1"/>
    <col min="2" max="2" width="33.08984375" style="2" customWidth="1"/>
    <col min="3" max="16384" width="8.7265625" style="2"/>
  </cols>
  <sheetData>
    <row r="3" spans="2:2" ht="18.5" x14ac:dyDescent="0.45">
      <c r="B3" s="3" t="s">
        <v>0</v>
      </c>
    </row>
    <row r="6" spans="2:2" x14ac:dyDescent="0.35">
      <c r="B6" s="2" t="s">
        <v>9</v>
      </c>
    </row>
    <row r="7" spans="2:2" x14ac:dyDescent="0.35">
      <c r="B7" s="2" t="s">
        <v>2442</v>
      </c>
    </row>
    <row r="9" spans="2:2" x14ac:dyDescent="0.35">
      <c r="B9" s="2" t="s">
        <v>10</v>
      </c>
    </row>
    <row r="10" spans="2:2" x14ac:dyDescent="0.35">
      <c r="B10" s="2" t="s">
        <v>1</v>
      </c>
    </row>
    <row r="11" spans="2:2" x14ac:dyDescent="0.35">
      <c r="B11" s="2" t="s">
        <v>38</v>
      </c>
    </row>
    <row r="13" spans="2:2" x14ac:dyDescent="0.35">
      <c r="B13" s="2" t="s">
        <v>2</v>
      </c>
    </row>
    <row r="14" spans="2:2" x14ac:dyDescent="0.35">
      <c r="B14" s="2" t="s">
        <v>332</v>
      </c>
    </row>
    <row r="15" spans="2:2" x14ac:dyDescent="0.35">
      <c r="B15" s="2" t="s">
        <v>3</v>
      </c>
    </row>
    <row r="16" spans="2:2" x14ac:dyDescent="0.35">
      <c r="B16" s="2" t="s">
        <v>641</v>
      </c>
    </row>
    <row r="17" spans="2:2" x14ac:dyDescent="0.35">
      <c r="B17" s="2" t="s">
        <v>39</v>
      </c>
    </row>
    <row r="18" spans="2:2" x14ac:dyDescent="0.35">
      <c r="B18" s="2" t="s">
        <v>642</v>
      </c>
    </row>
    <row r="19" spans="2:2" x14ac:dyDescent="0.35">
      <c r="B19" s="2" t="s">
        <v>643</v>
      </c>
    </row>
    <row r="21" spans="2:2" x14ac:dyDescent="0.35">
      <c r="B21" s="2" t="s">
        <v>4</v>
      </c>
    </row>
    <row r="22" spans="2:2" x14ac:dyDescent="0.35">
      <c r="B22" s="2" t="s">
        <v>5</v>
      </c>
    </row>
    <row r="23" spans="2:2" x14ac:dyDescent="0.35">
      <c r="B23" s="2" t="s">
        <v>644</v>
      </c>
    </row>
    <row r="24" spans="2:2" x14ac:dyDescent="0.35">
      <c r="B24" s="2" t="s">
        <v>645</v>
      </c>
    </row>
    <row r="25" spans="2:2" x14ac:dyDescent="0.35">
      <c r="B25" s="2" t="s">
        <v>333</v>
      </c>
    </row>
    <row r="26" spans="2:2" x14ac:dyDescent="0.35">
      <c r="B26" s="2" t="s">
        <v>646</v>
      </c>
    </row>
    <row r="38" spans="2:2" x14ac:dyDescent="0.35">
      <c r="B38" s="2" t="s">
        <v>628</v>
      </c>
    </row>
    <row r="39" spans="2:2" x14ac:dyDescent="0.35">
      <c r="B39" s="2" t="s">
        <v>8</v>
      </c>
    </row>
    <row r="40" spans="2:2" x14ac:dyDescent="0.35">
      <c r="B40" s="4" t="str">
        <f>HYPERLINK("https://2danicritic.github.io/","https://2danicritic.github.io/")</f>
        <v>https://2danicritic.github.io/</v>
      </c>
    </row>
    <row r="41" spans="2:2" x14ac:dyDescent="0.35">
      <c r="B41" s="2" t="s">
        <v>1529</v>
      </c>
    </row>
    <row r="42" spans="2:2" x14ac:dyDescent="0.35">
      <c r="B42" s="2" t="s">
        <v>331</v>
      </c>
    </row>
    <row r="43" spans="2:2" x14ac:dyDescent="0.35">
      <c r="B43" s="4"/>
    </row>
    <row r="44" spans="2:2" x14ac:dyDescent="0.35">
      <c r="B44" s="2" t="s">
        <v>647</v>
      </c>
    </row>
    <row r="45" spans="2:2" x14ac:dyDescent="0.35">
      <c r="B45" s="4" t="str">
        <f>HYPERLINK("2danicritic@gmail.com","2danicritic@gmail.com")</f>
        <v>2danicritic@gmail.com</v>
      </c>
    </row>
    <row r="46" spans="2:2" x14ac:dyDescent="0.35">
      <c r="B46" s="2" t="s">
        <v>40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C7E18-BC47-4414-9164-3B2A1C501471}">
  <dimension ref="B1:V108544"/>
  <sheetViews>
    <sheetView topLeftCell="A393" zoomScaleNormal="100" workbookViewId="0">
      <selection activeCell="C4" sqref="C4:S455"/>
    </sheetView>
  </sheetViews>
  <sheetFormatPr defaultRowHeight="14.5" x14ac:dyDescent="0.35"/>
  <cols>
    <col min="1" max="1" width="8.7265625" style="5"/>
    <col min="2" max="2" width="5.26953125" style="8" customWidth="1"/>
    <col min="3" max="3" width="50.6328125" style="5" customWidth="1"/>
    <col min="4" max="4" width="6.6328125" style="8" customWidth="1"/>
    <col min="5" max="5" width="15.6328125" style="5" customWidth="1"/>
    <col min="6" max="6" width="20.6328125" style="5" customWidth="1"/>
    <col min="7" max="7" width="6.6328125" style="5" customWidth="1"/>
    <col min="8" max="8" width="40.6328125" style="5" customWidth="1"/>
    <col min="9" max="16" width="6.6328125" style="8" customWidth="1"/>
    <col min="17" max="17" width="80.6328125" style="5" customWidth="1"/>
    <col min="18" max="18" width="8.7265625" style="8"/>
    <col min="19" max="19" width="100.6328125" style="5" customWidth="1"/>
    <col min="20" max="16384" width="8.7265625" style="5"/>
  </cols>
  <sheetData>
    <row r="1" spans="2:22" x14ac:dyDescent="0.35">
      <c r="V1" s="5" t="str">
        <f>TRIM(CLEAN(SUBSTITUTE(A1,CHAR(160)," ")))</f>
        <v/>
      </c>
    </row>
    <row r="2" spans="2:22" x14ac:dyDescent="0.35">
      <c r="B2" s="7" t="s">
        <v>41</v>
      </c>
      <c r="C2" s="15" t="s">
        <v>648</v>
      </c>
      <c r="D2" s="7" t="s">
        <v>329</v>
      </c>
      <c r="E2" t="s">
        <v>649</v>
      </c>
      <c r="F2" t="s">
        <v>650</v>
      </c>
      <c r="G2" t="s">
        <v>651</v>
      </c>
      <c r="H2" t="s">
        <v>42</v>
      </c>
      <c r="I2" s="7" t="s">
        <v>43</v>
      </c>
      <c r="J2" s="7" t="s">
        <v>44</v>
      </c>
      <c r="K2" s="7" t="s">
        <v>45</v>
      </c>
      <c r="L2" s="7" t="s">
        <v>46</v>
      </c>
      <c r="M2" s="7" t="s">
        <v>47</v>
      </c>
      <c r="N2" s="7" t="s">
        <v>48</v>
      </c>
      <c r="O2" s="7" t="s">
        <v>49</v>
      </c>
      <c r="P2" s="7" t="s">
        <v>50</v>
      </c>
      <c r="Q2" t="s">
        <v>51</v>
      </c>
      <c r="R2" s="7" t="s">
        <v>313</v>
      </c>
      <c r="S2" t="s">
        <v>52</v>
      </c>
      <c r="V2" s="5" t="str">
        <f t="shared" ref="V2:V65" si="0">TRIM(CLEAN(SUBSTITUTE(A2,CHAR(160)," ")))</f>
        <v/>
      </c>
    </row>
    <row r="3" spans="2:22" hidden="1" x14ac:dyDescent="0.35">
      <c r="B3" s="7" t="s">
        <v>1747</v>
      </c>
      <c r="C3" t="s">
        <v>1372</v>
      </c>
      <c r="D3" s="7" t="s">
        <v>1734</v>
      </c>
      <c r="E3" t="s">
        <v>1558</v>
      </c>
      <c r="F3" t="s">
        <v>760</v>
      </c>
      <c r="G3" t="s">
        <v>1569</v>
      </c>
      <c r="H3" t="s">
        <v>763</v>
      </c>
      <c r="I3" s="7" t="s">
        <v>1686</v>
      </c>
      <c r="J3" s="7" t="s">
        <v>1563</v>
      </c>
      <c r="K3" s="7" t="s">
        <v>1563</v>
      </c>
      <c r="L3" s="7" t="s">
        <v>1563</v>
      </c>
      <c r="M3" s="7" t="s">
        <v>1561</v>
      </c>
      <c r="N3" s="7" t="s">
        <v>1661</v>
      </c>
      <c r="O3" s="7" t="s">
        <v>1563</v>
      </c>
      <c r="P3" s="7" t="s">
        <v>1574</v>
      </c>
      <c r="Q3" t="s">
        <v>1307</v>
      </c>
      <c r="R3" s="7" t="s">
        <v>1735</v>
      </c>
      <c r="S3" t="str">
        <f xml:space="preserve"> HYPERLINK("ReviewHtml/review_Code_Geass_-_Lelouch_of_the_Resurrection.html", "https://2danicritic.github.io/ReviewHtml/review_Code_Geass_-_Lelouch_of_the_Resurrection.html")</f>
        <v>https://2danicritic.github.io/ReviewHtml/review_Code_Geass_-_Lelouch_of_the_Resurrection.html</v>
      </c>
      <c r="V3" s="5" t="str">
        <f t="shared" si="0"/>
        <v/>
      </c>
    </row>
    <row r="4" spans="2:22" x14ac:dyDescent="0.35">
      <c r="B4" s="7" t="s">
        <v>1749</v>
      </c>
      <c r="C4" t="s">
        <v>787</v>
      </c>
      <c r="D4" s="7" t="s">
        <v>1656</v>
      </c>
      <c r="E4" t="s">
        <v>1558</v>
      </c>
      <c r="F4" t="s">
        <v>788</v>
      </c>
      <c r="G4" t="s">
        <v>1698</v>
      </c>
      <c r="H4" t="s">
        <v>789</v>
      </c>
      <c r="I4" s="7" t="s">
        <v>1570</v>
      </c>
      <c r="J4" s="7" t="s">
        <v>1564</v>
      </c>
      <c r="K4" s="7" t="s">
        <v>1571</v>
      </c>
      <c r="L4" s="7" t="s">
        <v>1563</v>
      </c>
      <c r="M4" s="7" t="s">
        <v>1571</v>
      </c>
      <c r="N4" s="7" t="s">
        <v>1563</v>
      </c>
      <c r="O4" s="7" t="s">
        <v>1563</v>
      </c>
      <c r="P4" s="7" t="s">
        <v>1561</v>
      </c>
      <c r="Q4" t="s">
        <v>121</v>
      </c>
      <c r="R4" s="7" t="s">
        <v>1680</v>
      </c>
      <c r="S4" t="str">
        <f xml:space="preserve"> HYPERLINK("ReviewHtml/review_Devilman_-_Crybaby.html", "https://2danicritic.github.io/ReviewHtml/review_Devilman_-_Crybaby.html")</f>
        <v>https://2danicritic.github.io/ReviewHtml/review_Devilman_-_Crybaby.html</v>
      </c>
      <c r="V4" s="5" t="str">
        <f t="shared" si="0"/>
        <v/>
      </c>
    </row>
    <row r="5" spans="2:22" hidden="1" x14ac:dyDescent="0.35">
      <c r="B5" s="7" t="s">
        <v>1816</v>
      </c>
      <c r="C5" t="s">
        <v>2338</v>
      </c>
      <c r="D5" s="7" t="s">
        <v>2339</v>
      </c>
      <c r="E5" t="s">
        <v>2340</v>
      </c>
      <c r="F5" t="s">
        <v>2341</v>
      </c>
      <c r="G5" t="s">
        <v>1569</v>
      </c>
      <c r="H5" t="s">
        <v>2342</v>
      </c>
      <c r="I5" s="7" t="s">
        <v>1571</v>
      </c>
      <c r="J5" s="7" t="s">
        <v>1563</v>
      </c>
      <c r="K5" s="7" t="s">
        <v>1571</v>
      </c>
      <c r="L5" s="7" t="s">
        <v>1563</v>
      </c>
      <c r="M5" s="7" t="s">
        <v>1571</v>
      </c>
      <c r="N5" s="7" t="s">
        <v>1564</v>
      </c>
      <c r="O5" s="7" t="s">
        <v>1571</v>
      </c>
      <c r="P5" s="7" t="s">
        <v>1564</v>
      </c>
      <c r="Q5" t="s">
        <v>2310</v>
      </c>
      <c r="R5" s="7" t="s">
        <v>1749</v>
      </c>
      <c r="S5" t="str">
        <f xml:space="preserve"> HYPERLINK("ReviewHtml/review_Ginger's_Tale.html", "https://2danicritic.github.io/ReviewHtml/review_Ginger's_Tale.html")</f>
        <v>https://2danicritic.github.io/ReviewHtml/review_Ginger's_Tale.html</v>
      </c>
      <c r="V5" s="5" t="str">
        <f t="shared" si="0"/>
        <v/>
      </c>
    </row>
    <row r="6" spans="2:22" hidden="1" x14ac:dyDescent="0.35">
      <c r="B6" s="7" t="s">
        <v>1974</v>
      </c>
      <c r="C6" t="s">
        <v>2362</v>
      </c>
      <c r="D6" s="7" t="s">
        <v>2339</v>
      </c>
      <c r="E6" t="s">
        <v>2363</v>
      </c>
      <c r="F6" t="s">
        <v>2364</v>
      </c>
      <c r="G6" t="s">
        <v>1569</v>
      </c>
      <c r="H6" t="s">
        <v>2317</v>
      </c>
      <c r="I6" s="7" t="s">
        <v>1585</v>
      </c>
      <c r="J6" s="7" t="s">
        <v>1574</v>
      </c>
      <c r="K6" s="7" t="s">
        <v>1564</v>
      </c>
      <c r="L6" s="7" t="s">
        <v>1564</v>
      </c>
      <c r="M6" s="7" t="s">
        <v>1571</v>
      </c>
      <c r="N6" s="7" t="s">
        <v>1571</v>
      </c>
      <c r="O6" s="7" t="s">
        <v>1564</v>
      </c>
      <c r="P6" s="7" t="s">
        <v>1564</v>
      </c>
      <c r="Q6" t="s">
        <v>2318</v>
      </c>
      <c r="R6" s="7" t="s">
        <v>1610</v>
      </c>
      <c r="S6" t="str">
        <f xml:space="preserve"> HYPERLINK("ReviewHtml/review_My_Favorite_War.html", "https://2danicritic.github.io/ReviewHtml/review_My_Favorite_War.html")</f>
        <v>https://2danicritic.github.io/ReviewHtml/review_My_Favorite_War.html</v>
      </c>
      <c r="V6" s="5" t="str">
        <f t="shared" si="0"/>
        <v/>
      </c>
    </row>
    <row r="7" spans="2:22" hidden="1" x14ac:dyDescent="0.35">
      <c r="B7" s="7" t="s">
        <v>1862</v>
      </c>
      <c r="C7" t="s">
        <v>1339</v>
      </c>
      <c r="D7" s="7" t="s">
        <v>1734</v>
      </c>
      <c r="E7" t="s">
        <v>1558</v>
      </c>
      <c r="F7" t="s">
        <v>671</v>
      </c>
      <c r="G7" t="s">
        <v>1569</v>
      </c>
      <c r="H7" t="s">
        <v>856</v>
      </c>
      <c r="I7" s="7" t="s">
        <v>1686</v>
      </c>
      <c r="J7" s="7" t="s">
        <v>1571</v>
      </c>
      <c r="K7" s="7" t="s">
        <v>1571</v>
      </c>
      <c r="L7" s="7" t="s">
        <v>1563</v>
      </c>
      <c r="M7" s="7" t="s">
        <v>1563</v>
      </c>
      <c r="N7" s="7" t="s">
        <v>1564</v>
      </c>
      <c r="O7" s="7" t="s">
        <v>1563</v>
      </c>
      <c r="P7" s="7" t="s">
        <v>1564</v>
      </c>
      <c r="Q7" t="s">
        <v>220</v>
      </c>
      <c r="R7" s="7" t="s">
        <v>1760</v>
      </c>
      <c r="S7" t="str">
        <f xml:space="preserve"> HYPERLINK("ReviewHtml/review_Is_It_Wrong_To_Pick_Up_Girls_In_A_Dungeon_-_Arrow_of_the_Orion.html", "https://2danicritic.github.io/ReviewHtml/review_Is_It_Wrong_To_Pick_Up_Girls_In_A_Dungeon_-_Arrow_of_the_Orion.html")</f>
        <v>https://2danicritic.github.io/ReviewHtml/review_Is_It_Wrong_To_Pick_Up_Girls_In_A_Dungeon_-_Arrow_of_the_Orion.html</v>
      </c>
      <c r="V7" s="5" t="str">
        <f t="shared" si="0"/>
        <v/>
      </c>
    </row>
    <row r="8" spans="2:22" hidden="1" x14ac:dyDescent="0.35">
      <c r="B8" s="7" t="s">
        <v>1979</v>
      </c>
      <c r="C8" t="s">
        <v>2365</v>
      </c>
      <c r="D8" s="7" t="s">
        <v>2339</v>
      </c>
      <c r="E8" t="s">
        <v>1714</v>
      </c>
      <c r="F8" t="s">
        <v>2366</v>
      </c>
      <c r="G8" t="s">
        <v>1569</v>
      </c>
      <c r="H8" t="s">
        <v>2367</v>
      </c>
      <c r="I8" s="7" t="s">
        <v>1579</v>
      </c>
      <c r="J8" s="7" t="s">
        <v>1563</v>
      </c>
      <c r="K8" s="7" t="s">
        <v>1563</v>
      </c>
      <c r="L8" s="7" t="s">
        <v>1571</v>
      </c>
      <c r="M8" s="7" t="s">
        <v>1563</v>
      </c>
      <c r="N8" s="7" t="s">
        <v>1571</v>
      </c>
      <c r="O8" s="7" t="s">
        <v>1571</v>
      </c>
      <c r="P8" s="7" t="s">
        <v>1571</v>
      </c>
      <c r="Q8" t="s">
        <v>196</v>
      </c>
      <c r="R8" s="7" t="s">
        <v>1779</v>
      </c>
      <c r="S8" t="str">
        <f xml:space="preserve"> HYPERLINK("ReviewHtml/review_Nahuel_and_the_Magic_Book.html", "https://2danicritic.github.io/ReviewHtml/review_Nahuel_and_the_Magic_Book.html")</f>
        <v>https://2danicritic.github.io/ReviewHtml/review_Nahuel_and_the_Magic_Book.html</v>
      </c>
      <c r="V8" s="5" t="str">
        <f t="shared" si="0"/>
        <v/>
      </c>
    </row>
    <row r="9" spans="2:22" hidden="1" x14ac:dyDescent="0.35">
      <c r="B9" s="7" t="s">
        <v>1916</v>
      </c>
      <c r="C9" t="s">
        <v>2257</v>
      </c>
      <c r="D9" s="7" t="s">
        <v>1734</v>
      </c>
      <c r="E9" t="s">
        <v>1558</v>
      </c>
      <c r="F9" t="s">
        <v>916</v>
      </c>
      <c r="G9" t="s">
        <v>1569</v>
      </c>
      <c r="H9" t="s">
        <v>1031</v>
      </c>
      <c r="I9" s="7" t="s">
        <v>1592</v>
      </c>
      <c r="J9" s="7" t="s">
        <v>1563</v>
      </c>
      <c r="K9" s="7" t="s">
        <v>1561</v>
      </c>
      <c r="L9" s="7" t="s">
        <v>1562</v>
      </c>
      <c r="M9" s="7" t="s">
        <v>1561</v>
      </c>
      <c r="N9" s="7" t="s">
        <v>1563</v>
      </c>
      <c r="O9" s="7" t="s">
        <v>1561</v>
      </c>
      <c r="P9" s="7" t="s">
        <v>1561</v>
      </c>
      <c r="Q9" t="s">
        <v>1199</v>
      </c>
      <c r="R9" s="7" t="s">
        <v>1723</v>
      </c>
      <c r="S9" t="str">
        <f xml:space="preserve"> HYPERLINK("ReviewHtml/review_Lupin_the_Third_-_Fujiko's_Lie.html", "https://2danicritic.github.io/ReviewHtml/review_Lupin_the_Third_-_Fujiko's_Lie.html")</f>
        <v>https://2danicritic.github.io/ReviewHtml/review_Lupin_the_Third_-_Fujiko's_Lie.html</v>
      </c>
      <c r="V9" s="5" t="str">
        <f t="shared" si="0"/>
        <v/>
      </c>
    </row>
    <row r="10" spans="2:22" x14ac:dyDescent="0.35">
      <c r="B10" s="7" t="s">
        <v>1767</v>
      </c>
      <c r="C10" t="s">
        <v>2244</v>
      </c>
      <c r="D10" s="7" t="s">
        <v>1656</v>
      </c>
      <c r="E10" t="s">
        <v>1558</v>
      </c>
      <c r="F10" t="s">
        <v>2245</v>
      </c>
      <c r="G10" t="s">
        <v>1584</v>
      </c>
      <c r="H10" t="s">
        <v>2246</v>
      </c>
      <c r="I10" s="7" t="s">
        <v>1585</v>
      </c>
      <c r="J10" s="7" t="s">
        <v>1564</v>
      </c>
      <c r="K10" s="7" t="s">
        <v>1564</v>
      </c>
      <c r="L10" s="7" t="s">
        <v>1571</v>
      </c>
      <c r="M10" s="7" t="s">
        <v>1571</v>
      </c>
      <c r="N10" s="7" t="s">
        <v>1574</v>
      </c>
      <c r="O10" s="7" t="s">
        <v>1564</v>
      </c>
      <c r="P10" s="7" t="s">
        <v>1564</v>
      </c>
      <c r="Q10" t="s">
        <v>2189</v>
      </c>
      <c r="R10" s="7" t="s">
        <v>1700</v>
      </c>
      <c r="S10" t="str">
        <f xml:space="preserve"> HYPERLINK("ReviewHtml/review_Doreiku_-_The_Animation.html", "https://2danicritic.github.io/ReviewHtml/review_Doreiku_-_The_Animation.html")</f>
        <v>https://2danicritic.github.io/ReviewHtml/review_Doreiku_-_The_Animation.html</v>
      </c>
      <c r="V10" s="5" t="str">
        <f t="shared" si="0"/>
        <v/>
      </c>
    </row>
    <row r="11" spans="2:22" hidden="1" x14ac:dyDescent="0.35">
      <c r="B11" s="7" t="s">
        <v>2038</v>
      </c>
      <c r="C11" t="s">
        <v>1401</v>
      </c>
      <c r="D11" s="7" t="s">
        <v>1734</v>
      </c>
      <c r="E11" t="s">
        <v>1558</v>
      </c>
      <c r="F11" t="s">
        <v>895</v>
      </c>
      <c r="G11" t="s">
        <v>1569</v>
      </c>
      <c r="H11" t="s">
        <v>896</v>
      </c>
      <c r="I11" s="7" t="s">
        <v>1592</v>
      </c>
      <c r="J11" s="7" t="s">
        <v>1563</v>
      </c>
      <c r="K11" s="7" t="s">
        <v>1562</v>
      </c>
      <c r="L11" s="7" t="s">
        <v>1561</v>
      </c>
      <c r="M11" s="7" t="s">
        <v>1563</v>
      </c>
      <c r="N11" s="7" t="s">
        <v>1563</v>
      </c>
      <c r="O11" s="7" t="s">
        <v>1562</v>
      </c>
      <c r="P11" s="7" t="s">
        <v>1561</v>
      </c>
      <c r="Q11" t="s">
        <v>1349</v>
      </c>
      <c r="R11" s="7" t="s">
        <v>1792</v>
      </c>
      <c r="S11" t="str">
        <f xml:space="preserve"> HYPERLINK("ReviewHtml/review_Promare.html", "https://2danicritic.github.io/ReviewHtml/review_Promare.html")</f>
        <v>https://2danicritic.github.io/ReviewHtml/review_Promare.html</v>
      </c>
      <c r="V11" s="5" t="str">
        <f t="shared" si="0"/>
        <v/>
      </c>
    </row>
    <row r="12" spans="2:22" x14ac:dyDescent="0.35">
      <c r="B12" s="7" t="s">
        <v>1708</v>
      </c>
      <c r="C12" t="s">
        <v>1775</v>
      </c>
      <c r="D12" s="7" t="s">
        <v>1656</v>
      </c>
      <c r="E12" t="s">
        <v>1558</v>
      </c>
      <c r="F12" t="s">
        <v>690</v>
      </c>
      <c r="G12" t="s">
        <v>1584</v>
      </c>
      <c r="H12" t="s">
        <v>778</v>
      </c>
      <c r="I12" s="7" t="s">
        <v>1579</v>
      </c>
      <c r="J12" s="7" t="s">
        <v>1563</v>
      </c>
      <c r="K12" s="7" t="s">
        <v>1563</v>
      </c>
      <c r="L12" s="7" t="s">
        <v>1563</v>
      </c>
      <c r="M12" s="7" t="s">
        <v>1561</v>
      </c>
      <c r="N12" s="7" t="s">
        <v>1574</v>
      </c>
      <c r="O12" s="7" t="s">
        <v>1571</v>
      </c>
      <c r="P12" s="7" t="s">
        <v>1571</v>
      </c>
      <c r="Q12" t="s">
        <v>1532</v>
      </c>
      <c r="R12" s="7" t="s">
        <v>1776</v>
      </c>
      <c r="S12" t="str">
        <f xml:space="preserve"> HYPERLINK("ReviewHtml/review_Fate_-_Extra_Last_Encore.html", "https://2danicritic.github.io/ReviewHtml/review_Fate_-_Extra_Last_Encore.html")</f>
        <v>https://2danicritic.github.io/ReviewHtml/review_Fate_-_Extra_Last_Encore.html</v>
      </c>
      <c r="V12" s="5" t="str">
        <f t="shared" si="0"/>
        <v/>
      </c>
    </row>
    <row r="13" spans="2:22" x14ac:dyDescent="0.35">
      <c r="B13" s="7" t="s">
        <v>1604</v>
      </c>
      <c r="C13" t="s">
        <v>2250</v>
      </c>
      <c r="D13" s="7" t="s">
        <v>1656</v>
      </c>
      <c r="E13" t="s">
        <v>1558</v>
      </c>
      <c r="F13" t="s">
        <v>732</v>
      </c>
      <c r="G13" t="s">
        <v>1584</v>
      </c>
      <c r="H13" t="s">
        <v>2251</v>
      </c>
      <c r="I13" s="7" t="s">
        <v>1561</v>
      </c>
      <c r="J13" s="7" t="s">
        <v>1563</v>
      </c>
      <c r="K13" s="7" t="s">
        <v>1561</v>
      </c>
      <c r="L13" s="7" t="s">
        <v>1562</v>
      </c>
      <c r="M13" s="7" t="s">
        <v>1561</v>
      </c>
      <c r="N13" s="7" t="s">
        <v>1563</v>
      </c>
      <c r="O13" s="7" t="s">
        <v>1562</v>
      </c>
      <c r="P13" s="7" t="s">
        <v>1561</v>
      </c>
      <c r="Q13" t="s">
        <v>2190</v>
      </c>
      <c r="R13" s="7" t="s">
        <v>1992</v>
      </c>
      <c r="S13" t="str">
        <f xml:space="preserve"> HYPERLINK("ReviewHtml/review_FLCL_Progressive,_FLCL_Alternative.html", "https://2danicritic.github.io/ReviewHtml/review_FLCL_Progressive,_FLCL_Alternative.html")</f>
        <v>https://2danicritic.github.io/ReviewHtml/review_FLCL_Progressive,_FLCL_Alternative.html</v>
      </c>
      <c r="V13" s="5" t="str">
        <f t="shared" si="0"/>
        <v/>
      </c>
    </row>
    <row r="14" spans="2:22" hidden="1" x14ac:dyDescent="0.35">
      <c r="B14" s="7" t="s">
        <v>2049</v>
      </c>
      <c r="C14" t="s">
        <v>2269</v>
      </c>
      <c r="D14" s="7" t="s">
        <v>1734</v>
      </c>
      <c r="E14" t="s">
        <v>1558</v>
      </c>
      <c r="F14" t="s">
        <v>788</v>
      </c>
      <c r="G14" t="s">
        <v>1569</v>
      </c>
      <c r="H14" t="s">
        <v>789</v>
      </c>
      <c r="I14" s="7" t="s">
        <v>1649</v>
      </c>
      <c r="J14" s="7" t="s">
        <v>1563</v>
      </c>
      <c r="K14" s="7" t="s">
        <v>1561</v>
      </c>
      <c r="L14" s="7" t="s">
        <v>1563</v>
      </c>
      <c r="M14" s="7" t="s">
        <v>1561</v>
      </c>
      <c r="N14" s="7" t="s">
        <v>1571</v>
      </c>
      <c r="O14" s="7" t="s">
        <v>1563</v>
      </c>
      <c r="P14" s="7" t="s">
        <v>1563</v>
      </c>
      <c r="Q14" t="s">
        <v>101</v>
      </c>
      <c r="R14" s="7" t="s">
        <v>1771</v>
      </c>
      <c r="S14" t="str">
        <f xml:space="preserve"> HYPERLINK("ReviewHtml/review_Ride_Your_Wave.html", "https://2danicritic.github.io/ReviewHtml/review_Ride_Your_Wave.html")</f>
        <v>https://2danicritic.github.io/ReviewHtml/review_Ride_Your_Wave.html</v>
      </c>
      <c r="V14" s="5" t="str">
        <f t="shared" si="0"/>
        <v/>
      </c>
    </row>
    <row r="15" spans="2:22" hidden="1" x14ac:dyDescent="0.35">
      <c r="B15" s="7" t="s">
        <v>2284</v>
      </c>
      <c r="C15" t="s">
        <v>2270</v>
      </c>
      <c r="D15" s="7" t="s">
        <v>1734</v>
      </c>
      <c r="E15" t="s">
        <v>1558</v>
      </c>
      <c r="F15" t="s">
        <v>2271</v>
      </c>
      <c r="G15" t="s">
        <v>1569</v>
      </c>
      <c r="H15" t="s">
        <v>768</v>
      </c>
      <c r="I15" s="7" t="s">
        <v>1686</v>
      </c>
      <c r="J15" s="7" t="s">
        <v>1563</v>
      </c>
      <c r="K15" s="7" t="s">
        <v>1563</v>
      </c>
      <c r="L15" s="7" t="s">
        <v>1563</v>
      </c>
      <c r="M15" s="7" t="s">
        <v>1563</v>
      </c>
      <c r="N15" s="7" t="s">
        <v>1574</v>
      </c>
      <c r="O15" s="7" t="s">
        <v>1571</v>
      </c>
      <c r="P15" s="7" t="s">
        <v>1564</v>
      </c>
      <c r="Q15" t="s">
        <v>2199</v>
      </c>
      <c r="R15" s="7" t="s">
        <v>1741</v>
      </c>
      <c r="S15" t="str">
        <f xml:space="preserve"> HYPERLINK("ReviewHtml/review_The_Wonderland.html", "https://2danicritic.github.io/ReviewHtml/review_The_Wonderland.html")</f>
        <v>https://2danicritic.github.io/ReviewHtml/review_The_Wonderland.html</v>
      </c>
      <c r="V15" s="5" t="str">
        <f t="shared" si="0"/>
        <v/>
      </c>
    </row>
    <row r="16" spans="2:22" hidden="1" x14ac:dyDescent="0.35">
      <c r="B16" s="7" t="s">
        <v>2396</v>
      </c>
      <c r="C16" t="s">
        <v>2131</v>
      </c>
      <c r="D16" s="7" t="s">
        <v>1734</v>
      </c>
      <c r="E16" t="s">
        <v>1558</v>
      </c>
      <c r="F16" t="s">
        <v>2132</v>
      </c>
      <c r="G16" t="s">
        <v>1569</v>
      </c>
      <c r="H16" t="s">
        <v>654</v>
      </c>
      <c r="I16" s="7" t="s">
        <v>1560</v>
      </c>
      <c r="J16" s="7" t="s">
        <v>1561</v>
      </c>
      <c r="K16" s="7" t="s">
        <v>1561</v>
      </c>
      <c r="L16" s="7" t="s">
        <v>1561</v>
      </c>
      <c r="M16" s="7" t="s">
        <v>1563</v>
      </c>
      <c r="N16" s="7" t="s">
        <v>1563</v>
      </c>
      <c r="O16" s="7" t="s">
        <v>1561</v>
      </c>
      <c r="P16" s="7" t="s">
        <v>1563</v>
      </c>
      <c r="Q16" t="s">
        <v>1553</v>
      </c>
      <c r="R16" s="7" t="s">
        <v>1769</v>
      </c>
      <c r="S16" t="str">
        <f xml:space="preserve"> HYPERLINK("ReviewHtml/review_Weathering_With_You.html", "https://2danicritic.github.io/ReviewHtml/review_Weathering_With_You.html")</f>
        <v>https://2danicritic.github.io/ReviewHtml/review_Weathering_With_You.html</v>
      </c>
      <c r="V16" s="5" t="str">
        <f t="shared" si="0"/>
        <v/>
      </c>
    </row>
    <row r="17" spans="2:22" x14ac:dyDescent="0.35">
      <c r="B17" s="7" t="s">
        <v>1948</v>
      </c>
      <c r="C17" t="s">
        <v>1392</v>
      </c>
      <c r="D17" s="7" t="s">
        <v>1656</v>
      </c>
      <c r="E17" t="s">
        <v>1558</v>
      </c>
      <c r="F17" t="s">
        <v>916</v>
      </c>
      <c r="G17" t="s">
        <v>1584</v>
      </c>
      <c r="H17" t="s">
        <v>1449</v>
      </c>
      <c r="I17" s="7" t="s">
        <v>1560</v>
      </c>
      <c r="J17" s="7" t="s">
        <v>1571</v>
      </c>
      <c r="K17" s="7" t="s">
        <v>1563</v>
      </c>
      <c r="L17" s="7" t="s">
        <v>1562</v>
      </c>
      <c r="M17" s="7" t="s">
        <v>1561</v>
      </c>
      <c r="N17" s="7" t="s">
        <v>1561</v>
      </c>
      <c r="O17" s="7" t="s">
        <v>1561</v>
      </c>
      <c r="P17" s="7" t="s">
        <v>1563</v>
      </c>
      <c r="Q17" t="s">
        <v>1345</v>
      </c>
      <c r="R17" s="7" t="s">
        <v>1906</v>
      </c>
      <c r="S17" t="str">
        <f xml:space="preserve"> HYPERLINK("ReviewHtml/review_Megalobox.html", "https://2danicritic.github.io/ReviewHtml/review_Megalobox.html")</f>
        <v>https://2danicritic.github.io/ReviewHtml/review_Megalobox.html</v>
      </c>
      <c r="V17" s="5" t="str">
        <f t="shared" si="0"/>
        <v/>
      </c>
    </row>
    <row r="18" spans="2:22" hidden="1" x14ac:dyDescent="0.35">
      <c r="B18" s="7" t="s">
        <v>2140</v>
      </c>
      <c r="C18" t="s">
        <v>2384</v>
      </c>
      <c r="D18" s="7" t="s">
        <v>2339</v>
      </c>
      <c r="E18" t="s">
        <v>2340</v>
      </c>
      <c r="F18" t="s">
        <v>2385</v>
      </c>
      <c r="G18" t="s">
        <v>1569</v>
      </c>
      <c r="H18" t="s">
        <v>2326</v>
      </c>
      <c r="I18" s="7" t="s">
        <v>1636</v>
      </c>
      <c r="J18" s="7" t="s">
        <v>1564</v>
      </c>
      <c r="K18" s="7" t="s">
        <v>1571</v>
      </c>
      <c r="L18" s="7" t="s">
        <v>1563</v>
      </c>
      <c r="M18" s="7" t="s">
        <v>1571</v>
      </c>
      <c r="N18" s="7" t="s">
        <v>1571</v>
      </c>
      <c r="O18" s="7" t="s">
        <v>1564</v>
      </c>
      <c r="P18" s="7" t="s">
        <v>1571</v>
      </c>
      <c r="Q18" t="s">
        <v>2327</v>
      </c>
      <c r="R18" s="7" t="s">
        <v>1764</v>
      </c>
      <c r="S18" t="str">
        <f xml:space="preserve"> HYPERLINK("ReviewHtml/review_The_Nose_or_Conspiracy_of_Mavericks.html", "https://2danicritic.github.io/ReviewHtml/review_The_Nose_or_Conspiracy_of_Mavericks.html")</f>
        <v>https://2danicritic.github.io/ReviewHtml/review_The_Nose_or_Conspiracy_of_Mavericks.html</v>
      </c>
      <c r="V18" s="5" t="str">
        <f t="shared" si="0"/>
        <v/>
      </c>
    </row>
    <row r="19" spans="2:22" hidden="1" x14ac:dyDescent="0.35">
      <c r="B19" s="7" t="s">
        <v>1851</v>
      </c>
      <c r="C19" t="s">
        <v>1828</v>
      </c>
      <c r="D19" s="7" t="s">
        <v>1734</v>
      </c>
      <c r="E19" t="s">
        <v>1576</v>
      </c>
      <c r="F19" t="s">
        <v>1829</v>
      </c>
      <c r="G19" t="s">
        <v>1569</v>
      </c>
      <c r="H19" t="s">
        <v>1830</v>
      </c>
      <c r="I19" s="7" t="s">
        <v>1745</v>
      </c>
      <c r="J19" s="7" t="s">
        <v>1571</v>
      </c>
      <c r="K19" s="7" t="s">
        <v>1571</v>
      </c>
      <c r="L19" s="7" t="s">
        <v>1571</v>
      </c>
      <c r="M19" s="7" t="s">
        <v>1571</v>
      </c>
      <c r="N19" s="7" t="s">
        <v>1564</v>
      </c>
      <c r="O19" s="7" t="s">
        <v>1564</v>
      </c>
      <c r="P19" s="7" t="s">
        <v>1564</v>
      </c>
      <c r="Q19" t="s">
        <v>1537</v>
      </c>
      <c r="R19" s="7" t="s">
        <v>1759</v>
      </c>
      <c r="S19" t="str">
        <f xml:space="preserve"> HYPERLINK("ReviewHtml/review_I_Lost_My_Body.html", "https://2danicritic.github.io/ReviewHtml/review_I_Lost_My_Body.html")</f>
        <v>https://2danicritic.github.io/ReviewHtml/review_I_Lost_My_Body.html</v>
      </c>
      <c r="V19" s="5" t="str">
        <f t="shared" si="0"/>
        <v/>
      </c>
    </row>
    <row r="20" spans="2:22" x14ac:dyDescent="0.35">
      <c r="B20" s="7" t="s">
        <v>2393</v>
      </c>
      <c r="C20" t="s">
        <v>2280</v>
      </c>
      <c r="D20" s="7" t="s">
        <v>1656</v>
      </c>
      <c r="E20" t="s">
        <v>1558</v>
      </c>
      <c r="F20" t="s">
        <v>659</v>
      </c>
      <c r="G20" t="s">
        <v>1584</v>
      </c>
      <c r="H20" t="s">
        <v>706</v>
      </c>
      <c r="I20" s="7" t="s">
        <v>1615</v>
      </c>
      <c r="J20" s="7" t="s">
        <v>1563</v>
      </c>
      <c r="K20" s="7" t="s">
        <v>1561</v>
      </c>
      <c r="L20" s="7" t="s">
        <v>1561</v>
      </c>
      <c r="M20" s="7" t="s">
        <v>1563</v>
      </c>
      <c r="N20" s="7" t="s">
        <v>1564</v>
      </c>
      <c r="O20" s="7" t="s">
        <v>1571</v>
      </c>
      <c r="P20" s="7" t="s">
        <v>1563</v>
      </c>
      <c r="Q20" t="s">
        <v>60</v>
      </c>
      <c r="R20" s="7" t="s">
        <v>1616</v>
      </c>
      <c r="S20" t="str">
        <f xml:space="preserve"> HYPERLINK("ReviewHtml/review_Violet_Evergarden.html", "https://2danicritic.github.io/ReviewHtml/review_Violet_Evergarden.html")</f>
        <v>https://2danicritic.github.io/ReviewHtml/review_Violet_Evergarden.html</v>
      </c>
      <c r="V20" s="5" t="str">
        <f t="shared" si="0"/>
        <v/>
      </c>
    </row>
    <row r="21" spans="2:22" hidden="1" x14ac:dyDescent="0.35">
      <c r="B21" s="7" t="s">
        <v>1666</v>
      </c>
      <c r="C21" t="s">
        <v>697</v>
      </c>
      <c r="D21" s="7" t="s">
        <v>1656</v>
      </c>
      <c r="E21" t="s">
        <v>1558</v>
      </c>
      <c r="F21" t="s">
        <v>698</v>
      </c>
      <c r="G21" t="s">
        <v>1569</v>
      </c>
      <c r="H21" t="s">
        <v>699</v>
      </c>
      <c r="I21" s="7" t="s">
        <v>1649</v>
      </c>
      <c r="J21" s="7" t="s">
        <v>1561</v>
      </c>
      <c r="K21" s="7" t="s">
        <v>1561</v>
      </c>
      <c r="L21" s="7" t="s">
        <v>1561</v>
      </c>
      <c r="M21" s="7" t="s">
        <v>1563</v>
      </c>
      <c r="N21" s="7" t="s">
        <v>1574</v>
      </c>
      <c r="O21" s="7" t="s">
        <v>1561</v>
      </c>
      <c r="P21" s="7" t="s">
        <v>1563</v>
      </c>
      <c r="Q21" t="s">
        <v>338</v>
      </c>
      <c r="R21" s="7" t="s">
        <v>1580</v>
      </c>
      <c r="S21" t="str">
        <f xml:space="preserve"> HYPERLINK("ReviewHtml/review_Batman_Ninja.html", "https://2danicritic.github.io/ReviewHtml/review_Batman_Ninja.html")</f>
        <v>https://2danicritic.github.io/ReviewHtml/review_Batman_Ninja.html</v>
      </c>
      <c r="V21" s="5" t="str">
        <f t="shared" si="0"/>
        <v/>
      </c>
    </row>
    <row r="22" spans="2:22" hidden="1" x14ac:dyDescent="0.35">
      <c r="B22" s="7" t="s">
        <v>1892</v>
      </c>
      <c r="C22" t="s">
        <v>1859</v>
      </c>
      <c r="D22" s="7" t="s">
        <v>1734</v>
      </c>
      <c r="E22" t="s">
        <v>1672</v>
      </c>
      <c r="F22" t="s">
        <v>1860</v>
      </c>
      <c r="G22" t="s">
        <v>1569</v>
      </c>
      <c r="H22" t="s">
        <v>1861</v>
      </c>
      <c r="I22" s="7" t="s">
        <v>1682</v>
      </c>
      <c r="J22" s="7" t="s">
        <v>1561</v>
      </c>
      <c r="K22" s="7" t="s">
        <v>1561</v>
      </c>
      <c r="L22" s="7" t="s">
        <v>1563</v>
      </c>
      <c r="M22" s="7" t="s">
        <v>1563</v>
      </c>
      <c r="N22" s="7" t="s">
        <v>1563</v>
      </c>
      <c r="O22" s="7" t="s">
        <v>1561</v>
      </c>
      <c r="P22" s="7" t="s">
        <v>1563</v>
      </c>
      <c r="Q22" t="s">
        <v>1538</v>
      </c>
      <c r="R22" s="7" t="s">
        <v>1771</v>
      </c>
      <c r="S22" t="str">
        <f xml:space="preserve"> HYPERLINK("ReviewHtml/review_Klaus.html", "https://2danicritic.github.io/ReviewHtml/review_Klaus.html")</f>
        <v>https://2danicritic.github.io/ReviewHtml/review_Klaus.html</v>
      </c>
      <c r="V22" s="5" t="str">
        <f t="shared" si="0"/>
        <v/>
      </c>
    </row>
    <row r="23" spans="2:22" x14ac:dyDescent="0.35">
      <c r="B23" s="7" t="s">
        <v>1597</v>
      </c>
      <c r="C23" t="s">
        <v>2235</v>
      </c>
      <c r="D23" s="7" t="s">
        <v>1684</v>
      </c>
      <c r="E23" t="s">
        <v>1558</v>
      </c>
      <c r="F23" t="s">
        <v>695</v>
      </c>
      <c r="G23" t="s">
        <v>1584</v>
      </c>
      <c r="H23" t="s">
        <v>996</v>
      </c>
      <c r="I23" s="7" t="s">
        <v>1636</v>
      </c>
      <c r="J23" s="7" t="s">
        <v>1564</v>
      </c>
      <c r="K23" s="7" t="s">
        <v>1563</v>
      </c>
      <c r="L23" s="7" t="s">
        <v>1571</v>
      </c>
      <c r="M23" s="7" t="s">
        <v>1571</v>
      </c>
      <c r="N23" s="7" t="s">
        <v>1563</v>
      </c>
      <c r="O23" s="7" t="s">
        <v>1574</v>
      </c>
      <c r="P23" s="7" t="s">
        <v>1571</v>
      </c>
      <c r="Q23" t="s">
        <v>288</v>
      </c>
      <c r="R23" s="7" t="s">
        <v>1700</v>
      </c>
      <c r="S23" t="str">
        <f xml:space="preserve"> HYPERLINK("ReviewHtml/review_ACCA_-_13-Territory_Inspection_Dept.html", "https://2danicritic.github.io/ReviewHtml/review_ACCA_-_13-Territory_Inspection_Dept.html")</f>
        <v>https://2danicritic.github.io/ReviewHtml/review_ACCA_-_13-Territory_Inspection_Dept.html</v>
      </c>
      <c r="V23" s="5" t="str">
        <f t="shared" si="0"/>
        <v/>
      </c>
    </row>
    <row r="24" spans="2:22" x14ac:dyDescent="0.35">
      <c r="B24" s="7" t="s">
        <v>1719</v>
      </c>
      <c r="C24" t="s">
        <v>737</v>
      </c>
      <c r="D24" s="7" t="s">
        <v>1684</v>
      </c>
      <c r="E24" t="s">
        <v>1558</v>
      </c>
      <c r="F24" t="s">
        <v>735</v>
      </c>
      <c r="G24" t="s">
        <v>1584</v>
      </c>
      <c r="H24" t="s">
        <v>112</v>
      </c>
      <c r="I24" s="7" t="s">
        <v>1645</v>
      </c>
      <c r="J24" s="7" t="s">
        <v>1561</v>
      </c>
      <c r="K24" s="7" t="s">
        <v>1561</v>
      </c>
      <c r="L24" s="7" t="s">
        <v>1562</v>
      </c>
      <c r="M24" s="7" t="s">
        <v>1561</v>
      </c>
      <c r="N24" s="7" t="s">
        <v>1561</v>
      </c>
      <c r="O24" s="7" t="s">
        <v>1562</v>
      </c>
      <c r="P24" s="7" t="s">
        <v>1572</v>
      </c>
      <c r="Q24" t="s">
        <v>340</v>
      </c>
      <c r="R24" s="7" t="s">
        <v>1700</v>
      </c>
      <c r="S24" t="str">
        <f xml:space="preserve"> HYPERLINK("ReviewHtml/review_Blood_Blockade_Battlefront_&amp;_Beyond.html", "https://2danicritic.github.io/ReviewHtml/review_Blood_Blockade_Battlefront_&amp;_Beyond.html")</f>
        <v>https://2danicritic.github.io/ReviewHtml/review_Blood_Blockade_Battlefront_&amp;_Beyond.html</v>
      </c>
      <c r="V24" s="5" t="str">
        <f t="shared" si="0"/>
        <v/>
      </c>
    </row>
    <row r="25" spans="2:22" hidden="1" x14ac:dyDescent="0.35">
      <c r="B25" s="7" t="s">
        <v>1901</v>
      </c>
      <c r="C25" t="s">
        <v>2354</v>
      </c>
      <c r="D25" s="7" t="s">
        <v>1734</v>
      </c>
      <c r="E25" t="s">
        <v>2355</v>
      </c>
      <c r="F25" t="s">
        <v>2356</v>
      </c>
      <c r="G25" t="s">
        <v>1569</v>
      </c>
      <c r="H25" t="s">
        <v>2357</v>
      </c>
      <c r="I25" s="7" t="s">
        <v>2358</v>
      </c>
      <c r="J25" s="7" t="s">
        <v>1661</v>
      </c>
      <c r="K25" s="7" t="s">
        <v>1661</v>
      </c>
      <c r="L25" s="7" t="s">
        <v>1661</v>
      </c>
      <c r="M25" s="7" t="s">
        <v>1661</v>
      </c>
      <c r="N25" s="7" t="s">
        <v>1574</v>
      </c>
      <c r="O25" s="7" t="s">
        <v>1574</v>
      </c>
      <c r="P25" s="7" t="s">
        <v>1661</v>
      </c>
      <c r="Q25" t="s">
        <v>2316</v>
      </c>
      <c r="R25" s="7" t="s">
        <v>1739</v>
      </c>
      <c r="S25" t="str">
        <f xml:space="preserve"> HYPERLINK("ReviewHtml/review_LAVA.html", "https://2danicritic.github.io/ReviewHtml/review_LAVA.html")</f>
        <v>https://2danicritic.github.io/ReviewHtml/review_LAVA.html</v>
      </c>
      <c r="V25" s="5" t="str">
        <f t="shared" si="0"/>
        <v/>
      </c>
    </row>
    <row r="26" spans="2:22" x14ac:dyDescent="0.35">
      <c r="B26" s="7" t="s">
        <v>2115</v>
      </c>
      <c r="C26" t="s">
        <v>1083</v>
      </c>
      <c r="D26" s="7" t="s">
        <v>1684</v>
      </c>
      <c r="E26" t="s">
        <v>1558</v>
      </c>
      <c r="F26" t="s">
        <v>1084</v>
      </c>
      <c r="G26" t="s">
        <v>1603</v>
      </c>
      <c r="H26" t="s">
        <v>820</v>
      </c>
      <c r="I26" s="7" t="s">
        <v>1636</v>
      </c>
      <c r="J26" s="7" t="s">
        <v>1563</v>
      </c>
      <c r="K26" s="7" t="s">
        <v>1563</v>
      </c>
      <c r="L26" s="7" t="s">
        <v>1574</v>
      </c>
      <c r="M26" s="7" t="s">
        <v>1574</v>
      </c>
      <c r="N26" s="7" t="s">
        <v>1564</v>
      </c>
      <c r="O26" s="7" t="s">
        <v>1571</v>
      </c>
      <c r="P26" s="7" t="s">
        <v>1561</v>
      </c>
      <c r="Q26" t="s">
        <v>266</v>
      </c>
      <c r="R26" s="7" t="s">
        <v>1765</v>
      </c>
      <c r="S26" t="str">
        <f xml:space="preserve"> HYPERLINK("ReviewHtml/review_The_Dragon_Dentist.html", "https://2danicritic.github.io/ReviewHtml/review_The_Dragon_Dentist.html")</f>
        <v>https://2danicritic.github.io/ReviewHtml/review_The_Dragon_Dentist.html</v>
      </c>
      <c r="V26" s="5" t="str">
        <f t="shared" si="0"/>
        <v/>
      </c>
    </row>
    <row r="27" spans="2:22" x14ac:dyDescent="0.35">
      <c r="B27" s="7" t="s">
        <v>1791</v>
      </c>
      <c r="C27" t="s">
        <v>1773</v>
      </c>
      <c r="D27" s="7" t="s">
        <v>1684</v>
      </c>
      <c r="E27" t="s">
        <v>1558</v>
      </c>
      <c r="F27" t="s">
        <v>716</v>
      </c>
      <c r="G27" t="s">
        <v>1584</v>
      </c>
      <c r="H27" t="s">
        <v>1774</v>
      </c>
      <c r="I27" s="7" t="s">
        <v>1563</v>
      </c>
      <c r="J27" s="7" t="s">
        <v>1563</v>
      </c>
      <c r="K27" s="7" t="s">
        <v>1563</v>
      </c>
      <c r="L27" s="7" t="s">
        <v>1561</v>
      </c>
      <c r="M27" s="7" t="s">
        <v>1571</v>
      </c>
      <c r="N27" s="7" t="s">
        <v>1571</v>
      </c>
      <c r="O27" s="7" t="s">
        <v>1561</v>
      </c>
      <c r="P27" s="7" t="s">
        <v>1563</v>
      </c>
      <c r="Q27" t="s">
        <v>147</v>
      </c>
      <c r="R27" s="7" t="s">
        <v>1629</v>
      </c>
      <c r="S27" t="str">
        <f xml:space="preserve"> HYPERLINK("ReviewHtml/review_Fate_-_Apocrypha.html", "https://2danicritic.github.io/ReviewHtml/review_Fate_-_Apocrypha.html")</f>
        <v>https://2danicritic.github.io/ReviewHtml/review_Fate_-_Apocrypha.html</v>
      </c>
      <c r="V27" s="5" t="str">
        <f t="shared" si="0"/>
        <v/>
      </c>
    </row>
    <row r="28" spans="2:22" x14ac:dyDescent="0.35">
      <c r="B28" s="7" t="s">
        <v>1817</v>
      </c>
      <c r="C28" t="s">
        <v>2252</v>
      </c>
      <c r="D28" s="7" t="s">
        <v>1684</v>
      </c>
      <c r="E28" t="s">
        <v>1558</v>
      </c>
      <c r="F28" t="s">
        <v>880</v>
      </c>
      <c r="G28" t="s">
        <v>1584</v>
      </c>
      <c r="H28" t="s">
        <v>2253</v>
      </c>
      <c r="I28" s="7" t="s">
        <v>1628</v>
      </c>
      <c r="J28" s="7" t="s">
        <v>1571</v>
      </c>
      <c r="K28" s="7" t="s">
        <v>1563</v>
      </c>
      <c r="L28" s="7" t="s">
        <v>1562</v>
      </c>
      <c r="M28" s="7" t="s">
        <v>1571</v>
      </c>
      <c r="N28" s="7" t="s">
        <v>1561</v>
      </c>
      <c r="O28" s="7" t="s">
        <v>1561</v>
      </c>
      <c r="P28" s="7" t="s">
        <v>1572</v>
      </c>
      <c r="Q28" t="s">
        <v>2191</v>
      </c>
      <c r="R28" s="7" t="s">
        <v>1700</v>
      </c>
      <c r="S28" t="str">
        <f xml:space="preserve"> HYPERLINK("ReviewHtml/review_Girls'_Last_Tour.html", "https://2danicritic.github.io/ReviewHtml/review_Girls'_Last_Tour.html")</f>
        <v>https://2danicritic.github.io/ReviewHtml/review_Girls'_Last_Tour.html</v>
      </c>
      <c r="V28" s="5" t="str">
        <f t="shared" si="0"/>
        <v/>
      </c>
    </row>
    <row r="29" spans="2:22" x14ac:dyDescent="0.35">
      <c r="B29" s="7" t="s">
        <v>1850</v>
      </c>
      <c r="C29" t="s">
        <v>2311</v>
      </c>
      <c r="D29" s="7" t="s">
        <v>1684</v>
      </c>
      <c r="E29" t="s">
        <v>1558</v>
      </c>
      <c r="F29" t="s">
        <v>671</v>
      </c>
      <c r="G29" t="s">
        <v>1584</v>
      </c>
      <c r="H29" t="s">
        <v>2345</v>
      </c>
      <c r="I29" s="7" t="s">
        <v>1745</v>
      </c>
      <c r="J29" s="7" t="s">
        <v>1564</v>
      </c>
      <c r="K29" s="7" t="s">
        <v>1571</v>
      </c>
      <c r="L29" s="7" t="s">
        <v>1571</v>
      </c>
      <c r="M29" s="7" t="s">
        <v>1571</v>
      </c>
      <c r="N29" s="7" t="s">
        <v>1574</v>
      </c>
      <c r="O29" s="7" t="s">
        <v>1563</v>
      </c>
      <c r="P29" s="7" t="s">
        <v>1564</v>
      </c>
      <c r="Q29" t="s">
        <v>2312</v>
      </c>
      <c r="R29" s="7" t="s">
        <v>1700</v>
      </c>
      <c r="S29" t="str">
        <f xml:space="preserve"> HYPERLINK("ReviewHtml/review_Is_It_Wrong_To_Try_To_Pick_Up_Girls_In_A_Dungeon_-_On_The_Side_-_Sword_Oratoria.html", "https://2danicritic.github.io/ReviewHtml/review_Is_It_Wrong_To_Try_To_Pick_Up_Girls_In_A_Dungeon_-_On_The_Side_-_Sword_Oratoria.html")</f>
        <v>https://2danicritic.github.io/ReviewHtml/review_Is_It_Wrong_To_Try_To_Pick_Up_Girls_In_A_Dungeon_-_On_The_Side_-_Sword_Oratoria.html</v>
      </c>
      <c r="V29" s="5" t="str">
        <f t="shared" si="0"/>
        <v/>
      </c>
    </row>
    <row r="30" spans="2:22" x14ac:dyDescent="0.35">
      <c r="B30" s="7" t="s">
        <v>1934</v>
      </c>
      <c r="C30" t="s">
        <v>1894</v>
      </c>
      <c r="D30" s="7" t="s">
        <v>1684</v>
      </c>
      <c r="E30" t="s">
        <v>1558</v>
      </c>
      <c r="F30" t="s">
        <v>1895</v>
      </c>
      <c r="G30" t="s">
        <v>1584</v>
      </c>
      <c r="H30" t="s">
        <v>714</v>
      </c>
      <c r="I30" s="7" t="s">
        <v>1561</v>
      </c>
      <c r="J30" s="7" t="s">
        <v>1571</v>
      </c>
      <c r="K30" s="7" t="s">
        <v>1561</v>
      </c>
      <c r="L30" s="7" t="s">
        <v>1562</v>
      </c>
      <c r="M30" s="7" t="s">
        <v>1563</v>
      </c>
      <c r="N30" s="7" t="s">
        <v>1561</v>
      </c>
      <c r="O30" s="7" t="s">
        <v>1562</v>
      </c>
      <c r="P30" s="7" t="s">
        <v>1562</v>
      </c>
      <c r="Q30" t="s">
        <v>1542</v>
      </c>
      <c r="R30" s="7" t="s">
        <v>1607</v>
      </c>
      <c r="S30" t="str">
        <f xml:space="preserve"> HYPERLINK("ReviewHtml/review_Made_in_Abyss.html", "https://2danicritic.github.io/ReviewHtml/review_Made_in_Abyss.html")</f>
        <v>https://2danicritic.github.io/ReviewHtml/review_Made_in_Abyss.html</v>
      </c>
      <c r="V30" s="5" t="str">
        <f t="shared" si="0"/>
        <v/>
      </c>
    </row>
    <row r="31" spans="2:22" hidden="1" x14ac:dyDescent="0.35">
      <c r="B31" s="7" t="s">
        <v>1943</v>
      </c>
      <c r="C31" t="s">
        <v>2360</v>
      </c>
      <c r="D31" s="7" t="s">
        <v>1734</v>
      </c>
      <c r="E31" t="s">
        <v>1576</v>
      </c>
      <c r="F31" t="s">
        <v>1428</v>
      </c>
      <c r="G31" t="s">
        <v>1569</v>
      </c>
      <c r="H31" t="s">
        <v>2361</v>
      </c>
      <c r="I31" s="7" t="s">
        <v>1745</v>
      </c>
      <c r="J31" s="7" t="s">
        <v>1564</v>
      </c>
      <c r="K31" s="7" t="s">
        <v>1564</v>
      </c>
      <c r="L31" s="7" t="s">
        <v>1571</v>
      </c>
      <c r="M31" s="7" t="s">
        <v>1563</v>
      </c>
      <c r="N31" s="7" t="s">
        <v>1571</v>
      </c>
      <c r="O31" s="7" t="s">
        <v>1564</v>
      </c>
      <c r="P31" s="7" t="s">
        <v>1564</v>
      </c>
      <c r="Q31" t="s">
        <v>286</v>
      </c>
      <c r="R31" s="7" t="s">
        <v>1767</v>
      </c>
      <c r="S31" t="str">
        <f xml:space="preserve"> HYPERLINK("ReviewHtml/review_Marona's_Fantastic_Tale.html", "https://2danicritic.github.io/ReviewHtml/review_Marona's_Fantastic_Tale.html")</f>
        <v>https://2danicritic.github.io/ReviewHtml/review_Marona's_Fantastic_Tale.html</v>
      </c>
      <c r="V31" s="5" t="str">
        <f t="shared" si="0"/>
        <v/>
      </c>
    </row>
    <row r="32" spans="2:22" x14ac:dyDescent="0.35">
      <c r="B32" s="7" t="s">
        <v>1963</v>
      </c>
      <c r="C32" t="s">
        <v>947</v>
      </c>
      <c r="D32" s="7" t="s">
        <v>1684</v>
      </c>
      <c r="E32" t="s">
        <v>1558</v>
      </c>
      <c r="F32" t="s">
        <v>659</v>
      </c>
      <c r="G32" t="s">
        <v>1584</v>
      </c>
      <c r="H32" t="s">
        <v>673</v>
      </c>
      <c r="I32" s="7" t="s">
        <v>1628</v>
      </c>
      <c r="J32" s="7" t="s">
        <v>1561</v>
      </c>
      <c r="K32" s="7" t="s">
        <v>1561</v>
      </c>
      <c r="L32" s="7" t="s">
        <v>1561</v>
      </c>
      <c r="M32" s="7" t="s">
        <v>1571</v>
      </c>
      <c r="N32" s="7" t="s">
        <v>1571</v>
      </c>
      <c r="O32" s="7" t="s">
        <v>1562</v>
      </c>
      <c r="P32" s="7" t="s">
        <v>1562</v>
      </c>
      <c r="Q32" t="s">
        <v>344</v>
      </c>
      <c r="R32" s="7" t="s">
        <v>1607</v>
      </c>
      <c r="S32" t="str">
        <f xml:space="preserve"> HYPERLINK("ReviewHtml/review_Miss_Kobayashi's_Dragon_Maid.html", "https://2danicritic.github.io/ReviewHtml/review_Miss_Kobayashi's_Dragon_Maid.html")</f>
        <v>https://2danicritic.github.io/ReviewHtml/review_Miss_Kobayashi's_Dragon_Maid.html</v>
      </c>
      <c r="V32" s="5" t="str">
        <f t="shared" si="0"/>
        <v/>
      </c>
    </row>
    <row r="33" spans="2:22" hidden="1" x14ac:dyDescent="0.35">
      <c r="B33" s="7" t="s">
        <v>1770</v>
      </c>
      <c r="C33" t="s">
        <v>2335</v>
      </c>
      <c r="D33" s="7" t="s">
        <v>1656</v>
      </c>
      <c r="E33" t="s">
        <v>1558</v>
      </c>
      <c r="F33" t="s">
        <v>682</v>
      </c>
      <c r="G33" t="s">
        <v>1569</v>
      </c>
      <c r="H33" t="s">
        <v>1451</v>
      </c>
      <c r="I33" s="7" t="s">
        <v>1807</v>
      </c>
      <c r="J33" s="7" t="s">
        <v>1563</v>
      </c>
      <c r="K33" s="7" t="s">
        <v>1563</v>
      </c>
      <c r="L33" s="7" t="s">
        <v>1563</v>
      </c>
      <c r="M33" s="7" t="s">
        <v>1563</v>
      </c>
      <c r="N33" s="7" t="s">
        <v>1564</v>
      </c>
      <c r="O33" s="7" t="s">
        <v>1561</v>
      </c>
      <c r="P33" s="7" t="s">
        <v>1571</v>
      </c>
      <c r="Q33" t="s">
        <v>2307</v>
      </c>
      <c r="R33" s="7" t="s">
        <v>1596</v>
      </c>
      <c r="S33" t="str">
        <f xml:space="preserve"> HYPERLINK("ReviewHtml/review_Dragon_Ball_Super_-_Broly.html", "https://2danicritic.github.io/ReviewHtml/review_Dragon_Ball_Super_-_Broly.html")</f>
        <v>https://2danicritic.github.io/ReviewHtml/review_Dragon_Ball_Super_-_Broly.html</v>
      </c>
      <c r="V33" s="5" t="str">
        <f t="shared" si="0"/>
        <v/>
      </c>
    </row>
    <row r="34" spans="2:22" hidden="1" x14ac:dyDescent="0.35">
      <c r="B34" s="7" t="s">
        <v>1852</v>
      </c>
      <c r="C34" t="s">
        <v>1265</v>
      </c>
      <c r="D34" s="7" t="s">
        <v>1656</v>
      </c>
      <c r="E34" t="s">
        <v>1558</v>
      </c>
      <c r="F34" t="s">
        <v>1289</v>
      </c>
      <c r="G34" t="s">
        <v>1569</v>
      </c>
      <c r="H34" t="s">
        <v>1197</v>
      </c>
      <c r="I34" s="7" t="s">
        <v>1563</v>
      </c>
      <c r="J34" s="7" t="s">
        <v>1563</v>
      </c>
      <c r="K34" s="7" t="s">
        <v>1571</v>
      </c>
      <c r="L34" s="7" t="s">
        <v>1563</v>
      </c>
      <c r="M34" s="7" t="s">
        <v>1563</v>
      </c>
      <c r="N34" s="7" t="s">
        <v>1563</v>
      </c>
      <c r="O34" s="7" t="s">
        <v>1561</v>
      </c>
      <c r="P34" s="7" t="s">
        <v>1563</v>
      </c>
      <c r="Q34" t="s">
        <v>101</v>
      </c>
      <c r="R34" s="7" t="s">
        <v>1790</v>
      </c>
      <c r="S34" t="str">
        <f xml:space="preserve"> HYPERLINK("ReviewHtml/review_I_Want_To_Eat_Your_Pancreas.html", "https://2danicritic.github.io/ReviewHtml/review_I_Want_To_Eat_Your_Pancreas.html")</f>
        <v>https://2danicritic.github.io/ReviewHtml/review_I_Want_To_Eat_Your_Pancreas.html</v>
      </c>
      <c r="V34" s="5" t="str">
        <f t="shared" si="0"/>
        <v/>
      </c>
    </row>
    <row r="35" spans="2:22" hidden="1" x14ac:dyDescent="0.35">
      <c r="B35" s="7" t="s">
        <v>1905</v>
      </c>
      <c r="C35" t="s">
        <v>903</v>
      </c>
      <c r="D35" s="7" t="s">
        <v>1656</v>
      </c>
      <c r="E35" t="s">
        <v>1558</v>
      </c>
      <c r="F35" t="s">
        <v>659</v>
      </c>
      <c r="G35" t="s">
        <v>1569</v>
      </c>
      <c r="H35" t="s">
        <v>660</v>
      </c>
      <c r="I35" s="7" t="s">
        <v>1589</v>
      </c>
      <c r="J35" s="7" t="s">
        <v>1563</v>
      </c>
      <c r="K35" s="7" t="s">
        <v>1561</v>
      </c>
      <c r="L35" s="7" t="s">
        <v>1561</v>
      </c>
      <c r="M35" s="7" t="s">
        <v>1561</v>
      </c>
      <c r="N35" s="7" t="s">
        <v>1563</v>
      </c>
      <c r="O35" s="7" t="s">
        <v>1571</v>
      </c>
      <c r="P35" s="7" t="s">
        <v>1563</v>
      </c>
      <c r="Q35" t="s">
        <v>137</v>
      </c>
      <c r="R35" s="7" t="s">
        <v>1765</v>
      </c>
      <c r="S35" t="str">
        <f xml:space="preserve"> HYPERLINK("ReviewHtml/review_Liz_and_the_Blue_Bird.html", "https://2danicritic.github.io/ReviewHtml/review_Liz_and_the_Blue_Bird.html")</f>
        <v>https://2danicritic.github.io/ReviewHtml/review_Liz_and_the_Blue_Bird.html</v>
      </c>
      <c r="V35" s="5" t="str">
        <f t="shared" si="0"/>
        <v/>
      </c>
    </row>
    <row r="36" spans="2:22" hidden="1" x14ac:dyDescent="0.35">
      <c r="B36" s="7" t="s">
        <v>1940</v>
      </c>
      <c r="C36" t="s">
        <v>930</v>
      </c>
      <c r="D36" s="7" t="s">
        <v>1656</v>
      </c>
      <c r="E36" t="s">
        <v>1558</v>
      </c>
      <c r="F36" t="s">
        <v>675</v>
      </c>
      <c r="G36" t="s">
        <v>1569</v>
      </c>
      <c r="H36" t="s">
        <v>931</v>
      </c>
      <c r="I36" s="7" t="s">
        <v>1561</v>
      </c>
      <c r="J36" s="7" t="s">
        <v>1563</v>
      </c>
      <c r="K36" s="7" t="s">
        <v>1561</v>
      </c>
      <c r="L36" s="7" t="s">
        <v>1562</v>
      </c>
      <c r="M36" s="7" t="s">
        <v>1563</v>
      </c>
      <c r="N36" s="7" t="s">
        <v>1561</v>
      </c>
      <c r="O36" s="7" t="s">
        <v>1561</v>
      </c>
      <c r="P36" s="7" t="s">
        <v>1562</v>
      </c>
      <c r="Q36" t="s">
        <v>194</v>
      </c>
      <c r="R36" s="7" t="s">
        <v>1741</v>
      </c>
      <c r="S36" t="str">
        <f xml:space="preserve"> HYPERLINK("ReviewHtml/review_Maquia_-_When_the_Promised_Flower_Blooms.html", "https://2danicritic.github.io/ReviewHtml/review_Maquia_-_When_the_Promised_Flower_Blooms.html")</f>
        <v>https://2danicritic.github.io/ReviewHtml/review_Maquia_-_When_the_Promised_Flower_Blooms.html</v>
      </c>
      <c r="V36" s="5" t="str">
        <f t="shared" si="0"/>
        <v/>
      </c>
    </row>
    <row r="37" spans="2:22" x14ac:dyDescent="0.35">
      <c r="B37" s="7" t="s">
        <v>1838</v>
      </c>
      <c r="C37" t="s">
        <v>1931</v>
      </c>
      <c r="D37" s="7" t="s">
        <v>1684</v>
      </c>
      <c r="E37" t="s">
        <v>1558</v>
      </c>
      <c r="F37" t="s">
        <v>1932</v>
      </c>
      <c r="G37" t="s">
        <v>1584</v>
      </c>
      <c r="H37" t="s">
        <v>1933</v>
      </c>
      <c r="I37" s="7" t="s">
        <v>1621</v>
      </c>
      <c r="J37" s="7" t="s">
        <v>1574</v>
      </c>
      <c r="K37" s="7" t="s">
        <v>1574</v>
      </c>
      <c r="L37" s="7" t="s">
        <v>1571</v>
      </c>
      <c r="M37" s="7" t="s">
        <v>1564</v>
      </c>
      <c r="N37" s="7" t="s">
        <v>1574</v>
      </c>
      <c r="O37" s="7" t="s">
        <v>1571</v>
      </c>
      <c r="P37" s="7" t="s">
        <v>1564</v>
      </c>
      <c r="Q37" t="s">
        <v>172</v>
      </c>
      <c r="R37" s="7" t="s">
        <v>1718</v>
      </c>
      <c r="S37" t="str">
        <f xml:space="preserve"> HYPERLINK("ReviewHtml/review_My_Girlfriend_is_Shobitch.html", "https://2danicritic.github.io/ReviewHtml/review_My_Girlfriend_is_Shobitch.html")</f>
        <v>https://2danicritic.github.io/ReviewHtml/review_My_Girlfriend_is_Shobitch.html</v>
      </c>
      <c r="V37" s="5" t="str">
        <f t="shared" si="0"/>
        <v/>
      </c>
    </row>
    <row r="38" spans="2:22" hidden="1" x14ac:dyDescent="0.35">
      <c r="B38" s="7" t="s">
        <v>1962</v>
      </c>
      <c r="C38" t="s">
        <v>944</v>
      </c>
      <c r="D38" s="7" t="s">
        <v>1656</v>
      </c>
      <c r="E38" t="s">
        <v>1558</v>
      </c>
      <c r="F38" t="s">
        <v>945</v>
      </c>
      <c r="G38" t="s">
        <v>1569</v>
      </c>
      <c r="H38" t="s">
        <v>946</v>
      </c>
      <c r="I38" s="7" t="s">
        <v>1560</v>
      </c>
      <c r="J38" s="7" t="s">
        <v>1561</v>
      </c>
      <c r="K38" s="7" t="s">
        <v>1563</v>
      </c>
      <c r="L38" s="7" t="s">
        <v>1561</v>
      </c>
      <c r="M38" s="7" t="s">
        <v>1561</v>
      </c>
      <c r="N38" s="7" t="s">
        <v>1564</v>
      </c>
      <c r="O38" s="7" t="s">
        <v>1562</v>
      </c>
      <c r="P38" s="7" t="s">
        <v>1561</v>
      </c>
      <c r="Q38" t="s">
        <v>343</v>
      </c>
      <c r="R38" s="7" t="s">
        <v>1777</v>
      </c>
      <c r="S38" t="str">
        <f xml:space="preserve"> HYPERLINK("ReviewHtml/review_Mirai.html", "https://2danicritic.github.io/ReviewHtml/review_Mirai.html")</f>
        <v>https://2danicritic.github.io/ReviewHtml/review_Mirai.html</v>
      </c>
      <c r="V38" s="5" t="str">
        <f t="shared" si="0"/>
        <v/>
      </c>
    </row>
    <row r="39" spans="2:22" hidden="1" x14ac:dyDescent="0.35">
      <c r="B39" s="7" t="s">
        <v>1964</v>
      </c>
      <c r="C39" t="s">
        <v>1268</v>
      </c>
      <c r="D39" s="7" t="s">
        <v>1656</v>
      </c>
      <c r="E39" t="s">
        <v>1558</v>
      </c>
      <c r="F39" t="s">
        <v>933</v>
      </c>
      <c r="G39" t="s">
        <v>1559</v>
      </c>
      <c r="H39" t="s">
        <v>1200</v>
      </c>
      <c r="I39" s="7" t="s">
        <v>1592</v>
      </c>
      <c r="J39" s="7" t="s">
        <v>1562</v>
      </c>
      <c r="K39" s="7" t="s">
        <v>1561</v>
      </c>
      <c r="L39" s="7" t="s">
        <v>1563</v>
      </c>
      <c r="M39" s="7" t="s">
        <v>1571</v>
      </c>
      <c r="N39" s="7" t="s">
        <v>1561</v>
      </c>
      <c r="O39" s="7" t="s">
        <v>1561</v>
      </c>
      <c r="P39" s="7" t="s">
        <v>1562</v>
      </c>
      <c r="Q39" t="s">
        <v>1201</v>
      </c>
      <c r="R39" s="7" t="s">
        <v>1716</v>
      </c>
      <c r="S39" t="str">
        <f xml:space="preserve"> HYPERLINK("ReviewHtml/review_Modest_Heroes.html", "https://2danicritic.github.io/ReviewHtml/review_Modest_Heroes.html")</f>
        <v>https://2danicritic.github.io/ReviewHtml/review_Modest_Heroes.html</v>
      </c>
      <c r="V39" s="5" t="str">
        <f t="shared" si="0"/>
        <v/>
      </c>
    </row>
    <row r="40" spans="2:22" x14ac:dyDescent="0.35">
      <c r="B40" s="7" t="s">
        <v>2074</v>
      </c>
      <c r="C40" t="s">
        <v>2377</v>
      </c>
      <c r="D40" s="7" t="s">
        <v>1684</v>
      </c>
      <c r="E40" t="s">
        <v>1558</v>
      </c>
      <c r="F40" t="s">
        <v>2378</v>
      </c>
      <c r="G40" t="s">
        <v>1584</v>
      </c>
      <c r="H40" t="s">
        <v>2322</v>
      </c>
      <c r="I40" s="7" t="s">
        <v>1707</v>
      </c>
      <c r="J40" s="7" t="s">
        <v>1564</v>
      </c>
      <c r="K40" s="7" t="s">
        <v>1564</v>
      </c>
      <c r="L40" s="7" t="s">
        <v>1564</v>
      </c>
      <c r="M40" s="7" t="s">
        <v>1564</v>
      </c>
      <c r="N40" s="7" t="s">
        <v>1574</v>
      </c>
      <c r="O40" s="7" t="s">
        <v>1564</v>
      </c>
      <c r="P40" s="7" t="s">
        <v>1574</v>
      </c>
      <c r="Q40" t="s">
        <v>2323</v>
      </c>
      <c r="R40" s="7" t="s">
        <v>2092</v>
      </c>
      <c r="S40" t="str">
        <f xml:space="preserve"> HYPERLINK("ReviewHtml/review_Seven_Mortal_Sins,_The_Seven_Heavenly_Virtues.html", "https://2danicritic.github.io/ReviewHtml/review_Seven_Mortal_Sins,_The_Seven_Heavenly_Virtues.html")</f>
        <v>https://2danicritic.github.io/ReviewHtml/review_Seven_Mortal_Sins,_The_Seven_Heavenly_Virtues.html</v>
      </c>
      <c r="V40" s="5" t="str">
        <f t="shared" si="0"/>
        <v/>
      </c>
    </row>
    <row r="41" spans="2:22" hidden="1" x14ac:dyDescent="0.35">
      <c r="B41" s="7" t="s">
        <v>2003</v>
      </c>
      <c r="C41" t="s">
        <v>2368</v>
      </c>
      <c r="D41" s="7" t="s">
        <v>1656</v>
      </c>
      <c r="E41" t="s">
        <v>1558</v>
      </c>
      <c r="F41" t="s">
        <v>2369</v>
      </c>
      <c r="G41" t="s">
        <v>1569</v>
      </c>
      <c r="H41" t="s">
        <v>2370</v>
      </c>
      <c r="I41" s="7" t="s">
        <v>1560</v>
      </c>
      <c r="J41" s="7" t="s">
        <v>1563</v>
      </c>
      <c r="K41" s="7" t="s">
        <v>1563</v>
      </c>
      <c r="L41" s="7" t="s">
        <v>1563</v>
      </c>
      <c r="M41" s="7" t="s">
        <v>1563</v>
      </c>
      <c r="N41" s="7" t="s">
        <v>1561</v>
      </c>
      <c r="O41" s="7" t="s">
        <v>1561</v>
      </c>
      <c r="P41" s="7" t="s">
        <v>1562</v>
      </c>
      <c r="Q41" t="s">
        <v>2319</v>
      </c>
      <c r="R41" s="7" t="s">
        <v>1772</v>
      </c>
      <c r="S41" t="str">
        <f xml:space="preserve"> HYPERLINK("ReviewHtml/review_Okko's_Inn.html", "https://2danicritic.github.io/ReviewHtml/review_Okko's_Inn.html")</f>
        <v>https://2danicritic.github.io/ReviewHtml/review_Okko's_Inn.html</v>
      </c>
      <c r="V41" s="5" t="str">
        <f t="shared" si="0"/>
        <v/>
      </c>
    </row>
    <row r="42" spans="2:22" hidden="1" x14ac:dyDescent="0.35">
      <c r="B42" s="7" t="s">
        <v>1728</v>
      </c>
      <c r="C42" t="s">
        <v>2239</v>
      </c>
      <c r="D42" s="7" t="s">
        <v>1656</v>
      </c>
      <c r="E42" t="s">
        <v>1672</v>
      </c>
      <c r="F42" t="s">
        <v>2240</v>
      </c>
      <c r="G42" t="s">
        <v>1569</v>
      </c>
      <c r="H42" t="s">
        <v>2241</v>
      </c>
      <c r="I42" s="7" t="s">
        <v>1599</v>
      </c>
      <c r="J42" s="7" t="s">
        <v>1574</v>
      </c>
      <c r="K42" s="7" t="s">
        <v>1571</v>
      </c>
      <c r="L42" s="7" t="s">
        <v>1563</v>
      </c>
      <c r="M42" s="7" t="s">
        <v>1563</v>
      </c>
      <c r="N42" s="7" t="s">
        <v>1563</v>
      </c>
      <c r="O42" s="7" t="s">
        <v>1563</v>
      </c>
      <c r="P42" s="7" t="s">
        <v>1571</v>
      </c>
      <c r="Q42" t="s">
        <v>337</v>
      </c>
      <c r="R42" s="7" t="s">
        <v>1650</v>
      </c>
      <c r="S42" t="str">
        <f xml:space="preserve"> HYPERLINK("ReviewHtml/review_Bunuel_in_the_Labyrinth_of_the_Turtles.html", "https://2danicritic.github.io/ReviewHtml/review_Bunuel_in_the_Labyrinth_of_the_Turtles.html")</f>
        <v>https://2danicritic.github.io/ReviewHtml/review_Bunuel_in_the_Labyrinth_of_the_Turtles.html</v>
      </c>
      <c r="V42" s="5" t="str">
        <f t="shared" si="0"/>
        <v/>
      </c>
    </row>
    <row r="43" spans="2:22" hidden="1" x14ac:dyDescent="0.35">
      <c r="B43" s="7" t="s">
        <v>1721</v>
      </c>
      <c r="C43" t="s">
        <v>1380</v>
      </c>
      <c r="D43" s="7" t="s">
        <v>1656</v>
      </c>
      <c r="E43" t="s">
        <v>1576</v>
      </c>
      <c r="F43" t="s">
        <v>1425</v>
      </c>
      <c r="G43" t="s">
        <v>1569</v>
      </c>
      <c r="H43" t="s">
        <v>1443</v>
      </c>
      <c r="I43" s="7" t="s">
        <v>1615</v>
      </c>
      <c r="J43" s="7" t="s">
        <v>1564</v>
      </c>
      <c r="K43" s="7" t="s">
        <v>1571</v>
      </c>
      <c r="L43" s="7" t="s">
        <v>1563</v>
      </c>
      <c r="M43" s="7" t="s">
        <v>1563</v>
      </c>
      <c r="N43" s="7" t="s">
        <v>1561</v>
      </c>
      <c r="O43" s="7" t="s">
        <v>1563</v>
      </c>
      <c r="P43" s="7" t="s">
        <v>1561</v>
      </c>
      <c r="Q43" t="s">
        <v>1314</v>
      </c>
      <c r="R43" s="7" t="s">
        <v>1761</v>
      </c>
      <c r="S43" t="str">
        <f xml:space="preserve"> HYPERLINK("ReviewHtml/review_Funan.html", "https://2danicritic.github.io/ReviewHtml/review_Funan.html")</f>
        <v>https://2danicritic.github.io/ReviewHtml/review_Funan.html</v>
      </c>
      <c r="V43" s="5" t="str">
        <f t="shared" si="0"/>
        <v/>
      </c>
    </row>
    <row r="44" spans="2:22" x14ac:dyDescent="0.35">
      <c r="B44" s="7" t="s">
        <v>2102</v>
      </c>
      <c r="C44" t="s">
        <v>2046</v>
      </c>
      <c r="D44" s="7" t="s">
        <v>1684</v>
      </c>
      <c r="E44" t="s">
        <v>1558</v>
      </c>
      <c r="F44" t="s">
        <v>1086</v>
      </c>
      <c r="G44" t="s">
        <v>1584</v>
      </c>
      <c r="H44" t="s">
        <v>2047</v>
      </c>
      <c r="I44" s="7" t="s">
        <v>1592</v>
      </c>
      <c r="J44" s="7" t="s">
        <v>1571</v>
      </c>
      <c r="K44" s="7" t="s">
        <v>1561</v>
      </c>
      <c r="L44" s="7" t="s">
        <v>1561</v>
      </c>
      <c r="M44" s="7" t="s">
        <v>1563</v>
      </c>
      <c r="N44" s="7" t="s">
        <v>1561</v>
      </c>
      <c r="O44" s="7" t="s">
        <v>1562</v>
      </c>
      <c r="P44" s="7" t="s">
        <v>1562</v>
      </c>
      <c r="Q44" t="s">
        <v>1549</v>
      </c>
      <c r="R44" s="7" t="s">
        <v>2048</v>
      </c>
      <c r="S44" t="str">
        <f xml:space="preserve"> HYPERLINK("ReviewHtml/review_The_Ancient_Magus'_Bride.html", "https://2danicritic.github.io/ReviewHtml/review_The_Ancient_Magus'_Bride.html")</f>
        <v>https://2danicritic.github.io/ReviewHtml/review_The_Ancient_Magus'_Bride.html</v>
      </c>
      <c r="V44" s="5" t="str">
        <f t="shared" si="0"/>
        <v/>
      </c>
    </row>
    <row r="45" spans="2:22" x14ac:dyDescent="0.35">
      <c r="B45" s="7" t="s">
        <v>1566</v>
      </c>
      <c r="C45" t="s">
        <v>2231</v>
      </c>
      <c r="D45" s="7" t="s">
        <v>1581</v>
      </c>
      <c r="E45" t="s">
        <v>1558</v>
      </c>
      <c r="F45" t="s">
        <v>2232</v>
      </c>
      <c r="G45" t="s">
        <v>1584</v>
      </c>
      <c r="H45" t="s">
        <v>2233</v>
      </c>
      <c r="I45" s="7" t="s">
        <v>1570</v>
      </c>
      <c r="J45" s="7" t="s">
        <v>1571</v>
      </c>
      <c r="K45" s="7" t="s">
        <v>1563</v>
      </c>
      <c r="L45" s="7" t="s">
        <v>1563</v>
      </c>
      <c r="M45" s="7" t="s">
        <v>1563</v>
      </c>
      <c r="N45" s="7" t="s">
        <v>1563</v>
      </c>
      <c r="O45" s="7" t="s">
        <v>1571</v>
      </c>
      <c r="P45" s="7" t="s">
        <v>1571</v>
      </c>
      <c r="Q45" t="s">
        <v>2186</v>
      </c>
      <c r="R45" s="7" t="s">
        <v>1616</v>
      </c>
      <c r="S45" t="str">
        <f xml:space="preserve"> HYPERLINK("ReviewHtml/review_91_Days.html", "https://2danicritic.github.io/ReviewHtml/review_91_Days.html")</f>
        <v>https://2danicritic.github.io/ReviewHtml/review_91_Days.html</v>
      </c>
      <c r="V45" s="5" t="str">
        <f t="shared" si="0"/>
        <v/>
      </c>
    </row>
    <row r="46" spans="2:22" x14ac:dyDescent="0.35">
      <c r="B46" s="7" t="s">
        <v>1610</v>
      </c>
      <c r="C46" t="s">
        <v>775</v>
      </c>
      <c r="D46" s="7" t="s">
        <v>1581</v>
      </c>
      <c r="E46" t="s">
        <v>1558</v>
      </c>
      <c r="F46" t="s">
        <v>776</v>
      </c>
      <c r="G46" t="s">
        <v>1584</v>
      </c>
      <c r="H46" t="s">
        <v>112</v>
      </c>
      <c r="I46" s="7" t="s">
        <v>1585</v>
      </c>
      <c r="J46" s="7" t="s">
        <v>1564</v>
      </c>
      <c r="K46" s="7" t="s">
        <v>1571</v>
      </c>
      <c r="L46" s="7" t="s">
        <v>1564</v>
      </c>
      <c r="M46" s="7" t="s">
        <v>1574</v>
      </c>
      <c r="N46" s="7" t="s">
        <v>1574</v>
      </c>
      <c r="O46" s="7" t="s">
        <v>1571</v>
      </c>
      <c r="P46" s="7" t="s">
        <v>1571</v>
      </c>
      <c r="Q46" t="s">
        <v>113</v>
      </c>
      <c r="R46" s="7" t="s">
        <v>1700</v>
      </c>
      <c r="S46" t="str">
        <f xml:space="preserve"> HYPERLINK("ReviewHtml/review_Dagashi_Kashi.html", "https://2danicritic.github.io/ReviewHtml/review_Dagashi_Kashi.html")</f>
        <v>https://2danicritic.github.io/ReviewHtml/review_Dagashi_Kashi.html</v>
      </c>
      <c r="V46" s="5" t="str">
        <f t="shared" si="0"/>
        <v/>
      </c>
    </row>
    <row r="47" spans="2:22" hidden="1" x14ac:dyDescent="0.35">
      <c r="B47" s="7" t="s">
        <v>1729</v>
      </c>
      <c r="C47" t="s">
        <v>1398</v>
      </c>
      <c r="D47" s="7" t="s">
        <v>1656</v>
      </c>
      <c r="E47" t="s">
        <v>1558</v>
      </c>
      <c r="F47" t="s">
        <v>1151</v>
      </c>
      <c r="G47" t="s">
        <v>1569</v>
      </c>
      <c r="H47" t="s">
        <v>1453</v>
      </c>
      <c r="I47" s="7" t="s">
        <v>1682</v>
      </c>
      <c r="J47" s="7" t="s">
        <v>1563</v>
      </c>
      <c r="K47" s="7" t="s">
        <v>1561</v>
      </c>
      <c r="L47" s="7" t="s">
        <v>1563</v>
      </c>
      <c r="M47" s="7" t="s">
        <v>1571</v>
      </c>
      <c r="N47" s="7" t="s">
        <v>1561</v>
      </c>
      <c r="O47" s="7" t="s">
        <v>1561</v>
      </c>
      <c r="P47" s="7" t="s">
        <v>1561</v>
      </c>
      <c r="Q47" t="s">
        <v>1320</v>
      </c>
      <c r="R47" s="7" t="s">
        <v>1799</v>
      </c>
      <c r="S47" t="str">
        <f xml:space="preserve"> HYPERLINK("ReviewHtml/review_Penguin_Highway.html", "https://2danicritic.github.io/ReviewHtml/review_Penguin_Highway.html")</f>
        <v>https://2danicritic.github.io/ReviewHtml/review_Penguin_Highway.html</v>
      </c>
      <c r="V47" s="5" t="str">
        <f t="shared" si="0"/>
        <v/>
      </c>
    </row>
    <row r="48" spans="2:22" hidden="1" x14ac:dyDescent="0.35">
      <c r="B48" s="7" t="s">
        <v>1699</v>
      </c>
      <c r="C48" t="s">
        <v>721</v>
      </c>
      <c r="D48" s="7" t="s">
        <v>1684</v>
      </c>
      <c r="E48" t="s">
        <v>1558</v>
      </c>
      <c r="F48" t="s">
        <v>716</v>
      </c>
      <c r="G48" t="s">
        <v>1569</v>
      </c>
      <c r="H48" t="s">
        <v>719</v>
      </c>
      <c r="I48" s="7" t="s">
        <v>1563</v>
      </c>
      <c r="J48" s="7" t="s">
        <v>1563</v>
      </c>
      <c r="K48" s="7" t="s">
        <v>1563</v>
      </c>
      <c r="L48" s="7" t="s">
        <v>1563</v>
      </c>
      <c r="M48" s="7" t="s">
        <v>1563</v>
      </c>
      <c r="N48" s="7" t="s">
        <v>1564</v>
      </c>
      <c r="O48" s="7" t="s">
        <v>1562</v>
      </c>
      <c r="P48" s="7" t="s">
        <v>1563</v>
      </c>
      <c r="Q48" t="s">
        <v>339</v>
      </c>
      <c r="R48" s="7" t="s">
        <v>1596</v>
      </c>
      <c r="S48" t="str">
        <f xml:space="preserve"> HYPERLINK("ReviewHtml/review_Black_Butler_-_Book_of_the_Atlantic.html", "https://2danicritic.github.io/ReviewHtml/review_Black_Butler_-_Book_of_the_Atlantic.html")</f>
        <v>https://2danicritic.github.io/ReviewHtml/review_Black_Butler_-_Book_of_the_Atlantic.html</v>
      </c>
      <c r="V48" s="5" t="str">
        <f t="shared" si="0"/>
        <v/>
      </c>
    </row>
    <row r="49" spans="2:22" x14ac:dyDescent="0.35">
      <c r="B49" s="7" t="s">
        <v>2028</v>
      </c>
      <c r="C49" t="s">
        <v>1399</v>
      </c>
      <c r="D49" s="7" t="s">
        <v>1581</v>
      </c>
      <c r="E49" t="s">
        <v>1558</v>
      </c>
      <c r="F49" t="s">
        <v>1430</v>
      </c>
      <c r="G49" t="s">
        <v>1985</v>
      </c>
      <c r="H49" t="s">
        <v>1454</v>
      </c>
      <c r="I49" s="7" t="s">
        <v>1686</v>
      </c>
      <c r="J49" s="7" t="s">
        <v>1571</v>
      </c>
      <c r="K49" s="7" t="s">
        <v>1571</v>
      </c>
      <c r="L49" s="7" t="s">
        <v>1563</v>
      </c>
      <c r="M49" s="7" t="s">
        <v>1563</v>
      </c>
      <c r="N49" s="7" t="s">
        <v>1571</v>
      </c>
      <c r="O49" s="7" t="s">
        <v>1564</v>
      </c>
      <c r="P49" s="7" t="s">
        <v>1571</v>
      </c>
      <c r="Q49" t="s">
        <v>1215</v>
      </c>
      <c r="R49" s="7" t="s">
        <v>1920</v>
      </c>
      <c r="S49" t="str">
        <f xml:space="preserve"> HYPERLINK("ReviewHtml/review_Planetarian.html", "https://2danicritic.github.io/ReviewHtml/review_Planetarian.html")</f>
        <v>https://2danicritic.github.io/ReviewHtml/review_Planetarian.html</v>
      </c>
      <c r="V49" s="5" t="str">
        <f t="shared" si="0"/>
        <v/>
      </c>
    </row>
    <row r="50" spans="2:22" x14ac:dyDescent="0.35">
      <c r="B50" s="7" t="s">
        <v>1634</v>
      </c>
      <c r="C50" t="s">
        <v>795</v>
      </c>
      <c r="D50" s="7" t="s">
        <v>1581</v>
      </c>
      <c r="E50" t="s">
        <v>1558</v>
      </c>
      <c r="F50" t="s">
        <v>796</v>
      </c>
      <c r="G50" t="s">
        <v>1584</v>
      </c>
      <c r="H50" t="s">
        <v>797</v>
      </c>
      <c r="I50" s="7" t="s">
        <v>1682</v>
      </c>
      <c r="J50" s="7" t="s">
        <v>1571</v>
      </c>
      <c r="K50" s="7" t="s">
        <v>1561</v>
      </c>
      <c r="L50" s="7" t="s">
        <v>1563</v>
      </c>
      <c r="M50" s="7" t="s">
        <v>1561</v>
      </c>
      <c r="N50" s="7" t="s">
        <v>1571</v>
      </c>
      <c r="O50" s="7" t="s">
        <v>1562</v>
      </c>
      <c r="P50" s="7" t="s">
        <v>1561</v>
      </c>
      <c r="Q50" t="s">
        <v>124</v>
      </c>
      <c r="R50" s="7" t="s">
        <v>1700</v>
      </c>
      <c r="S50" t="str">
        <f xml:space="preserve"> HYPERLINK("ReviewHtml/review_Drifters.html", "https://2danicritic.github.io/ReviewHtml/review_Drifters.html")</f>
        <v>https://2danicritic.github.io/ReviewHtml/review_Drifters.html</v>
      </c>
      <c r="V50" s="5" t="str">
        <f t="shared" si="0"/>
        <v/>
      </c>
    </row>
    <row r="51" spans="2:22" hidden="1" x14ac:dyDescent="0.35">
      <c r="B51" s="7" t="s">
        <v>1746</v>
      </c>
      <c r="C51" t="s">
        <v>1258</v>
      </c>
      <c r="D51" s="7" t="s">
        <v>1684</v>
      </c>
      <c r="E51" t="s">
        <v>1558</v>
      </c>
      <c r="F51" t="s">
        <v>760</v>
      </c>
      <c r="G51" t="s">
        <v>1569</v>
      </c>
      <c r="H51" t="s">
        <v>763</v>
      </c>
      <c r="I51" s="7" t="s">
        <v>1589</v>
      </c>
      <c r="J51" s="7" t="s">
        <v>1563</v>
      </c>
      <c r="K51" s="7" t="s">
        <v>1563</v>
      </c>
      <c r="L51" s="7" t="s">
        <v>1563</v>
      </c>
      <c r="M51" s="7" t="s">
        <v>1563</v>
      </c>
      <c r="N51" s="7" t="s">
        <v>1561</v>
      </c>
      <c r="O51" s="7" t="s">
        <v>1561</v>
      </c>
      <c r="P51" s="7" t="s">
        <v>1563</v>
      </c>
      <c r="Q51" t="s">
        <v>1188</v>
      </c>
      <c r="R51" s="7" t="s">
        <v>1733</v>
      </c>
      <c r="S51" t="str">
        <f xml:space="preserve"> HYPERLINK("ReviewHtml/review_Code_Geass_-_Lelouch_of_the_Rebellion_-_Movie_Trilogy.html", "https://2danicritic.github.io/ReviewHtml/review_Code_Geass_-_Lelouch_of_the_Rebellion_-_Movie_Trilogy.html")</f>
        <v>https://2danicritic.github.io/ReviewHtml/review_Code_Geass_-_Lelouch_of_the_Rebellion_-_Movie_Trilogy.html</v>
      </c>
      <c r="V51" s="5" t="str">
        <f t="shared" si="0"/>
        <v/>
      </c>
    </row>
    <row r="52" spans="2:22" hidden="1" x14ac:dyDescent="0.35">
      <c r="B52" s="7" t="s">
        <v>2061</v>
      </c>
      <c r="C52" t="s">
        <v>1275</v>
      </c>
      <c r="D52" s="7" t="s">
        <v>1656</v>
      </c>
      <c r="E52" t="s">
        <v>2008</v>
      </c>
      <c r="F52" t="s">
        <v>1292</v>
      </c>
      <c r="G52" t="s">
        <v>1569</v>
      </c>
      <c r="H52" t="s">
        <v>1302</v>
      </c>
      <c r="I52" s="7" t="s">
        <v>1628</v>
      </c>
      <c r="J52" s="7" t="s">
        <v>1563</v>
      </c>
      <c r="K52" s="7" t="s">
        <v>1561</v>
      </c>
      <c r="L52" s="7" t="s">
        <v>1561</v>
      </c>
      <c r="M52" s="7" t="s">
        <v>1561</v>
      </c>
      <c r="N52" s="7" t="s">
        <v>1563</v>
      </c>
      <c r="O52" s="7" t="s">
        <v>1561</v>
      </c>
      <c r="P52" s="7" t="s">
        <v>1561</v>
      </c>
      <c r="Q52" t="s">
        <v>1212</v>
      </c>
      <c r="R52" s="7" t="s">
        <v>1771</v>
      </c>
      <c r="S52" t="str">
        <f xml:space="preserve"> HYPERLINK("ReviewHtml/review_Ruben_Brandt_-_Collector.html", "https://2danicritic.github.io/ReviewHtml/review_Ruben_Brandt_-_Collector.html")</f>
        <v>https://2danicritic.github.io/ReviewHtml/review_Ruben_Brandt_-_Collector.html</v>
      </c>
      <c r="V52" s="5" t="str">
        <f t="shared" si="0"/>
        <v/>
      </c>
    </row>
    <row r="53" spans="2:22" hidden="1" x14ac:dyDescent="0.35">
      <c r="B53" s="7" t="s">
        <v>1789</v>
      </c>
      <c r="C53" t="s">
        <v>809</v>
      </c>
      <c r="D53" s="7" t="s">
        <v>1684</v>
      </c>
      <c r="E53" t="s">
        <v>1558</v>
      </c>
      <c r="F53" t="s">
        <v>716</v>
      </c>
      <c r="G53" t="s">
        <v>1569</v>
      </c>
      <c r="H53" t="s">
        <v>810</v>
      </c>
      <c r="I53" s="7" t="s">
        <v>1675</v>
      </c>
      <c r="J53" s="7" t="s">
        <v>1564</v>
      </c>
      <c r="K53" s="7" t="s">
        <v>1564</v>
      </c>
      <c r="L53" s="7" t="s">
        <v>1571</v>
      </c>
      <c r="M53" s="7" t="s">
        <v>1564</v>
      </c>
      <c r="N53" s="7" t="s">
        <v>1574</v>
      </c>
      <c r="O53" s="7" t="s">
        <v>1563</v>
      </c>
      <c r="P53" s="7" t="s">
        <v>1571</v>
      </c>
      <c r="Q53" t="s">
        <v>130</v>
      </c>
      <c r="R53" s="7" t="s">
        <v>1580</v>
      </c>
      <c r="S53" t="str">
        <f xml:space="preserve"> HYPERLINK("ReviewHtml/review_Fairy_Tail_-_Dragon_Cry.html", "https://2danicritic.github.io/ReviewHtml/review_Fairy_Tail_-_Dragon_Cry.html")</f>
        <v>https://2danicritic.github.io/ReviewHtml/review_Fairy_Tail_-_Dragon_Cry.html</v>
      </c>
      <c r="V53" s="5" t="str">
        <f t="shared" si="0"/>
        <v/>
      </c>
    </row>
    <row r="54" spans="2:22" x14ac:dyDescent="0.35">
      <c r="B54" s="7" t="s">
        <v>1596</v>
      </c>
      <c r="C54" t="s">
        <v>1329</v>
      </c>
      <c r="D54" s="7" t="s">
        <v>1581</v>
      </c>
      <c r="E54" t="s">
        <v>1558</v>
      </c>
      <c r="F54" t="s">
        <v>716</v>
      </c>
      <c r="G54" t="s">
        <v>1584</v>
      </c>
      <c r="H54" t="s">
        <v>1439</v>
      </c>
      <c r="I54" s="7" t="s">
        <v>1560</v>
      </c>
      <c r="J54" s="7" t="s">
        <v>1563</v>
      </c>
      <c r="K54" s="7" t="s">
        <v>1563</v>
      </c>
      <c r="L54" s="7" t="s">
        <v>1563</v>
      </c>
      <c r="M54" s="7" t="s">
        <v>1561</v>
      </c>
      <c r="N54" s="7" t="s">
        <v>1561</v>
      </c>
      <c r="O54" s="7" t="s">
        <v>1561</v>
      </c>
      <c r="P54" s="7" t="s">
        <v>1561</v>
      </c>
      <c r="Q54" t="s">
        <v>1309</v>
      </c>
      <c r="R54" s="7" t="s">
        <v>1700</v>
      </c>
      <c r="S54" t="str">
        <f xml:space="preserve"> HYPERLINK("ReviewHtml/review_Erased.html", "https://2danicritic.github.io/ReviewHtml/review_Erased.html")</f>
        <v>https://2danicritic.github.io/ReviewHtml/review_Erased.html</v>
      </c>
      <c r="V54" s="5" t="str">
        <f t="shared" si="0"/>
        <v/>
      </c>
    </row>
    <row r="55" spans="2:22" hidden="1" x14ac:dyDescent="0.35">
      <c r="B55" s="7" t="s">
        <v>1797</v>
      </c>
      <c r="C55" t="s">
        <v>817</v>
      </c>
      <c r="D55" s="7" t="s">
        <v>1684</v>
      </c>
      <c r="E55" t="s">
        <v>1558</v>
      </c>
      <c r="F55" t="s">
        <v>690</v>
      </c>
      <c r="G55" t="s">
        <v>1569</v>
      </c>
      <c r="H55" t="s">
        <v>133</v>
      </c>
      <c r="I55" s="7" t="s">
        <v>1564</v>
      </c>
      <c r="J55" s="7" t="s">
        <v>1571</v>
      </c>
      <c r="K55" s="7" t="s">
        <v>1571</v>
      </c>
      <c r="L55" s="7" t="s">
        <v>1563</v>
      </c>
      <c r="M55" s="7" t="s">
        <v>1564</v>
      </c>
      <c r="N55" s="7" t="s">
        <v>1661</v>
      </c>
      <c r="O55" s="7" t="s">
        <v>1564</v>
      </c>
      <c r="P55" s="7" t="s">
        <v>1661</v>
      </c>
      <c r="Q55" t="s">
        <v>134</v>
      </c>
      <c r="R55" s="7" t="s">
        <v>1765</v>
      </c>
      <c r="S55" t="str">
        <f xml:space="preserve"> HYPERLINK("ReviewHtml/review_Fireworks.html", "https://2danicritic.github.io/ReviewHtml/review_Fireworks.html")</f>
        <v>https://2danicritic.github.io/ReviewHtml/review_Fireworks.html</v>
      </c>
      <c r="V55" s="5" t="str">
        <f t="shared" si="0"/>
        <v/>
      </c>
    </row>
    <row r="56" spans="2:22" x14ac:dyDescent="0.35">
      <c r="B56" s="7" t="s">
        <v>1801</v>
      </c>
      <c r="C56" t="s">
        <v>821</v>
      </c>
      <c r="D56" s="7" t="s">
        <v>1581</v>
      </c>
      <c r="E56" t="s">
        <v>1558</v>
      </c>
      <c r="F56" t="s">
        <v>822</v>
      </c>
      <c r="G56" t="s">
        <v>1584</v>
      </c>
      <c r="H56" t="s">
        <v>823</v>
      </c>
      <c r="I56" s="7" t="s">
        <v>1682</v>
      </c>
      <c r="J56" s="7" t="s">
        <v>1561</v>
      </c>
      <c r="K56" s="7" t="s">
        <v>1561</v>
      </c>
      <c r="L56" s="7" t="s">
        <v>1563</v>
      </c>
      <c r="M56" s="7" t="s">
        <v>1571</v>
      </c>
      <c r="N56" s="7" t="s">
        <v>1563</v>
      </c>
      <c r="O56" s="7" t="s">
        <v>1561</v>
      </c>
      <c r="P56" s="7" t="s">
        <v>1561</v>
      </c>
      <c r="Q56" t="s">
        <v>136</v>
      </c>
      <c r="R56" s="7" t="s">
        <v>1616</v>
      </c>
      <c r="S56" t="str">
        <f xml:space="preserve"> HYPERLINK("ReviewHtml/review_Flip_Flappers.html", "https://2danicritic.github.io/ReviewHtml/review_Flip_Flappers.html")</f>
        <v>https://2danicritic.github.io/ReviewHtml/review_Flip_Flappers.html</v>
      </c>
      <c r="V56" s="5" t="str">
        <f t="shared" si="0"/>
        <v/>
      </c>
    </row>
    <row r="57" spans="2:22" x14ac:dyDescent="0.35">
      <c r="B57" s="7" t="s">
        <v>1831</v>
      </c>
      <c r="C57" t="s">
        <v>845</v>
      </c>
      <c r="D57" s="7" t="s">
        <v>1581</v>
      </c>
      <c r="E57" t="s">
        <v>1558</v>
      </c>
      <c r="F57" t="s">
        <v>716</v>
      </c>
      <c r="G57" t="s">
        <v>1584</v>
      </c>
      <c r="H57" t="s">
        <v>846</v>
      </c>
      <c r="I57" s="7" t="s">
        <v>1589</v>
      </c>
      <c r="J57" s="7" t="s">
        <v>1563</v>
      </c>
      <c r="K57" s="7" t="s">
        <v>1562</v>
      </c>
      <c r="L57" s="7" t="s">
        <v>1563</v>
      </c>
      <c r="M57" s="7" t="s">
        <v>1563</v>
      </c>
      <c r="N57" s="7" t="s">
        <v>1571</v>
      </c>
      <c r="O57" s="7" t="s">
        <v>1563</v>
      </c>
      <c r="P57" s="7" t="s">
        <v>1561</v>
      </c>
      <c r="Q57" t="s">
        <v>147</v>
      </c>
      <c r="R57" s="7" t="s">
        <v>1700</v>
      </c>
      <c r="S57" t="str">
        <f xml:space="preserve"> HYPERLINK("ReviewHtml/review_Grimgar_-_Ashes_and_Illusions.html", "https://2danicritic.github.io/ReviewHtml/review_Grimgar_-_Ashes_and_Illusions.html")</f>
        <v>https://2danicritic.github.io/ReviewHtml/review_Grimgar_-_Ashes_and_Illusions.html</v>
      </c>
      <c r="V57" s="5" t="str">
        <f t="shared" si="0"/>
        <v/>
      </c>
    </row>
    <row r="58" spans="2:22" hidden="1" x14ac:dyDescent="0.35">
      <c r="B58" s="7" t="s">
        <v>1912</v>
      </c>
      <c r="C58" t="s">
        <v>913</v>
      </c>
      <c r="D58" s="7" t="s">
        <v>1684</v>
      </c>
      <c r="E58" t="s">
        <v>1558</v>
      </c>
      <c r="F58" t="s">
        <v>788</v>
      </c>
      <c r="G58" t="s">
        <v>1569</v>
      </c>
      <c r="H58" t="s">
        <v>789</v>
      </c>
      <c r="I58" s="7" t="s">
        <v>1645</v>
      </c>
      <c r="J58" s="7" t="s">
        <v>1561</v>
      </c>
      <c r="K58" s="7" t="s">
        <v>1561</v>
      </c>
      <c r="L58" s="7" t="s">
        <v>1572</v>
      </c>
      <c r="M58" s="7" t="s">
        <v>1563</v>
      </c>
      <c r="N58" s="7" t="s">
        <v>1561</v>
      </c>
      <c r="O58" s="7" t="s">
        <v>1562</v>
      </c>
      <c r="P58" s="7" t="s">
        <v>1572</v>
      </c>
      <c r="Q58" t="s">
        <v>185</v>
      </c>
      <c r="R58" s="7" t="s">
        <v>1769</v>
      </c>
      <c r="S58" t="str">
        <f xml:space="preserve"> HYPERLINK("ReviewHtml/review_Lu_Over_The_Wall.html", "https://2danicritic.github.io/ReviewHtml/review_Lu_Over_The_Wall.html")</f>
        <v>https://2danicritic.github.io/ReviewHtml/review_Lu_Over_The_Wall.html</v>
      </c>
      <c r="V58" s="5" t="str">
        <f t="shared" si="0"/>
        <v/>
      </c>
    </row>
    <row r="59" spans="2:22" x14ac:dyDescent="0.35">
      <c r="B59" s="7" t="s">
        <v>1870</v>
      </c>
      <c r="C59" t="s">
        <v>2346</v>
      </c>
      <c r="D59" s="7" t="s">
        <v>1581</v>
      </c>
      <c r="E59" t="s">
        <v>1558</v>
      </c>
      <c r="F59" t="s">
        <v>732</v>
      </c>
      <c r="G59" t="s">
        <v>1584</v>
      </c>
      <c r="H59" t="s">
        <v>2347</v>
      </c>
      <c r="I59" s="7" t="s">
        <v>1561</v>
      </c>
      <c r="J59" s="7" t="s">
        <v>1571</v>
      </c>
      <c r="K59" s="7" t="s">
        <v>1561</v>
      </c>
      <c r="L59" s="7" t="s">
        <v>1561</v>
      </c>
      <c r="M59" s="7" t="s">
        <v>1561</v>
      </c>
      <c r="N59" s="7" t="s">
        <v>1562</v>
      </c>
      <c r="O59" s="7" t="s">
        <v>1561</v>
      </c>
      <c r="P59" s="7" t="s">
        <v>1562</v>
      </c>
      <c r="Q59" t="s">
        <v>2313</v>
      </c>
      <c r="R59" s="7" t="s">
        <v>1700</v>
      </c>
      <c r="S59" t="str">
        <f xml:space="preserve"> HYPERLINK("ReviewHtml/review_Joker_Game.html", "https://2danicritic.github.io/ReviewHtml/review_Joker_Game.html")</f>
        <v>https://2danicritic.github.io/ReviewHtml/review_Joker_Game.html</v>
      </c>
      <c r="V59" s="5" t="str">
        <f t="shared" si="0"/>
        <v/>
      </c>
    </row>
    <row r="60" spans="2:22" x14ac:dyDescent="0.35">
      <c r="B60" s="7" t="s">
        <v>1880</v>
      </c>
      <c r="C60" t="s">
        <v>891</v>
      </c>
      <c r="D60" s="7" t="s">
        <v>1581</v>
      </c>
      <c r="E60" t="s">
        <v>1558</v>
      </c>
      <c r="F60" t="s">
        <v>889</v>
      </c>
      <c r="G60" t="s">
        <v>1584</v>
      </c>
      <c r="H60" t="s">
        <v>892</v>
      </c>
      <c r="I60" s="7" t="s">
        <v>1615</v>
      </c>
      <c r="J60" s="7" t="s">
        <v>1563</v>
      </c>
      <c r="K60" s="7" t="s">
        <v>1563</v>
      </c>
      <c r="L60" s="7" t="s">
        <v>1563</v>
      </c>
      <c r="M60" s="7" t="s">
        <v>1571</v>
      </c>
      <c r="N60" s="7" t="s">
        <v>1574</v>
      </c>
      <c r="O60" s="7" t="s">
        <v>1562</v>
      </c>
      <c r="P60" s="7" t="s">
        <v>1561</v>
      </c>
      <c r="Q60" t="s">
        <v>173</v>
      </c>
      <c r="R60" s="7" t="s">
        <v>1700</v>
      </c>
      <c r="S60" t="str">
        <f xml:space="preserve"> HYPERLINK("ReviewHtml/review_Keijo.html", "https://2danicritic.github.io/ReviewHtml/review_Keijo.html")</f>
        <v>https://2danicritic.github.io/ReviewHtml/review_Keijo.html</v>
      </c>
      <c r="V60" s="5" t="str">
        <f t="shared" si="0"/>
        <v/>
      </c>
    </row>
    <row r="61" spans="2:22" hidden="1" x14ac:dyDescent="0.35">
      <c r="B61" s="7" t="s">
        <v>2099</v>
      </c>
      <c r="C61" t="s">
        <v>1071</v>
      </c>
      <c r="D61" s="7" t="s">
        <v>1656</v>
      </c>
      <c r="E61" t="s">
        <v>1568</v>
      </c>
      <c r="F61" t="s">
        <v>1072</v>
      </c>
      <c r="G61" t="s">
        <v>1569</v>
      </c>
      <c r="H61" t="s">
        <v>259</v>
      </c>
      <c r="I61" s="7" t="s">
        <v>1675</v>
      </c>
      <c r="J61" s="7" t="s">
        <v>1564</v>
      </c>
      <c r="K61" s="7" t="s">
        <v>1564</v>
      </c>
      <c r="L61" s="7" t="s">
        <v>1564</v>
      </c>
      <c r="M61" s="7" t="s">
        <v>1561</v>
      </c>
      <c r="N61" s="7" t="s">
        <v>1574</v>
      </c>
      <c r="O61" s="7" t="s">
        <v>1563</v>
      </c>
      <c r="P61" s="7" t="s">
        <v>1574</v>
      </c>
      <c r="Q61" t="s">
        <v>260</v>
      </c>
      <c r="R61" s="7" t="s">
        <v>1749</v>
      </c>
      <c r="S61" t="str">
        <f xml:space="preserve"> HYPERLINK("ReviewHtml/review_Teen_Titans_Go_(To_The_Movies).html", "https://2danicritic.github.io/ReviewHtml/review_Teen_Titans_Go_(To_The_Movies).html")</f>
        <v>https://2danicritic.github.io/ReviewHtml/review_Teen_Titans_Go_(To_The_Movies).html</v>
      </c>
      <c r="V61" s="5" t="str">
        <f t="shared" si="0"/>
        <v/>
      </c>
    </row>
    <row r="62" spans="2:22" x14ac:dyDescent="0.35">
      <c r="B62" s="7" t="s">
        <v>1889</v>
      </c>
      <c r="C62" t="s">
        <v>2348</v>
      </c>
      <c r="D62" s="7" t="s">
        <v>1581</v>
      </c>
      <c r="E62" t="s">
        <v>1558</v>
      </c>
      <c r="F62" t="s">
        <v>895</v>
      </c>
      <c r="G62" t="s">
        <v>1584</v>
      </c>
      <c r="H62" t="s">
        <v>2349</v>
      </c>
      <c r="I62" s="7" t="s">
        <v>1579</v>
      </c>
      <c r="J62" s="7" t="s">
        <v>1563</v>
      </c>
      <c r="K62" s="7" t="s">
        <v>1561</v>
      </c>
      <c r="L62" s="7" t="s">
        <v>1563</v>
      </c>
      <c r="M62" s="7" t="s">
        <v>1564</v>
      </c>
      <c r="N62" s="7" t="s">
        <v>1564</v>
      </c>
      <c r="O62" s="7" t="s">
        <v>1563</v>
      </c>
      <c r="P62" s="7" t="s">
        <v>1571</v>
      </c>
      <c r="Q62" t="s">
        <v>2314</v>
      </c>
      <c r="R62" s="7" t="s">
        <v>1700</v>
      </c>
      <c r="S62" t="str">
        <f xml:space="preserve"> HYPERLINK("ReviewHtml/review_Kiznaiver.html", "https://2danicritic.github.io/ReviewHtml/review_Kiznaiver.html")</f>
        <v>https://2danicritic.github.io/ReviewHtml/review_Kiznaiver.html</v>
      </c>
      <c r="V62" s="5" t="str">
        <f t="shared" si="0"/>
        <v/>
      </c>
    </row>
    <row r="63" spans="2:22" hidden="1" x14ac:dyDescent="0.35">
      <c r="B63" s="7" t="s">
        <v>2288</v>
      </c>
      <c r="C63" t="s">
        <v>1282</v>
      </c>
      <c r="D63" s="7" t="s">
        <v>1656</v>
      </c>
      <c r="E63" t="s">
        <v>1714</v>
      </c>
      <c r="F63" t="s">
        <v>1296</v>
      </c>
      <c r="G63" t="s">
        <v>1569</v>
      </c>
      <c r="H63" t="s">
        <v>1222</v>
      </c>
      <c r="I63" s="7" t="s">
        <v>1615</v>
      </c>
      <c r="J63" s="7" t="s">
        <v>1571</v>
      </c>
      <c r="K63" s="7" t="s">
        <v>1563</v>
      </c>
      <c r="L63" s="7" t="s">
        <v>1563</v>
      </c>
      <c r="M63" s="7" t="s">
        <v>1563</v>
      </c>
      <c r="N63" s="7" t="s">
        <v>1563</v>
      </c>
      <c r="O63" s="7" t="s">
        <v>1563</v>
      </c>
      <c r="P63" s="7" t="s">
        <v>1563</v>
      </c>
      <c r="Q63" t="s">
        <v>1223</v>
      </c>
      <c r="R63" s="7" t="s">
        <v>1748</v>
      </c>
      <c r="S63" t="str">
        <f xml:space="preserve"> HYPERLINK("ReviewHtml/review_Tito_and_the_Birds.html", "https://2danicritic.github.io/ReviewHtml/review_Tito_and_the_Birds.html")</f>
        <v>https://2danicritic.github.io/ReviewHtml/review_Tito_and_the_Birds.html</v>
      </c>
      <c r="V63" s="5" t="str">
        <f t="shared" si="0"/>
        <v/>
      </c>
    </row>
    <row r="64" spans="2:22" x14ac:dyDescent="0.35">
      <c r="B64" s="7" t="s">
        <v>1896</v>
      </c>
      <c r="C64" t="s">
        <v>2350</v>
      </c>
      <c r="D64" s="7" t="s">
        <v>1581</v>
      </c>
      <c r="E64" t="s">
        <v>1558</v>
      </c>
      <c r="F64" t="s">
        <v>812</v>
      </c>
      <c r="G64" t="s">
        <v>1584</v>
      </c>
      <c r="H64" t="s">
        <v>2351</v>
      </c>
      <c r="I64" s="7" t="s">
        <v>1807</v>
      </c>
      <c r="J64" s="7" t="s">
        <v>1571</v>
      </c>
      <c r="K64" s="7" t="s">
        <v>1571</v>
      </c>
      <c r="L64" s="7" t="s">
        <v>1563</v>
      </c>
      <c r="M64" s="7" t="s">
        <v>1563</v>
      </c>
      <c r="N64" s="7" t="s">
        <v>1571</v>
      </c>
      <c r="O64" s="7" t="s">
        <v>1561</v>
      </c>
      <c r="P64" s="7" t="s">
        <v>1563</v>
      </c>
      <c r="Q64" t="s">
        <v>2315</v>
      </c>
      <c r="R64" s="7" t="s">
        <v>1718</v>
      </c>
      <c r="S64" t="str">
        <f xml:space="preserve"> HYPERLINK("ReviewHtml/review_Konosuba_-_God's_Blessing_On_This_Wonderful_World.html", "https://2danicritic.github.io/ReviewHtml/review_Konosuba_-_God's_Blessing_On_This_Wonderful_World.html")</f>
        <v>https://2danicritic.github.io/ReviewHtml/review_Konosuba_-_God's_Blessing_On_This_Wonderful_World.html</v>
      </c>
      <c r="V64" s="5" t="str">
        <f t="shared" si="0"/>
        <v/>
      </c>
    </row>
    <row r="65" spans="2:22" x14ac:dyDescent="0.35">
      <c r="B65" s="7" t="s">
        <v>1898</v>
      </c>
      <c r="C65" t="s">
        <v>2352</v>
      </c>
      <c r="D65" s="7" t="s">
        <v>1581</v>
      </c>
      <c r="E65" t="s">
        <v>1558</v>
      </c>
      <c r="F65" t="s">
        <v>1895</v>
      </c>
      <c r="G65" t="s">
        <v>1584</v>
      </c>
      <c r="H65" t="s">
        <v>2353</v>
      </c>
      <c r="I65" s="7" t="s">
        <v>1579</v>
      </c>
      <c r="J65" s="7" t="s">
        <v>1571</v>
      </c>
      <c r="K65" s="7" t="s">
        <v>1563</v>
      </c>
      <c r="L65" s="7" t="s">
        <v>1563</v>
      </c>
      <c r="M65" s="7" t="s">
        <v>1563</v>
      </c>
      <c r="N65" s="7" t="s">
        <v>1564</v>
      </c>
      <c r="O65" s="7" t="s">
        <v>1563</v>
      </c>
      <c r="P65" s="7" t="s">
        <v>1571</v>
      </c>
      <c r="Q65" t="s">
        <v>145</v>
      </c>
      <c r="R65" s="7" t="s">
        <v>2073</v>
      </c>
      <c r="S65" t="str">
        <f xml:space="preserve"> HYPERLINK("ReviewHtml/review_Kumamiko_-_Girl_Meets_Bear.html", "https://2danicritic.github.io/ReviewHtml/review_Kumamiko_-_Girl_Meets_Bear.html")</f>
        <v>https://2danicritic.github.io/ReviewHtml/review_Kumamiko_-_Girl_Meets_Bear.html</v>
      </c>
      <c r="V65" s="5" t="str">
        <f t="shared" si="0"/>
        <v/>
      </c>
    </row>
    <row r="66" spans="2:22" hidden="1" x14ac:dyDescent="0.35">
      <c r="B66" s="7" t="s">
        <v>1918</v>
      </c>
      <c r="C66" t="s">
        <v>1879</v>
      </c>
      <c r="D66" s="7" t="s">
        <v>1684</v>
      </c>
      <c r="E66" t="s">
        <v>1558</v>
      </c>
      <c r="F66" t="s">
        <v>916</v>
      </c>
      <c r="G66" t="s">
        <v>1569</v>
      </c>
      <c r="H66" t="s">
        <v>1031</v>
      </c>
      <c r="I66" s="7" t="s">
        <v>1561</v>
      </c>
      <c r="J66" s="7" t="s">
        <v>1563</v>
      </c>
      <c r="K66" s="7" t="s">
        <v>1562</v>
      </c>
      <c r="L66" s="7" t="s">
        <v>1562</v>
      </c>
      <c r="M66" s="7" t="s">
        <v>1563</v>
      </c>
      <c r="N66" s="7" t="s">
        <v>1571</v>
      </c>
      <c r="O66" s="7" t="s">
        <v>1562</v>
      </c>
      <c r="P66" s="7" t="s">
        <v>1562</v>
      </c>
      <c r="Q66" t="s">
        <v>88</v>
      </c>
      <c r="R66" s="7" t="s">
        <v>1715</v>
      </c>
      <c r="S66" t="str">
        <f xml:space="preserve"> HYPERLINK("ReviewHtml/review_Lupin_the_Third_-_Goemon's_Blood_Spray.html", "https://2danicritic.github.io/ReviewHtml/review_Lupin_the_Third_-_Goemon's_Blood_Spray.html")</f>
        <v>https://2danicritic.github.io/ReviewHtml/review_Lupin_the_Third_-_Goemon's_Blood_Spray.html</v>
      </c>
      <c r="V66" s="5" t="str">
        <f t="shared" ref="V66:V129" si="1">TRIM(CLEAN(SUBSTITUTE(A66,CHAR(160)," ")))</f>
        <v/>
      </c>
    </row>
    <row r="67" spans="2:22" x14ac:dyDescent="0.35">
      <c r="B67" s="7" t="s">
        <v>1975</v>
      </c>
      <c r="C67" t="s">
        <v>1935</v>
      </c>
      <c r="D67" s="7" t="s">
        <v>1581</v>
      </c>
      <c r="E67" t="s">
        <v>1558</v>
      </c>
      <c r="F67" t="s">
        <v>735</v>
      </c>
      <c r="G67" t="s">
        <v>1584</v>
      </c>
      <c r="H67" t="s">
        <v>1936</v>
      </c>
      <c r="I67" s="7" t="s">
        <v>1615</v>
      </c>
      <c r="J67" s="7" t="s">
        <v>1563</v>
      </c>
      <c r="K67" s="7" t="s">
        <v>1563</v>
      </c>
      <c r="L67" s="7" t="s">
        <v>1563</v>
      </c>
      <c r="M67" s="7" t="s">
        <v>1563</v>
      </c>
      <c r="N67" s="7" t="s">
        <v>1571</v>
      </c>
      <c r="O67" s="7" t="s">
        <v>1561</v>
      </c>
      <c r="P67" s="7" t="s">
        <v>1571</v>
      </c>
      <c r="Q67" t="s">
        <v>1545</v>
      </c>
      <c r="R67" s="7" t="s">
        <v>1937</v>
      </c>
      <c r="S67" t="str">
        <f xml:space="preserve"> HYPERLINK("ReviewHtml/review_My_Hero_Academia.html", "https://2danicritic.github.io/ReviewHtml/review_My_Hero_Academia.html")</f>
        <v>https://2danicritic.github.io/ReviewHtml/review_My_Hero_Academia.html</v>
      </c>
      <c r="V67" s="5" t="str">
        <f t="shared" si="1"/>
        <v/>
      </c>
    </row>
    <row r="68" spans="2:22" hidden="1" x14ac:dyDescent="0.35">
      <c r="B68" s="7" t="s">
        <v>1945</v>
      </c>
      <c r="C68" t="s">
        <v>932</v>
      </c>
      <c r="D68" s="7" t="s">
        <v>1684</v>
      </c>
      <c r="E68" t="s">
        <v>1558</v>
      </c>
      <c r="F68" t="s">
        <v>933</v>
      </c>
      <c r="G68" t="s">
        <v>1569</v>
      </c>
      <c r="H68" t="s">
        <v>195</v>
      </c>
      <c r="I68" s="7" t="s">
        <v>1636</v>
      </c>
      <c r="J68" s="7" t="s">
        <v>1563</v>
      </c>
      <c r="K68" s="7" t="s">
        <v>1563</v>
      </c>
      <c r="L68" s="7" t="s">
        <v>1561</v>
      </c>
      <c r="M68" s="7" t="s">
        <v>1564</v>
      </c>
      <c r="N68" s="7" t="s">
        <v>1574</v>
      </c>
      <c r="O68" s="7" t="s">
        <v>1564</v>
      </c>
      <c r="P68" s="7" t="s">
        <v>1564</v>
      </c>
      <c r="Q68" t="s">
        <v>196</v>
      </c>
      <c r="R68" s="7" t="s">
        <v>1786</v>
      </c>
      <c r="S68" t="str">
        <f xml:space="preserve"> HYPERLINK("ReviewHtml/review_Mary_and_the_Witch's_Flower.html", "https://2danicritic.github.io/ReviewHtml/review_Mary_and_the_Witch's_Flower.html")</f>
        <v>https://2danicritic.github.io/ReviewHtml/review_Mary_and_the_Witch's_Flower.html</v>
      </c>
      <c r="V68" s="5" t="str">
        <f t="shared" si="1"/>
        <v/>
      </c>
    </row>
    <row r="69" spans="2:22" hidden="1" x14ac:dyDescent="0.35">
      <c r="B69" s="7" t="s">
        <v>1836</v>
      </c>
      <c r="C69" t="s">
        <v>850</v>
      </c>
      <c r="D69" s="7" t="s">
        <v>1684</v>
      </c>
      <c r="E69" t="s">
        <v>1669</v>
      </c>
      <c r="F69" t="s">
        <v>851</v>
      </c>
      <c r="G69" t="s">
        <v>1569</v>
      </c>
      <c r="H69" t="s">
        <v>852</v>
      </c>
      <c r="I69" s="7" t="s">
        <v>1649</v>
      </c>
      <c r="J69" s="7" t="s">
        <v>1566</v>
      </c>
      <c r="K69" s="7" t="s">
        <v>1561</v>
      </c>
      <c r="L69" s="7" t="s">
        <v>1561</v>
      </c>
      <c r="M69" s="7" t="s">
        <v>1561</v>
      </c>
      <c r="N69" s="7" t="s">
        <v>1561</v>
      </c>
      <c r="O69" s="7" t="s">
        <v>1561</v>
      </c>
      <c r="P69" s="7" t="s">
        <v>1561</v>
      </c>
      <c r="Q69" t="s">
        <v>153</v>
      </c>
      <c r="R69" s="7" t="s">
        <v>1751</v>
      </c>
      <c r="S69" t="str">
        <f xml:space="preserve"> HYPERLINK("ReviewHtml/review_Have_a_Nice_Day.html", "https://2danicritic.github.io/ReviewHtml/review_Have_a_Nice_Day.html")</f>
        <v>https://2danicritic.github.io/ReviewHtml/review_Have_a_Nice_Day.html</v>
      </c>
      <c r="V69" s="5" t="str">
        <f t="shared" si="1"/>
        <v/>
      </c>
    </row>
    <row r="70" spans="2:22" hidden="1" x14ac:dyDescent="0.35">
      <c r="B70" s="7" t="s">
        <v>1947</v>
      </c>
      <c r="C70" t="s">
        <v>1903</v>
      </c>
      <c r="D70" s="7" t="s">
        <v>1684</v>
      </c>
      <c r="E70" t="s">
        <v>1558</v>
      </c>
      <c r="F70" t="s">
        <v>682</v>
      </c>
      <c r="G70" t="s">
        <v>1569</v>
      </c>
      <c r="H70" t="s">
        <v>1904</v>
      </c>
      <c r="I70" s="7" t="s">
        <v>1711</v>
      </c>
      <c r="J70" s="7" t="s">
        <v>1564</v>
      </c>
      <c r="K70" s="7" t="s">
        <v>1564</v>
      </c>
      <c r="L70" s="7" t="s">
        <v>1574</v>
      </c>
      <c r="M70" s="7" t="s">
        <v>1564</v>
      </c>
      <c r="N70" s="7" t="s">
        <v>1574</v>
      </c>
      <c r="O70" s="7" t="s">
        <v>1564</v>
      </c>
      <c r="P70" s="7" t="s">
        <v>1661</v>
      </c>
      <c r="Q70" t="s">
        <v>1543</v>
      </c>
      <c r="R70" s="7" t="s">
        <v>1772</v>
      </c>
      <c r="S70" t="str">
        <f xml:space="preserve"> HYPERLINK("ReviewHtml/review_Mazinger_Z_-_Infinity.html", "https://2danicritic.github.io/ReviewHtml/review_Mazinger_Z_-_Infinity.html")</f>
        <v>https://2danicritic.github.io/ReviewHtml/review_Mazinger_Z_-_Infinity.html</v>
      </c>
      <c r="V70" s="5" t="str">
        <f t="shared" si="1"/>
        <v/>
      </c>
    </row>
    <row r="71" spans="2:22" x14ac:dyDescent="0.35">
      <c r="B71" s="7" t="s">
        <v>1977</v>
      </c>
      <c r="C71" t="s">
        <v>2260</v>
      </c>
      <c r="D71" s="7" t="s">
        <v>1581</v>
      </c>
      <c r="E71" t="s">
        <v>1558</v>
      </c>
      <c r="F71" t="s">
        <v>659</v>
      </c>
      <c r="G71" t="s">
        <v>1584</v>
      </c>
      <c r="H71" t="s">
        <v>910</v>
      </c>
      <c r="I71" s="7" t="s">
        <v>1636</v>
      </c>
      <c r="J71" s="7" t="s">
        <v>1563</v>
      </c>
      <c r="K71" s="7" t="s">
        <v>1563</v>
      </c>
      <c r="L71" s="7" t="s">
        <v>1571</v>
      </c>
      <c r="M71" s="7" t="s">
        <v>1571</v>
      </c>
      <c r="N71" s="7" t="s">
        <v>1574</v>
      </c>
      <c r="O71" s="7" t="s">
        <v>1571</v>
      </c>
      <c r="P71" s="7" t="s">
        <v>1564</v>
      </c>
      <c r="Q71" t="s">
        <v>2194</v>
      </c>
      <c r="R71" s="7" t="s">
        <v>1607</v>
      </c>
      <c r="S71" t="str">
        <f xml:space="preserve"> HYPERLINK("ReviewHtml/review_Myriad_Colors_Phantom_World.html", "https://2danicritic.github.io/ReviewHtml/review_Myriad_Colors_Phantom_World.html")</f>
        <v>https://2danicritic.github.io/ReviewHtml/review_Myriad_Colors_Phantom_World.html</v>
      </c>
      <c r="V71" s="5" t="str">
        <f t="shared" si="1"/>
        <v/>
      </c>
    </row>
    <row r="72" spans="2:22" hidden="1" x14ac:dyDescent="0.35">
      <c r="B72" s="7" t="s">
        <v>1980</v>
      </c>
      <c r="C72" t="s">
        <v>967</v>
      </c>
      <c r="D72" s="7" t="s">
        <v>1684</v>
      </c>
      <c r="E72" t="s">
        <v>1558</v>
      </c>
      <c r="F72" t="s">
        <v>968</v>
      </c>
      <c r="G72" t="s">
        <v>1569</v>
      </c>
      <c r="H72" t="s">
        <v>802</v>
      </c>
      <c r="I72" s="7" t="s">
        <v>1636</v>
      </c>
      <c r="J72" s="7" t="s">
        <v>1571</v>
      </c>
      <c r="K72" s="7" t="s">
        <v>1563</v>
      </c>
      <c r="L72" s="7" t="s">
        <v>1563</v>
      </c>
      <c r="M72" s="7" t="s">
        <v>1564</v>
      </c>
      <c r="N72" s="7" t="s">
        <v>1574</v>
      </c>
      <c r="O72" s="7" t="s">
        <v>1571</v>
      </c>
      <c r="P72" s="7" t="s">
        <v>1571</v>
      </c>
      <c r="Q72" t="s">
        <v>209</v>
      </c>
      <c r="R72" s="7" t="s">
        <v>1792</v>
      </c>
      <c r="S72" t="str">
        <f xml:space="preserve"> HYPERLINK("ReviewHtml/review_Napping_Princess.html", "https://2danicritic.github.io/ReviewHtml/review_Napping_Princess.html")</f>
        <v>https://2danicritic.github.io/ReviewHtml/review_Napping_Princess.html</v>
      </c>
      <c r="V72" s="5" t="str">
        <f t="shared" si="1"/>
        <v/>
      </c>
    </row>
    <row r="73" spans="2:22" x14ac:dyDescent="0.35">
      <c r="B73" s="7" t="s">
        <v>2009</v>
      </c>
      <c r="C73" t="s">
        <v>2263</v>
      </c>
      <c r="D73" s="7" t="s">
        <v>1581</v>
      </c>
      <c r="E73" t="s">
        <v>1558</v>
      </c>
      <c r="F73" t="s">
        <v>916</v>
      </c>
      <c r="G73" t="s">
        <v>1584</v>
      </c>
      <c r="H73" t="s">
        <v>2196</v>
      </c>
      <c r="I73" s="7" t="s">
        <v>1589</v>
      </c>
      <c r="J73" s="7" t="s">
        <v>1571</v>
      </c>
      <c r="K73" s="7" t="s">
        <v>1561</v>
      </c>
      <c r="L73" s="7" t="s">
        <v>1563</v>
      </c>
      <c r="M73" s="7" t="s">
        <v>1561</v>
      </c>
      <c r="N73" s="7" t="s">
        <v>1563</v>
      </c>
      <c r="O73" s="7" t="s">
        <v>1561</v>
      </c>
      <c r="P73" s="7" t="s">
        <v>1563</v>
      </c>
      <c r="Q73" t="s">
        <v>101</v>
      </c>
      <c r="R73" s="7" t="s">
        <v>1616</v>
      </c>
      <c r="S73" t="str">
        <f xml:space="preserve"> HYPERLINK("ReviewHtml/review_Orange.html", "https://2danicritic.github.io/ReviewHtml/review_Orange.html")</f>
        <v>https://2danicritic.github.io/ReviewHtml/review_Orange.html</v>
      </c>
      <c r="V73" s="5" t="str">
        <f t="shared" si="1"/>
        <v/>
      </c>
    </row>
    <row r="74" spans="2:22" hidden="1" x14ac:dyDescent="0.35">
      <c r="B74" s="7" t="s">
        <v>1998</v>
      </c>
      <c r="C74" t="s">
        <v>985</v>
      </c>
      <c r="D74" s="7" t="s">
        <v>1684</v>
      </c>
      <c r="E74" t="s">
        <v>1558</v>
      </c>
      <c r="F74" t="s">
        <v>695</v>
      </c>
      <c r="G74" t="s">
        <v>1569</v>
      </c>
      <c r="H74" t="s">
        <v>984</v>
      </c>
      <c r="I74" s="7" t="s">
        <v>1561</v>
      </c>
      <c r="J74" s="7" t="s">
        <v>1561</v>
      </c>
      <c r="K74" s="7" t="s">
        <v>1561</v>
      </c>
      <c r="L74" s="7" t="s">
        <v>1561</v>
      </c>
      <c r="M74" s="7" t="s">
        <v>1561</v>
      </c>
      <c r="N74" s="7" t="s">
        <v>1561</v>
      </c>
      <c r="O74" s="7" t="s">
        <v>1561</v>
      </c>
      <c r="P74" s="7" t="s">
        <v>1561</v>
      </c>
      <c r="Q74" t="s">
        <v>217</v>
      </c>
      <c r="R74" s="7" t="s">
        <v>1625</v>
      </c>
      <c r="S74" t="str">
        <f xml:space="preserve"> HYPERLINK("ReviewHtml/review_No_Game_No_Life_-_Zero.html", "https://2danicritic.github.io/ReviewHtml/review_No_Game_No_Life_-_Zero.html")</f>
        <v>https://2danicritic.github.io/ReviewHtml/review_No_Game_No_Life_-_Zero.html</v>
      </c>
      <c r="V74" s="5" t="str">
        <f t="shared" si="1"/>
        <v/>
      </c>
    </row>
    <row r="75" spans="2:22" x14ac:dyDescent="0.35">
      <c r="B75" s="7" t="s">
        <v>2075</v>
      </c>
      <c r="C75" t="s">
        <v>2379</v>
      </c>
      <c r="D75" s="7" t="s">
        <v>1581</v>
      </c>
      <c r="E75" t="s">
        <v>1558</v>
      </c>
      <c r="F75" t="s">
        <v>2298</v>
      </c>
      <c r="G75" t="s">
        <v>1584</v>
      </c>
      <c r="H75" t="s">
        <v>2380</v>
      </c>
      <c r="I75" s="7" t="s">
        <v>1778</v>
      </c>
      <c r="J75" s="7" t="s">
        <v>1564</v>
      </c>
      <c r="K75" s="7" t="s">
        <v>1571</v>
      </c>
      <c r="L75" s="7" t="s">
        <v>1564</v>
      </c>
      <c r="M75" s="7" t="s">
        <v>1571</v>
      </c>
      <c r="N75" s="7" t="s">
        <v>1564</v>
      </c>
      <c r="O75" s="7" t="s">
        <v>1564</v>
      </c>
      <c r="P75" s="7" t="s">
        <v>1564</v>
      </c>
      <c r="Q75" t="s">
        <v>204</v>
      </c>
      <c r="R75" s="7" t="s">
        <v>1666</v>
      </c>
      <c r="S75" t="str">
        <f xml:space="preserve"> HYPERLINK("ReviewHtml/review_She_and_Her_Cat_-_Everything_Flows.html", "https://2danicritic.github.io/ReviewHtml/review_She_and_Her_Cat_-_Everything_Flows.html")</f>
        <v>https://2danicritic.github.io/ReviewHtml/review_She_and_Her_Cat_-_Everything_Flows.html</v>
      </c>
      <c r="V75" s="5" t="str">
        <f t="shared" si="1"/>
        <v/>
      </c>
    </row>
    <row r="76" spans="2:22" hidden="1" x14ac:dyDescent="0.35">
      <c r="B76" s="7" t="s">
        <v>2139</v>
      </c>
      <c r="C76" t="s">
        <v>1113</v>
      </c>
      <c r="D76" s="7" t="s">
        <v>1684</v>
      </c>
      <c r="E76" t="s">
        <v>1558</v>
      </c>
      <c r="F76" t="s">
        <v>788</v>
      </c>
      <c r="G76" t="s">
        <v>1569</v>
      </c>
      <c r="H76" t="s">
        <v>789</v>
      </c>
      <c r="I76" s="7" t="s">
        <v>1752</v>
      </c>
      <c r="J76" s="7" t="s">
        <v>1561</v>
      </c>
      <c r="K76" s="7" t="s">
        <v>1572</v>
      </c>
      <c r="L76" s="7" t="s">
        <v>1572</v>
      </c>
      <c r="M76" s="7" t="s">
        <v>1572</v>
      </c>
      <c r="N76" s="7" t="s">
        <v>1561</v>
      </c>
      <c r="O76" s="7" t="s">
        <v>1572</v>
      </c>
      <c r="P76" s="7" t="s">
        <v>1572</v>
      </c>
      <c r="Q76" t="s">
        <v>278</v>
      </c>
      <c r="R76" s="7" t="s">
        <v>1770</v>
      </c>
      <c r="S76" t="str">
        <f xml:space="preserve"> HYPERLINK("ReviewHtml/review_The_Night_Is_Short,_Walk_On_Girl.html", "https://2danicritic.github.io/ReviewHtml/review_The_Night_Is_Short,_Walk_On_Girl.html")</f>
        <v>https://2danicritic.github.io/ReviewHtml/review_The_Night_Is_Short,_Walk_On_Girl.html</v>
      </c>
      <c r="V76" s="5" t="str">
        <f t="shared" si="1"/>
        <v/>
      </c>
    </row>
    <row r="77" spans="2:22" hidden="1" x14ac:dyDescent="0.35">
      <c r="B77" s="7" t="s">
        <v>1587</v>
      </c>
      <c r="C77" t="s">
        <v>658</v>
      </c>
      <c r="D77" s="7" t="s">
        <v>1581</v>
      </c>
      <c r="E77" t="s">
        <v>1558</v>
      </c>
      <c r="F77" t="s">
        <v>659</v>
      </c>
      <c r="G77" t="s">
        <v>1569</v>
      </c>
      <c r="H77" t="s">
        <v>660</v>
      </c>
      <c r="I77" s="7" t="s">
        <v>1562</v>
      </c>
      <c r="J77" s="7" t="s">
        <v>1561</v>
      </c>
      <c r="K77" s="7" t="s">
        <v>1561</v>
      </c>
      <c r="L77" s="7" t="s">
        <v>1572</v>
      </c>
      <c r="M77" s="7" t="s">
        <v>1572</v>
      </c>
      <c r="N77" s="7" t="s">
        <v>1562</v>
      </c>
      <c r="O77" s="7" t="s">
        <v>1561</v>
      </c>
      <c r="P77" s="7" t="s">
        <v>1572</v>
      </c>
      <c r="Q77" t="s">
        <v>60</v>
      </c>
      <c r="R77" s="7" t="s">
        <v>1582</v>
      </c>
      <c r="S77" t="str">
        <f xml:space="preserve"> HYPERLINK("ReviewHtml/review_A_Silent_Voice.html", "https://2danicritic.github.io/ReviewHtml/review_A_Silent_Voice.html")</f>
        <v>https://2danicritic.github.io/ReviewHtml/review_A_Silent_Voice.html</v>
      </c>
      <c r="V77" s="5" t="str">
        <f t="shared" si="1"/>
        <v/>
      </c>
    </row>
    <row r="78" spans="2:22" hidden="1" x14ac:dyDescent="0.35">
      <c r="B78" s="7" t="s">
        <v>1812</v>
      </c>
      <c r="C78" t="s">
        <v>834</v>
      </c>
      <c r="D78" s="7" t="s">
        <v>1581</v>
      </c>
      <c r="E78" t="s">
        <v>1558</v>
      </c>
      <c r="F78" t="s">
        <v>835</v>
      </c>
      <c r="G78" t="s">
        <v>1569</v>
      </c>
      <c r="H78" t="s">
        <v>827</v>
      </c>
      <c r="I78" s="7" t="s">
        <v>1649</v>
      </c>
      <c r="J78" s="7" t="s">
        <v>1563</v>
      </c>
      <c r="K78" s="7" t="s">
        <v>1561</v>
      </c>
      <c r="L78" s="7" t="s">
        <v>1563</v>
      </c>
      <c r="M78" s="7" t="s">
        <v>1571</v>
      </c>
      <c r="N78" s="7" t="s">
        <v>1561</v>
      </c>
      <c r="O78" s="7" t="s">
        <v>1571</v>
      </c>
      <c r="P78" s="7" t="s">
        <v>1561</v>
      </c>
      <c r="Q78" t="s">
        <v>142</v>
      </c>
      <c r="R78" s="7" t="s">
        <v>1741</v>
      </c>
      <c r="S78" t="str">
        <f xml:space="preserve"> HYPERLINK("ReviewHtml/review_Genocidal_Organ.html", "https://2danicritic.github.io/ReviewHtml/review_Genocidal_Organ.html")</f>
        <v>https://2danicritic.github.io/ReviewHtml/review_Genocidal_Organ.html</v>
      </c>
      <c r="V78" s="5" t="str">
        <f t="shared" si="1"/>
        <v/>
      </c>
    </row>
    <row r="79" spans="2:22" x14ac:dyDescent="0.35">
      <c r="B79" s="7" t="s">
        <v>2125</v>
      </c>
      <c r="C79" t="s">
        <v>2383</v>
      </c>
      <c r="D79" s="7" t="s">
        <v>1581</v>
      </c>
      <c r="E79" t="s">
        <v>1558</v>
      </c>
      <c r="F79" t="s">
        <v>1293</v>
      </c>
      <c r="G79" t="s">
        <v>1584</v>
      </c>
      <c r="H79" t="s">
        <v>2325</v>
      </c>
      <c r="I79" s="7" t="s">
        <v>1615</v>
      </c>
      <c r="J79" s="7" t="s">
        <v>1563</v>
      </c>
      <c r="K79" s="7" t="s">
        <v>1563</v>
      </c>
      <c r="L79" s="7" t="s">
        <v>1563</v>
      </c>
      <c r="M79" s="7" t="s">
        <v>1563</v>
      </c>
      <c r="N79" s="7" t="s">
        <v>1563</v>
      </c>
      <c r="O79" s="7" t="s">
        <v>1571</v>
      </c>
      <c r="P79" s="7" t="s">
        <v>1563</v>
      </c>
      <c r="Q79" t="s">
        <v>349</v>
      </c>
      <c r="R79" s="7" t="s">
        <v>1718</v>
      </c>
      <c r="S79" t="str">
        <f xml:space="preserve"> HYPERLINK("ReviewHtml/review_The_Great_Passage.html", "https://2danicritic.github.io/ReviewHtml/review_The_Great_Passage.html")</f>
        <v>https://2danicritic.github.io/ReviewHtml/review_The_Great_Passage.html</v>
      </c>
      <c r="V79" s="5" t="str">
        <f t="shared" si="1"/>
        <v/>
      </c>
    </row>
    <row r="80" spans="2:22" hidden="1" x14ac:dyDescent="0.35">
      <c r="B80" s="7" t="s">
        <v>1855</v>
      </c>
      <c r="C80" t="s">
        <v>868</v>
      </c>
      <c r="D80" s="7" t="s">
        <v>1581</v>
      </c>
      <c r="E80" t="s">
        <v>1558</v>
      </c>
      <c r="F80" t="s">
        <v>869</v>
      </c>
      <c r="G80" t="s">
        <v>1569</v>
      </c>
      <c r="H80" t="s">
        <v>725</v>
      </c>
      <c r="I80" s="7" t="s">
        <v>1682</v>
      </c>
      <c r="J80" s="7" t="s">
        <v>1571</v>
      </c>
      <c r="K80" s="7" t="s">
        <v>1561</v>
      </c>
      <c r="L80" s="7" t="s">
        <v>1561</v>
      </c>
      <c r="M80" s="7" t="s">
        <v>1564</v>
      </c>
      <c r="N80" s="7" t="s">
        <v>1561</v>
      </c>
      <c r="O80" s="7" t="s">
        <v>1563</v>
      </c>
      <c r="P80" s="7" t="s">
        <v>1572</v>
      </c>
      <c r="Q80" t="s">
        <v>166</v>
      </c>
      <c r="R80" s="7" t="s">
        <v>1809</v>
      </c>
      <c r="S80" t="str">
        <f xml:space="preserve"> HYPERLINK("ReviewHtml/review_In_This_Corner_of_the_World.html", "https://2danicritic.github.io/ReviewHtml/review_In_This_Corner_of_the_World.html")</f>
        <v>https://2danicritic.github.io/ReviewHtml/review_In_This_Corner_of_the_World.html</v>
      </c>
      <c r="V80" s="5" t="str">
        <f t="shared" si="1"/>
        <v/>
      </c>
    </row>
    <row r="81" spans="2:22" x14ac:dyDescent="0.35">
      <c r="B81" s="7" t="s">
        <v>2412</v>
      </c>
      <c r="C81" t="s">
        <v>1185</v>
      </c>
      <c r="D81" s="7" t="s">
        <v>1581</v>
      </c>
      <c r="E81" t="s">
        <v>1558</v>
      </c>
      <c r="F81" t="s">
        <v>869</v>
      </c>
      <c r="G81" t="s">
        <v>1584</v>
      </c>
      <c r="H81" t="s">
        <v>926</v>
      </c>
      <c r="I81" s="7" t="s">
        <v>1628</v>
      </c>
      <c r="J81" s="7" t="s">
        <v>1563</v>
      </c>
      <c r="K81" s="7" t="s">
        <v>1561</v>
      </c>
      <c r="L81" s="7" t="s">
        <v>1561</v>
      </c>
      <c r="M81" s="7" t="s">
        <v>1563</v>
      </c>
      <c r="N81" s="7" t="s">
        <v>1563</v>
      </c>
      <c r="O81" s="7" t="s">
        <v>1561</v>
      </c>
      <c r="P81" s="7" t="s">
        <v>1562</v>
      </c>
      <c r="Q81" t="s">
        <v>312</v>
      </c>
      <c r="R81" s="7" t="s">
        <v>1700</v>
      </c>
      <c r="S81" t="str">
        <f xml:space="preserve"> HYPERLINK("ReviewHtml/review_Yuri_on_Ice.html", "https://2danicritic.github.io/ReviewHtml/review_Yuri_on_Ice.html")</f>
        <v>https://2danicritic.github.io/ReviewHtml/review_Yuri_on_Ice.html</v>
      </c>
      <c r="V81" s="5" t="str">
        <f t="shared" si="1"/>
        <v/>
      </c>
    </row>
    <row r="82" spans="2:22" x14ac:dyDescent="0.35">
      <c r="B82" s="7" t="s">
        <v>1671</v>
      </c>
      <c r="C82" t="s">
        <v>2329</v>
      </c>
      <c r="D82" s="7" t="s">
        <v>1624</v>
      </c>
      <c r="E82" t="s">
        <v>1558</v>
      </c>
      <c r="F82" t="s">
        <v>2330</v>
      </c>
      <c r="G82" t="s">
        <v>1584</v>
      </c>
      <c r="H82" t="s">
        <v>2331</v>
      </c>
      <c r="I82" s="7" t="s">
        <v>1807</v>
      </c>
      <c r="J82" s="7" t="s">
        <v>1564</v>
      </c>
      <c r="K82" s="7" t="s">
        <v>1563</v>
      </c>
      <c r="L82" s="7" t="s">
        <v>1563</v>
      </c>
      <c r="M82" s="7" t="s">
        <v>1563</v>
      </c>
      <c r="N82" s="7" t="s">
        <v>1563</v>
      </c>
      <c r="O82" s="7" t="s">
        <v>1563</v>
      </c>
      <c r="P82" s="7" t="s">
        <v>1563</v>
      </c>
      <c r="Q82" t="s">
        <v>2304</v>
      </c>
      <c r="R82" s="7" t="s">
        <v>1700</v>
      </c>
      <c r="S82" t="str">
        <f xml:space="preserve"> HYPERLINK("ReviewHtml/review_Beautiful_Bones_-_Sakurako's_Investigation.html", "https://2danicritic.github.io/ReviewHtml/review_Beautiful_Bones_-_Sakurako's_Investigation.html")</f>
        <v>https://2danicritic.github.io/ReviewHtml/review_Beautiful_Bones_-_Sakurako's_Investigation.html</v>
      </c>
      <c r="V82" s="5" t="str">
        <f t="shared" si="1"/>
        <v/>
      </c>
    </row>
    <row r="83" spans="2:22" x14ac:dyDescent="0.35">
      <c r="B83" s="7" t="s">
        <v>1716</v>
      </c>
      <c r="C83" t="s">
        <v>734</v>
      </c>
      <c r="D83" s="7" t="s">
        <v>1624</v>
      </c>
      <c r="E83" t="s">
        <v>1558</v>
      </c>
      <c r="F83" t="s">
        <v>735</v>
      </c>
      <c r="G83" t="s">
        <v>1584</v>
      </c>
      <c r="H83" t="s">
        <v>736</v>
      </c>
      <c r="I83" s="7" t="s">
        <v>1704</v>
      </c>
      <c r="J83" s="7" t="s">
        <v>1563</v>
      </c>
      <c r="K83" s="7" t="s">
        <v>1561</v>
      </c>
      <c r="L83" s="7" t="s">
        <v>1561</v>
      </c>
      <c r="M83" s="7" t="s">
        <v>1561</v>
      </c>
      <c r="N83" s="7" t="s">
        <v>1561</v>
      </c>
      <c r="O83" s="7" t="s">
        <v>1562</v>
      </c>
      <c r="P83" s="7" t="s">
        <v>1572</v>
      </c>
      <c r="Q83" t="s">
        <v>94</v>
      </c>
      <c r="R83" s="7" t="s">
        <v>1616</v>
      </c>
      <c r="S83" t="str">
        <f xml:space="preserve"> HYPERLINK("ReviewHtml/review_Blood_Blockade_Battlefront.html", "https://2danicritic.github.io/ReviewHtml/review_Blood_Blockade_Battlefront.html")</f>
        <v>https://2danicritic.github.io/ReviewHtml/review_Blood_Blockade_Battlefront.html</v>
      </c>
      <c r="V83" s="5" t="str">
        <f t="shared" si="1"/>
        <v/>
      </c>
    </row>
    <row r="84" spans="2:22" x14ac:dyDescent="0.35">
      <c r="B84" s="7" t="s">
        <v>1740</v>
      </c>
      <c r="C84" t="s">
        <v>2334</v>
      </c>
      <c r="D84" s="7" t="s">
        <v>1624</v>
      </c>
      <c r="E84" t="s">
        <v>1558</v>
      </c>
      <c r="F84" t="s">
        <v>799</v>
      </c>
      <c r="G84" t="s">
        <v>1584</v>
      </c>
      <c r="H84" t="s">
        <v>2306</v>
      </c>
      <c r="I84" s="7" t="s">
        <v>1686</v>
      </c>
      <c r="J84" s="7" t="s">
        <v>1571</v>
      </c>
      <c r="K84" s="7" t="s">
        <v>1571</v>
      </c>
      <c r="L84" s="7" t="s">
        <v>1571</v>
      </c>
      <c r="M84" s="7" t="s">
        <v>1571</v>
      </c>
      <c r="N84" s="7" t="s">
        <v>1571</v>
      </c>
      <c r="O84" s="7" t="s">
        <v>1563</v>
      </c>
      <c r="P84" s="7" t="s">
        <v>1571</v>
      </c>
      <c r="Q84" t="s">
        <v>157</v>
      </c>
      <c r="R84" s="7" t="s">
        <v>1700</v>
      </c>
      <c r="S84" t="str">
        <f xml:space="preserve"> HYPERLINK("ReviewHtml/review_Chivalry_of_a_Failed_Knight.html", "https://2danicritic.github.io/ReviewHtml/review_Chivalry_of_a_Failed_Knight.html")</f>
        <v>https://2danicritic.github.io/ReviewHtml/review_Chivalry_of_a_Failed_Knight.html</v>
      </c>
      <c r="V84" s="5" t="str">
        <f t="shared" si="1"/>
        <v/>
      </c>
    </row>
    <row r="85" spans="2:22" hidden="1" x14ac:dyDescent="0.35">
      <c r="B85" s="7" t="s">
        <v>1890</v>
      </c>
      <c r="C85" t="s">
        <v>900</v>
      </c>
      <c r="D85" s="7" t="s">
        <v>1581</v>
      </c>
      <c r="E85" t="s">
        <v>1558</v>
      </c>
      <c r="F85" t="s">
        <v>690</v>
      </c>
      <c r="G85" t="s">
        <v>1569</v>
      </c>
      <c r="H85" t="s">
        <v>74</v>
      </c>
      <c r="I85" s="7" t="s">
        <v>1768</v>
      </c>
      <c r="J85" s="7" t="s">
        <v>1572</v>
      </c>
      <c r="K85" s="7" t="s">
        <v>1562</v>
      </c>
      <c r="L85" s="7" t="s">
        <v>1562</v>
      </c>
      <c r="M85" s="7" t="s">
        <v>1561</v>
      </c>
      <c r="N85" s="7" t="s">
        <v>1561</v>
      </c>
      <c r="O85" s="7" t="s">
        <v>1572</v>
      </c>
      <c r="P85" s="7" t="s">
        <v>1572</v>
      </c>
      <c r="Q85" t="s">
        <v>176</v>
      </c>
      <c r="R85" s="7" t="s">
        <v>1857</v>
      </c>
      <c r="S85" t="str">
        <f xml:space="preserve"> HYPERLINK("ReviewHtml/review_Kizumonogatari_-_Tekketsu,_Nekketsu,_Reiketsu.html", "https://2danicritic.github.io/ReviewHtml/review_Kizumonogatari_-_Tekketsu,_Nekketsu,_Reiketsu.html")</f>
        <v>https://2danicritic.github.io/ReviewHtml/review_Kizumonogatari_-_Tekketsu,_Nekketsu,_Reiketsu.html</v>
      </c>
      <c r="V85" s="5" t="str">
        <f t="shared" si="1"/>
        <v/>
      </c>
    </row>
    <row r="86" spans="2:22" x14ac:dyDescent="0.35">
      <c r="B86" s="7" t="s">
        <v>1695</v>
      </c>
      <c r="C86" t="s">
        <v>785</v>
      </c>
      <c r="D86" s="7" t="s">
        <v>1624</v>
      </c>
      <c r="E86" t="s">
        <v>1558</v>
      </c>
      <c r="F86" t="s">
        <v>695</v>
      </c>
      <c r="G86" t="s">
        <v>1584</v>
      </c>
      <c r="H86" t="s">
        <v>786</v>
      </c>
      <c r="I86" s="7" t="s">
        <v>1589</v>
      </c>
      <c r="J86" s="7" t="s">
        <v>1563</v>
      </c>
      <c r="K86" s="7" t="s">
        <v>1561</v>
      </c>
      <c r="L86" s="7" t="s">
        <v>1563</v>
      </c>
      <c r="M86" s="7" t="s">
        <v>1563</v>
      </c>
      <c r="N86" s="7" t="s">
        <v>1563</v>
      </c>
      <c r="O86" s="7" t="s">
        <v>1563</v>
      </c>
      <c r="P86" s="7" t="s">
        <v>1561</v>
      </c>
      <c r="Q86" t="s">
        <v>120</v>
      </c>
      <c r="R86" s="7" t="s">
        <v>1700</v>
      </c>
      <c r="S86" t="str">
        <f xml:space="preserve"> HYPERLINK("ReviewHtml/review_Death_Parade.html", "https://2danicritic.github.io/ReviewHtml/review_Death_Parade.html")</f>
        <v>https://2danicritic.github.io/ReviewHtml/review_Death_Parade.html</v>
      </c>
      <c r="V86" s="5" t="str">
        <f t="shared" si="1"/>
        <v/>
      </c>
    </row>
    <row r="87" spans="2:22" x14ac:dyDescent="0.35">
      <c r="B87" s="7" t="s">
        <v>1742</v>
      </c>
      <c r="C87" t="s">
        <v>759</v>
      </c>
      <c r="D87" s="7" t="s">
        <v>1624</v>
      </c>
      <c r="E87" t="s">
        <v>1558</v>
      </c>
      <c r="F87" t="s">
        <v>760</v>
      </c>
      <c r="G87" t="s">
        <v>1603</v>
      </c>
      <c r="H87" t="s">
        <v>761</v>
      </c>
      <c r="I87" s="7" t="s">
        <v>1628</v>
      </c>
      <c r="J87" s="7" t="s">
        <v>1561</v>
      </c>
      <c r="K87" s="7" t="s">
        <v>1561</v>
      </c>
      <c r="L87" s="7" t="s">
        <v>1561</v>
      </c>
      <c r="M87" s="7" t="s">
        <v>1561</v>
      </c>
      <c r="N87" s="7" t="s">
        <v>1563</v>
      </c>
      <c r="O87" s="7" t="s">
        <v>1563</v>
      </c>
      <c r="P87" s="7" t="s">
        <v>1561</v>
      </c>
      <c r="Q87" t="s">
        <v>103</v>
      </c>
      <c r="R87" s="7" t="s">
        <v>1729</v>
      </c>
      <c r="S87" t="str">
        <f xml:space="preserve"> HYPERLINK("ReviewHtml/review_Code_Geass_-_Akito_the_Exiled.html", "https://2danicritic.github.io/ReviewHtml/review_Code_Geass_-_Akito_the_Exiled.html")</f>
        <v>https://2danicritic.github.io/ReviewHtml/review_Code_Geass_-_Akito_the_Exiled.html</v>
      </c>
      <c r="V87" s="5" t="str">
        <f t="shared" si="1"/>
        <v/>
      </c>
    </row>
    <row r="88" spans="2:22" x14ac:dyDescent="0.35">
      <c r="B88" s="7" t="s">
        <v>1863</v>
      </c>
      <c r="C88" t="s">
        <v>1150</v>
      </c>
      <c r="D88" s="7" t="s">
        <v>1624</v>
      </c>
      <c r="E88" t="s">
        <v>1558</v>
      </c>
      <c r="F88" t="s">
        <v>1151</v>
      </c>
      <c r="G88" t="s">
        <v>1603</v>
      </c>
      <c r="H88" t="s">
        <v>1152</v>
      </c>
      <c r="I88" s="7" t="s">
        <v>1807</v>
      </c>
      <c r="J88" s="7" t="s">
        <v>1563</v>
      </c>
      <c r="K88" s="7" t="s">
        <v>1563</v>
      </c>
      <c r="L88" s="7" t="s">
        <v>1561</v>
      </c>
      <c r="M88" s="7" t="s">
        <v>1571</v>
      </c>
      <c r="N88" s="7" t="s">
        <v>1571</v>
      </c>
      <c r="O88" s="7" t="s">
        <v>1571</v>
      </c>
      <c r="P88" s="7" t="s">
        <v>1563</v>
      </c>
      <c r="Q88" t="s">
        <v>302</v>
      </c>
      <c r="R88" s="7" t="s">
        <v>1655</v>
      </c>
      <c r="S88" t="str">
        <f xml:space="preserve"> HYPERLINK("ReviewHtml/review_Typhoon_Noruda.html", "https://2danicritic.github.io/ReviewHtml/review_Typhoon_Noruda.html")</f>
        <v>https://2danicritic.github.io/ReviewHtml/review_Typhoon_Noruda.html</v>
      </c>
      <c r="V88" s="5" t="str">
        <f t="shared" si="1"/>
        <v/>
      </c>
    </row>
    <row r="89" spans="2:22" hidden="1" x14ac:dyDescent="0.35">
      <c r="B89" s="7" t="s">
        <v>2004</v>
      </c>
      <c r="C89" t="s">
        <v>1273</v>
      </c>
      <c r="D89" s="7" t="s">
        <v>1581</v>
      </c>
      <c r="E89" t="s">
        <v>1558</v>
      </c>
      <c r="F89" t="s">
        <v>682</v>
      </c>
      <c r="G89" t="s">
        <v>1569</v>
      </c>
      <c r="H89" t="s">
        <v>1301</v>
      </c>
      <c r="I89" s="7" t="s">
        <v>1570</v>
      </c>
      <c r="J89" s="7" t="s">
        <v>1563</v>
      </c>
      <c r="K89" s="7" t="s">
        <v>1571</v>
      </c>
      <c r="L89" s="7" t="s">
        <v>1563</v>
      </c>
      <c r="M89" s="7" t="s">
        <v>1563</v>
      </c>
      <c r="N89" s="7" t="s">
        <v>1564</v>
      </c>
      <c r="O89" s="7" t="s">
        <v>1561</v>
      </c>
      <c r="P89" s="7" t="s">
        <v>1571</v>
      </c>
      <c r="Q89" t="s">
        <v>1210</v>
      </c>
      <c r="R89" s="7" t="s">
        <v>1604</v>
      </c>
      <c r="S89" t="str">
        <f xml:space="preserve"> HYPERLINK("ReviewHtml/review_One_Piece_Film_-_Gold.html", "https://2danicritic.github.io/ReviewHtml/review_One_Piece_Film_-_Gold.html")</f>
        <v>https://2danicritic.github.io/ReviewHtml/review_One_Piece_Film_-_Gold.html</v>
      </c>
      <c r="V89" s="5" t="str">
        <f t="shared" si="1"/>
        <v/>
      </c>
    </row>
    <row r="90" spans="2:22" x14ac:dyDescent="0.35">
      <c r="B90" s="7" t="s">
        <v>1738</v>
      </c>
      <c r="C90" t="s">
        <v>826</v>
      </c>
      <c r="D90" s="7" t="s">
        <v>1624</v>
      </c>
      <c r="E90" t="s">
        <v>1558</v>
      </c>
      <c r="F90" t="s">
        <v>781</v>
      </c>
      <c r="G90" t="s">
        <v>1584</v>
      </c>
      <c r="H90" t="s">
        <v>827</v>
      </c>
      <c r="I90" s="7" t="s">
        <v>1563</v>
      </c>
      <c r="J90" s="7" t="s">
        <v>1571</v>
      </c>
      <c r="K90" s="7" t="s">
        <v>1563</v>
      </c>
      <c r="L90" s="7" t="s">
        <v>1561</v>
      </c>
      <c r="M90" s="7" t="s">
        <v>1563</v>
      </c>
      <c r="N90" s="7" t="s">
        <v>1571</v>
      </c>
      <c r="O90" s="7" t="s">
        <v>1563</v>
      </c>
      <c r="P90" s="7" t="s">
        <v>1561</v>
      </c>
      <c r="Q90" t="s">
        <v>138</v>
      </c>
      <c r="R90" s="7" t="s">
        <v>1700</v>
      </c>
      <c r="S90" t="str">
        <f xml:space="preserve"> HYPERLINK("ReviewHtml/review_Gangsta.html", "https://2danicritic.github.io/ReviewHtml/review_Gangsta.html")</f>
        <v>https://2danicritic.github.io/ReviewHtml/review_Gangsta.html</v>
      </c>
      <c r="V90" s="5" t="str">
        <f t="shared" si="1"/>
        <v/>
      </c>
    </row>
    <row r="91" spans="2:22" x14ac:dyDescent="0.35">
      <c r="B91" s="7" t="s">
        <v>1847</v>
      </c>
      <c r="C91" t="s">
        <v>1384</v>
      </c>
      <c r="D91" s="7" t="s">
        <v>1624</v>
      </c>
      <c r="E91" t="s">
        <v>1558</v>
      </c>
      <c r="F91" t="s">
        <v>1427</v>
      </c>
      <c r="G91" t="s">
        <v>1584</v>
      </c>
      <c r="H91" t="s">
        <v>1444</v>
      </c>
      <c r="I91" s="7" t="s">
        <v>1636</v>
      </c>
      <c r="J91" s="7" t="s">
        <v>1571</v>
      </c>
      <c r="K91" s="7" t="s">
        <v>1571</v>
      </c>
      <c r="L91" s="7" t="s">
        <v>1571</v>
      </c>
      <c r="M91" s="7" t="s">
        <v>1571</v>
      </c>
      <c r="N91" s="7" t="s">
        <v>1574</v>
      </c>
      <c r="O91" s="7" t="s">
        <v>1563</v>
      </c>
      <c r="P91" s="7" t="s">
        <v>1571</v>
      </c>
      <c r="Q91" t="s">
        <v>72</v>
      </c>
      <c r="R91" s="7" t="s">
        <v>1700</v>
      </c>
      <c r="S91" t="str">
        <f xml:space="preserve"> HYPERLINK("ReviewHtml/review_Himouto!_Umaru-Chan.html", "https://2danicritic.github.io/ReviewHtml/review_Himouto!_Umaru-Chan.html")</f>
        <v>https://2danicritic.github.io/ReviewHtml/review_Himouto!_Umaru-Chan.html</v>
      </c>
      <c r="V91" s="5" t="str">
        <f t="shared" si="1"/>
        <v/>
      </c>
    </row>
    <row r="92" spans="2:22" hidden="1" x14ac:dyDescent="0.35">
      <c r="B92" s="7" t="s">
        <v>2411</v>
      </c>
      <c r="C92" t="s">
        <v>1184</v>
      </c>
      <c r="D92" s="7" t="s">
        <v>1581</v>
      </c>
      <c r="E92" t="s">
        <v>1558</v>
      </c>
      <c r="F92" t="s">
        <v>653</v>
      </c>
      <c r="G92" t="s">
        <v>1569</v>
      </c>
      <c r="H92" t="s">
        <v>654</v>
      </c>
      <c r="I92" s="7" t="s">
        <v>1645</v>
      </c>
      <c r="J92" s="7" t="s">
        <v>1562</v>
      </c>
      <c r="K92" s="7" t="s">
        <v>1562</v>
      </c>
      <c r="L92" s="7" t="s">
        <v>1561</v>
      </c>
      <c r="M92" s="7" t="s">
        <v>1561</v>
      </c>
      <c r="N92" s="7" t="s">
        <v>1561</v>
      </c>
      <c r="O92" s="7" t="s">
        <v>1561</v>
      </c>
      <c r="P92" s="7" t="s">
        <v>1572</v>
      </c>
      <c r="Q92" t="s">
        <v>281</v>
      </c>
      <c r="R92" s="7" t="s">
        <v>1789</v>
      </c>
      <c r="S92" t="str">
        <f xml:space="preserve"> HYPERLINK("ReviewHtml/review_Your_Name..html", "https://2danicritic.github.io/ReviewHtml/review_Your_Name..html")</f>
        <v>https://2danicritic.github.io/ReviewHtml/review_Your_Name..html</v>
      </c>
      <c r="V92" s="5" t="str">
        <f t="shared" si="1"/>
        <v/>
      </c>
    </row>
    <row r="93" spans="2:22" x14ac:dyDescent="0.35">
      <c r="B93" s="7" t="s">
        <v>1864</v>
      </c>
      <c r="C93" t="s">
        <v>873</v>
      </c>
      <c r="D93" s="7" t="s">
        <v>1624</v>
      </c>
      <c r="E93" t="s">
        <v>1558</v>
      </c>
      <c r="F93" t="s">
        <v>874</v>
      </c>
      <c r="G93" t="s">
        <v>1584</v>
      </c>
      <c r="H93" t="s">
        <v>875</v>
      </c>
      <c r="I93" s="7" t="s">
        <v>1563</v>
      </c>
      <c r="J93" s="7" t="s">
        <v>1563</v>
      </c>
      <c r="K93" s="7" t="s">
        <v>1563</v>
      </c>
      <c r="L93" s="7" t="s">
        <v>1563</v>
      </c>
      <c r="M93" s="7" t="s">
        <v>1563</v>
      </c>
      <c r="N93" s="7" t="s">
        <v>1571</v>
      </c>
      <c r="O93" s="7" t="s">
        <v>1563</v>
      </c>
      <c r="P93" s="7" t="s">
        <v>1561</v>
      </c>
      <c r="Q93" t="s">
        <v>130</v>
      </c>
      <c r="R93" s="7" t="s">
        <v>1616</v>
      </c>
      <c r="S93" t="str">
        <f xml:space="preserve"> HYPERLINK("ReviewHtml/review_Is_It_Wrong_To_Try_To_Pick_Up_Girls_In_A_Dungeon.html", "https://2danicritic.github.io/ReviewHtml/review_Is_It_Wrong_To_Try_To_Pick_Up_Girls_In_A_Dungeon.html")</f>
        <v>https://2danicritic.github.io/ReviewHtml/review_Is_It_Wrong_To_Try_To_Pick_Up_Girls_In_A_Dungeon.html</v>
      </c>
      <c r="V93" s="5" t="str">
        <f t="shared" si="1"/>
        <v/>
      </c>
    </row>
    <row r="94" spans="2:22" x14ac:dyDescent="0.35">
      <c r="B94" s="7" t="s">
        <v>1942</v>
      </c>
      <c r="C94" t="s">
        <v>2359</v>
      </c>
      <c r="D94" s="7" t="s">
        <v>1624</v>
      </c>
      <c r="E94" t="s">
        <v>1558</v>
      </c>
      <c r="F94" t="s">
        <v>732</v>
      </c>
      <c r="G94" t="s">
        <v>1584</v>
      </c>
      <c r="H94" t="s">
        <v>763</v>
      </c>
      <c r="I94" s="7" t="s">
        <v>1615</v>
      </c>
      <c r="J94" s="7" t="s">
        <v>1571</v>
      </c>
      <c r="K94" s="7" t="s">
        <v>1563</v>
      </c>
      <c r="L94" s="7" t="s">
        <v>1571</v>
      </c>
      <c r="M94" s="7" t="s">
        <v>1563</v>
      </c>
      <c r="N94" s="7" t="s">
        <v>1561</v>
      </c>
      <c r="O94" s="7" t="s">
        <v>1571</v>
      </c>
      <c r="P94" s="7" t="s">
        <v>1561</v>
      </c>
      <c r="Q94" t="s">
        <v>70</v>
      </c>
      <c r="R94" s="7" t="s">
        <v>1700</v>
      </c>
      <c r="S94" t="str">
        <f xml:space="preserve"> HYPERLINK("ReviewHtml/review_Maria_the_Virgin_Witch.html", "https://2danicritic.github.io/ReviewHtml/review_Maria_the_Virgin_Witch.html")</f>
        <v>https://2danicritic.github.io/ReviewHtml/review_Maria_the_Virgin_Witch.html</v>
      </c>
      <c r="V94" s="5" t="str">
        <f t="shared" si="1"/>
        <v/>
      </c>
    </row>
    <row r="95" spans="2:22" x14ac:dyDescent="0.35">
      <c r="B95" s="7" t="s">
        <v>1969</v>
      </c>
      <c r="C95" t="s">
        <v>948</v>
      </c>
      <c r="D95" s="7" t="s">
        <v>1624</v>
      </c>
      <c r="E95" t="s">
        <v>1558</v>
      </c>
      <c r="F95" t="s">
        <v>949</v>
      </c>
      <c r="G95" t="s">
        <v>1584</v>
      </c>
      <c r="H95" t="s">
        <v>950</v>
      </c>
      <c r="I95" s="7" t="s">
        <v>1592</v>
      </c>
      <c r="J95" s="7" t="s">
        <v>1564</v>
      </c>
      <c r="K95" s="7" t="s">
        <v>1571</v>
      </c>
      <c r="L95" s="7" t="s">
        <v>1561</v>
      </c>
      <c r="M95" s="7" t="s">
        <v>1561</v>
      </c>
      <c r="N95" s="7" t="s">
        <v>1561</v>
      </c>
      <c r="O95" s="7" t="s">
        <v>1572</v>
      </c>
      <c r="P95" s="7" t="s">
        <v>1572</v>
      </c>
      <c r="Q95" t="s">
        <v>172</v>
      </c>
      <c r="R95" s="7" t="s">
        <v>1700</v>
      </c>
      <c r="S95" t="str">
        <f xml:space="preserve"> HYPERLINK("ReviewHtml/review_Monster_Musume_-_Everyday_Life_With_Monster_Girls.html", "https://2danicritic.github.io/ReviewHtml/review_Monster_Musume_-_Everyday_Life_With_Monster_Girls.html")</f>
        <v>https://2danicritic.github.io/ReviewHtml/review_Monster_Musume_-_Everyday_Life_With_Monster_Girls.html</v>
      </c>
      <c r="V95" s="5" t="str">
        <f t="shared" si="1"/>
        <v/>
      </c>
    </row>
    <row r="96" spans="2:22" hidden="1" x14ac:dyDescent="0.35">
      <c r="B96" s="7" t="s">
        <v>1681</v>
      </c>
      <c r="C96" t="s">
        <v>707</v>
      </c>
      <c r="D96" s="7" t="s">
        <v>1624</v>
      </c>
      <c r="E96" t="s">
        <v>1558</v>
      </c>
      <c r="F96" t="s">
        <v>659</v>
      </c>
      <c r="G96" t="s">
        <v>1569</v>
      </c>
      <c r="H96" t="s">
        <v>706</v>
      </c>
      <c r="I96" s="7" t="s">
        <v>1570</v>
      </c>
      <c r="J96" s="7" t="s">
        <v>1561</v>
      </c>
      <c r="K96" s="7" t="s">
        <v>1563</v>
      </c>
      <c r="L96" s="7" t="s">
        <v>1571</v>
      </c>
      <c r="M96" s="7" t="s">
        <v>1571</v>
      </c>
      <c r="N96" s="7" t="s">
        <v>1571</v>
      </c>
      <c r="O96" s="7" t="s">
        <v>1563</v>
      </c>
      <c r="P96" s="7" t="s">
        <v>1571</v>
      </c>
      <c r="Q96" t="s">
        <v>79</v>
      </c>
      <c r="R96" s="7" t="s">
        <v>1667</v>
      </c>
      <c r="S96" t="str">
        <f xml:space="preserve"> HYPERLINK("ReviewHtml/review_Beyond_the_Boundary_-_I'll_Be_Here.html", "https://2danicritic.github.io/ReviewHtml/review_Beyond_the_Boundary_-_I'll_Be_Here.html")</f>
        <v>https://2danicritic.github.io/ReviewHtml/review_Beyond_the_Boundary_-_I'll_Be_Here.html</v>
      </c>
      <c r="V96" s="5" t="str">
        <f t="shared" si="1"/>
        <v/>
      </c>
    </row>
    <row r="97" spans="2:22" x14ac:dyDescent="0.35">
      <c r="B97" s="7" t="s">
        <v>2006</v>
      </c>
      <c r="C97" t="s">
        <v>995</v>
      </c>
      <c r="D97" s="7" t="s">
        <v>1624</v>
      </c>
      <c r="E97" t="s">
        <v>1558</v>
      </c>
      <c r="F97" t="s">
        <v>695</v>
      </c>
      <c r="G97" t="s">
        <v>1584</v>
      </c>
      <c r="H97" t="s">
        <v>996</v>
      </c>
      <c r="I97" s="7" t="s">
        <v>1579</v>
      </c>
      <c r="J97" s="7" t="s">
        <v>1563</v>
      </c>
      <c r="K97" s="7" t="s">
        <v>1571</v>
      </c>
      <c r="L97" s="7" t="s">
        <v>1563</v>
      </c>
      <c r="M97" s="7" t="s">
        <v>1564</v>
      </c>
      <c r="N97" s="7" t="s">
        <v>1571</v>
      </c>
      <c r="O97" s="7" t="s">
        <v>1563</v>
      </c>
      <c r="P97" s="7" t="s">
        <v>1563</v>
      </c>
      <c r="Q97" t="s">
        <v>124</v>
      </c>
      <c r="R97" s="7" t="s">
        <v>1687</v>
      </c>
      <c r="S97" t="str">
        <f xml:space="preserve"> HYPERLINK("ReviewHtml/review_One_Punch_Man.html", "https://2danicritic.github.io/ReviewHtml/review_One_Punch_Man.html")</f>
        <v>https://2danicritic.github.io/ReviewHtml/review_One_Punch_Man.html</v>
      </c>
      <c r="V97" s="5" t="str">
        <f t="shared" si="1"/>
        <v/>
      </c>
    </row>
    <row r="98" spans="2:22" x14ac:dyDescent="0.35">
      <c r="B98" s="7" t="s">
        <v>2011</v>
      </c>
      <c r="C98" t="s">
        <v>2371</v>
      </c>
      <c r="D98" s="7" t="s">
        <v>1624</v>
      </c>
      <c r="E98" t="s">
        <v>1558</v>
      </c>
      <c r="F98" t="s">
        <v>695</v>
      </c>
      <c r="G98" t="s">
        <v>1584</v>
      </c>
      <c r="H98" t="s">
        <v>2372</v>
      </c>
      <c r="I98" s="7" t="s">
        <v>1563</v>
      </c>
      <c r="J98" s="7" t="s">
        <v>1571</v>
      </c>
      <c r="K98" s="7" t="s">
        <v>1563</v>
      </c>
      <c r="L98" s="7" t="s">
        <v>1563</v>
      </c>
      <c r="M98" s="7" t="s">
        <v>1561</v>
      </c>
      <c r="N98" s="7" t="s">
        <v>1571</v>
      </c>
      <c r="O98" s="7" t="s">
        <v>1561</v>
      </c>
      <c r="P98" s="7" t="s">
        <v>1563</v>
      </c>
      <c r="Q98" t="s">
        <v>2320</v>
      </c>
      <c r="R98" s="7" t="s">
        <v>1616</v>
      </c>
      <c r="S98" t="str">
        <f xml:space="preserve"> HYPERLINK("ReviewHtml/review_Overlord.html", "https://2danicritic.github.io/ReviewHtml/review_Overlord.html")</f>
        <v>https://2danicritic.github.io/ReviewHtml/review_Overlord.html</v>
      </c>
      <c r="V98" s="5" t="str">
        <f t="shared" si="1"/>
        <v/>
      </c>
    </row>
    <row r="99" spans="2:22" x14ac:dyDescent="0.35">
      <c r="B99" s="7" t="s">
        <v>2037</v>
      </c>
      <c r="C99" t="s">
        <v>1017</v>
      </c>
      <c r="D99" s="7" t="s">
        <v>1624</v>
      </c>
      <c r="E99" t="s">
        <v>1558</v>
      </c>
      <c r="F99" t="s">
        <v>1018</v>
      </c>
      <c r="G99" t="s">
        <v>1584</v>
      </c>
      <c r="H99" t="s">
        <v>1019</v>
      </c>
      <c r="I99" s="7" t="s">
        <v>1579</v>
      </c>
      <c r="J99" s="7" t="s">
        <v>1571</v>
      </c>
      <c r="K99" s="7" t="s">
        <v>1571</v>
      </c>
      <c r="L99" s="7" t="s">
        <v>1571</v>
      </c>
      <c r="M99" s="7" t="s">
        <v>1571</v>
      </c>
      <c r="N99" s="7" t="s">
        <v>1571</v>
      </c>
      <c r="O99" s="7" t="s">
        <v>1563</v>
      </c>
      <c r="P99" s="7" t="s">
        <v>1561</v>
      </c>
      <c r="Q99" t="s">
        <v>236</v>
      </c>
      <c r="R99" s="7" t="s">
        <v>1700</v>
      </c>
      <c r="S99" t="str">
        <f xml:space="preserve"> HYPERLINK("ReviewHtml/review_Prison_School.html", "https://2danicritic.github.io/ReviewHtml/review_Prison_School.html")</f>
        <v>https://2danicritic.github.io/ReviewHtml/review_Prison_School.html</v>
      </c>
      <c r="V99" s="5" t="str">
        <f t="shared" si="1"/>
        <v/>
      </c>
    </row>
    <row r="100" spans="2:22" x14ac:dyDescent="0.35">
      <c r="B100" s="7" t="s">
        <v>2042</v>
      </c>
      <c r="C100" t="s">
        <v>1021</v>
      </c>
      <c r="D100" s="7" t="s">
        <v>1624</v>
      </c>
      <c r="E100" t="s">
        <v>1558</v>
      </c>
      <c r="F100" t="s">
        <v>869</v>
      </c>
      <c r="G100" t="s">
        <v>1584</v>
      </c>
      <c r="H100" t="s">
        <v>1022</v>
      </c>
      <c r="I100" s="7" t="s">
        <v>1686</v>
      </c>
      <c r="J100" s="7" t="s">
        <v>1571</v>
      </c>
      <c r="K100" s="7" t="s">
        <v>1571</v>
      </c>
      <c r="L100" s="7" t="s">
        <v>1571</v>
      </c>
      <c r="M100" s="7" t="s">
        <v>1563</v>
      </c>
      <c r="N100" s="7" t="s">
        <v>1564</v>
      </c>
      <c r="O100" s="7" t="s">
        <v>1563</v>
      </c>
      <c r="P100" s="7" t="s">
        <v>1571</v>
      </c>
      <c r="Q100" t="s">
        <v>237</v>
      </c>
      <c r="R100" s="7" t="s">
        <v>1700</v>
      </c>
      <c r="S100" t="str">
        <f xml:space="preserve"> HYPERLINK("ReviewHtml/review_Punch_Line.html", "https://2danicritic.github.io/ReviewHtml/review_Punch_Line.html")</f>
        <v>https://2danicritic.github.io/ReviewHtml/review_Punch_Line.html</v>
      </c>
      <c r="V100" s="5" t="str">
        <f t="shared" si="1"/>
        <v/>
      </c>
    </row>
    <row r="101" spans="2:22" hidden="1" x14ac:dyDescent="0.35">
      <c r="B101" s="7" t="s">
        <v>1822</v>
      </c>
      <c r="C101" t="s">
        <v>1381</v>
      </c>
      <c r="D101" s="7" t="s">
        <v>1624</v>
      </c>
      <c r="E101" t="s">
        <v>1558</v>
      </c>
      <c r="F101" t="s">
        <v>1426</v>
      </c>
      <c r="G101" t="s">
        <v>1569</v>
      </c>
      <c r="H101" t="s">
        <v>1019</v>
      </c>
      <c r="I101" s="7" t="s">
        <v>1615</v>
      </c>
      <c r="J101" s="7" t="s">
        <v>1561</v>
      </c>
      <c r="K101" s="7" t="s">
        <v>1563</v>
      </c>
      <c r="L101" s="7" t="s">
        <v>1561</v>
      </c>
      <c r="M101" s="7" t="s">
        <v>1571</v>
      </c>
      <c r="N101" s="7" t="s">
        <v>1574</v>
      </c>
      <c r="O101" s="7" t="s">
        <v>1561</v>
      </c>
      <c r="P101" s="7" t="s">
        <v>1563</v>
      </c>
      <c r="Q101" t="s">
        <v>1315</v>
      </c>
      <c r="R101" s="7" t="s">
        <v>1799</v>
      </c>
      <c r="S101" t="str">
        <f xml:space="preserve"> HYPERLINK("ReviewHtml/review_Girls_und_Panzer_-_Der_Film.html", "https://2danicritic.github.io/ReviewHtml/review_Girls_und_Panzer_-_Der_Film.html")</f>
        <v>https://2danicritic.github.io/ReviewHtml/review_Girls_und_Panzer_-_Der_Film.html</v>
      </c>
      <c r="V101" s="5" t="str">
        <f t="shared" si="1"/>
        <v/>
      </c>
    </row>
    <row r="102" spans="2:22" hidden="1" x14ac:dyDescent="0.35">
      <c r="B102" s="7" t="s">
        <v>1854</v>
      </c>
      <c r="C102" t="s">
        <v>865</v>
      </c>
      <c r="D102" s="7" t="s">
        <v>1684</v>
      </c>
      <c r="E102" t="s">
        <v>1693</v>
      </c>
      <c r="F102" t="s">
        <v>866</v>
      </c>
      <c r="G102" t="s">
        <v>1569</v>
      </c>
      <c r="H102" t="s">
        <v>867</v>
      </c>
      <c r="I102" s="7" t="s">
        <v>1615</v>
      </c>
      <c r="J102" s="7" t="s">
        <v>1571</v>
      </c>
      <c r="K102" s="7" t="s">
        <v>1571</v>
      </c>
      <c r="L102" s="7" t="s">
        <v>1571</v>
      </c>
      <c r="M102" s="7" t="s">
        <v>1561</v>
      </c>
      <c r="N102" s="7" t="s">
        <v>1561</v>
      </c>
      <c r="O102" s="7" t="s">
        <v>1561</v>
      </c>
      <c r="P102" s="7" t="s">
        <v>1571</v>
      </c>
      <c r="Q102" t="s">
        <v>165</v>
      </c>
      <c r="R102" s="7" t="s">
        <v>1580</v>
      </c>
      <c r="S102" t="str">
        <f xml:space="preserve"> HYPERLINK("ReviewHtml/review_I'll_Just_Live_In_Bando.html", "https://2danicritic.github.io/ReviewHtml/review_I'll_Just_Live_In_Bando.html")</f>
        <v>https://2danicritic.github.io/ReviewHtml/review_I'll_Just_Live_In_Bando.html</v>
      </c>
      <c r="V102" s="5" t="str">
        <f t="shared" si="1"/>
        <v/>
      </c>
    </row>
    <row r="103" spans="2:22" x14ac:dyDescent="0.35">
      <c r="B103" s="7" t="s">
        <v>2059</v>
      </c>
      <c r="C103" t="s">
        <v>1041</v>
      </c>
      <c r="D103" s="7" t="s">
        <v>1624</v>
      </c>
      <c r="E103" t="s">
        <v>1558</v>
      </c>
      <c r="F103" t="s">
        <v>1027</v>
      </c>
      <c r="G103" t="s">
        <v>1584</v>
      </c>
      <c r="H103" t="s">
        <v>1042</v>
      </c>
      <c r="I103" s="7" t="s">
        <v>1563</v>
      </c>
      <c r="J103" s="7" t="s">
        <v>1571</v>
      </c>
      <c r="K103" s="7" t="s">
        <v>1563</v>
      </c>
      <c r="L103" s="7" t="s">
        <v>1563</v>
      </c>
      <c r="M103" s="7" t="s">
        <v>1563</v>
      </c>
      <c r="N103" s="7" t="s">
        <v>1563</v>
      </c>
      <c r="O103" s="7" t="s">
        <v>1563</v>
      </c>
      <c r="P103" s="7" t="s">
        <v>1561</v>
      </c>
      <c r="Q103" t="s">
        <v>242</v>
      </c>
      <c r="R103" s="7" t="s">
        <v>1700</v>
      </c>
      <c r="S103" t="str">
        <f xml:space="preserve"> HYPERLINK("ReviewHtml/review_Rokka_-_Braves_of_the_Six_Flowers.html", "https://2danicritic.github.io/ReviewHtml/review_Rokka_-_Braves_of_the_Six_Flowers.html")</f>
        <v>https://2danicritic.github.io/ReviewHtml/review_Rokka_-_Braves_of_the_Six_Flowers.html</v>
      </c>
      <c r="V103" s="5" t="str">
        <f t="shared" si="1"/>
        <v/>
      </c>
    </row>
    <row r="104" spans="2:22" x14ac:dyDescent="0.35">
      <c r="B104" s="7" t="s">
        <v>2066</v>
      </c>
      <c r="C104" t="s">
        <v>2375</v>
      </c>
      <c r="D104" s="7" t="s">
        <v>1624</v>
      </c>
      <c r="E104" t="s">
        <v>1558</v>
      </c>
      <c r="F104" t="s">
        <v>949</v>
      </c>
      <c r="G104" t="s">
        <v>1584</v>
      </c>
      <c r="H104" t="s">
        <v>2376</v>
      </c>
      <c r="I104" s="7" t="s">
        <v>1807</v>
      </c>
      <c r="J104" s="7" t="s">
        <v>1564</v>
      </c>
      <c r="K104" s="7" t="s">
        <v>1563</v>
      </c>
      <c r="L104" s="7" t="s">
        <v>1571</v>
      </c>
      <c r="M104" s="7" t="s">
        <v>1571</v>
      </c>
      <c r="N104" s="7" t="s">
        <v>1563</v>
      </c>
      <c r="O104" s="7" t="s">
        <v>1561</v>
      </c>
      <c r="P104" s="7" t="s">
        <v>1561</v>
      </c>
      <c r="Q104" t="s">
        <v>2321</v>
      </c>
      <c r="R104" s="7" t="s">
        <v>1700</v>
      </c>
      <c r="S104" t="str">
        <f xml:space="preserve"> HYPERLINK("ReviewHtml/review_School-Live!.html", "https://2danicritic.github.io/ReviewHtml/review_School-Live!.html")</f>
        <v>https://2danicritic.github.io/ReviewHtml/review_School-Live!.html</v>
      </c>
      <c r="V104" s="5" t="str">
        <f t="shared" si="1"/>
        <v/>
      </c>
    </row>
    <row r="105" spans="2:22" hidden="1" x14ac:dyDescent="0.35">
      <c r="B105" s="7" t="s">
        <v>1911</v>
      </c>
      <c r="C105" t="s">
        <v>911</v>
      </c>
      <c r="D105" s="7" t="s">
        <v>1684</v>
      </c>
      <c r="E105" t="s">
        <v>1873</v>
      </c>
      <c r="F105" t="s">
        <v>912</v>
      </c>
      <c r="G105" t="s">
        <v>1569</v>
      </c>
      <c r="H105" t="s">
        <v>183</v>
      </c>
      <c r="I105" s="7" t="s">
        <v>1639</v>
      </c>
      <c r="J105" s="7" t="s">
        <v>1561</v>
      </c>
      <c r="K105" s="7" t="s">
        <v>1562</v>
      </c>
      <c r="L105" s="7" t="s">
        <v>1561</v>
      </c>
      <c r="M105" s="7" t="s">
        <v>1562</v>
      </c>
      <c r="N105" s="7" t="s">
        <v>1563</v>
      </c>
      <c r="O105" s="7" t="s">
        <v>1571</v>
      </c>
      <c r="P105" s="7" t="s">
        <v>1572</v>
      </c>
      <c r="Q105" t="s">
        <v>184</v>
      </c>
      <c r="R105" s="7" t="s">
        <v>1634</v>
      </c>
      <c r="S105" t="str">
        <f xml:space="preserve"> HYPERLINK("ReviewHtml/review_Loving_Vincent.html", "https://2danicritic.github.io/ReviewHtml/review_Loving_Vincent.html")</f>
        <v>https://2danicritic.github.io/ReviewHtml/review_Loving_Vincent.html</v>
      </c>
      <c r="V105" s="5" t="str">
        <f t="shared" si="1"/>
        <v/>
      </c>
    </row>
    <row r="106" spans="2:22" hidden="1" x14ac:dyDescent="0.35">
      <c r="B106" s="7" t="s">
        <v>1955</v>
      </c>
      <c r="C106" t="s">
        <v>942</v>
      </c>
      <c r="D106" s="7" t="s">
        <v>1684</v>
      </c>
      <c r="E106" t="s">
        <v>1576</v>
      </c>
      <c r="F106" t="s">
        <v>703</v>
      </c>
      <c r="G106" t="s">
        <v>1569</v>
      </c>
      <c r="H106" t="s">
        <v>199</v>
      </c>
      <c r="I106" s="7" t="s">
        <v>1615</v>
      </c>
      <c r="J106" s="7" t="s">
        <v>1563</v>
      </c>
      <c r="K106" s="7" t="s">
        <v>1563</v>
      </c>
      <c r="L106" s="7" t="s">
        <v>1563</v>
      </c>
      <c r="M106" s="7" t="s">
        <v>1563</v>
      </c>
      <c r="N106" s="7" t="s">
        <v>1563</v>
      </c>
      <c r="O106" s="7" t="s">
        <v>1563</v>
      </c>
      <c r="P106" s="7" t="s">
        <v>1571</v>
      </c>
      <c r="Q106" t="s">
        <v>200</v>
      </c>
      <c r="R106" s="7" t="s">
        <v>1765</v>
      </c>
      <c r="S106" t="str">
        <f xml:space="preserve"> HYPERLINK("ReviewHtml/review_MFKZ.html", "https://2danicritic.github.io/ReviewHtml/review_MFKZ.html")</f>
        <v>https://2danicritic.github.io/ReviewHtml/review_MFKZ.html</v>
      </c>
      <c r="V106" s="5" t="str">
        <f t="shared" si="1"/>
        <v/>
      </c>
    </row>
    <row r="107" spans="2:22" hidden="1" x14ac:dyDescent="0.35">
      <c r="B107" s="7" t="s">
        <v>1788</v>
      </c>
      <c r="C107" t="s">
        <v>849</v>
      </c>
      <c r="D107" s="7" t="s">
        <v>1624</v>
      </c>
      <c r="E107" t="s">
        <v>1558</v>
      </c>
      <c r="F107" t="s">
        <v>703</v>
      </c>
      <c r="G107" t="s">
        <v>1569</v>
      </c>
      <c r="H107" t="s">
        <v>151</v>
      </c>
      <c r="I107" s="7" t="s">
        <v>1704</v>
      </c>
      <c r="J107" s="7" t="s">
        <v>1561</v>
      </c>
      <c r="K107" s="7" t="s">
        <v>1562</v>
      </c>
      <c r="L107" s="7" t="s">
        <v>1561</v>
      </c>
      <c r="M107" s="7" t="s">
        <v>1561</v>
      </c>
      <c r="N107" s="7" t="s">
        <v>1562</v>
      </c>
      <c r="O107" s="7" t="s">
        <v>1563</v>
      </c>
      <c r="P107" s="7" t="s">
        <v>1562</v>
      </c>
      <c r="Q107" t="s">
        <v>152</v>
      </c>
      <c r="R107" s="7" t="s">
        <v>1799</v>
      </c>
      <c r="S107" t="str">
        <f xml:space="preserve"> HYPERLINK("ReviewHtml/review_Harmony.html", "https://2danicritic.github.io/ReviewHtml/review_Harmony.html")</f>
        <v>https://2danicritic.github.io/ReviewHtml/review_Harmony.html</v>
      </c>
      <c r="V107" s="5" t="str">
        <f t="shared" si="1"/>
        <v/>
      </c>
    </row>
    <row r="108" spans="2:22" hidden="1" x14ac:dyDescent="0.35">
      <c r="B108" s="7" t="s">
        <v>2108</v>
      </c>
      <c r="C108" t="s">
        <v>1075</v>
      </c>
      <c r="D108" s="7" t="s">
        <v>1624</v>
      </c>
      <c r="E108" t="s">
        <v>1558</v>
      </c>
      <c r="F108" t="s">
        <v>945</v>
      </c>
      <c r="G108" t="s">
        <v>1569</v>
      </c>
      <c r="H108" t="s">
        <v>946</v>
      </c>
      <c r="I108" s="7" t="s">
        <v>1592</v>
      </c>
      <c r="J108" s="7" t="s">
        <v>1561</v>
      </c>
      <c r="K108" s="7" t="s">
        <v>1561</v>
      </c>
      <c r="L108" s="7" t="s">
        <v>1561</v>
      </c>
      <c r="M108" s="7" t="s">
        <v>1561</v>
      </c>
      <c r="N108" s="7" t="s">
        <v>1563</v>
      </c>
      <c r="O108" s="7" t="s">
        <v>1561</v>
      </c>
      <c r="P108" s="7" t="s">
        <v>1561</v>
      </c>
      <c r="Q108" t="s">
        <v>262</v>
      </c>
      <c r="R108" s="7" t="s">
        <v>1604</v>
      </c>
      <c r="S108" t="str">
        <f xml:space="preserve"> HYPERLINK("ReviewHtml/review_The_Boy_and_the_Beast.html", "https://2danicritic.github.io/ReviewHtml/review_The_Boy_and_the_Beast.html")</f>
        <v>https://2danicritic.github.io/ReviewHtml/review_The_Boy_and_the_Beast.html</v>
      </c>
      <c r="V108" s="5" t="str">
        <f t="shared" si="1"/>
        <v/>
      </c>
    </row>
    <row r="109" spans="2:22" hidden="1" x14ac:dyDescent="0.35">
      <c r="B109" s="7" t="s">
        <v>2111</v>
      </c>
      <c r="C109" t="s">
        <v>2056</v>
      </c>
      <c r="D109" s="7" t="s">
        <v>1624</v>
      </c>
      <c r="E109" t="s">
        <v>1558</v>
      </c>
      <c r="F109" t="s">
        <v>2057</v>
      </c>
      <c r="G109" t="s">
        <v>1569</v>
      </c>
      <c r="H109" t="s">
        <v>2058</v>
      </c>
      <c r="I109" s="7" t="s">
        <v>1599</v>
      </c>
      <c r="J109" s="7" t="s">
        <v>1564</v>
      </c>
      <c r="K109" s="7" t="s">
        <v>1564</v>
      </c>
      <c r="L109" s="7" t="s">
        <v>1564</v>
      </c>
      <c r="M109" s="7" t="s">
        <v>1563</v>
      </c>
      <c r="N109" s="7" t="s">
        <v>1563</v>
      </c>
      <c r="O109" s="7" t="s">
        <v>1561</v>
      </c>
      <c r="P109" s="7" t="s">
        <v>1563</v>
      </c>
      <c r="Q109" t="s">
        <v>1550</v>
      </c>
      <c r="R109" s="7" t="s">
        <v>1596</v>
      </c>
      <c r="S109" t="str">
        <f xml:space="preserve"> HYPERLINK("ReviewHtml/review_The_Case_of_Hana_&amp;_Alice.html", "https://2danicritic.github.io/ReviewHtml/review_The_Case_of_Hana_&amp;_Alice.html")</f>
        <v>https://2danicritic.github.io/ReviewHtml/review_The_Case_of_Hana_&amp;_Alice.html</v>
      </c>
      <c r="V109" s="5" t="str">
        <f t="shared" si="1"/>
        <v/>
      </c>
    </row>
    <row r="110" spans="2:22" hidden="1" x14ac:dyDescent="0.35">
      <c r="B110" s="7" t="s">
        <v>2116</v>
      </c>
      <c r="C110" t="s">
        <v>1085</v>
      </c>
      <c r="D110" s="7" t="s">
        <v>1624</v>
      </c>
      <c r="E110" t="s">
        <v>1558</v>
      </c>
      <c r="F110" t="s">
        <v>1086</v>
      </c>
      <c r="G110" t="s">
        <v>1569</v>
      </c>
      <c r="H110" t="s">
        <v>1087</v>
      </c>
      <c r="I110" s="7" t="s">
        <v>1560</v>
      </c>
      <c r="J110" s="7" t="s">
        <v>1561</v>
      </c>
      <c r="K110" s="7" t="s">
        <v>1561</v>
      </c>
      <c r="L110" s="7" t="s">
        <v>1563</v>
      </c>
      <c r="M110" s="7" t="s">
        <v>1563</v>
      </c>
      <c r="N110" s="7" t="s">
        <v>1563</v>
      </c>
      <c r="O110" s="7" t="s">
        <v>1561</v>
      </c>
      <c r="P110" s="7" t="s">
        <v>1561</v>
      </c>
      <c r="Q110" t="s">
        <v>267</v>
      </c>
      <c r="R110" s="7" t="s">
        <v>1604</v>
      </c>
      <c r="S110" t="str">
        <f xml:space="preserve"> HYPERLINK("ReviewHtml/review_The_Empire_of_Corpses.html", "https://2danicritic.github.io/ReviewHtml/review_The_Empire_of_Corpses.html")</f>
        <v>https://2danicritic.github.io/ReviewHtml/review_The_Empire_of_Corpses.html</v>
      </c>
      <c r="V110" s="5" t="str">
        <f t="shared" si="1"/>
        <v/>
      </c>
    </row>
    <row r="111" spans="2:22" x14ac:dyDescent="0.35">
      <c r="B111" s="7" t="s">
        <v>2077</v>
      </c>
      <c r="C111" t="s">
        <v>245</v>
      </c>
      <c r="D111" s="7" t="s">
        <v>1624</v>
      </c>
      <c r="E111" t="s">
        <v>1558</v>
      </c>
      <c r="F111" t="s">
        <v>671</v>
      </c>
      <c r="G111" t="s">
        <v>1584</v>
      </c>
      <c r="H111" t="s">
        <v>1050</v>
      </c>
      <c r="I111" s="7" t="s">
        <v>1585</v>
      </c>
      <c r="J111" s="7" t="s">
        <v>1564</v>
      </c>
      <c r="K111" s="7" t="s">
        <v>1571</v>
      </c>
      <c r="L111" s="7" t="s">
        <v>1571</v>
      </c>
      <c r="M111" s="7" t="s">
        <v>1564</v>
      </c>
      <c r="N111" s="7" t="s">
        <v>1564</v>
      </c>
      <c r="O111" s="7" t="s">
        <v>1564</v>
      </c>
      <c r="P111" s="7" t="s">
        <v>1574</v>
      </c>
      <c r="Q111" t="s">
        <v>246</v>
      </c>
      <c r="R111" s="7" t="s">
        <v>1700</v>
      </c>
      <c r="S111" t="str">
        <f xml:space="preserve"> HYPERLINK("ReviewHtml/review_Shimoneta_-_A_Boring_World_Where_the_Concept_of_Dirty_Jokes_Doesn't_Exist.html", "https://2danicritic.github.io/ReviewHtml/review_Shimoneta_-_A_Boring_World_Where_the_Concept_of_Dirty_Jokes_Doesn't_Exist.html")</f>
        <v>https://2danicritic.github.io/ReviewHtml/review_Shimoneta_-_A_Boring_World_Where_the_Concept_of_Dirty_Jokes_Doesn't_Exist.html</v>
      </c>
      <c r="V111" s="5" t="str">
        <f t="shared" si="1"/>
        <v/>
      </c>
    </row>
    <row r="112" spans="2:22" x14ac:dyDescent="0.35">
      <c r="B112" s="7" t="s">
        <v>2114</v>
      </c>
      <c r="C112" t="s">
        <v>1081</v>
      </c>
      <c r="D112" s="7" t="s">
        <v>1624</v>
      </c>
      <c r="E112" t="s">
        <v>1558</v>
      </c>
      <c r="F112" t="s">
        <v>773</v>
      </c>
      <c r="G112" t="s">
        <v>1584</v>
      </c>
      <c r="H112" t="s">
        <v>1082</v>
      </c>
      <c r="I112" s="7" t="s">
        <v>1571</v>
      </c>
      <c r="J112" s="7" t="s">
        <v>1571</v>
      </c>
      <c r="K112" s="7" t="s">
        <v>1571</v>
      </c>
      <c r="L112" s="7" t="s">
        <v>1571</v>
      </c>
      <c r="M112" s="7" t="s">
        <v>1563</v>
      </c>
      <c r="N112" s="7" t="s">
        <v>1564</v>
      </c>
      <c r="O112" s="7" t="s">
        <v>1571</v>
      </c>
      <c r="P112" s="7" t="s">
        <v>1571</v>
      </c>
      <c r="Q112" t="s">
        <v>101</v>
      </c>
      <c r="R112" s="7" t="s">
        <v>1863</v>
      </c>
      <c r="S112" t="str">
        <f xml:space="preserve"> HYPERLINK("ReviewHtml/review_The_Disappearance_of_Nagato_Yuki-chan.html", "https://2danicritic.github.io/ReviewHtml/review_The_Disappearance_of_Nagato_Yuki-chan.html")</f>
        <v>https://2danicritic.github.io/ReviewHtml/review_The_Disappearance_of_Nagato_Yuki-chan.html</v>
      </c>
      <c r="V112" s="5" t="str">
        <f t="shared" si="1"/>
        <v/>
      </c>
    </row>
    <row r="113" spans="2:22" x14ac:dyDescent="0.35">
      <c r="B113" s="7" t="s">
        <v>2295</v>
      </c>
      <c r="C113" t="s">
        <v>2275</v>
      </c>
      <c r="D113" s="7" t="s">
        <v>1624</v>
      </c>
      <c r="E113" t="s">
        <v>1558</v>
      </c>
      <c r="F113" t="s">
        <v>889</v>
      </c>
      <c r="G113" t="s">
        <v>1584</v>
      </c>
      <c r="H113" t="s">
        <v>2201</v>
      </c>
      <c r="I113" s="7" t="s">
        <v>1636</v>
      </c>
      <c r="J113" s="7" t="s">
        <v>1564</v>
      </c>
      <c r="K113" s="7" t="s">
        <v>1571</v>
      </c>
      <c r="L113" s="7" t="s">
        <v>1563</v>
      </c>
      <c r="M113" s="7" t="s">
        <v>1571</v>
      </c>
      <c r="N113" s="7" t="s">
        <v>1564</v>
      </c>
      <c r="O113" s="7" t="s">
        <v>1563</v>
      </c>
      <c r="P113" s="7" t="s">
        <v>1564</v>
      </c>
      <c r="Q113" t="s">
        <v>1199</v>
      </c>
      <c r="R113" s="7" t="s">
        <v>1718</v>
      </c>
      <c r="S113" t="str">
        <f xml:space="preserve"> HYPERLINK("ReviewHtml/review_Triage_X.html", "https://2danicritic.github.io/ReviewHtml/review_Triage_X.html")</f>
        <v>https://2danicritic.github.io/ReviewHtml/review_Triage_X.html</v>
      </c>
      <c r="V113" s="5" t="str">
        <f t="shared" si="1"/>
        <v/>
      </c>
    </row>
    <row r="114" spans="2:22" x14ac:dyDescent="0.35">
      <c r="B114" s="7" t="s">
        <v>2410</v>
      </c>
      <c r="C114" t="s">
        <v>2297</v>
      </c>
      <c r="D114" s="7" t="s">
        <v>1624</v>
      </c>
      <c r="E114" t="s">
        <v>1558</v>
      </c>
      <c r="F114" t="s">
        <v>2298</v>
      </c>
      <c r="G114" t="s">
        <v>1584</v>
      </c>
      <c r="H114" t="s">
        <v>2299</v>
      </c>
      <c r="I114" s="7" t="s">
        <v>1599</v>
      </c>
      <c r="J114" s="7" t="s">
        <v>1574</v>
      </c>
      <c r="K114" s="7" t="s">
        <v>1564</v>
      </c>
      <c r="L114" s="7" t="s">
        <v>1564</v>
      </c>
      <c r="M114" s="7" t="s">
        <v>1563</v>
      </c>
      <c r="N114" s="7" t="s">
        <v>1563</v>
      </c>
      <c r="O114" s="7" t="s">
        <v>1562</v>
      </c>
      <c r="P114" s="7" t="s">
        <v>1563</v>
      </c>
      <c r="Q114" t="s">
        <v>2202</v>
      </c>
      <c r="R114" s="7" t="s">
        <v>1700</v>
      </c>
      <c r="S114" t="str">
        <f xml:space="preserve"> HYPERLINK("ReviewHtml/review_Yamada-kun_and_the_Seven_Witches.html", "https://2danicritic.github.io/ReviewHtml/review_Yamada-kun_and_the_Seven_Witches.html")</f>
        <v>https://2danicritic.github.io/ReviewHtml/review_Yamada-kun_and_the_Seven_Witches.html</v>
      </c>
      <c r="V114" s="5" t="str">
        <f t="shared" si="1"/>
        <v/>
      </c>
    </row>
    <row r="115" spans="2:22" x14ac:dyDescent="0.35">
      <c r="B115" s="7" t="s">
        <v>1614</v>
      </c>
      <c r="C115" t="s">
        <v>672</v>
      </c>
      <c r="D115" s="7" t="s">
        <v>1606</v>
      </c>
      <c r="E115" t="s">
        <v>1558</v>
      </c>
      <c r="F115" t="s">
        <v>659</v>
      </c>
      <c r="G115" t="s">
        <v>1584</v>
      </c>
      <c r="H115" t="s">
        <v>673</v>
      </c>
      <c r="I115" s="7" t="s">
        <v>1599</v>
      </c>
      <c r="J115" s="7" t="s">
        <v>1571</v>
      </c>
      <c r="K115" s="7" t="s">
        <v>1563</v>
      </c>
      <c r="L115" s="7" t="s">
        <v>1563</v>
      </c>
      <c r="M115" s="7" t="s">
        <v>1571</v>
      </c>
      <c r="N115" s="7" t="s">
        <v>1564</v>
      </c>
      <c r="O115" s="7" t="s">
        <v>1563</v>
      </c>
      <c r="P115" s="7" t="s">
        <v>1571</v>
      </c>
      <c r="Q115" t="s">
        <v>66</v>
      </c>
      <c r="R115" s="7" t="s">
        <v>1607</v>
      </c>
      <c r="S115" t="str">
        <f xml:space="preserve"> HYPERLINK("ReviewHtml/review_Amagi_Brilliant_Park.html", "https://2danicritic.github.io/ReviewHtml/review_Amagi_Brilliant_Park.html")</f>
        <v>https://2danicritic.github.io/ReviewHtml/review_Amagi_Brilliant_Park.html</v>
      </c>
      <c r="V115" s="5" t="str">
        <f t="shared" si="1"/>
        <v/>
      </c>
    </row>
    <row r="116" spans="2:22" x14ac:dyDescent="0.35">
      <c r="B116" s="7" t="s">
        <v>1659</v>
      </c>
      <c r="C116" t="s">
        <v>2237</v>
      </c>
      <c r="D116" s="7" t="s">
        <v>1606</v>
      </c>
      <c r="E116" t="s">
        <v>1558</v>
      </c>
      <c r="F116" t="s">
        <v>1895</v>
      </c>
      <c r="G116" t="s">
        <v>1584</v>
      </c>
      <c r="H116" t="s">
        <v>2238</v>
      </c>
      <c r="I116" s="7" t="s">
        <v>1807</v>
      </c>
      <c r="J116" s="7" t="s">
        <v>1571</v>
      </c>
      <c r="K116" s="7" t="s">
        <v>1563</v>
      </c>
      <c r="L116" s="7" t="s">
        <v>1571</v>
      </c>
      <c r="M116" s="7" t="s">
        <v>1563</v>
      </c>
      <c r="N116" s="7" t="s">
        <v>1563</v>
      </c>
      <c r="O116" s="7" t="s">
        <v>1563</v>
      </c>
      <c r="P116" s="7" t="s">
        <v>1563</v>
      </c>
      <c r="Q116" t="s">
        <v>111</v>
      </c>
      <c r="R116" s="7" t="s">
        <v>1700</v>
      </c>
      <c r="S116" t="str">
        <f xml:space="preserve"> HYPERLINK("ReviewHtml/review_Barakamon.html", "https://2danicritic.github.io/ReviewHtml/review_Barakamon.html")</f>
        <v>https://2danicritic.github.io/ReviewHtml/review_Barakamon.html</v>
      </c>
      <c r="V116" s="5" t="str">
        <f t="shared" si="1"/>
        <v/>
      </c>
    </row>
    <row r="117" spans="2:22" x14ac:dyDescent="0.35">
      <c r="B117" s="7" t="s">
        <v>1688</v>
      </c>
      <c r="C117" t="s">
        <v>712</v>
      </c>
      <c r="D117" s="7" t="s">
        <v>1606</v>
      </c>
      <c r="E117" t="s">
        <v>1558</v>
      </c>
      <c r="F117" t="s">
        <v>713</v>
      </c>
      <c r="G117" t="s">
        <v>1584</v>
      </c>
      <c r="H117" t="s">
        <v>714</v>
      </c>
      <c r="I117" s="7" t="s">
        <v>1675</v>
      </c>
      <c r="J117" s="7" t="s">
        <v>1564</v>
      </c>
      <c r="K117" s="7" t="s">
        <v>1571</v>
      </c>
      <c r="L117" s="7" t="s">
        <v>1571</v>
      </c>
      <c r="M117" s="7" t="s">
        <v>1561</v>
      </c>
      <c r="N117" s="7" t="s">
        <v>1661</v>
      </c>
      <c r="O117" s="7" t="s">
        <v>1571</v>
      </c>
      <c r="P117" s="7" t="s">
        <v>1574</v>
      </c>
      <c r="Q117" t="s">
        <v>84</v>
      </c>
      <c r="R117" s="7" t="s">
        <v>1616</v>
      </c>
      <c r="S117" t="str">
        <f xml:space="preserve"> HYPERLINK("ReviewHtml/review_Black_Bullet.html", "https://2danicritic.github.io/ReviewHtml/review_Black_Bullet.html")</f>
        <v>https://2danicritic.github.io/ReviewHtml/review_Black_Bullet.html</v>
      </c>
      <c r="V117" s="5" t="str">
        <f t="shared" si="1"/>
        <v/>
      </c>
    </row>
    <row r="118" spans="2:22" hidden="1" x14ac:dyDescent="0.35">
      <c r="B118" s="7" t="s">
        <v>1972</v>
      </c>
      <c r="C118" t="s">
        <v>957</v>
      </c>
      <c r="D118" s="7" t="s">
        <v>1684</v>
      </c>
      <c r="E118" t="s">
        <v>1693</v>
      </c>
      <c r="F118" t="s">
        <v>958</v>
      </c>
      <c r="G118" t="s">
        <v>1569</v>
      </c>
      <c r="H118" t="s">
        <v>959</v>
      </c>
      <c r="I118" s="7" t="s">
        <v>1564</v>
      </c>
      <c r="J118" s="7" t="s">
        <v>1571</v>
      </c>
      <c r="K118" s="7" t="s">
        <v>1574</v>
      </c>
      <c r="L118" s="7" t="s">
        <v>1571</v>
      </c>
      <c r="M118" s="7" t="s">
        <v>1571</v>
      </c>
      <c r="N118" s="7" t="s">
        <v>1571</v>
      </c>
      <c r="O118" s="7" t="s">
        <v>1574</v>
      </c>
      <c r="P118" s="7" t="s">
        <v>1661</v>
      </c>
      <c r="Q118" t="s">
        <v>204</v>
      </c>
      <c r="R118" s="7" t="s">
        <v>1610</v>
      </c>
      <c r="S118" t="str">
        <f xml:space="preserve"> HYPERLINK("ReviewHtml/review_My_Dogs,_Jinjin_and_Akida.html", "https://2danicritic.github.io/ReviewHtml/review_My_Dogs,_Jinjin_and_Akida.html")</f>
        <v>https://2danicritic.github.io/ReviewHtml/review_My_Dogs,_Jinjin_and_Akida.html</v>
      </c>
      <c r="V118" s="5" t="str">
        <f t="shared" si="1"/>
        <v/>
      </c>
    </row>
    <row r="119" spans="2:22" hidden="1" x14ac:dyDescent="0.35">
      <c r="B119" s="7" t="s">
        <v>2105</v>
      </c>
      <c r="C119" t="s">
        <v>1073</v>
      </c>
      <c r="D119" s="7" t="s">
        <v>1684</v>
      </c>
      <c r="E119" t="s">
        <v>1576</v>
      </c>
      <c r="F119" t="s">
        <v>1074</v>
      </c>
      <c r="G119" t="s">
        <v>1559</v>
      </c>
      <c r="H119" t="s">
        <v>261</v>
      </c>
      <c r="I119" s="7" t="s">
        <v>1570</v>
      </c>
      <c r="J119" s="7" t="s">
        <v>1571</v>
      </c>
      <c r="K119" s="7" t="s">
        <v>1563</v>
      </c>
      <c r="L119" s="7" t="s">
        <v>1571</v>
      </c>
      <c r="M119" s="7" t="s">
        <v>1564</v>
      </c>
      <c r="N119" s="7" t="s">
        <v>1564</v>
      </c>
      <c r="O119" s="7" t="s">
        <v>1562</v>
      </c>
      <c r="P119" s="7" t="s">
        <v>1561</v>
      </c>
      <c r="Q119" t="s">
        <v>185</v>
      </c>
      <c r="R119" s="7" t="s">
        <v>1756</v>
      </c>
      <c r="S119" t="str">
        <f xml:space="preserve"> HYPERLINK("ReviewHtml/review_The_Big_Bad_Fox_and_Other_Tales.html", "https://2danicritic.github.io/ReviewHtml/review_The_Big_Bad_Fox_and_Other_Tales.html")</f>
        <v>https://2danicritic.github.io/ReviewHtml/review_The_Big_Bad_Fox_and_Other_Tales.html</v>
      </c>
      <c r="V119" s="5" t="str">
        <f t="shared" si="1"/>
        <v/>
      </c>
    </row>
    <row r="120" spans="2:22" hidden="1" x14ac:dyDescent="0.35">
      <c r="B120" s="7" t="s">
        <v>1667</v>
      </c>
      <c r="C120" t="s">
        <v>1385</v>
      </c>
      <c r="D120" s="7" t="s">
        <v>1606</v>
      </c>
      <c r="E120" t="s">
        <v>1558</v>
      </c>
      <c r="F120" t="s">
        <v>1340</v>
      </c>
      <c r="G120" t="s">
        <v>1559</v>
      </c>
      <c r="H120" t="s">
        <v>1445</v>
      </c>
      <c r="I120" s="7" t="s">
        <v>1570</v>
      </c>
      <c r="J120" s="7" t="s">
        <v>1563</v>
      </c>
      <c r="K120" s="7" t="s">
        <v>1563</v>
      </c>
      <c r="L120" s="7" t="s">
        <v>1563</v>
      </c>
      <c r="M120" s="7" t="s">
        <v>1571</v>
      </c>
      <c r="N120" s="7" t="s">
        <v>1564</v>
      </c>
      <c r="O120" s="7" t="s">
        <v>1563</v>
      </c>
      <c r="P120" s="7" t="s">
        <v>1563</v>
      </c>
      <c r="Q120" t="s">
        <v>1341</v>
      </c>
      <c r="R120" s="7" t="s">
        <v>1838</v>
      </c>
      <c r="S120" t="str">
        <f xml:space="preserve"> HYPERLINK("ReviewHtml/review_Japan_Animator_Expo.html", "https://2danicritic.github.io/ReviewHtml/review_Japan_Animator_Expo.html")</f>
        <v>https://2danicritic.github.io/ReviewHtml/review_Japan_Animator_Expo.html</v>
      </c>
      <c r="V120" s="5" t="str">
        <f t="shared" si="1"/>
        <v/>
      </c>
    </row>
    <row r="121" spans="2:22" x14ac:dyDescent="0.35">
      <c r="B121" s="7" t="s">
        <v>1691</v>
      </c>
      <c r="C121" t="s">
        <v>718</v>
      </c>
      <c r="D121" s="7" t="s">
        <v>1606</v>
      </c>
      <c r="E121" t="s">
        <v>1558</v>
      </c>
      <c r="F121" t="s">
        <v>716</v>
      </c>
      <c r="G121" t="s">
        <v>1584</v>
      </c>
      <c r="H121" t="s">
        <v>719</v>
      </c>
      <c r="I121" s="7" t="s">
        <v>1563</v>
      </c>
      <c r="J121" s="7" t="s">
        <v>1563</v>
      </c>
      <c r="K121" s="7" t="s">
        <v>1563</v>
      </c>
      <c r="L121" s="7" t="s">
        <v>1563</v>
      </c>
      <c r="M121" s="7" t="s">
        <v>1563</v>
      </c>
      <c r="N121" s="7" t="s">
        <v>1571</v>
      </c>
      <c r="O121" s="7" t="s">
        <v>1563</v>
      </c>
      <c r="P121" s="7" t="s">
        <v>1561</v>
      </c>
      <c r="Q121" t="s">
        <v>85</v>
      </c>
      <c r="R121" s="7" t="s">
        <v>1680</v>
      </c>
      <c r="S121" t="str">
        <f xml:space="preserve"> HYPERLINK("ReviewHtml/review_Black_Butler_-_Book_of_Circus.html", "https://2danicritic.github.io/ReviewHtml/review_Black_Butler_-_Book_of_Circus.html")</f>
        <v>https://2danicritic.github.io/ReviewHtml/review_Black_Butler_-_Book_of_Circus.html</v>
      </c>
      <c r="V121" s="5" t="str">
        <f t="shared" si="1"/>
        <v/>
      </c>
    </row>
    <row r="122" spans="2:22" hidden="1" x14ac:dyDescent="0.35">
      <c r="B122" s="7" t="s">
        <v>1874</v>
      </c>
      <c r="C122" t="s">
        <v>1387</v>
      </c>
      <c r="D122" s="7" t="s">
        <v>1606</v>
      </c>
      <c r="E122" t="s">
        <v>1558</v>
      </c>
      <c r="F122" t="s">
        <v>883</v>
      </c>
      <c r="G122" t="s">
        <v>1569</v>
      </c>
      <c r="H122" t="s">
        <v>884</v>
      </c>
      <c r="I122" s="7" t="s">
        <v>1599</v>
      </c>
      <c r="J122" s="7" t="s">
        <v>1561</v>
      </c>
      <c r="K122" s="7" t="s">
        <v>1561</v>
      </c>
      <c r="L122" s="7" t="s">
        <v>1563</v>
      </c>
      <c r="M122" s="7" t="s">
        <v>1571</v>
      </c>
      <c r="N122" s="7" t="s">
        <v>1564</v>
      </c>
      <c r="O122" s="7" t="s">
        <v>1564</v>
      </c>
      <c r="P122" s="7" t="s">
        <v>1564</v>
      </c>
      <c r="Q122" t="s">
        <v>1317</v>
      </c>
      <c r="R122" s="7" t="s">
        <v>1748</v>
      </c>
      <c r="S122" t="str">
        <f xml:space="preserve"> HYPERLINK("ReviewHtml/review_K_-_Missing_Kings.html", "https://2danicritic.github.io/ReviewHtml/review_K_-_Missing_Kings.html")</f>
        <v>https://2danicritic.github.io/ReviewHtml/review_K_-_Missing_Kings.html</v>
      </c>
      <c r="V122" s="5" t="str">
        <f t="shared" si="1"/>
        <v/>
      </c>
    </row>
    <row r="123" spans="2:22" x14ac:dyDescent="0.35">
      <c r="B123" s="7" t="s">
        <v>1765</v>
      </c>
      <c r="C123" t="s">
        <v>2242</v>
      </c>
      <c r="D123" s="7" t="s">
        <v>1606</v>
      </c>
      <c r="E123" t="s">
        <v>1558</v>
      </c>
      <c r="F123" t="s">
        <v>687</v>
      </c>
      <c r="G123" t="s">
        <v>1584</v>
      </c>
      <c r="H123" t="s">
        <v>2243</v>
      </c>
      <c r="I123" s="7" t="s">
        <v>1579</v>
      </c>
      <c r="J123" s="7" t="s">
        <v>1571</v>
      </c>
      <c r="K123" s="7" t="s">
        <v>1571</v>
      </c>
      <c r="L123" s="7" t="s">
        <v>1563</v>
      </c>
      <c r="M123" s="7" t="s">
        <v>1563</v>
      </c>
      <c r="N123" s="7" t="s">
        <v>1574</v>
      </c>
      <c r="O123" s="7" t="s">
        <v>1561</v>
      </c>
      <c r="P123" s="7" t="s">
        <v>1563</v>
      </c>
      <c r="Q123" t="s">
        <v>145</v>
      </c>
      <c r="R123" s="7" t="s">
        <v>1700</v>
      </c>
      <c r="S123" t="str">
        <f xml:space="preserve"> HYPERLINK("ReviewHtml/review_D-Frag!.html", "https://2danicritic.github.io/ReviewHtml/review_D-Frag!.html")</f>
        <v>https://2danicritic.github.io/ReviewHtml/review_D-Frag!.html</v>
      </c>
      <c r="V123" s="5" t="str">
        <f t="shared" si="1"/>
        <v/>
      </c>
    </row>
    <row r="124" spans="2:22" x14ac:dyDescent="0.35">
      <c r="B124" s="7" t="s">
        <v>1696</v>
      </c>
      <c r="C124" t="s">
        <v>720</v>
      </c>
      <c r="D124" s="7" t="s">
        <v>1606</v>
      </c>
      <c r="E124" t="s">
        <v>1558</v>
      </c>
      <c r="F124" t="s">
        <v>716</v>
      </c>
      <c r="G124" t="s">
        <v>1603</v>
      </c>
      <c r="H124" t="s">
        <v>719</v>
      </c>
      <c r="I124" s="7" t="s">
        <v>1682</v>
      </c>
      <c r="J124" s="7" t="s">
        <v>1563</v>
      </c>
      <c r="K124" s="7" t="s">
        <v>1563</v>
      </c>
      <c r="L124" s="7" t="s">
        <v>1563</v>
      </c>
      <c r="M124" s="7" t="s">
        <v>1563</v>
      </c>
      <c r="N124" s="7" t="s">
        <v>1561</v>
      </c>
      <c r="O124" s="7" t="s">
        <v>1561</v>
      </c>
      <c r="P124" s="7" t="s">
        <v>1561</v>
      </c>
      <c r="Q124" t="s">
        <v>86</v>
      </c>
      <c r="R124" s="7" t="s">
        <v>1604</v>
      </c>
      <c r="S124" t="str">
        <f xml:space="preserve"> HYPERLINK("ReviewHtml/review_Black_Butler_-_Book_of_Murder.html", "https://2danicritic.github.io/ReviewHtml/review_Black_Butler_-_Book_of_Murder.html")</f>
        <v>https://2danicritic.github.io/ReviewHtml/review_Black_Butler_-_Book_of_Murder.html</v>
      </c>
      <c r="V124" s="5" t="str">
        <f t="shared" si="1"/>
        <v/>
      </c>
    </row>
    <row r="125" spans="2:22" hidden="1" x14ac:dyDescent="0.35">
      <c r="B125" s="7" t="s">
        <v>1924</v>
      </c>
      <c r="C125" t="s">
        <v>1267</v>
      </c>
      <c r="D125" s="7" t="s">
        <v>1606</v>
      </c>
      <c r="E125" t="s">
        <v>1558</v>
      </c>
      <c r="F125" t="s">
        <v>916</v>
      </c>
      <c r="G125" t="s">
        <v>1569</v>
      </c>
      <c r="H125" t="s">
        <v>1031</v>
      </c>
      <c r="I125" s="7" t="s">
        <v>1762</v>
      </c>
      <c r="J125" s="7" t="s">
        <v>1561</v>
      </c>
      <c r="K125" s="7" t="s">
        <v>1562</v>
      </c>
      <c r="L125" s="7" t="s">
        <v>1562</v>
      </c>
      <c r="M125" s="7" t="s">
        <v>1563</v>
      </c>
      <c r="N125" s="7" t="s">
        <v>1563</v>
      </c>
      <c r="O125" s="7" t="s">
        <v>1562</v>
      </c>
      <c r="P125" s="7" t="s">
        <v>1572</v>
      </c>
      <c r="Q125" t="s">
        <v>1199</v>
      </c>
      <c r="R125" s="7" t="s">
        <v>1713</v>
      </c>
      <c r="S125" t="str">
        <f xml:space="preserve"> HYPERLINK("ReviewHtml/review_Lupin_the_Third_-_Jigen's_Gravestone.html", "https://2danicritic.github.io/ReviewHtml/review_Lupin_the_Third_-_Jigen's_Gravestone.html")</f>
        <v>https://2danicritic.github.io/ReviewHtml/review_Lupin_the_Third_-_Jigen's_Gravestone.html</v>
      </c>
      <c r="V125" s="5" t="str">
        <f t="shared" si="1"/>
        <v/>
      </c>
    </row>
    <row r="126" spans="2:22" x14ac:dyDescent="0.35">
      <c r="B126" s="7" t="s">
        <v>1793</v>
      </c>
      <c r="C126" t="s">
        <v>1376</v>
      </c>
      <c r="D126" s="7" t="s">
        <v>1606</v>
      </c>
      <c r="E126" t="s">
        <v>1558</v>
      </c>
      <c r="F126" t="s">
        <v>815</v>
      </c>
      <c r="G126" t="s">
        <v>1584</v>
      </c>
      <c r="H126" t="s">
        <v>1441</v>
      </c>
      <c r="I126" s="7" t="s">
        <v>1628</v>
      </c>
      <c r="J126" s="7" t="s">
        <v>1561</v>
      </c>
      <c r="K126" s="7" t="s">
        <v>1562</v>
      </c>
      <c r="L126" s="7" t="s">
        <v>1562</v>
      </c>
      <c r="M126" s="7" t="s">
        <v>1563</v>
      </c>
      <c r="N126" s="7" t="s">
        <v>1563</v>
      </c>
      <c r="O126" s="7" t="s">
        <v>1563</v>
      </c>
      <c r="P126" s="7" t="s">
        <v>1563</v>
      </c>
      <c r="Q126" t="s">
        <v>1337</v>
      </c>
      <c r="R126" s="7" t="s">
        <v>1780</v>
      </c>
      <c r="S126" t="str">
        <f xml:space="preserve"> HYPERLINK("ReviewHtml/review_Fate_-_Stay_Night_-_Unlimited_Blade_Works_(TV).html", "https://2danicritic.github.io/ReviewHtml/review_Fate_-_Stay_Night_-_Unlimited_Blade_Works_(TV).html")</f>
        <v>https://2danicritic.github.io/ReviewHtml/review_Fate_-_Stay_Night_-_Unlimited_Blade_Works_(TV).html</v>
      </c>
      <c r="V126" s="5" t="str">
        <f t="shared" si="1"/>
        <v/>
      </c>
    </row>
    <row r="127" spans="2:22" x14ac:dyDescent="0.35">
      <c r="B127" s="7" t="s">
        <v>1966</v>
      </c>
      <c r="C127" t="s">
        <v>1395</v>
      </c>
      <c r="D127" s="7" t="s">
        <v>1606</v>
      </c>
      <c r="E127" t="s">
        <v>1558</v>
      </c>
      <c r="F127" t="s">
        <v>690</v>
      </c>
      <c r="G127" t="s">
        <v>1584</v>
      </c>
      <c r="H127" t="s">
        <v>1202</v>
      </c>
      <c r="I127" s="7" t="s">
        <v>1682</v>
      </c>
      <c r="J127" s="7" t="s">
        <v>1571</v>
      </c>
      <c r="K127" s="7" t="s">
        <v>1561</v>
      </c>
      <c r="L127" s="7" t="s">
        <v>1561</v>
      </c>
      <c r="M127" s="7" t="s">
        <v>1561</v>
      </c>
      <c r="N127" s="7" t="s">
        <v>1561</v>
      </c>
      <c r="O127" s="7" t="s">
        <v>1563</v>
      </c>
      <c r="P127" s="7" t="s">
        <v>1563</v>
      </c>
      <c r="Q127" t="s">
        <v>1347</v>
      </c>
      <c r="R127" s="7" t="s">
        <v>1919</v>
      </c>
      <c r="S127" t="str">
        <f xml:space="preserve"> HYPERLINK("ReviewHtml/review_Monogatari_Series_-_Final_Season.html", "https://2danicritic.github.io/ReviewHtml/review_Monogatari_Series_-_Final_Season.html")</f>
        <v>https://2danicritic.github.io/ReviewHtml/review_Monogatari_Series_-_Final_Season.html</v>
      </c>
      <c r="V127" s="5" t="str">
        <f t="shared" si="1"/>
        <v/>
      </c>
    </row>
    <row r="128" spans="2:22" x14ac:dyDescent="0.35">
      <c r="B128" s="7" t="s">
        <v>1997</v>
      </c>
      <c r="C128" t="s">
        <v>983</v>
      </c>
      <c r="D128" s="7" t="s">
        <v>1606</v>
      </c>
      <c r="E128" t="s">
        <v>1558</v>
      </c>
      <c r="F128" t="s">
        <v>695</v>
      </c>
      <c r="G128" t="s">
        <v>1584</v>
      </c>
      <c r="H128" t="s">
        <v>984</v>
      </c>
      <c r="I128" s="7" t="s">
        <v>1682</v>
      </c>
      <c r="J128" s="7" t="s">
        <v>1563</v>
      </c>
      <c r="K128" s="7" t="s">
        <v>1563</v>
      </c>
      <c r="L128" s="7" t="s">
        <v>1561</v>
      </c>
      <c r="M128" s="7" t="s">
        <v>1561</v>
      </c>
      <c r="N128" s="7" t="s">
        <v>1571</v>
      </c>
      <c r="O128" s="7" t="s">
        <v>1561</v>
      </c>
      <c r="P128" s="7" t="s">
        <v>1561</v>
      </c>
      <c r="Q128" t="s">
        <v>216</v>
      </c>
      <c r="R128" s="7" t="s">
        <v>1700</v>
      </c>
      <c r="S128" t="str">
        <f xml:space="preserve"> HYPERLINK("ReviewHtml/review_No_Game_No_Life.html", "https://2danicritic.github.io/ReviewHtml/review_No_Game_No_Life.html")</f>
        <v>https://2danicritic.github.io/ReviewHtml/review_No_Game_No_Life.html</v>
      </c>
      <c r="V128" s="5" t="str">
        <f t="shared" si="1"/>
        <v/>
      </c>
    </row>
    <row r="129" spans="2:22" hidden="1" x14ac:dyDescent="0.35">
      <c r="B129" s="7" t="s">
        <v>2109</v>
      </c>
      <c r="C129" t="s">
        <v>1076</v>
      </c>
      <c r="D129" s="7" t="s">
        <v>1684</v>
      </c>
      <c r="E129" t="s">
        <v>2027</v>
      </c>
      <c r="F129" t="s">
        <v>1056</v>
      </c>
      <c r="G129" t="s">
        <v>1569</v>
      </c>
      <c r="H129" t="s">
        <v>1077</v>
      </c>
      <c r="I129" s="7" t="s">
        <v>2054</v>
      </c>
      <c r="J129" s="7" t="s">
        <v>1572</v>
      </c>
      <c r="K129" s="7" t="s">
        <v>1572</v>
      </c>
      <c r="L129" s="7" t="s">
        <v>1561</v>
      </c>
      <c r="M129" s="7" t="s">
        <v>1572</v>
      </c>
      <c r="N129" s="7" t="s">
        <v>1572</v>
      </c>
      <c r="O129" s="7" t="s">
        <v>1572</v>
      </c>
      <c r="P129" s="7" t="s">
        <v>1572</v>
      </c>
      <c r="Q129" t="s">
        <v>263</v>
      </c>
      <c r="R129" s="7" t="s">
        <v>1772</v>
      </c>
      <c r="S129" t="str">
        <f xml:space="preserve"> HYPERLINK("ReviewHtml/review_The_Breadwinner.html", "https://2danicritic.github.io/ReviewHtml/review_The_Breadwinner.html")</f>
        <v>https://2danicritic.github.io/ReviewHtml/review_The_Breadwinner.html</v>
      </c>
      <c r="V129" s="5" t="str">
        <f t="shared" si="1"/>
        <v/>
      </c>
    </row>
    <row r="130" spans="2:22" x14ac:dyDescent="0.35">
      <c r="B130" s="7" t="s">
        <v>2000</v>
      </c>
      <c r="C130" t="s">
        <v>986</v>
      </c>
      <c r="D130" s="7" t="s">
        <v>1606</v>
      </c>
      <c r="E130" t="s">
        <v>1558</v>
      </c>
      <c r="F130" t="s">
        <v>735</v>
      </c>
      <c r="G130" t="s">
        <v>1584</v>
      </c>
      <c r="H130" t="s">
        <v>987</v>
      </c>
      <c r="I130" s="7" t="s">
        <v>1563</v>
      </c>
      <c r="J130" s="7" t="s">
        <v>1571</v>
      </c>
      <c r="K130" s="7" t="s">
        <v>1563</v>
      </c>
      <c r="L130" s="7" t="s">
        <v>1561</v>
      </c>
      <c r="M130" s="7" t="s">
        <v>1571</v>
      </c>
      <c r="N130" s="7" t="s">
        <v>1563</v>
      </c>
      <c r="O130" s="7" t="s">
        <v>1561</v>
      </c>
      <c r="P130" s="7" t="s">
        <v>1563</v>
      </c>
      <c r="Q130" t="s">
        <v>218</v>
      </c>
      <c r="R130" s="7" t="s">
        <v>1629</v>
      </c>
      <c r="S130" t="str">
        <f xml:space="preserve"> HYPERLINK("ReviewHtml/review_Noragami.html", "https://2danicritic.github.io/ReviewHtml/review_Noragami.html")</f>
        <v>https://2danicritic.github.io/ReviewHtml/review_Noragami.html</v>
      </c>
      <c r="V130" s="5" t="str">
        <f t="shared" ref="V130:V193" si="2">TRIM(CLEAN(SUBSTITUTE(A130,CHAR(160)," ")))</f>
        <v/>
      </c>
    </row>
    <row r="131" spans="2:22" x14ac:dyDescent="0.35">
      <c r="B131" s="7" t="s">
        <v>2026</v>
      </c>
      <c r="C131" t="s">
        <v>1010</v>
      </c>
      <c r="D131" s="7" t="s">
        <v>1606</v>
      </c>
      <c r="E131" t="s">
        <v>1558</v>
      </c>
      <c r="F131" t="s">
        <v>1011</v>
      </c>
      <c r="G131" t="s">
        <v>1584</v>
      </c>
      <c r="H131" t="s">
        <v>789</v>
      </c>
      <c r="I131" s="7" t="s">
        <v>1762</v>
      </c>
      <c r="J131" s="7" t="s">
        <v>1561</v>
      </c>
      <c r="K131" s="7" t="s">
        <v>1561</v>
      </c>
      <c r="L131" s="7" t="s">
        <v>1561</v>
      </c>
      <c r="M131" s="7" t="s">
        <v>1562</v>
      </c>
      <c r="N131" s="7" t="s">
        <v>1562</v>
      </c>
      <c r="O131" s="7" t="s">
        <v>1563</v>
      </c>
      <c r="P131" s="7" t="s">
        <v>1572</v>
      </c>
      <c r="Q131" t="s">
        <v>232</v>
      </c>
      <c r="R131" s="7" t="s">
        <v>1718</v>
      </c>
      <c r="S131" t="str">
        <f xml:space="preserve"> HYPERLINK("ReviewHtml/review_Ping_Pong_the_Animation.html", "https://2danicritic.github.io/ReviewHtml/review_Ping_Pong_the_Animation.html")</f>
        <v>https://2danicritic.github.io/ReviewHtml/review_Ping_Pong_the_Animation.html</v>
      </c>
      <c r="V131" s="5" t="str">
        <f t="shared" si="2"/>
        <v/>
      </c>
    </row>
    <row r="132" spans="2:22" x14ac:dyDescent="0.35">
      <c r="B132" s="7" t="s">
        <v>2043</v>
      </c>
      <c r="C132" t="s">
        <v>1023</v>
      </c>
      <c r="D132" s="7" t="s">
        <v>1606</v>
      </c>
      <c r="E132" t="s">
        <v>1558</v>
      </c>
      <c r="F132" t="s">
        <v>1024</v>
      </c>
      <c r="G132" t="s">
        <v>1584</v>
      </c>
      <c r="H132" t="s">
        <v>1025</v>
      </c>
      <c r="I132" s="7" t="s">
        <v>1561</v>
      </c>
      <c r="J132" s="7" t="s">
        <v>1561</v>
      </c>
      <c r="K132" s="7" t="s">
        <v>1561</v>
      </c>
      <c r="L132" s="7" t="s">
        <v>1563</v>
      </c>
      <c r="M132" s="7" t="s">
        <v>1561</v>
      </c>
      <c r="N132" s="7" t="s">
        <v>1563</v>
      </c>
      <c r="O132" s="7" t="s">
        <v>1561</v>
      </c>
      <c r="P132" s="7" t="s">
        <v>1572</v>
      </c>
      <c r="Q132" t="s">
        <v>131</v>
      </c>
      <c r="R132" s="7" t="s">
        <v>1700</v>
      </c>
      <c r="S132" t="str">
        <f xml:space="preserve"> HYPERLINK("ReviewHtml/review_Rage_of_Bahamut_-_Genesis.html", "https://2danicritic.github.io/ReviewHtml/review_Rage_of_Bahamut_-_Genesis.html")</f>
        <v>https://2danicritic.github.io/ReviewHtml/review_Rage_of_Bahamut_-_Genesis.html</v>
      </c>
      <c r="V132" s="5" t="str">
        <f t="shared" si="2"/>
        <v/>
      </c>
    </row>
    <row r="133" spans="2:22" x14ac:dyDescent="0.35">
      <c r="B133" s="7" t="s">
        <v>2044</v>
      </c>
      <c r="C133" t="s">
        <v>1026</v>
      </c>
      <c r="D133" s="7" t="s">
        <v>1606</v>
      </c>
      <c r="E133" t="s">
        <v>1558</v>
      </c>
      <c r="F133" t="s">
        <v>1027</v>
      </c>
      <c r="G133" t="s">
        <v>1584</v>
      </c>
      <c r="H133" t="s">
        <v>1028</v>
      </c>
      <c r="I133" s="7" t="s">
        <v>1571</v>
      </c>
      <c r="J133" s="7" t="s">
        <v>1571</v>
      </c>
      <c r="K133" s="7" t="s">
        <v>1571</v>
      </c>
      <c r="L133" s="7" t="s">
        <v>1563</v>
      </c>
      <c r="M133" s="7" t="s">
        <v>1571</v>
      </c>
      <c r="N133" s="7" t="s">
        <v>1564</v>
      </c>
      <c r="O133" s="7" t="s">
        <v>1571</v>
      </c>
      <c r="P133" s="7" t="s">
        <v>1571</v>
      </c>
      <c r="Q133" t="s">
        <v>238</v>
      </c>
      <c r="R133" s="7" t="s">
        <v>1700</v>
      </c>
      <c r="S133" t="str">
        <f xml:space="preserve"> HYPERLINK("ReviewHtml/review_Rail_Wars.html", "https://2danicritic.github.io/ReviewHtml/review_Rail_Wars.html")</f>
        <v>https://2danicritic.github.io/ReviewHtml/review_Rail_Wars.html</v>
      </c>
      <c r="V133" s="5" t="str">
        <f t="shared" si="2"/>
        <v/>
      </c>
    </row>
    <row r="134" spans="2:22" hidden="1" x14ac:dyDescent="0.35">
      <c r="B134" s="7" t="s">
        <v>2399</v>
      </c>
      <c r="C134" t="s">
        <v>1163</v>
      </c>
      <c r="D134" s="7" t="s">
        <v>1606</v>
      </c>
      <c r="E134" t="s">
        <v>1558</v>
      </c>
      <c r="F134" t="s">
        <v>748</v>
      </c>
      <c r="G134" t="s">
        <v>1569</v>
      </c>
      <c r="H134" t="s">
        <v>195</v>
      </c>
      <c r="I134" s="7" t="s">
        <v>1589</v>
      </c>
      <c r="J134" s="7" t="s">
        <v>1561</v>
      </c>
      <c r="K134" s="7" t="s">
        <v>1563</v>
      </c>
      <c r="L134" s="7" t="s">
        <v>1563</v>
      </c>
      <c r="M134" s="7" t="s">
        <v>1561</v>
      </c>
      <c r="N134" s="7" t="s">
        <v>1563</v>
      </c>
      <c r="O134" s="7" t="s">
        <v>1571</v>
      </c>
      <c r="P134" s="7" t="s">
        <v>1561</v>
      </c>
      <c r="Q134" t="s">
        <v>306</v>
      </c>
      <c r="R134" s="7" t="s">
        <v>1786</v>
      </c>
      <c r="S134" t="str">
        <f xml:space="preserve"> HYPERLINK("ReviewHtml/review_When_Marnie_Was_There.html", "https://2danicritic.github.io/ReviewHtml/review_When_Marnie_Was_There.html")</f>
        <v>https://2danicritic.github.io/ReviewHtml/review_When_Marnie_Was_There.html</v>
      </c>
      <c r="V134" s="5" t="str">
        <f t="shared" si="2"/>
        <v/>
      </c>
    </row>
    <row r="135" spans="2:22" hidden="1" x14ac:dyDescent="0.35">
      <c r="B135" s="7" t="s">
        <v>1638</v>
      </c>
      <c r="C135" t="s">
        <v>679</v>
      </c>
      <c r="D135" s="7" t="s">
        <v>1627</v>
      </c>
      <c r="E135" t="s">
        <v>1558</v>
      </c>
      <c r="F135" t="s">
        <v>680</v>
      </c>
      <c r="G135" t="s">
        <v>1569</v>
      </c>
      <c r="H135" t="s">
        <v>676</v>
      </c>
      <c r="I135" s="7" t="s">
        <v>1599</v>
      </c>
      <c r="J135" s="7" t="s">
        <v>1571</v>
      </c>
      <c r="K135" s="7" t="s">
        <v>1571</v>
      </c>
      <c r="L135" s="7" t="s">
        <v>1561</v>
      </c>
      <c r="M135" s="7" t="s">
        <v>1564</v>
      </c>
      <c r="N135" s="7" t="s">
        <v>1563</v>
      </c>
      <c r="O135" s="7" t="s">
        <v>1571</v>
      </c>
      <c r="P135" s="7" t="s">
        <v>1571</v>
      </c>
      <c r="Q135" t="s">
        <v>70</v>
      </c>
      <c r="R135" s="7" t="s">
        <v>1631</v>
      </c>
      <c r="S135" t="str">
        <f xml:space="preserve"> HYPERLINK("ReviewHtml/review_Aura_-_Koga_Maryuin's_Last_War.html", "https://2danicritic.github.io/ReviewHtml/review_Aura_-_Koga_Maryuin's_Last_War.html")</f>
        <v>https://2danicritic.github.io/ReviewHtml/review_Aura_-_Koga_Maryuin's_Last_War.html</v>
      </c>
      <c r="V135" s="5" t="str">
        <f t="shared" si="2"/>
        <v/>
      </c>
    </row>
    <row r="136" spans="2:22" hidden="1" x14ac:dyDescent="0.35">
      <c r="B136" s="7" t="s">
        <v>1668</v>
      </c>
      <c r="C136" t="s">
        <v>1368</v>
      </c>
      <c r="D136" s="7" t="s">
        <v>1627</v>
      </c>
      <c r="E136" t="s">
        <v>1558</v>
      </c>
      <c r="F136" t="s">
        <v>665</v>
      </c>
      <c r="G136" t="s">
        <v>1569</v>
      </c>
      <c r="H136" t="s">
        <v>1436</v>
      </c>
      <c r="I136" s="7" t="s">
        <v>1636</v>
      </c>
      <c r="J136" s="7" t="s">
        <v>1563</v>
      </c>
      <c r="K136" s="7" t="s">
        <v>1563</v>
      </c>
      <c r="L136" s="7" t="s">
        <v>1563</v>
      </c>
      <c r="M136" s="7" t="s">
        <v>1563</v>
      </c>
      <c r="N136" s="7" t="s">
        <v>1574</v>
      </c>
      <c r="O136" s="7" t="s">
        <v>1564</v>
      </c>
      <c r="P136" s="7" t="s">
        <v>1574</v>
      </c>
      <c r="Q136" t="s">
        <v>1333</v>
      </c>
      <c r="R136" s="7" t="s">
        <v>1658</v>
      </c>
      <c r="S136" t="str">
        <f xml:space="preserve"> HYPERLINK("ReviewHtml/review_Bayonetta_-_Bloody_Fate.html", "https://2danicritic.github.io/ReviewHtml/review_Bayonetta_-_Bloody_Fate.html")</f>
        <v>https://2danicritic.github.io/ReviewHtml/review_Bayonetta_-_Bloody_Fate.html</v>
      </c>
      <c r="V136" s="5" t="str">
        <f t="shared" si="2"/>
        <v/>
      </c>
    </row>
    <row r="137" spans="2:22" hidden="1" x14ac:dyDescent="0.35">
      <c r="B137" s="7" t="s">
        <v>1772</v>
      </c>
      <c r="C137" t="s">
        <v>1373</v>
      </c>
      <c r="D137" s="7" t="s">
        <v>1627</v>
      </c>
      <c r="E137" t="s">
        <v>1558</v>
      </c>
      <c r="F137" t="s">
        <v>682</v>
      </c>
      <c r="G137" t="s">
        <v>1569</v>
      </c>
      <c r="H137" t="s">
        <v>1438</v>
      </c>
      <c r="I137" s="7" t="s">
        <v>1686</v>
      </c>
      <c r="J137" s="7" t="s">
        <v>1571</v>
      </c>
      <c r="K137" s="7" t="s">
        <v>1571</v>
      </c>
      <c r="L137" s="7" t="s">
        <v>1563</v>
      </c>
      <c r="M137" s="7" t="s">
        <v>1561</v>
      </c>
      <c r="N137" s="7" t="s">
        <v>1661</v>
      </c>
      <c r="O137" s="7" t="s">
        <v>1561</v>
      </c>
      <c r="P137" s="7" t="s">
        <v>1564</v>
      </c>
      <c r="Q137" t="s">
        <v>1308</v>
      </c>
      <c r="R137" s="7" t="s">
        <v>1670</v>
      </c>
      <c r="S137" t="str">
        <f xml:space="preserve"> HYPERLINK("ReviewHtml/review_Dragon_Ball_Z_-_Battle_of_Gods.html", "https://2danicritic.github.io/ReviewHtml/review_Dragon_Ball_Z_-_Battle_of_Gods.html")</f>
        <v>https://2danicritic.github.io/ReviewHtml/review_Dragon_Ball_Z_-_Battle_of_Gods.html</v>
      </c>
      <c r="V137" s="5" t="str">
        <f t="shared" si="2"/>
        <v/>
      </c>
    </row>
    <row r="138" spans="2:22" x14ac:dyDescent="0.35">
      <c r="B138" s="7" t="s">
        <v>2079</v>
      </c>
      <c r="C138" t="s">
        <v>1051</v>
      </c>
      <c r="D138" s="7" t="s">
        <v>1606</v>
      </c>
      <c r="E138" t="s">
        <v>1558</v>
      </c>
      <c r="F138" t="s">
        <v>675</v>
      </c>
      <c r="G138" t="s">
        <v>1584</v>
      </c>
      <c r="H138" t="s">
        <v>1019</v>
      </c>
      <c r="I138" s="7" t="s">
        <v>1807</v>
      </c>
      <c r="J138" s="7" t="s">
        <v>1571</v>
      </c>
      <c r="K138" s="7" t="s">
        <v>1571</v>
      </c>
      <c r="L138" s="7" t="s">
        <v>1571</v>
      </c>
      <c r="M138" s="7" t="s">
        <v>1563</v>
      </c>
      <c r="N138" s="7" t="s">
        <v>1563</v>
      </c>
      <c r="O138" s="7" t="s">
        <v>1563</v>
      </c>
      <c r="P138" s="7" t="s">
        <v>1561</v>
      </c>
      <c r="Q138" t="s">
        <v>247</v>
      </c>
      <c r="R138" s="7" t="s">
        <v>1678</v>
      </c>
      <c r="S138" t="str">
        <f xml:space="preserve"> HYPERLINK("ReviewHtml/review_Shirobako.html", "https://2danicritic.github.io/ReviewHtml/review_Shirobako.html")</f>
        <v>https://2danicritic.github.io/ReviewHtml/review_Shirobako.html</v>
      </c>
      <c r="V138" s="5" t="str">
        <f t="shared" si="2"/>
        <v/>
      </c>
    </row>
    <row r="139" spans="2:22" hidden="1" x14ac:dyDescent="0.35">
      <c r="B139" s="7" t="s">
        <v>1939</v>
      </c>
      <c r="C139" t="s">
        <v>928</v>
      </c>
      <c r="D139" s="7" t="s">
        <v>1627</v>
      </c>
      <c r="E139" t="s">
        <v>1558</v>
      </c>
      <c r="F139" t="s">
        <v>690</v>
      </c>
      <c r="G139" t="s">
        <v>1569</v>
      </c>
      <c r="H139" t="s">
        <v>929</v>
      </c>
      <c r="I139" s="7" t="s">
        <v>1645</v>
      </c>
      <c r="J139" s="7" t="s">
        <v>1561</v>
      </c>
      <c r="K139" s="7" t="s">
        <v>1562</v>
      </c>
      <c r="L139" s="7" t="s">
        <v>1562</v>
      </c>
      <c r="M139" s="7" t="s">
        <v>1571</v>
      </c>
      <c r="N139" s="7" t="s">
        <v>1562</v>
      </c>
      <c r="O139" s="7" t="s">
        <v>1562</v>
      </c>
      <c r="P139" s="7" t="s">
        <v>1572</v>
      </c>
      <c r="Q139" t="s">
        <v>193</v>
      </c>
      <c r="R139" s="7" t="s">
        <v>1727</v>
      </c>
      <c r="S139" t="str">
        <f xml:space="preserve"> HYPERLINK("ReviewHtml/review_Madoka_Magica_The_Movie_3_-_Rebellion.html", "https://2danicritic.github.io/ReviewHtml/review_Madoka_Magica_The_Movie_3_-_Rebellion.html")</f>
        <v>https://2danicritic.github.io/ReviewHtml/review_Madoka_Magica_The_Movie_3_-_Rebellion.html</v>
      </c>
      <c r="V139" s="5" t="str">
        <f t="shared" si="2"/>
        <v/>
      </c>
    </row>
    <row r="140" spans="2:22" hidden="1" x14ac:dyDescent="0.35">
      <c r="B140" s="7" t="s">
        <v>1683</v>
      </c>
      <c r="C140" t="s">
        <v>708</v>
      </c>
      <c r="D140" s="7" t="s">
        <v>1581</v>
      </c>
      <c r="E140" t="s">
        <v>1669</v>
      </c>
      <c r="F140" t="s">
        <v>709</v>
      </c>
      <c r="G140" t="s">
        <v>1569</v>
      </c>
      <c r="H140" t="s">
        <v>80</v>
      </c>
      <c r="I140" s="7" t="s">
        <v>1649</v>
      </c>
      <c r="J140" s="7" t="s">
        <v>1571</v>
      </c>
      <c r="K140" s="7" t="s">
        <v>1561</v>
      </c>
      <c r="L140" s="7" t="s">
        <v>1571</v>
      </c>
      <c r="M140" s="7" t="s">
        <v>1571</v>
      </c>
      <c r="N140" s="7" t="s">
        <v>1561</v>
      </c>
      <c r="O140" s="7" t="s">
        <v>1563</v>
      </c>
      <c r="P140" s="7" t="s">
        <v>1562</v>
      </c>
      <c r="Q140" t="s">
        <v>81</v>
      </c>
      <c r="R140" s="7" t="s">
        <v>1670</v>
      </c>
      <c r="S140" t="str">
        <f xml:space="preserve"> HYPERLINK("ReviewHtml/review_Big_Fish_and_Begonia.html", "https://2danicritic.github.io/ReviewHtml/review_Big_Fish_and_Begonia.html")</f>
        <v>https://2danicritic.github.io/ReviewHtml/review_Big_Fish_and_Begonia.html</v>
      </c>
      <c r="V140" s="5" t="str">
        <f t="shared" si="2"/>
        <v/>
      </c>
    </row>
    <row r="141" spans="2:22" x14ac:dyDescent="0.35">
      <c r="B141" s="7" t="s">
        <v>2085</v>
      </c>
      <c r="C141" t="s">
        <v>1060</v>
      </c>
      <c r="D141" s="7" t="s">
        <v>1606</v>
      </c>
      <c r="E141" t="s">
        <v>1558</v>
      </c>
      <c r="F141" t="s">
        <v>735</v>
      </c>
      <c r="G141" t="s">
        <v>1584</v>
      </c>
      <c r="H141" t="s">
        <v>250</v>
      </c>
      <c r="I141" s="7" t="s">
        <v>1592</v>
      </c>
      <c r="J141" s="7" t="s">
        <v>1562</v>
      </c>
      <c r="K141" s="7" t="s">
        <v>1563</v>
      </c>
      <c r="L141" s="7" t="s">
        <v>1563</v>
      </c>
      <c r="M141" s="7" t="s">
        <v>1563</v>
      </c>
      <c r="N141" s="7" t="s">
        <v>1563</v>
      </c>
      <c r="O141" s="7" t="s">
        <v>1562</v>
      </c>
      <c r="P141" s="7" t="s">
        <v>1562</v>
      </c>
      <c r="Q141" t="s">
        <v>251</v>
      </c>
      <c r="R141" s="7" t="s">
        <v>1637</v>
      </c>
      <c r="S141" t="str">
        <f xml:space="preserve"> HYPERLINK("ReviewHtml/review_Space_Dandy.html", "https://2danicritic.github.io/ReviewHtml/review_Space_Dandy.html")</f>
        <v>https://2danicritic.github.io/ReviewHtml/review_Space_Dandy.html</v>
      </c>
      <c r="V141" s="5" t="str">
        <f t="shared" si="2"/>
        <v/>
      </c>
    </row>
    <row r="142" spans="2:22" x14ac:dyDescent="0.35">
      <c r="B142" s="7" t="s">
        <v>2100</v>
      </c>
      <c r="C142" t="s">
        <v>1414</v>
      </c>
      <c r="D142" s="7" t="s">
        <v>1606</v>
      </c>
      <c r="E142" t="s">
        <v>1558</v>
      </c>
      <c r="F142" t="s">
        <v>869</v>
      </c>
      <c r="G142" t="s">
        <v>1584</v>
      </c>
      <c r="H142" t="s">
        <v>1299</v>
      </c>
      <c r="I142" s="7" t="s">
        <v>1649</v>
      </c>
      <c r="J142" s="7" t="s">
        <v>1561</v>
      </c>
      <c r="K142" s="7" t="s">
        <v>1561</v>
      </c>
      <c r="L142" s="7" t="s">
        <v>1562</v>
      </c>
      <c r="M142" s="7" t="s">
        <v>1563</v>
      </c>
      <c r="N142" s="7" t="s">
        <v>1571</v>
      </c>
      <c r="O142" s="7" t="s">
        <v>1571</v>
      </c>
      <c r="P142" s="7" t="s">
        <v>1571</v>
      </c>
      <c r="Q142" t="s">
        <v>1359</v>
      </c>
      <c r="R142" s="7" t="s">
        <v>1718</v>
      </c>
      <c r="S142" t="str">
        <f xml:space="preserve"> HYPERLINK("ReviewHtml/review_Terror_in_Resonance.html", "https://2danicritic.github.io/ReviewHtml/review_Terror_in_Resonance.html")</f>
        <v>https://2danicritic.github.io/ReviewHtml/review_Terror_in_Resonance.html</v>
      </c>
      <c r="V142" s="5" t="str">
        <f t="shared" si="2"/>
        <v/>
      </c>
    </row>
    <row r="143" spans="2:22" hidden="1" x14ac:dyDescent="0.35">
      <c r="B143" s="7" t="s">
        <v>1664</v>
      </c>
      <c r="C143" t="s">
        <v>2264</v>
      </c>
      <c r="D143" s="7" t="s">
        <v>1627</v>
      </c>
      <c r="E143" t="s">
        <v>1558</v>
      </c>
      <c r="F143" t="s">
        <v>1138</v>
      </c>
      <c r="G143" t="s">
        <v>1569</v>
      </c>
      <c r="H143" t="s">
        <v>2265</v>
      </c>
      <c r="I143" s="7" t="s">
        <v>1563</v>
      </c>
      <c r="J143" s="7" t="s">
        <v>1571</v>
      </c>
      <c r="K143" s="7" t="s">
        <v>1563</v>
      </c>
      <c r="L143" s="7" t="s">
        <v>1563</v>
      </c>
      <c r="M143" s="7" t="s">
        <v>1563</v>
      </c>
      <c r="N143" s="7" t="s">
        <v>1561</v>
      </c>
      <c r="O143" s="7" t="s">
        <v>1563</v>
      </c>
      <c r="P143" s="7" t="s">
        <v>1563</v>
      </c>
      <c r="Q143" t="s">
        <v>2197</v>
      </c>
      <c r="R143" s="7" t="s">
        <v>1779</v>
      </c>
      <c r="S143" t="str">
        <f xml:space="preserve"> HYPERLINK("ReviewHtml/review_Patema_Inverted.html", "https://2danicritic.github.io/ReviewHtml/review_Patema_Inverted.html")</f>
        <v>https://2danicritic.github.io/ReviewHtml/review_Patema_Inverted.html</v>
      </c>
      <c r="V143" s="5" t="str">
        <f t="shared" si="2"/>
        <v/>
      </c>
    </row>
    <row r="144" spans="2:22" hidden="1" x14ac:dyDescent="0.35">
      <c r="B144" s="7" t="s">
        <v>2024</v>
      </c>
      <c r="C144" t="s">
        <v>229</v>
      </c>
      <c r="D144" s="7" t="s">
        <v>1627</v>
      </c>
      <c r="E144" t="s">
        <v>1558</v>
      </c>
      <c r="F144" t="s">
        <v>716</v>
      </c>
      <c r="G144" t="s">
        <v>1569</v>
      </c>
      <c r="H144" t="s">
        <v>230</v>
      </c>
      <c r="I144" s="7" t="s">
        <v>1574</v>
      </c>
      <c r="J144" s="7" t="s">
        <v>1574</v>
      </c>
      <c r="K144" s="7" t="s">
        <v>1571</v>
      </c>
      <c r="L144" s="7" t="s">
        <v>1572</v>
      </c>
      <c r="M144" s="7" t="s">
        <v>1566</v>
      </c>
      <c r="N144" s="7" t="s">
        <v>1566</v>
      </c>
      <c r="O144" s="7" t="s">
        <v>1566</v>
      </c>
      <c r="P144" s="7" t="s">
        <v>1566</v>
      </c>
      <c r="Q144" t="s">
        <v>147</v>
      </c>
      <c r="R144" s="7" t="s">
        <v>1981</v>
      </c>
      <c r="S144" t="str">
        <f xml:space="preserve"> HYPERLINK("ReviewHtml/review_Persona_3_The_Movie_-_Spring_of_Birth,_Midsummer_Knight's_Dream,_Falling_Down,_Winter_of_Rebirth.html", "https://2danicritic.github.io/ReviewHtml/review_Persona_3_The_Movie_-_Spring_of_Birth,_Midsummer_Knight's_Dream,_Falling_Down,_Winter_of_Rebirth.html")</f>
        <v>https://2danicritic.github.io/ReviewHtml/review_Persona_3_The_Movie_-_Spring_of_Birth,_Midsummer_Knight's_Dream,_Falling_Down,_Winter_of_Rebirth.html</v>
      </c>
      <c r="V144" s="5" t="str">
        <f t="shared" si="2"/>
        <v/>
      </c>
    </row>
    <row r="145" spans="2:22" hidden="1" x14ac:dyDescent="0.35">
      <c r="B145" s="7" t="s">
        <v>1786</v>
      </c>
      <c r="C145" t="s">
        <v>806</v>
      </c>
      <c r="D145" s="7" t="s">
        <v>1581</v>
      </c>
      <c r="E145" t="s">
        <v>57</v>
      </c>
      <c r="F145" t="s">
        <v>807</v>
      </c>
      <c r="G145" t="s">
        <v>1569</v>
      </c>
      <c r="H145" t="s">
        <v>808</v>
      </c>
      <c r="I145" s="7" t="s">
        <v>1615</v>
      </c>
      <c r="J145" s="7" t="s">
        <v>1561</v>
      </c>
      <c r="K145" s="7" t="s">
        <v>1561</v>
      </c>
      <c r="L145" s="7" t="s">
        <v>1563</v>
      </c>
      <c r="M145" s="7" t="s">
        <v>1563</v>
      </c>
      <c r="N145" s="7" t="s">
        <v>1574</v>
      </c>
      <c r="O145" s="7" t="s">
        <v>1571</v>
      </c>
      <c r="P145" s="7" t="s">
        <v>1561</v>
      </c>
      <c r="Q145" t="s">
        <v>129</v>
      </c>
      <c r="R145" s="7" t="s">
        <v>1573</v>
      </c>
      <c r="S145" t="str">
        <f xml:space="preserve"> HYPERLINK("ReviewHtml/review_Ethel_&amp;_Ernest_.html", "https://2danicritic.github.io/ReviewHtml/review_Ethel_&amp;_Ernest_.html")</f>
        <v>https://2danicritic.github.io/ReviewHtml/review_Ethel_&amp;_Ernest_.html</v>
      </c>
      <c r="V145" s="5" t="str">
        <f t="shared" si="2"/>
        <v/>
      </c>
    </row>
    <row r="146" spans="2:22" x14ac:dyDescent="0.35">
      <c r="B146" s="7" t="s">
        <v>1794</v>
      </c>
      <c r="C146" t="s">
        <v>1279</v>
      </c>
      <c r="D146" s="7" t="s">
        <v>1606</v>
      </c>
      <c r="E146" t="s">
        <v>1558</v>
      </c>
      <c r="F146" t="s">
        <v>1293</v>
      </c>
      <c r="G146" t="s">
        <v>1584</v>
      </c>
      <c r="H146" t="s">
        <v>1304</v>
      </c>
      <c r="I146" s="7" t="s">
        <v>1707</v>
      </c>
      <c r="J146" s="7" t="s">
        <v>1564</v>
      </c>
      <c r="K146" s="7" t="s">
        <v>1564</v>
      </c>
      <c r="L146" s="7" t="s">
        <v>1571</v>
      </c>
      <c r="M146" s="7" t="s">
        <v>1563</v>
      </c>
      <c r="N146" s="7" t="s">
        <v>1661</v>
      </c>
      <c r="O146" s="7" t="s">
        <v>1574</v>
      </c>
      <c r="P146" s="7" t="s">
        <v>1661</v>
      </c>
      <c r="Q146" t="s">
        <v>1219</v>
      </c>
      <c r="R146" s="7" t="s">
        <v>1913</v>
      </c>
      <c r="S146" t="str">
        <f xml:space="preserve"> HYPERLINK("ReviewHtml/review_The_Comic_Artist_&amp;_His_Assistants.html", "https://2danicritic.github.io/ReviewHtml/review_The_Comic_Artist_&amp;_His_Assistants.html")</f>
        <v>https://2danicritic.github.io/ReviewHtml/review_The_Comic_Artist_&amp;_His_Assistants.html</v>
      </c>
      <c r="V146" s="5" t="str">
        <f t="shared" si="2"/>
        <v/>
      </c>
    </row>
    <row r="147" spans="2:22" hidden="1" x14ac:dyDescent="0.35">
      <c r="B147" s="7" t="s">
        <v>2080</v>
      </c>
      <c r="C147" t="s">
        <v>1276</v>
      </c>
      <c r="D147" s="7" t="s">
        <v>1627</v>
      </c>
      <c r="E147" t="s">
        <v>1558</v>
      </c>
      <c r="F147" t="s">
        <v>760</v>
      </c>
      <c r="G147" t="s">
        <v>1559</v>
      </c>
      <c r="H147" t="s">
        <v>1213</v>
      </c>
      <c r="I147" s="7" t="s">
        <v>1570</v>
      </c>
      <c r="J147" s="7" t="s">
        <v>1571</v>
      </c>
      <c r="K147" s="7" t="s">
        <v>1561</v>
      </c>
      <c r="L147" s="7" t="s">
        <v>1563</v>
      </c>
      <c r="M147" s="7" t="s">
        <v>1571</v>
      </c>
      <c r="N147" s="7" t="s">
        <v>1563</v>
      </c>
      <c r="O147" s="7" t="s">
        <v>1571</v>
      </c>
      <c r="P147" s="7" t="s">
        <v>1571</v>
      </c>
      <c r="Q147" t="s">
        <v>1214</v>
      </c>
      <c r="R147" s="7" t="s">
        <v>1740</v>
      </c>
      <c r="S147" t="str">
        <f xml:space="preserve"> HYPERLINK("ReviewHtml/review_Short_Peace.html", "https://2danicritic.github.io/ReviewHtml/review_Short_Peace.html")</f>
        <v>https://2danicritic.github.io/ReviewHtml/review_Short_Peace.html</v>
      </c>
      <c r="V147" s="5" t="str">
        <f t="shared" si="2"/>
        <v/>
      </c>
    </row>
    <row r="148" spans="2:22" x14ac:dyDescent="0.35">
      <c r="B148" s="7" t="s">
        <v>2119</v>
      </c>
      <c r="C148" t="s">
        <v>1323</v>
      </c>
      <c r="D148" s="7" t="s">
        <v>1606</v>
      </c>
      <c r="E148" t="s">
        <v>1558</v>
      </c>
      <c r="F148" t="s">
        <v>1432</v>
      </c>
      <c r="G148" t="s">
        <v>1584</v>
      </c>
      <c r="H148" t="s">
        <v>1462</v>
      </c>
      <c r="I148" s="7" t="s">
        <v>1633</v>
      </c>
      <c r="J148" s="7" t="s">
        <v>1571</v>
      </c>
      <c r="K148" s="7" t="s">
        <v>1563</v>
      </c>
      <c r="L148" s="7" t="s">
        <v>1571</v>
      </c>
      <c r="M148" s="7" t="s">
        <v>1571</v>
      </c>
      <c r="N148" s="7" t="s">
        <v>1564</v>
      </c>
      <c r="O148" s="7" t="s">
        <v>1564</v>
      </c>
      <c r="P148" s="7" t="s">
        <v>1564</v>
      </c>
      <c r="Q148" t="s">
        <v>1324</v>
      </c>
      <c r="R148" s="7" t="s">
        <v>1629</v>
      </c>
      <c r="S148" t="str">
        <f xml:space="preserve"> HYPERLINK("ReviewHtml/review_The_Fruit_of_Grisaia,_The_Labyrinth_of_Grisaia,_The_Eden_of_Grisaia.html", "https://2danicritic.github.io/ReviewHtml/review_The_Fruit_of_Grisaia,_The_Labyrinth_of_Grisaia,_The_Eden_of_Grisaia.html")</f>
        <v>https://2danicritic.github.io/ReviewHtml/review_The_Fruit_of_Grisaia,_The_Labyrinth_of_Grisaia,_The_Eden_of_Grisaia.html</v>
      </c>
      <c r="V148" s="5" t="str">
        <f t="shared" si="2"/>
        <v/>
      </c>
    </row>
    <row r="149" spans="2:22" x14ac:dyDescent="0.35">
      <c r="B149" s="7" t="s">
        <v>2289</v>
      </c>
      <c r="C149" t="s">
        <v>2272</v>
      </c>
      <c r="D149" s="7" t="s">
        <v>1606</v>
      </c>
      <c r="E149" t="s">
        <v>1558</v>
      </c>
      <c r="F149" t="s">
        <v>2273</v>
      </c>
      <c r="G149" t="s">
        <v>1584</v>
      </c>
      <c r="H149" t="s">
        <v>2274</v>
      </c>
      <c r="I149" s="7" t="s">
        <v>1807</v>
      </c>
      <c r="J149" s="7" t="s">
        <v>1571</v>
      </c>
      <c r="K149" s="7" t="s">
        <v>1563</v>
      </c>
      <c r="L149" s="7" t="s">
        <v>1563</v>
      </c>
      <c r="M149" s="7" t="s">
        <v>1563</v>
      </c>
      <c r="N149" s="7" t="s">
        <v>1571</v>
      </c>
      <c r="O149" s="7" t="s">
        <v>1563</v>
      </c>
      <c r="P149" s="7" t="s">
        <v>1563</v>
      </c>
      <c r="Q149" t="s">
        <v>2200</v>
      </c>
      <c r="R149" s="7" t="s">
        <v>1678</v>
      </c>
      <c r="S149" t="str">
        <f xml:space="preserve"> HYPERLINK("ReviewHtml/review_Tokyo_Ghoul.html", "https://2danicritic.github.io/ReviewHtml/review_Tokyo_Ghoul.html")</f>
        <v>https://2danicritic.github.io/ReviewHtml/review_Tokyo_Ghoul.html</v>
      </c>
      <c r="V149" s="5" t="str">
        <f t="shared" si="2"/>
        <v/>
      </c>
    </row>
    <row r="150" spans="2:22" x14ac:dyDescent="0.35">
      <c r="B150" s="7" t="s">
        <v>2292</v>
      </c>
      <c r="C150" t="s">
        <v>1283</v>
      </c>
      <c r="D150" s="7" t="s">
        <v>1606</v>
      </c>
      <c r="E150" t="s">
        <v>1558</v>
      </c>
      <c r="F150" t="s">
        <v>1297</v>
      </c>
      <c r="G150" t="s">
        <v>1584</v>
      </c>
      <c r="H150" t="s">
        <v>1306</v>
      </c>
      <c r="I150" s="7" t="s">
        <v>1633</v>
      </c>
      <c r="J150" s="7" t="s">
        <v>1574</v>
      </c>
      <c r="K150" s="7" t="s">
        <v>1574</v>
      </c>
      <c r="L150" s="7" t="s">
        <v>1563</v>
      </c>
      <c r="M150" s="7" t="s">
        <v>1563</v>
      </c>
      <c r="N150" s="7" t="s">
        <v>1574</v>
      </c>
      <c r="O150" s="7" t="s">
        <v>1561</v>
      </c>
      <c r="P150" s="7" t="s">
        <v>1571</v>
      </c>
      <c r="Q150" t="s">
        <v>145</v>
      </c>
      <c r="R150" s="7" t="s">
        <v>1862</v>
      </c>
      <c r="S150" t="str">
        <f xml:space="preserve"> HYPERLINK("ReviewHtml/review_Tonari_No_Seki-Kun_-_The_Master_of_Killing_Time.html", "https://2danicritic.github.io/ReviewHtml/review_Tonari_No_Seki-Kun_-_The_Master_of_Killing_Time.html")</f>
        <v>https://2danicritic.github.io/ReviewHtml/review_Tonari_No_Seki-Kun_-_The_Master_of_Killing_Time.html</v>
      </c>
      <c r="V150" s="5" t="str">
        <f t="shared" si="2"/>
        <v/>
      </c>
    </row>
    <row r="151" spans="2:22" x14ac:dyDescent="0.35">
      <c r="B151" s="7" t="s">
        <v>2302</v>
      </c>
      <c r="C151" t="s">
        <v>1148</v>
      </c>
      <c r="D151" s="7" t="s">
        <v>1606</v>
      </c>
      <c r="E151" t="s">
        <v>1558</v>
      </c>
      <c r="F151" t="s">
        <v>1149</v>
      </c>
      <c r="G151" t="s">
        <v>1584</v>
      </c>
      <c r="H151" t="s">
        <v>685</v>
      </c>
      <c r="I151" s="7" t="s">
        <v>1585</v>
      </c>
      <c r="J151" s="7" t="s">
        <v>1564</v>
      </c>
      <c r="K151" s="7" t="s">
        <v>1571</v>
      </c>
      <c r="L151" s="7" t="s">
        <v>1564</v>
      </c>
      <c r="M151" s="7" t="s">
        <v>1564</v>
      </c>
      <c r="N151" s="7" t="s">
        <v>1574</v>
      </c>
      <c r="O151" s="7" t="s">
        <v>1571</v>
      </c>
      <c r="P151" s="7" t="s">
        <v>1564</v>
      </c>
      <c r="Q151" t="s">
        <v>157</v>
      </c>
      <c r="R151" s="7" t="s">
        <v>1700</v>
      </c>
      <c r="S151" t="str">
        <f xml:space="preserve"> HYPERLINK("ReviewHtml/review_Trinity_Seven.html", "https://2danicritic.github.io/ReviewHtml/review_Trinity_Seven.html")</f>
        <v>https://2danicritic.github.io/ReviewHtml/review_Trinity_Seven.html</v>
      </c>
      <c r="V151" s="5" t="str">
        <f t="shared" si="2"/>
        <v/>
      </c>
    </row>
    <row r="152" spans="2:22" hidden="1" x14ac:dyDescent="0.35">
      <c r="B152" s="7" t="s">
        <v>2091</v>
      </c>
      <c r="C152" t="s">
        <v>1277</v>
      </c>
      <c r="D152" s="7" t="s">
        <v>1627</v>
      </c>
      <c r="E152" t="s">
        <v>1558</v>
      </c>
      <c r="F152" t="s">
        <v>880</v>
      </c>
      <c r="G152" t="s">
        <v>1569</v>
      </c>
      <c r="H152" t="s">
        <v>1303</v>
      </c>
      <c r="I152" s="7" t="s">
        <v>1589</v>
      </c>
      <c r="J152" s="7" t="s">
        <v>1571</v>
      </c>
      <c r="K152" s="7" t="s">
        <v>1563</v>
      </c>
      <c r="L152" s="7" t="s">
        <v>1561</v>
      </c>
      <c r="M152" s="7" t="s">
        <v>1562</v>
      </c>
      <c r="N152" s="7" t="s">
        <v>1563</v>
      </c>
      <c r="O152" s="7" t="s">
        <v>1563</v>
      </c>
      <c r="P152" s="7" t="s">
        <v>1563</v>
      </c>
      <c r="Q152" t="s">
        <v>1215</v>
      </c>
      <c r="R152" s="7" t="s">
        <v>1765</v>
      </c>
      <c r="S152" t="str">
        <f xml:space="preserve"> HYPERLINK("ReviewHtml/review_Steins;Gate_The_Movie_-_Load_Region_of_Deja_Vu.html", "https://2danicritic.github.io/ReviewHtml/review_Steins;Gate_The_Movie_-_Load_Region_of_Deja_Vu.html")</f>
        <v>https://2danicritic.github.io/ReviewHtml/review_Steins;Gate_The_Movie_-_Load_Region_of_Deja_Vu.html</v>
      </c>
      <c r="V152" s="5" t="str">
        <f t="shared" si="2"/>
        <v/>
      </c>
    </row>
    <row r="153" spans="2:22" hidden="1" x14ac:dyDescent="0.35">
      <c r="B153" s="7" t="s">
        <v>1646</v>
      </c>
      <c r="C153" t="s">
        <v>1095</v>
      </c>
      <c r="D153" s="7" t="s">
        <v>1627</v>
      </c>
      <c r="E153" t="s">
        <v>1558</v>
      </c>
      <c r="F153" t="s">
        <v>653</v>
      </c>
      <c r="G153" t="s">
        <v>1569</v>
      </c>
      <c r="H153" t="s">
        <v>654</v>
      </c>
      <c r="I153" s="7" t="s">
        <v>1704</v>
      </c>
      <c r="J153" s="7" t="s">
        <v>1562</v>
      </c>
      <c r="K153" s="7" t="s">
        <v>1562</v>
      </c>
      <c r="L153" s="7" t="s">
        <v>1563</v>
      </c>
      <c r="M153" s="7" t="s">
        <v>1563</v>
      </c>
      <c r="N153" s="7" t="s">
        <v>1562</v>
      </c>
      <c r="O153" s="7" t="s">
        <v>1563</v>
      </c>
      <c r="P153" s="7" t="s">
        <v>1572</v>
      </c>
      <c r="Q153" t="s">
        <v>101</v>
      </c>
      <c r="R153" s="7" t="s">
        <v>1701</v>
      </c>
      <c r="S153" t="str">
        <f xml:space="preserve"> HYPERLINK("ReviewHtml/review_The_Garden_of_Words.html", "https://2danicritic.github.io/ReviewHtml/review_The_Garden_of_Words.html")</f>
        <v>https://2danicritic.github.io/ReviewHtml/review_The_Garden_of_Words.html</v>
      </c>
      <c r="V153" s="5" t="str">
        <f t="shared" si="2"/>
        <v/>
      </c>
    </row>
    <row r="154" spans="2:22" hidden="1" x14ac:dyDescent="0.35">
      <c r="B154" s="7" t="s">
        <v>1908</v>
      </c>
      <c r="C154" t="s">
        <v>904</v>
      </c>
      <c r="D154" s="7" t="s">
        <v>1581</v>
      </c>
      <c r="E154" t="s">
        <v>1576</v>
      </c>
      <c r="F154" t="s">
        <v>905</v>
      </c>
      <c r="G154" t="s">
        <v>1569</v>
      </c>
      <c r="H154" t="s">
        <v>180</v>
      </c>
      <c r="I154" s="7" t="s">
        <v>1599</v>
      </c>
      <c r="J154" s="7" t="s">
        <v>1571</v>
      </c>
      <c r="K154" s="7" t="s">
        <v>1563</v>
      </c>
      <c r="L154" s="7" t="s">
        <v>1561</v>
      </c>
      <c r="M154" s="7" t="s">
        <v>1564</v>
      </c>
      <c r="N154" s="7" t="s">
        <v>1563</v>
      </c>
      <c r="O154" s="7" t="s">
        <v>1564</v>
      </c>
      <c r="P154" s="7" t="s">
        <v>1571</v>
      </c>
      <c r="Q154" t="s">
        <v>181</v>
      </c>
      <c r="R154" s="7" t="s">
        <v>1751</v>
      </c>
      <c r="S154" t="str">
        <f xml:space="preserve"> HYPERLINK("ReviewHtml/review_Louise_By_The_Shore.html", "https://2danicritic.github.io/ReviewHtml/review_Louise_By_The_Shore.html")</f>
        <v>https://2danicritic.github.io/ReviewHtml/review_Louise_By_The_Shore.html</v>
      </c>
      <c r="V154" s="5" t="str">
        <f t="shared" si="2"/>
        <v/>
      </c>
    </row>
    <row r="155" spans="2:22" x14ac:dyDescent="0.35">
      <c r="B155" s="7" t="s">
        <v>1635</v>
      </c>
      <c r="C155" t="s">
        <v>1367</v>
      </c>
      <c r="D155" s="7" t="s">
        <v>1627</v>
      </c>
      <c r="E155" t="s">
        <v>1558</v>
      </c>
      <c r="F155" t="s">
        <v>1086</v>
      </c>
      <c r="G155" t="s">
        <v>1584</v>
      </c>
      <c r="H155" t="s">
        <v>784</v>
      </c>
      <c r="I155" s="7" t="s">
        <v>1628</v>
      </c>
      <c r="J155" s="7" t="s">
        <v>1561</v>
      </c>
      <c r="K155" s="7" t="s">
        <v>1563</v>
      </c>
      <c r="L155" s="7" t="s">
        <v>1561</v>
      </c>
      <c r="M155" s="7" t="s">
        <v>1563</v>
      </c>
      <c r="N155" s="7" t="s">
        <v>1561</v>
      </c>
      <c r="O155" s="7" t="s">
        <v>1561</v>
      </c>
      <c r="P155" s="7" t="s">
        <v>1561</v>
      </c>
      <c r="Q155" t="s">
        <v>1332</v>
      </c>
      <c r="R155" s="7" t="s">
        <v>1629</v>
      </c>
      <c r="S155" t="str">
        <f xml:space="preserve"> HYPERLINK("ReviewHtml/review_Attack_on_Titan_-_Season_1.html", "https://2danicritic.github.io/ReviewHtml/review_Attack_on_Titan_-_Season_1.html")</f>
        <v>https://2danicritic.github.io/ReviewHtml/review_Attack_on_Titan_-_Season_1.html</v>
      </c>
      <c r="V155" s="5" t="str">
        <f t="shared" si="2"/>
        <v/>
      </c>
    </row>
    <row r="156" spans="2:22" hidden="1" x14ac:dyDescent="0.35">
      <c r="B156" s="7" t="s">
        <v>2278</v>
      </c>
      <c r="C156" t="s">
        <v>1128</v>
      </c>
      <c r="D156" s="7" t="s">
        <v>1627</v>
      </c>
      <c r="E156" t="s">
        <v>1558</v>
      </c>
      <c r="F156" t="s">
        <v>748</v>
      </c>
      <c r="G156" t="s">
        <v>1569</v>
      </c>
      <c r="H156" t="s">
        <v>844</v>
      </c>
      <c r="I156" s="7" t="s">
        <v>2101</v>
      </c>
      <c r="J156" s="7" t="s">
        <v>1562</v>
      </c>
      <c r="K156" s="7" t="s">
        <v>1572</v>
      </c>
      <c r="L156" s="7" t="s">
        <v>1562</v>
      </c>
      <c r="M156" s="7" t="s">
        <v>1561</v>
      </c>
      <c r="N156" s="7" t="s">
        <v>1561</v>
      </c>
      <c r="O156" s="7" t="s">
        <v>1561</v>
      </c>
      <c r="P156" s="7" t="s">
        <v>1572</v>
      </c>
      <c r="Q156" t="s">
        <v>289</v>
      </c>
      <c r="R156" s="7" t="s">
        <v>1816</v>
      </c>
      <c r="S156" t="str">
        <f xml:space="preserve"> HYPERLINK("ReviewHtml/review_The_Tale_of_Princess_Kaguya.html", "https://2danicritic.github.io/ReviewHtml/review_The_Tale_of_Princess_Kaguya.html")</f>
        <v>https://2danicritic.github.io/ReviewHtml/review_The_Tale_of_Princess_Kaguya.html</v>
      </c>
      <c r="V156" s="5" t="str">
        <f t="shared" si="2"/>
        <v/>
      </c>
    </row>
    <row r="157" spans="2:22" x14ac:dyDescent="0.35">
      <c r="B157" s="7" t="s">
        <v>1679</v>
      </c>
      <c r="C157" t="s">
        <v>705</v>
      </c>
      <c r="D157" s="7" t="s">
        <v>1627</v>
      </c>
      <c r="E157" t="s">
        <v>1558</v>
      </c>
      <c r="F157" t="s">
        <v>659</v>
      </c>
      <c r="G157" t="s">
        <v>1584</v>
      </c>
      <c r="H157" t="s">
        <v>706</v>
      </c>
      <c r="I157" s="7" t="s">
        <v>1563</v>
      </c>
      <c r="J157" s="7" t="s">
        <v>1561</v>
      </c>
      <c r="K157" s="7" t="s">
        <v>1561</v>
      </c>
      <c r="L157" s="7" t="s">
        <v>1563</v>
      </c>
      <c r="M157" s="7" t="s">
        <v>1571</v>
      </c>
      <c r="N157" s="7" t="s">
        <v>1561</v>
      </c>
      <c r="O157" s="7" t="s">
        <v>1571</v>
      </c>
      <c r="P157" s="7" t="s">
        <v>1571</v>
      </c>
      <c r="Q157" t="s">
        <v>79</v>
      </c>
      <c r="R157" s="7" t="s">
        <v>1616</v>
      </c>
      <c r="S157" t="str">
        <f xml:space="preserve"> HYPERLINK("ReviewHtml/review_Beyond_the_Boundary.html", "https://2danicritic.github.io/ReviewHtml/review_Beyond_the_Boundary.html")</f>
        <v>https://2danicritic.github.io/ReviewHtml/review_Beyond_the_Boundary.html</v>
      </c>
      <c r="V157" s="5" t="str">
        <f t="shared" si="2"/>
        <v/>
      </c>
    </row>
    <row r="158" spans="2:22" hidden="1" x14ac:dyDescent="0.35">
      <c r="B158" s="7" t="s">
        <v>2283</v>
      </c>
      <c r="C158" t="s">
        <v>1133</v>
      </c>
      <c r="D158" s="7" t="s">
        <v>1627</v>
      </c>
      <c r="E158" t="s">
        <v>1558</v>
      </c>
      <c r="F158" t="s">
        <v>748</v>
      </c>
      <c r="G158" t="s">
        <v>1569</v>
      </c>
      <c r="H158" t="s">
        <v>749</v>
      </c>
      <c r="I158" s="7" t="s">
        <v>1807</v>
      </c>
      <c r="J158" s="7" t="s">
        <v>1561</v>
      </c>
      <c r="K158" s="7" t="s">
        <v>1563</v>
      </c>
      <c r="L158" s="7" t="s">
        <v>1563</v>
      </c>
      <c r="M158" s="7" t="s">
        <v>1563</v>
      </c>
      <c r="N158" s="7" t="s">
        <v>1563</v>
      </c>
      <c r="O158" s="7" t="s">
        <v>1564</v>
      </c>
      <c r="P158" s="7" t="s">
        <v>1571</v>
      </c>
      <c r="Q158" t="s">
        <v>292</v>
      </c>
      <c r="R158" s="7" t="s">
        <v>1721</v>
      </c>
      <c r="S158" t="str">
        <f xml:space="preserve"> HYPERLINK("ReviewHtml/review_The_Wind_Rises.html", "https://2danicritic.github.io/ReviewHtml/review_The_Wind_Rises.html")</f>
        <v>https://2danicritic.github.io/ReviewHtml/review_The_Wind_Rises.html</v>
      </c>
      <c r="V158" s="5" t="str">
        <f t="shared" si="2"/>
        <v/>
      </c>
    </row>
    <row r="159" spans="2:22" hidden="1" x14ac:dyDescent="0.35">
      <c r="B159" s="7" t="s">
        <v>1676</v>
      </c>
      <c r="C159" t="s">
        <v>77</v>
      </c>
      <c r="D159" s="7" t="s">
        <v>1578</v>
      </c>
      <c r="E159" t="s">
        <v>1558</v>
      </c>
      <c r="F159" t="s">
        <v>703</v>
      </c>
      <c r="G159" t="s">
        <v>1569</v>
      </c>
      <c r="H159" t="s">
        <v>704</v>
      </c>
      <c r="I159" s="7" t="s">
        <v>1663</v>
      </c>
      <c r="J159" s="7" t="s">
        <v>1561</v>
      </c>
      <c r="K159" s="7" t="s">
        <v>1562</v>
      </c>
      <c r="L159" s="7" t="s">
        <v>1562</v>
      </c>
      <c r="M159" s="7" t="s">
        <v>1563</v>
      </c>
      <c r="N159" s="7" t="s">
        <v>1572</v>
      </c>
      <c r="O159" s="7" t="s">
        <v>1561</v>
      </c>
      <c r="P159" s="7" t="s">
        <v>1572</v>
      </c>
      <c r="Q159" t="s">
        <v>78</v>
      </c>
      <c r="R159" s="7" t="s">
        <v>1664</v>
      </c>
      <c r="S159" t="str">
        <f xml:space="preserve"> HYPERLINK("ReviewHtml/review_Berserk_-_The_Golden_Age_Arc_(The_Egg_of_the_King,_The_Battle_for_Doldrey,_The_Advent).html", "https://2danicritic.github.io/ReviewHtml/review_Berserk_-_The_Golden_Age_Arc_(The_Egg_of_the_King,_The_Battle_for_Doldrey,_The_Advent).html")</f>
        <v>https://2danicritic.github.io/ReviewHtml/review_Berserk_-_The_Golden_Age_Arc_(The_Egg_of_the_King,_The_Battle_for_Doldrey,_The_Advent).html</v>
      </c>
      <c r="V159" s="5" t="str">
        <f t="shared" si="2"/>
        <v/>
      </c>
    </row>
    <row r="160" spans="2:22" hidden="1" x14ac:dyDescent="0.35">
      <c r="B160" s="7" t="s">
        <v>1720</v>
      </c>
      <c r="C160" t="s">
        <v>738</v>
      </c>
      <c r="D160" s="7" t="s">
        <v>1578</v>
      </c>
      <c r="E160" t="s">
        <v>1558</v>
      </c>
      <c r="F160" t="s">
        <v>732</v>
      </c>
      <c r="G160" t="s">
        <v>1569</v>
      </c>
      <c r="H160" t="s">
        <v>739</v>
      </c>
      <c r="I160" s="7" t="s">
        <v>1707</v>
      </c>
      <c r="J160" s="7" t="s">
        <v>1563</v>
      </c>
      <c r="K160" s="7" t="s">
        <v>1563</v>
      </c>
      <c r="L160" s="7" t="s">
        <v>1574</v>
      </c>
      <c r="M160" s="7" t="s">
        <v>1661</v>
      </c>
      <c r="N160" s="7" t="s">
        <v>1574</v>
      </c>
      <c r="O160" s="7" t="s">
        <v>1574</v>
      </c>
      <c r="P160" s="7" t="s">
        <v>1574</v>
      </c>
      <c r="Q160" t="s">
        <v>95</v>
      </c>
      <c r="R160" s="7" t="s">
        <v>1708</v>
      </c>
      <c r="S160" t="str">
        <f xml:space="preserve"> HYPERLINK("ReviewHtml/review_Blood-C_-_The_Last_Dark.html", "https://2danicritic.github.io/ReviewHtml/review_Blood-C_-_The_Last_Dark.html")</f>
        <v>https://2danicritic.github.io/ReviewHtml/review_Blood-C_-_The_Last_Dark.html</v>
      </c>
      <c r="V160" s="5" t="str">
        <f t="shared" si="2"/>
        <v/>
      </c>
    </row>
    <row r="161" spans="2:22" x14ac:dyDescent="0.35">
      <c r="B161" s="7" t="s">
        <v>1713</v>
      </c>
      <c r="C161" t="s">
        <v>1369</v>
      </c>
      <c r="D161" s="7" t="s">
        <v>1627</v>
      </c>
      <c r="E161" t="s">
        <v>1558</v>
      </c>
      <c r="F161" t="s">
        <v>1423</v>
      </c>
      <c r="G161" t="s">
        <v>1584</v>
      </c>
      <c r="H161" t="s">
        <v>1437</v>
      </c>
      <c r="I161" s="7" t="s">
        <v>1564</v>
      </c>
      <c r="J161" s="7" t="s">
        <v>1574</v>
      </c>
      <c r="K161" s="7" t="s">
        <v>1574</v>
      </c>
      <c r="L161" s="7" t="s">
        <v>1571</v>
      </c>
      <c r="M161" s="7" t="s">
        <v>1563</v>
      </c>
      <c r="N161" s="7" t="s">
        <v>1564</v>
      </c>
      <c r="O161" s="7" t="s">
        <v>1564</v>
      </c>
      <c r="P161" s="7" t="s">
        <v>1574</v>
      </c>
      <c r="Q161" t="s">
        <v>1334</v>
      </c>
      <c r="R161" s="7" t="s">
        <v>1700</v>
      </c>
      <c r="S161" t="str">
        <f xml:space="preserve"> HYPERLINK("ReviewHtml/review_Blazblue_-_Alter_Memory.html", "https://2danicritic.github.io/ReviewHtml/review_Blazblue_-_Alter_Memory.html")</f>
        <v>https://2danicritic.github.io/ReviewHtml/review_Blazblue_-_Alter_Memory.html</v>
      </c>
      <c r="V161" s="5" t="str">
        <f t="shared" si="2"/>
        <v/>
      </c>
    </row>
    <row r="162" spans="2:22" x14ac:dyDescent="0.35">
      <c r="B162" s="7" t="s">
        <v>1631</v>
      </c>
      <c r="C162" t="s">
        <v>1750</v>
      </c>
      <c r="D162" s="7" t="s">
        <v>1627</v>
      </c>
      <c r="E162" t="s">
        <v>1558</v>
      </c>
      <c r="F162" t="s">
        <v>751</v>
      </c>
      <c r="G162" t="s">
        <v>1584</v>
      </c>
      <c r="H162" t="s">
        <v>881</v>
      </c>
      <c r="I162" s="7" t="s">
        <v>1633</v>
      </c>
      <c r="J162" s="7" t="s">
        <v>1564</v>
      </c>
      <c r="K162" s="7" t="s">
        <v>1564</v>
      </c>
      <c r="L162" s="7" t="s">
        <v>1571</v>
      </c>
      <c r="M162" s="7" t="s">
        <v>1563</v>
      </c>
      <c r="N162" s="7" t="s">
        <v>1574</v>
      </c>
      <c r="O162" s="7" t="s">
        <v>1563</v>
      </c>
      <c r="P162" s="7" t="s">
        <v>1571</v>
      </c>
      <c r="Q162" t="s">
        <v>200</v>
      </c>
      <c r="R162" s="7" t="s">
        <v>1616</v>
      </c>
      <c r="S162" t="str">
        <f xml:space="preserve"> HYPERLINK("ReviewHtml/review_Date_A_Live.html", "https://2danicritic.github.io/ReviewHtml/review_Date_A_Live.html")</f>
        <v>https://2danicritic.github.io/ReviewHtml/review_Date_A_Live.html</v>
      </c>
      <c r="V162" s="5" t="str">
        <f t="shared" si="2"/>
        <v/>
      </c>
    </row>
    <row r="163" spans="2:22" x14ac:dyDescent="0.35">
      <c r="B163" s="7" t="s">
        <v>1658</v>
      </c>
      <c r="C163" t="s">
        <v>793</v>
      </c>
      <c r="D163" s="7" t="s">
        <v>1627</v>
      </c>
      <c r="E163" t="s">
        <v>1558</v>
      </c>
      <c r="F163" t="s">
        <v>665</v>
      </c>
      <c r="G163" t="s">
        <v>1584</v>
      </c>
      <c r="H163" t="s">
        <v>794</v>
      </c>
      <c r="I163" s="7" t="s">
        <v>1654</v>
      </c>
      <c r="J163" s="7" t="s">
        <v>1564</v>
      </c>
      <c r="K163" s="7" t="s">
        <v>1564</v>
      </c>
      <c r="L163" s="7" t="s">
        <v>1564</v>
      </c>
      <c r="M163" s="7" t="s">
        <v>1564</v>
      </c>
      <c r="N163" s="7" t="s">
        <v>1564</v>
      </c>
      <c r="O163" s="7" t="s">
        <v>1564</v>
      </c>
      <c r="P163" s="7" t="s">
        <v>1566</v>
      </c>
      <c r="Q163" t="s">
        <v>123</v>
      </c>
      <c r="R163" s="7" t="s">
        <v>1700</v>
      </c>
      <c r="S163" t="str">
        <f xml:space="preserve"> HYPERLINK("ReviewHtml/review_Dog_and_Scissors.html", "https://2danicritic.github.io/ReviewHtml/review_Dog_and_Scissors.html")</f>
        <v>https://2danicritic.github.io/ReviewHtml/review_Dog_and_Scissors.html</v>
      </c>
      <c r="V163" s="5" t="str">
        <f t="shared" si="2"/>
        <v/>
      </c>
    </row>
    <row r="164" spans="2:22" hidden="1" x14ac:dyDescent="0.35">
      <c r="B164" s="7" t="s">
        <v>1625</v>
      </c>
      <c r="C164" t="s">
        <v>1262</v>
      </c>
      <c r="D164" s="7" t="s">
        <v>1578</v>
      </c>
      <c r="E164" t="s">
        <v>1558</v>
      </c>
      <c r="F164" t="s">
        <v>1287</v>
      </c>
      <c r="G164" t="s">
        <v>1569</v>
      </c>
      <c r="H164" t="s">
        <v>1194</v>
      </c>
      <c r="I164" s="7" t="s">
        <v>1649</v>
      </c>
      <c r="J164" s="7" t="s">
        <v>1562</v>
      </c>
      <c r="K164" s="7" t="s">
        <v>1561</v>
      </c>
      <c r="L164" s="7" t="s">
        <v>1563</v>
      </c>
      <c r="M164" s="7" t="s">
        <v>1563</v>
      </c>
      <c r="N164" s="7" t="s">
        <v>1571</v>
      </c>
      <c r="O164" s="7" t="s">
        <v>1571</v>
      </c>
      <c r="P164" s="7" t="s">
        <v>1563</v>
      </c>
      <c r="Q164" t="s">
        <v>224</v>
      </c>
      <c r="R164" s="7" t="s">
        <v>1771</v>
      </c>
      <c r="S164" t="str">
        <f xml:space="preserve"> HYPERLINK("ReviewHtml/review_Evangelion_3.33_-_You_Can_(Not)_Redo.html", "https://2danicritic.github.io/ReviewHtml/review_Evangelion_3.33_-_You_Can_(Not)_Redo.html")</f>
        <v>https://2danicritic.github.io/ReviewHtml/review_Evangelion_3.33_-_You_Can_(Not)_Redo.html</v>
      </c>
      <c r="V164" s="5" t="str">
        <f t="shared" si="2"/>
        <v/>
      </c>
    </row>
    <row r="165" spans="2:22" hidden="1" x14ac:dyDescent="0.35">
      <c r="B165" s="7" t="s">
        <v>1973</v>
      </c>
      <c r="C165" t="s">
        <v>960</v>
      </c>
      <c r="D165" s="7" t="s">
        <v>1581</v>
      </c>
      <c r="E165" t="s">
        <v>1568</v>
      </c>
      <c r="F165" t="s">
        <v>961</v>
      </c>
      <c r="G165" t="s">
        <v>1569</v>
      </c>
      <c r="H165" t="s">
        <v>962</v>
      </c>
      <c r="I165" s="7" t="s">
        <v>1820</v>
      </c>
      <c r="J165" s="7" t="s">
        <v>1661</v>
      </c>
      <c r="K165" s="7" t="s">
        <v>1574</v>
      </c>
      <c r="L165" s="7" t="s">
        <v>1574</v>
      </c>
      <c r="M165" s="7" t="s">
        <v>1574</v>
      </c>
      <c r="N165" s="7" t="s">
        <v>1574</v>
      </c>
      <c r="O165" s="7" t="s">
        <v>1574</v>
      </c>
      <c r="P165" s="7" t="s">
        <v>1566</v>
      </c>
      <c r="Q165" t="s">
        <v>205</v>
      </c>
      <c r="R165" s="7" t="s">
        <v>1751</v>
      </c>
      <c r="S165" t="str">
        <f xml:space="preserve"> HYPERLINK("ReviewHtml/review_My_Entire_High_School_Sinking_Into_The_Sea.html", "https://2danicritic.github.io/ReviewHtml/review_My_Entire_High_School_Sinking_Into_The_Sea.html")</f>
        <v>https://2danicritic.github.io/ReviewHtml/review_My_Entire_High_School_Sinking_Into_The_Sea.html</v>
      </c>
      <c r="V165" s="5" t="str">
        <f t="shared" si="2"/>
        <v/>
      </c>
    </row>
    <row r="166" spans="2:22" hidden="1" x14ac:dyDescent="0.35">
      <c r="B166" s="7" t="s">
        <v>1790</v>
      </c>
      <c r="C166" t="s">
        <v>1374</v>
      </c>
      <c r="D166" s="7" t="s">
        <v>1578</v>
      </c>
      <c r="E166" t="s">
        <v>1558</v>
      </c>
      <c r="F166" t="s">
        <v>716</v>
      </c>
      <c r="G166" t="s">
        <v>1569</v>
      </c>
      <c r="H166" t="s">
        <v>1440</v>
      </c>
      <c r="I166" s="7" t="s">
        <v>1579</v>
      </c>
      <c r="J166" s="7" t="s">
        <v>1571</v>
      </c>
      <c r="K166" s="7" t="s">
        <v>1571</v>
      </c>
      <c r="L166" s="7" t="s">
        <v>1571</v>
      </c>
      <c r="M166" s="7" t="s">
        <v>1571</v>
      </c>
      <c r="N166" s="7" t="s">
        <v>1563</v>
      </c>
      <c r="O166" s="7" t="s">
        <v>1561</v>
      </c>
      <c r="P166" s="7" t="s">
        <v>1571</v>
      </c>
      <c r="Q166" t="s">
        <v>231</v>
      </c>
      <c r="R166" s="7" t="s">
        <v>1573</v>
      </c>
      <c r="S166" t="str">
        <f xml:space="preserve"> HYPERLINK("ReviewHtml/review_Fairy_Tail_-_Phoenix_Priestess.html", "https://2danicritic.github.io/ReviewHtml/review_Fairy_Tail_-_Phoenix_Priestess.html")</f>
        <v>https://2danicritic.github.io/ReviewHtml/review_Fairy_Tail_-_Phoenix_Priestess.html</v>
      </c>
      <c r="V166" s="5" t="str">
        <f t="shared" si="2"/>
        <v/>
      </c>
    </row>
    <row r="167" spans="2:22" hidden="1" x14ac:dyDescent="0.35">
      <c r="B167" s="7" t="s">
        <v>1987</v>
      </c>
      <c r="C167" t="s">
        <v>971</v>
      </c>
      <c r="D167" s="7" t="s">
        <v>1581</v>
      </c>
      <c r="E167" t="s">
        <v>1568</v>
      </c>
      <c r="F167" t="s">
        <v>972</v>
      </c>
      <c r="G167" t="s">
        <v>1569</v>
      </c>
      <c r="H167" t="s">
        <v>973</v>
      </c>
      <c r="I167" s="7" t="s">
        <v>1758</v>
      </c>
      <c r="J167" s="7" t="s">
        <v>1574</v>
      </c>
      <c r="K167" s="7" t="s">
        <v>1574</v>
      </c>
      <c r="L167" s="7" t="s">
        <v>1574</v>
      </c>
      <c r="M167" s="7" t="s">
        <v>1561</v>
      </c>
      <c r="N167" s="7" t="s">
        <v>1574</v>
      </c>
      <c r="O167" s="7" t="s">
        <v>1574</v>
      </c>
      <c r="P167" s="7" t="s">
        <v>1566</v>
      </c>
      <c r="Q167" t="s">
        <v>211</v>
      </c>
      <c r="R167" s="7" t="s">
        <v>1631</v>
      </c>
      <c r="S167" t="str">
        <f xml:space="preserve"> HYPERLINK("ReviewHtml/review_Nerdland.html", "https://2danicritic.github.io/ReviewHtml/review_Nerdland.html")</f>
        <v>https://2danicritic.github.io/ReviewHtml/review_Nerdland.html</v>
      </c>
      <c r="V167" s="5" t="str">
        <f t="shared" si="2"/>
        <v/>
      </c>
    </row>
    <row r="168" spans="2:22" x14ac:dyDescent="0.35">
      <c r="B168" s="7" t="s">
        <v>1582</v>
      </c>
      <c r="C168" t="s">
        <v>832</v>
      </c>
      <c r="D168" s="7" t="s">
        <v>1627</v>
      </c>
      <c r="E168" t="s">
        <v>1558</v>
      </c>
      <c r="F168" t="s">
        <v>732</v>
      </c>
      <c r="G168" t="s">
        <v>1584</v>
      </c>
      <c r="H168" t="s">
        <v>833</v>
      </c>
      <c r="I168" s="7" t="s">
        <v>1599</v>
      </c>
      <c r="J168" s="7" t="s">
        <v>1563</v>
      </c>
      <c r="K168" s="7" t="s">
        <v>1563</v>
      </c>
      <c r="L168" s="7" t="s">
        <v>1564</v>
      </c>
      <c r="M168" s="7" t="s">
        <v>1571</v>
      </c>
      <c r="N168" s="7" t="s">
        <v>1563</v>
      </c>
      <c r="O168" s="7" t="s">
        <v>1571</v>
      </c>
      <c r="P168" s="7" t="s">
        <v>1571</v>
      </c>
      <c r="Q168" t="s">
        <v>141</v>
      </c>
      <c r="R168" s="7" t="s">
        <v>1794</v>
      </c>
      <c r="S168" t="str">
        <f xml:space="preserve"> HYPERLINK("ReviewHtml/review_Gargantia_on_the_Verdurous_Planet.html", "https://2danicritic.github.io/ReviewHtml/review_Gargantia_on_the_Verdurous_Planet.html")</f>
        <v>https://2danicritic.github.io/ReviewHtml/review_Gargantia_on_the_Verdurous_Planet.html</v>
      </c>
      <c r="V168" s="5" t="str">
        <f t="shared" si="2"/>
        <v/>
      </c>
    </row>
    <row r="169" spans="2:22" hidden="1" x14ac:dyDescent="0.35">
      <c r="B169" s="7" t="s">
        <v>1938</v>
      </c>
      <c r="C169" t="s">
        <v>927</v>
      </c>
      <c r="D169" s="7" t="s">
        <v>1578</v>
      </c>
      <c r="E169" t="s">
        <v>1558</v>
      </c>
      <c r="F169" t="s">
        <v>690</v>
      </c>
      <c r="G169" t="s">
        <v>1569</v>
      </c>
      <c r="H169" t="s">
        <v>191</v>
      </c>
      <c r="I169" s="7" t="s">
        <v>1762</v>
      </c>
      <c r="J169" s="7" t="s">
        <v>1561</v>
      </c>
      <c r="K169" s="7" t="s">
        <v>1562</v>
      </c>
      <c r="L169" s="7" t="s">
        <v>1562</v>
      </c>
      <c r="M169" s="7" t="s">
        <v>1563</v>
      </c>
      <c r="N169" s="7" t="s">
        <v>1562</v>
      </c>
      <c r="O169" s="7" t="s">
        <v>1561</v>
      </c>
      <c r="P169" s="7" t="s">
        <v>1562</v>
      </c>
      <c r="Q169" t="s">
        <v>192</v>
      </c>
      <c r="R169" s="7" t="s">
        <v>1897</v>
      </c>
      <c r="S169" t="str">
        <f xml:space="preserve"> HYPERLINK("ReviewHtml/review_Madoka_Magica_The_Movie_1_&amp;_2_-_Beginnings,_Eternal.html", "https://2danicritic.github.io/ReviewHtml/review_Madoka_Magica_The_Movie_1_&amp;_2_-_Beginnings,_Eternal.html")</f>
        <v>https://2danicritic.github.io/ReviewHtml/review_Madoka_Magica_The_Movie_1_&amp;_2_-_Beginnings,_Eternal.html</v>
      </c>
      <c r="V169" s="5" t="str">
        <f t="shared" si="2"/>
        <v/>
      </c>
    </row>
    <row r="170" spans="2:22" x14ac:dyDescent="0.35">
      <c r="B170" s="7" t="s">
        <v>1884</v>
      </c>
      <c r="C170" t="s">
        <v>894</v>
      </c>
      <c r="D170" s="7" t="s">
        <v>1627</v>
      </c>
      <c r="E170" t="s">
        <v>1558</v>
      </c>
      <c r="F170" t="s">
        <v>895</v>
      </c>
      <c r="G170" t="s">
        <v>1584</v>
      </c>
      <c r="H170" t="s">
        <v>896</v>
      </c>
      <c r="I170" s="7" t="s">
        <v>1704</v>
      </c>
      <c r="J170" s="7" t="s">
        <v>1563</v>
      </c>
      <c r="K170" s="7" t="s">
        <v>1562</v>
      </c>
      <c r="L170" s="7" t="s">
        <v>1561</v>
      </c>
      <c r="M170" s="7" t="s">
        <v>1561</v>
      </c>
      <c r="N170" s="7" t="s">
        <v>1563</v>
      </c>
      <c r="O170" s="7" t="s">
        <v>1572</v>
      </c>
      <c r="P170" s="7" t="s">
        <v>1562</v>
      </c>
      <c r="Q170" t="s">
        <v>189</v>
      </c>
      <c r="R170" s="7" t="s">
        <v>1629</v>
      </c>
      <c r="S170" t="str">
        <f xml:space="preserve"> HYPERLINK("ReviewHtml/review_Kill_la_Kill.html", "https://2danicritic.github.io/ReviewHtml/review_Kill_la_Kill.html")</f>
        <v>https://2danicritic.github.io/ReviewHtml/review_Kill_la_Kill.html</v>
      </c>
      <c r="V170" s="5" t="str">
        <f t="shared" si="2"/>
        <v/>
      </c>
    </row>
    <row r="171" spans="2:22" hidden="1" x14ac:dyDescent="0.35">
      <c r="B171" s="7" t="s">
        <v>2005</v>
      </c>
      <c r="C171" t="s">
        <v>1396</v>
      </c>
      <c r="D171" s="7" t="s">
        <v>1578</v>
      </c>
      <c r="E171" t="s">
        <v>1558</v>
      </c>
      <c r="F171" t="s">
        <v>682</v>
      </c>
      <c r="G171" t="s">
        <v>1569</v>
      </c>
      <c r="H171" t="s">
        <v>1451</v>
      </c>
      <c r="I171" s="7" t="s">
        <v>1633</v>
      </c>
      <c r="J171" s="7" t="s">
        <v>1571</v>
      </c>
      <c r="K171" s="7" t="s">
        <v>1564</v>
      </c>
      <c r="L171" s="7" t="s">
        <v>1571</v>
      </c>
      <c r="M171" s="7" t="s">
        <v>1563</v>
      </c>
      <c r="N171" s="7" t="s">
        <v>1564</v>
      </c>
      <c r="O171" s="7" t="s">
        <v>1571</v>
      </c>
      <c r="P171" s="7" t="s">
        <v>1564</v>
      </c>
      <c r="Q171" t="s">
        <v>208</v>
      </c>
      <c r="R171" s="7" t="s">
        <v>1789</v>
      </c>
      <c r="S171" t="str">
        <f xml:space="preserve"> HYPERLINK("ReviewHtml/review_One_Piece_Film_-_Z.html", "https://2danicritic.github.io/ReviewHtml/review_One_Piece_Film_-_Z.html")</f>
        <v>https://2danicritic.github.io/ReviewHtml/review_One_Piece_Film_-_Z.html</v>
      </c>
      <c r="V171" s="5" t="str">
        <f t="shared" si="2"/>
        <v/>
      </c>
    </row>
    <row r="172" spans="2:22" x14ac:dyDescent="0.35">
      <c r="B172" s="7" t="s">
        <v>1899</v>
      </c>
      <c r="C172" t="s">
        <v>902</v>
      </c>
      <c r="D172" s="7" t="s">
        <v>1627</v>
      </c>
      <c r="E172" t="s">
        <v>1558</v>
      </c>
      <c r="F172" t="s">
        <v>682</v>
      </c>
      <c r="G172" t="s">
        <v>1584</v>
      </c>
      <c r="H172" t="s">
        <v>736</v>
      </c>
      <c r="I172" s="7" t="s">
        <v>1752</v>
      </c>
      <c r="J172" s="7" t="s">
        <v>1562</v>
      </c>
      <c r="K172" s="7" t="s">
        <v>1572</v>
      </c>
      <c r="L172" s="7" t="s">
        <v>1561</v>
      </c>
      <c r="M172" s="7" t="s">
        <v>1572</v>
      </c>
      <c r="N172" s="7" t="s">
        <v>1562</v>
      </c>
      <c r="O172" s="7" t="s">
        <v>1572</v>
      </c>
      <c r="P172" s="7" t="s">
        <v>1572</v>
      </c>
      <c r="Q172" t="s">
        <v>179</v>
      </c>
      <c r="R172" s="7" t="s">
        <v>1616</v>
      </c>
      <c r="S172" t="str">
        <f xml:space="preserve"> HYPERLINK("ReviewHtml/review_Kyousougiga.html", "https://2danicritic.github.io/ReviewHtml/review_Kyousougiga.html")</f>
        <v>https://2danicritic.github.io/ReviewHtml/review_Kyousougiga.html</v>
      </c>
      <c r="V172" s="5" t="str">
        <f t="shared" si="2"/>
        <v/>
      </c>
    </row>
    <row r="173" spans="2:22" x14ac:dyDescent="0.35">
      <c r="B173" s="7" t="s">
        <v>2071</v>
      </c>
      <c r="C173" t="s">
        <v>2017</v>
      </c>
      <c r="D173" s="7" t="s">
        <v>1627</v>
      </c>
      <c r="E173" t="s">
        <v>1558</v>
      </c>
      <c r="F173" t="s">
        <v>952</v>
      </c>
      <c r="G173" t="s">
        <v>1584</v>
      </c>
      <c r="H173" t="s">
        <v>2018</v>
      </c>
      <c r="I173" s="7" t="s">
        <v>1686</v>
      </c>
      <c r="J173" s="7" t="s">
        <v>1571</v>
      </c>
      <c r="K173" s="7" t="s">
        <v>1571</v>
      </c>
      <c r="L173" s="7" t="s">
        <v>1571</v>
      </c>
      <c r="M173" s="7" t="s">
        <v>1563</v>
      </c>
      <c r="N173" s="7" t="s">
        <v>1574</v>
      </c>
      <c r="O173" s="7" t="s">
        <v>1561</v>
      </c>
      <c r="P173" s="7" t="s">
        <v>1571</v>
      </c>
      <c r="Q173" t="s">
        <v>1548</v>
      </c>
      <c r="R173" s="7" t="s">
        <v>1700</v>
      </c>
      <c r="S173" t="str">
        <f xml:space="preserve"> HYPERLINK("ReviewHtml/review_Senran_Kagura_-_Ninja_Flash!.html", "https://2danicritic.github.io/ReviewHtml/review_Senran_Kagura_-_Ninja_Flash!.html")</f>
        <v>https://2danicritic.github.io/ReviewHtml/review_Senran_Kagura_-_Ninja_Flash!.html</v>
      </c>
      <c r="V173" s="5" t="str">
        <f t="shared" si="2"/>
        <v/>
      </c>
    </row>
    <row r="174" spans="2:22" hidden="1" x14ac:dyDescent="0.35">
      <c r="B174" s="7" t="s">
        <v>2001</v>
      </c>
      <c r="C174" t="s">
        <v>988</v>
      </c>
      <c r="D174" s="7" t="s">
        <v>1581</v>
      </c>
      <c r="E174" t="s">
        <v>1967</v>
      </c>
      <c r="F174" t="s">
        <v>989</v>
      </c>
      <c r="G174" t="s">
        <v>1569</v>
      </c>
      <c r="H174" t="s">
        <v>990</v>
      </c>
      <c r="I174" s="7" t="s">
        <v>1636</v>
      </c>
      <c r="J174" s="7" t="s">
        <v>1571</v>
      </c>
      <c r="K174" s="7" t="s">
        <v>1564</v>
      </c>
      <c r="L174" s="7" t="s">
        <v>1564</v>
      </c>
      <c r="M174" s="7" t="s">
        <v>1661</v>
      </c>
      <c r="N174" s="7" t="s">
        <v>1563</v>
      </c>
      <c r="O174" s="7" t="s">
        <v>1563</v>
      </c>
      <c r="P174" s="7" t="s">
        <v>1561</v>
      </c>
      <c r="Q174" t="s">
        <v>219</v>
      </c>
      <c r="R174" s="7" t="s">
        <v>1577</v>
      </c>
      <c r="S174" t="str">
        <f xml:space="preserve"> HYPERLINK("ReviewHtml/review_Nova_Seed.html", "https://2danicritic.github.io/ReviewHtml/review_Nova_Seed.html")</f>
        <v>https://2danicritic.github.io/ReviewHtml/review_Nova_Seed.html</v>
      </c>
      <c r="V174" s="5" t="str">
        <f t="shared" si="2"/>
        <v/>
      </c>
    </row>
    <row r="175" spans="2:22" hidden="1" x14ac:dyDescent="0.35">
      <c r="B175" s="7" t="s">
        <v>2040</v>
      </c>
      <c r="C175" t="s">
        <v>1020</v>
      </c>
      <c r="D175" s="7" t="s">
        <v>1578</v>
      </c>
      <c r="E175" t="s">
        <v>1558</v>
      </c>
      <c r="F175" t="s">
        <v>760</v>
      </c>
      <c r="G175" t="s">
        <v>1569</v>
      </c>
      <c r="H175" t="s">
        <v>846</v>
      </c>
      <c r="I175" s="7" t="s">
        <v>1636</v>
      </c>
      <c r="J175" s="7" t="s">
        <v>1562</v>
      </c>
      <c r="K175" s="7" t="s">
        <v>1562</v>
      </c>
      <c r="L175" s="7" t="s">
        <v>1574</v>
      </c>
      <c r="M175" s="7" t="s">
        <v>1571</v>
      </c>
      <c r="N175" s="7" t="s">
        <v>1566</v>
      </c>
      <c r="O175" s="7" t="s">
        <v>1563</v>
      </c>
      <c r="P175" s="7" t="s">
        <v>1574</v>
      </c>
      <c r="Q175" t="s">
        <v>345</v>
      </c>
      <c r="R175" s="7" t="s">
        <v>1708</v>
      </c>
      <c r="S175" t="str">
        <f xml:space="preserve"> HYPERLINK("ReviewHtml/review_Psychic_School_Wars.html", "https://2danicritic.github.io/ReviewHtml/review_Psychic_School_Wars.html")</f>
        <v>https://2danicritic.github.io/ReviewHtml/review_Psychic_School_Wars.html</v>
      </c>
      <c r="V175" s="5" t="str">
        <f t="shared" si="2"/>
        <v/>
      </c>
    </row>
    <row r="176" spans="2:22" hidden="1" x14ac:dyDescent="0.35">
      <c r="B176" s="7" t="s">
        <v>2130</v>
      </c>
      <c r="C176" t="s">
        <v>1107</v>
      </c>
      <c r="D176" s="7" t="s">
        <v>1578</v>
      </c>
      <c r="E176" t="s">
        <v>1558</v>
      </c>
      <c r="F176" t="s">
        <v>1108</v>
      </c>
      <c r="G176" t="s">
        <v>1569</v>
      </c>
      <c r="H176" t="s">
        <v>976</v>
      </c>
      <c r="I176" s="7" t="s">
        <v>1570</v>
      </c>
      <c r="J176" s="7" t="s">
        <v>1563</v>
      </c>
      <c r="K176" s="7" t="s">
        <v>1563</v>
      </c>
      <c r="L176" s="7" t="s">
        <v>1563</v>
      </c>
      <c r="M176" s="7" t="s">
        <v>1564</v>
      </c>
      <c r="N176" s="7" t="s">
        <v>1571</v>
      </c>
      <c r="O176" s="7" t="s">
        <v>1571</v>
      </c>
      <c r="P176" s="7" t="s">
        <v>1561</v>
      </c>
      <c r="Q176" t="s">
        <v>275</v>
      </c>
      <c r="R176" s="7" t="s">
        <v>1670</v>
      </c>
      <c r="S176" t="str">
        <f xml:space="preserve"> HYPERLINK("ReviewHtml/review_The_Life_of_Guskou_Budori.html", "https://2danicritic.github.io/ReviewHtml/review_The_Life_of_Guskou_Budori.html")</f>
        <v>https://2danicritic.github.io/ReviewHtml/review_The_Life_of_Guskou_Budori.html</v>
      </c>
      <c r="V176" s="5" t="str">
        <f t="shared" si="2"/>
        <v/>
      </c>
    </row>
    <row r="177" spans="2:22" x14ac:dyDescent="0.35">
      <c r="B177" s="7" t="s">
        <v>2388</v>
      </c>
      <c r="C177" t="s">
        <v>1419</v>
      </c>
      <c r="D177" s="7" t="s">
        <v>1627</v>
      </c>
      <c r="E177" t="s">
        <v>1558</v>
      </c>
      <c r="F177" t="s">
        <v>949</v>
      </c>
      <c r="G177" t="s">
        <v>1584</v>
      </c>
      <c r="H177" t="s">
        <v>1463</v>
      </c>
      <c r="I177" s="7" t="s">
        <v>1636</v>
      </c>
      <c r="J177" s="7" t="s">
        <v>1571</v>
      </c>
      <c r="K177" s="7" t="s">
        <v>1563</v>
      </c>
      <c r="L177" s="7" t="s">
        <v>1571</v>
      </c>
      <c r="M177" s="7" t="s">
        <v>1563</v>
      </c>
      <c r="N177" s="7" t="s">
        <v>1564</v>
      </c>
      <c r="O177" s="7" t="s">
        <v>1564</v>
      </c>
      <c r="P177" s="7" t="s">
        <v>1564</v>
      </c>
      <c r="Q177" t="s">
        <v>1363</v>
      </c>
      <c r="R177" s="7" t="s">
        <v>1700</v>
      </c>
      <c r="S177" t="str">
        <f xml:space="preserve"> HYPERLINK("ReviewHtml/review_Unbreakable_Machine_Doll.html", "https://2danicritic.github.io/ReviewHtml/review_Unbreakable_Machine_Doll.html")</f>
        <v>https://2danicritic.github.io/ReviewHtml/review_Unbreakable_Machine_Doll.html</v>
      </c>
      <c r="V177" s="5" t="str">
        <f t="shared" si="2"/>
        <v/>
      </c>
    </row>
    <row r="178" spans="2:22" x14ac:dyDescent="0.35">
      <c r="B178" s="7" t="s">
        <v>1726</v>
      </c>
      <c r="C178" t="s">
        <v>743</v>
      </c>
      <c r="D178" s="7" t="s">
        <v>1578</v>
      </c>
      <c r="E178" t="s">
        <v>1558</v>
      </c>
      <c r="F178" t="s">
        <v>695</v>
      </c>
      <c r="G178" t="s">
        <v>1584</v>
      </c>
      <c r="H178" t="s">
        <v>744</v>
      </c>
      <c r="I178" s="7" t="s">
        <v>1615</v>
      </c>
      <c r="J178" s="7" t="s">
        <v>1563</v>
      </c>
      <c r="K178" s="7" t="s">
        <v>1563</v>
      </c>
      <c r="L178" s="7" t="s">
        <v>1563</v>
      </c>
      <c r="M178" s="7" t="s">
        <v>1571</v>
      </c>
      <c r="N178" s="7" t="s">
        <v>1571</v>
      </c>
      <c r="O178" s="7" t="s">
        <v>1563</v>
      </c>
      <c r="P178" s="7" t="s">
        <v>1561</v>
      </c>
      <c r="Q178" t="s">
        <v>93</v>
      </c>
      <c r="R178" s="7" t="s">
        <v>1700</v>
      </c>
      <c r="S178" t="str">
        <f xml:space="preserve"> HYPERLINK("ReviewHtml/review_Btooom!.html", "https://2danicritic.github.io/ReviewHtml/review_Btooom!.html")</f>
        <v>https://2danicritic.github.io/ReviewHtml/review_Btooom!.html</v>
      </c>
      <c r="V178" s="5" t="str">
        <f t="shared" si="2"/>
        <v/>
      </c>
    </row>
    <row r="179" spans="2:22" hidden="1" x14ac:dyDescent="0.35">
      <c r="B179" s="7" t="s">
        <v>2124</v>
      </c>
      <c r="C179" t="s">
        <v>1097</v>
      </c>
      <c r="D179" s="7" t="s">
        <v>1581</v>
      </c>
      <c r="E179" t="s">
        <v>2076</v>
      </c>
      <c r="F179" t="s">
        <v>1098</v>
      </c>
      <c r="G179" t="s">
        <v>1569</v>
      </c>
      <c r="H179" t="s">
        <v>272</v>
      </c>
      <c r="I179" s="7" t="s">
        <v>1571</v>
      </c>
      <c r="J179" s="7" t="s">
        <v>1571</v>
      </c>
      <c r="K179" s="7" t="s">
        <v>1564</v>
      </c>
      <c r="L179" s="7" t="s">
        <v>1571</v>
      </c>
      <c r="M179" s="7" t="s">
        <v>1571</v>
      </c>
      <c r="N179" s="7" t="s">
        <v>1563</v>
      </c>
      <c r="O179" s="7" t="s">
        <v>1571</v>
      </c>
      <c r="P179" s="7" t="s">
        <v>1571</v>
      </c>
      <c r="Q179" t="s">
        <v>273</v>
      </c>
      <c r="R179" s="7" t="s">
        <v>1673</v>
      </c>
      <c r="S179" t="str">
        <f xml:space="preserve"> HYPERLINK("ReviewHtml/review_The_Girl_Without_Hands.html", "https://2danicritic.github.io/ReviewHtml/review_The_Girl_Without_Hands.html")</f>
        <v>https://2danicritic.github.io/ReviewHtml/review_The_Girl_Without_Hands.html</v>
      </c>
      <c r="V179" s="5" t="str">
        <f t="shared" si="2"/>
        <v/>
      </c>
    </row>
    <row r="180" spans="2:22" x14ac:dyDescent="0.35">
      <c r="B180" s="7" t="s">
        <v>1771</v>
      </c>
      <c r="C180" t="s">
        <v>798</v>
      </c>
      <c r="D180" s="7" t="s">
        <v>1578</v>
      </c>
      <c r="E180" t="s">
        <v>1558</v>
      </c>
      <c r="F180" t="s">
        <v>799</v>
      </c>
      <c r="G180" t="s">
        <v>1584</v>
      </c>
      <c r="H180" t="s">
        <v>800</v>
      </c>
      <c r="I180" s="7" t="s">
        <v>1649</v>
      </c>
      <c r="J180" s="7" t="s">
        <v>1571</v>
      </c>
      <c r="K180" s="7" t="s">
        <v>1563</v>
      </c>
      <c r="L180" s="7" t="s">
        <v>1561</v>
      </c>
      <c r="M180" s="7" t="s">
        <v>1571</v>
      </c>
      <c r="N180" s="7" t="s">
        <v>1563</v>
      </c>
      <c r="O180" s="7" t="s">
        <v>1561</v>
      </c>
      <c r="P180" s="7" t="s">
        <v>1561</v>
      </c>
      <c r="Q180" t="s">
        <v>125</v>
      </c>
      <c r="R180" s="7" t="s">
        <v>1616</v>
      </c>
      <c r="S180" t="str">
        <f xml:space="preserve"> HYPERLINK("ReviewHtml/review_Dusk_Maiden_of_Amnesia.html", "https://2danicritic.github.io/ReviewHtml/review_Dusk_Maiden_of_Amnesia.html")</f>
        <v>https://2danicritic.github.io/ReviewHtml/review_Dusk_Maiden_of_Amnesia.html</v>
      </c>
      <c r="V180" s="5" t="str">
        <f t="shared" si="2"/>
        <v/>
      </c>
    </row>
    <row r="181" spans="2:22" hidden="1" x14ac:dyDescent="0.35">
      <c r="B181" s="7" t="s">
        <v>2405</v>
      </c>
      <c r="C181" t="s">
        <v>1175</v>
      </c>
      <c r="D181" s="7" t="s">
        <v>1578</v>
      </c>
      <c r="E181" t="s">
        <v>1558</v>
      </c>
      <c r="F181" t="s">
        <v>1176</v>
      </c>
      <c r="G181" t="s">
        <v>1569</v>
      </c>
      <c r="H181" t="s">
        <v>946</v>
      </c>
      <c r="I181" s="7" t="s">
        <v>1762</v>
      </c>
      <c r="J181" s="7" t="s">
        <v>1561</v>
      </c>
      <c r="K181" s="7" t="s">
        <v>1562</v>
      </c>
      <c r="L181" s="7" t="s">
        <v>1563</v>
      </c>
      <c r="M181" s="7" t="s">
        <v>1562</v>
      </c>
      <c r="N181" s="7" t="s">
        <v>1562</v>
      </c>
      <c r="O181" s="7" t="s">
        <v>1563</v>
      </c>
      <c r="P181" s="7" t="s">
        <v>1572</v>
      </c>
      <c r="Q181" t="s">
        <v>309</v>
      </c>
      <c r="R181" s="7" t="s">
        <v>1797</v>
      </c>
      <c r="S181" t="str">
        <f xml:space="preserve"> HYPERLINK("ReviewHtml/review_Wolf_Children.html", "https://2danicritic.github.io/ReviewHtml/review_Wolf_Children.html")</f>
        <v>https://2danicritic.github.io/ReviewHtml/review_Wolf_Children.html</v>
      </c>
      <c r="V181" s="5" t="str">
        <f t="shared" si="2"/>
        <v/>
      </c>
    </row>
    <row r="182" spans="2:22" hidden="1" x14ac:dyDescent="0.35">
      <c r="B182" s="7" t="s">
        <v>2149</v>
      </c>
      <c r="C182" t="s">
        <v>1122</v>
      </c>
      <c r="D182" s="7" t="s">
        <v>1581</v>
      </c>
      <c r="E182" t="s">
        <v>1576</v>
      </c>
      <c r="F182" t="s">
        <v>1123</v>
      </c>
      <c r="G182" t="s">
        <v>1569</v>
      </c>
      <c r="H182" t="s">
        <v>285</v>
      </c>
      <c r="I182" s="7" t="s">
        <v>1682</v>
      </c>
      <c r="J182" s="7" t="s">
        <v>1561</v>
      </c>
      <c r="K182" s="7" t="s">
        <v>1561</v>
      </c>
      <c r="L182" s="7" t="s">
        <v>1561</v>
      </c>
      <c r="M182" s="7" t="s">
        <v>1571</v>
      </c>
      <c r="N182" s="7" t="s">
        <v>1561</v>
      </c>
      <c r="O182" s="7" t="s">
        <v>1574</v>
      </c>
      <c r="P182" s="7" t="s">
        <v>1572</v>
      </c>
      <c r="Q182" t="s">
        <v>286</v>
      </c>
      <c r="R182" s="7" t="s">
        <v>1610</v>
      </c>
      <c r="S182" t="str">
        <f xml:space="preserve"> HYPERLINK("ReviewHtml/review_The_Red_Turtle.html", "https://2danicritic.github.io/ReviewHtml/review_The_Red_Turtle.html")</f>
        <v>https://2danicritic.github.io/ReviewHtml/review_The_Red_Turtle.html</v>
      </c>
      <c r="V182" s="5" t="str">
        <f t="shared" si="2"/>
        <v/>
      </c>
    </row>
    <row r="183" spans="2:22" x14ac:dyDescent="0.35">
      <c r="B183" s="7" t="s">
        <v>1819</v>
      </c>
      <c r="C183" t="s">
        <v>1328</v>
      </c>
      <c r="D183" s="7" t="s">
        <v>1578</v>
      </c>
      <c r="E183" t="s">
        <v>1558</v>
      </c>
      <c r="F183" t="s">
        <v>1426</v>
      </c>
      <c r="G183" t="s">
        <v>1584</v>
      </c>
      <c r="H183" t="s">
        <v>1019</v>
      </c>
      <c r="I183" s="7" t="s">
        <v>1579</v>
      </c>
      <c r="J183" s="7" t="s">
        <v>1563</v>
      </c>
      <c r="K183" s="7" t="s">
        <v>1571</v>
      </c>
      <c r="L183" s="7" t="s">
        <v>1561</v>
      </c>
      <c r="M183" s="7" t="s">
        <v>1564</v>
      </c>
      <c r="N183" s="7" t="s">
        <v>1564</v>
      </c>
      <c r="O183" s="7" t="s">
        <v>1563</v>
      </c>
      <c r="P183" s="7" t="s">
        <v>1563</v>
      </c>
      <c r="Q183" t="s">
        <v>1315</v>
      </c>
      <c r="R183" s="7" t="s">
        <v>1700</v>
      </c>
      <c r="S183" t="str">
        <f xml:space="preserve"> HYPERLINK("ReviewHtml/review_Girls_und_Panzer.html", "https://2danicritic.github.io/ReviewHtml/review_Girls_und_Panzer.html")</f>
        <v>https://2danicritic.github.io/ReviewHtml/review_Girls_und_Panzer.html</v>
      </c>
      <c r="V183" s="5" t="str">
        <f t="shared" si="2"/>
        <v/>
      </c>
    </row>
    <row r="184" spans="2:22" x14ac:dyDescent="0.35">
      <c r="B184" s="7" t="s">
        <v>1826</v>
      </c>
      <c r="C184" t="s">
        <v>841</v>
      </c>
      <c r="D184" s="7" t="s">
        <v>1578</v>
      </c>
      <c r="E184" t="s">
        <v>1558</v>
      </c>
      <c r="F184" t="s">
        <v>760</v>
      </c>
      <c r="G184" t="s">
        <v>1584</v>
      </c>
      <c r="H184" t="s">
        <v>842</v>
      </c>
      <c r="I184" s="7" t="s">
        <v>1758</v>
      </c>
      <c r="J184" s="7" t="s">
        <v>1661</v>
      </c>
      <c r="K184" s="7" t="s">
        <v>1574</v>
      </c>
      <c r="L184" s="7" t="s">
        <v>1574</v>
      </c>
      <c r="M184" s="7" t="s">
        <v>1561</v>
      </c>
      <c r="N184" s="7" t="s">
        <v>1661</v>
      </c>
      <c r="O184" s="7" t="s">
        <v>1571</v>
      </c>
      <c r="P184" s="7" t="s">
        <v>1566</v>
      </c>
      <c r="Q184" t="s">
        <v>145</v>
      </c>
      <c r="R184" s="7" t="s">
        <v>1616</v>
      </c>
      <c r="S184" t="str">
        <f xml:space="preserve"> HYPERLINK("ReviewHtml/review_Good_Luck_Girl!.html", "https://2danicritic.github.io/ReviewHtml/review_Good_Luck_Girl!.html")</f>
        <v>https://2danicritic.github.io/ReviewHtml/review_Good_Luck_Girl!.html</v>
      </c>
      <c r="V184" s="5" t="str">
        <f t="shared" si="2"/>
        <v/>
      </c>
    </row>
    <row r="185" spans="2:22" x14ac:dyDescent="0.35">
      <c r="B185" s="7" t="s">
        <v>1844</v>
      </c>
      <c r="C185" t="s">
        <v>860</v>
      </c>
      <c r="D185" s="7" t="s">
        <v>1578</v>
      </c>
      <c r="E185" t="s">
        <v>1558</v>
      </c>
      <c r="F185" t="s">
        <v>861</v>
      </c>
      <c r="G185" t="s">
        <v>1584</v>
      </c>
      <c r="H185" t="s">
        <v>862</v>
      </c>
      <c r="I185" s="7" t="s">
        <v>1615</v>
      </c>
      <c r="J185" s="7" t="s">
        <v>1564</v>
      </c>
      <c r="K185" s="7" t="s">
        <v>1563</v>
      </c>
      <c r="L185" s="7" t="s">
        <v>1563</v>
      </c>
      <c r="M185" s="7" t="s">
        <v>1563</v>
      </c>
      <c r="N185" s="7" t="s">
        <v>1564</v>
      </c>
      <c r="O185" s="7" t="s">
        <v>1562</v>
      </c>
      <c r="P185" s="7" t="s">
        <v>1561</v>
      </c>
      <c r="Q185" t="s">
        <v>157</v>
      </c>
      <c r="R185" s="7" t="s">
        <v>1823</v>
      </c>
      <c r="S185" t="str">
        <f xml:space="preserve"> HYPERLINK("ReviewHtml/review_Highschool_DxD.html", "https://2danicritic.github.io/ReviewHtml/review_Highschool_DxD.html")</f>
        <v>https://2danicritic.github.io/ReviewHtml/review_Highschool_DxD.html</v>
      </c>
      <c r="V185" s="5" t="str">
        <f t="shared" si="2"/>
        <v/>
      </c>
    </row>
    <row r="186" spans="2:22" hidden="1" x14ac:dyDescent="0.35">
      <c r="B186" s="7" t="s">
        <v>1561</v>
      </c>
      <c r="C186" t="s">
        <v>2234</v>
      </c>
      <c r="D186" s="7" t="s">
        <v>1717</v>
      </c>
      <c r="E186" t="s">
        <v>1558</v>
      </c>
      <c r="F186" t="s">
        <v>732</v>
      </c>
      <c r="G186" t="s">
        <v>1569</v>
      </c>
      <c r="H186" t="s">
        <v>1446</v>
      </c>
      <c r="I186" s="7" t="s">
        <v>1807</v>
      </c>
      <c r="J186" s="7" t="s">
        <v>1563</v>
      </c>
      <c r="K186" s="7" t="s">
        <v>1563</v>
      </c>
      <c r="L186" s="7" t="s">
        <v>1563</v>
      </c>
      <c r="M186" s="7" t="s">
        <v>1563</v>
      </c>
      <c r="N186" s="7" t="s">
        <v>1571</v>
      </c>
      <c r="O186" s="7" t="s">
        <v>1571</v>
      </c>
      <c r="P186" s="7" t="s">
        <v>1563</v>
      </c>
      <c r="Q186" t="s">
        <v>2187</v>
      </c>
      <c r="R186" s="7" t="s">
        <v>1604</v>
      </c>
      <c r="S186" t="str">
        <f xml:space="preserve"> HYPERLINK("ReviewHtml/review_A_Letter_To_Momo.html", "https://2danicritic.github.io/ReviewHtml/review_A_Letter_To_Momo.html")</f>
        <v>https://2danicritic.github.io/ReviewHtml/review_A_Letter_To_Momo.html</v>
      </c>
      <c r="V186" s="5" t="str">
        <f t="shared" si="2"/>
        <v/>
      </c>
    </row>
    <row r="187" spans="2:22" x14ac:dyDescent="0.35">
      <c r="B187" s="7" t="s">
        <v>1824</v>
      </c>
      <c r="C187" t="s">
        <v>1382</v>
      </c>
      <c r="D187" s="7" t="s">
        <v>1578</v>
      </c>
      <c r="E187" t="s">
        <v>1558</v>
      </c>
      <c r="F187" t="s">
        <v>1426</v>
      </c>
      <c r="G187" t="s">
        <v>1603</v>
      </c>
      <c r="H187" t="s">
        <v>1019</v>
      </c>
      <c r="I187" s="7" t="s">
        <v>1686</v>
      </c>
      <c r="J187" s="7" t="s">
        <v>1563</v>
      </c>
      <c r="K187" s="7" t="s">
        <v>1571</v>
      </c>
      <c r="L187" s="7" t="s">
        <v>1563</v>
      </c>
      <c r="M187" s="7" t="s">
        <v>1571</v>
      </c>
      <c r="N187" s="7" t="s">
        <v>1574</v>
      </c>
      <c r="O187" s="7" t="s">
        <v>1563</v>
      </c>
      <c r="P187" s="7" t="s">
        <v>1571</v>
      </c>
      <c r="Q187" t="s">
        <v>1316</v>
      </c>
      <c r="R187" s="7" t="s">
        <v>1769</v>
      </c>
      <c r="S187" t="str">
        <f xml:space="preserve"> HYPERLINK("ReviewHtml/review_Girls_und_Panzer_-_OVA.html", "https://2danicritic.github.io/ReviewHtml/review_Girls_und_Panzer_-_OVA.html")</f>
        <v>https://2danicritic.github.io/ReviewHtml/review_Girls_und_Panzer_-_OVA.html</v>
      </c>
      <c r="V187" s="5" t="str">
        <f t="shared" si="2"/>
        <v/>
      </c>
    </row>
    <row r="188" spans="2:22" hidden="1" x14ac:dyDescent="0.35">
      <c r="B188" s="7" t="s">
        <v>1739</v>
      </c>
      <c r="C188" t="s">
        <v>758</v>
      </c>
      <c r="D188" s="7" t="s">
        <v>1717</v>
      </c>
      <c r="E188" t="s">
        <v>1558</v>
      </c>
      <c r="F188" t="s">
        <v>653</v>
      </c>
      <c r="G188" t="s">
        <v>1569</v>
      </c>
      <c r="H188" t="s">
        <v>654</v>
      </c>
      <c r="I188" s="7" t="s">
        <v>1649</v>
      </c>
      <c r="J188" s="7" t="s">
        <v>1563</v>
      </c>
      <c r="K188" s="7" t="s">
        <v>1561</v>
      </c>
      <c r="L188" s="7" t="s">
        <v>1563</v>
      </c>
      <c r="M188" s="7" t="s">
        <v>1571</v>
      </c>
      <c r="N188" s="7" t="s">
        <v>1563</v>
      </c>
      <c r="O188" s="7" t="s">
        <v>1563</v>
      </c>
      <c r="P188" s="7" t="s">
        <v>1561</v>
      </c>
      <c r="Q188" t="s">
        <v>102</v>
      </c>
      <c r="R188" s="7" t="s">
        <v>1727</v>
      </c>
      <c r="S188" t="str">
        <f xml:space="preserve"> HYPERLINK("ReviewHtml/review_Children_Who_Chase_Lost_Voices.html", "https://2danicritic.github.io/ReviewHtml/review_Children_Who_Chase_Lost_Voices.html")</f>
        <v>https://2danicritic.github.io/ReviewHtml/review_Children_Who_Chase_Lost_Voices.html</v>
      </c>
      <c r="V188" s="5" t="str">
        <f t="shared" si="2"/>
        <v/>
      </c>
    </row>
    <row r="189" spans="2:22" x14ac:dyDescent="0.35">
      <c r="B189" s="7" t="s">
        <v>1858</v>
      </c>
      <c r="C189" t="s">
        <v>2344</v>
      </c>
      <c r="D189" s="7" t="s">
        <v>1578</v>
      </c>
      <c r="E189" t="s">
        <v>1558</v>
      </c>
      <c r="F189" t="s">
        <v>1430</v>
      </c>
      <c r="G189" t="s">
        <v>1584</v>
      </c>
      <c r="H189" t="s">
        <v>1454</v>
      </c>
      <c r="I189" s="7" t="s">
        <v>1621</v>
      </c>
      <c r="J189" s="7" t="s">
        <v>1574</v>
      </c>
      <c r="K189" s="7" t="s">
        <v>1571</v>
      </c>
      <c r="L189" s="7" t="s">
        <v>1571</v>
      </c>
      <c r="M189" s="7" t="s">
        <v>1564</v>
      </c>
      <c r="N189" s="7" t="s">
        <v>1574</v>
      </c>
      <c r="O189" s="7" t="s">
        <v>1564</v>
      </c>
      <c r="P189" s="7" t="s">
        <v>1574</v>
      </c>
      <c r="Q189" t="s">
        <v>344</v>
      </c>
      <c r="R189" s="7" t="s">
        <v>1616</v>
      </c>
      <c r="S189" t="str">
        <f xml:space="preserve"> HYPERLINK("ReviewHtml/review_Inu_x_Boku_-_Secret_Service.html", "https://2danicritic.github.io/ReviewHtml/review_Inu_x_Boku_-_Secret_Service.html")</f>
        <v>https://2danicritic.github.io/ReviewHtml/review_Inu_x_Boku_-_Secret_Service.html</v>
      </c>
      <c r="V189" s="5" t="str">
        <f t="shared" si="2"/>
        <v/>
      </c>
    </row>
    <row r="190" spans="2:22" x14ac:dyDescent="0.35">
      <c r="B190" s="7" t="s">
        <v>1690</v>
      </c>
      <c r="C190" t="s">
        <v>879</v>
      </c>
      <c r="D190" s="7" t="s">
        <v>1578</v>
      </c>
      <c r="E190" t="s">
        <v>1558</v>
      </c>
      <c r="F190" t="s">
        <v>880</v>
      </c>
      <c r="G190" t="s">
        <v>1584</v>
      </c>
      <c r="H190" t="s">
        <v>881</v>
      </c>
      <c r="I190" s="7" t="s">
        <v>1682</v>
      </c>
      <c r="J190" s="7" t="s">
        <v>1563</v>
      </c>
      <c r="K190" s="7" t="s">
        <v>1571</v>
      </c>
      <c r="L190" s="7" t="s">
        <v>1572</v>
      </c>
      <c r="M190" s="7" t="s">
        <v>1571</v>
      </c>
      <c r="N190" s="7" t="s">
        <v>1563</v>
      </c>
      <c r="O190" s="7" t="s">
        <v>1561</v>
      </c>
      <c r="P190" s="7" t="s">
        <v>1561</v>
      </c>
      <c r="Q190" t="s">
        <v>168</v>
      </c>
      <c r="R190" s="7" t="s">
        <v>1678</v>
      </c>
      <c r="S190" t="str">
        <f xml:space="preserve"> HYPERLINK("ReviewHtml/review_Jormungand.html", "https://2danicritic.github.io/ReviewHtml/review_Jormungand.html")</f>
        <v>https://2danicritic.github.io/ReviewHtml/review_Jormungand.html</v>
      </c>
      <c r="V190" s="5" t="str">
        <f t="shared" si="2"/>
        <v/>
      </c>
    </row>
    <row r="191" spans="2:22" x14ac:dyDescent="0.35">
      <c r="B191" s="7" t="s">
        <v>1872</v>
      </c>
      <c r="C191" t="s">
        <v>882</v>
      </c>
      <c r="D191" s="7" t="s">
        <v>1578</v>
      </c>
      <c r="E191" t="s">
        <v>1558</v>
      </c>
      <c r="F191" t="s">
        <v>883</v>
      </c>
      <c r="G191" t="s">
        <v>1584</v>
      </c>
      <c r="H191" t="s">
        <v>884</v>
      </c>
      <c r="I191" s="7" t="s">
        <v>1682</v>
      </c>
      <c r="J191" s="7" t="s">
        <v>1561</v>
      </c>
      <c r="K191" s="7" t="s">
        <v>1562</v>
      </c>
      <c r="L191" s="7" t="s">
        <v>1561</v>
      </c>
      <c r="M191" s="7" t="s">
        <v>1571</v>
      </c>
      <c r="N191" s="7" t="s">
        <v>1571</v>
      </c>
      <c r="O191" s="7" t="s">
        <v>1563</v>
      </c>
      <c r="P191" s="7" t="s">
        <v>1561</v>
      </c>
      <c r="Q191" t="s">
        <v>169</v>
      </c>
      <c r="R191" s="7" t="s">
        <v>1616</v>
      </c>
      <c r="S191" t="str">
        <f xml:space="preserve"> HYPERLINK("ReviewHtml/review_K.html", "https://2danicritic.github.io/ReviewHtml/review_K.html")</f>
        <v>https://2danicritic.github.io/ReviewHtml/review_K.html</v>
      </c>
      <c r="V191" s="5" t="str">
        <f t="shared" si="2"/>
        <v/>
      </c>
    </row>
    <row r="192" spans="2:22" x14ac:dyDescent="0.35">
      <c r="B192" s="7" t="s">
        <v>1893</v>
      </c>
      <c r="C192" t="s">
        <v>901</v>
      </c>
      <c r="D192" s="7" t="s">
        <v>1578</v>
      </c>
      <c r="E192" t="s">
        <v>1558</v>
      </c>
      <c r="F192" t="s">
        <v>799</v>
      </c>
      <c r="G192" t="s">
        <v>1584</v>
      </c>
      <c r="H192" t="s">
        <v>177</v>
      </c>
      <c r="I192" s="7" t="s">
        <v>1570</v>
      </c>
      <c r="J192" s="7" t="s">
        <v>1564</v>
      </c>
      <c r="K192" s="7" t="s">
        <v>1571</v>
      </c>
      <c r="L192" s="7" t="s">
        <v>1571</v>
      </c>
      <c r="M192" s="7" t="s">
        <v>1571</v>
      </c>
      <c r="N192" s="7" t="s">
        <v>1561</v>
      </c>
      <c r="O192" s="7" t="s">
        <v>1563</v>
      </c>
      <c r="P192" s="7" t="s">
        <v>1561</v>
      </c>
      <c r="Q192" t="s">
        <v>178</v>
      </c>
      <c r="R192" s="7" t="s">
        <v>1863</v>
      </c>
      <c r="S192" t="str">
        <f xml:space="preserve"> HYPERLINK("ReviewHtml/review_Kokoro_Connect.html", "https://2danicritic.github.io/ReviewHtml/review_Kokoro_Connect.html")</f>
        <v>https://2danicritic.github.io/ReviewHtml/review_Kokoro_Connect.html</v>
      </c>
      <c r="V192" s="5" t="str">
        <f t="shared" si="2"/>
        <v/>
      </c>
    </row>
    <row r="193" spans="2:22" hidden="1" x14ac:dyDescent="0.35">
      <c r="B193" s="7" t="s">
        <v>2402</v>
      </c>
      <c r="C193" t="s">
        <v>1169</v>
      </c>
      <c r="D193" s="7" t="s">
        <v>1581</v>
      </c>
      <c r="E193" t="s">
        <v>1967</v>
      </c>
      <c r="F193" t="s">
        <v>1170</v>
      </c>
      <c r="G193" t="s">
        <v>1569</v>
      </c>
      <c r="H193" t="s">
        <v>1171</v>
      </c>
      <c r="I193" s="7" t="s">
        <v>1599</v>
      </c>
      <c r="J193" s="7" t="s">
        <v>1574</v>
      </c>
      <c r="K193" s="7" t="s">
        <v>1574</v>
      </c>
      <c r="L193" s="7" t="s">
        <v>1564</v>
      </c>
      <c r="M193" s="7" t="s">
        <v>1561</v>
      </c>
      <c r="N193" s="7" t="s">
        <v>1561</v>
      </c>
      <c r="O193" s="7" t="s">
        <v>1563</v>
      </c>
      <c r="P193" s="7" t="s">
        <v>1561</v>
      </c>
      <c r="Q193" t="s">
        <v>111</v>
      </c>
      <c r="R193" s="7" t="s">
        <v>1764</v>
      </c>
      <c r="S193" t="str">
        <f xml:space="preserve"> HYPERLINK("ReviewHtml/review_Window_Horses_-_The_Poetic_Persian_Epiphany_of_Rosie_Ming.html", "https://2danicritic.github.io/ReviewHtml/review_Window_Horses_-_The_Poetic_Persian_Epiphany_of_Rosie_Ming.html")</f>
        <v>https://2danicritic.github.io/ReviewHtml/review_Window_Horses_-_The_Poetic_Persian_Epiphany_of_Rosie_Ming.html</v>
      </c>
      <c r="V193" s="5" t="str">
        <f t="shared" si="2"/>
        <v/>
      </c>
    </row>
    <row r="194" spans="2:22" x14ac:dyDescent="0.35">
      <c r="B194" s="7" t="s">
        <v>1910</v>
      </c>
      <c r="C194" t="s">
        <v>909</v>
      </c>
      <c r="D194" s="7" t="s">
        <v>1578</v>
      </c>
      <c r="E194" t="s">
        <v>1558</v>
      </c>
      <c r="F194" t="s">
        <v>659</v>
      </c>
      <c r="G194" t="s">
        <v>1584</v>
      </c>
      <c r="H194" t="s">
        <v>910</v>
      </c>
      <c r="I194" s="7" t="s">
        <v>1675</v>
      </c>
      <c r="J194" s="7" t="s">
        <v>1561</v>
      </c>
      <c r="K194" s="7" t="s">
        <v>1571</v>
      </c>
      <c r="L194" s="7" t="s">
        <v>1571</v>
      </c>
      <c r="M194" s="7" t="s">
        <v>1564</v>
      </c>
      <c r="N194" s="7" t="s">
        <v>1564</v>
      </c>
      <c r="O194" s="7" t="s">
        <v>1574</v>
      </c>
      <c r="P194" s="7" t="s">
        <v>1574</v>
      </c>
      <c r="Q194" t="s">
        <v>182</v>
      </c>
      <c r="R194" s="7" t="s">
        <v>1616</v>
      </c>
      <c r="S194" t="str">
        <f xml:space="preserve"> HYPERLINK("ReviewHtml/review_Love,_Chunibyo_&amp;_Other_Delusions!.html", "https://2danicritic.github.io/ReviewHtml/review_Love,_Chunibyo_&amp;_Other_Delusions!.html")</f>
        <v>https://2danicritic.github.io/ReviewHtml/review_Love,_Chunibyo_&amp;_Other_Delusions!.html</v>
      </c>
      <c r="V194" s="5" t="str">
        <f t="shared" ref="V194:V257" si="3">TRIM(CLEAN(SUBSTITUTE(A194,CHAR(160)," ")))</f>
        <v/>
      </c>
    </row>
    <row r="195" spans="2:22" x14ac:dyDescent="0.35">
      <c r="B195" s="7" t="s">
        <v>1930</v>
      </c>
      <c r="C195" t="s">
        <v>925</v>
      </c>
      <c r="D195" s="7" t="s">
        <v>1578</v>
      </c>
      <c r="E195" t="s">
        <v>1558</v>
      </c>
      <c r="F195" t="s">
        <v>916</v>
      </c>
      <c r="G195" t="s">
        <v>1584</v>
      </c>
      <c r="H195" t="s">
        <v>926</v>
      </c>
      <c r="I195" s="7" t="s">
        <v>1592</v>
      </c>
      <c r="J195" s="7" t="s">
        <v>1571</v>
      </c>
      <c r="K195" s="7" t="s">
        <v>1572</v>
      </c>
      <c r="L195" s="7" t="s">
        <v>1562</v>
      </c>
      <c r="M195" s="7" t="s">
        <v>1571</v>
      </c>
      <c r="N195" s="7" t="s">
        <v>1563</v>
      </c>
      <c r="O195" s="7" t="s">
        <v>1563</v>
      </c>
      <c r="P195" s="7" t="s">
        <v>1572</v>
      </c>
      <c r="Q195" t="s">
        <v>190</v>
      </c>
      <c r="R195" s="7" t="s">
        <v>1616</v>
      </c>
      <c r="S195" t="str">
        <f xml:space="preserve"> HYPERLINK("ReviewHtml/review_Lupin_the_Third_-_The_Woman_Called_Fujiko_Mine.html", "https://2danicritic.github.io/ReviewHtml/review_Lupin_the_Third_-_The_Woman_Called_Fujiko_Mine.html")</f>
        <v>https://2danicritic.github.io/ReviewHtml/review_Lupin_the_Third_-_The_Woman_Called_Fujiko_Mine.html</v>
      </c>
      <c r="V195" s="5" t="str">
        <f t="shared" si="3"/>
        <v/>
      </c>
    </row>
    <row r="196" spans="2:22" x14ac:dyDescent="0.35">
      <c r="B196" s="7" t="s">
        <v>1897</v>
      </c>
      <c r="C196" t="s">
        <v>1269</v>
      </c>
      <c r="D196" s="7" t="s">
        <v>1578</v>
      </c>
      <c r="E196" t="s">
        <v>1558</v>
      </c>
      <c r="F196" t="s">
        <v>690</v>
      </c>
      <c r="G196" t="s">
        <v>1584</v>
      </c>
      <c r="H196" t="s">
        <v>1202</v>
      </c>
      <c r="I196" s="7" t="s">
        <v>1649</v>
      </c>
      <c r="J196" s="7" t="s">
        <v>1571</v>
      </c>
      <c r="K196" s="7" t="s">
        <v>1561</v>
      </c>
      <c r="L196" s="7" t="s">
        <v>1561</v>
      </c>
      <c r="M196" s="7" t="s">
        <v>1561</v>
      </c>
      <c r="N196" s="7" t="s">
        <v>1563</v>
      </c>
      <c r="O196" s="7" t="s">
        <v>1563</v>
      </c>
      <c r="P196" s="7" t="s">
        <v>1571</v>
      </c>
      <c r="Q196" t="s">
        <v>1203</v>
      </c>
      <c r="R196" s="7" t="s">
        <v>1921</v>
      </c>
      <c r="S196" t="str">
        <f xml:space="preserve"> HYPERLINK("ReviewHtml/review_Monogatari_Series_-_Second_Season.html", "https://2danicritic.github.io/ReviewHtml/review_Monogatari_Series_-_Second_Season.html")</f>
        <v>https://2danicritic.github.io/ReviewHtml/review_Monogatari_Series_-_Second_Season.html</v>
      </c>
      <c r="V196" s="5" t="str">
        <f t="shared" si="3"/>
        <v/>
      </c>
    </row>
    <row r="197" spans="2:22" x14ac:dyDescent="0.35">
      <c r="B197" s="7" t="s">
        <v>1996</v>
      </c>
      <c r="C197" t="s">
        <v>982</v>
      </c>
      <c r="D197" s="7" t="s">
        <v>1578</v>
      </c>
      <c r="E197" t="s">
        <v>1558</v>
      </c>
      <c r="F197" t="s">
        <v>690</v>
      </c>
      <c r="G197" t="s">
        <v>1584</v>
      </c>
      <c r="H197" t="s">
        <v>215</v>
      </c>
      <c r="I197" s="7" t="s">
        <v>1704</v>
      </c>
      <c r="J197" s="7" t="s">
        <v>1561</v>
      </c>
      <c r="K197" s="7" t="s">
        <v>1561</v>
      </c>
      <c r="L197" s="7" t="s">
        <v>1561</v>
      </c>
      <c r="M197" s="7" t="s">
        <v>1561</v>
      </c>
      <c r="N197" s="7" t="s">
        <v>1561</v>
      </c>
      <c r="O197" s="7" t="s">
        <v>1561</v>
      </c>
      <c r="P197" s="7" t="s">
        <v>1572</v>
      </c>
      <c r="Q197" t="s">
        <v>75</v>
      </c>
      <c r="R197" s="7" t="s">
        <v>1718</v>
      </c>
      <c r="S197" t="str">
        <f xml:space="preserve"> HYPERLINK("ReviewHtml/review_Nisemonogatari.html", "https://2danicritic.github.io/ReviewHtml/review_Nisemonogatari.html")</f>
        <v>https://2danicritic.github.io/ReviewHtml/review_Nisemonogatari.html</v>
      </c>
      <c r="V197" s="5" t="str">
        <f t="shared" si="3"/>
        <v/>
      </c>
    </row>
    <row r="198" spans="2:22" x14ac:dyDescent="0.35">
      <c r="B198" s="7" t="s">
        <v>2063</v>
      </c>
      <c r="C198" t="s">
        <v>1043</v>
      </c>
      <c r="D198" s="7" t="s">
        <v>1578</v>
      </c>
      <c r="E198" t="s">
        <v>1558</v>
      </c>
      <c r="F198" t="s">
        <v>812</v>
      </c>
      <c r="G198" t="s">
        <v>1584</v>
      </c>
      <c r="H198" t="s">
        <v>1044</v>
      </c>
      <c r="I198" s="7" t="s">
        <v>1615</v>
      </c>
      <c r="J198" s="7" t="s">
        <v>1571</v>
      </c>
      <c r="K198" s="7" t="s">
        <v>1563</v>
      </c>
      <c r="L198" s="7" t="s">
        <v>1563</v>
      </c>
      <c r="M198" s="7" t="s">
        <v>1563</v>
      </c>
      <c r="N198" s="7" t="s">
        <v>1563</v>
      </c>
      <c r="O198" s="7" t="s">
        <v>1563</v>
      </c>
      <c r="P198" s="7" t="s">
        <v>1563</v>
      </c>
      <c r="Q198" t="s">
        <v>346</v>
      </c>
      <c r="R198" s="7" t="s">
        <v>1616</v>
      </c>
      <c r="S198" t="str">
        <f xml:space="preserve"> HYPERLINK("ReviewHtml/review_Sankarea_-_Undying_Love.html", "https://2danicritic.github.io/ReviewHtml/review_Sankarea_-_Undying_Love.html")</f>
        <v>https://2danicritic.github.io/ReviewHtml/review_Sankarea_-_Undying_Love.html</v>
      </c>
      <c r="V198" s="5" t="str">
        <f t="shared" si="3"/>
        <v/>
      </c>
    </row>
    <row r="199" spans="2:22" hidden="1" x14ac:dyDescent="0.35">
      <c r="B199" s="7" t="s">
        <v>1632</v>
      </c>
      <c r="C199" t="s">
        <v>677</v>
      </c>
      <c r="D199" s="7" t="s">
        <v>1624</v>
      </c>
      <c r="E199" t="s">
        <v>1576</v>
      </c>
      <c r="F199" t="s">
        <v>678</v>
      </c>
      <c r="G199" t="s">
        <v>1569</v>
      </c>
      <c r="H199" t="s">
        <v>68</v>
      </c>
      <c r="I199" s="7" t="s">
        <v>1563</v>
      </c>
      <c r="J199" s="7" t="s">
        <v>1563</v>
      </c>
      <c r="K199" s="7" t="s">
        <v>1561</v>
      </c>
      <c r="L199" s="7" t="s">
        <v>1571</v>
      </c>
      <c r="M199" s="7" t="s">
        <v>1571</v>
      </c>
      <c r="N199" s="7" t="s">
        <v>1563</v>
      </c>
      <c r="O199" s="7" t="s">
        <v>1563</v>
      </c>
      <c r="P199" s="7" t="s">
        <v>1561</v>
      </c>
      <c r="Q199" t="s">
        <v>69</v>
      </c>
      <c r="R199" s="7" t="s">
        <v>1625</v>
      </c>
      <c r="S199" t="str">
        <f xml:space="preserve"> HYPERLINK("ReviewHtml/review_April_and_the_Extraordinary_World.html", "https://2danicritic.github.io/ReviewHtml/review_April_and_the_Extraordinary_World.html")</f>
        <v>https://2danicritic.github.io/ReviewHtml/review_April_and_the_Extraordinary_World.html</v>
      </c>
      <c r="V199" s="5" t="str">
        <f t="shared" si="3"/>
        <v/>
      </c>
    </row>
    <row r="200" spans="2:22" hidden="1" x14ac:dyDescent="0.35">
      <c r="B200" s="7" t="s">
        <v>1802</v>
      </c>
      <c r="C200" t="s">
        <v>824</v>
      </c>
      <c r="D200" s="7" t="s">
        <v>1717</v>
      </c>
      <c r="E200" t="s">
        <v>1558</v>
      </c>
      <c r="F200" t="s">
        <v>748</v>
      </c>
      <c r="G200" t="s">
        <v>1569</v>
      </c>
      <c r="H200" t="s">
        <v>825</v>
      </c>
      <c r="I200" s="7" t="s">
        <v>1615</v>
      </c>
      <c r="J200" s="7" t="s">
        <v>1571</v>
      </c>
      <c r="K200" s="7" t="s">
        <v>1563</v>
      </c>
      <c r="L200" s="7" t="s">
        <v>1563</v>
      </c>
      <c r="M200" s="7" t="s">
        <v>1563</v>
      </c>
      <c r="N200" s="7" t="s">
        <v>1563</v>
      </c>
      <c r="O200" s="7" t="s">
        <v>1571</v>
      </c>
      <c r="P200" s="7" t="s">
        <v>1561</v>
      </c>
      <c r="Q200" t="s">
        <v>137</v>
      </c>
      <c r="R200" s="7" t="s">
        <v>1767</v>
      </c>
      <c r="S200" t="str">
        <f xml:space="preserve"> HYPERLINK("ReviewHtml/review_From_Up_On_Poppy_Hill.html", "https://2danicritic.github.io/ReviewHtml/review_From_Up_On_Poppy_Hill.html")</f>
        <v>https://2danicritic.github.io/ReviewHtml/review_From_Up_On_Poppy_Hill.html</v>
      </c>
      <c r="V200" s="5" t="str">
        <f t="shared" si="3"/>
        <v/>
      </c>
    </row>
    <row r="201" spans="2:22" hidden="1" x14ac:dyDescent="0.35">
      <c r="B201" s="7" t="s">
        <v>1839</v>
      </c>
      <c r="C201" t="s">
        <v>155</v>
      </c>
      <c r="D201" s="7" t="s">
        <v>1717</v>
      </c>
      <c r="E201" t="s">
        <v>1558</v>
      </c>
      <c r="F201" t="s">
        <v>751</v>
      </c>
      <c r="G201" t="s">
        <v>1569</v>
      </c>
      <c r="H201" t="s">
        <v>156</v>
      </c>
      <c r="I201" s="7" t="s">
        <v>1711</v>
      </c>
      <c r="J201" s="7" t="s">
        <v>1564</v>
      </c>
      <c r="K201" s="7" t="s">
        <v>1563</v>
      </c>
      <c r="L201" s="7" t="s">
        <v>1564</v>
      </c>
      <c r="M201" s="7" t="s">
        <v>1564</v>
      </c>
      <c r="N201" s="7" t="s">
        <v>1661</v>
      </c>
      <c r="O201" s="7" t="s">
        <v>1574</v>
      </c>
      <c r="P201" s="7" t="s">
        <v>1566</v>
      </c>
      <c r="Q201" t="s">
        <v>157</v>
      </c>
      <c r="R201" s="7" t="s">
        <v>1725</v>
      </c>
      <c r="S201" t="str">
        <f xml:space="preserve"> HYPERLINK("ReviewHtml/review_Heaven's_Lost_Property_the_Movie_-_The_Angeloid_of_Clockwork.html", "https://2danicritic.github.io/ReviewHtml/review_Heaven's_Lost_Property_the_Movie_-_The_Angeloid_of_Clockwork.html")</f>
        <v>https://2danicritic.github.io/ReviewHtml/review_Heaven's_Lost_Property_the_Movie_-_The_Angeloid_of_Clockwork.html</v>
      </c>
      <c r="V201" s="5" t="str">
        <f t="shared" si="3"/>
        <v/>
      </c>
    </row>
    <row r="202" spans="2:22" hidden="1" x14ac:dyDescent="0.35">
      <c r="B202" s="7" t="s">
        <v>1685</v>
      </c>
      <c r="C202" t="s">
        <v>710</v>
      </c>
      <c r="D202" s="7" t="s">
        <v>1624</v>
      </c>
      <c r="E202" t="s">
        <v>1672</v>
      </c>
      <c r="F202" t="s">
        <v>711</v>
      </c>
      <c r="G202" t="s">
        <v>1569</v>
      </c>
      <c r="H202" t="s">
        <v>82</v>
      </c>
      <c r="I202" s="7" t="s">
        <v>1633</v>
      </c>
      <c r="J202" s="7" t="s">
        <v>1571</v>
      </c>
      <c r="K202" s="7" t="s">
        <v>1563</v>
      </c>
      <c r="L202" s="7" t="s">
        <v>1571</v>
      </c>
      <c r="M202" s="7" t="s">
        <v>1571</v>
      </c>
      <c r="N202" s="7" t="s">
        <v>1571</v>
      </c>
      <c r="O202" s="7" t="s">
        <v>1564</v>
      </c>
      <c r="P202" s="7" t="s">
        <v>1574</v>
      </c>
      <c r="Q202" t="s">
        <v>83</v>
      </c>
      <c r="R202" s="7" t="s">
        <v>1673</v>
      </c>
      <c r="S202" t="str">
        <f xml:space="preserve"> HYPERLINK("ReviewHtml/review_Birdboy_-_The_Forgotten_Children.html", "https://2danicritic.github.io/ReviewHtml/review_Birdboy_-_The_Forgotten_Children.html")</f>
        <v>https://2danicritic.github.io/ReviewHtml/review_Birdboy_-_The_Forgotten_Children.html</v>
      </c>
      <c r="V202" s="5" t="str">
        <f t="shared" si="3"/>
        <v/>
      </c>
    </row>
    <row r="203" spans="2:22" hidden="1" x14ac:dyDescent="0.35">
      <c r="B203" s="7" t="s">
        <v>1907</v>
      </c>
      <c r="C203" t="s">
        <v>1389</v>
      </c>
      <c r="D203" s="7" t="s">
        <v>1624</v>
      </c>
      <c r="E203" t="s">
        <v>1576</v>
      </c>
      <c r="F203" t="s">
        <v>1428</v>
      </c>
      <c r="G203" t="s">
        <v>1569</v>
      </c>
      <c r="H203" t="s">
        <v>1447</v>
      </c>
      <c r="I203" s="7" t="s">
        <v>1560</v>
      </c>
      <c r="J203" s="7" t="s">
        <v>1563</v>
      </c>
      <c r="K203" s="7" t="s">
        <v>1561</v>
      </c>
      <c r="L203" s="7" t="s">
        <v>1563</v>
      </c>
      <c r="M203" s="7" t="s">
        <v>1563</v>
      </c>
      <c r="N203" s="7" t="s">
        <v>1561</v>
      </c>
      <c r="O203" s="7" t="s">
        <v>1563</v>
      </c>
      <c r="P203" s="7" t="s">
        <v>1562</v>
      </c>
      <c r="Q203" t="s">
        <v>1318</v>
      </c>
      <c r="R203" s="7" t="s">
        <v>1610</v>
      </c>
      <c r="S203" t="str">
        <f xml:space="preserve"> HYPERLINK("ReviewHtml/review_Long_Way_North.html", "https://2danicritic.github.io/ReviewHtml/review_Long_Way_North.html")</f>
        <v>https://2danicritic.github.io/ReviewHtml/review_Long_Way_North.html</v>
      </c>
      <c r="V203" s="5" t="str">
        <f t="shared" si="3"/>
        <v/>
      </c>
    </row>
    <row r="204" spans="2:22" hidden="1" x14ac:dyDescent="0.35">
      <c r="B204" s="7" t="s">
        <v>1914</v>
      </c>
      <c r="C204" t="s">
        <v>1390</v>
      </c>
      <c r="D204" s="7" t="s">
        <v>1717</v>
      </c>
      <c r="E204" t="s">
        <v>1558</v>
      </c>
      <c r="F204" t="s">
        <v>916</v>
      </c>
      <c r="G204" t="s">
        <v>1569</v>
      </c>
      <c r="H204" t="s">
        <v>1448</v>
      </c>
      <c r="I204" s="7" t="s">
        <v>1579</v>
      </c>
      <c r="J204" s="7" t="s">
        <v>1561</v>
      </c>
      <c r="K204" s="7" t="s">
        <v>1571</v>
      </c>
      <c r="L204" s="7" t="s">
        <v>1571</v>
      </c>
      <c r="M204" s="7" t="s">
        <v>1571</v>
      </c>
      <c r="N204" s="7" t="s">
        <v>1571</v>
      </c>
      <c r="O204" s="7" t="s">
        <v>1563</v>
      </c>
      <c r="P204" s="7" t="s">
        <v>1571</v>
      </c>
      <c r="Q204" t="s">
        <v>1343</v>
      </c>
      <c r="R204" s="7" t="s">
        <v>1765</v>
      </c>
      <c r="S204" t="str">
        <f xml:space="preserve"> HYPERLINK("ReviewHtml/review_Lupin_the_Third_-_Blood_Seal_of_the_Eternal_Mermaid.html", "https://2danicritic.github.io/ReviewHtml/review_Lupin_the_Third_-_Blood_Seal_of_the_Eternal_Mermaid.html")</f>
        <v>https://2danicritic.github.io/ReviewHtml/review_Lupin_the_Third_-_Blood_Seal_of_the_Eternal_Mermaid.html</v>
      </c>
      <c r="V204" s="5" t="str">
        <f t="shared" si="3"/>
        <v/>
      </c>
    </row>
    <row r="205" spans="2:22" x14ac:dyDescent="0.35">
      <c r="B205" s="7" t="s">
        <v>2083</v>
      </c>
      <c r="C205" t="s">
        <v>1410</v>
      </c>
      <c r="D205" s="7" t="s">
        <v>1578</v>
      </c>
      <c r="E205" t="s">
        <v>1558</v>
      </c>
      <c r="F205" t="s">
        <v>776</v>
      </c>
      <c r="G205" t="s">
        <v>1584</v>
      </c>
      <c r="H205" t="s">
        <v>1042</v>
      </c>
      <c r="I205" s="7" t="s">
        <v>1599</v>
      </c>
      <c r="J205" s="7" t="s">
        <v>1571</v>
      </c>
      <c r="K205" s="7" t="s">
        <v>1563</v>
      </c>
      <c r="L205" s="7" t="s">
        <v>1571</v>
      </c>
      <c r="M205" s="7" t="s">
        <v>1571</v>
      </c>
      <c r="N205" s="7" t="s">
        <v>1563</v>
      </c>
      <c r="O205" s="7" t="s">
        <v>1571</v>
      </c>
      <c r="P205" s="7" t="s">
        <v>1571</v>
      </c>
      <c r="Q205" t="s">
        <v>157</v>
      </c>
      <c r="R205" s="7" t="s">
        <v>1700</v>
      </c>
      <c r="S205" t="str">
        <f xml:space="preserve"> HYPERLINK("ReviewHtml/review_So_I_Can't_Play_H!.html", "https://2danicritic.github.io/ReviewHtml/review_So_I_Can't_Play_H!.html")</f>
        <v>https://2danicritic.github.io/ReviewHtml/review_So_I_Can't_Play_H!.html</v>
      </c>
      <c r="V205" s="5" t="str">
        <f t="shared" si="3"/>
        <v/>
      </c>
    </row>
    <row r="206" spans="2:22" hidden="1" x14ac:dyDescent="0.35">
      <c r="B206" s="7" t="s">
        <v>1875</v>
      </c>
      <c r="C206" t="s">
        <v>2254</v>
      </c>
      <c r="D206" s="7" t="s">
        <v>1606</v>
      </c>
      <c r="E206" t="s">
        <v>2192</v>
      </c>
      <c r="F206" t="s">
        <v>2255</v>
      </c>
      <c r="G206" t="s">
        <v>1569</v>
      </c>
      <c r="H206" t="s">
        <v>2256</v>
      </c>
      <c r="I206" s="7" t="s">
        <v>1807</v>
      </c>
      <c r="J206" s="7" t="s">
        <v>1563</v>
      </c>
      <c r="K206" s="7" t="s">
        <v>1561</v>
      </c>
      <c r="L206" s="7" t="s">
        <v>1563</v>
      </c>
      <c r="M206" s="7" t="s">
        <v>1563</v>
      </c>
      <c r="N206" s="7" t="s">
        <v>1571</v>
      </c>
      <c r="O206" s="7" t="s">
        <v>1571</v>
      </c>
      <c r="P206" s="7" t="s">
        <v>1571</v>
      </c>
      <c r="Q206" t="s">
        <v>2193</v>
      </c>
      <c r="R206" s="7" t="s">
        <v>1580</v>
      </c>
      <c r="S206" t="str">
        <f xml:space="preserve"> HYPERLINK("ReviewHtml/review_Kahlil_Gibran's_The_Prophet.html", "https://2danicritic.github.io/ReviewHtml/review_Kahlil_Gibran's_The_Prophet.html")</f>
        <v>https://2danicritic.github.io/ReviewHtml/review_Kahlil_Gibran's_The_Prophet.html</v>
      </c>
      <c r="V206" s="5" t="str">
        <f t="shared" si="3"/>
        <v/>
      </c>
    </row>
    <row r="207" spans="2:22" hidden="1" x14ac:dyDescent="0.35">
      <c r="B207" s="7" t="s">
        <v>2129</v>
      </c>
      <c r="C207" t="s">
        <v>1104</v>
      </c>
      <c r="D207" s="7" t="s">
        <v>1717</v>
      </c>
      <c r="E207" t="s">
        <v>1558</v>
      </c>
      <c r="F207" t="s">
        <v>1105</v>
      </c>
      <c r="G207" t="s">
        <v>1569</v>
      </c>
      <c r="H207" t="s">
        <v>1106</v>
      </c>
      <c r="I207" s="7" t="s">
        <v>1711</v>
      </c>
      <c r="J207" s="7" t="s">
        <v>1563</v>
      </c>
      <c r="K207" s="7" t="s">
        <v>1574</v>
      </c>
      <c r="L207" s="7" t="s">
        <v>1574</v>
      </c>
      <c r="M207" s="7" t="s">
        <v>1574</v>
      </c>
      <c r="N207" s="7" t="s">
        <v>1574</v>
      </c>
      <c r="O207" s="7" t="s">
        <v>1574</v>
      </c>
      <c r="P207" s="7" t="s">
        <v>1574</v>
      </c>
      <c r="Q207" t="s">
        <v>208</v>
      </c>
      <c r="R207" s="7" t="s">
        <v>1777</v>
      </c>
      <c r="S207" t="str">
        <f xml:space="preserve"> HYPERLINK("ReviewHtml/review_The_Legend_of_the_Millennium_Dragon.html", "https://2danicritic.github.io/ReviewHtml/review_The_Legend_of_the_Millennium_Dragon.html")</f>
        <v>https://2danicritic.github.io/ReviewHtml/review_The_Legend_of_the_Millennium_Dragon.html</v>
      </c>
      <c r="V207" s="5" t="str">
        <f t="shared" si="3"/>
        <v/>
      </c>
    </row>
    <row r="208" spans="2:22" x14ac:dyDescent="0.35">
      <c r="B208" s="7" t="s">
        <v>2095</v>
      </c>
      <c r="C208" t="s">
        <v>2381</v>
      </c>
      <c r="D208" s="7" t="s">
        <v>1578</v>
      </c>
      <c r="E208" t="s">
        <v>1558</v>
      </c>
      <c r="F208" t="s">
        <v>716</v>
      </c>
      <c r="G208" t="s">
        <v>1584</v>
      </c>
      <c r="H208" t="s">
        <v>1439</v>
      </c>
      <c r="I208" s="7" t="s">
        <v>1649</v>
      </c>
      <c r="J208" s="7" t="s">
        <v>1563</v>
      </c>
      <c r="K208" s="7" t="s">
        <v>1563</v>
      </c>
      <c r="L208" s="7" t="s">
        <v>1562</v>
      </c>
      <c r="M208" s="7" t="s">
        <v>1563</v>
      </c>
      <c r="N208" s="7" t="s">
        <v>1571</v>
      </c>
      <c r="O208" s="7" t="s">
        <v>1563</v>
      </c>
      <c r="P208" s="7" t="s">
        <v>1563</v>
      </c>
      <c r="Q208" t="s">
        <v>2324</v>
      </c>
      <c r="R208" s="7" t="s">
        <v>2382</v>
      </c>
      <c r="S208" t="str">
        <f xml:space="preserve"> HYPERLINK("ReviewHtml/review_Sword_Art_Online.html", "https://2danicritic.github.io/ReviewHtml/review_Sword_Art_Online.html")</f>
        <v>https://2danicritic.github.io/ReviewHtml/review_Sword_Art_Online.html</v>
      </c>
      <c r="V208" s="5" t="str">
        <f t="shared" si="3"/>
        <v/>
      </c>
    </row>
    <row r="209" spans="2:22" hidden="1" x14ac:dyDescent="0.35">
      <c r="B209" s="7" t="s">
        <v>2145</v>
      </c>
      <c r="C209" t="s">
        <v>1118</v>
      </c>
      <c r="D209" s="7" t="s">
        <v>1717</v>
      </c>
      <c r="E209" t="s">
        <v>1558</v>
      </c>
      <c r="F209" t="s">
        <v>695</v>
      </c>
      <c r="G209" t="s">
        <v>1569</v>
      </c>
      <c r="H209" t="s">
        <v>1119</v>
      </c>
      <c r="I209" s="7" t="s">
        <v>1686</v>
      </c>
      <c r="J209" s="7" t="s">
        <v>1571</v>
      </c>
      <c r="K209" s="7" t="s">
        <v>1563</v>
      </c>
      <c r="L209" s="7" t="s">
        <v>1571</v>
      </c>
      <c r="M209" s="7" t="s">
        <v>1571</v>
      </c>
      <c r="N209" s="7" t="s">
        <v>1571</v>
      </c>
      <c r="O209" s="7" t="s">
        <v>1571</v>
      </c>
      <c r="P209" s="7" t="s">
        <v>1571</v>
      </c>
      <c r="Q209" t="s">
        <v>282</v>
      </c>
      <c r="R209" s="7" t="s">
        <v>1596</v>
      </c>
      <c r="S209" t="str">
        <f xml:space="preserve"> HYPERLINK("ReviewHtml/review_The_Princess_and_the_Pilot.html", "https://2danicritic.github.io/ReviewHtml/review_The_Princess_and_the_Pilot.html")</f>
        <v>https://2danicritic.github.io/ReviewHtml/review_The_Princess_and_the_Pilot.html</v>
      </c>
      <c r="V209" s="5" t="str">
        <f t="shared" si="3"/>
        <v/>
      </c>
    </row>
    <row r="210" spans="2:22" hidden="1" x14ac:dyDescent="0.35">
      <c r="B210" s="7" t="s">
        <v>1733</v>
      </c>
      <c r="C210" t="s">
        <v>2106</v>
      </c>
      <c r="D210" s="7" t="s">
        <v>1717</v>
      </c>
      <c r="E210" t="s">
        <v>1558</v>
      </c>
      <c r="F210" t="s">
        <v>695</v>
      </c>
      <c r="G210" t="s">
        <v>1569</v>
      </c>
      <c r="H210" t="s">
        <v>714</v>
      </c>
      <c r="I210" s="7" t="s">
        <v>1563</v>
      </c>
      <c r="J210" s="7" t="s">
        <v>1563</v>
      </c>
      <c r="K210" s="7" t="s">
        <v>1563</v>
      </c>
      <c r="L210" s="7" t="s">
        <v>1571</v>
      </c>
      <c r="M210" s="7" t="s">
        <v>1571</v>
      </c>
      <c r="N210" s="7" t="s">
        <v>1563</v>
      </c>
      <c r="O210" s="7" t="s">
        <v>1561</v>
      </c>
      <c r="P210" s="7" t="s">
        <v>1561</v>
      </c>
      <c r="Q210" t="s">
        <v>306</v>
      </c>
      <c r="R210" s="7" t="s">
        <v>1765</v>
      </c>
      <c r="S210" t="str">
        <f xml:space="preserve"> HYPERLINK("ReviewHtml/review_The_Tibetan_Dog.html", "https://2danicritic.github.io/ReviewHtml/review_The_Tibetan_Dog.html")</f>
        <v>https://2danicritic.github.io/ReviewHtml/review_The_Tibetan_Dog.html</v>
      </c>
      <c r="V210" s="5" t="str">
        <f t="shared" si="3"/>
        <v/>
      </c>
    </row>
    <row r="211" spans="2:22" x14ac:dyDescent="0.35">
      <c r="B211" s="7" t="s">
        <v>2141</v>
      </c>
      <c r="C211" t="s">
        <v>1114</v>
      </c>
      <c r="D211" s="7" t="s">
        <v>1578</v>
      </c>
      <c r="E211" t="s">
        <v>1558</v>
      </c>
      <c r="F211" t="s">
        <v>671</v>
      </c>
      <c r="G211" t="s">
        <v>1584</v>
      </c>
      <c r="H211" t="s">
        <v>984</v>
      </c>
      <c r="I211" s="7" t="s">
        <v>1561</v>
      </c>
      <c r="J211" s="7" t="s">
        <v>1571</v>
      </c>
      <c r="K211" s="7" t="s">
        <v>1561</v>
      </c>
      <c r="L211" s="7" t="s">
        <v>1561</v>
      </c>
      <c r="M211" s="7" t="s">
        <v>1562</v>
      </c>
      <c r="N211" s="7" t="s">
        <v>1562</v>
      </c>
      <c r="O211" s="7" t="s">
        <v>1561</v>
      </c>
      <c r="P211" s="7" t="s">
        <v>1561</v>
      </c>
      <c r="Q211" t="s">
        <v>350</v>
      </c>
      <c r="R211" s="7" t="s">
        <v>1678</v>
      </c>
      <c r="S211" t="str">
        <f xml:space="preserve"> HYPERLINK("ReviewHtml/review_The_Pet_Girl_of_Sakurasou.html", "https://2danicritic.github.io/ReviewHtml/review_The_Pet_Girl_of_Sakurasou.html")</f>
        <v>https://2danicritic.github.io/ReviewHtml/review_The_Pet_Girl_of_Sakurasou.html</v>
      </c>
      <c r="V211" s="5" t="str">
        <f t="shared" si="3"/>
        <v/>
      </c>
    </row>
    <row r="212" spans="2:22" hidden="1" x14ac:dyDescent="0.35">
      <c r="B212" s="7" t="s">
        <v>2294</v>
      </c>
      <c r="C212" t="s">
        <v>1144</v>
      </c>
      <c r="D212" s="7" t="s">
        <v>1717</v>
      </c>
      <c r="E212" t="s">
        <v>1558</v>
      </c>
      <c r="F212" t="s">
        <v>735</v>
      </c>
      <c r="G212" t="s">
        <v>1569</v>
      </c>
      <c r="H212" t="s">
        <v>792</v>
      </c>
      <c r="I212" s="7" t="s">
        <v>1661</v>
      </c>
      <c r="J212" s="7" t="s">
        <v>1661</v>
      </c>
      <c r="K212" s="7" t="s">
        <v>1574</v>
      </c>
      <c r="L212" s="7" t="s">
        <v>1661</v>
      </c>
      <c r="M212" s="7" t="s">
        <v>1661</v>
      </c>
      <c r="N212" s="7" t="s">
        <v>1661</v>
      </c>
      <c r="O212" s="7" t="s">
        <v>1661</v>
      </c>
      <c r="P212" s="7" t="s">
        <v>1566</v>
      </c>
      <c r="Q212" t="s">
        <v>300</v>
      </c>
      <c r="R212" s="7" t="s">
        <v>1700</v>
      </c>
      <c r="S212" t="str">
        <f xml:space="preserve"> HYPERLINK("ReviewHtml/review_Towanoquon.html", "https://2danicritic.github.io/ReviewHtml/review_Towanoquon.html")</f>
        <v>https://2danicritic.github.io/ReviewHtml/review_Towanoquon.html</v>
      </c>
      <c r="V212" s="5" t="str">
        <f t="shared" si="3"/>
        <v/>
      </c>
    </row>
    <row r="213" spans="2:22" x14ac:dyDescent="0.35">
      <c r="B213" s="7" t="s">
        <v>1730</v>
      </c>
      <c r="C213" t="s">
        <v>1371</v>
      </c>
      <c r="D213" s="7" t="s">
        <v>1717</v>
      </c>
      <c r="E213" t="s">
        <v>1558</v>
      </c>
      <c r="F213" t="s">
        <v>1011</v>
      </c>
      <c r="G213" t="s">
        <v>1584</v>
      </c>
      <c r="H213" t="s">
        <v>683</v>
      </c>
      <c r="I213" s="7" t="s">
        <v>1599</v>
      </c>
      <c r="J213" s="7" t="s">
        <v>1571</v>
      </c>
      <c r="K213" s="7" t="s">
        <v>1563</v>
      </c>
      <c r="L213" s="7" t="s">
        <v>1563</v>
      </c>
      <c r="M213" s="7" t="s">
        <v>1571</v>
      </c>
      <c r="N213" s="7" t="s">
        <v>1571</v>
      </c>
      <c r="O213" s="7" t="s">
        <v>1563</v>
      </c>
      <c r="P213" s="7" t="s">
        <v>1564</v>
      </c>
      <c r="Q213" t="s">
        <v>193</v>
      </c>
      <c r="R213" s="7" t="s">
        <v>1718</v>
      </c>
      <c r="S213" t="str">
        <f xml:space="preserve"> HYPERLINK("ReviewHtml/review_C_-_Control_-_Money_of_Soul_and_Possibility.html", "https://2danicritic.github.io/ReviewHtml/review_C_-_Control_-_Money_of_Soul_and_Possibility.html")</f>
        <v>https://2danicritic.github.io/ReviewHtml/review_C_-_Control_-_Money_of_Soul_and_Possibility.html</v>
      </c>
      <c r="V213" s="5" t="str">
        <f t="shared" si="3"/>
        <v/>
      </c>
    </row>
    <row r="214" spans="2:22" hidden="1" x14ac:dyDescent="0.35">
      <c r="B214" s="7" t="s">
        <v>1751</v>
      </c>
      <c r="C214" t="s">
        <v>766</v>
      </c>
      <c r="D214" s="7" t="s">
        <v>1575</v>
      </c>
      <c r="E214" t="s">
        <v>1558</v>
      </c>
      <c r="F214" t="s">
        <v>767</v>
      </c>
      <c r="G214" t="s">
        <v>1569</v>
      </c>
      <c r="H214" t="s">
        <v>768</v>
      </c>
      <c r="I214" s="7" t="s">
        <v>1615</v>
      </c>
      <c r="J214" s="7" t="s">
        <v>1563</v>
      </c>
      <c r="K214" s="7" t="s">
        <v>1561</v>
      </c>
      <c r="L214" s="7" t="s">
        <v>1563</v>
      </c>
      <c r="M214" s="7" t="s">
        <v>1564</v>
      </c>
      <c r="N214" s="7" t="s">
        <v>1562</v>
      </c>
      <c r="O214" s="7" t="s">
        <v>1564</v>
      </c>
      <c r="P214" s="7" t="s">
        <v>1563</v>
      </c>
      <c r="Q214" t="s">
        <v>109</v>
      </c>
      <c r="R214" s="7" t="s">
        <v>1738</v>
      </c>
      <c r="S214" t="str">
        <f xml:space="preserve"> HYPERLINK("ReviewHtml/review_Colorful_-_The_Motion_Picture.html", "https://2danicritic.github.io/ReviewHtml/review_Colorful_-_The_Motion_Picture.html")</f>
        <v>https://2danicritic.github.io/ReviewHtml/review_Colorful_-_The_Motion_Picture.html</v>
      </c>
      <c r="V214" s="5" t="str">
        <f t="shared" si="3"/>
        <v/>
      </c>
    </row>
    <row r="215" spans="2:22" hidden="1" x14ac:dyDescent="0.35">
      <c r="B215" s="7" t="s">
        <v>1760</v>
      </c>
      <c r="C215" t="s">
        <v>779</v>
      </c>
      <c r="D215" s="7" t="s">
        <v>1575</v>
      </c>
      <c r="E215" t="s">
        <v>1558</v>
      </c>
      <c r="F215" t="s">
        <v>115</v>
      </c>
      <c r="G215" t="s">
        <v>1569</v>
      </c>
      <c r="H215" t="s">
        <v>116</v>
      </c>
      <c r="I215" s="7" t="s">
        <v>1621</v>
      </c>
      <c r="J215" s="7" t="s">
        <v>1574</v>
      </c>
      <c r="K215" s="7" t="s">
        <v>1563</v>
      </c>
      <c r="L215" s="7" t="s">
        <v>1571</v>
      </c>
      <c r="M215" s="7" t="s">
        <v>1564</v>
      </c>
      <c r="N215" s="7" t="s">
        <v>1574</v>
      </c>
      <c r="O215" s="7" t="s">
        <v>1574</v>
      </c>
      <c r="P215" s="7" t="s">
        <v>1574</v>
      </c>
      <c r="Q215" t="s">
        <v>117</v>
      </c>
      <c r="R215" s="7" t="s">
        <v>1749</v>
      </c>
      <c r="S215" t="str">
        <f xml:space="preserve"> HYPERLINK("ReviewHtml/review_Dante's_Inferno_-_An_Animated_Epic.html", "https://2danicritic.github.io/ReviewHtml/review_Dante's_Inferno_-_An_Animated_Epic.html")</f>
        <v>https://2danicritic.github.io/ReviewHtml/review_Dante's_Inferno_-_An_Animated_Epic.html</v>
      </c>
      <c r="V215" s="5" t="str">
        <f t="shared" si="3"/>
        <v/>
      </c>
    </row>
    <row r="216" spans="2:22" x14ac:dyDescent="0.35">
      <c r="B216" s="7" t="s">
        <v>1756</v>
      </c>
      <c r="C216" t="s">
        <v>772</v>
      </c>
      <c r="D216" s="7" t="s">
        <v>1717</v>
      </c>
      <c r="E216" t="s">
        <v>1558</v>
      </c>
      <c r="F216" t="s">
        <v>773</v>
      </c>
      <c r="G216" t="s">
        <v>1584</v>
      </c>
      <c r="H216" t="s">
        <v>774</v>
      </c>
      <c r="I216" s="7" t="s">
        <v>1599</v>
      </c>
      <c r="J216" s="7" t="s">
        <v>1564</v>
      </c>
      <c r="K216" s="7" t="s">
        <v>1563</v>
      </c>
      <c r="L216" s="7" t="s">
        <v>1563</v>
      </c>
      <c r="M216" s="7" t="s">
        <v>1564</v>
      </c>
      <c r="N216" s="7" t="s">
        <v>1571</v>
      </c>
      <c r="O216" s="7" t="s">
        <v>1571</v>
      </c>
      <c r="P216" s="7" t="s">
        <v>1561</v>
      </c>
      <c r="Q216" t="s">
        <v>111</v>
      </c>
      <c r="R216" s="7" t="s">
        <v>1616</v>
      </c>
      <c r="S216" t="str">
        <f xml:space="preserve"> HYPERLINK("ReviewHtml/review_Croisee_in_a_Foreign_Labyrinth.html", "https://2danicritic.github.io/ReviewHtml/review_Croisee_in_a_Foreign_Labyrinth.html")</f>
        <v>https://2danicritic.github.io/ReviewHtml/review_Croisee_in_a_Foreign_Labyrinth.html</v>
      </c>
      <c r="V216" s="5" t="str">
        <f t="shared" si="3"/>
        <v/>
      </c>
    </row>
    <row r="217" spans="2:22" hidden="1" x14ac:dyDescent="0.35">
      <c r="B217" s="7" t="s">
        <v>1769</v>
      </c>
      <c r="C217" t="s">
        <v>1375</v>
      </c>
      <c r="D217" s="7" t="s">
        <v>1575</v>
      </c>
      <c r="E217" t="s">
        <v>1558</v>
      </c>
      <c r="F217" t="s">
        <v>812</v>
      </c>
      <c r="G217" t="s">
        <v>1569</v>
      </c>
      <c r="H217" t="s">
        <v>813</v>
      </c>
      <c r="I217" s="7" t="s">
        <v>1649</v>
      </c>
      <c r="J217" s="7" t="s">
        <v>1563</v>
      </c>
      <c r="K217" s="7" t="s">
        <v>1563</v>
      </c>
      <c r="L217" s="7" t="s">
        <v>1561</v>
      </c>
      <c r="M217" s="7" t="s">
        <v>1563</v>
      </c>
      <c r="N217" s="7" t="s">
        <v>1563</v>
      </c>
      <c r="O217" s="7" t="s">
        <v>1563</v>
      </c>
      <c r="P217" s="7" t="s">
        <v>1563</v>
      </c>
      <c r="Q217" t="s">
        <v>1336</v>
      </c>
      <c r="R217" s="7" t="s">
        <v>1670</v>
      </c>
      <c r="S217" t="str">
        <f xml:space="preserve"> HYPERLINK("ReviewHtml/review_Fate_-_Stay_Night_-_Unlimited_Blade_Works.html", "https://2danicritic.github.io/ReviewHtml/review_Fate_-_Stay_Night_-_Unlimited_Blade_Works.html")</f>
        <v>https://2danicritic.github.io/ReviewHtml/review_Fate_-_Stay_Night_-_Unlimited_Blade_Works.html</v>
      </c>
      <c r="V217" s="5" t="str">
        <f t="shared" si="3"/>
        <v/>
      </c>
    </row>
    <row r="218" spans="2:22" hidden="1" x14ac:dyDescent="0.35">
      <c r="B218" s="7" t="s">
        <v>1909</v>
      </c>
      <c r="C218" t="s">
        <v>906</v>
      </c>
      <c r="D218" s="7" t="s">
        <v>1575</v>
      </c>
      <c r="E218" t="s">
        <v>1558</v>
      </c>
      <c r="F218" t="s">
        <v>907</v>
      </c>
      <c r="G218" t="s">
        <v>1569</v>
      </c>
      <c r="H218" t="s">
        <v>908</v>
      </c>
      <c r="I218" s="7" t="s">
        <v>1621</v>
      </c>
      <c r="J218" s="7" t="s">
        <v>1564</v>
      </c>
      <c r="K218" s="7" t="s">
        <v>1571</v>
      </c>
      <c r="L218" s="7" t="s">
        <v>1564</v>
      </c>
      <c r="M218" s="7" t="s">
        <v>1574</v>
      </c>
      <c r="N218" s="7" t="s">
        <v>1574</v>
      </c>
      <c r="O218" s="7" t="s">
        <v>1571</v>
      </c>
      <c r="P218" s="7" t="s">
        <v>1574</v>
      </c>
      <c r="Q218" t="s">
        <v>140</v>
      </c>
      <c r="R218" s="7" t="s">
        <v>1779</v>
      </c>
      <c r="S218" t="str">
        <f xml:space="preserve"> HYPERLINK("ReviewHtml/review_Loups=Garous.html", "https://2danicritic.github.io/ReviewHtml/review_Loups=Garous.html")</f>
        <v>https://2danicritic.github.io/ReviewHtml/review_Loups=Garous.html</v>
      </c>
      <c r="V218" s="5" t="str">
        <f t="shared" si="3"/>
        <v/>
      </c>
    </row>
    <row r="219" spans="2:22" hidden="1" x14ac:dyDescent="0.35">
      <c r="B219" s="7" t="s">
        <v>2113</v>
      </c>
      <c r="C219" t="s">
        <v>1080</v>
      </c>
      <c r="D219" s="7" t="s">
        <v>1575</v>
      </c>
      <c r="E219" t="s">
        <v>1558</v>
      </c>
      <c r="F219" t="s">
        <v>659</v>
      </c>
      <c r="G219" t="s">
        <v>1569</v>
      </c>
      <c r="H219" t="s">
        <v>264</v>
      </c>
      <c r="I219" s="7" t="s">
        <v>1682</v>
      </c>
      <c r="J219" s="7" t="s">
        <v>1561</v>
      </c>
      <c r="K219" s="7" t="s">
        <v>1561</v>
      </c>
      <c r="L219" s="7" t="s">
        <v>1561</v>
      </c>
      <c r="M219" s="7" t="s">
        <v>1563</v>
      </c>
      <c r="N219" s="7" t="s">
        <v>1563</v>
      </c>
      <c r="O219" s="7" t="s">
        <v>1571</v>
      </c>
      <c r="P219" s="7" t="s">
        <v>1561</v>
      </c>
      <c r="Q219" t="s">
        <v>265</v>
      </c>
      <c r="R219" s="7" t="s">
        <v>1851</v>
      </c>
      <c r="S219" t="str">
        <f xml:space="preserve"> HYPERLINK("ReviewHtml/review_The_Disappearance_of_Haruhi_Suzumiya.html", "https://2danicritic.github.io/ReviewHtml/review_The_Disappearance_of_Haruhi_Suzumiya.html")</f>
        <v>https://2danicritic.github.io/ReviewHtml/review_The_Disappearance_of_Haruhi_Suzumiya.html</v>
      </c>
      <c r="V219" s="5" t="str">
        <f t="shared" si="3"/>
        <v/>
      </c>
    </row>
    <row r="220" spans="2:22" x14ac:dyDescent="0.35">
      <c r="B220" s="7" t="s">
        <v>1761</v>
      </c>
      <c r="C220" t="s">
        <v>780</v>
      </c>
      <c r="D220" s="7" t="s">
        <v>1717</v>
      </c>
      <c r="E220" t="s">
        <v>1558</v>
      </c>
      <c r="F220" t="s">
        <v>781</v>
      </c>
      <c r="G220" t="s">
        <v>1584</v>
      </c>
      <c r="H220" t="s">
        <v>782</v>
      </c>
      <c r="I220" s="7" t="s">
        <v>1628</v>
      </c>
      <c r="J220" s="7" t="s">
        <v>1563</v>
      </c>
      <c r="K220" s="7" t="s">
        <v>1563</v>
      </c>
      <c r="L220" s="7" t="s">
        <v>1561</v>
      </c>
      <c r="M220" s="7" t="s">
        <v>1561</v>
      </c>
      <c r="N220" s="7" t="s">
        <v>1571</v>
      </c>
      <c r="O220" s="7" t="s">
        <v>1561</v>
      </c>
      <c r="P220" s="7" t="s">
        <v>1572</v>
      </c>
      <c r="Q220" t="s">
        <v>118</v>
      </c>
      <c r="R220" s="7" t="s">
        <v>1700</v>
      </c>
      <c r="S220" t="str">
        <f xml:space="preserve"> HYPERLINK("ReviewHtml/review_Deadman_Wonderland.html", "https://2danicritic.github.io/ReviewHtml/review_Deadman_Wonderland.html")</f>
        <v>https://2danicritic.github.io/ReviewHtml/review_Deadman_Wonderland.html</v>
      </c>
      <c r="V220" s="5" t="str">
        <f t="shared" si="3"/>
        <v/>
      </c>
    </row>
    <row r="221" spans="2:22" x14ac:dyDescent="0.35">
      <c r="B221" s="7" t="s">
        <v>1735</v>
      </c>
      <c r="C221" t="s">
        <v>814</v>
      </c>
      <c r="D221" s="7" t="s">
        <v>1717</v>
      </c>
      <c r="E221" t="s">
        <v>1558</v>
      </c>
      <c r="F221" t="s">
        <v>815</v>
      </c>
      <c r="G221" t="s">
        <v>1584</v>
      </c>
      <c r="H221" t="s">
        <v>816</v>
      </c>
      <c r="I221" s="7" t="s">
        <v>1781</v>
      </c>
      <c r="J221" s="7" t="s">
        <v>1572</v>
      </c>
      <c r="K221" s="7" t="s">
        <v>1572</v>
      </c>
      <c r="L221" s="7" t="s">
        <v>1572</v>
      </c>
      <c r="M221" s="7" t="s">
        <v>1562</v>
      </c>
      <c r="N221" s="7" t="s">
        <v>1572</v>
      </c>
      <c r="O221" s="7" t="s">
        <v>1572</v>
      </c>
      <c r="P221" s="7" t="s">
        <v>1572</v>
      </c>
      <c r="Q221" t="s">
        <v>132</v>
      </c>
      <c r="R221" s="7" t="s">
        <v>1782</v>
      </c>
      <c r="S221" t="str">
        <f xml:space="preserve"> HYPERLINK("ReviewHtml/review_Fate_-_Zero.html", "https://2danicritic.github.io/ReviewHtml/review_Fate_-_Zero.html")</f>
        <v>https://2danicritic.github.io/ReviewHtml/review_Fate_-_Zero.html</v>
      </c>
      <c r="V221" s="5" t="str">
        <f t="shared" si="3"/>
        <v/>
      </c>
    </row>
    <row r="222" spans="2:22" hidden="1" x14ac:dyDescent="0.35">
      <c r="B222" s="7" t="s">
        <v>2276</v>
      </c>
      <c r="C222" t="s">
        <v>1126</v>
      </c>
      <c r="D222" s="7" t="s">
        <v>1575</v>
      </c>
      <c r="E222" t="s">
        <v>1558</v>
      </c>
      <c r="F222" t="s">
        <v>748</v>
      </c>
      <c r="G222" t="s">
        <v>1569</v>
      </c>
      <c r="H222" t="s">
        <v>195</v>
      </c>
      <c r="I222" s="7" t="s">
        <v>1615</v>
      </c>
      <c r="J222" s="7" t="s">
        <v>1563</v>
      </c>
      <c r="K222" s="7" t="s">
        <v>1561</v>
      </c>
      <c r="L222" s="7" t="s">
        <v>1561</v>
      </c>
      <c r="M222" s="7" t="s">
        <v>1563</v>
      </c>
      <c r="N222" s="7" t="s">
        <v>1564</v>
      </c>
      <c r="O222" s="7" t="s">
        <v>1564</v>
      </c>
      <c r="P222" s="7" t="s">
        <v>1561</v>
      </c>
      <c r="Q222" t="s">
        <v>196</v>
      </c>
      <c r="R222" s="7" t="s">
        <v>1634</v>
      </c>
      <c r="S222" t="str">
        <f xml:space="preserve"> HYPERLINK("ReviewHtml/review_The_Secret_World_of_Arrietty.html", "https://2danicritic.github.io/ReviewHtml/review_The_Secret_World_of_Arrietty.html")</f>
        <v>https://2danicritic.github.io/ReviewHtml/review_The_Secret_World_of_Arrietty.html</v>
      </c>
      <c r="V222" s="5" t="str">
        <f t="shared" si="3"/>
        <v/>
      </c>
    </row>
    <row r="223" spans="2:22" hidden="1" x14ac:dyDescent="0.35">
      <c r="B223" s="7" t="s">
        <v>2287</v>
      </c>
      <c r="C223" t="s">
        <v>1137</v>
      </c>
      <c r="D223" s="7" t="s">
        <v>1575</v>
      </c>
      <c r="E223" t="s">
        <v>1558</v>
      </c>
      <c r="F223" t="s">
        <v>1138</v>
      </c>
      <c r="G223" t="s">
        <v>1569</v>
      </c>
      <c r="H223" t="s">
        <v>1139</v>
      </c>
      <c r="I223" s="7" t="s">
        <v>1563</v>
      </c>
      <c r="J223" s="7" t="s">
        <v>1561</v>
      </c>
      <c r="K223" s="7" t="s">
        <v>1563</v>
      </c>
      <c r="L223" s="7" t="s">
        <v>1563</v>
      </c>
      <c r="M223" s="7" t="s">
        <v>1563</v>
      </c>
      <c r="N223" s="7" t="s">
        <v>1563</v>
      </c>
      <c r="O223" s="7" t="s">
        <v>1571</v>
      </c>
      <c r="P223" s="7" t="s">
        <v>1563</v>
      </c>
      <c r="Q223" t="s">
        <v>296</v>
      </c>
      <c r="R223" s="7" t="s">
        <v>1556</v>
      </c>
      <c r="S223" t="str">
        <f xml:space="preserve"> HYPERLINK("ReviewHtml/review_Time_of_Eve.html", "https://2danicritic.github.io/ReviewHtml/review_Time_of_Eve.html")</f>
        <v>https://2danicritic.github.io/ReviewHtml/review_Time_of_Eve.html</v>
      </c>
      <c r="V223" s="5" t="str">
        <f t="shared" si="3"/>
        <v/>
      </c>
    </row>
    <row r="224" spans="2:22" hidden="1" x14ac:dyDescent="0.35">
      <c r="B224" s="7" t="s">
        <v>2300</v>
      </c>
      <c r="C224" t="s">
        <v>1147</v>
      </c>
      <c r="D224" s="7" t="s">
        <v>1575</v>
      </c>
      <c r="E224" t="s">
        <v>1558</v>
      </c>
      <c r="F224" t="s">
        <v>695</v>
      </c>
      <c r="G224" t="s">
        <v>1569</v>
      </c>
      <c r="H224" t="s">
        <v>1146</v>
      </c>
      <c r="I224" s="7" t="s">
        <v>1589</v>
      </c>
      <c r="J224" s="7" t="s">
        <v>1563</v>
      </c>
      <c r="K224" s="7" t="s">
        <v>1563</v>
      </c>
      <c r="L224" s="7" t="s">
        <v>1563</v>
      </c>
      <c r="M224" s="7" t="s">
        <v>1561</v>
      </c>
      <c r="N224" s="7" t="s">
        <v>1563</v>
      </c>
      <c r="O224" s="7" t="s">
        <v>1563</v>
      </c>
      <c r="P224" s="7" t="s">
        <v>1561</v>
      </c>
      <c r="Q224" t="s">
        <v>189</v>
      </c>
      <c r="R224" s="7" t="s">
        <v>1765</v>
      </c>
      <c r="S224" t="str">
        <f xml:space="preserve"> HYPERLINK("ReviewHtml/review_Trigun_-_Badlands_Rumble.html", "https://2danicritic.github.io/ReviewHtml/review_Trigun_-_Badlands_Rumble.html")</f>
        <v>https://2danicritic.github.io/ReviewHtml/review_Trigun_-_Badlands_Rumble.html</v>
      </c>
      <c r="V224" s="5" t="str">
        <f t="shared" si="3"/>
        <v/>
      </c>
    </row>
    <row r="225" spans="2:22" x14ac:dyDescent="0.35">
      <c r="B225" s="7" t="s">
        <v>1832</v>
      </c>
      <c r="C225" t="s">
        <v>847</v>
      </c>
      <c r="D225" s="7" t="s">
        <v>1717</v>
      </c>
      <c r="E225" t="s">
        <v>1558</v>
      </c>
      <c r="F225" t="s">
        <v>690</v>
      </c>
      <c r="G225" t="s">
        <v>1584</v>
      </c>
      <c r="H225" t="s">
        <v>148</v>
      </c>
      <c r="I225" s="7" t="s">
        <v>1686</v>
      </c>
      <c r="J225" s="7" t="s">
        <v>1563</v>
      </c>
      <c r="K225" s="7" t="s">
        <v>1563</v>
      </c>
      <c r="L225" s="7" t="s">
        <v>1571</v>
      </c>
      <c r="M225" s="7" t="s">
        <v>1571</v>
      </c>
      <c r="N225" s="7" t="s">
        <v>1571</v>
      </c>
      <c r="O225" s="7" t="s">
        <v>1563</v>
      </c>
      <c r="P225" s="7" t="s">
        <v>1574</v>
      </c>
      <c r="Q225" t="s">
        <v>149</v>
      </c>
      <c r="R225" s="7" t="s">
        <v>1700</v>
      </c>
      <c r="S225" t="str">
        <f xml:space="preserve"> HYPERLINK("ReviewHtml/review_Ground_Control_to_Psychoelectric_Girl.html", "https://2danicritic.github.io/ReviewHtml/review_Ground_Control_to_Psychoelectric_Girl.html")</f>
        <v>https://2danicritic.github.io/ReviewHtml/review_Ground_Control_to_Psychoelectric_Girl.html</v>
      </c>
      <c r="V225" s="5" t="str">
        <f t="shared" si="3"/>
        <v/>
      </c>
    </row>
    <row r="226" spans="2:22" hidden="1" x14ac:dyDescent="0.35">
      <c r="B226" s="7" t="s">
        <v>2064</v>
      </c>
      <c r="C226" t="s">
        <v>1045</v>
      </c>
      <c r="D226" s="7" t="s">
        <v>1606</v>
      </c>
      <c r="E226" t="s">
        <v>1693</v>
      </c>
      <c r="F226" t="s">
        <v>1046</v>
      </c>
      <c r="G226" t="s">
        <v>1569</v>
      </c>
      <c r="H226" t="s">
        <v>1047</v>
      </c>
      <c r="I226" s="7" t="s">
        <v>1636</v>
      </c>
      <c r="J226" s="7" t="s">
        <v>1564</v>
      </c>
      <c r="K226" s="7" t="s">
        <v>1571</v>
      </c>
      <c r="L226" s="7" t="s">
        <v>1564</v>
      </c>
      <c r="M226" s="7" t="s">
        <v>1571</v>
      </c>
      <c r="N226" s="7" t="s">
        <v>1564</v>
      </c>
      <c r="O226" s="7" t="s">
        <v>1571</v>
      </c>
      <c r="P226" s="7" t="s">
        <v>1561</v>
      </c>
      <c r="Q226" t="s">
        <v>243</v>
      </c>
      <c r="R226" s="7" t="s">
        <v>1759</v>
      </c>
      <c r="S226" t="str">
        <f xml:space="preserve"> HYPERLINK("ReviewHtml/review_Satellite_Girl_and_Milk_Cow.html", "https://2danicritic.github.io/ReviewHtml/review_Satellite_Girl_and_Milk_Cow.html")</f>
        <v>https://2danicritic.github.io/ReviewHtml/review_Satellite_Girl_and_Milk_Cow.html</v>
      </c>
      <c r="V226" s="5" t="str">
        <f t="shared" si="3"/>
        <v/>
      </c>
    </row>
    <row r="227" spans="2:22" hidden="1" x14ac:dyDescent="0.35">
      <c r="B227" s="7" t="s">
        <v>2398</v>
      </c>
      <c r="C227" t="s">
        <v>2135</v>
      </c>
      <c r="D227" s="7" t="s">
        <v>1575</v>
      </c>
      <c r="E227" t="s">
        <v>1558</v>
      </c>
      <c r="F227" t="s">
        <v>716</v>
      </c>
      <c r="G227" t="s">
        <v>1569</v>
      </c>
      <c r="H227" t="s">
        <v>2136</v>
      </c>
      <c r="I227" s="7" t="s">
        <v>1599</v>
      </c>
      <c r="J227" s="7" t="s">
        <v>1563</v>
      </c>
      <c r="K227" s="7" t="s">
        <v>1563</v>
      </c>
      <c r="L227" s="7" t="s">
        <v>1571</v>
      </c>
      <c r="M227" s="7" t="s">
        <v>1571</v>
      </c>
      <c r="N227" s="7" t="s">
        <v>1571</v>
      </c>
      <c r="O227" s="7" t="s">
        <v>1571</v>
      </c>
      <c r="P227" s="7" t="s">
        <v>1571</v>
      </c>
      <c r="Q227" t="s">
        <v>1554</v>
      </c>
      <c r="R227" s="7" t="s">
        <v>1590</v>
      </c>
      <c r="S227" t="str">
        <f xml:space="preserve"> HYPERLINK("ReviewHtml/review_Welcome_to_the_Space_Show.html", "https://2danicritic.github.io/ReviewHtml/review_Welcome_to_the_Space_Show.html")</f>
        <v>https://2danicritic.github.io/ReviewHtml/review_Welcome_to_the_Space_Show.html</v>
      </c>
      <c r="V227" s="5" t="str">
        <f t="shared" si="3"/>
        <v/>
      </c>
    </row>
    <row r="228" spans="2:22" x14ac:dyDescent="0.35">
      <c r="B228" s="7" t="s">
        <v>1833</v>
      </c>
      <c r="C228" t="s">
        <v>848</v>
      </c>
      <c r="D228" s="7" t="s">
        <v>1717</v>
      </c>
      <c r="E228" t="s">
        <v>1558</v>
      </c>
      <c r="F228" t="s">
        <v>732</v>
      </c>
      <c r="G228" t="s">
        <v>1584</v>
      </c>
      <c r="H228" t="s">
        <v>784</v>
      </c>
      <c r="I228" s="7" t="s">
        <v>1579</v>
      </c>
      <c r="J228" s="7" t="s">
        <v>1563</v>
      </c>
      <c r="K228" s="7" t="s">
        <v>1563</v>
      </c>
      <c r="L228" s="7" t="s">
        <v>1561</v>
      </c>
      <c r="M228" s="7" t="s">
        <v>1563</v>
      </c>
      <c r="N228" s="7" t="s">
        <v>1661</v>
      </c>
      <c r="O228" s="7" t="s">
        <v>1564</v>
      </c>
      <c r="P228" s="7" t="s">
        <v>1561</v>
      </c>
      <c r="Q228" t="s">
        <v>150</v>
      </c>
      <c r="R228" s="7" t="s">
        <v>1810</v>
      </c>
      <c r="S228" t="str">
        <f xml:space="preserve"> HYPERLINK("ReviewHtml/review_Guilty_Crown.html", "https://2danicritic.github.io/ReviewHtml/review_Guilty_Crown.html")</f>
        <v>https://2danicritic.github.io/ReviewHtml/review_Guilty_Crown.html</v>
      </c>
      <c r="V228" s="5" t="str">
        <f t="shared" si="3"/>
        <v/>
      </c>
    </row>
    <row r="229" spans="2:22" hidden="1" x14ac:dyDescent="0.35">
      <c r="B229" s="7" t="s">
        <v>1605</v>
      </c>
      <c r="C229" t="s">
        <v>666</v>
      </c>
      <c r="D229" s="7" t="s">
        <v>1595</v>
      </c>
      <c r="E229" t="s">
        <v>1558</v>
      </c>
      <c r="F229" t="s">
        <v>665</v>
      </c>
      <c r="G229" t="s">
        <v>1569</v>
      </c>
      <c r="H229" t="s">
        <v>62</v>
      </c>
      <c r="I229" s="7" t="s">
        <v>1592</v>
      </c>
      <c r="J229" s="7" t="s">
        <v>1561</v>
      </c>
      <c r="K229" s="7" t="s">
        <v>1562</v>
      </c>
      <c r="L229" s="7" t="s">
        <v>1562</v>
      </c>
      <c r="M229" s="7" t="s">
        <v>1561</v>
      </c>
      <c r="N229" s="7" t="s">
        <v>1571</v>
      </c>
      <c r="O229" s="7" t="s">
        <v>1563</v>
      </c>
      <c r="P229" s="7" t="s">
        <v>1561</v>
      </c>
      <c r="Q229" t="s">
        <v>64</v>
      </c>
      <c r="R229" s="7" t="s">
        <v>1596</v>
      </c>
      <c r="S229" t="str">
        <f xml:space="preserve"> HYPERLINK("ReviewHtml/review_Afro_Samurai_-_Resurrection.html", "https://2danicritic.github.io/ReviewHtml/review_Afro_Samurai_-_Resurrection.html")</f>
        <v>https://2danicritic.github.io/ReviewHtml/review_Afro_Samurai_-_Resurrection.html</v>
      </c>
      <c r="V229" s="5" t="str">
        <f t="shared" si="3"/>
        <v/>
      </c>
    </row>
    <row r="230" spans="2:22" x14ac:dyDescent="0.35">
      <c r="B230" s="7" t="s">
        <v>1586</v>
      </c>
      <c r="C230" t="s">
        <v>855</v>
      </c>
      <c r="D230" s="7" t="s">
        <v>1717</v>
      </c>
      <c r="E230" t="s">
        <v>1558</v>
      </c>
      <c r="F230" t="s">
        <v>671</v>
      </c>
      <c r="G230" t="s">
        <v>1584</v>
      </c>
      <c r="H230" t="s">
        <v>856</v>
      </c>
      <c r="I230" s="7" t="s">
        <v>1636</v>
      </c>
      <c r="J230" s="7" t="s">
        <v>1571</v>
      </c>
      <c r="K230" s="7" t="s">
        <v>1563</v>
      </c>
      <c r="L230" s="7" t="s">
        <v>1571</v>
      </c>
      <c r="M230" s="7" t="s">
        <v>1571</v>
      </c>
      <c r="N230" s="7" t="s">
        <v>1564</v>
      </c>
      <c r="O230" s="7" t="s">
        <v>1571</v>
      </c>
      <c r="P230" s="7" t="s">
        <v>1564</v>
      </c>
      <c r="Q230" t="s">
        <v>158</v>
      </c>
      <c r="R230" s="7" t="s">
        <v>1616</v>
      </c>
      <c r="S230" t="str">
        <f xml:space="preserve"> HYPERLINK("ReviewHtml/review_Heaven's_Memo_Pad.html", "https://2danicritic.github.io/ReviewHtml/review_Heaven's_Memo_Pad.html")</f>
        <v>https://2danicritic.github.io/ReviewHtml/review_Heaven's_Memo_Pad.html</v>
      </c>
      <c r="V230" s="5" t="str">
        <f t="shared" si="3"/>
        <v/>
      </c>
    </row>
    <row r="231" spans="2:22" hidden="1" x14ac:dyDescent="0.35">
      <c r="B231" s="7" t="s">
        <v>1777</v>
      </c>
      <c r="C231" t="s">
        <v>803</v>
      </c>
      <c r="D231" s="7" t="s">
        <v>1595</v>
      </c>
      <c r="E231" t="s">
        <v>1558</v>
      </c>
      <c r="F231" t="s">
        <v>732</v>
      </c>
      <c r="G231" t="s">
        <v>1569</v>
      </c>
      <c r="H231" t="s">
        <v>802</v>
      </c>
      <c r="I231" s="7" t="s">
        <v>1570</v>
      </c>
      <c r="J231" s="7" t="s">
        <v>1563</v>
      </c>
      <c r="K231" s="7" t="s">
        <v>1563</v>
      </c>
      <c r="L231" s="7" t="s">
        <v>1561</v>
      </c>
      <c r="M231" s="7" t="s">
        <v>1563</v>
      </c>
      <c r="N231" s="7" t="s">
        <v>1564</v>
      </c>
      <c r="O231" s="7" t="s">
        <v>1571</v>
      </c>
      <c r="P231" s="7" t="s">
        <v>1571</v>
      </c>
      <c r="Q231" t="s">
        <v>126</v>
      </c>
      <c r="R231" s="7" t="s">
        <v>1712</v>
      </c>
      <c r="S231" t="str">
        <f xml:space="preserve"> HYPERLINK("ReviewHtml/review_Eden_of_the_East_-_The_King_of_Eden,_Paradise_Lost.html", "https://2danicritic.github.io/ReviewHtml/review_Eden_of_the_East_-_The_King_of_Eden,_Paradise_Lost.html")</f>
        <v>https://2danicritic.github.io/ReviewHtml/review_Eden_of_the_East_-_The_King_of_Eden,_Paradise_Lost.html</v>
      </c>
      <c r="V231" s="5" t="str">
        <f t="shared" si="3"/>
        <v/>
      </c>
    </row>
    <row r="232" spans="2:22" x14ac:dyDescent="0.35">
      <c r="B232" s="7" t="s">
        <v>1613</v>
      </c>
      <c r="C232" t="s">
        <v>765</v>
      </c>
      <c r="D232" s="7" t="s">
        <v>1717</v>
      </c>
      <c r="E232" t="s">
        <v>1558</v>
      </c>
      <c r="F232" t="s">
        <v>760</v>
      </c>
      <c r="G232" t="s">
        <v>1603</v>
      </c>
      <c r="H232" t="s">
        <v>107</v>
      </c>
      <c r="I232" s="7" t="s">
        <v>1585</v>
      </c>
      <c r="J232" s="7" t="s">
        <v>1571</v>
      </c>
      <c r="K232" s="7" t="s">
        <v>1571</v>
      </c>
      <c r="L232" s="7" t="s">
        <v>1574</v>
      </c>
      <c r="M232" s="7" t="s">
        <v>1574</v>
      </c>
      <c r="N232" s="7" t="s">
        <v>1571</v>
      </c>
      <c r="O232" s="7" t="s">
        <v>1574</v>
      </c>
      <c r="P232" s="7" t="s">
        <v>1571</v>
      </c>
      <c r="Q232" t="s">
        <v>108</v>
      </c>
      <c r="R232" s="7" t="s">
        <v>1728</v>
      </c>
      <c r="S232" t="str">
        <f xml:space="preserve"> HYPERLINK("ReviewHtml/review_Coicent_&amp;_Five_Numbers.html", "https://2danicritic.github.io/ReviewHtml/review_Coicent_&amp;_Five_Numbers.html")</f>
        <v>https://2danicritic.github.io/ReviewHtml/review_Coicent_&amp;_Five_Numbers.html</v>
      </c>
      <c r="V232" s="5" t="str">
        <f t="shared" si="3"/>
        <v/>
      </c>
    </row>
    <row r="233" spans="2:22" hidden="1" x14ac:dyDescent="0.35">
      <c r="B233" s="7" t="s">
        <v>1670</v>
      </c>
      <c r="C233" t="s">
        <v>1261</v>
      </c>
      <c r="D233" s="7" t="s">
        <v>1595</v>
      </c>
      <c r="E233" t="s">
        <v>1558</v>
      </c>
      <c r="F233" t="s">
        <v>1287</v>
      </c>
      <c r="G233" t="s">
        <v>1569</v>
      </c>
      <c r="H233" t="s">
        <v>1192</v>
      </c>
      <c r="I233" s="7" t="s">
        <v>1768</v>
      </c>
      <c r="J233" s="7" t="s">
        <v>1562</v>
      </c>
      <c r="K233" s="7" t="s">
        <v>1562</v>
      </c>
      <c r="L233" s="7" t="s">
        <v>1562</v>
      </c>
      <c r="M233" s="7" t="s">
        <v>1561</v>
      </c>
      <c r="N233" s="7" t="s">
        <v>1562</v>
      </c>
      <c r="O233" s="7" t="s">
        <v>1572</v>
      </c>
      <c r="P233" s="7" t="s">
        <v>1572</v>
      </c>
      <c r="Q233" t="s">
        <v>1193</v>
      </c>
      <c r="R233" s="7" t="s">
        <v>1769</v>
      </c>
      <c r="S233" t="str">
        <f xml:space="preserve"> HYPERLINK("ReviewHtml/review_Evangelion_2.22_-_You_Can_(Not)_Advance.html", "https://2danicritic.github.io/ReviewHtml/review_Evangelion_2.22_-_You_Can_(Not)_Advance.html")</f>
        <v>https://2danicritic.github.io/ReviewHtml/review_Evangelion_2.22_-_You_Can_(Not)_Advance.html</v>
      </c>
      <c r="V233" s="5" t="str">
        <f t="shared" si="3"/>
        <v/>
      </c>
    </row>
    <row r="234" spans="2:22" hidden="1" x14ac:dyDescent="0.35">
      <c r="B234" s="7" t="s">
        <v>1776</v>
      </c>
      <c r="C234" t="s">
        <v>1055</v>
      </c>
      <c r="D234" s="7" t="s">
        <v>1606</v>
      </c>
      <c r="E234" t="s">
        <v>2027</v>
      </c>
      <c r="F234" t="s">
        <v>1056</v>
      </c>
      <c r="G234" t="s">
        <v>1569</v>
      </c>
      <c r="H234" t="s">
        <v>1057</v>
      </c>
      <c r="I234" s="7" t="s">
        <v>1807</v>
      </c>
      <c r="J234" s="7" t="s">
        <v>1563</v>
      </c>
      <c r="K234" s="7" t="s">
        <v>1562</v>
      </c>
      <c r="L234" s="7" t="s">
        <v>1561</v>
      </c>
      <c r="M234" s="7" t="s">
        <v>1563</v>
      </c>
      <c r="N234" s="7" t="s">
        <v>1564</v>
      </c>
      <c r="O234" s="7" t="s">
        <v>1564</v>
      </c>
      <c r="P234" s="7" t="s">
        <v>1571</v>
      </c>
      <c r="Q234" t="s">
        <v>347</v>
      </c>
      <c r="R234" s="7" t="s">
        <v>1772</v>
      </c>
      <c r="S234" t="str">
        <f xml:space="preserve"> HYPERLINK("ReviewHtml/review_Song_of_the_Sea.html", "https://2danicritic.github.io/ReviewHtml/review_Song_of_the_Sea.html")</f>
        <v>https://2danicritic.github.io/ReviewHtml/review_Song_of_the_Sea.html</v>
      </c>
      <c r="V234" s="5" t="str">
        <f t="shared" si="3"/>
        <v/>
      </c>
    </row>
    <row r="235" spans="2:22" hidden="1" x14ac:dyDescent="0.35">
      <c r="B235" s="7" t="s">
        <v>1641</v>
      </c>
      <c r="C235" t="s">
        <v>2236</v>
      </c>
      <c r="D235" s="7" t="s">
        <v>1627</v>
      </c>
      <c r="E235" t="s">
        <v>1576</v>
      </c>
      <c r="F235" t="s">
        <v>1121</v>
      </c>
      <c r="G235" t="s">
        <v>1569</v>
      </c>
      <c r="H235" t="s">
        <v>2188</v>
      </c>
      <c r="I235" s="7" t="s">
        <v>1778</v>
      </c>
      <c r="J235" s="7" t="s">
        <v>1564</v>
      </c>
      <c r="K235" s="7" t="s">
        <v>1571</v>
      </c>
      <c r="L235" s="7" t="s">
        <v>1564</v>
      </c>
      <c r="M235" s="7" t="s">
        <v>1571</v>
      </c>
      <c r="N235" s="7" t="s">
        <v>1564</v>
      </c>
      <c r="O235" s="7" t="s">
        <v>1564</v>
      </c>
      <c r="P235" s="7" t="s">
        <v>1564</v>
      </c>
      <c r="Q235" t="s">
        <v>171</v>
      </c>
      <c r="R235" s="7" t="s">
        <v>1761</v>
      </c>
      <c r="S235" t="str">
        <f xml:space="preserve"> HYPERLINK("ReviewHtml/review_Aya_of_Yop_City.html", "https://2danicritic.github.io/ReviewHtml/review_Aya_of_Yop_City.html")</f>
        <v>https://2danicritic.github.io/ReviewHtml/review_Aya_of_Yop_City.html</v>
      </c>
      <c r="V235" s="5" t="str">
        <f t="shared" si="3"/>
        <v/>
      </c>
    </row>
    <row r="236" spans="2:22" x14ac:dyDescent="0.35">
      <c r="B236" s="7" t="s">
        <v>2285</v>
      </c>
      <c r="C236" t="s">
        <v>1134</v>
      </c>
      <c r="D236" s="7" t="s">
        <v>1717</v>
      </c>
      <c r="E236" t="s">
        <v>1558</v>
      </c>
      <c r="F236" t="s">
        <v>653</v>
      </c>
      <c r="G236" t="s">
        <v>1603</v>
      </c>
      <c r="H236" t="s">
        <v>1135</v>
      </c>
      <c r="I236" s="7" t="s">
        <v>2110</v>
      </c>
      <c r="J236" s="7" t="s">
        <v>1566</v>
      </c>
      <c r="K236" s="7" t="s">
        <v>1564</v>
      </c>
      <c r="L236" s="7" t="s">
        <v>1566</v>
      </c>
      <c r="M236" s="7" t="s">
        <v>1574</v>
      </c>
      <c r="N236" s="7" t="s">
        <v>1564</v>
      </c>
      <c r="O236" s="7" t="s">
        <v>1574</v>
      </c>
      <c r="P236" s="7" t="s">
        <v>1574</v>
      </c>
      <c r="Q236" t="s">
        <v>293</v>
      </c>
      <c r="R236" s="7" t="s">
        <v>1657</v>
      </c>
      <c r="S236" t="str">
        <f xml:space="preserve"> HYPERLINK("ReviewHtml/review_This_Boy_Can_Fight_Aliens.html", "https://2danicritic.github.io/ReviewHtml/review_This_Boy_Can_Fight_Aliens.html")</f>
        <v>https://2danicritic.github.io/ReviewHtml/review_This_Boy_Can_Fight_Aliens.html</v>
      </c>
      <c r="V236" s="5" t="str">
        <f t="shared" si="3"/>
        <v/>
      </c>
    </row>
    <row r="237" spans="2:22" hidden="1" x14ac:dyDescent="0.35">
      <c r="B237" s="7" t="s">
        <v>2045</v>
      </c>
      <c r="C237" t="s">
        <v>1029</v>
      </c>
      <c r="D237" s="7" t="s">
        <v>1595</v>
      </c>
      <c r="E237" t="s">
        <v>1558</v>
      </c>
      <c r="F237" t="s">
        <v>1030</v>
      </c>
      <c r="G237" t="s">
        <v>1569</v>
      </c>
      <c r="H237" t="s">
        <v>1031</v>
      </c>
      <c r="I237" s="7" t="s">
        <v>1663</v>
      </c>
      <c r="J237" s="7" t="s">
        <v>1562</v>
      </c>
      <c r="K237" s="7" t="s">
        <v>1572</v>
      </c>
      <c r="L237" s="7" t="s">
        <v>1572</v>
      </c>
      <c r="M237" s="7" t="s">
        <v>1563</v>
      </c>
      <c r="N237" s="7" t="s">
        <v>1571</v>
      </c>
      <c r="O237" s="7" t="s">
        <v>1562</v>
      </c>
      <c r="P237" s="7" t="s">
        <v>1572</v>
      </c>
      <c r="Q237" t="s">
        <v>239</v>
      </c>
      <c r="R237" s="7" t="s">
        <v>1783</v>
      </c>
      <c r="S237" t="str">
        <f xml:space="preserve"> HYPERLINK("ReviewHtml/review_Redline.html", "https://2danicritic.github.io/ReviewHtml/review_Redline.html")</f>
        <v>https://2danicritic.github.io/ReviewHtml/review_Redline.html</v>
      </c>
      <c r="V237" s="5" t="str">
        <f t="shared" si="3"/>
        <v/>
      </c>
    </row>
    <row r="238" spans="2:22" hidden="1" x14ac:dyDescent="0.35">
      <c r="B238" s="7" t="s">
        <v>2093</v>
      </c>
      <c r="C238" t="s">
        <v>1067</v>
      </c>
      <c r="D238" s="7" t="s">
        <v>1595</v>
      </c>
      <c r="E238" t="s">
        <v>1558</v>
      </c>
      <c r="F238" t="s">
        <v>695</v>
      </c>
      <c r="G238" t="s">
        <v>1569</v>
      </c>
      <c r="H238" t="s">
        <v>946</v>
      </c>
      <c r="I238" s="7" t="s">
        <v>1592</v>
      </c>
      <c r="J238" s="7" t="s">
        <v>1563</v>
      </c>
      <c r="K238" s="7" t="s">
        <v>1561</v>
      </c>
      <c r="L238" s="7" t="s">
        <v>1563</v>
      </c>
      <c r="M238" s="7" t="s">
        <v>1561</v>
      </c>
      <c r="N238" s="7" t="s">
        <v>1563</v>
      </c>
      <c r="O238" s="7" t="s">
        <v>1562</v>
      </c>
      <c r="P238" s="7" t="s">
        <v>1562</v>
      </c>
      <c r="Q238" t="s">
        <v>255</v>
      </c>
      <c r="R238" s="7" t="s">
        <v>1735</v>
      </c>
      <c r="S238" t="str">
        <f xml:space="preserve"> HYPERLINK("ReviewHtml/review_Summer_Wars.html", "https://2danicritic.github.io/ReviewHtml/review_Summer_Wars.html")</f>
        <v>https://2danicritic.github.io/ReviewHtml/review_Summer_Wars.html</v>
      </c>
      <c r="V238" s="5" t="str">
        <f t="shared" si="3"/>
        <v/>
      </c>
    </row>
    <row r="239" spans="2:22" x14ac:dyDescent="0.35">
      <c r="B239" s="7" t="s">
        <v>1946</v>
      </c>
      <c r="C239" t="s">
        <v>934</v>
      </c>
      <c r="D239" s="7" t="s">
        <v>1717</v>
      </c>
      <c r="E239" t="s">
        <v>1558</v>
      </c>
      <c r="F239" t="s">
        <v>776</v>
      </c>
      <c r="G239" t="s">
        <v>1584</v>
      </c>
      <c r="H239" t="s">
        <v>935</v>
      </c>
      <c r="I239" s="7" t="s">
        <v>1633</v>
      </c>
      <c r="J239" s="7" t="s">
        <v>1564</v>
      </c>
      <c r="K239" s="7" t="s">
        <v>1564</v>
      </c>
      <c r="L239" s="7" t="s">
        <v>1571</v>
      </c>
      <c r="M239" s="7" t="s">
        <v>1564</v>
      </c>
      <c r="N239" s="7" t="s">
        <v>1564</v>
      </c>
      <c r="O239" s="7" t="s">
        <v>1563</v>
      </c>
      <c r="P239" s="7" t="s">
        <v>1563</v>
      </c>
      <c r="Q239" t="s">
        <v>341</v>
      </c>
      <c r="R239" s="7" t="s">
        <v>1616</v>
      </c>
      <c r="S239" t="str">
        <f xml:space="preserve"> HYPERLINK("ReviewHtml/review_Mayo_Chiki!.html", "https://2danicritic.github.io/ReviewHtml/review_Mayo_Chiki!.html")</f>
        <v>https://2danicritic.github.io/ReviewHtml/review_Mayo_Chiki!.html</v>
      </c>
      <c r="V239" s="5" t="str">
        <f t="shared" si="3"/>
        <v/>
      </c>
    </row>
    <row r="240" spans="2:22" hidden="1" x14ac:dyDescent="0.35">
      <c r="B240" s="7" t="s">
        <v>2098</v>
      </c>
      <c r="C240" t="s">
        <v>1413</v>
      </c>
      <c r="D240" s="7" t="s">
        <v>1595</v>
      </c>
      <c r="E240" t="s">
        <v>1558</v>
      </c>
      <c r="F240" t="s">
        <v>732</v>
      </c>
      <c r="G240" t="s">
        <v>1569</v>
      </c>
      <c r="H240" t="s">
        <v>1461</v>
      </c>
      <c r="I240" s="7" t="s">
        <v>1649</v>
      </c>
      <c r="J240" s="7" t="s">
        <v>1563</v>
      </c>
      <c r="K240" s="7" t="s">
        <v>1563</v>
      </c>
      <c r="L240" s="7" t="s">
        <v>1563</v>
      </c>
      <c r="M240" s="7" t="s">
        <v>1561</v>
      </c>
      <c r="N240" s="7" t="s">
        <v>1563</v>
      </c>
      <c r="O240" s="7" t="s">
        <v>1571</v>
      </c>
      <c r="P240" s="7" t="s">
        <v>1561</v>
      </c>
      <c r="Q240" t="s">
        <v>1322</v>
      </c>
      <c r="R240" s="7" t="s">
        <v>1708</v>
      </c>
      <c r="S240" t="str">
        <f xml:space="preserve"> HYPERLINK("ReviewHtml/review_Tales_of_Vesperia_-_The_First_Strike.html", "https://2danicritic.github.io/ReviewHtml/review_Tales_of_Vesperia_-_The_First_Strike.html")</f>
        <v>https://2danicritic.github.io/ReviewHtml/review_Tales_of_Vesperia_-_The_First_Strike.html</v>
      </c>
      <c r="V240" s="5" t="str">
        <f t="shared" si="3"/>
        <v/>
      </c>
    </row>
    <row r="241" spans="2:22" x14ac:dyDescent="0.35">
      <c r="B241" s="7" t="s">
        <v>1989</v>
      </c>
      <c r="C241" t="s">
        <v>974</v>
      </c>
      <c r="D241" s="7" t="s">
        <v>1717</v>
      </c>
      <c r="E241" t="s">
        <v>1558</v>
      </c>
      <c r="F241" t="s">
        <v>659</v>
      </c>
      <c r="G241" t="s">
        <v>1584</v>
      </c>
      <c r="H241" t="s">
        <v>910</v>
      </c>
      <c r="I241" s="7" t="s">
        <v>1704</v>
      </c>
      <c r="J241" s="7" t="s">
        <v>1562</v>
      </c>
      <c r="K241" s="7" t="s">
        <v>1561</v>
      </c>
      <c r="L241" s="7" t="s">
        <v>1562</v>
      </c>
      <c r="M241" s="7" t="s">
        <v>1561</v>
      </c>
      <c r="N241" s="7" t="s">
        <v>1571</v>
      </c>
      <c r="O241" s="7" t="s">
        <v>1561</v>
      </c>
      <c r="P241" s="7" t="s">
        <v>1572</v>
      </c>
      <c r="Q241" t="s">
        <v>212</v>
      </c>
      <c r="R241" s="7" t="s">
        <v>1607</v>
      </c>
      <c r="S241" t="str">
        <f xml:space="preserve"> HYPERLINK("ReviewHtml/review_Nichijou.html", "https://2danicritic.github.io/ReviewHtml/review_Nichijou.html")</f>
        <v>https://2danicritic.github.io/ReviewHtml/review_Nichijou.html</v>
      </c>
      <c r="V241" s="5" t="str">
        <f t="shared" si="3"/>
        <v/>
      </c>
    </row>
    <row r="242" spans="2:22" x14ac:dyDescent="0.35">
      <c r="B242" s="7" t="s">
        <v>2025</v>
      </c>
      <c r="C242" t="s">
        <v>1007</v>
      </c>
      <c r="D242" s="7" t="s">
        <v>1717</v>
      </c>
      <c r="E242" t="s">
        <v>1558</v>
      </c>
      <c r="F242" t="s">
        <v>1008</v>
      </c>
      <c r="G242" t="s">
        <v>1584</v>
      </c>
      <c r="H242" t="s">
        <v>1009</v>
      </c>
      <c r="I242" s="7" t="s">
        <v>1589</v>
      </c>
      <c r="J242" s="7" t="s">
        <v>1571</v>
      </c>
      <c r="K242" s="7" t="s">
        <v>1563</v>
      </c>
      <c r="L242" s="7" t="s">
        <v>1562</v>
      </c>
      <c r="M242" s="7" t="s">
        <v>1561</v>
      </c>
      <c r="N242" s="7" t="s">
        <v>1571</v>
      </c>
      <c r="O242" s="7" t="s">
        <v>1563</v>
      </c>
      <c r="P242" s="7" t="s">
        <v>1561</v>
      </c>
      <c r="Q242" t="s">
        <v>231</v>
      </c>
      <c r="R242" s="7" t="s">
        <v>1607</v>
      </c>
      <c r="S242" t="str">
        <f xml:space="preserve"> HYPERLINK("ReviewHtml/review_Persona_4_-_The_Animation.html", "https://2danicritic.github.io/ReviewHtml/review_Persona_4_-_The_Animation.html")</f>
        <v>https://2danicritic.github.io/ReviewHtml/review_Persona_4_-_The_Animation.html</v>
      </c>
      <c r="V242" s="5" t="str">
        <f t="shared" si="3"/>
        <v/>
      </c>
    </row>
    <row r="243" spans="2:22" x14ac:dyDescent="0.35">
      <c r="B243" s="7" t="s">
        <v>2041</v>
      </c>
      <c r="C243" t="s">
        <v>1402</v>
      </c>
      <c r="D243" s="7" t="s">
        <v>1717</v>
      </c>
      <c r="E243" t="s">
        <v>1558</v>
      </c>
      <c r="F243" t="s">
        <v>690</v>
      </c>
      <c r="G243" t="s">
        <v>1584</v>
      </c>
      <c r="H243" t="s">
        <v>778</v>
      </c>
      <c r="I243" s="7" t="s">
        <v>1645</v>
      </c>
      <c r="J243" s="7" t="s">
        <v>1561</v>
      </c>
      <c r="K243" s="7" t="s">
        <v>1562</v>
      </c>
      <c r="L243" s="7" t="s">
        <v>1562</v>
      </c>
      <c r="M243" s="7" t="s">
        <v>1563</v>
      </c>
      <c r="N243" s="7" t="s">
        <v>1562</v>
      </c>
      <c r="O243" s="7" t="s">
        <v>1561</v>
      </c>
      <c r="P243" s="7" t="s">
        <v>1572</v>
      </c>
      <c r="Q243" t="s">
        <v>192</v>
      </c>
      <c r="R243" s="7" t="s">
        <v>1700</v>
      </c>
      <c r="S243" t="str">
        <f xml:space="preserve"> HYPERLINK("ReviewHtml/review_Puella_Magi_Madoka_Magica.html", "https://2danicritic.github.io/ReviewHtml/review_Puella_Magi_Madoka_Magica.html")</f>
        <v>https://2danicritic.github.io/ReviewHtml/review_Puella_Magi_Madoka_Magica.html</v>
      </c>
      <c r="V243" s="5" t="str">
        <f t="shared" si="3"/>
        <v/>
      </c>
    </row>
    <row r="244" spans="2:22" x14ac:dyDescent="0.35">
      <c r="B244" s="7" t="s">
        <v>2090</v>
      </c>
      <c r="C244" t="s">
        <v>1065</v>
      </c>
      <c r="D244" s="7" t="s">
        <v>1717</v>
      </c>
      <c r="E244" t="s">
        <v>1558</v>
      </c>
      <c r="F244" t="s">
        <v>880</v>
      </c>
      <c r="G244" t="s">
        <v>1584</v>
      </c>
      <c r="H244" t="s">
        <v>253</v>
      </c>
      <c r="I244" s="7" t="s">
        <v>1628</v>
      </c>
      <c r="J244" s="7" t="s">
        <v>1571</v>
      </c>
      <c r="K244" s="7" t="s">
        <v>1563</v>
      </c>
      <c r="L244" s="7" t="s">
        <v>1562</v>
      </c>
      <c r="M244" s="7" t="s">
        <v>1572</v>
      </c>
      <c r="N244" s="7" t="s">
        <v>1563</v>
      </c>
      <c r="O244" s="7" t="s">
        <v>1561</v>
      </c>
      <c r="P244" s="7" t="s">
        <v>1563</v>
      </c>
      <c r="Q244" t="s">
        <v>254</v>
      </c>
      <c r="R244" s="7" t="s">
        <v>1629</v>
      </c>
      <c r="S244" t="str">
        <f xml:space="preserve"> HYPERLINK("ReviewHtml/review_Steins;Gate.html", "https://2danicritic.github.io/ReviewHtml/review_Steins;Gate.html")</f>
        <v>https://2danicritic.github.io/ReviewHtml/review_Steins;Gate.html</v>
      </c>
      <c r="V244" s="5" t="str">
        <f t="shared" si="3"/>
        <v/>
      </c>
    </row>
    <row r="245" spans="2:22" x14ac:dyDescent="0.35">
      <c r="B245" s="7" t="s">
        <v>1607</v>
      </c>
      <c r="C245" t="s">
        <v>1068</v>
      </c>
      <c r="D245" s="7" t="s">
        <v>1717</v>
      </c>
      <c r="E245" t="s">
        <v>1558</v>
      </c>
      <c r="F245" t="s">
        <v>695</v>
      </c>
      <c r="G245" t="s">
        <v>1584</v>
      </c>
      <c r="H245" t="s">
        <v>256</v>
      </c>
      <c r="I245" s="7" t="s">
        <v>1571</v>
      </c>
      <c r="J245" s="7" t="s">
        <v>1571</v>
      </c>
      <c r="K245" s="7" t="s">
        <v>1571</v>
      </c>
      <c r="L245" s="7" t="s">
        <v>1563</v>
      </c>
      <c r="M245" s="7" t="s">
        <v>1563</v>
      </c>
      <c r="N245" s="7" t="s">
        <v>1571</v>
      </c>
      <c r="O245" s="7" t="s">
        <v>1571</v>
      </c>
      <c r="P245" s="7" t="s">
        <v>1574</v>
      </c>
      <c r="Q245" t="s">
        <v>257</v>
      </c>
      <c r="R245" s="7" t="s">
        <v>2039</v>
      </c>
      <c r="S245" t="str">
        <f xml:space="preserve"> HYPERLINK("ReviewHtml/review_Supernatural_-_The_Animation.html", "https://2danicritic.github.io/ReviewHtml/review_Supernatural_-_The_Animation.html")</f>
        <v>https://2danicritic.github.io/ReviewHtml/review_Supernatural_-_The_Animation.html</v>
      </c>
      <c r="V245" s="5" t="str">
        <f t="shared" si="3"/>
        <v/>
      </c>
    </row>
    <row r="246" spans="2:22" x14ac:dyDescent="0.35">
      <c r="B246" s="7" t="s">
        <v>2120</v>
      </c>
      <c r="C246" t="s">
        <v>1091</v>
      </c>
      <c r="D246" s="7" t="s">
        <v>1717</v>
      </c>
      <c r="E246" t="s">
        <v>1558</v>
      </c>
      <c r="F246" t="s">
        <v>1092</v>
      </c>
      <c r="G246" t="s">
        <v>1584</v>
      </c>
      <c r="H246" t="s">
        <v>1093</v>
      </c>
      <c r="I246" s="7" t="s">
        <v>1589</v>
      </c>
      <c r="J246" s="7" t="s">
        <v>1571</v>
      </c>
      <c r="K246" s="7" t="s">
        <v>1571</v>
      </c>
      <c r="L246" s="7" t="s">
        <v>1563</v>
      </c>
      <c r="M246" s="7" t="s">
        <v>1561</v>
      </c>
      <c r="N246" s="7" t="s">
        <v>1563</v>
      </c>
      <c r="O246" s="7" t="s">
        <v>1562</v>
      </c>
      <c r="P246" s="7" t="s">
        <v>1561</v>
      </c>
      <c r="Q246" t="s">
        <v>348</v>
      </c>
      <c r="R246" s="7" t="s">
        <v>2070</v>
      </c>
      <c r="S246" t="str">
        <f xml:space="preserve"> HYPERLINK("ReviewHtml/review_The_Future_Diary.html", "https://2danicritic.github.io/ReviewHtml/review_The_Future_Diary.html")</f>
        <v>https://2danicritic.github.io/ReviewHtml/review_The_Future_Diary.html</v>
      </c>
      <c r="V246" s="5" t="str">
        <f t="shared" si="3"/>
        <v/>
      </c>
    </row>
    <row r="247" spans="2:22" hidden="1" x14ac:dyDescent="0.35">
      <c r="B247" s="7" t="s">
        <v>1724</v>
      </c>
      <c r="C247" t="s">
        <v>740</v>
      </c>
      <c r="D247" s="7" t="s">
        <v>1627</v>
      </c>
      <c r="E247" t="s">
        <v>1714</v>
      </c>
      <c r="F247" t="s">
        <v>741</v>
      </c>
      <c r="G247" t="s">
        <v>1569</v>
      </c>
      <c r="H247" t="s">
        <v>742</v>
      </c>
      <c r="I247" s="7" t="s">
        <v>1636</v>
      </c>
      <c r="J247" s="7" t="s">
        <v>1571</v>
      </c>
      <c r="K247" s="7" t="s">
        <v>1561</v>
      </c>
      <c r="L247" s="7" t="s">
        <v>1564</v>
      </c>
      <c r="M247" s="7" t="s">
        <v>1564</v>
      </c>
      <c r="N247" s="7" t="s">
        <v>1563</v>
      </c>
      <c r="O247" s="7" t="s">
        <v>1574</v>
      </c>
      <c r="P247" s="7" t="s">
        <v>1571</v>
      </c>
      <c r="Q247" t="s">
        <v>96</v>
      </c>
      <c r="R247" s="7" t="s">
        <v>1610</v>
      </c>
      <c r="S247" t="str">
        <f xml:space="preserve"> HYPERLINK("ReviewHtml/review_Boy_and_the_World.html", "https://2danicritic.github.io/ReviewHtml/review_Boy_and_the_World.html")</f>
        <v>https://2danicritic.github.io/ReviewHtml/review_Boy_and_the_World.html</v>
      </c>
      <c r="V247" s="5" t="str">
        <f t="shared" si="3"/>
        <v/>
      </c>
    </row>
    <row r="248" spans="2:22" hidden="1" x14ac:dyDescent="0.35">
      <c r="B248" s="7" t="s">
        <v>1572</v>
      </c>
      <c r="C248" t="s">
        <v>56</v>
      </c>
      <c r="D248" s="7" t="s">
        <v>1578</v>
      </c>
      <c r="E248" t="s">
        <v>57</v>
      </c>
      <c r="F248" t="s">
        <v>657</v>
      </c>
      <c r="G248" t="s">
        <v>1569</v>
      </c>
      <c r="H248" t="s">
        <v>58</v>
      </c>
      <c r="I248" s="7" t="s">
        <v>1579</v>
      </c>
      <c r="J248" s="7" t="s">
        <v>1571</v>
      </c>
      <c r="K248" s="7" t="s">
        <v>1563</v>
      </c>
      <c r="L248" s="7" t="s">
        <v>1564</v>
      </c>
      <c r="M248" s="7" t="s">
        <v>1571</v>
      </c>
      <c r="N248" s="7" t="s">
        <v>1563</v>
      </c>
      <c r="O248" s="7" t="s">
        <v>1571</v>
      </c>
      <c r="P248" s="7" t="s">
        <v>1561</v>
      </c>
      <c r="Q248" t="s">
        <v>59</v>
      </c>
      <c r="R248" s="7" t="s">
        <v>1580</v>
      </c>
      <c r="S248" t="str">
        <f xml:space="preserve"> HYPERLINK("ReviewHtml/review_A_Liar's_Autobiography_-_The_Untrue_Story_of_Monty_Python's_Graham_Chapman.html", "https://2danicritic.github.io/ReviewHtml/review_A_Liar's_Autobiography_-_The_Untrue_Story_of_Monty_Python's_Graham_Chapman.html")</f>
        <v>https://2danicritic.github.io/ReviewHtml/review_A_Liar's_Autobiography_-_The_Untrue_Story_of_Monty_Python's_Graham_Chapman.html</v>
      </c>
      <c r="V248" s="5" t="str">
        <f t="shared" si="3"/>
        <v/>
      </c>
    </row>
    <row r="249" spans="2:22" hidden="1" x14ac:dyDescent="0.35">
      <c r="B249" s="7" t="s">
        <v>1783</v>
      </c>
      <c r="C249" t="s">
        <v>804</v>
      </c>
      <c r="D249" s="7" t="s">
        <v>1578</v>
      </c>
      <c r="E249" t="s">
        <v>1576</v>
      </c>
      <c r="F249" t="s">
        <v>805</v>
      </c>
      <c r="G249" t="s">
        <v>1569</v>
      </c>
      <c r="H249" t="s">
        <v>127</v>
      </c>
      <c r="I249" s="7" t="s">
        <v>1592</v>
      </c>
      <c r="J249" s="7" t="s">
        <v>1561</v>
      </c>
      <c r="K249" s="7" t="s">
        <v>1561</v>
      </c>
      <c r="L249" s="7" t="s">
        <v>1561</v>
      </c>
      <c r="M249" s="7" t="s">
        <v>1563</v>
      </c>
      <c r="N249" s="7" t="s">
        <v>1561</v>
      </c>
      <c r="O249" s="7" t="s">
        <v>1561</v>
      </c>
      <c r="P249" s="7" t="s">
        <v>1561</v>
      </c>
      <c r="Q249" t="s">
        <v>128</v>
      </c>
      <c r="R249" s="7" t="s">
        <v>1756</v>
      </c>
      <c r="S249" t="str">
        <f xml:space="preserve"> HYPERLINK("ReviewHtml/review_Ernest_and_Celestine.html", "https://2danicritic.github.io/ReviewHtml/review_Ernest_and_Celestine.html")</f>
        <v>https://2danicritic.github.io/ReviewHtml/review_Ernest_and_Celestine.html</v>
      </c>
      <c r="V249" s="5" t="str">
        <f t="shared" si="3"/>
        <v/>
      </c>
    </row>
    <row r="250" spans="2:22" hidden="1" x14ac:dyDescent="0.35">
      <c r="B250" s="7" t="s">
        <v>1865</v>
      </c>
      <c r="C250" t="s">
        <v>876</v>
      </c>
      <c r="D250" s="7" t="s">
        <v>1578</v>
      </c>
      <c r="E250" t="s">
        <v>1568</v>
      </c>
      <c r="F250" t="s">
        <v>877</v>
      </c>
      <c r="G250" t="s">
        <v>1569</v>
      </c>
      <c r="H250" t="s">
        <v>878</v>
      </c>
      <c r="I250" s="7" t="s">
        <v>1649</v>
      </c>
      <c r="J250" s="7" t="s">
        <v>1563</v>
      </c>
      <c r="K250" s="7" t="s">
        <v>1571</v>
      </c>
      <c r="L250" s="7" t="s">
        <v>1564</v>
      </c>
      <c r="M250" s="7" t="s">
        <v>1571</v>
      </c>
      <c r="N250" s="7" t="s">
        <v>1562</v>
      </c>
      <c r="O250" s="7" t="s">
        <v>1563</v>
      </c>
      <c r="P250" s="7" t="s">
        <v>1572</v>
      </c>
      <c r="Q250" t="s">
        <v>167</v>
      </c>
      <c r="R250" s="7" t="s">
        <v>1732</v>
      </c>
      <c r="S250" t="str">
        <f xml:space="preserve"> HYPERLINK("ReviewHtml/review_It's_Such_a_Beautiful_Day.html", "https://2danicritic.github.io/ReviewHtml/review_It's_Such_a_Beautiful_Day.html")</f>
        <v>https://2danicritic.github.io/ReviewHtml/review_It's_Such_a_Beautiful_Day.html</v>
      </c>
      <c r="V250" s="5" t="str">
        <f t="shared" si="3"/>
        <v/>
      </c>
    </row>
    <row r="251" spans="2:22" x14ac:dyDescent="0.35">
      <c r="B251" s="7" t="s">
        <v>2138</v>
      </c>
      <c r="C251" t="s">
        <v>1112</v>
      </c>
      <c r="D251" s="7" t="s">
        <v>1717</v>
      </c>
      <c r="E251" t="s">
        <v>1558</v>
      </c>
      <c r="F251" t="s">
        <v>966</v>
      </c>
      <c r="G251" t="s">
        <v>1584</v>
      </c>
      <c r="H251" t="s">
        <v>1022</v>
      </c>
      <c r="I251" s="7" t="s">
        <v>1682</v>
      </c>
      <c r="J251" s="7" t="s">
        <v>1563</v>
      </c>
      <c r="K251" s="7" t="s">
        <v>1561</v>
      </c>
      <c r="L251" s="7" t="s">
        <v>1563</v>
      </c>
      <c r="M251" s="7" t="s">
        <v>1563</v>
      </c>
      <c r="N251" s="7" t="s">
        <v>1561</v>
      </c>
      <c r="O251" s="7" t="s">
        <v>1563</v>
      </c>
      <c r="P251" s="7" t="s">
        <v>1561</v>
      </c>
      <c r="Q251" t="s">
        <v>257</v>
      </c>
      <c r="R251" s="7" t="s">
        <v>1616</v>
      </c>
      <c r="S251" t="str">
        <f xml:space="preserve"> HYPERLINK("ReviewHtml/review_The_Mystic_Archives_of_Dantalian.html", "https://2danicritic.github.io/ReviewHtml/review_The_Mystic_Archives_of_Dantalian.html")</f>
        <v>https://2danicritic.github.io/ReviewHtml/review_The_Mystic_Archives_of_Dantalian.html</v>
      </c>
      <c r="V251" s="5" t="str">
        <f t="shared" si="3"/>
        <v/>
      </c>
    </row>
    <row r="252" spans="2:22" x14ac:dyDescent="0.35">
      <c r="B252" s="7" t="s">
        <v>1626</v>
      </c>
      <c r="C252" t="s">
        <v>674</v>
      </c>
      <c r="D252" s="7" t="s">
        <v>1575</v>
      </c>
      <c r="E252" t="s">
        <v>1558</v>
      </c>
      <c r="F252" t="s">
        <v>675</v>
      </c>
      <c r="G252" t="s">
        <v>1584</v>
      </c>
      <c r="H252" t="s">
        <v>676</v>
      </c>
      <c r="I252" s="7" t="s">
        <v>1615</v>
      </c>
      <c r="J252" s="7" t="s">
        <v>1563</v>
      </c>
      <c r="K252" s="7" t="s">
        <v>1563</v>
      </c>
      <c r="L252" s="7" t="s">
        <v>1563</v>
      </c>
      <c r="M252" s="7" t="s">
        <v>1571</v>
      </c>
      <c r="N252" s="7" t="s">
        <v>1571</v>
      </c>
      <c r="O252" s="7" t="s">
        <v>1563</v>
      </c>
      <c r="P252" s="7" t="s">
        <v>1561</v>
      </c>
      <c r="Q252" t="s">
        <v>67</v>
      </c>
      <c r="R252" s="7" t="s">
        <v>1616</v>
      </c>
      <c r="S252" t="str">
        <f xml:space="preserve"> HYPERLINK("ReviewHtml/review_Angel_Beats.html", "https://2danicritic.github.io/ReviewHtml/review_Angel_Beats.html")</f>
        <v>https://2danicritic.github.io/ReviewHtml/review_Angel_Beats.html</v>
      </c>
      <c r="V252" s="5" t="str">
        <f t="shared" si="3"/>
        <v/>
      </c>
    </row>
    <row r="253" spans="2:22" hidden="1" x14ac:dyDescent="0.35">
      <c r="B253" s="7" t="s">
        <v>1841</v>
      </c>
      <c r="C253" t="s">
        <v>1264</v>
      </c>
      <c r="D253" s="7" t="s">
        <v>1677</v>
      </c>
      <c r="E253" t="s">
        <v>1558</v>
      </c>
      <c r="F253" t="s">
        <v>695</v>
      </c>
      <c r="G253" t="s">
        <v>1569</v>
      </c>
      <c r="H253" t="s">
        <v>875</v>
      </c>
      <c r="I253" s="7" t="s">
        <v>1563</v>
      </c>
      <c r="J253" s="7" t="s">
        <v>1571</v>
      </c>
      <c r="K253" s="7" t="s">
        <v>1561</v>
      </c>
      <c r="L253" s="7" t="s">
        <v>1571</v>
      </c>
      <c r="M253" s="7" t="s">
        <v>1563</v>
      </c>
      <c r="N253" s="7" t="s">
        <v>1571</v>
      </c>
      <c r="O253" s="7" t="s">
        <v>1561</v>
      </c>
      <c r="P253" s="7" t="s">
        <v>1561</v>
      </c>
      <c r="Q253" t="s">
        <v>1196</v>
      </c>
      <c r="R253" s="7" t="s">
        <v>1797</v>
      </c>
      <c r="S253" t="str">
        <f xml:space="preserve"> HYPERLINK("ReviewHtml/review_Hells.html", "https://2danicritic.github.io/ReviewHtml/review_Hells.html")</f>
        <v>https://2danicritic.github.io/ReviewHtml/review_Hells.html</v>
      </c>
      <c r="V253" s="5" t="str">
        <f t="shared" si="3"/>
        <v/>
      </c>
    </row>
    <row r="254" spans="2:22" x14ac:dyDescent="0.35">
      <c r="B254" s="7" t="s">
        <v>1653</v>
      </c>
      <c r="C254" t="s">
        <v>1642</v>
      </c>
      <c r="D254" s="7" t="s">
        <v>1575</v>
      </c>
      <c r="E254" t="s">
        <v>1558</v>
      </c>
      <c r="F254" t="s">
        <v>799</v>
      </c>
      <c r="G254" t="s">
        <v>1584</v>
      </c>
      <c r="H254" t="s">
        <v>800</v>
      </c>
      <c r="I254" s="7" t="s">
        <v>1599</v>
      </c>
      <c r="J254" s="7" t="s">
        <v>1564</v>
      </c>
      <c r="K254" s="7" t="s">
        <v>1564</v>
      </c>
      <c r="L254" s="7" t="s">
        <v>1563</v>
      </c>
      <c r="M254" s="7" t="s">
        <v>1563</v>
      </c>
      <c r="N254" s="7" t="s">
        <v>1564</v>
      </c>
      <c r="O254" s="7" t="s">
        <v>1561</v>
      </c>
      <c r="P254" s="7" t="s">
        <v>1563</v>
      </c>
      <c r="Q254" t="s">
        <v>162</v>
      </c>
      <c r="R254" s="7" t="s">
        <v>1643</v>
      </c>
      <c r="S254" t="str">
        <f xml:space="preserve"> HYPERLINK("ReviewHtml/review_Baka_and_Test_-_Summon_the_Beasts.html", "https://2danicritic.github.io/ReviewHtml/review_Baka_and_Test_-_Summon_the_Beasts.html")</f>
        <v>https://2danicritic.github.io/ReviewHtml/review_Baka_and_Test_-_Summon_the_Beasts.html</v>
      </c>
      <c r="V254" s="5" t="str">
        <f t="shared" si="3"/>
        <v/>
      </c>
    </row>
    <row r="255" spans="2:22" x14ac:dyDescent="0.35">
      <c r="B255" s="7" t="s">
        <v>1701</v>
      </c>
      <c r="C255" t="s">
        <v>722</v>
      </c>
      <c r="D255" s="7" t="s">
        <v>1575</v>
      </c>
      <c r="E255" t="s">
        <v>1558</v>
      </c>
      <c r="F255" t="s">
        <v>716</v>
      </c>
      <c r="G255" t="s">
        <v>1584</v>
      </c>
      <c r="H255" t="s">
        <v>723</v>
      </c>
      <c r="I255" s="7" t="s">
        <v>1686</v>
      </c>
      <c r="J255" s="7" t="s">
        <v>1564</v>
      </c>
      <c r="K255" s="7" t="s">
        <v>1571</v>
      </c>
      <c r="L255" s="7" t="s">
        <v>1563</v>
      </c>
      <c r="M255" s="7" t="s">
        <v>1563</v>
      </c>
      <c r="N255" s="7" t="s">
        <v>1564</v>
      </c>
      <c r="O255" s="7" t="s">
        <v>1563</v>
      </c>
      <c r="P255" s="7" t="s">
        <v>1571</v>
      </c>
      <c r="Q255" t="s">
        <v>87</v>
      </c>
      <c r="R255" s="7" t="s">
        <v>1687</v>
      </c>
      <c r="S255" t="str">
        <f xml:space="preserve"> HYPERLINK("ReviewHtml/review_Black_Butler_II.html", "https://2danicritic.github.io/ReviewHtml/review_Black_Butler_II.html")</f>
        <v>https://2danicritic.github.io/ReviewHtml/review_Black_Butler_II.html</v>
      </c>
      <c r="V255" s="5" t="str">
        <f t="shared" si="3"/>
        <v/>
      </c>
    </row>
    <row r="256" spans="2:22" x14ac:dyDescent="0.35">
      <c r="B256" s="7" t="s">
        <v>1736</v>
      </c>
      <c r="C256" t="s">
        <v>750</v>
      </c>
      <c r="D256" s="7" t="s">
        <v>1575</v>
      </c>
      <c r="E256" t="s">
        <v>1558</v>
      </c>
      <c r="F256" t="s">
        <v>751</v>
      </c>
      <c r="G256" t="s">
        <v>1584</v>
      </c>
      <c r="H256" t="s">
        <v>752</v>
      </c>
      <c r="I256" s="7" t="s">
        <v>1615</v>
      </c>
      <c r="J256" s="7" t="s">
        <v>1571</v>
      </c>
      <c r="K256" s="7" t="s">
        <v>1563</v>
      </c>
      <c r="L256" s="7" t="s">
        <v>1563</v>
      </c>
      <c r="M256" s="7" t="s">
        <v>1563</v>
      </c>
      <c r="N256" s="7" t="s">
        <v>1564</v>
      </c>
      <c r="O256" s="7" t="s">
        <v>1561</v>
      </c>
      <c r="P256" s="7" t="s">
        <v>1561</v>
      </c>
      <c r="Q256" t="s">
        <v>99</v>
      </c>
      <c r="R256" s="7" t="s">
        <v>1616</v>
      </c>
      <c r="S256" t="str">
        <f xml:space="preserve"> HYPERLINK("ReviewHtml/review_Cat_Planet_Cuties.html", "https://2danicritic.github.io/ReviewHtml/review_Cat_Planet_Cuties.html")</f>
        <v>https://2danicritic.github.io/ReviewHtml/review_Cat_Planet_Cuties.html</v>
      </c>
      <c r="V256" s="5" t="str">
        <f t="shared" si="3"/>
        <v/>
      </c>
    </row>
    <row r="257" spans="2:22" hidden="1" x14ac:dyDescent="0.35">
      <c r="B257" s="7" t="s">
        <v>2413</v>
      </c>
      <c r="C257" t="s">
        <v>2303</v>
      </c>
      <c r="D257" s="7" t="s">
        <v>1578</v>
      </c>
      <c r="E257" t="s">
        <v>1576</v>
      </c>
      <c r="F257" t="s">
        <v>1785</v>
      </c>
      <c r="G257" t="s">
        <v>1569</v>
      </c>
      <c r="H257" t="s">
        <v>2203</v>
      </c>
      <c r="I257" s="7" t="s">
        <v>1589</v>
      </c>
      <c r="J257" s="7" t="s">
        <v>1561</v>
      </c>
      <c r="K257" s="7" t="s">
        <v>1563</v>
      </c>
      <c r="L257" s="7" t="s">
        <v>1571</v>
      </c>
      <c r="M257" s="7" t="s">
        <v>1561</v>
      </c>
      <c r="N257" s="7" t="s">
        <v>1563</v>
      </c>
      <c r="O257" s="7" t="s">
        <v>1563</v>
      </c>
      <c r="P257" s="7" t="s">
        <v>1561</v>
      </c>
      <c r="Q257" t="s">
        <v>2204</v>
      </c>
      <c r="R257" s="7" t="s">
        <v>1755</v>
      </c>
      <c r="S257" t="str">
        <f xml:space="preserve"> HYPERLINK("ReviewHtml/review_Zarafa.html", "https://2danicritic.github.io/ReviewHtml/review_Zarafa.html")</f>
        <v>https://2danicritic.github.io/ReviewHtml/review_Zarafa.html</v>
      </c>
      <c r="V257" s="5" t="str">
        <f t="shared" si="3"/>
        <v/>
      </c>
    </row>
    <row r="258" spans="2:22" hidden="1" x14ac:dyDescent="0.35">
      <c r="B258" s="7" t="s">
        <v>1700</v>
      </c>
      <c r="C258" t="s">
        <v>1014</v>
      </c>
      <c r="D258" s="7" t="s">
        <v>1677</v>
      </c>
      <c r="E258" t="s">
        <v>1558</v>
      </c>
      <c r="F258" t="s">
        <v>748</v>
      </c>
      <c r="G258" t="s">
        <v>1569</v>
      </c>
      <c r="H258" t="s">
        <v>749</v>
      </c>
      <c r="I258" s="7" t="s">
        <v>1615</v>
      </c>
      <c r="J258" s="7" t="s">
        <v>1561</v>
      </c>
      <c r="K258" s="7" t="s">
        <v>1563</v>
      </c>
      <c r="L258" s="7" t="s">
        <v>1563</v>
      </c>
      <c r="M258" s="7" t="s">
        <v>1571</v>
      </c>
      <c r="N258" s="7" t="s">
        <v>1564</v>
      </c>
      <c r="O258" s="7" t="s">
        <v>1563</v>
      </c>
      <c r="P258" s="7" t="s">
        <v>1561</v>
      </c>
      <c r="Q258" t="s">
        <v>234</v>
      </c>
      <c r="R258" s="7" t="s">
        <v>1786</v>
      </c>
      <c r="S258" t="str">
        <f xml:space="preserve"> HYPERLINK("ReviewHtml/review_Ponyo.html", "https://2danicritic.github.io/ReviewHtml/review_Ponyo.html")</f>
        <v>https://2danicritic.github.io/ReviewHtml/review_Ponyo.html</v>
      </c>
      <c r="V258" s="5" t="str">
        <f t="shared" ref="V258:V321" si="4">TRIM(CLEAN(SUBSTITUTE(A258,CHAR(160)," ")))</f>
        <v/>
      </c>
    </row>
    <row r="259" spans="2:22" hidden="1" x14ac:dyDescent="0.35">
      <c r="B259" s="7" t="s">
        <v>2277</v>
      </c>
      <c r="C259" t="s">
        <v>1127</v>
      </c>
      <c r="D259" s="7" t="s">
        <v>1677</v>
      </c>
      <c r="E259" t="s">
        <v>1558</v>
      </c>
      <c r="F259" t="s">
        <v>732</v>
      </c>
      <c r="G259" t="s">
        <v>1569</v>
      </c>
      <c r="H259" t="s">
        <v>837</v>
      </c>
      <c r="I259" s="7" t="s">
        <v>1807</v>
      </c>
      <c r="J259" s="7" t="s">
        <v>1561</v>
      </c>
      <c r="K259" s="7" t="s">
        <v>1571</v>
      </c>
      <c r="L259" s="7" t="s">
        <v>1561</v>
      </c>
      <c r="M259" s="7" t="s">
        <v>1563</v>
      </c>
      <c r="N259" s="7" t="s">
        <v>1561</v>
      </c>
      <c r="O259" s="7" t="s">
        <v>1574</v>
      </c>
      <c r="P259" s="7" t="s">
        <v>1563</v>
      </c>
      <c r="Q259" t="s">
        <v>288</v>
      </c>
      <c r="R259" s="7" t="s">
        <v>1802</v>
      </c>
      <c r="S259" t="str">
        <f xml:space="preserve"> HYPERLINK("ReviewHtml/review_The_Sky_Crawlers.html", "https://2danicritic.github.io/ReviewHtml/review_The_Sky_Crawlers.html")</f>
        <v>https://2danicritic.github.io/ReviewHtml/review_The_Sky_Crawlers.html</v>
      </c>
      <c r="V259" s="5" t="str">
        <f t="shared" si="4"/>
        <v/>
      </c>
    </row>
    <row r="260" spans="2:22" x14ac:dyDescent="0.35">
      <c r="B260" s="7" t="s">
        <v>1759</v>
      </c>
      <c r="C260" t="s">
        <v>777</v>
      </c>
      <c r="D260" s="7" t="s">
        <v>1575</v>
      </c>
      <c r="E260" t="s">
        <v>1558</v>
      </c>
      <c r="F260" t="s">
        <v>690</v>
      </c>
      <c r="G260" t="s">
        <v>1584</v>
      </c>
      <c r="H260" t="s">
        <v>778</v>
      </c>
      <c r="I260" s="7" t="s">
        <v>1599</v>
      </c>
      <c r="J260" s="7" t="s">
        <v>1571</v>
      </c>
      <c r="K260" s="7" t="s">
        <v>1563</v>
      </c>
      <c r="L260" s="7" t="s">
        <v>1574</v>
      </c>
      <c r="M260" s="7" t="s">
        <v>1571</v>
      </c>
      <c r="N260" s="7" t="s">
        <v>1561</v>
      </c>
      <c r="O260" s="7" t="s">
        <v>1563</v>
      </c>
      <c r="P260" s="7" t="s">
        <v>1571</v>
      </c>
      <c r="Q260" t="s">
        <v>114</v>
      </c>
      <c r="R260" s="7" t="s">
        <v>1700</v>
      </c>
      <c r="S260" t="str">
        <f xml:space="preserve"> HYPERLINK("ReviewHtml/review_Dance_in_the_Vampire_Bund.html", "https://2danicritic.github.io/ReviewHtml/review_Dance_in_the_Vampire_Bund.html")</f>
        <v>https://2danicritic.github.io/ReviewHtml/review_Dance_in_the_Vampire_Bund.html</v>
      </c>
      <c r="V260" s="5" t="str">
        <f t="shared" si="4"/>
        <v/>
      </c>
    </row>
    <row r="261" spans="2:22" hidden="1" x14ac:dyDescent="0.35">
      <c r="B261" s="7" t="s">
        <v>1556</v>
      </c>
      <c r="C261" t="s">
        <v>652</v>
      </c>
      <c r="D261" s="7" t="s">
        <v>1557</v>
      </c>
      <c r="E261" t="s">
        <v>1558</v>
      </c>
      <c r="F261" t="s">
        <v>653</v>
      </c>
      <c r="G261" t="s">
        <v>1559</v>
      </c>
      <c r="H261" t="s">
        <v>654</v>
      </c>
      <c r="I261" s="7" t="s">
        <v>1560</v>
      </c>
      <c r="J261" s="7" t="s">
        <v>1561</v>
      </c>
      <c r="K261" s="7" t="s">
        <v>1562</v>
      </c>
      <c r="L261" s="7" t="s">
        <v>1561</v>
      </c>
      <c r="M261" s="7" t="s">
        <v>1561</v>
      </c>
      <c r="N261" s="7" t="s">
        <v>1563</v>
      </c>
      <c r="O261" s="7" t="s">
        <v>1564</v>
      </c>
      <c r="P261" s="7" t="s">
        <v>1561</v>
      </c>
      <c r="Q261" t="s">
        <v>53</v>
      </c>
      <c r="R261" s="7" t="s">
        <v>1565</v>
      </c>
      <c r="S261" t="str">
        <f xml:space="preserve"> HYPERLINK("ReviewHtml/review_5_Centimeters_per_Second.html", "https://2danicritic.github.io/ReviewHtml/review_5_Centimeters_per_Second.html")</f>
        <v>https://2danicritic.github.io/ReviewHtml/review_5_Centimeters_per_Second.html</v>
      </c>
      <c r="V261" s="5" t="str">
        <f t="shared" si="4"/>
        <v/>
      </c>
    </row>
    <row r="262" spans="2:22" hidden="1" x14ac:dyDescent="0.35">
      <c r="B262" s="7" t="s">
        <v>1573</v>
      </c>
      <c r="C262" t="s">
        <v>1531</v>
      </c>
      <c r="D262" s="7" t="s">
        <v>1557</v>
      </c>
      <c r="E262" t="s">
        <v>1558</v>
      </c>
      <c r="F262" t="s">
        <v>695</v>
      </c>
      <c r="G262" t="s">
        <v>1569</v>
      </c>
      <c r="H262" t="s">
        <v>784</v>
      </c>
      <c r="I262" s="7" t="s">
        <v>1682</v>
      </c>
      <c r="J262" s="7" t="s">
        <v>1563</v>
      </c>
      <c r="K262" s="7" t="s">
        <v>1561</v>
      </c>
      <c r="L262" s="7" t="s">
        <v>1561</v>
      </c>
      <c r="M262" s="7" t="s">
        <v>1562</v>
      </c>
      <c r="N262" s="7" t="s">
        <v>1563</v>
      </c>
      <c r="O262" s="7" t="s">
        <v>1563</v>
      </c>
      <c r="P262" s="7" t="s">
        <v>1571</v>
      </c>
      <c r="Q262" t="s">
        <v>119</v>
      </c>
      <c r="R262" s="7" t="s">
        <v>1754</v>
      </c>
      <c r="S262" t="str">
        <f xml:space="preserve"> HYPERLINK("ReviewHtml/review_Death_Note_-_R_(Relight),_Visions_of_a_God,_R2_(Relight2),_L's_Successors.html", "https://2danicritic.github.io/ReviewHtml/review_Death_Note_-_R_(Relight),_Visions_of_a_God,_R2_(Relight2),_L's_Successors.html")</f>
        <v>https://2danicritic.github.io/ReviewHtml/review_Death_Note_-_R_(Relight),_Visions_of_a_God,_R2_(Relight2),_L's_Successors.html</v>
      </c>
      <c r="V262" s="5" t="str">
        <f t="shared" si="4"/>
        <v/>
      </c>
    </row>
    <row r="263" spans="2:22" hidden="1" x14ac:dyDescent="0.35">
      <c r="B263" s="7" t="s">
        <v>2146</v>
      </c>
      <c r="C263" t="s">
        <v>1120</v>
      </c>
      <c r="D263" s="7" t="s">
        <v>1717</v>
      </c>
      <c r="E263" t="s">
        <v>1576</v>
      </c>
      <c r="F263" t="s">
        <v>1121</v>
      </c>
      <c r="G263" t="s">
        <v>1569</v>
      </c>
      <c r="H263" t="s">
        <v>283</v>
      </c>
      <c r="I263" s="7" t="s">
        <v>1599</v>
      </c>
      <c r="J263" s="7" t="s">
        <v>1571</v>
      </c>
      <c r="K263" s="7" t="s">
        <v>1563</v>
      </c>
      <c r="L263" s="7" t="s">
        <v>1571</v>
      </c>
      <c r="M263" s="7" t="s">
        <v>1571</v>
      </c>
      <c r="N263" s="7" t="s">
        <v>1571</v>
      </c>
      <c r="O263" s="7" t="s">
        <v>1563</v>
      </c>
      <c r="P263" s="7" t="s">
        <v>1571</v>
      </c>
      <c r="Q263" t="s">
        <v>284</v>
      </c>
      <c r="R263" s="7" t="s">
        <v>1610</v>
      </c>
      <c r="S263" t="str">
        <f xml:space="preserve"> HYPERLINK("ReviewHtml/review_The_Rabbi's_Cat.html", "https://2danicritic.github.io/ReviewHtml/review_The_Rabbi's_Cat.html")</f>
        <v>https://2danicritic.github.io/ReviewHtml/review_The_Rabbi's_Cat.html</v>
      </c>
      <c r="V263" s="5" t="str">
        <f t="shared" si="4"/>
        <v/>
      </c>
    </row>
    <row r="264" spans="2:22" hidden="1" x14ac:dyDescent="0.35">
      <c r="B264" s="7" t="s">
        <v>1787</v>
      </c>
      <c r="C264" t="s">
        <v>1260</v>
      </c>
      <c r="D264" s="7" t="s">
        <v>1557</v>
      </c>
      <c r="E264" t="s">
        <v>1558</v>
      </c>
      <c r="F264" t="s">
        <v>1287</v>
      </c>
      <c r="G264" t="s">
        <v>1569</v>
      </c>
      <c r="H264" t="s">
        <v>1190</v>
      </c>
      <c r="I264" s="7" t="s">
        <v>1589</v>
      </c>
      <c r="J264" s="7" t="s">
        <v>1563</v>
      </c>
      <c r="K264" s="7" t="s">
        <v>1563</v>
      </c>
      <c r="L264" s="7" t="s">
        <v>1561</v>
      </c>
      <c r="M264" s="7" t="s">
        <v>1563</v>
      </c>
      <c r="N264" s="7" t="s">
        <v>1563</v>
      </c>
      <c r="O264" s="7" t="s">
        <v>1563</v>
      </c>
      <c r="P264" s="7" t="s">
        <v>1561</v>
      </c>
      <c r="Q264" t="s">
        <v>1191</v>
      </c>
      <c r="R264" s="7" t="s">
        <v>1766</v>
      </c>
      <c r="S264" t="str">
        <f xml:space="preserve"> HYPERLINK("ReviewHtml/review_Evangelion_1.11_-_You_Are_(Not)_Alone.html", "https://2danicritic.github.io/ReviewHtml/review_Evangelion_1.11_-_You_Are_(Not)_Alone.html")</f>
        <v>https://2danicritic.github.io/ReviewHtml/review_Evangelion_1.11_-_You_Are_(Not)_Alone.html</v>
      </c>
      <c r="V264" s="5" t="str">
        <f t="shared" si="4"/>
        <v/>
      </c>
    </row>
    <row r="265" spans="2:22" x14ac:dyDescent="0.35">
      <c r="B265" s="7" t="s">
        <v>1845</v>
      </c>
      <c r="C265" t="s">
        <v>863</v>
      </c>
      <c r="D265" s="7" t="s">
        <v>1575</v>
      </c>
      <c r="E265" t="s">
        <v>1558</v>
      </c>
      <c r="F265" t="s">
        <v>695</v>
      </c>
      <c r="G265" t="s">
        <v>1584</v>
      </c>
      <c r="H265" t="s">
        <v>784</v>
      </c>
      <c r="I265" s="7" t="s">
        <v>1639</v>
      </c>
      <c r="J265" s="7" t="s">
        <v>1563</v>
      </c>
      <c r="K265" s="7" t="s">
        <v>1562</v>
      </c>
      <c r="L265" s="7" t="s">
        <v>1563</v>
      </c>
      <c r="M265" s="7" t="s">
        <v>1561</v>
      </c>
      <c r="N265" s="7" t="s">
        <v>1571</v>
      </c>
      <c r="O265" s="7" t="s">
        <v>1572</v>
      </c>
      <c r="P265" s="7" t="s">
        <v>1572</v>
      </c>
      <c r="Q265" t="s">
        <v>163</v>
      </c>
      <c r="R265" s="7" t="s">
        <v>1700</v>
      </c>
      <c r="S265" t="str">
        <f xml:space="preserve"> HYPERLINK("ReviewHtml/review_Highschool_of_the_Dead.html", "https://2danicritic.github.io/ReviewHtml/review_Highschool_of_the_Dead.html")</f>
        <v>https://2danicritic.github.io/ReviewHtml/review_Highschool_of_the_Dead.html</v>
      </c>
      <c r="V265" s="5" t="str">
        <f t="shared" si="4"/>
        <v/>
      </c>
    </row>
    <row r="266" spans="2:22" hidden="1" x14ac:dyDescent="0.35">
      <c r="B266" s="7" t="s">
        <v>1811</v>
      </c>
      <c r="C266" t="s">
        <v>1795</v>
      </c>
      <c r="D266" s="7" t="s">
        <v>1557</v>
      </c>
      <c r="E266" t="s">
        <v>1558</v>
      </c>
      <c r="F266" t="s">
        <v>703</v>
      </c>
      <c r="G266" t="s">
        <v>1559</v>
      </c>
      <c r="H266" t="s">
        <v>1535</v>
      </c>
      <c r="I266" s="7" t="s">
        <v>1649</v>
      </c>
      <c r="J266" s="7" t="s">
        <v>1561</v>
      </c>
      <c r="K266" s="7" t="s">
        <v>1561</v>
      </c>
      <c r="L266" s="7" t="s">
        <v>1571</v>
      </c>
      <c r="M266" s="7" t="s">
        <v>1571</v>
      </c>
      <c r="N266" s="7" t="s">
        <v>1563</v>
      </c>
      <c r="O266" s="7" t="s">
        <v>1563</v>
      </c>
      <c r="P266" s="7" t="s">
        <v>1561</v>
      </c>
      <c r="Q266" t="s">
        <v>1536</v>
      </c>
      <c r="R266" s="7" t="s">
        <v>1796</v>
      </c>
      <c r="S266" t="str">
        <f xml:space="preserve"> HYPERLINK("ReviewHtml/review_Genius_Party,_Genius_Party_Beyond.html", "https://2danicritic.github.io/ReviewHtml/review_Genius_Party,_Genius_Party_Beyond.html")</f>
        <v>https://2danicritic.github.io/ReviewHtml/review_Genius_Party,_Genius_Party_Beyond.html</v>
      </c>
      <c r="V266" s="5" t="str">
        <f t="shared" si="4"/>
        <v/>
      </c>
    </row>
    <row r="267" spans="2:22" x14ac:dyDescent="0.35">
      <c r="B267" s="7" t="s">
        <v>1705</v>
      </c>
      <c r="C267" t="s">
        <v>726</v>
      </c>
      <c r="D267" s="7" t="s">
        <v>1575</v>
      </c>
      <c r="E267" t="s">
        <v>1558</v>
      </c>
      <c r="F267" t="s">
        <v>695</v>
      </c>
      <c r="G267" t="s">
        <v>1603</v>
      </c>
      <c r="H267" t="s">
        <v>725</v>
      </c>
      <c r="I267" s="7" t="s">
        <v>1649</v>
      </c>
      <c r="J267" s="7" t="s">
        <v>1571</v>
      </c>
      <c r="K267" s="7" t="s">
        <v>1571</v>
      </c>
      <c r="L267" s="7" t="s">
        <v>1562</v>
      </c>
      <c r="M267" s="7" t="s">
        <v>1562</v>
      </c>
      <c r="N267" s="7" t="s">
        <v>1564</v>
      </c>
      <c r="O267" s="7" t="s">
        <v>1563</v>
      </c>
      <c r="P267" s="7" t="s">
        <v>1561</v>
      </c>
      <c r="Q267" t="s">
        <v>88</v>
      </c>
      <c r="R267" s="7" t="s">
        <v>1690</v>
      </c>
      <c r="S267" t="str">
        <f xml:space="preserve"> HYPERLINK("ReviewHtml/review_Black_Lagoon_-_Roberta's_Blood_Trail.html", "https://2danicritic.github.io/ReviewHtml/review_Black_Lagoon_-_Roberta's_Blood_Trail.html")</f>
        <v>https://2danicritic.github.io/ReviewHtml/review_Black_Lagoon_-_Roberta's_Blood_Trail.html</v>
      </c>
      <c r="V267" s="5" t="str">
        <f t="shared" si="4"/>
        <v/>
      </c>
    </row>
    <row r="268" spans="2:22" x14ac:dyDescent="0.35">
      <c r="B268" s="7" t="s">
        <v>2012</v>
      </c>
      <c r="C268" t="s">
        <v>998</v>
      </c>
      <c r="D268" s="7" t="s">
        <v>1575</v>
      </c>
      <c r="E268" t="s">
        <v>1558</v>
      </c>
      <c r="F268" t="s">
        <v>966</v>
      </c>
      <c r="G268" t="s">
        <v>1584</v>
      </c>
      <c r="H268" t="s">
        <v>896</v>
      </c>
      <c r="I268" s="7" t="s">
        <v>1807</v>
      </c>
      <c r="J268" s="7" t="s">
        <v>1571</v>
      </c>
      <c r="K268" s="7" t="s">
        <v>1571</v>
      </c>
      <c r="L268" s="7" t="s">
        <v>1563</v>
      </c>
      <c r="M268" s="7" t="s">
        <v>1562</v>
      </c>
      <c r="N268" s="7" t="s">
        <v>1564</v>
      </c>
      <c r="O268" s="7" t="s">
        <v>1563</v>
      </c>
      <c r="P268" s="7" t="s">
        <v>1563</v>
      </c>
      <c r="Q268" t="s">
        <v>221</v>
      </c>
      <c r="R268" s="7" t="s">
        <v>1616</v>
      </c>
      <c r="S268" t="str">
        <f xml:space="preserve"> HYPERLINK("ReviewHtml/review_Panty_and_Stocking_with_Garterbelt.html", "https://2danicritic.github.io/ReviewHtml/review_Panty_and_Stocking_with_Garterbelt.html")</f>
        <v>https://2danicritic.github.io/ReviewHtml/review_Panty_and_Stocking_with_Garterbelt.html</v>
      </c>
      <c r="V268" s="5" t="str">
        <f t="shared" si="4"/>
        <v/>
      </c>
    </row>
    <row r="269" spans="2:22" hidden="1" x14ac:dyDescent="0.35">
      <c r="B269" s="7" t="s">
        <v>2096</v>
      </c>
      <c r="C269" t="s">
        <v>1069</v>
      </c>
      <c r="D269" s="7" t="s">
        <v>1557</v>
      </c>
      <c r="E269" t="s">
        <v>1558</v>
      </c>
      <c r="F269" t="s">
        <v>735</v>
      </c>
      <c r="G269" t="s">
        <v>1569</v>
      </c>
      <c r="H269" t="s">
        <v>746</v>
      </c>
      <c r="I269" s="7" t="s">
        <v>1589</v>
      </c>
      <c r="J269" s="7" t="s">
        <v>1561</v>
      </c>
      <c r="K269" s="7" t="s">
        <v>1571</v>
      </c>
      <c r="L269" s="7" t="s">
        <v>1561</v>
      </c>
      <c r="M269" s="7" t="s">
        <v>1571</v>
      </c>
      <c r="N269" s="7" t="s">
        <v>1563</v>
      </c>
      <c r="O269" s="7" t="s">
        <v>1561</v>
      </c>
      <c r="P269" s="7" t="s">
        <v>1561</v>
      </c>
      <c r="Q269" t="s">
        <v>91</v>
      </c>
      <c r="R269" s="7" t="s">
        <v>1783</v>
      </c>
      <c r="S269" t="str">
        <f xml:space="preserve"> HYPERLINK("ReviewHtml/review_Sword_of_the_Stranger.html", "https://2danicritic.github.io/ReviewHtml/review_Sword_of_the_Stranger.html")</f>
        <v>https://2danicritic.github.io/ReviewHtml/review_Sword_of_the_Stranger.html</v>
      </c>
      <c r="V269" s="5" t="str">
        <f t="shared" si="4"/>
        <v/>
      </c>
    </row>
    <row r="270" spans="2:22" x14ac:dyDescent="0.35">
      <c r="B270" s="7" t="s">
        <v>2034</v>
      </c>
      <c r="C270" t="s">
        <v>2373</v>
      </c>
      <c r="D270" s="7" t="s">
        <v>1575</v>
      </c>
      <c r="E270" t="s">
        <v>1558</v>
      </c>
      <c r="F270" t="s">
        <v>2374</v>
      </c>
      <c r="G270" t="s">
        <v>1584</v>
      </c>
      <c r="H270" t="s">
        <v>688</v>
      </c>
      <c r="I270" s="7" t="s">
        <v>1579</v>
      </c>
      <c r="J270" s="7" t="s">
        <v>1564</v>
      </c>
      <c r="K270" s="7" t="s">
        <v>1571</v>
      </c>
      <c r="L270" s="7" t="s">
        <v>1563</v>
      </c>
      <c r="M270" s="7" t="s">
        <v>1571</v>
      </c>
      <c r="N270" s="7" t="s">
        <v>1563</v>
      </c>
      <c r="O270" s="7" t="s">
        <v>1563</v>
      </c>
      <c r="P270" s="7" t="s">
        <v>1563</v>
      </c>
      <c r="Q270" t="s">
        <v>171</v>
      </c>
      <c r="R270" s="7" t="s">
        <v>1718</v>
      </c>
      <c r="S270" t="str">
        <f xml:space="preserve"> HYPERLINK("ReviewHtml/review_Princess_Jellyfish.html", "https://2danicritic.github.io/ReviewHtml/review_Princess_Jellyfish.html")</f>
        <v>https://2danicritic.github.io/ReviewHtml/review_Princess_Jellyfish.html</v>
      </c>
      <c r="V270" s="5" t="str">
        <f t="shared" si="4"/>
        <v/>
      </c>
    </row>
    <row r="271" spans="2:22" x14ac:dyDescent="0.35">
      <c r="B271" s="7" t="s">
        <v>2279</v>
      </c>
      <c r="C271" t="s">
        <v>2103</v>
      </c>
      <c r="D271" s="7" t="s">
        <v>1575</v>
      </c>
      <c r="E271" t="s">
        <v>1558</v>
      </c>
      <c r="F271" t="s">
        <v>695</v>
      </c>
      <c r="G271" t="s">
        <v>1584</v>
      </c>
      <c r="H271" t="s">
        <v>789</v>
      </c>
      <c r="I271" s="7" t="s">
        <v>1615</v>
      </c>
      <c r="J271" s="7" t="s">
        <v>1571</v>
      </c>
      <c r="K271" s="7" t="s">
        <v>1561</v>
      </c>
      <c r="L271" s="7" t="s">
        <v>1571</v>
      </c>
      <c r="M271" s="7" t="s">
        <v>1563</v>
      </c>
      <c r="N271" s="7" t="s">
        <v>1563</v>
      </c>
      <c r="O271" s="7" t="s">
        <v>1563</v>
      </c>
      <c r="P271" s="7" t="s">
        <v>1563</v>
      </c>
      <c r="Q271" t="s">
        <v>1551</v>
      </c>
      <c r="R271" s="7" t="s">
        <v>1700</v>
      </c>
      <c r="S271" t="str">
        <f xml:space="preserve"> HYPERLINK("ReviewHtml/review_The_Tatami_Galaxy.html", "https://2danicritic.github.io/ReviewHtml/review_The_Tatami_Galaxy.html")</f>
        <v>https://2danicritic.github.io/ReviewHtml/review_The_Tatami_Galaxy.html</v>
      </c>
      <c r="V271" s="5" t="str">
        <f t="shared" si="4"/>
        <v/>
      </c>
    </row>
    <row r="272" spans="2:22" x14ac:dyDescent="0.35">
      <c r="B272" s="7" t="s">
        <v>1655</v>
      </c>
      <c r="C272" t="s">
        <v>689</v>
      </c>
      <c r="D272" s="7" t="s">
        <v>1595</v>
      </c>
      <c r="E272" t="s">
        <v>1558</v>
      </c>
      <c r="F272" t="s">
        <v>690</v>
      </c>
      <c r="G272" t="s">
        <v>1584</v>
      </c>
      <c r="H272" t="s">
        <v>74</v>
      </c>
      <c r="I272" s="7" t="s">
        <v>1645</v>
      </c>
      <c r="J272" s="7" t="s">
        <v>1561</v>
      </c>
      <c r="K272" s="7" t="s">
        <v>1562</v>
      </c>
      <c r="L272" s="7" t="s">
        <v>1562</v>
      </c>
      <c r="M272" s="7" t="s">
        <v>1561</v>
      </c>
      <c r="N272" s="7" t="s">
        <v>1561</v>
      </c>
      <c r="O272" s="7" t="s">
        <v>1561</v>
      </c>
      <c r="P272" s="7" t="s">
        <v>1572</v>
      </c>
      <c r="Q272" t="s">
        <v>75</v>
      </c>
      <c r="R272" s="7" t="s">
        <v>1646</v>
      </c>
      <c r="S272" t="str">
        <f xml:space="preserve"> HYPERLINK("ReviewHtml/review_Bakemonogatari.html", "https://2danicritic.github.io/ReviewHtml/review_Bakemonogatari.html")</f>
        <v>https://2danicritic.github.io/ReviewHtml/review_Bakemonogatari.html</v>
      </c>
      <c r="V272" s="5" t="str">
        <f t="shared" si="4"/>
        <v/>
      </c>
    </row>
    <row r="273" spans="2:22" hidden="1" x14ac:dyDescent="0.35">
      <c r="B273" s="7" t="s">
        <v>2123</v>
      </c>
      <c r="C273" t="s">
        <v>1094</v>
      </c>
      <c r="D273" s="7" t="s">
        <v>1557</v>
      </c>
      <c r="E273" t="s">
        <v>1558</v>
      </c>
      <c r="F273" t="s">
        <v>815</v>
      </c>
      <c r="G273" t="s">
        <v>1569</v>
      </c>
      <c r="H273" t="s">
        <v>269</v>
      </c>
      <c r="I273" s="7" t="s">
        <v>1926</v>
      </c>
      <c r="J273" s="7" t="s">
        <v>1561</v>
      </c>
      <c r="K273" s="7" t="s">
        <v>1572</v>
      </c>
      <c r="L273" s="7" t="s">
        <v>1572</v>
      </c>
      <c r="M273" s="7" t="s">
        <v>1562</v>
      </c>
      <c r="N273" s="7" t="s">
        <v>1562</v>
      </c>
      <c r="O273" s="7" t="s">
        <v>1562</v>
      </c>
      <c r="P273" s="7" t="s">
        <v>1572</v>
      </c>
      <c r="Q273" t="s">
        <v>270</v>
      </c>
      <c r="R273" s="7" t="s">
        <v>2072</v>
      </c>
      <c r="S273" t="str">
        <f xml:space="preserve"> HYPERLINK("ReviewHtml/review_The_Garden_of_Sinners.html", "https://2danicritic.github.io/ReviewHtml/review_The_Garden_of_Sinners.html")</f>
        <v>https://2danicritic.github.io/ReviewHtml/review_The_Garden_of_Sinners.html</v>
      </c>
      <c r="V273" s="5" t="str">
        <f t="shared" si="4"/>
        <v/>
      </c>
    </row>
    <row r="274" spans="2:22" hidden="1" x14ac:dyDescent="0.35">
      <c r="B274" s="7" t="s">
        <v>2406</v>
      </c>
      <c r="C274" t="s">
        <v>1177</v>
      </c>
      <c r="D274" s="7" t="s">
        <v>1717</v>
      </c>
      <c r="E274" t="s">
        <v>1672</v>
      </c>
      <c r="F274" t="s">
        <v>1178</v>
      </c>
      <c r="G274" t="s">
        <v>1569</v>
      </c>
      <c r="H274" t="s">
        <v>1179</v>
      </c>
      <c r="I274" s="7" t="s">
        <v>1563</v>
      </c>
      <c r="J274" s="7" t="s">
        <v>1571</v>
      </c>
      <c r="K274" s="7" t="s">
        <v>1571</v>
      </c>
      <c r="L274" s="7" t="s">
        <v>1563</v>
      </c>
      <c r="M274" s="7" t="s">
        <v>1561</v>
      </c>
      <c r="N274" s="7" t="s">
        <v>1562</v>
      </c>
      <c r="O274" s="7" t="s">
        <v>1563</v>
      </c>
      <c r="P274" s="7" t="s">
        <v>1571</v>
      </c>
      <c r="Q274" t="s">
        <v>247</v>
      </c>
      <c r="R274" s="7" t="s">
        <v>1764</v>
      </c>
      <c r="S274" t="str">
        <f xml:space="preserve"> HYPERLINK("ReviewHtml/review_Wrinkles.html", "https://2danicritic.github.io/ReviewHtml/review_Wrinkles.html")</f>
        <v>https://2danicritic.github.io/ReviewHtml/review_Wrinkles.html</v>
      </c>
      <c r="V274" s="5" t="str">
        <f t="shared" si="4"/>
        <v/>
      </c>
    </row>
    <row r="275" spans="2:22" x14ac:dyDescent="0.35">
      <c r="B275" s="7" t="s">
        <v>1732</v>
      </c>
      <c r="C275" t="s">
        <v>745</v>
      </c>
      <c r="D275" s="7" t="s">
        <v>1595</v>
      </c>
      <c r="E275" t="s">
        <v>1558</v>
      </c>
      <c r="F275" t="s">
        <v>675</v>
      </c>
      <c r="G275" t="s">
        <v>1584</v>
      </c>
      <c r="H275" t="s">
        <v>746</v>
      </c>
      <c r="I275" s="7" t="s">
        <v>1599</v>
      </c>
      <c r="J275" s="7" t="s">
        <v>1563</v>
      </c>
      <c r="K275" s="7" t="s">
        <v>1563</v>
      </c>
      <c r="L275" s="7" t="s">
        <v>1571</v>
      </c>
      <c r="M275" s="7" t="s">
        <v>1564</v>
      </c>
      <c r="N275" s="7" t="s">
        <v>1564</v>
      </c>
      <c r="O275" s="7" t="s">
        <v>1571</v>
      </c>
      <c r="P275" s="7" t="s">
        <v>1561</v>
      </c>
      <c r="Q275" t="s">
        <v>97</v>
      </c>
      <c r="R275" s="7" t="s">
        <v>1616</v>
      </c>
      <c r="S275" t="str">
        <f xml:space="preserve"> HYPERLINK("ReviewHtml/review_Canaan.html", "https://2danicritic.github.io/ReviewHtml/review_Canaan.html")</f>
        <v>https://2danicritic.github.io/ReviewHtml/review_Canaan.html</v>
      </c>
      <c r="V275" s="5" t="str">
        <f t="shared" si="4"/>
        <v/>
      </c>
    </row>
    <row r="276" spans="2:22" hidden="1" x14ac:dyDescent="0.35">
      <c r="B276" s="7" t="s">
        <v>1571</v>
      </c>
      <c r="C276" t="s">
        <v>655</v>
      </c>
      <c r="D276" s="7" t="s">
        <v>1575</v>
      </c>
      <c r="E276" t="s">
        <v>1576</v>
      </c>
      <c r="F276" t="s">
        <v>656</v>
      </c>
      <c r="G276" t="s">
        <v>1569</v>
      </c>
      <c r="H276" t="s">
        <v>54</v>
      </c>
      <c r="I276" s="7" t="s">
        <v>1570</v>
      </c>
      <c r="J276" s="7" t="s">
        <v>1571</v>
      </c>
      <c r="K276" s="7" t="s">
        <v>1561</v>
      </c>
      <c r="L276" s="7" t="s">
        <v>1563</v>
      </c>
      <c r="M276" s="7" t="s">
        <v>1563</v>
      </c>
      <c r="N276" s="7" t="s">
        <v>1571</v>
      </c>
      <c r="O276" s="7" t="s">
        <v>1571</v>
      </c>
      <c r="P276" s="7" t="s">
        <v>1571</v>
      </c>
      <c r="Q276" t="s">
        <v>55</v>
      </c>
      <c r="R276" s="7" t="s">
        <v>1577</v>
      </c>
      <c r="S276" t="str">
        <f xml:space="preserve"> HYPERLINK("ReviewHtml/review_A_Cat_in_Paris.html", "https://2danicritic.github.io/ReviewHtml/review_A_Cat_in_Paris.html")</f>
        <v>https://2danicritic.github.io/ReviewHtml/review_A_Cat_in_Paris.html</v>
      </c>
      <c r="V276" s="5" t="str">
        <f t="shared" si="4"/>
        <v/>
      </c>
    </row>
    <row r="277" spans="2:22" x14ac:dyDescent="0.35">
      <c r="B277" s="7" t="s">
        <v>1725</v>
      </c>
      <c r="C277" t="s">
        <v>801</v>
      </c>
      <c r="D277" s="7" t="s">
        <v>1595</v>
      </c>
      <c r="E277" t="s">
        <v>1558</v>
      </c>
      <c r="F277" t="s">
        <v>732</v>
      </c>
      <c r="G277" t="s">
        <v>1584</v>
      </c>
      <c r="H277" t="s">
        <v>802</v>
      </c>
      <c r="I277" s="7" t="s">
        <v>1762</v>
      </c>
      <c r="J277" s="7" t="s">
        <v>1563</v>
      </c>
      <c r="K277" s="7" t="s">
        <v>1561</v>
      </c>
      <c r="L277" s="7" t="s">
        <v>1562</v>
      </c>
      <c r="M277" s="7" t="s">
        <v>1563</v>
      </c>
      <c r="N277" s="7" t="s">
        <v>1562</v>
      </c>
      <c r="O277" s="7" t="s">
        <v>1562</v>
      </c>
      <c r="P277" s="7" t="s">
        <v>1572</v>
      </c>
      <c r="Q277" t="s">
        <v>126</v>
      </c>
      <c r="R277" s="7" t="s">
        <v>1718</v>
      </c>
      <c r="S277" t="str">
        <f xml:space="preserve"> HYPERLINK("ReviewHtml/review_Eden_of_the_East.html", "https://2danicritic.github.io/ReviewHtml/review_Eden_of_the_East.html")</f>
        <v>https://2danicritic.github.io/ReviewHtml/review_Eden_of_the_East.html</v>
      </c>
      <c r="V277" s="5" t="str">
        <f t="shared" si="4"/>
        <v/>
      </c>
    </row>
    <row r="278" spans="2:22" x14ac:dyDescent="0.35">
      <c r="B278" s="7" t="s">
        <v>1837</v>
      </c>
      <c r="C278" t="s">
        <v>853</v>
      </c>
      <c r="D278" s="7" t="s">
        <v>1595</v>
      </c>
      <c r="E278" t="s">
        <v>1558</v>
      </c>
      <c r="F278" t="s">
        <v>751</v>
      </c>
      <c r="G278" t="s">
        <v>1584</v>
      </c>
      <c r="H278" t="s">
        <v>854</v>
      </c>
      <c r="I278" s="7" t="s">
        <v>1633</v>
      </c>
      <c r="J278" s="7" t="s">
        <v>1571</v>
      </c>
      <c r="K278" s="7" t="s">
        <v>1563</v>
      </c>
      <c r="L278" s="7" t="s">
        <v>1571</v>
      </c>
      <c r="M278" s="7" t="s">
        <v>1564</v>
      </c>
      <c r="N278" s="7" t="s">
        <v>1564</v>
      </c>
      <c r="O278" s="7" t="s">
        <v>1564</v>
      </c>
      <c r="P278" s="7" t="s">
        <v>1571</v>
      </c>
      <c r="Q278" t="s">
        <v>154</v>
      </c>
      <c r="R278" s="7" t="s">
        <v>1637</v>
      </c>
      <c r="S278" t="str">
        <f xml:space="preserve"> HYPERLINK("ReviewHtml/review_Heaven's_Lost_Property.html", "https://2danicritic.github.io/ReviewHtml/review_Heaven's_Lost_Property.html")</f>
        <v>https://2danicritic.github.io/ReviewHtml/review_Heaven's_Lost_Property.html</v>
      </c>
      <c r="V278" s="5" t="str">
        <f t="shared" si="4"/>
        <v/>
      </c>
    </row>
    <row r="279" spans="2:22" hidden="1" x14ac:dyDescent="0.35">
      <c r="B279" s="7" t="s">
        <v>1814</v>
      </c>
      <c r="C279" t="s">
        <v>838</v>
      </c>
      <c r="D279" s="7" t="s">
        <v>1583</v>
      </c>
      <c r="E279" t="s">
        <v>1558</v>
      </c>
      <c r="F279" t="s">
        <v>732</v>
      </c>
      <c r="G279" t="s">
        <v>1569</v>
      </c>
      <c r="H279" t="s">
        <v>802</v>
      </c>
      <c r="I279" s="7" t="s">
        <v>1589</v>
      </c>
      <c r="J279" s="7" t="s">
        <v>1561</v>
      </c>
      <c r="K279" s="7" t="s">
        <v>1563</v>
      </c>
      <c r="L279" s="7" t="s">
        <v>1562</v>
      </c>
      <c r="M279" s="7" t="s">
        <v>1561</v>
      </c>
      <c r="N279" s="7" t="s">
        <v>1563</v>
      </c>
      <c r="O279" s="7" t="s">
        <v>1571</v>
      </c>
      <c r="P279" s="7" t="s">
        <v>1571</v>
      </c>
      <c r="Q279" t="s">
        <v>144</v>
      </c>
      <c r="R279" s="7" t="s">
        <v>1670</v>
      </c>
      <c r="S279" t="str">
        <f xml:space="preserve"> HYPERLINK("ReviewHtml/review_Ghost_in_the_Shell_-_Solid_State_Society.html", "https://2danicritic.github.io/ReviewHtml/review_Ghost_in_the_Shell_-_Solid_State_Society.html")</f>
        <v>https://2danicritic.github.io/ReviewHtml/review_Ghost_in_the_Shell_-_Solid_State_Society.html</v>
      </c>
      <c r="V279" s="5" t="str">
        <f t="shared" si="4"/>
        <v/>
      </c>
    </row>
    <row r="280" spans="2:22" x14ac:dyDescent="0.35">
      <c r="B280" s="7" t="s">
        <v>1843</v>
      </c>
      <c r="C280" t="s">
        <v>858</v>
      </c>
      <c r="D280" s="7" t="s">
        <v>1595</v>
      </c>
      <c r="E280" t="s">
        <v>1558</v>
      </c>
      <c r="F280" t="s">
        <v>812</v>
      </c>
      <c r="G280" t="s">
        <v>1698</v>
      </c>
      <c r="H280" t="s">
        <v>859</v>
      </c>
      <c r="I280" s="7" t="s">
        <v>1820</v>
      </c>
      <c r="J280" s="7" t="s">
        <v>1661</v>
      </c>
      <c r="K280" s="7" t="s">
        <v>1574</v>
      </c>
      <c r="L280" s="7" t="s">
        <v>1574</v>
      </c>
      <c r="M280" s="7" t="s">
        <v>1571</v>
      </c>
      <c r="N280" s="7" t="s">
        <v>1566</v>
      </c>
      <c r="O280" s="7" t="s">
        <v>1574</v>
      </c>
      <c r="P280" s="7" t="s">
        <v>1566</v>
      </c>
      <c r="Q280" t="s">
        <v>162</v>
      </c>
      <c r="R280" s="7" t="s">
        <v>1821</v>
      </c>
      <c r="S280" t="str">
        <f xml:space="preserve"> HYPERLINK("ReviewHtml/review_Hetalia_-_Season_1_and_2.html", "https://2danicritic.github.io/ReviewHtml/review_Hetalia_-_Season_1_and_2.html")</f>
        <v>https://2danicritic.github.io/ReviewHtml/review_Hetalia_-_Season_1_and_2.html</v>
      </c>
      <c r="V280" s="5" t="str">
        <f t="shared" si="4"/>
        <v/>
      </c>
    </row>
    <row r="281" spans="2:22" hidden="1" x14ac:dyDescent="0.35">
      <c r="B281" s="7" t="s">
        <v>2010</v>
      </c>
      <c r="C281" t="s">
        <v>1397</v>
      </c>
      <c r="D281" s="7" t="s">
        <v>1583</v>
      </c>
      <c r="E281" t="s">
        <v>1558</v>
      </c>
      <c r="F281" t="s">
        <v>665</v>
      </c>
      <c r="G281" t="s">
        <v>1569</v>
      </c>
      <c r="H281" t="s">
        <v>1452</v>
      </c>
      <c r="I281" s="7" t="s">
        <v>1615</v>
      </c>
      <c r="J281" s="7" t="s">
        <v>1563</v>
      </c>
      <c r="K281" s="7" t="s">
        <v>1563</v>
      </c>
      <c r="L281" s="7" t="s">
        <v>1561</v>
      </c>
      <c r="M281" s="7" t="s">
        <v>1563</v>
      </c>
      <c r="N281" s="7" t="s">
        <v>1571</v>
      </c>
      <c r="O281" s="7" t="s">
        <v>1571</v>
      </c>
      <c r="P281" s="7" t="s">
        <v>1563</v>
      </c>
      <c r="Q281" t="s">
        <v>1348</v>
      </c>
      <c r="R281" s="7" t="s">
        <v>1772</v>
      </c>
      <c r="S281" t="str">
        <f xml:space="preserve"> HYPERLINK("ReviewHtml/review_Origin_-_Spirits_of_the_Past.html", "https://2danicritic.github.io/ReviewHtml/review_Origin_-_Spirits_of_the_Past.html")</f>
        <v>https://2danicritic.github.io/ReviewHtml/review_Origin_-_Spirits_of_the_Past.html</v>
      </c>
      <c r="V281" s="5" t="str">
        <f t="shared" si="4"/>
        <v/>
      </c>
    </row>
    <row r="282" spans="2:22" x14ac:dyDescent="0.35">
      <c r="B282" s="7" t="s">
        <v>2137</v>
      </c>
      <c r="C282" t="s">
        <v>1110</v>
      </c>
      <c r="D282" s="7" t="s">
        <v>1595</v>
      </c>
      <c r="E282" t="s">
        <v>1558</v>
      </c>
      <c r="F282" t="s">
        <v>659</v>
      </c>
      <c r="G282" t="s">
        <v>1698</v>
      </c>
      <c r="H282" t="s">
        <v>1111</v>
      </c>
      <c r="I282" s="7" t="s">
        <v>1707</v>
      </c>
      <c r="J282" s="7" t="s">
        <v>1661</v>
      </c>
      <c r="K282" s="7" t="s">
        <v>1564</v>
      </c>
      <c r="L282" s="7" t="s">
        <v>1564</v>
      </c>
      <c r="M282" s="7" t="s">
        <v>1571</v>
      </c>
      <c r="N282" s="7" t="s">
        <v>1661</v>
      </c>
      <c r="O282" s="7" t="s">
        <v>1564</v>
      </c>
      <c r="P282" s="7" t="s">
        <v>1571</v>
      </c>
      <c r="Q282" t="s">
        <v>277</v>
      </c>
      <c r="R282" s="7" t="s">
        <v>1809</v>
      </c>
      <c r="S282" t="str">
        <f xml:space="preserve"> HYPERLINK("ReviewHtml/review_The_Melancholy_of_Haruhi-Chan_Suzumiya.html", "https://2danicritic.github.io/ReviewHtml/review_The_Melancholy_of_Haruhi-Chan_Suzumiya.html")</f>
        <v>https://2danicritic.github.io/ReviewHtml/review_The_Melancholy_of_Haruhi-Chan_Suzumiya.html</v>
      </c>
      <c r="V282" s="5" t="str">
        <f t="shared" si="4"/>
        <v/>
      </c>
    </row>
    <row r="283" spans="2:22" hidden="1" x14ac:dyDescent="0.35">
      <c r="B283" s="7" t="s">
        <v>2014</v>
      </c>
      <c r="C283" t="s">
        <v>999</v>
      </c>
      <c r="D283" s="7" t="s">
        <v>1583</v>
      </c>
      <c r="E283" t="s">
        <v>1558</v>
      </c>
      <c r="F283" t="s">
        <v>695</v>
      </c>
      <c r="G283" t="s">
        <v>1569</v>
      </c>
      <c r="H283" t="s">
        <v>1000</v>
      </c>
      <c r="I283" s="7" t="s">
        <v>1762</v>
      </c>
      <c r="J283" s="7" t="s">
        <v>1561</v>
      </c>
      <c r="K283" s="7" t="s">
        <v>1572</v>
      </c>
      <c r="L283" s="7" t="s">
        <v>1572</v>
      </c>
      <c r="M283" s="7" t="s">
        <v>1574</v>
      </c>
      <c r="N283" s="7" t="s">
        <v>1563</v>
      </c>
      <c r="O283" s="7" t="s">
        <v>1572</v>
      </c>
      <c r="P283" s="7" t="s">
        <v>1572</v>
      </c>
      <c r="Q283" t="s">
        <v>222</v>
      </c>
      <c r="R283" s="7" t="s">
        <v>1765</v>
      </c>
      <c r="S283" t="str">
        <f xml:space="preserve"> HYPERLINK("ReviewHtml/review_Paprika.html", "https://2danicritic.github.io/ReviewHtml/review_Paprika.html")</f>
        <v>https://2danicritic.github.io/ReviewHtml/review_Paprika.html</v>
      </c>
      <c r="V283" s="5" t="str">
        <f t="shared" si="4"/>
        <v/>
      </c>
    </row>
    <row r="284" spans="2:22" x14ac:dyDescent="0.35">
      <c r="B284" s="7" t="s">
        <v>2069</v>
      </c>
      <c r="C284" t="s">
        <v>1408</v>
      </c>
      <c r="D284" s="7" t="s">
        <v>1595</v>
      </c>
      <c r="E284" t="s">
        <v>1558</v>
      </c>
      <c r="F284" t="s">
        <v>732</v>
      </c>
      <c r="G284" t="s">
        <v>1584</v>
      </c>
      <c r="H284" t="s">
        <v>1354</v>
      </c>
      <c r="I284" s="7" t="s">
        <v>1579</v>
      </c>
      <c r="J284" s="7" t="s">
        <v>1563</v>
      </c>
      <c r="K284" s="7" t="s">
        <v>1571</v>
      </c>
      <c r="L284" s="7" t="s">
        <v>1563</v>
      </c>
      <c r="M284" s="7" t="s">
        <v>1561</v>
      </c>
      <c r="N284" s="7" t="s">
        <v>1564</v>
      </c>
      <c r="O284" s="7" t="s">
        <v>1563</v>
      </c>
      <c r="P284" s="7" t="s">
        <v>1564</v>
      </c>
      <c r="Q284" t="s">
        <v>1355</v>
      </c>
      <c r="R284" s="7" t="s">
        <v>1637</v>
      </c>
      <c r="S284" t="str">
        <f xml:space="preserve"> HYPERLINK("ReviewHtml/review_Sengoku_Basara_-_Samurai_Kings.html", "https://2danicritic.github.io/ReviewHtml/review_Sengoku_Basara_-_Samurai_Kings.html")</f>
        <v>https://2danicritic.github.io/ReviewHtml/review_Sengoku_Basara_-_Samurai_Kings.html</v>
      </c>
      <c r="V284" s="5" t="str">
        <f t="shared" si="4"/>
        <v/>
      </c>
    </row>
    <row r="285" spans="2:22" hidden="1" x14ac:dyDescent="0.35">
      <c r="B285" s="7" t="s">
        <v>2097</v>
      </c>
      <c r="C285" t="s">
        <v>1070</v>
      </c>
      <c r="D285" s="7" t="s">
        <v>1583</v>
      </c>
      <c r="E285" t="s">
        <v>1558</v>
      </c>
      <c r="F285" t="s">
        <v>748</v>
      </c>
      <c r="G285" t="s">
        <v>1569</v>
      </c>
      <c r="H285" t="s">
        <v>825</v>
      </c>
      <c r="I285" s="7" t="s">
        <v>1615</v>
      </c>
      <c r="J285" s="7" t="s">
        <v>1563</v>
      </c>
      <c r="K285" s="7" t="s">
        <v>1563</v>
      </c>
      <c r="L285" s="7" t="s">
        <v>1563</v>
      </c>
      <c r="M285" s="7" t="s">
        <v>1563</v>
      </c>
      <c r="N285" s="7" t="s">
        <v>1571</v>
      </c>
      <c r="O285" s="7" t="s">
        <v>1571</v>
      </c>
      <c r="P285" s="7" t="s">
        <v>1561</v>
      </c>
      <c r="Q285" t="s">
        <v>258</v>
      </c>
      <c r="R285" s="7" t="s">
        <v>1741</v>
      </c>
      <c r="S285" t="str">
        <f xml:space="preserve"> HYPERLINK("ReviewHtml/review_Tales_From_Earthsea.html", "https://2danicritic.github.io/ReviewHtml/review_Tales_From_Earthsea.html")</f>
        <v>https://2danicritic.github.io/ReviewHtml/review_Tales_From_Earthsea.html</v>
      </c>
      <c r="V285" s="5" t="str">
        <f t="shared" si="4"/>
        <v/>
      </c>
    </row>
    <row r="286" spans="2:22" x14ac:dyDescent="0.35">
      <c r="B286" s="7" t="s">
        <v>2107</v>
      </c>
      <c r="C286" t="s">
        <v>1415</v>
      </c>
      <c r="D286" s="7" t="s">
        <v>1595</v>
      </c>
      <c r="E286" t="s">
        <v>1558</v>
      </c>
      <c r="F286" t="s">
        <v>1430</v>
      </c>
      <c r="G286" t="s">
        <v>1584</v>
      </c>
      <c r="H286" t="s">
        <v>717</v>
      </c>
      <c r="I286" s="7" t="s">
        <v>1570</v>
      </c>
      <c r="J286" s="7" t="s">
        <v>1571</v>
      </c>
      <c r="K286" s="7" t="s">
        <v>1571</v>
      </c>
      <c r="L286" s="7" t="s">
        <v>1563</v>
      </c>
      <c r="M286" s="7" t="s">
        <v>1563</v>
      </c>
      <c r="N286" s="7" t="s">
        <v>1563</v>
      </c>
      <c r="O286" s="7" t="s">
        <v>1571</v>
      </c>
      <c r="P286" s="7" t="s">
        <v>1563</v>
      </c>
      <c r="Q286" t="s">
        <v>242</v>
      </c>
      <c r="R286" s="7" t="s">
        <v>2048</v>
      </c>
      <c r="S286" t="str">
        <f xml:space="preserve"> HYPERLINK("ReviewHtml/review_The_Book_of_Bantorra.html", "https://2danicritic.github.io/ReviewHtml/review_The_Book_of_Bantorra.html")</f>
        <v>https://2danicritic.github.io/ReviewHtml/review_The_Book_of_Bantorra.html</v>
      </c>
      <c r="V286" s="5" t="str">
        <f t="shared" si="4"/>
        <v/>
      </c>
    </row>
    <row r="287" spans="2:22" x14ac:dyDescent="0.35">
      <c r="B287" s="7" t="s">
        <v>2386</v>
      </c>
      <c r="C287" t="s">
        <v>2387</v>
      </c>
      <c r="D287" s="7" t="s">
        <v>1595</v>
      </c>
      <c r="E287" t="s">
        <v>1558</v>
      </c>
      <c r="F287" t="s">
        <v>1293</v>
      </c>
      <c r="G287" t="s">
        <v>1584</v>
      </c>
      <c r="H287" t="s">
        <v>2328</v>
      </c>
      <c r="I287" s="7" t="s">
        <v>1579</v>
      </c>
      <c r="J287" s="7" t="s">
        <v>1571</v>
      </c>
      <c r="K287" s="7" t="s">
        <v>1571</v>
      </c>
      <c r="L287" s="7" t="s">
        <v>1571</v>
      </c>
      <c r="M287" s="7" t="s">
        <v>1563</v>
      </c>
      <c r="N287" s="7" t="s">
        <v>1571</v>
      </c>
      <c r="O287" s="7" t="s">
        <v>1563</v>
      </c>
      <c r="P287" s="7" t="s">
        <v>1563</v>
      </c>
      <c r="Q287" t="s">
        <v>1363</v>
      </c>
      <c r="R287" s="7" t="s">
        <v>1616</v>
      </c>
      <c r="S287" t="str">
        <f xml:space="preserve"> HYPERLINK("ReviewHtml/review_Umi_Monogatari.html", "https://2danicritic.github.io/ReviewHtml/review_Umi_Monogatari.html")</f>
        <v>https://2danicritic.github.io/ReviewHtml/review_Umi_Monogatari.html</v>
      </c>
      <c r="V287" s="5" t="str">
        <f t="shared" si="4"/>
        <v/>
      </c>
    </row>
    <row r="288" spans="2:22" hidden="1" x14ac:dyDescent="0.35">
      <c r="B288" s="7" t="s">
        <v>1981</v>
      </c>
      <c r="C288" t="s">
        <v>1096</v>
      </c>
      <c r="D288" s="7" t="s">
        <v>1583</v>
      </c>
      <c r="E288" t="s">
        <v>1558</v>
      </c>
      <c r="F288" t="s">
        <v>695</v>
      </c>
      <c r="G288" t="s">
        <v>1569</v>
      </c>
      <c r="H288" t="s">
        <v>946</v>
      </c>
      <c r="I288" s="7" t="s">
        <v>1639</v>
      </c>
      <c r="J288" s="7" t="s">
        <v>1563</v>
      </c>
      <c r="K288" s="7" t="s">
        <v>1563</v>
      </c>
      <c r="L288" s="7" t="s">
        <v>1562</v>
      </c>
      <c r="M288" s="7" t="s">
        <v>1561</v>
      </c>
      <c r="N288" s="7" t="s">
        <v>1561</v>
      </c>
      <c r="O288" s="7" t="s">
        <v>1561</v>
      </c>
      <c r="P288" s="7" t="s">
        <v>1572</v>
      </c>
      <c r="Q288" t="s">
        <v>271</v>
      </c>
      <c r="R288" s="7" t="s">
        <v>1777</v>
      </c>
      <c r="S288" t="str">
        <f xml:space="preserve"> HYPERLINK("ReviewHtml/review_The_Girl_Who_Leapt_Through_Time.html", "https://2danicritic.github.io/ReviewHtml/review_The_Girl_Who_Leapt_Through_Time.html")</f>
        <v>https://2danicritic.github.io/ReviewHtml/review_The_Girl_Who_Leapt_Through_Time.html</v>
      </c>
      <c r="V288" s="5" t="str">
        <f t="shared" si="4"/>
        <v/>
      </c>
    </row>
    <row r="289" spans="2:22" x14ac:dyDescent="0.35">
      <c r="B289" s="7" t="s">
        <v>1689</v>
      </c>
      <c r="C289" t="s">
        <v>715</v>
      </c>
      <c r="D289" s="7" t="s">
        <v>1677</v>
      </c>
      <c r="E289" t="s">
        <v>1558</v>
      </c>
      <c r="F289" t="s">
        <v>716</v>
      </c>
      <c r="G289" t="s">
        <v>1584</v>
      </c>
      <c r="H289" t="s">
        <v>717</v>
      </c>
      <c r="I289" s="7" t="s">
        <v>1563</v>
      </c>
      <c r="J289" s="7" t="s">
        <v>1571</v>
      </c>
      <c r="K289" s="7" t="s">
        <v>1563</v>
      </c>
      <c r="L289" s="7" t="s">
        <v>1563</v>
      </c>
      <c r="M289" s="7" t="s">
        <v>1563</v>
      </c>
      <c r="N289" s="7" t="s">
        <v>1563</v>
      </c>
      <c r="O289" s="7" t="s">
        <v>1563</v>
      </c>
      <c r="P289" s="7" t="s">
        <v>1561</v>
      </c>
      <c r="Q289" t="s">
        <v>85</v>
      </c>
      <c r="R289" s="7" t="s">
        <v>1678</v>
      </c>
      <c r="S289" t="str">
        <f xml:space="preserve"> HYPERLINK("ReviewHtml/review_Black_Butler.html", "https://2danicritic.github.io/ReviewHtml/review_Black_Butler.html")</f>
        <v>https://2danicritic.github.io/ReviewHtml/review_Black_Butler.html</v>
      </c>
      <c r="V289" s="5" t="str">
        <f t="shared" si="4"/>
        <v/>
      </c>
    </row>
    <row r="290" spans="2:22" x14ac:dyDescent="0.35">
      <c r="B290" s="7" t="s">
        <v>1673</v>
      </c>
      <c r="C290" t="s">
        <v>769</v>
      </c>
      <c r="D290" s="7" t="s">
        <v>1677</v>
      </c>
      <c r="E290" t="s">
        <v>1558</v>
      </c>
      <c r="F290" t="s">
        <v>770</v>
      </c>
      <c r="G290" t="s">
        <v>1584</v>
      </c>
      <c r="H290" t="s">
        <v>771</v>
      </c>
      <c r="I290" s="7" t="s">
        <v>1570</v>
      </c>
      <c r="J290" s="7" t="s">
        <v>1571</v>
      </c>
      <c r="K290" s="7" t="s">
        <v>1563</v>
      </c>
      <c r="L290" s="7" t="s">
        <v>1571</v>
      </c>
      <c r="M290" s="7" t="s">
        <v>1571</v>
      </c>
      <c r="N290" s="7" t="s">
        <v>1561</v>
      </c>
      <c r="O290" s="7" t="s">
        <v>1563</v>
      </c>
      <c r="P290" s="7" t="s">
        <v>1571</v>
      </c>
      <c r="Q290" t="s">
        <v>110</v>
      </c>
      <c r="R290" s="7" t="s">
        <v>1637</v>
      </c>
      <c r="S290" t="str">
        <f xml:space="preserve"> HYPERLINK("ReviewHtml/review_Corpse_Princess.html", "https://2danicritic.github.io/ReviewHtml/review_Corpse_Princess.html")</f>
        <v>https://2danicritic.github.io/ReviewHtml/review_Corpse_Princess.html</v>
      </c>
      <c r="V290" s="5" t="str">
        <f t="shared" si="4"/>
        <v/>
      </c>
    </row>
    <row r="291" spans="2:22" hidden="1" x14ac:dyDescent="0.35">
      <c r="B291" s="7" t="s">
        <v>1590</v>
      </c>
      <c r="C291" t="s">
        <v>840</v>
      </c>
      <c r="D291" s="7" t="s">
        <v>1692</v>
      </c>
      <c r="E291" t="s">
        <v>1558</v>
      </c>
      <c r="F291" t="s">
        <v>732</v>
      </c>
      <c r="G291" t="s">
        <v>1569</v>
      </c>
      <c r="H291" t="s">
        <v>837</v>
      </c>
      <c r="I291" s="7" t="s">
        <v>1560</v>
      </c>
      <c r="J291" s="7" t="s">
        <v>1562</v>
      </c>
      <c r="K291" s="7" t="s">
        <v>1561</v>
      </c>
      <c r="L291" s="7" t="s">
        <v>1562</v>
      </c>
      <c r="M291" s="7" t="s">
        <v>1563</v>
      </c>
      <c r="N291" s="7" t="s">
        <v>1563</v>
      </c>
      <c r="O291" s="7" t="s">
        <v>1564</v>
      </c>
      <c r="P291" s="7" t="s">
        <v>1561</v>
      </c>
      <c r="Q291" t="s">
        <v>92</v>
      </c>
      <c r="R291" s="7" t="s">
        <v>1777</v>
      </c>
      <c r="S291" t="str">
        <f xml:space="preserve"> HYPERLINK("ReviewHtml/review_Ghost_in_the_Shell_2_-_Innocence.html", "https://2danicritic.github.io/ReviewHtml/review_Ghost_in_the_Shell_2_-_Innocence.html")</f>
        <v>https://2danicritic.github.io/ReviewHtml/review_Ghost_in_the_Shell_2_-_Innocence.html</v>
      </c>
      <c r="V291" s="5" t="str">
        <f t="shared" si="4"/>
        <v/>
      </c>
    </row>
    <row r="292" spans="2:22" x14ac:dyDescent="0.35">
      <c r="B292" s="7" t="s">
        <v>1712</v>
      </c>
      <c r="C292" t="s">
        <v>885</v>
      </c>
      <c r="D292" s="7" t="s">
        <v>1677</v>
      </c>
      <c r="E292" t="s">
        <v>1558</v>
      </c>
      <c r="F292" t="s">
        <v>695</v>
      </c>
      <c r="G292" t="s">
        <v>1584</v>
      </c>
      <c r="H292" t="s">
        <v>789</v>
      </c>
      <c r="I292" s="7" t="s">
        <v>1636</v>
      </c>
      <c r="J292" s="7" t="s">
        <v>1571</v>
      </c>
      <c r="K292" s="7" t="s">
        <v>1564</v>
      </c>
      <c r="L292" s="7" t="s">
        <v>1564</v>
      </c>
      <c r="M292" s="7" t="s">
        <v>1574</v>
      </c>
      <c r="N292" s="7" t="s">
        <v>1561</v>
      </c>
      <c r="O292" s="7" t="s">
        <v>1564</v>
      </c>
      <c r="P292" s="7" t="s">
        <v>1561</v>
      </c>
      <c r="Q292" t="s">
        <v>170</v>
      </c>
      <c r="R292" s="7" t="s">
        <v>1700</v>
      </c>
      <c r="S292" t="str">
        <f xml:space="preserve"> HYPERLINK("ReviewHtml/review_Kaiba.html", "https://2danicritic.github.io/ReviewHtml/review_Kaiba.html")</f>
        <v>https://2danicritic.github.io/ReviewHtml/review_Kaiba.html</v>
      </c>
      <c r="V292" s="5" t="str">
        <f t="shared" si="4"/>
        <v/>
      </c>
    </row>
    <row r="293" spans="2:22" hidden="1" x14ac:dyDescent="0.35">
      <c r="B293" s="7" t="s">
        <v>1849</v>
      </c>
      <c r="C293" t="s">
        <v>864</v>
      </c>
      <c r="D293" s="7" t="s">
        <v>1692</v>
      </c>
      <c r="E293" t="s">
        <v>1558</v>
      </c>
      <c r="F293" t="s">
        <v>748</v>
      </c>
      <c r="G293" t="s">
        <v>1569</v>
      </c>
      <c r="H293" t="s">
        <v>749</v>
      </c>
      <c r="I293" s="7" t="s">
        <v>1704</v>
      </c>
      <c r="J293" s="7" t="s">
        <v>1561</v>
      </c>
      <c r="K293" s="7" t="s">
        <v>1562</v>
      </c>
      <c r="L293" s="7" t="s">
        <v>1563</v>
      </c>
      <c r="M293" s="7" t="s">
        <v>1561</v>
      </c>
      <c r="N293" s="7" t="s">
        <v>1561</v>
      </c>
      <c r="O293" s="7" t="s">
        <v>1561</v>
      </c>
      <c r="P293" s="7" t="s">
        <v>1572</v>
      </c>
      <c r="Q293" t="s">
        <v>164</v>
      </c>
      <c r="R293" s="7" t="s">
        <v>1799</v>
      </c>
      <c r="S293" t="str">
        <f xml:space="preserve"> HYPERLINK("ReviewHtml/review_Howl's_Moving_Castle.html", "https://2danicritic.github.io/ReviewHtml/review_Howl's_Moving_Castle.html")</f>
        <v>https://2danicritic.github.io/ReviewHtml/review_Howl's_Moving_Castle.html</v>
      </c>
      <c r="V293" s="5" t="str">
        <f t="shared" si="4"/>
        <v/>
      </c>
    </row>
    <row r="294" spans="2:22" hidden="1" x14ac:dyDescent="0.35">
      <c r="B294" s="7" t="s">
        <v>1961</v>
      </c>
      <c r="C294" t="s">
        <v>943</v>
      </c>
      <c r="D294" s="7" t="s">
        <v>1692</v>
      </c>
      <c r="E294" t="s">
        <v>1558</v>
      </c>
      <c r="F294" t="s">
        <v>703</v>
      </c>
      <c r="G294" t="s">
        <v>1569</v>
      </c>
      <c r="H294" t="s">
        <v>789</v>
      </c>
      <c r="I294" s="7" t="s">
        <v>1645</v>
      </c>
      <c r="J294" s="7" t="s">
        <v>1571</v>
      </c>
      <c r="K294" s="7" t="s">
        <v>1561</v>
      </c>
      <c r="L294" s="7" t="s">
        <v>1561</v>
      </c>
      <c r="M294" s="7" t="s">
        <v>1572</v>
      </c>
      <c r="N294" s="7" t="s">
        <v>1572</v>
      </c>
      <c r="O294" s="7" t="s">
        <v>1561</v>
      </c>
      <c r="P294" s="7" t="s">
        <v>1572</v>
      </c>
      <c r="Q294" t="s">
        <v>201</v>
      </c>
      <c r="R294" s="7" t="s">
        <v>1786</v>
      </c>
      <c r="S294" t="str">
        <f xml:space="preserve"> HYPERLINK("ReviewHtml/review_Mind_Game.html", "https://2danicritic.github.io/ReviewHtml/review_Mind_Game.html")</f>
        <v>https://2danicritic.github.io/ReviewHtml/review_Mind_Game.html</v>
      </c>
      <c r="V294" s="5" t="str">
        <f t="shared" si="4"/>
        <v/>
      </c>
    </row>
    <row r="295" spans="2:22" hidden="1" x14ac:dyDescent="0.35">
      <c r="B295" s="7" t="s">
        <v>1737</v>
      </c>
      <c r="C295" t="s">
        <v>755</v>
      </c>
      <c r="D295" s="7" t="s">
        <v>1575</v>
      </c>
      <c r="E295" t="s">
        <v>1672</v>
      </c>
      <c r="F295" t="s">
        <v>756</v>
      </c>
      <c r="G295" t="s">
        <v>1569</v>
      </c>
      <c r="H295" t="s">
        <v>757</v>
      </c>
      <c r="I295" s="7" t="s">
        <v>1649</v>
      </c>
      <c r="J295" s="7" t="s">
        <v>1561</v>
      </c>
      <c r="K295" s="7" t="s">
        <v>1561</v>
      </c>
      <c r="L295" s="7" t="s">
        <v>1562</v>
      </c>
      <c r="M295" s="7" t="s">
        <v>1563</v>
      </c>
      <c r="N295" s="7" t="s">
        <v>1571</v>
      </c>
      <c r="O295" s="7" t="s">
        <v>1571</v>
      </c>
      <c r="P295" s="7" t="s">
        <v>1571</v>
      </c>
      <c r="Q295" t="s">
        <v>101</v>
      </c>
      <c r="R295" s="7" t="s">
        <v>1725</v>
      </c>
      <c r="S295" t="str">
        <f xml:space="preserve"> HYPERLINK("ReviewHtml/review_Chico_and_Rita.html", "https://2danicritic.github.io/ReviewHtml/review_Chico_and_Rita.html")</f>
        <v>https://2danicritic.github.io/ReviewHtml/review_Chico_and_Rita.html</v>
      </c>
      <c r="V295" s="5" t="str">
        <f t="shared" si="4"/>
        <v/>
      </c>
    </row>
    <row r="296" spans="2:22" hidden="1" x14ac:dyDescent="0.35">
      <c r="B296" s="7" t="s">
        <v>2142</v>
      </c>
      <c r="C296" t="s">
        <v>1115</v>
      </c>
      <c r="D296" s="7" t="s">
        <v>1692</v>
      </c>
      <c r="E296" t="s">
        <v>1558</v>
      </c>
      <c r="F296" t="s">
        <v>653</v>
      </c>
      <c r="G296" t="s">
        <v>1569</v>
      </c>
      <c r="H296" t="s">
        <v>654</v>
      </c>
      <c r="I296" s="7" t="s">
        <v>1636</v>
      </c>
      <c r="J296" s="7" t="s">
        <v>1564</v>
      </c>
      <c r="K296" s="7" t="s">
        <v>1564</v>
      </c>
      <c r="L296" s="7" t="s">
        <v>1561</v>
      </c>
      <c r="M296" s="7" t="s">
        <v>1563</v>
      </c>
      <c r="N296" s="7" t="s">
        <v>1574</v>
      </c>
      <c r="O296" s="7" t="s">
        <v>1571</v>
      </c>
      <c r="P296" s="7" t="s">
        <v>1571</v>
      </c>
      <c r="Q296" t="s">
        <v>279</v>
      </c>
      <c r="R296" s="7" t="s">
        <v>1765</v>
      </c>
      <c r="S296" t="str">
        <f xml:space="preserve"> HYPERLINK("ReviewHtml/review_The_Place_Promised_in_Our_Early_Days.html", "https://2danicritic.github.io/ReviewHtml/review_The_Place_Promised_in_Our_Early_Days.html")</f>
        <v>https://2danicritic.github.io/ReviewHtml/review_The_Place_Promised_in_Our_Early_Days.html</v>
      </c>
      <c r="V296" s="5" t="str">
        <f t="shared" si="4"/>
        <v/>
      </c>
    </row>
    <row r="297" spans="2:22" x14ac:dyDescent="0.35">
      <c r="B297" s="7" t="s">
        <v>1877</v>
      </c>
      <c r="C297" t="s">
        <v>886</v>
      </c>
      <c r="D297" s="7" t="s">
        <v>1677</v>
      </c>
      <c r="E297" t="s">
        <v>1558</v>
      </c>
      <c r="F297" t="s">
        <v>716</v>
      </c>
      <c r="G297" t="s">
        <v>1584</v>
      </c>
      <c r="H297" t="s">
        <v>887</v>
      </c>
      <c r="I297" s="7" t="s">
        <v>1654</v>
      </c>
      <c r="J297" s="7" t="s">
        <v>1571</v>
      </c>
      <c r="K297" s="7" t="s">
        <v>1574</v>
      </c>
      <c r="L297" s="7" t="s">
        <v>1574</v>
      </c>
      <c r="M297" s="7" t="s">
        <v>1574</v>
      </c>
      <c r="N297" s="7" t="s">
        <v>1574</v>
      </c>
      <c r="O297" s="7" t="s">
        <v>1571</v>
      </c>
      <c r="P297" s="7" t="s">
        <v>1574</v>
      </c>
      <c r="Q297" t="s">
        <v>171</v>
      </c>
      <c r="R297" s="7" t="s">
        <v>1846</v>
      </c>
      <c r="S297" t="str">
        <f xml:space="preserve"> HYPERLINK("ReviewHtml/review_Kannagi_-_Crazy_Shrine_Maidens.html", "https://2danicritic.github.io/ReviewHtml/review_Kannagi_-_Crazy_Shrine_Maidens.html")</f>
        <v>https://2danicritic.github.io/ReviewHtml/review_Kannagi_-_Crazy_Shrine_Maidens.html</v>
      </c>
      <c r="V297" s="5" t="str">
        <f t="shared" si="4"/>
        <v/>
      </c>
    </row>
    <row r="298" spans="2:22" x14ac:dyDescent="0.35">
      <c r="B298" s="7" t="s">
        <v>1878</v>
      </c>
      <c r="C298" t="s">
        <v>888</v>
      </c>
      <c r="D298" s="7" t="s">
        <v>1677</v>
      </c>
      <c r="E298" t="s">
        <v>1558</v>
      </c>
      <c r="F298" t="s">
        <v>889</v>
      </c>
      <c r="G298" t="s">
        <v>1584</v>
      </c>
      <c r="H298" t="s">
        <v>890</v>
      </c>
      <c r="I298" s="7" t="s">
        <v>1848</v>
      </c>
      <c r="J298" s="7" t="s">
        <v>1566</v>
      </c>
      <c r="K298" s="7" t="s">
        <v>1566</v>
      </c>
      <c r="L298" s="7" t="s">
        <v>1574</v>
      </c>
      <c r="M298" s="7" t="s">
        <v>1566</v>
      </c>
      <c r="N298" s="7" t="s">
        <v>1566</v>
      </c>
      <c r="O298" s="7" t="s">
        <v>1574</v>
      </c>
      <c r="P298" s="7" t="s">
        <v>1566</v>
      </c>
      <c r="Q298" t="s">
        <v>172</v>
      </c>
      <c r="R298" s="7" t="s">
        <v>1700</v>
      </c>
      <c r="S298" t="str">
        <f xml:space="preserve"> HYPERLINK("ReviewHtml/review_Kanokon_-_The_Girl_Who_Cried_Fox.html", "https://2danicritic.github.io/ReviewHtml/review_Kanokon_-_The_Girl_Who_Cried_Fox.html")</f>
        <v>https://2danicritic.github.io/ReviewHtml/review_Kanokon_-_The_Girl_Who_Cried_Fox.html</v>
      </c>
      <c r="V298" s="5" t="str">
        <f t="shared" si="4"/>
        <v/>
      </c>
    </row>
    <row r="299" spans="2:22" x14ac:dyDescent="0.35">
      <c r="B299" s="7" t="s">
        <v>1920</v>
      </c>
      <c r="C299" t="s">
        <v>918</v>
      </c>
      <c r="D299" s="7" t="s">
        <v>1677</v>
      </c>
      <c r="E299" t="s">
        <v>1558</v>
      </c>
      <c r="F299" t="s">
        <v>916</v>
      </c>
      <c r="G299" t="s">
        <v>1603</v>
      </c>
      <c r="H299" t="s">
        <v>919</v>
      </c>
      <c r="I299" s="7" t="s">
        <v>1621</v>
      </c>
      <c r="J299" s="7" t="s">
        <v>1571</v>
      </c>
      <c r="K299" s="7" t="s">
        <v>1571</v>
      </c>
      <c r="L299" s="7" t="s">
        <v>1571</v>
      </c>
      <c r="M299" s="7" t="s">
        <v>1661</v>
      </c>
      <c r="N299" s="7" t="s">
        <v>1574</v>
      </c>
      <c r="O299" s="7" t="s">
        <v>1661</v>
      </c>
      <c r="P299" s="7" t="s">
        <v>1571</v>
      </c>
      <c r="Q299" t="s">
        <v>187</v>
      </c>
      <c r="R299" s="7" t="s">
        <v>1610</v>
      </c>
      <c r="S299" t="str">
        <f xml:space="preserve"> HYPERLINK("ReviewHtml/review_Lupin_the_Third_-_Green_VS_Red.html", "https://2danicritic.github.io/ReviewHtml/review_Lupin_the_Third_-_Green_VS_Red.html")</f>
        <v>https://2danicritic.github.io/ReviewHtml/review_Lupin_the_Third_-_Green_VS_Red.html</v>
      </c>
      <c r="V299" s="5" t="str">
        <f t="shared" si="4"/>
        <v/>
      </c>
    </row>
    <row r="300" spans="2:22" x14ac:dyDescent="0.35">
      <c r="B300" s="7" t="s">
        <v>2050</v>
      </c>
      <c r="C300" t="s">
        <v>1403</v>
      </c>
      <c r="D300" s="7" t="s">
        <v>1677</v>
      </c>
      <c r="E300" t="s">
        <v>1558</v>
      </c>
      <c r="F300" t="s">
        <v>889</v>
      </c>
      <c r="G300" t="s">
        <v>1584</v>
      </c>
      <c r="H300" t="s">
        <v>1456</v>
      </c>
      <c r="I300" s="7" t="s">
        <v>1579</v>
      </c>
      <c r="J300" s="7" t="s">
        <v>1571</v>
      </c>
      <c r="K300" s="7" t="s">
        <v>1571</v>
      </c>
      <c r="L300" s="7" t="s">
        <v>1571</v>
      </c>
      <c r="M300" s="7" t="s">
        <v>1563</v>
      </c>
      <c r="N300" s="7" t="s">
        <v>1563</v>
      </c>
      <c r="O300" s="7" t="s">
        <v>1571</v>
      </c>
      <c r="P300" s="7" t="s">
        <v>1563</v>
      </c>
      <c r="Q300" t="s">
        <v>1350</v>
      </c>
      <c r="R300" s="7" t="s">
        <v>1700</v>
      </c>
      <c r="S300" t="str">
        <f xml:space="preserve"> HYPERLINK("ReviewHtml/review_Rin_-_Daughters_of_Mnemosyne.html", "https://2danicritic.github.io/ReviewHtml/review_Rin_-_Daughters_of_Mnemosyne.html")</f>
        <v>https://2danicritic.github.io/ReviewHtml/review_Rin_-_Daughters_of_Mnemosyne.html</v>
      </c>
      <c r="V300" s="5" t="str">
        <f t="shared" si="4"/>
        <v/>
      </c>
    </row>
    <row r="301" spans="2:22" x14ac:dyDescent="0.35">
      <c r="B301" s="7" t="s">
        <v>1846</v>
      </c>
      <c r="C301" t="s">
        <v>1058</v>
      </c>
      <c r="D301" s="7" t="s">
        <v>1677</v>
      </c>
      <c r="E301" t="s">
        <v>1558</v>
      </c>
      <c r="F301" t="s">
        <v>735</v>
      </c>
      <c r="G301" t="s">
        <v>1584</v>
      </c>
      <c r="H301" t="s">
        <v>1059</v>
      </c>
      <c r="I301" s="7" t="s">
        <v>1592</v>
      </c>
      <c r="J301" s="7" t="s">
        <v>1561</v>
      </c>
      <c r="K301" s="7" t="s">
        <v>1561</v>
      </c>
      <c r="L301" s="7" t="s">
        <v>1562</v>
      </c>
      <c r="M301" s="7" t="s">
        <v>1571</v>
      </c>
      <c r="N301" s="7" t="s">
        <v>1571</v>
      </c>
      <c r="O301" s="7" t="s">
        <v>1561</v>
      </c>
      <c r="P301" s="7" t="s">
        <v>1572</v>
      </c>
      <c r="Q301" t="s">
        <v>249</v>
      </c>
      <c r="R301" s="7" t="s">
        <v>2029</v>
      </c>
      <c r="S301" t="str">
        <f xml:space="preserve"> HYPERLINK("ReviewHtml/review_Soul_Eater.html", "https://2danicritic.github.io/ReviewHtml/review_Soul_Eater.html")</f>
        <v>https://2danicritic.github.io/ReviewHtml/review_Soul_Eater.html</v>
      </c>
      <c r="V301" s="5" t="str">
        <f t="shared" si="4"/>
        <v/>
      </c>
    </row>
    <row r="302" spans="2:22" hidden="1" x14ac:dyDescent="0.35">
      <c r="B302" s="7" t="s">
        <v>2104</v>
      </c>
      <c r="C302" t="s">
        <v>1278</v>
      </c>
      <c r="D302" s="7" t="s">
        <v>1697</v>
      </c>
      <c r="E302" t="s">
        <v>1558</v>
      </c>
      <c r="F302" t="s">
        <v>1216</v>
      </c>
      <c r="G302" t="s">
        <v>1559</v>
      </c>
      <c r="H302" t="s">
        <v>1217</v>
      </c>
      <c r="I302" s="7" t="s">
        <v>1704</v>
      </c>
      <c r="J302" s="7" t="s">
        <v>1562</v>
      </c>
      <c r="K302" s="7" t="s">
        <v>1562</v>
      </c>
      <c r="L302" s="7" t="s">
        <v>1563</v>
      </c>
      <c r="M302" s="7" t="s">
        <v>1571</v>
      </c>
      <c r="N302" s="7" t="s">
        <v>1562</v>
      </c>
      <c r="O302" s="7" t="s">
        <v>1561</v>
      </c>
      <c r="P302" s="7" t="s">
        <v>1572</v>
      </c>
      <c r="Q302" t="s">
        <v>1218</v>
      </c>
      <c r="R302" s="7" t="s">
        <v>1766</v>
      </c>
      <c r="S302" t="str">
        <f xml:space="preserve"> HYPERLINK("ReviewHtml/review_The_Animatrix.html", "https://2danicritic.github.io/ReviewHtml/review_The_Animatrix.html")</f>
        <v>https://2danicritic.github.io/ReviewHtml/review_The_Animatrix.html</v>
      </c>
      <c r="V302" s="5" t="str">
        <f t="shared" si="4"/>
        <v/>
      </c>
    </row>
    <row r="303" spans="2:22" hidden="1" x14ac:dyDescent="0.35">
      <c r="B303" s="7" t="s">
        <v>2290</v>
      </c>
      <c r="C303" t="s">
        <v>1140</v>
      </c>
      <c r="D303" s="7" t="s">
        <v>1697</v>
      </c>
      <c r="E303" t="s">
        <v>1558</v>
      </c>
      <c r="F303" t="s">
        <v>695</v>
      </c>
      <c r="G303" t="s">
        <v>1569</v>
      </c>
      <c r="H303" t="s">
        <v>1000</v>
      </c>
      <c r="I303" s="7" t="s">
        <v>1563</v>
      </c>
      <c r="J303" s="7" t="s">
        <v>1563</v>
      </c>
      <c r="K303" s="7" t="s">
        <v>1563</v>
      </c>
      <c r="L303" s="7" t="s">
        <v>1571</v>
      </c>
      <c r="M303" s="7" t="s">
        <v>1561</v>
      </c>
      <c r="N303" s="7" t="s">
        <v>1563</v>
      </c>
      <c r="O303" s="7" t="s">
        <v>1571</v>
      </c>
      <c r="P303" s="7" t="s">
        <v>1561</v>
      </c>
      <c r="Q303" t="s">
        <v>297</v>
      </c>
      <c r="R303" s="7" t="s">
        <v>1767</v>
      </c>
      <c r="S303" t="str">
        <f xml:space="preserve"> HYPERLINK("ReviewHtml/review_Tokyo_Godfathers.html", "https://2danicritic.github.io/ReviewHtml/review_Tokyo_Godfathers.html")</f>
        <v>https://2danicritic.github.io/ReviewHtml/review_Tokyo_Godfathers.html</v>
      </c>
      <c r="V303" s="5" t="str">
        <f t="shared" si="4"/>
        <v/>
      </c>
    </row>
    <row r="304" spans="2:22" hidden="1" x14ac:dyDescent="0.35">
      <c r="B304" s="7" t="s">
        <v>1594</v>
      </c>
      <c r="C304" t="s">
        <v>661</v>
      </c>
      <c r="D304" s="7" t="s">
        <v>1588</v>
      </c>
      <c r="E304" t="s">
        <v>1558</v>
      </c>
      <c r="F304" t="s">
        <v>662</v>
      </c>
      <c r="G304" t="s">
        <v>1569</v>
      </c>
      <c r="H304" t="s">
        <v>663</v>
      </c>
      <c r="I304" s="7" t="s">
        <v>1589</v>
      </c>
      <c r="J304" s="7" t="s">
        <v>1563</v>
      </c>
      <c r="K304" s="7" t="s">
        <v>1563</v>
      </c>
      <c r="L304" s="7" t="s">
        <v>1563</v>
      </c>
      <c r="M304" s="7" t="s">
        <v>1571</v>
      </c>
      <c r="N304" s="7" t="s">
        <v>1561</v>
      </c>
      <c r="O304" s="7" t="s">
        <v>1561</v>
      </c>
      <c r="P304" s="7" t="s">
        <v>1561</v>
      </c>
      <c r="Q304" t="s">
        <v>61</v>
      </c>
      <c r="R304" s="7" t="s">
        <v>1590</v>
      </c>
      <c r="S304" t="str">
        <f xml:space="preserve"> HYPERLINK("ReviewHtml/review_A_Tree_of_Palme.html", "https://2danicritic.github.io/ReviewHtml/review_A_Tree_of_Palme.html")</f>
        <v>https://2danicritic.github.io/ReviewHtml/review_A_Tree_of_Palme.html</v>
      </c>
      <c r="V304" s="5" t="str">
        <f t="shared" si="4"/>
        <v/>
      </c>
    </row>
    <row r="305" spans="2:22" x14ac:dyDescent="0.35">
      <c r="B305" s="7" t="s">
        <v>2087</v>
      </c>
      <c r="C305" t="s">
        <v>1061</v>
      </c>
      <c r="D305" s="7" t="s">
        <v>1677</v>
      </c>
      <c r="E305" t="s">
        <v>1558</v>
      </c>
      <c r="F305" t="s">
        <v>1062</v>
      </c>
      <c r="G305" t="s">
        <v>1584</v>
      </c>
      <c r="H305" t="s">
        <v>1063</v>
      </c>
      <c r="I305" s="7" t="s">
        <v>1561</v>
      </c>
      <c r="J305" s="7" t="s">
        <v>1571</v>
      </c>
      <c r="K305" s="7" t="s">
        <v>1563</v>
      </c>
      <c r="L305" s="7" t="s">
        <v>1561</v>
      </c>
      <c r="M305" s="7" t="s">
        <v>1572</v>
      </c>
      <c r="N305" s="7" t="s">
        <v>1563</v>
      </c>
      <c r="O305" s="7" t="s">
        <v>1561</v>
      </c>
      <c r="P305" s="7" t="s">
        <v>1572</v>
      </c>
      <c r="Q305" t="s">
        <v>252</v>
      </c>
      <c r="R305" s="7" t="s">
        <v>2032</v>
      </c>
      <c r="S305" t="str">
        <f xml:space="preserve"> HYPERLINK("ReviewHtml/review_Spice_and_Wolf.html", "https://2danicritic.github.io/ReviewHtml/review_Spice_and_Wolf.html")</f>
        <v>https://2danicritic.github.io/ReviewHtml/review_Spice_and_Wolf.html</v>
      </c>
      <c r="V305" s="5" t="str">
        <f t="shared" si="4"/>
        <v/>
      </c>
    </row>
    <row r="306" spans="2:22" hidden="1" x14ac:dyDescent="0.35">
      <c r="B306" s="7" t="s">
        <v>1915</v>
      </c>
      <c r="C306" t="s">
        <v>915</v>
      </c>
      <c r="D306" s="7" t="s">
        <v>1588</v>
      </c>
      <c r="E306" t="s">
        <v>1558</v>
      </c>
      <c r="F306" t="s">
        <v>916</v>
      </c>
      <c r="G306" t="s">
        <v>1569</v>
      </c>
      <c r="H306" t="s">
        <v>917</v>
      </c>
      <c r="I306" s="7" t="s">
        <v>1745</v>
      </c>
      <c r="J306" s="7" t="s">
        <v>1564</v>
      </c>
      <c r="K306" s="7" t="s">
        <v>1564</v>
      </c>
      <c r="L306" s="7" t="s">
        <v>1571</v>
      </c>
      <c r="M306" s="7" t="s">
        <v>1574</v>
      </c>
      <c r="N306" s="7" t="s">
        <v>1571</v>
      </c>
      <c r="O306" s="7" t="s">
        <v>1562</v>
      </c>
      <c r="P306" s="7" t="s">
        <v>1574</v>
      </c>
      <c r="Q306" t="s">
        <v>186</v>
      </c>
      <c r="R306" s="7" t="s">
        <v>1767</v>
      </c>
      <c r="S306" t="str">
        <f xml:space="preserve"> HYPERLINK("ReviewHtml/review_Lupin_the_Third_-_Episode_0_-_First_Contact.html", "https://2danicritic.github.io/ReviewHtml/review_Lupin_the_Third_-_Episode_0_-_First_Contact.html")</f>
        <v>https://2danicritic.github.io/ReviewHtml/review_Lupin_the_Third_-_Episode_0_-_First_Contact.html</v>
      </c>
      <c r="V306" s="5" t="str">
        <f t="shared" si="4"/>
        <v/>
      </c>
    </row>
    <row r="307" spans="2:22" x14ac:dyDescent="0.35">
      <c r="B307" s="7" t="s">
        <v>2293</v>
      </c>
      <c r="C307" t="s">
        <v>1142</v>
      </c>
      <c r="D307" s="7" t="s">
        <v>1677</v>
      </c>
      <c r="E307" t="s">
        <v>1558</v>
      </c>
      <c r="F307" t="s">
        <v>671</v>
      </c>
      <c r="G307" t="s">
        <v>1584</v>
      </c>
      <c r="H307" t="s">
        <v>1143</v>
      </c>
      <c r="I307" s="7" t="s">
        <v>1592</v>
      </c>
      <c r="J307" s="7" t="s">
        <v>1563</v>
      </c>
      <c r="K307" s="7" t="s">
        <v>1563</v>
      </c>
      <c r="L307" s="7" t="s">
        <v>1561</v>
      </c>
      <c r="M307" s="7" t="s">
        <v>1561</v>
      </c>
      <c r="N307" s="7" t="s">
        <v>1561</v>
      </c>
      <c r="O307" s="7" t="s">
        <v>1562</v>
      </c>
      <c r="P307" s="7" t="s">
        <v>1561</v>
      </c>
      <c r="Q307" t="s">
        <v>171</v>
      </c>
      <c r="R307" s="7" t="s">
        <v>1629</v>
      </c>
      <c r="S307" t="str">
        <f xml:space="preserve"> HYPERLINK("ReviewHtml/review_Toradora.html", "https://2danicritic.github.io/ReviewHtml/review_Toradora.html")</f>
        <v>https://2danicritic.github.io/ReviewHtml/review_Toradora.html</v>
      </c>
      <c r="V307" s="5" t="str">
        <f t="shared" si="4"/>
        <v/>
      </c>
    </row>
    <row r="308" spans="2:22" x14ac:dyDescent="0.35">
      <c r="B308" s="7" t="s">
        <v>1601</v>
      </c>
      <c r="C308" t="s">
        <v>664</v>
      </c>
      <c r="D308" s="7" t="s">
        <v>1557</v>
      </c>
      <c r="E308" t="s">
        <v>1558</v>
      </c>
      <c r="F308" t="s">
        <v>665</v>
      </c>
      <c r="G308" t="s">
        <v>1584</v>
      </c>
      <c r="H308" t="s">
        <v>62</v>
      </c>
      <c r="I308" s="7" t="s">
        <v>1592</v>
      </c>
      <c r="J308" s="7" t="s">
        <v>1563</v>
      </c>
      <c r="K308" s="7" t="s">
        <v>1562</v>
      </c>
      <c r="L308" s="7" t="s">
        <v>1562</v>
      </c>
      <c r="M308" s="7" t="s">
        <v>1562</v>
      </c>
      <c r="N308" s="7" t="s">
        <v>1571</v>
      </c>
      <c r="O308" s="7" t="s">
        <v>1563</v>
      </c>
      <c r="P308" s="7" t="s">
        <v>1561</v>
      </c>
      <c r="Q308" t="s">
        <v>63</v>
      </c>
      <c r="R308" s="7" t="s">
        <v>1593</v>
      </c>
      <c r="S308" t="str">
        <f xml:space="preserve"> HYPERLINK("ReviewHtml/review_Afro_Samurai.html", "https://2danicritic.github.io/ReviewHtml/review_Afro_Samurai.html")</f>
        <v>https://2danicritic.github.io/ReviewHtml/review_Afro_Samurai.html</v>
      </c>
      <c r="V308" s="5" t="str">
        <f t="shared" si="4"/>
        <v/>
      </c>
    </row>
    <row r="309" spans="2:22" hidden="1" x14ac:dyDescent="0.35">
      <c r="B309" s="7" t="s">
        <v>2112</v>
      </c>
      <c r="C309" t="s">
        <v>1078</v>
      </c>
      <c r="D309" s="7" t="s">
        <v>1588</v>
      </c>
      <c r="E309" t="s">
        <v>1558</v>
      </c>
      <c r="F309" t="s">
        <v>748</v>
      </c>
      <c r="G309" t="s">
        <v>1569</v>
      </c>
      <c r="H309" t="s">
        <v>1079</v>
      </c>
      <c r="I309" s="7" t="s">
        <v>1563</v>
      </c>
      <c r="J309" s="7" t="s">
        <v>1563</v>
      </c>
      <c r="K309" s="7" t="s">
        <v>1571</v>
      </c>
      <c r="L309" s="7" t="s">
        <v>1563</v>
      </c>
      <c r="M309" s="7" t="s">
        <v>1563</v>
      </c>
      <c r="N309" s="7" t="s">
        <v>1571</v>
      </c>
      <c r="O309" s="7" t="s">
        <v>1561</v>
      </c>
      <c r="P309" s="7" t="s">
        <v>1561</v>
      </c>
      <c r="Q309" t="s">
        <v>196</v>
      </c>
      <c r="R309" s="7" t="s">
        <v>1751</v>
      </c>
      <c r="S309" t="str">
        <f xml:space="preserve"> HYPERLINK("ReviewHtml/review_The_Cat_Returns.html", "https://2danicritic.github.io/ReviewHtml/review_The_Cat_Returns.html")</f>
        <v>https://2danicritic.github.io/ReviewHtml/review_The_Cat_Returns.html</v>
      </c>
      <c r="V309" s="5" t="str">
        <f t="shared" si="4"/>
        <v/>
      </c>
    </row>
    <row r="310" spans="2:22" x14ac:dyDescent="0.35">
      <c r="B310" s="7" t="s">
        <v>1651</v>
      </c>
      <c r="C310" t="s">
        <v>686</v>
      </c>
      <c r="D310" s="7" t="s">
        <v>1557</v>
      </c>
      <c r="E310" t="s">
        <v>1558</v>
      </c>
      <c r="F310" t="s">
        <v>687</v>
      </c>
      <c r="G310" t="s">
        <v>1584</v>
      </c>
      <c r="H310" t="s">
        <v>688</v>
      </c>
      <c r="I310" s="7" t="s">
        <v>1639</v>
      </c>
      <c r="J310" s="7" t="s">
        <v>1563</v>
      </c>
      <c r="K310" s="7" t="s">
        <v>1563</v>
      </c>
      <c r="L310" s="7" t="s">
        <v>1562</v>
      </c>
      <c r="M310" s="7" t="s">
        <v>1561</v>
      </c>
      <c r="N310" s="7" t="s">
        <v>1563</v>
      </c>
      <c r="O310" s="7" t="s">
        <v>1562</v>
      </c>
      <c r="P310" s="7" t="s">
        <v>1572</v>
      </c>
      <c r="Q310" t="s">
        <v>73</v>
      </c>
      <c r="R310" s="7" t="s">
        <v>1640</v>
      </c>
      <c r="S310" t="str">
        <f xml:space="preserve"> HYPERLINK("ReviewHtml/review_Baccano!.html", "https://2danicritic.github.io/ReviewHtml/review_Baccano!.html")</f>
        <v>https://2danicritic.github.io/ReviewHtml/review_Baccano!.html</v>
      </c>
      <c r="V310" s="5" t="str">
        <f t="shared" si="4"/>
        <v/>
      </c>
    </row>
    <row r="311" spans="2:22" x14ac:dyDescent="0.35">
      <c r="B311" s="7" t="s">
        <v>1723</v>
      </c>
      <c r="C311" t="s">
        <v>2332</v>
      </c>
      <c r="D311" s="7" t="s">
        <v>1557</v>
      </c>
      <c r="E311" t="s">
        <v>1558</v>
      </c>
      <c r="F311" t="s">
        <v>1157</v>
      </c>
      <c r="G311" t="s">
        <v>1584</v>
      </c>
      <c r="H311" t="s">
        <v>2333</v>
      </c>
      <c r="I311" s="7" t="s">
        <v>1585</v>
      </c>
      <c r="J311" s="7" t="s">
        <v>1564</v>
      </c>
      <c r="K311" s="7" t="s">
        <v>1564</v>
      </c>
      <c r="L311" s="7" t="s">
        <v>1564</v>
      </c>
      <c r="M311" s="7" t="s">
        <v>1571</v>
      </c>
      <c r="N311" s="7" t="s">
        <v>1564</v>
      </c>
      <c r="O311" s="7" t="s">
        <v>1564</v>
      </c>
      <c r="P311" s="7" t="s">
        <v>1564</v>
      </c>
      <c r="Q311" t="s">
        <v>2305</v>
      </c>
      <c r="R311" s="7" t="s">
        <v>1616</v>
      </c>
      <c r="S311" t="str">
        <f xml:space="preserve"> HYPERLINK("ReviewHtml/review_Blue_Drop.html", "https://2danicritic.github.io/ReviewHtml/review_Blue_Drop.html")</f>
        <v>https://2danicritic.github.io/ReviewHtml/review_Blue_Drop.html</v>
      </c>
      <c r="V311" s="5" t="str">
        <f t="shared" si="4"/>
        <v/>
      </c>
    </row>
    <row r="312" spans="2:22" x14ac:dyDescent="0.35">
      <c r="B312" s="7" t="s">
        <v>1968</v>
      </c>
      <c r="C312" t="s">
        <v>1923</v>
      </c>
      <c r="D312" s="7" t="s">
        <v>1557</v>
      </c>
      <c r="E312" t="s">
        <v>1558</v>
      </c>
      <c r="F312" t="s">
        <v>682</v>
      </c>
      <c r="G312" t="s">
        <v>1584</v>
      </c>
      <c r="H312" t="s">
        <v>683</v>
      </c>
      <c r="I312" s="7" t="s">
        <v>1563</v>
      </c>
      <c r="J312" s="7" t="s">
        <v>1563</v>
      </c>
      <c r="K312" s="7" t="s">
        <v>1563</v>
      </c>
      <c r="L312" s="7" t="s">
        <v>1563</v>
      </c>
      <c r="M312" s="7" t="s">
        <v>1563</v>
      </c>
      <c r="N312" s="7" t="s">
        <v>1561</v>
      </c>
      <c r="O312" s="7" t="s">
        <v>1571</v>
      </c>
      <c r="P312" s="7" t="s">
        <v>1563</v>
      </c>
      <c r="Q312" t="s">
        <v>1544</v>
      </c>
      <c r="R312" s="7" t="s">
        <v>1700</v>
      </c>
      <c r="S312" t="str">
        <f xml:space="preserve"> HYPERLINK("ReviewHtml/review_Mononoke.html", "https://2danicritic.github.io/ReviewHtml/review_Mononoke.html")</f>
        <v>https://2danicritic.github.io/ReviewHtml/review_Mononoke.html</v>
      </c>
      <c r="V312" s="5" t="str">
        <f t="shared" si="4"/>
        <v/>
      </c>
    </row>
    <row r="313" spans="2:22" x14ac:dyDescent="0.35">
      <c r="B313" s="7" t="s">
        <v>1856</v>
      </c>
      <c r="C313" t="s">
        <v>870</v>
      </c>
      <c r="D313" s="7" t="s">
        <v>1557</v>
      </c>
      <c r="E313" t="s">
        <v>1558</v>
      </c>
      <c r="F313" t="s">
        <v>871</v>
      </c>
      <c r="G313" t="s">
        <v>1603</v>
      </c>
      <c r="H313" t="s">
        <v>872</v>
      </c>
      <c r="I313" s="7" t="s">
        <v>1661</v>
      </c>
      <c r="J313" s="7" t="s">
        <v>1661</v>
      </c>
      <c r="K313" s="7" t="s">
        <v>1574</v>
      </c>
      <c r="L313" s="7" t="s">
        <v>1661</v>
      </c>
      <c r="M313" s="7" t="s">
        <v>1574</v>
      </c>
      <c r="N313" s="7" t="s">
        <v>1566</v>
      </c>
      <c r="O313" s="7" t="s">
        <v>1661</v>
      </c>
      <c r="P313" s="7" t="s">
        <v>1566</v>
      </c>
      <c r="Q313" t="s">
        <v>172</v>
      </c>
      <c r="R313" s="7" t="s">
        <v>1765</v>
      </c>
      <c r="S313" t="str">
        <f xml:space="preserve"> HYPERLINK("ReviewHtml/review_Indian_Summer.html", "https://2danicritic.github.io/ReviewHtml/review_Indian_Summer.html")</f>
        <v>https://2danicritic.github.io/ReviewHtml/review_Indian_Summer.html</v>
      </c>
      <c r="V313" s="5" t="str">
        <f t="shared" si="4"/>
        <v/>
      </c>
    </row>
    <row r="314" spans="2:22" x14ac:dyDescent="0.35">
      <c r="B314" s="7" t="s">
        <v>1718</v>
      </c>
      <c r="C314" t="s">
        <v>993</v>
      </c>
      <c r="D314" s="7" t="s">
        <v>1557</v>
      </c>
      <c r="E314" t="s">
        <v>1558</v>
      </c>
      <c r="F314" t="s">
        <v>695</v>
      </c>
      <c r="G314" t="s">
        <v>1584</v>
      </c>
      <c r="H314" t="s">
        <v>994</v>
      </c>
      <c r="I314" s="7" t="s">
        <v>1654</v>
      </c>
      <c r="J314" s="7" t="s">
        <v>1574</v>
      </c>
      <c r="K314" s="7" t="s">
        <v>1564</v>
      </c>
      <c r="L314" s="7" t="s">
        <v>1563</v>
      </c>
      <c r="M314" s="7" t="s">
        <v>1564</v>
      </c>
      <c r="N314" s="7" t="s">
        <v>1661</v>
      </c>
      <c r="O314" s="7" t="s">
        <v>1571</v>
      </c>
      <c r="P314" s="7" t="s">
        <v>1566</v>
      </c>
      <c r="Q314" t="s">
        <v>220</v>
      </c>
      <c r="R314" s="7" t="s">
        <v>1637</v>
      </c>
      <c r="S314" t="str">
        <f xml:space="preserve"> HYPERLINK("ReviewHtml/review_Oh!_Edo_Rocket.html", "https://2danicritic.github.io/ReviewHtml/review_Oh!_Edo_Rocket.html")</f>
        <v>https://2danicritic.github.io/ReviewHtml/review_Oh!_Edo_Rocket.html</v>
      </c>
      <c r="V314" s="5" t="str">
        <f t="shared" si="4"/>
        <v/>
      </c>
    </row>
    <row r="315" spans="2:22" x14ac:dyDescent="0.35">
      <c r="B315" s="7" t="s">
        <v>2036</v>
      </c>
      <c r="C315" t="s">
        <v>1400</v>
      </c>
      <c r="D315" s="7" t="s">
        <v>1557</v>
      </c>
      <c r="E315" t="s">
        <v>1558</v>
      </c>
      <c r="F315" t="s">
        <v>695</v>
      </c>
      <c r="G315" t="s">
        <v>1584</v>
      </c>
      <c r="H315" t="s">
        <v>1455</v>
      </c>
      <c r="I315" s="7" t="s">
        <v>1564</v>
      </c>
      <c r="J315" s="7" t="s">
        <v>1574</v>
      </c>
      <c r="K315" s="7" t="s">
        <v>1574</v>
      </c>
      <c r="L315" s="7" t="s">
        <v>1563</v>
      </c>
      <c r="M315" s="7" t="s">
        <v>1571</v>
      </c>
      <c r="N315" s="7" t="s">
        <v>1564</v>
      </c>
      <c r="O315" s="7" t="s">
        <v>1564</v>
      </c>
      <c r="P315" s="7" t="s">
        <v>1574</v>
      </c>
      <c r="Q315" t="s">
        <v>218</v>
      </c>
      <c r="R315" s="7" t="s">
        <v>1607</v>
      </c>
      <c r="S315" t="str">
        <f xml:space="preserve"> HYPERLINK("ReviewHtml/review_Princess_Resurrection.html", "https://2danicritic.github.io/ReviewHtml/review_Princess_Resurrection.html")</f>
        <v>https://2danicritic.github.io/ReviewHtml/review_Princess_Resurrection.html</v>
      </c>
      <c r="V315" s="5" t="str">
        <f t="shared" si="4"/>
        <v/>
      </c>
    </row>
    <row r="316" spans="2:22" x14ac:dyDescent="0.35">
      <c r="B316" s="7" t="s">
        <v>2060</v>
      </c>
      <c r="C316" t="s">
        <v>1405</v>
      </c>
      <c r="D316" s="7" t="s">
        <v>1557</v>
      </c>
      <c r="E316" t="s">
        <v>1558</v>
      </c>
      <c r="F316" t="s">
        <v>665</v>
      </c>
      <c r="G316" t="s">
        <v>1584</v>
      </c>
      <c r="H316" t="s">
        <v>1457</v>
      </c>
      <c r="I316" s="7" t="s">
        <v>1589</v>
      </c>
      <c r="J316" s="7" t="s">
        <v>1571</v>
      </c>
      <c r="K316" s="7" t="s">
        <v>1563</v>
      </c>
      <c r="L316" s="7" t="s">
        <v>1561</v>
      </c>
      <c r="M316" s="7" t="s">
        <v>1561</v>
      </c>
      <c r="N316" s="7" t="s">
        <v>1561</v>
      </c>
      <c r="O316" s="7" t="s">
        <v>1563</v>
      </c>
      <c r="P316" s="7" t="s">
        <v>1563</v>
      </c>
      <c r="Q316" t="s">
        <v>1195</v>
      </c>
      <c r="R316" s="7" t="s">
        <v>1700</v>
      </c>
      <c r="S316" t="str">
        <f xml:space="preserve"> HYPERLINK("ReviewHtml/review_Romeo_x_Juliet.html", "https://2danicritic.github.io/ReviewHtml/review_Romeo_x_Juliet.html")</f>
        <v>https://2danicritic.github.io/ReviewHtml/review_Romeo_x_Juliet.html</v>
      </c>
      <c r="V316" s="5" t="str">
        <f t="shared" si="4"/>
        <v/>
      </c>
    </row>
    <row r="317" spans="2:22" x14ac:dyDescent="0.35">
      <c r="B317" s="7" t="s">
        <v>1616</v>
      </c>
      <c r="C317" t="s">
        <v>2013</v>
      </c>
      <c r="D317" s="7" t="s">
        <v>1557</v>
      </c>
      <c r="E317" t="s">
        <v>1558</v>
      </c>
      <c r="F317" t="s">
        <v>861</v>
      </c>
      <c r="G317" t="s">
        <v>1584</v>
      </c>
      <c r="H317" t="s">
        <v>881</v>
      </c>
      <c r="I317" s="7" t="s">
        <v>1675</v>
      </c>
      <c r="J317" s="7" t="s">
        <v>1574</v>
      </c>
      <c r="K317" s="7" t="s">
        <v>1564</v>
      </c>
      <c r="L317" s="7" t="s">
        <v>1564</v>
      </c>
      <c r="M317" s="7" t="s">
        <v>1563</v>
      </c>
      <c r="N317" s="7" t="s">
        <v>1571</v>
      </c>
      <c r="O317" s="7" t="s">
        <v>1564</v>
      </c>
      <c r="P317" s="7" t="s">
        <v>1571</v>
      </c>
      <c r="Q317" t="s">
        <v>1547</v>
      </c>
      <c r="R317" s="7" t="s">
        <v>1616</v>
      </c>
      <c r="S317" t="str">
        <f xml:space="preserve"> HYPERLINK("ReviewHtml/review_School_Days.html", "https://2danicritic.github.io/ReviewHtml/review_School_Days.html")</f>
        <v>https://2danicritic.github.io/ReviewHtml/review_School_Days.html</v>
      </c>
      <c r="V317" s="5" t="str">
        <f t="shared" si="4"/>
        <v/>
      </c>
    </row>
    <row r="318" spans="2:22" hidden="1" x14ac:dyDescent="0.35">
      <c r="B318" s="7" t="s">
        <v>1650</v>
      </c>
      <c r="C318" t="s">
        <v>1259</v>
      </c>
      <c r="D318" s="7" t="s">
        <v>1602</v>
      </c>
      <c r="E318" t="s">
        <v>1558</v>
      </c>
      <c r="F318" t="s">
        <v>735</v>
      </c>
      <c r="G318" t="s">
        <v>1569</v>
      </c>
      <c r="H318" t="s">
        <v>1299</v>
      </c>
      <c r="I318" s="7" t="s">
        <v>1592</v>
      </c>
      <c r="J318" s="7" t="s">
        <v>1561</v>
      </c>
      <c r="K318" s="7" t="s">
        <v>1563</v>
      </c>
      <c r="L318" s="7" t="s">
        <v>1562</v>
      </c>
      <c r="M318" s="7" t="s">
        <v>1562</v>
      </c>
      <c r="N318" s="7" t="s">
        <v>1563</v>
      </c>
      <c r="O318" s="7" t="s">
        <v>1563</v>
      </c>
      <c r="P318" s="7" t="s">
        <v>1561</v>
      </c>
      <c r="Q318" t="s">
        <v>1189</v>
      </c>
      <c r="R318" s="7" t="s">
        <v>1741</v>
      </c>
      <c r="S318" t="str">
        <f xml:space="preserve"> HYPERLINK("ReviewHtml/review_Cowboy_Bebop_-_The_Movie.html", "https://2danicritic.github.io/ReviewHtml/review_Cowboy_Bebop_-_The_Movie.html")</f>
        <v>https://2danicritic.github.io/ReviewHtml/review_Cowboy_Bebop_-_The_Movie.html</v>
      </c>
      <c r="V318" s="5" t="str">
        <f t="shared" si="4"/>
        <v/>
      </c>
    </row>
    <row r="319" spans="2:22" hidden="1" x14ac:dyDescent="0.35">
      <c r="B319" s="7" t="s">
        <v>1949</v>
      </c>
      <c r="C319" t="s">
        <v>936</v>
      </c>
      <c r="D319" s="7" t="s">
        <v>1602</v>
      </c>
      <c r="E319" t="s">
        <v>1558</v>
      </c>
      <c r="F319" t="s">
        <v>695</v>
      </c>
      <c r="G319" t="s">
        <v>1569</v>
      </c>
      <c r="H319" t="s">
        <v>937</v>
      </c>
      <c r="I319" s="7" t="s">
        <v>1704</v>
      </c>
      <c r="J319" s="7" t="s">
        <v>1562</v>
      </c>
      <c r="K319" s="7" t="s">
        <v>1561</v>
      </c>
      <c r="L319" s="7" t="s">
        <v>1561</v>
      </c>
      <c r="M319" s="7" t="s">
        <v>1571</v>
      </c>
      <c r="N319" s="7" t="s">
        <v>1562</v>
      </c>
      <c r="O319" s="7" t="s">
        <v>1561</v>
      </c>
      <c r="P319" s="7" t="s">
        <v>1572</v>
      </c>
      <c r="Q319" t="s">
        <v>342</v>
      </c>
      <c r="R319" s="7" t="s">
        <v>1793</v>
      </c>
      <c r="S319" t="str">
        <f xml:space="preserve"> HYPERLINK("ReviewHtml/review_Metropolis.html", "https://2danicritic.github.io/ReviewHtml/review_Metropolis.html")</f>
        <v>https://2danicritic.github.io/ReviewHtml/review_Metropolis.html</v>
      </c>
      <c r="V319" s="5" t="str">
        <f t="shared" si="4"/>
        <v/>
      </c>
    </row>
    <row r="320" spans="2:22" hidden="1" x14ac:dyDescent="0.35">
      <c r="B320" s="7" t="s">
        <v>2127</v>
      </c>
      <c r="C320" t="s">
        <v>1099</v>
      </c>
      <c r="D320" s="7" t="s">
        <v>1575</v>
      </c>
      <c r="E320" t="s">
        <v>2076</v>
      </c>
      <c r="F320" t="s">
        <v>1100</v>
      </c>
      <c r="G320" t="s">
        <v>1569</v>
      </c>
      <c r="H320" t="s">
        <v>1101</v>
      </c>
      <c r="I320" s="7" t="s">
        <v>1704</v>
      </c>
      <c r="J320" s="7" t="s">
        <v>1572</v>
      </c>
      <c r="K320" s="7" t="s">
        <v>1562</v>
      </c>
      <c r="L320" s="7" t="s">
        <v>1563</v>
      </c>
      <c r="M320" s="7" t="s">
        <v>1571</v>
      </c>
      <c r="N320" s="7" t="s">
        <v>1572</v>
      </c>
      <c r="O320" s="7" t="s">
        <v>1571</v>
      </c>
      <c r="P320" s="7" t="s">
        <v>1572</v>
      </c>
      <c r="Q320" t="s">
        <v>349</v>
      </c>
      <c r="R320" s="7" t="s">
        <v>1756</v>
      </c>
      <c r="S320" t="str">
        <f xml:space="preserve"> HYPERLINK("ReviewHtml/review_The_Illusionist.html", "https://2danicritic.github.io/ReviewHtml/review_The_Illusionist.html")</f>
        <v>https://2danicritic.github.io/ReviewHtml/review_The_Illusionist.html</v>
      </c>
      <c r="V320" s="5" t="str">
        <f t="shared" si="4"/>
        <v/>
      </c>
    </row>
    <row r="321" spans="2:22" hidden="1" x14ac:dyDescent="0.35">
      <c r="B321" s="7" t="s">
        <v>1779</v>
      </c>
      <c r="C321" t="s">
        <v>2247</v>
      </c>
      <c r="D321" s="7" t="s">
        <v>1595</v>
      </c>
      <c r="E321" t="s">
        <v>1568</v>
      </c>
      <c r="F321" t="s">
        <v>2248</v>
      </c>
      <c r="G321" t="s">
        <v>1569</v>
      </c>
      <c r="H321" t="s">
        <v>2249</v>
      </c>
      <c r="I321" s="7" t="s">
        <v>1711</v>
      </c>
      <c r="J321" s="7" t="s">
        <v>1564</v>
      </c>
      <c r="K321" s="7" t="s">
        <v>1564</v>
      </c>
      <c r="L321" s="7" t="s">
        <v>1564</v>
      </c>
      <c r="M321" s="7" t="s">
        <v>1574</v>
      </c>
      <c r="N321" s="7" t="s">
        <v>1574</v>
      </c>
      <c r="O321" s="7" t="s">
        <v>1574</v>
      </c>
      <c r="P321" s="7" t="s">
        <v>1574</v>
      </c>
      <c r="Q321" t="s">
        <v>196</v>
      </c>
      <c r="R321" s="7" t="s">
        <v>1610</v>
      </c>
      <c r="S321" t="str">
        <f xml:space="preserve"> HYPERLINK("ReviewHtml/review_Eleanor's_Secret.html", "https://2danicritic.github.io/ReviewHtml/review_Eleanor's_Secret.html")</f>
        <v>https://2danicritic.github.io/ReviewHtml/review_Eleanor's_Secret.html</v>
      </c>
      <c r="V321" s="5" t="str">
        <f t="shared" si="4"/>
        <v/>
      </c>
    </row>
    <row r="322" spans="2:22" x14ac:dyDescent="0.35">
      <c r="B322" s="7" t="s">
        <v>1591</v>
      </c>
      <c r="C322" t="s">
        <v>1366</v>
      </c>
      <c r="D322" s="7" t="s">
        <v>1583</v>
      </c>
      <c r="E322" t="s">
        <v>1558</v>
      </c>
      <c r="F322" t="s">
        <v>695</v>
      </c>
      <c r="G322" t="s">
        <v>1584</v>
      </c>
      <c r="H322" t="s">
        <v>714</v>
      </c>
      <c r="I322" s="7" t="s">
        <v>1585</v>
      </c>
      <c r="J322" s="7" t="s">
        <v>1574</v>
      </c>
      <c r="K322" s="7" t="s">
        <v>1574</v>
      </c>
      <c r="L322" s="7" t="s">
        <v>1571</v>
      </c>
      <c r="M322" s="7" t="s">
        <v>1564</v>
      </c>
      <c r="N322" s="7" t="s">
        <v>1563</v>
      </c>
      <c r="O322" s="7" t="s">
        <v>1564</v>
      </c>
      <c r="P322" s="7" t="s">
        <v>1564</v>
      </c>
      <c r="Q322" t="s">
        <v>1331</v>
      </c>
      <c r="R322" s="7" t="s">
        <v>1586</v>
      </c>
      <c r="S322" t="str">
        <f xml:space="preserve"> HYPERLINK("ReviewHtml/review_A_Spirit_of_the_Sun.html", "https://2danicritic.github.io/ReviewHtml/review_A_Spirit_of_the_Sun.html")</f>
        <v>https://2danicritic.github.io/ReviewHtml/review_A_Spirit_of_the_Sun.html</v>
      </c>
      <c r="V322" s="5" t="str">
        <f t="shared" ref="V322:V385" si="5">TRIM(CLEAN(SUBSTITUTE(A322,CHAR(160)," ")))</f>
        <v/>
      </c>
    </row>
    <row r="323" spans="2:22" x14ac:dyDescent="0.35">
      <c r="B323" s="7" t="s">
        <v>1644</v>
      </c>
      <c r="C323" t="s">
        <v>681</v>
      </c>
      <c r="D323" s="7" t="s">
        <v>1583</v>
      </c>
      <c r="E323" t="s">
        <v>1558</v>
      </c>
      <c r="F323" t="s">
        <v>682</v>
      </c>
      <c r="G323" t="s">
        <v>1584</v>
      </c>
      <c r="H323" t="s">
        <v>683</v>
      </c>
      <c r="I323" s="7" t="s">
        <v>1633</v>
      </c>
      <c r="J323" s="7" t="s">
        <v>1563</v>
      </c>
      <c r="K323" s="7" t="s">
        <v>1571</v>
      </c>
      <c r="L323" s="7" t="s">
        <v>1563</v>
      </c>
      <c r="M323" s="7" t="s">
        <v>1574</v>
      </c>
      <c r="N323" s="7" t="s">
        <v>1564</v>
      </c>
      <c r="O323" s="7" t="s">
        <v>1564</v>
      </c>
      <c r="P323" s="7" t="s">
        <v>1571</v>
      </c>
      <c r="Q323" t="s">
        <v>71</v>
      </c>
      <c r="R323" s="7" t="s">
        <v>1634</v>
      </c>
      <c r="S323" t="str">
        <f xml:space="preserve"> HYPERLINK("ReviewHtml/review_Ayakashi_-_Samurai_Horror_Tales_-_Goblin_Cat.html", "https://2danicritic.github.io/ReviewHtml/review_Ayakashi_-_Samurai_Horror_Tales_-_Goblin_Cat.html")</f>
        <v>https://2danicritic.github.io/ReviewHtml/review_Ayakashi_-_Samurai_Horror_Tales_-_Goblin_Cat.html</v>
      </c>
      <c r="V323" s="5" t="str">
        <f t="shared" si="5"/>
        <v/>
      </c>
    </row>
    <row r="324" spans="2:22" hidden="1" x14ac:dyDescent="0.35">
      <c r="B324" s="7" t="s">
        <v>2153</v>
      </c>
      <c r="C324" t="s">
        <v>1124</v>
      </c>
      <c r="D324" s="7" t="s">
        <v>1595</v>
      </c>
      <c r="E324" t="s">
        <v>2027</v>
      </c>
      <c r="F324" t="s">
        <v>1056</v>
      </c>
      <c r="G324" t="s">
        <v>1569</v>
      </c>
      <c r="H324" t="s">
        <v>351</v>
      </c>
      <c r="I324" s="7" t="s">
        <v>1560</v>
      </c>
      <c r="J324" s="7" t="s">
        <v>1563</v>
      </c>
      <c r="K324" s="7" t="s">
        <v>1572</v>
      </c>
      <c r="L324" s="7" t="s">
        <v>1563</v>
      </c>
      <c r="M324" s="7" t="s">
        <v>1563</v>
      </c>
      <c r="N324" s="7" t="s">
        <v>1571</v>
      </c>
      <c r="O324" s="7" t="s">
        <v>1563</v>
      </c>
      <c r="P324" s="7" t="s">
        <v>1562</v>
      </c>
      <c r="Q324" t="s">
        <v>347</v>
      </c>
      <c r="R324" s="7" t="s">
        <v>1751</v>
      </c>
      <c r="S324" t="str">
        <f xml:space="preserve"> HYPERLINK("ReviewHtml/review_The_Secret_of_Kells.html", "https://2danicritic.github.io/ReviewHtml/review_The_Secret_of_Kells.html")</f>
        <v>https://2danicritic.github.io/ReviewHtml/review_The_Secret_of_Kells.html</v>
      </c>
      <c r="V324" s="5" t="str">
        <f t="shared" si="5"/>
        <v/>
      </c>
    </row>
    <row r="325" spans="2:22" x14ac:dyDescent="0.35">
      <c r="B325" s="7" t="s">
        <v>1703</v>
      </c>
      <c r="C325" t="s">
        <v>724</v>
      </c>
      <c r="D325" s="7" t="s">
        <v>1583</v>
      </c>
      <c r="E325" t="s">
        <v>1558</v>
      </c>
      <c r="F325" t="s">
        <v>695</v>
      </c>
      <c r="G325" t="s">
        <v>1584</v>
      </c>
      <c r="H325" t="s">
        <v>725</v>
      </c>
      <c r="I325" s="7" t="s">
        <v>1645</v>
      </c>
      <c r="J325" s="7" t="s">
        <v>1571</v>
      </c>
      <c r="K325" s="7" t="s">
        <v>1563</v>
      </c>
      <c r="L325" s="7" t="s">
        <v>1562</v>
      </c>
      <c r="M325" s="7" t="s">
        <v>1562</v>
      </c>
      <c r="N325" s="7" t="s">
        <v>1572</v>
      </c>
      <c r="O325" s="7" t="s">
        <v>1562</v>
      </c>
      <c r="P325" s="7" t="s">
        <v>1572</v>
      </c>
      <c r="Q325" t="s">
        <v>88</v>
      </c>
      <c r="R325" s="7" t="s">
        <v>1678</v>
      </c>
      <c r="S325" t="str">
        <f xml:space="preserve"> HYPERLINK("ReviewHtml/review_Black_Lagoon.html", "https://2danicritic.github.io/ReviewHtml/review_Black_Lagoon.html")</f>
        <v>https://2danicritic.github.io/ReviewHtml/review_Black_Lagoon.html</v>
      </c>
      <c r="V325" s="5" t="str">
        <f t="shared" si="5"/>
        <v/>
      </c>
    </row>
    <row r="326" spans="2:22" x14ac:dyDescent="0.35">
      <c r="B326" s="7" t="s">
        <v>1622</v>
      </c>
      <c r="C326" t="s">
        <v>762</v>
      </c>
      <c r="D326" s="7" t="s">
        <v>1583</v>
      </c>
      <c r="E326" t="s">
        <v>1558</v>
      </c>
      <c r="F326" t="s">
        <v>760</v>
      </c>
      <c r="G326" t="s">
        <v>1584</v>
      </c>
      <c r="H326" t="s">
        <v>763</v>
      </c>
      <c r="I326" s="7" t="s">
        <v>1663</v>
      </c>
      <c r="J326" s="7" t="s">
        <v>1563</v>
      </c>
      <c r="K326" s="7" t="s">
        <v>1561</v>
      </c>
      <c r="L326" s="7" t="s">
        <v>1562</v>
      </c>
      <c r="M326" s="7" t="s">
        <v>1562</v>
      </c>
      <c r="N326" s="7" t="s">
        <v>1562</v>
      </c>
      <c r="O326" s="7" t="s">
        <v>1562</v>
      </c>
      <c r="P326" s="7" t="s">
        <v>1572</v>
      </c>
      <c r="Q326" t="s">
        <v>104</v>
      </c>
      <c r="R326" s="7" t="s">
        <v>1731</v>
      </c>
      <c r="S326" t="str">
        <f xml:space="preserve"> HYPERLINK("ReviewHtml/review_Code_Geass_-_Lelouch_of_the_Rebellion.html", "https://2danicritic.github.io/ReviewHtml/review_Code_Geass_-_Lelouch_of_the_Rebellion.html")</f>
        <v>https://2danicritic.github.io/ReviewHtml/review_Code_Geass_-_Lelouch_of_the_Rebellion.html</v>
      </c>
      <c r="V326" s="5" t="str">
        <f t="shared" si="5"/>
        <v/>
      </c>
    </row>
    <row r="327" spans="2:22" hidden="1" x14ac:dyDescent="0.35">
      <c r="B327" s="7" t="s">
        <v>1958</v>
      </c>
      <c r="C327" t="s">
        <v>2258</v>
      </c>
      <c r="D327" s="7" t="s">
        <v>1677</v>
      </c>
      <c r="E327" t="s">
        <v>1576</v>
      </c>
      <c r="F327" t="s">
        <v>656</v>
      </c>
      <c r="G327" t="s">
        <v>1569</v>
      </c>
      <c r="H327" t="s">
        <v>2259</v>
      </c>
      <c r="I327" s="7" t="s">
        <v>1649</v>
      </c>
      <c r="J327" s="7" t="s">
        <v>1563</v>
      </c>
      <c r="K327" s="7" t="s">
        <v>1561</v>
      </c>
      <c r="L327" s="7" t="s">
        <v>1563</v>
      </c>
      <c r="M327" s="7" t="s">
        <v>1571</v>
      </c>
      <c r="N327" s="7" t="s">
        <v>1563</v>
      </c>
      <c r="O327" s="7" t="s">
        <v>1561</v>
      </c>
      <c r="P327" s="7" t="s">
        <v>1563</v>
      </c>
      <c r="Q327" t="s">
        <v>347</v>
      </c>
      <c r="R327" s="7" t="s">
        <v>1658</v>
      </c>
      <c r="S327" t="str">
        <f xml:space="preserve"> HYPERLINK("ReviewHtml/review_Mia_and_the_Migoo.html", "https://2danicritic.github.io/ReviewHtml/review_Mia_and_the_Migoo.html")</f>
        <v>https://2danicritic.github.io/ReviewHtml/review_Mia_and_the_Migoo.html</v>
      </c>
      <c r="V327" s="5" t="str">
        <f t="shared" si="5"/>
        <v/>
      </c>
    </row>
    <row r="328" spans="2:22" x14ac:dyDescent="0.35">
      <c r="B328" s="7" t="s">
        <v>1755</v>
      </c>
      <c r="C328" t="s">
        <v>1743</v>
      </c>
      <c r="D328" s="7" t="s">
        <v>1583</v>
      </c>
      <c r="E328" t="s">
        <v>1558</v>
      </c>
      <c r="F328" t="s">
        <v>815</v>
      </c>
      <c r="G328" t="s">
        <v>1584</v>
      </c>
      <c r="H328" t="s">
        <v>1744</v>
      </c>
      <c r="I328" s="7" t="s">
        <v>1745</v>
      </c>
      <c r="J328" s="7" t="s">
        <v>1564</v>
      </c>
      <c r="K328" s="7" t="s">
        <v>1564</v>
      </c>
      <c r="L328" s="7" t="s">
        <v>1563</v>
      </c>
      <c r="M328" s="7" t="s">
        <v>1571</v>
      </c>
      <c r="N328" s="7" t="s">
        <v>1564</v>
      </c>
      <c r="O328" s="7" t="s">
        <v>1571</v>
      </c>
      <c r="P328" s="7" t="s">
        <v>1564</v>
      </c>
      <c r="Q328" t="s">
        <v>189</v>
      </c>
      <c r="R328" s="7" t="s">
        <v>1700</v>
      </c>
      <c r="S328" t="str">
        <f xml:space="preserve"> HYPERLINK("ReviewHtml/review_Coyote_Ragtime_Show.html", "https://2danicritic.github.io/ReviewHtml/review_Coyote_Ragtime_Show.html")</f>
        <v>https://2danicritic.github.io/ReviewHtml/review_Coyote_Ragtime_Show.html</v>
      </c>
      <c r="V328" s="5" t="str">
        <f t="shared" si="5"/>
        <v/>
      </c>
    </row>
    <row r="329" spans="2:22" x14ac:dyDescent="0.35">
      <c r="B329" s="7" t="s">
        <v>1580</v>
      </c>
      <c r="C329" t="s">
        <v>783</v>
      </c>
      <c r="D329" s="7" t="s">
        <v>1583</v>
      </c>
      <c r="E329" t="s">
        <v>1558</v>
      </c>
      <c r="F329" t="s">
        <v>695</v>
      </c>
      <c r="G329" t="s">
        <v>1584</v>
      </c>
      <c r="H329" t="s">
        <v>784</v>
      </c>
      <c r="I329" s="7" t="s">
        <v>1752</v>
      </c>
      <c r="J329" s="7" t="s">
        <v>1561</v>
      </c>
      <c r="K329" s="7" t="s">
        <v>1562</v>
      </c>
      <c r="L329" s="7" t="s">
        <v>1572</v>
      </c>
      <c r="M329" s="7" t="s">
        <v>1572</v>
      </c>
      <c r="N329" s="7" t="s">
        <v>1562</v>
      </c>
      <c r="O329" s="7" t="s">
        <v>1572</v>
      </c>
      <c r="P329" s="7" t="s">
        <v>1572</v>
      </c>
      <c r="Q329" t="s">
        <v>119</v>
      </c>
      <c r="R329" s="7" t="s">
        <v>1753</v>
      </c>
      <c r="S329" t="str">
        <f xml:space="preserve"> HYPERLINK("ReviewHtml/review_Death_Note.html", "https://2danicritic.github.io/ReviewHtml/review_Death_Note.html")</f>
        <v>https://2danicritic.github.io/ReviewHtml/review_Death_Note.html</v>
      </c>
      <c r="V329" s="5" t="str">
        <f t="shared" si="5"/>
        <v/>
      </c>
    </row>
    <row r="330" spans="2:22" x14ac:dyDescent="0.35">
      <c r="B330" s="7" t="s">
        <v>1766</v>
      </c>
      <c r="C330" t="s">
        <v>1327</v>
      </c>
      <c r="D330" s="7" t="s">
        <v>1583</v>
      </c>
      <c r="E330" t="s">
        <v>1558</v>
      </c>
      <c r="F330" t="s">
        <v>781</v>
      </c>
      <c r="G330" t="s">
        <v>1584</v>
      </c>
      <c r="H330" t="s">
        <v>827</v>
      </c>
      <c r="I330" s="7" t="s">
        <v>1563</v>
      </c>
      <c r="J330" s="7" t="s">
        <v>1563</v>
      </c>
      <c r="K330" s="7" t="s">
        <v>1561</v>
      </c>
      <c r="L330" s="7" t="s">
        <v>1561</v>
      </c>
      <c r="M330" s="7" t="s">
        <v>1563</v>
      </c>
      <c r="N330" s="7" t="s">
        <v>1571</v>
      </c>
      <c r="O330" s="7" t="s">
        <v>1571</v>
      </c>
      <c r="P330" s="7" t="s">
        <v>1563</v>
      </c>
      <c r="Q330" t="s">
        <v>1310</v>
      </c>
      <c r="R330" s="7" t="s">
        <v>1763</v>
      </c>
      <c r="S330" t="str">
        <f xml:space="preserve"> HYPERLINK("ReviewHtml/review_Ergo_Proxy.html", "https://2danicritic.github.io/ReviewHtml/review_Ergo_Proxy.html")</f>
        <v>https://2danicritic.github.io/ReviewHtml/review_Ergo_Proxy.html</v>
      </c>
      <c r="V330" s="5" t="str">
        <f t="shared" si="5"/>
        <v/>
      </c>
    </row>
    <row r="331" spans="2:22" x14ac:dyDescent="0.35">
      <c r="B331" s="7" t="s">
        <v>1792</v>
      </c>
      <c r="C331" t="s">
        <v>811</v>
      </c>
      <c r="D331" s="7" t="s">
        <v>1583</v>
      </c>
      <c r="E331" t="s">
        <v>1558</v>
      </c>
      <c r="F331" t="s">
        <v>812</v>
      </c>
      <c r="G331" t="s">
        <v>1584</v>
      </c>
      <c r="H331" t="s">
        <v>813</v>
      </c>
      <c r="I331" s="7" t="s">
        <v>1778</v>
      </c>
      <c r="J331" s="7" t="s">
        <v>1571</v>
      </c>
      <c r="K331" s="7" t="s">
        <v>1571</v>
      </c>
      <c r="L331" s="7" t="s">
        <v>1571</v>
      </c>
      <c r="M331" s="7" t="s">
        <v>1571</v>
      </c>
      <c r="N331" s="7" t="s">
        <v>1574</v>
      </c>
      <c r="O331" s="7" t="s">
        <v>1564</v>
      </c>
      <c r="P331" s="7" t="s">
        <v>1574</v>
      </c>
      <c r="Q331" t="s">
        <v>131</v>
      </c>
      <c r="R331" s="7" t="s">
        <v>1678</v>
      </c>
      <c r="S331" t="str">
        <f xml:space="preserve"> HYPERLINK("ReviewHtml/review_Fate_-_Stay_Night.html", "https://2danicritic.github.io/ReviewHtml/review_Fate_-_Stay_Night.html")</f>
        <v>https://2danicritic.github.io/ReviewHtml/review_Fate_-_Stay_Night.html</v>
      </c>
      <c r="V331" s="5" t="str">
        <f t="shared" si="5"/>
        <v/>
      </c>
    </row>
    <row r="332" spans="2:22" x14ac:dyDescent="0.35">
      <c r="B332" s="7" t="s">
        <v>1798</v>
      </c>
      <c r="C332" t="s">
        <v>2336</v>
      </c>
      <c r="D332" s="7" t="s">
        <v>1583</v>
      </c>
      <c r="E332" t="s">
        <v>1558</v>
      </c>
      <c r="F332" t="s">
        <v>2337</v>
      </c>
      <c r="G332" t="s">
        <v>1584</v>
      </c>
      <c r="H332" t="s">
        <v>2308</v>
      </c>
      <c r="I332" s="7" t="s">
        <v>1570</v>
      </c>
      <c r="J332" s="7" t="s">
        <v>1571</v>
      </c>
      <c r="K332" s="7" t="s">
        <v>1563</v>
      </c>
      <c r="L332" s="7" t="s">
        <v>1571</v>
      </c>
      <c r="M332" s="7" t="s">
        <v>1563</v>
      </c>
      <c r="N332" s="7" t="s">
        <v>1561</v>
      </c>
      <c r="O332" s="7" t="s">
        <v>1574</v>
      </c>
      <c r="P332" s="7" t="s">
        <v>1561</v>
      </c>
      <c r="Q332" t="s">
        <v>2309</v>
      </c>
      <c r="R332" s="7" t="s">
        <v>1616</v>
      </c>
      <c r="S332" t="str">
        <f xml:space="preserve"> HYPERLINK("ReviewHtml/review_FLAG.html", "https://2danicritic.github.io/ReviewHtml/review_FLAG.html")</f>
        <v>https://2danicritic.github.io/ReviewHtml/review_FLAG.html</v>
      </c>
      <c r="V332" s="5" t="str">
        <f t="shared" si="5"/>
        <v/>
      </c>
    </row>
    <row r="333" spans="2:22" x14ac:dyDescent="0.35">
      <c r="B333" s="7" t="s">
        <v>1748</v>
      </c>
      <c r="C333" t="s">
        <v>764</v>
      </c>
      <c r="D333" s="7" t="s">
        <v>1583</v>
      </c>
      <c r="E333" t="s">
        <v>1558</v>
      </c>
      <c r="F333" t="s">
        <v>653</v>
      </c>
      <c r="G333" t="s">
        <v>1603</v>
      </c>
      <c r="H333" t="s">
        <v>105</v>
      </c>
      <c r="I333" s="7" t="s">
        <v>1636</v>
      </c>
      <c r="J333" s="7" t="s">
        <v>1564</v>
      </c>
      <c r="K333" s="7" t="s">
        <v>1571</v>
      </c>
      <c r="L333" s="7" t="s">
        <v>1571</v>
      </c>
      <c r="M333" s="7" t="s">
        <v>1571</v>
      </c>
      <c r="N333" s="7" t="s">
        <v>1563</v>
      </c>
      <c r="O333" s="7" t="s">
        <v>1564</v>
      </c>
      <c r="P333" s="7" t="s">
        <v>1571</v>
      </c>
      <c r="Q333" t="s">
        <v>106</v>
      </c>
      <c r="R333" s="7" t="s">
        <v>1723</v>
      </c>
      <c r="S333" t="str">
        <f xml:space="preserve"> HYPERLINK("ReviewHtml/review_Coffee_Samurai_&amp;_Hoshizora_Kiseki.html", "https://2danicritic.github.io/ReviewHtml/review_Coffee_Samurai_&amp;_Hoshizora_Kiseki.html")</f>
        <v>https://2danicritic.github.io/ReviewHtml/review_Coffee_Samurai_&amp;_Hoshizora_Kiseki.html</v>
      </c>
      <c r="V333" s="5" t="str">
        <f t="shared" si="5"/>
        <v/>
      </c>
    </row>
    <row r="334" spans="2:22" x14ac:dyDescent="0.35">
      <c r="B334" s="7" t="s">
        <v>1842</v>
      </c>
      <c r="C334" t="s">
        <v>857</v>
      </c>
      <c r="D334" s="7" t="s">
        <v>1583</v>
      </c>
      <c r="E334" t="s">
        <v>1558</v>
      </c>
      <c r="F334" t="s">
        <v>159</v>
      </c>
      <c r="G334" t="s">
        <v>1603</v>
      </c>
      <c r="H334" t="s">
        <v>160</v>
      </c>
      <c r="I334" s="7" t="s">
        <v>1762</v>
      </c>
      <c r="J334" s="7" t="s">
        <v>1571</v>
      </c>
      <c r="K334" s="7" t="s">
        <v>1572</v>
      </c>
      <c r="L334" s="7" t="s">
        <v>1563</v>
      </c>
      <c r="M334" s="7" t="s">
        <v>1572</v>
      </c>
      <c r="N334" s="7" t="s">
        <v>1571</v>
      </c>
      <c r="O334" s="7" t="s">
        <v>1572</v>
      </c>
      <c r="P334" s="7" t="s">
        <v>1572</v>
      </c>
      <c r="Q334" t="s">
        <v>161</v>
      </c>
      <c r="R334" s="7" t="s">
        <v>1818</v>
      </c>
      <c r="S334" t="str">
        <f xml:space="preserve"> HYPERLINK("ReviewHtml/review_Hellsing_Ultimate.html", "https://2danicritic.github.io/ReviewHtml/review_Hellsing_Ultimate.html")</f>
        <v>https://2danicritic.github.io/ReviewHtml/review_Hellsing_Ultimate.html</v>
      </c>
      <c r="V334" s="5" t="str">
        <f t="shared" si="5"/>
        <v/>
      </c>
    </row>
    <row r="335" spans="2:22" x14ac:dyDescent="0.35">
      <c r="B335" s="7" t="s">
        <v>2134</v>
      </c>
      <c r="C335" t="s">
        <v>1109</v>
      </c>
      <c r="D335" s="7" t="s">
        <v>1583</v>
      </c>
      <c r="E335" t="s">
        <v>1558</v>
      </c>
      <c r="F335" t="s">
        <v>659</v>
      </c>
      <c r="G335" t="s">
        <v>1584</v>
      </c>
      <c r="H335" t="s">
        <v>910</v>
      </c>
      <c r="I335" s="7" t="s">
        <v>1636</v>
      </c>
      <c r="J335" s="7" t="s">
        <v>1571</v>
      </c>
      <c r="K335" s="7" t="s">
        <v>1571</v>
      </c>
      <c r="L335" s="7" t="s">
        <v>1563</v>
      </c>
      <c r="M335" s="7" t="s">
        <v>1563</v>
      </c>
      <c r="N335" s="7" t="s">
        <v>1564</v>
      </c>
      <c r="O335" s="7" t="s">
        <v>1564</v>
      </c>
      <c r="P335" s="7" t="s">
        <v>1564</v>
      </c>
      <c r="Q335" t="s">
        <v>276</v>
      </c>
      <c r="R335" s="7" t="s">
        <v>2084</v>
      </c>
      <c r="S335" t="str">
        <f xml:space="preserve"> HYPERLINK("ReviewHtml/review_The_Melancholy_of_Haruhi_Suzumiya.html", "https://2danicritic.github.io/ReviewHtml/review_The_Melancholy_of_Haruhi_Suzumiya.html")</f>
        <v>https://2danicritic.github.io/ReviewHtml/review_The_Melancholy_of_Haruhi_Suzumiya.html</v>
      </c>
      <c r="V335" s="5" t="str">
        <f t="shared" si="5"/>
        <v/>
      </c>
    </row>
    <row r="336" spans="2:22" x14ac:dyDescent="0.35">
      <c r="B336" s="7" t="s">
        <v>2397</v>
      </c>
      <c r="C336" t="s">
        <v>1161</v>
      </c>
      <c r="D336" s="7" t="s">
        <v>1583</v>
      </c>
      <c r="E336" t="s">
        <v>1558</v>
      </c>
      <c r="F336" t="s">
        <v>665</v>
      </c>
      <c r="G336" t="s">
        <v>1584</v>
      </c>
      <c r="H336" t="s">
        <v>1162</v>
      </c>
      <c r="I336" s="7" t="s">
        <v>1615</v>
      </c>
      <c r="J336" s="7" t="s">
        <v>1571</v>
      </c>
      <c r="K336" s="7" t="s">
        <v>1571</v>
      </c>
      <c r="L336" s="7" t="s">
        <v>1563</v>
      </c>
      <c r="M336" s="7" t="s">
        <v>1571</v>
      </c>
      <c r="N336" s="7" t="s">
        <v>1563</v>
      </c>
      <c r="O336" s="7" t="s">
        <v>1561</v>
      </c>
      <c r="P336" s="7" t="s">
        <v>1561</v>
      </c>
      <c r="Q336" t="s">
        <v>305</v>
      </c>
      <c r="R336" s="7" t="s">
        <v>1678</v>
      </c>
      <c r="S336" t="str">
        <f xml:space="preserve"> HYPERLINK("ReviewHtml/review_Welcome_to_the_N.H.K..html", "https://2danicritic.github.io/ReviewHtml/review_Welcome_to_the_N.H.K..html")</f>
        <v>https://2danicritic.github.io/ReviewHtml/review_Welcome_to_the_N.H.K..html</v>
      </c>
      <c r="V336" s="5" t="str">
        <f t="shared" si="5"/>
        <v/>
      </c>
    </row>
    <row r="337" spans="2:22" x14ac:dyDescent="0.35">
      <c r="B337" s="7" t="s">
        <v>2409</v>
      </c>
      <c r="C337" t="s">
        <v>1180</v>
      </c>
      <c r="D337" s="7" t="s">
        <v>1583</v>
      </c>
      <c r="E337" t="s">
        <v>1558</v>
      </c>
      <c r="F337" t="s">
        <v>732</v>
      </c>
      <c r="G337" t="s">
        <v>1584</v>
      </c>
      <c r="H337" t="s">
        <v>1019</v>
      </c>
      <c r="I337" s="7" t="s">
        <v>1707</v>
      </c>
      <c r="J337" s="7" t="s">
        <v>1571</v>
      </c>
      <c r="K337" s="7" t="s">
        <v>1563</v>
      </c>
      <c r="L337" s="7" t="s">
        <v>1564</v>
      </c>
      <c r="M337" s="7" t="s">
        <v>1574</v>
      </c>
      <c r="N337" s="7" t="s">
        <v>1574</v>
      </c>
      <c r="O337" s="7" t="s">
        <v>1661</v>
      </c>
      <c r="P337" s="7" t="s">
        <v>1574</v>
      </c>
      <c r="Q337" t="s">
        <v>310</v>
      </c>
      <c r="R337" s="7" t="s">
        <v>1678</v>
      </c>
      <c r="S337" t="str">
        <f xml:space="preserve"> HYPERLINK("ReviewHtml/review_xxxHolic.html", "https://2danicritic.github.io/ReviewHtml/review_xxxHolic.html")</f>
        <v>https://2danicritic.github.io/ReviewHtml/review_xxxHolic.html</v>
      </c>
      <c r="V337" s="5" t="str">
        <f t="shared" si="5"/>
        <v/>
      </c>
    </row>
    <row r="338" spans="2:22" hidden="1" x14ac:dyDescent="0.35">
      <c r="B338" s="7" t="s">
        <v>1959</v>
      </c>
      <c r="C338" t="s">
        <v>1393</v>
      </c>
      <c r="D338" s="7" t="s">
        <v>1602</v>
      </c>
      <c r="E338" t="s">
        <v>1558</v>
      </c>
      <c r="F338" t="s">
        <v>695</v>
      </c>
      <c r="G338" t="s">
        <v>1569</v>
      </c>
      <c r="H338" t="s">
        <v>1000</v>
      </c>
      <c r="I338" s="7" t="s">
        <v>1561</v>
      </c>
      <c r="J338" s="7" t="s">
        <v>1561</v>
      </c>
      <c r="K338" s="7" t="s">
        <v>1563</v>
      </c>
      <c r="L338" s="7" t="s">
        <v>1561</v>
      </c>
      <c r="M338" s="7" t="s">
        <v>1561</v>
      </c>
      <c r="N338" s="7" t="s">
        <v>1562</v>
      </c>
      <c r="O338" s="7" t="s">
        <v>1563</v>
      </c>
      <c r="P338" s="7" t="s">
        <v>1562</v>
      </c>
      <c r="Q338" t="s">
        <v>1319</v>
      </c>
      <c r="R338" s="7" t="s">
        <v>1695</v>
      </c>
      <c r="S338" t="str">
        <f xml:space="preserve"> HYPERLINK("ReviewHtml/review_Millennium_Actress.html", "https://2danicritic.github.io/ReviewHtml/review_Millennium_Actress.html")</f>
        <v>https://2danicritic.github.io/ReviewHtml/review_Millennium_Actress.html</v>
      </c>
      <c r="V338" s="5" t="str">
        <f t="shared" si="5"/>
        <v/>
      </c>
    </row>
    <row r="339" spans="2:22" hidden="1" x14ac:dyDescent="0.35">
      <c r="B339" s="7" t="s">
        <v>2089</v>
      </c>
      <c r="C339" t="s">
        <v>1064</v>
      </c>
      <c r="D339" s="7" t="s">
        <v>1602</v>
      </c>
      <c r="E339" t="s">
        <v>1558</v>
      </c>
      <c r="F339" t="s">
        <v>748</v>
      </c>
      <c r="G339" t="s">
        <v>1569</v>
      </c>
      <c r="H339" t="s">
        <v>749</v>
      </c>
      <c r="I339" s="7" t="s">
        <v>1561</v>
      </c>
      <c r="J339" s="7" t="s">
        <v>1561</v>
      </c>
      <c r="K339" s="7" t="s">
        <v>1561</v>
      </c>
      <c r="L339" s="7" t="s">
        <v>1561</v>
      </c>
      <c r="M339" s="7" t="s">
        <v>1563</v>
      </c>
      <c r="N339" s="7" t="s">
        <v>1563</v>
      </c>
      <c r="O339" s="7" t="s">
        <v>1561</v>
      </c>
      <c r="P339" s="7" t="s">
        <v>1572</v>
      </c>
      <c r="Q339" t="s">
        <v>196</v>
      </c>
      <c r="R339" s="7" t="s">
        <v>1593</v>
      </c>
      <c r="S339" t="str">
        <f xml:space="preserve"> HYPERLINK("ReviewHtml/review_Spirited_Away.html", "https://2danicritic.github.io/ReviewHtml/review_Spirited_Away.html")</f>
        <v>https://2danicritic.github.io/ReviewHtml/review_Spirited_Away.html</v>
      </c>
      <c r="V339" s="5" t="str">
        <f t="shared" si="5"/>
        <v/>
      </c>
    </row>
    <row r="340" spans="2:22" hidden="1" x14ac:dyDescent="0.35">
      <c r="B340" s="7" t="s">
        <v>1741</v>
      </c>
      <c r="C340" t="s">
        <v>1784</v>
      </c>
      <c r="D340" s="7" t="s">
        <v>1557</v>
      </c>
      <c r="E340" t="s">
        <v>1576</v>
      </c>
      <c r="F340" t="s">
        <v>1785</v>
      </c>
      <c r="G340" t="s">
        <v>1559</v>
      </c>
      <c r="H340" t="s">
        <v>1533</v>
      </c>
      <c r="I340" s="7" t="s">
        <v>1633</v>
      </c>
      <c r="J340" s="7" t="s">
        <v>1564</v>
      </c>
      <c r="K340" s="7" t="s">
        <v>1563</v>
      </c>
      <c r="L340" s="7" t="s">
        <v>1571</v>
      </c>
      <c r="M340" s="7" t="s">
        <v>1564</v>
      </c>
      <c r="N340" s="7" t="s">
        <v>1571</v>
      </c>
      <c r="O340" s="7" t="s">
        <v>1571</v>
      </c>
      <c r="P340" s="7" t="s">
        <v>1564</v>
      </c>
      <c r="Q340" t="s">
        <v>1534</v>
      </c>
      <c r="R340" s="7" t="s">
        <v>1580</v>
      </c>
      <c r="S340" t="str">
        <f xml:space="preserve"> HYPERLINK("ReviewHtml/review_Fear(s)_of_the_Dark.html", "https://2danicritic.github.io/ReviewHtml/review_Fear(s)_of_the_Dark.html")</f>
        <v>https://2danicritic.github.io/ReviewHtml/review_Fear(s)_of_the_Dark.html</v>
      </c>
      <c r="V340" s="5" t="str">
        <f t="shared" si="5"/>
        <v/>
      </c>
    </row>
    <row r="341" spans="2:22" x14ac:dyDescent="0.35">
      <c r="B341" s="7" t="s">
        <v>1722</v>
      </c>
      <c r="C341" t="s">
        <v>1370</v>
      </c>
      <c r="D341" s="7" t="s">
        <v>1710</v>
      </c>
      <c r="E341" t="s">
        <v>1558</v>
      </c>
      <c r="F341" t="s">
        <v>1424</v>
      </c>
      <c r="G341" t="s">
        <v>1584</v>
      </c>
      <c r="H341" t="s">
        <v>1019</v>
      </c>
      <c r="I341" s="7" t="s">
        <v>1711</v>
      </c>
      <c r="J341" s="7" t="s">
        <v>1564</v>
      </c>
      <c r="K341" s="7" t="s">
        <v>1574</v>
      </c>
      <c r="L341" s="7" t="s">
        <v>1564</v>
      </c>
      <c r="M341" s="7" t="s">
        <v>1564</v>
      </c>
      <c r="N341" s="7" t="s">
        <v>1661</v>
      </c>
      <c r="O341" s="7" t="s">
        <v>1564</v>
      </c>
      <c r="P341" s="7" t="s">
        <v>1574</v>
      </c>
      <c r="Q341" t="s">
        <v>1335</v>
      </c>
      <c r="R341" s="7" t="s">
        <v>1712</v>
      </c>
      <c r="S341" t="str">
        <f xml:space="preserve"> HYPERLINK("ReviewHtml/review_Bludgeoning_Angel_Dokuro-Chan.html", "https://2danicritic.github.io/ReviewHtml/review_Bludgeoning_Angel_Dokuro-Chan.html")</f>
        <v>https://2danicritic.github.io/ReviewHtml/review_Bludgeoning_Angel_Dokuro-Chan.html</v>
      </c>
      <c r="V341" s="5" t="str">
        <f t="shared" si="5"/>
        <v/>
      </c>
    </row>
    <row r="342" spans="2:22" hidden="1" x14ac:dyDescent="0.35">
      <c r="B342" s="7" t="s">
        <v>1825</v>
      </c>
      <c r="C342" t="s">
        <v>1804</v>
      </c>
      <c r="D342" s="7" t="s">
        <v>1557</v>
      </c>
      <c r="E342" t="s">
        <v>1576</v>
      </c>
      <c r="F342" t="s">
        <v>1805</v>
      </c>
      <c r="G342" t="s">
        <v>1569</v>
      </c>
      <c r="H342" t="s">
        <v>1806</v>
      </c>
      <c r="I342" s="7" t="s">
        <v>1807</v>
      </c>
      <c r="J342" s="7" t="s">
        <v>1561</v>
      </c>
      <c r="K342" s="7" t="s">
        <v>1563</v>
      </c>
      <c r="L342" s="7" t="s">
        <v>1561</v>
      </c>
      <c r="M342" s="7" t="s">
        <v>1564</v>
      </c>
      <c r="N342" s="7" t="s">
        <v>1571</v>
      </c>
      <c r="O342" s="7" t="s">
        <v>1563</v>
      </c>
      <c r="P342" s="7" t="s">
        <v>1571</v>
      </c>
      <c r="Q342" t="s">
        <v>185</v>
      </c>
      <c r="R342" s="7" t="s">
        <v>1765</v>
      </c>
      <c r="S342" t="str">
        <f xml:space="preserve"> HYPERLINK("ReviewHtml/review_Go_West_-_A_Lucky_Luke_Adventure.html", "https://2danicritic.github.io/ReviewHtml/review_Go_West_-_A_Lucky_Luke_Adventure.html")</f>
        <v>https://2danicritic.github.io/ReviewHtml/review_Go_West_-_A_Lucky_Luke_Adventure.html</v>
      </c>
      <c r="V342" s="5" t="str">
        <f t="shared" si="5"/>
        <v/>
      </c>
    </row>
    <row r="343" spans="2:22" x14ac:dyDescent="0.35">
      <c r="B343" s="7" t="s">
        <v>1593</v>
      </c>
      <c r="C343" t="s">
        <v>1379</v>
      </c>
      <c r="D343" s="7" t="s">
        <v>1710</v>
      </c>
      <c r="E343" t="s">
        <v>1558</v>
      </c>
      <c r="F343" t="s">
        <v>659</v>
      </c>
      <c r="G343" t="s">
        <v>1584</v>
      </c>
      <c r="H343" t="s">
        <v>673</v>
      </c>
      <c r="I343" s="7" t="s">
        <v>1615</v>
      </c>
      <c r="J343" s="7" t="s">
        <v>1563</v>
      </c>
      <c r="K343" s="7" t="s">
        <v>1571</v>
      </c>
      <c r="L343" s="7" t="s">
        <v>1563</v>
      </c>
      <c r="M343" s="7" t="s">
        <v>1571</v>
      </c>
      <c r="N343" s="7" t="s">
        <v>1563</v>
      </c>
      <c r="O343" s="7" t="s">
        <v>1563</v>
      </c>
      <c r="P343" s="7" t="s">
        <v>1561</v>
      </c>
      <c r="Q343" t="s">
        <v>1313</v>
      </c>
      <c r="R343" s="7" t="s">
        <v>1646</v>
      </c>
      <c r="S343" t="str">
        <f xml:space="preserve"> HYPERLINK("ReviewHtml/review_Full_Metal_Panic!_-_The_Second_Raid.html", "https://2danicritic.github.io/ReviewHtml/review_Full_Metal_Panic!_-_The_Second_Raid.html")</f>
        <v>https://2danicritic.github.io/ReviewHtml/review_Full_Metal_Panic!_-_The_Second_Raid.html</v>
      </c>
      <c r="V343" s="5" t="str">
        <f t="shared" si="5"/>
        <v/>
      </c>
    </row>
    <row r="344" spans="2:22" x14ac:dyDescent="0.35">
      <c r="B344" s="7" t="s">
        <v>1834</v>
      </c>
      <c r="C344" t="s">
        <v>2343</v>
      </c>
      <c r="D344" s="7" t="s">
        <v>1710</v>
      </c>
      <c r="E344" t="s">
        <v>1558</v>
      </c>
      <c r="F344" t="s">
        <v>680</v>
      </c>
      <c r="G344" t="s">
        <v>1584</v>
      </c>
      <c r="H344" t="s">
        <v>763</v>
      </c>
      <c r="I344" s="7" t="s">
        <v>1686</v>
      </c>
      <c r="J344" s="7" t="s">
        <v>1571</v>
      </c>
      <c r="K344" s="7" t="s">
        <v>1563</v>
      </c>
      <c r="L344" s="7" t="s">
        <v>1563</v>
      </c>
      <c r="M344" s="7" t="s">
        <v>1571</v>
      </c>
      <c r="N344" s="7" t="s">
        <v>1564</v>
      </c>
      <c r="O344" s="7" t="s">
        <v>1571</v>
      </c>
      <c r="P344" s="7" t="s">
        <v>1571</v>
      </c>
      <c r="Q344" t="s">
        <v>301</v>
      </c>
      <c r="R344" s="7" t="s">
        <v>1637</v>
      </c>
      <c r="S344" t="str">
        <f xml:space="preserve"> HYPERLINK("ReviewHtml/review_Gun_X_Sword.html", "https://2danicritic.github.io/ReviewHtml/review_Gun_X_Sword.html")</f>
        <v>https://2danicritic.github.io/ReviewHtml/review_Gun_X_Sword.html</v>
      </c>
      <c r="V344" s="5" t="str">
        <f t="shared" si="5"/>
        <v/>
      </c>
    </row>
    <row r="345" spans="2:22" x14ac:dyDescent="0.35">
      <c r="B345" s="7" t="s">
        <v>1970</v>
      </c>
      <c r="C345" t="s">
        <v>951</v>
      </c>
      <c r="D345" s="7" t="s">
        <v>1710</v>
      </c>
      <c r="E345" t="s">
        <v>1558</v>
      </c>
      <c r="F345" t="s">
        <v>952</v>
      </c>
      <c r="G345" t="s">
        <v>1584</v>
      </c>
      <c r="H345" t="s">
        <v>953</v>
      </c>
      <c r="I345" s="7" t="s">
        <v>1926</v>
      </c>
      <c r="J345" s="7" t="s">
        <v>1562</v>
      </c>
      <c r="K345" s="7" t="s">
        <v>1562</v>
      </c>
      <c r="L345" s="7" t="s">
        <v>1572</v>
      </c>
      <c r="M345" s="7" t="s">
        <v>1562</v>
      </c>
      <c r="N345" s="7" t="s">
        <v>1572</v>
      </c>
      <c r="O345" s="7" t="s">
        <v>1561</v>
      </c>
      <c r="P345" s="7" t="s">
        <v>1572</v>
      </c>
      <c r="Q345" t="s">
        <v>202</v>
      </c>
      <c r="R345" s="7" t="s">
        <v>1637</v>
      </c>
      <c r="S345" t="str">
        <f xml:space="preserve"> HYPERLINK("ReviewHtml/review_Mushi-Shi.html", "https://2danicritic.github.io/ReviewHtml/review_Mushi-Shi.html")</f>
        <v>https://2danicritic.github.io/ReviewHtml/review_Mushi-Shi.html</v>
      </c>
      <c r="V345" s="5" t="str">
        <f t="shared" si="5"/>
        <v/>
      </c>
    </row>
    <row r="346" spans="2:22" x14ac:dyDescent="0.35">
      <c r="B346" s="7" t="s">
        <v>1796</v>
      </c>
      <c r="C346" t="s">
        <v>1388</v>
      </c>
      <c r="D346" s="7" t="s">
        <v>1710</v>
      </c>
      <c r="E346" t="s">
        <v>1558</v>
      </c>
      <c r="F346" t="s">
        <v>1011</v>
      </c>
      <c r="G346" t="s">
        <v>1603</v>
      </c>
      <c r="H346" t="s">
        <v>1025</v>
      </c>
      <c r="I346" s="7" t="s">
        <v>1571</v>
      </c>
      <c r="J346" s="7" t="s">
        <v>1563</v>
      </c>
      <c r="K346" s="7" t="s">
        <v>1563</v>
      </c>
      <c r="L346" s="7" t="s">
        <v>1574</v>
      </c>
      <c r="M346" s="7" t="s">
        <v>1563</v>
      </c>
      <c r="N346" s="7" t="s">
        <v>1661</v>
      </c>
      <c r="O346" s="7" t="s">
        <v>1561</v>
      </c>
      <c r="P346" s="7" t="s">
        <v>1571</v>
      </c>
      <c r="Q346" t="s">
        <v>1342</v>
      </c>
      <c r="R346" s="7" t="s">
        <v>1850</v>
      </c>
      <c r="S346" t="str">
        <f xml:space="preserve"> HYPERLINK("ReviewHtml/review_Karas_-_The_Prophecy,_The_Revelation.html", "https://2danicritic.github.io/ReviewHtml/review_Karas_-_The_Prophecy,_The_Revelation.html")</f>
        <v>https://2danicritic.github.io/ReviewHtml/review_Karas_-_The_Prophecy,_The_Revelation.html</v>
      </c>
      <c r="V346" s="5" t="str">
        <f t="shared" si="5"/>
        <v/>
      </c>
    </row>
    <row r="347" spans="2:22" hidden="1" x14ac:dyDescent="0.35">
      <c r="B347" s="7" t="s">
        <v>1999</v>
      </c>
      <c r="C347" t="s">
        <v>2261</v>
      </c>
      <c r="D347" s="7" t="s">
        <v>1557</v>
      </c>
      <c r="E347" t="s">
        <v>1672</v>
      </c>
      <c r="F347" t="s">
        <v>2262</v>
      </c>
      <c r="G347" t="s">
        <v>1569</v>
      </c>
      <c r="H347" t="s">
        <v>2195</v>
      </c>
      <c r="I347" s="7" t="s">
        <v>1807</v>
      </c>
      <c r="J347" s="7" t="s">
        <v>1563</v>
      </c>
      <c r="K347" s="7" t="s">
        <v>1561</v>
      </c>
      <c r="L347" s="7" t="s">
        <v>1563</v>
      </c>
      <c r="M347" s="7" t="s">
        <v>1571</v>
      </c>
      <c r="N347" s="7" t="s">
        <v>1571</v>
      </c>
      <c r="O347" s="7" t="s">
        <v>1571</v>
      </c>
      <c r="P347" s="7" t="s">
        <v>1563</v>
      </c>
      <c r="Q347" t="s">
        <v>196</v>
      </c>
      <c r="R347" s="7" t="s">
        <v>1749</v>
      </c>
      <c r="S347" t="str">
        <f xml:space="preserve"> HYPERLINK("ReviewHtml/review_Nocturna.html", "https://2danicritic.github.io/ReviewHtml/review_Nocturna.html")</f>
        <v>https://2danicritic.github.io/ReviewHtml/review_Nocturna.html</v>
      </c>
      <c r="V347" s="5" t="str">
        <f t="shared" si="5"/>
        <v/>
      </c>
    </row>
    <row r="348" spans="2:22" hidden="1" x14ac:dyDescent="0.35">
      <c r="B348" s="7" t="s">
        <v>1715</v>
      </c>
      <c r="C348" t="s">
        <v>731</v>
      </c>
      <c r="D348" s="7" t="s">
        <v>1702</v>
      </c>
      <c r="E348" t="s">
        <v>1558</v>
      </c>
      <c r="F348" t="s">
        <v>732</v>
      </c>
      <c r="G348" t="s">
        <v>1569</v>
      </c>
      <c r="H348" t="s">
        <v>733</v>
      </c>
      <c r="I348" s="7" t="s">
        <v>1585</v>
      </c>
      <c r="J348" s="7" t="s">
        <v>1571</v>
      </c>
      <c r="K348" s="7" t="s">
        <v>1574</v>
      </c>
      <c r="L348" s="7" t="s">
        <v>1571</v>
      </c>
      <c r="M348" s="7" t="s">
        <v>1574</v>
      </c>
      <c r="N348" s="7" t="s">
        <v>1574</v>
      </c>
      <c r="O348" s="7" t="s">
        <v>1571</v>
      </c>
      <c r="P348" s="7" t="s">
        <v>1571</v>
      </c>
      <c r="Q348" t="s">
        <v>93</v>
      </c>
      <c r="R348" s="7" t="s">
        <v>1699</v>
      </c>
      <c r="S348" t="str">
        <f xml:space="preserve"> HYPERLINK("ReviewHtml/review_Blood_-_The_Last_Vampire.html", "https://2danicritic.github.io/ReviewHtml/review_Blood_-_The_Last_Vampire.html")</f>
        <v>https://2danicritic.github.io/ReviewHtml/review_Blood_-_The_Last_Vampire.html</v>
      </c>
      <c r="V348" s="5" t="str">
        <f t="shared" si="5"/>
        <v/>
      </c>
    </row>
    <row r="349" spans="2:22" x14ac:dyDescent="0.35">
      <c r="B349" s="7" t="s">
        <v>2086</v>
      </c>
      <c r="C349" t="s">
        <v>1411</v>
      </c>
      <c r="D349" s="7" t="s">
        <v>1710</v>
      </c>
      <c r="E349" t="s">
        <v>1558</v>
      </c>
      <c r="F349" t="s">
        <v>665</v>
      </c>
      <c r="G349" t="s">
        <v>1584</v>
      </c>
      <c r="H349" t="s">
        <v>1459</v>
      </c>
      <c r="I349" s="7" t="s">
        <v>1636</v>
      </c>
      <c r="J349" s="7" t="s">
        <v>1574</v>
      </c>
      <c r="K349" s="7" t="s">
        <v>1571</v>
      </c>
      <c r="L349" s="7" t="s">
        <v>1564</v>
      </c>
      <c r="M349" s="7" t="s">
        <v>1563</v>
      </c>
      <c r="N349" s="7" t="s">
        <v>1563</v>
      </c>
      <c r="O349" s="7" t="s">
        <v>1571</v>
      </c>
      <c r="P349" s="7" t="s">
        <v>1571</v>
      </c>
      <c r="Q349" t="s">
        <v>1357</v>
      </c>
      <c r="R349" s="7" t="s">
        <v>1678</v>
      </c>
      <c r="S349" t="str">
        <f xml:space="preserve"> HYPERLINK("ReviewHtml/review_Speed_Grapher.html", "https://2danicritic.github.io/ReviewHtml/review_Speed_Grapher.html")</f>
        <v>https://2danicritic.github.io/ReviewHtml/review_Speed_Grapher.html</v>
      </c>
      <c r="V349" s="5" t="str">
        <f t="shared" si="5"/>
        <v/>
      </c>
    </row>
    <row r="350" spans="2:22" x14ac:dyDescent="0.35">
      <c r="B350" s="7" t="s">
        <v>2301</v>
      </c>
      <c r="C350" t="s">
        <v>2121</v>
      </c>
      <c r="D350" s="7" t="s">
        <v>1710</v>
      </c>
      <c r="E350" t="s">
        <v>1558</v>
      </c>
      <c r="F350" t="s">
        <v>665</v>
      </c>
      <c r="G350" t="s">
        <v>1584</v>
      </c>
      <c r="H350" t="s">
        <v>2122</v>
      </c>
      <c r="I350" s="7" t="s">
        <v>1563</v>
      </c>
      <c r="J350" s="7" t="s">
        <v>1571</v>
      </c>
      <c r="K350" s="7" t="s">
        <v>1561</v>
      </c>
      <c r="L350" s="7" t="s">
        <v>1563</v>
      </c>
      <c r="M350" s="7" t="s">
        <v>1563</v>
      </c>
      <c r="N350" s="7" t="s">
        <v>1563</v>
      </c>
      <c r="O350" s="7" t="s">
        <v>1563</v>
      </c>
      <c r="P350" s="7" t="s">
        <v>1563</v>
      </c>
      <c r="Q350" t="s">
        <v>1552</v>
      </c>
      <c r="R350" s="7" t="s">
        <v>1678</v>
      </c>
      <c r="S350" t="str">
        <f xml:space="preserve"> HYPERLINK("ReviewHtml/review_Trinity_Blood.html", "https://2danicritic.github.io/ReviewHtml/review_Trinity_Blood.html")</f>
        <v>https://2danicritic.github.io/ReviewHtml/review_Trinity_Blood.html</v>
      </c>
      <c r="V350" s="5" t="str">
        <f t="shared" si="5"/>
        <v/>
      </c>
    </row>
    <row r="351" spans="2:22" x14ac:dyDescent="0.35">
      <c r="B351" s="7" t="s">
        <v>1808</v>
      </c>
      <c r="C351" t="s">
        <v>828</v>
      </c>
      <c r="D351" s="7" t="s">
        <v>1692</v>
      </c>
      <c r="E351" t="s">
        <v>1558</v>
      </c>
      <c r="F351" t="s">
        <v>665</v>
      </c>
      <c r="G351" t="s">
        <v>1584</v>
      </c>
      <c r="H351" t="s">
        <v>829</v>
      </c>
      <c r="I351" s="7" t="s">
        <v>1645</v>
      </c>
      <c r="J351" s="7" t="s">
        <v>1571</v>
      </c>
      <c r="K351" s="7" t="s">
        <v>1562</v>
      </c>
      <c r="L351" s="7" t="s">
        <v>1572</v>
      </c>
      <c r="M351" s="7" t="s">
        <v>1561</v>
      </c>
      <c r="N351" s="7" t="s">
        <v>1562</v>
      </c>
      <c r="O351" s="7" t="s">
        <v>1561</v>
      </c>
      <c r="P351" s="7" t="s">
        <v>1572</v>
      </c>
      <c r="Q351" t="s">
        <v>139</v>
      </c>
      <c r="R351" s="7" t="s">
        <v>1678</v>
      </c>
      <c r="S351" t="str">
        <f xml:space="preserve"> HYPERLINK("ReviewHtml/review_Gankutsuou_-_The_Count_of_Monte_Cristo.html", "https://2danicritic.github.io/ReviewHtml/review_Gankutsuou_-_The_Count_of_Monte_Cristo.html")</f>
        <v>https://2danicritic.github.io/ReviewHtml/review_Gankutsuou_-_The_Count_of_Monte_Cristo.html</v>
      </c>
      <c r="V351" s="5" t="str">
        <f t="shared" si="5"/>
        <v/>
      </c>
    </row>
    <row r="352" spans="2:22" x14ac:dyDescent="0.35">
      <c r="B352" s="7" t="s">
        <v>1809</v>
      </c>
      <c r="C352" t="s">
        <v>830</v>
      </c>
      <c r="D352" s="7" t="s">
        <v>1692</v>
      </c>
      <c r="E352" t="s">
        <v>1558</v>
      </c>
      <c r="F352" t="s">
        <v>665</v>
      </c>
      <c r="G352" t="s">
        <v>1584</v>
      </c>
      <c r="H352" t="s">
        <v>831</v>
      </c>
      <c r="I352" s="7" t="s">
        <v>1570</v>
      </c>
      <c r="J352" s="7" t="s">
        <v>1564</v>
      </c>
      <c r="K352" s="7" t="s">
        <v>1564</v>
      </c>
      <c r="L352" s="7" t="s">
        <v>1571</v>
      </c>
      <c r="M352" s="7" t="s">
        <v>1564</v>
      </c>
      <c r="N352" s="7" t="s">
        <v>1561</v>
      </c>
      <c r="O352" s="7" t="s">
        <v>1562</v>
      </c>
      <c r="P352" s="7" t="s">
        <v>1561</v>
      </c>
      <c r="Q352" t="s">
        <v>140</v>
      </c>
      <c r="R352" s="7" t="s">
        <v>1637</v>
      </c>
      <c r="S352" t="str">
        <f xml:space="preserve"> HYPERLINK("ReviewHtml/review_Gantz.html", "https://2danicritic.github.io/ReviewHtml/review_Gantz.html")</f>
        <v>https://2danicritic.github.io/ReviewHtml/review_Gantz.html</v>
      </c>
      <c r="V352" s="5" t="str">
        <f t="shared" si="5"/>
        <v/>
      </c>
    </row>
    <row r="353" spans="2:22" x14ac:dyDescent="0.35">
      <c r="B353" s="7" t="s">
        <v>1953</v>
      </c>
      <c r="C353" t="s">
        <v>938</v>
      </c>
      <c r="D353" s="7" t="s">
        <v>1692</v>
      </c>
      <c r="E353" t="s">
        <v>1558</v>
      </c>
      <c r="F353" t="s">
        <v>939</v>
      </c>
      <c r="G353" t="s">
        <v>1584</v>
      </c>
      <c r="H353" t="s">
        <v>940</v>
      </c>
      <c r="I353" s="7" t="s">
        <v>1745</v>
      </c>
      <c r="J353" s="7" t="s">
        <v>1564</v>
      </c>
      <c r="K353" s="7" t="s">
        <v>1574</v>
      </c>
      <c r="L353" s="7" t="s">
        <v>1571</v>
      </c>
      <c r="M353" s="7" t="s">
        <v>1564</v>
      </c>
      <c r="N353" s="7" t="s">
        <v>1564</v>
      </c>
      <c r="O353" s="7" t="s">
        <v>1563</v>
      </c>
      <c r="P353" s="7" t="s">
        <v>1563</v>
      </c>
      <c r="Q353" t="s">
        <v>197</v>
      </c>
      <c r="R353" s="7" t="s">
        <v>1616</v>
      </c>
      <c r="S353" t="str">
        <f xml:space="preserve"> HYPERLINK("ReviewHtml/review_Mezzo_DSA.html", "https://2danicritic.github.io/ReviewHtml/review_Mezzo_DSA.html")</f>
        <v>https://2danicritic.github.io/ReviewHtml/review_Mezzo_DSA.html</v>
      </c>
      <c r="V353" s="5" t="str">
        <f t="shared" si="5"/>
        <v/>
      </c>
    </row>
    <row r="354" spans="2:22" x14ac:dyDescent="0.35">
      <c r="B354" s="7" t="s">
        <v>1993</v>
      </c>
      <c r="C354" t="s">
        <v>977</v>
      </c>
      <c r="D354" s="7" t="s">
        <v>1692</v>
      </c>
      <c r="E354" t="s">
        <v>1558</v>
      </c>
      <c r="F354" t="s">
        <v>815</v>
      </c>
      <c r="G354" t="s">
        <v>1584</v>
      </c>
      <c r="H354" t="s">
        <v>978</v>
      </c>
      <c r="I354" s="7" t="s">
        <v>1876</v>
      </c>
      <c r="J354" s="7" t="s">
        <v>1574</v>
      </c>
      <c r="K354" s="7" t="s">
        <v>1574</v>
      </c>
      <c r="L354" s="7" t="s">
        <v>1571</v>
      </c>
      <c r="M354" s="7" t="s">
        <v>1574</v>
      </c>
      <c r="N354" s="7" t="s">
        <v>1661</v>
      </c>
      <c r="O354" s="7" t="s">
        <v>1574</v>
      </c>
      <c r="P354" s="7" t="s">
        <v>1566</v>
      </c>
      <c r="Q354" t="s">
        <v>145</v>
      </c>
      <c r="R354" s="7" t="s">
        <v>1700</v>
      </c>
      <c r="S354" t="str">
        <f xml:space="preserve"> HYPERLINK("ReviewHtml/review_Ninja_Nonsense.html", "https://2danicritic.github.io/ReviewHtml/review_Ninja_Nonsense.html")</f>
        <v>https://2danicritic.github.io/ReviewHtml/review_Ninja_Nonsense.html</v>
      </c>
      <c r="V354" s="5" t="str">
        <f t="shared" si="5"/>
        <v/>
      </c>
    </row>
    <row r="355" spans="2:22" hidden="1" x14ac:dyDescent="0.35">
      <c r="B355" s="7" t="s">
        <v>2392</v>
      </c>
      <c r="C355" t="s">
        <v>1159</v>
      </c>
      <c r="D355" s="7" t="s">
        <v>1702</v>
      </c>
      <c r="E355" t="s">
        <v>1558</v>
      </c>
      <c r="F355" t="s">
        <v>695</v>
      </c>
      <c r="G355" t="s">
        <v>1569</v>
      </c>
      <c r="H355" t="s">
        <v>980</v>
      </c>
      <c r="I355" s="7" t="s">
        <v>1599</v>
      </c>
      <c r="J355" s="7" t="s">
        <v>1563</v>
      </c>
      <c r="K355" s="7" t="s">
        <v>1563</v>
      </c>
      <c r="L355" s="7" t="s">
        <v>1571</v>
      </c>
      <c r="M355" s="7" t="s">
        <v>1574</v>
      </c>
      <c r="N355" s="7" t="s">
        <v>1563</v>
      </c>
      <c r="O355" s="7" t="s">
        <v>1571</v>
      </c>
      <c r="P355" s="7" t="s">
        <v>1563</v>
      </c>
      <c r="Q355" t="s">
        <v>353</v>
      </c>
      <c r="R355" s="7" t="s">
        <v>1670</v>
      </c>
      <c r="S355" t="str">
        <f xml:space="preserve"> HYPERLINK("ReviewHtml/review_Vampire_Hunter_D_-_Bloodlust.html", "https://2danicritic.github.io/ReviewHtml/review_Vampire_Hunter_D_-_Bloodlust.html")</f>
        <v>https://2danicritic.github.io/ReviewHtml/review_Vampire_Hunter_D_-_Bloodlust.html</v>
      </c>
      <c r="V355" s="5" t="str">
        <f t="shared" si="5"/>
        <v/>
      </c>
    </row>
    <row r="356" spans="2:22" hidden="1" x14ac:dyDescent="0.35">
      <c r="B356" s="7" t="s">
        <v>1869</v>
      </c>
      <c r="C356" t="s">
        <v>1386</v>
      </c>
      <c r="D356" s="7" t="s">
        <v>1840</v>
      </c>
      <c r="E356" t="s">
        <v>1558</v>
      </c>
      <c r="F356" t="s">
        <v>732</v>
      </c>
      <c r="G356" t="s">
        <v>1569</v>
      </c>
      <c r="H356" t="s">
        <v>1446</v>
      </c>
      <c r="I356" s="7" t="s">
        <v>1589</v>
      </c>
      <c r="J356" s="7" t="s">
        <v>1561</v>
      </c>
      <c r="K356" s="7" t="s">
        <v>1561</v>
      </c>
      <c r="L356" s="7" t="s">
        <v>1561</v>
      </c>
      <c r="M356" s="7" t="s">
        <v>1563</v>
      </c>
      <c r="N356" s="7" t="s">
        <v>1561</v>
      </c>
      <c r="O356" s="7" t="s">
        <v>1564</v>
      </c>
      <c r="P356" s="7" t="s">
        <v>1561</v>
      </c>
      <c r="Q356" t="s">
        <v>138</v>
      </c>
      <c r="R356" s="7" t="s">
        <v>1783</v>
      </c>
      <c r="S356" t="str">
        <f xml:space="preserve"> HYPERLINK("ReviewHtml/review_Jin-Roh_-_The_Wolf_Brigade.html", "https://2danicritic.github.io/ReviewHtml/review_Jin-Roh_-_The_Wolf_Brigade.html")</f>
        <v>https://2danicritic.github.io/ReviewHtml/review_Jin-Roh_-_The_Wolf_Brigade.html</v>
      </c>
      <c r="V356" s="5" t="str">
        <f t="shared" si="5"/>
        <v/>
      </c>
    </row>
    <row r="357" spans="2:22" hidden="1" x14ac:dyDescent="0.35">
      <c r="B357" s="7" t="s">
        <v>1976</v>
      </c>
      <c r="C357" t="s">
        <v>964</v>
      </c>
      <c r="D357" s="7" t="s">
        <v>1840</v>
      </c>
      <c r="E357" t="s">
        <v>1558</v>
      </c>
      <c r="F357" t="s">
        <v>748</v>
      </c>
      <c r="G357" t="s">
        <v>1569</v>
      </c>
      <c r="H357" t="s">
        <v>844</v>
      </c>
      <c r="I357" s="7" t="s">
        <v>1579</v>
      </c>
      <c r="J357" s="7" t="s">
        <v>1563</v>
      </c>
      <c r="K357" s="7" t="s">
        <v>1563</v>
      </c>
      <c r="L357" s="7" t="s">
        <v>1563</v>
      </c>
      <c r="M357" s="7" t="s">
        <v>1571</v>
      </c>
      <c r="N357" s="7" t="s">
        <v>1661</v>
      </c>
      <c r="O357" s="7" t="s">
        <v>1563</v>
      </c>
      <c r="P357" s="7" t="s">
        <v>1561</v>
      </c>
      <c r="Q357" t="s">
        <v>206</v>
      </c>
      <c r="R357" s="7" t="s">
        <v>1787</v>
      </c>
      <c r="S357" t="str">
        <f xml:space="preserve"> HYPERLINK("ReviewHtml/review_My_Neighbors_The_Yamadas.html", "https://2danicritic.github.io/ReviewHtml/review_My_Neighbors_The_Yamadas.html")</f>
        <v>https://2danicritic.github.io/ReviewHtml/review_My_Neighbors_The_Yamadas.html</v>
      </c>
      <c r="V357" s="5" t="str">
        <f t="shared" si="5"/>
        <v/>
      </c>
    </row>
    <row r="358" spans="2:22" hidden="1" x14ac:dyDescent="0.35">
      <c r="B358" s="7" t="s">
        <v>2022</v>
      </c>
      <c r="C358" t="s">
        <v>1005</v>
      </c>
      <c r="D358" s="7" t="s">
        <v>1557</v>
      </c>
      <c r="E358" t="s">
        <v>1576</v>
      </c>
      <c r="F358" t="s">
        <v>1006</v>
      </c>
      <c r="G358" t="s">
        <v>1569</v>
      </c>
      <c r="H358" t="s">
        <v>227</v>
      </c>
      <c r="I358" s="7" t="s">
        <v>1579</v>
      </c>
      <c r="J358" s="7" t="s">
        <v>1571</v>
      </c>
      <c r="K358" s="7" t="s">
        <v>1571</v>
      </c>
      <c r="L358" s="7" t="s">
        <v>1571</v>
      </c>
      <c r="M358" s="7" t="s">
        <v>1563</v>
      </c>
      <c r="N358" s="7" t="s">
        <v>1563</v>
      </c>
      <c r="O358" s="7" t="s">
        <v>1564</v>
      </c>
      <c r="P358" s="7" t="s">
        <v>1561</v>
      </c>
      <c r="Q358" t="s">
        <v>228</v>
      </c>
      <c r="R358" s="7" t="s">
        <v>1771</v>
      </c>
      <c r="S358" t="str">
        <f xml:space="preserve"> HYPERLINK("ReviewHtml/review_Persepolis.html", "https://2danicritic.github.io/ReviewHtml/review_Persepolis.html")</f>
        <v>https://2danicritic.github.io/ReviewHtml/review_Persepolis.html</v>
      </c>
      <c r="V358" s="5" t="str">
        <f t="shared" si="5"/>
        <v/>
      </c>
    </row>
    <row r="359" spans="2:22" x14ac:dyDescent="0.35">
      <c r="B359" s="7" t="s">
        <v>2015</v>
      </c>
      <c r="C359" t="s">
        <v>1274</v>
      </c>
      <c r="D359" s="7" t="s">
        <v>1692</v>
      </c>
      <c r="E359" t="s">
        <v>1558</v>
      </c>
      <c r="F359" t="s">
        <v>695</v>
      </c>
      <c r="G359" t="s">
        <v>1584</v>
      </c>
      <c r="H359" t="s">
        <v>1000</v>
      </c>
      <c r="I359" s="7" t="s">
        <v>1682</v>
      </c>
      <c r="J359" s="7" t="s">
        <v>1563</v>
      </c>
      <c r="K359" s="7" t="s">
        <v>1563</v>
      </c>
      <c r="L359" s="7" t="s">
        <v>1563</v>
      </c>
      <c r="M359" s="7" t="s">
        <v>1571</v>
      </c>
      <c r="N359" s="7" t="s">
        <v>1561</v>
      </c>
      <c r="O359" s="7" t="s">
        <v>1561</v>
      </c>
      <c r="P359" s="7" t="s">
        <v>1562</v>
      </c>
      <c r="Q359" t="s">
        <v>1211</v>
      </c>
      <c r="R359" s="7" t="s">
        <v>1616</v>
      </c>
      <c r="S359" t="str">
        <f xml:space="preserve"> HYPERLINK("ReviewHtml/review_Paranoia_Agent.html", "https://2danicritic.github.io/ReviewHtml/review_Paranoia_Agent.html")</f>
        <v>https://2danicritic.github.io/ReviewHtml/review_Paranoia_Agent.html</v>
      </c>
      <c r="V359" s="5" t="str">
        <f t="shared" si="5"/>
        <v/>
      </c>
    </row>
    <row r="360" spans="2:22" x14ac:dyDescent="0.35">
      <c r="B360" s="7" t="s">
        <v>1835</v>
      </c>
      <c r="C360" t="s">
        <v>1383</v>
      </c>
      <c r="D360" s="7" t="s">
        <v>1692</v>
      </c>
      <c r="E360" t="s">
        <v>1558</v>
      </c>
      <c r="F360" t="s">
        <v>966</v>
      </c>
      <c r="G360" t="s">
        <v>1603</v>
      </c>
      <c r="H360" t="s">
        <v>820</v>
      </c>
      <c r="I360" s="7" t="s">
        <v>1615</v>
      </c>
      <c r="J360" s="7" t="s">
        <v>1571</v>
      </c>
      <c r="K360" s="7" t="s">
        <v>1563</v>
      </c>
      <c r="L360" s="7" t="s">
        <v>1563</v>
      </c>
      <c r="M360" s="7" t="s">
        <v>1563</v>
      </c>
      <c r="N360" s="7" t="s">
        <v>1571</v>
      </c>
      <c r="O360" s="7" t="s">
        <v>1561</v>
      </c>
      <c r="P360" s="7" t="s">
        <v>1563</v>
      </c>
      <c r="Q360" t="s">
        <v>1338</v>
      </c>
      <c r="R360" s="7" t="s">
        <v>1690</v>
      </c>
      <c r="S360" t="str">
        <f xml:space="preserve"> HYPERLINK("ReviewHtml/review_Gunbuster_2.html", "https://2danicritic.github.io/ReviewHtml/review_Gunbuster_2.html")</f>
        <v>https://2danicritic.github.io/ReviewHtml/review_Gunbuster_2.html</v>
      </c>
      <c r="V360" s="5" t="str">
        <f t="shared" si="5"/>
        <v/>
      </c>
    </row>
    <row r="361" spans="2:22" hidden="1" x14ac:dyDescent="0.35">
      <c r="B361" s="7" t="s">
        <v>2031</v>
      </c>
      <c r="C361" t="s">
        <v>2266</v>
      </c>
      <c r="D361" s="7" t="s">
        <v>2019</v>
      </c>
      <c r="E361" t="s">
        <v>1558</v>
      </c>
      <c r="F361" t="s">
        <v>2267</v>
      </c>
      <c r="G361" t="s">
        <v>1569</v>
      </c>
      <c r="H361" t="s">
        <v>2268</v>
      </c>
      <c r="I361" s="7" t="s">
        <v>1615</v>
      </c>
      <c r="J361" s="7" t="s">
        <v>1564</v>
      </c>
      <c r="K361" s="7" t="s">
        <v>1571</v>
      </c>
      <c r="L361" s="7" t="s">
        <v>1563</v>
      </c>
      <c r="M361" s="7" t="s">
        <v>1563</v>
      </c>
      <c r="N361" s="7" t="s">
        <v>1563</v>
      </c>
      <c r="O361" s="7" t="s">
        <v>1561</v>
      </c>
      <c r="P361" s="7" t="s">
        <v>1561</v>
      </c>
      <c r="Q361" t="s">
        <v>2198</v>
      </c>
      <c r="R361" s="7" t="s">
        <v>1751</v>
      </c>
      <c r="S361" t="str">
        <f xml:space="preserve"> HYPERLINK("ReviewHtml/review_Pokemon_-_The_First_Movie.html", "https://2danicritic.github.io/ReviewHtml/review_Pokemon_-_The_First_Movie.html")</f>
        <v>https://2danicritic.github.io/ReviewHtml/review_Pokemon_-_The_First_Movie.html</v>
      </c>
      <c r="V361" s="5" t="str">
        <f t="shared" si="5"/>
        <v/>
      </c>
    </row>
    <row r="362" spans="2:22" hidden="1" x14ac:dyDescent="0.35">
      <c r="B362" s="7" t="s">
        <v>1706</v>
      </c>
      <c r="C362" t="s">
        <v>727</v>
      </c>
      <c r="D362" s="7" t="s">
        <v>1692</v>
      </c>
      <c r="E362" t="s">
        <v>1693</v>
      </c>
      <c r="F362" t="s">
        <v>89</v>
      </c>
      <c r="G362" t="s">
        <v>1569</v>
      </c>
      <c r="H362" t="s">
        <v>90</v>
      </c>
      <c r="I362" s="7" t="s">
        <v>1694</v>
      </c>
      <c r="J362" s="7" t="s">
        <v>1574</v>
      </c>
      <c r="K362" s="7" t="s">
        <v>1574</v>
      </c>
      <c r="L362" s="7" t="s">
        <v>1661</v>
      </c>
      <c r="M362" s="7" t="s">
        <v>1661</v>
      </c>
      <c r="N362" s="7" t="s">
        <v>1661</v>
      </c>
      <c r="O362" s="7" t="s">
        <v>1661</v>
      </c>
      <c r="P362" s="7" t="s">
        <v>1566</v>
      </c>
      <c r="Q362" t="s">
        <v>91</v>
      </c>
      <c r="R362" s="7" t="s">
        <v>1695</v>
      </c>
      <c r="S362" t="str">
        <f xml:space="preserve"> HYPERLINK("ReviewHtml/review_Blade_of_the_Phantom_Master.html", "https://2danicritic.github.io/ReviewHtml/review_Blade_of_the_Phantom_Master.html")</f>
        <v>https://2danicritic.github.io/ReviewHtml/review_Blade_of_the_Phantom_Master.html</v>
      </c>
      <c r="V362" s="5" t="str">
        <f t="shared" si="5"/>
        <v/>
      </c>
    </row>
    <row r="363" spans="2:22" x14ac:dyDescent="0.35">
      <c r="B363" s="7" t="s">
        <v>2062</v>
      </c>
      <c r="C363" t="s">
        <v>1406</v>
      </c>
      <c r="D363" s="7" t="s">
        <v>1692</v>
      </c>
      <c r="E363" t="s">
        <v>1558</v>
      </c>
      <c r="F363" t="s">
        <v>781</v>
      </c>
      <c r="G363" t="s">
        <v>1584</v>
      </c>
      <c r="H363" t="s">
        <v>1299</v>
      </c>
      <c r="I363" s="7" t="s">
        <v>1589</v>
      </c>
      <c r="J363" s="7" t="s">
        <v>1563</v>
      </c>
      <c r="K363" s="7" t="s">
        <v>1561</v>
      </c>
      <c r="L363" s="7" t="s">
        <v>1562</v>
      </c>
      <c r="M363" s="7" t="s">
        <v>1561</v>
      </c>
      <c r="N363" s="7" t="s">
        <v>1564</v>
      </c>
      <c r="O363" s="7" t="s">
        <v>1563</v>
      </c>
      <c r="P363" s="7" t="s">
        <v>1563</v>
      </c>
      <c r="Q363" t="s">
        <v>186</v>
      </c>
      <c r="R363" s="7" t="s">
        <v>1637</v>
      </c>
      <c r="S363" t="str">
        <f xml:space="preserve"> HYPERLINK("ReviewHtml/review_Samurai_Champloo.html", "https://2danicritic.github.io/ReviewHtml/review_Samurai_Champloo.html")</f>
        <v>https://2danicritic.github.io/ReviewHtml/review_Samurai_Champloo.html</v>
      </c>
      <c r="V363" s="5" t="str">
        <f t="shared" si="5"/>
        <v/>
      </c>
    </row>
    <row r="364" spans="2:22" hidden="1" x14ac:dyDescent="0.35">
      <c r="B364" s="7" t="s">
        <v>1922</v>
      </c>
      <c r="C364" t="s">
        <v>1881</v>
      </c>
      <c r="D364" s="7" t="s">
        <v>1882</v>
      </c>
      <c r="E364" t="s">
        <v>1558</v>
      </c>
      <c r="F364" t="s">
        <v>916</v>
      </c>
      <c r="G364" t="s">
        <v>1569</v>
      </c>
      <c r="H364" t="s">
        <v>1540</v>
      </c>
      <c r="I364" s="7" t="s">
        <v>1599</v>
      </c>
      <c r="J364" s="7" t="s">
        <v>1571</v>
      </c>
      <c r="K364" s="7" t="s">
        <v>1564</v>
      </c>
      <c r="L364" s="7" t="s">
        <v>1563</v>
      </c>
      <c r="M364" s="7" t="s">
        <v>1563</v>
      </c>
      <c r="N364" s="7" t="s">
        <v>1571</v>
      </c>
      <c r="O364" s="7" t="s">
        <v>1563</v>
      </c>
      <c r="P364" s="7" t="s">
        <v>1571</v>
      </c>
      <c r="Q364" t="s">
        <v>1541</v>
      </c>
      <c r="R364" s="7" t="s">
        <v>1770</v>
      </c>
      <c r="S364" t="str">
        <f xml:space="preserve"> HYPERLINK("ReviewHtml/review_Lupin_the_Third_-_Island_of_Assassins.html", "https://2danicritic.github.io/ReviewHtml/review_Lupin_the_Third_-_Island_of_Assassins.html")</f>
        <v>https://2danicritic.github.io/ReviewHtml/review_Lupin_the_Third_-_Island_of_Assassins.html</v>
      </c>
      <c r="V364" s="5" t="str">
        <f t="shared" si="5"/>
        <v/>
      </c>
    </row>
    <row r="365" spans="2:22" hidden="1" x14ac:dyDescent="0.35">
      <c r="B365" s="7" t="s">
        <v>2082</v>
      </c>
      <c r="C365" t="s">
        <v>1409</v>
      </c>
      <c r="D365" s="7" t="s">
        <v>1697</v>
      </c>
      <c r="E365" t="s">
        <v>1568</v>
      </c>
      <c r="F365" t="s">
        <v>1295</v>
      </c>
      <c r="G365" t="s">
        <v>1569</v>
      </c>
      <c r="H365" t="s">
        <v>1356</v>
      </c>
      <c r="I365" s="7" t="s">
        <v>1615</v>
      </c>
      <c r="J365" s="7" t="s">
        <v>1563</v>
      </c>
      <c r="K365" s="7" t="s">
        <v>1561</v>
      </c>
      <c r="L365" s="7" t="s">
        <v>1563</v>
      </c>
      <c r="M365" s="7" t="s">
        <v>1561</v>
      </c>
      <c r="N365" s="7" t="s">
        <v>1571</v>
      </c>
      <c r="O365" s="7" t="s">
        <v>1563</v>
      </c>
      <c r="P365" s="7" t="s">
        <v>1564</v>
      </c>
      <c r="Q365" t="s">
        <v>98</v>
      </c>
      <c r="R365" s="7" t="s">
        <v>1573</v>
      </c>
      <c r="S365" t="str">
        <f xml:space="preserve"> HYPERLINK("ReviewHtml/review_Sinbad_-_Legend_of_the_Seven_Seas.html", "https://2danicritic.github.io/ReviewHtml/review_Sinbad_-_Legend_of_the_Seven_Seas.html")</f>
        <v>https://2danicritic.github.io/ReviewHtml/review_Sinbad_-_Legend_of_the_Seven_Seas.html</v>
      </c>
      <c r="V365" s="5" t="str">
        <f t="shared" si="5"/>
        <v/>
      </c>
    </row>
    <row r="366" spans="2:22" hidden="1" x14ac:dyDescent="0.35">
      <c r="B366" s="7" t="s">
        <v>1984</v>
      </c>
      <c r="C366" t="s">
        <v>1271</v>
      </c>
      <c r="D366" s="7" t="s">
        <v>1882</v>
      </c>
      <c r="E366" t="s">
        <v>1558</v>
      </c>
      <c r="F366" t="s">
        <v>1205</v>
      </c>
      <c r="G366" t="s">
        <v>1569</v>
      </c>
      <c r="H366" t="s">
        <v>1206</v>
      </c>
      <c r="I366" s="7" t="s">
        <v>1745</v>
      </c>
      <c r="J366" s="7" t="s">
        <v>1571</v>
      </c>
      <c r="K366" s="7" t="s">
        <v>1571</v>
      </c>
      <c r="L366" s="7" t="s">
        <v>1571</v>
      </c>
      <c r="M366" s="7" t="s">
        <v>1574</v>
      </c>
      <c r="N366" s="7" t="s">
        <v>1564</v>
      </c>
      <c r="O366" s="7" t="s">
        <v>1571</v>
      </c>
      <c r="P366" s="7" t="s">
        <v>1571</v>
      </c>
      <c r="Q366" t="s">
        <v>1207</v>
      </c>
      <c r="R366" s="7" t="s">
        <v>1708</v>
      </c>
      <c r="S366" t="str">
        <f xml:space="preserve"> HYPERLINK("ReviewHtml/review_Neon_Genesis_Evangelion_-_Death_and_Rebirth.html", "https://2danicritic.github.io/ReviewHtml/review_Neon_Genesis_Evangelion_-_Death_and_Rebirth.html")</f>
        <v>https://2danicritic.github.io/ReviewHtml/review_Neon_Genesis_Evangelion_-_Death_and_Rebirth.html</v>
      </c>
      <c r="V366" s="5" t="str">
        <f t="shared" si="5"/>
        <v/>
      </c>
    </row>
    <row r="367" spans="2:22" hidden="1" x14ac:dyDescent="0.35">
      <c r="B367" s="7" t="s">
        <v>1986</v>
      </c>
      <c r="C367" t="s">
        <v>1272</v>
      </c>
      <c r="D367" s="7" t="s">
        <v>1882</v>
      </c>
      <c r="E367" t="s">
        <v>1558</v>
      </c>
      <c r="F367" t="s">
        <v>1291</v>
      </c>
      <c r="G367" t="s">
        <v>1569</v>
      </c>
      <c r="H367" t="s">
        <v>1208</v>
      </c>
      <c r="I367" s="7" t="s">
        <v>1615</v>
      </c>
      <c r="J367" s="7" t="s">
        <v>1571</v>
      </c>
      <c r="K367" s="7" t="s">
        <v>1563</v>
      </c>
      <c r="L367" s="7" t="s">
        <v>1563</v>
      </c>
      <c r="M367" s="7" t="s">
        <v>1564</v>
      </c>
      <c r="N367" s="7" t="s">
        <v>1563</v>
      </c>
      <c r="O367" s="7" t="s">
        <v>1563</v>
      </c>
      <c r="P367" s="7" t="s">
        <v>1562</v>
      </c>
      <c r="Q367" t="s">
        <v>1209</v>
      </c>
      <c r="R367" s="7" t="s">
        <v>1580</v>
      </c>
      <c r="S367" t="str">
        <f xml:space="preserve"> HYPERLINK("ReviewHtml/review_Neon_Genesis_Evangelion_-_The_End_of_Evangelion.html", "https://2danicritic.github.io/ReviewHtml/review_Neon_Genesis_Evangelion_-_The_End_of_Evangelion.html")</f>
        <v>https://2danicritic.github.io/ReviewHtml/review_Neon_Genesis_Evangelion_-_The_End_of_Evangelion.html</v>
      </c>
      <c r="V367" s="5" t="str">
        <f t="shared" si="5"/>
        <v/>
      </c>
    </row>
    <row r="368" spans="2:22" x14ac:dyDescent="0.35">
      <c r="B368" s="7" t="s">
        <v>2403</v>
      </c>
      <c r="C368" t="s">
        <v>1420</v>
      </c>
      <c r="D368" s="7" t="s">
        <v>1692</v>
      </c>
      <c r="E368" t="s">
        <v>1558</v>
      </c>
      <c r="F368" t="s">
        <v>732</v>
      </c>
      <c r="G368" t="s">
        <v>1584</v>
      </c>
      <c r="H368" t="s">
        <v>1464</v>
      </c>
      <c r="I368" s="7" t="s">
        <v>1621</v>
      </c>
      <c r="J368" s="7" t="s">
        <v>1574</v>
      </c>
      <c r="K368" s="7" t="s">
        <v>1564</v>
      </c>
      <c r="L368" s="7" t="s">
        <v>1564</v>
      </c>
      <c r="M368" s="7" t="s">
        <v>1571</v>
      </c>
      <c r="N368" s="7" t="s">
        <v>1564</v>
      </c>
      <c r="O368" s="7" t="s">
        <v>1574</v>
      </c>
      <c r="P368" s="7" t="s">
        <v>1564</v>
      </c>
      <c r="Q368" t="s">
        <v>1364</v>
      </c>
      <c r="R368" s="7" t="s">
        <v>1616</v>
      </c>
      <c r="S368" t="str">
        <f xml:space="preserve"> HYPERLINK("ReviewHtml/review_Windy_Tales.html", "https://2danicritic.github.io/ReviewHtml/review_Windy_Tales.html")</f>
        <v>https://2danicritic.github.io/ReviewHtml/review_Windy_Tales.html</v>
      </c>
      <c r="V368" s="5" t="str">
        <f t="shared" si="5"/>
        <v/>
      </c>
    </row>
    <row r="369" spans="2:22" x14ac:dyDescent="0.35">
      <c r="B369" s="7" t="s">
        <v>1803</v>
      </c>
      <c r="C369" t="s">
        <v>1377</v>
      </c>
      <c r="D369" s="7" t="s">
        <v>1697</v>
      </c>
      <c r="E369" t="s">
        <v>1558</v>
      </c>
      <c r="F369" t="s">
        <v>659</v>
      </c>
      <c r="G369" t="s">
        <v>1584</v>
      </c>
      <c r="H369" t="s">
        <v>673</v>
      </c>
      <c r="I369" s="7" t="s">
        <v>1686</v>
      </c>
      <c r="J369" s="7" t="s">
        <v>1564</v>
      </c>
      <c r="K369" s="7" t="s">
        <v>1564</v>
      </c>
      <c r="L369" s="7" t="s">
        <v>1571</v>
      </c>
      <c r="M369" s="7" t="s">
        <v>1571</v>
      </c>
      <c r="N369" s="7" t="s">
        <v>1571</v>
      </c>
      <c r="O369" s="7" t="s">
        <v>1561</v>
      </c>
      <c r="P369" s="7" t="s">
        <v>1563</v>
      </c>
      <c r="Q369" t="s">
        <v>1311</v>
      </c>
      <c r="R369" s="7" t="s">
        <v>1700</v>
      </c>
      <c r="S369" t="str">
        <f xml:space="preserve"> HYPERLINK("ReviewHtml/review_Full_Metal_Panic_-_Fumoffu.html", "https://2danicritic.github.io/ReviewHtml/review_Full_Metal_Panic_-_Fumoffu.html")</f>
        <v>https://2danicritic.github.io/ReviewHtml/review_Full_Metal_Panic_-_Fumoffu.html</v>
      </c>
      <c r="V369" s="5" t="str">
        <f t="shared" si="5"/>
        <v/>
      </c>
    </row>
    <row r="370" spans="2:22" x14ac:dyDescent="0.35">
      <c r="B370" s="7" t="s">
        <v>1887</v>
      </c>
      <c r="C370" t="s">
        <v>897</v>
      </c>
      <c r="D370" s="7" t="s">
        <v>1697</v>
      </c>
      <c r="E370" t="s">
        <v>1558</v>
      </c>
      <c r="F370" t="s">
        <v>898</v>
      </c>
      <c r="G370" t="s">
        <v>1584</v>
      </c>
      <c r="H370" t="s">
        <v>899</v>
      </c>
      <c r="I370" s="7" t="s">
        <v>1615</v>
      </c>
      <c r="J370" s="7" t="s">
        <v>1564</v>
      </c>
      <c r="K370" s="7" t="s">
        <v>1564</v>
      </c>
      <c r="L370" s="7" t="s">
        <v>1563</v>
      </c>
      <c r="M370" s="7" t="s">
        <v>1571</v>
      </c>
      <c r="N370" s="7" t="s">
        <v>1562</v>
      </c>
      <c r="O370" s="7" t="s">
        <v>1561</v>
      </c>
      <c r="P370" s="7" t="s">
        <v>1561</v>
      </c>
      <c r="Q370" t="s">
        <v>175</v>
      </c>
      <c r="R370" s="7" t="s">
        <v>1616</v>
      </c>
      <c r="S370" t="str">
        <f xml:space="preserve"> HYPERLINK("ReviewHtml/review_Kino's_Journey.html", "https://2danicritic.github.io/ReviewHtml/review_Kino's_Journey.html")</f>
        <v>https://2danicritic.github.io/ReviewHtml/review_Kino's_Journey.html</v>
      </c>
      <c r="V370" s="5" t="str">
        <f t="shared" si="5"/>
        <v/>
      </c>
    </row>
    <row r="371" spans="2:22" hidden="1" x14ac:dyDescent="0.35">
      <c r="B371" s="7" t="s">
        <v>2021</v>
      </c>
      <c r="C371" t="s">
        <v>1004</v>
      </c>
      <c r="D371" s="7" t="s">
        <v>1882</v>
      </c>
      <c r="E371" t="s">
        <v>1558</v>
      </c>
      <c r="F371" t="s">
        <v>695</v>
      </c>
      <c r="G371" t="s">
        <v>1569</v>
      </c>
      <c r="H371" t="s">
        <v>1000</v>
      </c>
      <c r="I371" s="7" t="s">
        <v>1682</v>
      </c>
      <c r="J371" s="7" t="s">
        <v>1571</v>
      </c>
      <c r="K371" s="7" t="s">
        <v>1564</v>
      </c>
      <c r="L371" s="7" t="s">
        <v>1561</v>
      </c>
      <c r="M371" s="7" t="s">
        <v>1564</v>
      </c>
      <c r="N371" s="7" t="s">
        <v>1572</v>
      </c>
      <c r="O371" s="7" t="s">
        <v>1561</v>
      </c>
      <c r="P371" s="7" t="s">
        <v>1572</v>
      </c>
      <c r="Q371" t="s">
        <v>226</v>
      </c>
      <c r="R371" s="7" t="s">
        <v>1759</v>
      </c>
      <c r="S371" t="str">
        <f xml:space="preserve"> HYPERLINK("ReviewHtml/review_Perfect_Blue.html", "https://2danicritic.github.io/ReviewHtml/review_Perfect_Blue.html")</f>
        <v>https://2danicritic.github.io/ReviewHtml/review_Perfect_Blue.html</v>
      </c>
      <c r="V371" s="5" t="str">
        <f t="shared" si="5"/>
        <v/>
      </c>
    </row>
    <row r="372" spans="2:22" hidden="1" x14ac:dyDescent="0.35">
      <c r="B372" s="7" t="s">
        <v>2035</v>
      </c>
      <c r="C372" t="s">
        <v>1016</v>
      </c>
      <c r="D372" s="7" t="s">
        <v>1882</v>
      </c>
      <c r="E372" t="s">
        <v>1558</v>
      </c>
      <c r="F372" t="s">
        <v>748</v>
      </c>
      <c r="G372" t="s">
        <v>1569</v>
      </c>
      <c r="H372" t="s">
        <v>749</v>
      </c>
      <c r="I372" s="7" t="s">
        <v>1645</v>
      </c>
      <c r="J372" s="7" t="s">
        <v>1561</v>
      </c>
      <c r="K372" s="7" t="s">
        <v>1562</v>
      </c>
      <c r="L372" s="7" t="s">
        <v>1563</v>
      </c>
      <c r="M372" s="7" t="s">
        <v>1561</v>
      </c>
      <c r="N372" s="7" t="s">
        <v>1572</v>
      </c>
      <c r="O372" s="7" t="s">
        <v>1561</v>
      </c>
      <c r="P372" s="7" t="s">
        <v>1572</v>
      </c>
      <c r="Q372" t="s">
        <v>235</v>
      </c>
      <c r="R372" s="7" t="s">
        <v>1814</v>
      </c>
      <c r="S372" t="str">
        <f xml:space="preserve"> HYPERLINK("ReviewHtml/review_Princess_Mononoke.html", "https://2danicritic.github.io/ReviewHtml/review_Princess_Mononoke.html")</f>
        <v>https://2danicritic.github.io/ReviewHtml/review_Princess_Mononoke.html</v>
      </c>
      <c r="V372" s="5" t="str">
        <f t="shared" si="5"/>
        <v/>
      </c>
    </row>
    <row r="373" spans="2:22" hidden="1" x14ac:dyDescent="0.35">
      <c r="B373" s="7" t="s">
        <v>2408</v>
      </c>
      <c r="C373" t="s">
        <v>2147</v>
      </c>
      <c r="D373" s="7" t="s">
        <v>2148</v>
      </c>
      <c r="E373" t="s">
        <v>1558</v>
      </c>
      <c r="F373" t="s">
        <v>695</v>
      </c>
      <c r="G373" t="s">
        <v>1569</v>
      </c>
      <c r="H373" t="s">
        <v>937</v>
      </c>
      <c r="I373" s="7" t="s">
        <v>1707</v>
      </c>
      <c r="J373" s="7" t="s">
        <v>1563</v>
      </c>
      <c r="K373" s="7" t="s">
        <v>1563</v>
      </c>
      <c r="L373" s="7" t="s">
        <v>1564</v>
      </c>
      <c r="M373" s="7" t="s">
        <v>1661</v>
      </c>
      <c r="N373" s="7" t="s">
        <v>1661</v>
      </c>
      <c r="O373" s="7" t="s">
        <v>1574</v>
      </c>
      <c r="P373" s="7" t="s">
        <v>1574</v>
      </c>
      <c r="Q373" t="s">
        <v>1555</v>
      </c>
      <c r="R373" s="7" t="s">
        <v>1596</v>
      </c>
      <c r="S373" t="str">
        <f xml:space="preserve"> HYPERLINK("ReviewHtml/review_X_-_The_Movie.html", "https://2danicritic.github.io/ReviewHtml/review_X_-_The_Movie.html")</f>
        <v>https://2danicritic.github.io/ReviewHtml/review_X_-_The_Movie.html</v>
      </c>
      <c r="V373" s="5" t="str">
        <f t="shared" si="5"/>
        <v/>
      </c>
    </row>
    <row r="374" spans="2:22" hidden="1" x14ac:dyDescent="0.35">
      <c r="B374" s="7" t="s">
        <v>2282</v>
      </c>
      <c r="C374" t="s">
        <v>1131</v>
      </c>
      <c r="D374" s="7" t="s">
        <v>1697</v>
      </c>
      <c r="E374" t="s">
        <v>1576</v>
      </c>
      <c r="F374" t="s">
        <v>1132</v>
      </c>
      <c r="G374" t="s">
        <v>1569</v>
      </c>
      <c r="H374" t="s">
        <v>1101</v>
      </c>
      <c r="I374" s="7" t="s">
        <v>1592</v>
      </c>
      <c r="J374" s="7" t="s">
        <v>1562</v>
      </c>
      <c r="K374" s="7" t="s">
        <v>1572</v>
      </c>
      <c r="L374" s="7" t="s">
        <v>1562</v>
      </c>
      <c r="M374" s="7" t="s">
        <v>1571</v>
      </c>
      <c r="N374" s="7" t="s">
        <v>1563</v>
      </c>
      <c r="O374" s="7" t="s">
        <v>1564</v>
      </c>
      <c r="P374" s="7" t="s">
        <v>1562</v>
      </c>
      <c r="Q374" t="s">
        <v>352</v>
      </c>
      <c r="R374" s="7" t="s">
        <v>1755</v>
      </c>
      <c r="S374" t="str">
        <f xml:space="preserve"> HYPERLINK("ReviewHtml/review_The_Triplets_of_Belleville.html", "https://2danicritic.github.io/ReviewHtml/review_The_Triplets_of_Belleville.html")</f>
        <v>https://2danicritic.github.io/ReviewHtml/review_The_Triplets_of_Belleville.html</v>
      </c>
      <c r="V374" s="5" t="str">
        <f t="shared" si="5"/>
        <v/>
      </c>
    </row>
    <row r="375" spans="2:22" x14ac:dyDescent="0.35">
      <c r="B375" s="7" t="s">
        <v>1900</v>
      </c>
      <c r="C375" t="s">
        <v>1326</v>
      </c>
      <c r="D375" s="7" t="s">
        <v>1697</v>
      </c>
      <c r="E375" t="s">
        <v>1558</v>
      </c>
      <c r="F375" t="s">
        <v>665</v>
      </c>
      <c r="G375" t="s">
        <v>1584</v>
      </c>
      <c r="H375" t="s">
        <v>1442</v>
      </c>
      <c r="I375" s="7" t="s">
        <v>1636</v>
      </c>
      <c r="J375" s="7" t="s">
        <v>1563</v>
      </c>
      <c r="K375" s="7" t="s">
        <v>1563</v>
      </c>
      <c r="L375" s="7" t="s">
        <v>1563</v>
      </c>
      <c r="M375" s="7" t="s">
        <v>1571</v>
      </c>
      <c r="N375" s="7" t="s">
        <v>1564</v>
      </c>
      <c r="O375" s="7" t="s">
        <v>1574</v>
      </c>
      <c r="P375" s="7" t="s">
        <v>1564</v>
      </c>
      <c r="Q375" t="s">
        <v>1317</v>
      </c>
      <c r="R375" s="7" t="s">
        <v>1629</v>
      </c>
      <c r="S375" t="str">
        <f xml:space="preserve"> HYPERLINK("ReviewHtml/review_Last_Exile.html", "https://2danicritic.github.io/ReviewHtml/review_Last_Exile.html")</f>
        <v>https://2danicritic.github.io/ReviewHtml/review_Last_Exile.html</v>
      </c>
      <c r="V375" s="5" t="str">
        <f t="shared" si="5"/>
        <v/>
      </c>
    </row>
    <row r="376" spans="2:22" x14ac:dyDescent="0.35">
      <c r="B376" s="7" t="s">
        <v>1913</v>
      </c>
      <c r="C376" t="s">
        <v>914</v>
      </c>
      <c r="D376" s="7" t="s">
        <v>1697</v>
      </c>
      <c r="E376" t="s">
        <v>1558</v>
      </c>
      <c r="F376" t="s">
        <v>671</v>
      </c>
      <c r="G376" t="s">
        <v>1584</v>
      </c>
      <c r="H376" t="s">
        <v>856</v>
      </c>
      <c r="I376" s="7" t="s">
        <v>1876</v>
      </c>
      <c r="J376" s="7" t="s">
        <v>1661</v>
      </c>
      <c r="K376" s="7" t="s">
        <v>1574</v>
      </c>
      <c r="L376" s="7" t="s">
        <v>1571</v>
      </c>
      <c r="M376" s="7" t="s">
        <v>1574</v>
      </c>
      <c r="N376" s="7" t="s">
        <v>1661</v>
      </c>
      <c r="O376" s="7" t="s">
        <v>1661</v>
      </c>
      <c r="P376" s="7" t="s">
        <v>1574</v>
      </c>
      <c r="Q376" t="s">
        <v>79</v>
      </c>
      <c r="R376" s="7" t="s">
        <v>1700</v>
      </c>
      <c r="S376" t="str">
        <f xml:space="preserve"> HYPERLINK("ReviewHtml/review_Lunar_Legend_-_Tsukihime.html", "https://2danicritic.github.io/ReviewHtml/review_Lunar_Legend_-_Tsukihime.html")</f>
        <v>https://2danicritic.github.io/ReviewHtml/review_Lunar_Legend_-_Tsukihime.html</v>
      </c>
      <c r="V376" s="5" t="str">
        <f t="shared" si="5"/>
        <v/>
      </c>
    </row>
    <row r="377" spans="2:22" hidden="1" x14ac:dyDescent="0.35">
      <c r="B377" s="7" t="s">
        <v>1813</v>
      </c>
      <c r="C377" t="s">
        <v>836</v>
      </c>
      <c r="D377" s="7" t="s">
        <v>1648</v>
      </c>
      <c r="E377" t="s">
        <v>1558</v>
      </c>
      <c r="F377" t="s">
        <v>732</v>
      </c>
      <c r="G377" t="s">
        <v>1569</v>
      </c>
      <c r="H377" t="s">
        <v>837</v>
      </c>
      <c r="I377" s="7" t="s">
        <v>1682</v>
      </c>
      <c r="J377" s="7" t="s">
        <v>1563</v>
      </c>
      <c r="K377" s="7" t="s">
        <v>1561</v>
      </c>
      <c r="L377" s="7" t="s">
        <v>1562</v>
      </c>
      <c r="M377" s="7" t="s">
        <v>1574</v>
      </c>
      <c r="N377" s="7" t="s">
        <v>1562</v>
      </c>
      <c r="O377" s="7" t="s">
        <v>1571</v>
      </c>
      <c r="P377" s="7" t="s">
        <v>1562</v>
      </c>
      <c r="Q377" t="s">
        <v>143</v>
      </c>
      <c r="R377" s="7" t="s">
        <v>1760</v>
      </c>
      <c r="S377" t="str">
        <f xml:space="preserve"> HYPERLINK("ReviewHtml/review_Ghost_in_the_Shell.html", "https://2danicritic.github.io/ReviewHtml/review_Ghost_in_the_Shell.html")</f>
        <v>https://2danicritic.github.io/ReviewHtml/review_Ghost_in_the_Shell.html</v>
      </c>
      <c r="V377" s="5" t="str">
        <f t="shared" si="5"/>
        <v/>
      </c>
    </row>
    <row r="378" spans="2:22" hidden="1" x14ac:dyDescent="0.35">
      <c r="B378" s="7" t="s">
        <v>2401</v>
      </c>
      <c r="C378" t="s">
        <v>1167</v>
      </c>
      <c r="D378" s="7" t="s">
        <v>1648</v>
      </c>
      <c r="E378" t="s">
        <v>1558</v>
      </c>
      <c r="F378" t="s">
        <v>748</v>
      </c>
      <c r="G378" t="s">
        <v>1569</v>
      </c>
      <c r="H378" t="s">
        <v>1168</v>
      </c>
      <c r="I378" s="7" t="s">
        <v>1639</v>
      </c>
      <c r="J378" s="7" t="s">
        <v>1563</v>
      </c>
      <c r="K378" s="7" t="s">
        <v>1571</v>
      </c>
      <c r="L378" s="7" t="s">
        <v>1561</v>
      </c>
      <c r="M378" s="7" t="s">
        <v>1563</v>
      </c>
      <c r="N378" s="7" t="s">
        <v>1572</v>
      </c>
      <c r="O378" s="7" t="s">
        <v>1562</v>
      </c>
      <c r="P378" s="7" t="s">
        <v>1572</v>
      </c>
      <c r="Q378" t="s">
        <v>308</v>
      </c>
      <c r="R378" s="7" t="s">
        <v>1792</v>
      </c>
      <c r="S378" t="str">
        <f xml:space="preserve"> HYPERLINK("ReviewHtml/review_Whisper_of_the_Heart.html", "https://2danicritic.github.io/ReviewHtml/review_Whisper_of_the_Heart.html")</f>
        <v>https://2danicritic.github.io/ReviewHtml/review_Whisper_of_the_Heart.html</v>
      </c>
      <c r="V378" s="5" t="str">
        <f t="shared" si="5"/>
        <v/>
      </c>
    </row>
    <row r="379" spans="2:22" x14ac:dyDescent="0.35">
      <c r="B379" s="7" t="s">
        <v>1995</v>
      </c>
      <c r="C379" t="s">
        <v>981</v>
      </c>
      <c r="D379" s="7" t="s">
        <v>1697</v>
      </c>
      <c r="E379" t="s">
        <v>1558</v>
      </c>
      <c r="F379" t="s">
        <v>695</v>
      </c>
      <c r="G379" t="s">
        <v>1584</v>
      </c>
      <c r="H379" t="s">
        <v>754</v>
      </c>
      <c r="I379" s="7" t="s">
        <v>1758</v>
      </c>
      <c r="J379" s="7" t="s">
        <v>1574</v>
      </c>
      <c r="K379" s="7" t="s">
        <v>1574</v>
      </c>
      <c r="L379" s="7" t="s">
        <v>1564</v>
      </c>
      <c r="M379" s="7" t="s">
        <v>1574</v>
      </c>
      <c r="N379" s="7" t="s">
        <v>1574</v>
      </c>
      <c r="O379" s="7" t="s">
        <v>1571</v>
      </c>
      <c r="P379" s="7" t="s">
        <v>1661</v>
      </c>
      <c r="Q379" t="s">
        <v>249</v>
      </c>
      <c r="R379" s="7" t="s">
        <v>1616</v>
      </c>
      <c r="S379" t="str">
        <f xml:space="preserve"> HYPERLINK("ReviewHtml/review_Ninja_Scroll_-_The_Series.html", "https://2danicritic.github.io/ReviewHtml/review_Ninja_Scroll_-_The_Series.html")</f>
        <v>https://2danicritic.github.io/ReviewHtml/review_Ninja_Scroll_-_The_Series.html</v>
      </c>
      <c r="V379" s="5" t="str">
        <f t="shared" si="5"/>
        <v/>
      </c>
    </row>
    <row r="380" spans="2:22" hidden="1" x14ac:dyDescent="0.35">
      <c r="B380" s="7" t="s">
        <v>1971</v>
      </c>
      <c r="C380" t="s">
        <v>954</v>
      </c>
      <c r="D380" s="7" t="s">
        <v>1588</v>
      </c>
      <c r="E380" t="s">
        <v>1693</v>
      </c>
      <c r="F380" t="s">
        <v>955</v>
      </c>
      <c r="G380" t="s">
        <v>1569</v>
      </c>
      <c r="H380" t="s">
        <v>956</v>
      </c>
      <c r="I380" s="7" t="s">
        <v>1928</v>
      </c>
      <c r="J380" s="7" t="s">
        <v>1661</v>
      </c>
      <c r="K380" s="7" t="s">
        <v>1661</v>
      </c>
      <c r="L380" s="7" t="s">
        <v>1574</v>
      </c>
      <c r="M380" s="7" t="s">
        <v>1661</v>
      </c>
      <c r="N380" s="7" t="s">
        <v>1661</v>
      </c>
      <c r="O380" s="7" t="s">
        <v>1566</v>
      </c>
      <c r="P380" s="7" t="s">
        <v>1566</v>
      </c>
      <c r="Q380" t="s">
        <v>203</v>
      </c>
      <c r="R380" s="7" t="s">
        <v>1610</v>
      </c>
      <c r="S380" t="str">
        <f xml:space="preserve"> HYPERLINK("ReviewHtml/review_My_Beautiful_Girl_Mari.html", "https://2danicritic.github.io/ReviewHtml/review_My_Beautiful_Girl_Mari.html")</f>
        <v>https://2danicritic.github.io/ReviewHtml/review_My_Beautiful_Girl_Mari.html</v>
      </c>
      <c r="V380" s="5" t="str">
        <f t="shared" si="5"/>
        <v/>
      </c>
    </row>
    <row r="381" spans="2:22" x14ac:dyDescent="0.35">
      <c r="B381" s="7" t="s">
        <v>1709</v>
      </c>
      <c r="C381" t="s">
        <v>728</v>
      </c>
      <c r="D381" s="7" t="s">
        <v>1697</v>
      </c>
      <c r="E381" t="s">
        <v>1558</v>
      </c>
      <c r="F381" t="s">
        <v>729</v>
      </c>
      <c r="G381" t="s">
        <v>1698</v>
      </c>
      <c r="H381" t="s">
        <v>730</v>
      </c>
      <c r="I381" s="7" t="s">
        <v>1564</v>
      </c>
      <c r="J381" s="7" t="s">
        <v>1574</v>
      </c>
      <c r="K381" s="7" t="s">
        <v>1564</v>
      </c>
      <c r="L381" s="7" t="s">
        <v>1563</v>
      </c>
      <c r="M381" s="7" t="s">
        <v>1574</v>
      </c>
      <c r="N381" s="7" t="s">
        <v>1661</v>
      </c>
      <c r="O381" s="7" t="s">
        <v>1574</v>
      </c>
      <c r="P381" s="7" t="s">
        <v>1561</v>
      </c>
      <c r="Q381" t="s">
        <v>92</v>
      </c>
      <c r="R381" s="7" t="s">
        <v>1689</v>
      </c>
      <c r="S381" t="str">
        <f xml:space="preserve"> HYPERLINK("ReviewHtml/review_Blame!.html", "https://2danicritic.github.io/ReviewHtml/review_Blame!.html")</f>
        <v>https://2danicritic.github.io/ReviewHtml/review_Blame!.html</v>
      </c>
      <c r="V381" s="5" t="str">
        <f t="shared" si="5"/>
        <v/>
      </c>
    </row>
    <row r="382" spans="2:22" hidden="1" x14ac:dyDescent="0.35">
      <c r="B382" s="7" t="s">
        <v>2088</v>
      </c>
      <c r="C382" t="s">
        <v>1412</v>
      </c>
      <c r="D382" s="7" t="s">
        <v>1588</v>
      </c>
      <c r="E382" t="s">
        <v>1568</v>
      </c>
      <c r="F382" t="s">
        <v>1295</v>
      </c>
      <c r="G382" t="s">
        <v>1569</v>
      </c>
      <c r="H382" t="s">
        <v>1460</v>
      </c>
      <c r="I382" s="7" t="s">
        <v>1704</v>
      </c>
      <c r="J382" s="7" t="s">
        <v>1561</v>
      </c>
      <c r="K382" s="7" t="s">
        <v>1561</v>
      </c>
      <c r="L382" s="7" t="s">
        <v>1561</v>
      </c>
      <c r="M382" s="7" t="s">
        <v>1562</v>
      </c>
      <c r="N382" s="7" t="s">
        <v>1562</v>
      </c>
      <c r="O382" s="7" t="s">
        <v>1563</v>
      </c>
      <c r="P382" s="7" t="s">
        <v>1562</v>
      </c>
      <c r="Q382" t="s">
        <v>1358</v>
      </c>
      <c r="R382" s="7" t="s">
        <v>1761</v>
      </c>
      <c r="S382" t="str">
        <f xml:space="preserve"> HYPERLINK("ReviewHtml/review_Spirit_-_Stallion_of_the_Cimarron.html", "https://2danicritic.github.io/ReviewHtml/review_Spirit_-_Stallion_of_the_Cimarron.html")</f>
        <v>https://2danicritic.github.io/ReviewHtml/review_Spirit_-_Stallion_of_the_Cimarron.html</v>
      </c>
      <c r="V382" s="5" t="str">
        <f t="shared" si="5"/>
        <v/>
      </c>
    </row>
    <row r="383" spans="2:22" hidden="1" x14ac:dyDescent="0.35">
      <c r="B383" s="7" t="s">
        <v>1871</v>
      </c>
      <c r="C383" t="s">
        <v>1266</v>
      </c>
      <c r="D383" s="7" t="s">
        <v>1702</v>
      </c>
      <c r="E383" t="s">
        <v>1568</v>
      </c>
      <c r="F383" t="s">
        <v>1290</v>
      </c>
      <c r="G383" t="s">
        <v>1569</v>
      </c>
      <c r="H383" t="s">
        <v>1198</v>
      </c>
      <c r="I383" s="7" t="s">
        <v>1778</v>
      </c>
      <c r="J383" s="7" t="s">
        <v>1564</v>
      </c>
      <c r="K383" s="7" t="s">
        <v>1571</v>
      </c>
      <c r="L383" s="7" t="s">
        <v>1571</v>
      </c>
      <c r="M383" s="7" t="s">
        <v>1571</v>
      </c>
      <c r="N383" s="7" t="s">
        <v>1564</v>
      </c>
      <c r="O383" s="7" t="s">
        <v>1564</v>
      </c>
      <c r="P383" s="7" t="s">
        <v>1574</v>
      </c>
      <c r="Q383" t="s">
        <v>203</v>
      </c>
      <c r="R383" s="7" t="s">
        <v>1751</v>
      </c>
      <c r="S383" t="str">
        <f xml:space="preserve"> HYPERLINK("ReviewHtml/review_Joseph_-_King_of_Dreams.html", "https://2danicritic.github.io/ReviewHtml/review_Joseph_-_King_of_Dreams.html")</f>
        <v>https://2danicritic.github.io/ReviewHtml/review_Joseph_-_King_of_Dreams.html</v>
      </c>
      <c r="V383" s="5" t="str">
        <f t="shared" si="5"/>
        <v/>
      </c>
    </row>
    <row r="384" spans="2:22" hidden="1" x14ac:dyDescent="0.35">
      <c r="B384" s="7" t="s">
        <v>2152</v>
      </c>
      <c r="C384" t="s">
        <v>1281</v>
      </c>
      <c r="D384" s="7" t="s">
        <v>1702</v>
      </c>
      <c r="E384" t="s">
        <v>1568</v>
      </c>
      <c r="F384" t="s">
        <v>1295</v>
      </c>
      <c r="G384" t="s">
        <v>1569</v>
      </c>
      <c r="H384" t="s">
        <v>1221</v>
      </c>
      <c r="I384" s="7" t="s">
        <v>1682</v>
      </c>
      <c r="J384" s="7" t="s">
        <v>1563</v>
      </c>
      <c r="K384" s="7" t="s">
        <v>1561</v>
      </c>
      <c r="L384" s="7" t="s">
        <v>1563</v>
      </c>
      <c r="M384" s="7" t="s">
        <v>1561</v>
      </c>
      <c r="N384" s="7" t="s">
        <v>1564</v>
      </c>
      <c r="O384" s="7" t="s">
        <v>1562</v>
      </c>
      <c r="P384" s="7" t="s">
        <v>1561</v>
      </c>
      <c r="Q384" t="s">
        <v>185</v>
      </c>
      <c r="R384" s="7" t="s">
        <v>1765</v>
      </c>
      <c r="S384" t="str">
        <f xml:space="preserve"> HYPERLINK("ReviewHtml/review_The_Road_to_El_Dorado.html", "https://2danicritic.github.io/ReviewHtml/review_The_Road_to_El_Dorado.html")</f>
        <v>https://2danicritic.github.io/ReviewHtml/review_The_Road_to_El_Dorado.html</v>
      </c>
      <c r="V384" s="5" t="str">
        <f t="shared" si="5"/>
        <v/>
      </c>
    </row>
    <row r="385" spans="2:22" hidden="1" x14ac:dyDescent="0.35">
      <c r="B385" s="7" t="s">
        <v>1906</v>
      </c>
      <c r="C385" t="s">
        <v>1012</v>
      </c>
      <c r="D385" s="7" t="s">
        <v>1951</v>
      </c>
      <c r="E385" t="s">
        <v>1558</v>
      </c>
      <c r="F385" t="s">
        <v>1013</v>
      </c>
      <c r="G385" t="s">
        <v>1569</v>
      </c>
      <c r="H385" t="s">
        <v>844</v>
      </c>
      <c r="I385" s="7" t="s">
        <v>1649</v>
      </c>
      <c r="J385" s="7" t="s">
        <v>1563</v>
      </c>
      <c r="K385" s="7" t="s">
        <v>1563</v>
      </c>
      <c r="L385" s="7" t="s">
        <v>1571</v>
      </c>
      <c r="M385" s="7" t="s">
        <v>1563</v>
      </c>
      <c r="N385" s="7" t="s">
        <v>1561</v>
      </c>
      <c r="O385" s="7" t="s">
        <v>1563</v>
      </c>
      <c r="P385" s="7" t="s">
        <v>1561</v>
      </c>
      <c r="Q385" t="s">
        <v>233</v>
      </c>
      <c r="R385" s="7" t="s">
        <v>1799</v>
      </c>
      <c r="S385" t="str">
        <f xml:space="preserve"> HYPERLINK("ReviewHtml/review_Pom_Poko.html", "https://2danicritic.github.io/ReviewHtml/review_Pom_Poko.html")</f>
        <v>https://2danicritic.github.io/ReviewHtml/review_Pom_Poko.html</v>
      </c>
      <c r="V385" s="5" t="str">
        <f t="shared" si="5"/>
        <v/>
      </c>
    </row>
    <row r="386" spans="2:22" hidden="1" x14ac:dyDescent="0.35">
      <c r="B386" s="7" t="s">
        <v>2092</v>
      </c>
      <c r="C386" t="s">
        <v>1066</v>
      </c>
      <c r="D386" s="7" t="s">
        <v>1951</v>
      </c>
      <c r="E386" t="s">
        <v>1558</v>
      </c>
      <c r="F386" t="s">
        <v>729</v>
      </c>
      <c r="G386" t="s">
        <v>1569</v>
      </c>
      <c r="H386" t="s">
        <v>976</v>
      </c>
      <c r="I386" s="7" t="s">
        <v>1564</v>
      </c>
      <c r="J386" s="7" t="s">
        <v>1564</v>
      </c>
      <c r="K386" s="7" t="s">
        <v>1564</v>
      </c>
      <c r="L386" s="7" t="s">
        <v>1563</v>
      </c>
      <c r="M386" s="7" t="s">
        <v>1564</v>
      </c>
      <c r="N386" s="7" t="s">
        <v>1661</v>
      </c>
      <c r="O386" s="7" t="s">
        <v>1571</v>
      </c>
      <c r="P386" s="7" t="s">
        <v>1574</v>
      </c>
      <c r="Q386" t="s">
        <v>91</v>
      </c>
      <c r="R386" s="7" t="s">
        <v>1783</v>
      </c>
      <c r="S386" t="str">
        <f xml:space="preserve"> HYPERLINK("ReviewHtml/review_Street_Fighter_II_-_The_Animated_Movie.html", "https://2danicritic.github.io/ReviewHtml/review_Street_Fighter_II_-_The_Animated_Movie.html")</f>
        <v>https://2danicritic.github.io/ReviewHtml/review_Street_Fighter_II_-_The_Animated_Movie.html</v>
      </c>
      <c r="V386" s="5" t="str">
        <f t="shared" ref="V386:V449" si="6">TRIM(CLEAN(SUBSTITUTE(A386,CHAR(160)," ")))</f>
        <v/>
      </c>
    </row>
    <row r="387" spans="2:22" hidden="1" x14ac:dyDescent="0.35">
      <c r="B387" s="7" t="s">
        <v>2144</v>
      </c>
      <c r="C387" t="s">
        <v>1116</v>
      </c>
      <c r="D387" s="7" t="s">
        <v>2019</v>
      </c>
      <c r="E387" t="s">
        <v>1568</v>
      </c>
      <c r="F387" t="s">
        <v>1117</v>
      </c>
      <c r="G387" t="s">
        <v>1569</v>
      </c>
      <c r="H387" t="s">
        <v>280</v>
      </c>
      <c r="I387" s="7" t="s">
        <v>1639</v>
      </c>
      <c r="J387" s="7" t="s">
        <v>1561</v>
      </c>
      <c r="K387" s="7" t="s">
        <v>1562</v>
      </c>
      <c r="L387" s="7" t="s">
        <v>1561</v>
      </c>
      <c r="M387" s="7" t="s">
        <v>1561</v>
      </c>
      <c r="N387" s="7" t="s">
        <v>1563</v>
      </c>
      <c r="O387" s="7" t="s">
        <v>1561</v>
      </c>
      <c r="P387" s="7" t="s">
        <v>1562</v>
      </c>
      <c r="Q387" t="s">
        <v>281</v>
      </c>
      <c r="R387" s="7" t="s">
        <v>1777</v>
      </c>
      <c r="S387" t="str">
        <f xml:space="preserve"> HYPERLINK("ReviewHtml/review_The_Prince_of_Egpyt.html", "https://2danicritic.github.io/ReviewHtml/review_The_Prince_of_Egpyt.html")</f>
        <v>https://2danicritic.github.io/ReviewHtml/review_The_Prince_of_Egpyt.html</v>
      </c>
      <c r="V387" s="5" t="str">
        <f t="shared" si="6"/>
        <v/>
      </c>
    </row>
    <row r="388" spans="2:22" x14ac:dyDescent="0.35">
      <c r="B388" s="7" t="s">
        <v>2030</v>
      </c>
      <c r="C388" t="s">
        <v>1325</v>
      </c>
      <c r="D388" s="7" t="s">
        <v>1697</v>
      </c>
      <c r="E388" t="s">
        <v>1558</v>
      </c>
      <c r="F388" t="s">
        <v>760</v>
      </c>
      <c r="G388" t="s">
        <v>1584</v>
      </c>
      <c r="H388" t="s">
        <v>763</v>
      </c>
      <c r="I388" s="7" t="s">
        <v>1686</v>
      </c>
      <c r="J388" s="7" t="s">
        <v>1564</v>
      </c>
      <c r="K388" s="7" t="s">
        <v>1571</v>
      </c>
      <c r="L388" s="7" t="s">
        <v>1571</v>
      </c>
      <c r="M388" s="7" t="s">
        <v>1571</v>
      </c>
      <c r="N388" s="7" t="s">
        <v>1561</v>
      </c>
      <c r="O388" s="7" t="s">
        <v>1564</v>
      </c>
      <c r="P388" s="7" t="s">
        <v>1563</v>
      </c>
      <c r="Q388" t="s">
        <v>1321</v>
      </c>
      <c r="R388" s="7" t="s">
        <v>1637</v>
      </c>
      <c r="S388" t="str">
        <f xml:space="preserve"> HYPERLINK("ReviewHtml/review_Planetes.html", "https://2danicritic.github.io/ReviewHtml/review_Planetes.html")</f>
        <v>https://2danicritic.github.io/ReviewHtml/review_Planetes.html</v>
      </c>
      <c r="V388" s="5" t="str">
        <f t="shared" si="6"/>
        <v/>
      </c>
    </row>
    <row r="389" spans="2:22" hidden="1" x14ac:dyDescent="0.35">
      <c r="B389" s="7" t="s">
        <v>1994</v>
      </c>
      <c r="C389" t="s">
        <v>979</v>
      </c>
      <c r="D389" s="7" t="s">
        <v>1960</v>
      </c>
      <c r="E389" t="s">
        <v>1558</v>
      </c>
      <c r="F389" t="s">
        <v>695</v>
      </c>
      <c r="G389" t="s">
        <v>1569</v>
      </c>
      <c r="H389" t="s">
        <v>980</v>
      </c>
      <c r="I389" s="7" t="s">
        <v>1628</v>
      </c>
      <c r="J389" s="7" t="s">
        <v>1571</v>
      </c>
      <c r="K389" s="7" t="s">
        <v>1563</v>
      </c>
      <c r="L389" s="7" t="s">
        <v>1561</v>
      </c>
      <c r="M389" s="7" t="s">
        <v>1571</v>
      </c>
      <c r="N389" s="7" t="s">
        <v>1563</v>
      </c>
      <c r="O389" s="7" t="s">
        <v>1572</v>
      </c>
      <c r="P389" s="7" t="s">
        <v>1572</v>
      </c>
      <c r="Q389" t="s">
        <v>214</v>
      </c>
      <c r="R389" s="7" t="s">
        <v>1772</v>
      </c>
      <c r="S389" t="str">
        <f xml:space="preserve"> HYPERLINK("ReviewHtml/review_Ninja_Scroll.html", "https://2danicritic.github.io/ReviewHtml/review_Ninja_Scroll.html")</f>
        <v>https://2danicritic.github.io/ReviewHtml/review_Ninja_Scroll.html</v>
      </c>
      <c r="V389" s="5" t="str">
        <f t="shared" si="6"/>
        <v/>
      </c>
    </row>
    <row r="390" spans="2:22" x14ac:dyDescent="0.35">
      <c r="B390" s="7" t="s">
        <v>2016</v>
      </c>
      <c r="C390" t="s">
        <v>1001</v>
      </c>
      <c r="D390" s="7" t="s">
        <v>1697</v>
      </c>
      <c r="E390" t="s">
        <v>1558</v>
      </c>
      <c r="F390" t="s">
        <v>1002</v>
      </c>
      <c r="G390" t="s">
        <v>1603</v>
      </c>
      <c r="H390" t="s">
        <v>223</v>
      </c>
      <c r="I390" s="7" t="s">
        <v>1707</v>
      </c>
      <c r="J390" s="7" t="s">
        <v>1574</v>
      </c>
      <c r="K390" s="7" t="s">
        <v>1574</v>
      </c>
      <c r="L390" s="7" t="s">
        <v>1574</v>
      </c>
      <c r="M390" s="7" t="s">
        <v>1661</v>
      </c>
      <c r="N390" s="7" t="s">
        <v>1561</v>
      </c>
      <c r="O390" s="7" t="s">
        <v>1571</v>
      </c>
      <c r="P390" s="7" t="s">
        <v>1574</v>
      </c>
      <c r="Q390" t="s">
        <v>224</v>
      </c>
      <c r="R390" s="7" t="s">
        <v>1765</v>
      </c>
      <c r="S390" t="str">
        <f xml:space="preserve"> HYPERLINK("ReviewHtml/review_Parasite_Dolls.html", "https://2danicritic.github.io/ReviewHtml/review_Parasite_Dolls.html")</f>
        <v>https://2danicritic.github.io/ReviewHtml/review_Parasite_Dolls.html</v>
      </c>
      <c r="V390" s="5" t="str">
        <f t="shared" si="6"/>
        <v/>
      </c>
    </row>
    <row r="391" spans="2:22" hidden="1" x14ac:dyDescent="0.35">
      <c r="B391" s="7" t="s">
        <v>2002</v>
      </c>
      <c r="C391" t="s">
        <v>991</v>
      </c>
      <c r="D391" s="7" t="s">
        <v>1960</v>
      </c>
      <c r="E391" t="s">
        <v>1558</v>
      </c>
      <c r="F391" t="s">
        <v>748</v>
      </c>
      <c r="G391" t="s">
        <v>1569</v>
      </c>
      <c r="H391" t="s">
        <v>992</v>
      </c>
      <c r="I391" s="7" t="s">
        <v>1571</v>
      </c>
      <c r="J391" s="7" t="s">
        <v>1571</v>
      </c>
      <c r="K391" s="7" t="s">
        <v>1571</v>
      </c>
      <c r="L391" s="7" t="s">
        <v>1571</v>
      </c>
      <c r="M391" s="7" t="s">
        <v>1571</v>
      </c>
      <c r="N391" s="7" t="s">
        <v>1563</v>
      </c>
      <c r="O391" s="7" t="s">
        <v>1564</v>
      </c>
      <c r="P391" s="7" t="s">
        <v>1571</v>
      </c>
      <c r="Q391" t="s">
        <v>101</v>
      </c>
      <c r="R391" s="7" t="s">
        <v>1748</v>
      </c>
      <c r="S391" t="str">
        <f xml:space="preserve"> HYPERLINK("ReviewHtml/review_Ocean_Waves.html", "https://2danicritic.github.io/ReviewHtml/review_Ocean_Waves.html")</f>
        <v>https://2danicritic.github.io/ReviewHtml/review_Ocean_Waves.html</v>
      </c>
      <c r="V391" s="5" t="str">
        <f t="shared" si="6"/>
        <v/>
      </c>
    </row>
    <row r="392" spans="2:22" hidden="1" x14ac:dyDescent="0.35">
      <c r="B392" s="7" t="s">
        <v>1657</v>
      </c>
      <c r="C392" t="s">
        <v>1257</v>
      </c>
      <c r="D392" s="7" t="s">
        <v>1648</v>
      </c>
      <c r="E392" t="s">
        <v>1568</v>
      </c>
      <c r="F392" t="s">
        <v>1286</v>
      </c>
      <c r="G392" t="s">
        <v>1569</v>
      </c>
      <c r="H392" t="s">
        <v>1298</v>
      </c>
      <c r="I392" s="7" t="s">
        <v>1649</v>
      </c>
      <c r="J392" s="7" t="s">
        <v>1561</v>
      </c>
      <c r="K392" s="7" t="s">
        <v>1563</v>
      </c>
      <c r="L392" s="7" t="s">
        <v>1571</v>
      </c>
      <c r="M392" s="7" t="s">
        <v>1561</v>
      </c>
      <c r="N392" s="7" t="s">
        <v>1563</v>
      </c>
      <c r="O392" s="7" t="s">
        <v>1563</v>
      </c>
      <c r="P392" s="7" t="s">
        <v>1563</v>
      </c>
      <c r="Q392" t="s">
        <v>1187</v>
      </c>
      <c r="R392" s="7" t="s">
        <v>1650</v>
      </c>
      <c r="S392" t="str">
        <f xml:space="preserve"> HYPERLINK("ReviewHtml/review_Balto.html", "https://2danicritic.github.io/ReviewHtml/review_Balto.html")</f>
        <v>https://2danicritic.github.io/ReviewHtml/review_Balto.html</v>
      </c>
      <c r="V392" s="5" t="str">
        <f t="shared" si="6"/>
        <v/>
      </c>
    </row>
    <row r="393" spans="2:22" x14ac:dyDescent="0.35">
      <c r="B393" s="7" t="s">
        <v>2068</v>
      </c>
      <c r="C393" t="s">
        <v>1407</v>
      </c>
      <c r="D393" s="7" t="s">
        <v>1697</v>
      </c>
      <c r="E393" t="s">
        <v>1558</v>
      </c>
      <c r="F393" t="s">
        <v>735</v>
      </c>
      <c r="G393" t="s">
        <v>1584</v>
      </c>
      <c r="H393" t="s">
        <v>1458</v>
      </c>
      <c r="I393" s="7" t="s">
        <v>1570</v>
      </c>
      <c r="J393" s="7" t="s">
        <v>1564</v>
      </c>
      <c r="K393" s="7" t="s">
        <v>1571</v>
      </c>
      <c r="L393" s="7" t="s">
        <v>1563</v>
      </c>
      <c r="M393" s="7" t="s">
        <v>1563</v>
      </c>
      <c r="N393" s="7" t="s">
        <v>1563</v>
      </c>
      <c r="O393" s="7" t="s">
        <v>1563</v>
      </c>
      <c r="P393" s="7" t="s">
        <v>1563</v>
      </c>
      <c r="Q393" t="s">
        <v>1353</v>
      </c>
      <c r="R393" s="7" t="s">
        <v>1678</v>
      </c>
      <c r="S393" t="str">
        <f xml:space="preserve"> HYPERLINK("ReviewHtml/review_Scrapped_Princess.html", "https://2danicritic.github.io/ReviewHtml/review_Scrapped_Princess.html")</f>
        <v>https://2danicritic.github.io/ReviewHtml/review_Scrapped_Princess.html</v>
      </c>
      <c r="V393" s="5" t="str">
        <f t="shared" si="6"/>
        <v/>
      </c>
    </row>
    <row r="394" spans="2:22" hidden="1" x14ac:dyDescent="0.35">
      <c r="B394" s="7" t="s">
        <v>2020</v>
      </c>
      <c r="C394" t="s">
        <v>1003</v>
      </c>
      <c r="D394" s="7" t="s">
        <v>1960</v>
      </c>
      <c r="E394" t="s">
        <v>1558</v>
      </c>
      <c r="F394" t="s">
        <v>732</v>
      </c>
      <c r="G394" t="s">
        <v>1569</v>
      </c>
      <c r="H394" t="s">
        <v>837</v>
      </c>
      <c r="I394" s="7" t="s">
        <v>1682</v>
      </c>
      <c r="J394" s="7" t="s">
        <v>1561</v>
      </c>
      <c r="K394" s="7" t="s">
        <v>1561</v>
      </c>
      <c r="L394" s="7" t="s">
        <v>1563</v>
      </c>
      <c r="M394" s="7" t="s">
        <v>1571</v>
      </c>
      <c r="N394" s="7" t="s">
        <v>1563</v>
      </c>
      <c r="O394" s="7" t="s">
        <v>1571</v>
      </c>
      <c r="P394" s="7" t="s">
        <v>1572</v>
      </c>
      <c r="Q394" t="s">
        <v>225</v>
      </c>
      <c r="R394" s="7" t="s">
        <v>1793</v>
      </c>
      <c r="S394" t="str">
        <f xml:space="preserve"> HYPERLINK("ReviewHtml/review_Patlabor_2.html", "https://2danicritic.github.io/ReviewHtml/review_Patlabor_2.html")</f>
        <v>https://2danicritic.github.io/ReviewHtml/review_Patlabor_2.html</v>
      </c>
      <c r="V394" s="5" t="str">
        <f t="shared" si="6"/>
        <v/>
      </c>
    </row>
    <row r="395" spans="2:22" hidden="1" x14ac:dyDescent="0.35">
      <c r="B395" s="7" t="s">
        <v>2286</v>
      </c>
      <c r="C395" t="s">
        <v>1136</v>
      </c>
      <c r="D395" s="7" t="s">
        <v>1951</v>
      </c>
      <c r="E395" t="s">
        <v>1568</v>
      </c>
      <c r="F395" t="s">
        <v>1039</v>
      </c>
      <c r="G395" t="s">
        <v>1569</v>
      </c>
      <c r="H395" t="s">
        <v>294</v>
      </c>
      <c r="I395" s="7" t="s">
        <v>1560</v>
      </c>
      <c r="J395" s="7" t="s">
        <v>1561</v>
      </c>
      <c r="K395" s="7" t="s">
        <v>1561</v>
      </c>
      <c r="L395" s="7" t="s">
        <v>1561</v>
      </c>
      <c r="M395" s="7" t="s">
        <v>1561</v>
      </c>
      <c r="N395" s="7" t="s">
        <v>1563</v>
      </c>
      <c r="O395" s="7" t="s">
        <v>1561</v>
      </c>
      <c r="P395" s="7" t="s">
        <v>1571</v>
      </c>
      <c r="Q395" t="s">
        <v>295</v>
      </c>
      <c r="R395" s="7" t="s">
        <v>1573</v>
      </c>
      <c r="S395" t="str">
        <f xml:space="preserve"> HYPERLINK("ReviewHtml/review_Thumbelina.html", "https://2danicritic.github.io/ReviewHtml/review_Thumbelina.html")</f>
        <v>https://2danicritic.github.io/ReviewHtml/review_Thumbelina.html</v>
      </c>
      <c r="V395" s="5" t="str">
        <f t="shared" si="6"/>
        <v/>
      </c>
    </row>
    <row r="396" spans="2:22" hidden="1" x14ac:dyDescent="0.35">
      <c r="B396" s="7" t="s">
        <v>2281</v>
      </c>
      <c r="C396" t="s">
        <v>1129</v>
      </c>
      <c r="D396" s="7" t="s">
        <v>1960</v>
      </c>
      <c r="E396" t="s">
        <v>1568</v>
      </c>
      <c r="F396" t="s">
        <v>290</v>
      </c>
      <c r="G396" t="s">
        <v>1569</v>
      </c>
      <c r="H396" t="s">
        <v>1130</v>
      </c>
      <c r="I396" s="7" t="s">
        <v>1561</v>
      </c>
      <c r="J396" s="7" t="s">
        <v>1572</v>
      </c>
      <c r="K396" s="7" t="s">
        <v>1572</v>
      </c>
      <c r="L396" s="7" t="s">
        <v>1571</v>
      </c>
      <c r="M396" s="7" t="s">
        <v>1563</v>
      </c>
      <c r="N396" s="7" t="s">
        <v>1564</v>
      </c>
      <c r="O396" s="7" t="s">
        <v>1561</v>
      </c>
      <c r="P396" s="7" t="s">
        <v>1572</v>
      </c>
      <c r="Q396" t="s">
        <v>291</v>
      </c>
      <c r="R396" s="7" t="s">
        <v>1610</v>
      </c>
      <c r="S396" t="str">
        <f xml:space="preserve"> HYPERLINK("ReviewHtml/review_The_Thief_and_the_Cobbler.html", "https://2danicritic.github.io/ReviewHtml/review_The_Thief_and_the_Cobbler.html")</f>
        <v>https://2danicritic.github.io/ReviewHtml/review_The_Thief_and_the_Cobbler.html</v>
      </c>
      <c r="V396" s="5" t="str">
        <f t="shared" si="6"/>
        <v/>
      </c>
    </row>
    <row r="397" spans="2:22" hidden="1" x14ac:dyDescent="0.35">
      <c r="B397" s="7" t="s">
        <v>2033</v>
      </c>
      <c r="C397" t="s">
        <v>1015</v>
      </c>
      <c r="D397" s="7" t="s">
        <v>1990</v>
      </c>
      <c r="E397" t="s">
        <v>1558</v>
      </c>
      <c r="F397" t="s">
        <v>748</v>
      </c>
      <c r="G397" t="s">
        <v>1569</v>
      </c>
      <c r="H397" t="s">
        <v>749</v>
      </c>
      <c r="I397" s="7" t="s">
        <v>1649</v>
      </c>
      <c r="J397" s="7" t="s">
        <v>1563</v>
      </c>
      <c r="K397" s="7" t="s">
        <v>1563</v>
      </c>
      <c r="L397" s="7" t="s">
        <v>1571</v>
      </c>
      <c r="M397" s="7" t="s">
        <v>1563</v>
      </c>
      <c r="N397" s="7" t="s">
        <v>1571</v>
      </c>
      <c r="O397" s="7" t="s">
        <v>1562</v>
      </c>
      <c r="P397" s="7" t="s">
        <v>1561</v>
      </c>
      <c r="Q397" t="s">
        <v>188</v>
      </c>
      <c r="R397" s="7" t="s">
        <v>1772</v>
      </c>
      <c r="S397" t="str">
        <f xml:space="preserve"> HYPERLINK("ReviewHtml/review_Porco_Rosso.html", "https://2danicritic.github.io/ReviewHtml/review_Porco_Rosso.html")</f>
        <v>https://2danicritic.github.io/ReviewHtml/review_Porco_Rosso.html</v>
      </c>
      <c r="V397" s="5" t="str">
        <f t="shared" si="6"/>
        <v/>
      </c>
    </row>
    <row r="398" spans="2:22" hidden="1" x14ac:dyDescent="0.35">
      <c r="B398" s="7" t="s">
        <v>1623</v>
      </c>
      <c r="C398" t="s">
        <v>1256</v>
      </c>
      <c r="D398" s="7" t="s">
        <v>1612</v>
      </c>
      <c r="E398" t="s">
        <v>1568</v>
      </c>
      <c r="F398" t="s">
        <v>1286</v>
      </c>
      <c r="G398" t="s">
        <v>1569</v>
      </c>
      <c r="H398" t="s">
        <v>1186</v>
      </c>
      <c r="I398" s="7" t="s">
        <v>1570</v>
      </c>
      <c r="J398" s="7" t="s">
        <v>1561</v>
      </c>
      <c r="K398" s="7" t="s">
        <v>1561</v>
      </c>
      <c r="L398" s="7" t="s">
        <v>1563</v>
      </c>
      <c r="M398" s="7" t="s">
        <v>1561</v>
      </c>
      <c r="N398" s="7" t="s">
        <v>1574</v>
      </c>
      <c r="O398" s="7" t="s">
        <v>1563</v>
      </c>
      <c r="P398" s="7" t="s">
        <v>1574</v>
      </c>
      <c r="Q398" t="s">
        <v>260</v>
      </c>
      <c r="R398" s="7" t="s">
        <v>1613</v>
      </c>
      <c r="S398" t="str">
        <f xml:space="preserve"> HYPERLINK("ReviewHtml/review_An_American_Tail_-_Fievel_Goes_West.html", "https://2danicritic.github.io/ReviewHtml/review_An_American_Tail_-_Fievel_Goes_West.html")</f>
        <v>https://2danicritic.github.io/ReviewHtml/review_An_American_Tail_-_Fievel_Goes_West.html</v>
      </c>
      <c r="V398" s="5" t="str">
        <f t="shared" si="6"/>
        <v/>
      </c>
    </row>
    <row r="399" spans="2:22" hidden="1" x14ac:dyDescent="0.35">
      <c r="B399" s="7" t="s">
        <v>2055</v>
      </c>
      <c r="C399" t="s">
        <v>1038</v>
      </c>
      <c r="D399" s="7" t="s">
        <v>1612</v>
      </c>
      <c r="E399" t="s">
        <v>1568</v>
      </c>
      <c r="F399" t="s">
        <v>1039</v>
      </c>
      <c r="G399" t="s">
        <v>1569</v>
      </c>
      <c r="H399" t="s">
        <v>1040</v>
      </c>
      <c r="I399" s="7" t="s">
        <v>1599</v>
      </c>
      <c r="J399" s="7" t="s">
        <v>1571</v>
      </c>
      <c r="K399" s="7" t="s">
        <v>1571</v>
      </c>
      <c r="L399" s="7" t="s">
        <v>1561</v>
      </c>
      <c r="M399" s="7" t="s">
        <v>1561</v>
      </c>
      <c r="N399" s="7" t="s">
        <v>1574</v>
      </c>
      <c r="O399" s="7" t="s">
        <v>1571</v>
      </c>
      <c r="P399" s="7" t="s">
        <v>1571</v>
      </c>
      <c r="Q399" t="s">
        <v>241</v>
      </c>
      <c r="R399" s="7" t="s">
        <v>1613</v>
      </c>
      <c r="S399" t="str">
        <f xml:space="preserve"> HYPERLINK("ReviewHtml/review_Rock-a-Doodle.html", "https://2danicritic.github.io/ReviewHtml/review_Rock-a-Doodle.html")</f>
        <v>https://2danicritic.github.io/ReviewHtml/review_Rock-a-Doodle.html</v>
      </c>
      <c r="V399" s="5" t="str">
        <f t="shared" si="6"/>
        <v/>
      </c>
    </row>
    <row r="400" spans="2:22" hidden="1" x14ac:dyDescent="0.35">
      <c r="B400" s="7" t="s">
        <v>1617</v>
      </c>
      <c r="C400" t="s">
        <v>1255</v>
      </c>
      <c r="D400" s="7" t="s">
        <v>1609</v>
      </c>
      <c r="E400" t="s">
        <v>1568</v>
      </c>
      <c r="F400" t="s">
        <v>1285</v>
      </c>
      <c r="G400" t="s">
        <v>1569</v>
      </c>
      <c r="H400" t="s">
        <v>1040</v>
      </c>
      <c r="I400" s="7" t="s">
        <v>1579</v>
      </c>
      <c r="J400" s="7" t="s">
        <v>1563</v>
      </c>
      <c r="K400" s="7" t="s">
        <v>1563</v>
      </c>
      <c r="L400" s="7" t="s">
        <v>1571</v>
      </c>
      <c r="M400" s="7" t="s">
        <v>1571</v>
      </c>
      <c r="N400" s="7" t="s">
        <v>1563</v>
      </c>
      <c r="O400" s="7" t="s">
        <v>1571</v>
      </c>
      <c r="P400" s="7" t="s">
        <v>1571</v>
      </c>
      <c r="Q400" t="s">
        <v>297</v>
      </c>
      <c r="R400" s="7" t="s">
        <v>1610</v>
      </c>
      <c r="S400" t="str">
        <f xml:space="preserve"> HYPERLINK("ReviewHtml/review_An_American_Tail.html", "https://2danicritic.github.io/ReviewHtml/review_An_American_Tail.html")</f>
        <v>https://2danicritic.github.io/ReviewHtml/review_An_American_Tail.html</v>
      </c>
      <c r="V400" s="5" t="str">
        <f t="shared" si="6"/>
        <v/>
      </c>
    </row>
    <row r="401" spans="2:22" hidden="1" x14ac:dyDescent="0.35">
      <c r="B401" s="7" t="s">
        <v>2400</v>
      </c>
      <c r="C401" t="s">
        <v>1164</v>
      </c>
      <c r="D401" s="7" t="s">
        <v>1609</v>
      </c>
      <c r="E401" t="s">
        <v>57</v>
      </c>
      <c r="F401" t="s">
        <v>1165</v>
      </c>
      <c r="G401" t="s">
        <v>1569</v>
      </c>
      <c r="H401" t="s">
        <v>1166</v>
      </c>
      <c r="I401" s="7" t="s">
        <v>1560</v>
      </c>
      <c r="J401" s="7" t="s">
        <v>1561</v>
      </c>
      <c r="K401" s="7" t="s">
        <v>1561</v>
      </c>
      <c r="L401" s="7" t="s">
        <v>1561</v>
      </c>
      <c r="M401" s="7" t="s">
        <v>1561</v>
      </c>
      <c r="N401" s="7" t="s">
        <v>1563</v>
      </c>
      <c r="O401" s="7" t="s">
        <v>1571</v>
      </c>
      <c r="P401" s="7" t="s">
        <v>1561</v>
      </c>
      <c r="Q401" t="s">
        <v>307</v>
      </c>
      <c r="R401" s="7" t="s">
        <v>1580</v>
      </c>
      <c r="S401" t="str">
        <f xml:space="preserve"> HYPERLINK("ReviewHtml/review_When_The_Wind_Blows.html", "https://2danicritic.github.io/ReviewHtml/review_When_The_Wind_Blows.html")</f>
        <v>https://2danicritic.github.io/ReviewHtml/review_When_The_Wind_Blows.html</v>
      </c>
      <c r="V401" s="5" t="str">
        <f t="shared" si="6"/>
        <v/>
      </c>
    </row>
    <row r="402" spans="2:22" hidden="1" x14ac:dyDescent="0.35">
      <c r="B402" s="7" t="s">
        <v>1727</v>
      </c>
      <c r="C402" t="s">
        <v>1263</v>
      </c>
      <c r="D402" s="7" t="s">
        <v>1652</v>
      </c>
      <c r="E402" t="s">
        <v>1568</v>
      </c>
      <c r="F402" t="s">
        <v>1288</v>
      </c>
      <c r="G402" t="s">
        <v>1569</v>
      </c>
      <c r="H402" t="s">
        <v>1174</v>
      </c>
      <c r="I402" s="7" t="s">
        <v>1636</v>
      </c>
      <c r="J402" s="7" t="s">
        <v>1564</v>
      </c>
      <c r="K402" s="7" t="s">
        <v>1564</v>
      </c>
      <c r="L402" s="7" t="s">
        <v>1571</v>
      </c>
      <c r="M402" s="7" t="s">
        <v>1564</v>
      </c>
      <c r="N402" s="7" t="s">
        <v>1571</v>
      </c>
      <c r="O402" s="7" t="s">
        <v>1563</v>
      </c>
      <c r="P402" s="7" t="s">
        <v>1563</v>
      </c>
      <c r="Q402" t="s">
        <v>1195</v>
      </c>
      <c r="R402" s="7" t="s">
        <v>1759</v>
      </c>
      <c r="S402" t="str">
        <f xml:space="preserve"> HYPERLINK("ReviewHtml/review_Fire_and_Ice.html", "https://2danicritic.github.io/ReviewHtml/review_Fire_and_Ice.html")</f>
        <v>https://2danicritic.github.io/ReviewHtml/review_Fire_and_Ice.html</v>
      </c>
      <c r="V402" s="5" t="str">
        <f t="shared" si="6"/>
        <v/>
      </c>
    </row>
    <row r="403" spans="2:22" hidden="1" x14ac:dyDescent="0.35">
      <c r="B403" s="7" t="s">
        <v>2053</v>
      </c>
      <c r="C403" t="s">
        <v>1035</v>
      </c>
      <c r="D403" s="7" t="s">
        <v>1652</v>
      </c>
      <c r="E403" t="s">
        <v>1967</v>
      </c>
      <c r="F403" t="s">
        <v>1036</v>
      </c>
      <c r="G403" t="s">
        <v>1569</v>
      </c>
      <c r="H403" t="s">
        <v>1037</v>
      </c>
      <c r="I403" s="7" t="s">
        <v>1633</v>
      </c>
      <c r="J403" s="7" t="s">
        <v>1563</v>
      </c>
      <c r="K403" s="7" t="s">
        <v>1563</v>
      </c>
      <c r="L403" s="7" t="s">
        <v>1564</v>
      </c>
      <c r="M403" s="7" t="s">
        <v>1563</v>
      </c>
      <c r="N403" s="7" t="s">
        <v>1574</v>
      </c>
      <c r="O403" s="7" t="s">
        <v>1564</v>
      </c>
      <c r="P403" s="7" t="s">
        <v>1564</v>
      </c>
      <c r="Q403" t="s">
        <v>136</v>
      </c>
      <c r="R403" s="7" t="s">
        <v>1650</v>
      </c>
      <c r="S403" t="str">
        <f xml:space="preserve"> HYPERLINK("ReviewHtml/review_Rock_and_Rule.html", "https://2danicritic.github.io/ReviewHtml/review_Rock_and_Rule.html")</f>
        <v>https://2danicritic.github.io/ReviewHtml/review_Rock_and_Rule.html</v>
      </c>
      <c r="V403" s="5" t="str">
        <f t="shared" si="6"/>
        <v/>
      </c>
    </row>
    <row r="404" spans="2:22" hidden="1" x14ac:dyDescent="0.35">
      <c r="B404" s="7" t="s">
        <v>2007</v>
      </c>
      <c r="C404" t="s">
        <v>997</v>
      </c>
      <c r="D404" s="7" t="s">
        <v>1612</v>
      </c>
      <c r="E404" t="s">
        <v>1558</v>
      </c>
      <c r="F404" t="s">
        <v>748</v>
      </c>
      <c r="G404" t="s">
        <v>1569</v>
      </c>
      <c r="H404" t="s">
        <v>844</v>
      </c>
      <c r="I404" s="7" t="s">
        <v>1615</v>
      </c>
      <c r="J404" s="7" t="s">
        <v>1563</v>
      </c>
      <c r="K404" s="7" t="s">
        <v>1571</v>
      </c>
      <c r="L404" s="7" t="s">
        <v>1571</v>
      </c>
      <c r="M404" s="7" t="s">
        <v>1563</v>
      </c>
      <c r="N404" s="7" t="s">
        <v>1561</v>
      </c>
      <c r="O404" s="7" t="s">
        <v>1571</v>
      </c>
      <c r="P404" s="7" t="s">
        <v>1561</v>
      </c>
      <c r="Q404" t="s">
        <v>111</v>
      </c>
      <c r="R404" s="7" t="s">
        <v>1798</v>
      </c>
      <c r="S404" t="str">
        <f xml:space="preserve"> HYPERLINK("ReviewHtml/review_Only_Yesterday.html", "https://2danicritic.github.io/ReviewHtml/review_Only_Yesterday.html")</f>
        <v>https://2danicritic.github.io/ReviewHtml/review_Only_Yesterday.html</v>
      </c>
      <c r="V404" s="5" t="str">
        <f t="shared" si="6"/>
        <v/>
      </c>
    </row>
    <row r="405" spans="2:22" hidden="1" x14ac:dyDescent="0.35">
      <c r="B405" s="7" t="s">
        <v>1902</v>
      </c>
      <c r="C405" t="s">
        <v>1866</v>
      </c>
      <c r="D405" s="7" t="s">
        <v>1867</v>
      </c>
      <c r="E405" t="s">
        <v>1558</v>
      </c>
      <c r="F405" t="s">
        <v>1105</v>
      </c>
      <c r="G405" t="s">
        <v>1569</v>
      </c>
      <c r="H405" t="s">
        <v>1868</v>
      </c>
      <c r="I405" s="7" t="s">
        <v>1615</v>
      </c>
      <c r="J405" s="7" t="s">
        <v>1563</v>
      </c>
      <c r="K405" s="7" t="s">
        <v>1571</v>
      </c>
      <c r="L405" s="7" t="s">
        <v>1563</v>
      </c>
      <c r="M405" s="7" t="s">
        <v>1563</v>
      </c>
      <c r="N405" s="7" t="s">
        <v>1563</v>
      </c>
      <c r="O405" s="7" t="s">
        <v>1563</v>
      </c>
      <c r="P405" s="7" t="s">
        <v>1563</v>
      </c>
      <c r="Q405" t="s">
        <v>1539</v>
      </c>
      <c r="R405" s="7" t="s">
        <v>1610</v>
      </c>
      <c r="S405" t="str">
        <f xml:space="preserve"> HYPERLINK("ReviewHtml/review_Like_The_Clouds,_Like_The_Wind.html", "https://2danicritic.github.io/ReviewHtml/review_Like_The_Clouds,_Like_The_Wind.html")</f>
        <v>https://2danicritic.github.io/ReviewHtml/review_Like_The_Clouds,_Like_The_Wind.html</v>
      </c>
      <c r="V405" s="5" t="str">
        <f t="shared" si="6"/>
        <v/>
      </c>
    </row>
    <row r="406" spans="2:22" hidden="1" x14ac:dyDescent="0.35">
      <c r="B406" s="7" t="s">
        <v>1883</v>
      </c>
      <c r="C406" t="s">
        <v>893</v>
      </c>
      <c r="D406" s="7" t="s">
        <v>1853</v>
      </c>
      <c r="E406" t="s">
        <v>1558</v>
      </c>
      <c r="F406" t="s">
        <v>748</v>
      </c>
      <c r="G406" t="s">
        <v>1569</v>
      </c>
      <c r="H406" t="s">
        <v>749</v>
      </c>
      <c r="I406" s="7" t="s">
        <v>1682</v>
      </c>
      <c r="J406" s="7" t="s">
        <v>1563</v>
      </c>
      <c r="K406" s="7" t="s">
        <v>1563</v>
      </c>
      <c r="L406" s="7" t="s">
        <v>1563</v>
      </c>
      <c r="M406" s="7" t="s">
        <v>1561</v>
      </c>
      <c r="N406" s="7" t="s">
        <v>1563</v>
      </c>
      <c r="O406" s="7" t="s">
        <v>1563</v>
      </c>
      <c r="P406" s="7" t="s">
        <v>1562</v>
      </c>
      <c r="Q406" t="s">
        <v>174</v>
      </c>
      <c r="R406" s="7" t="s">
        <v>1783</v>
      </c>
      <c r="S406" t="str">
        <f xml:space="preserve"> HYPERLINK("ReviewHtml/review_Kiki's_Delivery_Service.html", "https://2danicritic.github.io/ReviewHtml/review_Kiki's_Delivery_Service.html")</f>
        <v>https://2danicritic.github.io/ReviewHtml/review_Kiki's_Delivery_Service.html</v>
      </c>
      <c r="V406" s="5" t="str">
        <f t="shared" si="6"/>
        <v/>
      </c>
    </row>
    <row r="407" spans="2:22" x14ac:dyDescent="0.35">
      <c r="B407" s="7" t="s">
        <v>1647</v>
      </c>
      <c r="C407" t="s">
        <v>684</v>
      </c>
      <c r="D407" s="7" t="s">
        <v>1588</v>
      </c>
      <c r="E407" t="s">
        <v>1558</v>
      </c>
      <c r="F407" t="s">
        <v>671</v>
      </c>
      <c r="G407" t="s">
        <v>1584</v>
      </c>
      <c r="H407" t="s">
        <v>685</v>
      </c>
      <c r="I407" s="7" t="s">
        <v>1636</v>
      </c>
      <c r="J407" s="7" t="s">
        <v>1574</v>
      </c>
      <c r="K407" s="7" t="s">
        <v>1574</v>
      </c>
      <c r="L407" s="7" t="s">
        <v>1563</v>
      </c>
      <c r="M407" s="7" t="s">
        <v>1571</v>
      </c>
      <c r="N407" s="7" t="s">
        <v>1574</v>
      </c>
      <c r="O407" s="7" t="s">
        <v>1561</v>
      </c>
      <c r="P407" s="7" t="s">
        <v>1561</v>
      </c>
      <c r="Q407" t="s">
        <v>72</v>
      </c>
      <c r="R407" s="7" t="s">
        <v>1637</v>
      </c>
      <c r="S407" t="str">
        <f xml:space="preserve"> HYPERLINK("ReviewHtml/review_Azumanga_Daioh.html", "https://2danicritic.github.io/ReviewHtml/review_Azumanga_Daioh.html")</f>
        <v>https://2danicritic.github.io/ReviewHtml/review_Azumanga_Daioh.html</v>
      </c>
      <c r="V407" s="5" t="str">
        <f t="shared" si="6"/>
        <v/>
      </c>
    </row>
    <row r="408" spans="2:22" hidden="1" x14ac:dyDescent="0.35">
      <c r="B408" s="7" t="s">
        <v>2118</v>
      </c>
      <c r="C408" t="s">
        <v>1089</v>
      </c>
      <c r="D408" s="7" t="s">
        <v>2067</v>
      </c>
      <c r="E408" t="s">
        <v>1568</v>
      </c>
      <c r="F408" t="s">
        <v>1090</v>
      </c>
      <c r="G408" t="s">
        <v>1569</v>
      </c>
      <c r="H408" t="s">
        <v>268</v>
      </c>
      <c r="I408" s="7" t="s">
        <v>1579</v>
      </c>
      <c r="J408" s="7" t="s">
        <v>1564</v>
      </c>
      <c r="K408" s="7" t="s">
        <v>1571</v>
      </c>
      <c r="L408" s="7" t="s">
        <v>1571</v>
      </c>
      <c r="M408" s="7" t="s">
        <v>1563</v>
      </c>
      <c r="N408" s="7" t="s">
        <v>1571</v>
      </c>
      <c r="O408" s="7" t="s">
        <v>1563</v>
      </c>
      <c r="P408" s="7" t="s">
        <v>1561</v>
      </c>
      <c r="Q408" t="s">
        <v>196</v>
      </c>
      <c r="R408" s="7" t="s">
        <v>1634</v>
      </c>
      <c r="S408" t="str">
        <f xml:space="preserve"> HYPERLINK("ReviewHtml/review_The_Flight_of_Dragons.html", "https://2danicritic.github.io/ReviewHtml/review_The_Flight_of_Dragons.html")</f>
        <v>https://2danicritic.github.io/ReviewHtml/review_The_Flight_of_Dragons.html</v>
      </c>
      <c r="V408" s="5" t="str">
        <f t="shared" si="6"/>
        <v/>
      </c>
    </row>
    <row r="409" spans="2:22" hidden="1" x14ac:dyDescent="0.35">
      <c r="B409" s="7" t="s">
        <v>1608</v>
      </c>
      <c r="C409" t="s">
        <v>667</v>
      </c>
      <c r="D409" s="7" t="s">
        <v>1598</v>
      </c>
      <c r="E409" t="s">
        <v>1558</v>
      </c>
      <c r="F409" t="s">
        <v>668</v>
      </c>
      <c r="G409" t="s">
        <v>1569</v>
      </c>
      <c r="H409" t="s">
        <v>669</v>
      </c>
      <c r="I409" s="7" t="s">
        <v>1599</v>
      </c>
      <c r="J409" s="7" t="s">
        <v>1561</v>
      </c>
      <c r="K409" s="7" t="s">
        <v>1563</v>
      </c>
      <c r="L409" s="7" t="s">
        <v>1563</v>
      </c>
      <c r="M409" s="7" t="s">
        <v>1564</v>
      </c>
      <c r="N409" s="7" t="s">
        <v>1574</v>
      </c>
      <c r="O409" s="7" t="s">
        <v>1564</v>
      </c>
      <c r="P409" s="7" t="s">
        <v>1561</v>
      </c>
      <c r="Q409" t="s">
        <v>65</v>
      </c>
      <c r="R409" s="7" t="s">
        <v>1600</v>
      </c>
      <c r="S409" t="str">
        <f xml:space="preserve"> HYPERLINK("ReviewHtml/review_Akira.html", "https://2danicritic.github.io/ReviewHtml/review_Akira.html")</f>
        <v>https://2danicritic.github.io/ReviewHtml/review_Akira.html</v>
      </c>
      <c r="V409" s="5" t="str">
        <f t="shared" si="6"/>
        <v/>
      </c>
    </row>
    <row r="410" spans="2:22" hidden="1" x14ac:dyDescent="0.35">
      <c r="B410" s="7" t="s">
        <v>2128</v>
      </c>
      <c r="C410" t="s">
        <v>1102</v>
      </c>
      <c r="D410" s="7" t="s">
        <v>2067</v>
      </c>
      <c r="E410" t="s">
        <v>1568</v>
      </c>
      <c r="F410" t="s">
        <v>1103</v>
      </c>
      <c r="G410" t="s">
        <v>1569</v>
      </c>
      <c r="H410" t="s">
        <v>274</v>
      </c>
      <c r="I410" s="7" t="s">
        <v>1589</v>
      </c>
      <c r="J410" s="7" t="s">
        <v>1571</v>
      </c>
      <c r="K410" s="7" t="s">
        <v>1561</v>
      </c>
      <c r="L410" s="7" t="s">
        <v>1563</v>
      </c>
      <c r="M410" s="7" t="s">
        <v>1563</v>
      </c>
      <c r="N410" s="7" t="s">
        <v>1563</v>
      </c>
      <c r="O410" s="7" t="s">
        <v>1571</v>
      </c>
      <c r="P410" s="7" t="s">
        <v>1572</v>
      </c>
      <c r="Q410" t="s">
        <v>81</v>
      </c>
      <c r="R410" s="7" t="s">
        <v>1761</v>
      </c>
      <c r="S410" t="str">
        <f xml:space="preserve"> HYPERLINK("ReviewHtml/review_The_Last_Unicorn.html", "https://2danicritic.github.io/ReviewHtml/review_The_Last_Unicorn.html")</f>
        <v>https://2danicritic.github.io/ReviewHtml/review_The_Last_Unicorn.html</v>
      </c>
      <c r="V410" s="5" t="str">
        <f t="shared" si="6"/>
        <v/>
      </c>
    </row>
    <row r="411" spans="2:22" x14ac:dyDescent="0.35">
      <c r="B411" s="7" t="s">
        <v>1600</v>
      </c>
      <c r="C411" t="s">
        <v>1378</v>
      </c>
      <c r="D411" s="7" t="s">
        <v>1588</v>
      </c>
      <c r="E411" t="s">
        <v>1558</v>
      </c>
      <c r="F411" t="s">
        <v>665</v>
      </c>
      <c r="G411" t="s">
        <v>1584</v>
      </c>
      <c r="H411" t="s">
        <v>1442</v>
      </c>
      <c r="I411" s="7" t="s">
        <v>1571</v>
      </c>
      <c r="J411" s="7" t="s">
        <v>1574</v>
      </c>
      <c r="K411" s="7" t="s">
        <v>1564</v>
      </c>
      <c r="L411" s="7" t="s">
        <v>1563</v>
      </c>
      <c r="M411" s="7" t="s">
        <v>1571</v>
      </c>
      <c r="N411" s="7" t="s">
        <v>1563</v>
      </c>
      <c r="O411" s="7" t="s">
        <v>1571</v>
      </c>
      <c r="P411" s="7" t="s">
        <v>1563</v>
      </c>
      <c r="Q411" t="s">
        <v>1312</v>
      </c>
      <c r="R411" s="7" t="s">
        <v>1678</v>
      </c>
      <c r="S411" t="str">
        <f xml:space="preserve"> HYPERLINK("ReviewHtml/review_Full_Metal_Panic!.html", "https://2danicritic.github.io/ReviewHtml/review_Full_Metal_Panic!.html")</f>
        <v>https://2danicritic.github.io/ReviewHtml/review_Full_Metal_Panic!.html</v>
      </c>
      <c r="V411" s="5" t="str">
        <f t="shared" si="6"/>
        <v/>
      </c>
    </row>
    <row r="412" spans="2:22" hidden="1" x14ac:dyDescent="0.35">
      <c r="B412" s="7" t="s">
        <v>1827</v>
      </c>
      <c r="C412" t="s">
        <v>843</v>
      </c>
      <c r="D412" s="7" t="s">
        <v>1598</v>
      </c>
      <c r="E412" t="s">
        <v>1558</v>
      </c>
      <c r="F412" t="s">
        <v>748</v>
      </c>
      <c r="G412" t="s">
        <v>1569</v>
      </c>
      <c r="H412" t="s">
        <v>844</v>
      </c>
      <c r="I412" s="7" t="s">
        <v>1570</v>
      </c>
      <c r="J412" s="7" t="s">
        <v>1571</v>
      </c>
      <c r="K412" s="7" t="s">
        <v>1564</v>
      </c>
      <c r="L412" s="7" t="s">
        <v>1561</v>
      </c>
      <c r="M412" s="7" t="s">
        <v>1561</v>
      </c>
      <c r="N412" s="7" t="s">
        <v>1561</v>
      </c>
      <c r="O412" s="7" t="s">
        <v>1661</v>
      </c>
      <c r="P412" s="7" t="s">
        <v>1561</v>
      </c>
      <c r="Q412" t="s">
        <v>146</v>
      </c>
      <c r="R412" s="7" t="s">
        <v>1764</v>
      </c>
      <c r="S412" t="str">
        <f xml:space="preserve"> HYPERLINK("ReviewHtml/review_Grave_of_the_Fireflies.html", "https://2danicritic.github.io/ReviewHtml/review_Grave_of_the_Fireflies.html")</f>
        <v>https://2danicritic.github.io/ReviewHtml/review_Grave_of_the_Fireflies.html</v>
      </c>
      <c r="V412" s="5" t="str">
        <f t="shared" si="6"/>
        <v/>
      </c>
    </row>
    <row r="413" spans="2:22" hidden="1" x14ac:dyDescent="0.35">
      <c r="B413" s="7" t="s">
        <v>1680</v>
      </c>
      <c r="C413" t="s">
        <v>963</v>
      </c>
      <c r="D413" s="7" t="s">
        <v>1598</v>
      </c>
      <c r="E413" t="s">
        <v>1558</v>
      </c>
      <c r="F413" t="s">
        <v>748</v>
      </c>
      <c r="G413" t="s">
        <v>1569</v>
      </c>
      <c r="H413" t="s">
        <v>749</v>
      </c>
      <c r="I413" s="7" t="s">
        <v>1628</v>
      </c>
      <c r="J413" s="7" t="s">
        <v>1563</v>
      </c>
      <c r="K413" s="7" t="s">
        <v>1563</v>
      </c>
      <c r="L413" s="7" t="s">
        <v>1561</v>
      </c>
      <c r="M413" s="7" t="s">
        <v>1563</v>
      </c>
      <c r="N413" s="7" t="s">
        <v>1563</v>
      </c>
      <c r="O413" s="7" t="s">
        <v>1561</v>
      </c>
      <c r="P413" s="7" t="s">
        <v>1572</v>
      </c>
      <c r="Q413" t="s">
        <v>196</v>
      </c>
      <c r="R413" s="7" t="s">
        <v>1573</v>
      </c>
      <c r="S413" t="str">
        <f xml:space="preserve"> HYPERLINK("ReviewHtml/review_My_Neighbor_Totoro.html", "https://2danicritic.github.io/ReviewHtml/review_My_Neighbor_Totoro.html")</f>
        <v>https://2danicritic.github.io/ReviewHtml/review_My_Neighbor_Totoro.html</v>
      </c>
      <c r="V413" s="5" t="str">
        <f t="shared" si="6"/>
        <v/>
      </c>
    </row>
    <row r="414" spans="2:22" hidden="1" x14ac:dyDescent="0.35">
      <c r="B414" s="7" t="s">
        <v>2143</v>
      </c>
      <c r="C414" t="s">
        <v>1280</v>
      </c>
      <c r="D414" s="7" t="s">
        <v>2067</v>
      </c>
      <c r="E414" t="s">
        <v>57</v>
      </c>
      <c r="F414" t="s">
        <v>1294</v>
      </c>
      <c r="G414" t="s">
        <v>1569</v>
      </c>
      <c r="H414" t="s">
        <v>1305</v>
      </c>
      <c r="I414" s="7" t="s">
        <v>1592</v>
      </c>
      <c r="J414" s="7" t="s">
        <v>1563</v>
      </c>
      <c r="K414" s="7" t="s">
        <v>1571</v>
      </c>
      <c r="L414" s="7" t="s">
        <v>1571</v>
      </c>
      <c r="M414" s="7" t="s">
        <v>1562</v>
      </c>
      <c r="N414" s="7" t="s">
        <v>1572</v>
      </c>
      <c r="O414" s="7" t="s">
        <v>1561</v>
      </c>
      <c r="P414" s="7" t="s">
        <v>1562</v>
      </c>
      <c r="Q414" t="s">
        <v>1220</v>
      </c>
      <c r="R414" s="7" t="s">
        <v>1786</v>
      </c>
      <c r="S414" t="str">
        <f xml:space="preserve"> HYPERLINK("ReviewHtml/review_The_Plague_Dogs.html", "https://2danicritic.github.io/ReviewHtml/review_The_Plague_Dogs.html")</f>
        <v>https://2danicritic.github.io/ReviewHtml/review_The_Plague_Dogs.html</v>
      </c>
      <c r="V414" s="5" t="str">
        <f t="shared" si="6"/>
        <v/>
      </c>
    </row>
    <row r="415" spans="2:22" x14ac:dyDescent="0.35">
      <c r="B415" s="7" t="s">
        <v>1815</v>
      </c>
      <c r="C415" t="s">
        <v>839</v>
      </c>
      <c r="D415" s="7" t="s">
        <v>1588</v>
      </c>
      <c r="E415" t="s">
        <v>1558</v>
      </c>
      <c r="F415" t="s">
        <v>732</v>
      </c>
      <c r="G415" t="s">
        <v>1584</v>
      </c>
      <c r="H415" t="s">
        <v>802</v>
      </c>
      <c r="I415" s="7" t="s">
        <v>1704</v>
      </c>
      <c r="J415" s="7" t="s">
        <v>1563</v>
      </c>
      <c r="K415" s="7" t="s">
        <v>1563</v>
      </c>
      <c r="L415" s="7" t="s">
        <v>1562</v>
      </c>
      <c r="M415" s="7" t="s">
        <v>1561</v>
      </c>
      <c r="N415" s="7" t="s">
        <v>1562</v>
      </c>
      <c r="O415" s="7" t="s">
        <v>1561</v>
      </c>
      <c r="P415" s="7" t="s">
        <v>1572</v>
      </c>
      <c r="Q415" t="s">
        <v>142</v>
      </c>
      <c r="R415" s="7" t="s">
        <v>1800</v>
      </c>
      <c r="S415" t="str">
        <f xml:space="preserve"> HYPERLINK("ReviewHtml/review_Ghost_in_the_Shell_-_Stand_Alone_Complex.html", "https://2danicritic.github.io/ReviewHtml/review_Ghost_in_the_Shell_-_Stand_Alone_Complex.html")</f>
        <v>https://2danicritic.github.io/ReviewHtml/review_Ghost_in_the_Shell_-_Stand_Alone_Complex.html</v>
      </c>
      <c r="V415" s="5" t="str">
        <f t="shared" si="6"/>
        <v/>
      </c>
    </row>
    <row r="416" spans="2:22" hidden="1" x14ac:dyDescent="0.35">
      <c r="B416" s="7" t="s">
        <v>1640</v>
      </c>
      <c r="C416" t="s">
        <v>1125</v>
      </c>
      <c r="D416" s="7" t="s">
        <v>2067</v>
      </c>
      <c r="E416" t="s">
        <v>1568</v>
      </c>
      <c r="F416" t="s">
        <v>1039</v>
      </c>
      <c r="G416" t="s">
        <v>1569</v>
      </c>
      <c r="H416" t="s">
        <v>1040</v>
      </c>
      <c r="I416" s="7" t="s">
        <v>1663</v>
      </c>
      <c r="J416" s="7" t="s">
        <v>1562</v>
      </c>
      <c r="K416" s="7" t="s">
        <v>1561</v>
      </c>
      <c r="L416" s="7" t="s">
        <v>1562</v>
      </c>
      <c r="M416" s="7" t="s">
        <v>1562</v>
      </c>
      <c r="N416" s="7" t="s">
        <v>1562</v>
      </c>
      <c r="O416" s="7" t="s">
        <v>1562</v>
      </c>
      <c r="P416" s="7" t="s">
        <v>1561</v>
      </c>
      <c r="Q416" t="s">
        <v>287</v>
      </c>
      <c r="R416" s="7" t="s">
        <v>1760</v>
      </c>
      <c r="S416" t="str">
        <f xml:space="preserve"> HYPERLINK("ReviewHtml/review_The_Secret_of_Nimh.html", "https://2danicritic.github.io/ReviewHtml/review_The_Secret_of_Nimh.html")</f>
        <v>https://2danicritic.github.io/ReviewHtml/review_The_Secret_of_Nimh.html</v>
      </c>
      <c r="V416" s="5" t="str">
        <f t="shared" si="6"/>
        <v/>
      </c>
    </row>
    <row r="417" spans="2:22" x14ac:dyDescent="0.35">
      <c r="B417" s="7" t="s">
        <v>2394</v>
      </c>
      <c r="C417" t="s">
        <v>1160</v>
      </c>
      <c r="D417" s="7" t="s">
        <v>1588</v>
      </c>
      <c r="E417" t="s">
        <v>1558</v>
      </c>
      <c r="F417" t="s">
        <v>653</v>
      </c>
      <c r="G417" t="s">
        <v>1603</v>
      </c>
      <c r="H417" t="s">
        <v>654</v>
      </c>
      <c r="I417" s="7" t="s">
        <v>1686</v>
      </c>
      <c r="J417" s="7" t="s">
        <v>1564</v>
      </c>
      <c r="K417" s="7" t="s">
        <v>1571</v>
      </c>
      <c r="L417" s="7" t="s">
        <v>1571</v>
      </c>
      <c r="M417" s="7" t="s">
        <v>1563</v>
      </c>
      <c r="N417" s="7" t="s">
        <v>1571</v>
      </c>
      <c r="O417" s="7" t="s">
        <v>1564</v>
      </c>
      <c r="P417" s="7" t="s">
        <v>1561</v>
      </c>
      <c r="Q417" t="s">
        <v>304</v>
      </c>
      <c r="R417" s="7" t="s">
        <v>1651</v>
      </c>
      <c r="S417" t="str">
        <f xml:space="preserve"> HYPERLINK("ReviewHtml/review_Voices_of_a_Distant_Star.html", "https://2danicritic.github.io/ReviewHtml/review_Voices_of_a_Distant_Star.html")</f>
        <v>https://2danicritic.github.io/ReviewHtml/review_Voices_of_a_Distant_Star.html</v>
      </c>
      <c r="V417" s="5" t="str">
        <f t="shared" si="6"/>
        <v/>
      </c>
    </row>
    <row r="418" spans="2:22" hidden="1" x14ac:dyDescent="0.35">
      <c r="B418" s="7" t="s">
        <v>1929</v>
      </c>
      <c r="C418" t="s">
        <v>921</v>
      </c>
      <c r="D418" s="7" t="s">
        <v>1757</v>
      </c>
      <c r="E418" t="s">
        <v>1558</v>
      </c>
      <c r="F418" t="s">
        <v>916</v>
      </c>
      <c r="G418" t="s">
        <v>1569</v>
      </c>
      <c r="H418" t="s">
        <v>922</v>
      </c>
      <c r="I418" s="7" t="s">
        <v>1571</v>
      </c>
      <c r="J418" s="7" t="s">
        <v>1563</v>
      </c>
      <c r="K418" s="7" t="s">
        <v>1571</v>
      </c>
      <c r="L418" s="7" t="s">
        <v>1563</v>
      </c>
      <c r="M418" s="7" t="s">
        <v>1574</v>
      </c>
      <c r="N418" s="7" t="s">
        <v>1564</v>
      </c>
      <c r="O418" s="7" t="s">
        <v>1563</v>
      </c>
      <c r="P418" s="7" t="s">
        <v>1571</v>
      </c>
      <c r="Q418" t="s">
        <v>186</v>
      </c>
      <c r="R418" s="7" t="s">
        <v>1748</v>
      </c>
      <c r="S418" t="str">
        <f xml:space="preserve"> HYPERLINK("ReviewHtml/review_Lupin_the_Third_-_The_Fuma_Conspiracy.html", "https://2danicritic.github.io/ReviewHtml/review_Lupin_the_Third_-_The_Fuma_Conspiracy.html")</f>
        <v>https://2danicritic.github.io/ReviewHtml/review_Lupin_the_Third_-_The_Fuma_Conspiracy.html</v>
      </c>
      <c r="V418" s="5" t="str">
        <f t="shared" si="6"/>
        <v/>
      </c>
    </row>
    <row r="419" spans="2:22" hidden="1" x14ac:dyDescent="0.35">
      <c r="B419" s="7" t="s">
        <v>2052</v>
      </c>
      <c r="C419" t="s">
        <v>1404</v>
      </c>
      <c r="D419" s="7" t="s">
        <v>1757</v>
      </c>
      <c r="E419" t="s">
        <v>1558</v>
      </c>
      <c r="F419" t="s">
        <v>1431</v>
      </c>
      <c r="G419" t="s">
        <v>1559</v>
      </c>
      <c r="H419" t="s">
        <v>1351</v>
      </c>
      <c r="I419" s="7" t="s">
        <v>1682</v>
      </c>
      <c r="J419" s="7" t="s">
        <v>1561</v>
      </c>
      <c r="K419" s="7" t="s">
        <v>1561</v>
      </c>
      <c r="L419" s="7" t="s">
        <v>1563</v>
      </c>
      <c r="M419" s="7" t="s">
        <v>1571</v>
      </c>
      <c r="N419" s="7" t="s">
        <v>1563</v>
      </c>
      <c r="O419" s="7" t="s">
        <v>1563</v>
      </c>
      <c r="P419" s="7" t="s">
        <v>1562</v>
      </c>
      <c r="Q419" t="s">
        <v>1352</v>
      </c>
      <c r="R419" s="7" t="s">
        <v>1765</v>
      </c>
      <c r="S419" t="str">
        <f xml:space="preserve"> HYPERLINK("ReviewHtml/review_Robot_Carnival.html", "https://2danicritic.github.io/ReviewHtml/review_Robot_Carnival.html")</f>
        <v>https://2danicritic.github.io/ReviewHtml/review_Robot_Carnival.html</v>
      </c>
      <c r="V419" s="5" t="str">
        <f t="shared" si="6"/>
        <v/>
      </c>
    </row>
    <row r="420" spans="2:22" x14ac:dyDescent="0.35">
      <c r="B420" s="7" t="s">
        <v>1611</v>
      </c>
      <c r="C420" t="s">
        <v>670</v>
      </c>
      <c r="D420" s="7" t="s">
        <v>1602</v>
      </c>
      <c r="E420" t="s">
        <v>1558</v>
      </c>
      <c r="F420" t="s">
        <v>671</v>
      </c>
      <c r="G420" t="s">
        <v>1603</v>
      </c>
      <c r="H420" t="s">
        <v>334</v>
      </c>
      <c r="I420" s="7" t="s">
        <v>1560</v>
      </c>
      <c r="J420" s="7" t="s">
        <v>1561</v>
      </c>
      <c r="K420" s="7" t="s">
        <v>1561</v>
      </c>
      <c r="L420" s="7" t="s">
        <v>1564</v>
      </c>
      <c r="M420" s="7" t="s">
        <v>1564</v>
      </c>
      <c r="N420" s="7" t="s">
        <v>1562</v>
      </c>
      <c r="O420" s="7" t="s">
        <v>1561</v>
      </c>
      <c r="P420" s="7" t="s">
        <v>1572</v>
      </c>
      <c r="Q420" t="s">
        <v>335</v>
      </c>
      <c r="R420" s="7" t="s">
        <v>1604</v>
      </c>
      <c r="S420" t="str">
        <f xml:space="preserve"> HYPERLINK("ReviewHtml/review_Alien_Nine.html", "https://2danicritic.github.io/ReviewHtml/review_Alien_Nine.html")</f>
        <v>https://2danicritic.github.io/ReviewHtml/review_Alien_Nine.html</v>
      </c>
      <c r="V420" s="5" t="str">
        <f t="shared" si="6"/>
        <v/>
      </c>
    </row>
    <row r="421" spans="2:22" x14ac:dyDescent="0.35">
      <c r="B421" s="7" t="s">
        <v>1577</v>
      </c>
      <c r="C421" t="s">
        <v>753</v>
      </c>
      <c r="D421" s="7" t="s">
        <v>1602</v>
      </c>
      <c r="E421" t="s">
        <v>1558</v>
      </c>
      <c r="F421" t="s">
        <v>671</v>
      </c>
      <c r="G421" t="s">
        <v>1603</v>
      </c>
      <c r="H421" t="s">
        <v>754</v>
      </c>
      <c r="I421" s="7" t="s">
        <v>1563</v>
      </c>
      <c r="J421" s="7" t="s">
        <v>1561</v>
      </c>
      <c r="K421" s="7" t="s">
        <v>1561</v>
      </c>
      <c r="L421" s="7" t="s">
        <v>1574</v>
      </c>
      <c r="M421" s="7" t="s">
        <v>1571</v>
      </c>
      <c r="N421" s="7" t="s">
        <v>1571</v>
      </c>
      <c r="O421" s="7" t="s">
        <v>1561</v>
      </c>
      <c r="P421" s="7" t="s">
        <v>1562</v>
      </c>
      <c r="Q421" t="s">
        <v>100</v>
      </c>
      <c r="R421" s="7" t="s">
        <v>1671</v>
      </c>
      <c r="S421" t="str">
        <f xml:space="preserve"> HYPERLINK("ReviewHtml/review_Cat_Soup.html", "https://2danicritic.github.io/ReviewHtml/review_Cat_Soup.html")</f>
        <v>https://2danicritic.github.io/ReviewHtml/review_Cat_Soup.html</v>
      </c>
      <c r="V421" s="5" t="str">
        <f t="shared" si="6"/>
        <v/>
      </c>
    </row>
    <row r="422" spans="2:22" hidden="1" x14ac:dyDescent="0.35">
      <c r="B422" s="7" t="s">
        <v>1665</v>
      </c>
      <c r="C422" t="s">
        <v>694</v>
      </c>
      <c r="D422" s="7" t="s">
        <v>1609</v>
      </c>
      <c r="E422" t="s">
        <v>1558</v>
      </c>
      <c r="F422" t="s">
        <v>695</v>
      </c>
      <c r="G422" t="s">
        <v>1569</v>
      </c>
      <c r="H422" t="s">
        <v>696</v>
      </c>
      <c r="I422" s="7" t="s">
        <v>1654</v>
      </c>
      <c r="J422" s="7" t="s">
        <v>1574</v>
      </c>
      <c r="K422" s="7" t="s">
        <v>1564</v>
      </c>
      <c r="L422" s="7" t="s">
        <v>1574</v>
      </c>
      <c r="M422" s="7" t="s">
        <v>1566</v>
      </c>
      <c r="N422" s="7" t="s">
        <v>1571</v>
      </c>
      <c r="O422" s="7" t="s">
        <v>1564</v>
      </c>
      <c r="P422" s="7" t="s">
        <v>1571</v>
      </c>
      <c r="Q422" t="s">
        <v>337</v>
      </c>
      <c r="R422" s="7" t="s">
        <v>1580</v>
      </c>
      <c r="S422" t="str">
        <f xml:space="preserve"> HYPERLINK("ReviewHtml/review_Barefoot_Gen_2.html", "https://2danicritic.github.io/ReviewHtml/review_Barefoot_Gen_2.html")</f>
        <v>https://2danicritic.github.io/ReviewHtml/review_Barefoot_Gen_2.html</v>
      </c>
      <c r="V422" s="5" t="str">
        <f t="shared" si="6"/>
        <v/>
      </c>
    </row>
    <row r="423" spans="2:22" x14ac:dyDescent="0.35">
      <c r="B423" s="7" t="s">
        <v>2407</v>
      </c>
      <c r="C423" t="s">
        <v>1421</v>
      </c>
      <c r="D423" s="7" t="s">
        <v>1602</v>
      </c>
      <c r="E423" t="s">
        <v>1558</v>
      </c>
      <c r="F423" t="s">
        <v>695</v>
      </c>
      <c r="G423" t="s">
        <v>1584</v>
      </c>
      <c r="H423" t="s">
        <v>980</v>
      </c>
      <c r="I423" s="7" t="s">
        <v>1621</v>
      </c>
      <c r="J423" s="7" t="s">
        <v>1564</v>
      </c>
      <c r="K423" s="7" t="s">
        <v>1563</v>
      </c>
      <c r="L423" s="7" t="s">
        <v>1563</v>
      </c>
      <c r="M423" s="7" t="s">
        <v>1564</v>
      </c>
      <c r="N423" s="7" t="s">
        <v>1661</v>
      </c>
      <c r="O423" s="7" t="s">
        <v>1661</v>
      </c>
      <c r="P423" s="7" t="s">
        <v>1574</v>
      </c>
      <c r="Q423" t="s">
        <v>1337</v>
      </c>
      <c r="R423" s="7" t="s">
        <v>1629</v>
      </c>
      <c r="S423" t="str">
        <f xml:space="preserve"> HYPERLINK("ReviewHtml/review_X.html", "https://2danicritic.github.io/ReviewHtml/review_X.html")</f>
        <v>https://2danicritic.github.io/ReviewHtml/review_X.html</v>
      </c>
      <c r="V423" s="5" t="str">
        <f t="shared" si="6"/>
        <v/>
      </c>
    </row>
    <row r="424" spans="2:22" x14ac:dyDescent="0.35">
      <c r="B424" s="7" t="s">
        <v>1799</v>
      </c>
      <c r="C424" t="s">
        <v>818</v>
      </c>
      <c r="D424" s="7" t="s">
        <v>1702</v>
      </c>
      <c r="E424" t="s">
        <v>1558</v>
      </c>
      <c r="F424" t="s">
        <v>819</v>
      </c>
      <c r="G424" t="s">
        <v>1603</v>
      </c>
      <c r="H424" t="s">
        <v>820</v>
      </c>
      <c r="I424" s="7" t="s">
        <v>1768</v>
      </c>
      <c r="J424" s="7" t="s">
        <v>1561</v>
      </c>
      <c r="K424" s="7" t="s">
        <v>1561</v>
      </c>
      <c r="L424" s="7" t="s">
        <v>1572</v>
      </c>
      <c r="M424" s="7" t="s">
        <v>1561</v>
      </c>
      <c r="N424" s="7" t="s">
        <v>1572</v>
      </c>
      <c r="O424" s="7" t="s">
        <v>1572</v>
      </c>
      <c r="P424" s="7" t="s">
        <v>1572</v>
      </c>
      <c r="Q424" t="s">
        <v>135</v>
      </c>
      <c r="R424" s="7" t="s">
        <v>1788</v>
      </c>
      <c r="S424" t="str">
        <f xml:space="preserve"> HYPERLINK("ReviewHtml/review_FLCL.html", "https://2danicritic.github.io/ReviewHtml/review_FLCL.html")</f>
        <v>https://2danicritic.github.io/ReviewHtml/review_FLCL.html</v>
      </c>
      <c r="V424" s="5" t="str">
        <f t="shared" si="6"/>
        <v/>
      </c>
    </row>
    <row r="425" spans="2:22" hidden="1" x14ac:dyDescent="0.35">
      <c r="B425" s="7" t="s">
        <v>1565</v>
      </c>
      <c r="C425" t="s">
        <v>747</v>
      </c>
      <c r="D425" s="7" t="s">
        <v>1609</v>
      </c>
      <c r="E425" t="s">
        <v>1558</v>
      </c>
      <c r="F425" t="s">
        <v>748</v>
      </c>
      <c r="G425" t="s">
        <v>1569</v>
      </c>
      <c r="H425" t="s">
        <v>749</v>
      </c>
      <c r="I425" s="7" t="s">
        <v>1561</v>
      </c>
      <c r="J425" s="7" t="s">
        <v>1563</v>
      </c>
      <c r="K425" s="7" t="s">
        <v>1563</v>
      </c>
      <c r="L425" s="7" t="s">
        <v>1562</v>
      </c>
      <c r="M425" s="7" t="s">
        <v>1563</v>
      </c>
      <c r="N425" s="7" t="s">
        <v>1561</v>
      </c>
      <c r="O425" s="7" t="s">
        <v>1561</v>
      </c>
      <c r="P425" s="7" t="s">
        <v>1572</v>
      </c>
      <c r="Q425" t="s">
        <v>98</v>
      </c>
      <c r="R425" s="7" t="s">
        <v>1721</v>
      </c>
      <c r="S425" t="str">
        <f xml:space="preserve"> HYPERLINK("ReviewHtml/review_Castle_in_the_Sky.html", "https://2danicritic.github.io/ReviewHtml/review_Castle_in_the_Sky.html")</f>
        <v>https://2danicritic.github.io/ReviewHtml/review_Castle_in_the_Sky.html</v>
      </c>
      <c r="V425" s="5" t="str">
        <f t="shared" si="6"/>
        <v/>
      </c>
    </row>
    <row r="426" spans="2:22" x14ac:dyDescent="0.35">
      <c r="B426" s="7" t="s">
        <v>1754</v>
      </c>
      <c r="C426" t="s">
        <v>941</v>
      </c>
      <c r="D426" s="7" t="s">
        <v>1702</v>
      </c>
      <c r="E426" t="s">
        <v>1558</v>
      </c>
      <c r="F426" t="s">
        <v>939</v>
      </c>
      <c r="G426" t="s">
        <v>1603</v>
      </c>
      <c r="H426" t="s">
        <v>940</v>
      </c>
      <c r="I426" s="7" t="s">
        <v>1599</v>
      </c>
      <c r="J426" s="7" t="s">
        <v>1571</v>
      </c>
      <c r="K426" s="7" t="s">
        <v>1574</v>
      </c>
      <c r="L426" s="7" t="s">
        <v>1571</v>
      </c>
      <c r="M426" s="7" t="s">
        <v>1574</v>
      </c>
      <c r="N426" s="7" t="s">
        <v>1571</v>
      </c>
      <c r="O426" s="7" t="s">
        <v>1572</v>
      </c>
      <c r="P426" s="7" t="s">
        <v>1561</v>
      </c>
      <c r="Q426" t="s">
        <v>198</v>
      </c>
      <c r="R426" s="7" t="s">
        <v>1728</v>
      </c>
      <c r="S426" t="str">
        <f xml:space="preserve"> HYPERLINK("ReviewHtml/review_Mezzo_Forte.html", "https://2danicritic.github.io/ReviewHtml/review_Mezzo_Forte.html")</f>
        <v>https://2danicritic.github.io/ReviewHtml/review_Mezzo_Forte.html</v>
      </c>
      <c r="V426" s="5" t="str">
        <f t="shared" si="6"/>
        <v/>
      </c>
    </row>
    <row r="427" spans="2:22" x14ac:dyDescent="0.35">
      <c r="B427" s="7" t="s">
        <v>2081</v>
      </c>
      <c r="C427" t="s">
        <v>1052</v>
      </c>
      <c r="D427" s="7" t="s">
        <v>1702</v>
      </c>
      <c r="E427" t="s">
        <v>1558</v>
      </c>
      <c r="F427" t="s">
        <v>1053</v>
      </c>
      <c r="G427" t="s">
        <v>1603</v>
      </c>
      <c r="H427" t="s">
        <v>1054</v>
      </c>
      <c r="I427" s="7" t="s">
        <v>2023</v>
      </c>
      <c r="J427" s="7" t="s">
        <v>1661</v>
      </c>
      <c r="K427" s="7" t="s">
        <v>1574</v>
      </c>
      <c r="L427" s="7" t="s">
        <v>1564</v>
      </c>
      <c r="M427" s="7" t="s">
        <v>1661</v>
      </c>
      <c r="N427" s="7" t="s">
        <v>1661</v>
      </c>
      <c r="O427" s="7" t="s">
        <v>1574</v>
      </c>
      <c r="P427" s="7" t="s">
        <v>1566</v>
      </c>
      <c r="Q427" t="s">
        <v>248</v>
      </c>
      <c r="R427" s="7" t="s">
        <v>1728</v>
      </c>
      <c r="S427" t="str">
        <f xml:space="preserve"> HYPERLINK("ReviewHtml/review_Sin_-_The_Movie.html", "https://2danicritic.github.io/ReviewHtml/review_Sin_-_The_Movie.html")</f>
        <v>https://2danicritic.github.io/ReviewHtml/review_Sin_-_The_Movie.html</v>
      </c>
      <c r="V427" s="5" t="str">
        <f t="shared" si="6"/>
        <v/>
      </c>
    </row>
    <row r="428" spans="2:22" hidden="1" x14ac:dyDescent="0.35">
      <c r="B428" s="7" t="s">
        <v>1991</v>
      </c>
      <c r="C428" t="s">
        <v>975</v>
      </c>
      <c r="D428" s="7" t="s">
        <v>1954</v>
      </c>
      <c r="E428" t="s">
        <v>1558</v>
      </c>
      <c r="F428" t="s">
        <v>729</v>
      </c>
      <c r="G428" t="s">
        <v>1569</v>
      </c>
      <c r="H428" t="s">
        <v>976</v>
      </c>
      <c r="I428" s="7" t="s">
        <v>1807</v>
      </c>
      <c r="J428" s="7" t="s">
        <v>1564</v>
      </c>
      <c r="K428" s="7" t="s">
        <v>1561</v>
      </c>
      <c r="L428" s="7" t="s">
        <v>1561</v>
      </c>
      <c r="M428" s="7" t="s">
        <v>1564</v>
      </c>
      <c r="N428" s="7" t="s">
        <v>1563</v>
      </c>
      <c r="O428" s="7" t="s">
        <v>1564</v>
      </c>
      <c r="P428" s="7" t="s">
        <v>1562</v>
      </c>
      <c r="Q428" t="s">
        <v>213</v>
      </c>
      <c r="R428" s="7" t="s">
        <v>1670</v>
      </c>
      <c r="S428" t="str">
        <f xml:space="preserve"> HYPERLINK("ReviewHtml/review_Night_on_the_Galactic_Railroad.html", "https://2danicritic.github.io/ReviewHtml/review_Night_on_the_Galactic_Railroad.html")</f>
        <v>https://2danicritic.github.io/ReviewHtml/review_Night_on_the_Galactic_Railroad.html</v>
      </c>
      <c r="V428" s="5" t="str">
        <f t="shared" si="6"/>
        <v/>
      </c>
    </row>
    <row r="429" spans="2:22" x14ac:dyDescent="0.35">
      <c r="B429" s="7" t="s">
        <v>2073</v>
      </c>
      <c r="C429" t="s">
        <v>1048</v>
      </c>
      <c r="D429" s="7" t="s">
        <v>2019</v>
      </c>
      <c r="E429" t="s">
        <v>1558</v>
      </c>
      <c r="F429" t="s">
        <v>1049</v>
      </c>
      <c r="G429" t="s">
        <v>1584</v>
      </c>
      <c r="H429" t="s">
        <v>899</v>
      </c>
      <c r="I429" s="7" t="s">
        <v>1682</v>
      </c>
      <c r="J429" s="7" t="s">
        <v>1564</v>
      </c>
      <c r="K429" s="7" t="s">
        <v>1571</v>
      </c>
      <c r="L429" s="7" t="s">
        <v>1563</v>
      </c>
      <c r="M429" s="7" t="s">
        <v>1571</v>
      </c>
      <c r="N429" s="7" t="s">
        <v>1572</v>
      </c>
      <c r="O429" s="7" t="s">
        <v>1561</v>
      </c>
      <c r="P429" s="7" t="s">
        <v>1572</v>
      </c>
      <c r="Q429" t="s">
        <v>244</v>
      </c>
      <c r="R429" s="7" t="s">
        <v>1616</v>
      </c>
      <c r="S429" t="str">
        <f xml:space="preserve"> HYPERLINK("ReviewHtml/review_Serial_Experiments_Lain.html", "https://2danicritic.github.io/ReviewHtml/review_Serial_Experiments_Lain.html")</f>
        <v>https://2danicritic.github.io/ReviewHtml/review_Serial_Experiments_Lain.html</v>
      </c>
      <c r="V429" s="5" t="str">
        <f t="shared" si="6"/>
        <v/>
      </c>
    </row>
    <row r="430" spans="2:22" x14ac:dyDescent="0.35">
      <c r="B430" s="7" t="s">
        <v>2296</v>
      </c>
      <c r="C430" t="s">
        <v>1145</v>
      </c>
      <c r="D430" s="7" t="s">
        <v>2019</v>
      </c>
      <c r="E430" t="s">
        <v>1558</v>
      </c>
      <c r="F430" t="s">
        <v>695</v>
      </c>
      <c r="G430" t="s">
        <v>1584</v>
      </c>
      <c r="H430" t="s">
        <v>1146</v>
      </c>
      <c r="I430" s="7" t="s">
        <v>1745</v>
      </c>
      <c r="J430" s="7" t="s">
        <v>1574</v>
      </c>
      <c r="K430" s="7" t="s">
        <v>1571</v>
      </c>
      <c r="L430" s="7" t="s">
        <v>1563</v>
      </c>
      <c r="M430" s="7" t="s">
        <v>1563</v>
      </c>
      <c r="N430" s="7" t="s">
        <v>1574</v>
      </c>
      <c r="O430" s="7" t="s">
        <v>1564</v>
      </c>
      <c r="P430" s="7" t="s">
        <v>1571</v>
      </c>
      <c r="Q430" t="s">
        <v>301</v>
      </c>
      <c r="R430" s="7" t="s">
        <v>1637</v>
      </c>
      <c r="S430" t="str">
        <f xml:space="preserve"> HYPERLINK("ReviewHtml/review_Trigun.html", "https://2danicritic.github.io/ReviewHtml/review_Trigun.html")</f>
        <v>https://2danicritic.github.io/ReviewHtml/review_Trigun.html</v>
      </c>
      <c r="V430" s="5" t="str">
        <f t="shared" si="6"/>
        <v/>
      </c>
    </row>
    <row r="431" spans="2:22" hidden="1" x14ac:dyDescent="0.35">
      <c r="B431" s="7" t="s">
        <v>2391</v>
      </c>
      <c r="C431" t="s">
        <v>1156</v>
      </c>
      <c r="D431" s="7" t="s">
        <v>1954</v>
      </c>
      <c r="E431" t="s">
        <v>1558</v>
      </c>
      <c r="F431" t="s">
        <v>1157</v>
      </c>
      <c r="G431" t="s">
        <v>1569</v>
      </c>
      <c r="H431" t="s">
        <v>1158</v>
      </c>
      <c r="I431" s="7" t="s">
        <v>1621</v>
      </c>
      <c r="J431" s="7" t="s">
        <v>1661</v>
      </c>
      <c r="K431" s="7" t="s">
        <v>1564</v>
      </c>
      <c r="L431" s="7" t="s">
        <v>1571</v>
      </c>
      <c r="M431" s="7" t="s">
        <v>1574</v>
      </c>
      <c r="N431" s="7" t="s">
        <v>1564</v>
      </c>
      <c r="O431" s="7" t="s">
        <v>1564</v>
      </c>
      <c r="P431" s="7" t="s">
        <v>1571</v>
      </c>
      <c r="Q431" t="s">
        <v>78</v>
      </c>
      <c r="R431" s="7" t="s">
        <v>1610</v>
      </c>
      <c r="S431" t="str">
        <f xml:space="preserve"> HYPERLINK("ReviewHtml/review_Vampire_Hunter_D.html", "https://2danicritic.github.io/ReviewHtml/review_Vampire_Hunter_D.html")</f>
        <v>https://2danicritic.github.io/ReviewHtml/review_Vampire_Hunter_D.html</v>
      </c>
      <c r="V431" s="5" t="str">
        <f t="shared" si="6"/>
        <v/>
      </c>
    </row>
    <row r="432" spans="2:22" hidden="1" x14ac:dyDescent="0.35">
      <c r="B432" s="7" t="s">
        <v>1982</v>
      </c>
      <c r="C432" t="s">
        <v>969</v>
      </c>
      <c r="D432" s="7" t="s">
        <v>1944</v>
      </c>
      <c r="E432" t="s">
        <v>1558</v>
      </c>
      <c r="F432" t="s">
        <v>748</v>
      </c>
      <c r="G432" t="s">
        <v>1569</v>
      </c>
      <c r="H432" t="s">
        <v>970</v>
      </c>
      <c r="I432" s="7" t="s">
        <v>1649</v>
      </c>
      <c r="J432" s="7" t="s">
        <v>1571</v>
      </c>
      <c r="K432" s="7" t="s">
        <v>1571</v>
      </c>
      <c r="L432" s="7" t="s">
        <v>1561</v>
      </c>
      <c r="M432" s="7" t="s">
        <v>1563</v>
      </c>
      <c r="N432" s="7" t="s">
        <v>1561</v>
      </c>
      <c r="O432" s="7" t="s">
        <v>1571</v>
      </c>
      <c r="P432" s="7" t="s">
        <v>1562</v>
      </c>
      <c r="Q432" t="s">
        <v>210</v>
      </c>
      <c r="R432" s="7" t="s">
        <v>1797</v>
      </c>
      <c r="S432" t="str">
        <f xml:space="preserve"> HYPERLINK("ReviewHtml/review_Nausicaa_of_the_Valley_of_the_Wind.html", "https://2danicritic.github.io/ReviewHtml/review_Nausicaa_of_the_Valley_of_the_Wind.html")</f>
        <v>https://2danicritic.github.io/ReviewHtml/review_Nausicaa_of_the_Valley_of_the_Wind.html</v>
      </c>
      <c r="V432" s="5" t="str">
        <f t="shared" si="6"/>
        <v/>
      </c>
    </row>
    <row r="433" spans="2:22" hidden="1" x14ac:dyDescent="0.35">
      <c r="B433" s="7" t="s">
        <v>2390</v>
      </c>
      <c r="C433" t="s">
        <v>1155</v>
      </c>
      <c r="D433" s="7" t="s">
        <v>1944</v>
      </c>
      <c r="E433" t="s">
        <v>1558</v>
      </c>
      <c r="F433" t="s">
        <v>1105</v>
      </c>
      <c r="G433" t="s">
        <v>1569</v>
      </c>
      <c r="H433" t="s">
        <v>837</v>
      </c>
      <c r="I433" s="7" t="s">
        <v>1621</v>
      </c>
      <c r="J433" s="7" t="s">
        <v>1574</v>
      </c>
      <c r="K433" s="7" t="s">
        <v>1574</v>
      </c>
      <c r="L433" s="7" t="s">
        <v>1564</v>
      </c>
      <c r="M433" s="7" t="s">
        <v>1564</v>
      </c>
      <c r="N433" s="7" t="s">
        <v>1564</v>
      </c>
      <c r="O433" s="7" t="s">
        <v>1564</v>
      </c>
      <c r="P433" s="7" t="s">
        <v>1571</v>
      </c>
      <c r="Q433" t="s">
        <v>303</v>
      </c>
      <c r="R433" s="7" t="s">
        <v>1725</v>
      </c>
      <c r="S433" t="str">
        <f xml:space="preserve"> HYPERLINK("ReviewHtml/review_Urusei_Yatsura_-_Beautiful_Dreamer.html", "https://2danicritic.github.io/ReviewHtml/review_Urusei_Yatsura_-_Beautiful_Dreamer.html")</f>
        <v>https://2danicritic.github.io/ReviewHtml/review_Urusei_Yatsura_-_Beautiful_Dreamer.html</v>
      </c>
      <c r="V433" s="5" t="str">
        <f t="shared" si="6"/>
        <v/>
      </c>
    </row>
    <row r="434" spans="2:22" hidden="1" x14ac:dyDescent="0.35">
      <c r="B434" s="7" t="s">
        <v>1662</v>
      </c>
      <c r="C434" t="s">
        <v>691</v>
      </c>
      <c r="D434" s="7" t="s">
        <v>1652</v>
      </c>
      <c r="E434" t="s">
        <v>1558</v>
      </c>
      <c r="F434" t="s">
        <v>692</v>
      </c>
      <c r="G434" t="s">
        <v>1569</v>
      </c>
      <c r="H434" t="s">
        <v>693</v>
      </c>
      <c r="I434" s="7" t="s">
        <v>1564</v>
      </c>
      <c r="J434" s="7" t="s">
        <v>1564</v>
      </c>
      <c r="K434" s="7" t="s">
        <v>1564</v>
      </c>
      <c r="L434" s="7" t="s">
        <v>1564</v>
      </c>
      <c r="M434" s="7" t="s">
        <v>1566</v>
      </c>
      <c r="N434" s="7" t="s">
        <v>1571</v>
      </c>
      <c r="O434" s="7" t="s">
        <v>1564</v>
      </c>
      <c r="P434" s="7" t="s">
        <v>1563</v>
      </c>
      <c r="Q434" t="s">
        <v>336</v>
      </c>
      <c r="R434" s="7" t="s">
        <v>1580</v>
      </c>
      <c r="S434" t="str">
        <f xml:space="preserve"> HYPERLINK("ReviewHtml/review_Barefoot_Gen.html", "https://2danicritic.github.io/ReviewHtml/review_Barefoot_Gen.html")</f>
        <v>https://2danicritic.github.io/ReviewHtml/review_Barefoot_Gen.html</v>
      </c>
      <c r="V434" s="5" t="str">
        <f t="shared" si="6"/>
        <v/>
      </c>
    </row>
    <row r="435" spans="2:22" x14ac:dyDescent="0.35">
      <c r="B435" s="7" t="s">
        <v>1992</v>
      </c>
      <c r="C435" t="s">
        <v>1956</v>
      </c>
      <c r="D435" s="7" t="s">
        <v>1882</v>
      </c>
      <c r="E435" t="s">
        <v>1558</v>
      </c>
      <c r="F435" t="s">
        <v>695</v>
      </c>
      <c r="G435" t="s">
        <v>1603</v>
      </c>
      <c r="H435" t="s">
        <v>1957</v>
      </c>
      <c r="I435" s="7" t="s">
        <v>1707</v>
      </c>
      <c r="J435" s="7" t="s">
        <v>1564</v>
      </c>
      <c r="K435" s="7" t="s">
        <v>1574</v>
      </c>
      <c r="L435" s="7" t="s">
        <v>1564</v>
      </c>
      <c r="M435" s="7" t="s">
        <v>1564</v>
      </c>
      <c r="N435" s="7" t="s">
        <v>1564</v>
      </c>
      <c r="O435" s="7" t="s">
        <v>1564</v>
      </c>
      <c r="P435" s="7" t="s">
        <v>1574</v>
      </c>
      <c r="Q435" t="s">
        <v>78</v>
      </c>
      <c r="R435" s="7" t="s">
        <v>1847</v>
      </c>
      <c r="S435" t="str">
        <f xml:space="preserve"> HYPERLINK("ReviewHtml/review_Night_Warriors_-_Darkstalkers'_Revenge.html", "https://2danicritic.github.io/ReviewHtml/review_Night_Warriors_-_Darkstalkers'_Revenge.html")</f>
        <v>https://2danicritic.github.io/ReviewHtml/review_Night_Warriors_-_Darkstalkers'_Revenge.html</v>
      </c>
      <c r="V435" s="5" t="str">
        <f t="shared" si="6"/>
        <v/>
      </c>
    </row>
    <row r="436" spans="2:22" hidden="1" x14ac:dyDescent="0.35">
      <c r="B436" s="7" t="s">
        <v>2389</v>
      </c>
      <c r="C436" t="s">
        <v>1153</v>
      </c>
      <c r="D436" s="7" t="s">
        <v>1652</v>
      </c>
      <c r="E436" t="s">
        <v>1558</v>
      </c>
      <c r="F436" t="s">
        <v>1033</v>
      </c>
      <c r="G436" t="s">
        <v>1569</v>
      </c>
      <c r="H436" t="s">
        <v>1154</v>
      </c>
      <c r="I436" s="7" t="s">
        <v>2110</v>
      </c>
      <c r="J436" s="7" t="s">
        <v>1574</v>
      </c>
      <c r="K436" s="7" t="s">
        <v>1571</v>
      </c>
      <c r="L436" s="7" t="s">
        <v>1661</v>
      </c>
      <c r="M436" s="7" t="s">
        <v>1661</v>
      </c>
      <c r="N436" s="7" t="s">
        <v>1661</v>
      </c>
      <c r="O436" s="7" t="s">
        <v>1661</v>
      </c>
      <c r="P436" s="7" t="s">
        <v>1574</v>
      </c>
      <c r="Q436" t="s">
        <v>241</v>
      </c>
      <c r="R436" s="7" t="s">
        <v>1658</v>
      </c>
      <c r="S436" t="str">
        <f xml:space="preserve"> HYPERLINK("ReviewHtml/review_Unico_in_the_Island_of_Magic.html", "https://2danicritic.github.io/ReviewHtml/review_Unico_in_the_Island_of_Magic.html")</f>
        <v>https://2danicritic.github.io/ReviewHtml/review_Unico_in_the_Island_of_Magic.html</v>
      </c>
      <c r="V436" s="5" t="str">
        <f t="shared" si="6"/>
        <v/>
      </c>
    </row>
    <row r="437" spans="2:22" hidden="1" x14ac:dyDescent="0.35">
      <c r="B437" s="7" t="s">
        <v>2150</v>
      </c>
      <c r="C437" t="s">
        <v>1418</v>
      </c>
      <c r="D437" s="7" t="s">
        <v>2094</v>
      </c>
      <c r="E437" t="s">
        <v>1568</v>
      </c>
      <c r="F437" t="s">
        <v>1103</v>
      </c>
      <c r="G437" t="s">
        <v>1569</v>
      </c>
      <c r="H437" t="s">
        <v>1361</v>
      </c>
      <c r="I437" s="7" t="s">
        <v>1585</v>
      </c>
      <c r="J437" s="7" t="s">
        <v>1564</v>
      </c>
      <c r="K437" s="7" t="s">
        <v>1564</v>
      </c>
      <c r="L437" s="7" t="s">
        <v>1571</v>
      </c>
      <c r="M437" s="7" t="s">
        <v>1571</v>
      </c>
      <c r="N437" s="7" t="s">
        <v>1564</v>
      </c>
      <c r="O437" s="7" t="s">
        <v>1564</v>
      </c>
      <c r="P437" s="7" t="s">
        <v>1574</v>
      </c>
      <c r="Q437" t="s">
        <v>1362</v>
      </c>
      <c r="R437" s="7" t="s">
        <v>1777</v>
      </c>
      <c r="S437" t="str">
        <f xml:space="preserve"> HYPERLINK("ReviewHtml/review_The_Return_of_the_King.html", "https://2danicritic.github.io/ReviewHtml/review_The_Return_of_the_King.html")</f>
        <v>https://2danicritic.github.io/ReviewHtml/review_The_Return_of_the_King.html</v>
      </c>
      <c r="V437" s="5" t="str">
        <f t="shared" si="6"/>
        <v/>
      </c>
    </row>
    <row r="438" spans="2:22" hidden="1" x14ac:dyDescent="0.35">
      <c r="B438" s="7" t="s">
        <v>2117</v>
      </c>
      <c r="C438" t="s">
        <v>1088</v>
      </c>
      <c r="D438" s="7" t="s">
        <v>2065</v>
      </c>
      <c r="E438" t="s">
        <v>1558</v>
      </c>
      <c r="F438" t="s">
        <v>1033</v>
      </c>
      <c r="G438" t="s">
        <v>1569</v>
      </c>
      <c r="H438" t="s">
        <v>696</v>
      </c>
      <c r="I438" s="7" t="s">
        <v>1711</v>
      </c>
      <c r="J438" s="7" t="s">
        <v>1574</v>
      </c>
      <c r="K438" s="7" t="s">
        <v>1564</v>
      </c>
      <c r="L438" s="7" t="s">
        <v>1563</v>
      </c>
      <c r="M438" s="7" t="s">
        <v>1661</v>
      </c>
      <c r="N438" s="7" t="s">
        <v>1574</v>
      </c>
      <c r="O438" s="7" t="s">
        <v>1574</v>
      </c>
      <c r="P438" s="7" t="s">
        <v>1574</v>
      </c>
      <c r="Q438" t="s">
        <v>241</v>
      </c>
      <c r="R438" s="7" t="s">
        <v>1765</v>
      </c>
      <c r="S438" t="str">
        <f xml:space="preserve"> HYPERLINK("ReviewHtml/review_The_Fantastic_Adventures_of_Unico.html", "https://2danicritic.github.io/ReviewHtml/review_The_Fantastic_Adventures_of_Unico.html")</f>
        <v>https://2danicritic.github.io/ReviewHtml/review_The_Fantastic_Adventures_of_Unico.html</v>
      </c>
      <c r="V438" s="5" t="str">
        <f t="shared" si="6"/>
        <v/>
      </c>
    </row>
    <row r="439" spans="2:22" x14ac:dyDescent="0.35">
      <c r="B439" s="7" t="s">
        <v>1983</v>
      </c>
      <c r="C439" t="s">
        <v>1270</v>
      </c>
      <c r="D439" s="7" t="s">
        <v>1648</v>
      </c>
      <c r="E439" t="s">
        <v>1558</v>
      </c>
      <c r="F439" t="s">
        <v>966</v>
      </c>
      <c r="G439" t="s">
        <v>1584</v>
      </c>
      <c r="H439" t="s">
        <v>1300</v>
      </c>
      <c r="I439" s="7" t="s">
        <v>1807</v>
      </c>
      <c r="J439" s="7" t="s">
        <v>1564</v>
      </c>
      <c r="K439" s="7" t="s">
        <v>1563</v>
      </c>
      <c r="L439" s="7" t="s">
        <v>1561</v>
      </c>
      <c r="M439" s="7" t="s">
        <v>1574</v>
      </c>
      <c r="N439" s="7" t="s">
        <v>1563</v>
      </c>
      <c r="O439" s="7" t="s">
        <v>1563</v>
      </c>
      <c r="P439" s="7" t="s">
        <v>1562</v>
      </c>
      <c r="Q439" t="s">
        <v>1204</v>
      </c>
      <c r="R439" s="7" t="s">
        <v>1637</v>
      </c>
      <c r="S439" t="str">
        <f xml:space="preserve"> HYPERLINK("ReviewHtml/review_Neon_Genesis_Evangelion.html", "https://2danicritic.github.io/ReviewHtml/review_Neon_Genesis_Evangelion.html")</f>
        <v>https://2danicritic.github.io/ReviewHtml/review_Neon_Genesis_Evangelion.html</v>
      </c>
      <c r="V439" s="5" t="str">
        <f t="shared" si="6"/>
        <v/>
      </c>
    </row>
    <row r="440" spans="2:22" hidden="1" x14ac:dyDescent="0.35">
      <c r="B440" s="7" t="s">
        <v>2291</v>
      </c>
      <c r="C440" t="s">
        <v>1141</v>
      </c>
      <c r="D440" s="7" t="s">
        <v>2094</v>
      </c>
      <c r="E440" t="s">
        <v>1558</v>
      </c>
      <c r="F440" t="s">
        <v>668</v>
      </c>
      <c r="G440" t="s">
        <v>1569</v>
      </c>
      <c r="H440" t="s">
        <v>298</v>
      </c>
      <c r="I440" s="7" t="s">
        <v>1599</v>
      </c>
      <c r="J440" s="7" t="s">
        <v>1564</v>
      </c>
      <c r="K440" s="7" t="s">
        <v>1564</v>
      </c>
      <c r="L440" s="7" t="s">
        <v>1563</v>
      </c>
      <c r="M440" s="7" t="s">
        <v>1574</v>
      </c>
      <c r="N440" s="7" t="s">
        <v>1561</v>
      </c>
      <c r="O440" s="7" t="s">
        <v>1563</v>
      </c>
      <c r="P440" s="7" t="s">
        <v>1561</v>
      </c>
      <c r="Q440" t="s">
        <v>299</v>
      </c>
      <c r="R440" s="7" t="s">
        <v>1788</v>
      </c>
      <c r="S440" t="str">
        <f xml:space="preserve"> HYPERLINK("ReviewHtml/review_Tomorrow's_Joe.html", "https://2danicritic.github.io/ReviewHtml/review_Tomorrow's_Joe.html")</f>
        <v>https://2danicritic.github.io/ReviewHtml/review_Tomorrow's_Joe.html</v>
      </c>
      <c r="V440" s="5" t="str">
        <f t="shared" si="6"/>
        <v/>
      </c>
    </row>
    <row r="441" spans="2:22" hidden="1" x14ac:dyDescent="0.35">
      <c r="B441" s="7" t="s">
        <v>1927</v>
      </c>
      <c r="C441" t="s">
        <v>920</v>
      </c>
      <c r="D441" s="7" t="s">
        <v>1888</v>
      </c>
      <c r="E441" t="s">
        <v>1558</v>
      </c>
      <c r="F441" t="s">
        <v>916</v>
      </c>
      <c r="G441" t="s">
        <v>1569</v>
      </c>
      <c r="H441" t="s">
        <v>749</v>
      </c>
      <c r="I441" s="7" t="s">
        <v>1561</v>
      </c>
      <c r="J441" s="7" t="s">
        <v>1563</v>
      </c>
      <c r="K441" s="7" t="s">
        <v>1563</v>
      </c>
      <c r="L441" s="7" t="s">
        <v>1563</v>
      </c>
      <c r="M441" s="7" t="s">
        <v>1563</v>
      </c>
      <c r="N441" s="7" t="s">
        <v>1562</v>
      </c>
      <c r="O441" s="7" t="s">
        <v>1562</v>
      </c>
      <c r="P441" s="7" t="s">
        <v>1572</v>
      </c>
      <c r="Q441" t="s">
        <v>188</v>
      </c>
      <c r="R441" s="7" t="s">
        <v>1596</v>
      </c>
      <c r="S441" t="str">
        <f xml:space="preserve"> HYPERLINK("ReviewHtml/review_Lupin_the_Third_-_The_Castle_of_Cagliostro.html", "https://2danicritic.github.io/ReviewHtml/review_Lupin_the_Third_-_The_Castle_of_Cagliostro.html")</f>
        <v>https://2danicritic.github.io/ReviewHtml/review_Lupin_the_Third_-_The_Castle_of_Cagliostro.html</v>
      </c>
      <c r="V441" s="5" t="str">
        <f t="shared" si="6"/>
        <v/>
      </c>
    </row>
    <row r="442" spans="2:22" hidden="1" x14ac:dyDescent="0.35">
      <c r="B442" s="7" t="s">
        <v>2133</v>
      </c>
      <c r="C442" t="s">
        <v>1417</v>
      </c>
      <c r="D442" s="7" t="s">
        <v>1891</v>
      </c>
      <c r="E442" t="s">
        <v>1568</v>
      </c>
      <c r="F442" t="s">
        <v>1434</v>
      </c>
      <c r="G442" t="s">
        <v>1569</v>
      </c>
      <c r="H442" t="s">
        <v>1174</v>
      </c>
      <c r="I442" s="7" t="s">
        <v>1570</v>
      </c>
      <c r="J442" s="7" t="s">
        <v>1563</v>
      </c>
      <c r="K442" s="7" t="s">
        <v>1563</v>
      </c>
      <c r="L442" s="7" t="s">
        <v>1571</v>
      </c>
      <c r="M442" s="7" t="s">
        <v>1563</v>
      </c>
      <c r="N442" s="7" t="s">
        <v>1563</v>
      </c>
      <c r="O442" s="7" t="s">
        <v>1571</v>
      </c>
      <c r="P442" s="7" t="s">
        <v>1571</v>
      </c>
      <c r="Q442" t="s">
        <v>1360</v>
      </c>
      <c r="R442" s="7" t="s">
        <v>1813</v>
      </c>
      <c r="S442" t="str">
        <f xml:space="preserve"> HYPERLINK("ReviewHtml/review_The_Lord_of_the_Rings.html", "https://2danicritic.github.io/ReviewHtml/review_The_Lord_of_the_Rings.html")</f>
        <v>https://2danicritic.github.io/ReviewHtml/review_The_Lord_of_the_Rings.html</v>
      </c>
      <c r="V442" s="5" t="str">
        <f t="shared" si="6"/>
        <v/>
      </c>
    </row>
    <row r="443" spans="2:22" hidden="1" x14ac:dyDescent="0.35">
      <c r="B443" s="7" t="s">
        <v>1857</v>
      </c>
      <c r="C443" t="s">
        <v>923</v>
      </c>
      <c r="D443" s="7" t="s">
        <v>1891</v>
      </c>
      <c r="E443" t="s">
        <v>1558</v>
      </c>
      <c r="F443" t="s">
        <v>668</v>
      </c>
      <c r="G443" t="s">
        <v>1569</v>
      </c>
      <c r="H443" t="s">
        <v>924</v>
      </c>
      <c r="I443" s="7" t="s">
        <v>1807</v>
      </c>
      <c r="J443" s="7" t="s">
        <v>1564</v>
      </c>
      <c r="K443" s="7" t="s">
        <v>1564</v>
      </c>
      <c r="L443" s="7" t="s">
        <v>1563</v>
      </c>
      <c r="M443" s="7" t="s">
        <v>1563</v>
      </c>
      <c r="N443" s="7" t="s">
        <v>1563</v>
      </c>
      <c r="O443" s="7" t="s">
        <v>1561</v>
      </c>
      <c r="P443" s="7" t="s">
        <v>1561</v>
      </c>
      <c r="Q443" t="s">
        <v>189</v>
      </c>
      <c r="R443" s="7" t="s">
        <v>1783</v>
      </c>
      <c r="S443" t="str">
        <f xml:space="preserve"> HYPERLINK("ReviewHtml/review_Lupin_the_Third_-_The_Mystery_of_Mamo.html", "https://2danicritic.github.io/ReviewHtml/review_Lupin_the_Third_-_The_Mystery_of_Mamo.html")</f>
        <v>https://2danicritic.github.io/ReviewHtml/review_Lupin_the_Third_-_The_Mystery_of_Mamo.html</v>
      </c>
      <c r="V443" s="5" t="str">
        <f t="shared" si="6"/>
        <v/>
      </c>
    </row>
    <row r="444" spans="2:22" hidden="1" x14ac:dyDescent="0.35">
      <c r="B444" s="7" t="s">
        <v>2395</v>
      </c>
      <c r="C444" t="s">
        <v>1284</v>
      </c>
      <c r="D444" s="7" t="s">
        <v>1891</v>
      </c>
      <c r="E444" t="s">
        <v>57</v>
      </c>
      <c r="F444" t="s">
        <v>1294</v>
      </c>
      <c r="G444" t="s">
        <v>1569</v>
      </c>
      <c r="H444" t="s">
        <v>1305</v>
      </c>
      <c r="I444" s="7" t="s">
        <v>1762</v>
      </c>
      <c r="J444" s="7" t="s">
        <v>1563</v>
      </c>
      <c r="K444" s="7" t="s">
        <v>1563</v>
      </c>
      <c r="L444" s="7" t="s">
        <v>1561</v>
      </c>
      <c r="M444" s="7" t="s">
        <v>1562</v>
      </c>
      <c r="N444" s="7" t="s">
        <v>1572</v>
      </c>
      <c r="O444" s="7" t="s">
        <v>1561</v>
      </c>
      <c r="P444" s="7" t="s">
        <v>1572</v>
      </c>
      <c r="Q444" t="s">
        <v>1224</v>
      </c>
      <c r="R444" s="7" t="s">
        <v>1658</v>
      </c>
      <c r="S444" t="str">
        <f xml:space="preserve"> HYPERLINK("ReviewHtml/review_Watership_Down.html", "https://2danicritic.github.io/ReviewHtml/review_Watership_Down.html")</f>
        <v>https://2danicritic.github.io/ReviewHtml/review_Watership_Down.html</v>
      </c>
      <c r="V444" s="5" t="str">
        <f t="shared" si="6"/>
        <v/>
      </c>
    </row>
    <row r="445" spans="2:22" x14ac:dyDescent="0.35">
      <c r="B445" s="7" t="s">
        <v>1988</v>
      </c>
      <c r="C445" t="s">
        <v>1950</v>
      </c>
      <c r="D445" s="7" t="s">
        <v>1951</v>
      </c>
      <c r="E445" t="s">
        <v>1558</v>
      </c>
      <c r="F445" t="s">
        <v>682</v>
      </c>
      <c r="G445" t="s">
        <v>1603</v>
      </c>
      <c r="H445" t="s">
        <v>1952</v>
      </c>
      <c r="I445" s="7" t="s">
        <v>1633</v>
      </c>
      <c r="J445" s="7" t="s">
        <v>1571</v>
      </c>
      <c r="K445" s="7" t="s">
        <v>1564</v>
      </c>
      <c r="L445" s="7" t="s">
        <v>1564</v>
      </c>
      <c r="M445" s="7" t="s">
        <v>1571</v>
      </c>
      <c r="N445" s="7" t="s">
        <v>1564</v>
      </c>
      <c r="O445" s="7" t="s">
        <v>1563</v>
      </c>
      <c r="P445" s="7" t="s">
        <v>1571</v>
      </c>
      <c r="Q445" t="s">
        <v>1546</v>
      </c>
      <c r="R445" s="7" t="s">
        <v>1920</v>
      </c>
      <c r="S445" t="str">
        <f xml:space="preserve"> HYPERLINK("ReviewHtml/review_New_Cutie_Honey.html", "https://2danicritic.github.io/ReviewHtml/review_New_Cutie_Honey.html")</f>
        <v>https://2danicritic.github.io/ReviewHtml/review_New_Cutie_Honey.html</v>
      </c>
      <c r="V445" s="5" t="str">
        <f t="shared" si="6"/>
        <v/>
      </c>
    </row>
    <row r="446" spans="2:22" hidden="1" x14ac:dyDescent="0.35">
      <c r="B446" s="7" t="s">
        <v>2126</v>
      </c>
      <c r="C446" t="s">
        <v>1416</v>
      </c>
      <c r="D446" s="7" t="s">
        <v>2078</v>
      </c>
      <c r="E446" t="s">
        <v>1568</v>
      </c>
      <c r="F446" t="s">
        <v>1433</v>
      </c>
      <c r="G446" t="s">
        <v>1569</v>
      </c>
      <c r="H446" t="s">
        <v>268</v>
      </c>
      <c r="I446" s="7" t="s">
        <v>1589</v>
      </c>
      <c r="J446" s="7" t="s">
        <v>1574</v>
      </c>
      <c r="K446" s="7" t="s">
        <v>1563</v>
      </c>
      <c r="L446" s="7" t="s">
        <v>1562</v>
      </c>
      <c r="M446" s="7" t="s">
        <v>1561</v>
      </c>
      <c r="N446" s="7" t="s">
        <v>1563</v>
      </c>
      <c r="O446" s="7" t="s">
        <v>1563</v>
      </c>
      <c r="P446" s="7" t="s">
        <v>1562</v>
      </c>
      <c r="Q446" t="s">
        <v>196</v>
      </c>
      <c r="R446" s="7" t="s">
        <v>1755</v>
      </c>
      <c r="S446" t="str">
        <f xml:space="preserve"> HYPERLINK("ReviewHtml/review_The_Hobbit.html", "https://2danicritic.github.io/ReviewHtml/review_The_Hobbit.html")</f>
        <v>https://2danicritic.github.io/ReviewHtml/review_The_Hobbit.html</v>
      </c>
      <c r="V446" s="5" t="str">
        <f t="shared" si="6"/>
        <v/>
      </c>
    </row>
    <row r="447" spans="2:22" hidden="1" x14ac:dyDescent="0.35">
      <c r="B447" s="7" t="s">
        <v>2051</v>
      </c>
      <c r="C447" t="s">
        <v>1032</v>
      </c>
      <c r="D447" s="7" t="s">
        <v>1891</v>
      </c>
      <c r="E447" t="s">
        <v>1558</v>
      </c>
      <c r="F447" t="s">
        <v>1033</v>
      </c>
      <c r="G447" t="s">
        <v>1569</v>
      </c>
      <c r="H447" t="s">
        <v>1034</v>
      </c>
      <c r="I447" s="7" t="s">
        <v>1649</v>
      </c>
      <c r="J447" s="7" t="s">
        <v>1561</v>
      </c>
      <c r="K447" s="7" t="s">
        <v>1571</v>
      </c>
      <c r="L447" s="7" t="s">
        <v>1563</v>
      </c>
      <c r="M447" s="7" t="s">
        <v>1563</v>
      </c>
      <c r="N447" s="7" t="s">
        <v>1561</v>
      </c>
      <c r="O447" s="7" t="s">
        <v>1571</v>
      </c>
      <c r="P447" s="7" t="s">
        <v>1561</v>
      </c>
      <c r="Q447" t="s">
        <v>240</v>
      </c>
      <c r="R447" s="7" t="s">
        <v>1703</v>
      </c>
      <c r="S447" t="str">
        <f xml:space="preserve"> HYPERLINK("ReviewHtml/review_Ringing_Bell.html", "https://2danicritic.github.io/ReviewHtml/review_Ringing_Bell.html")</f>
        <v>https://2danicritic.github.io/ReviewHtml/review_Ringing_Bell.html</v>
      </c>
      <c r="V447" s="5" t="str">
        <f t="shared" si="6"/>
        <v/>
      </c>
    </row>
    <row r="448" spans="2:22" hidden="1" x14ac:dyDescent="0.35">
      <c r="B448" s="7" t="s">
        <v>2404</v>
      </c>
      <c r="C448" t="s">
        <v>1172</v>
      </c>
      <c r="D448" s="7" t="s">
        <v>2078</v>
      </c>
      <c r="E448" t="s">
        <v>1568</v>
      </c>
      <c r="F448" t="s">
        <v>1173</v>
      </c>
      <c r="G448" t="s">
        <v>1569</v>
      </c>
      <c r="H448" t="s">
        <v>1174</v>
      </c>
      <c r="I448" s="7" t="s">
        <v>1820</v>
      </c>
      <c r="J448" s="7" t="s">
        <v>1661</v>
      </c>
      <c r="K448" s="7" t="s">
        <v>1564</v>
      </c>
      <c r="L448" s="7" t="s">
        <v>1564</v>
      </c>
      <c r="M448" s="7" t="s">
        <v>1564</v>
      </c>
      <c r="N448" s="7" t="s">
        <v>1566</v>
      </c>
      <c r="O448" s="7" t="s">
        <v>1661</v>
      </c>
      <c r="P448" s="7" t="s">
        <v>1566</v>
      </c>
      <c r="Q448" t="s">
        <v>266</v>
      </c>
      <c r="R448" s="7" t="s">
        <v>1610</v>
      </c>
      <c r="S448" t="str">
        <f xml:space="preserve"> HYPERLINK("ReviewHtml/review_Wizards.html", "https://2danicritic.github.io/ReviewHtml/review_Wizards.html")</f>
        <v>https://2danicritic.github.io/ReviewHtml/review_Wizards.html</v>
      </c>
      <c r="V448" s="5" t="str">
        <f t="shared" si="6"/>
        <v/>
      </c>
    </row>
    <row r="449" spans="2:22" x14ac:dyDescent="0.35">
      <c r="B449" s="7" t="s">
        <v>1978</v>
      </c>
      <c r="C449" t="s">
        <v>965</v>
      </c>
      <c r="D449" s="7" t="s">
        <v>1867</v>
      </c>
      <c r="E449" t="s">
        <v>1558</v>
      </c>
      <c r="F449" t="s">
        <v>966</v>
      </c>
      <c r="G449" t="s">
        <v>1584</v>
      </c>
      <c r="H449" t="s">
        <v>207</v>
      </c>
      <c r="I449" s="7" t="s">
        <v>1778</v>
      </c>
      <c r="J449" s="7" t="s">
        <v>1574</v>
      </c>
      <c r="K449" s="7" t="s">
        <v>1571</v>
      </c>
      <c r="L449" s="7" t="s">
        <v>1571</v>
      </c>
      <c r="M449" s="7" t="s">
        <v>1564</v>
      </c>
      <c r="N449" s="7" t="s">
        <v>1564</v>
      </c>
      <c r="O449" s="7" t="s">
        <v>1564</v>
      </c>
      <c r="P449" s="7" t="s">
        <v>1571</v>
      </c>
      <c r="Q449" t="s">
        <v>208</v>
      </c>
      <c r="R449" s="7" t="s">
        <v>1941</v>
      </c>
      <c r="S449" t="str">
        <f xml:space="preserve"> HYPERLINK("ReviewHtml/review_Nadia_-_The_Secret_of_Blue_Water.html", "https://2danicritic.github.io/ReviewHtml/review_Nadia_-_The_Secret_of_Blue_Water.html")</f>
        <v>https://2danicritic.github.io/ReviewHtml/review_Nadia_-_The_Secret_of_Blue_Water.html</v>
      </c>
      <c r="V449" s="5" t="str">
        <f t="shared" si="6"/>
        <v/>
      </c>
    </row>
    <row r="450" spans="2:22" hidden="1" x14ac:dyDescent="0.35">
      <c r="B450" s="7" t="s">
        <v>1674</v>
      </c>
      <c r="C450" t="s">
        <v>700</v>
      </c>
      <c r="D450" s="7" t="s">
        <v>1660</v>
      </c>
      <c r="E450" t="s">
        <v>1558</v>
      </c>
      <c r="F450" t="s">
        <v>701</v>
      </c>
      <c r="G450" t="s">
        <v>1569</v>
      </c>
      <c r="H450" t="s">
        <v>702</v>
      </c>
      <c r="I450" s="7" t="s">
        <v>1633</v>
      </c>
      <c r="J450" s="7" t="s">
        <v>1661</v>
      </c>
      <c r="K450" s="7" t="s">
        <v>1571</v>
      </c>
      <c r="L450" s="7" t="s">
        <v>1563</v>
      </c>
      <c r="M450" s="7" t="s">
        <v>1561</v>
      </c>
      <c r="N450" s="7" t="s">
        <v>1563</v>
      </c>
      <c r="O450" s="7" t="s">
        <v>1564</v>
      </c>
      <c r="P450" s="7" t="s">
        <v>1574</v>
      </c>
      <c r="Q450" t="s">
        <v>76</v>
      </c>
      <c r="R450" s="7" t="s">
        <v>1573</v>
      </c>
      <c r="S450" t="str">
        <f xml:space="preserve"> HYPERLINK("ReviewHtml/review_Belladonna_of_Sadness.html", "https://2danicritic.github.io/ReviewHtml/review_Belladonna_of_Sadness.html")</f>
        <v>https://2danicritic.github.io/ReviewHtml/review_Belladonna_of_Sadness.html</v>
      </c>
      <c r="V450" s="5" t="str">
        <f t="shared" ref="V450:V513" si="7">TRIM(CLEAN(SUBSTITUTE(A450,CHAR(160)," ")))</f>
        <v/>
      </c>
    </row>
    <row r="451" spans="2:22" x14ac:dyDescent="0.35">
      <c r="B451" s="7" t="s">
        <v>1630</v>
      </c>
      <c r="C451" t="s">
        <v>1618</v>
      </c>
      <c r="D451" s="7" t="s">
        <v>1598</v>
      </c>
      <c r="E451" t="s">
        <v>1558</v>
      </c>
      <c r="F451" t="s">
        <v>1619</v>
      </c>
      <c r="G451" t="s">
        <v>1603</v>
      </c>
      <c r="H451" t="s">
        <v>1620</v>
      </c>
      <c r="I451" s="7" t="s">
        <v>1621</v>
      </c>
      <c r="J451" s="7" t="s">
        <v>1574</v>
      </c>
      <c r="K451" s="7" t="s">
        <v>1574</v>
      </c>
      <c r="L451" s="7" t="s">
        <v>1571</v>
      </c>
      <c r="M451" s="7" t="s">
        <v>1574</v>
      </c>
      <c r="N451" s="7" t="s">
        <v>1574</v>
      </c>
      <c r="O451" s="7" t="s">
        <v>1571</v>
      </c>
      <c r="P451" s="7" t="s">
        <v>1571</v>
      </c>
      <c r="Q451" t="s">
        <v>1530</v>
      </c>
      <c r="R451" s="7" t="s">
        <v>1622</v>
      </c>
      <c r="S451" t="str">
        <f xml:space="preserve"> HYPERLINK("ReviewHtml/review_Appleseed.html", "https://2danicritic.github.io/ReviewHtml/review_Appleseed.html")</f>
        <v>https://2danicritic.github.io/ReviewHtml/review_Appleseed.html</v>
      </c>
      <c r="V451" s="5" t="str">
        <f t="shared" si="7"/>
        <v/>
      </c>
    </row>
    <row r="452" spans="2:22" x14ac:dyDescent="0.35">
      <c r="B452" s="7" t="s">
        <v>1764</v>
      </c>
      <c r="C452" t="s">
        <v>790</v>
      </c>
      <c r="D452" s="7" t="s">
        <v>1757</v>
      </c>
      <c r="E452" t="s">
        <v>1558</v>
      </c>
      <c r="F452" t="s">
        <v>791</v>
      </c>
      <c r="G452" t="s">
        <v>1603</v>
      </c>
      <c r="H452" t="s">
        <v>792</v>
      </c>
      <c r="I452" s="7" t="s">
        <v>1758</v>
      </c>
      <c r="J452" s="7" t="s">
        <v>1574</v>
      </c>
      <c r="K452" s="7" t="s">
        <v>1564</v>
      </c>
      <c r="L452" s="7" t="s">
        <v>1574</v>
      </c>
      <c r="M452" s="7" t="s">
        <v>1661</v>
      </c>
      <c r="N452" s="7" t="s">
        <v>1661</v>
      </c>
      <c r="O452" s="7" t="s">
        <v>1571</v>
      </c>
      <c r="P452" s="7" t="s">
        <v>1564</v>
      </c>
      <c r="Q452" t="s">
        <v>122</v>
      </c>
      <c r="R452" s="7" t="s">
        <v>1708</v>
      </c>
      <c r="S452" t="str">
        <f xml:space="preserve"> HYPERLINK("ReviewHtml/review_Devilman_-_The_Birth,_Demon_Bird_Sirene.html", "https://2danicritic.github.io/ReviewHtml/review_Devilman_-_The_Birth,_Demon_Bird_Sirene.html")</f>
        <v>https://2danicritic.github.io/ReviewHtml/review_Devilman_-_The_Birth,_Demon_Bird_Sirene.html</v>
      </c>
      <c r="V452" s="5" t="str">
        <f t="shared" si="7"/>
        <v/>
      </c>
    </row>
    <row r="453" spans="2:22" hidden="1" x14ac:dyDescent="0.35">
      <c r="B453" s="7" t="s">
        <v>1574</v>
      </c>
      <c r="C453" t="s">
        <v>1365</v>
      </c>
      <c r="D453" s="7" t="s">
        <v>1567</v>
      </c>
      <c r="E453" t="s">
        <v>1568</v>
      </c>
      <c r="F453" t="s">
        <v>1422</v>
      </c>
      <c r="G453" t="s">
        <v>1569</v>
      </c>
      <c r="H453" t="s">
        <v>1435</v>
      </c>
      <c r="I453" s="7" t="s">
        <v>1570</v>
      </c>
      <c r="J453" s="7" t="s">
        <v>1564</v>
      </c>
      <c r="K453" s="7" t="s">
        <v>1564</v>
      </c>
      <c r="L453" s="7" t="s">
        <v>1563</v>
      </c>
      <c r="M453" s="7" t="s">
        <v>1563</v>
      </c>
      <c r="N453" s="7" t="s">
        <v>1571</v>
      </c>
      <c r="O453" s="7" t="s">
        <v>1571</v>
      </c>
      <c r="P453" s="7" t="s">
        <v>1572</v>
      </c>
      <c r="Q453" t="s">
        <v>1330</v>
      </c>
      <c r="R453" s="7" t="s">
        <v>1573</v>
      </c>
      <c r="S453" t="str">
        <f xml:space="preserve"> HYPERLINK("ReviewHtml/review_A_Boy_Named_Charlie_Brown.html", "https://2danicritic.github.io/ReviewHtml/review_A_Boy_Named_Charlie_Brown.html")</f>
        <v>https://2danicritic.github.io/ReviewHtml/review_A_Boy_Named_Charlie_Brown.html</v>
      </c>
      <c r="V453" s="5" t="str">
        <f t="shared" si="7"/>
        <v/>
      </c>
    </row>
    <row r="454" spans="2:22" hidden="1" x14ac:dyDescent="0.35">
      <c r="B454" s="7" t="s">
        <v>1965</v>
      </c>
      <c r="C454" t="s">
        <v>1394</v>
      </c>
      <c r="D454" s="7" t="s">
        <v>1917</v>
      </c>
      <c r="E454" t="s">
        <v>1558</v>
      </c>
      <c r="F454" t="s">
        <v>1429</v>
      </c>
      <c r="G454" t="s">
        <v>1569</v>
      </c>
      <c r="H454" t="s">
        <v>1450</v>
      </c>
      <c r="I454" s="7" t="s">
        <v>1707</v>
      </c>
      <c r="J454" s="7" t="s">
        <v>1564</v>
      </c>
      <c r="K454" s="7" t="s">
        <v>1574</v>
      </c>
      <c r="L454" s="7" t="s">
        <v>1571</v>
      </c>
      <c r="M454" s="7" t="s">
        <v>1571</v>
      </c>
      <c r="N454" s="7" t="s">
        <v>1661</v>
      </c>
      <c r="O454" s="7" t="s">
        <v>1574</v>
      </c>
      <c r="P454" s="7" t="s">
        <v>1564</v>
      </c>
      <c r="Q454" t="s">
        <v>1346</v>
      </c>
      <c r="R454" s="7" t="s">
        <v>1613</v>
      </c>
      <c r="S454" t="str">
        <f xml:space="preserve"> HYPERLINK("ReviewHtml/review_Momotaro_-_Sacred_Sailors.html", "https://2danicritic.github.io/ReviewHtml/review_Momotaro_-_Sacred_Sailors.html")</f>
        <v>https://2danicritic.github.io/ReviewHtml/review_Momotaro_-_Sacred_Sailors.html</v>
      </c>
      <c r="V454" s="5" t="str">
        <f t="shared" si="7"/>
        <v/>
      </c>
    </row>
    <row r="455" spans="2:22" x14ac:dyDescent="0.35">
      <c r="B455" s="7" t="s">
        <v>1925</v>
      </c>
      <c r="C455" t="s">
        <v>1391</v>
      </c>
      <c r="D455" s="7" t="s">
        <v>1885</v>
      </c>
      <c r="E455" t="s">
        <v>1558</v>
      </c>
      <c r="F455" t="s">
        <v>916</v>
      </c>
      <c r="G455" t="s">
        <v>1584</v>
      </c>
      <c r="H455" t="s">
        <v>1344</v>
      </c>
      <c r="I455" s="7" t="s">
        <v>1745</v>
      </c>
      <c r="J455" s="7" t="s">
        <v>1574</v>
      </c>
      <c r="K455" s="7" t="s">
        <v>1564</v>
      </c>
      <c r="L455" s="7" t="s">
        <v>1563</v>
      </c>
      <c r="M455" s="7" t="s">
        <v>1564</v>
      </c>
      <c r="N455" s="7" t="s">
        <v>1571</v>
      </c>
      <c r="O455" s="7" t="s">
        <v>1571</v>
      </c>
      <c r="P455" s="7" t="s">
        <v>1571</v>
      </c>
      <c r="Q455" t="s">
        <v>55</v>
      </c>
      <c r="R455" s="7" t="s">
        <v>1886</v>
      </c>
      <c r="S455" t="str">
        <f xml:space="preserve"> HYPERLINK("ReviewHtml/review_Lupin_the_Third_-_Part_I.html", "https://2danicritic.github.io/ReviewHtml/review_Lupin_the_Third_-_Part_I.html")</f>
        <v>https://2danicritic.github.io/ReviewHtml/review_Lupin_the_Third_-_Part_I.html</v>
      </c>
      <c r="V455" s="5" t="str">
        <f t="shared" si="7"/>
        <v/>
      </c>
    </row>
    <row r="456" spans="2:22" hidden="1" x14ac:dyDescent="0.35">
      <c r="B456" s="7" t="s">
        <v>1687</v>
      </c>
      <c r="C456" t="s">
        <v>1181</v>
      </c>
      <c r="D456" s="7" t="s">
        <v>2151</v>
      </c>
      <c r="E456" t="s">
        <v>57</v>
      </c>
      <c r="F456" t="s">
        <v>1182</v>
      </c>
      <c r="G456" t="s">
        <v>1569</v>
      </c>
      <c r="H456" t="s">
        <v>1183</v>
      </c>
      <c r="I456" s="7" t="s">
        <v>1560</v>
      </c>
      <c r="J456" s="7" t="s">
        <v>1574</v>
      </c>
      <c r="K456" s="7" t="s">
        <v>1561</v>
      </c>
      <c r="L456" s="7" t="s">
        <v>1561</v>
      </c>
      <c r="M456" s="7" t="s">
        <v>1561</v>
      </c>
      <c r="N456" s="7" t="s">
        <v>1563</v>
      </c>
      <c r="O456" s="7" t="s">
        <v>1561</v>
      </c>
      <c r="P456" s="7" t="s">
        <v>1572</v>
      </c>
      <c r="Q456" t="s">
        <v>311</v>
      </c>
      <c r="R456" s="7" t="s">
        <v>1695</v>
      </c>
      <c r="S456" t="str">
        <f xml:space="preserve"> HYPERLINK("ReviewHtml/review_Yellow_Submarine.html", "https://2danicritic.github.io/ReviewHtml/review_Yellow_Submarine.html")</f>
        <v>https://2danicritic.github.io/ReviewHtml/review_Yellow_Submarine.html</v>
      </c>
      <c r="V456" s="5" t="str">
        <f t="shared" si="7"/>
        <v/>
      </c>
    </row>
    <row r="457" spans="2:22" x14ac:dyDescent="0.35">
      <c r="V457" s="5" t="str">
        <f t="shared" si="7"/>
        <v/>
      </c>
    </row>
    <row r="458" spans="2:22" x14ac:dyDescent="0.35">
      <c r="V458" s="5" t="str">
        <f t="shared" si="7"/>
        <v/>
      </c>
    </row>
    <row r="459" spans="2:22" x14ac:dyDescent="0.35">
      <c r="V459" s="5" t="str">
        <f t="shared" si="7"/>
        <v/>
      </c>
    </row>
    <row r="460" spans="2:22" x14ac:dyDescent="0.35">
      <c r="V460" s="5" t="str">
        <f t="shared" si="7"/>
        <v/>
      </c>
    </row>
    <row r="461" spans="2:22" x14ac:dyDescent="0.35">
      <c r="V461" s="5" t="str">
        <f t="shared" si="7"/>
        <v/>
      </c>
    </row>
    <row r="462" spans="2:22" x14ac:dyDescent="0.35">
      <c r="V462" s="5" t="str">
        <f t="shared" si="7"/>
        <v/>
      </c>
    </row>
    <row r="463" spans="2:22" x14ac:dyDescent="0.35">
      <c r="V463" s="5" t="str">
        <f t="shared" si="7"/>
        <v/>
      </c>
    </row>
    <row r="464" spans="2:22" x14ac:dyDescent="0.35">
      <c r="V464" s="5" t="str">
        <f t="shared" si="7"/>
        <v/>
      </c>
    </row>
    <row r="465" spans="22:22" x14ac:dyDescent="0.35">
      <c r="V465" s="5" t="str">
        <f t="shared" si="7"/>
        <v/>
      </c>
    </row>
    <row r="466" spans="22:22" x14ac:dyDescent="0.35">
      <c r="V466" s="5" t="str">
        <f t="shared" si="7"/>
        <v/>
      </c>
    </row>
    <row r="467" spans="22:22" x14ac:dyDescent="0.35">
      <c r="V467" s="5" t="str">
        <f t="shared" si="7"/>
        <v/>
      </c>
    </row>
    <row r="468" spans="22:22" x14ac:dyDescent="0.35">
      <c r="V468" s="5" t="str">
        <f t="shared" si="7"/>
        <v/>
      </c>
    </row>
    <row r="469" spans="22:22" x14ac:dyDescent="0.35">
      <c r="V469" s="5" t="str">
        <f t="shared" si="7"/>
        <v/>
      </c>
    </row>
    <row r="470" spans="22:22" x14ac:dyDescent="0.35">
      <c r="V470" s="5" t="str">
        <f t="shared" si="7"/>
        <v/>
      </c>
    </row>
    <row r="471" spans="22:22" x14ac:dyDescent="0.35">
      <c r="V471" s="5" t="str">
        <f t="shared" si="7"/>
        <v/>
      </c>
    </row>
    <row r="472" spans="22:22" x14ac:dyDescent="0.35">
      <c r="V472" s="5" t="str">
        <f t="shared" si="7"/>
        <v/>
      </c>
    </row>
    <row r="473" spans="22:22" x14ac:dyDescent="0.35">
      <c r="V473" s="5" t="str">
        <f t="shared" si="7"/>
        <v/>
      </c>
    </row>
    <row r="474" spans="22:22" x14ac:dyDescent="0.35">
      <c r="V474" s="5" t="str">
        <f t="shared" si="7"/>
        <v/>
      </c>
    </row>
    <row r="475" spans="22:22" x14ac:dyDescent="0.35">
      <c r="V475" s="5" t="str">
        <f t="shared" si="7"/>
        <v/>
      </c>
    </row>
    <row r="476" spans="22:22" x14ac:dyDescent="0.35">
      <c r="V476" s="5" t="str">
        <f t="shared" si="7"/>
        <v/>
      </c>
    </row>
    <row r="477" spans="22:22" x14ac:dyDescent="0.35">
      <c r="V477" s="5" t="str">
        <f t="shared" si="7"/>
        <v/>
      </c>
    </row>
    <row r="478" spans="22:22" x14ac:dyDescent="0.35">
      <c r="V478" s="5" t="str">
        <f t="shared" si="7"/>
        <v/>
      </c>
    </row>
    <row r="479" spans="22:22" x14ac:dyDescent="0.35">
      <c r="V479" s="5" t="str">
        <f t="shared" si="7"/>
        <v/>
      </c>
    </row>
    <row r="480" spans="22:22" x14ac:dyDescent="0.35">
      <c r="V480" s="5" t="str">
        <f t="shared" si="7"/>
        <v/>
      </c>
    </row>
    <row r="481" spans="22:22" x14ac:dyDescent="0.35">
      <c r="V481" s="5" t="str">
        <f t="shared" si="7"/>
        <v/>
      </c>
    </row>
    <row r="482" spans="22:22" x14ac:dyDescent="0.35">
      <c r="V482" s="5" t="str">
        <f t="shared" si="7"/>
        <v/>
      </c>
    </row>
    <row r="483" spans="22:22" x14ac:dyDescent="0.35">
      <c r="V483" s="5" t="str">
        <f t="shared" si="7"/>
        <v/>
      </c>
    </row>
    <row r="484" spans="22:22" x14ac:dyDescent="0.35">
      <c r="V484" s="5" t="str">
        <f t="shared" si="7"/>
        <v/>
      </c>
    </row>
    <row r="485" spans="22:22" x14ac:dyDescent="0.35">
      <c r="V485" s="5" t="str">
        <f t="shared" si="7"/>
        <v/>
      </c>
    </row>
    <row r="486" spans="22:22" x14ac:dyDescent="0.35">
      <c r="V486" s="5" t="str">
        <f t="shared" si="7"/>
        <v/>
      </c>
    </row>
    <row r="487" spans="22:22" x14ac:dyDescent="0.35">
      <c r="V487" s="5" t="str">
        <f t="shared" si="7"/>
        <v/>
      </c>
    </row>
    <row r="488" spans="22:22" x14ac:dyDescent="0.35">
      <c r="V488" s="5" t="str">
        <f t="shared" si="7"/>
        <v/>
      </c>
    </row>
    <row r="489" spans="22:22" x14ac:dyDescent="0.35">
      <c r="V489" s="5" t="str">
        <f t="shared" si="7"/>
        <v/>
      </c>
    </row>
    <row r="490" spans="22:22" x14ac:dyDescent="0.35">
      <c r="V490" s="5" t="str">
        <f t="shared" si="7"/>
        <v/>
      </c>
    </row>
    <row r="491" spans="22:22" x14ac:dyDescent="0.35">
      <c r="V491" s="5" t="str">
        <f t="shared" si="7"/>
        <v/>
      </c>
    </row>
    <row r="492" spans="22:22" x14ac:dyDescent="0.35">
      <c r="V492" s="5" t="str">
        <f t="shared" si="7"/>
        <v/>
      </c>
    </row>
    <row r="493" spans="22:22" x14ac:dyDescent="0.35">
      <c r="V493" s="5" t="str">
        <f t="shared" si="7"/>
        <v/>
      </c>
    </row>
    <row r="494" spans="22:22" x14ac:dyDescent="0.35">
      <c r="V494" s="5" t="str">
        <f t="shared" si="7"/>
        <v/>
      </c>
    </row>
    <row r="495" spans="22:22" x14ac:dyDescent="0.35">
      <c r="V495" s="5" t="str">
        <f t="shared" si="7"/>
        <v/>
      </c>
    </row>
    <row r="496" spans="22:22" x14ac:dyDescent="0.35">
      <c r="V496" s="5" t="str">
        <f t="shared" si="7"/>
        <v/>
      </c>
    </row>
    <row r="497" spans="22:22" x14ac:dyDescent="0.35">
      <c r="V497" s="5" t="str">
        <f t="shared" si="7"/>
        <v/>
      </c>
    </row>
    <row r="498" spans="22:22" x14ac:dyDescent="0.35">
      <c r="V498" s="5" t="str">
        <f t="shared" si="7"/>
        <v/>
      </c>
    </row>
    <row r="499" spans="22:22" x14ac:dyDescent="0.35">
      <c r="V499" s="5" t="str">
        <f t="shared" si="7"/>
        <v/>
      </c>
    </row>
    <row r="500" spans="22:22" x14ac:dyDescent="0.35">
      <c r="V500" s="5" t="str">
        <f t="shared" si="7"/>
        <v/>
      </c>
    </row>
    <row r="501" spans="22:22" x14ac:dyDescent="0.35">
      <c r="V501" s="5" t="str">
        <f t="shared" si="7"/>
        <v/>
      </c>
    </row>
    <row r="502" spans="22:22" x14ac:dyDescent="0.35">
      <c r="V502" s="5" t="str">
        <f t="shared" si="7"/>
        <v/>
      </c>
    </row>
    <row r="503" spans="22:22" x14ac:dyDescent="0.35">
      <c r="V503" s="5" t="str">
        <f t="shared" si="7"/>
        <v/>
      </c>
    </row>
    <row r="504" spans="22:22" x14ac:dyDescent="0.35">
      <c r="V504" s="5" t="str">
        <f t="shared" si="7"/>
        <v/>
      </c>
    </row>
    <row r="505" spans="22:22" x14ac:dyDescent="0.35">
      <c r="V505" s="5" t="str">
        <f t="shared" si="7"/>
        <v/>
      </c>
    </row>
    <row r="506" spans="22:22" x14ac:dyDescent="0.35">
      <c r="V506" s="5" t="str">
        <f t="shared" si="7"/>
        <v/>
      </c>
    </row>
    <row r="507" spans="22:22" x14ac:dyDescent="0.35">
      <c r="V507" s="5" t="str">
        <f t="shared" si="7"/>
        <v/>
      </c>
    </row>
    <row r="508" spans="22:22" x14ac:dyDescent="0.35">
      <c r="V508" s="5" t="str">
        <f t="shared" si="7"/>
        <v/>
      </c>
    </row>
    <row r="509" spans="22:22" x14ac:dyDescent="0.35">
      <c r="V509" s="5" t="str">
        <f t="shared" si="7"/>
        <v/>
      </c>
    </row>
    <row r="510" spans="22:22" x14ac:dyDescent="0.35">
      <c r="V510" s="5" t="str">
        <f t="shared" si="7"/>
        <v/>
      </c>
    </row>
    <row r="511" spans="22:22" x14ac:dyDescent="0.35">
      <c r="V511" s="5" t="str">
        <f t="shared" si="7"/>
        <v/>
      </c>
    </row>
    <row r="512" spans="22:22" x14ac:dyDescent="0.35">
      <c r="V512" s="5" t="str">
        <f t="shared" si="7"/>
        <v/>
      </c>
    </row>
    <row r="513" spans="22:22" x14ac:dyDescent="0.35">
      <c r="V513" s="5" t="str">
        <f t="shared" si="7"/>
        <v/>
      </c>
    </row>
    <row r="514" spans="22:22" x14ac:dyDescent="0.35">
      <c r="V514" s="5" t="str">
        <f t="shared" ref="V514:V577" si="8">TRIM(CLEAN(SUBSTITUTE(A514,CHAR(160)," ")))</f>
        <v/>
      </c>
    </row>
    <row r="515" spans="22:22" x14ac:dyDescent="0.35">
      <c r="V515" s="5" t="str">
        <f t="shared" si="8"/>
        <v/>
      </c>
    </row>
    <row r="516" spans="22:22" x14ac:dyDescent="0.35">
      <c r="V516" s="5" t="str">
        <f t="shared" si="8"/>
        <v/>
      </c>
    </row>
    <row r="517" spans="22:22" x14ac:dyDescent="0.35">
      <c r="V517" s="5" t="str">
        <f t="shared" si="8"/>
        <v/>
      </c>
    </row>
    <row r="518" spans="22:22" x14ac:dyDescent="0.35">
      <c r="V518" s="5" t="str">
        <f t="shared" si="8"/>
        <v/>
      </c>
    </row>
    <row r="519" spans="22:22" x14ac:dyDescent="0.35">
      <c r="V519" s="5" t="str">
        <f t="shared" si="8"/>
        <v/>
      </c>
    </row>
    <row r="520" spans="22:22" x14ac:dyDescent="0.35">
      <c r="V520" s="5" t="str">
        <f t="shared" si="8"/>
        <v/>
      </c>
    </row>
    <row r="521" spans="22:22" x14ac:dyDescent="0.35">
      <c r="V521" s="5" t="str">
        <f t="shared" si="8"/>
        <v/>
      </c>
    </row>
    <row r="522" spans="22:22" x14ac:dyDescent="0.35">
      <c r="V522" s="5" t="str">
        <f t="shared" si="8"/>
        <v/>
      </c>
    </row>
    <row r="523" spans="22:22" x14ac:dyDescent="0.35">
      <c r="V523" s="5" t="str">
        <f t="shared" si="8"/>
        <v/>
      </c>
    </row>
    <row r="524" spans="22:22" x14ac:dyDescent="0.35">
      <c r="V524" s="5" t="str">
        <f t="shared" si="8"/>
        <v/>
      </c>
    </row>
    <row r="525" spans="22:22" x14ac:dyDescent="0.35">
      <c r="V525" s="5" t="str">
        <f t="shared" si="8"/>
        <v/>
      </c>
    </row>
    <row r="526" spans="22:22" x14ac:dyDescent="0.35">
      <c r="V526" s="5" t="str">
        <f t="shared" si="8"/>
        <v/>
      </c>
    </row>
    <row r="527" spans="22:22" x14ac:dyDescent="0.35">
      <c r="V527" s="5" t="str">
        <f t="shared" si="8"/>
        <v/>
      </c>
    </row>
    <row r="528" spans="22:22" x14ac:dyDescent="0.35">
      <c r="V528" s="5" t="str">
        <f t="shared" si="8"/>
        <v/>
      </c>
    </row>
    <row r="529" spans="22:22" x14ac:dyDescent="0.35">
      <c r="V529" s="5" t="str">
        <f t="shared" si="8"/>
        <v/>
      </c>
    </row>
    <row r="530" spans="22:22" x14ac:dyDescent="0.35">
      <c r="V530" s="5" t="str">
        <f t="shared" si="8"/>
        <v/>
      </c>
    </row>
    <row r="531" spans="22:22" x14ac:dyDescent="0.35">
      <c r="V531" s="5" t="str">
        <f t="shared" si="8"/>
        <v/>
      </c>
    </row>
    <row r="532" spans="22:22" x14ac:dyDescent="0.35">
      <c r="V532" s="5" t="str">
        <f t="shared" si="8"/>
        <v/>
      </c>
    </row>
    <row r="533" spans="22:22" x14ac:dyDescent="0.35">
      <c r="V533" s="5" t="str">
        <f t="shared" si="8"/>
        <v/>
      </c>
    </row>
    <row r="534" spans="22:22" x14ac:dyDescent="0.35">
      <c r="V534" s="5" t="str">
        <f t="shared" si="8"/>
        <v/>
      </c>
    </row>
    <row r="535" spans="22:22" x14ac:dyDescent="0.35">
      <c r="V535" s="5" t="str">
        <f t="shared" si="8"/>
        <v/>
      </c>
    </row>
    <row r="536" spans="22:22" x14ac:dyDescent="0.35">
      <c r="V536" s="5" t="str">
        <f t="shared" si="8"/>
        <v/>
      </c>
    </row>
    <row r="537" spans="22:22" x14ac:dyDescent="0.35">
      <c r="V537" s="5" t="str">
        <f t="shared" si="8"/>
        <v/>
      </c>
    </row>
    <row r="538" spans="22:22" x14ac:dyDescent="0.35">
      <c r="V538" s="5" t="str">
        <f t="shared" si="8"/>
        <v/>
      </c>
    </row>
    <row r="539" spans="22:22" x14ac:dyDescent="0.35">
      <c r="V539" s="5" t="str">
        <f t="shared" si="8"/>
        <v/>
      </c>
    </row>
    <row r="540" spans="22:22" x14ac:dyDescent="0.35">
      <c r="V540" s="5" t="str">
        <f t="shared" si="8"/>
        <v/>
      </c>
    </row>
    <row r="541" spans="22:22" x14ac:dyDescent="0.35">
      <c r="V541" s="5" t="str">
        <f t="shared" si="8"/>
        <v/>
      </c>
    </row>
    <row r="542" spans="22:22" x14ac:dyDescent="0.35">
      <c r="V542" s="5" t="str">
        <f t="shared" si="8"/>
        <v/>
      </c>
    </row>
    <row r="543" spans="22:22" x14ac:dyDescent="0.35">
      <c r="V543" s="5" t="str">
        <f t="shared" si="8"/>
        <v/>
      </c>
    </row>
    <row r="544" spans="22:22" x14ac:dyDescent="0.35">
      <c r="V544" s="5" t="str">
        <f t="shared" si="8"/>
        <v/>
      </c>
    </row>
    <row r="545" spans="22:22" x14ac:dyDescent="0.35">
      <c r="V545" s="5" t="str">
        <f t="shared" si="8"/>
        <v/>
      </c>
    </row>
    <row r="546" spans="22:22" x14ac:dyDescent="0.35">
      <c r="V546" s="5" t="str">
        <f t="shared" si="8"/>
        <v/>
      </c>
    </row>
    <row r="547" spans="22:22" x14ac:dyDescent="0.35">
      <c r="V547" s="5" t="str">
        <f t="shared" si="8"/>
        <v/>
      </c>
    </row>
    <row r="548" spans="22:22" x14ac:dyDescent="0.35">
      <c r="V548" s="5" t="str">
        <f t="shared" si="8"/>
        <v/>
      </c>
    </row>
    <row r="549" spans="22:22" x14ac:dyDescent="0.35">
      <c r="V549" s="5" t="str">
        <f t="shared" si="8"/>
        <v/>
      </c>
    </row>
    <row r="550" spans="22:22" x14ac:dyDescent="0.35">
      <c r="V550" s="5" t="str">
        <f t="shared" si="8"/>
        <v/>
      </c>
    </row>
    <row r="551" spans="22:22" x14ac:dyDescent="0.35">
      <c r="V551" s="5" t="str">
        <f t="shared" si="8"/>
        <v/>
      </c>
    </row>
    <row r="552" spans="22:22" x14ac:dyDescent="0.35">
      <c r="V552" s="5" t="str">
        <f t="shared" si="8"/>
        <v/>
      </c>
    </row>
    <row r="553" spans="22:22" x14ac:dyDescent="0.35">
      <c r="V553" s="5" t="str">
        <f t="shared" si="8"/>
        <v/>
      </c>
    </row>
    <row r="554" spans="22:22" x14ac:dyDescent="0.35">
      <c r="V554" s="5" t="str">
        <f t="shared" si="8"/>
        <v/>
      </c>
    </row>
    <row r="555" spans="22:22" x14ac:dyDescent="0.35">
      <c r="V555" s="5" t="str">
        <f t="shared" si="8"/>
        <v/>
      </c>
    </row>
    <row r="556" spans="22:22" x14ac:dyDescent="0.35">
      <c r="V556" s="5" t="str">
        <f t="shared" si="8"/>
        <v/>
      </c>
    </row>
    <row r="557" spans="22:22" x14ac:dyDescent="0.35">
      <c r="V557" s="5" t="str">
        <f t="shared" si="8"/>
        <v/>
      </c>
    </row>
    <row r="558" spans="22:22" x14ac:dyDescent="0.35">
      <c r="V558" s="5" t="str">
        <f t="shared" si="8"/>
        <v/>
      </c>
    </row>
    <row r="559" spans="22:22" x14ac:dyDescent="0.35">
      <c r="V559" s="5" t="str">
        <f t="shared" si="8"/>
        <v/>
      </c>
    </row>
    <row r="560" spans="22:22" x14ac:dyDescent="0.35">
      <c r="V560" s="5" t="str">
        <f t="shared" si="8"/>
        <v/>
      </c>
    </row>
    <row r="561" spans="22:22" x14ac:dyDescent="0.35">
      <c r="V561" s="5" t="str">
        <f t="shared" si="8"/>
        <v/>
      </c>
    </row>
    <row r="562" spans="22:22" x14ac:dyDescent="0.35">
      <c r="V562" s="5" t="str">
        <f t="shared" si="8"/>
        <v/>
      </c>
    </row>
    <row r="563" spans="22:22" x14ac:dyDescent="0.35">
      <c r="V563" s="5" t="str">
        <f t="shared" si="8"/>
        <v/>
      </c>
    </row>
    <row r="564" spans="22:22" x14ac:dyDescent="0.35">
      <c r="V564" s="5" t="str">
        <f t="shared" si="8"/>
        <v/>
      </c>
    </row>
    <row r="565" spans="22:22" x14ac:dyDescent="0.35">
      <c r="V565" s="5" t="str">
        <f t="shared" si="8"/>
        <v/>
      </c>
    </row>
    <row r="566" spans="22:22" x14ac:dyDescent="0.35">
      <c r="V566" s="5" t="str">
        <f t="shared" si="8"/>
        <v/>
      </c>
    </row>
    <row r="567" spans="22:22" x14ac:dyDescent="0.35">
      <c r="V567" s="5" t="str">
        <f t="shared" si="8"/>
        <v/>
      </c>
    </row>
    <row r="568" spans="22:22" x14ac:dyDescent="0.35">
      <c r="V568" s="5" t="str">
        <f t="shared" si="8"/>
        <v/>
      </c>
    </row>
    <row r="569" spans="22:22" x14ac:dyDescent="0.35">
      <c r="V569" s="5" t="str">
        <f t="shared" si="8"/>
        <v/>
      </c>
    </row>
    <row r="570" spans="22:22" x14ac:dyDescent="0.35">
      <c r="V570" s="5" t="str">
        <f t="shared" si="8"/>
        <v/>
      </c>
    </row>
    <row r="571" spans="22:22" x14ac:dyDescent="0.35">
      <c r="V571" s="5" t="str">
        <f t="shared" si="8"/>
        <v/>
      </c>
    </row>
    <row r="572" spans="22:22" x14ac:dyDescent="0.35">
      <c r="V572" s="5" t="str">
        <f t="shared" si="8"/>
        <v/>
      </c>
    </row>
    <row r="573" spans="22:22" x14ac:dyDescent="0.35">
      <c r="V573" s="5" t="str">
        <f t="shared" si="8"/>
        <v/>
      </c>
    </row>
    <row r="574" spans="22:22" x14ac:dyDescent="0.35">
      <c r="V574" s="5" t="str">
        <f t="shared" si="8"/>
        <v/>
      </c>
    </row>
    <row r="575" spans="22:22" x14ac:dyDescent="0.35">
      <c r="V575" s="5" t="str">
        <f t="shared" si="8"/>
        <v/>
      </c>
    </row>
    <row r="576" spans="22:22" x14ac:dyDescent="0.35">
      <c r="V576" s="5" t="str">
        <f t="shared" si="8"/>
        <v/>
      </c>
    </row>
    <row r="577" spans="22:22" x14ac:dyDescent="0.35">
      <c r="V577" s="5" t="str">
        <f t="shared" si="8"/>
        <v/>
      </c>
    </row>
    <row r="578" spans="22:22" x14ac:dyDescent="0.35">
      <c r="V578" s="5" t="str">
        <f t="shared" ref="V578:V641" si="9">TRIM(CLEAN(SUBSTITUTE(A578,CHAR(160)," ")))</f>
        <v/>
      </c>
    </row>
    <row r="579" spans="22:22" x14ac:dyDescent="0.35">
      <c r="V579" s="5" t="str">
        <f t="shared" si="9"/>
        <v/>
      </c>
    </row>
    <row r="580" spans="22:22" x14ac:dyDescent="0.35">
      <c r="V580" s="5" t="str">
        <f t="shared" si="9"/>
        <v/>
      </c>
    </row>
    <row r="581" spans="22:22" x14ac:dyDescent="0.35">
      <c r="V581" s="5" t="str">
        <f t="shared" si="9"/>
        <v/>
      </c>
    </row>
    <row r="582" spans="22:22" x14ac:dyDescent="0.35">
      <c r="V582" s="5" t="str">
        <f t="shared" si="9"/>
        <v/>
      </c>
    </row>
    <row r="583" spans="22:22" x14ac:dyDescent="0.35">
      <c r="V583" s="5" t="str">
        <f t="shared" si="9"/>
        <v/>
      </c>
    </row>
    <row r="584" spans="22:22" x14ac:dyDescent="0.35">
      <c r="V584" s="5" t="str">
        <f t="shared" si="9"/>
        <v/>
      </c>
    </row>
    <row r="585" spans="22:22" x14ac:dyDescent="0.35">
      <c r="V585" s="5" t="str">
        <f t="shared" si="9"/>
        <v/>
      </c>
    </row>
    <row r="586" spans="22:22" x14ac:dyDescent="0.35">
      <c r="V586" s="5" t="str">
        <f t="shared" si="9"/>
        <v/>
      </c>
    </row>
    <row r="587" spans="22:22" x14ac:dyDescent="0.35">
      <c r="V587" s="5" t="str">
        <f t="shared" si="9"/>
        <v/>
      </c>
    </row>
    <row r="588" spans="22:22" x14ac:dyDescent="0.35">
      <c r="V588" s="5" t="str">
        <f t="shared" si="9"/>
        <v/>
      </c>
    </row>
    <row r="589" spans="22:22" x14ac:dyDescent="0.35">
      <c r="V589" s="5" t="str">
        <f t="shared" si="9"/>
        <v/>
      </c>
    </row>
    <row r="590" spans="22:22" x14ac:dyDescent="0.35">
      <c r="V590" s="5" t="str">
        <f t="shared" si="9"/>
        <v/>
      </c>
    </row>
    <row r="591" spans="22:22" x14ac:dyDescent="0.35">
      <c r="V591" s="5" t="str">
        <f t="shared" si="9"/>
        <v/>
      </c>
    </row>
    <row r="592" spans="22:22" x14ac:dyDescent="0.35">
      <c r="V592" s="5" t="str">
        <f t="shared" si="9"/>
        <v/>
      </c>
    </row>
    <row r="593" spans="22:22" x14ac:dyDescent="0.35">
      <c r="V593" s="5" t="str">
        <f t="shared" si="9"/>
        <v/>
      </c>
    </row>
    <row r="594" spans="22:22" x14ac:dyDescent="0.35">
      <c r="V594" s="5" t="str">
        <f t="shared" si="9"/>
        <v/>
      </c>
    </row>
    <row r="595" spans="22:22" x14ac:dyDescent="0.35">
      <c r="V595" s="5" t="str">
        <f t="shared" si="9"/>
        <v/>
      </c>
    </row>
    <row r="596" spans="22:22" x14ac:dyDescent="0.35">
      <c r="V596" s="5" t="str">
        <f t="shared" si="9"/>
        <v/>
      </c>
    </row>
    <row r="597" spans="22:22" x14ac:dyDescent="0.35">
      <c r="V597" s="5" t="str">
        <f t="shared" si="9"/>
        <v/>
      </c>
    </row>
    <row r="598" spans="22:22" x14ac:dyDescent="0.35">
      <c r="V598" s="5" t="str">
        <f t="shared" si="9"/>
        <v/>
      </c>
    </row>
    <row r="599" spans="22:22" x14ac:dyDescent="0.35">
      <c r="V599" s="5" t="str">
        <f t="shared" si="9"/>
        <v/>
      </c>
    </row>
    <row r="600" spans="22:22" x14ac:dyDescent="0.35">
      <c r="V600" s="5" t="str">
        <f t="shared" si="9"/>
        <v/>
      </c>
    </row>
    <row r="601" spans="22:22" x14ac:dyDescent="0.35">
      <c r="V601" s="5" t="str">
        <f t="shared" si="9"/>
        <v/>
      </c>
    </row>
    <row r="602" spans="22:22" x14ac:dyDescent="0.35">
      <c r="V602" s="5" t="str">
        <f t="shared" si="9"/>
        <v/>
      </c>
    </row>
    <row r="603" spans="22:22" x14ac:dyDescent="0.35">
      <c r="V603" s="5" t="str">
        <f t="shared" si="9"/>
        <v/>
      </c>
    </row>
    <row r="604" spans="22:22" x14ac:dyDescent="0.35">
      <c r="V604" s="5" t="str">
        <f t="shared" si="9"/>
        <v/>
      </c>
    </row>
    <row r="605" spans="22:22" x14ac:dyDescent="0.35">
      <c r="V605" s="5" t="str">
        <f t="shared" si="9"/>
        <v/>
      </c>
    </row>
    <row r="606" spans="22:22" x14ac:dyDescent="0.35">
      <c r="V606" s="5" t="str">
        <f t="shared" si="9"/>
        <v/>
      </c>
    </row>
    <row r="607" spans="22:22" x14ac:dyDescent="0.35">
      <c r="V607" s="5" t="str">
        <f t="shared" si="9"/>
        <v/>
      </c>
    </row>
    <row r="608" spans="22:22" x14ac:dyDescent="0.35">
      <c r="V608" s="5" t="str">
        <f t="shared" si="9"/>
        <v/>
      </c>
    </row>
    <row r="609" spans="22:22" x14ac:dyDescent="0.35">
      <c r="V609" s="5" t="str">
        <f t="shared" si="9"/>
        <v/>
      </c>
    </row>
    <row r="610" spans="22:22" x14ac:dyDescent="0.35">
      <c r="V610" s="5" t="str">
        <f t="shared" si="9"/>
        <v/>
      </c>
    </row>
    <row r="611" spans="22:22" x14ac:dyDescent="0.35">
      <c r="V611" s="5" t="str">
        <f t="shared" si="9"/>
        <v/>
      </c>
    </row>
    <row r="612" spans="22:22" x14ac:dyDescent="0.35">
      <c r="V612" s="5" t="str">
        <f t="shared" si="9"/>
        <v/>
      </c>
    </row>
    <row r="613" spans="22:22" x14ac:dyDescent="0.35">
      <c r="V613" s="5" t="str">
        <f t="shared" si="9"/>
        <v/>
      </c>
    </row>
    <row r="614" spans="22:22" x14ac:dyDescent="0.35">
      <c r="V614" s="5" t="str">
        <f t="shared" si="9"/>
        <v/>
      </c>
    </row>
    <row r="615" spans="22:22" x14ac:dyDescent="0.35">
      <c r="V615" s="5" t="str">
        <f t="shared" si="9"/>
        <v/>
      </c>
    </row>
    <row r="616" spans="22:22" x14ac:dyDescent="0.35">
      <c r="V616" s="5" t="str">
        <f t="shared" si="9"/>
        <v/>
      </c>
    </row>
    <row r="617" spans="22:22" x14ac:dyDescent="0.35">
      <c r="V617" s="5" t="str">
        <f t="shared" si="9"/>
        <v/>
      </c>
    </row>
    <row r="618" spans="22:22" x14ac:dyDescent="0.35">
      <c r="V618" s="5" t="str">
        <f t="shared" si="9"/>
        <v/>
      </c>
    </row>
    <row r="619" spans="22:22" x14ac:dyDescent="0.35">
      <c r="V619" s="5" t="str">
        <f t="shared" si="9"/>
        <v/>
      </c>
    </row>
    <row r="620" spans="22:22" x14ac:dyDescent="0.35">
      <c r="V620" s="5" t="str">
        <f t="shared" si="9"/>
        <v/>
      </c>
    </row>
    <row r="621" spans="22:22" x14ac:dyDescent="0.35">
      <c r="V621" s="5" t="str">
        <f t="shared" si="9"/>
        <v/>
      </c>
    </row>
    <row r="622" spans="22:22" x14ac:dyDescent="0.35">
      <c r="V622" s="5" t="str">
        <f t="shared" si="9"/>
        <v/>
      </c>
    </row>
    <row r="623" spans="22:22" x14ac:dyDescent="0.35">
      <c r="V623" s="5" t="str">
        <f t="shared" si="9"/>
        <v/>
      </c>
    </row>
    <row r="624" spans="22:22" x14ac:dyDescent="0.35">
      <c r="V624" s="5" t="str">
        <f t="shared" si="9"/>
        <v/>
      </c>
    </row>
    <row r="625" spans="22:22" x14ac:dyDescent="0.35">
      <c r="V625" s="5" t="str">
        <f t="shared" si="9"/>
        <v/>
      </c>
    </row>
    <row r="626" spans="22:22" x14ac:dyDescent="0.35">
      <c r="V626" s="5" t="str">
        <f t="shared" si="9"/>
        <v/>
      </c>
    </row>
    <row r="627" spans="22:22" x14ac:dyDescent="0.35">
      <c r="V627" s="5" t="str">
        <f t="shared" si="9"/>
        <v/>
      </c>
    </row>
    <row r="628" spans="22:22" x14ac:dyDescent="0.35">
      <c r="V628" s="5" t="str">
        <f t="shared" si="9"/>
        <v/>
      </c>
    </row>
    <row r="629" spans="22:22" x14ac:dyDescent="0.35">
      <c r="V629" s="5" t="str">
        <f t="shared" si="9"/>
        <v/>
      </c>
    </row>
    <row r="630" spans="22:22" x14ac:dyDescent="0.35">
      <c r="V630" s="5" t="str">
        <f t="shared" si="9"/>
        <v/>
      </c>
    </row>
    <row r="631" spans="22:22" x14ac:dyDescent="0.35">
      <c r="V631" s="5" t="str">
        <f t="shared" si="9"/>
        <v/>
      </c>
    </row>
    <row r="632" spans="22:22" x14ac:dyDescent="0.35">
      <c r="V632" s="5" t="str">
        <f t="shared" si="9"/>
        <v/>
      </c>
    </row>
    <row r="633" spans="22:22" x14ac:dyDescent="0.35">
      <c r="V633" s="5" t="str">
        <f t="shared" si="9"/>
        <v/>
      </c>
    </row>
    <row r="634" spans="22:22" x14ac:dyDescent="0.35">
      <c r="V634" s="5" t="str">
        <f t="shared" si="9"/>
        <v/>
      </c>
    </row>
    <row r="635" spans="22:22" x14ac:dyDescent="0.35">
      <c r="V635" s="5" t="str">
        <f t="shared" si="9"/>
        <v/>
      </c>
    </row>
    <row r="636" spans="22:22" x14ac:dyDescent="0.35">
      <c r="V636" s="5" t="str">
        <f t="shared" si="9"/>
        <v/>
      </c>
    </row>
    <row r="637" spans="22:22" x14ac:dyDescent="0.35">
      <c r="V637" s="5" t="str">
        <f t="shared" si="9"/>
        <v/>
      </c>
    </row>
    <row r="638" spans="22:22" x14ac:dyDescent="0.35">
      <c r="V638" s="5" t="str">
        <f t="shared" si="9"/>
        <v/>
      </c>
    </row>
    <row r="639" spans="22:22" x14ac:dyDescent="0.35">
      <c r="V639" s="5" t="str">
        <f t="shared" si="9"/>
        <v/>
      </c>
    </row>
    <row r="640" spans="22:22" x14ac:dyDescent="0.35">
      <c r="V640" s="5" t="str">
        <f t="shared" si="9"/>
        <v/>
      </c>
    </row>
    <row r="641" spans="22:22" x14ac:dyDescent="0.35">
      <c r="V641" s="5" t="str">
        <f t="shared" si="9"/>
        <v/>
      </c>
    </row>
    <row r="642" spans="22:22" x14ac:dyDescent="0.35">
      <c r="V642" s="5" t="str">
        <f t="shared" ref="V642:V705" si="10">TRIM(CLEAN(SUBSTITUTE(A642,CHAR(160)," ")))</f>
        <v/>
      </c>
    </row>
    <row r="643" spans="22:22" x14ac:dyDescent="0.35">
      <c r="V643" s="5" t="str">
        <f t="shared" si="10"/>
        <v/>
      </c>
    </row>
    <row r="644" spans="22:22" x14ac:dyDescent="0.35">
      <c r="V644" s="5" t="str">
        <f t="shared" si="10"/>
        <v/>
      </c>
    </row>
    <row r="645" spans="22:22" x14ac:dyDescent="0.35">
      <c r="V645" s="5" t="str">
        <f t="shared" si="10"/>
        <v/>
      </c>
    </row>
    <row r="646" spans="22:22" x14ac:dyDescent="0.35">
      <c r="V646" s="5" t="str">
        <f t="shared" si="10"/>
        <v/>
      </c>
    </row>
    <row r="647" spans="22:22" x14ac:dyDescent="0.35">
      <c r="V647" s="5" t="str">
        <f t="shared" si="10"/>
        <v/>
      </c>
    </row>
    <row r="648" spans="22:22" x14ac:dyDescent="0.35">
      <c r="V648" s="5" t="str">
        <f t="shared" si="10"/>
        <v/>
      </c>
    </row>
    <row r="649" spans="22:22" x14ac:dyDescent="0.35">
      <c r="V649" s="5" t="str">
        <f t="shared" si="10"/>
        <v/>
      </c>
    </row>
    <row r="650" spans="22:22" x14ac:dyDescent="0.35">
      <c r="V650" s="5" t="str">
        <f t="shared" si="10"/>
        <v/>
      </c>
    </row>
    <row r="651" spans="22:22" x14ac:dyDescent="0.35">
      <c r="V651" s="5" t="str">
        <f t="shared" si="10"/>
        <v/>
      </c>
    </row>
    <row r="652" spans="22:22" x14ac:dyDescent="0.35">
      <c r="V652" s="5" t="str">
        <f t="shared" si="10"/>
        <v/>
      </c>
    </row>
    <row r="653" spans="22:22" x14ac:dyDescent="0.35">
      <c r="V653" s="5" t="str">
        <f t="shared" si="10"/>
        <v/>
      </c>
    </row>
    <row r="654" spans="22:22" x14ac:dyDescent="0.35">
      <c r="V654" s="5" t="str">
        <f t="shared" si="10"/>
        <v/>
      </c>
    </row>
    <row r="655" spans="22:22" x14ac:dyDescent="0.35">
      <c r="V655" s="5" t="str">
        <f t="shared" si="10"/>
        <v/>
      </c>
    </row>
    <row r="656" spans="22:22" x14ac:dyDescent="0.35">
      <c r="V656" s="5" t="str">
        <f t="shared" si="10"/>
        <v/>
      </c>
    </row>
    <row r="657" spans="22:22" x14ac:dyDescent="0.35">
      <c r="V657" s="5" t="str">
        <f t="shared" si="10"/>
        <v/>
      </c>
    </row>
    <row r="658" spans="22:22" x14ac:dyDescent="0.35">
      <c r="V658" s="5" t="str">
        <f t="shared" si="10"/>
        <v/>
      </c>
    </row>
    <row r="659" spans="22:22" x14ac:dyDescent="0.35">
      <c r="V659" s="5" t="str">
        <f t="shared" si="10"/>
        <v/>
      </c>
    </row>
    <row r="660" spans="22:22" x14ac:dyDescent="0.35">
      <c r="V660" s="5" t="str">
        <f t="shared" si="10"/>
        <v/>
      </c>
    </row>
    <row r="661" spans="22:22" x14ac:dyDescent="0.35">
      <c r="V661" s="5" t="str">
        <f t="shared" si="10"/>
        <v/>
      </c>
    </row>
    <row r="662" spans="22:22" x14ac:dyDescent="0.35">
      <c r="V662" s="5" t="str">
        <f t="shared" si="10"/>
        <v/>
      </c>
    </row>
    <row r="663" spans="22:22" x14ac:dyDescent="0.35">
      <c r="V663" s="5" t="str">
        <f t="shared" si="10"/>
        <v/>
      </c>
    </row>
    <row r="664" spans="22:22" x14ac:dyDescent="0.35">
      <c r="V664" s="5" t="str">
        <f t="shared" si="10"/>
        <v/>
      </c>
    </row>
    <row r="665" spans="22:22" x14ac:dyDescent="0.35">
      <c r="V665" s="5" t="str">
        <f t="shared" si="10"/>
        <v/>
      </c>
    </row>
    <row r="666" spans="22:22" x14ac:dyDescent="0.35">
      <c r="V666" s="5" t="str">
        <f t="shared" si="10"/>
        <v/>
      </c>
    </row>
    <row r="667" spans="22:22" x14ac:dyDescent="0.35">
      <c r="V667" s="5" t="str">
        <f t="shared" si="10"/>
        <v/>
      </c>
    </row>
    <row r="668" spans="22:22" x14ac:dyDescent="0.35">
      <c r="V668" s="5" t="str">
        <f t="shared" si="10"/>
        <v/>
      </c>
    </row>
    <row r="669" spans="22:22" x14ac:dyDescent="0.35">
      <c r="V669" s="5" t="str">
        <f t="shared" si="10"/>
        <v/>
      </c>
    </row>
    <row r="670" spans="22:22" x14ac:dyDescent="0.35">
      <c r="V670" s="5" t="str">
        <f t="shared" si="10"/>
        <v/>
      </c>
    </row>
    <row r="671" spans="22:22" x14ac:dyDescent="0.35">
      <c r="V671" s="5" t="str">
        <f t="shared" si="10"/>
        <v/>
      </c>
    </row>
    <row r="672" spans="22:22" x14ac:dyDescent="0.35">
      <c r="V672" s="5" t="str">
        <f t="shared" si="10"/>
        <v/>
      </c>
    </row>
    <row r="673" spans="22:22" x14ac:dyDescent="0.35">
      <c r="V673" s="5" t="str">
        <f t="shared" si="10"/>
        <v/>
      </c>
    </row>
    <row r="674" spans="22:22" x14ac:dyDescent="0.35">
      <c r="V674" s="5" t="str">
        <f t="shared" si="10"/>
        <v/>
      </c>
    </row>
    <row r="675" spans="22:22" x14ac:dyDescent="0.35">
      <c r="V675" s="5" t="str">
        <f t="shared" si="10"/>
        <v/>
      </c>
    </row>
    <row r="676" spans="22:22" x14ac:dyDescent="0.35">
      <c r="V676" s="5" t="str">
        <f t="shared" si="10"/>
        <v/>
      </c>
    </row>
    <row r="677" spans="22:22" x14ac:dyDescent="0.35">
      <c r="V677" s="5" t="str">
        <f t="shared" si="10"/>
        <v/>
      </c>
    </row>
    <row r="678" spans="22:22" x14ac:dyDescent="0.35">
      <c r="V678" s="5" t="str">
        <f t="shared" si="10"/>
        <v/>
      </c>
    </row>
    <row r="679" spans="22:22" x14ac:dyDescent="0.35">
      <c r="V679" s="5" t="str">
        <f t="shared" si="10"/>
        <v/>
      </c>
    </row>
    <row r="680" spans="22:22" x14ac:dyDescent="0.35">
      <c r="V680" s="5" t="str">
        <f t="shared" si="10"/>
        <v/>
      </c>
    </row>
    <row r="681" spans="22:22" x14ac:dyDescent="0.35">
      <c r="V681" s="5" t="str">
        <f t="shared" si="10"/>
        <v/>
      </c>
    </row>
    <row r="682" spans="22:22" x14ac:dyDescent="0.35">
      <c r="V682" s="5" t="str">
        <f t="shared" si="10"/>
        <v/>
      </c>
    </row>
    <row r="683" spans="22:22" x14ac:dyDescent="0.35">
      <c r="V683" s="5" t="str">
        <f t="shared" si="10"/>
        <v/>
      </c>
    </row>
    <row r="684" spans="22:22" x14ac:dyDescent="0.35">
      <c r="V684" s="5" t="str">
        <f t="shared" si="10"/>
        <v/>
      </c>
    </row>
    <row r="685" spans="22:22" x14ac:dyDescent="0.35">
      <c r="V685" s="5" t="str">
        <f t="shared" si="10"/>
        <v/>
      </c>
    </row>
    <row r="686" spans="22:22" x14ac:dyDescent="0.35">
      <c r="V686" s="5" t="str">
        <f t="shared" si="10"/>
        <v/>
      </c>
    </row>
    <row r="687" spans="22:22" x14ac:dyDescent="0.35">
      <c r="V687" s="5" t="str">
        <f t="shared" si="10"/>
        <v/>
      </c>
    </row>
    <row r="688" spans="22:22" x14ac:dyDescent="0.35">
      <c r="V688" s="5" t="str">
        <f t="shared" si="10"/>
        <v/>
      </c>
    </row>
    <row r="689" spans="22:22" x14ac:dyDescent="0.35">
      <c r="V689" s="5" t="str">
        <f t="shared" si="10"/>
        <v/>
      </c>
    </row>
    <row r="690" spans="22:22" x14ac:dyDescent="0.35">
      <c r="V690" s="5" t="str">
        <f t="shared" si="10"/>
        <v/>
      </c>
    </row>
    <row r="691" spans="22:22" x14ac:dyDescent="0.35">
      <c r="V691" s="5" t="str">
        <f t="shared" si="10"/>
        <v/>
      </c>
    </row>
    <row r="692" spans="22:22" x14ac:dyDescent="0.35">
      <c r="V692" s="5" t="str">
        <f t="shared" si="10"/>
        <v/>
      </c>
    </row>
    <row r="693" spans="22:22" x14ac:dyDescent="0.35">
      <c r="V693" s="5" t="str">
        <f t="shared" si="10"/>
        <v/>
      </c>
    </row>
    <row r="694" spans="22:22" x14ac:dyDescent="0.35">
      <c r="V694" s="5" t="str">
        <f t="shared" si="10"/>
        <v/>
      </c>
    </row>
    <row r="695" spans="22:22" x14ac:dyDescent="0.35">
      <c r="V695" s="5" t="str">
        <f t="shared" si="10"/>
        <v/>
      </c>
    </row>
    <row r="696" spans="22:22" x14ac:dyDescent="0.35">
      <c r="V696" s="5" t="str">
        <f t="shared" si="10"/>
        <v/>
      </c>
    </row>
    <row r="697" spans="22:22" x14ac:dyDescent="0.35">
      <c r="V697" s="5" t="str">
        <f t="shared" si="10"/>
        <v/>
      </c>
    </row>
    <row r="698" spans="22:22" x14ac:dyDescent="0.35">
      <c r="V698" s="5" t="str">
        <f t="shared" si="10"/>
        <v/>
      </c>
    </row>
    <row r="699" spans="22:22" x14ac:dyDescent="0.35">
      <c r="V699" s="5" t="str">
        <f t="shared" si="10"/>
        <v/>
      </c>
    </row>
    <row r="700" spans="22:22" x14ac:dyDescent="0.35">
      <c r="V700" s="5" t="str">
        <f t="shared" si="10"/>
        <v/>
      </c>
    </row>
    <row r="701" spans="22:22" x14ac:dyDescent="0.35">
      <c r="V701" s="5" t="str">
        <f t="shared" si="10"/>
        <v/>
      </c>
    </row>
    <row r="702" spans="22:22" x14ac:dyDescent="0.35">
      <c r="V702" s="5" t="str">
        <f t="shared" si="10"/>
        <v/>
      </c>
    </row>
    <row r="703" spans="22:22" x14ac:dyDescent="0.35">
      <c r="V703" s="5" t="str">
        <f t="shared" si="10"/>
        <v/>
      </c>
    </row>
    <row r="704" spans="22:22" x14ac:dyDescent="0.35">
      <c r="V704" s="5" t="str">
        <f t="shared" si="10"/>
        <v/>
      </c>
    </row>
    <row r="705" spans="22:22" x14ac:dyDescent="0.35">
      <c r="V705" s="5" t="str">
        <f t="shared" si="10"/>
        <v/>
      </c>
    </row>
    <row r="706" spans="22:22" x14ac:dyDescent="0.35">
      <c r="V706" s="5" t="str">
        <f t="shared" ref="V706:V769" si="11">TRIM(CLEAN(SUBSTITUTE(A706,CHAR(160)," ")))</f>
        <v/>
      </c>
    </row>
    <row r="707" spans="22:22" x14ac:dyDescent="0.35">
      <c r="V707" s="5" t="str">
        <f t="shared" si="11"/>
        <v/>
      </c>
    </row>
    <row r="708" spans="22:22" x14ac:dyDescent="0.35">
      <c r="V708" s="5" t="str">
        <f t="shared" si="11"/>
        <v/>
      </c>
    </row>
    <row r="709" spans="22:22" x14ac:dyDescent="0.35">
      <c r="V709" s="5" t="str">
        <f t="shared" si="11"/>
        <v/>
      </c>
    </row>
    <row r="710" spans="22:22" x14ac:dyDescent="0.35">
      <c r="V710" s="5" t="str">
        <f t="shared" si="11"/>
        <v/>
      </c>
    </row>
    <row r="711" spans="22:22" x14ac:dyDescent="0.35">
      <c r="V711" s="5" t="str">
        <f t="shared" si="11"/>
        <v/>
      </c>
    </row>
    <row r="712" spans="22:22" x14ac:dyDescent="0.35">
      <c r="V712" s="5" t="str">
        <f t="shared" si="11"/>
        <v/>
      </c>
    </row>
    <row r="713" spans="22:22" x14ac:dyDescent="0.35">
      <c r="V713" s="5" t="str">
        <f t="shared" si="11"/>
        <v/>
      </c>
    </row>
    <row r="714" spans="22:22" x14ac:dyDescent="0.35">
      <c r="V714" s="5" t="str">
        <f t="shared" si="11"/>
        <v/>
      </c>
    </row>
    <row r="715" spans="22:22" x14ac:dyDescent="0.35">
      <c r="V715" s="5" t="str">
        <f t="shared" si="11"/>
        <v/>
      </c>
    </row>
    <row r="716" spans="22:22" x14ac:dyDescent="0.35">
      <c r="V716" s="5" t="str">
        <f t="shared" si="11"/>
        <v/>
      </c>
    </row>
    <row r="717" spans="22:22" x14ac:dyDescent="0.35">
      <c r="V717" s="5" t="str">
        <f t="shared" si="11"/>
        <v/>
      </c>
    </row>
    <row r="718" spans="22:22" x14ac:dyDescent="0.35">
      <c r="V718" s="5" t="str">
        <f t="shared" si="11"/>
        <v/>
      </c>
    </row>
    <row r="719" spans="22:22" x14ac:dyDescent="0.35">
      <c r="V719" s="5" t="str">
        <f t="shared" si="11"/>
        <v/>
      </c>
    </row>
    <row r="720" spans="22:22" x14ac:dyDescent="0.35">
      <c r="V720" s="5" t="str">
        <f t="shared" si="11"/>
        <v/>
      </c>
    </row>
    <row r="721" spans="22:22" x14ac:dyDescent="0.35">
      <c r="V721" s="5" t="str">
        <f t="shared" si="11"/>
        <v/>
      </c>
    </row>
    <row r="722" spans="22:22" x14ac:dyDescent="0.35">
      <c r="V722" s="5" t="str">
        <f t="shared" si="11"/>
        <v/>
      </c>
    </row>
    <row r="723" spans="22:22" x14ac:dyDescent="0.35">
      <c r="V723" s="5" t="str">
        <f t="shared" si="11"/>
        <v/>
      </c>
    </row>
    <row r="724" spans="22:22" x14ac:dyDescent="0.35">
      <c r="V724" s="5" t="str">
        <f t="shared" si="11"/>
        <v/>
      </c>
    </row>
    <row r="725" spans="22:22" x14ac:dyDescent="0.35">
      <c r="V725" s="5" t="str">
        <f t="shared" si="11"/>
        <v/>
      </c>
    </row>
    <row r="726" spans="22:22" x14ac:dyDescent="0.35">
      <c r="V726" s="5" t="str">
        <f t="shared" si="11"/>
        <v/>
      </c>
    </row>
    <row r="727" spans="22:22" x14ac:dyDescent="0.35">
      <c r="V727" s="5" t="str">
        <f t="shared" si="11"/>
        <v/>
      </c>
    </row>
    <row r="728" spans="22:22" x14ac:dyDescent="0.35">
      <c r="V728" s="5" t="str">
        <f t="shared" si="11"/>
        <v/>
      </c>
    </row>
    <row r="729" spans="22:22" x14ac:dyDescent="0.35">
      <c r="V729" s="5" t="str">
        <f t="shared" si="11"/>
        <v/>
      </c>
    </row>
    <row r="730" spans="22:22" x14ac:dyDescent="0.35">
      <c r="V730" s="5" t="str">
        <f t="shared" si="11"/>
        <v/>
      </c>
    </row>
    <row r="731" spans="22:22" x14ac:dyDescent="0.35">
      <c r="V731" s="5" t="str">
        <f t="shared" si="11"/>
        <v/>
      </c>
    </row>
    <row r="732" spans="22:22" x14ac:dyDescent="0.35">
      <c r="V732" s="5" t="str">
        <f t="shared" si="11"/>
        <v/>
      </c>
    </row>
    <row r="733" spans="22:22" x14ac:dyDescent="0.35">
      <c r="V733" s="5" t="str">
        <f t="shared" si="11"/>
        <v/>
      </c>
    </row>
    <row r="734" spans="22:22" x14ac:dyDescent="0.35">
      <c r="V734" s="5" t="str">
        <f t="shared" si="11"/>
        <v/>
      </c>
    </row>
    <row r="735" spans="22:22" x14ac:dyDescent="0.35">
      <c r="V735" s="5" t="str">
        <f t="shared" si="11"/>
        <v/>
      </c>
    </row>
    <row r="736" spans="22:22" x14ac:dyDescent="0.35">
      <c r="V736" s="5" t="str">
        <f t="shared" si="11"/>
        <v/>
      </c>
    </row>
    <row r="737" spans="22:22" x14ac:dyDescent="0.35">
      <c r="V737" s="5" t="str">
        <f t="shared" si="11"/>
        <v/>
      </c>
    </row>
    <row r="738" spans="22:22" x14ac:dyDescent="0.35">
      <c r="V738" s="5" t="str">
        <f t="shared" si="11"/>
        <v/>
      </c>
    </row>
    <row r="739" spans="22:22" x14ac:dyDescent="0.35">
      <c r="V739" s="5" t="str">
        <f t="shared" si="11"/>
        <v/>
      </c>
    </row>
    <row r="740" spans="22:22" x14ac:dyDescent="0.35">
      <c r="V740" s="5" t="str">
        <f t="shared" si="11"/>
        <v/>
      </c>
    </row>
    <row r="741" spans="22:22" x14ac:dyDescent="0.35">
      <c r="V741" s="5" t="str">
        <f t="shared" si="11"/>
        <v/>
      </c>
    </row>
    <row r="742" spans="22:22" x14ac:dyDescent="0.35">
      <c r="V742" s="5" t="str">
        <f t="shared" si="11"/>
        <v/>
      </c>
    </row>
    <row r="743" spans="22:22" x14ac:dyDescent="0.35">
      <c r="V743" s="5" t="str">
        <f t="shared" si="11"/>
        <v/>
      </c>
    </row>
    <row r="744" spans="22:22" x14ac:dyDescent="0.35">
      <c r="V744" s="5" t="str">
        <f t="shared" si="11"/>
        <v/>
      </c>
    </row>
    <row r="745" spans="22:22" x14ac:dyDescent="0.35">
      <c r="V745" s="5" t="str">
        <f t="shared" si="11"/>
        <v/>
      </c>
    </row>
    <row r="746" spans="22:22" x14ac:dyDescent="0.35">
      <c r="V746" s="5" t="str">
        <f t="shared" si="11"/>
        <v/>
      </c>
    </row>
    <row r="747" spans="22:22" x14ac:dyDescent="0.35">
      <c r="V747" s="5" t="str">
        <f t="shared" si="11"/>
        <v/>
      </c>
    </row>
    <row r="748" spans="22:22" x14ac:dyDescent="0.35">
      <c r="V748" s="5" t="str">
        <f t="shared" si="11"/>
        <v/>
      </c>
    </row>
    <row r="749" spans="22:22" x14ac:dyDescent="0.35">
      <c r="V749" s="5" t="str">
        <f t="shared" si="11"/>
        <v/>
      </c>
    </row>
    <row r="750" spans="22:22" x14ac:dyDescent="0.35">
      <c r="V750" s="5" t="str">
        <f t="shared" si="11"/>
        <v/>
      </c>
    </row>
    <row r="751" spans="22:22" x14ac:dyDescent="0.35">
      <c r="V751" s="5" t="str">
        <f t="shared" si="11"/>
        <v/>
      </c>
    </row>
    <row r="752" spans="22:22" x14ac:dyDescent="0.35">
      <c r="V752" s="5" t="str">
        <f t="shared" si="11"/>
        <v/>
      </c>
    </row>
    <row r="753" spans="22:22" x14ac:dyDescent="0.35">
      <c r="V753" s="5" t="str">
        <f t="shared" si="11"/>
        <v/>
      </c>
    </row>
    <row r="754" spans="22:22" x14ac:dyDescent="0.35">
      <c r="V754" s="5" t="str">
        <f t="shared" si="11"/>
        <v/>
      </c>
    </row>
    <row r="755" spans="22:22" x14ac:dyDescent="0.35">
      <c r="V755" s="5" t="str">
        <f t="shared" si="11"/>
        <v/>
      </c>
    </row>
    <row r="756" spans="22:22" x14ac:dyDescent="0.35">
      <c r="V756" s="5" t="str">
        <f t="shared" si="11"/>
        <v/>
      </c>
    </row>
    <row r="757" spans="22:22" x14ac:dyDescent="0.35">
      <c r="V757" s="5" t="str">
        <f t="shared" si="11"/>
        <v/>
      </c>
    </row>
    <row r="758" spans="22:22" x14ac:dyDescent="0.35">
      <c r="V758" s="5" t="str">
        <f t="shared" si="11"/>
        <v/>
      </c>
    </row>
    <row r="759" spans="22:22" x14ac:dyDescent="0.35">
      <c r="V759" s="5" t="str">
        <f t="shared" si="11"/>
        <v/>
      </c>
    </row>
    <row r="760" spans="22:22" x14ac:dyDescent="0.35">
      <c r="V760" s="5" t="str">
        <f t="shared" si="11"/>
        <v/>
      </c>
    </row>
    <row r="761" spans="22:22" x14ac:dyDescent="0.35">
      <c r="V761" s="5" t="str">
        <f t="shared" si="11"/>
        <v/>
      </c>
    </row>
    <row r="762" spans="22:22" x14ac:dyDescent="0.35">
      <c r="V762" s="5" t="str">
        <f t="shared" si="11"/>
        <v/>
      </c>
    </row>
    <row r="763" spans="22:22" x14ac:dyDescent="0.35">
      <c r="V763" s="5" t="str">
        <f t="shared" si="11"/>
        <v/>
      </c>
    </row>
    <row r="764" spans="22:22" x14ac:dyDescent="0.35">
      <c r="V764" s="5" t="str">
        <f t="shared" si="11"/>
        <v/>
      </c>
    </row>
    <row r="765" spans="22:22" x14ac:dyDescent="0.35">
      <c r="V765" s="5" t="str">
        <f t="shared" si="11"/>
        <v/>
      </c>
    </row>
    <row r="766" spans="22:22" x14ac:dyDescent="0.35">
      <c r="V766" s="5" t="str">
        <f t="shared" si="11"/>
        <v/>
      </c>
    </row>
    <row r="767" spans="22:22" x14ac:dyDescent="0.35">
      <c r="V767" s="5" t="str">
        <f t="shared" si="11"/>
        <v/>
      </c>
    </row>
    <row r="768" spans="22:22" x14ac:dyDescent="0.35">
      <c r="V768" s="5" t="str">
        <f t="shared" si="11"/>
        <v/>
      </c>
    </row>
    <row r="769" spans="22:22" x14ac:dyDescent="0.35">
      <c r="V769" s="5" t="str">
        <f t="shared" si="11"/>
        <v/>
      </c>
    </row>
    <row r="770" spans="22:22" x14ac:dyDescent="0.35">
      <c r="V770" s="5" t="str">
        <f t="shared" ref="V770:V833" si="12">TRIM(CLEAN(SUBSTITUTE(A770,CHAR(160)," ")))</f>
        <v/>
      </c>
    </row>
    <row r="771" spans="22:22" x14ac:dyDescent="0.35">
      <c r="V771" s="5" t="str">
        <f t="shared" si="12"/>
        <v/>
      </c>
    </row>
    <row r="772" spans="22:22" x14ac:dyDescent="0.35">
      <c r="V772" s="5" t="str">
        <f t="shared" si="12"/>
        <v/>
      </c>
    </row>
    <row r="773" spans="22:22" x14ac:dyDescent="0.35">
      <c r="V773" s="5" t="str">
        <f t="shared" si="12"/>
        <v/>
      </c>
    </row>
    <row r="774" spans="22:22" x14ac:dyDescent="0.35">
      <c r="V774" s="5" t="str">
        <f t="shared" si="12"/>
        <v/>
      </c>
    </row>
    <row r="775" spans="22:22" x14ac:dyDescent="0.35">
      <c r="V775" s="5" t="str">
        <f t="shared" si="12"/>
        <v/>
      </c>
    </row>
    <row r="776" spans="22:22" x14ac:dyDescent="0.35">
      <c r="V776" s="5" t="str">
        <f t="shared" si="12"/>
        <v/>
      </c>
    </row>
    <row r="777" spans="22:22" x14ac:dyDescent="0.35">
      <c r="V777" s="5" t="str">
        <f t="shared" si="12"/>
        <v/>
      </c>
    </row>
    <row r="778" spans="22:22" x14ac:dyDescent="0.35">
      <c r="V778" s="5" t="str">
        <f t="shared" si="12"/>
        <v/>
      </c>
    </row>
    <row r="779" spans="22:22" x14ac:dyDescent="0.35">
      <c r="V779" s="5" t="str">
        <f t="shared" si="12"/>
        <v/>
      </c>
    </row>
    <row r="780" spans="22:22" x14ac:dyDescent="0.35">
      <c r="V780" s="5" t="str">
        <f t="shared" si="12"/>
        <v/>
      </c>
    </row>
    <row r="781" spans="22:22" x14ac:dyDescent="0.35">
      <c r="V781" s="5" t="str">
        <f t="shared" si="12"/>
        <v/>
      </c>
    </row>
    <row r="782" spans="22:22" x14ac:dyDescent="0.35">
      <c r="V782" s="5" t="str">
        <f t="shared" si="12"/>
        <v/>
      </c>
    </row>
    <row r="783" spans="22:22" x14ac:dyDescent="0.35">
      <c r="V783" s="5" t="str">
        <f t="shared" si="12"/>
        <v/>
      </c>
    </row>
    <row r="784" spans="22:22" x14ac:dyDescent="0.35">
      <c r="V784" s="5" t="str">
        <f t="shared" si="12"/>
        <v/>
      </c>
    </row>
    <row r="785" spans="22:22" x14ac:dyDescent="0.35">
      <c r="V785" s="5" t="str">
        <f t="shared" si="12"/>
        <v/>
      </c>
    </row>
    <row r="786" spans="22:22" x14ac:dyDescent="0.35">
      <c r="V786" s="5" t="str">
        <f t="shared" si="12"/>
        <v/>
      </c>
    </row>
    <row r="787" spans="22:22" x14ac:dyDescent="0.35">
      <c r="V787" s="5" t="str">
        <f t="shared" si="12"/>
        <v/>
      </c>
    </row>
    <row r="788" spans="22:22" x14ac:dyDescent="0.35">
      <c r="V788" s="5" t="str">
        <f t="shared" si="12"/>
        <v/>
      </c>
    </row>
    <row r="789" spans="22:22" x14ac:dyDescent="0.35">
      <c r="V789" s="5" t="str">
        <f t="shared" si="12"/>
        <v/>
      </c>
    </row>
    <row r="790" spans="22:22" x14ac:dyDescent="0.35">
      <c r="V790" s="5" t="str">
        <f t="shared" si="12"/>
        <v/>
      </c>
    </row>
    <row r="791" spans="22:22" x14ac:dyDescent="0.35">
      <c r="V791" s="5" t="str">
        <f t="shared" si="12"/>
        <v/>
      </c>
    </row>
    <row r="792" spans="22:22" x14ac:dyDescent="0.35">
      <c r="V792" s="5" t="str">
        <f t="shared" si="12"/>
        <v/>
      </c>
    </row>
    <row r="793" spans="22:22" x14ac:dyDescent="0.35">
      <c r="V793" s="5" t="str">
        <f t="shared" si="12"/>
        <v/>
      </c>
    </row>
    <row r="794" spans="22:22" x14ac:dyDescent="0.35">
      <c r="V794" s="5" t="str">
        <f t="shared" si="12"/>
        <v/>
      </c>
    </row>
    <row r="795" spans="22:22" x14ac:dyDescent="0.35">
      <c r="V795" s="5" t="str">
        <f t="shared" si="12"/>
        <v/>
      </c>
    </row>
    <row r="796" spans="22:22" x14ac:dyDescent="0.35">
      <c r="V796" s="5" t="str">
        <f t="shared" si="12"/>
        <v/>
      </c>
    </row>
    <row r="797" spans="22:22" x14ac:dyDescent="0.35">
      <c r="V797" s="5" t="str">
        <f t="shared" si="12"/>
        <v/>
      </c>
    </row>
    <row r="798" spans="22:22" x14ac:dyDescent="0.35">
      <c r="V798" s="5" t="str">
        <f t="shared" si="12"/>
        <v/>
      </c>
    </row>
    <row r="799" spans="22:22" x14ac:dyDescent="0.35">
      <c r="V799" s="5" t="str">
        <f t="shared" si="12"/>
        <v/>
      </c>
    </row>
    <row r="800" spans="22:22" x14ac:dyDescent="0.35">
      <c r="V800" s="5" t="str">
        <f t="shared" si="12"/>
        <v/>
      </c>
    </row>
    <row r="801" spans="22:22" x14ac:dyDescent="0.35">
      <c r="V801" s="5" t="str">
        <f t="shared" si="12"/>
        <v/>
      </c>
    </row>
    <row r="802" spans="22:22" x14ac:dyDescent="0.35">
      <c r="V802" s="5" t="str">
        <f t="shared" si="12"/>
        <v/>
      </c>
    </row>
    <row r="803" spans="22:22" x14ac:dyDescent="0.35">
      <c r="V803" s="5" t="str">
        <f t="shared" si="12"/>
        <v/>
      </c>
    </row>
    <row r="804" spans="22:22" x14ac:dyDescent="0.35">
      <c r="V804" s="5" t="str">
        <f t="shared" si="12"/>
        <v/>
      </c>
    </row>
    <row r="805" spans="22:22" x14ac:dyDescent="0.35">
      <c r="V805" s="5" t="str">
        <f t="shared" si="12"/>
        <v/>
      </c>
    </row>
    <row r="806" spans="22:22" x14ac:dyDescent="0.35">
      <c r="V806" s="5" t="str">
        <f t="shared" si="12"/>
        <v/>
      </c>
    </row>
    <row r="807" spans="22:22" x14ac:dyDescent="0.35">
      <c r="V807" s="5" t="str">
        <f t="shared" si="12"/>
        <v/>
      </c>
    </row>
    <row r="808" spans="22:22" x14ac:dyDescent="0.35">
      <c r="V808" s="5" t="str">
        <f t="shared" si="12"/>
        <v/>
      </c>
    </row>
    <row r="809" spans="22:22" x14ac:dyDescent="0.35">
      <c r="V809" s="5" t="str">
        <f t="shared" si="12"/>
        <v/>
      </c>
    </row>
    <row r="810" spans="22:22" x14ac:dyDescent="0.35">
      <c r="V810" s="5" t="str">
        <f t="shared" si="12"/>
        <v/>
      </c>
    </row>
    <row r="811" spans="22:22" x14ac:dyDescent="0.35">
      <c r="V811" s="5" t="str">
        <f t="shared" si="12"/>
        <v/>
      </c>
    </row>
    <row r="812" spans="22:22" x14ac:dyDescent="0.35">
      <c r="V812" s="5" t="str">
        <f t="shared" si="12"/>
        <v/>
      </c>
    </row>
    <row r="813" spans="22:22" x14ac:dyDescent="0.35">
      <c r="V813" s="5" t="str">
        <f t="shared" si="12"/>
        <v/>
      </c>
    </row>
    <row r="814" spans="22:22" x14ac:dyDescent="0.35">
      <c r="V814" s="5" t="str">
        <f t="shared" si="12"/>
        <v/>
      </c>
    </row>
    <row r="815" spans="22:22" x14ac:dyDescent="0.35">
      <c r="V815" s="5" t="str">
        <f t="shared" si="12"/>
        <v/>
      </c>
    </row>
    <row r="816" spans="22:22" x14ac:dyDescent="0.35">
      <c r="V816" s="5" t="str">
        <f t="shared" si="12"/>
        <v/>
      </c>
    </row>
    <row r="817" spans="22:22" x14ac:dyDescent="0.35">
      <c r="V817" s="5" t="str">
        <f t="shared" si="12"/>
        <v/>
      </c>
    </row>
    <row r="818" spans="22:22" x14ac:dyDescent="0.35">
      <c r="V818" s="5" t="str">
        <f t="shared" si="12"/>
        <v/>
      </c>
    </row>
    <row r="819" spans="22:22" x14ac:dyDescent="0.35">
      <c r="V819" s="5" t="str">
        <f t="shared" si="12"/>
        <v/>
      </c>
    </row>
    <row r="820" spans="22:22" x14ac:dyDescent="0.35">
      <c r="V820" s="5" t="str">
        <f t="shared" si="12"/>
        <v/>
      </c>
    </row>
    <row r="821" spans="22:22" x14ac:dyDescent="0.35">
      <c r="V821" s="5" t="str">
        <f t="shared" si="12"/>
        <v/>
      </c>
    </row>
    <row r="822" spans="22:22" x14ac:dyDescent="0.35">
      <c r="V822" s="5" t="str">
        <f t="shared" si="12"/>
        <v/>
      </c>
    </row>
    <row r="823" spans="22:22" x14ac:dyDescent="0.35">
      <c r="V823" s="5" t="str">
        <f t="shared" si="12"/>
        <v/>
      </c>
    </row>
    <row r="824" spans="22:22" x14ac:dyDescent="0.35">
      <c r="V824" s="5" t="str">
        <f t="shared" si="12"/>
        <v/>
      </c>
    </row>
    <row r="825" spans="22:22" x14ac:dyDescent="0.35">
      <c r="V825" s="5" t="str">
        <f t="shared" si="12"/>
        <v/>
      </c>
    </row>
    <row r="826" spans="22:22" x14ac:dyDescent="0.35">
      <c r="V826" s="5" t="str">
        <f t="shared" si="12"/>
        <v/>
      </c>
    </row>
    <row r="827" spans="22:22" x14ac:dyDescent="0.35">
      <c r="V827" s="5" t="str">
        <f t="shared" si="12"/>
        <v/>
      </c>
    </row>
    <row r="828" spans="22:22" x14ac:dyDescent="0.35">
      <c r="V828" s="5" t="str">
        <f t="shared" si="12"/>
        <v/>
      </c>
    </row>
    <row r="829" spans="22:22" x14ac:dyDescent="0.35">
      <c r="V829" s="5" t="str">
        <f t="shared" si="12"/>
        <v/>
      </c>
    </row>
    <row r="830" spans="22:22" x14ac:dyDescent="0.35">
      <c r="V830" s="5" t="str">
        <f t="shared" si="12"/>
        <v/>
      </c>
    </row>
    <row r="831" spans="22:22" x14ac:dyDescent="0.35">
      <c r="V831" s="5" t="str">
        <f t="shared" si="12"/>
        <v/>
      </c>
    </row>
    <row r="832" spans="22:22" x14ac:dyDescent="0.35">
      <c r="V832" s="5" t="str">
        <f t="shared" si="12"/>
        <v/>
      </c>
    </row>
    <row r="833" spans="22:22" x14ac:dyDescent="0.35">
      <c r="V833" s="5" t="str">
        <f t="shared" si="12"/>
        <v/>
      </c>
    </row>
    <row r="834" spans="22:22" x14ac:dyDescent="0.35">
      <c r="V834" s="5" t="str">
        <f t="shared" ref="V834:V897" si="13">TRIM(CLEAN(SUBSTITUTE(A834,CHAR(160)," ")))</f>
        <v/>
      </c>
    </row>
    <row r="835" spans="22:22" x14ac:dyDescent="0.35">
      <c r="V835" s="5" t="str">
        <f t="shared" si="13"/>
        <v/>
      </c>
    </row>
    <row r="836" spans="22:22" x14ac:dyDescent="0.35">
      <c r="V836" s="5" t="str">
        <f t="shared" si="13"/>
        <v/>
      </c>
    </row>
    <row r="837" spans="22:22" x14ac:dyDescent="0.35">
      <c r="V837" s="5" t="str">
        <f t="shared" si="13"/>
        <v/>
      </c>
    </row>
    <row r="838" spans="22:22" x14ac:dyDescent="0.35">
      <c r="V838" s="5" t="str">
        <f t="shared" si="13"/>
        <v/>
      </c>
    </row>
    <row r="839" spans="22:22" x14ac:dyDescent="0.35">
      <c r="V839" s="5" t="str">
        <f t="shared" si="13"/>
        <v/>
      </c>
    </row>
    <row r="840" spans="22:22" x14ac:dyDescent="0.35">
      <c r="V840" s="5" t="str">
        <f t="shared" si="13"/>
        <v/>
      </c>
    </row>
    <row r="841" spans="22:22" x14ac:dyDescent="0.35">
      <c r="V841" s="5" t="str">
        <f t="shared" si="13"/>
        <v/>
      </c>
    </row>
    <row r="842" spans="22:22" x14ac:dyDescent="0.35">
      <c r="V842" s="5" t="str">
        <f t="shared" si="13"/>
        <v/>
      </c>
    </row>
    <row r="843" spans="22:22" x14ac:dyDescent="0.35">
      <c r="V843" s="5" t="str">
        <f t="shared" si="13"/>
        <v/>
      </c>
    </row>
    <row r="844" spans="22:22" x14ac:dyDescent="0.35">
      <c r="V844" s="5" t="str">
        <f t="shared" si="13"/>
        <v/>
      </c>
    </row>
    <row r="845" spans="22:22" x14ac:dyDescent="0.35">
      <c r="V845" s="5" t="str">
        <f t="shared" si="13"/>
        <v/>
      </c>
    </row>
    <row r="846" spans="22:22" x14ac:dyDescent="0.35">
      <c r="V846" s="5" t="str">
        <f t="shared" si="13"/>
        <v/>
      </c>
    </row>
    <row r="847" spans="22:22" x14ac:dyDescent="0.35">
      <c r="V847" s="5" t="str">
        <f t="shared" si="13"/>
        <v/>
      </c>
    </row>
    <row r="848" spans="22:22" x14ac:dyDescent="0.35">
      <c r="V848" s="5" t="str">
        <f t="shared" si="13"/>
        <v/>
      </c>
    </row>
    <row r="849" spans="22:22" x14ac:dyDescent="0.35">
      <c r="V849" s="5" t="str">
        <f t="shared" si="13"/>
        <v/>
      </c>
    </row>
    <row r="850" spans="22:22" x14ac:dyDescent="0.35">
      <c r="V850" s="5" t="str">
        <f t="shared" si="13"/>
        <v/>
      </c>
    </row>
    <row r="851" spans="22:22" x14ac:dyDescent="0.35">
      <c r="V851" s="5" t="str">
        <f t="shared" si="13"/>
        <v/>
      </c>
    </row>
    <row r="852" spans="22:22" x14ac:dyDescent="0.35">
      <c r="V852" s="5" t="str">
        <f t="shared" si="13"/>
        <v/>
      </c>
    </row>
    <row r="853" spans="22:22" x14ac:dyDescent="0.35">
      <c r="V853" s="5" t="str">
        <f t="shared" si="13"/>
        <v/>
      </c>
    </row>
    <row r="854" spans="22:22" x14ac:dyDescent="0.35">
      <c r="V854" s="5" t="str">
        <f t="shared" si="13"/>
        <v/>
      </c>
    </row>
    <row r="855" spans="22:22" x14ac:dyDescent="0.35">
      <c r="V855" s="5" t="str">
        <f t="shared" si="13"/>
        <v/>
      </c>
    </row>
    <row r="856" spans="22:22" x14ac:dyDescent="0.35">
      <c r="V856" s="5" t="str">
        <f t="shared" si="13"/>
        <v/>
      </c>
    </row>
    <row r="857" spans="22:22" x14ac:dyDescent="0.35">
      <c r="V857" s="5" t="str">
        <f t="shared" si="13"/>
        <v/>
      </c>
    </row>
    <row r="858" spans="22:22" x14ac:dyDescent="0.35">
      <c r="V858" s="5" t="str">
        <f t="shared" si="13"/>
        <v/>
      </c>
    </row>
    <row r="859" spans="22:22" x14ac:dyDescent="0.35">
      <c r="V859" s="5" t="str">
        <f t="shared" si="13"/>
        <v/>
      </c>
    </row>
    <row r="860" spans="22:22" x14ac:dyDescent="0.35">
      <c r="V860" s="5" t="str">
        <f t="shared" si="13"/>
        <v/>
      </c>
    </row>
    <row r="861" spans="22:22" x14ac:dyDescent="0.35">
      <c r="V861" s="5" t="str">
        <f t="shared" si="13"/>
        <v/>
      </c>
    </row>
    <row r="862" spans="22:22" x14ac:dyDescent="0.35">
      <c r="V862" s="5" t="str">
        <f t="shared" si="13"/>
        <v/>
      </c>
    </row>
    <row r="863" spans="22:22" x14ac:dyDescent="0.35">
      <c r="V863" s="5" t="str">
        <f t="shared" si="13"/>
        <v/>
      </c>
    </row>
    <row r="864" spans="22:22" x14ac:dyDescent="0.35">
      <c r="V864" s="5" t="str">
        <f t="shared" si="13"/>
        <v/>
      </c>
    </row>
    <row r="865" spans="22:22" x14ac:dyDescent="0.35">
      <c r="V865" s="5" t="str">
        <f t="shared" si="13"/>
        <v/>
      </c>
    </row>
    <row r="866" spans="22:22" x14ac:dyDescent="0.35">
      <c r="V866" s="5" t="str">
        <f t="shared" si="13"/>
        <v/>
      </c>
    </row>
    <row r="867" spans="22:22" x14ac:dyDescent="0.35">
      <c r="V867" s="5" t="str">
        <f t="shared" si="13"/>
        <v/>
      </c>
    </row>
    <row r="868" spans="22:22" x14ac:dyDescent="0.35">
      <c r="V868" s="5" t="str">
        <f t="shared" si="13"/>
        <v/>
      </c>
    </row>
    <row r="869" spans="22:22" x14ac:dyDescent="0.35">
      <c r="V869" s="5" t="str">
        <f t="shared" si="13"/>
        <v/>
      </c>
    </row>
    <row r="870" spans="22:22" x14ac:dyDescent="0.35">
      <c r="V870" s="5" t="str">
        <f t="shared" si="13"/>
        <v/>
      </c>
    </row>
    <row r="871" spans="22:22" x14ac:dyDescent="0.35">
      <c r="V871" s="5" t="str">
        <f t="shared" si="13"/>
        <v/>
      </c>
    </row>
    <row r="872" spans="22:22" x14ac:dyDescent="0.35">
      <c r="V872" s="5" t="str">
        <f t="shared" si="13"/>
        <v/>
      </c>
    </row>
    <row r="873" spans="22:22" x14ac:dyDescent="0.35">
      <c r="V873" s="5" t="str">
        <f t="shared" si="13"/>
        <v/>
      </c>
    </row>
    <row r="874" spans="22:22" x14ac:dyDescent="0.35">
      <c r="V874" s="5" t="str">
        <f t="shared" si="13"/>
        <v/>
      </c>
    </row>
    <row r="875" spans="22:22" x14ac:dyDescent="0.35">
      <c r="V875" s="5" t="str">
        <f t="shared" si="13"/>
        <v/>
      </c>
    </row>
    <row r="876" spans="22:22" x14ac:dyDescent="0.35">
      <c r="V876" s="5" t="str">
        <f t="shared" si="13"/>
        <v/>
      </c>
    </row>
    <row r="877" spans="22:22" x14ac:dyDescent="0.35">
      <c r="V877" s="5" t="str">
        <f t="shared" si="13"/>
        <v/>
      </c>
    </row>
    <row r="878" spans="22:22" x14ac:dyDescent="0.35">
      <c r="V878" s="5" t="str">
        <f t="shared" si="13"/>
        <v/>
      </c>
    </row>
    <row r="879" spans="22:22" x14ac:dyDescent="0.35">
      <c r="V879" s="5" t="str">
        <f t="shared" si="13"/>
        <v/>
      </c>
    </row>
    <row r="880" spans="22:22" x14ac:dyDescent="0.35">
      <c r="V880" s="5" t="str">
        <f t="shared" si="13"/>
        <v/>
      </c>
    </row>
    <row r="881" spans="22:22" x14ac:dyDescent="0.35">
      <c r="V881" s="5" t="str">
        <f t="shared" si="13"/>
        <v/>
      </c>
    </row>
    <row r="882" spans="22:22" x14ac:dyDescent="0.35">
      <c r="V882" s="5" t="str">
        <f t="shared" si="13"/>
        <v/>
      </c>
    </row>
    <row r="883" spans="22:22" x14ac:dyDescent="0.35">
      <c r="V883" s="5" t="str">
        <f t="shared" si="13"/>
        <v/>
      </c>
    </row>
    <row r="884" spans="22:22" x14ac:dyDescent="0.35">
      <c r="V884" s="5" t="str">
        <f t="shared" si="13"/>
        <v/>
      </c>
    </row>
    <row r="885" spans="22:22" x14ac:dyDescent="0.35">
      <c r="V885" s="5" t="str">
        <f t="shared" si="13"/>
        <v/>
      </c>
    </row>
    <row r="886" spans="22:22" x14ac:dyDescent="0.35">
      <c r="V886" s="5" t="str">
        <f t="shared" si="13"/>
        <v/>
      </c>
    </row>
    <row r="887" spans="22:22" x14ac:dyDescent="0.35">
      <c r="V887" s="5" t="str">
        <f t="shared" si="13"/>
        <v/>
      </c>
    </row>
    <row r="888" spans="22:22" x14ac:dyDescent="0.35">
      <c r="V888" s="5" t="str">
        <f t="shared" si="13"/>
        <v/>
      </c>
    </row>
    <row r="889" spans="22:22" x14ac:dyDescent="0.35">
      <c r="V889" s="5" t="str">
        <f t="shared" si="13"/>
        <v/>
      </c>
    </row>
    <row r="890" spans="22:22" x14ac:dyDescent="0.35">
      <c r="V890" s="5" t="str">
        <f t="shared" si="13"/>
        <v/>
      </c>
    </row>
    <row r="891" spans="22:22" x14ac:dyDescent="0.35">
      <c r="V891" s="5" t="str">
        <f t="shared" si="13"/>
        <v/>
      </c>
    </row>
    <row r="892" spans="22:22" x14ac:dyDescent="0.35">
      <c r="V892" s="5" t="str">
        <f t="shared" si="13"/>
        <v/>
      </c>
    </row>
    <row r="893" spans="22:22" x14ac:dyDescent="0.35">
      <c r="V893" s="5" t="str">
        <f t="shared" si="13"/>
        <v/>
      </c>
    </row>
    <row r="894" spans="22:22" x14ac:dyDescent="0.35">
      <c r="V894" s="5" t="str">
        <f t="shared" si="13"/>
        <v/>
      </c>
    </row>
    <row r="895" spans="22:22" x14ac:dyDescent="0.35">
      <c r="V895" s="5" t="str">
        <f t="shared" si="13"/>
        <v/>
      </c>
    </row>
    <row r="896" spans="22:22" x14ac:dyDescent="0.35">
      <c r="V896" s="5" t="str">
        <f t="shared" si="13"/>
        <v/>
      </c>
    </row>
    <row r="897" spans="22:22" x14ac:dyDescent="0.35">
      <c r="V897" s="5" t="str">
        <f t="shared" si="13"/>
        <v/>
      </c>
    </row>
    <row r="898" spans="22:22" x14ac:dyDescent="0.35">
      <c r="V898" s="5" t="str">
        <f t="shared" ref="V898:V961" si="14">TRIM(CLEAN(SUBSTITUTE(A898,CHAR(160)," ")))</f>
        <v/>
      </c>
    </row>
    <row r="899" spans="22:22" x14ac:dyDescent="0.35">
      <c r="V899" s="5" t="str">
        <f t="shared" si="14"/>
        <v/>
      </c>
    </row>
    <row r="900" spans="22:22" x14ac:dyDescent="0.35">
      <c r="V900" s="5" t="str">
        <f t="shared" si="14"/>
        <v/>
      </c>
    </row>
    <row r="901" spans="22:22" x14ac:dyDescent="0.35">
      <c r="V901" s="5" t="str">
        <f t="shared" si="14"/>
        <v/>
      </c>
    </row>
    <row r="902" spans="22:22" x14ac:dyDescent="0.35">
      <c r="V902" s="5" t="str">
        <f t="shared" si="14"/>
        <v/>
      </c>
    </row>
    <row r="903" spans="22:22" x14ac:dyDescent="0.35">
      <c r="V903" s="5" t="str">
        <f t="shared" si="14"/>
        <v/>
      </c>
    </row>
    <row r="904" spans="22:22" x14ac:dyDescent="0.35">
      <c r="V904" s="5" t="str">
        <f t="shared" si="14"/>
        <v/>
      </c>
    </row>
    <row r="905" spans="22:22" x14ac:dyDescent="0.35">
      <c r="V905" s="5" t="str">
        <f t="shared" si="14"/>
        <v/>
      </c>
    </row>
    <row r="906" spans="22:22" x14ac:dyDescent="0.35">
      <c r="V906" s="5" t="str">
        <f t="shared" si="14"/>
        <v/>
      </c>
    </row>
    <row r="907" spans="22:22" x14ac:dyDescent="0.35">
      <c r="V907" s="5" t="str">
        <f t="shared" si="14"/>
        <v/>
      </c>
    </row>
    <row r="908" spans="22:22" x14ac:dyDescent="0.35">
      <c r="V908" s="5" t="str">
        <f t="shared" si="14"/>
        <v/>
      </c>
    </row>
    <row r="909" spans="22:22" x14ac:dyDescent="0.35">
      <c r="V909" s="5" t="str">
        <f t="shared" si="14"/>
        <v/>
      </c>
    </row>
    <row r="910" spans="22:22" x14ac:dyDescent="0.35">
      <c r="V910" s="5" t="str">
        <f t="shared" si="14"/>
        <v/>
      </c>
    </row>
    <row r="911" spans="22:22" x14ac:dyDescent="0.35">
      <c r="V911" s="5" t="str">
        <f t="shared" si="14"/>
        <v/>
      </c>
    </row>
    <row r="912" spans="22:22" x14ac:dyDescent="0.35">
      <c r="V912" s="5" t="str">
        <f t="shared" si="14"/>
        <v/>
      </c>
    </row>
    <row r="913" spans="22:22" x14ac:dyDescent="0.35">
      <c r="V913" s="5" t="str">
        <f t="shared" si="14"/>
        <v/>
      </c>
    </row>
    <row r="914" spans="22:22" x14ac:dyDescent="0.35">
      <c r="V914" s="5" t="str">
        <f t="shared" si="14"/>
        <v/>
      </c>
    </row>
    <row r="915" spans="22:22" x14ac:dyDescent="0.35">
      <c r="V915" s="5" t="str">
        <f t="shared" si="14"/>
        <v/>
      </c>
    </row>
    <row r="916" spans="22:22" x14ac:dyDescent="0.35">
      <c r="V916" s="5" t="str">
        <f t="shared" si="14"/>
        <v/>
      </c>
    </row>
    <row r="917" spans="22:22" x14ac:dyDescent="0.35">
      <c r="V917" s="5" t="str">
        <f t="shared" si="14"/>
        <v/>
      </c>
    </row>
    <row r="918" spans="22:22" x14ac:dyDescent="0.35">
      <c r="V918" s="5" t="str">
        <f t="shared" si="14"/>
        <v/>
      </c>
    </row>
    <row r="919" spans="22:22" x14ac:dyDescent="0.35">
      <c r="V919" s="5" t="str">
        <f t="shared" si="14"/>
        <v/>
      </c>
    </row>
    <row r="920" spans="22:22" x14ac:dyDescent="0.35">
      <c r="V920" s="5" t="str">
        <f t="shared" si="14"/>
        <v/>
      </c>
    </row>
    <row r="921" spans="22:22" x14ac:dyDescent="0.35">
      <c r="V921" s="5" t="str">
        <f t="shared" si="14"/>
        <v/>
      </c>
    </row>
    <row r="922" spans="22:22" x14ac:dyDescent="0.35">
      <c r="V922" s="5" t="str">
        <f t="shared" si="14"/>
        <v/>
      </c>
    </row>
    <row r="923" spans="22:22" x14ac:dyDescent="0.35">
      <c r="V923" s="5" t="str">
        <f t="shared" si="14"/>
        <v/>
      </c>
    </row>
    <row r="924" spans="22:22" x14ac:dyDescent="0.35">
      <c r="V924" s="5" t="str">
        <f t="shared" si="14"/>
        <v/>
      </c>
    </row>
    <row r="925" spans="22:22" x14ac:dyDescent="0.35">
      <c r="V925" s="5" t="str">
        <f t="shared" si="14"/>
        <v/>
      </c>
    </row>
    <row r="926" spans="22:22" x14ac:dyDescent="0.35">
      <c r="V926" s="5" t="str">
        <f t="shared" si="14"/>
        <v/>
      </c>
    </row>
    <row r="927" spans="22:22" x14ac:dyDescent="0.35">
      <c r="V927" s="5" t="str">
        <f t="shared" si="14"/>
        <v/>
      </c>
    </row>
    <row r="928" spans="22:22" x14ac:dyDescent="0.35">
      <c r="V928" s="5" t="str">
        <f t="shared" si="14"/>
        <v/>
      </c>
    </row>
    <row r="929" spans="22:22" x14ac:dyDescent="0.35">
      <c r="V929" s="5" t="str">
        <f t="shared" si="14"/>
        <v/>
      </c>
    </row>
    <row r="930" spans="22:22" x14ac:dyDescent="0.35">
      <c r="V930" s="5" t="str">
        <f t="shared" si="14"/>
        <v/>
      </c>
    </row>
    <row r="931" spans="22:22" x14ac:dyDescent="0.35">
      <c r="V931" s="5" t="str">
        <f t="shared" si="14"/>
        <v/>
      </c>
    </row>
    <row r="932" spans="22:22" x14ac:dyDescent="0.35">
      <c r="V932" s="5" t="str">
        <f t="shared" si="14"/>
        <v/>
      </c>
    </row>
    <row r="933" spans="22:22" x14ac:dyDescent="0.35">
      <c r="V933" s="5" t="str">
        <f t="shared" si="14"/>
        <v/>
      </c>
    </row>
    <row r="934" spans="22:22" x14ac:dyDescent="0.35">
      <c r="V934" s="5" t="str">
        <f t="shared" si="14"/>
        <v/>
      </c>
    </row>
    <row r="935" spans="22:22" x14ac:dyDescent="0.35">
      <c r="V935" s="5" t="str">
        <f t="shared" si="14"/>
        <v/>
      </c>
    </row>
    <row r="936" spans="22:22" x14ac:dyDescent="0.35">
      <c r="V936" s="5" t="str">
        <f t="shared" si="14"/>
        <v/>
      </c>
    </row>
    <row r="937" spans="22:22" x14ac:dyDescent="0.35">
      <c r="V937" s="5" t="str">
        <f t="shared" si="14"/>
        <v/>
      </c>
    </row>
    <row r="938" spans="22:22" x14ac:dyDescent="0.35">
      <c r="V938" s="5" t="str">
        <f t="shared" si="14"/>
        <v/>
      </c>
    </row>
    <row r="939" spans="22:22" x14ac:dyDescent="0.35">
      <c r="V939" s="5" t="str">
        <f t="shared" si="14"/>
        <v/>
      </c>
    </row>
    <row r="940" spans="22:22" x14ac:dyDescent="0.35">
      <c r="V940" s="5" t="str">
        <f t="shared" si="14"/>
        <v/>
      </c>
    </row>
    <row r="941" spans="22:22" x14ac:dyDescent="0.35">
      <c r="V941" s="5" t="str">
        <f t="shared" si="14"/>
        <v/>
      </c>
    </row>
    <row r="942" spans="22:22" x14ac:dyDescent="0.35">
      <c r="V942" s="5" t="str">
        <f t="shared" si="14"/>
        <v/>
      </c>
    </row>
    <row r="943" spans="22:22" x14ac:dyDescent="0.35">
      <c r="V943" s="5" t="str">
        <f t="shared" si="14"/>
        <v/>
      </c>
    </row>
    <row r="944" spans="22:22" x14ac:dyDescent="0.35">
      <c r="V944" s="5" t="str">
        <f t="shared" si="14"/>
        <v/>
      </c>
    </row>
    <row r="945" spans="22:22" x14ac:dyDescent="0.35">
      <c r="V945" s="5" t="str">
        <f t="shared" si="14"/>
        <v/>
      </c>
    </row>
    <row r="946" spans="22:22" x14ac:dyDescent="0.35">
      <c r="V946" s="5" t="str">
        <f t="shared" si="14"/>
        <v/>
      </c>
    </row>
    <row r="947" spans="22:22" x14ac:dyDescent="0.35">
      <c r="V947" s="5" t="str">
        <f t="shared" si="14"/>
        <v/>
      </c>
    </row>
    <row r="948" spans="22:22" x14ac:dyDescent="0.35">
      <c r="V948" s="5" t="str">
        <f t="shared" si="14"/>
        <v/>
      </c>
    </row>
    <row r="949" spans="22:22" x14ac:dyDescent="0.35">
      <c r="V949" s="5" t="str">
        <f t="shared" si="14"/>
        <v/>
      </c>
    </row>
    <row r="950" spans="22:22" x14ac:dyDescent="0.35">
      <c r="V950" s="5" t="str">
        <f t="shared" si="14"/>
        <v/>
      </c>
    </row>
    <row r="951" spans="22:22" x14ac:dyDescent="0.35">
      <c r="V951" s="5" t="str">
        <f t="shared" si="14"/>
        <v/>
      </c>
    </row>
    <row r="952" spans="22:22" x14ac:dyDescent="0.35">
      <c r="V952" s="5" t="str">
        <f t="shared" si="14"/>
        <v/>
      </c>
    </row>
    <row r="953" spans="22:22" x14ac:dyDescent="0.35">
      <c r="V953" s="5" t="str">
        <f t="shared" si="14"/>
        <v/>
      </c>
    </row>
    <row r="954" spans="22:22" x14ac:dyDescent="0.35">
      <c r="V954" s="5" t="str">
        <f t="shared" si="14"/>
        <v/>
      </c>
    </row>
    <row r="955" spans="22:22" x14ac:dyDescent="0.35">
      <c r="V955" s="5" t="str">
        <f t="shared" si="14"/>
        <v/>
      </c>
    </row>
    <row r="956" spans="22:22" x14ac:dyDescent="0.35">
      <c r="V956" s="5" t="str">
        <f t="shared" si="14"/>
        <v/>
      </c>
    </row>
    <row r="957" spans="22:22" x14ac:dyDescent="0.35">
      <c r="V957" s="5" t="str">
        <f t="shared" si="14"/>
        <v/>
      </c>
    </row>
    <row r="958" spans="22:22" x14ac:dyDescent="0.35">
      <c r="V958" s="5" t="str">
        <f t="shared" si="14"/>
        <v/>
      </c>
    </row>
    <row r="959" spans="22:22" x14ac:dyDescent="0.35">
      <c r="V959" s="5" t="str">
        <f t="shared" si="14"/>
        <v/>
      </c>
    </row>
    <row r="960" spans="22:22" x14ac:dyDescent="0.35">
      <c r="V960" s="5" t="str">
        <f t="shared" si="14"/>
        <v/>
      </c>
    </row>
    <row r="961" spans="22:22" x14ac:dyDescent="0.35">
      <c r="V961" s="5" t="str">
        <f t="shared" si="14"/>
        <v/>
      </c>
    </row>
    <row r="962" spans="22:22" x14ac:dyDescent="0.35">
      <c r="V962" s="5" t="str">
        <f t="shared" ref="V962:V1025" si="15">TRIM(CLEAN(SUBSTITUTE(A962,CHAR(160)," ")))</f>
        <v/>
      </c>
    </row>
    <row r="963" spans="22:22" x14ac:dyDescent="0.35">
      <c r="V963" s="5" t="str">
        <f t="shared" si="15"/>
        <v/>
      </c>
    </row>
    <row r="964" spans="22:22" x14ac:dyDescent="0.35">
      <c r="V964" s="5" t="str">
        <f t="shared" si="15"/>
        <v/>
      </c>
    </row>
    <row r="965" spans="22:22" x14ac:dyDescent="0.35">
      <c r="V965" s="5" t="str">
        <f t="shared" si="15"/>
        <v/>
      </c>
    </row>
    <row r="966" spans="22:22" x14ac:dyDescent="0.35">
      <c r="V966" s="5" t="str">
        <f t="shared" si="15"/>
        <v/>
      </c>
    </row>
    <row r="967" spans="22:22" x14ac:dyDescent="0.35">
      <c r="V967" s="5" t="str">
        <f t="shared" si="15"/>
        <v/>
      </c>
    </row>
    <row r="968" spans="22:22" x14ac:dyDescent="0.35">
      <c r="V968" s="5" t="str">
        <f t="shared" si="15"/>
        <v/>
      </c>
    </row>
    <row r="969" spans="22:22" x14ac:dyDescent="0.35">
      <c r="V969" s="5" t="str">
        <f t="shared" si="15"/>
        <v/>
      </c>
    </row>
    <row r="970" spans="22:22" x14ac:dyDescent="0.35">
      <c r="V970" s="5" t="str">
        <f t="shared" si="15"/>
        <v/>
      </c>
    </row>
    <row r="971" spans="22:22" x14ac:dyDescent="0.35">
      <c r="V971" s="5" t="str">
        <f t="shared" si="15"/>
        <v/>
      </c>
    </row>
    <row r="972" spans="22:22" x14ac:dyDescent="0.35">
      <c r="V972" s="5" t="str">
        <f t="shared" si="15"/>
        <v/>
      </c>
    </row>
    <row r="973" spans="22:22" x14ac:dyDescent="0.35">
      <c r="V973" s="5" t="str">
        <f t="shared" si="15"/>
        <v/>
      </c>
    </row>
    <row r="974" spans="22:22" x14ac:dyDescent="0.35">
      <c r="V974" s="5" t="str">
        <f t="shared" si="15"/>
        <v/>
      </c>
    </row>
    <row r="975" spans="22:22" x14ac:dyDescent="0.35">
      <c r="V975" s="5" t="str">
        <f t="shared" si="15"/>
        <v/>
      </c>
    </row>
    <row r="976" spans="22:22" x14ac:dyDescent="0.35">
      <c r="V976" s="5" t="str">
        <f t="shared" si="15"/>
        <v/>
      </c>
    </row>
    <row r="977" spans="22:22" x14ac:dyDescent="0.35">
      <c r="V977" s="5" t="str">
        <f t="shared" si="15"/>
        <v/>
      </c>
    </row>
    <row r="978" spans="22:22" x14ac:dyDescent="0.35">
      <c r="V978" s="5" t="str">
        <f t="shared" si="15"/>
        <v/>
      </c>
    </row>
    <row r="979" spans="22:22" x14ac:dyDescent="0.35">
      <c r="V979" s="5" t="str">
        <f t="shared" si="15"/>
        <v/>
      </c>
    </row>
    <row r="980" spans="22:22" x14ac:dyDescent="0.35">
      <c r="V980" s="5" t="str">
        <f t="shared" si="15"/>
        <v/>
      </c>
    </row>
    <row r="981" spans="22:22" x14ac:dyDescent="0.35">
      <c r="V981" s="5" t="str">
        <f t="shared" si="15"/>
        <v/>
      </c>
    </row>
    <row r="982" spans="22:22" x14ac:dyDescent="0.35">
      <c r="V982" s="5" t="str">
        <f t="shared" si="15"/>
        <v/>
      </c>
    </row>
    <row r="983" spans="22:22" x14ac:dyDescent="0.35">
      <c r="V983" s="5" t="str">
        <f t="shared" si="15"/>
        <v/>
      </c>
    </row>
    <row r="984" spans="22:22" x14ac:dyDescent="0.35">
      <c r="V984" s="5" t="str">
        <f t="shared" si="15"/>
        <v/>
      </c>
    </row>
    <row r="985" spans="22:22" x14ac:dyDescent="0.35">
      <c r="V985" s="5" t="str">
        <f t="shared" si="15"/>
        <v/>
      </c>
    </row>
    <row r="986" spans="22:22" x14ac:dyDescent="0.35">
      <c r="V986" s="5" t="str">
        <f t="shared" si="15"/>
        <v/>
      </c>
    </row>
    <row r="987" spans="22:22" x14ac:dyDescent="0.35">
      <c r="V987" s="5" t="str">
        <f t="shared" si="15"/>
        <v/>
      </c>
    </row>
    <row r="988" spans="22:22" x14ac:dyDescent="0.35">
      <c r="V988" s="5" t="str">
        <f t="shared" si="15"/>
        <v/>
      </c>
    </row>
    <row r="989" spans="22:22" x14ac:dyDescent="0.35">
      <c r="V989" s="5" t="str">
        <f t="shared" si="15"/>
        <v/>
      </c>
    </row>
    <row r="990" spans="22:22" x14ac:dyDescent="0.35">
      <c r="V990" s="5" t="str">
        <f t="shared" si="15"/>
        <v/>
      </c>
    </row>
    <row r="991" spans="22:22" x14ac:dyDescent="0.35">
      <c r="V991" s="5" t="str">
        <f t="shared" si="15"/>
        <v/>
      </c>
    </row>
    <row r="992" spans="22:22" x14ac:dyDescent="0.35">
      <c r="V992" s="5" t="str">
        <f t="shared" si="15"/>
        <v/>
      </c>
    </row>
    <row r="993" spans="22:22" x14ac:dyDescent="0.35">
      <c r="V993" s="5" t="str">
        <f t="shared" si="15"/>
        <v/>
      </c>
    </row>
    <row r="994" spans="22:22" x14ac:dyDescent="0.35">
      <c r="V994" s="5" t="str">
        <f t="shared" si="15"/>
        <v/>
      </c>
    </row>
    <row r="995" spans="22:22" x14ac:dyDescent="0.35">
      <c r="V995" s="5" t="str">
        <f t="shared" si="15"/>
        <v/>
      </c>
    </row>
    <row r="996" spans="22:22" x14ac:dyDescent="0.35">
      <c r="V996" s="5" t="str">
        <f t="shared" si="15"/>
        <v/>
      </c>
    </row>
    <row r="997" spans="22:22" x14ac:dyDescent="0.35">
      <c r="V997" s="5" t="str">
        <f t="shared" si="15"/>
        <v/>
      </c>
    </row>
    <row r="998" spans="22:22" x14ac:dyDescent="0.35">
      <c r="V998" s="5" t="str">
        <f t="shared" si="15"/>
        <v/>
      </c>
    </row>
    <row r="999" spans="22:22" x14ac:dyDescent="0.35">
      <c r="V999" s="5" t="str">
        <f t="shared" si="15"/>
        <v/>
      </c>
    </row>
    <row r="1000" spans="22:22" x14ac:dyDescent="0.35">
      <c r="V1000" s="5" t="str">
        <f t="shared" si="15"/>
        <v/>
      </c>
    </row>
    <row r="1001" spans="22:22" x14ac:dyDescent="0.35">
      <c r="V1001" s="5" t="str">
        <f t="shared" si="15"/>
        <v/>
      </c>
    </row>
    <row r="1002" spans="22:22" x14ac:dyDescent="0.35">
      <c r="V1002" s="5" t="str">
        <f t="shared" si="15"/>
        <v/>
      </c>
    </row>
    <row r="1003" spans="22:22" x14ac:dyDescent="0.35">
      <c r="V1003" s="5" t="str">
        <f t="shared" si="15"/>
        <v/>
      </c>
    </row>
    <row r="1004" spans="22:22" x14ac:dyDescent="0.35">
      <c r="V1004" s="5" t="str">
        <f t="shared" si="15"/>
        <v/>
      </c>
    </row>
    <row r="1005" spans="22:22" x14ac:dyDescent="0.35">
      <c r="V1005" s="5" t="str">
        <f t="shared" si="15"/>
        <v/>
      </c>
    </row>
    <row r="1006" spans="22:22" x14ac:dyDescent="0.35">
      <c r="V1006" s="5" t="str">
        <f t="shared" si="15"/>
        <v/>
      </c>
    </row>
    <row r="1007" spans="22:22" x14ac:dyDescent="0.35">
      <c r="V1007" s="5" t="str">
        <f t="shared" si="15"/>
        <v/>
      </c>
    </row>
    <row r="1008" spans="22:22" x14ac:dyDescent="0.35">
      <c r="V1008" s="5" t="str">
        <f t="shared" si="15"/>
        <v/>
      </c>
    </row>
    <row r="1009" spans="22:22" x14ac:dyDescent="0.35">
      <c r="V1009" s="5" t="str">
        <f t="shared" si="15"/>
        <v/>
      </c>
    </row>
    <row r="1010" spans="22:22" x14ac:dyDescent="0.35">
      <c r="V1010" s="5" t="str">
        <f t="shared" si="15"/>
        <v/>
      </c>
    </row>
    <row r="1011" spans="22:22" x14ac:dyDescent="0.35">
      <c r="V1011" s="5" t="str">
        <f t="shared" si="15"/>
        <v/>
      </c>
    </row>
    <row r="1012" spans="22:22" x14ac:dyDescent="0.35">
      <c r="V1012" s="5" t="str">
        <f t="shared" si="15"/>
        <v/>
      </c>
    </row>
    <row r="1013" spans="22:22" x14ac:dyDescent="0.35">
      <c r="V1013" s="5" t="str">
        <f t="shared" si="15"/>
        <v/>
      </c>
    </row>
    <row r="1014" spans="22:22" x14ac:dyDescent="0.35">
      <c r="V1014" s="5" t="str">
        <f t="shared" si="15"/>
        <v/>
      </c>
    </row>
    <row r="1015" spans="22:22" x14ac:dyDescent="0.35">
      <c r="V1015" s="5" t="str">
        <f t="shared" si="15"/>
        <v/>
      </c>
    </row>
    <row r="1016" spans="22:22" x14ac:dyDescent="0.35">
      <c r="V1016" s="5" t="str">
        <f t="shared" si="15"/>
        <v/>
      </c>
    </row>
    <row r="1017" spans="22:22" x14ac:dyDescent="0.35">
      <c r="V1017" s="5" t="str">
        <f t="shared" si="15"/>
        <v/>
      </c>
    </row>
    <row r="1018" spans="22:22" x14ac:dyDescent="0.35">
      <c r="V1018" s="5" t="str">
        <f t="shared" si="15"/>
        <v/>
      </c>
    </row>
    <row r="1019" spans="22:22" x14ac:dyDescent="0.35">
      <c r="V1019" s="5" t="str">
        <f t="shared" si="15"/>
        <v/>
      </c>
    </row>
    <row r="1020" spans="22:22" x14ac:dyDescent="0.35">
      <c r="V1020" s="5" t="str">
        <f t="shared" si="15"/>
        <v/>
      </c>
    </row>
    <row r="1021" spans="22:22" x14ac:dyDescent="0.35">
      <c r="V1021" s="5" t="str">
        <f t="shared" si="15"/>
        <v/>
      </c>
    </row>
    <row r="1022" spans="22:22" x14ac:dyDescent="0.35">
      <c r="V1022" s="5" t="str">
        <f t="shared" si="15"/>
        <v/>
      </c>
    </row>
    <row r="1023" spans="22:22" x14ac:dyDescent="0.35">
      <c r="V1023" s="5" t="str">
        <f t="shared" si="15"/>
        <v/>
      </c>
    </row>
    <row r="1024" spans="22:22" x14ac:dyDescent="0.35">
      <c r="V1024" s="5" t="str">
        <f t="shared" si="15"/>
        <v/>
      </c>
    </row>
    <row r="1025" spans="22:22" x14ac:dyDescent="0.35">
      <c r="V1025" s="5" t="str">
        <f t="shared" si="15"/>
        <v/>
      </c>
    </row>
    <row r="1026" spans="22:22" x14ac:dyDescent="0.35">
      <c r="V1026" s="5" t="str">
        <f t="shared" ref="V1026:V1089" si="16">TRIM(CLEAN(SUBSTITUTE(A1026,CHAR(160)," ")))</f>
        <v/>
      </c>
    </row>
    <row r="1027" spans="22:22" x14ac:dyDescent="0.35">
      <c r="V1027" s="5" t="str">
        <f t="shared" si="16"/>
        <v/>
      </c>
    </row>
    <row r="1028" spans="22:22" x14ac:dyDescent="0.35">
      <c r="V1028" s="5" t="str">
        <f t="shared" si="16"/>
        <v/>
      </c>
    </row>
    <row r="1029" spans="22:22" x14ac:dyDescent="0.35">
      <c r="V1029" s="5" t="str">
        <f t="shared" si="16"/>
        <v/>
      </c>
    </row>
    <row r="1030" spans="22:22" x14ac:dyDescent="0.35">
      <c r="V1030" s="5" t="str">
        <f t="shared" si="16"/>
        <v/>
      </c>
    </row>
    <row r="1031" spans="22:22" x14ac:dyDescent="0.35">
      <c r="V1031" s="5" t="str">
        <f t="shared" si="16"/>
        <v/>
      </c>
    </row>
    <row r="1032" spans="22:22" x14ac:dyDescent="0.35">
      <c r="V1032" s="5" t="str">
        <f t="shared" si="16"/>
        <v/>
      </c>
    </row>
    <row r="1033" spans="22:22" x14ac:dyDescent="0.35">
      <c r="V1033" s="5" t="str">
        <f t="shared" si="16"/>
        <v/>
      </c>
    </row>
    <row r="1034" spans="22:22" x14ac:dyDescent="0.35">
      <c r="V1034" s="5" t="str">
        <f t="shared" si="16"/>
        <v/>
      </c>
    </row>
    <row r="1035" spans="22:22" x14ac:dyDescent="0.35">
      <c r="V1035" s="5" t="str">
        <f t="shared" si="16"/>
        <v/>
      </c>
    </row>
    <row r="1036" spans="22:22" x14ac:dyDescent="0.35">
      <c r="V1036" s="5" t="str">
        <f t="shared" si="16"/>
        <v/>
      </c>
    </row>
    <row r="1037" spans="22:22" x14ac:dyDescent="0.35">
      <c r="V1037" s="5" t="str">
        <f t="shared" si="16"/>
        <v/>
      </c>
    </row>
    <row r="1038" spans="22:22" x14ac:dyDescent="0.35">
      <c r="V1038" s="5" t="str">
        <f t="shared" si="16"/>
        <v/>
      </c>
    </row>
    <row r="1039" spans="22:22" x14ac:dyDescent="0.35">
      <c r="V1039" s="5" t="str">
        <f t="shared" si="16"/>
        <v/>
      </c>
    </row>
    <row r="1040" spans="22:22" x14ac:dyDescent="0.35">
      <c r="V1040" s="5" t="str">
        <f t="shared" si="16"/>
        <v/>
      </c>
    </row>
    <row r="1041" spans="22:22" x14ac:dyDescent="0.35">
      <c r="V1041" s="5" t="str">
        <f t="shared" si="16"/>
        <v/>
      </c>
    </row>
    <row r="1042" spans="22:22" x14ac:dyDescent="0.35">
      <c r="V1042" s="5" t="str">
        <f t="shared" si="16"/>
        <v/>
      </c>
    </row>
    <row r="1043" spans="22:22" x14ac:dyDescent="0.35">
      <c r="V1043" s="5" t="str">
        <f t="shared" si="16"/>
        <v/>
      </c>
    </row>
    <row r="1044" spans="22:22" x14ac:dyDescent="0.35">
      <c r="V1044" s="5" t="str">
        <f t="shared" si="16"/>
        <v/>
      </c>
    </row>
    <row r="1045" spans="22:22" x14ac:dyDescent="0.35">
      <c r="V1045" s="5" t="str">
        <f t="shared" si="16"/>
        <v/>
      </c>
    </row>
    <row r="1046" spans="22:22" x14ac:dyDescent="0.35">
      <c r="V1046" s="5" t="str">
        <f t="shared" si="16"/>
        <v/>
      </c>
    </row>
    <row r="1047" spans="22:22" x14ac:dyDescent="0.35">
      <c r="V1047" s="5" t="str">
        <f t="shared" si="16"/>
        <v/>
      </c>
    </row>
    <row r="1048" spans="22:22" x14ac:dyDescent="0.35">
      <c r="V1048" s="5" t="str">
        <f t="shared" si="16"/>
        <v/>
      </c>
    </row>
    <row r="1049" spans="22:22" x14ac:dyDescent="0.35">
      <c r="V1049" s="5" t="str">
        <f t="shared" si="16"/>
        <v/>
      </c>
    </row>
    <row r="1050" spans="22:22" x14ac:dyDescent="0.35">
      <c r="V1050" s="5" t="str">
        <f t="shared" si="16"/>
        <v/>
      </c>
    </row>
    <row r="1051" spans="22:22" x14ac:dyDescent="0.35">
      <c r="V1051" s="5" t="str">
        <f t="shared" si="16"/>
        <v/>
      </c>
    </row>
    <row r="1052" spans="22:22" x14ac:dyDescent="0.35">
      <c r="V1052" s="5" t="str">
        <f t="shared" si="16"/>
        <v/>
      </c>
    </row>
    <row r="1053" spans="22:22" x14ac:dyDescent="0.35">
      <c r="V1053" s="5" t="str">
        <f t="shared" si="16"/>
        <v/>
      </c>
    </row>
    <row r="1054" spans="22:22" x14ac:dyDescent="0.35">
      <c r="V1054" s="5" t="str">
        <f t="shared" si="16"/>
        <v/>
      </c>
    </row>
    <row r="1055" spans="22:22" x14ac:dyDescent="0.35">
      <c r="V1055" s="5" t="str">
        <f t="shared" si="16"/>
        <v/>
      </c>
    </row>
    <row r="1056" spans="22:22" x14ac:dyDescent="0.35">
      <c r="V1056" s="5" t="str">
        <f t="shared" si="16"/>
        <v/>
      </c>
    </row>
    <row r="1057" spans="22:22" x14ac:dyDescent="0.35">
      <c r="V1057" s="5" t="str">
        <f t="shared" si="16"/>
        <v/>
      </c>
    </row>
    <row r="1058" spans="22:22" x14ac:dyDescent="0.35">
      <c r="V1058" s="5" t="str">
        <f t="shared" si="16"/>
        <v/>
      </c>
    </row>
    <row r="1059" spans="22:22" x14ac:dyDescent="0.35">
      <c r="V1059" s="5" t="str">
        <f t="shared" si="16"/>
        <v/>
      </c>
    </row>
    <row r="1060" spans="22:22" x14ac:dyDescent="0.35">
      <c r="V1060" s="5" t="str">
        <f t="shared" si="16"/>
        <v/>
      </c>
    </row>
    <row r="1061" spans="22:22" x14ac:dyDescent="0.35">
      <c r="V1061" s="5" t="str">
        <f t="shared" si="16"/>
        <v/>
      </c>
    </row>
    <row r="1062" spans="22:22" x14ac:dyDescent="0.35">
      <c r="V1062" s="5" t="str">
        <f t="shared" si="16"/>
        <v/>
      </c>
    </row>
    <row r="1063" spans="22:22" x14ac:dyDescent="0.35">
      <c r="V1063" s="5" t="str">
        <f t="shared" si="16"/>
        <v/>
      </c>
    </row>
    <row r="1064" spans="22:22" x14ac:dyDescent="0.35">
      <c r="V1064" s="5" t="str">
        <f t="shared" si="16"/>
        <v/>
      </c>
    </row>
    <row r="1065" spans="22:22" x14ac:dyDescent="0.35">
      <c r="V1065" s="5" t="str">
        <f t="shared" si="16"/>
        <v/>
      </c>
    </row>
    <row r="1066" spans="22:22" x14ac:dyDescent="0.35">
      <c r="V1066" s="5" t="str">
        <f t="shared" si="16"/>
        <v/>
      </c>
    </row>
    <row r="1067" spans="22:22" x14ac:dyDescent="0.35">
      <c r="V1067" s="5" t="str">
        <f t="shared" si="16"/>
        <v/>
      </c>
    </row>
    <row r="1068" spans="22:22" x14ac:dyDescent="0.35">
      <c r="V1068" s="5" t="str">
        <f t="shared" si="16"/>
        <v/>
      </c>
    </row>
    <row r="1069" spans="22:22" x14ac:dyDescent="0.35">
      <c r="V1069" s="5" t="str">
        <f t="shared" si="16"/>
        <v/>
      </c>
    </row>
    <row r="1070" spans="22:22" x14ac:dyDescent="0.35">
      <c r="V1070" s="5" t="str">
        <f t="shared" si="16"/>
        <v/>
      </c>
    </row>
    <row r="1071" spans="22:22" x14ac:dyDescent="0.35">
      <c r="V1071" s="5" t="str">
        <f t="shared" si="16"/>
        <v/>
      </c>
    </row>
    <row r="1072" spans="22:22" x14ac:dyDescent="0.35">
      <c r="V1072" s="5" t="str">
        <f t="shared" si="16"/>
        <v/>
      </c>
    </row>
    <row r="1073" spans="22:22" x14ac:dyDescent="0.35">
      <c r="V1073" s="5" t="str">
        <f t="shared" si="16"/>
        <v/>
      </c>
    </row>
    <row r="1074" spans="22:22" x14ac:dyDescent="0.35">
      <c r="V1074" s="5" t="str">
        <f t="shared" si="16"/>
        <v/>
      </c>
    </row>
    <row r="1075" spans="22:22" x14ac:dyDescent="0.35">
      <c r="V1075" s="5" t="str">
        <f t="shared" si="16"/>
        <v/>
      </c>
    </row>
    <row r="1076" spans="22:22" x14ac:dyDescent="0.35">
      <c r="V1076" s="5" t="str">
        <f t="shared" si="16"/>
        <v/>
      </c>
    </row>
    <row r="1077" spans="22:22" x14ac:dyDescent="0.35">
      <c r="V1077" s="5" t="str">
        <f t="shared" si="16"/>
        <v/>
      </c>
    </row>
    <row r="1078" spans="22:22" x14ac:dyDescent="0.35">
      <c r="V1078" s="5" t="str">
        <f t="shared" si="16"/>
        <v/>
      </c>
    </row>
    <row r="1079" spans="22:22" x14ac:dyDescent="0.35">
      <c r="V1079" s="5" t="str">
        <f t="shared" si="16"/>
        <v/>
      </c>
    </row>
    <row r="1080" spans="22:22" x14ac:dyDescent="0.35">
      <c r="V1080" s="5" t="str">
        <f t="shared" si="16"/>
        <v/>
      </c>
    </row>
    <row r="1081" spans="22:22" x14ac:dyDescent="0.35">
      <c r="V1081" s="5" t="str">
        <f t="shared" si="16"/>
        <v/>
      </c>
    </row>
    <row r="1082" spans="22:22" x14ac:dyDescent="0.35">
      <c r="V1082" s="5" t="str">
        <f t="shared" si="16"/>
        <v/>
      </c>
    </row>
    <row r="1083" spans="22:22" x14ac:dyDescent="0.35">
      <c r="V1083" s="5" t="str">
        <f t="shared" si="16"/>
        <v/>
      </c>
    </row>
    <row r="1084" spans="22:22" x14ac:dyDescent="0.35">
      <c r="V1084" s="5" t="str">
        <f t="shared" si="16"/>
        <v/>
      </c>
    </row>
    <row r="1085" spans="22:22" x14ac:dyDescent="0.35">
      <c r="V1085" s="5" t="str">
        <f t="shared" si="16"/>
        <v/>
      </c>
    </row>
    <row r="1086" spans="22:22" x14ac:dyDescent="0.35">
      <c r="V1086" s="5" t="str">
        <f t="shared" si="16"/>
        <v/>
      </c>
    </row>
    <row r="1087" spans="22:22" x14ac:dyDescent="0.35">
      <c r="V1087" s="5" t="str">
        <f t="shared" si="16"/>
        <v/>
      </c>
    </row>
    <row r="1088" spans="22:22" x14ac:dyDescent="0.35">
      <c r="V1088" s="5" t="str">
        <f t="shared" si="16"/>
        <v/>
      </c>
    </row>
    <row r="1089" spans="22:22" x14ac:dyDescent="0.35">
      <c r="V1089" s="5" t="str">
        <f t="shared" si="16"/>
        <v/>
      </c>
    </row>
    <row r="1090" spans="22:22" x14ac:dyDescent="0.35">
      <c r="V1090" s="5" t="str">
        <f t="shared" ref="V1090:V1153" si="17">TRIM(CLEAN(SUBSTITUTE(A1090,CHAR(160)," ")))</f>
        <v/>
      </c>
    </row>
    <row r="1091" spans="22:22" x14ac:dyDescent="0.35">
      <c r="V1091" s="5" t="str">
        <f t="shared" si="17"/>
        <v/>
      </c>
    </row>
    <row r="1092" spans="22:22" x14ac:dyDescent="0.35">
      <c r="V1092" s="5" t="str">
        <f t="shared" si="17"/>
        <v/>
      </c>
    </row>
    <row r="1093" spans="22:22" x14ac:dyDescent="0.35">
      <c r="V1093" s="5" t="str">
        <f t="shared" si="17"/>
        <v/>
      </c>
    </row>
    <row r="1094" spans="22:22" x14ac:dyDescent="0.35">
      <c r="V1094" s="5" t="str">
        <f t="shared" si="17"/>
        <v/>
      </c>
    </row>
    <row r="1095" spans="22:22" x14ac:dyDescent="0.35">
      <c r="V1095" s="5" t="str">
        <f t="shared" si="17"/>
        <v/>
      </c>
    </row>
    <row r="1096" spans="22:22" x14ac:dyDescent="0.35">
      <c r="V1096" s="5" t="str">
        <f t="shared" si="17"/>
        <v/>
      </c>
    </row>
    <row r="1097" spans="22:22" x14ac:dyDescent="0.35">
      <c r="V1097" s="5" t="str">
        <f t="shared" si="17"/>
        <v/>
      </c>
    </row>
    <row r="1098" spans="22:22" x14ac:dyDescent="0.35">
      <c r="V1098" s="5" t="str">
        <f t="shared" si="17"/>
        <v/>
      </c>
    </row>
    <row r="1099" spans="22:22" x14ac:dyDescent="0.35">
      <c r="V1099" s="5" t="str">
        <f t="shared" si="17"/>
        <v/>
      </c>
    </row>
    <row r="1100" spans="22:22" x14ac:dyDescent="0.35">
      <c r="V1100" s="5" t="str">
        <f t="shared" si="17"/>
        <v/>
      </c>
    </row>
    <row r="1101" spans="22:22" x14ac:dyDescent="0.35">
      <c r="V1101" s="5" t="str">
        <f t="shared" si="17"/>
        <v/>
      </c>
    </row>
    <row r="1102" spans="22:22" x14ac:dyDescent="0.35">
      <c r="V1102" s="5" t="str">
        <f t="shared" si="17"/>
        <v/>
      </c>
    </row>
    <row r="1103" spans="22:22" x14ac:dyDescent="0.35">
      <c r="V1103" s="5" t="str">
        <f t="shared" si="17"/>
        <v/>
      </c>
    </row>
    <row r="1104" spans="22:22" x14ac:dyDescent="0.35">
      <c r="V1104" s="5" t="str">
        <f t="shared" si="17"/>
        <v/>
      </c>
    </row>
    <row r="1105" spans="22:22" x14ac:dyDescent="0.35">
      <c r="V1105" s="5" t="str">
        <f t="shared" si="17"/>
        <v/>
      </c>
    </row>
    <row r="1106" spans="22:22" x14ac:dyDescent="0.35">
      <c r="V1106" s="5" t="str">
        <f t="shared" si="17"/>
        <v/>
      </c>
    </row>
    <row r="1107" spans="22:22" x14ac:dyDescent="0.35">
      <c r="V1107" s="5" t="str">
        <f t="shared" si="17"/>
        <v/>
      </c>
    </row>
    <row r="1108" spans="22:22" x14ac:dyDescent="0.35">
      <c r="V1108" s="5" t="str">
        <f t="shared" si="17"/>
        <v/>
      </c>
    </row>
    <row r="1109" spans="22:22" x14ac:dyDescent="0.35">
      <c r="V1109" s="5" t="str">
        <f t="shared" si="17"/>
        <v/>
      </c>
    </row>
    <row r="1110" spans="22:22" x14ac:dyDescent="0.35">
      <c r="V1110" s="5" t="str">
        <f t="shared" si="17"/>
        <v/>
      </c>
    </row>
    <row r="1111" spans="22:22" x14ac:dyDescent="0.35">
      <c r="V1111" s="5" t="str">
        <f t="shared" si="17"/>
        <v/>
      </c>
    </row>
    <row r="1112" spans="22:22" x14ac:dyDescent="0.35">
      <c r="V1112" s="5" t="str">
        <f t="shared" si="17"/>
        <v/>
      </c>
    </row>
    <row r="1113" spans="22:22" x14ac:dyDescent="0.35">
      <c r="V1113" s="5" t="str">
        <f t="shared" si="17"/>
        <v/>
      </c>
    </row>
    <row r="1114" spans="22:22" x14ac:dyDescent="0.35">
      <c r="V1114" s="5" t="str">
        <f t="shared" si="17"/>
        <v/>
      </c>
    </row>
    <row r="1115" spans="22:22" x14ac:dyDescent="0.35">
      <c r="V1115" s="5" t="str">
        <f t="shared" si="17"/>
        <v/>
      </c>
    </row>
    <row r="1116" spans="22:22" x14ac:dyDescent="0.35">
      <c r="V1116" s="5" t="str">
        <f t="shared" si="17"/>
        <v/>
      </c>
    </row>
    <row r="1117" spans="22:22" x14ac:dyDescent="0.35">
      <c r="V1117" s="5" t="str">
        <f t="shared" si="17"/>
        <v/>
      </c>
    </row>
    <row r="1118" spans="22:22" x14ac:dyDescent="0.35">
      <c r="V1118" s="5" t="str">
        <f t="shared" si="17"/>
        <v/>
      </c>
    </row>
    <row r="1119" spans="22:22" x14ac:dyDescent="0.35">
      <c r="V1119" s="5" t="str">
        <f t="shared" si="17"/>
        <v/>
      </c>
    </row>
    <row r="1120" spans="22:22" x14ac:dyDescent="0.35">
      <c r="V1120" s="5" t="str">
        <f t="shared" si="17"/>
        <v/>
      </c>
    </row>
    <row r="1121" spans="22:22" x14ac:dyDescent="0.35">
      <c r="V1121" s="5" t="str">
        <f t="shared" si="17"/>
        <v/>
      </c>
    </row>
    <row r="1122" spans="22:22" x14ac:dyDescent="0.35">
      <c r="V1122" s="5" t="str">
        <f t="shared" si="17"/>
        <v/>
      </c>
    </row>
    <row r="1123" spans="22:22" x14ac:dyDescent="0.35">
      <c r="V1123" s="5" t="str">
        <f t="shared" si="17"/>
        <v/>
      </c>
    </row>
    <row r="1124" spans="22:22" x14ac:dyDescent="0.35">
      <c r="V1124" s="5" t="str">
        <f t="shared" si="17"/>
        <v/>
      </c>
    </row>
    <row r="1125" spans="22:22" x14ac:dyDescent="0.35">
      <c r="V1125" s="5" t="str">
        <f t="shared" si="17"/>
        <v/>
      </c>
    </row>
    <row r="1126" spans="22:22" x14ac:dyDescent="0.35">
      <c r="V1126" s="5" t="str">
        <f t="shared" si="17"/>
        <v/>
      </c>
    </row>
    <row r="1127" spans="22:22" x14ac:dyDescent="0.35">
      <c r="V1127" s="5" t="str">
        <f t="shared" si="17"/>
        <v/>
      </c>
    </row>
    <row r="1128" spans="22:22" x14ac:dyDescent="0.35">
      <c r="V1128" s="5" t="str">
        <f t="shared" si="17"/>
        <v/>
      </c>
    </row>
    <row r="1129" spans="22:22" x14ac:dyDescent="0.35">
      <c r="V1129" s="5" t="str">
        <f t="shared" si="17"/>
        <v/>
      </c>
    </row>
    <row r="1130" spans="22:22" x14ac:dyDescent="0.35">
      <c r="V1130" s="5" t="str">
        <f t="shared" si="17"/>
        <v/>
      </c>
    </row>
    <row r="1131" spans="22:22" x14ac:dyDescent="0.35">
      <c r="V1131" s="5" t="str">
        <f t="shared" si="17"/>
        <v/>
      </c>
    </row>
    <row r="1132" spans="22:22" x14ac:dyDescent="0.35">
      <c r="V1132" s="5" t="str">
        <f t="shared" si="17"/>
        <v/>
      </c>
    </row>
    <row r="1133" spans="22:22" x14ac:dyDescent="0.35">
      <c r="V1133" s="5" t="str">
        <f t="shared" si="17"/>
        <v/>
      </c>
    </row>
    <row r="1134" spans="22:22" x14ac:dyDescent="0.35">
      <c r="V1134" s="5" t="str">
        <f t="shared" si="17"/>
        <v/>
      </c>
    </row>
    <row r="1135" spans="22:22" x14ac:dyDescent="0.35">
      <c r="V1135" s="5" t="str">
        <f t="shared" si="17"/>
        <v/>
      </c>
    </row>
    <row r="1136" spans="22:22" x14ac:dyDescent="0.35">
      <c r="V1136" s="5" t="str">
        <f t="shared" si="17"/>
        <v/>
      </c>
    </row>
    <row r="1137" spans="22:22" x14ac:dyDescent="0.35">
      <c r="V1137" s="5" t="str">
        <f t="shared" si="17"/>
        <v/>
      </c>
    </row>
    <row r="1138" spans="22:22" x14ac:dyDescent="0.35">
      <c r="V1138" s="5" t="str">
        <f t="shared" si="17"/>
        <v/>
      </c>
    </row>
    <row r="1139" spans="22:22" x14ac:dyDescent="0.35">
      <c r="V1139" s="5" t="str">
        <f t="shared" si="17"/>
        <v/>
      </c>
    </row>
    <row r="1140" spans="22:22" x14ac:dyDescent="0.35">
      <c r="V1140" s="5" t="str">
        <f t="shared" si="17"/>
        <v/>
      </c>
    </row>
    <row r="1141" spans="22:22" x14ac:dyDescent="0.35">
      <c r="V1141" s="5" t="str">
        <f t="shared" si="17"/>
        <v/>
      </c>
    </row>
    <row r="1142" spans="22:22" x14ac:dyDescent="0.35">
      <c r="V1142" s="5" t="str">
        <f t="shared" si="17"/>
        <v/>
      </c>
    </row>
    <row r="1143" spans="22:22" x14ac:dyDescent="0.35">
      <c r="V1143" s="5" t="str">
        <f t="shared" si="17"/>
        <v/>
      </c>
    </row>
    <row r="1144" spans="22:22" x14ac:dyDescent="0.35">
      <c r="V1144" s="5" t="str">
        <f t="shared" si="17"/>
        <v/>
      </c>
    </row>
    <row r="1145" spans="22:22" x14ac:dyDescent="0.35">
      <c r="V1145" s="5" t="str">
        <f t="shared" si="17"/>
        <v/>
      </c>
    </row>
    <row r="1146" spans="22:22" x14ac:dyDescent="0.35">
      <c r="V1146" s="5" t="str">
        <f t="shared" si="17"/>
        <v/>
      </c>
    </row>
    <row r="1147" spans="22:22" x14ac:dyDescent="0.35">
      <c r="V1147" s="5" t="str">
        <f t="shared" si="17"/>
        <v/>
      </c>
    </row>
    <row r="1148" spans="22:22" x14ac:dyDescent="0.35">
      <c r="V1148" s="5" t="str">
        <f t="shared" si="17"/>
        <v/>
      </c>
    </row>
    <row r="1149" spans="22:22" x14ac:dyDescent="0.35">
      <c r="V1149" s="5" t="str">
        <f t="shared" si="17"/>
        <v/>
      </c>
    </row>
    <row r="1150" spans="22:22" x14ac:dyDescent="0.35">
      <c r="V1150" s="5" t="str">
        <f t="shared" si="17"/>
        <v/>
      </c>
    </row>
    <row r="1151" spans="22:22" x14ac:dyDescent="0.35">
      <c r="V1151" s="5" t="str">
        <f t="shared" si="17"/>
        <v/>
      </c>
    </row>
    <row r="1152" spans="22:22" x14ac:dyDescent="0.35">
      <c r="V1152" s="5" t="str">
        <f t="shared" si="17"/>
        <v/>
      </c>
    </row>
    <row r="1153" spans="22:22" x14ac:dyDescent="0.35">
      <c r="V1153" s="5" t="str">
        <f t="shared" si="17"/>
        <v/>
      </c>
    </row>
    <row r="1154" spans="22:22" x14ac:dyDescent="0.35">
      <c r="V1154" s="5" t="str">
        <f t="shared" ref="V1154:V1217" si="18">TRIM(CLEAN(SUBSTITUTE(A1154,CHAR(160)," ")))</f>
        <v/>
      </c>
    </row>
    <row r="1155" spans="22:22" x14ac:dyDescent="0.35">
      <c r="V1155" s="5" t="str">
        <f t="shared" si="18"/>
        <v/>
      </c>
    </row>
    <row r="1156" spans="22:22" x14ac:dyDescent="0.35">
      <c r="V1156" s="5" t="str">
        <f t="shared" si="18"/>
        <v/>
      </c>
    </row>
    <row r="1157" spans="22:22" x14ac:dyDescent="0.35">
      <c r="V1157" s="5" t="str">
        <f t="shared" si="18"/>
        <v/>
      </c>
    </row>
    <row r="1158" spans="22:22" x14ac:dyDescent="0.35">
      <c r="V1158" s="5" t="str">
        <f t="shared" si="18"/>
        <v/>
      </c>
    </row>
    <row r="1159" spans="22:22" x14ac:dyDescent="0.35">
      <c r="V1159" s="5" t="str">
        <f t="shared" si="18"/>
        <v/>
      </c>
    </row>
    <row r="1160" spans="22:22" x14ac:dyDescent="0.35">
      <c r="V1160" s="5" t="str">
        <f t="shared" si="18"/>
        <v/>
      </c>
    </row>
    <row r="1161" spans="22:22" x14ac:dyDescent="0.35">
      <c r="V1161" s="5" t="str">
        <f t="shared" si="18"/>
        <v/>
      </c>
    </row>
    <row r="1162" spans="22:22" x14ac:dyDescent="0.35">
      <c r="V1162" s="5" t="str">
        <f t="shared" si="18"/>
        <v/>
      </c>
    </row>
    <row r="1163" spans="22:22" x14ac:dyDescent="0.35">
      <c r="V1163" s="5" t="str">
        <f t="shared" si="18"/>
        <v/>
      </c>
    </row>
    <row r="1164" spans="22:22" x14ac:dyDescent="0.35">
      <c r="V1164" s="5" t="str">
        <f t="shared" si="18"/>
        <v/>
      </c>
    </row>
    <row r="1165" spans="22:22" x14ac:dyDescent="0.35">
      <c r="V1165" s="5" t="str">
        <f t="shared" si="18"/>
        <v/>
      </c>
    </row>
    <row r="1166" spans="22:22" x14ac:dyDescent="0.35">
      <c r="V1166" s="5" t="str">
        <f t="shared" si="18"/>
        <v/>
      </c>
    </row>
    <row r="1167" spans="22:22" x14ac:dyDescent="0.35">
      <c r="V1167" s="5" t="str">
        <f t="shared" si="18"/>
        <v/>
      </c>
    </row>
    <row r="1168" spans="22:22" x14ac:dyDescent="0.35">
      <c r="V1168" s="5" t="str">
        <f t="shared" si="18"/>
        <v/>
      </c>
    </row>
    <row r="1169" spans="22:22" x14ac:dyDescent="0.35">
      <c r="V1169" s="5" t="str">
        <f t="shared" si="18"/>
        <v/>
      </c>
    </row>
    <row r="1170" spans="22:22" x14ac:dyDescent="0.35">
      <c r="V1170" s="5" t="str">
        <f t="shared" si="18"/>
        <v/>
      </c>
    </row>
    <row r="1171" spans="22:22" x14ac:dyDescent="0.35">
      <c r="V1171" s="5" t="str">
        <f t="shared" si="18"/>
        <v/>
      </c>
    </row>
    <row r="1172" spans="22:22" x14ac:dyDescent="0.35">
      <c r="V1172" s="5" t="str">
        <f t="shared" si="18"/>
        <v/>
      </c>
    </row>
    <row r="1173" spans="22:22" x14ac:dyDescent="0.35">
      <c r="V1173" s="5" t="str">
        <f t="shared" si="18"/>
        <v/>
      </c>
    </row>
    <row r="1174" spans="22:22" x14ac:dyDescent="0.35">
      <c r="V1174" s="5" t="str">
        <f t="shared" si="18"/>
        <v/>
      </c>
    </row>
    <row r="1175" spans="22:22" x14ac:dyDescent="0.35">
      <c r="V1175" s="5" t="str">
        <f t="shared" si="18"/>
        <v/>
      </c>
    </row>
    <row r="1176" spans="22:22" x14ac:dyDescent="0.35">
      <c r="V1176" s="5" t="str">
        <f t="shared" si="18"/>
        <v/>
      </c>
    </row>
    <row r="1177" spans="22:22" x14ac:dyDescent="0.35">
      <c r="V1177" s="5" t="str">
        <f t="shared" si="18"/>
        <v/>
      </c>
    </row>
    <row r="1178" spans="22:22" x14ac:dyDescent="0.35">
      <c r="V1178" s="5" t="str">
        <f t="shared" si="18"/>
        <v/>
      </c>
    </row>
    <row r="1179" spans="22:22" x14ac:dyDescent="0.35">
      <c r="V1179" s="5" t="str">
        <f t="shared" si="18"/>
        <v/>
      </c>
    </row>
    <row r="1180" spans="22:22" x14ac:dyDescent="0.35">
      <c r="V1180" s="5" t="str">
        <f t="shared" si="18"/>
        <v/>
      </c>
    </row>
    <row r="1181" spans="22:22" x14ac:dyDescent="0.35">
      <c r="V1181" s="5" t="str">
        <f t="shared" si="18"/>
        <v/>
      </c>
    </row>
    <row r="1182" spans="22:22" x14ac:dyDescent="0.35">
      <c r="V1182" s="5" t="str">
        <f t="shared" si="18"/>
        <v/>
      </c>
    </row>
    <row r="1183" spans="22:22" x14ac:dyDescent="0.35">
      <c r="V1183" s="5" t="str">
        <f t="shared" si="18"/>
        <v/>
      </c>
    </row>
    <row r="1184" spans="22:22" x14ac:dyDescent="0.35">
      <c r="V1184" s="5" t="str">
        <f t="shared" si="18"/>
        <v/>
      </c>
    </row>
    <row r="1185" spans="22:22" x14ac:dyDescent="0.35">
      <c r="V1185" s="5" t="str">
        <f t="shared" si="18"/>
        <v/>
      </c>
    </row>
    <row r="1186" spans="22:22" x14ac:dyDescent="0.35">
      <c r="V1186" s="5" t="str">
        <f t="shared" si="18"/>
        <v/>
      </c>
    </row>
    <row r="1187" spans="22:22" x14ac:dyDescent="0.35">
      <c r="V1187" s="5" t="str">
        <f t="shared" si="18"/>
        <v/>
      </c>
    </row>
    <row r="1188" spans="22:22" x14ac:dyDescent="0.35">
      <c r="V1188" s="5" t="str">
        <f t="shared" si="18"/>
        <v/>
      </c>
    </row>
    <row r="1189" spans="22:22" x14ac:dyDescent="0.35">
      <c r="V1189" s="5" t="str">
        <f t="shared" si="18"/>
        <v/>
      </c>
    </row>
    <row r="1190" spans="22:22" x14ac:dyDescent="0.35">
      <c r="V1190" s="5" t="str">
        <f t="shared" si="18"/>
        <v/>
      </c>
    </row>
    <row r="1191" spans="22:22" x14ac:dyDescent="0.35">
      <c r="V1191" s="5" t="str">
        <f t="shared" si="18"/>
        <v/>
      </c>
    </row>
    <row r="1192" spans="22:22" x14ac:dyDescent="0.35">
      <c r="V1192" s="5" t="str">
        <f t="shared" si="18"/>
        <v/>
      </c>
    </row>
    <row r="1193" spans="22:22" x14ac:dyDescent="0.35">
      <c r="V1193" s="5" t="str">
        <f t="shared" si="18"/>
        <v/>
      </c>
    </row>
    <row r="1194" spans="22:22" x14ac:dyDescent="0.35">
      <c r="V1194" s="5" t="str">
        <f t="shared" si="18"/>
        <v/>
      </c>
    </row>
    <row r="1195" spans="22:22" x14ac:dyDescent="0.35">
      <c r="V1195" s="5" t="str">
        <f t="shared" si="18"/>
        <v/>
      </c>
    </row>
    <row r="1196" spans="22:22" x14ac:dyDescent="0.35">
      <c r="V1196" s="5" t="str">
        <f t="shared" si="18"/>
        <v/>
      </c>
    </row>
    <row r="1197" spans="22:22" x14ac:dyDescent="0.35">
      <c r="V1197" s="5" t="str">
        <f t="shared" si="18"/>
        <v/>
      </c>
    </row>
    <row r="1198" spans="22:22" x14ac:dyDescent="0.35">
      <c r="V1198" s="5" t="str">
        <f t="shared" si="18"/>
        <v/>
      </c>
    </row>
    <row r="1199" spans="22:22" x14ac:dyDescent="0.35">
      <c r="V1199" s="5" t="str">
        <f t="shared" si="18"/>
        <v/>
      </c>
    </row>
    <row r="1200" spans="22:22" x14ac:dyDescent="0.35">
      <c r="V1200" s="5" t="str">
        <f t="shared" si="18"/>
        <v/>
      </c>
    </row>
    <row r="1201" spans="22:22" x14ac:dyDescent="0.35">
      <c r="V1201" s="5" t="str">
        <f t="shared" si="18"/>
        <v/>
      </c>
    </row>
    <row r="1202" spans="22:22" x14ac:dyDescent="0.35">
      <c r="V1202" s="5" t="str">
        <f t="shared" si="18"/>
        <v/>
      </c>
    </row>
    <row r="1203" spans="22:22" x14ac:dyDescent="0.35">
      <c r="V1203" s="5" t="str">
        <f t="shared" si="18"/>
        <v/>
      </c>
    </row>
    <row r="1204" spans="22:22" x14ac:dyDescent="0.35">
      <c r="V1204" s="5" t="str">
        <f t="shared" si="18"/>
        <v/>
      </c>
    </row>
    <row r="1205" spans="22:22" x14ac:dyDescent="0.35">
      <c r="V1205" s="5" t="str">
        <f t="shared" si="18"/>
        <v/>
      </c>
    </row>
    <row r="1206" spans="22:22" x14ac:dyDescent="0.35">
      <c r="V1206" s="5" t="str">
        <f t="shared" si="18"/>
        <v/>
      </c>
    </row>
    <row r="1207" spans="22:22" x14ac:dyDescent="0.35">
      <c r="V1207" s="5" t="str">
        <f t="shared" si="18"/>
        <v/>
      </c>
    </row>
    <row r="1208" spans="22:22" x14ac:dyDescent="0.35">
      <c r="V1208" s="5" t="str">
        <f t="shared" si="18"/>
        <v/>
      </c>
    </row>
    <row r="1209" spans="22:22" x14ac:dyDescent="0.35">
      <c r="V1209" s="5" t="str">
        <f t="shared" si="18"/>
        <v/>
      </c>
    </row>
    <row r="1210" spans="22:22" x14ac:dyDescent="0.35">
      <c r="V1210" s="5" t="str">
        <f t="shared" si="18"/>
        <v/>
      </c>
    </row>
    <row r="1211" spans="22:22" x14ac:dyDescent="0.35">
      <c r="V1211" s="5" t="str">
        <f t="shared" si="18"/>
        <v/>
      </c>
    </row>
    <row r="1212" spans="22:22" x14ac:dyDescent="0.35">
      <c r="V1212" s="5" t="str">
        <f t="shared" si="18"/>
        <v/>
      </c>
    </row>
    <row r="1213" spans="22:22" x14ac:dyDescent="0.35">
      <c r="V1213" s="5" t="str">
        <f t="shared" si="18"/>
        <v/>
      </c>
    </row>
    <row r="1214" spans="22:22" x14ac:dyDescent="0.35">
      <c r="V1214" s="5" t="str">
        <f t="shared" si="18"/>
        <v/>
      </c>
    </row>
    <row r="1215" spans="22:22" x14ac:dyDescent="0.35">
      <c r="V1215" s="5" t="str">
        <f t="shared" si="18"/>
        <v/>
      </c>
    </row>
    <row r="1216" spans="22:22" x14ac:dyDescent="0.35">
      <c r="V1216" s="5" t="str">
        <f t="shared" si="18"/>
        <v/>
      </c>
    </row>
    <row r="1217" spans="22:22" x14ac:dyDescent="0.35">
      <c r="V1217" s="5" t="str">
        <f t="shared" si="18"/>
        <v/>
      </c>
    </row>
    <row r="1218" spans="22:22" x14ac:dyDescent="0.35">
      <c r="V1218" s="5" t="str">
        <f t="shared" ref="V1218:V1281" si="19">TRIM(CLEAN(SUBSTITUTE(A1218,CHAR(160)," ")))</f>
        <v/>
      </c>
    </row>
    <row r="1219" spans="22:22" x14ac:dyDescent="0.35">
      <c r="V1219" s="5" t="str">
        <f t="shared" si="19"/>
        <v/>
      </c>
    </row>
    <row r="1220" spans="22:22" x14ac:dyDescent="0.35">
      <c r="V1220" s="5" t="str">
        <f t="shared" si="19"/>
        <v/>
      </c>
    </row>
    <row r="1221" spans="22:22" x14ac:dyDescent="0.35">
      <c r="V1221" s="5" t="str">
        <f t="shared" si="19"/>
        <v/>
      </c>
    </row>
    <row r="1222" spans="22:22" x14ac:dyDescent="0.35">
      <c r="V1222" s="5" t="str">
        <f t="shared" si="19"/>
        <v/>
      </c>
    </row>
    <row r="1223" spans="22:22" x14ac:dyDescent="0.35">
      <c r="V1223" s="5" t="str">
        <f t="shared" si="19"/>
        <v/>
      </c>
    </row>
    <row r="1224" spans="22:22" x14ac:dyDescent="0.35">
      <c r="V1224" s="5" t="str">
        <f t="shared" si="19"/>
        <v/>
      </c>
    </row>
    <row r="1225" spans="22:22" x14ac:dyDescent="0.35">
      <c r="V1225" s="5" t="str">
        <f t="shared" si="19"/>
        <v/>
      </c>
    </row>
    <row r="1226" spans="22:22" x14ac:dyDescent="0.35">
      <c r="V1226" s="5" t="str">
        <f t="shared" si="19"/>
        <v/>
      </c>
    </row>
    <row r="1227" spans="22:22" x14ac:dyDescent="0.35">
      <c r="V1227" s="5" t="str">
        <f t="shared" si="19"/>
        <v/>
      </c>
    </row>
    <row r="1228" spans="22:22" x14ac:dyDescent="0.35">
      <c r="V1228" s="5" t="str">
        <f t="shared" si="19"/>
        <v/>
      </c>
    </row>
    <row r="1229" spans="22:22" x14ac:dyDescent="0.35">
      <c r="V1229" s="5" t="str">
        <f t="shared" si="19"/>
        <v/>
      </c>
    </row>
    <row r="1230" spans="22:22" x14ac:dyDescent="0.35">
      <c r="V1230" s="5" t="str">
        <f t="shared" si="19"/>
        <v/>
      </c>
    </row>
    <row r="1231" spans="22:22" x14ac:dyDescent="0.35">
      <c r="V1231" s="5" t="str">
        <f t="shared" si="19"/>
        <v/>
      </c>
    </row>
    <row r="1232" spans="22:22" x14ac:dyDescent="0.35">
      <c r="V1232" s="5" t="str">
        <f t="shared" si="19"/>
        <v/>
      </c>
    </row>
    <row r="1233" spans="22:22" x14ac:dyDescent="0.35">
      <c r="V1233" s="5" t="str">
        <f t="shared" si="19"/>
        <v/>
      </c>
    </row>
    <row r="1234" spans="22:22" x14ac:dyDescent="0.35">
      <c r="V1234" s="5" t="str">
        <f t="shared" si="19"/>
        <v/>
      </c>
    </row>
    <row r="1235" spans="22:22" x14ac:dyDescent="0.35">
      <c r="V1235" s="5" t="str">
        <f t="shared" si="19"/>
        <v/>
      </c>
    </row>
    <row r="1236" spans="22:22" x14ac:dyDescent="0.35">
      <c r="V1236" s="5" t="str">
        <f t="shared" si="19"/>
        <v/>
      </c>
    </row>
    <row r="1237" spans="22:22" x14ac:dyDescent="0.35">
      <c r="V1237" s="5" t="str">
        <f t="shared" si="19"/>
        <v/>
      </c>
    </row>
    <row r="1238" spans="22:22" x14ac:dyDescent="0.35">
      <c r="V1238" s="5" t="str">
        <f t="shared" si="19"/>
        <v/>
      </c>
    </row>
    <row r="1239" spans="22:22" x14ac:dyDescent="0.35">
      <c r="V1239" s="5" t="str">
        <f t="shared" si="19"/>
        <v/>
      </c>
    </row>
    <row r="1240" spans="22:22" x14ac:dyDescent="0.35">
      <c r="V1240" s="5" t="str">
        <f t="shared" si="19"/>
        <v/>
      </c>
    </row>
    <row r="1241" spans="22:22" x14ac:dyDescent="0.35">
      <c r="V1241" s="5" t="str">
        <f t="shared" si="19"/>
        <v/>
      </c>
    </row>
    <row r="1242" spans="22:22" x14ac:dyDescent="0.35">
      <c r="V1242" s="5" t="str">
        <f t="shared" si="19"/>
        <v/>
      </c>
    </row>
    <row r="1243" spans="22:22" x14ac:dyDescent="0.35">
      <c r="V1243" s="5" t="str">
        <f t="shared" si="19"/>
        <v/>
      </c>
    </row>
    <row r="1244" spans="22:22" x14ac:dyDescent="0.35">
      <c r="V1244" s="5" t="str">
        <f t="shared" si="19"/>
        <v/>
      </c>
    </row>
    <row r="1245" spans="22:22" x14ac:dyDescent="0.35">
      <c r="V1245" s="5" t="str">
        <f t="shared" si="19"/>
        <v/>
      </c>
    </row>
    <row r="1246" spans="22:22" x14ac:dyDescent="0.35">
      <c r="V1246" s="5" t="str">
        <f t="shared" si="19"/>
        <v/>
      </c>
    </row>
    <row r="1247" spans="22:22" x14ac:dyDescent="0.35">
      <c r="V1247" s="5" t="str">
        <f t="shared" si="19"/>
        <v/>
      </c>
    </row>
    <row r="1248" spans="22:22" x14ac:dyDescent="0.35">
      <c r="V1248" s="5" t="str">
        <f t="shared" si="19"/>
        <v/>
      </c>
    </row>
    <row r="1249" spans="22:22" x14ac:dyDescent="0.35">
      <c r="V1249" s="5" t="str">
        <f t="shared" si="19"/>
        <v/>
      </c>
    </row>
    <row r="1250" spans="22:22" x14ac:dyDescent="0.35">
      <c r="V1250" s="5" t="str">
        <f t="shared" si="19"/>
        <v/>
      </c>
    </row>
    <row r="1251" spans="22:22" x14ac:dyDescent="0.35">
      <c r="V1251" s="5" t="str">
        <f t="shared" si="19"/>
        <v/>
      </c>
    </row>
    <row r="1252" spans="22:22" x14ac:dyDescent="0.35">
      <c r="V1252" s="5" t="str">
        <f t="shared" si="19"/>
        <v/>
      </c>
    </row>
    <row r="1253" spans="22:22" x14ac:dyDescent="0.35">
      <c r="V1253" s="5" t="str">
        <f t="shared" si="19"/>
        <v/>
      </c>
    </row>
    <row r="1254" spans="22:22" x14ac:dyDescent="0.35">
      <c r="V1254" s="5" t="str">
        <f t="shared" si="19"/>
        <v/>
      </c>
    </row>
    <row r="1255" spans="22:22" x14ac:dyDescent="0.35">
      <c r="V1255" s="5" t="str">
        <f t="shared" si="19"/>
        <v/>
      </c>
    </row>
    <row r="1256" spans="22:22" x14ac:dyDescent="0.35">
      <c r="V1256" s="5" t="str">
        <f t="shared" si="19"/>
        <v/>
      </c>
    </row>
    <row r="1257" spans="22:22" x14ac:dyDescent="0.35">
      <c r="V1257" s="5" t="str">
        <f t="shared" si="19"/>
        <v/>
      </c>
    </row>
    <row r="1258" spans="22:22" x14ac:dyDescent="0.35">
      <c r="V1258" s="5" t="str">
        <f t="shared" si="19"/>
        <v/>
      </c>
    </row>
    <row r="1259" spans="22:22" x14ac:dyDescent="0.35">
      <c r="V1259" s="5" t="str">
        <f t="shared" si="19"/>
        <v/>
      </c>
    </row>
    <row r="1260" spans="22:22" x14ac:dyDescent="0.35">
      <c r="V1260" s="5" t="str">
        <f t="shared" si="19"/>
        <v/>
      </c>
    </row>
    <row r="1261" spans="22:22" x14ac:dyDescent="0.35">
      <c r="V1261" s="5" t="str">
        <f t="shared" si="19"/>
        <v/>
      </c>
    </row>
    <row r="1262" spans="22:22" x14ac:dyDescent="0.35">
      <c r="V1262" s="5" t="str">
        <f t="shared" si="19"/>
        <v/>
      </c>
    </row>
    <row r="1263" spans="22:22" x14ac:dyDescent="0.35">
      <c r="V1263" s="5" t="str">
        <f t="shared" si="19"/>
        <v/>
      </c>
    </row>
    <row r="1264" spans="22:22" x14ac:dyDescent="0.35">
      <c r="V1264" s="5" t="str">
        <f t="shared" si="19"/>
        <v/>
      </c>
    </row>
    <row r="1265" spans="22:22" x14ac:dyDescent="0.35">
      <c r="V1265" s="5" t="str">
        <f t="shared" si="19"/>
        <v/>
      </c>
    </row>
    <row r="1266" spans="22:22" x14ac:dyDescent="0.35">
      <c r="V1266" s="5" t="str">
        <f t="shared" si="19"/>
        <v/>
      </c>
    </row>
    <row r="1267" spans="22:22" x14ac:dyDescent="0.35">
      <c r="V1267" s="5" t="str">
        <f t="shared" si="19"/>
        <v/>
      </c>
    </row>
    <row r="1268" spans="22:22" x14ac:dyDescent="0.35">
      <c r="V1268" s="5" t="str">
        <f t="shared" si="19"/>
        <v/>
      </c>
    </row>
    <row r="1269" spans="22:22" x14ac:dyDescent="0.35">
      <c r="V1269" s="5" t="str">
        <f t="shared" si="19"/>
        <v/>
      </c>
    </row>
    <row r="1270" spans="22:22" x14ac:dyDescent="0.35">
      <c r="V1270" s="5" t="str">
        <f t="shared" si="19"/>
        <v/>
      </c>
    </row>
    <row r="1271" spans="22:22" x14ac:dyDescent="0.35">
      <c r="V1271" s="5" t="str">
        <f t="shared" si="19"/>
        <v/>
      </c>
    </row>
    <row r="1272" spans="22:22" x14ac:dyDescent="0.35">
      <c r="V1272" s="5" t="str">
        <f t="shared" si="19"/>
        <v/>
      </c>
    </row>
    <row r="1273" spans="22:22" x14ac:dyDescent="0.35">
      <c r="V1273" s="5" t="str">
        <f t="shared" si="19"/>
        <v/>
      </c>
    </row>
    <row r="1274" spans="22:22" x14ac:dyDescent="0.35">
      <c r="V1274" s="5" t="str">
        <f t="shared" si="19"/>
        <v/>
      </c>
    </row>
    <row r="1275" spans="22:22" x14ac:dyDescent="0.35">
      <c r="V1275" s="5" t="str">
        <f t="shared" si="19"/>
        <v/>
      </c>
    </row>
    <row r="1276" spans="22:22" x14ac:dyDescent="0.35">
      <c r="V1276" s="5" t="str">
        <f t="shared" si="19"/>
        <v/>
      </c>
    </row>
    <row r="1277" spans="22:22" x14ac:dyDescent="0.35">
      <c r="V1277" s="5" t="str">
        <f t="shared" si="19"/>
        <v/>
      </c>
    </row>
    <row r="1278" spans="22:22" x14ac:dyDescent="0.35">
      <c r="V1278" s="5" t="str">
        <f t="shared" si="19"/>
        <v/>
      </c>
    </row>
    <row r="1279" spans="22:22" x14ac:dyDescent="0.35">
      <c r="V1279" s="5" t="str">
        <f t="shared" si="19"/>
        <v/>
      </c>
    </row>
    <row r="1280" spans="22:22" x14ac:dyDescent="0.35">
      <c r="V1280" s="5" t="str">
        <f t="shared" si="19"/>
        <v/>
      </c>
    </row>
    <row r="1281" spans="22:22" x14ac:dyDescent="0.35">
      <c r="V1281" s="5" t="str">
        <f t="shared" si="19"/>
        <v/>
      </c>
    </row>
    <row r="1282" spans="22:22" x14ac:dyDescent="0.35">
      <c r="V1282" s="5" t="str">
        <f t="shared" ref="V1282:V1345" si="20">TRIM(CLEAN(SUBSTITUTE(A1282,CHAR(160)," ")))</f>
        <v/>
      </c>
    </row>
    <row r="1283" spans="22:22" x14ac:dyDescent="0.35">
      <c r="V1283" s="5" t="str">
        <f t="shared" si="20"/>
        <v/>
      </c>
    </row>
    <row r="1284" spans="22:22" x14ac:dyDescent="0.35">
      <c r="V1284" s="5" t="str">
        <f t="shared" si="20"/>
        <v/>
      </c>
    </row>
    <row r="1285" spans="22:22" x14ac:dyDescent="0.35">
      <c r="V1285" s="5" t="str">
        <f t="shared" si="20"/>
        <v/>
      </c>
    </row>
    <row r="1286" spans="22:22" x14ac:dyDescent="0.35">
      <c r="V1286" s="5" t="str">
        <f t="shared" si="20"/>
        <v/>
      </c>
    </row>
    <row r="1287" spans="22:22" x14ac:dyDescent="0.35">
      <c r="V1287" s="5" t="str">
        <f t="shared" si="20"/>
        <v/>
      </c>
    </row>
    <row r="1288" spans="22:22" x14ac:dyDescent="0.35">
      <c r="V1288" s="5" t="str">
        <f t="shared" si="20"/>
        <v/>
      </c>
    </row>
    <row r="1289" spans="22:22" x14ac:dyDescent="0.35">
      <c r="V1289" s="5" t="str">
        <f t="shared" si="20"/>
        <v/>
      </c>
    </row>
    <row r="1290" spans="22:22" x14ac:dyDescent="0.35">
      <c r="V1290" s="5" t="str">
        <f t="shared" si="20"/>
        <v/>
      </c>
    </row>
    <row r="1291" spans="22:22" x14ac:dyDescent="0.35">
      <c r="V1291" s="5" t="str">
        <f t="shared" si="20"/>
        <v/>
      </c>
    </row>
    <row r="1292" spans="22:22" x14ac:dyDescent="0.35">
      <c r="V1292" s="5" t="str">
        <f t="shared" si="20"/>
        <v/>
      </c>
    </row>
    <row r="1293" spans="22:22" x14ac:dyDescent="0.35">
      <c r="V1293" s="5" t="str">
        <f t="shared" si="20"/>
        <v/>
      </c>
    </row>
    <row r="1294" spans="22:22" x14ac:dyDescent="0.35">
      <c r="V1294" s="5" t="str">
        <f t="shared" si="20"/>
        <v/>
      </c>
    </row>
    <row r="1295" spans="22:22" x14ac:dyDescent="0.35">
      <c r="V1295" s="5" t="str">
        <f t="shared" si="20"/>
        <v/>
      </c>
    </row>
    <row r="1296" spans="22:22" x14ac:dyDescent="0.35">
      <c r="V1296" s="5" t="str">
        <f t="shared" si="20"/>
        <v/>
      </c>
    </row>
    <row r="1297" spans="22:22" x14ac:dyDescent="0.35">
      <c r="V1297" s="5" t="str">
        <f t="shared" si="20"/>
        <v/>
      </c>
    </row>
    <row r="1298" spans="22:22" x14ac:dyDescent="0.35">
      <c r="V1298" s="5" t="str">
        <f t="shared" si="20"/>
        <v/>
      </c>
    </row>
    <row r="1299" spans="22:22" x14ac:dyDescent="0.35">
      <c r="V1299" s="5" t="str">
        <f t="shared" si="20"/>
        <v/>
      </c>
    </row>
    <row r="1300" spans="22:22" x14ac:dyDescent="0.35">
      <c r="V1300" s="5" t="str">
        <f t="shared" si="20"/>
        <v/>
      </c>
    </row>
    <row r="1301" spans="22:22" x14ac:dyDescent="0.35">
      <c r="V1301" s="5" t="str">
        <f t="shared" si="20"/>
        <v/>
      </c>
    </row>
    <row r="1302" spans="22:22" x14ac:dyDescent="0.35">
      <c r="V1302" s="5" t="str">
        <f t="shared" si="20"/>
        <v/>
      </c>
    </row>
    <row r="1303" spans="22:22" x14ac:dyDescent="0.35">
      <c r="V1303" s="5" t="str">
        <f t="shared" si="20"/>
        <v/>
      </c>
    </row>
    <row r="1304" spans="22:22" x14ac:dyDescent="0.35">
      <c r="V1304" s="5" t="str">
        <f t="shared" si="20"/>
        <v/>
      </c>
    </row>
    <row r="1305" spans="22:22" x14ac:dyDescent="0.35">
      <c r="V1305" s="5" t="str">
        <f t="shared" si="20"/>
        <v/>
      </c>
    </row>
    <row r="1306" spans="22:22" x14ac:dyDescent="0.35">
      <c r="V1306" s="5" t="str">
        <f t="shared" si="20"/>
        <v/>
      </c>
    </row>
    <row r="1307" spans="22:22" x14ac:dyDescent="0.35">
      <c r="V1307" s="5" t="str">
        <f t="shared" si="20"/>
        <v/>
      </c>
    </row>
    <row r="1308" spans="22:22" x14ac:dyDescent="0.35">
      <c r="V1308" s="5" t="str">
        <f t="shared" si="20"/>
        <v/>
      </c>
    </row>
    <row r="1309" spans="22:22" x14ac:dyDescent="0.35">
      <c r="V1309" s="5" t="str">
        <f t="shared" si="20"/>
        <v/>
      </c>
    </row>
    <row r="1310" spans="22:22" x14ac:dyDescent="0.35">
      <c r="V1310" s="5" t="str">
        <f t="shared" si="20"/>
        <v/>
      </c>
    </row>
    <row r="1311" spans="22:22" x14ac:dyDescent="0.35">
      <c r="V1311" s="5" t="str">
        <f t="shared" si="20"/>
        <v/>
      </c>
    </row>
    <row r="1312" spans="22:22" x14ac:dyDescent="0.35">
      <c r="V1312" s="5" t="str">
        <f t="shared" si="20"/>
        <v/>
      </c>
    </row>
    <row r="1313" spans="22:22" x14ac:dyDescent="0.35">
      <c r="V1313" s="5" t="str">
        <f t="shared" si="20"/>
        <v/>
      </c>
    </row>
    <row r="1314" spans="22:22" x14ac:dyDescent="0.35">
      <c r="V1314" s="5" t="str">
        <f t="shared" si="20"/>
        <v/>
      </c>
    </row>
    <row r="1315" spans="22:22" x14ac:dyDescent="0.35">
      <c r="V1315" s="5" t="str">
        <f t="shared" si="20"/>
        <v/>
      </c>
    </row>
    <row r="1316" spans="22:22" x14ac:dyDescent="0.35">
      <c r="V1316" s="5" t="str">
        <f t="shared" si="20"/>
        <v/>
      </c>
    </row>
    <row r="1317" spans="22:22" x14ac:dyDescent="0.35">
      <c r="V1317" s="5" t="str">
        <f t="shared" si="20"/>
        <v/>
      </c>
    </row>
    <row r="1318" spans="22:22" x14ac:dyDescent="0.35">
      <c r="V1318" s="5" t="str">
        <f t="shared" si="20"/>
        <v/>
      </c>
    </row>
    <row r="1319" spans="22:22" x14ac:dyDescent="0.35">
      <c r="V1319" s="5" t="str">
        <f t="shared" si="20"/>
        <v/>
      </c>
    </row>
    <row r="1320" spans="22:22" x14ac:dyDescent="0.35">
      <c r="V1320" s="5" t="str">
        <f t="shared" si="20"/>
        <v/>
      </c>
    </row>
    <row r="1321" spans="22:22" x14ac:dyDescent="0.35">
      <c r="V1321" s="5" t="str">
        <f t="shared" si="20"/>
        <v/>
      </c>
    </row>
    <row r="1322" spans="22:22" x14ac:dyDescent="0.35">
      <c r="V1322" s="5" t="str">
        <f t="shared" si="20"/>
        <v/>
      </c>
    </row>
    <row r="1323" spans="22:22" x14ac:dyDescent="0.35">
      <c r="V1323" s="5" t="str">
        <f t="shared" si="20"/>
        <v/>
      </c>
    </row>
    <row r="1324" spans="22:22" x14ac:dyDescent="0.35">
      <c r="V1324" s="5" t="str">
        <f t="shared" si="20"/>
        <v/>
      </c>
    </row>
    <row r="1325" spans="22:22" x14ac:dyDescent="0.35">
      <c r="V1325" s="5" t="str">
        <f t="shared" si="20"/>
        <v/>
      </c>
    </row>
    <row r="1326" spans="22:22" x14ac:dyDescent="0.35">
      <c r="V1326" s="5" t="str">
        <f t="shared" si="20"/>
        <v/>
      </c>
    </row>
    <row r="1327" spans="22:22" x14ac:dyDescent="0.35">
      <c r="V1327" s="5" t="str">
        <f t="shared" si="20"/>
        <v/>
      </c>
    </row>
    <row r="1328" spans="22:22" x14ac:dyDescent="0.35">
      <c r="V1328" s="5" t="str">
        <f t="shared" si="20"/>
        <v/>
      </c>
    </row>
    <row r="1329" spans="22:22" x14ac:dyDescent="0.35">
      <c r="V1329" s="5" t="str">
        <f t="shared" si="20"/>
        <v/>
      </c>
    </row>
    <row r="1330" spans="22:22" x14ac:dyDescent="0.35">
      <c r="V1330" s="5" t="str">
        <f t="shared" si="20"/>
        <v/>
      </c>
    </row>
    <row r="1331" spans="22:22" x14ac:dyDescent="0.35">
      <c r="V1331" s="5" t="str">
        <f t="shared" si="20"/>
        <v/>
      </c>
    </row>
    <row r="1332" spans="22:22" x14ac:dyDescent="0.35">
      <c r="V1332" s="5" t="str">
        <f t="shared" si="20"/>
        <v/>
      </c>
    </row>
    <row r="1333" spans="22:22" x14ac:dyDescent="0.35">
      <c r="V1333" s="5" t="str">
        <f t="shared" si="20"/>
        <v/>
      </c>
    </row>
    <row r="1334" spans="22:22" x14ac:dyDescent="0.35">
      <c r="V1334" s="5" t="str">
        <f t="shared" si="20"/>
        <v/>
      </c>
    </row>
    <row r="1335" spans="22:22" x14ac:dyDescent="0.35">
      <c r="V1335" s="5" t="str">
        <f t="shared" si="20"/>
        <v/>
      </c>
    </row>
    <row r="1336" spans="22:22" x14ac:dyDescent="0.35">
      <c r="V1336" s="5" t="str">
        <f t="shared" si="20"/>
        <v/>
      </c>
    </row>
    <row r="1337" spans="22:22" x14ac:dyDescent="0.35">
      <c r="V1337" s="5" t="str">
        <f t="shared" si="20"/>
        <v/>
      </c>
    </row>
    <row r="1338" spans="22:22" x14ac:dyDescent="0.35">
      <c r="V1338" s="5" t="str">
        <f t="shared" si="20"/>
        <v/>
      </c>
    </row>
    <row r="1339" spans="22:22" x14ac:dyDescent="0.35">
      <c r="V1339" s="5" t="str">
        <f t="shared" si="20"/>
        <v/>
      </c>
    </row>
    <row r="1340" spans="22:22" x14ac:dyDescent="0.35">
      <c r="V1340" s="5" t="str">
        <f t="shared" si="20"/>
        <v/>
      </c>
    </row>
    <row r="1341" spans="22:22" x14ac:dyDescent="0.35">
      <c r="V1341" s="5" t="str">
        <f t="shared" si="20"/>
        <v/>
      </c>
    </row>
    <row r="1342" spans="22:22" x14ac:dyDescent="0.35">
      <c r="V1342" s="5" t="str">
        <f t="shared" si="20"/>
        <v/>
      </c>
    </row>
    <row r="1343" spans="22:22" x14ac:dyDescent="0.35">
      <c r="V1343" s="5" t="str">
        <f t="shared" si="20"/>
        <v/>
      </c>
    </row>
    <row r="1344" spans="22:22" x14ac:dyDescent="0.35">
      <c r="V1344" s="5" t="str">
        <f t="shared" si="20"/>
        <v/>
      </c>
    </row>
    <row r="1345" spans="22:22" x14ac:dyDescent="0.35">
      <c r="V1345" s="5" t="str">
        <f t="shared" si="20"/>
        <v/>
      </c>
    </row>
    <row r="1346" spans="22:22" x14ac:dyDescent="0.35">
      <c r="V1346" s="5" t="str">
        <f t="shared" ref="V1346:V1409" si="21">TRIM(CLEAN(SUBSTITUTE(A1346,CHAR(160)," ")))</f>
        <v/>
      </c>
    </row>
    <row r="1347" spans="22:22" x14ac:dyDescent="0.35">
      <c r="V1347" s="5" t="str">
        <f t="shared" si="21"/>
        <v/>
      </c>
    </row>
    <row r="1348" spans="22:22" x14ac:dyDescent="0.35">
      <c r="V1348" s="5" t="str">
        <f t="shared" si="21"/>
        <v/>
      </c>
    </row>
    <row r="1349" spans="22:22" x14ac:dyDescent="0.35">
      <c r="V1349" s="5" t="str">
        <f t="shared" si="21"/>
        <v/>
      </c>
    </row>
    <row r="1350" spans="22:22" x14ac:dyDescent="0.35">
      <c r="V1350" s="5" t="str">
        <f t="shared" si="21"/>
        <v/>
      </c>
    </row>
    <row r="1351" spans="22:22" x14ac:dyDescent="0.35">
      <c r="V1351" s="5" t="str">
        <f t="shared" si="21"/>
        <v/>
      </c>
    </row>
    <row r="1352" spans="22:22" x14ac:dyDescent="0.35">
      <c r="V1352" s="5" t="str">
        <f t="shared" si="21"/>
        <v/>
      </c>
    </row>
    <row r="1353" spans="22:22" x14ac:dyDescent="0.35">
      <c r="V1353" s="5" t="str">
        <f t="shared" si="21"/>
        <v/>
      </c>
    </row>
    <row r="1354" spans="22:22" x14ac:dyDescent="0.35">
      <c r="V1354" s="5" t="str">
        <f t="shared" si="21"/>
        <v/>
      </c>
    </row>
    <row r="1355" spans="22:22" x14ac:dyDescent="0.35">
      <c r="V1355" s="5" t="str">
        <f t="shared" si="21"/>
        <v/>
      </c>
    </row>
    <row r="1356" spans="22:22" x14ac:dyDescent="0.35">
      <c r="V1356" s="5" t="str">
        <f t="shared" si="21"/>
        <v/>
      </c>
    </row>
    <row r="1357" spans="22:22" x14ac:dyDescent="0.35">
      <c r="V1357" s="5" t="str">
        <f t="shared" si="21"/>
        <v/>
      </c>
    </row>
    <row r="1358" spans="22:22" x14ac:dyDescent="0.35">
      <c r="V1358" s="5" t="str">
        <f t="shared" si="21"/>
        <v/>
      </c>
    </row>
    <row r="1359" spans="22:22" x14ac:dyDescent="0.35">
      <c r="V1359" s="5" t="str">
        <f t="shared" si="21"/>
        <v/>
      </c>
    </row>
    <row r="1360" spans="22:22" x14ac:dyDescent="0.35">
      <c r="V1360" s="5" t="str">
        <f t="shared" si="21"/>
        <v/>
      </c>
    </row>
    <row r="1361" spans="22:22" x14ac:dyDescent="0.35">
      <c r="V1361" s="5" t="str">
        <f t="shared" si="21"/>
        <v/>
      </c>
    </row>
    <row r="1362" spans="22:22" x14ac:dyDescent="0.35">
      <c r="V1362" s="5" t="str">
        <f t="shared" si="21"/>
        <v/>
      </c>
    </row>
    <row r="1363" spans="22:22" x14ac:dyDescent="0.35">
      <c r="V1363" s="5" t="str">
        <f t="shared" si="21"/>
        <v/>
      </c>
    </row>
    <row r="1364" spans="22:22" x14ac:dyDescent="0.35">
      <c r="V1364" s="5" t="str">
        <f t="shared" si="21"/>
        <v/>
      </c>
    </row>
    <row r="1365" spans="22:22" x14ac:dyDescent="0.35">
      <c r="V1365" s="5" t="str">
        <f t="shared" si="21"/>
        <v/>
      </c>
    </row>
    <row r="1366" spans="22:22" x14ac:dyDescent="0.35">
      <c r="V1366" s="5" t="str">
        <f t="shared" si="21"/>
        <v/>
      </c>
    </row>
    <row r="1367" spans="22:22" x14ac:dyDescent="0.35">
      <c r="V1367" s="5" t="str">
        <f t="shared" si="21"/>
        <v/>
      </c>
    </row>
    <row r="1368" spans="22:22" x14ac:dyDescent="0.35">
      <c r="V1368" s="5" t="str">
        <f t="shared" si="21"/>
        <v/>
      </c>
    </row>
    <row r="1369" spans="22:22" x14ac:dyDescent="0.35">
      <c r="V1369" s="5" t="str">
        <f t="shared" si="21"/>
        <v/>
      </c>
    </row>
    <row r="1370" spans="22:22" x14ac:dyDescent="0.35">
      <c r="V1370" s="5" t="str">
        <f t="shared" si="21"/>
        <v/>
      </c>
    </row>
    <row r="1371" spans="22:22" x14ac:dyDescent="0.35">
      <c r="V1371" s="5" t="str">
        <f t="shared" si="21"/>
        <v/>
      </c>
    </row>
    <row r="1372" spans="22:22" x14ac:dyDescent="0.35">
      <c r="V1372" s="5" t="str">
        <f t="shared" si="21"/>
        <v/>
      </c>
    </row>
    <row r="1373" spans="22:22" x14ac:dyDescent="0.35">
      <c r="V1373" s="5" t="str">
        <f t="shared" si="21"/>
        <v/>
      </c>
    </row>
    <row r="1374" spans="22:22" x14ac:dyDescent="0.35">
      <c r="V1374" s="5" t="str">
        <f t="shared" si="21"/>
        <v/>
      </c>
    </row>
    <row r="1375" spans="22:22" x14ac:dyDescent="0.35">
      <c r="V1375" s="5" t="str">
        <f t="shared" si="21"/>
        <v/>
      </c>
    </row>
    <row r="1376" spans="22:22" x14ac:dyDescent="0.35">
      <c r="V1376" s="5" t="str">
        <f t="shared" si="21"/>
        <v/>
      </c>
    </row>
    <row r="1377" spans="22:22" x14ac:dyDescent="0.35">
      <c r="V1377" s="5" t="str">
        <f t="shared" si="21"/>
        <v/>
      </c>
    </row>
    <row r="1378" spans="22:22" x14ac:dyDescent="0.35">
      <c r="V1378" s="5" t="str">
        <f t="shared" si="21"/>
        <v/>
      </c>
    </row>
    <row r="1379" spans="22:22" x14ac:dyDescent="0.35">
      <c r="V1379" s="5" t="str">
        <f t="shared" si="21"/>
        <v/>
      </c>
    </row>
    <row r="1380" spans="22:22" x14ac:dyDescent="0.35">
      <c r="V1380" s="5" t="str">
        <f t="shared" si="21"/>
        <v/>
      </c>
    </row>
    <row r="1381" spans="22:22" x14ac:dyDescent="0.35">
      <c r="V1381" s="5" t="str">
        <f t="shared" si="21"/>
        <v/>
      </c>
    </row>
    <row r="1382" spans="22:22" x14ac:dyDescent="0.35">
      <c r="V1382" s="5" t="str">
        <f t="shared" si="21"/>
        <v/>
      </c>
    </row>
    <row r="1383" spans="22:22" x14ac:dyDescent="0.35">
      <c r="V1383" s="5" t="str">
        <f t="shared" si="21"/>
        <v/>
      </c>
    </row>
    <row r="1384" spans="22:22" x14ac:dyDescent="0.35">
      <c r="V1384" s="5" t="str">
        <f t="shared" si="21"/>
        <v/>
      </c>
    </row>
    <row r="1385" spans="22:22" x14ac:dyDescent="0.35">
      <c r="V1385" s="5" t="str">
        <f t="shared" si="21"/>
        <v/>
      </c>
    </row>
    <row r="1386" spans="22:22" x14ac:dyDescent="0.35">
      <c r="V1386" s="5" t="str">
        <f t="shared" si="21"/>
        <v/>
      </c>
    </row>
    <row r="1387" spans="22:22" x14ac:dyDescent="0.35">
      <c r="V1387" s="5" t="str">
        <f t="shared" si="21"/>
        <v/>
      </c>
    </row>
    <row r="1388" spans="22:22" x14ac:dyDescent="0.35">
      <c r="V1388" s="5" t="str">
        <f t="shared" si="21"/>
        <v/>
      </c>
    </row>
    <row r="1389" spans="22:22" x14ac:dyDescent="0.35">
      <c r="V1389" s="5" t="str">
        <f t="shared" si="21"/>
        <v/>
      </c>
    </row>
    <row r="1390" spans="22:22" x14ac:dyDescent="0.35">
      <c r="V1390" s="5" t="str">
        <f t="shared" si="21"/>
        <v/>
      </c>
    </row>
    <row r="1391" spans="22:22" x14ac:dyDescent="0.35">
      <c r="V1391" s="5" t="str">
        <f t="shared" si="21"/>
        <v/>
      </c>
    </row>
    <row r="1392" spans="22:22" x14ac:dyDescent="0.35">
      <c r="V1392" s="5" t="str">
        <f t="shared" si="21"/>
        <v/>
      </c>
    </row>
    <row r="1393" spans="22:22" x14ac:dyDescent="0.35">
      <c r="V1393" s="5" t="str">
        <f t="shared" si="21"/>
        <v/>
      </c>
    </row>
    <row r="1394" spans="22:22" x14ac:dyDescent="0.35">
      <c r="V1394" s="5" t="str">
        <f t="shared" si="21"/>
        <v/>
      </c>
    </row>
    <row r="1395" spans="22:22" x14ac:dyDescent="0.35">
      <c r="V1395" s="5" t="str">
        <f t="shared" si="21"/>
        <v/>
      </c>
    </row>
    <row r="1396" spans="22:22" x14ac:dyDescent="0.35">
      <c r="V1396" s="5" t="str">
        <f t="shared" si="21"/>
        <v/>
      </c>
    </row>
    <row r="1397" spans="22:22" x14ac:dyDescent="0.35">
      <c r="V1397" s="5" t="str">
        <f t="shared" si="21"/>
        <v/>
      </c>
    </row>
    <row r="1398" spans="22:22" x14ac:dyDescent="0.35">
      <c r="V1398" s="5" t="str">
        <f t="shared" si="21"/>
        <v/>
      </c>
    </row>
    <row r="1399" spans="22:22" x14ac:dyDescent="0.35">
      <c r="V1399" s="5" t="str">
        <f t="shared" si="21"/>
        <v/>
      </c>
    </row>
    <row r="1400" spans="22:22" x14ac:dyDescent="0.35">
      <c r="V1400" s="5" t="str">
        <f t="shared" si="21"/>
        <v/>
      </c>
    </row>
    <row r="1401" spans="22:22" x14ac:dyDescent="0.35">
      <c r="V1401" s="5" t="str">
        <f t="shared" si="21"/>
        <v/>
      </c>
    </row>
    <row r="1402" spans="22:22" x14ac:dyDescent="0.35">
      <c r="V1402" s="5" t="str">
        <f t="shared" si="21"/>
        <v/>
      </c>
    </row>
    <row r="1403" spans="22:22" x14ac:dyDescent="0.35">
      <c r="V1403" s="5" t="str">
        <f t="shared" si="21"/>
        <v/>
      </c>
    </row>
    <row r="1404" spans="22:22" x14ac:dyDescent="0.35">
      <c r="V1404" s="5" t="str">
        <f t="shared" si="21"/>
        <v/>
      </c>
    </row>
    <row r="1405" spans="22:22" x14ac:dyDescent="0.35">
      <c r="V1405" s="5" t="str">
        <f t="shared" si="21"/>
        <v/>
      </c>
    </row>
    <row r="1406" spans="22:22" x14ac:dyDescent="0.35">
      <c r="V1406" s="5" t="str">
        <f t="shared" si="21"/>
        <v/>
      </c>
    </row>
    <row r="1407" spans="22:22" x14ac:dyDescent="0.35">
      <c r="V1407" s="5" t="str">
        <f t="shared" si="21"/>
        <v/>
      </c>
    </row>
    <row r="1408" spans="22:22" x14ac:dyDescent="0.35">
      <c r="V1408" s="5" t="str">
        <f t="shared" si="21"/>
        <v/>
      </c>
    </row>
    <row r="1409" spans="22:22" x14ac:dyDescent="0.35">
      <c r="V1409" s="5" t="str">
        <f t="shared" si="21"/>
        <v/>
      </c>
    </row>
    <row r="1410" spans="22:22" x14ac:dyDescent="0.35">
      <c r="V1410" s="5" t="str">
        <f t="shared" ref="V1410:V1473" si="22">TRIM(CLEAN(SUBSTITUTE(A1410,CHAR(160)," ")))</f>
        <v/>
      </c>
    </row>
    <row r="1411" spans="22:22" x14ac:dyDescent="0.35">
      <c r="V1411" s="5" t="str">
        <f t="shared" si="22"/>
        <v/>
      </c>
    </row>
    <row r="1412" spans="22:22" x14ac:dyDescent="0.35">
      <c r="V1412" s="5" t="str">
        <f t="shared" si="22"/>
        <v/>
      </c>
    </row>
    <row r="1413" spans="22:22" x14ac:dyDescent="0.35">
      <c r="V1413" s="5" t="str">
        <f t="shared" si="22"/>
        <v/>
      </c>
    </row>
    <row r="1414" spans="22:22" x14ac:dyDescent="0.35">
      <c r="V1414" s="5" t="str">
        <f t="shared" si="22"/>
        <v/>
      </c>
    </row>
    <row r="1415" spans="22:22" x14ac:dyDescent="0.35">
      <c r="V1415" s="5" t="str">
        <f t="shared" si="22"/>
        <v/>
      </c>
    </row>
    <row r="1416" spans="22:22" x14ac:dyDescent="0.35">
      <c r="V1416" s="5" t="str">
        <f t="shared" si="22"/>
        <v/>
      </c>
    </row>
    <row r="1417" spans="22:22" x14ac:dyDescent="0.35">
      <c r="V1417" s="5" t="str">
        <f t="shared" si="22"/>
        <v/>
      </c>
    </row>
    <row r="1418" spans="22:22" x14ac:dyDescent="0.35">
      <c r="V1418" s="5" t="str">
        <f t="shared" si="22"/>
        <v/>
      </c>
    </row>
    <row r="1419" spans="22:22" x14ac:dyDescent="0.35">
      <c r="V1419" s="5" t="str">
        <f t="shared" si="22"/>
        <v/>
      </c>
    </row>
    <row r="1420" spans="22:22" x14ac:dyDescent="0.35">
      <c r="V1420" s="5" t="str">
        <f t="shared" si="22"/>
        <v/>
      </c>
    </row>
    <row r="1421" spans="22:22" x14ac:dyDescent="0.35">
      <c r="V1421" s="5" t="str">
        <f t="shared" si="22"/>
        <v/>
      </c>
    </row>
    <row r="1422" spans="22:22" x14ac:dyDescent="0.35">
      <c r="V1422" s="5" t="str">
        <f t="shared" si="22"/>
        <v/>
      </c>
    </row>
    <row r="1423" spans="22:22" x14ac:dyDescent="0.35">
      <c r="V1423" s="5" t="str">
        <f t="shared" si="22"/>
        <v/>
      </c>
    </row>
    <row r="1424" spans="22:22" x14ac:dyDescent="0.35">
      <c r="V1424" s="5" t="str">
        <f t="shared" si="22"/>
        <v/>
      </c>
    </row>
    <row r="1425" spans="22:22" x14ac:dyDescent="0.35">
      <c r="V1425" s="5" t="str">
        <f t="shared" si="22"/>
        <v/>
      </c>
    </row>
    <row r="1426" spans="22:22" x14ac:dyDescent="0.35">
      <c r="V1426" s="5" t="str">
        <f t="shared" si="22"/>
        <v/>
      </c>
    </row>
    <row r="1427" spans="22:22" x14ac:dyDescent="0.35">
      <c r="V1427" s="5" t="str">
        <f t="shared" si="22"/>
        <v/>
      </c>
    </row>
    <row r="1428" spans="22:22" x14ac:dyDescent="0.35">
      <c r="V1428" s="5" t="str">
        <f t="shared" si="22"/>
        <v/>
      </c>
    </row>
    <row r="1429" spans="22:22" x14ac:dyDescent="0.35">
      <c r="V1429" s="5" t="str">
        <f t="shared" si="22"/>
        <v/>
      </c>
    </row>
    <row r="1430" spans="22:22" x14ac:dyDescent="0.35">
      <c r="V1430" s="5" t="str">
        <f t="shared" si="22"/>
        <v/>
      </c>
    </row>
    <row r="1431" spans="22:22" x14ac:dyDescent="0.35">
      <c r="V1431" s="5" t="str">
        <f t="shared" si="22"/>
        <v/>
      </c>
    </row>
    <row r="1432" spans="22:22" x14ac:dyDescent="0.35">
      <c r="V1432" s="5" t="str">
        <f t="shared" si="22"/>
        <v/>
      </c>
    </row>
    <row r="1433" spans="22:22" x14ac:dyDescent="0.35">
      <c r="V1433" s="5" t="str">
        <f t="shared" si="22"/>
        <v/>
      </c>
    </row>
    <row r="1434" spans="22:22" x14ac:dyDescent="0.35">
      <c r="V1434" s="5" t="str">
        <f t="shared" si="22"/>
        <v/>
      </c>
    </row>
    <row r="1435" spans="22:22" x14ac:dyDescent="0.35">
      <c r="V1435" s="5" t="str">
        <f t="shared" si="22"/>
        <v/>
      </c>
    </row>
    <row r="1436" spans="22:22" x14ac:dyDescent="0.35">
      <c r="V1436" s="5" t="str">
        <f t="shared" si="22"/>
        <v/>
      </c>
    </row>
    <row r="1437" spans="22:22" x14ac:dyDescent="0.35">
      <c r="V1437" s="5" t="str">
        <f t="shared" si="22"/>
        <v/>
      </c>
    </row>
    <row r="1438" spans="22:22" x14ac:dyDescent="0.35">
      <c r="V1438" s="5" t="str">
        <f t="shared" si="22"/>
        <v/>
      </c>
    </row>
    <row r="1439" spans="22:22" x14ac:dyDescent="0.35">
      <c r="V1439" s="5" t="str">
        <f t="shared" si="22"/>
        <v/>
      </c>
    </row>
    <row r="1440" spans="22:22" x14ac:dyDescent="0.35">
      <c r="V1440" s="5" t="str">
        <f t="shared" si="22"/>
        <v/>
      </c>
    </row>
    <row r="1441" spans="22:22" x14ac:dyDescent="0.35">
      <c r="V1441" s="5" t="str">
        <f t="shared" si="22"/>
        <v/>
      </c>
    </row>
    <row r="1442" spans="22:22" x14ac:dyDescent="0.35">
      <c r="V1442" s="5" t="str">
        <f t="shared" si="22"/>
        <v/>
      </c>
    </row>
    <row r="1443" spans="22:22" x14ac:dyDescent="0.35">
      <c r="V1443" s="5" t="str">
        <f t="shared" si="22"/>
        <v/>
      </c>
    </row>
    <row r="1444" spans="22:22" x14ac:dyDescent="0.35">
      <c r="V1444" s="5" t="str">
        <f t="shared" si="22"/>
        <v/>
      </c>
    </row>
    <row r="1445" spans="22:22" x14ac:dyDescent="0.35">
      <c r="V1445" s="5" t="str">
        <f t="shared" si="22"/>
        <v/>
      </c>
    </row>
    <row r="1446" spans="22:22" x14ac:dyDescent="0.35">
      <c r="V1446" s="5" t="str">
        <f t="shared" si="22"/>
        <v/>
      </c>
    </row>
    <row r="1447" spans="22:22" x14ac:dyDescent="0.35">
      <c r="V1447" s="5" t="str">
        <f t="shared" si="22"/>
        <v/>
      </c>
    </row>
    <row r="1448" spans="22:22" x14ac:dyDescent="0.35">
      <c r="V1448" s="5" t="str">
        <f t="shared" si="22"/>
        <v/>
      </c>
    </row>
    <row r="1449" spans="22:22" x14ac:dyDescent="0.35">
      <c r="V1449" s="5" t="str">
        <f t="shared" si="22"/>
        <v/>
      </c>
    </row>
    <row r="1450" spans="22:22" x14ac:dyDescent="0.35">
      <c r="V1450" s="5" t="str">
        <f t="shared" si="22"/>
        <v/>
      </c>
    </row>
    <row r="1451" spans="22:22" x14ac:dyDescent="0.35">
      <c r="V1451" s="5" t="str">
        <f t="shared" si="22"/>
        <v/>
      </c>
    </row>
    <row r="1452" spans="22:22" x14ac:dyDescent="0.35">
      <c r="V1452" s="5" t="str">
        <f t="shared" si="22"/>
        <v/>
      </c>
    </row>
    <row r="1453" spans="22:22" x14ac:dyDescent="0.35">
      <c r="V1453" s="5" t="str">
        <f t="shared" si="22"/>
        <v/>
      </c>
    </row>
    <row r="1454" spans="22:22" x14ac:dyDescent="0.35">
      <c r="V1454" s="5" t="str">
        <f t="shared" si="22"/>
        <v/>
      </c>
    </row>
    <row r="1455" spans="22:22" x14ac:dyDescent="0.35">
      <c r="V1455" s="5" t="str">
        <f t="shared" si="22"/>
        <v/>
      </c>
    </row>
    <row r="1456" spans="22:22" x14ac:dyDescent="0.35">
      <c r="V1456" s="5" t="str">
        <f t="shared" si="22"/>
        <v/>
      </c>
    </row>
    <row r="1457" spans="22:22" x14ac:dyDescent="0.35">
      <c r="V1457" s="5" t="str">
        <f t="shared" si="22"/>
        <v/>
      </c>
    </row>
    <row r="1458" spans="22:22" x14ac:dyDescent="0.35">
      <c r="V1458" s="5" t="str">
        <f t="shared" si="22"/>
        <v/>
      </c>
    </row>
    <row r="1459" spans="22:22" x14ac:dyDescent="0.35">
      <c r="V1459" s="5" t="str">
        <f t="shared" si="22"/>
        <v/>
      </c>
    </row>
    <row r="1460" spans="22:22" x14ac:dyDescent="0.35">
      <c r="V1460" s="5" t="str">
        <f t="shared" si="22"/>
        <v/>
      </c>
    </row>
    <row r="1461" spans="22:22" x14ac:dyDescent="0.35">
      <c r="V1461" s="5" t="str">
        <f t="shared" si="22"/>
        <v/>
      </c>
    </row>
    <row r="1462" spans="22:22" x14ac:dyDescent="0.35">
      <c r="V1462" s="5" t="str">
        <f t="shared" si="22"/>
        <v/>
      </c>
    </row>
    <row r="1463" spans="22:22" x14ac:dyDescent="0.35">
      <c r="V1463" s="5" t="str">
        <f t="shared" si="22"/>
        <v/>
      </c>
    </row>
    <row r="1464" spans="22:22" x14ac:dyDescent="0.35">
      <c r="V1464" s="5" t="str">
        <f t="shared" si="22"/>
        <v/>
      </c>
    </row>
    <row r="1465" spans="22:22" x14ac:dyDescent="0.35">
      <c r="V1465" s="5" t="str">
        <f t="shared" si="22"/>
        <v/>
      </c>
    </row>
    <row r="1466" spans="22:22" x14ac:dyDescent="0.35">
      <c r="V1466" s="5" t="str">
        <f t="shared" si="22"/>
        <v/>
      </c>
    </row>
    <row r="1467" spans="22:22" x14ac:dyDescent="0.35">
      <c r="V1467" s="5" t="str">
        <f t="shared" si="22"/>
        <v/>
      </c>
    </row>
    <row r="1468" spans="22:22" x14ac:dyDescent="0.35">
      <c r="V1468" s="5" t="str">
        <f t="shared" si="22"/>
        <v/>
      </c>
    </row>
    <row r="1469" spans="22:22" x14ac:dyDescent="0.35">
      <c r="V1469" s="5" t="str">
        <f t="shared" si="22"/>
        <v/>
      </c>
    </row>
    <row r="1470" spans="22:22" x14ac:dyDescent="0.35">
      <c r="V1470" s="5" t="str">
        <f t="shared" si="22"/>
        <v/>
      </c>
    </row>
    <row r="1471" spans="22:22" x14ac:dyDescent="0.35">
      <c r="V1471" s="5" t="str">
        <f t="shared" si="22"/>
        <v/>
      </c>
    </row>
    <row r="1472" spans="22:22" x14ac:dyDescent="0.35">
      <c r="V1472" s="5" t="str">
        <f t="shared" si="22"/>
        <v/>
      </c>
    </row>
    <row r="1473" spans="22:22" x14ac:dyDescent="0.35">
      <c r="V1473" s="5" t="str">
        <f t="shared" si="22"/>
        <v/>
      </c>
    </row>
    <row r="1474" spans="22:22" x14ac:dyDescent="0.35">
      <c r="V1474" s="5" t="str">
        <f t="shared" ref="V1474:V1537" si="23">TRIM(CLEAN(SUBSTITUTE(A1474,CHAR(160)," ")))</f>
        <v/>
      </c>
    </row>
    <row r="1475" spans="22:22" x14ac:dyDescent="0.35">
      <c r="V1475" s="5" t="str">
        <f t="shared" si="23"/>
        <v/>
      </c>
    </row>
    <row r="1476" spans="22:22" x14ac:dyDescent="0.35">
      <c r="V1476" s="5" t="str">
        <f t="shared" si="23"/>
        <v/>
      </c>
    </row>
    <row r="1477" spans="22:22" x14ac:dyDescent="0.35">
      <c r="V1477" s="5" t="str">
        <f t="shared" si="23"/>
        <v/>
      </c>
    </row>
    <row r="1478" spans="22:22" x14ac:dyDescent="0.35">
      <c r="V1478" s="5" t="str">
        <f t="shared" si="23"/>
        <v/>
      </c>
    </row>
    <row r="1479" spans="22:22" x14ac:dyDescent="0.35">
      <c r="V1479" s="5" t="str">
        <f t="shared" si="23"/>
        <v/>
      </c>
    </row>
    <row r="1480" spans="22:22" x14ac:dyDescent="0.35">
      <c r="V1480" s="5" t="str">
        <f t="shared" si="23"/>
        <v/>
      </c>
    </row>
    <row r="1481" spans="22:22" x14ac:dyDescent="0.35">
      <c r="V1481" s="5" t="str">
        <f t="shared" si="23"/>
        <v/>
      </c>
    </row>
    <row r="1482" spans="22:22" x14ac:dyDescent="0.35">
      <c r="V1482" s="5" t="str">
        <f t="shared" si="23"/>
        <v/>
      </c>
    </row>
    <row r="1483" spans="22:22" x14ac:dyDescent="0.35">
      <c r="V1483" s="5" t="str">
        <f t="shared" si="23"/>
        <v/>
      </c>
    </row>
    <row r="1484" spans="22:22" x14ac:dyDescent="0.35">
      <c r="V1484" s="5" t="str">
        <f t="shared" si="23"/>
        <v/>
      </c>
    </row>
    <row r="1485" spans="22:22" x14ac:dyDescent="0.35">
      <c r="V1485" s="5" t="str">
        <f t="shared" si="23"/>
        <v/>
      </c>
    </row>
    <row r="1486" spans="22:22" x14ac:dyDescent="0.35">
      <c r="V1486" s="5" t="str">
        <f t="shared" si="23"/>
        <v/>
      </c>
    </row>
    <row r="1487" spans="22:22" x14ac:dyDescent="0.35">
      <c r="V1487" s="5" t="str">
        <f t="shared" si="23"/>
        <v/>
      </c>
    </row>
    <row r="1488" spans="22:22" x14ac:dyDescent="0.35">
      <c r="V1488" s="5" t="str">
        <f t="shared" si="23"/>
        <v/>
      </c>
    </row>
    <row r="1489" spans="22:22" x14ac:dyDescent="0.35">
      <c r="V1489" s="5" t="str">
        <f t="shared" si="23"/>
        <v/>
      </c>
    </row>
    <row r="1490" spans="22:22" x14ac:dyDescent="0.35">
      <c r="V1490" s="5" t="str">
        <f t="shared" si="23"/>
        <v/>
      </c>
    </row>
    <row r="1491" spans="22:22" x14ac:dyDescent="0.35">
      <c r="V1491" s="5" t="str">
        <f t="shared" si="23"/>
        <v/>
      </c>
    </row>
    <row r="1492" spans="22:22" x14ac:dyDescent="0.35">
      <c r="V1492" s="5" t="str">
        <f t="shared" si="23"/>
        <v/>
      </c>
    </row>
    <row r="1493" spans="22:22" x14ac:dyDescent="0.35">
      <c r="V1493" s="5" t="str">
        <f t="shared" si="23"/>
        <v/>
      </c>
    </row>
    <row r="1494" spans="22:22" x14ac:dyDescent="0.35">
      <c r="V1494" s="5" t="str">
        <f t="shared" si="23"/>
        <v/>
      </c>
    </row>
    <row r="1495" spans="22:22" x14ac:dyDescent="0.35">
      <c r="V1495" s="5" t="str">
        <f t="shared" si="23"/>
        <v/>
      </c>
    </row>
    <row r="1496" spans="22:22" x14ac:dyDescent="0.35">
      <c r="V1496" s="5" t="str">
        <f t="shared" si="23"/>
        <v/>
      </c>
    </row>
    <row r="1497" spans="22:22" x14ac:dyDescent="0.35">
      <c r="V1497" s="5" t="str">
        <f t="shared" si="23"/>
        <v/>
      </c>
    </row>
    <row r="1498" spans="22:22" x14ac:dyDescent="0.35">
      <c r="V1498" s="5" t="str">
        <f t="shared" si="23"/>
        <v/>
      </c>
    </row>
    <row r="1499" spans="22:22" x14ac:dyDescent="0.35">
      <c r="V1499" s="5" t="str">
        <f t="shared" si="23"/>
        <v/>
      </c>
    </row>
    <row r="1500" spans="22:22" x14ac:dyDescent="0.35">
      <c r="V1500" s="5" t="str">
        <f t="shared" si="23"/>
        <v/>
      </c>
    </row>
    <row r="1501" spans="22:22" x14ac:dyDescent="0.35">
      <c r="V1501" s="5" t="str">
        <f t="shared" si="23"/>
        <v/>
      </c>
    </row>
    <row r="1502" spans="22:22" x14ac:dyDescent="0.35">
      <c r="V1502" s="5" t="str">
        <f t="shared" si="23"/>
        <v/>
      </c>
    </row>
    <row r="1503" spans="22:22" x14ac:dyDescent="0.35">
      <c r="V1503" s="5" t="str">
        <f t="shared" si="23"/>
        <v/>
      </c>
    </row>
    <row r="1504" spans="22:22" x14ac:dyDescent="0.35">
      <c r="V1504" s="5" t="str">
        <f t="shared" si="23"/>
        <v/>
      </c>
    </row>
    <row r="1505" spans="22:22" x14ac:dyDescent="0.35">
      <c r="V1505" s="5" t="str">
        <f t="shared" si="23"/>
        <v/>
      </c>
    </row>
    <row r="1506" spans="22:22" x14ac:dyDescent="0.35">
      <c r="V1506" s="5" t="str">
        <f t="shared" si="23"/>
        <v/>
      </c>
    </row>
    <row r="1507" spans="22:22" x14ac:dyDescent="0.35">
      <c r="V1507" s="5" t="str">
        <f t="shared" si="23"/>
        <v/>
      </c>
    </row>
    <row r="1508" spans="22:22" x14ac:dyDescent="0.35">
      <c r="V1508" s="5" t="str">
        <f t="shared" si="23"/>
        <v/>
      </c>
    </row>
    <row r="1509" spans="22:22" x14ac:dyDescent="0.35">
      <c r="V1509" s="5" t="str">
        <f t="shared" si="23"/>
        <v/>
      </c>
    </row>
    <row r="1510" spans="22:22" x14ac:dyDescent="0.35">
      <c r="V1510" s="5" t="str">
        <f t="shared" si="23"/>
        <v/>
      </c>
    </row>
    <row r="1511" spans="22:22" x14ac:dyDescent="0.35">
      <c r="V1511" s="5" t="str">
        <f t="shared" si="23"/>
        <v/>
      </c>
    </row>
    <row r="1512" spans="22:22" x14ac:dyDescent="0.35">
      <c r="V1512" s="5" t="str">
        <f t="shared" si="23"/>
        <v/>
      </c>
    </row>
    <row r="1513" spans="22:22" x14ac:dyDescent="0.35">
      <c r="V1513" s="5" t="str">
        <f t="shared" si="23"/>
        <v/>
      </c>
    </row>
    <row r="1514" spans="22:22" x14ac:dyDescent="0.35">
      <c r="V1514" s="5" t="str">
        <f t="shared" si="23"/>
        <v/>
      </c>
    </row>
    <row r="1515" spans="22:22" x14ac:dyDescent="0.35">
      <c r="V1515" s="5" t="str">
        <f t="shared" si="23"/>
        <v/>
      </c>
    </row>
    <row r="1516" spans="22:22" x14ac:dyDescent="0.35">
      <c r="V1516" s="5" t="str">
        <f t="shared" si="23"/>
        <v/>
      </c>
    </row>
    <row r="1517" spans="22:22" x14ac:dyDescent="0.35">
      <c r="V1517" s="5" t="str">
        <f t="shared" si="23"/>
        <v/>
      </c>
    </row>
    <row r="1518" spans="22:22" x14ac:dyDescent="0.35">
      <c r="V1518" s="5" t="str">
        <f t="shared" si="23"/>
        <v/>
      </c>
    </row>
    <row r="1519" spans="22:22" x14ac:dyDescent="0.35">
      <c r="V1519" s="5" t="str">
        <f t="shared" si="23"/>
        <v/>
      </c>
    </row>
    <row r="1520" spans="22:22" x14ac:dyDescent="0.35">
      <c r="V1520" s="5" t="str">
        <f t="shared" si="23"/>
        <v/>
      </c>
    </row>
    <row r="1521" spans="22:22" x14ac:dyDescent="0.35">
      <c r="V1521" s="5" t="str">
        <f t="shared" si="23"/>
        <v/>
      </c>
    </row>
    <row r="1522" spans="22:22" x14ac:dyDescent="0.35">
      <c r="V1522" s="5" t="str">
        <f t="shared" si="23"/>
        <v/>
      </c>
    </row>
    <row r="1523" spans="22:22" x14ac:dyDescent="0.35">
      <c r="V1523" s="5" t="str">
        <f t="shared" si="23"/>
        <v/>
      </c>
    </row>
    <row r="1524" spans="22:22" x14ac:dyDescent="0.35">
      <c r="V1524" s="5" t="str">
        <f t="shared" si="23"/>
        <v/>
      </c>
    </row>
    <row r="1525" spans="22:22" x14ac:dyDescent="0.35">
      <c r="V1525" s="5" t="str">
        <f t="shared" si="23"/>
        <v/>
      </c>
    </row>
    <row r="1526" spans="22:22" x14ac:dyDescent="0.35">
      <c r="V1526" s="5" t="str">
        <f t="shared" si="23"/>
        <v/>
      </c>
    </row>
    <row r="1527" spans="22:22" x14ac:dyDescent="0.35">
      <c r="V1527" s="5" t="str">
        <f t="shared" si="23"/>
        <v/>
      </c>
    </row>
    <row r="1528" spans="22:22" x14ac:dyDescent="0.35">
      <c r="V1528" s="5" t="str">
        <f t="shared" si="23"/>
        <v/>
      </c>
    </row>
    <row r="1529" spans="22:22" x14ac:dyDescent="0.35">
      <c r="V1529" s="5" t="str">
        <f t="shared" si="23"/>
        <v/>
      </c>
    </row>
    <row r="1530" spans="22:22" x14ac:dyDescent="0.35">
      <c r="V1530" s="5" t="str">
        <f t="shared" si="23"/>
        <v/>
      </c>
    </row>
    <row r="1531" spans="22:22" x14ac:dyDescent="0.35">
      <c r="V1531" s="5" t="str">
        <f t="shared" si="23"/>
        <v/>
      </c>
    </row>
    <row r="1532" spans="22:22" x14ac:dyDescent="0.35">
      <c r="V1532" s="5" t="str">
        <f t="shared" si="23"/>
        <v/>
      </c>
    </row>
    <row r="1533" spans="22:22" x14ac:dyDescent="0.35">
      <c r="V1533" s="5" t="str">
        <f t="shared" si="23"/>
        <v/>
      </c>
    </row>
    <row r="1534" spans="22:22" x14ac:dyDescent="0.35">
      <c r="V1534" s="5" t="str">
        <f t="shared" si="23"/>
        <v/>
      </c>
    </row>
    <row r="1535" spans="22:22" x14ac:dyDescent="0.35">
      <c r="V1535" s="5" t="str">
        <f t="shared" si="23"/>
        <v/>
      </c>
    </row>
    <row r="1536" spans="22:22" x14ac:dyDescent="0.35">
      <c r="V1536" s="5" t="str">
        <f t="shared" si="23"/>
        <v/>
      </c>
    </row>
    <row r="1537" spans="22:22" x14ac:dyDescent="0.35">
      <c r="V1537" s="5" t="str">
        <f t="shared" si="23"/>
        <v/>
      </c>
    </row>
    <row r="1538" spans="22:22" x14ac:dyDescent="0.35">
      <c r="V1538" s="5" t="str">
        <f t="shared" ref="V1538:V1601" si="24">TRIM(CLEAN(SUBSTITUTE(A1538,CHAR(160)," ")))</f>
        <v/>
      </c>
    </row>
    <row r="1539" spans="22:22" x14ac:dyDescent="0.35">
      <c r="V1539" s="5" t="str">
        <f t="shared" si="24"/>
        <v/>
      </c>
    </row>
    <row r="1540" spans="22:22" x14ac:dyDescent="0.35">
      <c r="V1540" s="5" t="str">
        <f t="shared" si="24"/>
        <v/>
      </c>
    </row>
    <row r="1541" spans="22:22" x14ac:dyDescent="0.35">
      <c r="V1541" s="5" t="str">
        <f t="shared" si="24"/>
        <v/>
      </c>
    </row>
    <row r="1542" spans="22:22" x14ac:dyDescent="0.35">
      <c r="V1542" s="5" t="str">
        <f t="shared" si="24"/>
        <v/>
      </c>
    </row>
    <row r="1543" spans="22:22" x14ac:dyDescent="0.35">
      <c r="V1543" s="5" t="str">
        <f t="shared" si="24"/>
        <v/>
      </c>
    </row>
    <row r="1544" spans="22:22" x14ac:dyDescent="0.35">
      <c r="V1544" s="5" t="str">
        <f t="shared" si="24"/>
        <v/>
      </c>
    </row>
    <row r="1545" spans="22:22" x14ac:dyDescent="0.35">
      <c r="V1545" s="5" t="str">
        <f t="shared" si="24"/>
        <v/>
      </c>
    </row>
    <row r="1546" spans="22:22" x14ac:dyDescent="0.35">
      <c r="V1546" s="5" t="str">
        <f t="shared" si="24"/>
        <v/>
      </c>
    </row>
    <row r="1547" spans="22:22" x14ac:dyDescent="0.35">
      <c r="V1547" s="5" t="str">
        <f t="shared" si="24"/>
        <v/>
      </c>
    </row>
    <row r="1548" spans="22:22" x14ac:dyDescent="0.35">
      <c r="V1548" s="5" t="str">
        <f t="shared" si="24"/>
        <v/>
      </c>
    </row>
    <row r="1549" spans="22:22" x14ac:dyDescent="0.35">
      <c r="V1549" s="5" t="str">
        <f t="shared" si="24"/>
        <v/>
      </c>
    </row>
    <row r="1550" spans="22:22" x14ac:dyDescent="0.35">
      <c r="V1550" s="5" t="str">
        <f t="shared" si="24"/>
        <v/>
      </c>
    </row>
    <row r="1551" spans="22:22" x14ac:dyDescent="0.35">
      <c r="V1551" s="5" t="str">
        <f t="shared" si="24"/>
        <v/>
      </c>
    </row>
    <row r="1552" spans="22:22" x14ac:dyDescent="0.35">
      <c r="V1552" s="5" t="str">
        <f t="shared" si="24"/>
        <v/>
      </c>
    </row>
    <row r="1553" spans="22:22" x14ac:dyDescent="0.35">
      <c r="V1553" s="5" t="str">
        <f t="shared" si="24"/>
        <v/>
      </c>
    </row>
    <row r="1554" spans="22:22" x14ac:dyDescent="0.35">
      <c r="V1554" s="5" t="str">
        <f t="shared" si="24"/>
        <v/>
      </c>
    </row>
    <row r="1555" spans="22:22" x14ac:dyDescent="0.35">
      <c r="V1555" s="5" t="str">
        <f t="shared" si="24"/>
        <v/>
      </c>
    </row>
    <row r="1556" spans="22:22" x14ac:dyDescent="0.35">
      <c r="V1556" s="5" t="str">
        <f t="shared" si="24"/>
        <v/>
      </c>
    </row>
    <row r="1557" spans="22:22" x14ac:dyDescent="0.35">
      <c r="V1557" s="5" t="str">
        <f t="shared" si="24"/>
        <v/>
      </c>
    </row>
    <row r="1558" spans="22:22" x14ac:dyDescent="0.35">
      <c r="V1558" s="5" t="str">
        <f t="shared" si="24"/>
        <v/>
      </c>
    </row>
    <row r="1559" spans="22:22" x14ac:dyDescent="0.35">
      <c r="V1559" s="5" t="str">
        <f t="shared" si="24"/>
        <v/>
      </c>
    </row>
    <row r="1560" spans="22:22" x14ac:dyDescent="0.35">
      <c r="V1560" s="5" t="str">
        <f t="shared" si="24"/>
        <v/>
      </c>
    </row>
    <row r="1561" spans="22:22" x14ac:dyDescent="0.35">
      <c r="V1561" s="5" t="str">
        <f t="shared" si="24"/>
        <v/>
      </c>
    </row>
    <row r="1562" spans="22:22" x14ac:dyDescent="0.35">
      <c r="V1562" s="5" t="str">
        <f t="shared" si="24"/>
        <v/>
      </c>
    </row>
    <row r="1563" spans="22:22" x14ac:dyDescent="0.35">
      <c r="V1563" s="5" t="str">
        <f t="shared" si="24"/>
        <v/>
      </c>
    </row>
    <row r="1564" spans="22:22" x14ac:dyDescent="0.35">
      <c r="V1564" s="5" t="str">
        <f t="shared" si="24"/>
        <v/>
      </c>
    </row>
    <row r="1565" spans="22:22" x14ac:dyDescent="0.35">
      <c r="V1565" s="5" t="str">
        <f t="shared" si="24"/>
        <v/>
      </c>
    </row>
    <row r="1566" spans="22:22" x14ac:dyDescent="0.35">
      <c r="V1566" s="5" t="str">
        <f t="shared" si="24"/>
        <v/>
      </c>
    </row>
    <row r="1567" spans="22:22" x14ac:dyDescent="0.35">
      <c r="V1567" s="5" t="str">
        <f t="shared" si="24"/>
        <v/>
      </c>
    </row>
    <row r="1568" spans="22:22" x14ac:dyDescent="0.35">
      <c r="V1568" s="5" t="str">
        <f t="shared" si="24"/>
        <v/>
      </c>
    </row>
    <row r="1569" spans="22:22" x14ac:dyDescent="0.35">
      <c r="V1569" s="5" t="str">
        <f t="shared" si="24"/>
        <v/>
      </c>
    </row>
    <row r="1570" spans="22:22" x14ac:dyDescent="0.35">
      <c r="V1570" s="5" t="str">
        <f t="shared" si="24"/>
        <v/>
      </c>
    </row>
    <row r="1571" spans="22:22" x14ac:dyDescent="0.35">
      <c r="V1571" s="5" t="str">
        <f t="shared" si="24"/>
        <v/>
      </c>
    </row>
    <row r="1572" spans="22:22" x14ac:dyDescent="0.35">
      <c r="V1572" s="5" t="str">
        <f t="shared" si="24"/>
        <v/>
      </c>
    </row>
    <row r="1573" spans="22:22" x14ac:dyDescent="0.35">
      <c r="V1573" s="5" t="str">
        <f t="shared" si="24"/>
        <v/>
      </c>
    </row>
    <row r="1574" spans="22:22" x14ac:dyDescent="0.35">
      <c r="V1574" s="5" t="str">
        <f t="shared" si="24"/>
        <v/>
      </c>
    </row>
    <row r="1575" spans="22:22" x14ac:dyDescent="0.35">
      <c r="V1575" s="5" t="str">
        <f t="shared" si="24"/>
        <v/>
      </c>
    </row>
    <row r="1576" spans="22:22" x14ac:dyDescent="0.35">
      <c r="V1576" s="5" t="str">
        <f t="shared" si="24"/>
        <v/>
      </c>
    </row>
    <row r="1577" spans="22:22" x14ac:dyDescent="0.35">
      <c r="V1577" s="5" t="str">
        <f t="shared" si="24"/>
        <v/>
      </c>
    </row>
    <row r="1578" spans="22:22" x14ac:dyDescent="0.35">
      <c r="V1578" s="5" t="str">
        <f t="shared" si="24"/>
        <v/>
      </c>
    </row>
    <row r="1579" spans="22:22" x14ac:dyDescent="0.35">
      <c r="V1579" s="5" t="str">
        <f t="shared" si="24"/>
        <v/>
      </c>
    </row>
    <row r="1580" spans="22:22" x14ac:dyDescent="0.35">
      <c r="V1580" s="5" t="str">
        <f t="shared" si="24"/>
        <v/>
      </c>
    </row>
    <row r="1581" spans="22:22" x14ac:dyDescent="0.35">
      <c r="V1581" s="5" t="str">
        <f t="shared" si="24"/>
        <v/>
      </c>
    </row>
    <row r="1582" spans="22:22" x14ac:dyDescent="0.35">
      <c r="V1582" s="5" t="str">
        <f t="shared" si="24"/>
        <v/>
      </c>
    </row>
    <row r="1583" spans="22:22" x14ac:dyDescent="0.35">
      <c r="V1583" s="5" t="str">
        <f t="shared" si="24"/>
        <v/>
      </c>
    </row>
    <row r="1584" spans="22:22" x14ac:dyDescent="0.35">
      <c r="V1584" s="5" t="str">
        <f t="shared" si="24"/>
        <v/>
      </c>
    </row>
    <row r="1585" spans="22:22" x14ac:dyDescent="0.35">
      <c r="V1585" s="5" t="str">
        <f t="shared" si="24"/>
        <v/>
      </c>
    </row>
    <row r="1586" spans="22:22" x14ac:dyDescent="0.35">
      <c r="V1586" s="5" t="str">
        <f t="shared" si="24"/>
        <v/>
      </c>
    </row>
    <row r="1587" spans="22:22" x14ac:dyDescent="0.35">
      <c r="V1587" s="5" t="str">
        <f t="shared" si="24"/>
        <v/>
      </c>
    </row>
    <row r="1588" spans="22:22" x14ac:dyDescent="0.35">
      <c r="V1588" s="5" t="str">
        <f t="shared" si="24"/>
        <v/>
      </c>
    </row>
    <row r="1589" spans="22:22" x14ac:dyDescent="0.35">
      <c r="V1589" s="5" t="str">
        <f t="shared" si="24"/>
        <v/>
      </c>
    </row>
    <row r="1590" spans="22:22" x14ac:dyDescent="0.35">
      <c r="V1590" s="5" t="str">
        <f t="shared" si="24"/>
        <v/>
      </c>
    </row>
    <row r="1591" spans="22:22" x14ac:dyDescent="0.35">
      <c r="V1591" s="5" t="str">
        <f t="shared" si="24"/>
        <v/>
      </c>
    </row>
    <row r="1592" spans="22:22" x14ac:dyDescent="0.35">
      <c r="V1592" s="5" t="str">
        <f t="shared" si="24"/>
        <v/>
      </c>
    </row>
    <row r="1593" spans="22:22" x14ac:dyDescent="0.35">
      <c r="V1593" s="5" t="str">
        <f t="shared" si="24"/>
        <v/>
      </c>
    </row>
    <row r="1594" spans="22:22" x14ac:dyDescent="0.35">
      <c r="V1594" s="5" t="str">
        <f t="shared" si="24"/>
        <v/>
      </c>
    </row>
    <row r="1595" spans="22:22" x14ac:dyDescent="0.35">
      <c r="V1595" s="5" t="str">
        <f t="shared" si="24"/>
        <v/>
      </c>
    </row>
    <row r="1596" spans="22:22" x14ac:dyDescent="0.35">
      <c r="V1596" s="5" t="str">
        <f t="shared" si="24"/>
        <v/>
      </c>
    </row>
    <row r="1597" spans="22:22" x14ac:dyDescent="0.35">
      <c r="V1597" s="5" t="str">
        <f t="shared" si="24"/>
        <v/>
      </c>
    </row>
    <row r="1598" spans="22:22" x14ac:dyDescent="0.35">
      <c r="V1598" s="5" t="str">
        <f t="shared" si="24"/>
        <v/>
      </c>
    </row>
    <row r="1599" spans="22:22" x14ac:dyDescent="0.35">
      <c r="V1599" s="5" t="str">
        <f t="shared" si="24"/>
        <v/>
      </c>
    </row>
    <row r="1600" spans="22:22" x14ac:dyDescent="0.35">
      <c r="V1600" s="5" t="str">
        <f t="shared" si="24"/>
        <v/>
      </c>
    </row>
    <row r="1601" spans="22:22" x14ac:dyDescent="0.35">
      <c r="V1601" s="5" t="str">
        <f t="shared" si="24"/>
        <v/>
      </c>
    </row>
    <row r="1602" spans="22:22" x14ac:dyDescent="0.35">
      <c r="V1602" s="5" t="str">
        <f t="shared" ref="V1602:V1665" si="25">TRIM(CLEAN(SUBSTITUTE(A1602,CHAR(160)," ")))</f>
        <v/>
      </c>
    </row>
    <row r="1603" spans="22:22" x14ac:dyDescent="0.35">
      <c r="V1603" s="5" t="str">
        <f t="shared" si="25"/>
        <v/>
      </c>
    </row>
    <row r="1604" spans="22:22" x14ac:dyDescent="0.35">
      <c r="V1604" s="5" t="str">
        <f t="shared" si="25"/>
        <v/>
      </c>
    </row>
    <row r="1605" spans="22:22" x14ac:dyDescent="0.35">
      <c r="V1605" s="5" t="str">
        <f t="shared" si="25"/>
        <v/>
      </c>
    </row>
    <row r="1606" spans="22:22" x14ac:dyDescent="0.35">
      <c r="V1606" s="5" t="str">
        <f t="shared" si="25"/>
        <v/>
      </c>
    </row>
    <row r="1607" spans="22:22" x14ac:dyDescent="0.35">
      <c r="V1607" s="5" t="str">
        <f t="shared" si="25"/>
        <v/>
      </c>
    </row>
    <row r="1608" spans="22:22" x14ac:dyDescent="0.35">
      <c r="V1608" s="5" t="str">
        <f t="shared" si="25"/>
        <v/>
      </c>
    </row>
    <row r="1609" spans="22:22" x14ac:dyDescent="0.35">
      <c r="V1609" s="5" t="str">
        <f t="shared" si="25"/>
        <v/>
      </c>
    </row>
    <row r="1610" spans="22:22" x14ac:dyDescent="0.35">
      <c r="V1610" s="5" t="str">
        <f t="shared" si="25"/>
        <v/>
      </c>
    </row>
    <row r="1611" spans="22:22" x14ac:dyDescent="0.35">
      <c r="V1611" s="5" t="str">
        <f t="shared" si="25"/>
        <v/>
      </c>
    </row>
    <row r="1612" spans="22:22" x14ac:dyDescent="0.35">
      <c r="V1612" s="5" t="str">
        <f t="shared" si="25"/>
        <v/>
      </c>
    </row>
    <row r="1613" spans="22:22" x14ac:dyDescent="0.35">
      <c r="V1613" s="5" t="str">
        <f t="shared" si="25"/>
        <v/>
      </c>
    </row>
    <row r="1614" spans="22:22" x14ac:dyDescent="0.35">
      <c r="V1614" s="5" t="str">
        <f t="shared" si="25"/>
        <v/>
      </c>
    </row>
    <row r="1615" spans="22:22" x14ac:dyDescent="0.35">
      <c r="V1615" s="5" t="str">
        <f t="shared" si="25"/>
        <v/>
      </c>
    </row>
    <row r="1616" spans="22:22" x14ac:dyDescent="0.35">
      <c r="V1616" s="5" t="str">
        <f t="shared" si="25"/>
        <v/>
      </c>
    </row>
    <row r="1617" spans="22:22" x14ac:dyDescent="0.35">
      <c r="V1617" s="5" t="str">
        <f t="shared" si="25"/>
        <v/>
      </c>
    </row>
    <row r="1618" spans="22:22" x14ac:dyDescent="0.35">
      <c r="V1618" s="5" t="str">
        <f t="shared" si="25"/>
        <v/>
      </c>
    </row>
    <row r="1619" spans="22:22" x14ac:dyDescent="0.35">
      <c r="V1619" s="5" t="str">
        <f t="shared" si="25"/>
        <v/>
      </c>
    </row>
    <row r="1620" spans="22:22" x14ac:dyDescent="0.35">
      <c r="V1620" s="5" t="str">
        <f t="shared" si="25"/>
        <v/>
      </c>
    </row>
    <row r="1621" spans="22:22" x14ac:dyDescent="0.35">
      <c r="V1621" s="5" t="str">
        <f t="shared" si="25"/>
        <v/>
      </c>
    </row>
    <row r="1622" spans="22:22" x14ac:dyDescent="0.35">
      <c r="V1622" s="5" t="str">
        <f t="shared" si="25"/>
        <v/>
      </c>
    </row>
    <row r="1623" spans="22:22" x14ac:dyDescent="0.35">
      <c r="V1623" s="5" t="str">
        <f t="shared" si="25"/>
        <v/>
      </c>
    </row>
    <row r="1624" spans="22:22" x14ac:dyDescent="0.35">
      <c r="V1624" s="5" t="str">
        <f t="shared" si="25"/>
        <v/>
      </c>
    </row>
    <row r="1625" spans="22:22" x14ac:dyDescent="0.35">
      <c r="V1625" s="5" t="str">
        <f t="shared" si="25"/>
        <v/>
      </c>
    </row>
    <row r="1626" spans="22:22" x14ac:dyDescent="0.35">
      <c r="V1626" s="5" t="str">
        <f t="shared" si="25"/>
        <v/>
      </c>
    </row>
    <row r="1627" spans="22:22" x14ac:dyDescent="0.35">
      <c r="V1627" s="5" t="str">
        <f t="shared" si="25"/>
        <v/>
      </c>
    </row>
    <row r="1628" spans="22:22" x14ac:dyDescent="0.35">
      <c r="V1628" s="5" t="str">
        <f t="shared" si="25"/>
        <v/>
      </c>
    </row>
    <row r="1629" spans="22:22" x14ac:dyDescent="0.35">
      <c r="V1629" s="5" t="str">
        <f t="shared" si="25"/>
        <v/>
      </c>
    </row>
    <row r="1630" spans="22:22" x14ac:dyDescent="0.35">
      <c r="V1630" s="5" t="str">
        <f t="shared" si="25"/>
        <v/>
      </c>
    </row>
    <row r="1631" spans="22:22" x14ac:dyDescent="0.35">
      <c r="V1631" s="5" t="str">
        <f t="shared" si="25"/>
        <v/>
      </c>
    </row>
    <row r="1632" spans="22:22" x14ac:dyDescent="0.35">
      <c r="V1632" s="5" t="str">
        <f t="shared" si="25"/>
        <v/>
      </c>
    </row>
    <row r="1633" spans="22:22" x14ac:dyDescent="0.35">
      <c r="V1633" s="5" t="str">
        <f t="shared" si="25"/>
        <v/>
      </c>
    </row>
    <row r="1634" spans="22:22" x14ac:dyDescent="0.35">
      <c r="V1634" s="5" t="str">
        <f t="shared" si="25"/>
        <v/>
      </c>
    </row>
    <row r="1635" spans="22:22" x14ac:dyDescent="0.35">
      <c r="V1635" s="5" t="str">
        <f t="shared" si="25"/>
        <v/>
      </c>
    </row>
    <row r="1636" spans="22:22" x14ac:dyDescent="0.35">
      <c r="V1636" s="5" t="str">
        <f t="shared" si="25"/>
        <v/>
      </c>
    </row>
    <row r="1637" spans="22:22" x14ac:dyDescent="0.35">
      <c r="V1637" s="5" t="str">
        <f t="shared" si="25"/>
        <v/>
      </c>
    </row>
    <row r="1638" spans="22:22" x14ac:dyDescent="0.35">
      <c r="V1638" s="5" t="str">
        <f t="shared" si="25"/>
        <v/>
      </c>
    </row>
    <row r="1639" spans="22:22" x14ac:dyDescent="0.35">
      <c r="V1639" s="5" t="str">
        <f t="shared" si="25"/>
        <v/>
      </c>
    </row>
    <row r="1640" spans="22:22" x14ac:dyDescent="0.35">
      <c r="V1640" s="5" t="str">
        <f t="shared" si="25"/>
        <v/>
      </c>
    </row>
    <row r="1641" spans="22:22" x14ac:dyDescent="0.35">
      <c r="V1641" s="5" t="str">
        <f t="shared" si="25"/>
        <v/>
      </c>
    </row>
    <row r="1642" spans="22:22" x14ac:dyDescent="0.35">
      <c r="V1642" s="5" t="str">
        <f t="shared" si="25"/>
        <v/>
      </c>
    </row>
    <row r="1643" spans="22:22" x14ac:dyDescent="0.35">
      <c r="V1643" s="5" t="str">
        <f t="shared" si="25"/>
        <v/>
      </c>
    </row>
    <row r="1644" spans="22:22" x14ac:dyDescent="0.35">
      <c r="V1644" s="5" t="str">
        <f t="shared" si="25"/>
        <v/>
      </c>
    </row>
    <row r="1645" spans="22:22" x14ac:dyDescent="0.35">
      <c r="V1645" s="5" t="str">
        <f t="shared" si="25"/>
        <v/>
      </c>
    </row>
    <row r="1646" spans="22:22" x14ac:dyDescent="0.35">
      <c r="V1646" s="5" t="str">
        <f t="shared" si="25"/>
        <v/>
      </c>
    </row>
    <row r="1647" spans="22:22" x14ac:dyDescent="0.35">
      <c r="V1647" s="5" t="str">
        <f t="shared" si="25"/>
        <v/>
      </c>
    </row>
    <row r="1648" spans="22:22" x14ac:dyDescent="0.35">
      <c r="V1648" s="5" t="str">
        <f t="shared" si="25"/>
        <v/>
      </c>
    </row>
    <row r="1649" spans="22:22" x14ac:dyDescent="0.35">
      <c r="V1649" s="5" t="str">
        <f t="shared" si="25"/>
        <v/>
      </c>
    </row>
    <row r="1650" spans="22:22" x14ac:dyDescent="0.35">
      <c r="V1650" s="5" t="str">
        <f t="shared" si="25"/>
        <v/>
      </c>
    </row>
    <row r="1651" spans="22:22" x14ac:dyDescent="0.35">
      <c r="V1651" s="5" t="str">
        <f t="shared" si="25"/>
        <v/>
      </c>
    </row>
    <row r="1652" spans="22:22" x14ac:dyDescent="0.35">
      <c r="V1652" s="5" t="str">
        <f t="shared" si="25"/>
        <v/>
      </c>
    </row>
    <row r="1653" spans="22:22" x14ac:dyDescent="0.35">
      <c r="V1653" s="5" t="str">
        <f t="shared" si="25"/>
        <v/>
      </c>
    </row>
    <row r="1654" spans="22:22" x14ac:dyDescent="0.35">
      <c r="V1654" s="5" t="str">
        <f t="shared" si="25"/>
        <v/>
      </c>
    </row>
    <row r="1655" spans="22:22" x14ac:dyDescent="0.35">
      <c r="V1655" s="5" t="str">
        <f t="shared" si="25"/>
        <v/>
      </c>
    </row>
    <row r="1656" spans="22:22" x14ac:dyDescent="0.35">
      <c r="V1656" s="5" t="str">
        <f t="shared" si="25"/>
        <v/>
      </c>
    </row>
    <row r="1657" spans="22:22" x14ac:dyDescent="0.35">
      <c r="V1657" s="5" t="str">
        <f t="shared" si="25"/>
        <v/>
      </c>
    </row>
    <row r="1658" spans="22:22" x14ac:dyDescent="0.35">
      <c r="V1658" s="5" t="str">
        <f t="shared" si="25"/>
        <v/>
      </c>
    </row>
    <row r="1659" spans="22:22" x14ac:dyDescent="0.35">
      <c r="V1659" s="5" t="str">
        <f t="shared" si="25"/>
        <v/>
      </c>
    </row>
    <row r="1660" spans="22:22" x14ac:dyDescent="0.35">
      <c r="V1660" s="5" t="str">
        <f t="shared" si="25"/>
        <v/>
      </c>
    </row>
    <row r="1661" spans="22:22" x14ac:dyDescent="0.35">
      <c r="V1661" s="5" t="str">
        <f t="shared" si="25"/>
        <v/>
      </c>
    </row>
    <row r="1662" spans="22:22" x14ac:dyDescent="0.35">
      <c r="V1662" s="5" t="str">
        <f t="shared" si="25"/>
        <v/>
      </c>
    </row>
    <row r="1663" spans="22:22" x14ac:dyDescent="0.35">
      <c r="V1663" s="5" t="str">
        <f t="shared" si="25"/>
        <v/>
      </c>
    </row>
    <row r="1664" spans="22:22" x14ac:dyDescent="0.35">
      <c r="V1664" s="5" t="str">
        <f t="shared" si="25"/>
        <v/>
      </c>
    </row>
    <row r="1665" spans="22:22" x14ac:dyDescent="0.35">
      <c r="V1665" s="5" t="str">
        <f t="shared" si="25"/>
        <v/>
      </c>
    </row>
    <row r="1666" spans="22:22" x14ac:dyDescent="0.35">
      <c r="V1666" s="5" t="str">
        <f t="shared" ref="V1666:V1729" si="26">TRIM(CLEAN(SUBSTITUTE(A1666,CHAR(160)," ")))</f>
        <v/>
      </c>
    </row>
    <row r="1667" spans="22:22" x14ac:dyDescent="0.35">
      <c r="V1667" s="5" t="str">
        <f t="shared" si="26"/>
        <v/>
      </c>
    </row>
    <row r="1668" spans="22:22" x14ac:dyDescent="0.35">
      <c r="V1668" s="5" t="str">
        <f t="shared" si="26"/>
        <v/>
      </c>
    </row>
    <row r="1669" spans="22:22" x14ac:dyDescent="0.35">
      <c r="V1669" s="5" t="str">
        <f t="shared" si="26"/>
        <v/>
      </c>
    </row>
    <row r="1670" spans="22:22" x14ac:dyDescent="0.35">
      <c r="V1670" s="5" t="str">
        <f t="shared" si="26"/>
        <v/>
      </c>
    </row>
    <row r="1671" spans="22:22" x14ac:dyDescent="0.35">
      <c r="V1671" s="5" t="str">
        <f t="shared" si="26"/>
        <v/>
      </c>
    </row>
    <row r="1672" spans="22:22" x14ac:dyDescent="0.35">
      <c r="V1672" s="5" t="str">
        <f t="shared" si="26"/>
        <v/>
      </c>
    </row>
    <row r="1673" spans="22:22" x14ac:dyDescent="0.35">
      <c r="V1673" s="5" t="str">
        <f t="shared" si="26"/>
        <v/>
      </c>
    </row>
    <row r="1674" spans="22:22" x14ac:dyDescent="0.35">
      <c r="V1674" s="5" t="str">
        <f t="shared" si="26"/>
        <v/>
      </c>
    </row>
    <row r="1675" spans="22:22" x14ac:dyDescent="0.35">
      <c r="V1675" s="5" t="str">
        <f t="shared" si="26"/>
        <v/>
      </c>
    </row>
    <row r="1676" spans="22:22" x14ac:dyDescent="0.35">
      <c r="V1676" s="5" t="str">
        <f t="shared" si="26"/>
        <v/>
      </c>
    </row>
    <row r="1677" spans="22:22" x14ac:dyDescent="0.35">
      <c r="V1677" s="5" t="str">
        <f t="shared" si="26"/>
        <v/>
      </c>
    </row>
    <row r="1678" spans="22:22" x14ac:dyDescent="0.35">
      <c r="V1678" s="5" t="str">
        <f t="shared" si="26"/>
        <v/>
      </c>
    </row>
    <row r="1679" spans="22:22" x14ac:dyDescent="0.35">
      <c r="V1679" s="5" t="str">
        <f t="shared" si="26"/>
        <v/>
      </c>
    </row>
    <row r="1680" spans="22:22" x14ac:dyDescent="0.35">
      <c r="V1680" s="5" t="str">
        <f t="shared" si="26"/>
        <v/>
      </c>
    </row>
    <row r="1681" spans="22:22" x14ac:dyDescent="0.35">
      <c r="V1681" s="5" t="str">
        <f t="shared" si="26"/>
        <v/>
      </c>
    </row>
    <row r="1682" spans="22:22" x14ac:dyDescent="0.35">
      <c r="V1682" s="5" t="str">
        <f t="shared" si="26"/>
        <v/>
      </c>
    </row>
    <row r="1683" spans="22:22" x14ac:dyDescent="0.35">
      <c r="V1683" s="5" t="str">
        <f t="shared" si="26"/>
        <v/>
      </c>
    </row>
    <row r="1684" spans="22:22" x14ac:dyDescent="0.35">
      <c r="V1684" s="5" t="str">
        <f t="shared" si="26"/>
        <v/>
      </c>
    </row>
    <row r="1685" spans="22:22" x14ac:dyDescent="0.35">
      <c r="V1685" s="5" t="str">
        <f t="shared" si="26"/>
        <v/>
      </c>
    </row>
    <row r="1686" spans="22:22" x14ac:dyDescent="0.35">
      <c r="V1686" s="5" t="str">
        <f t="shared" si="26"/>
        <v/>
      </c>
    </row>
    <row r="1687" spans="22:22" x14ac:dyDescent="0.35">
      <c r="V1687" s="5" t="str">
        <f t="shared" si="26"/>
        <v/>
      </c>
    </row>
    <row r="1688" spans="22:22" x14ac:dyDescent="0.35">
      <c r="V1688" s="5" t="str">
        <f t="shared" si="26"/>
        <v/>
      </c>
    </row>
    <row r="1689" spans="22:22" x14ac:dyDescent="0.35">
      <c r="V1689" s="5" t="str">
        <f t="shared" si="26"/>
        <v/>
      </c>
    </row>
    <row r="1690" spans="22:22" x14ac:dyDescent="0.35">
      <c r="V1690" s="5" t="str">
        <f t="shared" si="26"/>
        <v/>
      </c>
    </row>
    <row r="1691" spans="22:22" x14ac:dyDescent="0.35">
      <c r="V1691" s="5" t="str">
        <f t="shared" si="26"/>
        <v/>
      </c>
    </row>
    <row r="1692" spans="22:22" x14ac:dyDescent="0.35">
      <c r="V1692" s="5" t="str">
        <f t="shared" si="26"/>
        <v/>
      </c>
    </row>
    <row r="1693" spans="22:22" x14ac:dyDescent="0.35">
      <c r="V1693" s="5" t="str">
        <f t="shared" si="26"/>
        <v/>
      </c>
    </row>
    <row r="1694" spans="22:22" x14ac:dyDescent="0.35">
      <c r="V1694" s="5" t="str">
        <f t="shared" si="26"/>
        <v/>
      </c>
    </row>
    <row r="1695" spans="22:22" x14ac:dyDescent="0.35">
      <c r="V1695" s="5" t="str">
        <f t="shared" si="26"/>
        <v/>
      </c>
    </row>
    <row r="1696" spans="22:22" x14ac:dyDescent="0.35">
      <c r="V1696" s="5" t="str">
        <f t="shared" si="26"/>
        <v/>
      </c>
    </row>
    <row r="1697" spans="22:22" x14ac:dyDescent="0.35">
      <c r="V1697" s="5" t="str">
        <f t="shared" si="26"/>
        <v/>
      </c>
    </row>
    <row r="1698" spans="22:22" x14ac:dyDescent="0.35">
      <c r="V1698" s="5" t="str">
        <f t="shared" si="26"/>
        <v/>
      </c>
    </row>
    <row r="1699" spans="22:22" x14ac:dyDescent="0.35">
      <c r="V1699" s="5" t="str">
        <f t="shared" si="26"/>
        <v/>
      </c>
    </row>
    <row r="1700" spans="22:22" x14ac:dyDescent="0.35">
      <c r="V1700" s="5" t="str">
        <f t="shared" si="26"/>
        <v/>
      </c>
    </row>
    <row r="1701" spans="22:22" x14ac:dyDescent="0.35">
      <c r="V1701" s="5" t="str">
        <f t="shared" si="26"/>
        <v/>
      </c>
    </row>
    <row r="1702" spans="22:22" x14ac:dyDescent="0.35">
      <c r="V1702" s="5" t="str">
        <f t="shared" si="26"/>
        <v/>
      </c>
    </row>
    <row r="1703" spans="22:22" x14ac:dyDescent="0.35">
      <c r="V1703" s="5" t="str">
        <f t="shared" si="26"/>
        <v/>
      </c>
    </row>
    <row r="1704" spans="22:22" x14ac:dyDescent="0.35">
      <c r="V1704" s="5" t="str">
        <f t="shared" si="26"/>
        <v/>
      </c>
    </row>
    <row r="1705" spans="22:22" x14ac:dyDescent="0.35">
      <c r="V1705" s="5" t="str">
        <f t="shared" si="26"/>
        <v/>
      </c>
    </row>
    <row r="1706" spans="22:22" x14ac:dyDescent="0.35">
      <c r="V1706" s="5" t="str">
        <f t="shared" si="26"/>
        <v/>
      </c>
    </row>
    <row r="1707" spans="22:22" x14ac:dyDescent="0.35">
      <c r="V1707" s="5" t="str">
        <f t="shared" si="26"/>
        <v/>
      </c>
    </row>
    <row r="1708" spans="22:22" x14ac:dyDescent="0.35">
      <c r="V1708" s="5" t="str">
        <f t="shared" si="26"/>
        <v/>
      </c>
    </row>
    <row r="1709" spans="22:22" x14ac:dyDescent="0.35">
      <c r="V1709" s="5" t="str">
        <f t="shared" si="26"/>
        <v/>
      </c>
    </row>
    <row r="1710" spans="22:22" x14ac:dyDescent="0.35">
      <c r="V1710" s="5" t="str">
        <f t="shared" si="26"/>
        <v/>
      </c>
    </row>
    <row r="1711" spans="22:22" x14ac:dyDescent="0.35">
      <c r="V1711" s="5" t="str">
        <f t="shared" si="26"/>
        <v/>
      </c>
    </row>
    <row r="1712" spans="22:22" x14ac:dyDescent="0.35">
      <c r="V1712" s="5" t="str">
        <f t="shared" si="26"/>
        <v/>
      </c>
    </row>
    <row r="1713" spans="22:22" x14ac:dyDescent="0.35">
      <c r="V1713" s="5" t="str">
        <f t="shared" si="26"/>
        <v/>
      </c>
    </row>
    <row r="1714" spans="22:22" x14ac:dyDescent="0.35">
      <c r="V1714" s="5" t="str">
        <f t="shared" si="26"/>
        <v/>
      </c>
    </row>
    <row r="1715" spans="22:22" x14ac:dyDescent="0.35">
      <c r="V1715" s="5" t="str">
        <f t="shared" si="26"/>
        <v/>
      </c>
    </row>
    <row r="1716" spans="22:22" x14ac:dyDescent="0.35">
      <c r="V1716" s="5" t="str">
        <f t="shared" si="26"/>
        <v/>
      </c>
    </row>
    <row r="1717" spans="22:22" x14ac:dyDescent="0.35">
      <c r="V1717" s="5" t="str">
        <f t="shared" si="26"/>
        <v/>
      </c>
    </row>
    <row r="1718" spans="22:22" x14ac:dyDescent="0.35">
      <c r="V1718" s="5" t="str">
        <f t="shared" si="26"/>
        <v/>
      </c>
    </row>
    <row r="1719" spans="22:22" x14ac:dyDescent="0.35">
      <c r="V1719" s="5" t="str">
        <f t="shared" si="26"/>
        <v/>
      </c>
    </row>
    <row r="1720" spans="22:22" x14ac:dyDescent="0.35">
      <c r="V1720" s="5" t="str">
        <f t="shared" si="26"/>
        <v/>
      </c>
    </row>
    <row r="1721" spans="22:22" x14ac:dyDescent="0.35">
      <c r="V1721" s="5" t="str">
        <f t="shared" si="26"/>
        <v/>
      </c>
    </row>
    <row r="1722" spans="22:22" x14ac:dyDescent="0.35">
      <c r="V1722" s="5" t="str">
        <f t="shared" si="26"/>
        <v/>
      </c>
    </row>
    <row r="1723" spans="22:22" x14ac:dyDescent="0.35">
      <c r="V1723" s="5" t="str">
        <f t="shared" si="26"/>
        <v/>
      </c>
    </row>
    <row r="1724" spans="22:22" x14ac:dyDescent="0.35">
      <c r="V1724" s="5" t="str">
        <f t="shared" si="26"/>
        <v/>
      </c>
    </row>
    <row r="1725" spans="22:22" x14ac:dyDescent="0.35">
      <c r="V1725" s="5" t="str">
        <f t="shared" si="26"/>
        <v/>
      </c>
    </row>
    <row r="1726" spans="22:22" x14ac:dyDescent="0.35">
      <c r="V1726" s="5" t="str">
        <f t="shared" si="26"/>
        <v/>
      </c>
    </row>
    <row r="1727" spans="22:22" x14ac:dyDescent="0.35">
      <c r="V1727" s="5" t="str">
        <f t="shared" si="26"/>
        <v/>
      </c>
    </row>
    <row r="1728" spans="22:22" x14ac:dyDescent="0.35">
      <c r="V1728" s="5" t="str">
        <f t="shared" si="26"/>
        <v/>
      </c>
    </row>
    <row r="1729" spans="22:22" x14ac:dyDescent="0.35">
      <c r="V1729" s="5" t="str">
        <f t="shared" si="26"/>
        <v/>
      </c>
    </row>
    <row r="1730" spans="22:22" x14ac:dyDescent="0.35">
      <c r="V1730" s="5" t="str">
        <f t="shared" ref="V1730:V1793" si="27">TRIM(CLEAN(SUBSTITUTE(A1730,CHAR(160)," ")))</f>
        <v/>
      </c>
    </row>
    <row r="1731" spans="22:22" x14ac:dyDescent="0.35">
      <c r="V1731" s="5" t="str">
        <f t="shared" si="27"/>
        <v/>
      </c>
    </row>
    <row r="1732" spans="22:22" x14ac:dyDescent="0.35">
      <c r="V1732" s="5" t="str">
        <f t="shared" si="27"/>
        <v/>
      </c>
    </row>
    <row r="1733" spans="22:22" x14ac:dyDescent="0.35">
      <c r="V1733" s="5" t="str">
        <f t="shared" si="27"/>
        <v/>
      </c>
    </row>
    <row r="1734" spans="22:22" x14ac:dyDescent="0.35">
      <c r="V1734" s="5" t="str">
        <f t="shared" si="27"/>
        <v/>
      </c>
    </row>
    <row r="1735" spans="22:22" x14ac:dyDescent="0.35">
      <c r="V1735" s="5" t="str">
        <f t="shared" si="27"/>
        <v/>
      </c>
    </row>
    <row r="1736" spans="22:22" x14ac:dyDescent="0.35">
      <c r="V1736" s="5" t="str">
        <f t="shared" si="27"/>
        <v/>
      </c>
    </row>
    <row r="1737" spans="22:22" x14ac:dyDescent="0.35">
      <c r="V1737" s="5" t="str">
        <f t="shared" si="27"/>
        <v/>
      </c>
    </row>
    <row r="1738" spans="22:22" x14ac:dyDescent="0.35">
      <c r="V1738" s="5" t="str">
        <f t="shared" si="27"/>
        <v/>
      </c>
    </row>
    <row r="1739" spans="22:22" x14ac:dyDescent="0.35">
      <c r="V1739" s="5" t="str">
        <f t="shared" si="27"/>
        <v/>
      </c>
    </row>
    <row r="1740" spans="22:22" x14ac:dyDescent="0.35">
      <c r="V1740" s="5" t="str">
        <f t="shared" si="27"/>
        <v/>
      </c>
    </row>
    <row r="1741" spans="22:22" x14ac:dyDescent="0.35">
      <c r="V1741" s="5" t="str">
        <f t="shared" si="27"/>
        <v/>
      </c>
    </row>
    <row r="1742" spans="22:22" x14ac:dyDescent="0.35">
      <c r="V1742" s="5" t="str">
        <f t="shared" si="27"/>
        <v/>
      </c>
    </row>
    <row r="1743" spans="22:22" x14ac:dyDescent="0.35">
      <c r="V1743" s="5" t="str">
        <f t="shared" si="27"/>
        <v/>
      </c>
    </row>
    <row r="1744" spans="22:22" x14ac:dyDescent="0.35">
      <c r="V1744" s="5" t="str">
        <f t="shared" si="27"/>
        <v/>
      </c>
    </row>
    <row r="1745" spans="22:22" x14ac:dyDescent="0.35">
      <c r="V1745" s="5" t="str">
        <f t="shared" si="27"/>
        <v/>
      </c>
    </row>
    <row r="1746" spans="22:22" x14ac:dyDescent="0.35">
      <c r="V1746" s="5" t="str">
        <f t="shared" si="27"/>
        <v/>
      </c>
    </row>
    <row r="1747" spans="22:22" x14ac:dyDescent="0.35">
      <c r="V1747" s="5" t="str">
        <f t="shared" si="27"/>
        <v/>
      </c>
    </row>
    <row r="1748" spans="22:22" x14ac:dyDescent="0.35">
      <c r="V1748" s="5" t="str">
        <f t="shared" si="27"/>
        <v/>
      </c>
    </row>
    <row r="1749" spans="22:22" x14ac:dyDescent="0.35">
      <c r="V1749" s="5" t="str">
        <f t="shared" si="27"/>
        <v/>
      </c>
    </row>
    <row r="1750" spans="22:22" x14ac:dyDescent="0.35">
      <c r="V1750" s="5" t="str">
        <f t="shared" si="27"/>
        <v/>
      </c>
    </row>
    <row r="1751" spans="22:22" x14ac:dyDescent="0.35">
      <c r="V1751" s="5" t="str">
        <f t="shared" si="27"/>
        <v/>
      </c>
    </row>
    <row r="1752" spans="22:22" x14ac:dyDescent="0.35">
      <c r="V1752" s="5" t="str">
        <f t="shared" si="27"/>
        <v/>
      </c>
    </row>
    <row r="1753" spans="22:22" x14ac:dyDescent="0.35">
      <c r="V1753" s="5" t="str">
        <f t="shared" si="27"/>
        <v/>
      </c>
    </row>
    <row r="1754" spans="22:22" x14ac:dyDescent="0.35">
      <c r="V1754" s="5" t="str">
        <f t="shared" si="27"/>
        <v/>
      </c>
    </row>
    <row r="1755" spans="22:22" x14ac:dyDescent="0.35">
      <c r="V1755" s="5" t="str">
        <f t="shared" si="27"/>
        <v/>
      </c>
    </row>
    <row r="1756" spans="22:22" x14ac:dyDescent="0.35">
      <c r="V1756" s="5" t="str">
        <f t="shared" si="27"/>
        <v/>
      </c>
    </row>
    <row r="1757" spans="22:22" x14ac:dyDescent="0.35">
      <c r="V1757" s="5" t="str">
        <f t="shared" si="27"/>
        <v/>
      </c>
    </row>
    <row r="1758" spans="22:22" x14ac:dyDescent="0.35">
      <c r="V1758" s="5" t="str">
        <f t="shared" si="27"/>
        <v/>
      </c>
    </row>
    <row r="1759" spans="22:22" x14ac:dyDescent="0.35">
      <c r="V1759" s="5" t="str">
        <f t="shared" si="27"/>
        <v/>
      </c>
    </row>
    <row r="1760" spans="22:22" x14ac:dyDescent="0.35">
      <c r="V1760" s="5" t="str">
        <f t="shared" si="27"/>
        <v/>
      </c>
    </row>
    <row r="1761" spans="22:22" x14ac:dyDescent="0.35">
      <c r="V1761" s="5" t="str">
        <f t="shared" si="27"/>
        <v/>
      </c>
    </row>
    <row r="1762" spans="22:22" x14ac:dyDescent="0.35">
      <c r="V1762" s="5" t="str">
        <f t="shared" si="27"/>
        <v/>
      </c>
    </row>
    <row r="1763" spans="22:22" x14ac:dyDescent="0.35">
      <c r="V1763" s="5" t="str">
        <f t="shared" si="27"/>
        <v/>
      </c>
    </row>
    <row r="1764" spans="22:22" x14ac:dyDescent="0.35">
      <c r="V1764" s="5" t="str">
        <f t="shared" si="27"/>
        <v/>
      </c>
    </row>
    <row r="1765" spans="22:22" x14ac:dyDescent="0.35">
      <c r="V1765" s="5" t="str">
        <f t="shared" si="27"/>
        <v/>
      </c>
    </row>
    <row r="1766" spans="22:22" x14ac:dyDescent="0.35">
      <c r="V1766" s="5" t="str">
        <f t="shared" si="27"/>
        <v/>
      </c>
    </row>
    <row r="1767" spans="22:22" x14ac:dyDescent="0.35">
      <c r="V1767" s="5" t="str">
        <f t="shared" si="27"/>
        <v/>
      </c>
    </row>
    <row r="1768" spans="22:22" x14ac:dyDescent="0.35">
      <c r="V1768" s="5" t="str">
        <f t="shared" si="27"/>
        <v/>
      </c>
    </row>
    <row r="1769" spans="22:22" x14ac:dyDescent="0.35">
      <c r="V1769" s="5" t="str">
        <f t="shared" si="27"/>
        <v/>
      </c>
    </row>
    <row r="1770" spans="22:22" x14ac:dyDescent="0.35">
      <c r="V1770" s="5" t="str">
        <f t="shared" si="27"/>
        <v/>
      </c>
    </row>
    <row r="1771" spans="22:22" x14ac:dyDescent="0.35">
      <c r="V1771" s="5" t="str">
        <f t="shared" si="27"/>
        <v/>
      </c>
    </row>
    <row r="1772" spans="22:22" x14ac:dyDescent="0.35">
      <c r="V1772" s="5" t="str">
        <f t="shared" si="27"/>
        <v/>
      </c>
    </row>
    <row r="1773" spans="22:22" x14ac:dyDescent="0.35">
      <c r="V1773" s="5" t="str">
        <f t="shared" si="27"/>
        <v/>
      </c>
    </row>
    <row r="1774" spans="22:22" x14ac:dyDescent="0.35">
      <c r="V1774" s="5" t="str">
        <f t="shared" si="27"/>
        <v/>
      </c>
    </row>
    <row r="1775" spans="22:22" x14ac:dyDescent="0.35">
      <c r="V1775" s="5" t="str">
        <f t="shared" si="27"/>
        <v/>
      </c>
    </row>
    <row r="1776" spans="22:22" x14ac:dyDescent="0.35">
      <c r="V1776" s="5" t="str">
        <f t="shared" si="27"/>
        <v/>
      </c>
    </row>
    <row r="1777" spans="22:22" x14ac:dyDescent="0.35">
      <c r="V1777" s="5" t="str">
        <f t="shared" si="27"/>
        <v/>
      </c>
    </row>
    <row r="1778" spans="22:22" x14ac:dyDescent="0.35">
      <c r="V1778" s="5" t="str">
        <f t="shared" si="27"/>
        <v/>
      </c>
    </row>
    <row r="1779" spans="22:22" x14ac:dyDescent="0.35">
      <c r="V1779" s="5" t="str">
        <f t="shared" si="27"/>
        <v/>
      </c>
    </row>
    <row r="1780" spans="22:22" x14ac:dyDescent="0.35">
      <c r="V1780" s="5" t="str">
        <f t="shared" si="27"/>
        <v/>
      </c>
    </row>
    <row r="1781" spans="22:22" x14ac:dyDescent="0.35">
      <c r="V1781" s="5" t="str">
        <f t="shared" si="27"/>
        <v/>
      </c>
    </row>
    <row r="1782" spans="22:22" x14ac:dyDescent="0.35">
      <c r="V1782" s="5" t="str">
        <f t="shared" si="27"/>
        <v/>
      </c>
    </row>
    <row r="1783" spans="22:22" x14ac:dyDescent="0.35">
      <c r="V1783" s="5" t="str">
        <f t="shared" si="27"/>
        <v/>
      </c>
    </row>
    <row r="1784" spans="22:22" x14ac:dyDescent="0.35">
      <c r="V1784" s="5" t="str">
        <f t="shared" si="27"/>
        <v/>
      </c>
    </row>
    <row r="1785" spans="22:22" x14ac:dyDescent="0.35">
      <c r="V1785" s="5" t="str">
        <f t="shared" si="27"/>
        <v/>
      </c>
    </row>
    <row r="1786" spans="22:22" x14ac:dyDescent="0.35">
      <c r="V1786" s="5" t="str">
        <f t="shared" si="27"/>
        <v/>
      </c>
    </row>
    <row r="1787" spans="22:22" x14ac:dyDescent="0.35">
      <c r="V1787" s="5" t="str">
        <f t="shared" si="27"/>
        <v/>
      </c>
    </row>
    <row r="1788" spans="22:22" x14ac:dyDescent="0.35">
      <c r="V1788" s="5" t="str">
        <f t="shared" si="27"/>
        <v/>
      </c>
    </row>
    <row r="1789" spans="22:22" x14ac:dyDescent="0.35">
      <c r="V1789" s="5" t="str">
        <f t="shared" si="27"/>
        <v/>
      </c>
    </row>
    <row r="1790" spans="22:22" x14ac:dyDescent="0.35">
      <c r="V1790" s="5" t="str">
        <f t="shared" si="27"/>
        <v/>
      </c>
    </row>
    <row r="1791" spans="22:22" x14ac:dyDescent="0.35">
      <c r="V1791" s="5" t="str">
        <f t="shared" si="27"/>
        <v/>
      </c>
    </row>
    <row r="1792" spans="22:22" x14ac:dyDescent="0.35">
      <c r="V1792" s="5" t="str">
        <f t="shared" si="27"/>
        <v/>
      </c>
    </row>
    <row r="1793" spans="22:22" x14ac:dyDescent="0.35">
      <c r="V1793" s="5" t="str">
        <f t="shared" si="27"/>
        <v/>
      </c>
    </row>
    <row r="1794" spans="22:22" x14ac:dyDescent="0.35">
      <c r="V1794" s="5" t="str">
        <f t="shared" ref="V1794:V1857" si="28">TRIM(CLEAN(SUBSTITUTE(A1794,CHAR(160)," ")))</f>
        <v/>
      </c>
    </row>
    <row r="1795" spans="22:22" x14ac:dyDescent="0.35">
      <c r="V1795" s="5" t="str">
        <f t="shared" si="28"/>
        <v/>
      </c>
    </row>
    <row r="1796" spans="22:22" x14ac:dyDescent="0.35">
      <c r="V1796" s="5" t="str">
        <f t="shared" si="28"/>
        <v/>
      </c>
    </row>
    <row r="1797" spans="22:22" x14ac:dyDescent="0.35">
      <c r="V1797" s="5" t="str">
        <f t="shared" si="28"/>
        <v/>
      </c>
    </row>
    <row r="1798" spans="22:22" x14ac:dyDescent="0.35">
      <c r="V1798" s="5" t="str">
        <f t="shared" si="28"/>
        <v/>
      </c>
    </row>
    <row r="1799" spans="22:22" x14ac:dyDescent="0.35">
      <c r="V1799" s="5" t="str">
        <f t="shared" si="28"/>
        <v/>
      </c>
    </row>
    <row r="1800" spans="22:22" x14ac:dyDescent="0.35">
      <c r="V1800" s="5" t="str">
        <f t="shared" si="28"/>
        <v/>
      </c>
    </row>
    <row r="1801" spans="22:22" x14ac:dyDescent="0.35">
      <c r="V1801" s="5" t="str">
        <f t="shared" si="28"/>
        <v/>
      </c>
    </row>
    <row r="1802" spans="22:22" x14ac:dyDescent="0.35">
      <c r="V1802" s="5" t="str">
        <f t="shared" si="28"/>
        <v/>
      </c>
    </row>
    <row r="1803" spans="22:22" x14ac:dyDescent="0.35">
      <c r="V1803" s="5" t="str">
        <f t="shared" si="28"/>
        <v/>
      </c>
    </row>
    <row r="1804" spans="22:22" x14ac:dyDescent="0.35">
      <c r="V1804" s="5" t="str">
        <f t="shared" si="28"/>
        <v/>
      </c>
    </row>
    <row r="1805" spans="22:22" x14ac:dyDescent="0.35">
      <c r="V1805" s="5" t="str">
        <f t="shared" si="28"/>
        <v/>
      </c>
    </row>
    <row r="1806" spans="22:22" x14ac:dyDescent="0.35">
      <c r="V1806" s="5" t="str">
        <f t="shared" si="28"/>
        <v/>
      </c>
    </row>
    <row r="1807" spans="22:22" x14ac:dyDescent="0.35">
      <c r="V1807" s="5" t="str">
        <f t="shared" si="28"/>
        <v/>
      </c>
    </row>
    <row r="1808" spans="22:22" x14ac:dyDescent="0.35">
      <c r="V1808" s="5" t="str">
        <f t="shared" si="28"/>
        <v/>
      </c>
    </row>
    <row r="1809" spans="22:22" x14ac:dyDescent="0.35">
      <c r="V1809" s="5" t="str">
        <f t="shared" si="28"/>
        <v/>
      </c>
    </row>
    <row r="1810" spans="22:22" x14ac:dyDescent="0.35">
      <c r="V1810" s="5" t="str">
        <f t="shared" si="28"/>
        <v/>
      </c>
    </row>
    <row r="1811" spans="22:22" x14ac:dyDescent="0.35">
      <c r="V1811" s="5" t="str">
        <f t="shared" si="28"/>
        <v/>
      </c>
    </row>
    <row r="1812" spans="22:22" x14ac:dyDescent="0.35">
      <c r="V1812" s="5" t="str">
        <f t="shared" si="28"/>
        <v/>
      </c>
    </row>
    <row r="1813" spans="22:22" x14ac:dyDescent="0.35">
      <c r="V1813" s="5" t="str">
        <f t="shared" si="28"/>
        <v/>
      </c>
    </row>
    <row r="1814" spans="22:22" x14ac:dyDescent="0.35">
      <c r="V1814" s="5" t="str">
        <f t="shared" si="28"/>
        <v/>
      </c>
    </row>
    <row r="1815" spans="22:22" x14ac:dyDescent="0.35">
      <c r="V1815" s="5" t="str">
        <f t="shared" si="28"/>
        <v/>
      </c>
    </row>
    <row r="1816" spans="22:22" x14ac:dyDescent="0.35">
      <c r="V1816" s="5" t="str">
        <f t="shared" si="28"/>
        <v/>
      </c>
    </row>
    <row r="1817" spans="22:22" x14ac:dyDescent="0.35">
      <c r="V1817" s="5" t="str">
        <f t="shared" si="28"/>
        <v/>
      </c>
    </row>
    <row r="1818" spans="22:22" x14ac:dyDescent="0.35">
      <c r="V1818" s="5" t="str">
        <f t="shared" si="28"/>
        <v/>
      </c>
    </row>
    <row r="1819" spans="22:22" x14ac:dyDescent="0.35">
      <c r="V1819" s="5" t="str">
        <f t="shared" si="28"/>
        <v/>
      </c>
    </row>
    <row r="1820" spans="22:22" x14ac:dyDescent="0.35">
      <c r="V1820" s="5" t="str">
        <f t="shared" si="28"/>
        <v/>
      </c>
    </row>
    <row r="1821" spans="22:22" x14ac:dyDescent="0.35">
      <c r="V1821" s="5" t="str">
        <f t="shared" si="28"/>
        <v/>
      </c>
    </row>
    <row r="1822" spans="22:22" x14ac:dyDescent="0.35">
      <c r="V1822" s="5" t="str">
        <f t="shared" si="28"/>
        <v/>
      </c>
    </row>
    <row r="1823" spans="22:22" x14ac:dyDescent="0.35">
      <c r="V1823" s="5" t="str">
        <f t="shared" si="28"/>
        <v/>
      </c>
    </row>
    <row r="1824" spans="22:22" x14ac:dyDescent="0.35">
      <c r="V1824" s="5" t="str">
        <f t="shared" si="28"/>
        <v/>
      </c>
    </row>
    <row r="1825" spans="22:22" x14ac:dyDescent="0.35">
      <c r="V1825" s="5" t="str">
        <f t="shared" si="28"/>
        <v/>
      </c>
    </row>
    <row r="1826" spans="22:22" x14ac:dyDescent="0.35">
      <c r="V1826" s="5" t="str">
        <f t="shared" si="28"/>
        <v/>
      </c>
    </row>
    <row r="1827" spans="22:22" x14ac:dyDescent="0.35">
      <c r="V1827" s="5" t="str">
        <f t="shared" si="28"/>
        <v/>
      </c>
    </row>
    <row r="1828" spans="22:22" x14ac:dyDescent="0.35">
      <c r="V1828" s="5" t="str">
        <f t="shared" si="28"/>
        <v/>
      </c>
    </row>
    <row r="1829" spans="22:22" x14ac:dyDescent="0.35">
      <c r="V1829" s="5" t="str">
        <f t="shared" si="28"/>
        <v/>
      </c>
    </row>
    <row r="1830" spans="22:22" x14ac:dyDescent="0.35">
      <c r="V1830" s="5" t="str">
        <f t="shared" si="28"/>
        <v/>
      </c>
    </row>
    <row r="1831" spans="22:22" x14ac:dyDescent="0.35">
      <c r="V1831" s="5" t="str">
        <f t="shared" si="28"/>
        <v/>
      </c>
    </row>
    <row r="1832" spans="22:22" x14ac:dyDescent="0.35">
      <c r="V1832" s="5" t="str">
        <f t="shared" si="28"/>
        <v/>
      </c>
    </row>
    <row r="1833" spans="22:22" x14ac:dyDescent="0.35">
      <c r="V1833" s="5" t="str">
        <f t="shared" si="28"/>
        <v/>
      </c>
    </row>
    <row r="1834" spans="22:22" x14ac:dyDescent="0.35">
      <c r="V1834" s="5" t="str">
        <f t="shared" si="28"/>
        <v/>
      </c>
    </row>
    <row r="1835" spans="22:22" x14ac:dyDescent="0.35">
      <c r="V1835" s="5" t="str">
        <f t="shared" si="28"/>
        <v/>
      </c>
    </row>
    <row r="1836" spans="22:22" x14ac:dyDescent="0.35">
      <c r="V1836" s="5" t="str">
        <f t="shared" si="28"/>
        <v/>
      </c>
    </row>
    <row r="1837" spans="22:22" x14ac:dyDescent="0.35">
      <c r="V1837" s="5" t="str">
        <f t="shared" si="28"/>
        <v/>
      </c>
    </row>
    <row r="1838" spans="22:22" x14ac:dyDescent="0.35">
      <c r="V1838" s="5" t="str">
        <f t="shared" si="28"/>
        <v/>
      </c>
    </row>
    <row r="1839" spans="22:22" x14ac:dyDescent="0.35">
      <c r="V1839" s="5" t="str">
        <f t="shared" si="28"/>
        <v/>
      </c>
    </row>
    <row r="1840" spans="22:22" x14ac:dyDescent="0.35">
      <c r="V1840" s="5" t="str">
        <f t="shared" si="28"/>
        <v/>
      </c>
    </row>
    <row r="1841" spans="22:22" x14ac:dyDescent="0.35">
      <c r="V1841" s="5" t="str">
        <f t="shared" si="28"/>
        <v/>
      </c>
    </row>
    <row r="1842" spans="22:22" x14ac:dyDescent="0.35">
      <c r="V1842" s="5" t="str">
        <f t="shared" si="28"/>
        <v/>
      </c>
    </row>
    <row r="1843" spans="22:22" x14ac:dyDescent="0.35">
      <c r="V1843" s="5" t="str">
        <f t="shared" si="28"/>
        <v/>
      </c>
    </row>
    <row r="1844" spans="22:22" x14ac:dyDescent="0.35">
      <c r="V1844" s="5" t="str">
        <f t="shared" si="28"/>
        <v/>
      </c>
    </row>
    <row r="1845" spans="22:22" x14ac:dyDescent="0.35">
      <c r="V1845" s="5" t="str">
        <f t="shared" si="28"/>
        <v/>
      </c>
    </row>
    <row r="1846" spans="22:22" x14ac:dyDescent="0.35">
      <c r="V1846" s="5" t="str">
        <f t="shared" si="28"/>
        <v/>
      </c>
    </row>
    <row r="1847" spans="22:22" x14ac:dyDescent="0.35">
      <c r="V1847" s="5" t="str">
        <f t="shared" si="28"/>
        <v/>
      </c>
    </row>
    <row r="1848" spans="22:22" x14ac:dyDescent="0.35">
      <c r="V1848" s="5" t="str">
        <f t="shared" si="28"/>
        <v/>
      </c>
    </row>
    <row r="1849" spans="22:22" x14ac:dyDescent="0.35">
      <c r="V1849" s="5" t="str">
        <f t="shared" si="28"/>
        <v/>
      </c>
    </row>
    <row r="1850" spans="22:22" x14ac:dyDescent="0.35">
      <c r="V1850" s="5" t="str">
        <f t="shared" si="28"/>
        <v/>
      </c>
    </row>
    <row r="1851" spans="22:22" x14ac:dyDescent="0.35">
      <c r="V1851" s="5" t="str">
        <f t="shared" si="28"/>
        <v/>
      </c>
    </row>
    <row r="1852" spans="22:22" x14ac:dyDescent="0.35">
      <c r="V1852" s="5" t="str">
        <f t="shared" si="28"/>
        <v/>
      </c>
    </row>
    <row r="1853" spans="22:22" x14ac:dyDescent="0.35">
      <c r="V1853" s="5" t="str">
        <f t="shared" si="28"/>
        <v/>
      </c>
    </row>
    <row r="1854" spans="22:22" x14ac:dyDescent="0.35">
      <c r="V1854" s="5" t="str">
        <f t="shared" si="28"/>
        <v/>
      </c>
    </row>
    <row r="1855" spans="22:22" x14ac:dyDescent="0.35">
      <c r="V1855" s="5" t="str">
        <f t="shared" si="28"/>
        <v/>
      </c>
    </row>
    <row r="1856" spans="22:22" x14ac:dyDescent="0.35">
      <c r="V1856" s="5" t="str">
        <f t="shared" si="28"/>
        <v/>
      </c>
    </row>
    <row r="1857" spans="22:22" x14ac:dyDescent="0.35">
      <c r="V1857" s="5" t="str">
        <f t="shared" si="28"/>
        <v/>
      </c>
    </row>
    <row r="1858" spans="22:22" x14ac:dyDescent="0.35">
      <c r="V1858" s="5" t="str">
        <f t="shared" ref="V1858:V1921" si="29">TRIM(CLEAN(SUBSTITUTE(A1858,CHAR(160)," ")))</f>
        <v/>
      </c>
    </row>
    <row r="1859" spans="22:22" x14ac:dyDescent="0.35">
      <c r="V1859" s="5" t="str">
        <f t="shared" si="29"/>
        <v/>
      </c>
    </row>
    <row r="1860" spans="22:22" x14ac:dyDescent="0.35">
      <c r="V1860" s="5" t="str">
        <f t="shared" si="29"/>
        <v/>
      </c>
    </row>
    <row r="1861" spans="22:22" x14ac:dyDescent="0.35">
      <c r="V1861" s="5" t="str">
        <f t="shared" si="29"/>
        <v/>
      </c>
    </row>
    <row r="1862" spans="22:22" x14ac:dyDescent="0.35">
      <c r="V1862" s="5" t="str">
        <f t="shared" si="29"/>
        <v/>
      </c>
    </row>
    <row r="1863" spans="22:22" x14ac:dyDescent="0.35">
      <c r="V1863" s="5" t="str">
        <f t="shared" si="29"/>
        <v/>
      </c>
    </row>
    <row r="1864" spans="22:22" x14ac:dyDescent="0.35">
      <c r="V1864" s="5" t="str">
        <f t="shared" si="29"/>
        <v/>
      </c>
    </row>
    <row r="1865" spans="22:22" x14ac:dyDescent="0.35">
      <c r="V1865" s="5" t="str">
        <f t="shared" si="29"/>
        <v/>
      </c>
    </row>
    <row r="1866" spans="22:22" x14ac:dyDescent="0.35">
      <c r="V1866" s="5" t="str">
        <f t="shared" si="29"/>
        <v/>
      </c>
    </row>
    <row r="1867" spans="22:22" x14ac:dyDescent="0.35">
      <c r="V1867" s="5" t="str">
        <f t="shared" si="29"/>
        <v/>
      </c>
    </row>
    <row r="1868" spans="22:22" x14ac:dyDescent="0.35">
      <c r="V1868" s="5" t="str">
        <f t="shared" si="29"/>
        <v/>
      </c>
    </row>
    <row r="1869" spans="22:22" x14ac:dyDescent="0.35">
      <c r="V1869" s="5" t="str">
        <f t="shared" si="29"/>
        <v/>
      </c>
    </row>
    <row r="1870" spans="22:22" x14ac:dyDescent="0.35">
      <c r="V1870" s="5" t="str">
        <f t="shared" si="29"/>
        <v/>
      </c>
    </row>
    <row r="1871" spans="22:22" x14ac:dyDescent="0.35">
      <c r="V1871" s="5" t="str">
        <f t="shared" si="29"/>
        <v/>
      </c>
    </row>
    <row r="1872" spans="22:22" x14ac:dyDescent="0.35">
      <c r="V1872" s="5" t="str">
        <f t="shared" si="29"/>
        <v/>
      </c>
    </row>
    <row r="1873" spans="22:22" x14ac:dyDescent="0.35">
      <c r="V1873" s="5" t="str">
        <f t="shared" si="29"/>
        <v/>
      </c>
    </row>
    <row r="1874" spans="22:22" x14ac:dyDescent="0.35">
      <c r="V1874" s="5" t="str">
        <f t="shared" si="29"/>
        <v/>
      </c>
    </row>
    <row r="1875" spans="22:22" x14ac:dyDescent="0.35">
      <c r="V1875" s="5" t="str">
        <f t="shared" si="29"/>
        <v/>
      </c>
    </row>
    <row r="1876" spans="22:22" x14ac:dyDescent="0.35">
      <c r="V1876" s="5" t="str">
        <f t="shared" si="29"/>
        <v/>
      </c>
    </row>
    <row r="1877" spans="22:22" x14ac:dyDescent="0.35">
      <c r="V1877" s="5" t="str">
        <f t="shared" si="29"/>
        <v/>
      </c>
    </row>
    <row r="1878" spans="22:22" x14ac:dyDescent="0.35">
      <c r="V1878" s="5" t="str">
        <f t="shared" si="29"/>
        <v/>
      </c>
    </row>
    <row r="1879" spans="22:22" x14ac:dyDescent="0.35">
      <c r="V1879" s="5" t="str">
        <f t="shared" si="29"/>
        <v/>
      </c>
    </row>
    <row r="1880" spans="22:22" x14ac:dyDescent="0.35">
      <c r="V1880" s="5" t="str">
        <f t="shared" si="29"/>
        <v/>
      </c>
    </row>
    <row r="1881" spans="22:22" x14ac:dyDescent="0.35">
      <c r="V1881" s="5" t="str">
        <f t="shared" si="29"/>
        <v/>
      </c>
    </row>
    <row r="1882" spans="22:22" x14ac:dyDescent="0.35">
      <c r="V1882" s="5" t="str">
        <f t="shared" si="29"/>
        <v/>
      </c>
    </row>
    <row r="1883" spans="22:22" x14ac:dyDescent="0.35">
      <c r="V1883" s="5" t="str">
        <f t="shared" si="29"/>
        <v/>
      </c>
    </row>
    <row r="1884" spans="22:22" x14ac:dyDescent="0.35">
      <c r="V1884" s="5" t="str">
        <f t="shared" si="29"/>
        <v/>
      </c>
    </row>
    <row r="1885" spans="22:22" x14ac:dyDescent="0.35">
      <c r="V1885" s="5" t="str">
        <f t="shared" si="29"/>
        <v/>
      </c>
    </row>
    <row r="1886" spans="22:22" x14ac:dyDescent="0.35">
      <c r="V1886" s="5" t="str">
        <f t="shared" si="29"/>
        <v/>
      </c>
    </row>
    <row r="1887" spans="22:22" x14ac:dyDescent="0.35">
      <c r="V1887" s="5" t="str">
        <f t="shared" si="29"/>
        <v/>
      </c>
    </row>
    <row r="1888" spans="22:22" x14ac:dyDescent="0.35">
      <c r="V1888" s="5" t="str">
        <f t="shared" si="29"/>
        <v/>
      </c>
    </row>
    <row r="1889" spans="22:22" x14ac:dyDescent="0.35">
      <c r="V1889" s="5" t="str">
        <f t="shared" si="29"/>
        <v/>
      </c>
    </row>
    <row r="1890" spans="22:22" x14ac:dyDescent="0.35">
      <c r="V1890" s="5" t="str">
        <f t="shared" si="29"/>
        <v/>
      </c>
    </row>
    <row r="1891" spans="22:22" x14ac:dyDescent="0.35">
      <c r="V1891" s="5" t="str">
        <f t="shared" si="29"/>
        <v/>
      </c>
    </row>
    <row r="1892" spans="22:22" x14ac:dyDescent="0.35">
      <c r="V1892" s="5" t="str">
        <f t="shared" si="29"/>
        <v/>
      </c>
    </row>
    <row r="1893" spans="22:22" x14ac:dyDescent="0.35">
      <c r="V1893" s="5" t="str">
        <f t="shared" si="29"/>
        <v/>
      </c>
    </row>
    <row r="1894" spans="22:22" x14ac:dyDescent="0.35">
      <c r="V1894" s="5" t="str">
        <f t="shared" si="29"/>
        <v/>
      </c>
    </row>
    <row r="1895" spans="22:22" x14ac:dyDescent="0.35">
      <c r="V1895" s="5" t="str">
        <f t="shared" si="29"/>
        <v/>
      </c>
    </row>
    <row r="1896" spans="22:22" x14ac:dyDescent="0.35">
      <c r="V1896" s="5" t="str">
        <f t="shared" si="29"/>
        <v/>
      </c>
    </row>
    <row r="1897" spans="22:22" x14ac:dyDescent="0.35">
      <c r="V1897" s="5" t="str">
        <f t="shared" si="29"/>
        <v/>
      </c>
    </row>
    <row r="1898" spans="22:22" x14ac:dyDescent="0.35">
      <c r="V1898" s="5" t="str">
        <f t="shared" si="29"/>
        <v/>
      </c>
    </row>
    <row r="1899" spans="22:22" x14ac:dyDescent="0.35">
      <c r="V1899" s="5" t="str">
        <f t="shared" si="29"/>
        <v/>
      </c>
    </row>
    <row r="1900" spans="22:22" x14ac:dyDescent="0.35">
      <c r="V1900" s="5" t="str">
        <f t="shared" si="29"/>
        <v/>
      </c>
    </row>
    <row r="1901" spans="22:22" x14ac:dyDescent="0.35">
      <c r="V1901" s="5" t="str">
        <f t="shared" si="29"/>
        <v/>
      </c>
    </row>
    <row r="1902" spans="22:22" x14ac:dyDescent="0.35">
      <c r="V1902" s="5" t="str">
        <f t="shared" si="29"/>
        <v/>
      </c>
    </row>
    <row r="1903" spans="22:22" x14ac:dyDescent="0.35">
      <c r="V1903" s="5" t="str">
        <f t="shared" si="29"/>
        <v/>
      </c>
    </row>
    <row r="1904" spans="22:22" x14ac:dyDescent="0.35">
      <c r="V1904" s="5" t="str">
        <f t="shared" si="29"/>
        <v/>
      </c>
    </row>
    <row r="1905" spans="22:22" x14ac:dyDescent="0.35">
      <c r="V1905" s="5" t="str">
        <f t="shared" si="29"/>
        <v/>
      </c>
    </row>
    <row r="1906" spans="22:22" x14ac:dyDescent="0.35">
      <c r="V1906" s="5" t="str">
        <f t="shared" si="29"/>
        <v/>
      </c>
    </row>
    <row r="1907" spans="22:22" x14ac:dyDescent="0.35">
      <c r="V1907" s="5" t="str">
        <f t="shared" si="29"/>
        <v/>
      </c>
    </row>
    <row r="1908" spans="22:22" x14ac:dyDescent="0.35">
      <c r="V1908" s="5" t="str">
        <f t="shared" si="29"/>
        <v/>
      </c>
    </row>
    <row r="1909" spans="22:22" x14ac:dyDescent="0.35">
      <c r="V1909" s="5" t="str">
        <f t="shared" si="29"/>
        <v/>
      </c>
    </row>
    <row r="1910" spans="22:22" x14ac:dyDescent="0.35">
      <c r="V1910" s="5" t="str">
        <f t="shared" si="29"/>
        <v/>
      </c>
    </row>
    <row r="1911" spans="22:22" x14ac:dyDescent="0.35">
      <c r="V1911" s="5" t="str">
        <f t="shared" si="29"/>
        <v/>
      </c>
    </row>
    <row r="1912" spans="22:22" x14ac:dyDescent="0.35">
      <c r="V1912" s="5" t="str">
        <f t="shared" si="29"/>
        <v/>
      </c>
    </row>
    <row r="1913" spans="22:22" x14ac:dyDescent="0.35">
      <c r="V1913" s="5" t="str">
        <f t="shared" si="29"/>
        <v/>
      </c>
    </row>
    <row r="1914" spans="22:22" x14ac:dyDescent="0.35">
      <c r="V1914" s="5" t="str">
        <f t="shared" si="29"/>
        <v/>
      </c>
    </row>
    <row r="1915" spans="22:22" x14ac:dyDescent="0.35">
      <c r="V1915" s="5" t="str">
        <f t="shared" si="29"/>
        <v/>
      </c>
    </row>
    <row r="1916" spans="22:22" x14ac:dyDescent="0.35">
      <c r="V1916" s="5" t="str">
        <f t="shared" si="29"/>
        <v/>
      </c>
    </row>
    <row r="1917" spans="22:22" x14ac:dyDescent="0.35">
      <c r="V1917" s="5" t="str">
        <f t="shared" si="29"/>
        <v/>
      </c>
    </row>
    <row r="1918" spans="22:22" x14ac:dyDescent="0.35">
      <c r="V1918" s="5" t="str">
        <f t="shared" si="29"/>
        <v/>
      </c>
    </row>
    <row r="1919" spans="22:22" x14ac:dyDescent="0.35">
      <c r="V1919" s="5" t="str">
        <f t="shared" si="29"/>
        <v/>
      </c>
    </row>
    <row r="1920" spans="22:22" x14ac:dyDescent="0.35">
      <c r="V1920" s="5" t="str">
        <f t="shared" si="29"/>
        <v/>
      </c>
    </row>
    <row r="1921" spans="22:22" x14ac:dyDescent="0.35">
      <c r="V1921" s="5" t="str">
        <f t="shared" si="29"/>
        <v/>
      </c>
    </row>
    <row r="1922" spans="22:22" x14ac:dyDescent="0.35">
      <c r="V1922" s="5" t="str">
        <f t="shared" ref="V1922:V1985" si="30">TRIM(CLEAN(SUBSTITUTE(A1922,CHAR(160)," ")))</f>
        <v/>
      </c>
    </row>
    <row r="1923" spans="22:22" x14ac:dyDescent="0.35">
      <c r="V1923" s="5" t="str">
        <f t="shared" si="30"/>
        <v/>
      </c>
    </row>
    <row r="1924" spans="22:22" x14ac:dyDescent="0.35">
      <c r="V1924" s="5" t="str">
        <f t="shared" si="30"/>
        <v/>
      </c>
    </row>
    <row r="1925" spans="22:22" x14ac:dyDescent="0.35">
      <c r="V1925" s="5" t="str">
        <f t="shared" si="30"/>
        <v/>
      </c>
    </row>
    <row r="1926" spans="22:22" x14ac:dyDescent="0.35">
      <c r="V1926" s="5" t="str">
        <f t="shared" si="30"/>
        <v/>
      </c>
    </row>
    <row r="1927" spans="22:22" x14ac:dyDescent="0.35">
      <c r="V1927" s="5" t="str">
        <f t="shared" si="30"/>
        <v/>
      </c>
    </row>
    <row r="1928" spans="22:22" x14ac:dyDescent="0.35">
      <c r="V1928" s="5" t="str">
        <f t="shared" si="30"/>
        <v/>
      </c>
    </row>
    <row r="1929" spans="22:22" x14ac:dyDescent="0.35">
      <c r="V1929" s="5" t="str">
        <f t="shared" si="30"/>
        <v/>
      </c>
    </row>
    <row r="1930" spans="22:22" x14ac:dyDescent="0.35">
      <c r="V1930" s="5" t="str">
        <f t="shared" si="30"/>
        <v/>
      </c>
    </row>
    <row r="1931" spans="22:22" x14ac:dyDescent="0.35">
      <c r="V1931" s="5" t="str">
        <f t="shared" si="30"/>
        <v/>
      </c>
    </row>
    <row r="1932" spans="22:22" x14ac:dyDescent="0.35">
      <c r="V1932" s="5" t="str">
        <f t="shared" si="30"/>
        <v/>
      </c>
    </row>
    <row r="1933" spans="22:22" x14ac:dyDescent="0.35">
      <c r="V1933" s="5" t="str">
        <f t="shared" si="30"/>
        <v/>
      </c>
    </row>
    <row r="1934" spans="22:22" x14ac:dyDescent="0.35">
      <c r="V1934" s="5" t="str">
        <f t="shared" si="30"/>
        <v/>
      </c>
    </row>
    <row r="1935" spans="22:22" x14ac:dyDescent="0.35">
      <c r="V1935" s="5" t="str">
        <f t="shared" si="30"/>
        <v/>
      </c>
    </row>
    <row r="1936" spans="22:22" x14ac:dyDescent="0.35">
      <c r="V1936" s="5" t="str">
        <f t="shared" si="30"/>
        <v/>
      </c>
    </row>
    <row r="1937" spans="22:22" x14ac:dyDescent="0.35">
      <c r="V1937" s="5" t="str">
        <f t="shared" si="30"/>
        <v/>
      </c>
    </row>
    <row r="1938" spans="22:22" x14ac:dyDescent="0.35">
      <c r="V1938" s="5" t="str">
        <f t="shared" si="30"/>
        <v/>
      </c>
    </row>
    <row r="1939" spans="22:22" x14ac:dyDescent="0.35">
      <c r="V1939" s="5" t="str">
        <f t="shared" si="30"/>
        <v/>
      </c>
    </row>
    <row r="1940" spans="22:22" x14ac:dyDescent="0.35">
      <c r="V1940" s="5" t="str">
        <f t="shared" si="30"/>
        <v/>
      </c>
    </row>
    <row r="1941" spans="22:22" x14ac:dyDescent="0.35">
      <c r="V1941" s="5" t="str">
        <f t="shared" si="30"/>
        <v/>
      </c>
    </row>
    <row r="1942" spans="22:22" x14ac:dyDescent="0.35">
      <c r="V1942" s="5" t="str">
        <f t="shared" si="30"/>
        <v/>
      </c>
    </row>
    <row r="1943" spans="22:22" x14ac:dyDescent="0.35">
      <c r="V1943" s="5" t="str">
        <f t="shared" si="30"/>
        <v/>
      </c>
    </row>
    <row r="1944" spans="22:22" x14ac:dyDescent="0.35">
      <c r="V1944" s="5" t="str">
        <f t="shared" si="30"/>
        <v/>
      </c>
    </row>
    <row r="1945" spans="22:22" x14ac:dyDescent="0.35">
      <c r="V1945" s="5" t="str">
        <f t="shared" si="30"/>
        <v/>
      </c>
    </row>
    <row r="1946" spans="22:22" x14ac:dyDescent="0.35">
      <c r="V1946" s="5" t="str">
        <f t="shared" si="30"/>
        <v/>
      </c>
    </row>
    <row r="1947" spans="22:22" x14ac:dyDescent="0.35">
      <c r="V1947" s="5" t="str">
        <f t="shared" si="30"/>
        <v/>
      </c>
    </row>
    <row r="1948" spans="22:22" x14ac:dyDescent="0.35">
      <c r="V1948" s="5" t="str">
        <f t="shared" si="30"/>
        <v/>
      </c>
    </row>
    <row r="1949" spans="22:22" x14ac:dyDescent="0.35">
      <c r="V1949" s="5" t="str">
        <f t="shared" si="30"/>
        <v/>
      </c>
    </row>
    <row r="1950" spans="22:22" x14ac:dyDescent="0.35">
      <c r="V1950" s="5" t="str">
        <f t="shared" si="30"/>
        <v/>
      </c>
    </row>
    <row r="1951" spans="22:22" x14ac:dyDescent="0.35">
      <c r="V1951" s="5" t="str">
        <f t="shared" si="30"/>
        <v/>
      </c>
    </row>
    <row r="1952" spans="22:22" x14ac:dyDescent="0.35">
      <c r="V1952" s="5" t="str">
        <f t="shared" si="30"/>
        <v/>
      </c>
    </row>
    <row r="1953" spans="22:22" x14ac:dyDescent="0.35">
      <c r="V1953" s="5" t="str">
        <f t="shared" si="30"/>
        <v/>
      </c>
    </row>
    <row r="1954" spans="22:22" x14ac:dyDescent="0.35">
      <c r="V1954" s="5" t="str">
        <f t="shared" si="30"/>
        <v/>
      </c>
    </row>
    <row r="1955" spans="22:22" x14ac:dyDescent="0.35">
      <c r="V1955" s="5" t="str">
        <f t="shared" si="30"/>
        <v/>
      </c>
    </row>
    <row r="1956" spans="22:22" x14ac:dyDescent="0.35">
      <c r="V1956" s="5" t="str">
        <f t="shared" si="30"/>
        <v/>
      </c>
    </row>
    <row r="1957" spans="22:22" x14ac:dyDescent="0.35">
      <c r="V1957" s="5" t="str">
        <f t="shared" si="30"/>
        <v/>
      </c>
    </row>
    <row r="1958" spans="22:22" x14ac:dyDescent="0.35">
      <c r="V1958" s="5" t="str">
        <f t="shared" si="30"/>
        <v/>
      </c>
    </row>
    <row r="1959" spans="22:22" x14ac:dyDescent="0.35">
      <c r="V1959" s="5" t="str">
        <f t="shared" si="30"/>
        <v/>
      </c>
    </row>
    <row r="1960" spans="22:22" x14ac:dyDescent="0.35">
      <c r="V1960" s="5" t="str">
        <f t="shared" si="30"/>
        <v/>
      </c>
    </row>
    <row r="1961" spans="22:22" x14ac:dyDescent="0.35">
      <c r="V1961" s="5" t="str">
        <f t="shared" si="30"/>
        <v/>
      </c>
    </row>
    <row r="1962" spans="22:22" x14ac:dyDescent="0.35">
      <c r="V1962" s="5" t="str">
        <f t="shared" si="30"/>
        <v/>
      </c>
    </row>
    <row r="1963" spans="22:22" x14ac:dyDescent="0.35">
      <c r="V1963" s="5" t="str">
        <f t="shared" si="30"/>
        <v/>
      </c>
    </row>
    <row r="1964" spans="22:22" x14ac:dyDescent="0.35">
      <c r="V1964" s="5" t="str">
        <f t="shared" si="30"/>
        <v/>
      </c>
    </row>
    <row r="1965" spans="22:22" x14ac:dyDescent="0.35">
      <c r="V1965" s="5" t="str">
        <f t="shared" si="30"/>
        <v/>
      </c>
    </row>
    <row r="1966" spans="22:22" x14ac:dyDescent="0.35">
      <c r="V1966" s="5" t="str">
        <f t="shared" si="30"/>
        <v/>
      </c>
    </row>
    <row r="1967" spans="22:22" x14ac:dyDescent="0.35">
      <c r="V1967" s="5" t="str">
        <f t="shared" si="30"/>
        <v/>
      </c>
    </row>
    <row r="1968" spans="22:22" x14ac:dyDescent="0.35">
      <c r="V1968" s="5" t="str">
        <f t="shared" si="30"/>
        <v/>
      </c>
    </row>
    <row r="1969" spans="22:22" x14ac:dyDescent="0.35">
      <c r="V1969" s="5" t="str">
        <f t="shared" si="30"/>
        <v/>
      </c>
    </row>
    <row r="1970" spans="22:22" x14ac:dyDescent="0.35">
      <c r="V1970" s="5" t="str">
        <f t="shared" si="30"/>
        <v/>
      </c>
    </row>
    <row r="1971" spans="22:22" x14ac:dyDescent="0.35">
      <c r="V1971" s="5" t="str">
        <f t="shared" si="30"/>
        <v/>
      </c>
    </row>
    <row r="1972" spans="22:22" x14ac:dyDescent="0.35">
      <c r="V1972" s="5" t="str">
        <f t="shared" si="30"/>
        <v/>
      </c>
    </row>
    <row r="1973" spans="22:22" x14ac:dyDescent="0.35">
      <c r="V1973" s="5" t="str">
        <f t="shared" si="30"/>
        <v/>
      </c>
    </row>
    <row r="1974" spans="22:22" x14ac:dyDescent="0.35">
      <c r="V1974" s="5" t="str">
        <f t="shared" si="30"/>
        <v/>
      </c>
    </row>
    <row r="1975" spans="22:22" x14ac:dyDescent="0.35">
      <c r="V1975" s="5" t="str">
        <f t="shared" si="30"/>
        <v/>
      </c>
    </row>
    <row r="1976" spans="22:22" x14ac:dyDescent="0.35">
      <c r="V1976" s="5" t="str">
        <f t="shared" si="30"/>
        <v/>
      </c>
    </row>
    <row r="1977" spans="22:22" x14ac:dyDescent="0.35">
      <c r="V1977" s="5" t="str">
        <f t="shared" si="30"/>
        <v/>
      </c>
    </row>
    <row r="1978" spans="22:22" x14ac:dyDescent="0.35">
      <c r="V1978" s="5" t="str">
        <f t="shared" si="30"/>
        <v/>
      </c>
    </row>
    <row r="1979" spans="22:22" x14ac:dyDescent="0.35">
      <c r="V1979" s="5" t="str">
        <f t="shared" si="30"/>
        <v/>
      </c>
    </row>
    <row r="1980" spans="22:22" x14ac:dyDescent="0.35">
      <c r="V1980" s="5" t="str">
        <f t="shared" si="30"/>
        <v/>
      </c>
    </row>
    <row r="1981" spans="22:22" x14ac:dyDescent="0.35">
      <c r="V1981" s="5" t="str">
        <f t="shared" si="30"/>
        <v/>
      </c>
    </row>
    <row r="1982" spans="22:22" x14ac:dyDescent="0.35">
      <c r="V1982" s="5" t="str">
        <f t="shared" si="30"/>
        <v/>
      </c>
    </row>
    <row r="1983" spans="22:22" x14ac:dyDescent="0.35">
      <c r="V1983" s="5" t="str">
        <f t="shared" si="30"/>
        <v/>
      </c>
    </row>
    <row r="1984" spans="22:22" x14ac:dyDescent="0.35">
      <c r="V1984" s="5" t="str">
        <f t="shared" si="30"/>
        <v/>
      </c>
    </row>
    <row r="1985" spans="22:22" x14ac:dyDescent="0.35">
      <c r="V1985" s="5" t="str">
        <f t="shared" si="30"/>
        <v/>
      </c>
    </row>
    <row r="1986" spans="22:22" x14ac:dyDescent="0.35">
      <c r="V1986" s="5" t="str">
        <f t="shared" ref="V1986:V2049" si="31">TRIM(CLEAN(SUBSTITUTE(A1986,CHAR(160)," ")))</f>
        <v/>
      </c>
    </row>
    <row r="1987" spans="22:22" x14ac:dyDescent="0.35">
      <c r="V1987" s="5" t="str">
        <f t="shared" si="31"/>
        <v/>
      </c>
    </row>
    <row r="1988" spans="22:22" x14ac:dyDescent="0.35">
      <c r="V1988" s="5" t="str">
        <f t="shared" si="31"/>
        <v/>
      </c>
    </row>
    <row r="1989" spans="22:22" x14ac:dyDescent="0.35">
      <c r="V1989" s="5" t="str">
        <f t="shared" si="31"/>
        <v/>
      </c>
    </row>
    <row r="1990" spans="22:22" x14ac:dyDescent="0.35">
      <c r="V1990" s="5" t="str">
        <f t="shared" si="31"/>
        <v/>
      </c>
    </row>
    <row r="1991" spans="22:22" x14ac:dyDescent="0.35">
      <c r="V1991" s="5" t="str">
        <f t="shared" si="31"/>
        <v/>
      </c>
    </row>
    <row r="1992" spans="22:22" x14ac:dyDescent="0.35">
      <c r="V1992" s="5" t="str">
        <f t="shared" si="31"/>
        <v/>
      </c>
    </row>
    <row r="1993" spans="22:22" x14ac:dyDescent="0.35">
      <c r="V1993" s="5" t="str">
        <f t="shared" si="31"/>
        <v/>
      </c>
    </row>
    <row r="1994" spans="22:22" x14ac:dyDescent="0.35">
      <c r="V1994" s="5" t="str">
        <f t="shared" si="31"/>
        <v/>
      </c>
    </row>
    <row r="1995" spans="22:22" x14ac:dyDescent="0.35">
      <c r="V1995" s="5" t="str">
        <f t="shared" si="31"/>
        <v/>
      </c>
    </row>
    <row r="1996" spans="22:22" x14ac:dyDescent="0.35">
      <c r="V1996" s="5" t="str">
        <f t="shared" si="31"/>
        <v/>
      </c>
    </row>
    <row r="1997" spans="22:22" x14ac:dyDescent="0.35">
      <c r="V1997" s="5" t="str">
        <f t="shared" si="31"/>
        <v/>
      </c>
    </row>
    <row r="1998" spans="22:22" x14ac:dyDescent="0.35">
      <c r="V1998" s="5" t="str">
        <f t="shared" si="31"/>
        <v/>
      </c>
    </row>
    <row r="1999" spans="22:22" x14ac:dyDescent="0.35">
      <c r="V1999" s="5" t="str">
        <f t="shared" si="31"/>
        <v/>
      </c>
    </row>
    <row r="2000" spans="22:22" x14ac:dyDescent="0.35">
      <c r="V2000" s="5" t="str">
        <f t="shared" si="31"/>
        <v/>
      </c>
    </row>
    <row r="2001" spans="22:22" x14ac:dyDescent="0.35">
      <c r="V2001" s="5" t="str">
        <f t="shared" si="31"/>
        <v/>
      </c>
    </row>
    <row r="2002" spans="22:22" x14ac:dyDescent="0.35">
      <c r="V2002" s="5" t="str">
        <f t="shared" si="31"/>
        <v/>
      </c>
    </row>
    <row r="2003" spans="22:22" x14ac:dyDescent="0.35">
      <c r="V2003" s="5" t="str">
        <f t="shared" si="31"/>
        <v/>
      </c>
    </row>
    <row r="2004" spans="22:22" x14ac:dyDescent="0.35">
      <c r="V2004" s="5" t="str">
        <f t="shared" si="31"/>
        <v/>
      </c>
    </row>
    <row r="2005" spans="22:22" x14ac:dyDescent="0.35">
      <c r="V2005" s="5" t="str">
        <f t="shared" si="31"/>
        <v/>
      </c>
    </row>
    <row r="2006" spans="22:22" x14ac:dyDescent="0.35">
      <c r="V2006" s="5" t="str">
        <f t="shared" si="31"/>
        <v/>
      </c>
    </row>
    <row r="2007" spans="22:22" x14ac:dyDescent="0.35">
      <c r="V2007" s="5" t="str">
        <f t="shared" si="31"/>
        <v/>
      </c>
    </row>
    <row r="2008" spans="22:22" x14ac:dyDescent="0.35">
      <c r="V2008" s="5" t="str">
        <f t="shared" si="31"/>
        <v/>
      </c>
    </row>
    <row r="2009" spans="22:22" x14ac:dyDescent="0.35">
      <c r="V2009" s="5" t="str">
        <f t="shared" si="31"/>
        <v/>
      </c>
    </row>
    <row r="2010" spans="22:22" x14ac:dyDescent="0.35">
      <c r="V2010" s="5" t="str">
        <f t="shared" si="31"/>
        <v/>
      </c>
    </row>
    <row r="2011" spans="22:22" x14ac:dyDescent="0.35">
      <c r="V2011" s="5" t="str">
        <f t="shared" si="31"/>
        <v/>
      </c>
    </row>
    <row r="2012" spans="22:22" x14ac:dyDescent="0.35">
      <c r="V2012" s="5" t="str">
        <f t="shared" si="31"/>
        <v/>
      </c>
    </row>
    <row r="2013" spans="22:22" x14ac:dyDescent="0.35">
      <c r="V2013" s="5" t="str">
        <f t="shared" si="31"/>
        <v/>
      </c>
    </row>
    <row r="2014" spans="22:22" x14ac:dyDescent="0.35">
      <c r="V2014" s="5" t="str">
        <f t="shared" si="31"/>
        <v/>
      </c>
    </row>
    <row r="2015" spans="22:22" x14ac:dyDescent="0.35">
      <c r="V2015" s="5" t="str">
        <f t="shared" si="31"/>
        <v/>
      </c>
    </row>
    <row r="2016" spans="22:22" x14ac:dyDescent="0.35">
      <c r="V2016" s="5" t="str">
        <f t="shared" si="31"/>
        <v/>
      </c>
    </row>
    <row r="2017" spans="22:22" x14ac:dyDescent="0.35">
      <c r="V2017" s="5" t="str">
        <f t="shared" si="31"/>
        <v/>
      </c>
    </row>
    <row r="2018" spans="22:22" x14ac:dyDescent="0.35">
      <c r="V2018" s="5" t="str">
        <f t="shared" si="31"/>
        <v/>
      </c>
    </row>
    <row r="2019" spans="22:22" x14ac:dyDescent="0.35">
      <c r="V2019" s="5" t="str">
        <f t="shared" si="31"/>
        <v/>
      </c>
    </row>
    <row r="2020" spans="22:22" x14ac:dyDescent="0.35">
      <c r="V2020" s="5" t="str">
        <f t="shared" si="31"/>
        <v/>
      </c>
    </row>
    <row r="2021" spans="22:22" x14ac:dyDescent="0.35">
      <c r="V2021" s="5" t="str">
        <f t="shared" si="31"/>
        <v/>
      </c>
    </row>
    <row r="2022" spans="22:22" x14ac:dyDescent="0.35">
      <c r="V2022" s="5" t="str">
        <f t="shared" si="31"/>
        <v/>
      </c>
    </row>
    <row r="2023" spans="22:22" x14ac:dyDescent="0.35">
      <c r="V2023" s="5" t="str">
        <f t="shared" si="31"/>
        <v/>
      </c>
    </row>
    <row r="2024" spans="22:22" x14ac:dyDescent="0.35">
      <c r="V2024" s="5" t="str">
        <f t="shared" si="31"/>
        <v/>
      </c>
    </row>
    <row r="2025" spans="22:22" x14ac:dyDescent="0.35">
      <c r="V2025" s="5" t="str">
        <f t="shared" si="31"/>
        <v/>
      </c>
    </row>
    <row r="2026" spans="22:22" x14ac:dyDescent="0.35">
      <c r="V2026" s="5" t="str">
        <f t="shared" si="31"/>
        <v/>
      </c>
    </row>
    <row r="2027" spans="22:22" x14ac:dyDescent="0.35">
      <c r="V2027" s="5" t="str">
        <f t="shared" si="31"/>
        <v/>
      </c>
    </row>
    <row r="2028" spans="22:22" x14ac:dyDescent="0.35">
      <c r="V2028" s="5" t="str">
        <f t="shared" si="31"/>
        <v/>
      </c>
    </row>
    <row r="2029" spans="22:22" x14ac:dyDescent="0.35">
      <c r="V2029" s="5" t="str">
        <f t="shared" si="31"/>
        <v/>
      </c>
    </row>
    <row r="2030" spans="22:22" x14ac:dyDescent="0.35">
      <c r="V2030" s="5" t="str">
        <f t="shared" si="31"/>
        <v/>
      </c>
    </row>
    <row r="2031" spans="22:22" x14ac:dyDescent="0.35">
      <c r="V2031" s="5" t="str">
        <f t="shared" si="31"/>
        <v/>
      </c>
    </row>
    <row r="2032" spans="22:22" x14ac:dyDescent="0.35">
      <c r="V2032" s="5" t="str">
        <f t="shared" si="31"/>
        <v/>
      </c>
    </row>
    <row r="2033" spans="22:22" x14ac:dyDescent="0.35">
      <c r="V2033" s="5" t="str">
        <f t="shared" si="31"/>
        <v/>
      </c>
    </row>
    <row r="2034" spans="22:22" x14ac:dyDescent="0.35">
      <c r="V2034" s="5" t="str">
        <f t="shared" si="31"/>
        <v/>
      </c>
    </row>
    <row r="2035" spans="22:22" x14ac:dyDescent="0.35">
      <c r="V2035" s="5" t="str">
        <f t="shared" si="31"/>
        <v/>
      </c>
    </row>
    <row r="2036" spans="22:22" x14ac:dyDescent="0.35">
      <c r="V2036" s="5" t="str">
        <f t="shared" si="31"/>
        <v/>
      </c>
    </row>
    <row r="2037" spans="22:22" x14ac:dyDescent="0.35">
      <c r="V2037" s="5" t="str">
        <f t="shared" si="31"/>
        <v/>
      </c>
    </row>
    <row r="2038" spans="22:22" x14ac:dyDescent="0.35">
      <c r="V2038" s="5" t="str">
        <f t="shared" si="31"/>
        <v/>
      </c>
    </row>
    <row r="2039" spans="22:22" x14ac:dyDescent="0.35">
      <c r="V2039" s="5" t="str">
        <f t="shared" si="31"/>
        <v/>
      </c>
    </row>
    <row r="2040" spans="22:22" x14ac:dyDescent="0.35">
      <c r="V2040" s="5" t="str">
        <f t="shared" si="31"/>
        <v/>
      </c>
    </row>
    <row r="2041" spans="22:22" x14ac:dyDescent="0.35">
      <c r="V2041" s="5" t="str">
        <f t="shared" si="31"/>
        <v/>
      </c>
    </row>
    <row r="2042" spans="22:22" x14ac:dyDescent="0.35">
      <c r="V2042" s="5" t="str">
        <f t="shared" si="31"/>
        <v/>
      </c>
    </row>
    <row r="2043" spans="22:22" x14ac:dyDescent="0.35">
      <c r="V2043" s="5" t="str">
        <f t="shared" si="31"/>
        <v/>
      </c>
    </row>
    <row r="2044" spans="22:22" x14ac:dyDescent="0.35">
      <c r="V2044" s="5" t="str">
        <f t="shared" si="31"/>
        <v/>
      </c>
    </row>
    <row r="2045" spans="22:22" x14ac:dyDescent="0.35">
      <c r="V2045" s="5" t="str">
        <f t="shared" si="31"/>
        <v/>
      </c>
    </row>
    <row r="2046" spans="22:22" x14ac:dyDescent="0.35">
      <c r="V2046" s="5" t="str">
        <f t="shared" si="31"/>
        <v/>
      </c>
    </row>
    <row r="2047" spans="22:22" x14ac:dyDescent="0.35">
      <c r="V2047" s="5" t="str">
        <f t="shared" si="31"/>
        <v/>
      </c>
    </row>
    <row r="2048" spans="22:22" x14ac:dyDescent="0.35">
      <c r="V2048" s="5" t="str">
        <f t="shared" si="31"/>
        <v/>
      </c>
    </row>
    <row r="2049" spans="22:22" x14ac:dyDescent="0.35">
      <c r="V2049" s="5" t="str">
        <f t="shared" si="31"/>
        <v/>
      </c>
    </row>
    <row r="2050" spans="22:22" x14ac:dyDescent="0.35">
      <c r="V2050" s="5" t="str">
        <f t="shared" ref="V2050:V2113" si="32">TRIM(CLEAN(SUBSTITUTE(A2050,CHAR(160)," ")))</f>
        <v/>
      </c>
    </row>
    <row r="2051" spans="22:22" x14ac:dyDescent="0.35">
      <c r="V2051" s="5" t="str">
        <f t="shared" si="32"/>
        <v/>
      </c>
    </row>
    <row r="2052" spans="22:22" x14ac:dyDescent="0.35">
      <c r="V2052" s="5" t="str">
        <f t="shared" si="32"/>
        <v/>
      </c>
    </row>
    <row r="2053" spans="22:22" x14ac:dyDescent="0.35">
      <c r="V2053" s="5" t="str">
        <f t="shared" si="32"/>
        <v/>
      </c>
    </row>
    <row r="2054" spans="22:22" x14ac:dyDescent="0.35">
      <c r="V2054" s="5" t="str">
        <f t="shared" si="32"/>
        <v/>
      </c>
    </row>
    <row r="2055" spans="22:22" x14ac:dyDescent="0.35">
      <c r="V2055" s="5" t="str">
        <f t="shared" si="32"/>
        <v/>
      </c>
    </row>
    <row r="2056" spans="22:22" x14ac:dyDescent="0.35">
      <c r="V2056" s="5" t="str">
        <f t="shared" si="32"/>
        <v/>
      </c>
    </row>
    <row r="2057" spans="22:22" x14ac:dyDescent="0.35">
      <c r="V2057" s="5" t="str">
        <f t="shared" si="32"/>
        <v/>
      </c>
    </row>
    <row r="2058" spans="22:22" x14ac:dyDescent="0.35">
      <c r="V2058" s="5" t="str">
        <f t="shared" si="32"/>
        <v/>
      </c>
    </row>
    <row r="2059" spans="22:22" x14ac:dyDescent="0.35">
      <c r="V2059" s="5" t="str">
        <f t="shared" si="32"/>
        <v/>
      </c>
    </row>
    <row r="2060" spans="22:22" x14ac:dyDescent="0.35">
      <c r="V2060" s="5" t="str">
        <f t="shared" si="32"/>
        <v/>
      </c>
    </row>
    <row r="2061" spans="22:22" x14ac:dyDescent="0.35">
      <c r="V2061" s="5" t="str">
        <f t="shared" si="32"/>
        <v/>
      </c>
    </row>
    <row r="2062" spans="22:22" x14ac:dyDescent="0.35">
      <c r="V2062" s="5" t="str">
        <f t="shared" si="32"/>
        <v/>
      </c>
    </row>
    <row r="2063" spans="22:22" x14ac:dyDescent="0.35">
      <c r="V2063" s="5" t="str">
        <f t="shared" si="32"/>
        <v/>
      </c>
    </row>
    <row r="2064" spans="22:22" x14ac:dyDescent="0.35">
      <c r="V2064" s="5" t="str">
        <f t="shared" si="32"/>
        <v/>
      </c>
    </row>
    <row r="2065" spans="22:22" x14ac:dyDescent="0.35">
      <c r="V2065" s="5" t="str">
        <f t="shared" si="32"/>
        <v/>
      </c>
    </row>
    <row r="2066" spans="22:22" x14ac:dyDescent="0.35">
      <c r="V2066" s="5" t="str">
        <f t="shared" si="32"/>
        <v/>
      </c>
    </row>
    <row r="2067" spans="22:22" x14ac:dyDescent="0.35">
      <c r="V2067" s="5" t="str">
        <f t="shared" si="32"/>
        <v/>
      </c>
    </row>
    <row r="2068" spans="22:22" x14ac:dyDescent="0.35">
      <c r="V2068" s="5" t="str">
        <f t="shared" si="32"/>
        <v/>
      </c>
    </row>
    <row r="2069" spans="22:22" x14ac:dyDescent="0.35">
      <c r="V2069" s="5" t="str">
        <f t="shared" si="32"/>
        <v/>
      </c>
    </row>
    <row r="2070" spans="22:22" x14ac:dyDescent="0.35">
      <c r="V2070" s="5" t="str">
        <f t="shared" si="32"/>
        <v/>
      </c>
    </row>
    <row r="2071" spans="22:22" x14ac:dyDescent="0.35">
      <c r="V2071" s="5" t="str">
        <f t="shared" si="32"/>
        <v/>
      </c>
    </row>
    <row r="2072" spans="22:22" x14ac:dyDescent="0.35">
      <c r="V2072" s="5" t="str">
        <f t="shared" si="32"/>
        <v/>
      </c>
    </row>
    <row r="2073" spans="22:22" x14ac:dyDescent="0.35">
      <c r="V2073" s="5" t="str">
        <f t="shared" si="32"/>
        <v/>
      </c>
    </row>
    <row r="2074" spans="22:22" x14ac:dyDescent="0.35">
      <c r="V2074" s="5" t="str">
        <f t="shared" si="32"/>
        <v/>
      </c>
    </row>
    <row r="2075" spans="22:22" x14ac:dyDescent="0.35">
      <c r="V2075" s="5" t="str">
        <f t="shared" si="32"/>
        <v/>
      </c>
    </row>
    <row r="2076" spans="22:22" x14ac:dyDescent="0.35">
      <c r="V2076" s="5" t="str">
        <f t="shared" si="32"/>
        <v/>
      </c>
    </row>
    <row r="2077" spans="22:22" x14ac:dyDescent="0.35">
      <c r="V2077" s="5" t="str">
        <f t="shared" si="32"/>
        <v/>
      </c>
    </row>
    <row r="2078" spans="22:22" x14ac:dyDescent="0.35">
      <c r="V2078" s="5" t="str">
        <f t="shared" si="32"/>
        <v/>
      </c>
    </row>
    <row r="2079" spans="22:22" x14ac:dyDescent="0.35">
      <c r="V2079" s="5" t="str">
        <f t="shared" si="32"/>
        <v/>
      </c>
    </row>
    <row r="2080" spans="22:22" x14ac:dyDescent="0.35">
      <c r="V2080" s="5" t="str">
        <f t="shared" si="32"/>
        <v/>
      </c>
    </row>
    <row r="2081" spans="22:22" x14ac:dyDescent="0.35">
      <c r="V2081" s="5" t="str">
        <f t="shared" si="32"/>
        <v/>
      </c>
    </row>
    <row r="2082" spans="22:22" x14ac:dyDescent="0.35">
      <c r="V2082" s="5" t="str">
        <f t="shared" si="32"/>
        <v/>
      </c>
    </row>
    <row r="2083" spans="22:22" x14ac:dyDescent="0.35">
      <c r="V2083" s="5" t="str">
        <f t="shared" si="32"/>
        <v/>
      </c>
    </row>
    <row r="2084" spans="22:22" x14ac:dyDescent="0.35">
      <c r="V2084" s="5" t="str">
        <f t="shared" si="32"/>
        <v/>
      </c>
    </row>
    <row r="2085" spans="22:22" x14ac:dyDescent="0.35">
      <c r="V2085" s="5" t="str">
        <f t="shared" si="32"/>
        <v/>
      </c>
    </row>
    <row r="2086" spans="22:22" x14ac:dyDescent="0.35">
      <c r="V2086" s="5" t="str">
        <f t="shared" si="32"/>
        <v/>
      </c>
    </row>
    <row r="2087" spans="22:22" x14ac:dyDescent="0.35">
      <c r="V2087" s="5" t="str">
        <f t="shared" si="32"/>
        <v/>
      </c>
    </row>
    <row r="2088" spans="22:22" x14ac:dyDescent="0.35">
      <c r="V2088" s="5" t="str">
        <f t="shared" si="32"/>
        <v/>
      </c>
    </row>
    <row r="2089" spans="22:22" x14ac:dyDescent="0.35">
      <c r="V2089" s="5" t="str">
        <f t="shared" si="32"/>
        <v/>
      </c>
    </row>
    <row r="2090" spans="22:22" x14ac:dyDescent="0.35">
      <c r="V2090" s="5" t="str">
        <f t="shared" si="32"/>
        <v/>
      </c>
    </row>
    <row r="2091" spans="22:22" x14ac:dyDescent="0.35">
      <c r="V2091" s="5" t="str">
        <f t="shared" si="32"/>
        <v/>
      </c>
    </row>
    <row r="2092" spans="22:22" x14ac:dyDescent="0.35">
      <c r="V2092" s="5" t="str">
        <f t="shared" si="32"/>
        <v/>
      </c>
    </row>
    <row r="2093" spans="22:22" x14ac:dyDescent="0.35">
      <c r="V2093" s="5" t="str">
        <f t="shared" si="32"/>
        <v/>
      </c>
    </row>
    <row r="2094" spans="22:22" x14ac:dyDescent="0.35">
      <c r="V2094" s="5" t="str">
        <f t="shared" si="32"/>
        <v/>
      </c>
    </row>
    <row r="2095" spans="22:22" x14ac:dyDescent="0.35">
      <c r="V2095" s="5" t="str">
        <f t="shared" si="32"/>
        <v/>
      </c>
    </row>
    <row r="2096" spans="22:22" x14ac:dyDescent="0.35">
      <c r="V2096" s="5" t="str">
        <f t="shared" si="32"/>
        <v/>
      </c>
    </row>
    <row r="2097" spans="22:22" x14ac:dyDescent="0.35">
      <c r="V2097" s="5" t="str">
        <f t="shared" si="32"/>
        <v/>
      </c>
    </row>
    <row r="2098" spans="22:22" x14ac:dyDescent="0.35">
      <c r="V2098" s="5" t="str">
        <f t="shared" si="32"/>
        <v/>
      </c>
    </row>
    <row r="2099" spans="22:22" x14ac:dyDescent="0.35">
      <c r="V2099" s="5" t="str">
        <f t="shared" si="32"/>
        <v/>
      </c>
    </row>
    <row r="2100" spans="22:22" x14ac:dyDescent="0.35">
      <c r="V2100" s="5" t="str">
        <f t="shared" si="32"/>
        <v/>
      </c>
    </row>
    <row r="2101" spans="22:22" x14ac:dyDescent="0.35">
      <c r="V2101" s="5" t="str">
        <f t="shared" si="32"/>
        <v/>
      </c>
    </row>
    <row r="2102" spans="22:22" x14ac:dyDescent="0.35">
      <c r="V2102" s="5" t="str">
        <f t="shared" si="32"/>
        <v/>
      </c>
    </row>
    <row r="2103" spans="22:22" x14ac:dyDescent="0.35">
      <c r="V2103" s="5" t="str">
        <f t="shared" si="32"/>
        <v/>
      </c>
    </row>
    <row r="2104" spans="22:22" x14ac:dyDescent="0.35">
      <c r="V2104" s="5" t="str">
        <f t="shared" si="32"/>
        <v/>
      </c>
    </row>
    <row r="2105" spans="22:22" x14ac:dyDescent="0.35">
      <c r="V2105" s="5" t="str">
        <f t="shared" si="32"/>
        <v/>
      </c>
    </row>
    <row r="2106" spans="22:22" x14ac:dyDescent="0.35">
      <c r="V2106" s="5" t="str">
        <f t="shared" si="32"/>
        <v/>
      </c>
    </row>
    <row r="2107" spans="22:22" x14ac:dyDescent="0.35">
      <c r="V2107" s="5" t="str">
        <f t="shared" si="32"/>
        <v/>
      </c>
    </row>
    <row r="2108" spans="22:22" x14ac:dyDescent="0.35">
      <c r="V2108" s="5" t="str">
        <f t="shared" si="32"/>
        <v/>
      </c>
    </row>
    <row r="2109" spans="22:22" x14ac:dyDescent="0.35">
      <c r="V2109" s="5" t="str">
        <f t="shared" si="32"/>
        <v/>
      </c>
    </row>
    <row r="2110" spans="22:22" x14ac:dyDescent="0.35">
      <c r="V2110" s="5" t="str">
        <f t="shared" si="32"/>
        <v/>
      </c>
    </row>
    <row r="2111" spans="22:22" x14ac:dyDescent="0.35">
      <c r="V2111" s="5" t="str">
        <f t="shared" si="32"/>
        <v/>
      </c>
    </row>
    <row r="2112" spans="22:22" x14ac:dyDescent="0.35">
      <c r="V2112" s="5" t="str">
        <f t="shared" si="32"/>
        <v/>
      </c>
    </row>
    <row r="2113" spans="22:22" x14ac:dyDescent="0.35">
      <c r="V2113" s="5" t="str">
        <f t="shared" si="32"/>
        <v/>
      </c>
    </row>
    <row r="2114" spans="22:22" x14ac:dyDescent="0.35">
      <c r="V2114" s="5" t="str">
        <f t="shared" ref="V2114:V2177" si="33">TRIM(CLEAN(SUBSTITUTE(A2114,CHAR(160)," ")))</f>
        <v/>
      </c>
    </row>
    <row r="2115" spans="22:22" x14ac:dyDescent="0.35">
      <c r="V2115" s="5" t="str">
        <f t="shared" si="33"/>
        <v/>
      </c>
    </row>
    <row r="2116" spans="22:22" x14ac:dyDescent="0.35">
      <c r="V2116" s="5" t="str">
        <f t="shared" si="33"/>
        <v/>
      </c>
    </row>
    <row r="2117" spans="22:22" x14ac:dyDescent="0.35">
      <c r="V2117" s="5" t="str">
        <f t="shared" si="33"/>
        <v/>
      </c>
    </row>
    <row r="2118" spans="22:22" x14ac:dyDescent="0.35">
      <c r="V2118" s="5" t="str">
        <f t="shared" si="33"/>
        <v/>
      </c>
    </row>
    <row r="2119" spans="22:22" x14ac:dyDescent="0.35">
      <c r="V2119" s="5" t="str">
        <f t="shared" si="33"/>
        <v/>
      </c>
    </row>
    <row r="2120" spans="22:22" x14ac:dyDescent="0.35">
      <c r="V2120" s="5" t="str">
        <f t="shared" si="33"/>
        <v/>
      </c>
    </row>
    <row r="2121" spans="22:22" x14ac:dyDescent="0.35">
      <c r="V2121" s="5" t="str">
        <f t="shared" si="33"/>
        <v/>
      </c>
    </row>
    <row r="2122" spans="22:22" x14ac:dyDescent="0.35">
      <c r="V2122" s="5" t="str">
        <f t="shared" si="33"/>
        <v/>
      </c>
    </row>
    <row r="2123" spans="22:22" x14ac:dyDescent="0.35">
      <c r="V2123" s="5" t="str">
        <f t="shared" si="33"/>
        <v/>
      </c>
    </row>
    <row r="2124" spans="22:22" x14ac:dyDescent="0.35">
      <c r="V2124" s="5" t="str">
        <f t="shared" si="33"/>
        <v/>
      </c>
    </row>
    <row r="2125" spans="22:22" x14ac:dyDescent="0.35">
      <c r="V2125" s="5" t="str">
        <f t="shared" si="33"/>
        <v/>
      </c>
    </row>
    <row r="2126" spans="22:22" x14ac:dyDescent="0.35">
      <c r="V2126" s="5" t="str">
        <f t="shared" si="33"/>
        <v/>
      </c>
    </row>
    <row r="2127" spans="22:22" x14ac:dyDescent="0.35">
      <c r="V2127" s="5" t="str">
        <f t="shared" si="33"/>
        <v/>
      </c>
    </row>
    <row r="2128" spans="22:22" x14ac:dyDescent="0.35">
      <c r="V2128" s="5" t="str">
        <f t="shared" si="33"/>
        <v/>
      </c>
    </row>
    <row r="2129" spans="22:22" x14ac:dyDescent="0.35">
      <c r="V2129" s="5" t="str">
        <f t="shared" si="33"/>
        <v/>
      </c>
    </row>
    <row r="2130" spans="22:22" x14ac:dyDescent="0.35">
      <c r="V2130" s="5" t="str">
        <f t="shared" si="33"/>
        <v/>
      </c>
    </row>
    <row r="2131" spans="22:22" x14ac:dyDescent="0.35">
      <c r="V2131" s="5" t="str">
        <f t="shared" si="33"/>
        <v/>
      </c>
    </row>
    <row r="2132" spans="22:22" x14ac:dyDescent="0.35">
      <c r="V2132" s="5" t="str">
        <f t="shared" si="33"/>
        <v/>
      </c>
    </row>
    <row r="2133" spans="22:22" x14ac:dyDescent="0.35">
      <c r="V2133" s="5" t="str">
        <f t="shared" si="33"/>
        <v/>
      </c>
    </row>
    <row r="2134" spans="22:22" x14ac:dyDescent="0.35">
      <c r="V2134" s="5" t="str">
        <f t="shared" si="33"/>
        <v/>
      </c>
    </row>
    <row r="2135" spans="22:22" x14ac:dyDescent="0.35">
      <c r="V2135" s="5" t="str">
        <f t="shared" si="33"/>
        <v/>
      </c>
    </row>
    <row r="2136" spans="22:22" x14ac:dyDescent="0.35">
      <c r="V2136" s="5" t="str">
        <f t="shared" si="33"/>
        <v/>
      </c>
    </row>
    <row r="2137" spans="22:22" x14ac:dyDescent="0.35">
      <c r="V2137" s="5" t="str">
        <f t="shared" si="33"/>
        <v/>
      </c>
    </row>
    <row r="2138" spans="22:22" x14ac:dyDescent="0.35">
      <c r="V2138" s="5" t="str">
        <f t="shared" si="33"/>
        <v/>
      </c>
    </row>
    <row r="2139" spans="22:22" x14ac:dyDescent="0.35">
      <c r="V2139" s="5" t="str">
        <f t="shared" si="33"/>
        <v/>
      </c>
    </row>
    <row r="2140" spans="22:22" x14ac:dyDescent="0.35">
      <c r="V2140" s="5" t="str">
        <f t="shared" si="33"/>
        <v/>
      </c>
    </row>
    <row r="2141" spans="22:22" x14ac:dyDescent="0.35">
      <c r="V2141" s="5" t="str">
        <f t="shared" si="33"/>
        <v/>
      </c>
    </row>
    <row r="2142" spans="22:22" x14ac:dyDescent="0.35">
      <c r="V2142" s="5" t="str">
        <f t="shared" si="33"/>
        <v/>
      </c>
    </row>
    <row r="2143" spans="22:22" x14ac:dyDescent="0.35">
      <c r="V2143" s="5" t="str">
        <f t="shared" si="33"/>
        <v/>
      </c>
    </row>
    <row r="2144" spans="22:22" x14ac:dyDescent="0.35">
      <c r="V2144" s="5" t="str">
        <f t="shared" si="33"/>
        <v/>
      </c>
    </row>
    <row r="2145" spans="22:22" x14ac:dyDescent="0.35">
      <c r="V2145" s="5" t="str">
        <f t="shared" si="33"/>
        <v/>
      </c>
    </row>
    <row r="2146" spans="22:22" x14ac:dyDescent="0.35">
      <c r="V2146" s="5" t="str">
        <f t="shared" si="33"/>
        <v/>
      </c>
    </row>
    <row r="2147" spans="22:22" x14ac:dyDescent="0.35">
      <c r="V2147" s="5" t="str">
        <f t="shared" si="33"/>
        <v/>
      </c>
    </row>
    <row r="2148" spans="22:22" x14ac:dyDescent="0.35">
      <c r="V2148" s="5" t="str">
        <f t="shared" si="33"/>
        <v/>
      </c>
    </row>
    <row r="2149" spans="22:22" x14ac:dyDescent="0.35">
      <c r="V2149" s="5" t="str">
        <f t="shared" si="33"/>
        <v/>
      </c>
    </row>
    <row r="2150" spans="22:22" x14ac:dyDescent="0.35">
      <c r="V2150" s="5" t="str">
        <f t="shared" si="33"/>
        <v/>
      </c>
    </row>
    <row r="2151" spans="22:22" x14ac:dyDescent="0.35">
      <c r="V2151" s="5" t="str">
        <f t="shared" si="33"/>
        <v/>
      </c>
    </row>
    <row r="2152" spans="22:22" x14ac:dyDescent="0.35">
      <c r="V2152" s="5" t="str">
        <f t="shared" si="33"/>
        <v/>
      </c>
    </row>
    <row r="2153" spans="22:22" x14ac:dyDescent="0.35">
      <c r="V2153" s="5" t="str">
        <f t="shared" si="33"/>
        <v/>
      </c>
    </row>
    <row r="2154" spans="22:22" x14ac:dyDescent="0.35">
      <c r="V2154" s="5" t="str">
        <f t="shared" si="33"/>
        <v/>
      </c>
    </row>
    <row r="2155" spans="22:22" x14ac:dyDescent="0.35">
      <c r="V2155" s="5" t="str">
        <f t="shared" si="33"/>
        <v/>
      </c>
    </row>
    <row r="2156" spans="22:22" x14ac:dyDescent="0.35">
      <c r="V2156" s="5" t="str">
        <f t="shared" si="33"/>
        <v/>
      </c>
    </row>
    <row r="2157" spans="22:22" x14ac:dyDescent="0.35">
      <c r="V2157" s="5" t="str">
        <f t="shared" si="33"/>
        <v/>
      </c>
    </row>
    <row r="2158" spans="22:22" x14ac:dyDescent="0.35">
      <c r="V2158" s="5" t="str">
        <f t="shared" si="33"/>
        <v/>
      </c>
    </row>
    <row r="2159" spans="22:22" x14ac:dyDescent="0.35">
      <c r="V2159" s="5" t="str">
        <f t="shared" si="33"/>
        <v/>
      </c>
    </row>
    <row r="2160" spans="22:22" x14ac:dyDescent="0.35">
      <c r="V2160" s="5" t="str">
        <f t="shared" si="33"/>
        <v/>
      </c>
    </row>
    <row r="2161" spans="22:22" x14ac:dyDescent="0.35">
      <c r="V2161" s="5" t="str">
        <f t="shared" si="33"/>
        <v/>
      </c>
    </row>
    <row r="2162" spans="22:22" x14ac:dyDescent="0.35">
      <c r="V2162" s="5" t="str">
        <f t="shared" si="33"/>
        <v/>
      </c>
    </row>
    <row r="2163" spans="22:22" x14ac:dyDescent="0.35">
      <c r="V2163" s="5" t="str">
        <f t="shared" si="33"/>
        <v/>
      </c>
    </row>
    <row r="2164" spans="22:22" x14ac:dyDescent="0.35">
      <c r="V2164" s="5" t="str">
        <f t="shared" si="33"/>
        <v/>
      </c>
    </row>
    <row r="2165" spans="22:22" x14ac:dyDescent="0.35">
      <c r="V2165" s="5" t="str">
        <f t="shared" si="33"/>
        <v/>
      </c>
    </row>
    <row r="2166" spans="22:22" x14ac:dyDescent="0.35">
      <c r="V2166" s="5" t="str">
        <f t="shared" si="33"/>
        <v/>
      </c>
    </row>
    <row r="2167" spans="22:22" x14ac:dyDescent="0.35">
      <c r="V2167" s="5" t="str">
        <f t="shared" si="33"/>
        <v/>
      </c>
    </row>
    <row r="2168" spans="22:22" x14ac:dyDescent="0.35">
      <c r="V2168" s="5" t="str">
        <f t="shared" si="33"/>
        <v/>
      </c>
    </row>
    <row r="2169" spans="22:22" x14ac:dyDescent="0.35">
      <c r="V2169" s="5" t="str">
        <f t="shared" si="33"/>
        <v/>
      </c>
    </row>
    <row r="2170" spans="22:22" x14ac:dyDescent="0.35">
      <c r="V2170" s="5" t="str">
        <f t="shared" si="33"/>
        <v/>
      </c>
    </row>
    <row r="2171" spans="22:22" x14ac:dyDescent="0.35">
      <c r="V2171" s="5" t="str">
        <f t="shared" si="33"/>
        <v/>
      </c>
    </row>
    <row r="2172" spans="22:22" x14ac:dyDescent="0.35">
      <c r="V2172" s="5" t="str">
        <f t="shared" si="33"/>
        <v/>
      </c>
    </row>
    <row r="2173" spans="22:22" x14ac:dyDescent="0.35">
      <c r="V2173" s="5" t="str">
        <f t="shared" si="33"/>
        <v/>
      </c>
    </row>
    <row r="2174" spans="22:22" x14ac:dyDescent="0.35">
      <c r="V2174" s="5" t="str">
        <f t="shared" si="33"/>
        <v/>
      </c>
    </row>
    <row r="2175" spans="22:22" x14ac:dyDescent="0.35">
      <c r="V2175" s="5" t="str">
        <f t="shared" si="33"/>
        <v/>
      </c>
    </row>
    <row r="2176" spans="22:22" x14ac:dyDescent="0.35">
      <c r="V2176" s="5" t="str">
        <f t="shared" si="33"/>
        <v/>
      </c>
    </row>
    <row r="2177" spans="22:22" x14ac:dyDescent="0.35">
      <c r="V2177" s="5" t="str">
        <f t="shared" si="33"/>
        <v/>
      </c>
    </row>
    <row r="2178" spans="22:22" x14ac:dyDescent="0.35">
      <c r="V2178" s="5" t="str">
        <f t="shared" ref="V2178:V2241" si="34">TRIM(CLEAN(SUBSTITUTE(A2178,CHAR(160)," ")))</f>
        <v/>
      </c>
    </row>
    <row r="2179" spans="22:22" x14ac:dyDescent="0.35">
      <c r="V2179" s="5" t="str">
        <f t="shared" si="34"/>
        <v/>
      </c>
    </row>
    <row r="2180" spans="22:22" x14ac:dyDescent="0.35">
      <c r="V2180" s="5" t="str">
        <f t="shared" si="34"/>
        <v/>
      </c>
    </row>
    <row r="2181" spans="22:22" x14ac:dyDescent="0.35">
      <c r="V2181" s="5" t="str">
        <f t="shared" si="34"/>
        <v/>
      </c>
    </row>
    <row r="2182" spans="22:22" x14ac:dyDescent="0.35">
      <c r="V2182" s="5" t="str">
        <f t="shared" si="34"/>
        <v/>
      </c>
    </row>
    <row r="2183" spans="22:22" x14ac:dyDescent="0.35">
      <c r="V2183" s="5" t="str">
        <f t="shared" si="34"/>
        <v/>
      </c>
    </row>
    <row r="2184" spans="22:22" x14ac:dyDescent="0.35">
      <c r="V2184" s="5" t="str">
        <f t="shared" si="34"/>
        <v/>
      </c>
    </row>
    <row r="2185" spans="22:22" x14ac:dyDescent="0.35">
      <c r="V2185" s="5" t="str">
        <f t="shared" si="34"/>
        <v/>
      </c>
    </row>
    <row r="2186" spans="22:22" x14ac:dyDescent="0.35">
      <c r="V2186" s="5" t="str">
        <f t="shared" si="34"/>
        <v/>
      </c>
    </row>
    <row r="2187" spans="22:22" x14ac:dyDescent="0.35">
      <c r="V2187" s="5" t="str">
        <f t="shared" si="34"/>
        <v/>
      </c>
    </row>
    <row r="2188" spans="22:22" x14ac:dyDescent="0.35">
      <c r="V2188" s="5" t="str">
        <f t="shared" si="34"/>
        <v/>
      </c>
    </row>
    <row r="2189" spans="22:22" x14ac:dyDescent="0.35">
      <c r="V2189" s="5" t="str">
        <f t="shared" si="34"/>
        <v/>
      </c>
    </row>
    <row r="2190" spans="22:22" x14ac:dyDescent="0.35">
      <c r="V2190" s="5" t="str">
        <f t="shared" si="34"/>
        <v/>
      </c>
    </row>
    <row r="2191" spans="22:22" x14ac:dyDescent="0.35">
      <c r="V2191" s="5" t="str">
        <f t="shared" si="34"/>
        <v/>
      </c>
    </row>
    <row r="2192" spans="22:22" x14ac:dyDescent="0.35">
      <c r="V2192" s="5" t="str">
        <f t="shared" si="34"/>
        <v/>
      </c>
    </row>
    <row r="2193" spans="22:22" x14ac:dyDescent="0.35">
      <c r="V2193" s="5" t="str">
        <f t="shared" si="34"/>
        <v/>
      </c>
    </row>
    <row r="2194" spans="22:22" x14ac:dyDescent="0.35">
      <c r="V2194" s="5" t="str">
        <f t="shared" si="34"/>
        <v/>
      </c>
    </row>
    <row r="2195" spans="22:22" x14ac:dyDescent="0.35">
      <c r="V2195" s="5" t="str">
        <f t="shared" si="34"/>
        <v/>
      </c>
    </row>
    <row r="2196" spans="22:22" x14ac:dyDescent="0.35">
      <c r="V2196" s="5" t="str">
        <f t="shared" si="34"/>
        <v/>
      </c>
    </row>
    <row r="2197" spans="22:22" x14ac:dyDescent="0.35">
      <c r="V2197" s="5" t="str">
        <f t="shared" si="34"/>
        <v/>
      </c>
    </row>
    <row r="2198" spans="22:22" x14ac:dyDescent="0.35">
      <c r="V2198" s="5" t="str">
        <f t="shared" si="34"/>
        <v/>
      </c>
    </row>
    <row r="2199" spans="22:22" x14ac:dyDescent="0.35">
      <c r="V2199" s="5" t="str">
        <f t="shared" si="34"/>
        <v/>
      </c>
    </row>
    <row r="2200" spans="22:22" x14ac:dyDescent="0.35">
      <c r="V2200" s="5" t="str">
        <f t="shared" si="34"/>
        <v/>
      </c>
    </row>
    <row r="2201" spans="22:22" x14ac:dyDescent="0.35">
      <c r="V2201" s="5" t="str">
        <f t="shared" si="34"/>
        <v/>
      </c>
    </row>
    <row r="2202" spans="22:22" x14ac:dyDescent="0.35">
      <c r="V2202" s="5" t="str">
        <f t="shared" si="34"/>
        <v/>
      </c>
    </row>
    <row r="2203" spans="22:22" x14ac:dyDescent="0.35">
      <c r="V2203" s="5" t="str">
        <f t="shared" si="34"/>
        <v/>
      </c>
    </row>
    <row r="2204" spans="22:22" x14ac:dyDescent="0.35">
      <c r="V2204" s="5" t="str">
        <f t="shared" si="34"/>
        <v/>
      </c>
    </row>
    <row r="2205" spans="22:22" x14ac:dyDescent="0.35">
      <c r="V2205" s="5" t="str">
        <f t="shared" si="34"/>
        <v/>
      </c>
    </row>
    <row r="2206" spans="22:22" x14ac:dyDescent="0.35">
      <c r="V2206" s="5" t="str">
        <f t="shared" si="34"/>
        <v/>
      </c>
    </row>
    <row r="2207" spans="22:22" x14ac:dyDescent="0.35">
      <c r="V2207" s="5" t="str">
        <f t="shared" si="34"/>
        <v/>
      </c>
    </row>
    <row r="2208" spans="22:22" x14ac:dyDescent="0.35">
      <c r="V2208" s="5" t="str">
        <f t="shared" si="34"/>
        <v/>
      </c>
    </row>
    <row r="2209" spans="22:22" x14ac:dyDescent="0.35">
      <c r="V2209" s="5" t="str">
        <f t="shared" si="34"/>
        <v/>
      </c>
    </row>
    <row r="2210" spans="22:22" x14ac:dyDescent="0.35">
      <c r="V2210" s="5" t="str">
        <f t="shared" si="34"/>
        <v/>
      </c>
    </row>
    <row r="2211" spans="22:22" x14ac:dyDescent="0.35">
      <c r="V2211" s="5" t="str">
        <f t="shared" si="34"/>
        <v/>
      </c>
    </row>
    <row r="2212" spans="22:22" x14ac:dyDescent="0.35">
      <c r="V2212" s="5" t="str">
        <f t="shared" si="34"/>
        <v/>
      </c>
    </row>
    <row r="2213" spans="22:22" x14ac:dyDescent="0.35">
      <c r="V2213" s="5" t="str">
        <f t="shared" si="34"/>
        <v/>
      </c>
    </row>
    <row r="2214" spans="22:22" x14ac:dyDescent="0.35">
      <c r="V2214" s="5" t="str">
        <f t="shared" si="34"/>
        <v/>
      </c>
    </row>
    <row r="2215" spans="22:22" x14ac:dyDescent="0.35">
      <c r="V2215" s="5" t="str">
        <f t="shared" si="34"/>
        <v/>
      </c>
    </row>
    <row r="2216" spans="22:22" x14ac:dyDescent="0.35">
      <c r="V2216" s="5" t="str">
        <f t="shared" si="34"/>
        <v/>
      </c>
    </row>
    <row r="2217" spans="22:22" x14ac:dyDescent="0.35">
      <c r="V2217" s="5" t="str">
        <f t="shared" si="34"/>
        <v/>
      </c>
    </row>
    <row r="2218" spans="22:22" x14ac:dyDescent="0.35">
      <c r="V2218" s="5" t="str">
        <f t="shared" si="34"/>
        <v/>
      </c>
    </row>
    <row r="2219" spans="22:22" x14ac:dyDescent="0.35">
      <c r="V2219" s="5" t="str">
        <f t="shared" si="34"/>
        <v/>
      </c>
    </row>
    <row r="2220" spans="22:22" x14ac:dyDescent="0.35">
      <c r="V2220" s="5" t="str">
        <f t="shared" si="34"/>
        <v/>
      </c>
    </row>
    <row r="2221" spans="22:22" x14ac:dyDescent="0.35">
      <c r="V2221" s="5" t="str">
        <f t="shared" si="34"/>
        <v/>
      </c>
    </row>
    <row r="2222" spans="22:22" x14ac:dyDescent="0.35">
      <c r="V2222" s="5" t="str">
        <f t="shared" si="34"/>
        <v/>
      </c>
    </row>
    <row r="2223" spans="22:22" x14ac:dyDescent="0.35">
      <c r="V2223" s="5" t="str">
        <f t="shared" si="34"/>
        <v/>
      </c>
    </row>
    <row r="2224" spans="22:22" x14ac:dyDescent="0.35">
      <c r="V2224" s="5" t="str">
        <f t="shared" si="34"/>
        <v/>
      </c>
    </row>
    <row r="2225" spans="22:22" x14ac:dyDescent="0.35">
      <c r="V2225" s="5" t="str">
        <f t="shared" si="34"/>
        <v/>
      </c>
    </row>
    <row r="2226" spans="22:22" x14ac:dyDescent="0.35">
      <c r="V2226" s="5" t="str">
        <f t="shared" si="34"/>
        <v/>
      </c>
    </row>
    <row r="2227" spans="22:22" x14ac:dyDescent="0.35">
      <c r="V2227" s="5" t="str">
        <f t="shared" si="34"/>
        <v/>
      </c>
    </row>
    <row r="2228" spans="22:22" x14ac:dyDescent="0.35">
      <c r="V2228" s="5" t="str">
        <f t="shared" si="34"/>
        <v/>
      </c>
    </row>
    <row r="2229" spans="22:22" x14ac:dyDescent="0.35">
      <c r="V2229" s="5" t="str">
        <f t="shared" si="34"/>
        <v/>
      </c>
    </row>
    <row r="2230" spans="22:22" x14ac:dyDescent="0.35">
      <c r="V2230" s="5" t="str">
        <f t="shared" si="34"/>
        <v/>
      </c>
    </row>
    <row r="2231" spans="22:22" x14ac:dyDescent="0.35">
      <c r="V2231" s="5" t="str">
        <f t="shared" si="34"/>
        <v/>
      </c>
    </row>
    <row r="2232" spans="22:22" x14ac:dyDescent="0.35">
      <c r="V2232" s="5" t="str">
        <f t="shared" si="34"/>
        <v/>
      </c>
    </row>
    <row r="2233" spans="22:22" x14ac:dyDescent="0.35">
      <c r="V2233" s="5" t="str">
        <f t="shared" si="34"/>
        <v/>
      </c>
    </row>
    <row r="2234" spans="22:22" x14ac:dyDescent="0.35">
      <c r="V2234" s="5" t="str">
        <f t="shared" si="34"/>
        <v/>
      </c>
    </row>
    <row r="2235" spans="22:22" x14ac:dyDescent="0.35">
      <c r="V2235" s="5" t="str">
        <f t="shared" si="34"/>
        <v/>
      </c>
    </row>
    <row r="2236" spans="22:22" x14ac:dyDescent="0.35">
      <c r="V2236" s="5" t="str">
        <f t="shared" si="34"/>
        <v/>
      </c>
    </row>
    <row r="2237" spans="22:22" x14ac:dyDescent="0.35">
      <c r="V2237" s="5" t="str">
        <f t="shared" si="34"/>
        <v/>
      </c>
    </row>
    <row r="2238" spans="22:22" x14ac:dyDescent="0.35">
      <c r="V2238" s="5" t="str">
        <f t="shared" si="34"/>
        <v/>
      </c>
    </row>
    <row r="2239" spans="22:22" x14ac:dyDescent="0.35">
      <c r="V2239" s="5" t="str">
        <f t="shared" si="34"/>
        <v/>
      </c>
    </row>
    <row r="2240" spans="22:22" x14ac:dyDescent="0.35">
      <c r="V2240" s="5" t="str">
        <f t="shared" si="34"/>
        <v/>
      </c>
    </row>
    <row r="2241" spans="22:22" x14ac:dyDescent="0.35">
      <c r="V2241" s="5" t="str">
        <f t="shared" si="34"/>
        <v/>
      </c>
    </row>
    <row r="2242" spans="22:22" x14ac:dyDescent="0.35">
      <c r="V2242" s="5" t="str">
        <f t="shared" ref="V2242:V2305" si="35">TRIM(CLEAN(SUBSTITUTE(A2242,CHAR(160)," ")))</f>
        <v/>
      </c>
    </row>
    <row r="2243" spans="22:22" x14ac:dyDescent="0.35">
      <c r="V2243" s="5" t="str">
        <f t="shared" si="35"/>
        <v/>
      </c>
    </row>
    <row r="2244" spans="22:22" x14ac:dyDescent="0.35">
      <c r="V2244" s="5" t="str">
        <f t="shared" si="35"/>
        <v/>
      </c>
    </row>
    <row r="2245" spans="22:22" x14ac:dyDescent="0.35">
      <c r="V2245" s="5" t="str">
        <f t="shared" si="35"/>
        <v/>
      </c>
    </row>
    <row r="2246" spans="22:22" x14ac:dyDescent="0.35">
      <c r="V2246" s="5" t="str">
        <f t="shared" si="35"/>
        <v/>
      </c>
    </row>
    <row r="2247" spans="22:22" x14ac:dyDescent="0.35">
      <c r="V2247" s="5" t="str">
        <f t="shared" si="35"/>
        <v/>
      </c>
    </row>
    <row r="2248" spans="22:22" x14ac:dyDescent="0.35">
      <c r="V2248" s="5" t="str">
        <f t="shared" si="35"/>
        <v/>
      </c>
    </row>
    <row r="2249" spans="22:22" x14ac:dyDescent="0.35">
      <c r="V2249" s="5" t="str">
        <f t="shared" si="35"/>
        <v/>
      </c>
    </row>
    <row r="2250" spans="22:22" x14ac:dyDescent="0.35">
      <c r="V2250" s="5" t="str">
        <f t="shared" si="35"/>
        <v/>
      </c>
    </row>
    <row r="2251" spans="22:22" x14ac:dyDescent="0.35">
      <c r="V2251" s="5" t="str">
        <f t="shared" si="35"/>
        <v/>
      </c>
    </row>
    <row r="2252" spans="22:22" x14ac:dyDescent="0.35">
      <c r="V2252" s="5" t="str">
        <f t="shared" si="35"/>
        <v/>
      </c>
    </row>
    <row r="2253" spans="22:22" x14ac:dyDescent="0.35">
      <c r="V2253" s="5" t="str">
        <f t="shared" si="35"/>
        <v/>
      </c>
    </row>
    <row r="2254" spans="22:22" x14ac:dyDescent="0.35">
      <c r="V2254" s="5" t="str">
        <f t="shared" si="35"/>
        <v/>
      </c>
    </row>
    <row r="2255" spans="22:22" x14ac:dyDescent="0.35">
      <c r="V2255" s="5" t="str">
        <f t="shared" si="35"/>
        <v/>
      </c>
    </row>
    <row r="2256" spans="22:22" x14ac:dyDescent="0.35">
      <c r="V2256" s="5" t="str">
        <f t="shared" si="35"/>
        <v/>
      </c>
    </row>
    <row r="2257" spans="22:22" x14ac:dyDescent="0.35">
      <c r="V2257" s="5" t="str">
        <f t="shared" si="35"/>
        <v/>
      </c>
    </row>
    <row r="2258" spans="22:22" x14ac:dyDescent="0.35">
      <c r="V2258" s="5" t="str">
        <f t="shared" si="35"/>
        <v/>
      </c>
    </row>
    <row r="2259" spans="22:22" x14ac:dyDescent="0.35">
      <c r="V2259" s="5" t="str">
        <f t="shared" si="35"/>
        <v/>
      </c>
    </row>
    <row r="2260" spans="22:22" x14ac:dyDescent="0.35">
      <c r="V2260" s="5" t="str">
        <f t="shared" si="35"/>
        <v/>
      </c>
    </row>
    <row r="2261" spans="22:22" x14ac:dyDescent="0.35">
      <c r="V2261" s="5" t="str">
        <f t="shared" si="35"/>
        <v/>
      </c>
    </row>
    <row r="2262" spans="22:22" x14ac:dyDescent="0.35">
      <c r="V2262" s="5" t="str">
        <f t="shared" si="35"/>
        <v/>
      </c>
    </row>
    <row r="2263" spans="22:22" x14ac:dyDescent="0.35">
      <c r="V2263" s="5" t="str">
        <f t="shared" si="35"/>
        <v/>
      </c>
    </row>
    <row r="2264" spans="22:22" x14ac:dyDescent="0.35">
      <c r="V2264" s="5" t="str">
        <f t="shared" si="35"/>
        <v/>
      </c>
    </row>
    <row r="2265" spans="22:22" x14ac:dyDescent="0.35">
      <c r="V2265" s="5" t="str">
        <f t="shared" si="35"/>
        <v/>
      </c>
    </row>
    <row r="2266" spans="22:22" x14ac:dyDescent="0.35">
      <c r="V2266" s="5" t="str">
        <f t="shared" si="35"/>
        <v/>
      </c>
    </row>
    <row r="2267" spans="22:22" x14ac:dyDescent="0.35">
      <c r="V2267" s="5" t="str">
        <f t="shared" si="35"/>
        <v/>
      </c>
    </row>
    <row r="2268" spans="22:22" x14ac:dyDescent="0.35">
      <c r="V2268" s="5" t="str">
        <f t="shared" si="35"/>
        <v/>
      </c>
    </row>
    <row r="2269" spans="22:22" x14ac:dyDescent="0.35">
      <c r="V2269" s="5" t="str">
        <f t="shared" si="35"/>
        <v/>
      </c>
    </row>
    <row r="2270" spans="22:22" x14ac:dyDescent="0.35">
      <c r="V2270" s="5" t="str">
        <f t="shared" si="35"/>
        <v/>
      </c>
    </row>
    <row r="2271" spans="22:22" x14ac:dyDescent="0.35">
      <c r="V2271" s="5" t="str">
        <f t="shared" si="35"/>
        <v/>
      </c>
    </row>
    <row r="2272" spans="22:22" x14ac:dyDescent="0.35">
      <c r="V2272" s="5" t="str">
        <f t="shared" si="35"/>
        <v/>
      </c>
    </row>
    <row r="2273" spans="22:22" x14ac:dyDescent="0.35">
      <c r="V2273" s="5" t="str">
        <f t="shared" si="35"/>
        <v/>
      </c>
    </row>
    <row r="2274" spans="22:22" x14ac:dyDescent="0.35">
      <c r="V2274" s="5" t="str">
        <f t="shared" si="35"/>
        <v/>
      </c>
    </row>
    <row r="2275" spans="22:22" x14ac:dyDescent="0.35">
      <c r="V2275" s="5" t="str">
        <f t="shared" si="35"/>
        <v/>
      </c>
    </row>
    <row r="2276" spans="22:22" x14ac:dyDescent="0.35">
      <c r="V2276" s="5" t="str">
        <f t="shared" si="35"/>
        <v/>
      </c>
    </row>
    <row r="2277" spans="22:22" x14ac:dyDescent="0.35">
      <c r="V2277" s="5" t="str">
        <f t="shared" si="35"/>
        <v/>
      </c>
    </row>
    <row r="2278" spans="22:22" x14ac:dyDescent="0.35">
      <c r="V2278" s="5" t="str">
        <f t="shared" si="35"/>
        <v/>
      </c>
    </row>
    <row r="2279" spans="22:22" x14ac:dyDescent="0.35">
      <c r="V2279" s="5" t="str">
        <f t="shared" si="35"/>
        <v/>
      </c>
    </row>
    <row r="2280" spans="22:22" x14ac:dyDescent="0.35">
      <c r="V2280" s="5" t="str">
        <f t="shared" si="35"/>
        <v/>
      </c>
    </row>
    <row r="2281" spans="22:22" x14ac:dyDescent="0.35">
      <c r="V2281" s="5" t="str">
        <f t="shared" si="35"/>
        <v/>
      </c>
    </row>
    <row r="2282" spans="22:22" x14ac:dyDescent="0.35">
      <c r="V2282" s="5" t="str">
        <f t="shared" si="35"/>
        <v/>
      </c>
    </row>
    <row r="2283" spans="22:22" x14ac:dyDescent="0.35">
      <c r="V2283" s="5" t="str">
        <f t="shared" si="35"/>
        <v/>
      </c>
    </row>
    <row r="2284" spans="22:22" x14ac:dyDescent="0.35">
      <c r="V2284" s="5" t="str">
        <f t="shared" si="35"/>
        <v/>
      </c>
    </row>
    <row r="2285" spans="22:22" x14ac:dyDescent="0.35">
      <c r="V2285" s="5" t="str">
        <f t="shared" si="35"/>
        <v/>
      </c>
    </row>
    <row r="2286" spans="22:22" x14ac:dyDescent="0.35">
      <c r="V2286" s="5" t="str">
        <f t="shared" si="35"/>
        <v/>
      </c>
    </row>
    <row r="2287" spans="22:22" x14ac:dyDescent="0.35">
      <c r="V2287" s="5" t="str">
        <f t="shared" si="35"/>
        <v/>
      </c>
    </row>
    <row r="2288" spans="22:22" x14ac:dyDescent="0.35">
      <c r="V2288" s="5" t="str">
        <f t="shared" si="35"/>
        <v/>
      </c>
    </row>
    <row r="2289" spans="22:22" x14ac:dyDescent="0.35">
      <c r="V2289" s="5" t="str">
        <f t="shared" si="35"/>
        <v/>
      </c>
    </row>
    <row r="2290" spans="22:22" x14ac:dyDescent="0.35">
      <c r="V2290" s="5" t="str">
        <f t="shared" si="35"/>
        <v/>
      </c>
    </row>
    <row r="2291" spans="22:22" x14ac:dyDescent="0.35">
      <c r="V2291" s="5" t="str">
        <f t="shared" si="35"/>
        <v/>
      </c>
    </row>
    <row r="2292" spans="22:22" x14ac:dyDescent="0.35">
      <c r="V2292" s="5" t="str">
        <f t="shared" si="35"/>
        <v/>
      </c>
    </row>
    <row r="2293" spans="22:22" x14ac:dyDescent="0.35">
      <c r="V2293" s="5" t="str">
        <f t="shared" si="35"/>
        <v/>
      </c>
    </row>
    <row r="2294" spans="22:22" x14ac:dyDescent="0.35">
      <c r="V2294" s="5" t="str">
        <f t="shared" si="35"/>
        <v/>
      </c>
    </row>
    <row r="2295" spans="22:22" x14ac:dyDescent="0.35">
      <c r="V2295" s="5" t="str">
        <f t="shared" si="35"/>
        <v/>
      </c>
    </row>
    <row r="2296" spans="22:22" x14ac:dyDescent="0.35">
      <c r="V2296" s="5" t="str">
        <f t="shared" si="35"/>
        <v/>
      </c>
    </row>
    <row r="2297" spans="22:22" x14ac:dyDescent="0.35">
      <c r="V2297" s="5" t="str">
        <f t="shared" si="35"/>
        <v/>
      </c>
    </row>
    <row r="2298" spans="22:22" x14ac:dyDescent="0.35">
      <c r="V2298" s="5" t="str">
        <f t="shared" si="35"/>
        <v/>
      </c>
    </row>
    <row r="2299" spans="22:22" x14ac:dyDescent="0.35">
      <c r="V2299" s="5" t="str">
        <f t="shared" si="35"/>
        <v/>
      </c>
    </row>
    <row r="2300" spans="22:22" x14ac:dyDescent="0.35">
      <c r="V2300" s="5" t="str">
        <f t="shared" si="35"/>
        <v/>
      </c>
    </row>
    <row r="2301" spans="22:22" x14ac:dyDescent="0.35">
      <c r="V2301" s="5" t="str">
        <f t="shared" si="35"/>
        <v/>
      </c>
    </row>
    <row r="2302" spans="22:22" x14ac:dyDescent="0.35">
      <c r="V2302" s="5" t="str">
        <f t="shared" si="35"/>
        <v/>
      </c>
    </row>
    <row r="2303" spans="22:22" x14ac:dyDescent="0.35">
      <c r="V2303" s="5" t="str">
        <f t="shared" si="35"/>
        <v/>
      </c>
    </row>
    <row r="2304" spans="22:22" x14ac:dyDescent="0.35">
      <c r="V2304" s="5" t="str">
        <f t="shared" si="35"/>
        <v/>
      </c>
    </row>
    <row r="2305" spans="22:22" x14ac:dyDescent="0.35">
      <c r="V2305" s="5" t="str">
        <f t="shared" si="35"/>
        <v/>
      </c>
    </row>
    <row r="2306" spans="22:22" x14ac:dyDescent="0.35">
      <c r="V2306" s="5" t="str">
        <f t="shared" ref="V2306:V2369" si="36">TRIM(CLEAN(SUBSTITUTE(A2306,CHAR(160)," ")))</f>
        <v/>
      </c>
    </row>
    <row r="2307" spans="22:22" x14ac:dyDescent="0.35">
      <c r="V2307" s="5" t="str">
        <f t="shared" si="36"/>
        <v/>
      </c>
    </row>
    <row r="2308" spans="22:22" x14ac:dyDescent="0.35">
      <c r="V2308" s="5" t="str">
        <f t="shared" si="36"/>
        <v/>
      </c>
    </row>
    <row r="2309" spans="22:22" x14ac:dyDescent="0.35">
      <c r="V2309" s="5" t="str">
        <f t="shared" si="36"/>
        <v/>
      </c>
    </row>
    <row r="2310" spans="22:22" x14ac:dyDescent="0.35">
      <c r="V2310" s="5" t="str">
        <f t="shared" si="36"/>
        <v/>
      </c>
    </row>
    <row r="2311" spans="22:22" x14ac:dyDescent="0.35">
      <c r="V2311" s="5" t="str">
        <f t="shared" si="36"/>
        <v/>
      </c>
    </row>
    <row r="2312" spans="22:22" x14ac:dyDescent="0.35">
      <c r="V2312" s="5" t="str">
        <f t="shared" si="36"/>
        <v/>
      </c>
    </row>
    <row r="2313" spans="22:22" x14ac:dyDescent="0.35">
      <c r="V2313" s="5" t="str">
        <f t="shared" si="36"/>
        <v/>
      </c>
    </row>
    <row r="2314" spans="22:22" x14ac:dyDescent="0.35">
      <c r="V2314" s="5" t="str">
        <f t="shared" si="36"/>
        <v/>
      </c>
    </row>
    <row r="2315" spans="22:22" x14ac:dyDescent="0.35">
      <c r="V2315" s="5" t="str">
        <f t="shared" si="36"/>
        <v/>
      </c>
    </row>
    <row r="2316" spans="22:22" x14ac:dyDescent="0.35">
      <c r="V2316" s="5" t="str">
        <f t="shared" si="36"/>
        <v/>
      </c>
    </row>
    <row r="2317" spans="22:22" x14ac:dyDescent="0.35">
      <c r="V2317" s="5" t="str">
        <f t="shared" si="36"/>
        <v/>
      </c>
    </row>
    <row r="2318" spans="22:22" x14ac:dyDescent="0.35">
      <c r="V2318" s="5" t="str">
        <f t="shared" si="36"/>
        <v/>
      </c>
    </row>
    <row r="2319" spans="22:22" x14ac:dyDescent="0.35">
      <c r="V2319" s="5" t="str">
        <f t="shared" si="36"/>
        <v/>
      </c>
    </row>
    <row r="2320" spans="22:22" x14ac:dyDescent="0.35">
      <c r="V2320" s="5" t="str">
        <f t="shared" si="36"/>
        <v/>
      </c>
    </row>
    <row r="2321" spans="22:22" x14ac:dyDescent="0.35">
      <c r="V2321" s="5" t="str">
        <f t="shared" si="36"/>
        <v/>
      </c>
    </row>
    <row r="2322" spans="22:22" x14ac:dyDescent="0.35">
      <c r="V2322" s="5" t="str">
        <f t="shared" si="36"/>
        <v/>
      </c>
    </row>
    <row r="2323" spans="22:22" x14ac:dyDescent="0.35">
      <c r="V2323" s="5" t="str">
        <f t="shared" si="36"/>
        <v/>
      </c>
    </row>
    <row r="2324" spans="22:22" x14ac:dyDescent="0.35">
      <c r="V2324" s="5" t="str">
        <f t="shared" si="36"/>
        <v/>
      </c>
    </row>
    <row r="2325" spans="22:22" x14ac:dyDescent="0.35">
      <c r="V2325" s="5" t="str">
        <f t="shared" si="36"/>
        <v/>
      </c>
    </row>
    <row r="2326" spans="22:22" x14ac:dyDescent="0.35">
      <c r="V2326" s="5" t="str">
        <f t="shared" si="36"/>
        <v/>
      </c>
    </row>
    <row r="2327" spans="22:22" x14ac:dyDescent="0.35">
      <c r="V2327" s="5" t="str">
        <f t="shared" si="36"/>
        <v/>
      </c>
    </row>
    <row r="2328" spans="22:22" x14ac:dyDescent="0.35">
      <c r="V2328" s="5" t="str">
        <f t="shared" si="36"/>
        <v/>
      </c>
    </row>
    <row r="2329" spans="22:22" x14ac:dyDescent="0.35">
      <c r="V2329" s="5" t="str">
        <f t="shared" si="36"/>
        <v/>
      </c>
    </row>
    <row r="2330" spans="22:22" x14ac:dyDescent="0.35">
      <c r="V2330" s="5" t="str">
        <f t="shared" si="36"/>
        <v/>
      </c>
    </row>
    <row r="2331" spans="22:22" x14ac:dyDescent="0.35">
      <c r="V2331" s="5" t="str">
        <f t="shared" si="36"/>
        <v/>
      </c>
    </row>
    <row r="2332" spans="22:22" x14ac:dyDescent="0.35">
      <c r="V2332" s="5" t="str">
        <f t="shared" si="36"/>
        <v/>
      </c>
    </row>
    <row r="2333" spans="22:22" x14ac:dyDescent="0.35">
      <c r="V2333" s="5" t="str">
        <f t="shared" si="36"/>
        <v/>
      </c>
    </row>
    <row r="2334" spans="22:22" x14ac:dyDescent="0.35">
      <c r="V2334" s="5" t="str">
        <f t="shared" si="36"/>
        <v/>
      </c>
    </row>
    <row r="2335" spans="22:22" x14ac:dyDescent="0.35">
      <c r="V2335" s="5" t="str">
        <f t="shared" si="36"/>
        <v/>
      </c>
    </row>
    <row r="2336" spans="22:22" x14ac:dyDescent="0.35">
      <c r="V2336" s="5" t="str">
        <f t="shared" si="36"/>
        <v/>
      </c>
    </row>
    <row r="2337" spans="22:22" x14ac:dyDescent="0.35">
      <c r="V2337" s="5" t="str">
        <f t="shared" si="36"/>
        <v/>
      </c>
    </row>
    <row r="2338" spans="22:22" x14ac:dyDescent="0.35">
      <c r="V2338" s="5" t="str">
        <f t="shared" si="36"/>
        <v/>
      </c>
    </row>
    <row r="2339" spans="22:22" x14ac:dyDescent="0.35">
      <c r="V2339" s="5" t="str">
        <f t="shared" si="36"/>
        <v/>
      </c>
    </row>
    <row r="2340" spans="22:22" x14ac:dyDescent="0.35">
      <c r="V2340" s="5" t="str">
        <f t="shared" si="36"/>
        <v/>
      </c>
    </row>
    <row r="2341" spans="22:22" x14ac:dyDescent="0.35">
      <c r="V2341" s="5" t="str">
        <f t="shared" si="36"/>
        <v/>
      </c>
    </row>
    <row r="2342" spans="22:22" x14ac:dyDescent="0.35">
      <c r="V2342" s="5" t="str">
        <f t="shared" si="36"/>
        <v/>
      </c>
    </row>
    <row r="2343" spans="22:22" x14ac:dyDescent="0.35">
      <c r="V2343" s="5" t="str">
        <f t="shared" si="36"/>
        <v/>
      </c>
    </row>
    <row r="2344" spans="22:22" x14ac:dyDescent="0.35">
      <c r="V2344" s="5" t="str">
        <f t="shared" si="36"/>
        <v/>
      </c>
    </row>
    <row r="2345" spans="22:22" x14ac:dyDescent="0.35">
      <c r="V2345" s="5" t="str">
        <f t="shared" si="36"/>
        <v/>
      </c>
    </row>
    <row r="2346" spans="22:22" x14ac:dyDescent="0.35">
      <c r="V2346" s="5" t="str">
        <f t="shared" si="36"/>
        <v/>
      </c>
    </row>
    <row r="2347" spans="22:22" x14ac:dyDescent="0.35">
      <c r="V2347" s="5" t="str">
        <f t="shared" si="36"/>
        <v/>
      </c>
    </row>
    <row r="2348" spans="22:22" x14ac:dyDescent="0.35">
      <c r="V2348" s="5" t="str">
        <f t="shared" si="36"/>
        <v/>
      </c>
    </row>
    <row r="2349" spans="22:22" x14ac:dyDescent="0.35">
      <c r="V2349" s="5" t="str">
        <f t="shared" si="36"/>
        <v/>
      </c>
    </row>
    <row r="2350" spans="22:22" x14ac:dyDescent="0.35">
      <c r="V2350" s="5" t="str">
        <f t="shared" si="36"/>
        <v/>
      </c>
    </row>
    <row r="2351" spans="22:22" x14ac:dyDescent="0.35">
      <c r="V2351" s="5" t="str">
        <f t="shared" si="36"/>
        <v/>
      </c>
    </row>
    <row r="2352" spans="22:22" x14ac:dyDescent="0.35">
      <c r="V2352" s="5" t="str">
        <f t="shared" si="36"/>
        <v/>
      </c>
    </row>
    <row r="2353" spans="22:22" x14ac:dyDescent="0.35">
      <c r="V2353" s="5" t="str">
        <f t="shared" si="36"/>
        <v/>
      </c>
    </row>
    <row r="2354" spans="22:22" x14ac:dyDescent="0.35">
      <c r="V2354" s="5" t="str">
        <f t="shared" si="36"/>
        <v/>
      </c>
    </row>
    <row r="2355" spans="22:22" x14ac:dyDescent="0.35">
      <c r="V2355" s="5" t="str">
        <f t="shared" si="36"/>
        <v/>
      </c>
    </row>
    <row r="2356" spans="22:22" x14ac:dyDescent="0.35">
      <c r="V2356" s="5" t="str">
        <f t="shared" si="36"/>
        <v/>
      </c>
    </row>
    <row r="2357" spans="22:22" x14ac:dyDescent="0.35">
      <c r="V2357" s="5" t="str">
        <f t="shared" si="36"/>
        <v/>
      </c>
    </row>
    <row r="2358" spans="22:22" x14ac:dyDescent="0.35">
      <c r="V2358" s="5" t="str">
        <f t="shared" si="36"/>
        <v/>
      </c>
    </row>
    <row r="2359" spans="22:22" x14ac:dyDescent="0.35">
      <c r="V2359" s="5" t="str">
        <f t="shared" si="36"/>
        <v/>
      </c>
    </row>
    <row r="2360" spans="22:22" x14ac:dyDescent="0.35">
      <c r="V2360" s="5" t="str">
        <f t="shared" si="36"/>
        <v/>
      </c>
    </row>
    <row r="2361" spans="22:22" x14ac:dyDescent="0.35">
      <c r="V2361" s="5" t="str">
        <f t="shared" si="36"/>
        <v/>
      </c>
    </row>
    <row r="2362" spans="22:22" x14ac:dyDescent="0.35">
      <c r="V2362" s="5" t="str">
        <f t="shared" si="36"/>
        <v/>
      </c>
    </row>
    <row r="2363" spans="22:22" x14ac:dyDescent="0.35">
      <c r="V2363" s="5" t="str">
        <f t="shared" si="36"/>
        <v/>
      </c>
    </row>
    <row r="2364" spans="22:22" x14ac:dyDescent="0.35">
      <c r="V2364" s="5" t="str">
        <f t="shared" si="36"/>
        <v/>
      </c>
    </row>
    <row r="2365" spans="22:22" x14ac:dyDescent="0.35">
      <c r="V2365" s="5" t="str">
        <f t="shared" si="36"/>
        <v/>
      </c>
    </row>
    <row r="2366" spans="22:22" x14ac:dyDescent="0.35">
      <c r="V2366" s="5" t="str">
        <f t="shared" si="36"/>
        <v/>
      </c>
    </row>
    <row r="2367" spans="22:22" x14ac:dyDescent="0.35">
      <c r="V2367" s="5" t="str">
        <f t="shared" si="36"/>
        <v/>
      </c>
    </row>
    <row r="2368" spans="22:22" x14ac:dyDescent="0.35">
      <c r="V2368" s="5" t="str">
        <f t="shared" si="36"/>
        <v/>
      </c>
    </row>
    <row r="2369" spans="22:22" x14ac:dyDescent="0.35">
      <c r="V2369" s="5" t="str">
        <f t="shared" si="36"/>
        <v/>
      </c>
    </row>
    <row r="2370" spans="22:22" x14ac:dyDescent="0.35">
      <c r="V2370" s="5" t="str">
        <f t="shared" ref="V2370:V2433" si="37">TRIM(CLEAN(SUBSTITUTE(A2370,CHAR(160)," ")))</f>
        <v/>
      </c>
    </row>
    <row r="2371" spans="22:22" x14ac:dyDescent="0.35">
      <c r="V2371" s="5" t="str">
        <f t="shared" si="37"/>
        <v/>
      </c>
    </row>
    <row r="2372" spans="22:22" x14ac:dyDescent="0.35">
      <c r="V2372" s="5" t="str">
        <f t="shared" si="37"/>
        <v/>
      </c>
    </row>
    <row r="2373" spans="22:22" x14ac:dyDescent="0.35">
      <c r="V2373" s="5" t="str">
        <f t="shared" si="37"/>
        <v/>
      </c>
    </row>
    <row r="2374" spans="22:22" x14ac:dyDescent="0.35">
      <c r="V2374" s="5" t="str">
        <f t="shared" si="37"/>
        <v/>
      </c>
    </row>
    <row r="2375" spans="22:22" x14ac:dyDescent="0.35">
      <c r="V2375" s="5" t="str">
        <f t="shared" si="37"/>
        <v/>
      </c>
    </row>
    <row r="2376" spans="22:22" x14ac:dyDescent="0.35">
      <c r="V2376" s="5" t="str">
        <f t="shared" si="37"/>
        <v/>
      </c>
    </row>
    <row r="2377" spans="22:22" x14ac:dyDescent="0.35">
      <c r="V2377" s="5" t="str">
        <f t="shared" si="37"/>
        <v/>
      </c>
    </row>
    <row r="2378" spans="22:22" x14ac:dyDescent="0.35">
      <c r="V2378" s="5" t="str">
        <f t="shared" si="37"/>
        <v/>
      </c>
    </row>
    <row r="2379" spans="22:22" x14ac:dyDescent="0.35">
      <c r="V2379" s="5" t="str">
        <f t="shared" si="37"/>
        <v/>
      </c>
    </row>
    <row r="2380" spans="22:22" x14ac:dyDescent="0.35">
      <c r="V2380" s="5" t="str">
        <f t="shared" si="37"/>
        <v/>
      </c>
    </row>
    <row r="2381" spans="22:22" x14ac:dyDescent="0.35">
      <c r="V2381" s="5" t="str">
        <f t="shared" si="37"/>
        <v/>
      </c>
    </row>
    <row r="2382" spans="22:22" x14ac:dyDescent="0.35">
      <c r="V2382" s="5" t="str">
        <f t="shared" si="37"/>
        <v/>
      </c>
    </row>
    <row r="2383" spans="22:22" x14ac:dyDescent="0.35">
      <c r="V2383" s="5" t="str">
        <f t="shared" si="37"/>
        <v/>
      </c>
    </row>
    <row r="2384" spans="22:22" x14ac:dyDescent="0.35">
      <c r="V2384" s="5" t="str">
        <f t="shared" si="37"/>
        <v/>
      </c>
    </row>
    <row r="2385" spans="22:22" x14ac:dyDescent="0.35">
      <c r="V2385" s="5" t="str">
        <f t="shared" si="37"/>
        <v/>
      </c>
    </row>
    <row r="2386" spans="22:22" x14ac:dyDescent="0.35">
      <c r="V2386" s="5" t="str">
        <f t="shared" si="37"/>
        <v/>
      </c>
    </row>
    <row r="2387" spans="22:22" x14ac:dyDescent="0.35">
      <c r="V2387" s="5" t="str">
        <f t="shared" si="37"/>
        <v/>
      </c>
    </row>
    <row r="2388" spans="22:22" x14ac:dyDescent="0.35">
      <c r="V2388" s="5" t="str">
        <f t="shared" si="37"/>
        <v/>
      </c>
    </row>
    <row r="2389" spans="22:22" x14ac:dyDescent="0.35">
      <c r="V2389" s="5" t="str">
        <f t="shared" si="37"/>
        <v/>
      </c>
    </row>
    <row r="2390" spans="22:22" x14ac:dyDescent="0.35">
      <c r="V2390" s="5" t="str">
        <f t="shared" si="37"/>
        <v/>
      </c>
    </row>
    <row r="2391" spans="22:22" x14ac:dyDescent="0.35">
      <c r="V2391" s="5" t="str">
        <f t="shared" si="37"/>
        <v/>
      </c>
    </row>
    <row r="2392" spans="22:22" x14ac:dyDescent="0.35">
      <c r="V2392" s="5" t="str">
        <f t="shared" si="37"/>
        <v/>
      </c>
    </row>
    <row r="2393" spans="22:22" x14ac:dyDescent="0.35">
      <c r="V2393" s="5" t="str">
        <f t="shared" si="37"/>
        <v/>
      </c>
    </row>
    <row r="2394" spans="22:22" x14ac:dyDescent="0.35">
      <c r="V2394" s="5" t="str">
        <f t="shared" si="37"/>
        <v/>
      </c>
    </row>
    <row r="2395" spans="22:22" x14ac:dyDescent="0.35">
      <c r="V2395" s="5" t="str">
        <f t="shared" si="37"/>
        <v/>
      </c>
    </row>
    <row r="2396" spans="22:22" x14ac:dyDescent="0.35">
      <c r="V2396" s="5" t="str">
        <f t="shared" si="37"/>
        <v/>
      </c>
    </row>
    <row r="2397" spans="22:22" x14ac:dyDescent="0.35">
      <c r="V2397" s="5" t="str">
        <f t="shared" si="37"/>
        <v/>
      </c>
    </row>
    <row r="2398" spans="22:22" x14ac:dyDescent="0.35">
      <c r="V2398" s="5" t="str">
        <f t="shared" si="37"/>
        <v/>
      </c>
    </row>
    <row r="2399" spans="22:22" x14ac:dyDescent="0.35">
      <c r="V2399" s="5" t="str">
        <f t="shared" si="37"/>
        <v/>
      </c>
    </row>
    <row r="2400" spans="22:22" x14ac:dyDescent="0.35">
      <c r="V2400" s="5" t="str">
        <f t="shared" si="37"/>
        <v/>
      </c>
    </row>
    <row r="2401" spans="22:22" x14ac:dyDescent="0.35">
      <c r="V2401" s="5" t="str">
        <f t="shared" si="37"/>
        <v/>
      </c>
    </row>
    <row r="2402" spans="22:22" x14ac:dyDescent="0.35">
      <c r="V2402" s="5" t="str">
        <f t="shared" si="37"/>
        <v/>
      </c>
    </row>
    <row r="2403" spans="22:22" x14ac:dyDescent="0.35">
      <c r="V2403" s="5" t="str">
        <f t="shared" si="37"/>
        <v/>
      </c>
    </row>
    <row r="2404" spans="22:22" x14ac:dyDescent="0.35">
      <c r="V2404" s="5" t="str">
        <f t="shared" si="37"/>
        <v/>
      </c>
    </row>
    <row r="2405" spans="22:22" x14ac:dyDescent="0.35">
      <c r="V2405" s="5" t="str">
        <f t="shared" si="37"/>
        <v/>
      </c>
    </row>
    <row r="2406" spans="22:22" x14ac:dyDescent="0.35">
      <c r="V2406" s="5" t="str">
        <f t="shared" si="37"/>
        <v/>
      </c>
    </row>
    <row r="2407" spans="22:22" x14ac:dyDescent="0.35">
      <c r="V2407" s="5" t="str">
        <f t="shared" si="37"/>
        <v/>
      </c>
    </row>
    <row r="2408" spans="22:22" x14ac:dyDescent="0.35">
      <c r="V2408" s="5" t="str">
        <f t="shared" si="37"/>
        <v/>
      </c>
    </row>
    <row r="2409" spans="22:22" x14ac:dyDescent="0.35">
      <c r="V2409" s="5" t="str">
        <f t="shared" si="37"/>
        <v/>
      </c>
    </row>
    <row r="2410" spans="22:22" x14ac:dyDescent="0.35">
      <c r="V2410" s="5" t="str">
        <f t="shared" si="37"/>
        <v/>
      </c>
    </row>
    <row r="2411" spans="22:22" x14ac:dyDescent="0.35">
      <c r="V2411" s="5" t="str">
        <f t="shared" si="37"/>
        <v/>
      </c>
    </row>
    <row r="2412" spans="22:22" x14ac:dyDescent="0.35">
      <c r="V2412" s="5" t="str">
        <f t="shared" si="37"/>
        <v/>
      </c>
    </row>
    <row r="2413" spans="22:22" x14ac:dyDescent="0.35">
      <c r="V2413" s="5" t="str">
        <f t="shared" si="37"/>
        <v/>
      </c>
    </row>
    <row r="2414" spans="22:22" x14ac:dyDescent="0.35">
      <c r="V2414" s="5" t="str">
        <f t="shared" si="37"/>
        <v/>
      </c>
    </row>
    <row r="2415" spans="22:22" x14ac:dyDescent="0.35">
      <c r="V2415" s="5" t="str">
        <f t="shared" si="37"/>
        <v/>
      </c>
    </row>
    <row r="2416" spans="22:22" x14ac:dyDescent="0.35">
      <c r="V2416" s="5" t="str">
        <f t="shared" si="37"/>
        <v/>
      </c>
    </row>
    <row r="2417" spans="22:22" x14ac:dyDescent="0.35">
      <c r="V2417" s="5" t="str">
        <f t="shared" si="37"/>
        <v/>
      </c>
    </row>
    <row r="2418" spans="22:22" x14ac:dyDescent="0.35">
      <c r="V2418" s="5" t="str">
        <f t="shared" si="37"/>
        <v/>
      </c>
    </row>
    <row r="2419" spans="22:22" x14ac:dyDescent="0.35">
      <c r="V2419" s="5" t="str">
        <f t="shared" si="37"/>
        <v/>
      </c>
    </row>
    <row r="2420" spans="22:22" x14ac:dyDescent="0.35">
      <c r="V2420" s="5" t="str">
        <f t="shared" si="37"/>
        <v/>
      </c>
    </row>
    <row r="2421" spans="22:22" x14ac:dyDescent="0.35">
      <c r="V2421" s="5" t="str">
        <f t="shared" si="37"/>
        <v/>
      </c>
    </row>
    <row r="2422" spans="22:22" x14ac:dyDescent="0.35">
      <c r="V2422" s="5" t="str">
        <f t="shared" si="37"/>
        <v/>
      </c>
    </row>
    <row r="2423" spans="22:22" x14ac:dyDescent="0.35">
      <c r="V2423" s="5" t="str">
        <f t="shared" si="37"/>
        <v/>
      </c>
    </row>
    <row r="2424" spans="22:22" x14ac:dyDescent="0.35">
      <c r="V2424" s="5" t="str">
        <f t="shared" si="37"/>
        <v/>
      </c>
    </row>
    <row r="2425" spans="22:22" x14ac:dyDescent="0.35">
      <c r="V2425" s="5" t="str">
        <f t="shared" si="37"/>
        <v/>
      </c>
    </row>
    <row r="2426" spans="22:22" x14ac:dyDescent="0.35">
      <c r="V2426" s="5" t="str">
        <f t="shared" si="37"/>
        <v/>
      </c>
    </row>
    <row r="2427" spans="22:22" x14ac:dyDescent="0.35">
      <c r="V2427" s="5" t="str">
        <f t="shared" si="37"/>
        <v/>
      </c>
    </row>
    <row r="2428" spans="22:22" x14ac:dyDescent="0.35">
      <c r="V2428" s="5" t="str">
        <f t="shared" si="37"/>
        <v/>
      </c>
    </row>
    <row r="2429" spans="22:22" x14ac:dyDescent="0.35">
      <c r="V2429" s="5" t="str">
        <f t="shared" si="37"/>
        <v/>
      </c>
    </row>
    <row r="2430" spans="22:22" x14ac:dyDescent="0.35">
      <c r="V2430" s="5" t="str">
        <f t="shared" si="37"/>
        <v/>
      </c>
    </row>
    <row r="2431" spans="22:22" x14ac:dyDescent="0.35">
      <c r="V2431" s="5" t="str">
        <f t="shared" si="37"/>
        <v/>
      </c>
    </row>
    <row r="2432" spans="22:22" x14ac:dyDescent="0.35">
      <c r="V2432" s="5" t="str">
        <f t="shared" si="37"/>
        <v/>
      </c>
    </row>
    <row r="2433" spans="22:22" x14ac:dyDescent="0.35">
      <c r="V2433" s="5" t="str">
        <f t="shared" si="37"/>
        <v/>
      </c>
    </row>
    <row r="2434" spans="22:22" x14ac:dyDescent="0.35">
      <c r="V2434" s="5" t="str">
        <f t="shared" ref="V2434:V2497" si="38">TRIM(CLEAN(SUBSTITUTE(A2434,CHAR(160)," ")))</f>
        <v/>
      </c>
    </row>
    <row r="2435" spans="22:22" x14ac:dyDescent="0.35">
      <c r="V2435" s="5" t="str">
        <f t="shared" si="38"/>
        <v/>
      </c>
    </row>
    <row r="2436" spans="22:22" x14ac:dyDescent="0.35">
      <c r="V2436" s="5" t="str">
        <f t="shared" si="38"/>
        <v/>
      </c>
    </row>
    <row r="2437" spans="22:22" x14ac:dyDescent="0.35">
      <c r="V2437" s="5" t="str">
        <f t="shared" si="38"/>
        <v/>
      </c>
    </row>
    <row r="2438" spans="22:22" x14ac:dyDescent="0.35">
      <c r="V2438" s="5" t="str">
        <f t="shared" si="38"/>
        <v/>
      </c>
    </row>
    <row r="2439" spans="22:22" x14ac:dyDescent="0.35">
      <c r="V2439" s="5" t="str">
        <f t="shared" si="38"/>
        <v/>
      </c>
    </row>
    <row r="2440" spans="22:22" x14ac:dyDescent="0.35">
      <c r="V2440" s="5" t="str">
        <f t="shared" si="38"/>
        <v/>
      </c>
    </row>
    <row r="2441" spans="22:22" x14ac:dyDescent="0.35">
      <c r="V2441" s="5" t="str">
        <f t="shared" si="38"/>
        <v/>
      </c>
    </row>
    <row r="2442" spans="22:22" x14ac:dyDescent="0.35">
      <c r="V2442" s="5" t="str">
        <f t="shared" si="38"/>
        <v/>
      </c>
    </row>
    <row r="2443" spans="22:22" x14ac:dyDescent="0.35">
      <c r="V2443" s="5" t="str">
        <f t="shared" si="38"/>
        <v/>
      </c>
    </row>
    <row r="2444" spans="22:22" x14ac:dyDescent="0.35">
      <c r="V2444" s="5" t="str">
        <f t="shared" si="38"/>
        <v/>
      </c>
    </row>
    <row r="2445" spans="22:22" x14ac:dyDescent="0.35">
      <c r="V2445" s="5" t="str">
        <f t="shared" si="38"/>
        <v/>
      </c>
    </row>
    <row r="2446" spans="22:22" x14ac:dyDescent="0.35">
      <c r="V2446" s="5" t="str">
        <f t="shared" si="38"/>
        <v/>
      </c>
    </row>
    <row r="2447" spans="22:22" x14ac:dyDescent="0.35">
      <c r="V2447" s="5" t="str">
        <f t="shared" si="38"/>
        <v/>
      </c>
    </row>
    <row r="2448" spans="22:22" x14ac:dyDescent="0.35">
      <c r="V2448" s="5" t="str">
        <f t="shared" si="38"/>
        <v/>
      </c>
    </row>
    <row r="2449" spans="22:22" x14ac:dyDescent="0.35">
      <c r="V2449" s="5" t="str">
        <f t="shared" si="38"/>
        <v/>
      </c>
    </row>
    <row r="2450" spans="22:22" x14ac:dyDescent="0.35">
      <c r="V2450" s="5" t="str">
        <f t="shared" si="38"/>
        <v/>
      </c>
    </row>
    <row r="2451" spans="22:22" x14ac:dyDescent="0.35">
      <c r="V2451" s="5" t="str">
        <f t="shared" si="38"/>
        <v/>
      </c>
    </row>
    <row r="2452" spans="22:22" x14ac:dyDescent="0.35">
      <c r="V2452" s="5" t="str">
        <f t="shared" si="38"/>
        <v/>
      </c>
    </row>
    <row r="2453" spans="22:22" x14ac:dyDescent="0.35">
      <c r="V2453" s="5" t="str">
        <f t="shared" si="38"/>
        <v/>
      </c>
    </row>
    <row r="2454" spans="22:22" x14ac:dyDescent="0.35">
      <c r="V2454" s="5" t="str">
        <f t="shared" si="38"/>
        <v/>
      </c>
    </row>
    <row r="2455" spans="22:22" x14ac:dyDescent="0.35">
      <c r="V2455" s="5" t="str">
        <f t="shared" si="38"/>
        <v/>
      </c>
    </row>
    <row r="2456" spans="22:22" x14ac:dyDescent="0.35">
      <c r="V2456" s="5" t="str">
        <f t="shared" si="38"/>
        <v/>
      </c>
    </row>
    <row r="2457" spans="22:22" x14ac:dyDescent="0.35">
      <c r="V2457" s="5" t="str">
        <f t="shared" si="38"/>
        <v/>
      </c>
    </row>
    <row r="2458" spans="22:22" x14ac:dyDescent="0.35">
      <c r="V2458" s="5" t="str">
        <f t="shared" si="38"/>
        <v/>
      </c>
    </row>
    <row r="2459" spans="22:22" x14ac:dyDescent="0.35">
      <c r="V2459" s="5" t="str">
        <f t="shared" si="38"/>
        <v/>
      </c>
    </row>
    <row r="2460" spans="22:22" x14ac:dyDescent="0.35">
      <c r="V2460" s="5" t="str">
        <f t="shared" si="38"/>
        <v/>
      </c>
    </row>
    <row r="2461" spans="22:22" x14ac:dyDescent="0.35">
      <c r="V2461" s="5" t="str">
        <f t="shared" si="38"/>
        <v/>
      </c>
    </row>
    <row r="2462" spans="22:22" x14ac:dyDescent="0.35">
      <c r="V2462" s="5" t="str">
        <f t="shared" si="38"/>
        <v/>
      </c>
    </row>
    <row r="2463" spans="22:22" x14ac:dyDescent="0.35">
      <c r="V2463" s="5" t="str">
        <f t="shared" si="38"/>
        <v/>
      </c>
    </row>
    <row r="2464" spans="22:22" x14ac:dyDescent="0.35">
      <c r="V2464" s="5" t="str">
        <f t="shared" si="38"/>
        <v/>
      </c>
    </row>
    <row r="2465" spans="22:22" x14ac:dyDescent="0.35">
      <c r="V2465" s="5" t="str">
        <f t="shared" si="38"/>
        <v/>
      </c>
    </row>
    <row r="2466" spans="22:22" x14ac:dyDescent="0.35">
      <c r="V2466" s="5" t="str">
        <f t="shared" si="38"/>
        <v/>
      </c>
    </row>
    <row r="2467" spans="22:22" x14ac:dyDescent="0.35">
      <c r="V2467" s="5" t="str">
        <f t="shared" si="38"/>
        <v/>
      </c>
    </row>
    <row r="2468" spans="22:22" x14ac:dyDescent="0.35">
      <c r="V2468" s="5" t="str">
        <f t="shared" si="38"/>
        <v/>
      </c>
    </row>
    <row r="2469" spans="22:22" x14ac:dyDescent="0.35">
      <c r="V2469" s="5" t="str">
        <f t="shared" si="38"/>
        <v/>
      </c>
    </row>
    <row r="2470" spans="22:22" x14ac:dyDescent="0.35">
      <c r="V2470" s="5" t="str">
        <f t="shared" si="38"/>
        <v/>
      </c>
    </row>
    <row r="2471" spans="22:22" x14ac:dyDescent="0.35">
      <c r="V2471" s="5" t="str">
        <f t="shared" si="38"/>
        <v/>
      </c>
    </row>
    <row r="2472" spans="22:22" x14ac:dyDescent="0.35">
      <c r="V2472" s="5" t="str">
        <f t="shared" si="38"/>
        <v/>
      </c>
    </row>
    <row r="2473" spans="22:22" x14ac:dyDescent="0.35">
      <c r="V2473" s="5" t="str">
        <f t="shared" si="38"/>
        <v/>
      </c>
    </row>
    <row r="2474" spans="22:22" x14ac:dyDescent="0.35">
      <c r="V2474" s="5" t="str">
        <f t="shared" si="38"/>
        <v/>
      </c>
    </row>
    <row r="2475" spans="22:22" x14ac:dyDescent="0.35">
      <c r="V2475" s="5" t="str">
        <f t="shared" si="38"/>
        <v/>
      </c>
    </row>
    <row r="2476" spans="22:22" x14ac:dyDescent="0.35">
      <c r="V2476" s="5" t="str">
        <f t="shared" si="38"/>
        <v/>
      </c>
    </row>
    <row r="2477" spans="22:22" x14ac:dyDescent="0.35">
      <c r="V2477" s="5" t="str">
        <f t="shared" si="38"/>
        <v/>
      </c>
    </row>
    <row r="2478" spans="22:22" x14ac:dyDescent="0.35">
      <c r="V2478" s="5" t="str">
        <f t="shared" si="38"/>
        <v/>
      </c>
    </row>
    <row r="2479" spans="22:22" x14ac:dyDescent="0.35">
      <c r="V2479" s="5" t="str">
        <f t="shared" si="38"/>
        <v/>
      </c>
    </row>
    <row r="2480" spans="22:22" x14ac:dyDescent="0.35">
      <c r="V2480" s="5" t="str">
        <f t="shared" si="38"/>
        <v/>
      </c>
    </row>
    <row r="2481" spans="22:22" x14ac:dyDescent="0.35">
      <c r="V2481" s="5" t="str">
        <f t="shared" si="38"/>
        <v/>
      </c>
    </row>
    <row r="2482" spans="22:22" x14ac:dyDescent="0.35">
      <c r="V2482" s="5" t="str">
        <f t="shared" si="38"/>
        <v/>
      </c>
    </row>
    <row r="2483" spans="22:22" x14ac:dyDescent="0.35">
      <c r="V2483" s="5" t="str">
        <f t="shared" si="38"/>
        <v/>
      </c>
    </row>
    <row r="2484" spans="22:22" x14ac:dyDescent="0.35">
      <c r="V2484" s="5" t="str">
        <f t="shared" si="38"/>
        <v/>
      </c>
    </row>
    <row r="2485" spans="22:22" x14ac:dyDescent="0.35">
      <c r="V2485" s="5" t="str">
        <f t="shared" si="38"/>
        <v/>
      </c>
    </row>
    <row r="2486" spans="22:22" x14ac:dyDescent="0.35">
      <c r="V2486" s="5" t="str">
        <f t="shared" si="38"/>
        <v/>
      </c>
    </row>
    <row r="2487" spans="22:22" x14ac:dyDescent="0.35">
      <c r="V2487" s="5" t="str">
        <f t="shared" si="38"/>
        <v/>
      </c>
    </row>
    <row r="2488" spans="22:22" x14ac:dyDescent="0.35">
      <c r="V2488" s="5" t="str">
        <f t="shared" si="38"/>
        <v/>
      </c>
    </row>
    <row r="2489" spans="22:22" x14ac:dyDescent="0.35">
      <c r="V2489" s="5" t="str">
        <f t="shared" si="38"/>
        <v/>
      </c>
    </row>
    <row r="2490" spans="22:22" x14ac:dyDescent="0.35">
      <c r="V2490" s="5" t="str">
        <f t="shared" si="38"/>
        <v/>
      </c>
    </row>
    <row r="2491" spans="22:22" x14ac:dyDescent="0.35">
      <c r="V2491" s="5" t="str">
        <f t="shared" si="38"/>
        <v/>
      </c>
    </row>
    <row r="2492" spans="22:22" x14ac:dyDescent="0.35">
      <c r="V2492" s="5" t="str">
        <f t="shared" si="38"/>
        <v/>
      </c>
    </row>
    <row r="2493" spans="22:22" x14ac:dyDescent="0.35">
      <c r="V2493" s="5" t="str">
        <f t="shared" si="38"/>
        <v/>
      </c>
    </row>
    <row r="2494" spans="22:22" x14ac:dyDescent="0.35">
      <c r="V2494" s="5" t="str">
        <f t="shared" si="38"/>
        <v/>
      </c>
    </row>
    <row r="2495" spans="22:22" x14ac:dyDescent="0.35">
      <c r="V2495" s="5" t="str">
        <f t="shared" si="38"/>
        <v/>
      </c>
    </row>
    <row r="2496" spans="22:22" x14ac:dyDescent="0.35">
      <c r="V2496" s="5" t="str">
        <f t="shared" si="38"/>
        <v/>
      </c>
    </row>
    <row r="2497" spans="22:22" x14ac:dyDescent="0.35">
      <c r="V2497" s="5" t="str">
        <f t="shared" si="38"/>
        <v/>
      </c>
    </row>
    <row r="2498" spans="22:22" x14ac:dyDescent="0.35">
      <c r="V2498" s="5" t="str">
        <f t="shared" ref="V2498:V2561" si="39">TRIM(CLEAN(SUBSTITUTE(A2498,CHAR(160)," ")))</f>
        <v/>
      </c>
    </row>
    <row r="2499" spans="22:22" x14ac:dyDescent="0.35">
      <c r="V2499" s="5" t="str">
        <f t="shared" si="39"/>
        <v/>
      </c>
    </row>
    <row r="2500" spans="22:22" x14ac:dyDescent="0.35">
      <c r="V2500" s="5" t="str">
        <f t="shared" si="39"/>
        <v/>
      </c>
    </row>
    <row r="2501" spans="22:22" x14ac:dyDescent="0.35">
      <c r="V2501" s="5" t="str">
        <f t="shared" si="39"/>
        <v/>
      </c>
    </row>
    <row r="2502" spans="22:22" x14ac:dyDescent="0.35">
      <c r="V2502" s="5" t="str">
        <f t="shared" si="39"/>
        <v/>
      </c>
    </row>
    <row r="2503" spans="22:22" x14ac:dyDescent="0.35">
      <c r="V2503" s="5" t="str">
        <f t="shared" si="39"/>
        <v/>
      </c>
    </row>
    <row r="2504" spans="22:22" x14ac:dyDescent="0.35">
      <c r="V2504" s="5" t="str">
        <f t="shared" si="39"/>
        <v/>
      </c>
    </row>
    <row r="2505" spans="22:22" x14ac:dyDescent="0.35">
      <c r="V2505" s="5" t="str">
        <f t="shared" si="39"/>
        <v/>
      </c>
    </row>
    <row r="2506" spans="22:22" x14ac:dyDescent="0.35">
      <c r="V2506" s="5" t="str">
        <f t="shared" si="39"/>
        <v/>
      </c>
    </row>
    <row r="2507" spans="22:22" x14ac:dyDescent="0.35">
      <c r="V2507" s="5" t="str">
        <f t="shared" si="39"/>
        <v/>
      </c>
    </row>
    <row r="2508" spans="22:22" x14ac:dyDescent="0.35">
      <c r="V2508" s="5" t="str">
        <f t="shared" si="39"/>
        <v/>
      </c>
    </row>
    <row r="2509" spans="22:22" x14ac:dyDescent="0.35">
      <c r="V2509" s="5" t="str">
        <f t="shared" si="39"/>
        <v/>
      </c>
    </row>
    <row r="2510" spans="22:22" x14ac:dyDescent="0.35">
      <c r="V2510" s="5" t="str">
        <f t="shared" si="39"/>
        <v/>
      </c>
    </row>
    <row r="2511" spans="22:22" x14ac:dyDescent="0.35">
      <c r="V2511" s="5" t="str">
        <f t="shared" si="39"/>
        <v/>
      </c>
    </row>
    <row r="2512" spans="22:22" x14ac:dyDescent="0.35">
      <c r="V2512" s="5" t="str">
        <f t="shared" si="39"/>
        <v/>
      </c>
    </row>
    <row r="2513" spans="22:22" x14ac:dyDescent="0.35">
      <c r="V2513" s="5" t="str">
        <f t="shared" si="39"/>
        <v/>
      </c>
    </row>
    <row r="2514" spans="22:22" x14ac:dyDescent="0.35">
      <c r="V2514" s="5" t="str">
        <f t="shared" si="39"/>
        <v/>
      </c>
    </row>
    <row r="2515" spans="22:22" x14ac:dyDescent="0.35">
      <c r="V2515" s="5" t="str">
        <f t="shared" si="39"/>
        <v/>
      </c>
    </row>
    <row r="2516" spans="22:22" x14ac:dyDescent="0.35">
      <c r="V2516" s="5" t="str">
        <f t="shared" si="39"/>
        <v/>
      </c>
    </row>
    <row r="2517" spans="22:22" x14ac:dyDescent="0.35">
      <c r="V2517" s="5" t="str">
        <f t="shared" si="39"/>
        <v/>
      </c>
    </row>
    <row r="2518" spans="22:22" x14ac:dyDescent="0.35">
      <c r="V2518" s="5" t="str">
        <f t="shared" si="39"/>
        <v/>
      </c>
    </row>
    <row r="2519" spans="22:22" x14ac:dyDescent="0.35">
      <c r="V2519" s="5" t="str">
        <f t="shared" si="39"/>
        <v/>
      </c>
    </row>
    <row r="2520" spans="22:22" x14ac:dyDescent="0.35">
      <c r="V2520" s="5" t="str">
        <f t="shared" si="39"/>
        <v/>
      </c>
    </row>
    <row r="2521" spans="22:22" x14ac:dyDescent="0.35">
      <c r="V2521" s="5" t="str">
        <f t="shared" si="39"/>
        <v/>
      </c>
    </row>
    <row r="2522" spans="22:22" x14ac:dyDescent="0.35">
      <c r="V2522" s="5" t="str">
        <f t="shared" si="39"/>
        <v/>
      </c>
    </row>
    <row r="2523" spans="22:22" x14ac:dyDescent="0.35">
      <c r="V2523" s="5" t="str">
        <f t="shared" si="39"/>
        <v/>
      </c>
    </row>
    <row r="2524" spans="22:22" x14ac:dyDescent="0.35">
      <c r="V2524" s="5" t="str">
        <f t="shared" si="39"/>
        <v/>
      </c>
    </row>
    <row r="2525" spans="22:22" x14ac:dyDescent="0.35">
      <c r="V2525" s="5" t="str">
        <f t="shared" si="39"/>
        <v/>
      </c>
    </row>
    <row r="2526" spans="22:22" x14ac:dyDescent="0.35">
      <c r="V2526" s="5" t="str">
        <f t="shared" si="39"/>
        <v/>
      </c>
    </row>
    <row r="2527" spans="22:22" x14ac:dyDescent="0.35">
      <c r="V2527" s="5" t="str">
        <f t="shared" si="39"/>
        <v/>
      </c>
    </row>
    <row r="2528" spans="22:22" x14ac:dyDescent="0.35">
      <c r="V2528" s="5" t="str">
        <f t="shared" si="39"/>
        <v/>
      </c>
    </row>
    <row r="2529" spans="22:22" x14ac:dyDescent="0.35">
      <c r="V2529" s="5" t="str">
        <f t="shared" si="39"/>
        <v/>
      </c>
    </row>
    <row r="2530" spans="22:22" x14ac:dyDescent="0.35">
      <c r="V2530" s="5" t="str">
        <f t="shared" si="39"/>
        <v/>
      </c>
    </row>
    <row r="2531" spans="22:22" x14ac:dyDescent="0.35">
      <c r="V2531" s="5" t="str">
        <f t="shared" si="39"/>
        <v/>
      </c>
    </row>
    <row r="2532" spans="22:22" x14ac:dyDescent="0.35">
      <c r="V2532" s="5" t="str">
        <f t="shared" si="39"/>
        <v/>
      </c>
    </row>
    <row r="2533" spans="22:22" x14ac:dyDescent="0.35">
      <c r="V2533" s="5" t="str">
        <f t="shared" si="39"/>
        <v/>
      </c>
    </row>
    <row r="2534" spans="22:22" x14ac:dyDescent="0.35">
      <c r="V2534" s="5" t="str">
        <f t="shared" si="39"/>
        <v/>
      </c>
    </row>
    <row r="2535" spans="22:22" x14ac:dyDescent="0.35">
      <c r="V2535" s="5" t="str">
        <f t="shared" si="39"/>
        <v/>
      </c>
    </row>
    <row r="2536" spans="22:22" x14ac:dyDescent="0.35">
      <c r="V2536" s="5" t="str">
        <f t="shared" si="39"/>
        <v/>
      </c>
    </row>
    <row r="2537" spans="22:22" x14ac:dyDescent="0.35">
      <c r="V2537" s="5" t="str">
        <f t="shared" si="39"/>
        <v/>
      </c>
    </row>
    <row r="2538" spans="22:22" x14ac:dyDescent="0.35">
      <c r="V2538" s="5" t="str">
        <f t="shared" si="39"/>
        <v/>
      </c>
    </row>
    <row r="2539" spans="22:22" x14ac:dyDescent="0.35">
      <c r="V2539" s="5" t="str">
        <f t="shared" si="39"/>
        <v/>
      </c>
    </row>
    <row r="2540" spans="22:22" x14ac:dyDescent="0.35">
      <c r="V2540" s="5" t="str">
        <f t="shared" si="39"/>
        <v/>
      </c>
    </row>
    <row r="2541" spans="22:22" x14ac:dyDescent="0.35">
      <c r="V2541" s="5" t="str">
        <f t="shared" si="39"/>
        <v/>
      </c>
    </row>
    <row r="2542" spans="22:22" x14ac:dyDescent="0.35">
      <c r="V2542" s="5" t="str">
        <f t="shared" si="39"/>
        <v/>
      </c>
    </row>
    <row r="2543" spans="22:22" x14ac:dyDescent="0.35">
      <c r="V2543" s="5" t="str">
        <f t="shared" si="39"/>
        <v/>
      </c>
    </row>
    <row r="2544" spans="22:22" x14ac:dyDescent="0.35">
      <c r="V2544" s="5" t="str">
        <f t="shared" si="39"/>
        <v/>
      </c>
    </row>
    <row r="2545" spans="22:22" x14ac:dyDescent="0.35">
      <c r="V2545" s="5" t="str">
        <f t="shared" si="39"/>
        <v/>
      </c>
    </row>
    <row r="2546" spans="22:22" x14ac:dyDescent="0.35">
      <c r="V2546" s="5" t="str">
        <f t="shared" si="39"/>
        <v/>
      </c>
    </row>
    <row r="2547" spans="22:22" x14ac:dyDescent="0.35">
      <c r="V2547" s="5" t="str">
        <f t="shared" si="39"/>
        <v/>
      </c>
    </row>
    <row r="2548" spans="22:22" x14ac:dyDescent="0.35">
      <c r="V2548" s="5" t="str">
        <f t="shared" si="39"/>
        <v/>
      </c>
    </row>
    <row r="2549" spans="22:22" x14ac:dyDescent="0.35">
      <c r="V2549" s="5" t="str">
        <f t="shared" si="39"/>
        <v/>
      </c>
    </row>
    <row r="2550" spans="22:22" x14ac:dyDescent="0.35">
      <c r="V2550" s="5" t="str">
        <f t="shared" si="39"/>
        <v/>
      </c>
    </row>
    <row r="2551" spans="22:22" x14ac:dyDescent="0.35">
      <c r="V2551" s="5" t="str">
        <f t="shared" si="39"/>
        <v/>
      </c>
    </row>
    <row r="2552" spans="22:22" x14ac:dyDescent="0.35">
      <c r="V2552" s="5" t="str">
        <f t="shared" si="39"/>
        <v/>
      </c>
    </row>
    <row r="2553" spans="22:22" x14ac:dyDescent="0.35">
      <c r="V2553" s="5" t="str">
        <f t="shared" si="39"/>
        <v/>
      </c>
    </row>
    <row r="2554" spans="22:22" x14ac:dyDescent="0.35">
      <c r="V2554" s="5" t="str">
        <f t="shared" si="39"/>
        <v/>
      </c>
    </row>
    <row r="2555" spans="22:22" x14ac:dyDescent="0.35">
      <c r="V2555" s="5" t="str">
        <f t="shared" si="39"/>
        <v/>
      </c>
    </row>
    <row r="2556" spans="22:22" x14ac:dyDescent="0.35">
      <c r="V2556" s="5" t="str">
        <f t="shared" si="39"/>
        <v/>
      </c>
    </row>
    <row r="2557" spans="22:22" x14ac:dyDescent="0.35">
      <c r="V2557" s="5" t="str">
        <f t="shared" si="39"/>
        <v/>
      </c>
    </row>
    <row r="2558" spans="22:22" x14ac:dyDescent="0.35">
      <c r="V2558" s="5" t="str">
        <f t="shared" si="39"/>
        <v/>
      </c>
    </row>
    <row r="2559" spans="22:22" x14ac:dyDescent="0.35">
      <c r="V2559" s="5" t="str">
        <f t="shared" si="39"/>
        <v/>
      </c>
    </row>
    <row r="2560" spans="22:22" x14ac:dyDescent="0.35">
      <c r="V2560" s="5" t="str">
        <f t="shared" si="39"/>
        <v/>
      </c>
    </row>
    <row r="2561" spans="22:22" x14ac:dyDescent="0.35">
      <c r="V2561" s="5" t="str">
        <f t="shared" si="39"/>
        <v/>
      </c>
    </row>
    <row r="2562" spans="22:22" x14ac:dyDescent="0.35">
      <c r="V2562" s="5" t="str">
        <f t="shared" ref="V2562:V2625" si="40">TRIM(CLEAN(SUBSTITUTE(A2562,CHAR(160)," ")))</f>
        <v/>
      </c>
    </row>
    <row r="2563" spans="22:22" x14ac:dyDescent="0.35">
      <c r="V2563" s="5" t="str">
        <f t="shared" si="40"/>
        <v/>
      </c>
    </row>
    <row r="2564" spans="22:22" x14ac:dyDescent="0.35">
      <c r="V2564" s="5" t="str">
        <f t="shared" si="40"/>
        <v/>
      </c>
    </row>
    <row r="2565" spans="22:22" x14ac:dyDescent="0.35">
      <c r="V2565" s="5" t="str">
        <f t="shared" si="40"/>
        <v/>
      </c>
    </row>
    <row r="2566" spans="22:22" x14ac:dyDescent="0.35">
      <c r="V2566" s="5" t="str">
        <f t="shared" si="40"/>
        <v/>
      </c>
    </row>
    <row r="2567" spans="22:22" x14ac:dyDescent="0.35">
      <c r="V2567" s="5" t="str">
        <f t="shared" si="40"/>
        <v/>
      </c>
    </row>
    <row r="2568" spans="22:22" x14ac:dyDescent="0.35">
      <c r="V2568" s="5" t="str">
        <f t="shared" si="40"/>
        <v/>
      </c>
    </row>
    <row r="2569" spans="22:22" x14ac:dyDescent="0.35">
      <c r="V2569" s="5" t="str">
        <f t="shared" si="40"/>
        <v/>
      </c>
    </row>
    <row r="2570" spans="22:22" x14ac:dyDescent="0.35">
      <c r="V2570" s="5" t="str">
        <f t="shared" si="40"/>
        <v/>
      </c>
    </row>
    <row r="2571" spans="22:22" x14ac:dyDescent="0.35">
      <c r="V2571" s="5" t="str">
        <f t="shared" si="40"/>
        <v/>
      </c>
    </row>
    <row r="2572" spans="22:22" x14ac:dyDescent="0.35">
      <c r="V2572" s="5" t="str">
        <f t="shared" si="40"/>
        <v/>
      </c>
    </row>
    <row r="2573" spans="22:22" x14ac:dyDescent="0.35">
      <c r="V2573" s="5" t="str">
        <f t="shared" si="40"/>
        <v/>
      </c>
    </row>
    <row r="2574" spans="22:22" x14ac:dyDescent="0.35">
      <c r="V2574" s="5" t="str">
        <f t="shared" si="40"/>
        <v/>
      </c>
    </row>
    <row r="2575" spans="22:22" x14ac:dyDescent="0.35">
      <c r="V2575" s="5" t="str">
        <f t="shared" si="40"/>
        <v/>
      </c>
    </row>
    <row r="2576" spans="22:22" x14ac:dyDescent="0.35">
      <c r="V2576" s="5" t="str">
        <f t="shared" si="40"/>
        <v/>
      </c>
    </row>
    <row r="2577" spans="22:22" x14ac:dyDescent="0.35">
      <c r="V2577" s="5" t="str">
        <f t="shared" si="40"/>
        <v/>
      </c>
    </row>
    <row r="2578" spans="22:22" x14ac:dyDescent="0.35">
      <c r="V2578" s="5" t="str">
        <f t="shared" si="40"/>
        <v/>
      </c>
    </row>
    <row r="2579" spans="22:22" x14ac:dyDescent="0.35">
      <c r="V2579" s="5" t="str">
        <f t="shared" si="40"/>
        <v/>
      </c>
    </row>
    <row r="2580" spans="22:22" x14ac:dyDescent="0.35">
      <c r="V2580" s="5" t="str">
        <f t="shared" si="40"/>
        <v/>
      </c>
    </row>
    <row r="2581" spans="22:22" x14ac:dyDescent="0.35">
      <c r="V2581" s="5" t="str">
        <f t="shared" si="40"/>
        <v/>
      </c>
    </row>
    <row r="2582" spans="22:22" x14ac:dyDescent="0.35">
      <c r="V2582" s="5" t="str">
        <f t="shared" si="40"/>
        <v/>
      </c>
    </row>
    <row r="2583" spans="22:22" x14ac:dyDescent="0.35">
      <c r="V2583" s="5" t="str">
        <f t="shared" si="40"/>
        <v/>
      </c>
    </row>
    <row r="2584" spans="22:22" x14ac:dyDescent="0.35">
      <c r="V2584" s="5" t="str">
        <f t="shared" si="40"/>
        <v/>
      </c>
    </row>
    <row r="2585" spans="22:22" x14ac:dyDescent="0.35">
      <c r="V2585" s="5" t="str">
        <f t="shared" si="40"/>
        <v/>
      </c>
    </row>
    <row r="2586" spans="22:22" x14ac:dyDescent="0.35">
      <c r="V2586" s="5" t="str">
        <f t="shared" si="40"/>
        <v/>
      </c>
    </row>
    <row r="2587" spans="22:22" x14ac:dyDescent="0.35">
      <c r="V2587" s="5" t="str">
        <f t="shared" si="40"/>
        <v/>
      </c>
    </row>
    <row r="2588" spans="22:22" x14ac:dyDescent="0.35">
      <c r="V2588" s="5" t="str">
        <f t="shared" si="40"/>
        <v/>
      </c>
    </row>
    <row r="2589" spans="22:22" x14ac:dyDescent="0.35">
      <c r="V2589" s="5" t="str">
        <f t="shared" si="40"/>
        <v/>
      </c>
    </row>
    <row r="2590" spans="22:22" x14ac:dyDescent="0.35">
      <c r="V2590" s="5" t="str">
        <f t="shared" si="40"/>
        <v/>
      </c>
    </row>
    <row r="2591" spans="22:22" x14ac:dyDescent="0.35">
      <c r="V2591" s="5" t="str">
        <f t="shared" si="40"/>
        <v/>
      </c>
    </row>
    <row r="2592" spans="22:22" x14ac:dyDescent="0.35">
      <c r="V2592" s="5" t="str">
        <f t="shared" si="40"/>
        <v/>
      </c>
    </row>
    <row r="2593" spans="22:22" x14ac:dyDescent="0.35">
      <c r="V2593" s="5" t="str">
        <f t="shared" si="40"/>
        <v/>
      </c>
    </row>
    <row r="2594" spans="22:22" x14ac:dyDescent="0.35">
      <c r="V2594" s="5" t="str">
        <f t="shared" si="40"/>
        <v/>
      </c>
    </row>
    <row r="2595" spans="22:22" x14ac:dyDescent="0.35">
      <c r="V2595" s="5" t="str">
        <f t="shared" si="40"/>
        <v/>
      </c>
    </row>
    <row r="2596" spans="22:22" x14ac:dyDescent="0.35">
      <c r="V2596" s="5" t="str">
        <f t="shared" si="40"/>
        <v/>
      </c>
    </row>
    <row r="2597" spans="22:22" x14ac:dyDescent="0.35">
      <c r="V2597" s="5" t="str">
        <f t="shared" si="40"/>
        <v/>
      </c>
    </row>
    <row r="2598" spans="22:22" x14ac:dyDescent="0.35">
      <c r="V2598" s="5" t="str">
        <f t="shared" si="40"/>
        <v/>
      </c>
    </row>
    <row r="2599" spans="22:22" x14ac:dyDescent="0.35">
      <c r="V2599" s="5" t="str">
        <f t="shared" si="40"/>
        <v/>
      </c>
    </row>
    <row r="2600" spans="22:22" x14ac:dyDescent="0.35">
      <c r="V2600" s="5" t="str">
        <f t="shared" si="40"/>
        <v/>
      </c>
    </row>
    <row r="2601" spans="22:22" x14ac:dyDescent="0.35">
      <c r="V2601" s="5" t="str">
        <f t="shared" si="40"/>
        <v/>
      </c>
    </row>
    <row r="2602" spans="22:22" x14ac:dyDescent="0.35">
      <c r="V2602" s="5" t="str">
        <f t="shared" si="40"/>
        <v/>
      </c>
    </row>
    <row r="2603" spans="22:22" x14ac:dyDescent="0.35">
      <c r="V2603" s="5" t="str">
        <f t="shared" si="40"/>
        <v/>
      </c>
    </row>
    <row r="2604" spans="22:22" x14ac:dyDescent="0.35">
      <c r="V2604" s="5" t="str">
        <f t="shared" si="40"/>
        <v/>
      </c>
    </row>
    <row r="2605" spans="22:22" x14ac:dyDescent="0.35">
      <c r="V2605" s="5" t="str">
        <f t="shared" si="40"/>
        <v/>
      </c>
    </row>
    <row r="2606" spans="22:22" x14ac:dyDescent="0.35">
      <c r="V2606" s="5" t="str">
        <f t="shared" si="40"/>
        <v/>
      </c>
    </row>
    <row r="2607" spans="22:22" x14ac:dyDescent="0.35">
      <c r="V2607" s="5" t="str">
        <f t="shared" si="40"/>
        <v/>
      </c>
    </row>
    <row r="2608" spans="22:22" x14ac:dyDescent="0.35">
      <c r="V2608" s="5" t="str">
        <f t="shared" si="40"/>
        <v/>
      </c>
    </row>
    <row r="2609" spans="22:22" x14ac:dyDescent="0.35">
      <c r="V2609" s="5" t="str">
        <f t="shared" si="40"/>
        <v/>
      </c>
    </row>
    <row r="2610" spans="22:22" x14ac:dyDescent="0.35">
      <c r="V2610" s="5" t="str">
        <f t="shared" si="40"/>
        <v/>
      </c>
    </row>
    <row r="2611" spans="22:22" x14ac:dyDescent="0.35">
      <c r="V2611" s="5" t="str">
        <f t="shared" si="40"/>
        <v/>
      </c>
    </row>
    <row r="2612" spans="22:22" x14ac:dyDescent="0.35">
      <c r="V2612" s="5" t="str">
        <f t="shared" si="40"/>
        <v/>
      </c>
    </row>
    <row r="2613" spans="22:22" x14ac:dyDescent="0.35">
      <c r="V2613" s="5" t="str">
        <f t="shared" si="40"/>
        <v/>
      </c>
    </row>
    <row r="2614" spans="22:22" x14ac:dyDescent="0.35">
      <c r="V2614" s="5" t="str">
        <f t="shared" si="40"/>
        <v/>
      </c>
    </row>
    <row r="2615" spans="22:22" x14ac:dyDescent="0.35">
      <c r="V2615" s="5" t="str">
        <f t="shared" si="40"/>
        <v/>
      </c>
    </row>
    <row r="2616" spans="22:22" x14ac:dyDescent="0.35">
      <c r="V2616" s="5" t="str">
        <f t="shared" si="40"/>
        <v/>
      </c>
    </row>
    <row r="2617" spans="22:22" x14ac:dyDescent="0.35">
      <c r="V2617" s="5" t="str">
        <f t="shared" si="40"/>
        <v/>
      </c>
    </row>
    <row r="2618" spans="22:22" x14ac:dyDescent="0.35">
      <c r="V2618" s="5" t="str">
        <f t="shared" si="40"/>
        <v/>
      </c>
    </row>
    <row r="2619" spans="22:22" x14ac:dyDescent="0.35">
      <c r="V2619" s="5" t="str">
        <f t="shared" si="40"/>
        <v/>
      </c>
    </row>
    <row r="2620" spans="22:22" x14ac:dyDescent="0.35">
      <c r="V2620" s="5" t="str">
        <f t="shared" si="40"/>
        <v/>
      </c>
    </row>
    <row r="2621" spans="22:22" x14ac:dyDescent="0.35">
      <c r="V2621" s="5" t="str">
        <f t="shared" si="40"/>
        <v/>
      </c>
    </row>
    <row r="2622" spans="22:22" x14ac:dyDescent="0.35">
      <c r="V2622" s="5" t="str">
        <f t="shared" si="40"/>
        <v/>
      </c>
    </row>
    <row r="2623" spans="22:22" x14ac:dyDescent="0.35">
      <c r="V2623" s="5" t="str">
        <f t="shared" si="40"/>
        <v/>
      </c>
    </row>
    <row r="2624" spans="22:22" x14ac:dyDescent="0.35">
      <c r="V2624" s="5" t="str">
        <f t="shared" si="40"/>
        <v/>
      </c>
    </row>
    <row r="2625" spans="22:22" x14ac:dyDescent="0.35">
      <c r="V2625" s="5" t="str">
        <f t="shared" si="40"/>
        <v/>
      </c>
    </row>
    <row r="2626" spans="22:22" x14ac:dyDescent="0.35">
      <c r="V2626" s="5" t="str">
        <f t="shared" ref="V2626:V2689" si="41">TRIM(CLEAN(SUBSTITUTE(A2626,CHAR(160)," ")))</f>
        <v/>
      </c>
    </row>
    <row r="2627" spans="22:22" x14ac:dyDescent="0.35">
      <c r="V2627" s="5" t="str">
        <f t="shared" si="41"/>
        <v/>
      </c>
    </row>
    <row r="2628" spans="22:22" x14ac:dyDescent="0.35">
      <c r="V2628" s="5" t="str">
        <f t="shared" si="41"/>
        <v/>
      </c>
    </row>
    <row r="2629" spans="22:22" x14ac:dyDescent="0.35">
      <c r="V2629" s="5" t="str">
        <f t="shared" si="41"/>
        <v/>
      </c>
    </row>
    <row r="2630" spans="22:22" x14ac:dyDescent="0.35">
      <c r="V2630" s="5" t="str">
        <f t="shared" si="41"/>
        <v/>
      </c>
    </row>
    <row r="2631" spans="22:22" x14ac:dyDescent="0.35">
      <c r="V2631" s="5" t="str">
        <f t="shared" si="41"/>
        <v/>
      </c>
    </row>
    <row r="2632" spans="22:22" x14ac:dyDescent="0.35">
      <c r="V2632" s="5" t="str">
        <f t="shared" si="41"/>
        <v/>
      </c>
    </row>
    <row r="2633" spans="22:22" x14ac:dyDescent="0.35">
      <c r="V2633" s="5" t="str">
        <f t="shared" si="41"/>
        <v/>
      </c>
    </row>
    <row r="2634" spans="22:22" x14ac:dyDescent="0.35">
      <c r="V2634" s="5" t="str">
        <f t="shared" si="41"/>
        <v/>
      </c>
    </row>
    <row r="2635" spans="22:22" x14ac:dyDescent="0.35">
      <c r="V2635" s="5" t="str">
        <f t="shared" si="41"/>
        <v/>
      </c>
    </row>
    <row r="2636" spans="22:22" x14ac:dyDescent="0.35">
      <c r="V2636" s="5" t="str">
        <f t="shared" si="41"/>
        <v/>
      </c>
    </row>
    <row r="2637" spans="22:22" x14ac:dyDescent="0.35">
      <c r="V2637" s="5" t="str">
        <f t="shared" si="41"/>
        <v/>
      </c>
    </row>
    <row r="2638" spans="22:22" x14ac:dyDescent="0.35">
      <c r="V2638" s="5" t="str">
        <f t="shared" si="41"/>
        <v/>
      </c>
    </row>
    <row r="2639" spans="22:22" x14ac:dyDescent="0.35">
      <c r="V2639" s="5" t="str">
        <f t="shared" si="41"/>
        <v/>
      </c>
    </row>
    <row r="2640" spans="22:22" x14ac:dyDescent="0.35">
      <c r="V2640" s="5" t="str">
        <f t="shared" si="41"/>
        <v/>
      </c>
    </row>
    <row r="2641" spans="22:22" x14ac:dyDescent="0.35">
      <c r="V2641" s="5" t="str">
        <f t="shared" si="41"/>
        <v/>
      </c>
    </row>
    <row r="2642" spans="22:22" x14ac:dyDescent="0.35">
      <c r="V2642" s="5" t="str">
        <f t="shared" si="41"/>
        <v/>
      </c>
    </row>
    <row r="2643" spans="22:22" x14ac:dyDescent="0.35">
      <c r="V2643" s="5" t="str">
        <f t="shared" si="41"/>
        <v/>
      </c>
    </row>
    <row r="2644" spans="22:22" x14ac:dyDescent="0.35">
      <c r="V2644" s="5" t="str">
        <f t="shared" si="41"/>
        <v/>
      </c>
    </row>
    <row r="2645" spans="22:22" x14ac:dyDescent="0.35">
      <c r="V2645" s="5" t="str">
        <f t="shared" si="41"/>
        <v/>
      </c>
    </row>
    <row r="2646" spans="22:22" x14ac:dyDescent="0.35">
      <c r="V2646" s="5" t="str">
        <f t="shared" si="41"/>
        <v/>
      </c>
    </row>
    <row r="2647" spans="22:22" x14ac:dyDescent="0.35">
      <c r="V2647" s="5" t="str">
        <f t="shared" si="41"/>
        <v/>
      </c>
    </row>
    <row r="2648" spans="22:22" x14ac:dyDescent="0.35">
      <c r="V2648" s="5" t="str">
        <f t="shared" si="41"/>
        <v/>
      </c>
    </row>
    <row r="2649" spans="22:22" x14ac:dyDescent="0.35">
      <c r="V2649" s="5" t="str">
        <f t="shared" si="41"/>
        <v/>
      </c>
    </row>
    <row r="2650" spans="22:22" x14ac:dyDescent="0.35">
      <c r="V2650" s="5" t="str">
        <f t="shared" si="41"/>
        <v/>
      </c>
    </row>
    <row r="2651" spans="22:22" x14ac:dyDescent="0.35">
      <c r="V2651" s="5" t="str">
        <f t="shared" si="41"/>
        <v/>
      </c>
    </row>
    <row r="2652" spans="22:22" x14ac:dyDescent="0.35">
      <c r="V2652" s="5" t="str">
        <f t="shared" si="41"/>
        <v/>
      </c>
    </row>
    <row r="2653" spans="22:22" x14ac:dyDescent="0.35">
      <c r="V2653" s="5" t="str">
        <f t="shared" si="41"/>
        <v/>
      </c>
    </row>
    <row r="2654" spans="22:22" x14ac:dyDescent="0.35">
      <c r="V2654" s="5" t="str">
        <f t="shared" si="41"/>
        <v/>
      </c>
    </row>
    <row r="2655" spans="22:22" x14ac:dyDescent="0.35">
      <c r="V2655" s="5" t="str">
        <f t="shared" si="41"/>
        <v/>
      </c>
    </row>
    <row r="2656" spans="22:22" x14ac:dyDescent="0.35">
      <c r="V2656" s="5" t="str">
        <f t="shared" si="41"/>
        <v/>
      </c>
    </row>
    <row r="2657" spans="22:22" x14ac:dyDescent="0.35">
      <c r="V2657" s="5" t="str">
        <f t="shared" si="41"/>
        <v/>
      </c>
    </row>
    <row r="2658" spans="22:22" x14ac:dyDescent="0.35">
      <c r="V2658" s="5" t="str">
        <f t="shared" si="41"/>
        <v/>
      </c>
    </row>
    <row r="2659" spans="22:22" x14ac:dyDescent="0.35">
      <c r="V2659" s="5" t="str">
        <f t="shared" si="41"/>
        <v/>
      </c>
    </row>
    <row r="2660" spans="22:22" x14ac:dyDescent="0.35">
      <c r="V2660" s="5" t="str">
        <f t="shared" si="41"/>
        <v/>
      </c>
    </row>
    <row r="2661" spans="22:22" x14ac:dyDescent="0.35">
      <c r="V2661" s="5" t="str">
        <f t="shared" si="41"/>
        <v/>
      </c>
    </row>
    <row r="2662" spans="22:22" x14ac:dyDescent="0.35">
      <c r="V2662" s="5" t="str">
        <f t="shared" si="41"/>
        <v/>
      </c>
    </row>
    <row r="2663" spans="22:22" x14ac:dyDescent="0.35">
      <c r="V2663" s="5" t="str">
        <f t="shared" si="41"/>
        <v/>
      </c>
    </row>
    <row r="2664" spans="22:22" x14ac:dyDescent="0.35">
      <c r="V2664" s="5" t="str">
        <f t="shared" si="41"/>
        <v/>
      </c>
    </row>
    <row r="2665" spans="22:22" x14ac:dyDescent="0.35">
      <c r="V2665" s="5" t="str">
        <f t="shared" si="41"/>
        <v/>
      </c>
    </row>
    <row r="2666" spans="22:22" x14ac:dyDescent="0.35">
      <c r="V2666" s="5" t="str">
        <f t="shared" si="41"/>
        <v/>
      </c>
    </row>
    <row r="2667" spans="22:22" x14ac:dyDescent="0.35">
      <c r="V2667" s="5" t="str">
        <f t="shared" si="41"/>
        <v/>
      </c>
    </row>
    <row r="2668" spans="22:22" x14ac:dyDescent="0.35">
      <c r="V2668" s="5" t="str">
        <f t="shared" si="41"/>
        <v/>
      </c>
    </row>
    <row r="2669" spans="22:22" x14ac:dyDescent="0.35">
      <c r="V2669" s="5" t="str">
        <f t="shared" si="41"/>
        <v/>
      </c>
    </row>
    <row r="2670" spans="22:22" x14ac:dyDescent="0.35">
      <c r="V2670" s="5" t="str">
        <f t="shared" si="41"/>
        <v/>
      </c>
    </row>
    <row r="2671" spans="22:22" x14ac:dyDescent="0.35">
      <c r="V2671" s="5" t="str">
        <f t="shared" si="41"/>
        <v/>
      </c>
    </row>
    <row r="2672" spans="22:22" x14ac:dyDescent="0.35">
      <c r="V2672" s="5" t="str">
        <f t="shared" si="41"/>
        <v/>
      </c>
    </row>
    <row r="2673" spans="22:22" x14ac:dyDescent="0.35">
      <c r="V2673" s="5" t="str">
        <f t="shared" si="41"/>
        <v/>
      </c>
    </row>
    <row r="2674" spans="22:22" x14ac:dyDescent="0.35">
      <c r="V2674" s="5" t="str">
        <f t="shared" si="41"/>
        <v/>
      </c>
    </row>
    <row r="2675" spans="22:22" x14ac:dyDescent="0.35">
      <c r="V2675" s="5" t="str">
        <f t="shared" si="41"/>
        <v/>
      </c>
    </row>
    <row r="2676" spans="22:22" x14ac:dyDescent="0.35">
      <c r="V2676" s="5" t="str">
        <f t="shared" si="41"/>
        <v/>
      </c>
    </row>
    <row r="2677" spans="22:22" x14ac:dyDescent="0.35">
      <c r="V2677" s="5" t="str">
        <f t="shared" si="41"/>
        <v/>
      </c>
    </row>
    <row r="2678" spans="22:22" x14ac:dyDescent="0.35">
      <c r="V2678" s="5" t="str">
        <f t="shared" si="41"/>
        <v/>
      </c>
    </row>
    <row r="2679" spans="22:22" x14ac:dyDescent="0.35">
      <c r="V2679" s="5" t="str">
        <f t="shared" si="41"/>
        <v/>
      </c>
    </row>
    <row r="2680" spans="22:22" x14ac:dyDescent="0.35">
      <c r="V2680" s="5" t="str">
        <f t="shared" si="41"/>
        <v/>
      </c>
    </row>
    <row r="2681" spans="22:22" x14ac:dyDescent="0.35">
      <c r="V2681" s="5" t="str">
        <f t="shared" si="41"/>
        <v/>
      </c>
    </row>
    <row r="2682" spans="22:22" x14ac:dyDescent="0.35">
      <c r="V2682" s="5" t="str">
        <f t="shared" si="41"/>
        <v/>
      </c>
    </row>
    <row r="2683" spans="22:22" x14ac:dyDescent="0.35">
      <c r="V2683" s="5" t="str">
        <f t="shared" si="41"/>
        <v/>
      </c>
    </row>
    <row r="2684" spans="22:22" x14ac:dyDescent="0.35">
      <c r="V2684" s="5" t="str">
        <f t="shared" si="41"/>
        <v/>
      </c>
    </row>
    <row r="2685" spans="22:22" x14ac:dyDescent="0.35">
      <c r="V2685" s="5" t="str">
        <f t="shared" si="41"/>
        <v/>
      </c>
    </row>
    <row r="2686" spans="22:22" x14ac:dyDescent="0.35">
      <c r="V2686" s="5" t="str">
        <f t="shared" si="41"/>
        <v/>
      </c>
    </row>
    <row r="2687" spans="22:22" x14ac:dyDescent="0.35">
      <c r="V2687" s="5" t="str">
        <f t="shared" si="41"/>
        <v/>
      </c>
    </row>
    <row r="2688" spans="22:22" x14ac:dyDescent="0.35">
      <c r="V2688" s="5" t="str">
        <f t="shared" si="41"/>
        <v/>
      </c>
    </row>
    <row r="2689" spans="22:22" x14ac:dyDescent="0.35">
      <c r="V2689" s="5" t="str">
        <f t="shared" si="41"/>
        <v/>
      </c>
    </row>
    <row r="2690" spans="22:22" x14ac:dyDescent="0.35">
      <c r="V2690" s="5" t="str">
        <f t="shared" ref="V2690:V2753" si="42">TRIM(CLEAN(SUBSTITUTE(A2690,CHAR(160)," ")))</f>
        <v/>
      </c>
    </row>
    <row r="2691" spans="22:22" x14ac:dyDescent="0.35">
      <c r="V2691" s="5" t="str">
        <f t="shared" si="42"/>
        <v/>
      </c>
    </row>
    <row r="2692" spans="22:22" x14ac:dyDescent="0.35">
      <c r="V2692" s="5" t="str">
        <f t="shared" si="42"/>
        <v/>
      </c>
    </row>
    <row r="2693" spans="22:22" x14ac:dyDescent="0.35">
      <c r="V2693" s="5" t="str">
        <f t="shared" si="42"/>
        <v/>
      </c>
    </row>
    <row r="2694" spans="22:22" x14ac:dyDescent="0.35">
      <c r="V2694" s="5" t="str">
        <f t="shared" si="42"/>
        <v/>
      </c>
    </row>
    <row r="2695" spans="22:22" x14ac:dyDescent="0.35">
      <c r="V2695" s="5" t="str">
        <f t="shared" si="42"/>
        <v/>
      </c>
    </row>
    <row r="2696" spans="22:22" x14ac:dyDescent="0.35">
      <c r="V2696" s="5" t="str">
        <f t="shared" si="42"/>
        <v/>
      </c>
    </row>
    <row r="2697" spans="22:22" x14ac:dyDescent="0.35">
      <c r="V2697" s="5" t="str">
        <f t="shared" si="42"/>
        <v/>
      </c>
    </row>
    <row r="2698" spans="22:22" x14ac:dyDescent="0.35">
      <c r="V2698" s="5" t="str">
        <f t="shared" si="42"/>
        <v/>
      </c>
    </row>
    <row r="2699" spans="22:22" x14ac:dyDescent="0.35">
      <c r="V2699" s="5" t="str">
        <f t="shared" si="42"/>
        <v/>
      </c>
    </row>
    <row r="2700" spans="22:22" x14ac:dyDescent="0.35">
      <c r="V2700" s="5" t="str">
        <f t="shared" si="42"/>
        <v/>
      </c>
    </row>
    <row r="2701" spans="22:22" x14ac:dyDescent="0.35">
      <c r="V2701" s="5" t="str">
        <f t="shared" si="42"/>
        <v/>
      </c>
    </row>
    <row r="2702" spans="22:22" x14ac:dyDescent="0.35">
      <c r="V2702" s="5" t="str">
        <f t="shared" si="42"/>
        <v/>
      </c>
    </row>
    <row r="2703" spans="22:22" x14ac:dyDescent="0.35">
      <c r="V2703" s="5" t="str">
        <f t="shared" si="42"/>
        <v/>
      </c>
    </row>
    <row r="2704" spans="22:22" x14ac:dyDescent="0.35">
      <c r="V2704" s="5" t="str">
        <f t="shared" si="42"/>
        <v/>
      </c>
    </row>
    <row r="2705" spans="22:22" x14ac:dyDescent="0.35">
      <c r="V2705" s="5" t="str">
        <f t="shared" si="42"/>
        <v/>
      </c>
    </row>
    <row r="2706" spans="22:22" x14ac:dyDescent="0.35">
      <c r="V2706" s="5" t="str">
        <f t="shared" si="42"/>
        <v/>
      </c>
    </row>
    <row r="2707" spans="22:22" x14ac:dyDescent="0.35">
      <c r="V2707" s="5" t="str">
        <f t="shared" si="42"/>
        <v/>
      </c>
    </row>
    <row r="2708" spans="22:22" x14ac:dyDescent="0.35">
      <c r="V2708" s="5" t="str">
        <f t="shared" si="42"/>
        <v/>
      </c>
    </row>
    <row r="2709" spans="22:22" x14ac:dyDescent="0.35">
      <c r="V2709" s="5" t="str">
        <f t="shared" si="42"/>
        <v/>
      </c>
    </row>
    <row r="2710" spans="22:22" x14ac:dyDescent="0.35">
      <c r="V2710" s="5" t="str">
        <f t="shared" si="42"/>
        <v/>
      </c>
    </row>
    <row r="2711" spans="22:22" x14ac:dyDescent="0.35">
      <c r="V2711" s="5" t="str">
        <f t="shared" si="42"/>
        <v/>
      </c>
    </row>
    <row r="2712" spans="22:22" x14ac:dyDescent="0.35">
      <c r="V2712" s="5" t="str">
        <f t="shared" si="42"/>
        <v/>
      </c>
    </row>
    <row r="2713" spans="22:22" x14ac:dyDescent="0.35">
      <c r="V2713" s="5" t="str">
        <f t="shared" si="42"/>
        <v/>
      </c>
    </row>
    <row r="2714" spans="22:22" x14ac:dyDescent="0.35">
      <c r="V2714" s="5" t="str">
        <f t="shared" si="42"/>
        <v/>
      </c>
    </row>
    <row r="2715" spans="22:22" x14ac:dyDescent="0.35">
      <c r="V2715" s="5" t="str">
        <f t="shared" si="42"/>
        <v/>
      </c>
    </row>
    <row r="2716" spans="22:22" x14ac:dyDescent="0.35">
      <c r="V2716" s="5" t="str">
        <f t="shared" si="42"/>
        <v/>
      </c>
    </row>
    <row r="2717" spans="22:22" x14ac:dyDescent="0.35">
      <c r="V2717" s="5" t="str">
        <f t="shared" si="42"/>
        <v/>
      </c>
    </row>
    <row r="2718" spans="22:22" x14ac:dyDescent="0.35">
      <c r="V2718" s="5" t="str">
        <f t="shared" si="42"/>
        <v/>
      </c>
    </row>
    <row r="2719" spans="22:22" x14ac:dyDescent="0.35">
      <c r="V2719" s="5" t="str">
        <f t="shared" si="42"/>
        <v/>
      </c>
    </row>
    <row r="2720" spans="22:22" x14ac:dyDescent="0.35">
      <c r="V2720" s="5" t="str">
        <f t="shared" si="42"/>
        <v/>
      </c>
    </row>
    <row r="2721" spans="22:22" x14ac:dyDescent="0.35">
      <c r="V2721" s="5" t="str">
        <f t="shared" si="42"/>
        <v/>
      </c>
    </row>
    <row r="2722" spans="22:22" x14ac:dyDescent="0.35">
      <c r="V2722" s="5" t="str">
        <f t="shared" si="42"/>
        <v/>
      </c>
    </row>
    <row r="2723" spans="22:22" x14ac:dyDescent="0.35">
      <c r="V2723" s="5" t="str">
        <f t="shared" si="42"/>
        <v/>
      </c>
    </row>
    <row r="2724" spans="22:22" x14ac:dyDescent="0.35">
      <c r="V2724" s="5" t="str">
        <f t="shared" si="42"/>
        <v/>
      </c>
    </row>
    <row r="2725" spans="22:22" x14ac:dyDescent="0.35">
      <c r="V2725" s="5" t="str">
        <f t="shared" si="42"/>
        <v/>
      </c>
    </row>
    <row r="2726" spans="22:22" x14ac:dyDescent="0.35">
      <c r="V2726" s="5" t="str">
        <f t="shared" si="42"/>
        <v/>
      </c>
    </row>
    <row r="2727" spans="22:22" x14ac:dyDescent="0.35">
      <c r="V2727" s="5" t="str">
        <f t="shared" si="42"/>
        <v/>
      </c>
    </row>
    <row r="2728" spans="22:22" x14ac:dyDescent="0.35">
      <c r="V2728" s="5" t="str">
        <f t="shared" si="42"/>
        <v/>
      </c>
    </row>
    <row r="2729" spans="22:22" x14ac:dyDescent="0.35">
      <c r="V2729" s="5" t="str">
        <f t="shared" si="42"/>
        <v/>
      </c>
    </row>
    <row r="2730" spans="22:22" x14ac:dyDescent="0.35">
      <c r="V2730" s="5" t="str">
        <f t="shared" si="42"/>
        <v/>
      </c>
    </row>
    <row r="2731" spans="22:22" x14ac:dyDescent="0.35">
      <c r="V2731" s="5" t="str">
        <f t="shared" si="42"/>
        <v/>
      </c>
    </row>
    <row r="2732" spans="22:22" x14ac:dyDescent="0.35">
      <c r="V2732" s="5" t="str">
        <f t="shared" si="42"/>
        <v/>
      </c>
    </row>
    <row r="2733" spans="22:22" x14ac:dyDescent="0.35">
      <c r="V2733" s="5" t="str">
        <f t="shared" si="42"/>
        <v/>
      </c>
    </row>
    <row r="2734" spans="22:22" x14ac:dyDescent="0.35">
      <c r="V2734" s="5" t="str">
        <f t="shared" si="42"/>
        <v/>
      </c>
    </row>
    <row r="2735" spans="22:22" x14ac:dyDescent="0.35">
      <c r="V2735" s="5" t="str">
        <f t="shared" si="42"/>
        <v/>
      </c>
    </row>
    <row r="2736" spans="22:22" x14ac:dyDescent="0.35">
      <c r="V2736" s="5" t="str">
        <f t="shared" si="42"/>
        <v/>
      </c>
    </row>
    <row r="2737" spans="22:22" x14ac:dyDescent="0.35">
      <c r="V2737" s="5" t="str">
        <f t="shared" si="42"/>
        <v/>
      </c>
    </row>
    <row r="2738" spans="22:22" x14ac:dyDescent="0.35">
      <c r="V2738" s="5" t="str">
        <f t="shared" si="42"/>
        <v/>
      </c>
    </row>
    <row r="2739" spans="22:22" x14ac:dyDescent="0.35">
      <c r="V2739" s="5" t="str">
        <f t="shared" si="42"/>
        <v/>
      </c>
    </row>
    <row r="2740" spans="22:22" x14ac:dyDescent="0.35">
      <c r="V2740" s="5" t="str">
        <f t="shared" si="42"/>
        <v/>
      </c>
    </row>
    <row r="2741" spans="22:22" x14ac:dyDescent="0.35">
      <c r="V2741" s="5" t="str">
        <f t="shared" si="42"/>
        <v/>
      </c>
    </row>
    <row r="2742" spans="22:22" x14ac:dyDescent="0.35">
      <c r="V2742" s="5" t="str">
        <f t="shared" si="42"/>
        <v/>
      </c>
    </row>
    <row r="2743" spans="22:22" x14ac:dyDescent="0.35">
      <c r="V2743" s="5" t="str">
        <f t="shared" si="42"/>
        <v/>
      </c>
    </row>
    <row r="2744" spans="22:22" x14ac:dyDescent="0.35">
      <c r="V2744" s="5" t="str">
        <f t="shared" si="42"/>
        <v/>
      </c>
    </row>
    <row r="2745" spans="22:22" x14ac:dyDescent="0.35">
      <c r="V2745" s="5" t="str">
        <f t="shared" si="42"/>
        <v/>
      </c>
    </row>
    <row r="2746" spans="22:22" x14ac:dyDescent="0.35">
      <c r="V2746" s="5" t="str">
        <f t="shared" si="42"/>
        <v/>
      </c>
    </row>
    <row r="2747" spans="22:22" x14ac:dyDescent="0.35">
      <c r="V2747" s="5" t="str">
        <f t="shared" si="42"/>
        <v/>
      </c>
    </row>
    <row r="2748" spans="22:22" x14ac:dyDescent="0.35">
      <c r="V2748" s="5" t="str">
        <f t="shared" si="42"/>
        <v/>
      </c>
    </row>
    <row r="2749" spans="22:22" x14ac:dyDescent="0.35">
      <c r="V2749" s="5" t="str">
        <f t="shared" si="42"/>
        <v/>
      </c>
    </row>
    <row r="2750" spans="22:22" x14ac:dyDescent="0.35">
      <c r="V2750" s="5" t="str">
        <f t="shared" si="42"/>
        <v/>
      </c>
    </row>
    <row r="2751" spans="22:22" x14ac:dyDescent="0.35">
      <c r="V2751" s="5" t="str">
        <f t="shared" si="42"/>
        <v/>
      </c>
    </row>
    <row r="2752" spans="22:22" x14ac:dyDescent="0.35">
      <c r="V2752" s="5" t="str">
        <f t="shared" si="42"/>
        <v/>
      </c>
    </row>
    <row r="2753" spans="22:22" x14ac:dyDescent="0.35">
      <c r="V2753" s="5" t="str">
        <f t="shared" si="42"/>
        <v/>
      </c>
    </row>
    <row r="2754" spans="22:22" x14ac:dyDescent="0.35">
      <c r="V2754" s="5" t="str">
        <f t="shared" ref="V2754:V2817" si="43">TRIM(CLEAN(SUBSTITUTE(A2754,CHAR(160)," ")))</f>
        <v/>
      </c>
    </row>
    <row r="2755" spans="22:22" x14ac:dyDescent="0.35">
      <c r="V2755" s="5" t="str">
        <f t="shared" si="43"/>
        <v/>
      </c>
    </row>
    <row r="2756" spans="22:22" x14ac:dyDescent="0.35">
      <c r="V2756" s="5" t="str">
        <f t="shared" si="43"/>
        <v/>
      </c>
    </row>
    <row r="2757" spans="22:22" x14ac:dyDescent="0.35">
      <c r="V2757" s="5" t="str">
        <f t="shared" si="43"/>
        <v/>
      </c>
    </row>
    <row r="2758" spans="22:22" x14ac:dyDescent="0.35">
      <c r="V2758" s="5" t="str">
        <f t="shared" si="43"/>
        <v/>
      </c>
    </row>
    <row r="2759" spans="22:22" x14ac:dyDescent="0.35">
      <c r="V2759" s="5" t="str">
        <f t="shared" si="43"/>
        <v/>
      </c>
    </row>
    <row r="2760" spans="22:22" x14ac:dyDescent="0.35">
      <c r="V2760" s="5" t="str">
        <f t="shared" si="43"/>
        <v/>
      </c>
    </row>
    <row r="2761" spans="22:22" x14ac:dyDescent="0.35">
      <c r="V2761" s="5" t="str">
        <f t="shared" si="43"/>
        <v/>
      </c>
    </row>
    <row r="2762" spans="22:22" x14ac:dyDescent="0.35">
      <c r="V2762" s="5" t="str">
        <f t="shared" si="43"/>
        <v/>
      </c>
    </row>
    <row r="2763" spans="22:22" x14ac:dyDescent="0.35">
      <c r="V2763" s="5" t="str">
        <f t="shared" si="43"/>
        <v/>
      </c>
    </row>
    <row r="2764" spans="22:22" x14ac:dyDescent="0.35">
      <c r="V2764" s="5" t="str">
        <f t="shared" si="43"/>
        <v/>
      </c>
    </row>
    <row r="2765" spans="22:22" x14ac:dyDescent="0.35">
      <c r="V2765" s="5" t="str">
        <f t="shared" si="43"/>
        <v/>
      </c>
    </row>
    <row r="2766" spans="22:22" x14ac:dyDescent="0.35">
      <c r="V2766" s="5" t="str">
        <f t="shared" si="43"/>
        <v/>
      </c>
    </row>
    <row r="2767" spans="22:22" x14ac:dyDescent="0.35">
      <c r="V2767" s="5" t="str">
        <f t="shared" si="43"/>
        <v/>
      </c>
    </row>
    <row r="2768" spans="22:22" x14ac:dyDescent="0.35">
      <c r="V2768" s="5" t="str">
        <f t="shared" si="43"/>
        <v/>
      </c>
    </row>
    <row r="2769" spans="22:22" x14ac:dyDescent="0.35">
      <c r="V2769" s="5" t="str">
        <f t="shared" si="43"/>
        <v/>
      </c>
    </row>
    <row r="2770" spans="22:22" x14ac:dyDescent="0.35">
      <c r="V2770" s="5" t="str">
        <f t="shared" si="43"/>
        <v/>
      </c>
    </row>
    <row r="2771" spans="22:22" x14ac:dyDescent="0.35">
      <c r="V2771" s="5" t="str">
        <f t="shared" si="43"/>
        <v/>
      </c>
    </row>
    <row r="2772" spans="22:22" x14ac:dyDescent="0.35">
      <c r="V2772" s="5" t="str">
        <f t="shared" si="43"/>
        <v/>
      </c>
    </row>
    <row r="2773" spans="22:22" x14ac:dyDescent="0.35">
      <c r="V2773" s="5" t="str">
        <f t="shared" si="43"/>
        <v/>
      </c>
    </row>
    <row r="2774" spans="22:22" x14ac:dyDescent="0.35">
      <c r="V2774" s="5" t="str">
        <f t="shared" si="43"/>
        <v/>
      </c>
    </row>
    <row r="2775" spans="22:22" x14ac:dyDescent="0.35">
      <c r="V2775" s="5" t="str">
        <f t="shared" si="43"/>
        <v/>
      </c>
    </row>
    <row r="2776" spans="22:22" x14ac:dyDescent="0.35">
      <c r="V2776" s="5" t="str">
        <f t="shared" si="43"/>
        <v/>
      </c>
    </row>
    <row r="2777" spans="22:22" x14ac:dyDescent="0.35">
      <c r="V2777" s="5" t="str">
        <f t="shared" si="43"/>
        <v/>
      </c>
    </row>
    <row r="2778" spans="22:22" x14ac:dyDescent="0.35">
      <c r="V2778" s="5" t="str">
        <f t="shared" si="43"/>
        <v/>
      </c>
    </row>
    <row r="2779" spans="22:22" x14ac:dyDescent="0.35">
      <c r="V2779" s="5" t="str">
        <f t="shared" si="43"/>
        <v/>
      </c>
    </row>
    <row r="2780" spans="22:22" x14ac:dyDescent="0.35">
      <c r="V2780" s="5" t="str">
        <f t="shared" si="43"/>
        <v/>
      </c>
    </row>
    <row r="2781" spans="22:22" x14ac:dyDescent="0.35">
      <c r="V2781" s="5" t="str">
        <f t="shared" si="43"/>
        <v/>
      </c>
    </row>
    <row r="2782" spans="22:22" x14ac:dyDescent="0.35">
      <c r="V2782" s="5" t="str">
        <f t="shared" si="43"/>
        <v/>
      </c>
    </row>
    <row r="2783" spans="22:22" x14ac:dyDescent="0.35">
      <c r="V2783" s="5" t="str">
        <f t="shared" si="43"/>
        <v/>
      </c>
    </row>
    <row r="2784" spans="22:22" x14ac:dyDescent="0.35">
      <c r="V2784" s="5" t="str">
        <f t="shared" si="43"/>
        <v/>
      </c>
    </row>
    <row r="2785" spans="22:22" x14ac:dyDescent="0.35">
      <c r="V2785" s="5" t="str">
        <f t="shared" si="43"/>
        <v/>
      </c>
    </row>
    <row r="2786" spans="22:22" x14ac:dyDescent="0.35">
      <c r="V2786" s="5" t="str">
        <f t="shared" si="43"/>
        <v/>
      </c>
    </row>
    <row r="2787" spans="22:22" x14ac:dyDescent="0.35">
      <c r="V2787" s="5" t="str">
        <f t="shared" si="43"/>
        <v/>
      </c>
    </row>
    <row r="2788" spans="22:22" x14ac:dyDescent="0.35">
      <c r="V2788" s="5" t="str">
        <f t="shared" si="43"/>
        <v/>
      </c>
    </row>
    <row r="2789" spans="22:22" x14ac:dyDescent="0.35">
      <c r="V2789" s="5" t="str">
        <f t="shared" si="43"/>
        <v/>
      </c>
    </row>
    <row r="2790" spans="22:22" x14ac:dyDescent="0.35">
      <c r="V2790" s="5" t="str">
        <f t="shared" si="43"/>
        <v/>
      </c>
    </row>
    <row r="2791" spans="22:22" x14ac:dyDescent="0.35">
      <c r="V2791" s="5" t="str">
        <f t="shared" si="43"/>
        <v/>
      </c>
    </row>
    <row r="2792" spans="22:22" x14ac:dyDescent="0.35">
      <c r="V2792" s="5" t="str">
        <f t="shared" si="43"/>
        <v/>
      </c>
    </row>
    <row r="2793" spans="22:22" x14ac:dyDescent="0.35">
      <c r="V2793" s="5" t="str">
        <f t="shared" si="43"/>
        <v/>
      </c>
    </row>
    <row r="2794" spans="22:22" x14ac:dyDescent="0.35">
      <c r="V2794" s="5" t="str">
        <f t="shared" si="43"/>
        <v/>
      </c>
    </row>
    <row r="2795" spans="22:22" x14ac:dyDescent="0.35">
      <c r="V2795" s="5" t="str">
        <f t="shared" si="43"/>
        <v/>
      </c>
    </row>
    <row r="2796" spans="22:22" x14ac:dyDescent="0.35">
      <c r="V2796" s="5" t="str">
        <f t="shared" si="43"/>
        <v/>
      </c>
    </row>
    <row r="2797" spans="22:22" x14ac:dyDescent="0.35">
      <c r="V2797" s="5" t="str">
        <f t="shared" si="43"/>
        <v/>
      </c>
    </row>
    <row r="2798" spans="22:22" x14ac:dyDescent="0.35">
      <c r="V2798" s="5" t="str">
        <f t="shared" si="43"/>
        <v/>
      </c>
    </row>
    <row r="2799" spans="22:22" x14ac:dyDescent="0.35">
      <c r="V2799" s="5" t="str">
        <f t="shared" si="43"/>
        <v/>
      </c>
    </row>
    <row r="2800" spans="22:22" x14ac:dyDescent="0.35">
      <c r="V2800" s="5" t="str">
        <f t="shared" si="43"/>
        <v/>
      </c>
    </row>
    <row r="2801" spans="22:22" x14ac:dyDescent="0.35">
      <c r="V2801" s="5" t="str">
        <f t="shared" si="43"/>
        <v/>
      </c>
    </row>
    <row r="2802" spans="22:22" x14ac:dyDescent="0.35">
      <c r="V2802" s="5" t="str">
        <f t="shared" si="43"/>
        <v/>
      </c>
    </row>
    <row r="2803" spans="22:22" x14ac:dyDescent="0.35">
      <c r="V2803" s="5" t="str">
        <f t="shared" si="43"/>
        <v/>
      </c>
    </row>
    <row r="2804" spans="22:22" x14ac:dyDescent="0.35">
      <c r="V2804" s="5" t="str">
        <f t="shared" si="43"/>
        <v/>
      </c>
    </row>
    <row r="2805" spans="22:22" x14ac:dyDescent="0.35">
      <c r="V2805" s="5" t="str">
        <f t="shared" si="43"/>
        <v/>
      </c>
    </row>
    <row r="2806" spans="22:22" x14ac:dyDescent="0.35">
      <c r="V2806" s="5" t="str">
        <f t="shared" si="43"/>
        <v/>
      </c>
    </row>
    <row r="2807" spans="22:22" x14ac:dyDescent="0.35">
      <c r="V2807" s="5" t="str">
        <f t="shared" si="43"/>
        <v/>
      </c>
    </row>
    <row r="2808" spans="22:22" x14ac:dyDescent="0.35">
      <c r="V2808" s="5" t="str">
        <f t="shared" si="43"/>
        <v/>
      </c>
    </row>
    <row r="2809" spans="22:22" x14ac:dyDescent="0.35">
      <c r="V2809" s="5" t="str">
        <f t="shared" si="43"/>
        <v/>
      </c>
    </row>
    <row r="2810" spans="22:22" x14ac:dyDescent="0.35">
      <c r="V2810" s="5" t="str">
        <f t="shared" si="43"/>
        <v/>
      </c>
    </row>
    <row r="2811" spans="22:22" x14ac:dyDescent="0.35">
      <c r="V2811" s="5" t="str">
        <f t="shared" si="43"/>
        <v/>
      </c>
    </row>
    <row r="2812" spans="22:22" x14ac:dyDescent="0.35">
      <c r="V2812" s="5" t="str">
        <f t="shared" si="43"/>
        <v/>
      </c>
    </row>
    <row r="2813" spans="22:22" x14ac:dyDescent="0.35">
      <c r="V2813" s="5" t="str">
        <f t="shared" si="43"/>
        <v/>
      </c>
    </row>
    <row r="2814" spans="22:22" x14ac:dyDescent="0.35">
      <c r="V2814" s="5" t="str">
        <f t="shared" si="43"/>
        <v/>
      </c>
    </row>
    <row r="2815" spans="22:22" x14ac:dyDescent="0.35">
      <c r="V2815" s="5" t="str">
        <f t="shared" si="43"/>
        <v/>
      </c>
    </row>
    <row r="2816" spans="22:22" x14ac:dyDescent="0.35">
      <c r="V2816" s="5" t="str">
        <f t="shared" si="43"/>
        <v/>
      </c>
    </row>
    <row r="2817" spans="22:22" x14ac:dyDescent="0.35">
      <c r="V2817" s="5" t="str">
        <f t="shared" si="43"/>
        <v/>
      </c>
    </row>
    <row r="2818" spans="22:22" x14ac:dyDescent="0.35">
      <c r="V2818" s="5" t="str">
        <f t="shared" ref="V2818:V2881" si="44">TRIM(CLEAN(SUBSTITUTE(A2818,CHAR(160)," ")))</f>
        <v/>
      </c>
    </row>
    <row r="2819" spans="22:22" x14ac:dyDescent="0.35">
      <c r="V2819" s="5" t="str">
        <f t="shared" si="44"/>
        <v/>
      </c>
    </row>
    <row r="2820" spans="22:22" x14ac:dyDescent="0.35">
      <c r="V2820" s="5" t="str">
        <f t="shared" si="44"/>
        <v/>
      </c>
    </row>
    <row r="2821" spans="22:22" x14ac:dyDescent="0.35">
      <c r="V2821" s="5" t="str">
        <f t="shared" si="44"/>
        <v/>
      </c>
    </row>
    <row r="2822" spans="22:22" x14ac:dyDescent="0.35">
      <c r="V2822" s="5" t="str">
        <f t="shared" si="44"/>
        <v/>
      </c>
    </row>
    <row r="2823" spans="22:22" x14ac:dyDescent="0.35">
      <c r="V2823" s="5" t="str">
        <f t="shared" si="44"/>
        <v/>
      </c>
    </row>
    <row r="2824" spans="22:22" x14ac:dyDescent="0.35">
      <c r="V2824" s="5" t="str">
        <f t="shared" si="44"/>
        <v/>
      </c>
    </row>
    <row r="2825" spans="22:22" x14ac:dyDescent="0.35">
      <c r="V2825" s="5" t="str">
        <f t="shared" si="44"/>
        <v/>
      </c>
    </row>
    <row r="2826" spans="22:22" x14ac:dyDescent="0.35">
      <c r="V2826" s="5" t="str">
        <f t="shared" si="44"/>
        <v/>
      </c>
    </row>
    <row r="2827" spans="22:22" x14ac:dyDescent="0.35">
      <c r="V2827" s="5" t="str">
        <f t="shared" si="44"/>
        <v/>
      </c>
    </row>
    <row r="2828" spans="22:22" x14ac:dyDescent="0.35">
      <c r="V2828" s="5" t="str">
        <f t="shared" si="44"/>
        <v/>
      </c>
    </row>
    <row r="2829" spans="22:22" x14ac:dyDescent="0.35">
      <c r="V2829" s="5" t="str">
        <f t="shared" si="44"/>
        <v/>
      </c>
    </row>
    <row r="2830" spans="22:22" x14ac:dyDescent="0.35">
      <c r="V2830" s="5" t="str">
        <f t="shared" si="44"/>
        <v/>
      </c>
    </row>
    <row r="2831" spans="22:22" x14ac:dyDescent="0.35">
      <c r="V2831" s="5" t="str">
        <f t="shared" si="44"/>
        <v/>
      </c>
    </row>
    <row r="2832" spans="22:22" x14ac:dyDescent="0.35">
      <c r="V2832" s="5" t="str">
        <f t="shared" si="44"/>
        <v/>
      </c>
    </row>
    <row r="2833" spans="22:22" x14ac:dyDescent="0.35">
      <c r="V2833" s="5" t="str">
        <f t="shared" si="44"/>
        <v/>
      </c>
    </row>
    <row r="2834" spans="22:22" x14ac:dyDescent="0.35">
      <c r="V2834" s="5" t="str">
        <f t="shared" si="44"/>
        <v/>
      </c>
    </row>
    <row r="2835" spans="22:22" x14ac:dyDescent="0.35">
      <c r="V2835" s="5" t="str">
        <f t="shared" si="44"/>
        <v/>
      </c>
    </row>
    <row r="2836" spans="22:22" x14ac:dyDescent="0.35">
      <c r="V2836" s="5" t="str">
        <f t="shared" si="44"/>
        <v/>
      </c>
    </row>
    <row r="2837" spans="22:22" x14ac:dyDescent="0.35">
      <c r="V2837" s="5" t="str">
        <f t="shared" si="44"/>
        <v/>
      </c>
    </row>
    <row r="2838" spans="22:22" x14ac:dyDescent="0.35">
      <c r="V2838" s="5" t="str">
        <f t="shared" si="44"/>
        <v/>
      </c>
    </row>
    <row r="2839" spans="22:22" x14ac:dyDescent="0.35">
      <c r="V2839" s="5" t="str">
        <f t="shared" si="44"/>
        <v/>
      </c>
    </row>
    <row r="2840" spans="22:22" x14ac:dyDescent="0.35">
      <c r="V2840" s="5" t="str">
        <f t="shared" si="44"/>
        <v/>
      </c>
    </row>
    <row r="2841" spans="22:22" x14ac:dyDescent="0.35">
      <c r="V2841" s="5" t="str">
        <f t="shared" si="44"/>
        <v/>
      </c>
    </row>
    <row r="2842" spans="22:22" x14ac:dyDescent="0.35">
      <c r="V2842" s="5" t="str">
        <f t="shared" si="44"/>
        <v/>
      </c>
    </row>
    <row r="2843" spans="22:22" x14ac:dyDescent="0.35">
      <c r="V2843" s="5" t="str">
        <f t="shared" si="44"/>
        <v/>
      </c>
    </row>
    <row r="2844" spans="22:22" x14ac:dyDescent="0.35">
      <c r="V2844" s="5" t="str">
        <f t="shared" si="44"/>
        <v/>
      </c>
    </row>
    <row r="2845" spans="22:22" x14ac:dyDescent="0.35">
      <c r="V2845" s="5" t="str">
        <f t="shared" si="44"/>
        <v/>
      </c>
    </row>
    <row r="2846" spans="22:22" x14ac:dyDescent="0.35">
      <c r="V2846" s="5" t="str">
        <f t="shared" si="44"/>
        <v/>
      </c>
    </row>
    <row r="2847" spans="22:22" x14ac:dyDescent="0.35">
      <c r="V2847" s="5" t="str">
        <f t="shared" si="44"/>
        <v/>
      </c>
    </row>
    <row r="2848" spans="22:22" x14ac:dyDescent="0.35">
      <c r="V2848" s="5" t="str">
        <f t="shared" si="44"/>
        <v/>
      </c>
    </row>
    <row r="2849" spans="22:22" x14ac:dyDescent="0.35">
      <c r="V2849" s="5" t="str">
        <f t="shared" si="44"/>
        <v/>
      </c>
    </row>
    <row r="2850" spans="22:22" x14ac:dyDescent="0.35">
      <c r="V2850" s="5" t="str">
        <f t="shared" si="44"/>
        <v/>
      </c>
    </row>
    <row r="2851" spans="22:22" x14ac:dyDescent="0.35">
      <c r="V2851" s="5" t="str">
        <f t="shared" si="44"/>
        <v/>
      </c>
    </row>
    <row r="2852" spans="22:22" x14ac:dyDescent="0.35">
      <c r="V2852" s="5" t="str">
        <f t="shared" si="44"/>
        <v/>
      </c>
    </row>
    <row r="2853" spans="22:22" x14ac:dyDescent="0.35">
      <c r="V2853" s="5" t="str">
        <f t="shared" si="44"/>
        <v/>
      </c>
    </row>
    <row r="2854" spans="22:22" x14ac:dyDescent="0.35">
      <c r="V2854" s="5" t="str">
        <f t="shared" si="44"/>
        <v/>
      </c>
    </row>
    <row r="2855" spans="22:22" x14ac:dyDescent="0.35">
      <c r="V2855" s="5" t="str">
        <f t="shared" si="44"/>
        <v/>
      </c>
    </row>
    <row r="2856" spans="22:22" x14ac:dyDescent="0.35">
      <c r="V2856" s="5" t="str">
        <f t="shared" si="44"/>
        <v/>
      </c>
    </row>
    <row r="2857" spans="22:22" x14ac:dyDescent="0.35">
      <c r="V2857" s="5" t="str">
        <f t="shared" si="44"/>
        <v/>
      </c>
    </row>
    <row r="2858" spans="22:22" x14ac:dyDescent="0.35">
      <c r="V2858" s="5" t="str">
        <f t="shared" si="44"/>
        <v/>
      </c>
    </row>
    <row r="2859" spans="22:22" x14ac:dyDescent="0.35">
      <c r="V2859" s="5" t="str">
        <f t="shared" si="44"/>
        <v/>
      </c>
    </row>
    <row r="2860" spans="22:22" x14ac:dyDescent="0.35">
      <c r="V2860" s="5" t="str">
        <f t="shared" si="44"/>
        <v/>
      </c>
    </row>
    <row r="2861" spans="22:22" x14ac:dyDescent="0.35">
      <c r="V2861" s="5" t="str">
        <f t="shared" si="44"/>
        <v/>
      </c>
    </row>
    <row r="2862" spans="22:22" x14ac:dyDescent="0.35">
      <c r="V2862" s="5" t="str">
        <f t="shared" si="44"/>
        <v/>
      </c>
    </row>
    <row r="2863" spans="22:22" x14ac:dyDescent="0.35">
      <c r="V2863" s="5" t="str">
        <f t="shared" si="44"/>
        <v/>
      </c>
    </row>
    <row r="2864" spans="22:22" x14ac:dyDescent="0.35">
      <c r="V2864" s="5" t="str">
        <f t="shared" si="44"/>
        <v/>
      </c>
    </row>
    <row r="2865" spans="22:22" x14ac:dyDescent="0.35">
      <c r="V2865" s="5" t="str">
        <f t="shared" si="44"/>
        <v/>
      </c>
    </row>
    <row r="2866" spans="22:22" x14ac:dyDescent="0.35">
      <c r="V2866" s="5" t="str">
        <f t="shared" si="44"/>
        <v/>
      </c>
    </row>
    <row r="2867" spans="22:22" x14ac:dyDescent="0.35">
      <c r="V2867" s="5" t="str">
        <f t="shared" si="44"/>
        <v/>
      </c>
    </row>
    <row r="2868" spans="22:22" x14ac:dyDescent="0.35">
      <c r="V2868" s="5" t="str">
        <f t="shared" si="44"/>
        <v/>
      </c>
    </row>
    <row r="2869" spans="22:22" x14ac:dyDescent="0.35">
      <c r="V2869" s="5" t="str">
        <f t="shared" si="44"/>
        <v/>
      </c>
    </row>
    <row r="2870" spans="22:22" x14ac:dyDescent="0.35">
      <c r="V2870" s="5" t="str">
        <f t="shared" si="44"/>
        <v/>
      </c>
    </row>
    <row r="2871" spans="22:22" x14ac:dyDescent="0.35">
      <c r="V2871" s="5" t="str">
        <f t="shared" si="44"/>
        <v/>
      </c>
    </row>
    <row r="2872" spans="22:22" x14ac:dyDescent="0.35">
      <c r="V2872" s="5" t="str">
        <f t="shared" si="44"/>
        <v/>
      </c>
    </row>
    <row r="2873" spans="22:22" x14ac:dyDescent="0.35">
      <c r="V2873" s="5" t="str">
        <f t="shared" si="44"/>
        <v/>
      </c>
    </row>
    <row r="2874" spans="22:22" x14ac:dyDescent="0.35">
      <c r="V2874" s="5" t="str">
        <f t="shared" si="44"/>
        <v/>
      </c>
    </row>
    <row r="2875" spans="22:22" x14ac:dyDescent="0.35">
      <c r="V2875" s="5" t="str">
        <f t="shared" si="44"/>
        <v/>
      </c>
    </row>
    <row r="2876" spans="22:22" x14ac:dyDescent="0.35">
      <c r="V2876" s="5" t="str">
        <f t="shared" si="44"/>
        <v/>
      </c>
    </row>
    <row r="2877" spans="22:22" x14ac:dyDescent="0.35">
      <c r="V2877" s="5" t="str">
        <f t="shared" si="44"/>
        <v/>
      </c>
    </row>
    <row r="2878" spans="22:22" x14ac:dyDescent="0.35">
      <c r="V2878" s="5" t="str">
        <f t="shared" si="44"/>
        <v/>
      </c>
    </row>
    <row r="2879" spans="22:22" x14ac:dyDescent="0.35">
      <c r="V2879" s="5" t="str">
        <f t="shared" si="44"/>
        <v/>
      </c>
    </row>
    <row r="2880" spans="22:22" x14ac:dyDescent="0.35">
      <c r="V2880" s="5" t="str">
        <f t="shared" si="44"/>
        <v/>
      </c>
    </row>
    <row r="2881" spans="22:22" x14ac:dyDescent="0.35">
      <c r="V2881" s="5" t="str">
        <f t="shared" si="44"/>
        <v/>
      </c>
    </row>
    <row r="2882" spans="22:22" x14ac:dyDescent="0.35">
      <c r="V2882" s="5" t="str">
        <f t="shared" ref="V2882:V2945" si="45">TRIM(CLEAN(SUBSTITUTE(A2882,CHAR(160)," ")))</f>
        <v/>
      </c>
    </row>
    <row r="2883" spans="22:22" x14ac:dyDescent="0.35">
      <c r="V2883" s="5" t="str">
        <f t="shared" si="45"/>
        <v/>
      </c>
    </row>
    <row r="2884" spans="22:22" x14ac:dyDescent="0.35">
      <c r="V2884" s="5" t="str">
        <f t="shared" si="45"/>
        <v/>
      </c>
    </row>
    <row r="2885" spans="22:22" x14ac:dyDescent="0.35">
      <c r="V2885" s="5" t="str">
        <f t="shared" si="45"/>
        <v/>
      </c>
    </row>
    <row r="2886" spans="22:22" x14ac:dyDescent="0.35">
      <c r="V2886" s="5" t="str">
        <f t="shared" si="45"/>
        <v/>
      </c>
    </row>
    <row r="2887" spans="22:22" x14ac:dyDescent="0.35">
      <c r="V2887" s="5" t="str">
        <f t="shared" si="45"/>
        <v/>
      </c>
    </row>
    <row r="2888" spans="22:22" x14ac:dyDescent="0.35">
      <c r="V2888" s="5" t="str">
        <f t="shared" si="45"/>
        <v/>
      </c>
    </row>
    <row r="2889" spans="22:22" x14ac:dyDescent="0.35">
      <c r="V2889" s="5" t="str">
        <f t="shared" si="45"/>
        <v/>
      </c>
    </row>
    <row r="2890" spans="22:22" x14ac:dyDescent="0.35">
      <c r="V2890" s="5" t="str">
        <f t="shared" si="45"/>
        <v/>
      </c>
    </row>
    <row r="2891" spans="22:22" x14ac:dyDescent="0.35">
      <c r="V2891" s="5" t="str">
        <f t="shared" si="45"/>
        <v/>
      </c>
    </row>
    <row r="2892" spans="22:22" x14ac:dyDescent="0.35">
      <c r="V2892" s="5" t="str">
        <f t="shared" si="45"/>
        <v/>
      </c>
    </row>
    <row r="2893" spans="22:22" x14ac:dyDescent="0.35">
      <c r="V2893" s="5" t="str">
        <f t="shared" si="45"/>
        <v/>
      </c>
    </row>
    <row r="2894" spans="22:22" x14ac:dyDescent="0.35">
      <c r="V2894" s="5" t="str">
        <f t="shared" si="45"/>
        <v/>
      </c>
    </row>
    <row r="2895" spans="22:22" x14ac:dyDescent="0.35">
      <c r="V2895" s="5" t="str">
        <f t="shared" si="45"/>
        <v/>
      </c>
    </row>
    <row r="2896" spans="22:22" x14ac:dyDescent="0.35">
      <c r="V2896" s="5" t="str">
        <f t="shared" si="45"/>
        <v/>
      </c>
    </row>
    <row r="2897" spans="22:22" x14ac:dyDescent="0.35">
      <c r="V2897" s="5" t="str">
        <f t="shared" si="45"/>
        <v/>
      </c>
    </row>
    <row r="2898" spans="22:22" x14ac:dyDescent="0.35">
      <c r="V2898" s="5" t="str">
        <f t="shared" si="45"/>
        <v/>
      </c>
    </row>
    <row r="2899" spans="22:22" x14ac:dyDescent="0.35">
      <c r="V2899" s="5" t="str">
        <f t="shared" si="45"/>
        <v/>
      </c>
    </row>
    <row r="2900" spans="22:22" x14ac:dyDescent="0.35">
      <c r="V2900" s="5" t="str">
        <f t="shared" si="45"/>
        <v/>
      </c>
    </row>
    <row r="2901" spans="22:22" x14ac:dyDescent="0.35">
      <c r="V2901" s="5" t="str">
        <f t="shared" si="45"/>
        <v/>
      </c>
    </row>
    <row r="2902" spans="22:22" x14ac:dyDescent="0.35">
      <c r="V2902" s="5" t="str">
        <f t="shared" si="45"/>
        <v/>
      </c>
    </row>
    <row r="2903" spans="22:22" x14ac:dyDescent="0.35">
      <c r="V2903" s="5" t="str">
        <f t="shared" si="45"/>
        <v/>
      </c>
    </row>
    <row r="2904" spans="22:22" x14ac:dyDescent="0.35">
      <c r="V2904" s="5" t="str">
        <f t="shared" si="45"/>
        <v/>
      </c>
    </row>
    <row r="2905" spans="22:22" x14ac:dyDescent="0.35">
      <c r="V2905" s="5" t="str">
        <f t="shared" si="45"/>
        <v/>
      </c>
    </row>
    <row r="2906" spans="22:22" x14ac:dyDescent="0.35">
      <c r="V2906" s="5" t="str">
        <f t="shared" si="45"/>
        <v/>
      </c>
    </row>
    <row r="2907" spans="22:22" x14ac:dyDescent="0.35">
      <c r="V2907" s="5" t="str">
        <f t="shared" si="45"/>
        <v/>
      </c>
    </row>
    <row r="2908" spans="22:22" x14ac:dyDescent="0.35">
      <c r="V2908" s="5" t="str">
        <f t="shared" si="45"/>
        <v/>
      </c>
    </row>
    <row r="2909" spans="22:22" x14ac:dyDescent="0.35">
      <c r="V2909" s="5" t="str">
        <f t="shared" si="45"/>
        <v/>
      </c>
    </row>
    <row r="2910" spans="22:22" x14ac:dyDescent="0.35">
      <c r="V2910" s="5" t="str">
        <f t="shared" si="45"/>
        <v/>
      </c>
    </row>
    <row r="2911" spans="22:22" x14ac:dyDescent="0.35">
      <c r="V2911" s="5" t="str">
        <f t="shared" si="45"/>
        <v/>
      </c>
    </row>
    <row r="2912" spans="22:22" x14ac:dyDescent="0.35">
      <c r="V2912" s="5" t="str">
        <f t="shared" si="45"/>
        <v/>
      </c>
    </row>
    <row r="2913" spans="22:22" x14ac:dyDescent="0.35">
      <c r="V2913" s="5" t="str">
        <f t="shared" si="45"/>
        <v/>
      </c>
    </row>
    <row r="2914" spans="22:22" x14ac:dyDescent="0.35">
      <c r="V2914" s="5" t="str">
        <f t="shared" si="45"/>
        <v/>
      </c>
    </row>
    <row r="2915" spans="22:22" x14ac:dyDescent="0.35">
      <c r="V2915" s="5" t="str">
        <f t="shared" si="45"/>
        <v/>
      </c>
    </row>
    <row r="2916" spans="22:22" x14ac:dyDescent="0.35">
      <c r="V2916" s="5" t="str">
        <f t="shared" si="45"/>
        <v/>
      </c>
    </row>
    <row r="2917" spans="22:22" x14ac:dyDescent="0.35">
      <c r="V2917" s="5" t="str">
        <f t="shared" si="45"/>
        <v/>
      </c>
    </row>
    <row r="2918" spans="22:22" x14ac:dyDescent="0.35">
      <c r="V2918" s="5" t="str">
        <f t="shared" si="45"/>
        <v/>
      </c>
    </row>
    <row r="2919" spans="22:22" x14ac:dyDescent="0.35">
      <c r="V2919" s="5" t="str">
        <f t="shared" si="45"/>
        <v/>
      </c>
    </row>
    <row r="2920" spans="22:22" x14ac:dyDescent="0.35">
      <c r="V2920" s="5" t="str">
        <f t="shared" si="45"/>
        <v/>
      </c>
    </row>
    <row r="2921" spans="22:22" x14ac:dyDescent="0.35">
      <c r="V2921" s="5" t="str">
        <f t="shared" si="45"/>
        <v/>
      </c>
    </row>
    <row r="2922" spans="22:22" x14ac:dyDescent="0.35">
      <c r="V2922" s="5" t="str">
        <f t="shared" si="45"/>
        <v/>
      </c>
    </row>
    <row r="2923" spans="22:22" x14ac:dyDescent="0.35">
      <c r="V2923" s="5" t="str">
        <f t="shared" si="45"/>
        <v/>
      </c>
    </row>
    <row r="2924" spans="22:22" x14ac:dyDescent="0.35">
      <c r="V2924" s="5" t="str">
        <f t="shared" si="45"/>
        <v/>
      </c>
    </row>
    <row r="2925" spans="22:22" x14ac:dyDescent="0.35">
      <c r="V2925" s="5" t="str">
        <f t="shared" si="45"/>
        <v/>
      </c>
    </row>
    <row r="2926" spans="22:22" x14ac:dyDescent="0.35">
      <c r="V2926" s="5" t="str">
        <f t="shared" si="45"/>
        <v/>
      </c>
    </row>
    <row r="2927" spans="22:22" x14ac:dyDescent="0.35">
      <c r="V2927" s="5" t="str">
        <f t="shared" si="45"/>
        <v/>
      </c>
    </row>
    <row r="2928" spans="22:22" x14ac:dyDescent="0.35">
      <c r="V2928" s="5" t="str">
        <f t="shared" si="45"/>
        <v/>
      </c>
    </row>
    <row r="2929" spans="22:22" x14ac:dyDescent="0.35">
      <c r="V2929" s="5" t="str">
        <f t="shared" si="45"/>
        <v/>
      </c>
    </row>
    <row r="2930" spans="22:22" x14ac:dyDescent="0.35">
      <c r="V2930" s="5" t="str">
        <f t="shared" si="45"/>
        <v/>
      </c>
    </row>
    <row r="2931" spans="22:22" x14ac:dyDescent="0.35">
      <c r="V2931" s="5" t="str">
        <f t="shared" si="45"/>
        <v/>
      </c>
    </row>
    <row r="2932" spans="22:22" x14ac:dyDescent="0.35">
      <c r="V2932" s="5" t="str">
        <f t="shared" si="45"/>
        <v/>
      </c>
    </row>
    <row r="2933" spans="22:22" x14ac:dyDescent="0.35">
      <c r="V2933" s="5" t="str">
        <f t="shared" si="45"/>
        <v/>
      </c>
    </row>
    <row r="2934" spans="22:22" x14ac:dyDescent="0.35">
      <c r="V2934" s="5" t="str">
        <f t="shared" si="45"/>
        <v/>
      </c>
    </row>
    <row r="2935" spans="22:22" x14ac:dyDescent="0.35">
      <c r="V2935" s="5" t="str">
        <f t="shared" si="45"/>
        <v/>
      </c>
    </row>
    <row r="2936" spans="22:22" x14ac:dyDescent="0.35">
      <c r="V2936" s="5" t="str">
        <f t="shared" si="45"/>
        <v/>
      </c>
    </row>
    <row r="2937" spans="22:22" x14ac:dyDescent="0.35">
      <c r="V2937" s="5" t="str">
        <f t="shared" si="45"/>
        <v/>
      </c>
    </row>
    <row r="2938" spans="22:22" x14ac:dyDescent="0.35">
      <c r="V2938" s="5" t="str">
        <f t="shared" si="45"/>
        <v/>
      </c>
    </row>
    <row r="2939" spans="22:22" x14ac:dyDescent="0.35">
      <c r="V2939" s="5" t="str">
        <f t="shared" si="45"/>
        <v/>
      </c>
    </row>
    <row r="2940" spans="22:22" x14ac:dyDescent="0.35">
      <c r="V2940" s="5" t="str">
        <f t="shared" si="45"/>
        <v/>
      </c>
    </row>
    <row r="2941" spans="22:22" x14ac:dyDescent="0.35">
      <c r="V2941" s="5" t="str">
        <f t="shared" si="45"/>
        <v/>
      </c>
    </row>
    <row r="2942" spans="22:22" x14ac:dyDescent="0.35">
      <c r="V2942" s="5" t="str">
        <f t="shared" si="45"/>
        <v/>
      </c>
    </row>
    <row r="2943" spans="22:22" x14ac:dyDescent="0.35">
      <c r="V2943" s="5" t="str">
        <f t="shared" si="45"/>
        <v/>
      </c>
    </row>
    <row r="2944" spans="22:22" x14ac:dyDescent="0.35">
      <c r="V2944" s="5" t="str">
        <f t="shared" si="45"/>
        <v/>
      </c>
    </row>
    <row r="2945" spans="22:22" x14ac:dyDescent="0.35">
      <c r="V2945" s="5" t="str">
        <f t="shared" si="45"/>
        <v/>
      </c>
    </row>
    <row r="2946" spans="22:22" x14ac:dyDescent="0.35">
      <c r="V2946" s="5" t="str">
        <f t="shared" ref="V2946:V3009" si="46">TRIM(CLEAN(SUBSTITUTE(A2946,CHAR(160)," ")))</f>
        <v/>
      </c>
    </row>
    <row r="2947" spans="22:22" x14ac:dyDescent="0.35">
      <c r="V2947" s="5" t="str">
        <f t="shared" si="46"/>
        <v/>
      </c>
    </row>
    <row r="2948" spans="22:22" x14ac:dyDescent="0.35">
      <c r="V2948" s="5" t="str">
        <f t="shared" si="46"/>
        <v/>
      </c>
    </row>
    <row r="2949" spans="22:22" x14ac:dyDescent="0.35">
      <c r="V2949" s="5" t="str">
        <f t="shared" si="46"/>
        <v/>
      </c>
    </row>
    <row r="2950" spans="22:22" x14ac:dyDescent="0.35">
      <c r="V2950" s="5" t="str">
        <f t="shared" si="46"/>
        <v/>
      </c>
    </row>
    <row r="2951" spans="22:22" x14ac:dyDescent="0.35">
      <c r="V2951" s="5" t="str">
        <f t="shared" si="46"/>
        <v/>
      </c>
    </row>
    <row r="2952" spans="22:22" x14ac:dyDescent="0.35">
      <c r="V2952" s="5" t="str">
        <f t="shared" si="46"/>
        <v/>
      </c>
    </row>
    <row r="2953" spans="22:22" x14ac:dyDescent="0.35">
      <c r="V2953" s="5" t="str">
        <f t="shared" si="46"/>
        <v/>
      </c>
    </row>
    <row r="2954" spans="22:22" x14ac:dyDescent="0.35">
      <c r="V2954" s="5" t="str">
        <f t="shared" si="46"/>
        <v/>
      </c>
    </row>
    <row r="2955" spans="22:22" x14ac:dyDescent="0.35">
      <c r="V2955" s="5" t="str">
        <f t="shared" si="46"/>
        <v/>
      </c>
    </row>
    <row r="2956" spans="22:22" x14ac:dyDescent="0.35">
      <c r="V2956" s="5" t="str">
        <f t="shared" si="46"/>
        <v/>
      </c>
    </row>
    <row r="2957" spans="22:22" x14ac:dyDescent="0.35">
      <c r="V2957" s="5" t="str">
        <f t="shared" si="46"/>
        <v/>
      </c>
    </row>
    <row r="2958" spans="22:22" x14ac:dyDescent="0.35">
      <c r="V2958" s="5" t="str">
        <f t="shared" si="46"/>
        <v/>
      </c>
    </row>
    <row r="2959" spans="22:22" x14ac:dyDescent="0.35">
      <c r="V2959" s="5" t="str">
        <f t="shared" si="46"/>
        <v/>
      </c>
    </row>
    <row r="2960" spans="22:22" x14ac:dyDescent="0.35">
      <c r="V2960" s="5" t="str">
        <f t="shared" si="46"/>
        <v/>
      </c>
    </row>
    <row r="2961" spans="22:22" x14ac:dyDescent="0.35">
      <c r="V2961" s="5" t="str">
        <f t="shared" si="46"/>
        <v/>
      </c>
    </row>
    <row r="2962" spans="22:22" x14ac:dyDescent="0.35">
      <c r="V2962" s="5" t="str">
        <f t="shared" si="46"/>
        <v/>
      </c>
    </row>
    <row r="2963" spans="22:22" x14ac:dyDescent="0.35">
      <c r="V2963" s="5" t="str">
        <f t="shared" si="46"/>
        <v/>
      </c>
    </row>
    <row r="2964" spans="22:22" x14ac:dyDescent="0.35">
      <c r="V2964" s="5" t="str">
        <f t="shared" si="46"/>
        <v/>
      </c>
    </row>
    <row r="2965" spans="22:22" x14ac:dyDescent="0.35">
      <c r="V2965" s="5" t="str">
        <f t="shared" si="46"/>
        <v/>
      </c>
    </row>
    <row r="2966" spans="22:22" x14ac:dyDescent="0.35">
      <c r="V2966" s="5" t="str">
        <f t="shared" si="46"/>
        <v/>
      </c>
    </row>
    <row r="2967" spans="22:22" x14ac:dyDescent="0.35">
      <c r="V2967" s="5" t="str">
        <f t="shared" si="46"/>
        <v/>
      </c>
    </row>
    <row r="2968" spans="22:22" x14ac:dyDescent="0.35">
      <c r="V2968" s="5" t="str">
        <f t="shared" si="46"/>
        <v/>
      </c>
    </row>
    <row r="2969" spans="22:22" x14ac:dyDescent="0.35">
      <c r="V2969" s="5" t="str">
        <f t="shared" si="46"/>
        <v/>
      </c>
    </row>
    <row r="2970" spans="22:22" x14ac:dyDescent="0.35">
      <c r="V2970" s="5" t="str">
        <f t="shared" si="46"/>
        <v/>
      </c>
    </row>
    <row r="2971" spans="22:22" x14ac:dyDescent="0.35">
      <c r="V2971" s="5" t="str">
        <f t="shared" si="46"/>
        <v/>
      </c>
    </row>
    <row r="2972" spans="22:22" x14ac:dyDescent="0.35">
      <c r="V2972" s="5" t="str">
        <f t="shared" si="46"/>
        <v/>
      </c>
    </row>
    <row r="2973" spans="22:22" x14ac:dyDescent="0.35">
      <c r="V2973" s="5" t="str">
        <f t="shared" si="46"/>
        <v/>
      </c>
    </row>
    <row r="2974" spans="22:22" x14ac:dyDescent="0.35">
      <c r="V2974" s="5" t="str">
        <f t="shared" si="46"/>
        <v/>
      </c>
    </row>
    <row r="2975" spans="22:22" x14ac:dyDescent="0.35">
      <c r="V2975" s="5" t="str">
        <f t="shared" si="46"/>
        <v/>
      </c>
    </row>
    <row r="2976" spans="22:22" x14ac:dyDescent="0.35">
      <c r="V2976" s="5" t="str">
        <f t="shared" si="46"/>
        <v/>
      </c>
    </row>
    <row r="2977" spans="22:22" x14ac:dyDescent="0.35">
      <c r="V2977" s="5" t="str">
        <f t="shared" si="46"/>
        <v/>
      </c>
    </row>
    <row r="2978" spans="22:22" x14ac:dyDescent="0.35">
      <c r="V2978" s="5" t="str">
        <f t="shared" si="46"/>
        <v/>
      </c>
    </row>
    <row r="2979" spans="22:22" x14ac:dyDescent="0.35">
      <c r="V2979" s="5" t="str">
        <f t="shared" si="46"/>
        <v/>
      </c>
    </row>
    <row r="2980" spans="22:22" x14ac:dyDescent="0.35">
      <c r="V2980" s="5" t="str">
        <f t="shared" si="46"/>
        <v/>
      </c>
    </row>
    <row r="2981" spans="22:22" x14ac:dyDescent="0.35">
      <c r="V2981" s="5" t="str">
        <f t="shared" si="46"/>
        <v/>
      </c>
    </row>
    <row r="2982" spans="22:22" x14ac:dyDescent="0.35">
      <c r="V2982" s="5" t="str">
        <f t="shared" si="46"/>
        <v/>
      </c>
    </row>
    <row r="2983" spans="22:22" x14ac:dyDescent="0.35">
      <c r="V2983" s="5" t="str">
        <f t="shared" si="46"/>
        <v/>
      </c>
    </row>
    <row r="2984" spans="22:22" x14ac:dyDescent="0.35">
      <c r="V2984" s="5" t="str">
        <f t="shared" si="46"/>
        <v/>
      </c>
    </row>
    <row r="2985" spans="22:22" x14ac:dyDescent="0.35">
      <c r="V2985" s="5" t="str">
        <f t="shared" si="46"/>
        <v/>
      </c>
    </row>
    <row r="2986" spans="22:22" x14ac:dyDescent="0.35">
      <c r="V2986" s="5" t="str">
        <f t="shared" si="46"/>
        <v/>
      </c>
    </row>
    <row r="2987" spans="22:22" x14ac:dyDescent="0.35">
      <c r="V2987" s="5" t="str">
        <f t="shared" si="46"/>
        <v/>
      </c>
    </row>
    <row r="2988" spans="22:22" x14ac:dyDescent="0.35">
      <c r="V2988" s="5" t="str">
        <f t="shared" si="46"/>
        <v/>
      </c>
    </row>
    <row r="2989" spans="22:22" x14ac:dyDescent="0.35">
      <c r="V2989" s="5" t="str">
        <f t="shared" si="46"/>
        <v/>
      </c>
    </row>
    <row r="2990" spans="22:22" x14ac:dyDescent="0.35">
      <c r="V2990" s="5" t="str">
        <f t="shared" si="46"/>
        <v/>
      </c>
    </row>
    <row r="2991" spans="22:22" x14ac:dyDescent="0.35">
      <c r="V2991" s="5" t="str">
        <f t="shared" si="46"/>
        <v/>
      </c>
    </row>
    <row r="2992" spans="22:22" x14ac:dyDescent="0.35">
      <c r="V2992" s="5" t="str">
        <f t="shared" si="46"/>
        <v/>
      </c>
    </row>
    <row r="2993" spans="22:22" x14ac:dyDescent="0.35">
      <c r="V2993" s="5" t="str">
        <f t="shared" si="46"/>
        <v/>
      </c>
    </row>
    <row r="2994" spans="22:22" x14ac:dyDescent="0.35">
      <c r="V2994" s="5" t="str">
        <f t="shared" si="46"/>
        <v/>
      </c>
    </row>
    <row r="2995" spans="22:22" x14ac:dyDescent="0.35">
      <c r="V2995" s="5" t="str">
        <f t="shared" si="46"/>
        <v/>
      </c>
    </row>
    <row r="2996" spans="22:22" x14ac:dyDescent="0.35">
      <c r="V2996" s="5" t="str">
        <f t="shared" si="46"/>
        <v/>
      </c>
    </row>
    <row r="2997" spans="22:22" x14ac:dyDescent="0.35">
      <c r="V2997" s="5" t="str">
        <f t="shared" si="46"/>
        <v/>
      </c>
    </row>
    <row r="2998" spans="22:22" x14ac:dyDescent="0.35">
      <c r="V2998" s="5" t="str">
        <f t="shared" si="46"/>
        <v/>
      </c>
    </row>
    <row r="2999" spans="22:22" x14ac:dyDescent="0.35">
      <c r="V2999" s="5" t="str">
        <f t="shared" si="46"/>
        <v/>
      </c>
    </row>
    <row r="3000" spans="22:22" x14ac:dyDescent="0.35">
      <c r="V3000" s="5" t="str">
        <f t="shared" si="46"/>
        <v/>
      </c>
    </row>
    <row r="3001" spans="22:22" x14ac:dyDescent="0.35">
      <c r="V3001" s="5" t="str">
        <f t="shared" si="46"/>
        <v/>
      </c>
    </row>
    <row r="3002" spans="22:22" x14ac:dyDescent="0.35">
      <c r="V3002" s="5" t="str">
        <f t="shared" si="46"/>
        <v/>
      </c>
    </row>
    <row r="3003" spans="22:22" x14ac:dyDescent="0.35">
      <c r="V3003" s="5" t="str">
        <f t="shared" si="46"/>
        <v/>
      </c>
    </row>
    <row r="3004" spans="22:22" x14ac:dyDescent="0.35">
      <c r="V3004" s="5" t="str">
        <f t="shared" si="46"/>
        <v/>
      </c>
    </row>
    <row r="3005" spans="22:22" x14ac:dyDescent="0.35">
      <c r="V3005" s="5" t="str">
        <f t="shared" si="46"/>
        <v/>
      </c>
    </row>
    <row r="3006" spans="22:22" x14ac:dyDescent="0.35">
      <c r="V3006" s="5" t="str">
        <f t="shared" si="46"/>
        <v/>
      </c>
    </row>
    <row r="3007" spans="22:22" x14ac:dyDescent="0.35">
      <c r="V3007" s="5" t="str">
        <f t="shared" si="46"/>
        <v/>
      </c>
    </row>
    <row r="3008" spans="22:22" x14ac:dyDescent="0.35">
      <c r="V3008" s="5" t="str">
        <f t="shared" si="46"/>
        <v/>
      </c>
    </row>
    <row r="3009" spans="22:22" x14ac:dyDescent="0.35">
      <c r="V3009" s="5" t="str">
        <f t="shared" si="46"/>
        <v/>
      </c>
    </row>
    <row r="3010" spans="22:22" x14ac:dyDescent="0.35">
      <c r="V3010" s="5" t="str">
        <f t="shared" ref="V3010:V3073" si="47">TRIM(CLEAN(SUBSTITUTE(A3010,CHAR(160)," ")))</f>
        <v/>
      </c>
    </row>
    <row r="3011" spans="22:22" x14ac:dyDescent="0.35">
      <c r="V3011" s="5" t="str">
        <f t="shared" si="47"/>
        <v/>
      </c>
    </row>
    <row r="3012" spans="22:22" x14ac:dyDescent="0.35">
      <c r="V3012" s="5" t="str">
        <f t="shared" si="47"/>
        <v/>
      </c>
    </row>
    <row r="3013" spans="22:22" x14ac:dyDescent="0.35">
      <c r="V3013" s="5" t="str">
        <f t="shared" si="47"/>
        <v/>
      </c>
    </row>
    <row r="3014" spans="22:22" x14ac:dyDescent="0.35">
      <c r="V3014" s="5" t="str">
        <f t="shared" si="47"/>
        <v/>
      </c>
    </row>
    <row r="3015" spans="22:22" x14ac:dyDescent="0.35">
      <c r="V3015" s="5" t="str">
        <f t="shared" si="47"/>
        <v/>
      </c>
    </row>
    <row r="3016" spans="22:22" x14ac:dyDescent="0.35">
      <c r="V3016" s="5" t="str">
        <f t="shared" si="47"/>
        <v/>
      </c>
    </row>
    <row r="3017" spans="22:22" x14ac:dyDescent="0.35">
      <c r="V3017" s="5" t="str">
        <f t="shared" si="47"/>
        <v/>
      </c>
    </row>
    <row r="3018" spans="22:22" x14ac:dyDescent="0.35">
      <c r="V3018" s="5" t="str">
        <f t="shared" si="47"/>
        <v/>
      </c>
    </row>
    <row r="3019" spans="22:22" x14ac:dyDescent="0.35">
      <c r="V3019" s="5" t="str">
        <f t="shared" si="47"/>
        <v/>
      </c>
    </row>
    <row r="3020" spans="22:22" x14ac:dyDescent="0.35">
      <c r="V3020" s="5" t="str">
        <f t="shared" si="47"/>
        <v/>
      </c>
    </row>
    <row r="3021" spans="22:22" x14ac:dyDescent="0.35">
      <c r="V3021" s="5" t="str">
        <f t="shared" si="47"/>
        <v/>
      </c>
    </row>
    <row r="3022" spans="22:22" x14ac:dyDescent="0.35">
      <c r="V3022" s="5" t="str">
        <f t="shared" si="47"/>
        <v/>
      </c>
    </row>
    <row r="3023" spans="22:22" x14ac:dyDescent="0.35">
      <c r="V3023" s="5" t="str">
        <f t="shared" si="47"/>
        <v/>
      </c>
    </row>
    <row r="3024" spans="22:22" x14ac:dyDescent="0.35">
      <c r="V3024" s="5" t="str">
        <f t="shared" si="47"/>
        <v/>
      </c>
    </row>
    <row r="3025" spans="22:22" x14ac:dyDescent="0.35">
      <c r="V3025" s="5" t="str">
        <f t="shared" si="47"/>
        <v/>
      </c>
    </row>
    <row r="3026" spans="22:22" x14ac:dyDescent="0.35">
      <c r="V3026" s="5" t="str">
        <f t="shared" si="47"/>
        <v/>
      </c>
    </row>
    <row r="3027" spans="22:22" x14ac:dyDescent="0.35">
      <c r="V3027" s="5" t="str">
        <f t="shared" si="47"/>
        <v/>
      </c>
    </row>
    <row r="3028" spans="22:22" x14ac:dyDescent="0.35">
      <c r="V3028" s="5" t="str">
        <f t="shared" si="47"/>
        <v/>
      </c>
    </row>
    <row r="3029" spans="22:22" x14ac:dyDescent="0.35">
      <c r="V3029" s="5" t="str">
        <f t="shared" si="47"/>
        <v/>
      </c>
    </row>
    <row r="3030" spans="22:22" x14ac:dyDescent="0.35">
      <c r="V3030" s="5" t="str">
        <f t="shared" si="47"/>
        <v/>
      </c>
    </row>
    <row r="3031" spans="22:22" x14ac:dyDescent="0.35">
      <c r="V3031" s="5" t="str">
        <f t="shared" si="47"/>
        <v/>
      </c>
    </row>
    <row r="3032" spans="22:22" x14ac:dyDescent="0.35">
      <c r="V3032" s="5" t="str">
        <f t="shared" si="47"/>
        <v/>
      </c>
    </row>
    <row r="3033" spans="22:22" x14ac:dyDescent="0.35">
      <c r="V3033" s="5" t="str">
        <f t="shared" si="47"/>
        <v/>
      </c>
    </row>
    <row r="3034" spans="22:22" x14ac:dyDescent="0.35">
      <c r="V3034" s="5" t="str">
        <f t="shared" si="47"/>
        <v/>
      </c>
    </row>
    <row r="3035" spans="22:22" x14ac:dyDescent="0.35">
      <c r="V3035" s="5" t="str">
        <f t="shared" si="47"/>
        <v/>
      </c>
    </row>
    <row r="3036" spans="22:22" x14ac:dyDescent="0.35">
      <c r="V3036" s="5" t="str">
        <f t="shared" si="47"/>
        <v/>
      </c>
    </row>
    <row r="3037" spans="22:22" x14ac:dyDescent="0.35">
      <c r="V3037" s="5" t="str">
        <f t="shared" si="47"/>
        <v/>
      </c>
    </row>
    <row r="3038" spans="22:22" x14ac:dyDescent="0.35">
      <c r="V3038" s="5" t="str">
        <f t="shared" si="47"/>
        <v/>
      </c>
    </row>
    <row r="3039" spans="22:22" x14ac:dyDescent="0.35">
      <c r="V3039" s="5" t="str">
        <f t="shared" si="47"/>
        <v/>
      </c>
    </row>
    <row r="3040" spans="22:22" x14ac:dyDescent="0.35">
      <c r="V3040" s="5" t="str">
        <f t="shared" si="47"/>
        <v/>
      </c>
    </row>
    <row r="3041" spans="22:22" x14ac:dyDescent="0.35">
      <c r="V3041" s="5" t="str">
        <f t="shared" si="47"/>
        <v/>
      </c>
    </row>
    <row r="3042" spans="22:22" x14ac:dyDescent="0.35">
      <c r="V3042" s="5" t="str">
        <f t="shared" si="47"/>
        <v/>
      </c>
    </row>
    <row r="3043" spans="22:22" x14ac:dyDescent="0.35">
      <c r="V3043" s="5" t="str">
        <f t="shared" si="47"/>
        <v/>
      </c>
    </row>
    <row r="3044" spans="22:22" x14ac:dyDescent="0.35">
      <c r="V3044" s="5" t="str">
        <f t="shared" si="47"/>
        <v/>
      </c>
    </row>
    <row r="3045" spans="22:22" x14ac:dyDescent="0.35">
      <c r="V3045" s="5" t="str">
        <f t="shared" si="47"/>
        <v/>
      </c>
    </row>
    <row r="3046" spans="22:22" x14ac:dyDescent="0.35">
      <c r="V3046" s="5" t="str">
        <f t="shared" si="47"/>
        <v/>
      </c>
    </row>
    <row r="3047" spans="22:22" x14ac:dyDescent="0.35">
      <c r="V3047" s="5" t="str">
        <f t="shared" si="47"/>
        <v/>
      </c>
    </row>
    <row r="3048" spans="22:22" x14ac:dyDescent="0.35">
      <c r="V3048" s="5" t="str">
        <f t="shared" si="47"/>
        <v/>
      </c>
    </row>
    <row r="3049" spans="22:22" x14ac:dyDescent="0.35">
      <c r="V3049" s="5" t="str">
        <f t="shared" si="47"/>
        <v/>
      </c>
    </row>
    <row r="3050" spans="22:22" x14ac:dyDescent="0.35">
      <c r="V3050" s="5" t="str">
        <f t="shared" si="47"/>
        <v/>
      </c>
    </row>
    <row r="3051" spans="22:22" x14ac:dyDescent="0.35">
      <c r="V3051" s="5" t="str">
        <f t="shared" si="47"/>
        <v/>
      </c>
    </row>
    <row r="3052" spans="22:22" x14ac:dyDescent="0.35">
      <c r="V3052" s="5" t="str">
        <f t="shared" si="47"/>
        <v/>
      </c>
    </row>
    <row r="3053" spans="22:22" x14ac:dyDescent="0.35">
      <c r="V3053" s="5" t="str">
        <f t="shared" si="47"/>
        <v/>
      </c>
    </row>
    <row r="3054" spans="22:22" x14ac:dyDescent="0.35">
      <c r="V3054" s="5" t="str">
        <f t="shared" si="47"/>
        <v/>
      </c>
    </row>
    <row r="3055" spans="22:22" x14ac:dyDescent="0.35">
      <c r="V3055" s="5" t="str">
        <f t="shared" si="47"/>
        <v/>
      </c>
    </row>
    <row r="3056" spans="22:22" x14ac:dyDescent="0.35">
      <c r="V3056" s="5" t="str">
        <f t="shared" si="47"/>
        <v/>
      </c>
    </row>
    <row r="3057" spans="22:22" x14ac:dyDescent="0.35">
      <c r="V3057" s="5" t="str">
        <f t="shared" si="47"/>
        <v/>
      </c>
    </row>
    <row r="3058" spans="22:22" x14ac:dyDescent="0.35">
      <c r="V3058" s="5" t="str">
        <f t="shared" si="47"/>
        <v/>
      </c>
    </row>
    <row r="3059" spans="22:22" x14ac:dyDescent="0.35">
      <c r="V3059" s="5" t="str">
        <f t="shared" si="47"/>
        <v/>
      </c>
    </row>
    <row r="3060" spans="22:22" x14ac:dyDescent="0.35">
      <c r="V3060" s="5" t="str">
        <f t="shared" si="47"/>
        <v/>
      </c>
    </row>
    <row r="3061" spans="22:22" x14ac:dyDescent="0.35">
      <c r="V3061" s="5" t="str">
        <f t="shared" si="47"/>
        <v/>
      </c>
    </row>
    <row r="3062" spans="22:22" x14ac:dyDescent="0.35">
      <c r="V3062" s="5" t="str">
        <f t="shared" si="47"/>
        <v/>
      </c>
    </row>
    <row r="3063" spans="22:22" x14ac:dyDescent="0.35">
      <c r="V3063" s="5" t="str">
        <f t="shared" si="47"/>
        <v/>
      </c>
    </row>
    <row r="3064" spans="22:22" x14ac:dyDescent="0.35">
      <c r="V3064" s="5" t="str">
        <f t="shared" si="47"/>
        <v/>
      </c>
    </row>
    <row r="3065" spans="22:22" x14ac:dyDescent="0.35">
      <c r="V3065" s="5" t="str">
        <f t="shared" si="47"/>
        <v/>
      </c>
    </row>
    <row r="3066" spans="22:22" x14ac:dyDescent="0.35">
      <c r="V3066" s="5" t="str">
        <f t="shared" si="47"/>
        <v/>
      </c>
    </row>
    <row r="3067" spans="22:22" x14ac:dyDescent="0.35">
      <c r="V3067" s="5" t="str">
        <f t="shared" si="47"/>
        <v/>
      </c>
    </row>
    <row r="3068" spans="22:22" x14ac:dyDescent="0.35">
      <c r="V3068" s="5" t="str">
        <f t="shared" si="47"/>
        <v/>
      </c>
    </row>
    <row r="3069" spans="22:22" x14ac:dyDescent="0.35">
      <c r="V3069" s="5" t="str">
        <f t="shared" si="47"/>
        <v/>
      </c>
    </row>
    <row r="3070" spans="22:22" x14ac:dyDescent="0.35">
      <c r="V3070" s="5" t="str">
        <f t="shared" si="47"/>
        <v/>
      </c>
    </row>
    <row r="3071" spans="22:22" x14ac:dyDescent="0.35">
      <c r="V3071" s="5" t="str">
        <f t="shared" si="47"/>
        <v/>
      </c>
    </row>
    <row r="3072" spans="22:22" x14ac:dyDescent="0.35">
      <c r="V3072" s="5" t="str">
        <f t="shared" si="47"/>
        <v/>
      </c>
    </row>
    <row r="3073" spans="22:22" x14ac:dyDescent="0.35">
      <c r="V3073" s="5" t="str">
        <f t="shared" si="47"/>
        <v/>
      </c>
    </row>
    <row r="3074" spans="22:22" x14ac:dyDescent="0.35">
      <c r="V3074" s="5" t="str">
        <f t="shared" ref="V3074:V3137" si="48">TRIM(CLEAN(SUBSTITUTE(A3074,CHAR(160)," ")))</f>
        <v/>
      </c>
    </row>
    <row r="3075" spans="22:22" x14ac:dyDescent="0.35">
      <c r="V3075" s="5" t="str">
        <f t="shared" si="48"/>
        <v/>
      </c>
    </row>
    <row r="3076" spans="22:22" x14ac:dyDescent="0.35">
      <c r="V3076" s="5" t="str">
        <f t="shared" si="48"/>
        <v/>
      </c>
    </row>
    <row r="3077" spans="22:22" x14ac:dyDescent="0.35">
      <c r="V3077" s="5" t="str">
        <f t="shared" si="48"/>
        <v/>
      </c>
    </row>
    <row r="3078" spans="22:22" x14ac:dyDescent="0.35">
      <c r="V3078" s="5" t="str">
        <f t="shared" si="48"/>
        <v/>
      </c>
    </row>
    <row r="3079" spans="22:22" x14ac:dyDescent="0.35">
      <c r="V3079" s="5" t="str">
        <f t="shared" si="48"/>
        <v/>
      </c>
    </row>
    <row r="3080" spans="22:22" x14ac:dyDescent="0.35">
      <c r="V3080" s="5" t="str">
        <f t="shared" si="48"/>
        <v/>
      </c>
    </row>
    <row r="3081" spans="22:22" x14ac:dyDescent="0.35">
      <c r="V3081" s="5" t="str">
        <f t="shared" si="48"/>
        <v/>
      </c>
    </row>
    <row r="3082" spans="22:22" x14ac:dyDescent="0.35">
      <c r="V3082" s="5" t="str">
        <f t="shared" si="48"/>
        <v/>
      </c>
    </row>
    <row r="3083" spans="22:22" x14ac:dyDescent="0.35">
      <c r="V3083" s="5" t="str">
        <f t="shared" si="48"/>
        <v/>
      </c>
    </row>
    <row r="3084" spans="22:22" x14ac:dyDescent="0.35">
      <c r="V3084" s="5" t="str">
        <f t="shared" si="48"/>
        <v/>
      </c>
    </row>
    <row r="3085" spans="22:22" x14ac:dyDescent="0.35">
      <c r="V3085" s="5" t="str">
        <f t="shared" si="48"/>
        <v/>
      </c>
    </row>
    <row r="3086" spans="22:22" x14ac:dyDescent="0.35">
      <c r="V3086" s="5" t="str">
        <f t="shared" si="48"/>
        <v/>
      </c>
    </row>
    <row r="3087" spans="22:22" x14ac:dyDescent="0.35">
      <c r="V3087" s="5" t="str">
        <f t="shared" si="48"/>
        <v/>
      </c>
    </row>
    <row r="3088" spans="22:22" x14ac:dyDescent="0.35">
      <c r="V3088" s="5" t="str">
        <f t="shared" si="48"/>
        <v/>
      </c>
    </row>
    <row r="3089" spans="22:22" x14ac:dyDescent="0.35">
      <c r="V3089" s="5" t="str">
        <f t="shared" si="48"/>
        <v/>
      </c>
    </row>
    <row r="3090" spans="22:22" x14ac:dyDescent="0.35">
      <c r="V3090" s="5" t="str">
        <f t="shared" si="48"/>
        <v/>
      </c>
    </row>
    <row r="3091" spans="22:22" x14ac:dyDescent="0.35">
      <c r="V3091" s="5" t="str">
        <f t="shared" si="48"/>
        <v/>
      </c>
    </row>
    <row r="3092" spans="22:22" x14ac:dyDescent="0.35">
      <c r="V3092" s="5" t="str">
        <f t="shared" si="48"/>
        <v/>
      </c>
    </row>
    <row r="3093" spans="22:22" x14ac:dyDescent="0.35">
      <c r="V3093" s="5" t="str">
        <f t="shared" si="48"/>
        <v/>
      </c>
    </row>
    <row r="3094" spans="22:22" x14ac:dyDescent="0.35">
      <c r="V3094" s="5" t="str">
        <f t="shared" si="48"/>
        <v/>
      </c>
    </row>
    <row r="3095" spans="22:22" x14ac:dyDescent="0.35">
      <c r="V3095" s="5" t="str">
        <f t="shared" si="48"/>
        <v/>
      </c>
    </row>
    <row r="3096" spans="22:22" x14ac:dyDescent="0.35">
      <c r="V3096" s="5" t="str">
        <f t="shared" si="48"/>
        <v/>
      </c>
    </row>
    <row r="3097" spans="22:22" x14ac:dyDescent="0.35">
      <c r="V3097" s="5" t="str">
        <f t="shared" si="48"/>
        <v/>
      </c>
    </row>
    <row r="3098" spans="22:22" x14ac:dyDescent="0.35">
      <c r="V3098" s="5" t="str">
        <f t="shared" si="48"/>
        <v/>
      </c>
    </row>
    <row r="3099" spans="22:22" x14ac:dyDescent="0.35">
      <c r="V3099" s="5" t="str">
        <f t="shared" si="48"/>
        <v/>
      </c>
    </row>
    <row r="3100" spans="22:22" x14ac:dyDescent="0.35">
      <c r="V3100" s="5" t="str">
        <f t="shared" si="48"/>
        <v/>
      </c>
    </row>
    <row r="3101" spans="22:22" x14ac:dyDescent="0.35">
      <c r="V3101" s="5" t="str">
        <f t="shared" si="48"/>
        <v/>
      </c>
    </row>
    <row r="3102" spans="22:22" x14ac:dyDescent="0.35">
      <c r="V3102" s="5" t="str">
        <f t="shared" si="48"/>
        <v/>
      </c>
    </row>
    <row r="3103" spans="22:22" x14ac:dyDescent="0.35">
      <c r="V3103" s="5" t="str">
        <f t="shared" si="48"/>
        <v/>
      </c>
    </row>
    <row r="3104" spans="22:22" x14ac:dyDescent="0.35">
      <c r="V3104" s="5" t="str">
        <f t="shared" si="48"/>
        <v/>
      </c>
    </row>
    <row r="3105" spans="22:22" x14ac:dyDescent="0.35">
      <c r="V3105" s="5" t="str">
        <f t="shared" si="48"/>
        <v/>
      </c>
    </row>
    <row r="3106" spans="22:22" x14ac:dyDescent="0.35">
      <c r="V3106" s="5" t="str">
        <f t="shared" si="48"/>
        <v/>
      </c>
    </row>
    <row r="3107" spans="22:22" x14ac:dyDescent="0.35">
      <c r="V3107" s="5" t="str">
        <f t="shared" si="48"/>
        <v/>
      </c>
    </row>
    <row r="3108" spans="22:22" x14ac:dyDescent="0.35">
      <c r="V3108" s="5" t="str">
        <f t="shared" si="48"/>
        <v/>
      </c>
    </row>
    <row r="3109" spans="22:22" x14ac:dyDescent="0.35">
      <c r="V3109" s="5" t="str">
        <f t="shared" si="48"/>
        <v/>
      </c>
    </row>
    <row r="3110" spans="22:22" x14ac:dyDescent="0.35">
      <c r="V3110" s="5" t="str">
        <f t="shared" si="48"/>
        <v/>
      </c>
    </row>
    <row r="3111" spans="22:22" x14ac:dyDescent="0.35">
      <c r="V3111" s="5" t="str">
        <f t="shared" si="48"/>
        <v/>
      </c>
    </row>
    <row r="3112" spans="22:22" x14ac:dyDescent="0.35">
      <c r="V3112" s="5" t="str">
        <f t="shared" si="48"/>
        <v/>
      </c>
    </row>
    <row r="3113" spans="22:22" x14ac:dyDescent="0.35">
      <c r="V3113" s="5" t="str">
        <f t="shared" si="48"/>
        <v/>
      </c>
    </row>
    <row r="3114" spans="22:22" x14ac:dyDescent="0.35">
      <c r="V3114" s="5" t="str">
        <f t="shared" si="48"/>
        <v/>
      </c>
    </row>
    <row r="3115" spans="22:22" x14ac:dyDescent="0.35">
      <c r="V3115" s="5" t="str">
        <f t="shared" si="48"/>
        <v/>
      </c>
    </row>
    <row r="3116" spans="22:22" x14ac:dyDescent="0.35">
      <c r="V3116" s="5" t="str">
        <f t="shared" si="48"/>
        <v/>
      </c>
    </row>
    <row r="3117" spans="22:22" x14ac:dyDescent="0.35">
      <c r="V3117" s="5" t="str">
        <f t="shared" si="48"/>
        <v/>
      </c>
    </row>
    <row r="3118" spans="22:22" x14ac:dyDescent="0.35">
      <c r="V3118" s="5" t="str">
        <f t="shared" si="48"/>
        <v/>
      </c>
    </row>
    <row r="3119" spans="22:22" x14ac:dyDescent="0.35">
      <c r="V3119" s="5" t="str">
        <f t="shared" si="48"/>
        <v/>
      </c>
    </row>
    <row r="3120" spans="22:22" x14ac:dyDescent="0.35">
      <c r="V3120" s="5" t="str">
        <f t="shared" si="48"/>
        <v/>
      </c>
    </row>
    <row r="3121" spans="22:22" x14ac:dyDescent="0.35">
      <c r="V3121" s="5" t="str">
        <f t="shared" si="48"/>
        <v/>
      </c>
    </row>
    <row r="3122" spans="22:22" x14ac:dyDescent="0.35">
      <c r="V3122" s="5" t="str">
        <f t="shared" si="48"/>
        <v/>
      </c>
    </row>
    <row r="3123" spans="22:22" x14ac:dyDescent="0.35">
      <c r="V3123" s="5" t="str">
        <f t="shared" si="48"/>
        <v/>
      </c>
    </row>
    <row r="3124" spans="22:22" x14ac:dyDescent="0.35">
      <c r="V3124" s="5" t="str">
        <f t="shared" si="48"/>
        <v/>
      </c>
    </row>
    <row r="3125" spans="22:22" x14ac:dyDescent="0.35">
      <c r="V3125" s="5" t="str">
        <f t="shared" si="48"/>
        <v/>
      </c>
    </row>
    <row r="3126" spans="22:22" x14ac:dyDescent="0.35">
      <c r="V3126" s="5" t="str">
        <f t="shared" si="48"/>
        <v/>
      </c>
    </row>
    <row r="3127" spans="22:22" x14ac:dyDescent="0.35">
      <c r="V3127" s="5" t="str">
        <f t="shared" si="48"/>
        <v/>
      </c>
    </row>
    <row r="3128" spans="22:22" x14ac:dyDescent="0.35">
      <c r="V3128" s="5" t="str">
        <f t="shared" si="48"/>
        <v/>
      </c>
    </row>
    <row r="3129" spans="22:22" x14ac:dyDescent="0.35">
      <c r="V3129" s="5" t="str">
        <f t="shared" si="48"/>
        <v/>
      </c>
    </row>
    <row r="3130" spans="22:22" x14ac:dyDescent="0.35">
      <c r="V3130" s="5" t="str">
        <f t="shared" si="48"/>
        <v/>
      </c>
    </row>
    <row r="3131" spans="22:22" x14ac:dyDescent="0.35">
      <c r="V3131" s="5" t="str">
        <f t="shared" si="48"/>
        <v/>
      </c>
    </row>
    <row r="3132" spans="22:22" x14ac:dyDescent="0.35">
      <c r="V3132" s="5" t="str">
        <f t="shared" si="48"/>
        <v/>
      </c>
    </row>
    <row r="3133" spans="22:22" x14ac:dyDescent="0.35">
      <c r="V3133" s="5" t="str">
        <f t="shared" si="48"/>
        <v/>
      </c>
    </row>
    <row r="3134" spans="22:22" x14ac:dyDescent="0.35">
      <c r="V3134" s="5" t="str">
        <f t="shared" si="48"/>
        <v/>
      </c>
    </row>
    <row r="3135" spans="22:22" x14ac:dyDescent="0.35">
      <c r="V3135" s="5" t="str">
        <f t="shared" si="48"/>
        <v/>
      </c>
    </row>
    <row r="3136" spans="22:22" x14ac:dyDescent="0.35">
      <c r="V3136" s="5" t="str">
        <f t="shared" si="48"/>
        <v/>
      </c>
    </row>
    <row r="3137" spans="22:22" x14ac:dyDescent="0.35">
      <c r="V3137" s="5" t="str">
        <f t="shared" si="48"/>
        <v/>
      </c>
    </row>
    <row r="3138" spans="22:22" x14ac:dyDescent="0.35">
      <c r="V3138" s="5" t="str">
        <f t="shared" ref="V3138:V3201" si="49">TRIM(CLEAN(SUBSTITUTE(A3138,CHAR(160)," ")))</f>
        <v/>
      </c>
    </row>
    <row r="3139" spans="22:22" x14ac:dyDescent="0.35">
      <c r="V3139" s="5" t="str">
        <f t="shared" si="49"/>
        <v/>
      </c>
    </row>
    <row r="3140" spans="22:22" x14ac:dyDescent="0.35">
      <c r="V3140" s="5" t="str">
        <f t="shared" si="49"/>
        <v/>
      </c>
    </row>
    <row r="3141" spans="22:22" x14ac:dyDescent="0.35">
      <c r="V3141" s="5" t="str">
        <f t="shared" si="49"/>
        <v/>
      </c>
    </row>
    <row r="3142" spans="22:22" x14ac:dyDescent="0.35">
      <c r="V3142" s="5" t="str">
        <f t="shared" si="49"/>
        <v/>
      </c>
    </row>
    <row r="3143" spans="22:22" x14ac:dyDescent="0.35">
      <c r="V3143" s="5" t="str">
        <f t="shared" si="49"/>
        <v/>
      </c>
    </row>
    <row r="3144" spans="22:22" x14ac:dyDescent="0.35">
      <c r="V3144" s="5" t="str">
        <f t="shared" si="49"/>
        <v/>
      </c>
    </row>
    <row r="3145" spans="22:22" x14ac:dyDescent="0.35">
      <c r="V3145" s="5" t="str">
        <f t="shared" si="49"/>
        <v/>
      </c>
    </row>
    <row r="3146" spans="22:22" x14ac:dyDescent="0.35">
      <c r="V3146" s="5" t="str">
        <f t="shared" si="49"/>
        <v/>
      </c>
    </row>
    <row r="3147" spans="22:22" x14ac:dyDescent="0.35">
      <c r="V3147" s="5" t="str">
        <f t="shared" si="49"/>
        <v/>
      </c>
    </row>
    <row r="3148" spans="22:22" x14ac:dyDescent="0.35">
      <c r="V3148" s="5" t="str">
        <f t="shared" si="49"/>
        <v/>
      </c>
    </row>
    <row r="3149" spans="22:22" x14ac:dyDescent="0.35">
      <c r="V3149" s="5" t="str">
        <f t="shared" si="49"/>
        <v/>
      </c>
    </row>
    <row r="3150" spans="22:22" x14ac:dyDescent="0.35">
      <c r="V3150" s="5" t="str">
        <f t="shared" si="49"/>
        <v/>
      </c>
    </row>
    <row r="3151" spans="22:22" x14ac:dyDescent="0.35">
      <c r="V3151" s="5" t="str">
        <f t="shared" si="49"/>
        <v/>
      </c>
    </row>
    <row r="3152" spans="22:22" x14ac:dyDescent="0.35">
      <c r="V3152" s="5" t="str">
        <f t="shared" si="49"/>
        <v/>
      </c>
    </row>
    <row r="3153" spans="22:22" x14ac:dyDescent="0.35">
      <c r="V3153" s="5" t="str">
        <f t="shared" si="49"/>
        <v/>
      </c>
    </row>
    <row r="3154" spans="22:22" x14ac:dyDescent="0.35">
      <c r="V3154" s="5" t="str">
        <f t="shared" si="49"/>
        <v/>
      </c>
    </row>
    <row r="3155" spans="22:22" x14ac:dyDescent="0.35">
      <c r="V3155" s="5" t="str">
        <f t="shared" si="49"/>
        <v/>
      </c>
    </row>
    <row r="3156" spans="22:22" x14ac:dyDescent="0.35">
      <c r="V3156" s="5" t="str">
        <f t="shared" si="49"/>
        <v/>
      </c>
    </row>
    <row r="3157" spans="22:22" x14ac:dyDescent="0.35">
      <c r="V3157" s="5" t="str">
        <f t="shared" si="49"/>
        <v/>
      </c>
    </row>
    <row r="3158" spans="22:22" x14ac:dyDescent="0.35">
      <c r="V3158" s="5" t="str">
        <f t="shared" si="49"/>
        <v/>
      </c>
    </row>
    <row r="3159" spans="22:22" x14ac:dyDescent="0.35">
      <c r="V3159" s="5" t="str">
        <f t="shared" si="49"/>
        <v/>
      </c>
    </row>
    <row r="3160" spans="22:22" x14ac:dyDescent="0.35">
      <c r="V3160" s="5" t="str">
        <f t="shared" si="49"/>
        <v/>
      </c>
    </row>
    <row r="3161" spans="22:22" x14ac:dyDescent="0.35">
      <c r="V3161" s="5" t="str">
        <f t="shared" si="49"/>
        <v/>
      </c>
    </row>
    <row r="3162" spans="22:22" x14ac:dyDescent="0.35">
      <c r="V3162" s="5" t="str">
        <f t="shared" si="49"/>
        <v/>
      </c>
    </row>
    <row r="3163" spans="22:22" x14ac:dyDescent="0.35">
      <c r="V3163" s="5" t="str">
        <f t="shared" si="49"/>
        <v/>
      </c>
    </row>
    <row r="3164" spans="22:22" x14ac:dyDescent="0.35">
      <c r="V3164" s="5" t="str">
        <f t="shared" si="49"/>
        <v/>
      </c>
    </row>
    <row r="3165" spans="22:22" x14ac:dyDescent="0.35">
      <c r="V3165" s="5" t="str">
        <f t="shared" si="49"/>
        <v/>
      </c>
    </row>
    <row r="3166" spans="22:22" x14ac:dyDescent="0.35">
      <c r="V3166" s="5" t="str">
        <f t="shared" si="49"/>
        <v/>
      </c>
    </row>
    <row r="3167" spans="22:22" x14ac:dyDescent="0.35">
      <c r="V3167" s="5" t="str">
        <f t="shared" si="49"/>
        <v/>
      </c>
    </row>
    <row r="3168" spans="22:22" x14ac:dyDescent="0.35">
      <c r="V3168" s="5" t="str">
        <f t="shared" si="49"/>
        <v/>
      </c>
    </row>
    <row r="3169" spans="22:22" x14ac:dyDescent="0.35">
      <c r="V3169" s="5" t="str">
        <f t="shared" si="49"/>
        <v/>
      </c>
    </row>
    <row r="3170" spans="22:22" x14ac:dyDescent="0.35">
      <c r="V3170" s="5" t="str">
        <f t="shared" si="49"/>
        <v/>
      </c>
    </row>
    <row r="3171" spans="22:22" x14ac:dyDescent="0.35">
      <c r="V3171" s="5" t="str">
        <f t="shared" si="49"/>
        <v/>
      </c>
    </row>
    <row r="3172" spans="22:22" x14ac:dyDescent="0.35">
      <c r="V3172" s="5" t="str">
        <f t="shared" si="49"/>
        <v/>
      </c>
    </row>
    <row r="3173" spans="22:22" x14ac:dyDescent="0.35">
      <c r="V3173" s="5" t="str">
        <f t="shared" si="49"/>
        <v/>
      </c>
    </row>
    <row r="3174" spans="22:22" x14ac:dyDescent="0.35">
      <c r="V3174" s="5" t="str">
        <f t="shared" si="49"/>
        <v/>
      </c>
    </row>
    <row r="3175" spans="22:22" x14ac:dyDescent="0.35">
      <c r="V3175" s="5" t="str">
        <f t="shared" si="49"/>
        <v/>
      </c>
    </row>
    <row r="3176" spans="22:22" x14ac:dyDescent="0.35">
      <c r="V3176" s="5" t="str">
        <f t="shared" si="49"/>
        <v/>
      </c>
    </row>
    <row r="3177" spans="22:22" x14ac:dyDescent="0.35">
      <c r="V3177" s="5" t="str">
        <f t="shared" si="49"/>
        <v/>
      </c>
    </row>
    <row r="3178" spans="22:22" x14ac:dyDescent="0.35">
      <c r="V3178" s="5" t="str">
        <f t="shared" si="49"/>
        <v/>
      </c>
    </row>
    <row r="3179" spans="22:22" x14ac:dyDescent="0.35">
      <c r="V3179" s="5" t="str">
        <f t="shared" si="49"/>
        <v/>
      </c>
    </row>
    <row r="3180" spans="22:22" x14ac:dyDescent="0.35">
      <c r="V3180" s="5" t="str">
        <f t="shared" si="49"/>
        <v/>
      </c>
    </row>
    <row r="3181" spans="22:22" x14ac:dyDescent="0.35">
      <c r="V3181" s="5" t="str">
        <f t="shared" si="49"/>
        <v/>
      </c>
    </row>
    <row r="3182" spans="22:22" x14ac:dyDescent="0.35">
      <c r="V3182" s="5" t="str">
        <f t="shared" si="49"/>
        <v/>
      </c>
    </row>
    <row r="3183" spans="22:22" x14ac:dyDescent="0.35">
      <c r="V3183" s="5" t="str">
        <f t="shared" si="49"/>
        <v/>
      </c>
    </row>
    <row r="3184" spans="22:22" x14ac:dyDescent="0.35">
      <c r="V3184" s="5" t="str">
        <f t="shared" si="49"/>
        <v/>
      </c>
    </row>
    <row r="3185" spans="22:22" x14ac:dyDescent="0.35">
      <c r="V3185" s="5" t="str">
        <f t="shared" si="49"/>
        <v/>
      </c>
    </row>
    <row r="3186" spans="22:22" x14ac:dyDescent="0.35">
      <c r="V3186" s="5" t="str">
        <f t="shared" si="49"/>
        <v/>
      </c>
    </row>
    <row r="3187" spans="22:22" x14ac:dyDescent="0.35">
      <c r="V3187" s="5" t="str">
        <f t="shared" si="49"/>
        <v/>
      </c>
    </row>
    <row r="3188" spans="22:22" x14ac:dyDescent="0.35">
      <c r="V3188" s="5" t="str">
        <f t="shared" si="49"/>
        <v/>
      </c>
    </row>
    <row r="3189" spans="22:22" x14ac:dyDescent="0.35">
      <c r="V3189" s="5" t="str">
        <f t="shared" si="49"/>
        <v/>
      </c>
    </row>
    <row r="3190" spans="22:22" x14ac:dyDescent="0.35">
      <c r="V3190" s="5" t="str">
        <f t="shared" si="49"/>
        <v/>
      </c>
    </row>
    <row r="3191" spans="22:22" x14ac:dyDescent="0.35">
      <c r="V3191" s="5" t="str">
        <f t="shared" si="49"/>
        <v/>
      </c>
    </row>
    <row r="3192" spans="22:22" x14ac:dyDescent="0.35">
      <c r="V3192" s="5" t="str">
        <f t="shared" si="49"/>
        <v/>
      </c>
    </row>
    <row r="3193" spans="22:22" x14ac:dyDescent="0.35">
      <c r="V3193" s="5" t="str">
        <f t="shared" si="49"/>
        <v/>
      </c>
    </row>
    <row r="3194" spans="22:22" x14ac:dyDescent="0.35">
      <c r="V3194" s="5" t="str">
        <f t="shared" si="49"/>
        <v/>
      </c>
    </row>
    <row r="3195" spans="22:22" x14ac:dyDescent="0.35">
      <c r="V3195" s="5" t="str">
        <f t="shared" si="49"/>
        <v/>
      </c>
    </row>
    <row r="3196" spans="22:22" x14ac:dyDescent="0.35">
      <c r="V3196" s="5" t="str">
        <f t="shared" si="49"/>
        <v/>
      </c>
    </row>
    <row r="3197" spans="22:22" x14ac:dyDescent="0.35">
      <c r="V3197" s="5" t="str">
        <f t="shared" si="49"/>
        <v/>
      </c>
    </row>
    <row r="3198" spans="22:22" x14ac:dyDescent="0.35">
      <c r="V3198" s="5" t="str">
        <f t="shared" si="49"/>
        <v/>
      </c>
    </row>
    <row r="3199" spans="22:22" x14ac:dyDescent="0.35">
      <c r="V3199" s="5" t="str">
        <f t="shared" si="49"/>
        <v/>
      </c>
    </row>
    <row r="3200" spans="22:22" x14ac:dyDescent="0.35">
      <c r="V3200" s="5" t="str">
        <f t="shared" si="49"/>
        <v/>
      </c>
    </row>
    <row r="3201" spans="22:22" x14ac:dyDescent="0.35">
      <c r="V3201" s="5" t="str">
        <f t="shared" si="49"/>
        <v/>
      </c>
    </row>
    <row r="3202" spans="22:22" x14ac:dyDescent="0.35">
      <c r="V3202" s="5" t="str">
        <f t="shared" ref="V3202:V3265" si="50">TRIM(CLEAN(SUBSTITUTE(A3202,CHAR(160)," ")))</f>
        <v/>
      </c>
    </row>
    <row r="3203" spans="22:22" x14ac:dyDescent="0.35">
      <c r="V3203" s="5" t="str">
        <f t="shared" si="50"/>
        <v/>
      </c>
    </row>
    <row r="3204" spans="22:22" x14ac:dyDescent="0.35">
      <c r="V3204" s="5" t="str">
        <f t="shared" si="50"/>
        <v/>
      </c>
    </row>
    <row r="3205" spans="22:22" x14ac:dyDescent="0.35">
      <c r="V3205" s="5" t="str">
        <f t="shared" si="50"/>
        <v/>
      </c>
    </row>
    <row r="3206" spans="22:22" x14ac:dyDescent="0.35">
      <c r="V3206" s="5" t="str">
        <f t="shared" si="50"/>
        <v/>
      </c>
    </row>
    <row r="3207" spans="22:22" x14ac:dyDescent="0.35">
      <c r="V3207" s="5" t="str">
        <f t="shared" si="50"/>
        <v/>
      </c>
    </row>
    <row r="3208" spans="22:22" x14ac:dyDescent="0.35">
      <c r="V3208" s="5" t="str">
        <f t="shared" si="50"/>
        <v/>
      </c>
    </row>
    <row r="3209" spans="22:22" x14ac:dyDescent="0.35">
      <c r="V3209" s="5" t="str">
        <f t="shared" si="50"/>
        <v/>
      </c>
    </row>
    <row r="3210" spans="22:22" x14ac:dyDescent="0.35">
      <c r="V3210" s="5" t="str">
        <f t="shared" si="50"/>
        <v/>
      </c>
    </row>
    <row r="3211" spans="22:22" x14ac:dyDescent="0.35">
      <c r="V3211" s="5" t="str">
        <f t="shared" si="50"/>
        <v/>
      </c>
    </row>
    <row r="3212" spans="22:22" x14ac:dyDescent="0.35">
      <c r="V3212" s="5" t="str">
        <f t="shared" si="50"/>
        <v/>
      </c>
    </row>
    <row r="3213" spans="22:22" x14ac:dyDescent="0.35">
      <c r="V3213" s="5" t="str">
        <f t="shared" si="50"/>
        <v/>
      </c>
    </row>
    <row r="3214" spans="22:22" x14ac:dyDescent="0.35">
      <c r="V3214" s="5" t="str">
        <f t="shared" si="50"/>
        <v/>
      </c>
    </row>
    <row r="3215" spans="22:22" x14ac:dyDescent="0.35">
      <c r="V3215" s="5" t="str">
        <f t="shared" si="50"/>
        <v/>
      </c>
    </row>
    <row r="3216" spans="22:22" x14ac:dyDescent="0.35">
      <c r="V3216" s="5" t="str">
        <f t="shared" si="50"/>
        <v/>
      </c>
    </row>
    <row r="3217" spans="22:22" x14ac:dyDescent="0.35">
      <c r="V3217" s="5" t="str">
        <f t="shared" si="50"/>
        <v/>
      </c>
    </row>
    <row r="3218" spans="22:22" x14ac:dyDescent="0.35">
      <c r="V3218" s="5" t="str">
        <f t="shared" si="50"/>
        <v/>
      </c>
    </row>
    <row r="3219" spans="22:22" x14ac:dyDescent="0.35">
      <c r="V3219" s="5" t="str">
        <f t="shared" si="50"/>
        <v/>
      </c>
    </row>
    <row r="3220" spans="22:22" x14ac:dyDescent="0.35">
      <c r="V3220" s="5" t="str">
        <f t="shared" si="50"/>
        <v/>
      </c>
    </row>
    <row r="3221" spans="22:22" x14ac:dyDescent="0.35">
      <c r="V3221" s="5" t="str">
        <f t="shared" si="50"/>
        <v/>
      </c>
    </row>
    <row r="3222" spans="22:22" x14ac:dyDescent="0.35">
      <c r="V3222" s="5" t="str">
        <f t="shared" si="50"/>
        <v/>
      </c>
    </row>
    <row r="3223" spans="22:22" x14ac:dyDescent="0.35">
      <c r="V3223" s="5" t="str">
        <f t="shared" si="50"/>
        <v/>
      </c>
    </row>
    <row r="3224" spans="22:22" x14ac:dyDescent="0.35">
      <c r="V3224" s="5" t="str">
        <f t="shared" si="50"/>
        <v/>
      </c>
    </row>
    <row r="3225" spans="22:22" x14ac:dyDescent="0.35">
      <c r="V3225" s="5" t="str">
        <f t="shared" si="50"/>
        <v/>
      </c>
    </row>
    <row r="3226" spans="22:22" x14ac:dyDescent="0.35">
      <c r="V3226" s="5" t="str">
        <f t="shared" si="50"/>
        <v/>
      </c>
    </row>
    <row r="3227" spans="22:22" x14ac:dyDescent="0.35">
      <c r="V3227" s="5" t="str">
        <f t="shared" si="50"/>
        <v/>
      </c>
    </row>
    <row r="3228" spans="22:22" x14ac:dyDescent="0.35">
      <c r="V3228" s="5" t="str">
        <f t="shared" si="50"/>
        <v/>
      </c>
    </row>
    <row r="3229" spans="22:22" x14ac:dyDescent="0.35">
      <c r="V3229" s="5" t="str">
        <f t="shared" si="50"/>
        <v/>
      </c>
    </row>
    <row r="3230" spans="22:22" x14ac:dyDescent="0.35">
      <c r="V3230" s="5" t="str">
        <f t="shared" si="50"/>
        <v/>
      </c>
    </row>
    <row r="3231" spans="22:22" x14ac:dyDescent="0.35">
      <c r="V3231" s="5" t="str">
        <f t="shared" si="50"/>
        <v/>
      </c>
    </row>
    <row r="3232" spans="22:22" x14ac:dyDescent="0.35">
      <c r="V3232" s="5" t="str">
        <f t="shared" si="50"/>
        <v/>
      </c>
    </row>
    <row r="3233" spans="22:22" x14ac:dyDescent="0.35">
      <c r="V3233" s="5" t="str">
        <f t="shared" si="50"/>
        <v/>
      </c>
    </row>
    <row r="3234" spans="22:22" x14ac:dyDescent="0.35">
      <c r="V3234" s="5" t="str">
        <f t="shared" si="50"/>
        <v/>
      </c>
    </row>
    <row r="3235" spans="22:22" x14ac:dyDescent="0.35">
      <c r="V3235" s="5" t="str">
        <f t="shared" si="50"/>
        <v/>
      </c>
    </row>
    <row r="3236" spans="22:22" x14ac:dyDescent="0.35">
      <c r="V3236" s="5" t="str">
        <f t="shared" si="50"/>
        <v/>
      </c>
    </row>
    <row r="3237" spans="22:22" x14ac:dyDescent="0.35">
      <c r="V3237" s="5" t="str">
        <f t="shared" si="50"/>
        <v/>
      </c>
    </row>
    <row r="3238" spans="22:22" x14ac:dyDescent="0.35">
      <c r="V3238" s="5" t="str">
        <f t="shared" si="50"/>
        <v/>
      </c>
    </row>
    <row r="3239" spans="22:22" x14ac:dyDescent="0.35">
      <c r="V3239" s="5" t="str">
        <f t="shared" si="50"/>
        <v/>
      </c>
    </row>
    <row r="3240" spans="22:22" x14ac:dyDescent="0.35">
      <c r="V3240" s="5" t="str">
        <f t="shared" si="50"/>
        <v/>
      </c>
    </row>
    <row r="3241" spans="22:22" x14ac:dyDescent="0.35">
      <c r="V3241" s="5" t="str">
        <f t="shared" si="50"/>
        <v/>
      </c>
    </row>
    <row r="3242" spans="22:22" x14ac:dyDescent="0.35">
      <c r="V3242" s="5" t="str">
        <f t="shared" si="50"/>
        <v/>
      </c>
    </row>
    <row r="3243" spans="22:22" x14ac:dyDescent="0.35">
      <c r="V3243" s="5" t="str">
        <f t="shared" si="50"/>
        <v/>
      </c>
    </row>
    <row r="3244" spans="22:22" x14ac:dyDescent="0.35">
      <c r="V3244" s="5" t="str">
        <f t="shared" si="50"/>
        <v/>
      </c>
    </row>
    <row r="3245" spans="22:22" x14ac:dyDescent="0.35">
      <c r="V3245" s="5" t="str">
        <f t="shared" si="50"/>
        <v/>
      </c>
    </row>
    <row r="3246" spans="22:22" x14ac:dyDescent="0.35">
      <c r="V3246" s="5" t="str">
        <f t="shared" si="50"/>
        <v/>
      </c>
    </row>
    <row r="3247" spans="22:22" x14ac:dyDescent="0.35">
      <c r="V3247" s="5" t="str">
        <f t="shared" si="50"/>
        <v/>
      </c>
    </row>
    <row r="3248" spans="22:22" x14ac:dyDescent="0.35">
      <c r="V3248" s="5" t="str">
        <f t="shared" si="50"/>
        <v/>
      </c>
    </row>
    <row r="3249" spans="22:22" x14ac:dyDescent="0.35">
      <c r="V3249" s="5" t="str">
        <f t="shared" si="50"/>
        <v/>
      </c>
    </row>
    <row r="3250" spans="22:22" x14ac:dyDescent="0.35">
      <c r="V3250" s="5" t="str">
        <f t="shared" si="50"/>
        <v/>
      </c>
    </row>
    <row r="3251" spans="22:22" x14ac:dyDescent="0.35">
      <c r="V3251" s="5" t="str">
        <f t="shared" si="50"/>
        <v/>
      </c>
    </row>
    <row r="3252" spans="22:22" x14ac:dyDescent="0.35">
      <c r="V3252" s="5" t="str">
        <f t="shared" si="50"/>
        <v/>
      </c>
    </row>
    <row r="3253" spans="22:22" x14ac:dyDescent="0.35">
      <c r="V3253" s="5" t="str">
        <f t="shared" si="50"/>
        <v/>
      </c>
    </row>
    <row r="3254" spans="22:22" x14ac:dyDescent="0.35">
      <c r="V3254" s="5" t="str">
        <f t="shared" si="50"/>
        <v/>
      </c>
    </row>
    <row r="3255" spans="22:22" x14ac:dyDescent="0.35">
      <c r="V3255" s="5" t="str">
        <f t="shared" si="50"/>
        <v/>
      </c>
    </row>
    <row r="3256" spans="22:22" x14ac:dyDescent="0.35">
      <c r="V3256" s="5" t="str">
        <f t="shared" si="50"/>
        <v/>
      </c>
    </row>
    <row r="3257" spans="22:22" x14ac:dyDescent="0.35">
      <c r="V3257" s="5" t="str">
        <f t="shared" si="50"/>
        <v/>
      </c>
    </row>
    <row r="3258" spans="22:22" x14ac:dyDescent="0.35">
      <c r="V3258" s="5" t="str">
        <f t="shared" si="50"/>
        <v/>
      </c>
    </row>
    <row r="3259" spans="22:22" x14ac:dyDescent="0.35">
      <c r="V3259" s="5" t="str">
        <f t="shared" si="50"/>
        <v/>
      </c>
    </row>
    <row r="3260" spans="22:22" x14ac:dyDescent="0.35">
      <c r="V3260" s="5" t="str">
        <f t="shared" si="50"/>
        <v/>
      </c>
    </row>
    <row r="3261" spans="22:22" x14ac:dyDescent="0.35">
      <c r="V3261" s="5" t="str">
        <f t="shared" si="50"/>
        <v/>
      </c>
    </row>
    <row r="3262" spans="22:22" x14ac:dyDescent="0.35">
      <c r="V3262" s="5" t="str">
        <f t="shared" si="50"/>
        <v/>
      </c>
    </row>
    <row r="3263" spans="22:22" x14ac:dyDescent="0.35">
      <c r="V3263" s="5" t="str">
        <f t="shared" si="50"/>
        <v/>
      </c>
    </row>
    <row r="3264" spans="22:22" x14ac:dyDescent="0.35">
      <c r="V3264" s="5" t="str">
        <f t="shared" si="50"/>
        <v/>
      </c>
    </row>
    <row r="3265" spans="22:22" x14ac:dyDescent="0.35">
      <c r="V3265" s="5" t="str">
        <f t="shared" si="50"/>
        <v/>
      </c>
    </row>
    <row r="3266" spans="22:22" x14ac:dyDescent="0.35">
      <c r="V3266" s="5" t="str">
        <f t="shared" ref="V3266:V3329" si="51">TRIM(CLEAN(SUBSTITUTE(A3266,CHAR(160)," ")))</f>
        <v/>
      </c>
    </row>
    <row r="3267" spans="22:22" x14ac:dyDescent="0.35">
      <c r="V3267" s="5" t="str">
        <f t="shared" si="51"/>
        <v/>
      </c>
    </row>
    <row r="3268" spans="22:22" x14ac:dyDescent="0.35">
      <c r="V3268" s="5" t="str">
        <f t="shared" si="51"/>
        <v/>
      </c>
    </row>
    <row r="3269" spans="22:22" x14ac:dyDescent="0.35">
      <c r="V3269" s="5" t="str">
        <f t="shared" si="51"/>
        <v/>
      </c>
    </row>
    <row r="3270" spans="22:22" x14ac:dyDescent="0.35">
      <c r="V3270" s="5" t="str">
        <f t="shared" si="51"/>
        <v/>
      </c>
    </row>
    <row r="3271" spans="22:22" x14ac:dyDescent="0.35">
      <c r="V3271" s="5" t="str">
        <f t="shared" si="51"/>
        <v/>
      </c>
    </row>
    <row r="3272" spans="22:22" x14ac:dyDescent="0.35">
      <c r="V3272" s="5" t="str">
        <f t="shared" si="51"/>
        <v/>
      </c>
    </row>
    <row r="3273" spans="22:22" x14ac:dyDescent="0.35">
      <c r="V3273" s="5" t="str">
        <f t="shared" si="51"/>
        <v/>
      </c>
    </row>
    <row r="3274" spans="22:22" x14ac:dyDescent="0.35">
      <c r="V3274" s="5" t="str">
        <f t="shared" si="51"/>
        <v/>
      </c>
    </row>
    <row r="3275" spans="22:22" x14ac:dyDescent="0.35">
      <c r="V3275" s="5" t="str">
        <f t="shared" si="51"/>
        <v/>
      </c>
    </row>
    <row r="3276" spans="22:22" x14ac:dyDescent="0.35">
      <c r="V3276" s="5" t="str">
        <f t="shared" si="51"/>
        <v/>
      </c>
    </row>
    <row r="3277" spans="22:22" x14ac:dyDescent="0.35">
      <c r="V3277" s="5" t="str">
        <f t="shared" si="51"/>
        <v/>
      </c>
    </row>
    <row r="3278" spans="22:22" x14ac:dyDescent="0.35">
      <c r="V3278" s="5" t="str">
        <f t="shared" si="51"/>
        <v/>
      </c>
    </row>
    <row r="3279" spans="22:22" x14ac:dyDescent="0.35">
      <c r="V3279" s="5" t="str">
        <f t="shared" si="51"/>
        <v/>
      </c>
    </row>
    <row r="3280" spans="22:22" x14ac:dyDescent="0.35">
      <c r="V3280" s="5" t="str">
        <f t="shared" si="51"/>
        <v/>
      </c>
    </row>
    <row r="3281" spans="22:22" x14ac:dyDescent="0.35">
      <c r="V3281" s="5" t="str">
        <f t="shared" si="51"/>
        <v/>
      </c>
    </row>
    <row r="3282" spans="22:22" x14ac:dyDescent="0.35">
      <c r="V3282" s="5" t="str">
        <f t="shared" si="51"/>
        <v/>
      </c>
    </row>
    <row r="3283" spans="22:22" x14ac:dyDescent="0.35">
      <c r="V3283" s="5" t="str">
        <f t="shared" si="51"/>
        <v/>
      </c>
    </row>
    <row r="3284" spans="22:22" x14ac:dyDescent="0.35">
      <c r="V3284" s="5" t="str">
        <f t="shared" si="51"/>
        <v/>
      </c>
    </row>
    <row r="3285" spans="22:22" x14ac:dyDescent="0.35">
      <c r="V3285" s="5" t="str">
        <f t="shared" si="51"/>
        <v/>
      </c>
    </row>
    <row r="3286" spans="22:22" x14ac:dyDescent="0.35">
      <c r="V3286" s="5" t="str">
        <f t="shared" si="51"/>
        <v/>
      </c>
    </row>
    <row r="3287" spans="22:22" x14ac:dyDescent="0.35">
      <c r="V3287" s="5" t="str">
        <f t="shared" si="51"/>
        <v/>
      </c>
    </row>
    <row r="3288" spans="22:22" x14ac:dyDescent="0.35">
      <c r="V3288" s="5" t="str">
        <f t="shared" si="51"/>
        <v/>
      </c>
    </row>
    <row r="3289" spans="22:22" x14ac:dyDescent="0.35">
      <c r="V3289" s="5" t="str">
        <f t="shared" si="51"/>
        <v/>
      </c>
    </row>
    <row r="3290" spans="22:22" x14ac:dyDescent="0.35">
      <c r="V3290" s="5" t="str">
        <f t="shared" si="51"/>
        <v/>
      </c>
    </row>
    <row r="3291" spans="22:22" x14ac:dyDescent="0.35">
      <c r="V3291" s="5" t="str">
        <f t="shared" si="51"/>
        <v/>
      </c>
    </row>
    <row r="3292" spans="22:22" x14ac:dyDescent="0.35">
      <c r="V3292" s="5" t="str">
        <f t="shared" si="51"/>
        <v/>
      </c>
    </row>
    <row r="3293" spans="22:22" x14ac:dyDescent="0.35">
      <c r="V3293" s="5" t="str">
        <f t="shared" si="51"/>
        <v/>
      </c>
    </row>
    <row r="3294" spans="22:22" x14ac:dyDescent="0.35">
      <c r="V3294" s="5" t="str">
        <f t="shared" si="51"/>
        <v/>
      </c>
    </row>
    <row r="3295" spans="22:22" x14ac:dyDescent="0.35">
      <c r="V3295" s="5" t="str">
        <f t="shared" si="51"/>
        <v/>
      </c>
    </row>
    <row r="3296" spans="22:22" x14ac:dyDescent="0.35">
      <c r="V3296" s="5" t="str">
        <f t="shared" si="51"/>
        <v/>
      </c>
    </row>
    <row r="3297" spans="22:22" x14ac:dyDescent="0.35">
      <c r="V3297" s="5" t="str">
        <f t="shared" si="51"/>
        <v/>
      </c>
    </row>
    <row r="3298" spans="22:22" x14ac:dyDescent="0.35">
      <c r="V3298" s="5" t="str">
        <f t="shared" si="51"/>
        <v/>
      </c>
    </row>
    <row r="3299" spans="22:22" x14ac:dyDescent="0.35">
      <c r="V3299" s="5" t="str">
        <f t="shared" si="51"/>
        <v/>
      </c>
    </row>
    <row r="3300" spans="22:22" x14ac:dyDescent="0.35">
      <c r="V3300" s="5" t="str">
        <f t="shared" si="51"/>
        <v/>
      </c>
    </row>
    <row r="3301" spans="22:22" x14ac:dyDescent="0.35">
      <c r="V3301" s="5" t="str">
        <f t="shared" si="51"/>
        <v/>
      </c>
    </row>
    <row r="3302" spans="22:22" x14ac:dyDescent="0.35">
      <c r="V3302" s="5" t="str">
        <f t="shared" si="51"/>
        <v/>
      </c>
    </row>
    <row r="3303" spans="22:22" x14ac:dyDescent="0.35">
      <c r="V3303" s="5" t="str">
        <f t="shared" si="51"/>
        <v/>
      </c>
    </row>
    <row r="3304" spans="22:22" x14ac:dyDescent="0.35">
      <c r="V3304" s="5" t="str">
        <f t="shared" si="51"/>
        <v/>
      </c>
    </row>
    <row r="3305" spans="22:22" x14ac:dyDescent="0.35">
      <c r="V3305" s="5" t="str">
        <f t="shared" si="51"/>
        <v/>
      </c>
    </row>
    <row r="3306" spans="22:22" x14ac:dyDescent="0.35">
      <c r="V3306" s="5" t="str">
        <f t="shared" si="51"/>
        <v/>
      </c>
    </row>
    <row r="3307" spans="22:22" x14ac:dyDescent="0.35">
      <c r="V3307" s="5" t="str">
        <f t="shared" si="51"/>
        <v/>
      </c>
    </row>
    <row r="3308" spans="22:22" x14ac:dyDescent="0.35">
      <c r="V3308" s="5" t="str">
        <f t="shared" si="51"/>
        <v/>
      </c>
    </row>
    <row r="3309" spans="22:22" x14ac:dyDescent="0.35">
      <c r="V3309" s="5" t="str">
        <f t="shared" si="51"/>
        <v/>
      </c>
    </row>
    <row r="3310" spans="22:22" x14ac:dyDescent="0.35">
      <c r="V3310" s="5" t="str">
        <f t="shared" si="51"/>
        <v/>
      </c>
    </row>
    <row r="3311" spans="22:22" x14ac:dyDescent="0.35">
      <c r="V3311" s="5" t="str">
        <f t="shared" si="51"/>
        <v/>
      </c>
    </row>
    <row r="3312" spans="22:22" x14ac:dyDescent="0.35">
      <c r="V3312" s="5" t="str">
        <f t="shared" si="51"/>
        <v/>
      </c>
    </row>
    <row r="3313" spans="22:22" x14ac:dyDescent="0.35">
      <c r="V3313" s="5" t="str">
        <f t="shared" si="51"/>
        <v/>
      </c>
    </row>
    <row r="3314" spans="22:22" x14ac:dyDescent="0.35">
      <c r="V3314" s="5" t="str">
        <f t="shared" si="51"/>
        <v/>
      </c>
    </row>
    <row r="3315" spans="22:22" x14ac:dyDescent="0.35">
      <c r="V3315" s="5" t="str">
        <f t="shared" si="51"/>
        <v/>
      </c>
    </row>
    <row r="3316" spans="22:22" x14ac:dyDescent="0.35">
      <c r="V3316" s="5" t="str">
        <f t="shared" si="51"/>
        <v/>
      </c>
    </row>
    <row r="3317" spans="22:22" x14ac:dyDescent="0.35">
      <c r="V3317" s="5" t="str">
        <f t="shared" si="51"/>
        <v/>
      </c>
    </row>
    <row r="3318" spans="22:22" x14ac:dyDescent="0.35">
      <c r="V3318" s="5" t="str">
        <f t="shared" si="51"/>
        <v/>
      </c>
    </row>
    <row r="3319" spans="22:22" x14ac:dyDescent="0.35">
      <c r="V3319" s="5" t="str">
        <f t="shared" si="51"/>
        <v/>
      </c>
    </row>
    <row r="3320" spans="22:22" x14ac:dyDescent="0.35">
      <c r="V3320" s="5" t="str">
        <f t="shared" si="51"/>
        <v/>
      </c>
    </row>
    <row r="3321" spans="22:22" x14ac:dyDescent="0.35">
      <c r="V3321" s="5" t="str">
        <f t="shared" si="51"/>
        <v/>
      </c>
    </row>
    <row r="3322" spans="22:22" x14ac:dyDescent="0.35">
      <c r="V3322" s="5" t="str">
        <f t="shared" si="51"/>
        <v/>
      </c>
    </row>
    <row r="3323" spans="22:22" x14ac:dyDescent="0.35">
      <c r="V3323" s="5" t="str">
        <f t="shared" si="51"/>
        <v/>
      </c>
    </row>
    <row r="3324" spans="22:22" x14ac:dyDescent="0.35">
      <c r="V3324" s="5" t="str">
        <f t="shared" si="51"/>
        <v/>
      </c>
    </row>
    <row r="3325" spans="22:22" x14ac:dyDescent="0.35">
      <c r="V3325" s="5" t="str">
        <f t="shared" si="51"/>
        <v/>
      </c>
    </row>
    <row r="3326" spans="22:22" x14ac:dyDescent="0.35">
      <c r="V3326" s="5" t="str">
        <f t="shared" si="51"/>
        <v/>
      </c>
    </row>
    <row r="3327" spans="22:22" x14ac:dyDescent="0.35">
      <c r="V3327" s="5" t="str">
        <f t="shared" si="51"/>
        <v/>
      </c>
    </row>
    <row r="3328" spans="22:22" x14ac:dyDescent="0.35">
      <c r="V3328" s="5" t="str">
        <f t="shared" si="51"/>
        <v/>
      </c>
    </row>
    <row r="3329" spans="22:22" x14ac:dyDescent="0.35">
      <c r="V3329" s="5" t="str">
        <f t="shared" si="51"/>
        <v/>
      </c>
    </row>
    <row r="3330" spans="22:22" x14ac:dyDescent="0.35">
      <c r="V3330" s="5" t="str">
        <f t="shared" ref="V3330:V3393" si="52">TRIM(CLEAN(SUBSTITUTE(A3330,CHAR(160)," ")))</f>
        <v/>
      </c>
    </row>
    <row r="3331" spans="22:22" x14ac:dyDescent="0.35">
      <c r="V3331" s="5" t="str">
        <f t="shared" si="52"/>
        <v/>
      </c>
    </row>
    <row r="3332" spans="22:22" x14ac:dyDescent="0.35">
      <c r="V3332" s="5" t="str">
        <f t="shared" si="52"/>
        <v/>
      </c>
    </row>
    <row r="3333" spans="22:22" x14ac:dyDescent="0.35">
      <c r="V3333" s="5" t="str">
        <f t="shared" si="52"/>
        <v/>
      </c>
    </row>
    <row r="3334" spans="22:22" x14ac:dyDescent="0.35">
      <c r="V3334" s="5" t="str">
        <f t="shared" si="52"/>
        <v/>
      </c>
    </row>
    <row r="3335" spans="22:22" x14ac:dyDescent="0.35">
      <c r="V3335" s="5" t="str">
        <f t="shared" si="52"/>
        <v/>
      </c>
    </row>
    <row r="3336" spans="22:22" x14ac:dyDescent="0.35">
      <c r="V3336" s="5" t="str">
        <f t="shared" si="52"/>
        <v/>
      </c>
    </row>
    <row r="3337" spans="22:22" x14ac:dyDescent="0.35">
      <c r="V3337" s="5" t="str">
        <f t="shared" si="52"/>
        <v/>
      </c>
    </row>
    <row r="3338" spans="22:22" x14ac:dyDescent="0.35">
      <c r="V3338" s="5" t="str">
        <f t="shared" si="52"/>
        <v/>
      </c>
    </row>
    <row r="3339" spans="22:22" x14ac:dyDescent="0.35">
      <c r="V3339" s="5" t="str">
        <f t="shared" si="52"/>
        <v/>
      </c>
    </row>
    <row r="3340" spans="22:22" x14ac:dyDescent="0.35">
      <c r="V3340" s="5" t="str">
        <f t="shared" si="52"/>
        <v/>
      </c>
    </row>
    <row r="3341" spans="22:22" x14ac:dyDescent="0.35">
      <c r="V3341" s="5" t="str">
        <f t="shared" si="52"/>
        <v/>
      </c>
    </row>
    <row r="3342" spans="22:22" x14ac:dyDescent="0.35">
      <c r="V3342" s="5" t="str">
        <f t="shared" si="52"/>
        <v/>
      </c>
    </row>
    <row r="3343" spans="22:22" x14ac:dyDescent="0.35">
      <c r="V3343" s="5" t="str">
        <f t="shared" si="52"/>
        <v/>
      </c>
    </row>
    <row r="3344" spans="22:22" x14ac:dyDescent="0.35">
      <c r="V3344" s="5" t="str">
        <f t="shared" si="52"/>
        <v/>
      </c>
    </row>
    <row r="3345" spans="22:22" x14ac:dyDescent="0.35">
      <c r="V3345" s="5" t="str">
        <f t="shared" si="52"/>
        <v/>
      </c>
    </row>
    <row r="3346" spans="22:22" x14ac:dyDescent="0.35">
      <c r="V3346" s="5" t="str">
        <f t="shared" si="52"/>
        <v/>
      </c>
    </row>
    <row r="3347" spans="22:22" x14ac:dyDescent="0.35">
      <c r="V3347" s="5" t="str">
        <f t="shared" si="52"/>
        <v/>
      </c>
    </row>
    <row r="3348" spans="22:22" x14ac:dyDescent="0.35">
      <c r="V3348" s="5" t="str">
        <f t="shared" si="52"/>
        <v/>
      </c>
    </row>
    <row r="3349" spans="22:22" x14ac:dyDescent="0.35">
      <c r="V3349" s="5" t="str">
        <f t="shared" si="52"/>
        <v/>
      </c>
    </row>
    <row r="3350" spans="22:22" x14ac:dyDescent="0.35">
      <c r="V3350" s="5" t="str">
        <f t="shared" si="52"/>
        <v/>
      </c>
    </row>
    <row r="3351" spans="22:22" x14ac:dyDescent="0.35">
      <c r="V3351" s="5" t="str">
        <f t="shared" si="52"/>
        <v/>
      </c>
    </row>
    <row r="3352" spans="22:22" x14ac:dyDescent="0.35">
      <c r="V3352" s="5" t="str">
        <f t="shared" si="52"/>
        <v/>
      </c>
    </row>
    <row r="3353" spans="22:22" x14ac:dyDescent="0.35">
      <c r="V3353" s="5" t="str">
        <f t="shared" si="52"/>
        <v/>
      </c>
    </row>
    <row r="3354" spans="22:22" x14ac:dyDescent="0.35">
      <c r="V3354" s="5" t="str">
        <f t="shared" si="52"/>
        <v/>
      </c>
    </row>
    <row r="3355" spans="22:22" x14ac:dyDescent="0.35">
      <c r="V3355" s="5" t="str">
        <f t="shared" si="52"/>
        <v/>
      </c>
    </row>
    <row r="3356" spans="22:22" x14ac:dyDescent="0.35">
      <c r="V3356" s="5" t="str">
        <f t="shared" si="52"/>
        <v/>
      </c>
    </row>
    <row r="3357" spans="22:22" x14ac:dyDescent="0.35">
      <c r="V3357" s="5" t="str">
        <f t="shared" si="52"/>
        <v/>
      </c>
    </row>
    <row r="3358" spans="22:22" x14ac:dyDescent="0.35">
      <c r="V3358" s="5" t="str">
        <f t="shared" si="52"/>
        <v/>
      </c>
    </row>
    <row r="3359" spans="22:22" x14ac:dyDescent="0.35">
      <c r="V3359" s="5" t="str">
        <f t="shared" si="52"/>
        <v/>
      </c>
    </row>
    <row r="3360" spans="22:22" x14ac:dyDescent="0.35">
      <c r="V3360" s="5" t="str">
        <f t="shared" si="52"/>
        <v/>
      </c>
    </row>
    <row r="3361" spans="22:22" x14ac:dyDescent="0.35">
      <c r="V3361" s="5" t="str">
        <f t="shared" si="52"/>
        <v/>
      </c>
    </row>
    <row r="3362" spans="22:22" x14ac:dyDescent="0.35">
      <c r="V3362" s="5" t="str">
        <f t="shared" si="52"/>
        <v/>
      </c>
    </row>
    <row r="3363" spans="22:22" x14ac:dyDescent="0.35">
      <c r="V3363" s="5" t="str">
        <f t="shared" si="52"/>
        <v/>
      </c>
    </row>
    <row r="3364" spans="22:22" x14ac:dyDescent="0.35">
      <c r="V3364" s="5" t="str">
        <f t="shared" si="52"/>
        <v/>
      </c>
    </row>
    <row r="3365" spans="22:22" x14ac:dyDescent="0.35">
      <c r="V3365" s="5" t="str">
        <f t="shared" si="52"/>
        <v/>
      </c>
    </row>
    <row r="3366" spans="22:22" x14ac:dyDescent="0.35">
      <c r="V3366" s="5" t="str">
        <f t="shared" si="52"/>
        <v/>
      </c>
    </row>
    <row r="3367" spans="22:22" x14ac:dyDescent="0.35">
      <c r="V3367" s="5" t="str">
        <f t="shared" si="52"/>
        <v/>
      </c>
    </row>
    <row r="3368" spans="22:22" x14ac:dyDescent="0.35">
      <c r="V3368" s="5" t="str">
        <f t="shared" si="52"/>
        <v/>
      </c>
    </row>
    <row r="3369" spans="22:22" x14ac:dyDescent="0.35">
      <c r="V3369" s="5" t="str">
        <f t="shared" si="52"/>
        <v/>
      </c>
    </row>
    <row r="3370" spans="22:22" x14ac:dyDescent="0.35">
      <c r="V3370" s="5" t="str">
        <f t="shared" si="52"/>
        <v/>
      </c>
    </row>
    <row r="3371" spans="22:22" x14ac:dyDescent="0.35">
      <c r="V3371" s="5" t="str">
        <f t="shared" si="52"/>
        <v/>
      </c>
    </row>
    <row r="3372" spans="22:22" x14ac:dyDescent="0.35">
      <c r="V3372" s="5" t="str">
        <f t="shared" si="52"/>
        <v/>
      </c>
    </row>
    <row r="3373" spans="22:22" x14ac:dyDescent="0.35">
      <c r="V3373" s="5" t="str">
        <f t="shared" si="52"/>
        <v/>
      </c>
    </row>
    <row r="3374" spans="22:22" x14ac:dyDescent="0.35">
      <c r="V3374" s="5" t="str">
        <f t="shared" si="52"/>
        <v/>
      </c>
    </row>
    <row r="3375" spans="22:22" x14ac:dyDescent="0.35">
      <c r="V3375" s="5" t="str">
        <f t="shared" si="52"/>
        <v/>
      </c>
    </row>
    <row r="3376" spans="22:22" x14ac:dyDescent="0.35">
      <c r="V3376" s="5" t="str">
        <f t="shared" si="52"/>
        <v/>
      </c>
    </row>
    <row r="3377" spans="22:22" x14ac:dyDescent="0.35">
      <c r="V3377" s="5" t="str">
        <f t="shared" si="52"/>
        <v/>
      </c>
    </row>
    <row r="3378" spans="22:22" x14ac:dyDescent="0.35">
      <c r="V3378" s="5" t="str">
        <f t="shared" si="52"/>
        <v/>
      </c>
    </row>
    <row r="3379" spans="22:22" x14ac:dyDescent="0.35">
      <c r="V3379" s="5" t="str">
        <f t="shared" si="52"/>
        <v/>
      </c>
    </row>
    <row r="3380" spans="22:22" x14ac:dyDescent="0.35">
      <c r="V3380" s="5" t="str">
        <f t="shared" si="52"/>
        <v/>
      </c>
    </row>
    <row r="3381" spans="22:22" x14ac:dyDescent="0.35">
      <c r="V3381" s="5" t="str">
        <f t="shared" si="52"/>
        <v/>
      </c>
    </row>
    <row r="3382" spans="22:22" x14ac:dyDescent="0.35">
      <c r="V3382" s="5" t="str">
        <f t="shared" si="52"/>
        <v/>
      </c>
    </row>
    <row r="3383" spans="22:22" x14ac:dyDescent="0.35">
      <c r="V3383" s="5" t="str">
        <f t="shared" si="52"/>
        <v/>
      </c>
    </row>
    <row r="3384" spans="22:22" x14ac:dyDescent="0.35">
      <c r="V3384" s="5" t="str">
        <f t="shared" si="52"/>
        <v/>
      </c>
    </row>
    <row r="3385" spans="22:22" x14ac:dyDescent="0.35">
      <c r="V3385" s="5" t="str">
        <f t="shared" si="52"/>
        <v/>
      </c>
    </row>
    <row r="3386" spans="22:22" x14ac:dyDescent="0.35">
      <c r="V3386" s="5" t="str">
        <f t="shared" si="52"/>
        <v/>
      </c>
    </row>
    <row r="3387" spans="22:22" x14ac:dyDescent="0.35">
      <c r="V3387" s="5" t="str">
        <f t="shared" si="52"/>
        <v/>
      </c>
    </row>
    <row r="3388" spans="22:22" x14ac:dyDescent="0.35">
      <c r="V3388" s="5" t="str">
        <f t="shared" si="52"/>
        <v/>
      </c>
    </row>
    <row r="3389" spans="22:22" x14ac:dyDescent="0.35">
      <c r="V3389" s="5" t="str">
        <f t="shared" si="52"/>
        <v/>
      </c>
    </row>
    <row r="3390" spans="22:22" x14ac:dyDescent="0.35">
      <c r="V3390" s="5" t="str">
        <f t="shared" si="52"/>
        <v/>
      </c>
    </row>
    <row r="3391" spans="22:22" x14ac:dyDescent="0.35">
      <c r="V3391" s="5" t="str">
        <f t="shared" si="52"/>
        <v/>
      </c>
    </row>
    <row r="3392" spans="22:22" x14ac:dyDescent="0.35">
      <c r="V3392" s="5" t="str">
        <f t="shared" si="52"/>
        <v/>
      </c>
    </row>
    <row r="3393" spans="22:22" x14ac:dyDescent="0.35">
      <c r="V3393" s="5" t="str">
        <f t="shared" si="52"/>
        <v/>
      </c>
    </row>
    <row r="3394" spans="22:22" x14ac:dyDescent="0.35">
      <c r="V3394" s="5" t="str">
        <f t="shared" ref="V3394:V3457" si="53">TRIM(CLEAN(SUBSTITUTE(A3394,CHAR(160)," ")))</f>
        <v/>
      </c>
    </row>
    <row r="3395" spans="22:22" x14ac:dyDescent="0.35">
      <c r="V3395" s="5" t="str">
        <f t="shared" si="53"/>
        <v/>
      </c>
    </row>
    <row r="3396" spans="22:22" x14ac:dyDescent="0.35">
      <c r="V3396" s="5" t="str">
        <f t="shared" si="53"/>
        <v/>
      </c>
    </row>
    <row r="3397" spans="22:22" x14ac:dyDescent="0.35">
      <c r="V3397" s="5" t="str">
        <f t="shared" si="53"/>
        <v/>
      </c>
    </row>
    <row r="3398" spans="22:22" x14ac:dyDescent="0.35">
      <c r="V3398" s="5" t="str">
        <f t="shared" si="53"/>
        <v/>
      </c>
    </row>
    <row r="3399" spans="22:22" x14ac:dyDescent="0.35">
      <c r="V3399" s="5" t="str">
        <f t="shared" si="53"/>
        <v/>
      </c>
    </row>
    <row r="3400" spans="22:22" x14ac:dyDescent="0.35">
      <c r="V3400" s="5" t="str">
        <f t="shared" si="53"/>
        <v/>
      </c>
    </row>
    <row r="3401" spans="22:22" x14ac:dyDescent="0.35">
      <c r="V3401" s="5" t="str">
        <f t="shared" si="53"/>
        <v/>
      </c>
    </row>
    <row r="3402" spans="22:22" x14ac:dyDescent="0.35">
      <c r="V3402" s="5" t="str">
        <f t="shared" si="53"/>
        <v/>
      </c>
    </row>
    <row r="3403" spans="22:22" x14ac:dyDescent="0.35">
      <c r="V3403" s="5" t="str">
        <f t="shared" si="53"/>
        <v/>
      </c>
    </row>
    <row r="3404" spans="22:22" x14ac:dyDescent="0.35">
      <c r="V3404" s="5" t="str">
        <f t="shared" si="53"/>
        <v/>
      </c>
    </row>
    <row r="3405" spans="22:22" x14ac:dyDescent="0.35">
      <c r="V3405" s="5" t="str">
        <f t="shared" si="53"/>
        <v/>
      </c>
    </row>
    <row r="3406" spans="22:22" x14ac:dyDescent="0.35">
      <c r="V3406" s="5" t="str">
        <f t="shared" si="53"/>
        <v/>
      </c>
    </row>
    <row r="3407" spans="22:22" x14ac:dyDescent="0.35">
      <c r="V3407" s="5" t="str">
        <f t="shared" si="53"/>
        <v/>
      </c>
    </row>
    <row r="3408" spans="22:22" x14ac:dyDescent="0.35">
      <c r="V3408" s="5" t="str">
        <f t="shared" si="53"/>
        <v/>
      </c>
    </row>
    <row r="3409" spans="22:22" x14ac:dyDescent="0.35">
      <c r="V3409" s="5" t="str">
        <f t="shared" si="53"/>
        <v/>
      </c>
    </row>
    <row r="3410" spans="22:22" x14ac:dyDescent="0.35">
      <c r="V3410" s="5" t="str">
        <f t="shared" si="53"/>
        <v/>
      </c>
    </row>
    <row r="3411" spans="22:22" x14ac:dyDescent="0.35">
      <c r="V3411" s="5" t="str">
        <f t="shared" si="53"/>
        <v/>
      </c>
    </row>
    <row r="3412" spans="22:22" x14ac:dyDescent="0.35">
      <c r="V3412" s="5" t="str">
        <f t="shared" si="53"/>
        <v/>
      </c>
    </row>
    <row r="3413" spans="22:22" x14ac:dyDescent="0.35">
      <c r="V3413" s="5" t="str">
        <f t="shared" si="53"/>
        <v/>
      </c>
    </row>
    <row r="3414" spans="22:22" x14ac:dyDescent="0.35">
      <c r="V3414" s="5" t="str">
        <f t="shared" si="53"/>
        <v/>
      </c>
    </row>
    <row r="3415" spans="22:22" x14ac:dyDescent="0.35">
      <c r="V3415" s="5" t="str">
        <f t="shared" si="53"/>
        <v/>
      </c>
    </row>
    <row r="3416" spans="22:22" x14ac:dyDescent="0.35">
      <c r="V3416" s="5" t="str">
        <f t="shared" si="53"/>
        <v/>
      </c>
    </row>
    <row r="3417" spans="22:22" x14ac:dyDescent="0.35">
      <c r="V3417" s="5" t="str">
        <f t="shared" si="53"/>
        <v/>
      </c>
    </row>
    <row r="3418" spans="22:22" x14ac:dyDescent="0.35">
      <c r="V3418" s="5" t="str">
        <f t="shared" si="53"/>
        <v/>
      </c>
    </row>
    <row r="3419" spans="22:22" x14ac:dyDescent="0.35">
      <c r="V3419" s="5" t="str">
        <f t="shared" si="53"/>
        <v/>
      </c>
    </row>
    <row r="3420" spans="22:22" x14ac:dyDescent="0.35">
      <c r="V3420" s="5" t="str">
        <f t="shared" si="53"/>
        <v/>
      </c>
    </row>
    <row r="3421" spans="22:22" x14ac:dyDescent="0.35">
      <c r="V3421" s="5" t="str">
        <f t="shared" si="53"/>
        <v/>
      </c>
    </row>
    <row r="3422" spans="22:22" x14ac:dyDescent="0.35">
      <c r="V3422" s="5" t="str">
        <f t="shared" si="53"/>
        <v/>
      </c>
    </row>
    <row r="3423" spans="22:22" x14ac:dyDescent="0.35">
      <c r="V3423" s="5" t="str">
        <f t="shared" si="53"/>
        <v/>
      </c>
    </row>
    <row r="3424" spans="22:22" x14ac:dyDescent="0.35">
      <c r="V3424" s="5" t="str">
        <f t="shared" si="53"/>
        <v/>
      </c>
    </row>
    <row r="3425" spans="22:22" x14ac:dyDescent="0.35">
      <c r="V3425" s="5" t="str">
        <f t="shared" si="53"/>
        <v/>
      </c>
    </row>
    <row r="3426" spans="22:22" x14ac:dyDescent="0.35">
      <c r="V3426" s="5" t="str">
        <f t="shared" si="53"/>
        <v/>
      </c>
    </row>
    <row r="3427" spans="22:22" x14ac:dyDescent="0.35">
      <c r="V3427" s="5" t="str">
        <f t="shared" si="53"/>
        <v/>
      </c>
    </row>
    <row r="3428" spans="22:22" x14ac:dyDescent="0.35">
      <c r="V3428" s="5" t="str">
        <f t="shared" si="53"/>
        <v/>
      </c>
    </row>
    <row r="3429" spans="22:22" x14ac:dyDescent="0.35">
      <c r="V3429" s="5" t="str">
        <f t="shared" si="53"/>
        <v/>
      </c>
    </row>
    <row r="3430" spans="22:22" x14ac:dyDescent="0.35">
      <c r="V3430" s="5" t="str">
        <f t="shared" si="53"/>
        <v/>
      </c>
    </row>
    <row r="3431" spans="22:22" x14ac:dyDescent="0.35">
      <c r="V3431" s="5" t="str">
        <f t="shared" si="53"/>
        <v/>
      </c>
    </row>
    <row r="3432" spans="22:22" x14ac:dyDescent="0.35">
      <c r="V3432" s="5" t="str">
        <f t="shared" si="53"/>
        <v/>
      </c>
    </row>
    <row r="3433" spans="22:22" x14ac:dyDescent="0.35">
      <c r="V3433" s="5" t="str">
        <f t="shared" si="53"/>
        <v/>
      </c>
    </row>
    <row r="3434" spans="22:22" x14ac:dyDescent="0.35">
      <c r="V3434" s="5" t="str">
        <f t="shared" si="53"/>
        <v/>
      </c>
    </row>
    <row r="3435" spans="22:22" x14ac:dyDescent="0.35">
      <c r="V3435" s="5" t="str">
        <f t="shared" si="53"/>
        <v/>
      </c>
    </row>
    <row r="3436" spans="22:22" x14ac:dyDescent="0.35">
      <c r="V3436" s="5" t="str">
        <f t="shared" si="53"/>
        <v/>
      </c>
    </row>
    <row r="3437" spans="22:22" x14ac:dyDescent="0.35">
      <c r="V3437" s="5" t="str">
        <f t="shared" si="53"/>
        <v/>
      </c>
    </row>
    <row r="3438" spans="22:22" x14ac:dyDescent="0.35">
      <c r="V3438" s="5" t="str">
        <f t="shared" si="53"/>
        <v/>
      </c>
    </row>
    <row r="3439" spans="22:22" x14ac:dyDescent="0.35">
      <c r="V3439" s="5" t="str">
        <f t="shared" si="53"/>
        <v/>
      </c>
    </row>
    <row r="3440" spans="22:22" x14ac:dyDescent="0.35">
      <c r="V3440" s="5" t="str">
        <f t="shared" si="53"/>
        <v/>
      </c>
    </row>
    <row r="3441" spans="22:22" x14ac:dyDescent="0.35">
      <c r="V3441" s="5" t="str">
        <f t="shared" si="53"/>
        <v/>
      </c>
    </row>
    <row r="3442" spans="22:22" x14ac:dyDescent="0.35">
      <c r="V3442" s="5" t="str">
        <f t="shared" si="53"/>
        <v/>
      </c>
    </row>
    <row r="3443" spans="22:22" x14ac:dyDescent="0.35">
      <c r="V3443" s="5" t="str">
        <f t="shared" si="53"/>
        <v/>
      </c>
    </row>
    <row r="3444" spans="22:22" x14ac:dyDescent="0.35">
      <c r="V3444" s="5" t="str">
        <f t="shared" si="53"/>
        <v/>
      </c>
    </row>
    <row r="3445" spans="22:22" x14ac:dyDescent="0.35">
      <c r="V3445" s="5" t="str">
        <f t="shared" si="53"/>
        <v/>
      </c>
    </row>
    <row r="3446" spans="22:22" x14ac:dyDescent="0.35">
      <c r="V3446" s="5" t="str">
        <f t="shared" si="53"/>
        <v/>
      </c>
    </row>
    <row r="3447" spans="22:22" x14ac:dyDescent="0.35">
      <c r="V3447" s="5" t="str">
        <f t="shared" si="53"/>
        <v/>
      </c>
    </row>
    <row r="3448" spans="22:22" x14ac:dyDescent="0.35">
      <c r="V3448" s="5" t="str">
        <f t="shared" si="53"/>
        <v/>
      </c>
    </row>
    <row r="3449" spans="22:22" x14ac:dyDescent="0.35">
      <c r="V3449" s="5" t="str">
        <f t="shared" si="53"/>
        <v/>
      </c>
    </row>
    <row r="3450" spans="22:22" x14ac:dyDescent="0.35">
      <c r="V3450" s="5" t="str">
        <f t="shared" si="53"/>
        <v/>
      </c>
    </row>
    <row r="3451" spans="22:22" x14ac:dyDescent="0.35">
      <c r="V3451" s="5" t="str">
        <f t="shared" si="53"/>
        <v/>
      </c>
    </row>
    <row r="3452" spans="22:22" x14ac:dyDescent="0.35">
      <c r="V3452" s="5" t="str">
        <f t="shared" si="53"/>
        <v/>
      </c>
    </row>
    <row r="3453" spans="22:22" x14ac:dyDescent="0.35">
      <c r="V3453" s="5" t="str">
        <f t="shared" si="53"/>
        <v/>
      </c>
    </row>
    <row r="3454" spans="22:22" x14ac:dyDescent="0.35">
      <c r="V3454" s="5" t="str">
        <f t="shared" si="53"/>
        <v/>
      </c>
    </row>
    <row r="3455" spans="22:22" x14ac:dyDescent="0.35">
      <c r="V3455" s="5" t="str">
        <f t="shared" si="53"/>
        <v/>
      </c>
    </row>
    <row r="3456" spans="22:22" x14ac:dyDescent="0.35">
      <c r="V3456" s="5" t="str">
        <f t="shared" si="53"/>
        <v/>
      </c>
    </row>
    <row r="3457" spans="22:22" x14ac:dyDescent="0.35">
      <c r="V3457" s="5" t="str">
        <f t="shared" si="53"/>
        <v/>
      </c>
    </row>
    <row r="3458" spans="22:22" x14ac:dyDescent="0.35">
      <c r="V3458" s="5" t="str">
        <f t="shared" ref="V3458:V3521" si="54">TRIM(CLEAN(SUBSTITUTE(A3458,CHAR(160)," ")))</f>
        <v/>
      </c>
    </row>
    <row r="3459" spans="22:22" x14ac:dyDescent="0.35">
      <c r="V3459" s="5" t="str">
        <f t="shared" si="54"/>
        <v/>
      </c>
    </row>
    <row r="3460" spans="22:22" x14ac:dyDescent="0.35">
      <c r="V3460" s="5" t="str">
        <f t="shared" si="54"/>
        <v/>
      </c>
    </row>
    <row r="3461" spans="22:22" x14ac:dyDescent="0.35">
      <c r="V3461" s="5" t="str">
        <f t="shared" si="54"/>
        <v/>
      </c>
    </row>
    <row r="3462" spans="22:22" x14ac:dyDescent="0.35">
      <c r="V3462" s="5" t="str">
        <f t="shared" si="54"/>
        <v/>
      </c>
    </row>
    <row r="3463" spans="22:22" x14ac:dyDescent="0.35">
      <c r="V3463" s="5" t="str">
        <f t="shared" si="54"/>
        <v/>
      </c>
    </row>
    <row r="3464" spans="22:22" x14ac:dyDescent="0.35">
      <c r="V3464" s="5" t="str">
        <f t="shared" si="54"/>
        <v/>
      </c>
    </row>
    <row r="3465" spans="22:22" x14ac:dyDescent="0.35">
      <c r="V3465" s="5" t="str">
        <f t="shared" si="54"/>
        <v/>
      </c>
    </row>
    <row r="3466" spans="22:22" x14ac:dyDescent="0.35">
      <c r="V3466" s="5" t="str">
        <f t="shared" si="54"/>
        <v/>
      </c>
    </row>
    <row r="3467" spans="22:22" x14ac:dyDescent="0.35">
      <c r="V3467" s="5" t="str">
        <f t="shared" si="54"/>
        <v/>
      </c>
    </row>
    <row r="3468" spans="22:22" x14ac:dyDescent="0.35">
      <c r="V3468" s="5" t="str">
        <f t="shared" si="54"/>
        <v/>
      </c>
    </row>
    <row r="3469" spans="22:22" x14ac:dyDescent="0.35">
      <c r="V3469" s="5" t="str">
        <f t="shared" si="54"/>
        <v/>
      </c>
    </row>
    <row r="3470" spans="22:22" x14ac:dyDescent="0.35">
      <c r="V3470" s="5" t="str">
        <f t="shared" si="54"/>
        <v/>
      </c>
    </row>
    <row r="3471" spans="22:22" x14ac:dyDescent="0.35">
      <c r="V3471" s="5" t="str">
        <f t="shared" si="54"/>
        <v/>
      </c>
    </row>
    <row r="3472" spans="22:22" x14ac:dyDescent="0.35">
      <c r="V3472" s="5" t="str">
        <f t="shared" si="54"/>
        <v/>
      </c>
    </row>
    <row r="3473" spans="22:22" x14ac:dyDescent="0.35">
      <c r="V3473" s="5" t="str">
        <f t="shared" si="54"/>
        <v/>
      </c>
    </row>
    <row r="3474" spans="22:22" x14ac:dyDescent="0.35">
      <c r="V3474" s="5" t="str">
        <f t="shared" si="54"/>
        <v/>
      </c>
    </row>
    <row r="3475" spans="22:22" x14ac:dyDescent="0.35">
      <c r="V3475" s="5" t="str">
        <f t="shared" si="54"/>
        <v/>
      </c>
    </row>
    <row r="3476" spans="22:22" x14ac:dyDescent="0.35">
      <c r="V3476" s="5" t="str">
        <f t="shared" si="54"/>
        <v/>
      </c>
    </row>
    <row r="3477" spans="22:22" x14ac:dyDescent="0.35">
      <c r="V3477" s="5" t="str">
        <f t="shared" si="54"/>
        <v/>
      </c>
    </row>
    <row r="3478" spans="22:22" x14ac:dyDescent="0.35">
      <c r="V3478" s="5" t="str">
        <f t="shared" si="54"/>
        <v/>
      </c>
    </row>
    <row r="3479" spans="22:22" x14ac:dyDescent="0.35">
      <c r="V3479" s="5" t="str">
        <f t="shared" si="54"/>
        <v/>
      </c>
    </row>
    <row r="3480" spans="22:22" x14ac:dyDescent="0.35">
      <c r="V3480" s="5" t="str">
        <f t="shared" si="54"/>
        <v/>
      </c>
    </row>
    <row r="3481" spans="22:22" x14ac:dyDescent="0.35">
      <c r="V3481" s="5" t="str">
        <f t="shared" si="54"/>
        <v/>
      </c>
    </row>
    <row r="3482" spans="22:22" x14ac:dyDescent="0.35">
      <c r="V3482" s="5" t="str">
        <f t="shared" si="54"/>
        <v/>
      </c>
    </row>
    <row r="3483" spans="22:22" x14ac:dyDescent="0.35">
      <c r="V3483" s="5" t="str">
        <f t="shared" si="54"/>
        <v/>
      </c>
    </row>
    <row r="3484" spans="22:22" x14ac:dyDescent="0.35">
      <c r="V3484" s="5" t="str">
        <f t="shared" si="54"/>
        <v/>
      </c>
    </row>
    <row r="3485" spans="22:22" x14ac:dyDescent="0.35">
      <c r="V3485" s="5" t="str">
        <f t="shared" si="54"/>
        <v/>
      </c>
    </row>
    <row r="3486" spans="22:22" x14ac:dyDescent="0.35">
      <c r="V3486" s="5" t="str">
        <f t="shared" si="54"/>
        <v/>
      </c>
    </row>
    <row r="3487" spans="22:22" x14ac:dyDescent="0.35">
      <c r="V3487" s="5" t="str">
        <f t="shared" si="54"/>
        <v/>
      </c>
    </row>
    <row r="3488" spans="22:22" x14ac:dyDescent="0.35">
      <c r="V3488" s="5" t="str">
        <f t="shared" si="54"/>
        <v/>
      </c>
    </row>
    <row r="3489" spans="22:22" x14ac:dyDescent="0.35">
      <c r="V3489" s="5" t="str">
        <f t="shared" si="54"/>
        <v/>
      </c>
    </row>
    <row r="3490" spans="22:22" x14ac:dyDescent="0.35">
      <c r="V3490" s="5" t="str">
        <f t="shared" si="54"/>
        <v/>
      </c>
    </row>
    <row r="3491" spans="22:22" x14ac:dyDescent="0.35">
      <c r="V3491" s="5" t="str">
        <f t="shared" si="54"/>
        <v/>
      </c>
    </row>
    <row r="3492" spans="22:22" x14ac:dyDescent="0.35">
      <c r="V3492" s="5" t="str">
        <f t="shared" si="54"/>
        <v/>
      </c>
    </row>
    <row r="3493" spans="22:22" x14ac:dyDescent="0.35">
      <c r="V3493" s="5" t="str">
        <f t="shared" si="54"/>
        <v/>
      </c>
    </row>
    <row r="3494" spans="22:22" x14ac:dyDescent="0.35">
      <c r="V3494" s="5" t="str">
        <f t="shared" si="54"/>
        <v/>
      </c>
    </row>
    <row r="3495" spans="22:22" x14ac:dyDescent="0.35">
      <c r="V3495" s="5" t="str">
        <f t="shared" si="54"/>
        <v/>
      </c>
    </row>
    <row r="3496" spans="22:22" x14ac:dyDescent="0.35">
      <c r="V3496" s="5" t="str">
        <f t="shared" si="54"/>
        <v/>
      </c>
    </row>
    <row r="3497" spans="22:22" x14ac:dyDescent="0.35">
      <c r="V3497" s="5" t="str">
        <f t="shared" si="54"/>
        <v/>
      </c>
    </row>
    <row r="3498" spans="22:22" x14ac:dyDescent="0.35">
      <c r="V3498" s="5" t="str">
        <f t="shared" si="54"/>
        <v/>
      </c>
    </row>
    <row r="3499" spans="22:22" x14ac:dyDescent="0.35">
      <c r="V3499" s="5" t="str">
        <f t="shared" si="54"/>
        <v/>
      </c>
    </row>
    <row r="3500" spans="22:22" x14ac:dyDescent="0.35">
      <c r="V3500" s="5" t="str">
        <f t="shared" si="54"/>
        <v/>
      </c>
    </row>
    <row r="3501" spans="22:22" x14ac:dyDescent="0.35">
      <c r="V3501" s="5" t="str">
        <f t="shared" si="54"/>
        <v/>
      </c>
    </row>
    <row r="3502" spans="22:22" x14ac:dyDescent="0.35">
      <c r="V3502" s="5" t="str">
        <f t="shared" si="54"/>
        <v/>
      </c>
    </row>
    <row r="3503" spans="22:22" x14ac:dyDescent="0.35">
      <c r="V3503" s="5" t="str">
        <f t="shared" si="54"/>
        <v/>
      </c>
    </row>
    <row r="3504" spans="22:22" x14ac:dyDescent="0.35">
      <c r="V3504" s="5" t="str">
        <f t="shared" si="54"/>
        <v/>
      </c>
    </row>
    <row r="3505" spans="22:22" x14ac:dyDescent="0.35">
      <c r="V3505" s="5" t="str">
        <f t="shared" si="54"/>
        <v/>
      </c>
    </row>
    <row r="3506" spans="22:22" x14ac:dyDescent="0.35">
      <c r="V3506" s="5" t="str">
        <f t="shared" si="54"/>
        <v/>
      </c>
    </row>
    <row r="3507" spans="22:22" x14ac:dyDescent="0.35">
      <c r="V3507" s="5" t="str">
        <f t="shared" si="54"/>
        <v/>
      </c>
    </row>
    <row r="3508" spans="22:22" x14ac:dyDescent="0.35">
      <c r="V3508" s="5" t="str">
        <f t="shared" si="54"/>
        <v/>
      </c>
    </row>
    <row r="3509" spans="22:22" x14ac:dyDescent="0.35">
      <c r="V3509" s="5" t="str">
        <f t="shared" si="54"/>
        <v/>
      </c>
    </row>
    <row r="3510" spans="22:22" x14ac:dyDescent="0.35">
      <c r="V3510" s="5" t="str">
        <f t="shared" si="54"/>
        <v/>
      </c>
    </row>
    <row r="3511" spans="22:22" x14ac:dyDescent="0.35">
      <c r="V3511" s="5" t="str">
        <f t="shared" si="54"/>
        <v/>
      </c>
    </row>
    <row r="3512" spans="22:22" x14ac:dyDescent="0.35">
      <c r="V3512" s="5" t="str">
        <f t="shared" si="54"/>
        <v/>
      </c>
    </row>
    <row r="3513" spans="22:22" x14ac:dyDescent="0.35">
      <c r="V3513" s="5" t="str">
        <f t="shared" si="54"/>
        <v/>
      </c>
    </row>
    <row r="3514" spans="22:22" x14ac:dyDescent="0.35">
      <c r="V3514" s="5" t="str">
        <f t="shared" si="54"/>
        <v/>
      </c>
    </row>
    <row r="3515" spans="22:22" x14ac:dyDescent="0.35">
      <c r="V3515" s="5" t="str">
        <f t="shared" si="54"/>
        <v/>
      </c>
    </row>
    <row r="3516" spans="22:22" x14ac:dyDescent="0.35">
      <c r="V3516" s="5" t="str">
        <f t="shared" si="54"/>
        <v/>
      </c>
    </row>
    <row r="3517" spans="22:22" x14ac:dyDescent="0.35">
      <c r="V3517" s="5" t="str">
        <f t="shared" si="54"/>
        <v/>
      </c>
    </row>
    <row r="3518" spans="22:22" x14ac:dyDescent="0.35">
      <c r="V3518" s="5" t="str">
        <f t="shared" si="54"/>
        <v/>
      </c>
    </row>
    <row r="3519" spans="22:22" x14ac:dyDescent="0.35">
      <c r="V3519" s="5" t="str">
        <f t="shared" si="54"/>
        <v/>
      </c>
    </row>
    <row r="3520" spans="22:22" x14ac:dyDescent="0.35">
      <c r="V3520" s="5" t="str">
        <f t="shared" si="54"/>
        <v/>
      </c>
    </row>
    <row r="3521" spans="22:22" x14ac:dyDescent="0.35">
      <c r="V3521" s="5" t="str">
        <f t="shared" si="54"/>
        <v/>
      </c>
    </row>
    <row r="3522" spans="22:22" x14ac:dyDescent="0.35">
      <c r="V3522" s="5" t="str">
        <f t="shared" ref="V3522:V3585" si="55">TRIM(CLEAN(SUBSTITUTE(A3522,CHAR(160)," ")))</f>
        <v/>
      </c>
    </row>
    <row r="3523" spans="22:22" x14ac:dyDescent="0.35">
      <c r="V3523" s="5" t="str">
        <f t="shared" si="55"/>
        <v/>
      </c>
    </row>
    <row r="3524" spans="22:22" x14ac:dyDescent="0.35">
      <c r="V3524" s="5" t="str">
        <f t="shared" si="55"/>
        <v/>
      </c>
    </row>
    <row r="3525" spans="22:22" x14ac:dyDescent="0.35">
      <c r="V3525" s="5" t="str">
        <f t="shared" si="55"/>
        <v/>
      </c>
    </row>
    <row r="3526" spans="22:22" x14ac:dyDescent="0.35">
      <c r="V3526" s="5" t="str">
        <f t="shared" si="55"/>
        <v/>
      </c>
    </row>
    <row r="3527" spans="22:22" x14ac:dyDescent="0.35">
      <c r="V3527" s="5" t="str">
        <f t="shared" si="55"/>
        <v/>
      </c>
    </row>
    <row r="3528" spans="22:22" x14ac:dyDescent="0.35">
      <c r="V3528" s="5" t="str">
        <f t="shared" si="55"/>
        <v/>
      </c>
    </row>
    <row r="3529" spans="22:22" x14ac:dyDescent="0.35">
      <c r="V3529" s="5" t="str">
        <f t="shared" si="55"/>
        <v/>
      </c>
    </row>
    <row r="3530" spans="22:22" x14ac:dyDescent="0.35">
      <c r="V3530" s="5" t="str">
        <f t="shared" si="55"/>
        <v/>
      </c>
    </row>
    <row r="3531" spans="22:22" x14ac:dyDescent="0.35">
      <c r="V3531" s="5" t="str">
        <f t="shared" si="55"/>
        <v/>
      </c>
    </row>
    <row r="3532" spans="22:22" x14ac:dyDescent="0.35">
      <c r="V3532" s="5" t="str">
        <f t="shared" si="55"/>
        <v/>
      </c>
    </row>
    <row r="3533" spans="22:22" x14ac:dyDescent="0.35">
      <c r="V3533" s="5" t="str">
        <f t="shared" si="55"/>
        <v/>
      </c>
    </row>
    <row r="3534" spans="22:22" x14ac:dyDescent="0.35">
      <c r="V3534" s="5" t="str">
        <f t="shared" si="55"/>
        <v/>
      </c>
    </row>
    <row r="3535" spans="22:22" x14ac:dyDescent="0.35">
      <c r="V3535" s="5" t="str">
        <f t="shared" si="55"/>
        <v/>
      </c>
    </row>
    <row r="3536" spans="22:22" x14ac:dyDescent="0.35">
      <c r="V3536" s="5" t="str">
        <f t="shared" si="55"/>
        <v/>
      </c>
    </row>
    <row r="3537" spans="22:22" x14ac:dyDescent="0.35">
      <c r="V3537" s="5" t="str">
        <f t="shared" si="55"/>
        <v/>
      </c>
    </row>
    <row r="3538" spans="22:22" x14ac:dyDescent="0.35">
      <c r="V3538" s="5" t="str">
        <f t="shared" si="55"/>
        <v/>
      </c>
    </row>
    <row r="3539" spans="22:22" x14ac:dyDescent="0.35">
      <c r="V3539" s="5" t="str">
        <f t="shared" si="55"/>
        <v/>
      </c>
    </row>
    <row r="3540" spans="22:22" x14ac:dyDescent="0.35">
      <c r="V3540" s="5" t="str">
        <f t="shared" si="55"/>
        <v/>
      </c>
    </row>
    <row r="3541" spans="22:22" x14ac:dyDescent="0.35">
      <c r="V3541" s="5" t="str">
        <f t="shared" si="55"/>
        <v/>
      </c>
    </row>
    <row r="3542" spans="22:22" x14ac:dyDescent="0.35">
      <c r="V3542" s="5" t="str">
        <f t="shared" si="55"/>
        <v/>
      </c>
    </row>
    <row r="3543" spans="22:22" x14ac:dyDescent="0.35">
      <c r="V3543" s="5" t="str">
        <f t="shared" si="55"/>
        <v/>
      </c>
    </row>
    <row r="3544" spans="22:22" x14ac:dyDescent="0.35">
      <c r="V3544" s="5" t="str">
        <f t="shared" si="55"/>
        <v/>
      </c>
    </row>
    <row r="3545" spans="22:22" x14ac:dyDescent="0.35">
      <c r="V3545" s="5" t="str">
        <f t="shared" si="55"/>
        <v/>
      </c>
    </row>
    <row r="3546" spans="22:22" x14ac:dyDescent="0.35">
      <c r="V3546" s="5" t="str">
        <f t="shared" si="55"/>
        <v/>
      </c>
    </row>
    <row r="3547" spans="22:22" x14ac:dyDescent="0.35">
      <c r="V3547" s="5" t="str">
        <f t="shared" si="55"/>
        <v/>
      </c>
    </row>
    <row r="3548" spans="22:22" x14ac:dyDescent="0.35">
      <c r="V3548" s="5" t="str">
        <f t="shared" si="55"/>
        <v/>
      </c>
    </row>
    <row r="3549" spans="22:22" x14ac:dyDescent="0.35">
      <c r="V3549" s="5" t="str">
        <f t="shared" si="55"/>
        <v/>
      </c>
    </row>
    <row r="3550" spans="22:22" x14ac:dyDescent="0.35">
      <c r="V3550" s="5" t="str">
        <f t="shared" si="55"/>
        <v/>
      </c>
    </row>
    <row r="3551" spans="22:22" x14ac:dyDescent="0.35">
      <c r="V3551" s="5" t="str">
        <f t="shared" si="55"/>
        <v/>
      </c>
    </row>
    <row r="3552" spans="22:22" x14ac:dyDescent="0.35">
      <c r="V3552" s="5" t="str">
        <f t="shared" si="55"/>
        <v/>
      </c>
    </row>
    <row r="3553" spans="22:22" x14ac:dyDescent="0.35">
      <c r="V3553" s="5" t="str">
        <f t="shared" si="55"/>
        <v/>
      </c>
    </row>
    <row r="3554" spans="22:22" x14ac:dyDescent="0.35">
      <c r="V3554" s="5" t="str">
        <f t="shared" si="55"/>
        <v/>
      </c>
    </row>
    <row r="3555" spans="22:22" x14ac:dyDescent="0.35">
      <c r="V3555" s="5" t="str">
        <f t="shared" si="55"/>
        <v/>
      </c>
    </row>
    <row r="3556" spans="22:22" x14ac:dyDescent="0.35">
      <c r="V3556" s="5" t="str">
        <f t="shared" si="55"/>
        <v/>
      </c>
    </row>
    <row r="3557" spans="22:22" x14ac:dyDescent="0.35">
      <c r="V3557" s="5" t="str">
        <f t="shared" si="55"/>
        <v/>
      </c>
    </row>
    <row r="3558" spans="22:22" x14ac:dyDescent="0.35">
      <c r="V3558" s="5" t="str">
        <f t="shared" si="55"/>
        <v/>
      </c>
    </row>
    <row r="3559" spans="22:22" x14ac:dyDescent="0.35">
      <c r="V3559" s="5" t="str">
        <f t="shared" si="55"/>
        <v/>
      </c>
    </row>
    <row r="3560" spans="22:22" x14ac:dyDescent="0.35">
      <c r="V3560" s="5" t="str">
        <f t="shared" si="55"/>
        <v/>
      </c>
    </row>
    <row r="3561" spans="22:22" x14ac:dyDescent="0.35">
      <c r="V3561" s="5" t="str">
        <f t="shared" si="55"/>
        <v/>
      </c>
    </row>
    <row r="3562" spans="22:22" x14ac:dyDescent="0.35">
      <c r="V3562" s="5" t="str">
        <f t="shared" si="55"/>
        <v/>
      </c>
    </row>
    <row r="3563" spans="22:22" x14ac:dyDescent="0.35">
      <c r="V3563" s="5" t="str">
        <f t="shared" si="55"/>
        <v/>
      </c>
    </row>
    <row r="3564" spans="22:22" x14ac:dyDescent="0.35">
      <c r="V3564" s="5" t="str">
        <f t="shared" si="55"/>
        <v/>
      </c>
    </row>
    <row r="3565" spans="22:22" x14ac:dyDescent="0.35">
      <c r="V3565" s="5" t="str">
        <f t="shared" si="55"/>
        <v/>
      </c>
    </row>
    <row r="3566" spans="22:22" x14ac:dyDescent="0.35">
      <c r="V3566" s="5" t="str">
        <f t="shared" si="55"/>
        <v/>
      </c>
    </row>
    <row r="3567" spans="22:22" x14ac:dyDescent="0.35">
      <c r="V3567" s="5" t="str">
        <f t="shared" si="55"/>
        <v/>
      </c>
    </row>
    <row r="3568" spans="22:22" x14ac:dyDescent="0.35">
      <c r="V3568" s="5" t="str">
        <f t="shared" si="55"/>
        <v/>
      </c>
    </row>
    <row r="3569" spans="22:22" x14ac:dyDescent="0.35">
      <c r="V3569" s="5" t="str">
        <f t="shared" si="55"/>
        <v/>
      </c>
    </row>
    <row r="3570" spans="22:22" x14ac:dyDescent="0.35">
      <c r="V3570" s="5" t="str">
        <f t="shared" si="55"/>
        <v/>
      </c>
    </row>
    <row r="3571" spans="22:22" x14ac:dyDescent="0.35">
      <c r="V3571" s="5" t="str">
        <f t="shared" si="55"/>
        <v/>
      </c>
    </row>
    <row r="3572" spans="22:22" x14ac:dyDescent="0.35">
      <c r="V3572" s="5" t="str">
        <f t="shared" si="55"/>
        <v/>
      </c>
    </row>
    <row r="3573" spans="22:22" x14ac:dyDescent="0.35">
      <c r="V3573" s="5" t="str">
        <f t="shared" si="55"/>
        <v/>
      </c>
    </row>
    <row r="3574" spans="22:22" x14ac:dyDescent="0.35">
      <c r="V3574" s="5" t="str">
        <f t="shared" si="55"/>
        <v/>
      </c>
    </row>
    <row r="3575" spans="22:22" x14ac:dyDescent="0.35">
      <c r="V3575" s="5" t="str">
        <f t="shared" si="55"/>
        <v/>
      </c>
    </row>
    <row r="3576" spans="22:22" x14ac:dyDescent="0.35">
      <c r="V3576" s="5" t="str">
        <f t="shared" si="55"/>
        <v/>
      </c>
    </row>
    <row r="3577" spans="22:22" x14ac:dyDescent="0.35">
      <c r="V3577" s="5" t="str">
        <f t="shared" si="55"/>
        <v/>
      </c>
    </row>
    <row r="3578" spans="22:22" x14ac:dyDescent="0.35">
      <c r="V3578" s="5" t="str">
        <f t="shared" si="55"/>
        <v/>
      </c>
    </row>
    <row r="3579" spans="22:22" x14ac:dyDescent="0.35">
      <c r="V3579" s="5" t="str">
        <f t="shared" si="55"/>
        <v/>
      </c>
    </row>
    <row r="3580" spans="22:22" x14ac:dyDescent="0.35">
      <c r="V3580" s="5" t="str">
        <f t="shared" si="55"/>
        <v/>
      </c>
    </row>
    <row r="3581" spans="22:22" x14ac:dyDescent="0.35">
      <c r="V3581" s="5" t="str">
        <f t="shared" si="55"/>
        <v/>
      </c>
    </row>
    <row r="3582" spans="22:22" x14ac:dyDescent="0.35">
      <c r="V3582" s="5" t="str">
        <f t="shared" si="55"/>
        <v/>
      </c>
    </row>
    <row r="3583" spans="22:22" x14ac:dyDescent="0.35">
      <c r="V3583" s="5" t="str">
        <f t="shared" si="55"/>
        <v/>
      </c>
    </row>
    <row r="3584" spans="22:22" x14ac:dyDescent="0.35">
      <c r="V3584" s="5" t="str">
        <f t="shared" si="55"/>
        <v/>
      </c>
    </row>
    <row r="3585" spans="22:22" x14ac:dyDescent="0.35">
      <c r="V3585" s="5" t="str">
        <f t="shared" si="55"/>
        <v/>
      </c>
    </row>
    <row r="3586" spans="22:22" x14ac:dyDescent="0.35">
      <c r="V3586" s="5" t="str">
        <f t="shared" ref="V3586:V3649" si="56">TRIM(CLEAN(SUBSTITUTE(A3586,CHAR(160)," ")))</f>
        <v/>
      </c>
    </row>
    <row r="3587" spans="22:22" x14ac:dyDescent="0.35">
      <c r="V3587" s="5" t="str">
        <f t="shared" si="56"/>
        <v/>
      </c>
    </row>
    <row r="3588" spans="22:22" x14ac:dyDescent="0.35">
      <c r="V3588" s="5" t="str">
        <f t="shared" si="56"/>
        <v/>
      </c>
    </row>
    <row r="3589" spans="22:22" x14ac:dyDescent="0.35">
      <c r="V3589" s="5" t="str">
        <f t="shared" si="56"/>
        <v/>
      </c>
    </row>
    <row r="3590" spans="22:22" x14ac:dyDescent="0.35">
      <c r="V3590" s="5" t="str">
        <f t="shared" si="56"/>
        <v/>
      </c>
    </row>
    <row r="3591" spans="22:22" x14ac:dyDescent="0.35">
      <c r="V3591" s="5" t="str">
        <f t="shared" si="56"/>
        <v/>
      </c>
    </row>
    <row r="3592" spans="22:22" x14ac:dyDescent="0.35">
      <c r="V3592" s="5" t="str">
        <f t="shared" si="56"/>
        <v/>
      </c>
    </row>
    <row r="3593" spans="22:22" x14ac:dyDescent="0.35">
      <c r="V3593" s="5" t="str">
        <f t="shared" si="56"/>
        <v/>
      </c>
    </row>
    <row r="3594" spans="22:22" x14ac:dyDescent="0.35">
      <c r="V3594" s="5" t="str">
        <f t="shared" si="56"/>
        <v/>
      </c>
    </row>
    <row r="3595" spans="22:22" x14ac:dyDescent="0.35">
      <c r="V3595" s="5" t="str">
        <f t="shared" si="56"/>
        <v/>
      </c>
    </row>
    <row r="3596" spans="22:22" x14ac:dyDescent="0.35">
      <c r="V3596" s="5" t="str">
        <f t="shared" si="56"/>
        <v/>
      </c>
    </row>
    <row r="3597" spans="22:22" x14ac:dyDescent="0.35">
      <c r="V3597" s="5" t="str">
        <f t="shared" si="56"/>
        <v/>
      </c>
    </row>
    <row r="3598" spans="22:22" x14ac:dyDescent="0.35">
      <c r="V3598" s="5" t="str">
        <f t="shared" si="56"/>
        <v/>
      </c>
    </row>
    <row r="3599" spans="22:22" x14ac:dyDescent="0.35">
      <c r="V3599" s="5" t="str">
        <f t="shared" si="56"/>
        <v/>
      </c>
    </row>
    <row r="3600" spans="22:22" x14ac:dyDescent="0.35">
      <c r="V3600" s="5" t="str">
        <f t="shared" si="56"/>
        <v/>
      </c>
    </row>
    <row r="3601" spans="22:22" x14ac:dyDescent="0.35">
      <c r="V3601" s="5" t="str">
        <f t="shared" si="56"/>
        <v/>
      </c>
    </row>
    <row r="3602" spans="22:22" x14ac:dyDescent="0.35">
      <c r="V3602" s="5" t="str">
        <f t="shared" si="56"/>
        <v/>
      </c>
    </row>
    <row r="3603" spans="22:22" x14ac:dyDescent="0.35">
      <c r="V3603" s="5" t="str">
        <f t="shared" si="56"/>
        <v/>
      </c>
    </row>
    <row r="3604" spans="22:22" x14ac:dyDescent="0.35">
      <c r="V3604" s="5" t="str">
        <f t="shared" si="56"/>
        <v/>
      </c>
    </row>
    <row r="3605" spans="22:22" x14ac:dyDescent="0.35">
      <c r="V3605" s="5" t="str">
        <f t="shared" si="56"/>
        <v/>
      </c>
    </row>
    <row r="3606" spans="22:22" x14ac:dyDescent="0.35">
      <c r="V3606" s="5" t="str">
        <f t="shared" si="56"/>
        <v/>
      </c>
    </row>
    <row r="3607" spans="22:22" x14ac:dyDescent="0.35">
      <c r="V3607" s="5" t="str">
        <f t="shared" si="56"/>
        <v/>
      </c>
    </row>
    <row r="3608" spans="22:22" x14ac:dyDescent="0.35">
      <c r="V3608" s="5" t="str">
        <f t="shared" si="56"/>
        <v/>
      </c>
    </row>
    <row r="3609" spans="22:22" x14ac:dyDescent="0.35">
      <c r="V3609" s="5" t="str">
        <f t="shared" si="56"/>
        <v/>
      </c>
    </row>
    <row r="3610" spans="22:22" x14ac:dyDescent="0.35">
      <c r="V3610" s="5" t="str">
        <f t="shared" si="56"/>
        <v/>
      </c>
    </row>
    <row r="3611" spans="22:22" x14ac:dyDescent="0.35">
      <c r="V3611" s="5" t="str">
        <f t="shared" si="56"/>
        <v/>
      </c>
    </row>
    <row r="3612" spans="22:22" x14ac:dyDescent="0.35">
      <c r="V3612" s="5" t="str">
        <f t="shared" si="56"/>
        <v/>
      </c>
    </row>
    <row r="3613" spans="22:22" x14ac:dyDescent="0.35">
      <c r="V3613" s="5" t="str">
        <f t="shared" si="56"/>
        <v/>
      </c>
    </row>
    <row r="3614" spans="22:22" x14ac:dyDescent="0.35">
      <c r="V3614" s="5" t="str">
        <f t="shared" si="56"/>
        <v/>
      </c>
    </row>
    <row r="3615" spans="22:22" x14ac:dyDescent="0.35">
      <c r="V3615" s="5" t="str">
        <f t="shared" si="56"/>
        <v/>
      </c>
    </row>
    <row r="3616" spans="22:22" x14ac:dyDescent="0.35">
      <c r="V3616" s="5" t="str">
        <f t="shared" si="56"/>
        <v/>
      </c>
    </row>
    <row r="3617" spans="22:22" x14ac:dyDescent="0.35">
      <c r="V3617" s="5" t="str">
        <f t="shared" si="56"/>
        <v/>
      </c>
    </row>
    <row r="3618" spans="22:22" x14ac:dyDescent="0.35">
      <c r="V3618" s="5" t="str">
        <f t="shared" si="56"/>
        <v/>
      </c>
    </row>
    <row r="3619" spans="22:22" x14ac:dyDescent="0.35">
      <c r="V3619" s="5" t="str">
        <f t="shared" si="56"/>
        <v/>
      </c>
    </row>
    <row r="3620" spans="22:22" x14ac:dyDescent="0.35">
      <c r="V3620" s="5" t="str">
        <f t="shared" si="56"/>
        <v/>
      </c>
    </row>
    <row r="3621" spans="22:22" x14ac:dyDescent="0.35">
      <c r="V3621" s="5" t="str">
        <f t="shared" si="56"/>
        <v/>
      </c>
    </row>
    <row r="3622" spans="22:22" x14ac:dyDescent="0.35">
      <c r="V3622" s="5" t="str">
        <f t="shared" si="56"/>
        <v/>
      </c>
    </row>
    <row r="3623" spans="22:22" x14ac:dyDescent="0.35">
      <c r="V3623" s="5" t="str">
        <f t="shared" si="56"/>
        <v/>
      </c>
    </row>
    <row r="3624" spans="22:22" x14ac:dyDescent="0.35">
      <c r="V3624" s="5" t="str">
        <f t="shared" si="56"/>
        <v/>
      </c>
    </row>
    <row r="3625" spans="22:22" x14ac:dyDescent="0.35">
      <c r="V3625" s="5" t="str">
        <f t="shared" si="56"/>
        <v/>
      </c>
    </row>
    <row r="3626" spans="22:22" x14ac:dyDescent="0.35">
      <c r="V3626" s="5" t="str">
        <f t="shared" si="56"/>
        <v/>
      </c>
    </row>
    <row r="3627" spans="22:22" x14ac:dyDescent="0.35">
      <c r="V3627" s="5" t="str">
        <f t="shared" si="56"/>
        <v/>
      </c>
    </row>
    <row r="3628" spans="22:22" x14ac:dyDescent="0.35">
      <c r="V3628" s="5" t="str">
        <f t="shared" si="56"/>
        <v/>
      </c>
    </row>
    <row r="3629" spans="22:22" x14ac:dyDescent="0.35">
      <c r="V3629" s="5" t="str">
        <f t="shared" si="56"/>
        <v/>
      </c>
    </row>
    <row r="3630" spans="22:22" x14ac:dyDescent="0.35">
      <c r="V3630" s="5" t="str">
        <f t="shared" si="56"/>
        <v/>
      </c>
    </row>
    <row r="3631" spans="22:22" x14ac:dyDescent="0.35">
      <c r="V3631" s="5" t="str">
        <f t="shared" si="56"/>
        <v/>
      </c>
    </row>
    <row r="3632" spans="22:22" x14ac:dyDescent="0.35">
      <c r="V3632" s="5" t="str">
        <f t="shared" si="56"/>
        <v/>
      </c>
    </row>
    <row r="3633" spans="22:22" x14ac:dyDescent="0.35">
      <c r="V3633" s="5" t="str">
        <f t="shared" si="56"/>
        <v/>
      </c>
    </row>
    <row r="3634" spans="22:22" x14ac:dyDescent="0.35">
      <c r="V3634" s="5" t="str">
        <f t="shared" si="56"/>
        <v/>
      </c>
    </row>
    <row r="3635" spans="22:22" x14ac:dyDescent="0.35">
      <c r="V3635" s="5" t="str">
        <f t="shared" si="56"/>
        <v/>
      </c>
    </row>
    <row r="3636" spans="22:22" x14ac:dyDescent="0.35">
      <c r="V3636" s="5" t="str">
        <f t="shared" si="56"/>
        <v/>
      </c>
    </row>
    <row r="3637" spans="22:22" x14ac:dyDescent="0.35">
      <c r="V3637" s="5" t="str">
        <f t="shared" si="56"/>
        <v/>
      </c>
    </row>
    <row r="3638" spans="22:22" x14ac:dyDescent="0.35">
      <c r="V3638" s="5" t="str">
        <f t="shared" si="56"/>
        <v/>
      </c>
    </row>
    <row r="3639" spans="22:22" x14ac:dyDescent="0.35">
      <c r="V3639" s="5" t="str">
        <f t="shared" si="56"/>
        <v/>
      </c>
    </row>
    <row r="3640" spans="22:22" x14ac:dyDescent="0.35">
      <c r="V3640" s="5" t="str">
        <f t="shared" si="56"/>
        <v/>
      </c>
    </row>
    <row r="3641" spans="22:22" x14ac:dyDescent="0.35">
      <c r="V3641" s="5" t="str">
        <f t="shared" si="56"/>
        <v/>
      </c>
    </row>
    <row r="3642" spans="22:22" x14ac:dyDescent="0.35">
      <c r="V3642" s="5" t="str">
        <f t="shared" si="56"/>
        <v/>
      </c>
    </row>
    <row r="3643" spans="22:22" x14ac:dyDescent="0.35">
      <c r="V3643" s="5" t="str">
        <f t="shared" si="56"/>
        <v/>
      </c>
    </row>
    <row r="3644" spans="22:22" x14ac:dyDescent="0.35">
      <c r="V3644" s="5" t="str">
        <f t="shared" si="56"/>
        <v/>
      </c>
    </row>
    <row r="3645" spans="22:22" x14ac:dyDescent="0.35">
      <c r="V3645" s="5" t="str">
        <f t="shared" si="56"/>
        <v/>
      </c>
    </row>
    <row r="3646" spans="22:22" x14ac:dyDescent="0.35">
      <c r="V3646" s="5" t="str">
        <f t="shared" si="56"/>
        <v/>
      </c>
    </row>
    <row r="3647" spans="22:22" x14ac:dyDescent="0.35">
      <c r="V3647" s="5" t="str">
        <f t="shared" si="56"/>
        <v/>
      </c>
    </row>
    <row r="3648" spans="22:22" x14ac:dyDescent="0.35">
      <c r="V3648" s="5" t="str">
        <f t="shared" si="56"/>
        <v/>
      </c>
    </row>
    <row r="3649" spans="22:22" x14ac:dyDescent="0.35">
      <c r="V3649" s="5" t="str">
        <f t="shared" si="56"/>
        <v/>
      </c>
    </row>
    <row r="3650" spans="22:22" x14ac:dyDescent="0.35">
      <c r="V3650" s="5" t="str">
        <f t="shared" ref="V3650:V3713" si="57">TRIM(CLEAN(SUBSTITUTE(A3650,CHAR(160)," ")))</f>
        <v/>
      </c>
    </row>
    <row r="3651" spans="22:22" x14ac:dyDescent="0.35">
      <c r="V3651" s="5" t="str">
        <f t="shared" si="57"/>
        <v/>
      </c>
    </row>
    <row r="3652" spans="22:22" x14ac:dyDescent="0.35">
      <c r="V3652" s="5" t="str">
        <f t="shared" si="57"/>
        <v/>
      </c>
    </row>
    <row r="3653" spans="22:22" x14ac:dyDescent="0.35">
      <c r="V3653" s="5" t="str">
        <f t="shared" si="57"/>
        <v/>
      </c>
    </row>
    <row r="3654" spans="22:22" x14ac:dyDescent="0.35">
      <c r="V3654" s="5" t="str">
        <f t="shared" si="57"/>
        <v/>
      </c>
    </row>
    <row r="3655" spans="22:22" x14ac:dyDescent="0.35">
      <c r="V3655" s="5" t="str">
        <f t="shared" si="57"/>
        <v/>
      </c>
    </row>
    <row r="3656" spans="22:22" x14ac:dyDescent="0.35">
      <c r="V3656" s="5" t="str">
        <f t="shared" si="57"/>
        <v/>
      </c>
    </row>
    <row r="3657" spans="22:22" x14ac:dyDescent="0.35">
      <c r="V3657" s="5" t="str">
        <f t="shared" si="57"/>
        <v/>
      </c>
    </row>
    <row r="3658" spans="22:22" x14ac:dyDescent="0.35">
      <c r="V3658" s="5" t="str">
        <f t="shared" si="57"/>
        <v/>
      </c>
    </row>
    <row r="3659" spans="22:22" x14ac:dyDescent="0.35">
      <c r="V3659" s="5" t="str">
        <f t="shared" si="57"/>
        <v/>
      </c>
    </row>
    <row r="3660" spans="22:22" x14ac:dyDescent="0.35">
      <c r="V3660" s="5" t="str">
        <f t="shared" si="57"/>
        <v/>
      </c>
    </row>
    <row r="3661" spans="22:22" x14ac:dyDescent="0.35">
      <c r="V3661" s="5" t="str">
        <f t="shared" si="57"/>
        <v/>
      </c>
    </row>
    <row r="3662" spans="22:22" x14ac:dyDescent="0.35">
      <c r="V3662" s="5" t="str">
        <f t="shared" si="57"/>
        <v/>
      </c>
    </row>
    <row r="3663" spans="22:22" x14ac:dyDescent="0.35">
      <c r="V3663" s="5" t="str">
        <f t="shared" si="57"/>
        <v/>
      </c>
    </row>
    <row r="3664" spans="22:22" x14ac:dyDescent="0.35">
      <c r="V3664" s="5" t="str">
        <f t="shared" si="57"/>
        <v/>
      </c>
    </row>
    <row r="3665" spans="22:22" x14ac:dyDescent="0.35">
      <c r="V3665" s="5" t="str">
        <f t="shared" si="57"/>
        <v/>
      </c>
    </row>
    <row r="3666" spans="22:22" x14ac:dyDescent="0.35">
      <c r="V3666" s="5" t="str">
        <f t="shared" si="57"/>
        <v/>
      </c>
    </row>
    <row r="3667" spans="22:22" x14ac:dyDescent="0.35">
      <c r="V3667" s="5" t="str">
        <f t="shared" si="57"/>
        <v/>
      </c>
    </row>
    <row r="3668" spans="22:22" x14ac:dyDescent="0.35">
      <c r="V3668" s="5" t="str">
        <f t="shared" si="57"/>
        <v/>
      </c>
    </row>
    <row r="3669" spans="22:22" x14ac:dyDescent="0.35">
      <c r="V3669" s="5" t="str">
        <f t="shared" si="57"/>
        <v/>
      </c>
    </row>
    <row r="3670" spans="22:22" x14ac:dyDescent="0.35">
      <c r="V3670" s="5" t="str">
        <f t="shared" si="57"/>
        <v/>
      </c>
    </row>
    <row r="3671" spans="22:22" x14ac:dyDescent="0.35">
      <c r="V3671" s="5" t="str">
        <f t="shared" si="57"/>
        <v/>
      </c>
    </row>
    <row r="3672" spans="22:22" x14ac:dyDescent="0.35">
      <c r="V3672" s="5" t="str">
        <f t="shared" si="57"/>
        <v/>
      </c>
    </row>
    <row r="3673" spans="22:22" x14ac:dyDescent="0.35">
      <c r="V3673" s="5" t="str">
        <f t="shared" si="57"/>
        <v/>
      </c>
    </row>
    <row r="3674" spans="22:22" x14ac:dyDescent="0.35">
      <c r="V3674" s="5" t="str">
        <f t="shared" si="57"/>
        <v/>
      </c>
    </row>
    <row r="3675" spans="22:22" x14ac:dyDescent="0.35">
      <c r="V3675" s="5" t="str">
        <f t="shared" si="57"/>
        <v/>
      </c>
    </row>
    <row r="3676" spans="22:22" x14ac:dyDescent="0.35">
      <c r="V3676" s="5" t="str">
        <f t="shared" si="57"/>
        <v/>
      </c>
    </row>
    <row r="3677" spans="22:22" x14ac:dyDescent="0.35">
      <c r="V3677" s="5" t="str">
        <f t="shared" si="57"/>
        <v/>
      </c>
    </row>
    <row r="3678" spans="22:22" x14ac:dyDescent="0.35">
      <c r="V3678" s="5" t="str">
        <f t="shared" si="57"/>
        <v/>
      </c>
    </row>
    <row r="3679" spans="22:22" x14ac:dyDescent="0.35">
      <c r="V3679" s="5" t="str">
        <f t="shared" si="57"/>
        <v/>
      </c>
    </row>
    <row r="3680" spans="22:22" x14ac:dyDescent="0.35">
      <c r="V3680" s="5" t="str">
        <f t="shared" si="57"/>
        <v/>
      </c>
    </row>
    <row r="3681" spans="22:22" x14ac:dyDescent="0.35">
      <c r="V3681" s="5" t="str">
        <f t="shared" si="57"/>
        <v/>
      </c>
    </row>
    <row r="3682" spans="22:22" x14ac:dyDescent="0.35">
      <c r="V3682" s="5" t="str">
        <f t="shared" si="57"/>
        <v/>
      </c>
    </row>
    <row r="3683" spans="22:22" x14ac:dyDescent="0.35">
      <c r="V3683" s="5" t="str">
        <f t="shared" si="57"/>
        <v/>
      </c>
    </row>
    <row r="3684" spans="22:22" x14ac:dyDescent="0.35">
      <c r="V3684" s="5" t="str">
        <f t="shared" si="57"/>
        <v/>
      </c>
    </row>
    <row r="3685" spans="22:22" x14ac:dyDescent="0.35">
      <c r="V3685" s="5" t="str">
        <f t="shared" si="57"/>
        <v/>
      </c>
    </row>
    <row r="3686" spans="22:22" x14ac:dyDescent="0.35">
      <c r="V3686" s="5" t="str">
        <f t="shared" si="57"/>
        <v/>
      </c>
    </row>
    <row r="3687" spans="22:22" x14ac:dyDescent="0.35">
      <c r="V3687" s="5" t="str">
        <f t="shared" si="57"/>
        <v/>
      </c>
    </row>
    <row r="3688" spans="22:22" x14ac:dyDescent="0.35">
      <c r="V3688" s="5" t="str">
        <f t="shared" si="57"/>
        <v/>
      </c>
    </row>
    <row r="3689" spans="22:22" x14ac:dyDescent="0.35">
      <c r="V3689" s="5" t="str">
        <f t="shared" si="57"/>
        <v/>
      </c>
    </row>
    <row r="3690" spans="22:22" x14ac:dyDescent="0.35">
      <c r="V3690" s="5" t="str">
        <f t="shared" si="57"/>
        <v/>
      </c>
    </row>
    <row r="3691" spans="22:22" x14ac:dyDescent="0.35">
      <c r="V3691" s="5" t="str">
        <f t="shared" si="57"/>
        <v/>
      </c>
    </row>
    <row r="3692" spans="22:22" x14ac:dyDescent="0.35">
      <c r="V3692" s="5" t="str">
        <f t="shared" si="57"/>
        <v/>
      </c>
    </row>
    <row r="3693" spans="22:22" x14ac:dyDescent="0.35">
      <c r="V3693" s="5" t="str">
        <f t="shared" si="57"/>
        <v/>
      </c>
    </row>
    <row r="3694" spans="22:22" x14ac:dyDescent="0.35">
      <c r="V3694" s="5" t="str">
        <f t="shared" si="57"/>
        <v/>
      </c>
    </row>
    <row r="3695" spans="22:22" x14ac:dyDescent="0.35">
      <c r="V3695" s="5" t="str">
        <f t="shared" si="57"/>
        <v/>
      </c>
    </row>
    <row r="3696" spans="22:22" x14ac:dyDescent="0.35">
      <c r="V3696" s="5" t="str">
        <f t="shared" si="57"/>
        <v/>
      </c>
    </row>
    <row r="3697" spans="22:22" x14ac:dyDescent="0.35">
      <c r="V3697" s="5" t="str">
        <f t="shared" si="57"/>
        <v/>
      </c>
    </row>
    <row r="3698" spans="22:22" x14ac:dyDescent="0.35">
      <c r="V3698" s="5" t="str">
        <f t="shared" si="57"/>
        <v/>
      </c>
    </row>
    <row r="3699" spans="22:22" x14ac:dyDescent="0.35">
      <c r="V3699" s="5" t="str">
        <f t="shared" si="57"/>
        <v/>
      </c>
    </row>
    <row r="3700" spans="22:22" x14ac:dyDescent="0.35">
      <c r="V3700" s="5" t="str">
        <f t="shared" si="57"/>
        <v/>
      </c>
    </row>
    <row r="3701" spans="22:22" x14ac:dyDescent="0.35">
      <c r="V3701" s="5" t="str">
        <f t="shared" si="57"/>
        <v/>
      </c>
    </row>
    <row r="3702" spans="22:22" x14ac:dyDescent="0.35">
      <c r="V3702" s="5" t="str">
        <f t="shared" si="57"/>
        <v/>
      </c>
    </row>
    <row r="3703" spans="22:22" x14ac:dyDescent="0.35">
      <c r="V3703" s="5" t="str">
        <f t="shared" si="57"/>
        <v/>
      </c>
    </row>
    <row r="3704" spans="22:22" x14ac:dyDescent="0.35">
      <c r="V3704" s="5" t="str">
        <f t="shared" si="57"/>
        <v/>
      </c>
    </row>
    <row r="3705" spans="22:22" x14ac:dyDescent="0.35">
      <c r="V3705" s="5" t="str">
        <f t="shared" si="57"/>
        <v/>
      </c>
    </row>
    <row r="3706" spans="22:22" x14ac:dyDescent="0.35">
      <c r="V3706" s="5" t="str">
        <f t="shared" si="57"/>
        <v/>
      </c>
    </row>
    <row r="3707" spans="22:22" x14ac:dyDescent="0.35">
      <c r="V3707" s="5" t="str">
        <f t="shared" si="57"/>
        <v/>
      </c>
    </row>
    <row r="3708" spans="22:22" x14ac:dyDescent="0.35">
      <c r="V3708" s="5" t="str">
        <f t="shared" si="57"/>
        <v/>
      </c>
    </row>
    <row r="3709" spans="22:22" x14ac:dyDescent="0.35">
      <c r="V3709" s="5" t="str">
        <f t="shared" si="57"/>
        <v/>
      </c>
    </row>
    <row r="3710" spans="22:22" x14ac:dyDescent="0.35">
      <c r="V3710" s="5" t="str">
        <f t="shared" si="57"/>
        <v/>
      </c>
    </row>
    <row r="3711" spans="22:22" x14ac:dyDescent="0.35">
      <c r="V3711" s="5" t="str">
        <f t="shared" si="57"/>
        <v/>
      </c>
    </row>
    <row r="3712" spans="22:22" x14ac:dyDescent="0.35">
      <c r="V3712" s="5" t="str">
        <f t="shared" si="57"/>
        <v/>
      </c>
    </row>
    <row r="3713" spans="22:22" x14ac:dyDescent="0.35">
      <c r="V3713" s="5" t="str">
        <f t="shared" si="57"/>
        <v/>
      </c>
    </row>
    <row r="3714" spans="22:22" x14ac:dyDescent="0.35">
      <c r="V3714" s="5" t="str">
        <f t="shared" ref="V3714:V3777" si="58">TRIM(CLEAN(SUBSTITUTE(A3714,CHAR(160)," ")))</f>
        <v/>
      </c>
    </row>
    <row r="3715" spans="22:22" x14ac:dyDescent="0.35">
      <c r="V3715" s="5" t="str">
        <f t="shared" si="58"/>
        <v/>
      </c>
    </row>
    <row r="3716" spans="22:22" x14ac:dyDescent="0.35">
      <c r="V3716" s="5" t="str">
        <f t="shared" si="58"/>
        <v/>
      </c>
    </row>
    <row r="3717" spans="22:22" x14ac:dyDescent="0.35">
      <c r="V3717" s="5" t="str">
        <f t="shared" si="58"/>
        <v/>
      </c>
    </row>
    <row r="3718" spans="22:22" x14ac:dyDescent="0.35">
      <c r="V3718" s="5" t="str">
        <f t="shared" si="58"/>
        <v/>
      </c>
    </row>
    <row r="3719" spans="22:22" x14ac:dyDescent="0.35">
      <c r="V3719" s="5" t="str">
        <f t="shared" si="58"/>
        <v/>
      </c>
    </row>
    <row r="3720" spans="22:22" x14ac:dyDescent="0.35">
      <c r="V3720" s="5" t="str">
        <f t="shared" si="58"/>
        <v/>
      </c>
    </row>
    <row r="3721" spans="22:22" x14ac:dyDescent="0.35">
      <c r="V3721" s="5" t="str">
        <f t="shared" si="58"/>
        <v/>
      </c>
    </row>
    <row r="3722" spans="22:22" x14ac:dyDescent="0.35">
      <c r="V3722" s="5" t="str">
        <f t="shared" si="58"/>
        <v/>
      </c>
    </row>
    <row r="3723" spans="22:22" x14ac:dyDescent="0.35">
      <c r="V3723" s="5" t="str">
        <f t="shared" si="58"/>
        <v/>
      </c>
    </row>
    <row r="3724" spans="22:22" x14ac:dyDescent="0.35">
      <c r="V3724" s="5" t="str">
        <f t="shared" si="58"/>
        <v/>
      </c>
    </row>
    <row r="3725" spans="22:22" x14ac:dyDescent="0.35">
      <c r="V3725" s="5" t="str">
        <f t="shared" si="58"/>
        <v/>
      </c>
    </row>
    <row r="3726" spans="22:22" x14ac:dyDescent="0.35">
      <c r="V3726" s="5" t="str">
        <f t="shared" si="58"/>
        <v/>
      </c>
    </row>
    <row r="3727" spans="22:22" x14ac:dyDescent="0.35">
      <c r="V3727" s="5" t="str">
        <f t="shared" si="58"/>
        <v/>
      </c>
    </row>
    <row r="3728" spans="22:22" x14ac:dyDescent="0.35">
      <c r="V3728" s="5" t="str">
        <f t="shared" si="58"/>
        <v/>
      </c>
    </row>
    <row r="3729" spans="22:22" x14ac:dyDescent="0.35">
      <c r="V3729" s="5" t="str">
        <f t="shared" si="58"/>
        <v/>
      </c>
    </row>
    <row r="3730" spans="22:22" x14ac:dyDescent="0.35">
      <c r="V3730" s="5" t="str">
        <f t="shared" si="58"/>
        <v/>
      </c>
    </row>
    <row r="3731" spans="22:22" x14ac:dyDescent="0.35">
      <c r="V3731" s="5" t="str">
        <f t="shared" si="58"/>
        <v/>
      </c>
    </row>
    <row r="3732" spans="22:22" x14ac:dyDescent="0.35">
      <c r="V3732" s="5" t="str">
        <f t="shared" si="58"/>
        <v/>
      </c>
    </row>
    <row r="3733" spans="22:22" x14ac:dyDescent="0.35">
      <c r="V3733" s="5" t="str">
        <f t="shared" si="58"/>
        <v/>
      </c>
    </row>
    <row r="3734" spans="22:22" x14ac:dyDescent="0.35">
      <c r="V3734" s="5" t="str">
        <f t="shared" si="58"/>
        <v/>
      </c>
    </row>
    <row r="3735" spans="22:22" x14ac:dyDescent="0.35">
      <c r="V3735" s="5" t="str">
        <f t="shared" si="58"/>
        <v/>
      </c>
    </row>
    <row r="3736" spans="22:22" x14ac:dyDescent="0.35">
      <c r="V3736" s="5" t="str">
        <f t="shared" si="58"/>
        <v/>
      </c>
    </row>
    <row r="3737" spans="22:22" x14ac:dyDescent="0.35">
      <c r="V3737" s="5" t="str">
        <f t="shared" si="58"/>
        <v/>
      </c>
    </row>
    <row r="3738" spans="22:22" x14ac:dyDescent="0.35">
      <c r="V3738" s="5" t="str">
        <f t="shared" si="58"/>
        <v/>
      </c>
    </row>
    <row r="3739" spans="22:22" x14ac:dyDescent="0.35">
      <c r="V3739" s="5" t="str">
        <f t="shared" si="58"/>
        <v/>
      </c>
    </row>
    <row r="3740" spans="22:22" x14ac:dyDescent="0.35">
      <c r="V3740" s="5" t="str">
        <f t="shared" si="58"/>
        <v/>
      </c>
    </row>
    <row r="3741" spans="22:22" x14ac:dyDescent="0.35">
      <c r="V3741" s="5" t="str">
        <f t="shared" si="58"/>
        <v/>
      </c>
    </row>
    <row r="3742" spans="22:22" x14ac:dyDescent="0.35">
      <c r="V3742" s="5" t="str">
        <f t="shared" si="58"/>
        <v/>
      </c>
    </row>
    <row r="3743" spans="22:22" x14ac:dyDescent="0.35">
      <c r="V3743" s="5" t="str">
        <f t="shared" si="58"/>
        <v/>
      </c>
    </row>
    <row r="3744" spans="22:22" x14ac:dyDescent="0.35">
      <c r="V3744" s="5" t="str">
        <f t="shared" si="58"/>
        <v/>
      </c>
    </row>
    <row r="3745" spans="22:22" x14ac:dyDescent="0.35">
      <c r="V3745" s="5" t="str">
        <f t="shared" si="58"/>
        <v/>
      </c>
    </row>
    <row r="3746" spans="22:22" x14ac:dyDescent="0.35">
      <c r="V3746" s="5" t="str">
        <f t="shared" si="58"/>
        <v/>
      </c>
    </row>
    <row r="3747" spans="22:22" x14ac:dyDescent="0.35">
      <c r="V3747" s="5" t="str">
        <f t="shared" si="58"/>
        <v/>
      </c>
    </row>
    <row r="3748" spans="22:22" x14ac:dyDescent="0.35">
      <c r="V3748" s="5" t="str">
        <f t="shared" si="58"/>
        <v/>
      </c>
    </row>
    <row r="3749" spans="22:22" x14ac:dyDescent="0.35">
      <c r="V3749" s="5" t="str">
        <f t="shared" si="58"/>
        <v/>
      </c>
    </row>
    <row r="3750" spans="22:22" x14ac:dyDescent="0.35">
      <c r="V3750" s="5" t="str">
        <f t="shared" si="58"/>
        <v/>
      </c>
    </row>
    <row r="3751" spans="22:22" x14ac:dyDescent="0.35">
      <c r="V3751" s="5" t="str">
        <f t="shared" si="58"/>
        <v/>
      </c>
    </row>
    <row r="3752" spans="22:22" x14ac:dyDescent="0.35">
      <c r="V3752" s="5" t="str">
        <f t="shared" si="58"/>
        <v/>
      </c>
    </row>
    <row r="3753" spans="22:22" x14ac:dyDescent="0.35">
      <c r="V3753" s="5" t="str">
        <f t="shared" si="58"/>
        <v/>
      </c>
    </row>
    <row r="3754" spans="22:22" x14ac:dyDescent="0.35">
      <c r="V3754" s="5" t="str">
        <f t="shared" si="58"/>
        <v/>
      </c>
    </row>
    <row r="3755" spans="22:22" x14ac:dyDescent="0.35">
      <c r="V3755" s="5" t="str">
        <f t="shared" si="58"/>
        <v/>
      </c>
    </row>
    <row r="3756" spans="22:22" x14ac:dyDescent="0.35">
      <c r="V3756" s="5" t="str">
        <f t="shared" si="58"/>
        <v/>
      </c>
    </row>
    <row r="3757" spans="22:22" x14ac:dyDescent="0.35">
      <c r="V3757" s="5" t="str">
        <f t="shared" si="58"/>
        <v/>
      </c>
    </row>
    <row r="3758" spans="22:22" x14ac:dyDescent="0.35">
      <c r="V3758" s="5" t="str">
        <f t="shared" si="58"/>
        <v/>
      </c>
    </row>
    <row r="3759" spans="22:22" x14ac:dyDescent="0.35">
      <c r="V3759" s="5" t="str">
        <f t="shared" si="58"/>
        <v/>
      </c>
    </row>
    <row r="3760" spans="22:22" x14ac:dyDescent="0.35">
      <c r="V3760" s="5" t="str">
        <f t="shared" si="58"/>
        <v/>
      </c>
    </row>
    <row r="3761" spans="22:22" x14ac:dyDescent="0.35">
      <c r="V3761" s="5" t="str">
        <f t="shared" si="58"/>
        <v/>
      </c>
    </row>
    <row r="3762" spans="22:22" x14ac:dyDescent="0.35">
      <c r="V3762" s="5" t="str">
        <f t="shared" si="58"/>
        <v/>
      </c>
    </row>
    <row r="3763" spans="22:22" x14ac:dyDescent="0.35">
      <c r="V3763" s="5" t="str">
        <f t="shared" si="58"/>
        <v/>
      </c>
    </row>
    <row r="3764" spans="22:22" x14ac:dyDescent="0.35">
      <c r="V3764" s="5" t="str">
        <f t="shared" si="58"/>
        <v/>
      </c>
    </row>
    <row r="3765" spans="22:22" x14ac:dyDescent="0.35">
      <c r="V3765" s="5" t="str">
        <f t="shared" si="58"/>
        <v/>
      </c>
    </row>
    <row r="3766" spans="22:22" x14ac:dyDescent="0.35">
      <c r="V3766" s="5" t="str">
        <f t="shared" si="58"/>
        <v/>
      </c>
    </row>
    <row r="3767" spans="22:22" x14ac:dyDescent="0.35">
      <c r="V3767" s="5" t="str">
        <f t="shared" si="58"/>
        <v/>
      </c>
    </row>
    <row r="3768" spans="22:22" x14ac:dyDescent="0.35">
      <c r="V3768" s="5" t="str">
        <f t="shared" si="58"/>
        <v/>
      </c>
    </row>
    <row r="3769" spans="22:22" x14ac:dyDescent="0.35">
      <c r="V3769" s="5" t="str">
        <f t="shared" si="58"/>
        <v/>
      </c>
    </row>
    <row r="3770" spans="22:22" x14ac:dyDescent="0.35">
      <c r="V3770" s="5" t="str">
        <f t="shared" si="58"/>
        <v/>
      </c>
    </row>
    <row r="3771" spans="22:22" x14ac:dyDescent="0.35">
      <c r="V3771" s="5" t="str">
        <f t="shared" si="58"/>
        <v/>
      </c>
    </row>
    <row r="3772" spans="22:22" x14ac:dyDescent="0.35">
      <c r="V3772" s="5" t="str">
        <f t="shared" si="58"/>
        <v/>
      </c>
    </row>
    <row r="3773" spans="22:22" x14ac:dyDescent="0.35">
      <c r="V3773" s="5" t="str">
        <f t="shared" si="58"/>
        <v/>
      </c>
    </row>
    <row r="3774" spans="22:22" x14ac:dyDescent="0.35">
      <c r="V3774" s="5" t="str">
        <f t="shared" si="58"/>
        <v/>
      </c>
    </row>
    <row r="3775" spans="22:22" x14ac:dyDescent="0.35">
      <c r="V3775" s="5" t="str">
        <f t="shared" si="58"/>
        <v/>
      </c>
    </row>
    <row r="3776" spans="22:22" x14ac:dyDescent="0.35">
      <c r="V3776" s="5" t="str">
        <f t="shared" si="58"/>
        <v/>
      </c>
    </row>
    <row r="3777" spans="22:22" x14ac:dyDescent="0.35">
      <c r="V3777" s="5" t="str">
        <f t="shared" si="58"/>
        <v/>
      </c>
    </row>
    <row r="3778" spans="22:22" x14ac:dyDescent="0.35">
      <c r="V3778" s="5" t="str">
        <f t="shared" ref="V3778:V3841" si="59">TRIM(CLEAN(SUBSTITUTE(A3778,CHAR(160)," ")))</f>
        <v/>
      </c>
    </row>
    <row r="3779" spans="22:22" x14ac:dyDescent="0.35">
      <c r="V3779" s="5" t="str">
        <f t="shared" si="59"/>
        <v/>
      </c>
    </row>
    <row r="3780" spans="22:22" x14ac:dyDescent="0.35">
      <c r="V3780" s="5" t="str">
        <f t="shared" si="59"/>
        <v/>
      </c>
    </row>
    <row r="3781" spans="22:22" x14ac:dyDescent="0.35">
      <c r="V3781" s="5" t="str">
        <f t="shared" si="59"/>
        <v/>
      </c>
    </row>
    <row r="3782" spans="22:22" x14ac:dyDescent="0.35">
      <c r="V3782" s="5" t="str">
        <f t="shared" si="59"/>
        <v/>
      </c>
    </row>
    <row r="3783" spans="22:22" x14ac:dyDescent="0.35">
      <c r="V3783" s="5" t="str">
        <f t="shared" si="59"/>
        <v/>
      </c>
    </row>
    <row r="3784" spans="22:22" x14ac:dyDescent="0.35">
      <c r="V3784" s="5" t="str">
        <f t="shared" si="59"/>
        <v/>
      </c>
    </row>
    <row r="3785" spans="22:22" x14ac:dyDescent="0.35">
      <c r="V3785" s="5" t="str">
        <f t="shared" si="59"/>
        <v/>
      </c>
    </row>
    <row r="3786" spans="22:22" x14ac:dyDescent="0.35">
      <c r="V3786" s="5" t="str">
        <f t="shared" si="59"/>
        <v/>
      </c>
    </row>
    <row r="3787" spans="22:22" x14ac:dyDescent="0.35">
      <c r="V3787" s="5" t="str">
        <f t="shared" si="59"/>
        <v/>
      </c>
    </row>
    <row r="3788" spans="22:22" x14ac:dyDescent="0.35">
      <c r="V3788" s="5" t="str">
        <f t="shared" si="59"/>
        <v/>
      </c>
    </row>
    <row r="3789" spans="22:22" x14ac:dyDescent="0.35">
      <c r="V3789" s="5" t="str">
        <f t="shared" si="59"/>
        <v/>
      </c>
    </row>
    <row r="3790" spans="22:22" x14ac:dyDescent="0.35">
      <c r="V3790" s="5" t="str">
        <f t="shared" si="59"/>
        <v/>
      </c>
    </row>
    <row r="3791" spans="22:22" x14ac:dyDescent="0.35">
      <c r="V3791" s="5" t="str">
        <f t="shared" si="59"/>
        <v/>
      </c>
    </row>
    <row r="3792" spans="22:22" x14ac:dyDescent="0.35">
      <c r="V3792" s="5" t="str">
        <f t="shared" si="59"/>
        <v/>
      </c>
    </row>
    <row r="3793" spans="22:22" x14ac:dyDescent="0.35">
      <c r="V3793" s="5" t="str">
        <f t="shared" si="59"/>
        <v/>
      </c>
    </row>
    <row r="3794" spans="22:22" x14ac:dyDescent="0.35">
      <c r="V3794" s="5" t="str">
        <f t="shared" si="59"/>
        <v/>
      </c>
    </row>
    <row r="3795" spans="22:22" x14ac:dyDescent="0.35">
      <c r="V3795" s="5" t="str">
        <f t="shared" si="59"/>
        <v/>
      </c>
    </row>
    <row r="3796" spans="22:22" x14ac:dyDescent="0.35">
      <c r="V3796" s="5" t="str">
        <f t="shared" si="59"/>
        <v/>
      </c>
    </row>
    <row r="3797" spans="22:22" x14ac:dyDescent="0.35">
      <c r="V3797" s="5" t="str">
        <f t="shared" si="59"/>
        <v/>
      </c>
    </row>
    <row r="3798" spans="22:22" x14ac:dyDescent="0.35">
      <c r="V3798" s="5" t="str">
        <f t="shared" si="59"/>
        <v/>
      </c>
    </row>
    <row r="3799" spans="22:22" x14ac:dyDescent="0.35">
      <c r="V3799" s="5" t="str">
        <f t="shared" si="59"/>
        <v/>
      </c>
    </row>
    <row r="3800" spans="22:22" x14ac:dyDescent="0.35">
      <c r="V3800" s="5" t="str">
        <f t="shared" si="59"/>
        <v/>
      </c>
    </row>
    <row r="3801" spans="22:22" x14ac:dyDescent="0.35">
      <c r="V3801" s="5" t="str">
        <f t="shared" si="59"/>
        <v/>
      </c>
    </row>
    <row r="3802" spans="22:22" x14ac:dyDescent="0.35">
      <c r="V3802" s="5" t="str">
        <f t="shared" si="59"/>
        <v/>
      </c>
    </row>
    <row r="3803" spans="22:22" x14ac:dyDescent="0.35">
      <c r="V3803" s="5" t="str">
        <f t="shared" si="59"/>
        <v/>
      </c>
    </row>
    <row r="3804" spans="22:22" x14ac:dyDescent="0.35">
      <c r="V3804" s="5" t="str">
        <f t="shared" si="59"/>
        <v/>
      </c>
    </row>
    <row r="3805" spans="22:22" x14ac:dyDescent="0.35">
      <c r="V3805" s="5" t="str">
        <f t="shared" si="59"/>
        <v/>
      </c>
    </row>
    <row r="3806" spans="22:22" x14ac:dyDescent="0.35">
      <c r="V3806" s="5" t="str">
        <f t="shared" si="59"/>
        <v/>
      </c>
    </row>
    <row r="3807" spans="22:22" x14ac:dyDescent="0.35">
      <c r="V3807" s="5" t="str">
        <f t="shared" si="59"/>
        <v/>
      </c>
    </row>
    <row r="3808" spans="22:22" x14ac:dyDescent="0.35">
      <c r="V3808" s="5" t="str">
        <f t="shared" si="59"/>
        <v/>
      </c>
    </row>
    <row r="3809" spans="22:22" x14ac:dyDescent="0.35">
      <c r="V3809" s="5" t="str">
        <f t="shared" si="59"/>
        <v/>
      </c>
    </row>
    <row r="3810" spans="22:22" x14ac:dyDescent="0.35">
      <c r="V3810" s="5" t="str">
        <f t="shared" si="59"/>
        <v/>
      </c>
    </row>
    <row r="3811" spans="22:22" x14ac:dyDescent="0.35">
      <c r="V3811" s="5" t="str">
        <f t="shared" si="59"/>
        <v/>
      </c>
    </row>
    <row r="3812" spans="22:22" x14ac:dyDescent="0.35">
      <c r="V3812" s="5" t="str">
        <f t="shared" si="59"/>
        <v/>
      </c>
    </row>
    <row r="3813" spans="22:22" x14ac:dyDescent="0.35">
      <c r="V3813" s="5" t="str">
        <f t="shared" si="59"/>
        <v/>
      </c>
    </row>
    <row r="3814" spans="22:22" x14ac:dyDescent="0.35">
      <c r="V3814" s="5" t="str">
        <f t="shared" si="59"/>
        <v/>
      </c>
    </row>
    <row r="3815" spans="22:22" x14ac:dyDescent="0.35">
      <c r="V3815" s="5" t="str">
        <f t="shared" si="59"/>
        <v/>
      </c>
    </row>
    <row r="3816" spans="22:22" x14ac:dyDescent="0.35">
      <c r="V3816" s="5" t="str">
        <f t="shared" si="59"/>
        <v/>
      </c>
    </row>
    <row r="3817" spans="22:22" x14ac:dyDescent="0.35">
      <c r="V3817" s="5" t="str">
        <f t="shared" si="59"/>
        <v/>
      </c>
    </row>
    <row r="3818" spans="22:22" x14ac:dyDescent="0.35">
      <c r="V3818" s="5" t="str">
        <f t="shared" si="59"/>
        <v/>
      </c>
    </row>
    <row r="3819" spans="22:22" x14ac:dyDescent="0.35">
      <c r="V3819" s="5" t="str">
        <f t="shared" si="59"/>
        <v/>
      </c>
    </row>
    <row r="3820" spans="22:22" x14ac:dyDescent="0.35">
      <c r="V3820" s="5" t="str">
        <f t="shared" si="59"/>
        <v/>
      </c>
    </row>
    <row r="3821" spans="22:22" x14ac:dyDescent="0.35">
      <c r="V3821" s="5" t="str">
        <f t="shared" si="59"/>
        <v/>
      </c>
    </row>
    <row r="3822" spans="22:22" x14ac:dyDescent="0.35">
      <c r="V3822" s="5" t="str">
        <f t="shared" si="59"/>
        <v/>
      </c>
    </row>
    <row r="3823" spans="22:22" x14ac:dyDescent="0.35">
      <c r="V3823" s="5" t="str">
        <f t="shared" si="59"/>
        <v/>
      </c>
    </row>
    <row r="3824" spans="22:22" x14ac:dyDescent="0.35">
      <c r="V3824" s="5" t="str">
        <f t="shared" si="59"/>
        <v/>
      </c>
    </row>
    <row r="3825" spans="22:22" x14ac:dyDescent="0.35">
      <c r="V3825" s="5" t="str">
        <f t="shared" si="59"/>
        <v/>
      </c>
    </row>
    <row r="3826" spans="22:22" x14ac:dyDescent="0.35">
      <c r="V3826" s="5" t="str">
        <f t="shared" si="59"/>
        <v/>
      </c>
    </row>
    <row r="3827" spans="22:22" x14ac:dyDescent="0.35">
      <c r="V3827" s="5" t="str">
        <f t="shared" si="59"/>
        <v/>
      </c>
    </row>
    <row r="3828" spans="22:22" x14ac:dyDescent="0.35">
      <c r="V3828" s="5" t="str">
        <f t="shared" si="59"/>
        <v/>
      </c>
    </row>
    <row r="3829" spans="22:22" x14ac:dyDescent="0.35">
      <c r="V3829" s="5" t="str">
        <f t="shared" si="59"/>
        <v/>
      </c>
    </row>
    <row r="3830" spans="22:22" x14ac:dyDescent="0.35">
      <c r="V3830" s="5" t="str">
        <f t="shared" si="59"/>
        <v/>
      </c>
    </row>
    <row r="3831" spans="22:22" x14ac:dyDescent="0.35">
      <c r="V3831" s="5" t="str">
        <f t="shared" si="59"/>
        <v/>
      </c>
    </row>
    <row r="3832" spans="22:22" x14ac:dyDescent="0.35">
      <c r="V3832" s="5" t="str">
        <f t="shared" si="59"/>
        <v/>
      </c>
    </row>
    <row r="3833" spans="22:22" x14ac:dyDescent="0.35">
      <c r="V3833" s="5" t="str">
        <f t="shared" si="59"/>
        <v/>
      </c>
    </row>
    <row r="3834" spans="22:22" x14ac:dyDescent="0.35">
      <c r="V3834" s="5" t="str">
        <f t="shared" si="59"/>
        <v/>
      </c>
    </row>
    <row r="3835" spans="22:22" x14ac:dyDescent="0.35">
      <c r="V3835" s="5" t="str">
        <f t="shared" si="59"/>
        <v/>
      </c>
    </row>
    <row r="3836" spans="22:22" x14ac:dyDescent="0.35">
      <c r="V3836" s="5" t="str">
        <f t="shared" si="59"/>
        <v/>
      </c>
    </row>
    <row r="3837" spans="22:22" x14ac:dyDescent="0.35">
      <c r="V3837" s="5" t="str">
        <f t="shared" si="59"/>
        <v/>
      </c>
    </row>
    <row r="3838" spans="22:22" x14ac:dyDescent="0.35">
      <c r="V3838" s="5" t="str">
        <f t="shared" si="59"/>
        <v/>
      </c>
    </row>
    <row r="3839" spans="22:22" x14ac:dyDescent="0.35">
      <c r="V3839" s="5" t="str">
        <f t="shared" si="59"/>
        <v/>
      </c>
    </row>
    <row r="3840" spans="22:22" x14ac:dyDescent="0.35">
      <c r="V3840" s="5" t="str">
        <f t="shared" si="59"/>
        <v/>
      </c>
    </row>
    <row r="3841" spans="22:22" x14ac:dyDescent="0.35">
      <c r="V3841" s="5" t="str">
        <f t="shared" si="59"/>
        <v/>
      </c>
    </row>
    <row r="3842" spans="22:22" x14ac:dyDescent="0.35">
      <c r="V3842" s="5" t="str">
        <f t="shared" ref="V3842:V3905" si="60">TRIM(CLEAN(SUBSTITUTE(A3842,CHAR(160)," ")))</f>
        <v/>
      </c>
    </row>
    <row r="3843" spans="22:22" x14ac:dyDescent="0.35">
      <c r="V3843" s="5" t="str">
        <f t="shared" si="60"/>
        <v/>
      </c>
    </row>
    <row r="3844" spans="22:22" x14ac:dyDescent="0.35">
      <c r="V3844" s="5" t="str">
        <f t="shared" si="60"/>
        <v/>
      </c>
    </row>
    <row r="3845" spans="22:22" x14ac:dyDescent="0.35">
      <c r="V3845" s="5" t="str">
        <f t="shared" si="60"/>
        <v/>
      </c>
    </row>
    <row r="3846" spans="22:22" x14ac:dyDescent="0.35">
      <c r="V3846" s="5" t="str">
        <f t="shared" si="60"/>
        <v/>
      </c>
    </row>
    <row r="3847" spans="22:22" x14ac:dyDescent="0.35">
      <c r="V3847" s="5" t="str">
        <f t="shared" si="60"/>
        <v/>
      </c>
    </row>
    <row r="3848" spans="22:22" x14ac:dyDescent="0.35">
      <c r="V3848" s="5" t="str">
        <f t="shared" si="60"/>
        <v/>
      </c>
    </row>
    <row r="3849" spans="22:22" x14ac:dyDescent="0.35">
      <c r="V3849" s="5" t="str">
        <f t="shared" si="60"/>
        <v/>
      </c>
    </row>
    <row r="3850" spans="22:22" x14ac:dyDescent="0.35">
      <c r="V3850" s="5" t="str">
        <f t="shared" si="60"/>
        <v/>
      </c>
    </row>
    <row r="3851" spans="22:22" x14ac:dyDescent="0.35">
      <c r="V3851" s="5" t="str">
        <f t="shared" si="60"/>
        <v/>
      </c>
    </row>
    <row r="3852" spans="22:22" x14ac:dyDescent="0.35">
      <c r="V3852" s="5" t="str">
        <f t="shared" si="60"/>
        <v/>
      </c>
    </row>
    <row r="3853" spans="22:22" x14ac:dyDescent="0.35">
      <c r="V3853" s="5" t="str">
        <f t="shared" si="60"/>
        <v/>
      </c>
    </row>
    <row r="3854" spans="22:22" x14ac:dyDescent="0.35">
      <c r="V3854" s="5" t="str">
        <f t="shared" si="60"/>
        <v/>
      </c>
    </row>
    <row r="3855" spans="22:22" x14ac:dyDescent="0.35">
      <c r="V3855" s="5" t="str">
        <f t="shared" si="60"/>
        <v/>
      </c>
    </row>
    <row r="3856" spans="22:22" x14ac:dyDescent="0.35">
      <c r="V3856" s="5" t="str">
        <f t="shared" si="60"/>
        <v/>
      </c>
    </row>
    <row r="3857" spans="22:22" x14ac:dyDescent="0.35">
      <c r="V3857" s="5" t="str">
        <f t="shared" si="60"/>
        <v/>
      </c>
    </row>
    <row r="3858" spans="22:22" x14ac:dyDescent="0.35">
      <c r="V3858" s="5" t="str">
        <f t="shared" si="60"/>
        <v/>
      </c>
    </row>
    <row r="3859" spans="22:22" x14ac:dyDescent="0.35">
      <c r="V3859" s="5" t="str">
        <f t="shared" si="60"/>
        <v/>
      </c>
    </row>
    <row r="3860" spans="22:22" x14ac:dyDescent="0.35">
      <c r="V3860" s="5" t="str">
        <f t="shared" si="60"/>
        <v/>
      </c>
    </row>
    <row r="3861" spans="22:22" x14ac:dyDescent="0.35">
      <c r="V3861" s="5" t="str">
        <f t="shared" si="60"/>
        <v/>
      </c>
    </row>
    <row r="3862" spans="22:22" x14ac:dyDescent="0.35">
      <c r="V3862" s="5" t="str">
        <f t="shared" si="60"/>
        <v/>
      </c>
    </row>
    <row r="3863" spans="22:22" x14ac:dyDescent="0.35">
      <c r="V3863" s="5" t="str">
        <f t="shared" si="60"/>
        <v/>
      </c>
    </row>
    <row r="3864" spans="22:22" x14ac:dyDescent="0.35">
      <c r="V3864" s="5" t="str">
        <f t="shared" si="60"/>
        <v/>
      </c>
    </row>
    <row r="3865" spans="22:22" x14ac:dyDescent="0.35">
      <c r="V3865" s="5" t="str">
        <f t="shared" si="60"/>
        <v/>
      </c>
    </row>
    <row r="3866" spans="22:22" x14ac:dyDescent="0.35">
      <c r="V3866" s="5" t="str">
        <f t="shared" si="60"/>
        <v/>
      </c>
    </row>
    <row r="3867" spans="22:22" x14ac:dyDescent="0.35">
      <c r="V3867" s="5" t="str">
        <f t="shared" si="60"/>
        <v/>
      </c>
    </row>
    <row r="3868" spans="22:22" x14ac:dyDescent="0.35">
      <c r="V3868" s="5" t="str">
        <f t="shared" si="60"/>
        <v/>
      </c>
    </row>
    <row r="3869" spans="22:22" x14ac:dyDescent="0.35">
      <c r="V3869" s="5" t="str">
        <f t="shared" si="60"/>
        <v/>
      </c>
    </row>
    <row r="3870" spans="22:22" x14ac:dyDescent="0.35">
      <c r="V3870" s="5" t="str">
        <f t="shared" si="60"/>
        <v/>
      </c>
    </row>
    <row r="3871" spans="22:22" x14ac:dyDescent="0.35">
      <c r="V3871" s="5" t="str">
        <f t="shared" si="60"/>
        <v/>
      </c>
    </row>
    <row r="3872" spans="22:22" x14ac:dyDescent="0.35">
      <c r="V3872" s="5" t="str">
        <f t="shared" si="60"/>
        <v/>
      </c>
    </row>
    <row r="3873" spans="22:22" x14ac:dyDescent="0.35">
      <c r="V3873" s="5" t="str">
        <f t="shared" si="60"/>
        <v/>
      </c>
    </row>
    <row r="3874" spans="22:22" x14ac:dyDescent="0.35">
      <c r="V3874" s="5" t="str">
        <f t="shared" si="60"/>
        <v/>
      </c>
    </row>
    <row r="3875" spans="22:22" x14ac:dyDescent="0.35">
      <c r="V3875" s="5" t="str">
        <f t="shared" si="60"/>
        <v/>
      </c>
    </row>
    <row r="3876" spans="22:22" x14ac:dyDescent="0.35">
      <c r="V3876" s="5" t="str">
        <f t="shared" si="60"/>
        <v/>
      </c>
    </row>
    <row r="3877" spans="22:22" x14ac:dyDescent="0.35">
      <c r="V3877" s="5" t="str">
        <f t="shared" si="60"/>
        <v/>
      </c>
    </row>
    <row r="3878" spans="22:22" x14ac:dyDescent="0.35">
      <c r="V3878" s="5" t="str">
        <f t="shared" si="60"/>
        <v/>
      </c>
    </row>
    <row r="3879" spans="22:22" x14ac:dyDescent="0.35">
      <c r="V3879" s="5" t="str">
        <f t="shared" si="60"/>
        <v/>
      </c>
    </row>
    <row r="3880" spans="22:22" x14ac:dyDescent="0.35">
      <c r="V3880" s="5" t="str">
        <f t="shared" si="60"/>
        <v/>
      </c>
    </row>
    <row r="3881" spans="22:22" x14ac:dyDescent="0.35">
      <c r="V3881" s="5" t="str">
        <f t="shared" si="60"/>
        <v/>
      </c>
    </row>
    <row r="3882" spans="22:22" x14ac:dyDescent="0.35">
      <c r="V3882" s="5" t="str">
        <f t="shared" si="60"/>
        <v/>
      </c>
    </row>
    <row r="3883" spans="22:22" x14ac:dyDescent="0.35">
      <c r="V3883" s="5" t="str">
        <f t="shared" si="60"/>
        <v/>
      </c>
    </row>
    <row r="3884" spans="22:22" x14ac:dyDescent="0.35">
      <c r="V3884" s="5" t="str">
        <f t="shared" si="60"/>
        <v/>
      </c>
    </row>
    <row r="3885" spans="22:22" x14ac:dyDescent="0.35">
      <c r="V3885" s="5" t="str">
        <f t="shared" si="60"/>
        <v/>
      </c>
    </row>
    <row r="3886" spans="22:22" x14ac:dyDescent="0.35">
      <c r="V3886" s="5" t="str">
        <f t="shared" si="60"/>
        <v/>
      </c>
    </row>
    <row r="3887" spans="22:22" x14ac:dyDescent="0.35">
      <c r="V3887" s="5" t="str">
        <f t="shared" si="60"/>
        <v/>
      </c>
    </row>
    <row r="3888" spans="22:22" x14ac:dyDescent="0.35">
      <c r="V3888" s="5" t="str">
        <f t="shared" si="60"/>
        <v/>
      </c>
    </row>
    <row r="3889" spans="22:22" x14ac:dyDescent="0.35">
      <c r="V3889" s="5" t="str">
        <f t="shared" si="60"/>
        <v/>
      </c>
    </row>
    <row r="3890" spans="22:22" x14ac:dyDescent="0.35">
      <c r="V3890" s="5" t="str">
        <f t="shared" si="60"/>
        <v/>
      </c>
    </row>
    <row r="3891" spans="22:22" x14ac:dyDescent="0.35">
      <c r="V3891" s="5" t="str">
        <f t="shared" si="60"/>
        <v/>
      </c>
    </row>
    <row r="3892" spans="22:22" x14ac:dyDescent="0.35">
      <c r="V3892" s="5" t="str">
        <f t="shared" si="60"/>
        <v/>
      </c>
    </row>
    <row r="3893" spans="22:22" x14ac:dyDescent="0.35">
      <c r="V3893" s="5" t="str">
        <f t="shared" si="60"/>
        <v/>
      </c>
    </row>
    <row r="3894" spans="22:22" x14ac:dyDescent="0.35">
      <c r="V3894" s="5" t="str">
        <f t="shared" si="60"/>
        <v/>
      </c>
    </row>
    <row r="3895" spans="22:22" x14ac:dyDescent="0.35">
      <c r="V3895" s="5" t="str">
        <f t="shared" si="60"/>
        <v/>
      </c>
    </row>
    <row r="3896" spans="22:22" x14ac:dyDescent="0.35">
      <c r="V3896" s="5" t="str">
        <f t="shared" si="60"/>
        <v/>
      </c>
    </row>
    <row r="3897" spans="22:22" x14ac:dyDescent="0.35">
      <c r="V3897" s="5" t="str">
        <f t="shared" si="60"/>
        <v/>
      </c>
    </row>
    <row r="3898" spans="22:22" x14ac:dyDescent="0.35">
      <c r="V3898" s="5" t="str">
        <f t="shared" si="60"/>
        <v/>
      </c>
    </row>
    <row r="3899" spans="22:22" x14ac:dyDescent="0.35">
      <c r="V3899" s="5" t="str">
        <f t="shared" si="60"/>
        <v/>
      </c>
    </row>
    <row r="3900" spans="22:22" x14ac:dyDescent="0.35">
      <c r="V3900" s="5" t="str">
        <f t="shared" si="60"/>
        <v/>
      </c>
    </row>
    <row r="3901" spans="22:22" x14ac:dyDescent="0.35">
      <c r="V3901" s="5" t="str">
        <f t="shared" si="60"/>
        <v/>
      </c>
    </row>
    <row r="3902" spans="22:22" x14ac:dyDescent="0.35">
      <c r="V3902" s="5" t="str">
        <f t="shared" si="60"/>
        <v/>
      </c>
    </row>
    <row r="3903" spans="22:22" x14ac:dyDescent="0.35">
      <c r="V3903" s="5" t="str">
        <f t="shared" si="60"/>
        <v/>
      </c>
    </row>
    <row r="3904" spans="22:22" x14ac:dyDescent="0.35">
      <c r="V3904" s="5" t="str">
        <f t="shared" si="60"/>
        <v/>
      </c>
    </row>
    <row r="3905" spans="22:22" x14ac:dyDescent="0.35">
      <c r="V3905" s="5" t="str">
        <f t="shared" si="60"/>
        <v/>
      </c>
    </row>
    <row r="3906" spans="22:22" x14ac:dyDescent="0.35">
      <c r="V3906" s="5" t="str">
        <f t="shared" ref="V3906:V3969" si="61">TRIM(CLEAN(SUBSTITUTE(A3906,CHAR(160)," ")))</f>
        <v/>
      </c>
    </row>
    <row r="3907" spans="22:22" x14ac:dyDescent="0.35">
      <c r="V3907" s="5" t="str">
        <f t="shared" si="61"/>
        <v/>
      </c>
    </row>
    <row r="3908" spans="22:22" x14ac:dyDescent="0.35">
      <c r="V3908" s="5" t="str">
        <f t="shared" si="61"/>
        <v/>
      </c>
    </row>
    <row r="3909" spans="22:22" x14ac:dyDescent="0.35">
      <c r="V3909" s="5" t="str">
        <f t="shared" si="61"/>
        <v/>
      </c>
    </row>
    <row r="3910" spans="22:22" x14ac:dyDescent="0.35">
      <c r="V3910" s="5" t="str">
        <f t="shared" si="61"/>
        <v/>
      </c>
    </row>
    <row r="3911" spans="22:22" x14ac:dyDescent="0.35">
      <c r="V3911" s="5" t="str">
        <f t="shared" si="61"/>
        <v/>
      </c>
    </row>
    <row r="3912" spans="22:22" x14ac:dyDescent="0.35">
      <c r="V3912" s="5" t="str">
        <f t="shared" si="61"/>
        <v/>
      </c>
    </row>
    <row r="3913" spans="22:22" x14ac:dyDescent="0.35">
      <c r="V3913" s="5" t="str">
        <f t="shared" si="61"/>
        <v/>
      </c>
    </row>
    <row r="3914" spans="22:22" x14ac:dyDescent="0.35">
      <c r="V3914" s="5" t="str">
        <f t="shared" si="61"/>
        <v/>
      </c>
    </row>
    <row r="3915" spans="22:22" x14ac:dyDescent="0.35">
      <c r="V3915" s="5" t="str">
        <f t="shared" si="61"/>
        <v/>
      </c>
    </row>
    <row r="3916" spans="22:22" x14ac:dyDescent="0.35">
      <c r="V3916" s="5" t="str">
        <f t="shared" si="61"/>
        <v/>
      </c>
    </row>
    <row r="3917" spans="22:22" x14ac:dyDescent="0.35">
      <c r="V3917" s="5" t="str">
        <f t="shared" si="61"/>
        <v/>
      </c>
    </row>
    <row r="3918" spans="22:22" x14ac:dyDescent="0.35">
      <c r="V3918" s="5" t="str">
        <f t="shared" si="61"/>
        <v/>
      </c>
    </row>
    <row r="3919" spans="22:22" x14ac:dyDescent="0.35">
      <c r="V3919" s="5" t="str">
        <f t="shared" si="61"/>
        <v/>
      </c>
    </row>
    <row r="3920" spans="22:22" x14ac:dyDescent="0.35">
      <c r="V3920" s="5" t="str">
        <f t="shared" si="61"/>
        <v/>
      </c>
    </row>
    <row r="3921" spans="22:22" x14ac:dyDescent="0.35">
      <c r="V3921" s="5" t="str">
        <f t="shared" si="61"/>
        <v/>
      </c>
    </row>
    <row r="3922" spans="22:22" x14ac:dyDescent="0.35">
      <c r="V3922" s="5" t="str">
        <f t="shared" si="61"/>
        <v/>
      </c>
    </row>
    <row r="3923" spans="22:22" x14ac:dyDescent="0.35">
      <c r="V3923" s="5" t="str">
        <f t="shared" si="61"/>
        <v/>
      </c>
    </row>
    <row r="3924" spans="22:22" x14ac:dyDescent="0.35">
      <c r="V3924" s="5" t="str">
        <f t="shared" si="61"/>
        <v/>
      </c>
    </row>
    <row r="3925" spans="22:22" x14ac:dyDescent="0.35">
      <c r="V3925" s="5" t="str">
        <f t="shared" si="61"/>
        <v/>
      </c>
    </row>
    <row r="3926" spans="22:22" x14ac:dyDescent="0.35">
      <c r="V3926" s="5" t="str">
        <f t="shared" si="61"/>
        <v/>
      </c>
    </row>
    <row r="3927" spans="22:22" x14ac:dyDescent="0.35">
      <c r="V3927" s="5" t="str">
        <f t="shared" si="61"/>
        <v/>
      </c>
    </row>
    <row r="3928" spans="22:22" x14ac:dyDescent="0.35">
      <c r="V3928" s="5" t="str">
        <f t="shared" si="61"/>
        <v/>
      </c>
    </row>
    <row r="3929" spans="22:22" x14ac:dyDescent="0.35">
      <c r="V3929" s="5" t="str">
        <f t="shared" si="61"/>
        <v/>
      </c>
    </row>
    <row r="3930" spans="22:22" x14ac:dyDescent="0.35">
      <c r="V3930" s="5" t="str">
        <f t="shared" si="61"/>
        <v/>
      </c>
    </row>
    <row r="3931" spans="22:22" x14ac:dyDescent="0.35">
      <c r="V3931" s="5" t="str">
        <f t="shared" si="61"/>
        <v/>
      </c>
    </row>
    <row r="3932" spans="22:22" x14ac:dyDescent="0.35">
      <c r="V3932" s="5" t="str">
        <f t="shared" si="61"/>
        <v/>
      </c>
    </row>
    <row r="3933" spans="22:22" x14ac:dyDescent="0.35">
      <c r="V3933" s="5" t="str">
        <f t="shared" si="61"/>
        <v/>
      </c>
    </row>
    <row r="3934" spans="22:22" x14ac:dyDescent="0.35">
      <c r="V3934" s="5" t="str">
        <f t="shared" si="61"/>
        <v/>
      </c>
    </row>
    <row r="3935" spans="22:22" x14ac:dyDescent="0.35">
      <c r="V3935" s="5" t="str">
        <f t="shared" si="61"/>
        <v/>
      </c>
    </row>
    <row r="3936" spans="22:22" x14ac:dyDescent="0.35">
      <c r="V3936" s="5" t="str">
        <f t="shared" si="61"/>
        <v/>
      </c>
    </row>
    <row r="3937" spans="22:22" x14ac:dyDescent="0.35">
      <c r="V3937" s="5" t="str">
        <f t="shared" si="61"/>
        <v/>
      </c>
    </row>
    <row r="3938" spans="22:22" x14ac:dyDescent="0.35">
      <c r="V3938" s="5" t="str">
        <f t="shared" si="61"/>
        <v/>
      </c>
    </row>
    <row r="3939" spans="22:22" x14ac:dyDescent="0.35">
      <c r="V3939" s="5" t="str">
        <f t="shared" si="61"/>
        <v/>
      </c>
    </row>
    <row r="3940" spans="22:22" x14ac:dyDescent="0.35">
      <c r="V3940" s="5" t="str">
        <f t="shared" si="61"/>
        <v/>
      </c>
    </row>
    <row r="3941" spans="22:22" x14ac:dyDescent="0.35">
      <c r="V3941" s="5" t="str">
        <f t="shared" si="61"/>
        <v/>
      </c>
    </row>
    <row r="3942" spans="22:22" x14ac:dyDescent="0.35">
      <c r="V3942" s="5" t="str">
        <f t="shared" si="61"/>
        <v/>
      </c>
    </row>
    <row r="3943" spans="22:22" x14ac:dyDescent="0.35">
      <c r="V3943" s="5" t="str">
        <f t="shared" si="61"/>
        <v/>
      </c>
    </row>
    <row r="3944" spans="22:22" x14ac:dyDescent="0.35">
      <c r="V3944" s="5" t="str">
        <f t="shared" si="61"/>
        <v/>
      </c>
    </row>
    <row r="3945" spans="22:22" x14ac:dyDescent="0.35">
      <c r="V3945" s="5" t="str">
        <f t="shared" si="61"/>
        <v/>
      </c>
    </row>
    <row r="3946" spans="22:22" x14ac:dyDescent="0.35">
      <c r="V3946" s="5" t="str">
        <f t="shared" si="61"/>
        <v/>
      </c>
    </row>
    <row r="3947" spans="22:22" x14ac:dyDescent="0.35">
      <c r="V3947" s="5" t="str">
        <f t="shared" si="61"/>
        <v/>
      </c>
    </row>
    <row r="3948" spans="22:22" x14ac:dyDescent="0.35">
      <c r="V3948" s="5" t="str">
        <f t="shared" si="61"/>
        <v/>
      </c>
    </row>
    <row r="3949" spans="22:22" x14ac:dyDescent="0.35">
      <c r="V3949" s="5" t="str">
        <f t="shared" si="61"/>
        <v/>
      </c>
    </row>
    <row r="3950" spans="22:22" x14ac:dyDescent="0.35">
      <c r="V3950" s="5" t="str">
        <f t="shared" si="61"/>
        <v/>
      </c>
    </row>
    <row r="3951" spans="22:22" x14ac:dyDescent="0.35">
      <c r="V3951" s="5" t="str">
        <f t="shared" si="61"/>
        <v/>
      </c>
    </row>
    <row r="3952" spans="22:22" x14ac:dyDescent="0.35">
      <c r="V3952" s="5" t="str">
        <f t="shared" si="61"/>
        <v/>
      </c>
    </row>
    <row r="3953" spans="22:22" x14ac:dyDescent="0.35">
      <c r="V3953" s="5" t="str">
        <f t="shared" si="61"/>
        <v/>
      </c>
    </row>
    <row r="3954" spans="22:22" x14ac:dyDescent="0.35">
      <c r="V3954" s="5" t="str">
        <f t="shared" si="61"/>
        <v/>
      </c>
    </row>
    <row r="3955" spans="22:22" x14ac:dyDescent="0.35">
      <c r="V3955" s="5" t="str">
        <f t="shared" si="61"/>
        <v/>
      </c>
    </row>
    <row r="3956" spans="22:22" x14ac:dyDescent="0.35">
      <c r="V3956" s="5" t="str">
        <f t="shared" si="61"/>
        <v/>
      </c>
    </row>
    <row r="3957" spans="22:22" x14ac:dyDescent="0.35">
      <c r="V3957" s="5" t="str">
        <f t="shared" si="61"/>
        <v/>
      </c>
    </row>
    <row r="3958" spans="22:22" x14ac:dyDescent="0.35">
      <c r="V3958" s="5" t="str">
        <f t="shared" si="61"/>
        <v/>
      </c>
    </row>
    <row r="3959" spans="22:22" x14ac:dyDescent="0.35">
      <c r="V3959" s="5" t="str">
        <f t="shared" si="61"/>
        <v/>
      </c>
    </row>
    <row r="3960" spans="22:22" x14ac:dyDescent="0.35">
      <c r="V3960" s="5" t="str">
        <f t="shared" si="61"/>
        <v/>
      </c>
    </row>
    <row r="3961" spans="22:22" x14ac:dyDescent="0.35">
      <c r="V3961" s="5" t="str">
        <f t="shared" si="61"/>
        <v/>
      </c>
    </row>
    <row r="3962" spans="22:22" x14ac:dyDescent="0.35">
      <c r="V3962" s="5" t="str">
        <f t="shared" si="61"/>
        <v/>
      </c>
    </row>
    <row r="3963" spans="22:22" x14ac:dyDescent="0.35">
      <c r="V3963" s="5" t="str">
        <f t="shared" si="61"/>
        <v/>
      </c>
    </row>
    <row r="3964" spans="22:22" x14ac:dyDescent="0.35">
      <c r="V3964" s="5" t="str">
        <f t="shared" si="61"/>
        <v/>
      </c>
    </row>
    <row r="3965" spans="22:22" x14ac:dyDescent="0.35">
      <c r="V3965" s="5" t="str">
        <f t="shared" si="61"/>
        <v/>
      </c>
    </row>
    <row r="3966" spans="22:22" x14ac:dyDescent="0.35">
      <c r="V3966" s="5" t="str">
        <f t="shared" si="61"/>
        <v/>
      </c>
    </row>
    <row r="3967" spans="22:22" x14ac:dyDescent="0.35">
      <c r="V3967" s="5" t="str">
        <f t="shared" si="61"/>
        <v/>
      </c>
    </row>
    <row r="3968" spans="22:22" x14ac:dyDescent="0.35">
      <c r="V3968" s="5" t="str">
        <f t="shared" si="61"/>
        <v/>
      </c>
    </row>
    <row r="3969" spans="22:22" x14ac:dyDescent="0.35">
      <c r="V3969" s="5" t="str">
        <f t="shared" si="61"/>
        <v/>
      </c>
    </row>
    <row r="3970" spans="22:22" x14ac:dyDescent="0.35">
      <c r="V3970" s="5" t="str">
        <f t="shared" ref="V3970:V4033" si="62">TRIM(CLEAN(SUBSTITUTE(A3970,CHAR(160)," ")))</f>
        <v/>
      </c>
    </row>
    <row r="3971" spans="22:22" x14ac:dyDescent="0.35">
      <c r="V3971" s="5" t="str">
        <f t="shared" si="62"/>
        <v/>
      </c>
    </row>
    <row r="3972" spans="22:22" x14ac:dyDescent="0.35">
      <c r="V3972" s="5" t="str">
        <f t="shared" si="62"/>
        <v/>
      </c>
    </row>
    <row r="3973" spans="22:22" x14ac:dyDescent="0.35">
      <c r="V3973" s="5" t="str">
        <f t="shared" si="62"/>
        <v/>
      </c>
    </row>
    <row r="3974" spans="22:22" x14ac:dyDescent="0.35">
      <c r="V3974" s="5" t="str">
        <f t="shared" si="62"/>
        <v/>
      </c>
    </row>
    <row r="3975" spans="22:22" x14ac:dyDescent="0.35">
      <c r="V3975" s="5" t="str">
        <f t="shared" si="62"/>
        <v/>
      </c>
    </row>
    <row r="3976" spans="22:22" x14ac:dyDescent="0.35">
      <c r="V3976" s="5" t="str">
        <f t="shared" si="62"/>
        <v/>
      </c>
    </row>
    <row r="3977" spans="22:22" x14ac:dyDescent="0.35">
      <c r="V3977" s="5" t="str">
        <f t="shared" si="62"/>
        <v/>
      </c>
    </row>
    <row r="3978" spans="22:22" x14ac:dyDescent="0.35">
      <c r="V3978" s="5" t="str">
        <f t="shared" si="62"/>
        <v/>
      </c>
    </row>
    <row r="3979" spans="22:22" x14ac:dyDescent="0.35">
      <c r="V3979" s="5" t="str">
        <f t="shared" si="62"/>
        <v/>
      </c>
    </row>
    <row r="3980" spans="22:22" x14ac:dyDescent="0.35">
      <c r="V3980" s="5" t="str">
        <f t="shared" si="62"/>
        <v/>
      </c>
    </row>
    <row r="3981" spans="22:22" x14ac:dyDescent="0.35">
      <c r="V3981" s="5" t="str">
        <f t="shared" si="62"/>
        <v/>
      </c>
    </row>
    <row r="3982" spans="22:22" x14ac:dyDescent="0.35">
      <c r="V3982" s="5" t="str">
        <f t="shared" si="62"/>
        <v/>
      </c>
    </row>
    <row r="3983" spans="22:22" x14ac:dyDescent="0.35">
      <c r="V3983" s="5" t="str">
        <f t="shared" si="62"/>
        <v/>
      </c>
    </row>
    <row r="3984" spans="22:22" x14ac:dyDescent="0.35">
      <c r="V3984" s="5" t="str">
        <f t="shared" si="62"/>
        <v/>
      </c>
    </row>
    <row r="3985" spans="22:22" x14ac:dyDescent="0.35">
      <c r="V3985" s="5" t="str">
        <f t="shared" si="62"/>
        <v/>
      </c>
    </row>
    <row r="3986" spans="22:22" x14ac:dyDescent="0.35">
      <c r="V3986" s="5" t="str">
        <f t="shared" si="62"/>
        <v/>
      </c>
    </row>
    <row r="3987" spans="22:22" x14ac:dyDescent="0.35">
      <c r="V3987" s="5" t="str">
        <f t="shared" si="62"/>
        <v/>
      </c>
    </row>
    <row r="3988" spans="22:22" x14ac:dyDescent="0.35">
      <c r="V3988" s="5" t="str">
        <f t="shared" si="62"/>
        <v/>
      </c>
    </row>
    <row r="3989" spans="22:22" x14ac:dyDescent="0.35">
      <c r="V3989" s="5" t="str">
        <f t="shared" si="62"/>
        <v/>
      </c>
    </row>
    <row r="3990" spans="22:22" x14ac:dyDescent="0.35">
      <c r="V3990" s="5" t="str">
        <f t="shared" si="62"/>
        <v/>
      </c>
    </row>
    <row r="3991" spans="22:22" x14ac:dyDescent="0.35">
      <c r="V3991" s="5" t="str">
        <f t="shared" si="62"/>
        <v/>
      </c>
    </row>
    <row r="3992" spans="22:22" x14ac:dyDescent="0.35">
      <c r="V3992" s="5" t="str">
        <f t="shared" si="62"/>
        <v/>
      </c>
    </row>
    <row r="3993" spans="22:22" x14ac:dyDescent="0.35">
      <c r="V3993" s="5" t="str">
        <f t="shared" si="62"/>
        <v/>
      </c>
    </row>
    <row r="3994" spans="22:22" x14ac:dyDescent="0.35">
      <c r="V3994" s="5" t="str">
        <f t="shared" si="62"/>
        <v/>
      </c>
    </row>
    <row r="3995" spans="22:22" x14ac:dyDescent="0.35">
      <c r="V3995" s="5" t="str">
        <f t="shared" si="62"/>
        <v/>
      </c>
    </row>
    <row r="3996" spans="22:22" x14ac:dyDescent="0.35">
      <c r="V3996" s="5" t="str">
        <f t="shared" si="62"/>
        <v/>
      </c>
    </row>
    <row r="3997" spans="22:22" x14ac:dyDescent="0.35">
      <c r="V3997" s="5" t="str">
        <f t="shared" si="62"/>
        <v/>
      </c>
    </row>
    <row r="3998" spans="22:22" x14ac:dyDescent="0.35">
      <c r="V3998" s="5" t="str">
        <f t="shared" si="62"/>
        <v/>
      </c>
    </row>
    <row r="3999" spans="22:22" x14ac:dyDescent="0.35">
      <c r="V3999" s="5" t="str">
        <f t="shared" si="62"/>
        <v/>
      </c>
    </row>
    <row r="4000" spans="22:22" x14ac:dyDescent="0.35">
      <c r="V4000" s="5" t="str">
        <f t="shared" si="62"/>
        <v/>
      </c>
    </row>
    <row r="4001" spans="22:22" x14ac:dyDescent="0.35">
      <c r="V4001" s="5" t="str">
        <f t="shared" si="62"/>
        <v/>
      </c>
    </row>
    <row r="4002" spans="22:22" x14ac:dyDescent="0.35">
      <c r="V4002" s="5" t="str">
        <f t="shared" si="62"/>
        <v/>
      </c>
    </row>
    <row r="4003" spans="22:22" x14ac:dyDescent="0.35">
      <c r="V4003" s="5" t="str">
        <f t="shared" si="62"/>
        <v/>
      </c>
    </row>
    <row r="4004" spans="22:22" x14ac:dyDescent="0.35">
      <c r="V4004" s="5" t="str">
        <f t="shared" si="62"/>
        <v/>
      </c>
    </row>
    <row r="4005" spans="22:22" x14ac:dyDescent="0.35">
      <c r="V4005" s="5" t="str">
        <f t="shared" si="62"/>
        <v/>
      </c>
    </row>
    <row r="4006" spans="22:22" x14ac:dyDescent="0.35">
      <c r="V4006" s="5" t="str">
        <f t="shared" si="62"/>
        <v/>
      </c>
    </row>
    <row r="4007" spans="22:22" x14ac:dyDescent="0.35">
      <c r="V4007" s="5" t="str">
        <f t="shared" si="62"/>
        <v/>
      </c>
    </row>
    <row r="4008" spans="22:22" x14ac:dyDescent="0.35">
      <c r="V4008" s="5" t="str">
        <f t="shared" si="62"/>
        <v/>
      </c>
    </row>
    <row r="4009" spans="22:22" x14ac:dyDescent="0.35">
      <c r="V4009" s="5" t="str">
        <f t="shared" si="62"/>
        <v/>
      </c>
    </row>
    <row r="4010" spans="22:22" x14ac:dyDescent="0.35">
      <c r="V4010" s="5" t="str">
        <f t="shared" si="62"/>
        <v/>
      </c>
    </row>
    <row r="4011" spans="22:22" x14ac:dyDescent="0.35">
      <c r="V4011" s="5" t="str">
        <f t="shared" si="62"/>
        <v/>
      </c>
    </row>
    <row r="4012" spans="22:22" x14ac:dyDescent="0.35">
      <c r="V4012" s="5" t="str">
        <f t="shared" si="62"/>
        <v/>
      </c>
    </row>
    <row r="4013" spans="22:22" x14ac:dyDescent="0.35">
      <c r="V4013" s="5" t="str">
        <f t="shared" si="62"/>
        <v/>
      </c>
    </row>
    <row r="4014" spans="22:22" x14ac:dyDescent="0.35">
      <c r="V4014" s="5" t="str">
        <f t="shared" si="62"/>
        <v/>
      </c>
    </row>
    <row r="4015" spans="22:22" x14ac:dyDescent="0.35">
      <c r="V4015" s="5" t="str">
        <f t="shared" si="62"/>
        <v/>
      </c>
    </row>
    <row r="4016" spans="22:22" x14ac:dyDescent="0.35">
      <c r="V4016" s="5" t="str">
        <f t="shared" si="62"/>
        <v/>
      </c>
    </row>
    <row r="4017" spans="22:22" x14ac:dyDescent="0.35">
      <c r="V4017" s="5" t="str">
        <f t="shared" si="62"/>
        <v/>
      </c>
    </row>
    <row r="4018" spans="22:22" x14ac:dyDescent="0.35">
      <c r="V4018" s="5" t="str">
        <f t="shared" si="62"/>
        <v/>
      </c>
    </row>
    <row r="4019" spans="22:22" x14ac:dyDescent="0.35">
      <c r="V4019" s="5" t="str">
        <f t="shared" si="62"/>
        <v/>
      </c>
    </row>
    <row r="4020" spans="22:22" x14ac:dyDescent="0.35">
      <c r="V4020" s="5" t="str">
        <f t="shared" si="62"/>
        <v/>
      </c>
    </row>
    <row r="4021" spans="22:22" x14ac:dyDescent="0.35">
      <c r="V4021" s="5" t="str">
        <f t="shared" si="62"/>
        <v/>
      </c>
    </row>
    <row r="4022" spans="22:22" x14ac:dyDescent="0.35">
      <c r="V4022" s="5" t="str">
        <f t="shared" si="62"/>
        <v/>
      </c>
    </row>
    <row r="4023" spans="22:22" x14ac:dyDescent="0.35">
      <c r="V4023" s="5" t="str">
        <f t="shared" si="62"/>
        <v/>
      </c>
    </row>
    <row r="4024" spans="22:22" x14ac:dyDescent="0.35">
      <c r="V4024" s="5" t="str">
        <f t="shared" si="62"/>
        <v/>
      </c>
    </row>
    <row r="4025" spans="22:22" x14ac:dyDescent="0.35">
      <c r="V4025" s="5" t="str">
        <f t="shared" si="62"/>
        <v/>
      </c>
    </row>
    <row r="4026" spans="22:22" x14ac:dyDescent="0.35">
      <c r="V4026" s="5" t="str">
        <f t="shared" si="62"/>
        <v/>
      </c>
    </row>
    <row r="4027" spans="22:22" x14ac:dyDescent="0.35">
      <c r="V4027" s="5" t="str">
        <f t="shared" si="62"/>
        <v/>
      </c>
    </row>
    <row r="4028" spans="22:22" x14ac:dyDescent="0.35">
      <c r="V4028" s="5" t="str">
        <f t="shared" si="62"/>
        <v/>
      </c>
    </row>
    <row r="4029" spans="22:22" x14ac:dyDescent="0.35">
      <c r="V4029" s="5" t="str">
        <f t="shared" si="62"/>
        <v/>
      </c>
    </row>
    <row r="4030" spans="22:22" x14ac:dyDescent="0.35">
      <c r="V4030" s="5" t="str">
        <f t="shared" si="62"/>
        <v/>
      </c>
    </row>
    <row r="4031" spans="22:22" x14ac:dyDescent="0.35">
      <c r="V4031" s="5" t="str">
        <f t="shared" si="62"/>
        <v/>
      </c>
    </row>
    <row r="4032" spans="22:22" x14ac:dyDescent="0.35">
      <c r="V4032" s="5" t="str">
        <f t="shared" si="62"/>
        <v/>
      </c>
    </row>
    <row r="4033" spans="22:22" x14ac:dyDescent="0.35">
      <c r="V4033" s="5" t="str">
        <f t="shared" si="62"/>
        <v/>
      </c>
    </row>
    <row r="4034" spans="22:22" x14ac:dyDescent="0.35">
      <c r="V4034" s="5" t="str">
        <f t="shared" ref="V4034:V4097" si="63">TRIM(CLEAN(SUBSTITUTE(A4034,CHAR(160)," ")))</f>
        <v/>
      </c>
    </row>
    <row r="4035" spans="22:22" x14ac:dyDescent="0.35">
      <c r="V4035" s="5" t="str">
        <f t="shared" si="63"/>
        <v/>
      </c>
    </row>
    <row r="4036" spans="22:22" x14ac:dyDescent="0.35">
      <c r="V4036" s="5" t="str">
        <f t="shared" si="63"/>
        <v/>
      </c>
    </row>
    <row r="4037" spans="22:22" x14ac:dyDescent="0.35">
      <c r="V4037" s="5" t="str">
        <f t="shared" si="63"/>
        <v/>
      </c>
    </row>
    <row r="4038" spans="22:22" x14ac:dyDescent="0.35">
      <c r="V4038" s="5" t="str">
        <f t="shared" si="63"/>
        <v/>
      </c>
    </row>
    <row r="4039" spans="22:22" x14ac:dyDescent="0.35">
      <c r="V4039" s="5" t="str">
        <f t="shared" si="63"/>
        <v/>
      </c>
    </row>
    <row r="4040" spans="22:22" x14ac:dyDescent="0.35">
      <c r="V4040" s="5" t="str">
        <f t="shared" si="63"/>
        <v/>
      </c>
    </row>
    <row r="4041" spans="22:22" x14ac:dyDescent="0.35">
      <c r="V4041" s="5" t="str">
        <f t="shared" si="63"/>
        <v/>
      </c>
    </row>
    <row r="4042" spans="22:22" x14ac:dyDescent="0.35">
      <c r="V4042" s="5" t="str">
        <f t="shared" si="63"/>
        <v/>
      </c>
    </row>
    <row r="4043" spans="22:22" x14ac:dyDescent="0.35">
      <c r="V4043" s="5" t="str">
        <f t="shared" si="63"/>
        <v/>
      </c>
    </row>
    <row r="4044" spans="22:22" x14ac:dyDescent="0.35">
      <c r="V4044" s="5" t="str">
        <f t="shared" si="63"/>
        <v/>
      </c>
    </row>
    <row r="4045" spans="22:22" x14ac:dyDescent="0.35">
      <c r="V4045" s="5" t="str">
        <f t="shared" si="63"/>
        <v/>
      </c>
    </row>
    <row r="4046" spans="22:22" x14ac:dyDescent="0.35">
      <c r="V4046" s="5" t="str">
        <f t="shared" si="63"/>
        <v/>
      </c>
    </row>
    <row r="4047" spans="22:22" x14ac:dyDescent="0.35">
      <c r="V4047" s="5" t="str">
        <f t="shared" si="63"/>
        <v/>
      </c>
    </row>
    <row r="4048" spans="22:22" x14ac:dyDescent="0.35">
      <c r="V4048" s="5" t="str">
        <f t="shared" si="63"/>
        <v/>
      </c>
    </row>
    <row r="4049" spans="22:22" x14ac:dyDescent="0.35">
      <c r="V4049" s="5" t="str">
        <f t="shared" si="63"/>
        <v/>
      </c>
    </row>
    <row r="4050" spans="22:22" x14ac:dyDescent="0.35">
      <c r="V4050" s="5" t="str">
        <f t="shared" si="63"/>
        <v/>
      </c>
    </row>
    <row r="4051" spans="22:22" x14ac:dyDescent="0.35">
      <c r="V4051" s="5" t="str">
        <f t="shared" si="63"/>
        <v/>
      </c>
    </row>
    <row r="4052" spans="22:22" x14ac:dyDescent="0.35">
      <c r="V4052" s="5" t="str">
        <f t="shared" si="63"/>
        <v/>
      </c>
    </row>
    <row r="4053" spans="22:22" x14ac:dyDescent="0.35">
      <c r="V4053" s="5" t="str">
        <f t="shared" si="63"/>
        <v/>
      </c>
    </row>
    <row r="4054" spans="22:22" x14ac:dyDescent="0.35">
      <c r="V4054" s="5" t="str">
        <f t="shared" si="63"/>
        <v/>
      </c>
    </row>
    <row r="4055" spans="22:22" x14ac:dyDescent="0.35">
      <c r="V4055" s="5" t="str">
        <f t="shared" si="63"/>
        <v/>
      </c>
    </row>
    <row r="4056" spans="22:22" x14ac:dyDescent="0.35">
      <c r="V4056" s="5" t="str">
        <f t="shared" si="63"/>
        <v/>
      </c>
    </row>
    <row r="4057" spans="22:22" x14ac:dyDescent="0.35">
      <c r="V4057" s="5" t="str">
        <f t="shared" si="63"/>
        <v/>
      </c>
    </row>
    <row r="4058" spans="22:22" x14ac:dyDescent="0.35">
      <c r="V4058" s="5" t="str">
        <f t="shared" si="63"/>
        <v/>
      </c>
    </row>
    <row r="4059" spans="22:22" x14ac:dyDescent="0.35">
      <c r="V4059" s="5" t="str">
        <f t="shared" si="63"/>
        <v/>
      </c>
    </row>
    <row r="4060" spans="22:22" x14ac:dyDescent="0.35">
      <c r="V4060" s="5" t="str">
        <f t="shared" si="63"/>
        <v/>
      </c>
    </row>
    <row r="4061" spans="22:22" x14ac:dyDescent="0.35">
      <c r="V4061" s="5" t="str">
        <f t="shared" si="63"/>
        <v/>
      </c>
    </row>
    <row r="4062" spans="22:22" x14ac:dyDescent="0.35">
      <c r="V4062" s="5" t="str">
        <f t="shared" si="63"/>
        <v/>
      </c>
    </row>
    <row r="4063" spans="22:22" x14ac:dyDescent="0.35">
      <c r="V4063" s="5" t="str">
        <f t="shared" si="63"/>
        <v/>
      </c>
    </row>
    <row r="4064" spans="22:22" x14ac:dyDescent="0.35">
      <c r="V4064" s="5" t="str">
        <f t="shared" si="63"/>
        <v/>
      </c>
    </row>
    <row r="4065" spans="22:22" x14ac:dyDescent="0.35">
      <c r="V4065" s="5" t="str">
        <f t="shared" si="63"/>
        <v/>
      </c>
    </row>
    <row r="4066" spans="22:22" x14ac:dyDescent="0.35">
      <c r="V4066" s="5" t="str">
        <f t="shared" si="63"/>
        <v/>
      </c>
    </row>
    <row r="4067" spans="22:22" x14ac:dyDescent="0.35">
      <c r="V4067" s="5" t="str">
        <f t="shared" si="63"/>
        <v/>
      </c>
    </row>
    <row r="4068" spans="22:22" x14ac:dyDescent="0.35">
      <c r="V4068" s="5" t="str">
        <f t="shared" si="63"/>
        <v/>
      </c>
    </row>
    <row r="4069" spans="22:22" x14ac:dyDescent="0.35">
      <c r="V4069" s="5" t="str">
        <f t="shared" si="63"/>
        <v/>
      </c>
    </row>
    <row r="4070" spans="22:22" x14ac:dyDescent="0.35">
      <c r="V4070" s="5" t="str">
        <f t="shared" si="63"/>
        <v/>
      </c>
    </row>
    <row r="4071" spans="22:22" x14ac:dyDescent="0.35">
      <c r="V4071" s="5" t="str">
        <f t="shared" si="63"/>
        <v/>
      </c>
    </row>
    <row r="4072" spans="22:22" x14ac:dyDescent="0.35">
      <c r="V4072" s="5" t="str">
        <f t="shared" si="63"/>
        <v/>
      </c>
    </row>
    <row r="4073" spans="22:22" x14ac:dyDescent="0.35">
      <c r="V4073" s="5" t="str">
        <f t="shared" si="63"/>
        <v/>
      </c>
    </row>
    <row r="4074" spans="22:22" x14ac:dyDescent="0.35">
      <c r="V4074" s="5" t="str">
        <f t="shared" si="63"/>
        <v/>
      </c>
    </row>
    <row r="4075" spans="22:22" x14ac:dyDescent="0.35">
      <c r="V4075" s="5" t="str">
        <f t="shared" si="63"/>
        <v/>
      </c>
    </row>
    <row r="4076" spans="22:22" x14ac:dyDescent="0.35">
      <c r="V4076" s="5" t="str">
        <f t="shared" si="63"/>
        <v/>
      </c>
    </row>
    <row r="4077" spans="22:22" x14ac:dyDescent="0.35">
      <c r="V4077" s="5" t="str">
        <f t="shared" si="63"/>
        <v/>
      </c>
    </row>
    <row r="4078" spans="22:22" x14ac:dyDescent="0.35">
      <c r="V4078" s="5" t="str">
        <f t="shared" si="63"/>
        <v/>
      </c>
    </row>
    <row r="4079" spans="22:22" x14ac:dyDescent="0.35">
      <c r="V4079" s="5" t="str">
        <f t="shared" si="63"/>
        <v/>
      </c>
    </row>
    <row r="4080" spans="22:22" x14ac:dyDescent="0.35">
      <c r="V4080" s="5" t="str">
        <f t="shared" si="63"/>
        <v/>
      </c>
    </row>
    <row r="4081" spans="22:22" x14ac:dyDescent="0.35">
      <c r="V4081" s="5" t="str">
        <f t="shared" si="63"/>
        <v/>
      </c>
    </row>
    <row r="4082" spans="22:22" x14ac:dyDescent="0.35">
      <c r="V4082" s="5" t="str">
        <f t="shared" si="63"/>
        <v/>
      </c>
    </row>
    <row r="4083" spans="22:22" x14ac:dyDescent="0.35">
      <c r="V4083" s="5" t="str">
        <f t="shared" si="63"/>
        <v/>
      </c>
    </row>
    <row r="4084" spans="22:22" x14ac:dyDescent="0.35">
      <c r="V4084" s="5" t="str">
        <f t="shared" si="63"/>
        <v/>
      </c>
    </row>
    <row r="4085" spans="22:22" x14ac:dyDescent="0.35">
      <c r="V4085" s="5" t="str">
        <f t="shared" si="63"/>
        <v/>
      </c>
    </row>
    <row r="4086" spans="22:22" x14ac:dyDescent="0.35">
      <c r="V4086" s="5" t="str">
        <f t="shared" si="63"/>
        <v/>
      </c>
    </row>
    <row r="4087" spans="22:22" x14ac:dyDescent="0.35">
      <c r="V4087" s="5" t="str">
        <f t="shared" si="63"/>
        <v/>
      </c>
    </row>
    <row r="4088" spans="22:22" x14ac:dyDescent="0.35">
      <c r="V4088" s="5" t="str">
        <f t="shared" si="63"/>
        <v/>
      </c>
    </row>
    <row r="4089" spans="22:22" x14ac:dyDescent="0.35">
      <c r="V4089" s="5" t="str">
        <f t="shared" si="63"/>
        <v/>
      </c>
    </row>
    <row r="4090" spans="22:22" x14ac:dyDescent="0.35">
      <c r="V4090" s="5" t="str">
        <f t="shared" si="63"/>
        <v/>
      </c>
    </row>
    <row r="4091" spans="22:22" x14ac:dyDescent="0.35">
      <c r="V4091" s="5" t="str">
        <f t="shared" si="63"/>
        <v/>
      </c>
    </row>
    <row r="4092" spans="22:22" x14ac:dyDescent="0.35">
      <c r="V4092" s="5" t="str">
        <f t="shared" si="63"/>
        <v/>
      </c>
    </row>
    <row r="4093" spans="22:22" x14ac:dyDescent="0.35">
      <c r="V4093" s="5" t="str">
        <f t="shared" si="63"/>
        <v/>
      </c>
    </row>
    <row r="4094" spans="22:22" x14ac:dyDescent="0.35">
      <c r="V4094" s="5" t="str">
        <f t="shared" si="63"/>
        <v/>
      </c>
    </row>
    <row r="4095" spans="22:22" x14ac:dyDescent="0.35">
      <c r="V4095" s="5" t="str">
        <f t="shared" si="63"/>
        <v/>
      </c>
    </row>
    <row r="4096" spans="22:22" x14ac:dyDescent="0.35">
      <c r="V4096" s="5" t="str">
        <f t="shared" si="63"/>
        <v/>
      </c>
    </row>
    <row r="4097" spans="22:22" x14ac:dyDescent="0.35">
      <c r="V4097" s="5" t="str">
        <f t="shared" si="63"/>
        <v/>
      </c>
    </row>
    <row r="4098" spans="22:22" x14ac:dyDescent="0.35">
      <c r="V4098" s="5" t="str">
        <f t="shared" ref="V4098:V4161" si="64">TRIM(CLEAN(SUBSTITUTE(A4098,CHAR(160)," ")))</f>
        <v/>
      </c>
    </row>
    <row r="4099" spans="22:22" x14ac:dyDescent="0.35">
      <c r="V4099" s="5" t="str">
        <f t="shared" si="64"/>
        <v/>
      </c>
    </row>
    <row r="4100" spans="22:22" x14ac:dyDescent="0.35">
      <c r="V4100" s="5" t="str">
        <f t="shared" si="64"/>
        <v/>
      </c>
    </row>
    <row r="4101" spans="22:22" x14ac:dyDescent="0.35">
      <c r="V4101" s="5" t="str">
        <f t="shared" si="64"/>
        <v/>
      </c>
    </row>
    <row r="4102" spans="22:22" x14ac:dyDescent="0.35">
      <c r="V4102" s="5" t="str">
        <f t="shared" si="64"/>
        <v/>
      </c>
    </row>
    <row r="4103" spans="22:22" x14ac:dyDescent="0.35">
      <c r="V4103" s="5" t="str">
        <f t="shared" si="64"/>
        <v/>
      </c>
    </row>
    <row r="4104" spans="22:22" x14ac:dyDescent="0.35">
      <c r="V4104" s="5" t="str">
        <f t="shared" si="64"/>
        <v/>
      </c>
    </row>
    <row r="4105" spans="22:22" x14ac:dyDescent="0.35">
      <c r="V4105" s="5" t="str">
        <f t="shared" si="64"/>
        <v/>
      </c>
    </row>
    <row r="4106" spans="22:22" x14ac:dyDescent="0.35">
      <c r="V4106" s="5" t="str">
        <f t="shared" si="64"/>
        <v/>
      </c>
    </row>
    <row r="4107" spans="22:22" x14ac:dyDescent="0.35">
      <c r="V4107" s="5" t="str">
        <f t="shared" si="64"/>
        <v/>
      </c>
    </row>
    <row r="4108" spans="22:22" x14ac:dyDescent="0.35">
      <c r="V4108" s="5" t="str">
        <f t="shared" si="64"/>
        <v/>
      </c>
    </row>
    <row r="4109" spans="22:22" x14ac:dyDescent="0.35">
      <c r="V4109" s="5" t="str">
        <f t="shared" si="64"/>
        <v/>
      </c>
    </row>
    <row r="4110" spans="22:22" x14ac:dyDescent="0.35">
      <c r="V4110" s="5" t="str">
        <f t="shared" si="64"/>
        <v/>
      </c>
    </row>
    <row r="4111" spans="22:22" x14ac:dyDescent="0.35">
      <c r="V4111" s="5" t="str">
        <f t="shared" si="64"/>
        <v/>
      </c>
    </row>
    <row r="4112" spans="22:22" x14ac:dyDescent="0.35">
      <c r="V4112" s="5" t="str">
        <f t="shared" si="64"/>
        <v/>
      </c>
    </row>
    <row r="4113" spans="22:22" x14ac:dyDescent="0.35">
      <c r="V4113" s="5" t="str">
        <f t="shared" si="64"/>
        <v/>
      </c>
    </row>
    <row r="4114" spans="22:22" x14ac:dyDescent="0.35">
      <c r="V4114" s="5" t="str">
        <f t="shared" si="64"/>
        <v/>
      </c>
    </row>
    <row r="4115" spans="22:22" x14ac:dyDescent="0.35">
      <c r="V4115" s="5" t="str">
        <f t="shared" si="64"/>
        <v/>
      </c>
    </row>
    <row r="4116" spans="22:22" x14ac:dyDescent="0.35">
      <c r="V4116" s="5" t="str">
        <f t="shared" si="64"/>
        <v/>
      </c>
    </row>
    <row r="4117" spans="22:22" x14ac:dyDescent="0.35">
      <c r="V4117" s="5" t="str">
        <f t="shared" si="64"/>
        <v/>
      </c>
    </row>
    <row r="4118" spans="22:22" x14ac:dyDescent="0.35">
      <c r="V4118" s="5" t="str">
        <f t="shared" si="64"/>
        <v/>
      </c>
    </row>
    <row r="4119" spans="22:22" x14ac:dyDescent="0.35">
      <c r="V4119" s="5" t="str">
        <f t="shared" si="64"/>
        <v/>
      </c>
    </row>
    <row r="4120" spans="22:22" x14ac:dyDescent="0.35">
      <c r="V4120" s="5" t="str">
        <f t="shared" si="64"/>
        <v/>
      </c>
    </row>
    <row r="4121" spans="22:22" x14ac:dyDescent="0.35">
      <c r="V4121" s="5" t="str">
        <f t="shared" si="64"/>
        <v/>
      </c>
    </row>
    <row r="4122" spans="22:22" x14ac:dyDescent="0.35">
      <c r="V4122" s="5" t="str">
        <f t="shared" si="64"/>
        <v/>
      </c>
    </row>
    <row r="4123" spans="22:22" x14ac:dyDescent="0.35">
      <c r="V4123" s="5" t="str">
        <f t="shared" si="64"/>
        <v/>
      </c>
    </row>
    <row r="4124" spans="22:22" x14ac:dyDescent="0.35">
      <c r="V4124" s="5" t="str">
        <f t="shared" si="64"/>
        <v/>
      </c>
    </row>
    <row r="4125" spans="22:22" x14ac:dyDescent="0.35">
      <c r="V4125" s="5" t="str">
        <f t="shared" si="64"/>
        <v/>
      </c>
    </row>
    <row r="4126" spans="22:22" x14ac:dyDescent="0.35">
      <c r="V4126" s="5" t="str">
        <f t="shared" si="64"/>
        <v/>
      </c>
    </row>
    <row r="4127" spans="22:22" x14ac:dyDescent="0.35">
      <c r="V4127" s="5" t="str">
        <f t="shared" si="64"/>
        <v/>
      </c>
    </row>
    <row r="4128" spans="22:22" x14ac:dyDescent="0.35">
      <c r="V4128" s="5" t="str">
        <f t="shared" si="64"/>
        <v/>
      </c>
    </row>
    <row r="4129" spans="22:22" x14ac:dyDescent="0.35">
      <c r="V4129" s="5" t="str">
        <f t="shared" si="64"/>
        <v/>
      </c>
    </row>
    <row r="4130" spans="22:22" x14ac:dyDescent="0.35">
      <c r="V4130" s="5" t="str">
        <f t="shared" si="64"/>
        <v/>
      </c>
    </row>
    <row r="4131" spans="22:22" x14ac:dyDescent="0.35">
      <c r="V4131" s="5" t="str">
        <f t="shared" si="64"/>
        <v/>
      </c>
    </row>
    <row r="4132" spans="22:22" x14ac:dyDescent="0.35">
      <c r="V4132" s="5" t="str">
        <f t="shared" si="64"/>
        <v/>
      </c>
    </row>
    <row r="4133" spans="22:22" x14ac:dyDescent="0.35">
      <c r="V4133" s="5" t="str">
        <f t="shared" si="64"/>
        <v/>
      </c>
    </row>
    <row r="4134" spans="22:22" x14ac:dyDescent="0.35">
      <c r="V4134" s="5" t="str">
        <f t="shared" si="64"/>
        <v/>
      </c>
    </row>
    <row r="4135" spans="22:22" x14ac:dyDescent="0.35">
      <c r="V4135" s="5" t="str">
        <f t="shared" si="64"/>
        <v/>
      </c>
    </row>
    <row r="4136" spans="22:22" x14ac:dyDescent="0.35">
      <c r="V4136" s="5" t="str">
        <f t="shared" si="64"/>
        <v/>
      </c>
    </row>
    <row r="4137" spans="22:22" x14ac:dyDescent="0.35">
      <c r="V4137" s="5" t="str">
        <f t="shared" si="64"/>
        <v/>
      </c>
    </row>
    <row r="4138" spans="22:22" x14ac:dyDescent="0.35">
      <c r="V4138" s="5" t="str">
        <f t="shared" si="64"/>
        <v/>
      </c>
    </row>
    <row r="4139" spans="22:22" x14ac:dyDescent="0.35">
      <c r="V4139" s="5" t="str">
        <f t="shared" si="64"/>
        <v/>
      </c>
    </row>
    <row r="4140" spans="22:22" x14ac:dyDescent="0.35">
      <c r="V4140" s="5" t="str">
        <f t="shared" si="64"/>
        <v/>
      </c>
    </row>
    <row r="4141" spans="22:22" x14ac:dyDescent="0.35">
      <c r="V4141" s="5" t="str">
        <f t="shared" si="64"/>
        <v/>
      </c>
    </row>
    <row r="4142" spans="22:22" x14ac:dyDescent="0.35">
      <c r="V4142" s="5" t="str">
        <f t="shared" si="64"/>
        <v/>
      </c>
    </row>
    <row r="4143" spans="22:22" x14ac:dyDescent="0.35">
      <c r="V4143" s="5" t="str">
        <f t="shared" si="64"/>
        <v/>
      </c>
    </row>
    <row r="4144" spans="22:22" x14ac:dyDescent="0.35">
      <c r="V4144" s="5" t="str">
        <f t="shared" si="64"/>
        <v/>
      </c>
    </row>
    <row r="4145" spans="22:22" x14ac:dyDescent="0.35">
      <c r="V4145" s="5" t="str">
        <f t="shared" si="64"/>
        <v/>
      </c>
    </row>
    <row r="4146" spans="22:22" x14ac:dyDescent="0.35">
      <c r="V4146" s="5" t="str">
        <f t="shared" si="64"/>
        <v/>
      </c>
    </row>
    <row r="4147" spans="22:22" x14ac:dyDescent="0.35">
      <c r="V4147" s="5" t="str">
        <f t="shared" si="64"/>
        <v/>
      </c>
    </row>
    <row r="4148" spans="22:22" x14ac:dyDescent="0.35">
      <c r="V4148" s="5" t="str">
        <f t="shared" si="64"/>
        <v/>
      </c>
    </row>
    <row r="4149" spans="22:22" x14ac:dyDescent="0.35">
      <c r="V4149" s="5" t="str">
        <f t="shared" si="64"/>
        <v/>
      </c>
    </row>
    <row r="4150" spans="22:22" x14ac:dyDescent="0.35">
      <c r="V4150" s="5" t="str">
        <f t="shared" si="64"/>
        <v/>
      </c>
    </row>
    <row r="4151" spans="22:22" x14ac:dyDescent="0.35">
      <c r="V4151" s="5" t="str">
        <f t="shared" si="64"/>
        <v/>
      </c>
    </row>
    <row r="4152" spans="22:22" x14ac:dyDescent="0.35">
      <c r="V4152" s="5" t="str">
        <f t="shared" si="64"/>
        <v/>
      </c>
    </row>
    <row r="4153" spans="22:22" x14ac:dyDescent="0.35">
      <c r="V4153" s="5" t="str">
        <f t="shared" si="64"/>
        <v/>
      </c>
    </row>
    <row r="4154" spans="22:22" x14ac:dyDescent="0.35">
      <c r="V4154" s="5" t="str">
        <f t="shared" si="64"/>
        <v/>
      </c>
    </row>
    <row r="4155" spans="22:22" x14ac:dyDescent="0.35">
      <c r="V4155" s="5" t="str">
        <f t="shared" si="64"/>
        <v/>
      </c>
    </row>
    <row r="4156" spans="22:22" x14ac:dyDescent="0.35">
      <c r="V4156" s="5" t="str">
        <f t="shared" si="64"/>
        <v/>
      </c>
    </row>
    <row r="4157" spans="22:22" x14ac:dyDescent="0.35">
      <c r="V4157" s="5" t="str">
        <f t="shared" si="64"/>
        <v/>
      </c>
    </row>
    <row r="4158" spans="22:22" x14ac:dyDescent="0.35">
      <c r="V4158" s="5" t="str">
        <f t="shared" si="64"/>
        <v/>
      </c>
    </row>
    <row r="4159" spans="22:22" x14ac:dyDescent="0.35">
      <c r="V4159" s="5" t="str">
        <f t="shared" si="64"/>
        <v/>
      </c>
    </row>
    <row r="4160" spans="22:22" x14ac:dyDescent="0.35">
      <c r="V4160" s="5" t="str">
        <f t="shared" si="64"/>
        <v/>
      </c>
    </row>
    <row r="4161" spans="22:22" x14ac:dyDescent="0.35">
      <c r="V4161" s="5" t="str">
        <f t="shared" si="64"/>
        <v/>
      </c>
    </row>
    <row r="4162" spans="22:22" x14ac:dyDescent="0.35">
      <c r="V4162" s="5" t="str">
        <f t="shared" ref="V4162:V4225" si="65">TRIM(CLEAN(SUBSTITUTE(A4162,CHAR(160)," ")))</f>
        <v/>
      </c>
    </row>
    <row r="4163" spans="22:22" x14ac:dyDescent="0.35">
      <c r="V4163" s="5" t="str">
        <f t="shared" si="65"/>
        <v/>
      </c>
    </row>
    <row r="4164" spans="22:22" x14ac:dyDescent="0.35">
      <c r="V4164" s="5" t="str">
        <f t="shared" si="65"/>
        <v/>
      </c>
    </row>
    <row r="4165" spans="22:22" x14ac:dyDescent="0.35">
      <c r="V4165" s="5" t="str">
        <f t="shared" si="65"/>
        <v/>
      </c>
    </row>
    <row r="4166" spans="22:22" x14ac:dyDescent="0.35">
      <c r="V4166" s="5" t="str">
        <f t="shared" si="65"/>
        <v/>
      </c>
    </row>
    <row r="4167" spans="22:22" x14ac:dyDescent="0.35">
      <c r="V4167" s="5" t="str">
        <f t="shared" si="65"/>
        <v/>
      </c>
    </row>
    <row r="4168" spans="22:22" x14ac:dyDescent="0.35">
      <c r="V4168" s="5" t="str">
        <f t="shared" si="65"/>
        <v/>
      </c>
    </row>
    <row r="4169" spans="22:22" x14ac:dyDescent="0.35">
      <c r="V4169" s="5" t="str">
        <f t="shared" si="65"/>
        <v/>
      </c>
    </row>
    <row r="4170" spans="22:22" x14ac:dyDescent="0.35">
      <c r="V4170" s="5" t="str">
        <f t="shared" si="65"/>
        <v/>
      </c>
    </row>
    <row r="4171" spans="22:22" x14ac:dyDescent="0.35">
      <c r="V4171" s="5" t="str">
        <f t="shared" si="65"/>
        <v/>
      </c>
    </row>
    <row r="4172" spans="22:22" x14ac:dyDescent="0.35">
      <c r="V4172" s="5" t="str">
        <f t="shared" si="65"/>
        <v/>
      </c>
    </row>
    <row r="4173" spans="22:22" x14ac:dyDescent="0.35">
      <c r="V4173" s="5" t="str">
        <f t="shared" si="65"/>
        <v/>
      </c>
    </row>
    <row r="4174" spans="22:22" x14ac:dyDescent="0.35">
      <c r="V4174" s="5" t="str">
        <f t="shared" si="65"/>
        <v/>
      </c>
    </row>
    <row r="4175" spans="22:22" x14ac:dyDescent="0.35">
      <c r="V4175" s="5" t="str">
        <f t="shared" si="65"/>
        <v/>
      </c>
    </row>
    <row r="4176" spans="22:22" x14ac:dyDescent="0.35">
      <c r="V4176" s="5" t="str">
        <f t="shared" si="65"/>
        <v/>
      </c>
    </row>
    <row r="4177" spans="22:22" x14ac:dyDescent="0.35">
      <c r="V4177" s="5" t="str">
        <f t="shared" si="65"/>
        <v/>
      </c>
    </row>
    <row r="4178" spans="22:22" x14ac:dyDescent="0.35">
      <c r="V4178" s="5" t="str">
        <f t="shared" si="65"/>
        <v/>
      </c>
    </row>
    <row r="4179" spans="22:22" x14ac:dyDescent="0.35">
      <c r="V4179" s="5" t="str">
        <f t="shared" si="65"/>
        <v/>
      </c>
    </row>
    <row r="4180" spans="22:22" x14ac:dyDescent="0.35">
      <c r="V4180" s="5" t="str">
        <f t="shared" si="65"/>
        <v/>
      </c>
    </row>
    <row r="4181" spans="22:22" x14ac:dyDescent="0.35">
      <c r="V4181" s="5" t="str">
        <f t="shared" si="65"/>
        <v/>
      </c>
    </row>
    <row r="4182" spans="22:22" x14ac:dyDescent="0.35">
      <c r="V4182" s="5" t="str">
        <f t="shared" si="65"/>
        <v/>
      </c>
    </row>
    <row r="4183" spans="22:22" x14ac:dyDescent="0.35">
      <c r="V4183" s="5" t="str">
        <f t="shared" si="65"/>
        <v/>
      </c>
    </row>
    <row r="4184" spans="22:22" x14ac:dyDescent="0.35">
      <c r="V4184" s="5" t="str">
        <f t="shared" si="65"/>
        <v/>
      </c>
    </row>
    <row r="4185" spans="22:22" x14ac:dyDescent="0.35">
      <c r="V4185" s="5" t="str">
        <f t="shared" si="65"/>
        <v/>
      </c>
    </row>
    <row r="4186" spans="22:22" x14ac:dyDescent="0.35">
      <c r="V4186" s="5" t="str">
        <f t="shared" si="65"/>
        <v/>
      </c>
    </row>
    <row r="4187" spans="22:22" x14ac:dyDescent="0.35">
      <c r="V4187" s="5" t="str">
        <f t="shared" si="65"/>
        <v/>
      </c>
    </row>
    <row r="4188" spans="22:22" x14ac:dyDescent="0.35">
      <c r="V4188" s="5" t="str">
        <f t="shared" si="65"/>
        <v/>
      </c>
    </row>
    <row r="4189" spans="22:22" x14ac:dyDescent="0.35">
      <c r="V4189" s="5" t="str">
        <f t="shared" si="65"/>
        <v/>
      </c>
    </row>
    <row r="4190" spans="22:22" x14ac:dyDescent="0.35">
      <c r="V4190" s="5" t="str">
        <f t="shared" si="65"/>
        <v/>
      </c>
    </row>
    <row r="4191" spans="22:22" x14ac:dyDescent="0.35">
      <c r="V4191" s="5" t="str">
        <f t="shared" si="65"/>
        <v/>
      </c>
    </row>
    <row r="4192" spans="22:22" x14ac:dyDescent="0.35">
      <c r="V4192" s="5" t="str">
        <f t="shared" si="65"/>
        <v/>
      </c>
    </row>
    <row r="4193" spans="22:22" x14ac:dyDescent="0.35">
      <c r="V4193" s="5" t="str">
        <f t="shared" si="65"/>
        <v/>
      </c>
    </row>
    <row r="4194" spans="22:22" x14ac:dyDescent="0.35">
      <c r="V4194" s="5" t="str">
        <f t="shared" si="65"/>
        <v/>
      </c>
    </row>
    <row r="4195" spans="22:22" x14ac:dyDescent="0.35">
      <c r="V4195" s="5" t="str">
        <f t="shared" si="65"/>
        <v/>
      </c>
    </row>
    <row r="4196" spans="22:22" x14ac:dyDescent="0.35">
      <c r="V4196" s="5" t="str">
        <f t="shared" si="65"/>
        <v/>
      </c>
    </row>
    <row r="4197" spans="22:22" x14ac:dyDescent="0.35">
      <c r="V4197" s="5" t="str">
        <f t="shared" si="65"/>
        <v/>
      </c>
    </row>
    <row r="4198" spans="22:22" x14ac:dyDescent="0.35">
      <c r="V4198" s="5" t="str">
        <f t="shared" si="65"/>
        <v/>
      </c>
    </row>
    <row r="4199" spans="22:22" x14ac:dyDescent="0.35">
      <c r="V4199" s="5" t="str">
        <f t="shared" si="65"/>
        <v/>
      </c>
    </row>
    <row r="4200" spans="22:22" x14ac:dyDescent="0.35">
      <c r="V4200" s="5" t="str">
        <f t="shared" si="65"/>
        <v/>
      </c>
    </row>
    <row r="4201" spans="22:22" x14ac:dyDescent="0.35">
      <c r="V4201" s="5" t="str">
        <f t="shared" si="65"/>
        <v/>
      </c>
    </row>
    <row r="4202" spans="22:22" x14ac:dyDescent="0.35">
      <c r="V4202" s="5" t="str">
        <f t="shared" si="65"/>
        <v/>
      </c>
    </row>
    <row r="4203" spans="22:22" x14ac:dyDescent="0.35">
      <c r="V4203" s="5" t="str">
        <f t="shared" si="65"/>
        <v/>
      </c>
    </row>
    <row r="4204" spans="22:22" x14ac:dyDescent="0.35">
      <c r="V4204" s="5" t="str">
        <f t="shared" si="65"/>
        <v/>
      </c>
    </row>
    <row r="4205" spans="22:22" x14ac:dyDescent="0.35">
      <c r="V4205" s="5" t="str">
        <f t="shared" si="65"/>
        <v/>
      </c>
    </row>
    <row r="4206" spans="22:22" x14ac:dyDescent="0.35">
      <c r="V4206" s="5" t="str">
        <f t="shared" si="65"/>
        <v/>
      </c>
    </row>
    <row r="4207" spans="22:22" x14ac:dyDescent="0.35">
      <c r="V4207" s="5" t="str">
        <f t="shared" si="65"/>
        <v/>
      </c>
    </row>
    <row r="4208" spans="22:22" x14ac:dyDescent="0.35">
      <c r="V4208" s="5" t="str">
        <f t="shared" si="65"/>
        <v/>
      </c>
    </row>
    <row r="4209" spans="22:22" x14ac:dyDescent="0.35">
      <c r="V4209" s="5" t="str">
        <f t="shared" si="65"/>
        <v/>
      </c>
    </row>
    <row r="4210" spans="22:22" x14ac:dyDescent="0.35">
      <c r="V4210" s="5" t="str">
        <f t="shared" si="65"/>
        <v/>
      </c>
    </row>
    <row r="4211" spans="22:22" x14ac:dyDescent="0.35">
      <c r="V4211" s="5" t="str">
        <f t="shared" si="65"/>
        <v/>
      </c>
    </row>
    <row r="4212" spans="22:22" x14ac:dyDescent="0.35">
      <c r="V4212" s="5" t="str">
        <f t="shared" si="65"/>
        <v/>
      </c>
    </row>
    <row r="4213" spans="22:22" x14ac:dyDescent="0.35">
      <c r="V4213" s="5" t="str">
        <f t="shared" si="65"/>
        <v/>
      </c>
    </row>
    <row r="4214" spans="22:22" x14ac:dyDescent="0.35">
      <c r="V4214" s="5" t="str">
        <f t="shared" si="65"/>
        <v/>
      </c>
    </row>
    <row r="4215" spans="22:22" x14ac:dyDescent="0.35">
      <c r="V4215" s="5" t="str">
        <f t="shared" si="65"/>
        <v/>
      </c>
    </row>
    <row r="4216" spans="22:22" x14ac:dyDescent="0.35">
      <c r="V4216" s="5" t="str">
        <f t="shared" si="65"/>
        <v/>
      </c>
    </row>
    <row r="4217" spans="22:22" x14ac:dyDescent="0.35">
      <c r="V4217" s="5" t="str">
        <f t="shared" si="65"/>
        <v/>
      </c>
    </row>
    <row r="4218" spans="22:22" x14ac:dyDescent="0.35">
      <c r="V4218" s="5" t="str">
        <f t="shared" si="65"/>
        <v/>
      </c>
    </row>
    <row r="4219" spans="22:22" x14ac:dyDescent="0.35">
      <c r="V4219" s="5" t="str">
        <f t="shared" si="65"/>
        <v/>
      </c>
    </row>
    <row r="4220" spans="22:22" x14ac:dyDescent="0.35">
      <c r="V4220" s="5" t="str">
        <f t="shared" si="65"/>
        <v/>
      </c>
    </row>
    <row r="4221" spans="22:22" x14ac:dyDescent="0.35">
      <c r="V4221" s="5" t="str">
        <f t="shared" si="65"/>
        <v/>
      </c>
    </row>
    <row r="4222" spans="22:22" x14ac:dyDescent="0.35">
      <c r="V4222" s="5" t="str">
        <f t="shared" si="65"/>
        <v/>
      </c>
    </row>
    <row r="4223" spans="22:22" x14ac:dyDescent="0.35">
      <c r="V4223" s="5" t="str">
        <f t="shared" si="65"/>
        <v/>
      </c>
    </row>
    <row r="4224" spans="22:22" x14ac:dyDescent="0.35">
      <c r="V4224" s="5" t="str">
        <f t="shared" si="65"/>
        <v/>
      </c>
    </row>
    <row r="4225" spans="22:22" x14ac:dyDescent="0.35">
      <c r="V4225" s="5" t="str">
        <f t="shared" si="65"/>
        <v/>
      </c>
    </row>
    <row r="4226" spans="22:22" x14ac:dyDescent="0.35">
      <c r="V4226" s="5" t="str">
        <f t="shared" ref="V4226:V4289" si="66">TRIM(CLEAN(SUBSTITUTE(A4226,CHAR(160)," ")))</f>
        <v/>
      </c>
    </row>
    <row r="4227" spans="22:22" x14ac:dyDescent="0.35">
      <c r="V4227" s="5" t="str">
        <f t="shared" si="66"/>
        <v/>
      </c>
    </row>
    <row r="4228" spans="22:22" x14ac:dyDescent="0.35">
      <c r="V4228" s="5" t="str">
        <f t="shared" si="66"/>
        <v/>
      </c>
    </row>
    <row r="4229" spans="22:22" x14ac:dyDescent="0.35">
      <c r="V4229" s="5" t="str">
        <f t="shared" si="66"/>
        <v/>
      </c>
    </row>
    <row r="4230" spans="22:22" x14ac:dyDescent="0.35">
      <c r="V4230" s="5" t="str">
        <f t="shared" si="66"/>
        <v/>
      </c>
    </row>
    <row r="4231" spans="22:22" x14ac:dyDescent="0.35">
      <c r="V4231" s="5" t="str">
        <f t="shared" si="66"/>
        <v/>
      </c>
    </row>
    <row r="4232" spans="22:22" x14ac:dyDescent="0.35">
      <c r="V4232" s="5" t="str">
        <f t="shared" si="66"/>
        <v/>
      </c>
    </row>
    <row r="4233" spans="22:22" x14ac:dyDescent="0.35">
      <c r="V4233" s="5" t="str">
        <f t="shared" si="66"/>
        <v/>
      </c>
    </row>
    <row r="4234" spans="22:22" x14ac:dyDescent="0.35">
      <c r="V4234" s="5" t="str">
        <f t="shared" si="66"/>
        <v/>
      </c>
    </row>
    <row r="4235" spans="22:22" x14ac:dyDescent="0.35">
      <c r="V4235" s="5" t="str">
        <f t="shared" si="66"/>
        <v/>
      </c>
    </row>
    <row r="4236" spans="22:22" x14ac:dyDescent="0.35">
      <c r="V4236" s="5" t="str">
        <f t="shared" si="66"/>
        <v/>
      </c>
    </row>
    <row r="4237" spans="22:22" x14ac:dyDescent="0.35">
      <c r="V4237" s="5" t="str">
        <f t="shared" si="66"/>
        <v/>
      </c>
    </row>
    <row r="4238" spans="22:22" x14ac:dyDescent="0.35">
      <c r="V4238" s="5" t="str">
        <f t="shared" si="66"/>
        <v/>
      </c>
    </row>
    <row r="4239" spans="22:22" x14ac:dyDescent="0.35">
      <c r="V4239" s="5" t="str">
        <f t="shared" si="66"/>
        <v/>
      </c>
    </row>
    <row r="4240" spans="22:22" x14ac:dyDescent="0.35">
      <c r="V4240" s="5" t="str">
        <f t="shared" si="66"/>
        <v/>
      </c>
    </row>
    <row r="4241" spans="22:22" x14ac:dyDescent="0.35">
      <c r="V4241" s="5" t="str">
        <f t="shared" si="66"/>
        <v/>
      </c>
    </row>
    <row r="4242" spans="22:22" x14ac:dyDescent="0.35">
      <c r="V4242" s="5" t="str">
        <f t="shared" si="66"/>
        <v/>
      </c>
    </row>
    <row r="4243" spans="22:22" x14ac:dyDescent="0.35">
      <c r="V4243" s="5" t="str">
        <f t="shared" si="66"/>
        <v/>
      </c>
    </row>
    <row r="4244" spans="22:22" x14ac:dyDescent="0.35">
      <c r="V4244" s="5" t="str">
        <f t="shared" si="66"/>
        <v/>
      </c>
    </row>
    <row r="4245" spans="22:22" x14ac:dyDescent="0.35">
      <c r="V4245" s="5" t="str">
        <f t="shared" si="66"/>
        <v/>
      </c>
    </row>
    <row r="4246" spans="22:22" x14ac:dyDescent="0.35">
      <c r="V4246" s="5" t="str">
        <f t="shared" si="66"/>
        <v/>
      </c>
    </row>
    <row r="4247" spans="22:22" x14ac:dyDescent="0.35">
      <c r="V4247" s="5" t="str">
        <f t="shared" si="66"/>
        <v/>
      </c>
    </row>
    <row r="4248" spans="22:22" x14ac:dyDescent="0.35">
      <c r="V4248" s="5" t="str">
        <f t="shared" si="66"/>
        <v/>
      </c>
    </row>
    <row r="4249" spans="22:22" x14ac:dyDescent="0.35">
      <c r="V4249" s="5" t="str">
        <f t="shared" si="66"/>
        <v/>
      </c>
    </row>
    <row r="4250" spans="22:22" x14ac:dyDescent="0.35">
      <c r="V4250" s="5" t="str">
        <f t="shared" si="66"/>
        <v/>
      </c>
    </row>
    <row r="4251" spans="22:22" x14ac:dyDescent="0.35">
      <c r="V4251" s="5" t="str">
        <f t="shared" si="66"/>
        <v/>
      </c>
    </row>
    <row r="4252" spans="22:22" x14ac:dyDescent="0.35">
      <c r="V4252" s="5" t="str">
        <f t="shared" si="66"/>
        <v/>
      </c>
    </row>
    <row r="4253" spans="22:22" x14ac:dyDescent="0.35">
      <c r="V4253" s="5" t="str">
        <f t="shared" si="66"/>
        <v/>
      </c>
    </row>
    <row r="4254" spans="22:22" x14ac:dyDescent="0.35">
      <c r="V4254" s="5" t="str">
        <f t="shared" si="66"/>
        <v/>
      </c>
    </row>
    <row r="4255" spans="22:22" x14ac:dyDescent="0.35">
      <c r="V4255" s="5" t="str">
        <f t="shared" si="66"/>
        <v/>
      </c>
    </row>
    <row r="4256" spans="22:22" x14ac:dyDescent="0.35">
      <c r="V4256" s="5" t="str">
        <f t="shared" si="66"/>
        <v/>
      </c>
    </row>
    <row r="4257" spans="22:22" x14ac:dyDescent="0.35">
      <c r="V4257" s="5" t="str">
        <f t="shared" si="66"/>
        <v/>
      </c>
    </row>
    <row r="4258" spans="22:22" x14ac:dyDescent="0.35">
      <c r="V4258" s="5" t="str">
        <f t="shared" si="66"/>
        <v/>
      </c>
    </row>
    <row r="4259" spans="22:22" x14ac:dyDescent="0.35">
      <c r="V4259" s="5" t="str">
        <f t="shared" si="66"/>
        <v/>
      </c>
    </row>
    <row r="4260" spans="22:22" x14ac:dyDescent="0.35">
      <c r="V4260" s="5" t="str">
        <f t="shared" si="66"/>
        <v/>
      </c>
    </row>
    <row r="4261" spans="22:22" x14ac:dyDescent="0.35">
      <c r="V4261" s="5" t="str">
        <f t="shared" si="66"/>
        <v/>
      </c>
    </row>
    <row r="4262" spans="22:22" x14ac:dyDescent="0.35">
      <c r="V4262" s="5" t="str">
        <f t="shared" si="66"/>
        <v/>
      </c>
    </row>
    <row r="4263" spans="22:22" x14ac:dyDescent="0.35">
      <c r="V4263" s="5" t="str">
        <f t="shared" si="66"/>
        <v/>
      </c>
    </row>
    <row r="4264" spans="22:22" x14ac:dyDescent="0.35">
      <c r="V4264" s="5" t="str">
        <f t="shared" si="66"/>
        <v/>
      </c>
    </row>
    <row r="4265" spans="22:22" x14ac:dyDescent="0.35">
      <c r="V4265" s="5" t="str">
        <f t="shared" si="66"/>
        <v/>
      </c>
    </row>
    <row r="4266" spans="22:22" x14ac:dyDescent="0.35">
      <c r="V4266" s="5" t="str">
        <f t="shared" si="66"/>
        <v/>
      </c>
    </row>
    <row r="4267" spans="22:22" x14ac:dyDescent="0.35">
      <c r="V4267" s="5" t="str">
        <f t="shared" si="66"/>
        <v/>
      </c>
    </row>
    <row r="4268" spans="22:22" x14ac:dyDescent="0.35">
      <c r="V4268" s="5" t="str">
        <f t="shared" si="66"/>
        <v/>
      </c>
    </row>
    <row r="4269" spans="22:22" x14ac:dyDescent="0.35">
      <c r="V4269" s="5" t="str">
        <f t="shared" si="66"/>
        <v/>
      </c>
    </row>
    <row r="4270" spans="22:22" x14ac:dyDescent="0.35">
      <c r="V4270" s="5" t="str">
        <f t="shared" si="66"/>
        <v/>
      </c>
    </row>
    <row r="4271" spans="22:22" x14ac:dyDescent="0.35">
      <c r="V4271" s="5" t="str">
        <f t="shared" si="66"/>
        <v/>
      </c>
    </row>
    <row r="4272" spans="22:22" x14ac:dyDescent="0.35">
      <c r="V4272" s="5" t="str">
        <f t="shared" si="66"/>
        <v/>
      </c>
    </row>
    <row r="4273" spans="22:22" x14ac:dyDescent="0.35">
      <c r="V4273" s="5" t="str">
        <f t="shared" si="66"/>
        <v/>
      </c>
    </row>
    <row r="4274" spans="22:22" x14ac:dyDescent="0.35">
      <c r="V4274" s="5" t="str">
        <f t="shared" si="66"/>
        <v/>
      </c>
    </row>
    <row r="4275" spans="22:22" x14ac:dyDescent="0.35">
      <c r="V4275" s="5" t="str">
        <f t="shared" si="66"/>
        <v/>
      </c>
    </row>
    <row r="4276" spans="22:22" x14ac:dyDescent="0.35">
      <c r="V4276" s="5" t="str">
        <f t="shared" si="66"/>
        <v/>
      </c>
    </row>
    <row r="4277" spans="22:22" x14ac:dyDescent="0.35">
      <c r="V4277" s="5" t="str">
        <f t="shared" si="66"/>
        <v/>
      </c>
    </row>
    <row r="4278" spans="22:22" x14ac:dyDescent="0.35">
      <c r="V4278" s="5" t="str">
        <f t="shared" si="66"/>
        <v/>
      </c>
    </row>
    <row r="4279" spans="22:22" x14ac:dyDescent="0.35">
      <c r="V4279" s="5" t="str">
        <f t="shared" si="66"/>
        <v/>
      </c>
    </row>
    <row r="4280" spans="22:22" x14ac:dyDescent="0.35">
      <c r="V4280" s="5" t="str">
        <f t="shared" si="66"/>
        <v/>
      </c>
    </row>
    <row r="4281" spans="22:22" x14ac:dyDescent="0.35">
      <c r="V4281" s="5" t="str">
        <f t="shared" si="66"/>
        <v/>
      </c>
    </row>
    <row r="4282" spans="22:22" x14ac:dyDescent="0.35">
      <c r="V4282" s="5" t="str">
        <f t="shared" si="66"/>
        <v/>
      </c>
    </row>
    <row r="4283" spans="22:22" x14ac:dyDescent="0.35">
      <c r="V4283" s="5" t="str">
        <f t="shared" si="66"/>
        <v/>
      </c>
    </row>
    <row r="4284" spans="22:22" x14ac:dyDescent="0.35">
      <c r="V4284" s="5" t="str">
        <f t="shared" si="66"/>
        <v/>
      </c>
    </row>
    <row r="4285" spans="22:22" x14ac:dyDescent="0.35">
      <c r="V4285" s="5" t="str">
        <f t="shared" si="66"/>
        <v/>
      </c>
    </row>
    <row r="4286" spans="22:22" x14ac:dyDescent="0.35">
      <c r="V4286" s="5" t="str">
        <f t="shared" si="66"/>
        <v/>
      </c>
    </row>
    <row r="4287" spans="22:22" x14ac:dyDescent="0.35">
      <c r="V4287" s="5" t="str">
        <f t="shared" si="66"/>
        <v/>
      </c>
    </row>
    <row r="4288" spans="22:22" x14ac:dyDescent="0.35">
      <c r="V4288" s="5" t="str">
        <f t="shared" si="66"/>
        <v/>
      </c>
    </row>
    <row r="4289" spans="22:22" x14ac:dyDescent="0.35">
      <c r="V4289" s="5" t="str">
        <f t="shared" si="66"/>
        <v/>
      </c>
    </row>
    <row r="4290" spans="22:22" x14ac:dyDescent="0.35">
      <c r="V4290" s="5" t="str">
        <f t="shared" ref="V4290:V4353" si="67">TRIM(CLEAN(SUBSTITUTE(A4290,CHAR(160)," ")))</f>
        <v/>
      </c>
    </row>
    <row r="4291" spans="22:22" x14ac:dyDescent="0.35">
      <c r="V4291" s="5" t="str">
        <f t="shared" si="67"/>
        <v/>
      </c>
    </row>
    <row r="4292" spans="22:22" x14ac:dyDescent="0.35">
      <c r="V4292" s="5" t="str">
        <f t="shared" si="67"/>
        <v/>
      </c>
    </row>
    <row r="4293" spans="22:22" x14ac:dyDescent="0.35">
      <c r="V4293" s="5" t="str">
        <f t="shared" si="67"/>
        <v/>
      </c>
    </row>
    <row r="4294" spans="22:22" x14ac:dyDescent="0.35">
      <c r="V4294" s="5" t="str">
        <f t="shared" si="67"/>
        <v/>
      </c>
    </row>
    <row r="4295" spans="22:22" x14ac:dyDescent="0.35">
      <c r="V4295" s="5" t="str">
        <f t="shared" si="67"/>
        <v/>
      </c>
    </row>
    <row r="4296" spans="22:22" x14ac:dyDescent="0.35">
      <c r="V4296" s="5" t="str">
        <f t="shared" si="67"/>
        <v/>
      </c>
    </row>
    <row r="4297" spans="22:22" x14ac:dyDescent="0.35">
      <c r="V4297" s="5" t="str">
        <f t="shared" si="67"/>
        <v/>
      </c>
    </row>
    <row r="4298" spans="22:22" x14ac:dyDescent="0.35">
      <c r="V4298" s="5" t="str">
        <f t="shared" si="67"/>
        <v/>
      </c>
    </row>
    <row r="4299" spans="22:22" x14ac:dyDescent="0.35">
      <c r="V4299" s="5" t="str">
        <f t="shared" si="67"/>
        <v/>
      </c>
    </row>
    <row r="4300" spans="22:22" x14ac:dyDescent="0.35">
      <c r="V4300" s="5" t="str">
        <f t="shared" si="67"/>
        <v/>
      </c>
    </row>
    <row r="4301" spans="22:22" x14ac:dyDescent="0.35">
      <c r="V4301" s="5" t="str">
        <f t="shared" si="67"/>
        <v/>
      </c>
    </row>
    <row r="4302" spans="22:22" x14ac:dyDescent="0.35">
      <c r="V4302" s="5" t="str">
        <f t="shared" si="67"/>
        <v/>
      </c>
    </row>
    <row r="4303" spans="22:22" x14ac:dyDescent="0.35">
      <c r="V4303" s="5" t="str">
        <f t="shared" si="67"/>
        <v/>
      </c>
    </row>
    <row r="4304" spans="22:22" x14ac:dyDescent="0.35">
      <c r="V4304" s="5" t="str">
        <f t="shared" si="67"/>
        <v/>
      </c>
    </row>
    <row r="4305" spans="22:22" x14ac:dyDescent="0.35">
      <c r="V4305" s="5" t="str">
        <f t="shared" si="67"/>
        <v/>
      </c>
    </row>
    <row r="4306" spans="22:22" x14ac:dyDescent="0.35">
      <c r="V4306" s="5" t="str">
        <f t="shared" si="67"/>
        <v/>
      </c>
    </row>
    <row r="4307" spans="22:22" x14ac:dyDescent="0.35">
      <c r="V4307" s="5" t="str">
        <f t="shared" si="67"/>
        <v/>
      </c>
    </row>
    <row r="4308" spans="22:22" x14ac:dyDescent="0.35">
      <c r="V4308" s="5" t="str">
        <f t="shared" si="67"/>
        <v/>
      </c>
    </row>
    <row r="4309" spans="22:22" x14ac:dyDescent="0.35">
      <c r="V4309" s="5" t="str">
        <f t="shared" si="67"/>
        <v/>
      </c>
    </row>
    <row r="4310" spans="22:22" x14ac:dyDescent="0.35">
      <c r="V4310" s="5" t="str">
        <f t="shared" si="67"/>
        <v/>
      </c>
    </row>
    <row r="4311" spans="22:22" x14ac:dyDescent="0.35">
      <c r="V4311" s="5" t="str">
        <f t="shared" si="67"/>
        <v/>
      </c>
    </row>
    <row r="4312" spans="22:22" x14ac:dyDescent="0.35">
      <c r="V4312" s="5" t="str">
        <f t="shared" si="67"/>
        <v/>
      </c>
    </row>
    <row r="4313" spans="22:22" x14ac:dyDescent="0.35">
      <c r="V4313" s="5" t="str">
        <f t="shared" si="67"/>
        <v/>
      </c>
    </row>
    <row r="4314" spans="22:22" x14ac:dyDescent="0.35">
      <c r="V4314" s="5" t="str">
        <f t="shared" si="67"/>
        <v/>
      </c>
    </row>
    <row r="4315" spans="22:22" x14ac:dyDescent="0.35">
      <c r="V4315" s="5" t="str">
        <f t="shared" si="67"/>
        <v/>
      </c>
    </row>
    <row r="4316" spans="22:22" x14ac:dyDescent="0.35">
      <c r="V4316" s="5" t="str">
        <f t="shared" si="67"/>
        <v/>
      </c>
    </row>
    <row r="4317" spans="22:22" x14ac:dyDescent="0.35">
      <c r="V4317" s="5" t="str">
        <f t="shared" si="67"/>
        <v/>
      </c>
    </row>
    <row r="4318" spans="22:22" x14ac:dyDescent="0.35">
      <c r="V4318" s="5" t="str">
        <f t="shared" si="67"/>
        <v/>
      </c>
    </row>
    <row r="4319" spans="22:22" x14ac:dyDescent="0.35">
      <c r="V4319" s="5" t="str">
        <f t="shared" si="67"/>
        <v/>
      </c>
    </row>
    <row r="4320" spans="22:22" x14ac:dyDescent="0.35">
      <c r="V4320" s="5" t="str">
        <f t="shared" si="67"/>
        <v/>
      </c>
    </row>
    <row r="4321" spans="22:22" x14ac:dyDescent="0.35">
      <c r="V4321" s="5" t="str">
        <f t="shared" si="67"/>
        <v/>
      </c>
    </row>
    <row r="4322" spans="22:22" x14ac:dyDescent="0.35">
      <c r="V4322" s="5" t="str">
        <f t="shared" si="67"/>
        <v/>
      </c>
    </row>
    <row r="4323" spans="22:22" x14ac:dyDescent="0.35">
      <c r="V4323" s="5" t="str">
        <f t="shared" si="67"/>
        <v/>
      </c>
    </row>
    <row r="4324" spans="22:22" x14ac:dyDescent="0.35">
      <c r="V4324" s="5" t="str">
        <f t="shared" si="67"/>
        <v/>
      </c>
    </row>
    <row r="4325" spans="22:22" x14ac:dyDescent="0.35">
      <c r="V4325" s="5" t="str">
        <f t="shared" si="67"/>
        <v/>
      </c>
    </row>
    <row r="4326" spans="22:22" x14ac:dyDescent="0.35">
      <c r="V4326" s="5" t="str">
        <f t="shared" si="67"/>
        <v/>
      </c>
    </row>
    <row r="4327" spans="22:22" x14ac:dyDescent="0.35">
      <c r="V4327" s="5" t="str">
        <f t="shared" si="67"/>
        <v/>
      </c>
    </row>
    <row r="4328" spans="22:22" x14ac:dyDescent="0.35">
      <c r="V4328" s="5" t="str">
        <f t="shared" si="67"/>
        <v/>
      </c>
    </row>
    <row r="4329" spans="22:22" x14ac:dyDescent="0.35">
      <c r="V4329" s="5" t="str">
        <f t="shared" si="67"/>
        <v/>
      </c>
    </row>
    <row r="4330" spans="22:22" x14ac:dyDescent="0.35">
      <c r="V4330" s="5" t="str">
        <f t="shared" si="67"/>
        <v/>
      </c>
    </row>
    <row r="4331" spans="22:22" x14ac:dyDescent="0.35">
      <c r="V4331" s="5" t="str">
        <f t="shared" si="67"/>
        <v/>
      </c>
    </row>
    <row r="4332" spans="22:22" x14ac:dyDescent="0.35">
      <c r="V4332" s="5" t="str">
        <f t="shared" si="67"/>
        <v/>
      </c>
    </row>
    <row r="4333" spans="22:22" x14ac:dyDescent="0.35">
      <c r="V4333" s="5" t="str">
        <f t="shared" si="67"/>
        <v/>
      </c>
    </row>
    <row r="4334" spans="22:22" x14ac:dyDescent="0.35">
      <c r="V4334" s="5" t="str">
        <f t="shared" si="67"/>
        <v/>
      </c>
    </row>
    <row r="4335" spans="22:22" x14ac:dyDescent="0.35">
      <c r="V4335" s="5" t="str">
        <f t="shared" si="67"/>
        <v/>
      </c>
    </row>
    <row r="4336" spans="22:22" x14ac:dyDescent="0.35">
      <c r="V4336" s="5" t="str">
        <f t="shared" si="67"/>
        <v/>
      </c>
    </row>
    <row r="4337" spans="22:22" x14ac:dyDescent="0.35">
      <c r="V4337" s="5" t="str">
        <f t="shared" si="67"/>
        <v/>
      </c>
    </row>
    <row r="4338" spans="22:22" x14ac:dyDescent="0.35">
      <c r="V4338" s="5" t="str">
        <f t="shared" si="67"/>
        <v/>
      </c>
    </row>
    <row r="4339" spans="22:22" x14ac:dyDescent="0.35">
      <c r="V4339" s="5" t="str">
        <f t="shared" si="67"/>
        <v/>
      </c>
    </row>
    <row r="4340" spans="22:22" x14ac:dyDescent="0.35">
      <c r="V4340" s="5" t="str">
        <f t="shared" si="67"/>
        <v/>
      </c>
    </row>
    <row r="4341" spans="22:22" x14ac:dyDescent="0.35">
      <c r="V4341" s="5" t="str">
        <f t="shared" si="67"/>
        <v/>
      </c>
    </row>
    <row r="4342" spans="22:22" x14ac:dyDescent="0.35">
      <c r="V4342" s="5" t="str">
        <f t="shared" si="67"/>
        <v/>
      </c>
    </row>
    <row r="4343" spans="22:22" x14ac:dyDescent="0.35">
      <c r="V4343" s="5" t="str">
        <f t="shared" si="67"/>
        <v/>
      </c>
    </row>
    <row r="4344" spans="22:22" x14ac:dyDescent="0.35">
      <c r="V4344" s="5" t="str">
        <f t="shared" si="67"/>
        <v/>
      </c>
    </row>
    <row r="4345" spans="22:22" x14ac:dyDescent="0.35">
      <c r="V4345" s="5" t="str">
        <f t="shared" si="67"/>
        <v/>
      </c>
    </row>
    <row r="4346" spans="22:22" x14ac:dyDescent="0.35">
      <c r="V4346" s="5" t="str">
        <f t="shared" si="67"/>
        <v/>
      </c>
    </row>
    <row r="4347" spans="22:22" x14ac:dyDescent="0.35">
      <c r="V4347" s="5" t="str">
        <f t="shared" si="67"/>
        <v/>
      </c>
    </row>
    <row r="4348" spans="22:22" x14ac:dyDescent="0.35">
      <c r="V4348" s="5" t="str">
        <f t="shared" si="67"/>
        <v/>
      </c>
    </row>
    <row r="4349" spans="22:22" x14ac:dyDescent="0.35">
      <c r="V4349" s="5" t="str">
        <f t="shared" si="67"/>
        <v/>
      </c>
    </row>
    <row r="4350" spans="22:22" x14ac:dyDescent="0.35">
      <c r="V4350" s="5" t="str">
        <f t="shared" si="67"/>
        <v/>
      </c>
    </row>
    <row r="4351" spans="22:22" x14ac:dyDescent="0.35">
      <c r="V4351" s="5" t="str">
        <f t="shared" si="67"/>
        <v/>
      </c>
    </row>
    <row r="4352" spans="22:22" x14ac:dyDescent="0.35">
      <c r="V4352" s="5" t="str">
        <f t="shared" si="67"/>
        <v/>
      </c>
    </row>
    <row r="4353" spans="22:22" x14ac:dyDescent="0.35">
      <c r="V4353" s="5" t="str">
        <f t="shared" si="67"/>
        <v/>
      </c>
    </row>
    <row r="4354" spans="22:22" x14ac:dyDescent="0.35">
      <c r="V4354" s="5" t="str">
        <f t="shared" ref="V4354:V4417" si="68">TRIM(CLEAN(SUBSTITUTE(A4354,CHAR(160)," ")))</f>
        <v/>
      </c>
    </row>
    <row r="4355" spans="22:22" x14ac:dyDescent="0.35">
      <c r="V4355" s="5" t="str">
        <f t="shared" si="68"/>
        <v/>
      </c>
    </row>
    <row r="4356" spans="22:22" x14ac:dyDescent="0.35">
      <c r="V4356" s="5" t="str">
        <f t="shared" si="68"/>
        <v/>
      </c>
    </row>
    <row r="4357" spans="22:22" x14ac:dyDescent="0.35">
      <c r="V4357" s="5" t="str">
        <f t="shared" si="68"/>
        <v/>
      </c>
    </row>
    <row r="4358" spans="22:22" x14ac:dyDescent="0.35">
      <c r="V4358" s="5" t="str">
        <f t="shared" si="68"/>
        <v/>
      </c>
    </row>
    <row r="4359" spans="22:22" x14ac:dyDescent="0.35">
      <c r="V4359" s="5" t="str">
        <f t="shared" si="68"/>
        <v/>
      </c>
    </row>
    <row r="4360" spans="22:22" x14ac:dyDescent="0.35">
      <c r="V4360" s="5" t="str">
        <f t="shared" si="68"/>
        <v/>
      </c>
    </row>
    <row r="4361" spans="22:22" x14ac:dyDescent="0.35">
      <c r="V4361" s="5" t="str">
        <f t="shared" si="68"/>
        <v/>
      </c>
    </row>
    <row r="4362" spans="22:22" x14ac:dyDescent="0.35">
      <c r="V4362" s="5" t="str">
        <f t="shared" si="68"/>
        <v/>
      </c>
    </row>
    <row r="4363" spans="22:22" x14ac:dyDescent="0.35">
      <c r="V4363" s="5" t="str">
        <f t="shared" si="68"/>
        <v/>
      </c>
    </row>
    <row r="4364" spans="22:22" x14ac:dyDescent="0.35">
      <c r="V4364" s="5" t="str">
        <f t="shared" si="68"/>
        <v/>
      </c>
    </row>
    <row r="4365" spans="22:22" x14ac:dyDescent="0.35">
      <c r="V4365" s="5" t="str">
        <f t="shared" si="68"/>
        <v/>
      </c>
    </row>
    <row r="4366" spans="22:22" x14ac:dyDescent="0.35">
      <c r="V4366" s="5" t="str">
        <f t="shared" si="68"/>
        <v/>
      </c>
    </row>
    <row r="4367" spans="22:22" x14ac:dyDescent="0.35">
      <c r="V4367" s="5" t="str">
        <f t="shared" si="68"/>
        <v/>
      </c>
    </row>
    <row r="4368" spans="22:22" x14ac:dyDescent="0.35">
      <c r="V4368" s="5" t="str">
        <f t="shared" si="68"/>
        <v/>
      </c>
    </row>
    <row r="4369" spans="22:22" x14ac:dyDescent="0.35">
      <c r="V4369" s="5" t="str">
        <f t="shared" si="68"/>
        <v/>
      </c>
    </row>
    <row r="4370" spans="22:22" x14ac:dyDescent="0.35">
      <c r="V4370" s="5" t="str">
        <f t="shared" si="68"/>
        <v/>
      </c>
    </row>
    <row r="4371" spans="22:22" x14ac:dyDescent="0.35">
      <c r="V4371" s="5" t="str">
        <f t="shared" si="68"/>
        <v/>
      </c>
    </row>
    <row r="4372" spans="22:22" x14ac:dyDescent="0.35">
      <c r="V4372" s="5" t="str">
        <f t="shared" si="68"/>
        <v/>
      </c>
    </row>
    <row r="4373" spans="22:22" x14ac:dyDescent="0.35">
      <c r="V4373" s="5" t="str">
        <f t="shared" si="68"/>
        <v/>
      </c>
    </row>
    <row r="4374" spans="22:22" x14ac:dyDescent="0.35">
      <c r="V4374" s="5" t="str">
        <f t="shared" si="68"/>
        <v/>
      </c>
    </row>
    <row r="4375" spans="22:22" x14ac:dyDescent="0.35">
      <c r="V4375" s="5" t="str">
        <f t="shared" si="68"/>
        <v/>
      </c>
    </row>
    <row r="4376" spans="22:22" x14ac:dyDescent="0.35">
      <c r="V4376" s="5" t="str">
        <f t="shared" si="68"/>
        <v/>
      </c>
    </row>
    <row r="4377" spans="22:22" x14ac:dyDescent="0.35">
      <c r="V4377" s="5" t="str">
        <f t="shared" si="68"/>
        <v/>
      </c>
    </row>
    <row r="4378" spans="22:22" x14ac:dyDescent="0.35">
      <c r="V4378" s="5" t="str">
        <f t="shared" si="68"/>
        <v/>
      </c>
    </row>
    <row r="4379" spans="22:22" x14ac:dyDescent="0.35">
      <c r="V4379" s="5" t="str">
        <f t="shared" si="68"/>
        <v/>
      </c>
    </row>
    <row r="4380" spans="22:22" x14ac:dyDescent="0.35">
      <c r="V4380" s="5" t="str">
        <f t="shared" si="68"/>
        <v/>
      </c>
    </row>
    <row r="4381" spans="22:22" x14ac:dyDescent="0.35">
      <c r="V4381" s="5" t="str">
        <f t="shared" si="68"/>
        <v/>
      </c>
    </row>
    <row r="4382" spans="22:22" x14ac:dyDescent="0.35">
      <c r="V4382" s="5" t="str">
        <f t="shared" si="68"/>
        <v/>
      </c>
    </row>
    <row r="4383" spans="22:22" x14ac:dyDescent="0.35">
      <c r="V4383" s="5" t="str">
        <f t="shared" si="68"/>
        <v/>
      </c>
    </row>
    <row r="4384" spans="22:22" x14ac:dyDescent="0.35">
      <c r="V4384" s="5" t="str">
        <f t="shared" si="68"/>
        <v/>
      </c>
    </row>
    <row r="4385" spans="22:22" x14ac:dyDescent="0.35">
      <c r="V4385" s="5" t="str">
        <f t="shared" si="68"/>
        <v/>
      </c>
    </row>
    <row r="4386" spans="22:22" x14ac:dyDescent="0.35">
      <c r="V4386" s="5" t="str">
        <f t="shared" si="68"/>
        <v/>
      </c>
    </row>
    <row r="4387" spans="22:22" x14ac:dyDescent="0.35">
      <c r="V4387" s="5" t="str">
        <f t="shared" si="68"/>
        <v/>
      </c>
    </row>
    <row r="4388" spans="22:22" x14ac:dyDescent="0.35">
      <c r="V4388" s="5" t="str">
        <f t="shared" si="68"/>
        <v/>
      </c>
    </row>
    <row r="4389" spans="22:22" x14ac:dyDescent="0.35">
      <c r="V4389" s="5" t="str">
        <f t="shared" si="68"/>
        <v/>
      </c>
    </row>
    <row r="4390" spans="22:22" x14ac:dyDescent="0.35">
      <c r="V4390" s="5" t="str">
        <f t="shared" si="68"/>
        <v/>
      </c>
    </row>
    <row r="4391" spans="22:22" x14ac:dyDescent="0.35">
      <c r="V4391" s="5" t="str">
        <f t="shared" si="68"/>
        <v/>
      </c>
    </row>
    <row r="4392" spans="22:22" x14ac:dyDescent="0.35">
      <c r="V4392" s="5" t="str">
        <f t="shared" si="68"/>
        <v/>
      </c>
    </row>
    <row r="4393" spans="22:22" x14ac:dyDescent="0.35">
      <c r="V4393" s="5" t="str">
        <f t="shared" si="68"/>
        <v/>
      </c>
    </row>
    <row r="4394" spans="22:22" x14ac:dyDescent="0.35">
      <c r="V4394" s="5" t="str">
        <f t="shared" si="68"/>
        <v/>
      </c>
    </row>
    <row r="4395" spans="22:22" x14ac:dyDescent="0.35">
      <c r="V4395" s="5" t="str">
        <f t="shared" si="68"/>
        <v/>
      </c>
    </row>
    <row r="4396" spans="22:22" x14ac:dyDescent="0.35">
      <c r="V4396" s="5" t="str">
        <f t="shared" si="68"/>
        <v/>
      </c>
    </row>
    <row r="4397" spans="22:22" x14ac:dyDescent="0.35">
      <c r="V4397" s="5" t="str">
        <f t="shared" si="68"/>
        <v/>
      </c>
    </row>
    <row r="4398" spans="22:22" x14ac:dyDescent="0.35">
      <c r="V4398" s="5" t="str">
        <f t="shared" si="68"/>
        <v/>
      </c>
    </row>
    <row r="4399" spans="22:22" x14ac:dyDescent="0.35">
      <c r="V4399" s="5" t="str">
        <f t="shared" si="68"/>
        <v/>
      </c>
    </row>
    <row r="4400" spans="22:22" x14ac:dyDescent="0.35">
      <c r="V4400" s="5" t="str">
        <f t="shared" si="68"/>
        <v/>
      </c>
    </row>
    <row r="4401" spans="22:22" x14ac:dyDescent="0.35">
      <c r="V4401" s="5" t="str">
        <f t="shared" si="68"/>
        <v/>
      </c>
    </row>
    <row r="4402" spans="22:22" x14ac:dyDescent="0.35">
      <c r="V4402" s="5" t="str">
        <f t="shared" si="68"/>
        <v/>
      </c>
    </row>
    <row r="4403" spans="22:22" x14ac:dyDescent="0.35">
      <c r="V4403" s="5" t="str">
        <f t="shared" si="68"/>
        <v/>
      </c>
    </row>
    <row r="4404" spans="22:22" x14ac:dyDescent="0.35">
      <c r="V4404" s="5" t="str">
        <f t="shared" si="68"/>
        <v/>
      </c>
    </row>
    <row r="4405" spans="22:22" x14ac:dyDescent="0.35">
      <c r="V4405" s="5" t="str">
        <f t="shared" si="68"/>
        <v/>
      </c>
    </row>
    <row r="4406" spans="22:22" x14ac:dyDescent="0.35">
      <c r="V4406" s="5" t="str">
        <f t="shared" si="68"/>
        <v/>
      </c>
    </row>
    <row r="4407" spans="22:22" x14ac:dyDescent="0.35">
      <c r="V4407" s="5" t="str">
        <f t="shared" si="68"/>
        <v/>
      </c>
    </row>
    <row r="4408" spans="22:22" x14ac:dyDescent="0.35">
      <c r="V4408" s="5" t="str">
        <f t="shared" si="68"/>
        <v/>
      </c>
    </row>
    <row r="4409" spans="22:22" x14ac:dyDescent="0.35">
      <c r="V4409" s="5" t="str">
        <f t="shared" si="68"/>
        <v/>
      </c>
    </row>
    <row r="4410" spans="22:22" x14ac:dyDescent="0.35">
      <c r="V4410" s="5" t="str">
        <f t="shared" si="68"/>
        <v/>
      </c>
    </row>
    <row r="4411" spans="22:22" x14ac:dyDescent="0.35">
      <c r="V4411" s="5" t="str">
        <f t="shared" si="68"/>
        <v/>
      </c>
    </row>
    <row r="4412" spans="22:22" x14ac:dyDescent="0.35">
      <c r="V4412" s="5" t="str">
        <f t="shared" si="68"/>
        <v/>
      </c>
    </row>
    <row r="4413" spans="22:22" x14ac:dyDescent="0.35">
      <c r="V4413" s="5" t="str">
        <f t="shared" si="68"/>
        <v/>
      </c>
    </row>
    <row r="4414" spans="22:22" x14ac:dyDescent="0.35">
      <c r="V4414" s="5" t="str">
        <f t="shared" si="68"/>
        <v/>
      </c>
    </row>
    <row r="4415" spans="22:22" x14ac:dyDescent="0.35">
      <c r="V4415" s="5" t="str">
        <f t="shared" si="68"/>
        <v/>
      </c>
    </row>
    <row r="4416" spans="22:22" x14ac:dyDescent="0.35">
      <c r="V4416" s="5" t="str">
        <f t="shared" si="68"/>
        <v/>
      </c>
    </row>
    <row r="4417" spans="22:22" x14ac:dyDescent="0.35">
      <c r="V4417" s="5" t="str">
        <f t="shared" si="68"/>
        <v/>
      </c>
    </row>
    <row r="4418" spans="22:22" x14ac:dyDescent="0.35">
      <c r="V4418" s="5" t="str">
        <f t="shared" ref="V4418:V4481" si="69">TRIM(CLEAN(SUBSTITUTE(A4418,CHAR(160)," ")))</f>
        <v/>
      </c>
    </row>
    <row r="4419" spans="22:22" x14ac:dyDescent="0.35">
      <c r="V4419" s="5" t="str">
        <f t="shared" si="69"/>
        <v/>
      </c>
    </row>
    <row r="4420" spans="22:22" x14ac:dyDescent="0.35">
      <c r="V4420" s="5" t="str">
        <f t="shared" si="69"/>
        <v/>
      </c>
    </row>
    <row r="4421" spans="22:22" x14ac:dyDescent="0.35">
      <c r="V4421" s="5" t="str">
        <f t="shared" si="69"/>
        <v/>
      </c>
    </row>
    <row r="4422" spans="22:22" x14ac:dyDescent="0.35">
      <c r="V4422" s="5" t="str">
        <f t="shared" si="69"/>
        <v/>
      </c>
    </row>
    <row r="4423" spans="22:22" x14ac:dyDescent="0.35">
      <c r="V4423" s="5" t="str">
        <f t="shared" si="69"/>
        <v/>
      </c>
    </row>
    <row r="4424" spans="22:22" x14ac:dyDescent="0.35">
      <c r="V4424" s="5" t="str">
        <f t="shared" si="69"/>
        <v/>
      </c>
    </row>
    <row r="4425" spans="22:22" x14ac:dyDescent="0.35">
      <c r="V4425" s="5" t="str">
        <f t="shared" si="69"/>
        <v/>
      </c>
    </row>
    <row r="4426" spans="22:22" x14ac:dyDescent="0.35">
      <c r="V4426" s="5" t="str">
        <f t="shared" si="69"/>
        <v/>
      </c>
    </row>
    <row r="4427" spans="22:22" x14ac:dyDescent="0.35">
      <c r="V4427" s="5" t="str">
        <f t="shared" si="69"/>
        <v/>
      </c>
    </row>
    <row r="4428" spans="22:22" x14ac:dyDescent="0.35">
      <c r="V4428" s="5" t="str">
        <f t="shared" si="69"/>
        <v/>
      </c>
    </row>
    <row r="4429" spans="22:22" x14ac:dyDescent="0.35">
      <c r="V4429" s="5" t="str">
        <f t="shared" si="69"/>
        <v/>
      </c>
    </row>
    <row r="4430" spans="22:22" x14ac:dyDescent="0.35">
      <c r="V4430" s="5" t="str">
        <f t="shared" si="69"/>
        <v/>
      </c>
    </row>
    <row r="4431" spans="22:22" x14ac:dyDescent="0.35">
      <c r="V4431" s="5" t="str">
        <f t="shared" si="69"/>
        <v/>
      </c>
    </row>
    <row r="4432" spans="22:22" x14ac:dyDescent="0.35">
      <c r="V4432" s="5" t="str">
        <f t="shared" si="69"/>
        <v/>
      </c>
    </row>
    <row r="4433" spans="22:22" x14ac:dyDescent="0.35">
      <c r="V4433" s="5" t="str">
        <f t="shared" si="69"/>
        <v/>
      </c>
    </row>
    <row r="4434" spans="22:22" x14ac:dyDescent="0.35">
      <c r="V4434" s="5" t="str">
        <f t="shared" si="69"/>
        <v/>
      </c>
    </row>
    <row r="4435" spans="22:22" x14ac:dyDescent="0.35">
      <c r="V4435" s="5" t="str">
        <f t="shared" si="69"/>
        <v/>
      </c>
    </row>
    <row r="4436" spans="22:22" x14ac:dyDescent="0.35">
      <c r="V4436" s="5" t="str">
        <f t="shared" si="69"/>
        <v/>
      </c>
    </row>
    <row r="4437" spans="22:22" x14ac:dyDescent="0.35">
      <c r="V4437" s="5" t="str">
        <f t="shared" si="69"/>
        <v/>
      </c>
    </row>
    <row r="4438" spans="22:22" x14ac:dyDescent="0.35">
      <c r="V4438" s="5" t="str">
        <f t="shared" si="69"/>
        <v/>
      </c>
    </row>
    <row r="4439" spans="22:22" x14ac:dyDescent="0.35">
      <c r="V4439" s="5" t="str">
        <f t="shared" si="69"/>
        <v/>
      </c>
    </row>
    <row r="4440" spans="22:22" x14ac:dyDescent="0.35">
      <c r="V4440" s="5" t="str">
        <f t="shared" si="69"/>
        <v/>
      </c>
    </row>
    <row r="4441" spans="22:22" x14ac:dyDescent="0.35">
      <c r="V4441" s="5" t="str">
        <f t="shared" si="69"/>
        <v/>
      </c>
    </row>
    <row r="4442" spans="22:22" x14ac:dyDescent="0.35">
      <c r="V4442" s="5" t="str">
        <f t="shared" si="69"/>
        <v/>
      </c>
    </row>
    <row r="4443" spans="22:22" x14ac:dyDescent="0.35">
      <c r="V4443" s="5" t="str">
        <f t="shared" si="69"/>
        <v/>
      </c>
    </row>
    <row r="4444" spans="22:22" x14ac:dyDescent="0.35">
      <c r="V4444" s="5" t="str">
        <f t="shared" si="69"/>
        <v/>
      </c>
    </row>
    <row r="4445" spans="22:22" x14ac:dyDescent="0.35">
      <c r="V4445" s="5" t="str">
        <f t="shared" si="69"/>
        <v/>
      </c>
    </row>
    <row r="4446" spans="22:22" x14ac:dyDescent="0.35">
      <c r="V4446" s="5" t="str">
        <f t="shared" si="69"/>
        <v/>
      </c>
    </row>
    <row r="4447" spans="22:22" x14ac:dyDescent="0.35">
      <c r="V4447" s="5" t="str">
        <f t="shared" si="69"/>
        <v/>
      </c>
    </row>
    <row r="4448" spans="22:22" x14ac:dyDescent="0.35">
      <c r="V4448" s="5" t="str">
        <f t="shared" si="69"/>
        <v/>
      </c>
    </row>
    <row r="4449" spans="22:22" x14ac:dyDescent="0.35">
      <c r="V4449" s="5" t="str">
        <f t="shared" si="69"/>
        <v/>
      </c>
    </row>
    <row r="4450" spans="22:22" x14ac:dyDescent="0.35">
      <c r="V4450" s="5" t="str">
        <f t="shared" si="69"/>
        <v/>
      </c>
    </row>
    <row r="4451" spans="22:22" x14ac:dyDescent="0.35">
      <c r="V4451" s="5" t="str">
        <f t="shared" si="69"/>
        <v/>
      </c>
    </row>
    <row r="4452" spans="22:22" x14ac:dyDescent="0.35">
      <c r="V4452" s="5" t="str">
        <f t="shared" si="69"/>
        <v/>
      </c>
    </row>
    <row r="4453" spans="22:22" x14ac:dyDescent="0.35">
      <c r="V4453" s="5" t="str">
        <f t="shared" si="69"/>
        <v/>
      </c>
    </row>
    <row r="4454" spans="22:22" x14ac:dyDescent="0.35">
      <c r="V4454" s="5" t="str">
        <f t="shared" si="69"/>
        <v/>
      </c>
    </row>
    <row r="4455" spans="22:22" x14ac:dyDescent="0.35">
      <c r="V4455" s="5" t="str">
        <f t="shared" si="69"/>
        <v/>
      </c>
    </row>
    <row r="4456" spans="22:22" x14ac:dyDescent="0.35">
      <c r="V4456" s="5" t="str">
        <f t="shared" si="69"/>
        <v/>
      </c>
    </row>
    <row r="4457" spans="22:22" x14ac:dyDescent="0.35">
      <c r="V4457" s="5" t="str">
        <f t="shared" si="69"/>
        <v/>
      </c>
    </row>
    <row r="4458" spans="22:22" x14ac:dyDescent="0.35">
      <c r="V4458" s="5" t="str">
        <f t="shared" si="69"/>
        <v/>
      </c>
    </row>
    <row r="4459" spans="22:22" x14ac:dyDescent="0.35">
      <c r="V4459" s="5" t="str">
        <f t="shared" si="69"/>
        <v/>
      </c>
    </row>
    <row r="4460" spans="22:22" x14ac:dyDescent="0.35">
      <c r="V4460" s="5" t="str">
        <f t="shared" si="69"/>
        <v/>
      </c>
    </row>
    <row r="4461" spans="22:22" x14ac:dyDescent="0.35">
      <c r="V4461" s="5" t="str">
        <f t="shared" si="69"/>
        <v/>
      </c>
    </row>
    <row r="4462" spans="22:22" x14ac:dyDescent="0.35">
      <c r="V4462" s="5" t="str">
        <f t="shared" si="69"/>
        <v/>
      </c>
    </row>
    <row r="4463" spans="22:22" x14ac:dyDescent="0.35">
      <c r="V4463" s="5" t="str">
        <f t="shared" si="69"/>
        <v/>
      </c>
    </row>
    <row r="4464" spans="22:22" x14ac:dyDescent="0.35">
      <c r="V4464" s="5" t="str">
        <f t="shared" si="69"/>
        <v/>
      </c>
    </row>
    <row r="4465" spans="22:22" x14ac:dyDescent="0.35">
      <c r="V4465" s="5" t="str">
        <f t="shared" si="69"/>
        <v/>
      </c>
    </row>
    <row r="4466" spans="22:22" x14ac:dyDescent="0.35">
      <c r="V4466" s="5" t="str">
        <f t="shared" si="69"/>
        <v/>
      </c>
    </row>
    <row r="4467" spans="22:22" x14ac:dyDescent="0.35">
      <c r="V4467" s="5" t="str">
        <f t="shared" si="69"/>
        <v/>
      </c>
    </row>
    <row r="4468" spans="22:22" x14ac:dyDescent="0.35">
      <c r="V4468" s="5" t="str">
        <f t="shared" si="69"/>
        <v/>
      </c>
    </row>
    <row r="4469" spans="22:22" x14ac:dyDescent="0.35">
      <c r="V4469" s="5" t="str">
        <f t="shared" si="69"/>
        <v/>
      </c>
    </row>
    <row r="4470" spans="22:22" x14ac:dyDescent="0.35">
      <c r="V4470" s="5" t="str">
        <f t="shared" si="69"/>
        <v/>
      </c>
    </row>
    <row r="4471" spans="22:22" x14ac:dyDescent="0.35">
      <c r="V4471" s="5" t="str">
        <f t="shared" si="69"/>
        <v/>
      </c>
    </row>
    <row r="4472" spans="22:22" x14ac:dyDescent="0.35">
      <c r="V4472" s="5" t="str">
        <f t="shared" si="69"/>
        <v/>
      </c>
    </row>
    <row r="4473" spans="22:22" x14ac:dyDescent="0.35">
      <c r="V4473" s="5" t="str">
        <f t="shared" si="69"/>
        <v/>
      </c>
    </row>
    <row r="4474" spans="22:22" x14ac:dyDescent="0.35">
      <c r="V4474" s="5" t="str">
        <f t="shared" si="69"/>
        <v/>
      </c>
    </row>
    <row r="4475" spans="22:22" x14ac:dyDescent="0.35">
      <c r="V4475" s="5" t="str">
        <f t="shared" si="69"/>
        <v/>
      </c>
    </row>
    <row r="4476" spans="22:22" x14ac:dyDescent="0.35">
      <c r="V4476" s="5" t="str">
        <f t="shared" si="69"/>
        <v/>
      </c>
    </row>
    <row r="4477" spans="22:22" x14ac:dyDescent="0.35">
      <c r="V4477" s="5" t="str">
        <f t="shared" si="69"/>
        <v/>
      </c>
    </row>
    <row r="4478" spans="22:22" x14ac:dyDescent="0.35">
      <c r="V4478" s="5" t="str">
        <f t="shared" si="69"/>
        <v/>
      </c>
    </row>
    <row r="4479" spans="22:22" x14ac:dyDescent="0.35">
      <c r="V4479" s="5" t="str">
        <f t="shared" si="69"/>
        <v/>
      </c>
    </row>
    <row r="4480" spans="22:22" x14ac:dyDescent="0.35">
      <c r="V4480" s="5" t="str">
        <f t="shared" si="69"/>
        <v/>
      </c>
    </row>
    <row r="4481" spans="22:22" x14ac:dyDescent="0.35">
      <c r="V4481" s="5" t="str">
        <f t="shared" si="69"/>
        <v/>
      </c>
    </row>
    <row r="4482" spans="22:22" x14ac:dyDescent="0.35">
      <c r="V4482" s="5" t="str">
        <f t="shared" ref="V4482:V4545" si="70">TRIM(CLEAN(SUBSTITUTE(A4482,CHAR(160)," ")))</f>
        <v/>
      </c>
    </row>
    <row r="4483" spans="22:22" x14ac:dyDescent="0.35">
      <c r="V4483" s="5" t="str">
        <f t="shared" si="70"/>
        <v/>
      </c>
    </row>
    <row r="4484" spans="22:22" x14ac:dyDescent="0.35">
      <c r="V4484" s="5" t="str">
        <f t="shared" si="70"/>
        <v/>
      </c>
    </row>
    <row r="4485" spans="22:22" x14ac:dyDescent="0.35">
      <c r="V4485" s="5" t="str">
        <f t="shared" si="70"/>
        <v/>
      </c>
    </row>
    <row r="4486" spans="22:22" x14ac:dyDescent="0.35">
      <c r="V4486" s="5" t="str">
        <f t="shared" si="70"/>
        <v/>
      </c>
    </row>
    <row r="4487" spans="22:22" x14ac:dyDescent="0.35">
      <c r="V4487" s="5" t="str">
        <f t="shared" si="70"/>
        <v/>
      </c>
    </row>
    <row r="4488" spans="22:22" x14ac:dyDescent="0.35">
      <c r="V4488" s="5" t="str">
        <f t="shared" si="70"/>
        <v/>
      </c>
    </row>
    <row r="4489" spans="22:22" x14ac:dyDescent="0.35">
      <c r="V4489" s="5" t="str">
        <f t="shared" si="70"/>
        <v/>
      </c>
    </row>
    <row r="4490" spans="22:22" x14ac:dyDescent="0.35">
      <c r="V4490" s="5" t="str">
        <f t="shared" si="70"/>
        <v/>
      </c>
    </row>
    <row r="4491" spans="22:22" x14ac:dyDescent="0.35">
      <c r="V4491" s="5" t="str">
        <f t="shared" si="70"/>
        <v/>
      </c>
    </row>
    <row r="4492" spans="22:22" x14ac:dyDescent="0.35">
      <c r="V4492" s="5" t="str">
        <f t="shared" si="70"/>
        <v/>
      </c>
    </row>
    <row r="4493" spans="22:22" x14ac:dyDescent="0.35">
      <c r="V4493" s="5" t="str">
        <f t="shared" si="70"/>
        <v/>
      </c>
    </row>
    <row r="4494" spans="22:22" x14ac:dyDescent="0.35">
      <c r="V4494" s="5" t="str">
        <f t="shared" si="70"/>
        <v/>
      </c>
    </row>
    <row r="4495" spans="22:22" x14ac:dyDescent="0.35">
      <c r="V4495" s="5" t="str">
        <f t="shared" si="70"/>
        <v/>
      </c>
    </row>
    <row r="4496" spans="22:22" x14ac:dyDescent="0.35">
      <c r="V4496" s="5" t="str">
        <f t="shared" si="70"/>
        <v/>
      </c>
    </row>
    <row r="4497" spans="22:22" x14ac:dyDescent="0.35">
      <c r="V4497" s="5" t="str">
        <f t="shared" si="70"/>
        <v/>
      </c>
    </row>
    <row r="4498" spans="22:22" x14ac:dyDescent="0.35">
      <c r="V4498" s="5" t="str">
        <f t="shared" si="70"/>
        <v/>
      </c>
    </row>
    <row r="4499" spans="22:22" x14ac:dyDescent="0.35">
      <c r="V4499" s="5" t="str">
        <f t="shared" si="70"/>
        <v/>
      </c>
    </row>
    <row r="4500" spans="22:22" x14ac:dyDescent="0.35">
      <c r="V4500" s="5" t="str">
        <f t="shared" si="70"/>
        <v/>
      </c>
    </row>
    <row r="4501" spans="22:22" x14ac:dyDescent="0.35">
      <c r="V4501" s="5" t="str">
        <f t="shared" si="70"/>
        <v/>
      </c>
    </row>
    <row r="4502" spans="22:22" x14ac:dyDescent="0.35">
      <c r="V4502" s="5" t="str">
        <f t="shared" si="70"/>
        <v/>
      </c>
    </row>
    <row r="4503" spans="22:22" x14ac:dyDescent="0.35">
      <c r="V4503" s="5" t="str">
        <f t="shared" si="70"/>
        <v/>
      </c>
    </row>
    <row r="4504" spans="22:22" x14ac:dyDescent="0.35">
      <c r="V4504" s="5" t="str">
        <f t="shared" si="70"/>
        <v/>
      </c>
    </row>
    <row r="4505" spans="22:22" x14ac:dyDescent="0.35">
      <c r="V4505" s="5" t="str">
        <f t="shared" si="70"/>
        <v/>
      </c>
    </row>
    <row r="4506" spans="22:22" x14ac:dyDescent="0.35">
      <c r="V4506" s="5" t="str">
        <f t="shared" si="70"/>
        <v/>
      </c>
    </row>
    <row r="4507" spans="22:22" x14ac:dyDescent="0.35">
      <c r="V4507" s="5" t="str">
        <f t="shared" si="70"/>
        <v/>
      </c>
    </row>
    <row r="4508" spans="22:22" x14ac:dyDescent="0.35">
      <c r="V4508" s="5" t="str">
        <f t="shared" si="70"/>
        <v/>
      </c>
    </row>
    <row r="4509" spans="22:22" x14ac:dyDescent="0.35">
      <c r="V4509" s="5" t="str">
        <f t="shared" si="70"/>
        <v/>
      </c>
    </row>
    <row r="4510" spans="22:22" x14ac:dyDescent="0.35">
      <c r="V4510" s="5" t="str">
        <f t="shared" si="70"/>
        <v/>
      </c>
    </row>
    <row r="4511" spans="22:22" x14ac:dyDescent="0.35">
      <c r="V4511" s="5" t="str">
        <f t="shared" si="70"/>
        <v/>
      </c>
    </row>
    <row r="4512" spans="22:22" x14ac:dyDescent="0.35">
      <c r="V4512" s="5" t="str">
        <f t="shared" si="70"/>
        <v/>
      </c>
    </row>
    <row r="4513" spans="22:22" x14ac:dyDescent="0.35">
      <c r="V4513" s="5" t="str">
        <f t="shared" si="70"/>
        <v/>
      </c>
    </row>
    <row r="4514" spans="22:22" x14ac:dyDescent="0.35">
      <c r="V4514" s="5" t="str">
        <f t="shared" si="70"/>
        <v/>
      </c>
    </row>
    <row r="4515" spans="22:22" x14ac:dyDescent="0.35">
      <c r="V4515" s="5" t="str">
        <f t="shared" si="70"/>
        <v/>
      </c>
    </row>
    <row r="4516" spans="22:22" x14ac:dyDescent="0.35">
      <c r="V4516" s="5" t="str">
        <f t="shared" si="70"/>
        <v/>
      </c>
    </row>
    <row r="4517" spans="22:22" x14ac:dyDescent="0.35">
      <c r="V4517" s="5" t="str">
        <f t="shared" si="70"/>
        <v/>
      </c>
    </row>
    <row r="4518" spans="22:22" x14ac:dyDescent="0.35">
      <c r="V4518" s="5" t="str">
        <f t="shared" si="70"/>
        <v/>
      </c>
    </row>
    <row r="4519" spans="22:22" x14ac:dyDescent="0.35">
      <c r="V4519" s="5" t="str">
        <f t="shared" si="70"/>
        <v/>
      </c>
    </row>
    <row r="4520" spans="22:22" x14ac:dyDescent="0.35">
      <c r="V4520" s="5" t="str">
        <f t="shared" si="70"/>
        <v/>
      </c>
    </row>
    <row r="4521" spans="22:22" x14ac:dyDescent="0.35">
      <c r="V4521" s="5" t="str">
        <f t="shared" si="70"/>
        <v/>
      </c>
    </row>
    <row r="4522" spans="22:22" x14ac:dyDescent="0.35">
      <c r="V4522" s="5" t="str">
        <f t="shared" si="70"/>
        <v/>
      </c>
    </row>
    <row r="4523" spans="22:22" x14ac:dyDescent="0.35">
      <c r="V4523" s="5" t="str">
        <f t="shared" si="70"/>
        <v/>
      </c>
    </row>
    <row r="4524" spans="22:22" x14ac:dyDescent="0.35">
      <c r="V4524" s="5" t="str">
        <f t="shared" si="70"/>
        <v/>
      </c>
    </row>
    <row r="4525" spans="22:22" x14ac:dyDescent="0.35">
      <c r="V4525" s="5" t="str">
        <f t="shared" si="70"/>
        <v/>
      </c>
    </row>
    <row r="4526" spans="22:22" x14ac:dyDescent="0.35">
      <c r="V4526" s="5" t="str">
        <f t="shared" si="70"/>
        <v/>
      </c>
    </row>
    <row r="4527" spans="22:22" x14ac:dyDescent="0.35">
      <c r="V4527" s="5" t="str">
        <f t="shared" si="70"/>
        <v/>
      </c>
    </row>
    <row r="4528" spans="22:22" x14ac:dyDescent="0.35">
      <c r="V4528" s="5" t="str">
        <f t="shared" si="70"/>
        <v/>
      </c>
    </row>
    <row r="4529" spans="22:22" x14ac:dyDescent="0.35">
      <c r="V4529" s="5" t="str">
        <f t="shared" si="70"/>
        <v/>
      </c>
    </row>
    <row r="4530" spans="22:22" x14ac:dyDescent="0.35">
      <c r="V4530" s="5" t="str">
        <f t="shared" si="70"/>
        <v/>
      </c>
    </row>
    <row r="4531" spans="22:22" x14ac:dyDescent="0.35">
      <c r="V4531" s="5" t="str">
        <f t="shared" si="70"/>
        <v/>
      </c>
    </row>
    <row r="4532" spans="22:22" x14ac:dyDescent="0.35">
      <c r="V4532" s="5" t="str">
        <f t="shared" si="70"/>
        <v/>
      </c>
    </row>
    <row r="4533" spans="22:22" x14ac:dyDescent="0.35">
      <c r="V4533" s="5" t="str">
        <f t="shared" si="70"/>
        <v/>
      </c>
    </row>
    <row r="4534" spans="22:22" x14ac:dyDescent="0.35">
      <c r="V4534" s="5" t="str">
        <f t="shared" si="70"/>
        <v/>
      </c>
    </row>
    <row r="4535" spans="22:22" x14ac:dyDescent="0.35">
      <c r="V4535" s="5" t="str">
        <f t="shared" si="70"/>
        <v/>
      </c>
    </row>
    <row r="4536" spans="22:22" x14ac:dyDescent="0.35">
      <c r="V4536" s="5" t="str">
        <f t="shared" si="70"/>
        <v/>
      </c>
    </row>
    <row r="4537" spans="22:22" x14ac:dyDescent="0.35">
      <c r="V4537" s="5" t="str">
        <f t="shared" si="70"/>
        <v/>
      </c>
    </row>
    <row r="4538" spans="22:22" x14ac:dyDescent="0.35">
      <c r="V4538" s="5" t="str">
        <f t="shared" si="70"/>
        <v/>
      </c>
    </row>
    <row r="4539" spans="22:22" x14ac:dyDescent="0.35">
      <c r="V4539" s="5" t="str">
        <f t="shared" si="70"/>
        <v/>
      </c>
    </row>
    <row r="4540" spans="22:22" x14ac:dyDescent="0.35">
      <c r="V4540" s="5" t="str">
        <f t="shared" si="70"/>
        <v/>
      </c>
    </row>
    <row r="4541" spans="22:22" x14ac:dyDescent="0.35">
      <c r="V4541" s="5" t="str">
        <f t="shared" si="70"/>
        <v/>
      </c>
    </row>
    <row r="4542" spans="22:22" x14ac:dyDescent="0.35">
      <c r="V4542" s="5" t="str">
        <f t="shared" si="70"/>
        <v/>
      </c>
    </row>
    <row r="4543" spans="22:22" x14ac:dyDescent="0.35">
      <c r="V4543" s="5" t="str">
        <f t="shared" si="70"/>
        <v/>
      </c>
    </row>
    <row r="4544" spans="22:22" x14ac:dyDescent="0.35">
      <c r="V4544" s="5" t="str">
        <f t="shared" si="70"/>
        <v/>
      </c>
    </row>
    <row r="4545" spans="22:22" x14ac:dyDescent="0.35">
      <c r="V4545" s="5" t="str">
        <f t="shared" si="70"/>
        <v/>
      </c>
    </row>
    <row r="4546" spans="22:22" x14ac:dyDescent="0.35">
      <c r="V4546" s="5" t="str">
        <f t="shared" ref="V4546:V4609" si="71">TRIM(CLEAN(SUBSTITUTE(A4546,CHAR(160)," ")))</f>
        <v/>
      </c>
    </row>
    <row r="4547" spans="22:22" x14ac:dyDescent="0.35">
      <c r="V4547" s="5" t="str">
        <f t="shared" si="71"/>
        <v/>
      </c>
    </row>
    <row r="4548" spans="22:22" x14ac:dyDescent="0.35">
      <c r="V4548" s="5" t="str">
        <f t="shared" si="71"/>
        <v/>
      </c>
    </row>
    <row r="4549" spans="22:22" x14ac:dyDescent="0.35">
      <c r="V4549" s="5" t="str">
        <f t="shared" si="71"/>
        <v/>
      </c>
    </row>
    <row r="4550" spans="22:22" x14ac:dyDescent="0.35">
      <c r="V4550" s="5" t="str">
        <f t="shared" si="71"/>
        <v/>
      </c>
    </row>
    <row r="4551" spans="22:22" x14ac:dyDescent="0.35">
      <c r="V4551" s="5" t="str">
        <f t="shared" si="71"/>
        <v/>
      </c>
    </row>
    <row r="4552" spans="22:22" x14ac:dyDescent="0.35">
      <c r="V4552" s="5" t="str">
        <f t="shared" si="71"/>
        <v/>
      </c>
    </row>
    <row r="4553" spans="22:22" x14ac:dyDescent="0.35">
      <c r="V4553" s="5" t="str">
        <f t="shared" si="71"/>
        <v/>
      </c>
    </row>
    <row r="4554" spans="22:22" x14ac:dyDescent="0.35">
      <c r="V4554" s="5" t="str">
        <f t="shared" si="71"/>
        <v/>
      </c>
    </row>
    <row r="4555" spans="22:22" x14ac:dyDescent="0.35">
      <c r="V4555" s="5" t="str">
        <f t="shared" si="71"/>
        <v/>
      </c>
    </row>
    <row r="4556" spans="22:22" x14ac:dyDescent="0.35">
      <c r="V4556" s="5" t="str">
        <f t="shared" si="71"/>
        <v/>
      </c>
    </row>
    <row r="4557" spans="22:22" x14ac:dyDescent="0.35">
      <c r="V4557" s="5" t="str">
        <f t="shared" si="71"/>
        <v/>
      </c>
    </row>
    <row r="4558" spans="22:22" x14ac:dyDescent="0.35">
      <c r="V4558" s="5" t="str">
        <f t="shared" si="71"/>
        <v/>
      </c>
    </row>
    <row r="4559" spans="22:22" x14ac:dyDescent="0.35">
      <c r="V4559" s="5" t="str">
        <f t="shared" si="71"/>
        <v/>
      </c>
    </row>
    <row r="4560" spans="22:22" x14ac:dyDescent="0.35">
      <c r="V4560" s="5" t="str">
        <f t="shared" si="71"/>
        <v/>
      </c>
    </row>
    <row r="4561" spans="22:22" x14ac:dyDescent="0.35">
      <c r="V4561" s="5" t="str">
        <f t="shared" si="71"/>
        <v/>
      </c>
    </row>
    <row r="4562" spans="22:22" x14ac:dyDescent="0.35">
      <c r="V4562" s="5" t="str">
        <f t="shared" si="71"/>
        <v/>
      </c>
    </row>
    <row r="4563" spans="22:22" x14ac:dyDescent="0.35">
      <c r="V4563" s="5" t="str">
        <f t="shared" si="71"/>
        <v/>
      </c>
    </row>
    <row r="4564" spans="22:22" x14ac:dyDescent="0.35">
      <c r="V4564" s="5" t="str">
        <f t="shared" si="71"/>
        <v/>
      </c>
    </row>
    <row r="4565" spans="22:22" x14ac:dyDescent="0.35">
      <c r="V4565" s="5" t="str">
        <f t="shared" si="71"/>
        <v/>
      </c>
    </row>
    <row r="4566" spans="22:22" x14ac:dyDescent="0.35">
      <c r="V4566" s="5" t="str">
        <f t="shared" si="71"/>
        <v/>
      </c>
    </row>
    <row r="4567" spans="22:22" x14ac:dyDescent="0.35">
      <c r="V4567" s="5" t="str">
        <f t="shared" si="71"/>
        <v/>
      </c>
    </row>
    <row r="4568" spans="22:22" x14ac:dyDescent="0.35">
      <c r="V4568" s="5" t="str">
        <f t="shared" si="71"/>
        <v/>
      </c>
    </row>
    <row r="4569" spans="22:22" x14ac:dyDescent="0.35">
      <c r="V4569" s="5" t="str">
        <f t="shared" si="71"/>
        <v/>
      </c>
    </row>
    <row r="4570" spans="22:22" x14ac:dyDescent="0.35">
      <c r="V4570" s="5" t="str">
        <f t="shared" si="71"/>
        <v/>
      </c>
    </row>
    <row r="4571" spans="22:22" x14ac:dyDescent="0.35">
      <c r="V4571" s="5" t="str">
        <f t="shared" si="71"/>
        <v/>
      </c>
    </row>
    <row r="4572" spans="22:22" x14ac:dyDescent="0.35">
      <c r="V4572" s="5" t="str">
        <f t="shared" si="71"/>
        <v/>
      </c>
    </row>
    <row r="4573" spans="22:22" x14ac:dyDescent="0.35">
      <c r="V4573" s="5" t="str">
        <f t="shared" si="71"/>
        <v/>
      </c>
    </row>
    <row r="4574" spans="22:22" x14ac:dyDescent="0.35">
      <c r="V4574" s="5" t="str">
        <f t="shared" si="71"/>
        <v/>
      </c>
    </row>
    <row r="4575" spans="22:22" x14ac:dyDescent="0.35">
      <c r="V4575" s="5" t="str">
        <f t="shared" si="71"/>
        <v/>
      </c>
    </row>
    <row r="4576" spans="22:22" x14ac:dyDescent="0.35">
      <c r="V4576" s="5" t="str">
        <f t="shared" si="71"/>
        <v/>
      </c>
    </row>
    <row r="4577" spans="22:22" x14ac:dyDescent="0.35">
      <c r="V4577" s="5" t="str">
        <f t="shared" si="71"/>
        <v/>
      </c>
    </row>
    <row r="4578" spans="22:22" x14ac:dyDescent="0.35">
      <c r="V4578" s="5" t="str">
        <f t="shared" si="71"/>
        <v/>
      </c>
    </row>
    <row r="4579" spans="22:22" x14ac:dyDescent="0.35">
      <c r="V4579" s="5" t="str">
        <f t="shared" si="71"/>
        <v/>
      </c>
    </row>
    <row r="4580" spans="22:22" x14ac:dyDescent="0.35">
      <c r="V4580" s="5" t="str">
        <f t="shared" si="71"/>
        <v/>
      </c>
    </row>
    <row r="4581" spans="22:22" x14ac:dyDescent="0.35">
      <c r="V4581" s="5" t="str">
        <f t="shared" si="71"/>
        <v/>
      </c>
    </row>
    <row r="4582" spans="22:22" x14ac:dyDescent="0.35">
      <c r="V4582" s="5" t="str">
        <f t="shared" si="71"/>
        <v/>
      </c>
    </row>
    <row r="4583" spans="22:22" x14ac:dyDescent="0.35">
      <c r="V4583" s="5" t="str">
        <f t="shared" si="71"/>
        <v/>
      </c>
    </row>
    <row r="4584" spans="22:22" x14ac:dyDescent="0.35">
      <c r="V4584" s="5" t="str">
        <f t="shared" si="71"/>
        <v/>
      </c>
    </row>
    <row r="4585" spans="22:22" x14ac:dyDescent="0.35">
      <c r="V4585" s="5" t="str">
        <f t="shared" si="71"/>
        <v/>
      </c>
    </row>
    <row r="4586" spans="22:22" x14ac:dyDescent="0.35">
      <c r="V4586" s="5" t="str">
        <f t="shared" si="71"/>
        <v/>
      </c>
    </row>
    <row r="4587" spans="22:22" x14ac:dyDescent="0.35">
      <c r="V4587" s="5" t="str">
        <f t="shared" si="71"/>
        <v/>
      </c>
    </row>
    <row r="4588" spans="22:22" x14ac:dyDescent="0.35">
      <c r="V4588" s="5" t="str">
        <f t="shared" si="71"/>
        <v/>
      </c>
    </row>
    <row r="4589" spans="22:22" x14ac:dyDescent="0.35">
      <c r="V4589" s="5" t="str">
        <f t="shared" si="71"/>
        <v/>
      </c>
    </row>
    <row r="4590" spans="22:22" x14ac:dyDescent="0.35">
      <c r="V4590" s="5" t="str">
        <f t="shared" si="71"/>
        <v/>
      </c>
    </row>
    <row r="4591" spans="22:22" x14ac:dyDescent="0.35">
      <c r="V4591" s="5" t="str">
        <f t="shared" si="71"/>
        <v/>
      </c>
    </row>
    <row r="4592" spans="22:22" x14ac:dyDescent="0.35">
      <c r="V4592" s="5" t="str">
        <f t="shared" si="71"/>
        <v/>
      </c>
    </row>
    <row r="4593" spans="22:22" x14ac:dyDescent="0.35">
      <c r="V4593" s="5" t="str">
        <f t="shared" si="71"/>
        <v/>
      </c>
    </row>
    <row r="4594" spans="22:22" x14ac:dyDescent="0.35">
      <c r="V4594" s="5" t="str">
        <f t="shared" si="71"/>
        <v/>
      </c>
    </row>
    <row r="4595" spans="22:22" x14ac:dyDescent="0.35">
      <c r="V4595" s="5" t="str">
        <f t="shared" si="71"/>
        <v/>
      </c>
    </row>
    <row r="4596" spans="22:22" x14ac:dyDescent="0.35">
      <c r="V4596" s="5" t="str">
        <f t="shared" si="71"/>
        <v/>
      </c>
    </row>
    <row r="4597" spans="22:22" x14ac:dyDescent="0.35">
      <c r="V4597" s="5" t="str">
        <f t="shared" si="71"/>
        <v/>
      </c>
    </row>
    <row r="4598" spans="22:22" x14ac:dyDescent="0.35">
      <c r="V4598" s="5" t="str">
        <f t="shared" si="71"/>
        <v/>
      </c>
    </row>
    <row r="4599" spans="22:22" x14ac:dyDescent="0.35">
      <c r="V4599" s="5" t="str">
        <f t="shared" si="71"/>
        <v/>
      </c>
    </row>
    <row r="4600" spans="22:22" x14ac:dyDescent="0.35">
      <c r="V4600" s="5" t="str">
        <f t="shared" si="71"/>
        <v/>
      </c>
    </row>
    <row r="4601" spans="22:22" x14ac:dyDescent="0.35">
      <c r="V4601" s="5" t="str">
        <f t="shared" si="71"/>
        <v/>
      </c>
    </row>
    <row r="4602" spans="22:22" x14ac:dyDescent="0.35">
      <c r="V4602" s="5" t="str">
        <f t="shared" si="71"/>
        <v/>
      </c>
    </row>
    <row r="4603" spans="22:22" x14ac:dyDescent="0.35">
      <c r="V4603" s="5" t="str">
        <f t="shared" si="71"/>
        <v/>
      </c>
    </row>
    <row r="4604" spans="22:22" x14ac:dyDescent="0.35">
      <c r="V4604" s="5" t="str">
        <f t="shared" si="71"/>
        <v/>
      </c>
    </row>
    <row r="4605" spans="22:22" x14ac:dyDescent="0.35">
      <c r="V4605" s="5" t="str">
        <f t="shared" si="71"/>
        <v/>
      </c>
    </row>
    <row r="4606" spans="22:22" x14ac:dyDescent="0.35">
      <c r="V4606" s="5" t="str">
        <f t="shared" si="71"/>
        <v/>
      </c>
    </row>
    <row r="4607" spans="22:22" x14ac:dyDescent="0.35">
      <c r="V4607" s="5" t="str">
        <f t="shared" si="71"/>
        <v/>
      </c>
    </row>
    <row r="4608" spans="22:22" x14ac:dyDescent="0.35">
      <c r="V4608" s="5" t="str">
        <f t="shared" si="71"/>
        <v/>
      </c>
    </row>
    <row r="4609" spans="22:22" x14ac:dyDescent="0.35">
      <c r="V4609" s="5" t="str">
        <f t="shared" si="71"/>
        <v/>
      </c>
    </row>
    <row r="4610" spans="22:22" x14ac:dyDescent="0.35">
      <c r="V4610" s="5" t="str">
        <f t="shared" ref="V4610:V4673" si="72">TRIM(CLEAN(SUBSTITUTE(A4610,CHAR(160)," ")))</f>
        <v/>
      </c>
    </row>
    <row r="4611" spans="22:22" x14ac:dyDescent="0.35">
      <c r="V4611" s="5" t="str">
        <f t="shared" si="72"/>
        <v/>
      </c>
    </row>
    <row r="4612" spans="22:22" x14ac:dyDescent="0.35">
      <c r="V4612" s="5" t="str">
        <f t="shared" si="72"/>
        <v/>
      </c>
    </row>
    <row r="4613" spans="22:22" x14ac:dyDescent="0.35">
      <c r="V4613" s="5" t="str">
        <f t="shared" si="72"/>
        <v/>
      </c>
    </row>
    <row r="4614" spans="22:22" x14ac:dyDescent="0.35">
      <c r="V4614" s="5" t="str">
        <f t="shared" si="72"/>
        <v/>
      </c>
    </row>
    <row r="4615" spans="22:22" x14ac:dyDescent="0.35">
      <c r="V4615" s="5" t="str">
        <f t="shared" si="72"/>
        <v/>
      </c>
    </row>
    <row r="4616" spans="22:22" x14ac:dyDescent="0.35">
      <c r="V4616" s="5" t="str">
        <f t="shared" si="72"/>
        <v/>
      </c>
    </row>
    <row r="4617" spans="22:22" x14ac:dyDescent="0.35">
      <c r="V4617" s="5" t="str">
        <f t="shared" si="72"/>
        <v/>
      </c>
    </row>
    <row r="4618" spans="22:22" x14ac:dyDescent="0.35">
      <c r="V4618" s="5" t="str">
        <f t="shared" si="72"/>
        <v/>
      </c>
    </row>
    <row r="4619" spans="22:22" x14ac:dyDescent="0.35">
      <c r="V4619" s="5" t="str">
        <f t="shared" si="72"/>
        <v/>
      </c>
    </row>
    <row r="4620" spans="22:22" x14ac:dyDescent="0.35">
      <c r="V4620" s="5" t="str">
        <f t="shared" si="72"/>
        <v/>
      </c>
    </row>
    <row r="4621" spans="22:22" x14ac:dyDescent="0.35">
      <c r="V4621" s="5" t="str">
        <f t="shared" si="72"/>
        <v/>
      </c>
    </row>
    <row r="4622" spans="22:22" x14ac:dyDescent="0.35">
      <c r="V4622" s="5" t="str">
        <f t="shared" si="72"/>
        <v/>
      </c>
    </row>
    <row r="4623" spans="22:22" x14ac:dyDescent="0.35">
      <c r="V4623" s="5" t="str">
        <f t="shared" si="72"/>
        <v/>
      </c>
    </row>
    <row r="4624" spans="22:22" x14ac:dyDescent="0.35">
      <c r="V4624" s="5" t="str">
        <f t="shared" si="72"/>
        <v/>
      </c>
    </row>
    <row r="4625" spans="22:22" x14ac:dyDescent="0.35">
      <c r="V4625" s="5" t="str">
        <f t="shared" si="72"/>
        <v/>
      </c>
    </row>
    <row r="4626" spans="22:22" x14ac:dyDescent="0.35">
      <c r="V4626" s="5" t="str">
        <f t="shared" si="72"/>
        <v/>
      </c>
    </row>
    <row r="4627" spans="22:22" x14ac:dyDescent="0.35">
      <c r="V4627" s="5" t="str">
        <f t="shared" si="72"/>
        <v/>
      </c>
    </row>
    <row r="4628" spans="22:22" x14ac:dyDescent="0.35">
      <c r="V4628" s="5" t="str">
        <f t="shared" si="72"/>
        <v/>
      </c>
    </row>
    <row r="4629" spans="22:22" x14ac:dyDescent="0.35">
      <c r="V4629" s="5" t="str">
        <f t="shared" si="72"/>
        <v/>
      </c>
    </row>
    <row r="4630" spans="22:22" x14ac:dyDescent="0.35">
      <c r="V4630" s="5" t="str">
        <f t="shared" si="72"/>
        <v/>
      </c>
    </row>
    <row r="4631" spans="22:22" x14ac:dyDescent="0.35">
      <c r="V4631" s="5" t="str">
        <f t="shared" si="72"/>
        <v/>
      </c>
    </row>
    <row r="4632" spans="22:22" x14ac:dyDescent="0.35">
      <c r="V4632" s="5" t="str">
        <f t="shared" si="72"/>
        <v/>
      </c>
    </row>
    <row r="4633" spans="22:22" x14ac:dyDescent="0.35">
      <c r="V4633" s="5" t="str">
        <f t="shared" si="72"/>
        <v/>
      </c>
    </row>
    <row r="4634" spans="22:22" x14ac:dyDescent="0.35">
      <c r="V4634" s="5" t="str">
        <f t="shared" si="72"/>
        <v/>
      </c>
    </row>
    <row r="4635" spans="22:22" x14ac:dyDescent="0.35">
      <c r="V4635" s="5" t="str">
        <f t="shared" si="72"/>
        <v/>
      </c>
    </row>
    <row r="4636" spans="22:22" x14ac:dyDescent="0.35">
      <c r="V4636" s="5" t="str">
        <f t="shared" si="72"/>
        <v/>
      </c>
    </row>
    <row r="4637" spans="22:22" x14ac:dyDescent="0.35">
      <c r="V4637" s="5" t="str">
        <f t="shared" si="72"/>
        <v/>
      </c>
    </row>
    <row r="4638" spans="22:22" x14ac:dyDescent="0.35">
      <c r="V4638" s="5" t="str">
        <f t="shared" si="72"/>
        <v/>
      </c>
    </row>
    <row r="4639" spans="22:22" x14ac:dyDescent="0.35">
      <c r="V4639" s="5" t="str">
        <f t="shared" si="72"/>
        <v/>
      </c>
    </row>
    <row r="4640" spans="22:22" x14ac:dyDescent="0.35">
      <c r="V4640" s="5" t="str">
        <f t="shared" si="72"/>
        <v/>
      </c>
    </row>
    <row r="4641" spans="22:22" x14ac:dyDescent="0.35">
      <c r="V4641" s="5" t="str">
        <f t="shared" si="72"/>
        <v/>
      </c>
    </row>
    <row r="4642" spans="22:22" x14ac:dyDescent="0.35">
      <c r="V4642" s="5" t="str">
        <f t="shared" si="72"/>
        <v/>
      </c>
    </row>
    <row r="4643" spans="22:22" x14ac:dyDescent="0.35">
      <c r="V4643" s="5" t="str">
        <f t="shared" si="72"/>
        <v/>
      </c>
    </row>
    <row r="4644" spans="22:22" x14ac:dyDescent="0.35">
      <c r="V4644" s="5" t="str">
        <f t="shared" si="72"/>
        <v/>
      </c>
    </row>
    <row r="4645" spans="22:22" x14ac:dyDescent="0.35">
      <c r="V4645" s="5" t="str">
        <f t="shared" si="72"/>
        <v/>
      </c>
    </row>
    <row r="4646" spans="22:22" x14ac:dyDescent="0.35">
      <c r="V4646" s="5" t="str">
        <f t="shared" si="72"/>
        <v/>
      </c>
    </row>
    <row r="4647" spans="22:22" x14ac:dyDescent="0.35">
      <c r="V4647" s="5" t="str">
        <f t="shared" si="72"/>
        <v/>
      </c>
    </row>
    <row r="4648" spans="22:22" x14ac:dyDescent="0.35">
      <c r="V4648" s="5" t="str">
        <f t="shared" si="72"/>
        <v/>
      </c>
    </row>
    <row r="4649" spans="22:22" x14ac:dyDescent="0.35">
      <c r="V4649" s="5" t="str">
        <f t="shared" si="72"/>
        <v/>
      </c>
    </row>
    <row r="4650" spans="22:22" x14ac:dyDescent="0.35">
      <c r="V4650" s="5" t="str">
        <f t="shared" si="72"/>
        <v/>
      </c>
    </row>
    <row r="4651" spans="22:22" x14ac:dyDescent="0.35">
      <c r="V4651" s="5" t="str">
        <f t="shared" si="72"/>
        <v/>
      </c>
    </row>
    <row r="4652" spans="22:22" x14ac:dyDescent="0.35">
      <c r="V4652" s="5" t="str">
        <f t="shared" si="72"/>
        <v/>
      </c>
    </row>
    <row r="4653" spans="22:22" x14ac:dyDescent="0.35">
      <c r="V4653" s="5" t="str">
        <f t="shared" si="72"/>
        <v/>
      </c>
    </row>
    <row r="4654" spans="22:22" x14ac:dyDescent="0.35">
      <c r="V4654" s="5" t="str">
        <f t="shared" si="72"/>
        <v/>
      </c>
    </row>
    <row r="4655" spans="22:22" x14ac:dyDescent="0.35">
      <c r="V4655" s="5" t="str">
        <f t="shared" si="72"/>
        <v/>
      </c>
    </row>
    <row r="4656" spans="22:22" x14ac:dyDescent="0.35">
      <c r="V4656" s="5" t="str">
        <f t="shared" si="72"/>
        <v/>
      </c>
    </row>
    <row r="4657" spans="22:22" x14ac:dyDescent="0.35">
      <c r="V4657" s="5" t="str">
        <f t="shared" si="72"/>
        <v/>
      </c>
    </row>
    <row r="4658" spans="22:22" x14ac:dyDescent="0.35">
      <c r="V4658" s="5" t="str">
        <f t="shared" si="72"/>
        <v/>
      </c>
    </row>
    <row r="4659" spans="22:22" x14ac:dyDescent="0.35">
      <c r="V4659" s="5" t="str">
        <f t="shared" si="72"/>
        <v/>
      </c>
    </row>
    <row r="4660" spans="22:22" x14ac:dyDescent="0.35">
      <c r="V4660" s="5" t="str">
        <f t="shared" si="72"/>
        <v/>
      </c>
    </row>
    <row r="4661" spans="22:22" x14ac:dyDescent="0.35">
      <c r="V4661" s="5" t="str">
        <f t="shared" si="72"/>
        <v/>
      </c>
    </row>
    <row r="4662" spans="22:22" x14ac:dyDescent="0.35">
      <c r="V4662" s="5" t="str">
        <f t="shared" si="72"/>
        <v/>
      </c>
    </row>
    <row r="4663" spans="22:22" x14ac:dyDescent="0.35">
      <c r="V4663" s="5" t="str">
        <f t="shared" si="72"/>
        <v/>
      </c>
    </row>
    <row r="4664" spans="22:22" x14ac:dyDescent="0.35">
      <c r="V4664" s="5" t="str">
        <f t="shared" si="72"/>
        <v/>
      </c>
    </row>
    <row r="4665" spans="22:22" x14ac:dyDescent="0.35">
      <c r="V4665" s="5" t="str">
        <f t="shared" si="72"/>
        <v/>
      </c>
    </row>
    <row r="4666" spans="22:22" x14ac:dyDescent="0.35">
      <c r="V4666" s="5" t="str">
        <f t="shared" si="72"/>
        <v/>
      </c>
    </row>
    <row r="4667" spans="22:22" x14ac:dyDescent="0.35">
      <c r="V4667" s="5" t="str">
        <f t="shared" si="72"/>
        <v/>
      </c>
    </row>
    <row r="4668" spans="22:22" x14ac:dyDescent="0.35">
      <c r="V4668" s="5" t="str">
        <f t="shared" si="72"/>
        <v/>
      </c>
    </row>
    <row r="4669" spans="22:22" x14ac:dyDescent="0.35">
      <c r="V4669" s="5" t="str">
        <f t="shared" si="72"/>
        <v/>
      </c>
    </row>
    <row r="4670" spans="22:22" x14ac:dyDescent="0.35">
      <c r="V4670" s="5" t="str">
        <f t="shared" si="72"/>
        <v/>
      </c>
    </row>
    <row r="4671" spans="22:22" x14ac:dyDescent="0.35">
      <c r="V4671" s="5" t="str">
        <f t="shared" si="72"/>
        <v/>
      </c>
    </row>
    <row r="4672" spans="22:22" x14ac:dyDescent="0.35">
      <c r="V4672" s="5" t="str">
        <f t="shared" si="72"/>
        <v/>
      </c>
    </row>
    <row r="4673" spans="22:22" x14ac:dyDescent="0.35">
      <c r="V4673" s="5" t="str">
        <f t="shared" si="72"/>
        <v/>
      </c>
    </row>
    <row r="4674" spans="22:22" x14ac:dyDescent="0.35">
      <c r="V4674" s="5" t="str">
        <f t="shared" ref="V4674:V4737" si="73">TRIM(CLEAN(SUBSTITUTE(A4674,CHAR(160)," ")))</f>
        <v/>
      </c>
    </row>
    <row r="4675" spans="22:22" x14ac:dyDescent="0.35">
      <c r="V4675" s="5" t="str">
        <f t="shared" si="73"/>
        <v/>
      </c>
    </row>
    <row r="4676" spans="22:22" x14ac:dyDescent="0.35">
      <c r="V4676" s="5" t="str">
        <f t="shared" si="73"/>
        <v/>
      </c>
    </row>
    <row r="4677" spans="22:22" x14ac:dyDescent="0.35">
      <c r="V4677" s="5" t="str">
        <f t="shared" si="73"/>
        <v/>
      </c>
    </row>
    <row r="4678" spans="22:22" x14ac:dyDescent="0.35">
      <c r="V4678" s="5" t="str">
        <f t="shared" si="73"/>
        <v/>
      </c>
    </row>
    <row r="4679" spans="22:22" x14ac:dyDescent="0.35">
      <c r="V4679" s="5" t="str">
        <f t="shared" si="73"/>
        <v/>
      </c>
    </row>
    <row r="4680" spans="22:22" x14ac:dyDescent="0.35">
      <c r="V4680" s="5" t="str">
        <f t="shared" si="73"/>
        <v/>
      </c>
    </row>
    <row r="4681" spans="22:22" x14ac:dyDescent="0.35">
      <c r="V4681" s="5" t="str">
        <f t="shared" si="73"/>
        <v/>
      </c>
    </row>
    <row r="4682" spans="22:22" x14ac:dyDescent="0.35">
      <c r="V4682" s="5" t="str">
        <f t="shared" si="73"/>
        <v/>
      </c>
    </row>
    <row r="4683" spans="22:22" x14ac:dyDescent="0.35">
      <c r="V4683" s="5" t="str">
        <f t="shared" si="73"/>
        <v/>
      </c>
    </row>
    <row r="4684" spans="22:22" x14ac:dyDescent="0.35">
      <c r="V4684" s="5" t="str">
        <f t="shared" si="73"/>
        <v/>
      </c>
    </row>
    <row r="4685" spans="22:22" x14ac:dyDescent="0.35">
      <c r="V4685" s="5" t="str">
        <f t="shared" si="73"/>
        <v/>
      </c>
    </row>
    <row r="4686" spans="22:22" x14ac:dyDescent="0.35">
      <c r="V4686" s="5" t="str">
        <f t="shared" si="73"/>
        <v/>
      </c>
    </row>
    <row r="4687" spans="22:22" x14ac:dyDescent="0.35">
      <c r="V4687" s="5" t="str">
        <f t="shared" si="73"/>
        <v/>
      </c>
    </row>
    <row r="4688" spans="22:22" x14ac:dyDescent="0.35">
      <c r="V4688" s="5" t="str">
        <f t="shared" si="73"/>
        <v/>
      </c>
    </row>
    <row r="4689" spans="22:22" x14ac:dyDescent="0.35">
      <c r="V4689" s="5" t="str">
        <f t="shared" si="73"/>
        <v/>
      </c>
    </row>
    <row r="4690" spans="22:22" x14ac:dyDescent="0.35">
      <c r="V4690" s="5" t="str">
        <f t="shared" si="73"/>
        <v/>
      </c>
    </row>
    <row r="4691" spans="22:22" x14ac:dyDescent="0.35">
      <c r="V4691" s="5" t="str">
        <f t="shared" si="73"/>
        <v/>
      </c>
    </row>
    <row r="4692" spans="22:22" x14ac:dyDescent="0.35">
      <c r="V4692" s="5" t="str">
        <f t="shared" si="73"/>
        <v/>
      </c>
    </row>
    <row r="4693" spans="22:22" x14ac:dyDescent="0.35">
      <c r="V4693" s="5" t="str">
        <f t="shared" si="73"/>
        <v/>
      </c>
    </row>
    <row r="4694" spans="22:22" x14ac:dyDescent="0.35">
      <c r="V4694" s="5" t="str">
        <f t="shared" si="73"/>
        <v/>
      </c>
    </row>
    <row r="4695" spans="22:22" x14ac:dyDescent="0.35">
      <c r="V4695" s="5" t="str">
        <f t="shared" si="73"/>
        <v/>
      </c>
    </row>
    <row r="4696" spans="22:22" x14ac:dyDescent="0.35">
      <c r="V4696" s="5" t="str">
        <f t="shared" si="73"/>
        <v/>
      </c>
    </row>
    <row r="4697" spans="22:22" x14ac:dyDescent="0.35">
      <c r="V4697" s="5" t="str">
        <f t="shared" si="73"/>
        <v/>
      </c>
    </row>
    <row r="4698" spans="22:22" x14ac:dyDescent="0.35">
      <c r="V4698" s="5" t="str">
        <f t="shared" si="73"/>
        <v/>
      </c>
    </row>
    <row r="4699" spans="22:22" x14ac:dyDescent="0.35">
      <c r="V4699" s="5" t="str">
        <f t="shared" si="73"/>
        <v/>
      </c>
    </row>
    <row r="4700" spans="22:22" x14ac:dyDescent="0.35">
      <c r="V4700" s="5" t="str">
        <f t="shared" si="73"/>
        <v/>
      </c>
    </row>
    <row r="4701" spans="22:22" x14ac:dyDescent="0.35">
      <c r="V4701" s="5" t="str">
        <f t="shared" si="73"/>
        <v/>
      </c>
    </row>
    <row r="4702" spans="22:22" x14ac:dyDescent="0.35">
      <c r="V4702" s="5" t="str">
        <f t="shared" si="73"/>
        <v/>
      </c>
    </row>
    <row r="4703" spans="22:22" x14ac:dyDescent="0.35">
      <c r="V4703" s="5" t="str">
        <f t="shared" si="73"/>
        <v/>
      </c>
    </row>
    <row r="4704" spans="22:22" x14ac:dyDescent="0.35">
      <c r="V4704" s="5" t="str">
        <f t="shared" si="73"/>
        <v/>
      </c>
    </row>
    <row r="4705" spans="22:22" x14ac:dyDescent="0.35">
      <c r="V4705" s="5" t="str">
        <f t="shared" si="73"/>
        <v/>
      </c>
    </row>
    <row r="4706" spans="22:22" x14ac:dyDescent="0.35">
      <c r="V4706" s="5" t="str">
        <f t="shared" si="73"/>
        <v/>
      </c>
    </row>
    <row r="4707" spans="22:22" x14ac:dyDescent="0.35">
      <c r="V4707" s="5" t="str">
        <f t="shared" si="73"/>
        <v/>
      </c>
    </row>
    <row r="4708" spans="22:22" x14ac:dyDescent="0.35">
      <c r="V4708" s="5" t="str">
        <f t="shared" si="73"/>
        <v/>
      </c>
    </row>
    <row r="4709" spans="22:22" x14ac:dyDescent="0.35">
      <c r="V4709" s="5" t="str">
        <f t="shared" si="73"/>
        <v/>
      </c>
    </row>
    <row r="4710" spans="22:22" x14ac:dyDescent="0.35">
      <c r="V4710" s="5" t="str">
        <f t="shared" si="73"/>
        <v/>
      </c>
    </row>
    <row r="4711" spans="22:22" x14ac:dyDescent="0.35">
      <c r="V4711" s="5" t="str">
        <f t="shared" si="73"/>
        <v/>
      </c>
    </row>
    <row r="4712" spans="22:22" x14ac:dyDescent="0.35">
      <c r="V4712" s="5" t="str">
        <f t="shared" si="73"/>
        <v/>
      </c>
    </row>
    <row r="4713" spans="22:22" x14ac:dyDescent="0.35">
      <c r="V4713" s="5" t="str">
        <f t="shared" si="73"/>
        <v/>
      </c>
    </row>
    <row r="4714" spans="22:22" x14ac:dyDescent="0.35">
      <c r="V4714" s="5" t="str">
        <f t="shared" si="73"/>
        <v/>
      </c>
    </row>
    <row r="4715" spans="22:22" x14ac:dyDescent="0.35">
      <c r="V4715" s="5" t="str">
        <f t="shared" si="73"/>
        <v/>
      </c>
    </row>
    <row r="4716" spans="22:22" x14ac:dyDescent="0.35">
      <c r="V4716" s="5" t="str">
        <f t="shared" si="73"/>
        <v/>
      </c>
    </row>
    <row r="4717" spans="22:22" x14ac:dyDescent="0.35">
      <c r="V4717" s="5" t="str">
        <f t="shared" si="73"/>
        <v/>
      </c>
    </row>
    <row r="4718" spans="22:22" x14ac:dyDescent="0.35">
      <c r="V4718" s="5" t="str">
        <f t="shared" si="73"/>
        <v/>
      </c>
    </row>
    <row r="4719" spans="22:22" x14ac:dyDescent="0.35">
      <c r="V4719" s="5" t="str">
        <f t="shared" si="73"/>
        <v/>
      </c>
    </row>
    <row r="4720" spans="22:22" x14ac:dyDescent="0.35">
      <c r="V4720" s="5" t="str">
        <f t="shared" si="73"/>
        <v/>
      </c>
    </row>
    <row r="4721" spans="22:22" x14ac:dyDescent="0.35">
      <c r="V4721" s="5" t="str">
        <f t="shared" si="73"/>
        <v/>
      </c>
    </row>
    <row r="4722" spans="22:22" x14ac:dyDescent="0.35">
      <c r="V4722" s="5" t="str">
        <f t="shared" si="73"/>
        <v/>
      </c>
    </row>
    <row r="4723" spans="22:22" x14ac:dyDescent="0.35">
      <c r="V4723" s="5" t="str">
        <f t="shared" si="73"/>
        <v/>
      </c>
    </row>
    <row r="4724" spans="22:22" x14ac:dyDescent="0.35">
      <c r="V4724" s="5" t="str">
        <f t="shared" si="73"/>
        <v/>
      </c>
    </row>
    <row r="4725" spans="22:22" x14ac:dyDescent="0.35">
      <c r="V4725" s="5" t="str">
        <f t="shared" si="73"/>
        <v/>
      </c>
    </row>
    <row r="4726" spans="22:22" x14ac:dyDescent="0.35">
      <c r="V4726" s="5" t="str">
        <f t="shared" si="73"/>
        <v/>
      </c>
    </row>
    <row r="4727" spans="22:22" x14ac:dyDescent="0.35">
      <c r="V4727" s="5" t="str">
        <f t="shared" si="73"/>
        <v/>
      </c>
    </row>
    <row r="4728" spans="22:22" x14ac:dyDescent="0.35">
      <c r="V4728" s="5" t="str">
        <f t="shared" si="73"/>
        <v/>
      </c>
    </row>
    <row r="4729" spans="22:22" x14ac:dyDescent="0.35">
      <c r="V4729" s="5" t="str">
        <f t="shared" si="73"/>
        <v/>
      </c>
    </row>
    <row r="4730" spans="22:22" x14ac:dyDescent="0.35">
      <c r="V4730" s="5" t="str">
        <f t="shared" si="73"/>
        <v/>
      </c>
    </row>
    <row r="4731" spans="22:22" x14ac:dyDescent="0.35">
      <c r="V4731" s="5" t="str">
        <f t="shared" si="73"/>
        <v/>
      </c>
    </row>
    <row r="4732" spans="22:22" x14ac:dyDescent="0.35">
      <c r="V4732" s="5" t="str">
        <f t="shared" si="73"/>
        <v/>
      </c>
    </row>
    <row r="4733" spans="22:22" x14ac:dyDescent="0.35">
      <c r="V4733" s="5" t="str">
        <f t="shared" si="73"/>
        <v/>
      </c>
    </row>
    <row r="4734" spans="22:22" x14ac:dyDescent="0.35">
      <c r="V4734" s="5" t="str">
        <f t="shared" si="73"/>
        <v/>
      </c>
    </row>
    <row r="4735" spans="22:22" x14ac:dyDescent="0.35">
      <c r="V4735" s="5" t="str">
        <f t="shared" si="73"/>
        <v/>
      </c>
    </row>
    <row r="4736" spans="22:22" x14ac:dyDescent="0.35">
      <c r="V4736" s="5" t="str">
        <f t="shared" si="73"/>
        <v/>
      </c>
    </row>
    <row r="4737" spans="22:22" x14ac:dyDescent="0.35">
      <c r="V4737" s="5" t="str">
        <f t="shared" si="73"/>
        <v/>
      </c>
    </row>
    <row r="4738" spans="22:22" x14ac:dyDescent="0.35">
      <c r="V4738" s="5" t="str">
        <f t="shared" ref="V4738:V4801" si="74">TRIM(CLEAN(SUBSTITUTE(A4738,CHAR(160)," ")))</f>
        <v/>
      </c>
    </row>
    <row r="4739" spans="22:22" x14ac:dyDescent="0.35">
      <c r="V4739" s="5" t="str">
        <f t="shared" si="74"/>
        <v/>
      </c>
    </row>
    <row r="4740" spans="22:22" x14ac:dyDescent="0.35">
      <c r="V4740" s="5" t="str">
        <f t="shared" si="74"/>
        <v/>
      </c>
    </row>
    <row r="4741" spans="22:22" x14ac:dyDescent="0.35">
      <c r="V4741" s="5" t="str">
        <f t="shared" si="74"/>
        <v/>
      </c>
    </row>
    <row r="4742" spans="22:22" x14ac:dyDescent="0.35">
      <c r="V4742" s="5" t="str">
        <f t="shared" si="74"/>
        <v/>
      </c>
    </row>
    <row r="4743" spans="22:22" x14ac:dyDescent="0.35">
      <c r="V4743" s="5" t="str">
        <f t="shared" si="74"/>
        <v/>
      </c>
    </row>
    <row r="4744" spans="22:22" x14ac:dyDescent="0.35">
      <c r="V4744" s="5" t="str">
        <f t="shared" si="74"/>
        <v/>
      </c>
    </row>
    <row r="4745" spans="22:22" x14ac:dyDescent="0.35">
      <c r="V4745" s="5" t="str">
        <f t="shared" si="74"/>
        <v/>
      </c>
    </row>
    <row r="4746" spans="22:22" x14ac:dyDescent="0.35">
      <c r="V4746" s="5" t="str">
        <f t="shared" si="74"/>
        <v/>
      </c>
    </row>
    <row r="4747" spans="22:22" x14ac:dyDescent="0.35">
      <c r="V4747" s="5" t="str">
        <f t="shared" si="74"/>
        <v/>
      </c>
    </row>
    <row r="4748" spans="22:22" x14ac:dyDescent="0.35">
      <c r="V4748" s="5" t="str">
        <f t="shared" si="74"/>
        <v/>
      </c>
    </row>
    <row r="4749" spans="22:22" x14ac:dyDescent="0.35">
      <c r="V4749" s="5" t="str">
        <f t="shared" si="74"/>
        <v/>
      </c>
    </row>
    <row r="4750" spans="22:22" x14ac:dyDescent="0.35">
      <c r="V4750" s="5" t="str">
        <f t="shared" si="74"/>
        <v/>
      </c>
    </row>
    <row r="4751" spans="22:22" x14ac:dyDescent="0.35">
      <c r="V4751" s="5" t="str">
        <f t="shared" si="74"/>
        <v/>
      </c>
    </row>
    <row r="4752" spans="22:22" x14ac:dyDescent="0.35">
      <c r="V4752" s="5" t="str">
        <f t="shared" si="74"/>
        <v/>
      </c>
    </row>
    <row r="4753" spans="22:22" x14ac:dyDescent="0.35">
      <c r="V4753" s="5" t="str">
        <f t="shared" si="74"/>
        <v/>
      </c>
    </row>
    <row r="4754" spans="22:22" x14ac:dyDescent="0.35">
      <c r="V4754" s="5" t="str">
        <f t="shared" si="74"/>
        <v/>
      </c>
    </row>
    <row r="4755" spans="22:22" x14ac:dyDescent="0.35">
      <c r="V4755" s="5" t="str">
        <f t="shared" si="74"/>
        <v/>
      </c>
    </row>
    <row r="4756" spans="22:22" x14ac:dyDescent="0.35">
      <c r="V4756" s="5" t="str">
        <f t="shared" si="74"/>
        <v/>
      </c>
    </row>
    <row r="4757" spans="22:22" x14ac:dyDescent="0.35">
      <c r="V4757" s="5" t="str">
        <f t="shared" si="74"/>
        <v/>
      </c>
    </row>
    <row r="4758" spans="22:22" x14ac:dyDescent="0.35">
      <c r="V4758" s="5" t="str">
        <f t="shared" si="74"/>
        <v/>
      </c>
    </row>
    <row r="4759" spans="22:22" x14ac:dyDescent="0.35">
      <c r="V4759" s="5" t="str">
        <f t="shared" si="74"/>
        <v/>
      </c>
    </row>
    <row r="4760" spans="22:22" x14ac:dyDescent="0.35">
      <c r="V4760" s="5" t="str">
        <f t="shared" si="74"/>
        <v/>
      </c>
    </row>
    <row r="4761" spans="22:22" x14ac:dyDescent="0.35">
      <c r="V4761" s="5" t="str">
        <f t="shared" si="74"/>
        <v/>
      </c>
    </row>
    <row r="4762" spans="22:22" x14ac:dyDescent="0.35">
      <c r="V4762" s="5" t="str">
        <f t="shared" si="74"/>
        <v/>
      </c>
    </row>
    <row r="4763" spans="22:22" x14ac:dyDescent="0.35">
      <c r="V4763" s="5" t="str">
        <f t="shared" si="74"/>
        <v/>
      </c>
    </row>
    <row r="4764" spans="22:22" x14ac:dyDescent="0.35">
      <c r="V4764" s="5" t="str">
        <f t="shared" si="74"/>
        <v/>
      </c>
    </row>
    <row r="4765" spans="22:22" x14ac:dyDescent="0.35">
      <c r="V4765" s="5" t="str">
        <f t="shared" si="74"/>
        <v/>
      </c>
    </row>
    <row r="4766" spans="22:22" x14ac:dyDescent="0.35">
      <c r="V4766" s="5" t="str">
        <f t="shared" si="74"/>
        <v/>
      </c>
    </row>
    <row r="4767" spans="22:22" x14ac:dyDescent="0.35">
      <c r="V4767" s="5" t="str">
        <f t="shared" si="74"/>
        <v/>
      </c>
    </row>
    <row r="4768" spans="22:22" x14ac:dyDescent="0.35">
      <c r="V4768" s="5" t="str">
        <f t="shared" si="74"/>
        <v/>
      </c>
    </row>
    <row r="4769" spans="22:22" x14ac:dyDescent="0.35">
      <c r="V4769" s="5" t="str">
        <f t="shared" si="74"/>
        <v/>
      </c>
    </row>
    <row r="4770" spans="22:22" x14ac:dyDescent="0.35">
      <c r="V4770" s="5" t="str">
        <f t="shared" si="74"/>
        <v/>
      </c>
    </row>
    <row r="4771" spans="22:22" x14ac:dyDescent="0.35">
      <c r="V4771" s="5" t="str">
        <f t="shared" si="74"/>
        <v/>
      </c>
    </row>
    <row r="4772" spans="22:22" x14ac:dyDescent="0.35">
      <c r="V4772" s="5" t="str">
        <f t="shared" si="74"/>
        <v/>
      </c>
    </row>
    <row r="4773" spans="22:22" x14ac:dyDescent="0.35">
      <c r="V4773" s="5" t="str">
        <f t="shared" si="74"/>
        <v/>
      </c>
    </row>
    <row r="4774" spans="22:22" x14ac:dyDescent="0.35">
      <c r="V4774" s="5" t="str">
        <f t="shared" si="74"/>
        <v/>
      </c>
    </row>
    <row r="4775" spans="22:22" x14ac:dyDescent="0.35">
      <c r="V4775" s="5" t="str">
        <f t="shared" si="74"/>
        <v/>
      </c>
    </row>
    <row r="4776" spans="22:22" x14ac:dyDescent="0.35">
      <c r="V4776" s="5" t="str">
        <f t="shared" si="74"/>
        <v/>
      </c>
    </row>
    <row r="4777" spans="22:22" x14ac:dyDescent="0.35">
      <c r="V4777" s="5" t="str">
        <f t="shared" si="74"/>
        <v/>
      </c>
    </row>
    <row r="4778" spans="22:22" x14ac:dyDescent="0.35">
      <c r="V4778" s="5" t="str">
        <f t="shared" si="74"/>
        <v/>
      </c>
    </row>
    <row r="4779" spans="22:22" x14ac:dyDescent="0.35">
      <c r="V4779" s="5" t="str">
        <f t="shared" si="74"/>
        <v/>
      </c>
    </row>
    <row r="4780" spans="22:22" x14ac:dyDescent="0.35">
      <c r="V4780" s="5" t="str">
        <f t="shared" si="74"/>
        <v/>
      </c>
    </row>
    <row r="4781" spans="22:22" x14ac:dyDescent="0.35">
      <c r="V4781" s="5" t="str">
        <f t="shared" si="74"/>
        <v/>
      </c>
    </row>
    <row r="4782" spans="22:22" x14ac:dyDescent="0.35">
      <c r="V4782" s="5" t="str">
        <f t="shared" si="74"/>
        <v/>
      </c>
    </row>
    <row r="4783" spans="22:22" x14ac:dyDescent="0.35">
      <c r="V4783" s="5" t="str">
        <f t="shared" si="74"/>
        <v/>
      </c>
    </row>
    <row r="4784" spans="22:22" x14ac:dyDescent="0.35">
      <c r="V4784" s="5" t="str">
        <f t="shared" si="74"/>
        <v/>
      </c>
    </row>
    <row r="4785" spans="22:22" x14ac:dyDescent="0.35">
      <c r="V4785" s="5" t="str">
        <f t="shared" si="74"/>
        <v/>
      </c>
    </row>
    <row r="4786" spans="22:22" x14ac:dyDescent="0.35">
      <c r="V4786" s="5" t="str">
        <f t="shared" si="74"/>
        <v/>
      </c>
    </row>
    <row r="4787" spans="22:22" x14ac:dyDescent="0.35">
      <c r="V4787" s="5" t="str">
        <f t="shared" si="74"/>
        <v/>
      </c>
    </row>
    <row r="4788" spans="22:22" x14ac:dyDescent="0.35">
      <c r="V4788" s="5" t="str">
        <f t="shared" si="74"/>
        <v/>
      </c>
    </row>
    <row r="4789" spans="22:22" x14ac:dyDescent="0.35">
      <c r="V4789" s="5" t="str">
        <f t="shared" si="74"/>
        <v/>
      </c>
    </row>
    <row r="4790" spans="22:22" x14ac:dyDescent="0.35">
      <c r="V4790" s="5" t="str">
        <f t="shared" si="74"/>
        <v/>
      </c>
    </row>
    <row r="4791" spans="22:22" x14ac:dyDescent="0.35">
      <c r="V4791" s="5" t="str">
        <f t="shared" si="74"/>
        <v/>
      </c>
    </row>
    <row r="4792" spans="22:22" x14ac:dyDescent="0.35">
      <c r="V4792" s="5" t="str">
        <f t="shared" si="74"/>
        <v/>
      </c>
    </row>
    <row r="4793" spans="22:22" x14ac:dyDescent="0.35">
      <c r="V4793" s="5" t="str">
        <f t="shared" si="74"/>
        <v/>
      </c>
    </row>
    <row r="4794" spans="22:22" x14ac:dyDescent="0.35">
      <c r="V4794" s="5" t="str">
        <f t="shared" si="74"/>
        <v/>
      </c>
    </row>
    <row r="4795" spans="22:22" x14ac:dyDescent="0.35">
      <c r="V4795" s="5" t="str">
        <f t="shared" si="74"/>
        <v/>
      </c>
    </row>
    <row r="4796" spans="22:22" x14ac:dyDescent="0.35">
      <c r="V4796" s="5" t="str">
        <f t="shared" si="74"/>
        <v/>
      </c>
    </row>
    <row r="4797" spans="22:22" x14ac:dyDescent="0.35">
      <c r="V4797" s="5" t="str">
        <f t="shared" si="74"/>
        <v/>
      </c>
    </row>
    <row r="4798" spans="22:22" x14ac:dyDescent="0.35">
      <c r="V4798" s="5" t="str">
        <f t="shared" si="74"/>
        <v/>
      </c>
    </row>
    <row r="4799" spans="22:22" x14ac:dyDescent="0.35">
      <c r="V4799" s="5" t="str">
        <f t="shared" si="74"/>
        <v/>
      </c>
    </row>
    <row r="4800" spans="22:22" x14ac:dyDescent="0.35">
      <c r="V4800" s="5" t="str">
        <f t="shared" si="74"/>
        <v/>
      </c>
    </row>
    <row r="4801" spans="22:22" x14ac:dyDescent="0.35">
      <c r="V4801" s="5" t="str">
        <f t="shared" si="74"/>
        <v/>
      </c>
    </row>
    <row r="4802" spans="22:22" x14ac:dyDescent="0.35">
      <c r="V4802" s="5" t="str">
        <f t="shared" ref="V4802:V4865" si="75">TRIM(CLEAN(SUBSTITUTE(A4802,CHAR(160)," ")))</f>
        <v/>
      </c>
    </row>
    <row r="4803" spans="22:22" x14ac:dyDescent="0.35">
      <c r="V4803" s="5" t="str">
        <f t="shared" si="75"/>
        <v/>
      </c>
    </row>
    <row r="4804" spans="22:22" x14ac:dyDescent="0.35">
      <c r="V4804" s="5" t="str">
        <f t="shared" si="75"/>
        <v/>
      </c>
    </row>
    <row r="4805" spans="22:22" x14ac:dyDescent="0.35">
      <c r="V4805" s="5" t="str">
        <f t="shared" si="75"/>
        <v/>
      </c>
    </row>
    <row r="4806" spans="22:22" x14ac:dyDescent="0.35">
      <c r="V4806" s="5" t="str">
        <f t="shared" si="75"/>
        <v/>
      </c>
    </row>
    <row r="4807" spans="22:22" x14ac:dyDescent="0.35">
      <c r="V4807" s="5" t="str">
        <f t="shared" si="75"/>
        <v/>
      </c>
    </row>
    <row r="4808" spans="22:22" x14ac:dyDescent="0.35">
      <c r="V4808" s="5" t="str">
        <f t="shared" si="75"/>
        <v/>
      </c>
    </row>
    <row r="4809" spans="22:22" x14ac:dyDescent="0.35">
      <c r="V4809" s="5" t="str">
        <f t="shared" si="75"/>
        <v/>
      </c>
    </row>
    <row r="4810" spans="22:22" x14ac:dyDescent="0.35">
      <c r="V4810" s="5" t="str">
        <f t="shared" si="75"/>
        <v/>
      </c>
    </row>
    <row r="4811" spans="22:22" x14ac:dyDescent="0.35">
      <c r="V4811" s="5" t="str">
        <f t="shared" si="75"/>
        <v/>
      </c>
    </row>
    <row r="4812" spans="22:22" x14ac:dyDescent="0.35">
      <c r="V4812" s="5" t="str">
        <f t="shared" si="75"/>
        <v/>
      </c>
    </row>
    <row r="4813" spans="22:22" x14ac:dyDescent="0.35">
      <c r="V4813" s="5" t="str">
        <f t="shared" si="75"/>
        <v/>
      </c>
    </row>
    <row r="4814" spans="22:22" x14ac:dyDescent="0.35">
      <c r="V4814" s="5" t="str">
        <f t="shared" si="75"/>
        <v/>
      </c>
    </row>
    <row r="4815" spans="22:22" x14ac:dyDescent="0.35">
      <c r="V4815" s="5" t="str">
        <f t="shared" si="75"/>
        <v/>
      </c>
    </row>
    <row r="4816" spans="22:22" x14ac:dyDescent="0.35">
      <c r="V4816" s="5" t="str">
        <f t="shared" si="75"/>
        <v/>
      </c>
    </row>
    <row r="4817" spans="22:22" x14ac:dyDescent="0.35">
      <c r="V4817" s="5" t="str">
        <f t="shared" si="75"/>
        <v/>
      </c>
    </row>
    <row r="4818" spans="22:22" x14ac:dyDescent="0.35">
      <c r="V4818" s="5" t="str">
        <f t="shared" si="75"/>
        <v/>
      </c>
    </row>
    <row r="4819" spans="22:22" x14ac:dyDescent="0.35">
      <c r="V4819" s="5" t="str">
        <f t="shared" si="75"/>
        <v/>
      </c>
    </row>
    <row r="4820" spans="22:22" x14ac:dyDescent="0.35">
      <c r="V4820" s="5" t="str">
        <f t="shared" si="75"/>
        <v/>
      </c>
    </row>
    <row r="4821" spans="22:22" x14ac:dyDescent="0.35">
      <c r="V4821" s="5" t="str">
        <f t="shared" si="75"/>
        <v/>
      </c>
    </row>
    <row r="4822" spans="22:22" x14ac:dyDescent="0.35">
      <c r="V4822" s="5" t="str">
        <f t="shared" si="75"/>
        <v/>
      </c>
    </row>
    <row r="4823" spans="22:22" x14ac:dyDescent="0.35">
      <c r="V4823" s="5" t="str">
        <f t="shared" si="75"/>
        <v/>
      </c>
    </row>
    <row r="4824" spans="22:22" x14ac:dyDescent="0.35">
      <c r="V4824" s="5" t="str">
        <f t="shared" si="75"/>
        <v/>
      </c>
    </row>
    <row r="4825" spans="22:22" x14ac:dyDescent="0.35">
      <c r="V4825" s="5" t="str">
        <f t="shared" si="75"/>
        <v/>
      </c>
    </row>
    <row r="4826" spans="22:22" x14ac:dyDescent="0.35">
      <c r="V4826" s="5" t="str">
        <f t="shared" si="75"/>
        <v/>
      </c>
    </row>
    <row r="4827" spans="22:22" x14ac:dyDescent="0.35">
      <c r="V4827" s="5" t="str">
        <f t="shared" si="75"/>
        <v/>
      </c>
    </row>
    <row r="4828" spans="22:22" x14ac:dyDescent="0.35">
      <c r="V4828" s="5" t="str">
        <f t="shared" si="75"/>
        <v/>
      </c>
    </row>
    <row r="4829" spans="22:22" x14ac:dyDescent="0.35">
      <c r="V4829" s="5" t="str">
        <f t="shared" si="75"/>
        <v/>
      </c>
    </row>
    <row r="4830" spans="22:22" x14ac:dyDescent="0.35">
      <c r="V4830" s="5" t="str">
        <f t="shared" si="75"/>
        <v/>
      </c>
    </row>
    <row r="4831" spans="22:22" x14ac:dyDescent="0.35">
      <c r="V4831" s="5" t="str">
        <f t="shared" si="75"/>
        <v/>
      </c>
    </row>
    <row r="4832" spans="22:22" x14ac:dyDescent="0.35">
      <c r="V4832" s="5" t="str">
        <f t="shared" si="75"/>
        <v/>
      </c>
    </row>
    <row r="4833" spans="22:22" x14ac:dyDescent="0.35">
      <c r="V4833" s="5" t="str">
        <f t="shared" si="75"/>
        <v/>
      </c>
    </row>
    <row r="4834" spans="22:22" x14ac:dyDescent="0.35">
      <c r="V4834" s="5" t="str">
        <f t="shared" si="75"/>
        <v/>
      </c>
    </row>
    <row r="4835" spans="22:22" x14ac:dyDescent="0.35">
      <c r="V4835" s="5" t="str">
        <f t="shared" si="75"/>
        <v/>
      </c>
    </row>
    <row r="4836" spans="22:22" x14ac:dyDescent="0.35">
      <c r="V4836" s="5" t="str">
        <f t="shared" si="75"/>
        <v/>
      </c>
    </row>
    <row r="4837" spans="22:22" x14ac:dyDescent="0.35">
      <c r="V4837" s="5" t="str">
        <f t="shared" si="75"/>
        <v/>
      </c>
    </row>
    <row r="4838" spans="22:22" x14ac:dyDescent="0.35">
      <c r="V4838" s="5" t="str">
        <f t="shared" si="75"/>
        <v/>
      </c>
    </row>
    <row r="4839" spans="22:22" x14ac:dyDescent="0.35">
      <c r="V4839" s="5" t="str">
        <f t="shared" si="75"/>
        <v/>
      </c>
    </row>
    <row r="4840" spans="22:22" x14ac:dyDescent="0.35">
      <c r="V4840" s="5" t="str">
        <f t="shared" si="75"/>
        <v/>
      </c>
    </row>
    <row r="4841" spans="22:22" x14ac:dyDescent="0.35">
      <c r="V4841" s="5" t="str">
        <f t="shared" si="75"/>
        <v/>
      </c>
    </row>
    <row r="4842" spans="22:22" x14ac:dyDescent="0.35">
      <c r="V4842" s="5" t="str">
        <f t="shared" si="75"/>
        <v/>
      </c>
    </row>
    <row r="4843" spans="22:22" x14ac:dyDescent="0.35">
      <c r="V4843" s="5" t="str">
        <f t="shared" si="75"/>
        <v/>
      </c>
    </row>
    <row r="4844" spans="22:22" x14ac:dyDescent="0.35">
      <c r="V4844" s="5" t="str">
        <f t="shared" si="75"/>
        <v/>
      </c>
    </row>
    <row r="4845" spans="22:22" x14ac:dyDescent="0.35">
      <c r="V4845" s="5" t="str">
        <f t="shared" si="75"/>
        <v/>
      </c>
    </row>
    <row r="4846" spans="22:22" x14ac:dyDescent="0.35">
      <c r="V4846" s="5" t="str">
        <f t="shared" si="75"/>
        <v/>
      </c>
    </row>
    <row r="4847" spans="22:22" x14ac:dyDescent="0.35">
      <c r="V4847" s="5" t="str">
        <f t="shared" si="75"/>
        <v/>
      </c>
    </row>
    <row r="4848" spans="22:22" x14ac:dyDescent="0.35">
      <c r="V4848" s="5" t="str">
        <f t="shared" si="75"/>
        <v/>
      </c>
    </row>
    <row r="4849" spans="22:22" x14ac:dyDescent="0.35">
      <c r="V4849" s="5" t="str">
        <f t="shared" si="75"/>
        <v/>
      </c>
    </row>
    <row r="4850" spans="22:22" x14ac:dyDescent="0.35">
      <c r="V4850" s="5" t="str">
        <f t="shared" si="75"/>
        <v/>
      </c>
    </row>
    <row r="4851" spans="22:22" x14ac:dyDescent="0.35">
      <c r="V4851" s="5" t="str">
        <f t="shared" si="75"/>
        <v/>
      </c>
    </row>
    <row r="4852" spans="22:22" x14ac:dyDescent="0.35">
      <c r="V4852" s="5" t="str">
        <f t="shared" si="75"/>
        <v/>
      </c>
    </row>
    <row r="4853" spans="22:22" x14ac:dyDescent="0.35">
      <c r="V4853" s="5" t="str">
        <f t="shared" si="75"/>
        <v/>
      </c>
    </row>
    <row r="4854" spans="22:22" x14ac:dyDescent="0.35">
      <c r="V4854" s="5" t="str">
        <f t="shared" si="75"/>
        <v/>
      </c>
    </row>
    <row r="4855" spans="22:22" x14ac:dyDescent="0.35">
      <c r="V4855" s="5" t="str">
        <f t="shared" si="75"/>
        <v/>
      </c>
    </row>
    <row r="4856" spans="22:22" x14ac:dyDescent="0.35">
      <c r="V4856" s="5" t="str">
        <f t="shared" si="75"/>
        <v/>
      </c>
    </row>
    <row r="4857" spans="22:22" x14ac:dyDescent="0.35">
      <c r="V4857" s="5" t="str">
        <f t="shared" si="75"/>
        <v/>
      </c>
    </row>
    <row r="4858" spans="22:22" x14ac:dyDescent="0.35">
      <c r="V4858" s="5" t="str">
        <f t="shared" si="75"/>
        <v/>
      </c>
    </row>
    <row r="4859" spans="22:22" x14ac:dyDescent="0.35">
      <c r="V4859" s="5" t="str">
        <f t="shared" si="75"/>
        <v/>
      </c>
    </row>
    <row r="4860" spans="22:22" x14ac:dyDescent="0.35">
      <c r="V4860" s="5" t="str">
        <f t="shared" si="75"/>
        <v/>
      </c>
    </row>
    <row r="4861" spans="22:22" x14ac:dyDescent="0.35">
      <c r="V4861" s="5" t="str">
        <f t="shared" si="75"/>
        <v/>
      </c>
    </row>
    <row r="4862" spans="22:22" x14ac:dyDescent="0.35">
      <c r="V4862" s="5" t="str">
        <f t="shared" si="75"/>
        <v/>
      </c>
    </row>
    <row r="4863" spans="22:22" x14ac:dyDescent="0.35">
      <c r="V4863" s="5" t="str">
        <f t="shared" si="75"/>
        <v/>
      </c>
    </row>
    <row r="4864" spans="22:22" x14ac:dyDescent="0.35">
      <c r="V4864" s="5" t="str">
        <f t="shared" si="75"/>
        <v/>
      </c>
    </row>
    <row r="4865" spans="22:22" x14ac:dyDescent="0.35">
      <c r="V4865" s="5" t="str">
        <f t="shared" si="75"/>
        <v/>
      </c>
    </row>
    <row r="4866" spans="22:22" x14ac:dyDescent="0.35">
      <c r="V4866" s="5" t="str">
        <f t="shared" ref="V4866:V4929" si="76">TRIM(CLEAN(SUBSTITUTE(A4866,CHAR(160)," ")))</f>
        <v/>
      </c>
    </row>
    <row r="4867" spans="22:22" x14ac:dyDescent="0.35">
      <c r="V4867" s="5" t="str">
        <f t="shared" si="76"/>
        <v/>
      </c>
    </row>
    <row r="4868" spans="22:22" x14ac:dyDescent="0.35">
      <c r="V4868" s="5" t="str">
        <f t="shared" si="76"/>
        <v/>
      </c>
    </row>
    <row r="4869" spans="22:22" x14ac:dyDescent="0.35">
      <c r="V4869" s="5" t="str">
        <f t="shared" si="76"/>
        <v/>
      </c>
    </row>
    <row r="4870" spans="22:22" x14ac:dyDescent="0.35">
      <c r="V4870" s="5" t="str">
        <f t="shared" si="76"/>
        <v/>
      </c>
    </row>
    <row r="4871" spans="22:22" x14ac:dyDescent="0.35">
      <c r="V4871" s="5" t="str">
        <f t="shared" si="76"/>
        <v/>
      </c>
    </row>
    <row r="4872" spans="22:22" x14ac:dyDescent="0.35">
      <c r="V4872" s="5" t="str">
        <f t="shared" si="76"/>
        <v/>
      </c>
    </row>
    <row r="4873" spans="22:22" x14ac:dyDescent="0.35">
      <c r="V4873" s="5" t="str">
        <f t="shared" si="76"/>
        <v/>
      </c>
    </row>
    <row r="4874" spans="22:22" x14ac:dyDescent="0.35">
      <c r="V4874" s="5" t="str">
        <f t="shared" si="76"/>
        <v/>
      </c>
    </row>
    <row r="4875" spans="22:22" x14ac:dyDescent="0.35">
      <c r="V4875" s="5" t="str">
        <f t="shared" si="76"/>
        <v/>
      </c>
    </row>
    <row r="4876" spans="22:22" x14ac:dyDescent="0.35">
      <c r="V4876" s="5" t="str">
        <f t="shared" si="76"/>
        <v/>
      </c>
    </row>
    <row r="4877" spans="22:22" x14ac:dyDescent="0.35">
      <c r="V4877" s="5" t="str">
        <f t="shared" si="76"/>
        <v/>
      </c>
    </row>
    <row r="4878" spans="22:22" x14ac:dyDescent="0.35">
      <c r="V4878" s="5" t="str">
        <f t="shared" si="76"/>
        <v/>
      </c>
    </row>
    <row r="4879" spans="22:22" x14ac:dyDescent="0.35">
      <c r="V4879" s="5" t="str">
        <f t="shared" si="76"/>
        <v/>
      </c>
    </row>
    <row r="4880" spans="22:22" x14ac:dyDescent="0.35">
      <c r="V4880" s="5" t="str">
        <f t="shared" si="76"/>
        <v/>
      </c>
    </row>
    <row r="4881" spans="22:22" x14ac:dyDescent="0.35">
      <c r="V4881" s="5" t="str">
        <f t="shared" si="76"/>
        <v/>
      </c>
    </row>
    <row r="4882" spans="22:22" x14ac:dyDescent="0.35">
      <c r="V4882" s="5" t="str">
        <f t="shared" si="76"/>
        <v/>
      </c>
    </row>
    <row r="4883" spans="22:22" x14ac:dyDescent="0.35">
      <c r="V4883" s="5" t="str">
        <f t="shared" si="76"/>
        <v/>
      </c>
    </row>
    <row r="4884" spans="22:22" x14ac:dyDescent="0.35">
      <c r="V4884" s="5" t="str">
        <f t="shared" si="76"/>
        <v/>
      </c>
    </row>
    <row r="4885" spans="22:22" x14ac:dyDescent="0.35">
      <c r="V4885" s="5" t="str">
        <f t="shared" si="76"/>
        <v/>
      </c>
    </row>
    <row r="4886" spans="22:22" x14ac:dyDescent="0.35">
      <c r="V4886" s="5" t="str">
        <f t="shared" si="76"/>
        <v/>
      </c>
    </row>
    <row r="4887" spans="22:22" x14ac:dyDescent="0.35">
      <c r="V4887" s="5" t="str">
        <f t="shared" si="76"/>
        <v/>
      </c>
    </row>
    <row r="4888" spans="22:22" x14ac:dyDescent="0.35">
      <c r="V4888" s="5" t="str">
        <f t="shared" si="76"/>
        <v/>
      </c>
    </row>
    <row r="4889" spans="22:22" x14ac:dyDescent="0.35">
      <c r="V4889" s="5" t="str">
        <f t="shared" si="76"/>
        <v/>
      </c>
    </row>
    <row r="4890" spans="22:22" x14ac:dyDescent="0.35">
      <c r="V4890" s="5" t="str">
        <f t="shared" si="76"/>
        <v/>
      </c>
    </row>
    <row r="4891" spans="22:22" x14ac:dyDescent="0.35">
      <c r="V4891" s="5" t="str">
        <f t="shared" si="76"/>
        <v/>
      </c>
    </row>
    <row r="4892" spans="22:22" x14ac:dyDescent="0.35">
      <c r="V4892" s="5" t="str">
        <f t="shared" si="76"/>
        <v/>
      </c>
    </row>
    <row r="4893" spans="22:22" x14ac:dyDescent="0.35">
      <c r="V4893" s="5" t="str">
        <f t="shared" si="76"/>
        <v/>
      </c>
    </row>
    <row r="4894" spans="22:22" x14ac:dyDescent="0.35">
      <c r="V4894" s="5" t="str">
        <f t="shared" si="76"/>
        <v/>
      </c>
    </row>
    <row r="4895" spans="22:22" x14ac:dyDescent="0.35">
      <c r="V4895" s="5" t="str">
        <f t="shared" si="76"/>
        <v/>
      </c>
    </row>
    <row r="4896" spans="22:22" x14ac:dyDescent="0.35">
      <c r="V4896" s="5" t="str">
        <f t="shared" si="76"/>
        <v/>
      </c>
    </row>
    <row r="4897" spans="22:22" x14ac:dyDescent="0.35">
      <c r="V4897" s="5" t="str">
        <f t="shared" si="76"/>
        <v/>
      </c>
    </row>
    <row r="4898" spans="22:22" x14ac:dyDescent="0.35">
      <c r="V4898" s="5" t="str">
        <f t="shared" si="76"/>
        <v/>
      </c>
    </row>
    <row r="4899" spans="22:22" x14ac:dyDescent="0.35">
      <c r="V4899" s="5" t="str">
        <f t="shared" si="76"/>
        <v/>
      </c>
    </row>
    <row r="4900" spans="22:22" x14ac:dyDescent="0.35">
      <c r="V4900" s="5" t="str">
        <f t="shared" si="76"/>
        <v/>
      </c>
    </row>
    <row r="4901" spans="22:22" x14ac:dyDescent="0.35">
      <c r="V4901" s="5" t="str">
        <f t="shared" si="76"/>
        <v/>
      </c>
    </row>
    <row r="4902" spans="22:22" x14ac:dyDescent="0.35">
      <c r="V4902" s="5" t="str">
        <f t="shared" si="76"/>
        <v/>
      </c>
    </row>
    <row r="4903" spans="22:22" x14ac:dyDescent="0.35">
      <c r="V4903" s="5" t="str">
        <f t="shared" si="76"/>
        <v/>
      </c>
    </row>
    <row r="4904" spans="22:22" x14ac:dyDescent="0.35">
      <c r="V4904" s="5" t="str">
        <f t="shared" si="76"/>
        <v/>
      </c>
    </row>
    <row r="4905" spans="22:22" x14ac:dyDescent="0.35">
      <c r="V4905" s="5" t="str">
        <f t="shared" si="76"/>
        <v/>
      </c>
    </row>
    <row r="4906" spans="22:22" x14ac:dyDescent="0.35">
      <c r="V4906" s="5" t="str">
        <f t="shared" si="76"/>
        <v/>
      </c>
    </row>
    <row r="4907" spans="22:22" x14ac:dyDescent="0.35">
      <c r="V4907" s="5" t="str">
        <f t="shared" si="76"/>
        <v/>
      </c>
    </row>
    <row r="4908" spans="22:22" x14ac:dyDescent="0.35">
      <c r="V4908" s="5" t="str">
        <f t="shared" si="76"/>
        <v/>
      </c>
    </row>
    <row r="4909" spans="22:22" x14ac:dyDescent="0.35">
      <c r="V4909" s="5" t="str">
        <f t="shared" si="76"/>
        <v/>
      </c>
    </row>
    <row r="4910" spans="22:22" x14ac:dyDescent="0.35">
      <c r="V4910" s="5" t="str">
        <f t="shared" si="76"/>
        <v/>
      </c>
    </row>
    <row r="4911" spans="22:22" x14ac:dyDescent="0.35">
      <c r="V4911" s="5" t="str">
        <f t="shared" si="76"/>
        <v/>
      </c>
    </row>
    <row r="4912" spans="22:22" x14ac:dyDescent="0.35">
      <c r="V4912" s="5" t="str">
        <f t="shared" si="76"/>
        <v/>
      </c>
    </row>
    <row r="4913" spans="22:22" x14ac:dyDescent="0.35">
      <c r="V4913" s="5" t="str">
        <f t="shared" si="76"/>
        <v/>
      </c>
    </row>
    <row r="4914" spans="22:22" x14ac:dyDescent="0.35">
      <c r="V4914" s="5" t="str">
        <f t="shared" si="76"/>
        <v/>
      </c>
    </row>
    <row r="4915" spans="22:22" x14ac:dyDescent="0.35">
      <c r="V4915" s="5" t="str">
        <f t="shared" si="76"/>
        <v/>
      </c>
    </row>
    <row r="4916" spans="22:22" x14ac:dyDescent="0.35">
      <c r="V4916" s="5" t="str">
        <f t="shared" si="76"/>
        <v/>
      </c>
    </row>
    <row r="4917" spans="22:22" x14ac:dyDescent="0.35">
      <c r="V4917" s="5" t="str">
        <f t="shared" si="76"/>
        <v/>
      </c>
    </row>
    <row r="4918" spans="22:22" x14ac:dyDescent="0.35">
      <c r="V4918" s="5" t="str">
        <f t="shared" si="76"/>
        <v/>
      </c>
    </row>
    <row r="4919" spans="22:22" x14ac:dyDescent="0.35">
      <c r="V4919" s="5" t="str">
        <f t="shared" si="76"/>
        <v/>
      </c>
    </row>
    <row r="4920" spans="22:22" x14ac:dyDescent="0.35">
      <c r="V4920" s="5" t="str">
        <f t="shared" si="76"/>
        <v/>
      </c>
    </row>
    <row r="4921" spans="22:22" x14ac:dyDescent="0.35">
      <c r="V4921" s="5" t="str">
        <f t="shared" si="76"/>
        <v/>
      </c>
    </row>
    <row r="4922" spans="22:22" x14ac:dyDescent="0.35">
      <c r="V4922" s="5" t="str">
        <f t="shared" si="76"/>
        <v/>
      </c>
    </row>
    <row r="4923" spans="22:22" x14ac:dyDescent="0.35">
      <c r="V4923" s="5" t="str">
        <f t="shared" si="76"/>
        <v/>
      </c>
    </row>
    <row r="4924" spans="22:22" x14ac:dyDescent="0.35">
      <c r="V4924" s="5" t="str">
        <f t="shared" si="76"/>
        <v/>
      </c>
    </row>
    <row r="4925" spans="22:22" x14ac:dyDescent="0.35">
      <c r="V4925" s="5" t="str">
        <f t="shared" si="76"/>
        <v/>
      </c>
    </row>
    <row r="4926" spans="22:22" x14ac:dyDescent="0.35">
      <c r="V4926" s="5" t="str">
        <f t="shared" si="76"/>
        <v/>
      </c>
    </row>
    <row r="4927" spans="22:22" x14ac:dyDescent="0.35">
      <c r="V4927" s="5" t="str">
        <f t="shared" si="76"/>
        <v/>
      </c>
    </row>
    <row r="4928" spans="22:22" x14ac:dyDescent="0.35">
      <c r="V4928" s="5" t="str">
        <f t="shared" si="76"/>
        <v/>
      </c>
    </row>
    <row r="4929" spans="22:22" x14ac:dyDescent="0.35">
      <c r="V4929" s="5" t="str">
        <f t="shared" si="76"/>
        <v/>
      </c>
    </row>
    <row r="4930" spans="22:22" x14ac:dyDescent="0.35">
      <c r="V4930" s="5" t="str">
        <f t="shared" ref="V4930:V4993" si="77">TRIM(CLEAN(SUBSTITUTE(A4930,CHAR(160)," ")))</f>
        <v/>
      </c>
    </row>
    <row r="4931" spans="22:22" x14ac:dyDescent="0.35">
      <c r="V4931" s="5" t="str">
        <f t="shared" si="77"/>
        <v/>
      </c>
    </row>
    <row r="4932" spans="22:22" x14ac:dyDescent="0.35">
      <c r="V4932" s="5" t="str">
        <f t="shared" si="77"/>
        <v/>
      </c>
    </row>
    <row r="4933" spans="22:22" x14ac:dyDescent="0.35">
      <c r="V4933" s="5" t="str">
        <f t="shared" si="77"/>
        <v/>
      </c>
    </row>
    <row r="4934" spans="22:22" x14ac:dyDescent="0.35">
      <c r="V4934" s="5" t="str">
        <f t="shared" si="77"/>
        <v/>
      </c>
    </row>
    <row r="4935" spans="22:22" x14ac:dyDescent="0.35">
      <c r="V4935" s="5" t="str">
        <f t="shared" si="77"/>
        <v/>
      </c>
    </row>
    <row r="4936" spans="22:22" x14ac:dyDescent="0.35">
      <c r="V4936" s="5" t="str">
        <f t="shared" si="77"/>
        <v/>
      </c>
    </row>
    <row r="4937" spans="22:22" x14ac:dyDescent="0.35">
      <c r="V4937" s="5" t="str">
        <f t="shared" si="77"/>
        <v/>
      </c>
    </row>
    <row r="4938" spans="22:22" x14ac:dyDescent="0.35">
      <c r="V4938" s="5" t="str">
        <f t="shared" si="77"/>
        <v/>
      </c>
    </row>
    <row r="4939" spans="22:22" x14ac:dyDescent="0.35">
      <c r="V4939" s="5" t="str">
        <f t="shared" si="77"/>
        <v/>
      </c>
    </row>
    <row r="4940" spans="22:22" x14ac:dyDescent="0.35">
      <c r="V4940" s="5" t="str">
        <f t="shared" si="77"/>
        <v/>
      </c>
    </row>
    <row r="4941" spans="22:22" x14ac:dyDescent="0.35">
      <c r="V4941" s="5" t="str">
        <f t="shared" si="77"/>
        <v/>
      </c>
    </row>
    <row r="4942" spans="22:22" x14ac:dyDescent="0.35">
      <c r="V4942" s="5" t="str">
        <f t="shared" si="77"/>
        <v/>
      </c>
    </row>
    <row r="4943" spans="22:22" x14ac:dyDescent="0.35">
      <c r="V4943" s="5" t="str">
        <f t="shared" si="77"/>
        <v/>
      </c>
    </row>
    <row r="4944" spans="22:22" x14ac:dyDescent="0.35">
      <c r="V4944" s="5" t="str">
        <f t="shared" si="77"/>
        <v/>
      </c>
    </row>
    <row r="4945" spans="22:22" x14ac:dyDescent="0.35">
      <c r="V4945" s="5" t="str">
        <f t="shared" si="77"/>
        <v/>
      </c>
    </row>
    <row r="4946" spans="22:22" x14ac:dyDescent="0.35">
      <c r="V4946" s="5" t="str">
        <f t="shared" si="77"/>
        <v/>
      </c>
    </row>
    <row r="4947" spans="22:22" x14ac:dyDescent="0.35">
      <c r="V4947" s="5" t="str">
        <f t="shared" si="77"/>
        <v/>
      </c>
    </row>
    <row r="4948" spans="22:22" x14ac:dyDescent="0.35">
      <c r="V4948" s="5" t="str">
        <f t="shared" si="77"/>
        <v/>
      </c>
    </row>
    <row r="4949" spans="22:22" x14ac:dyDescent="0.35">
      <c r="V4949" s="5" t="str">
        <f t="shared" si="77"/>
        <v/>
      </c>
    </row>
    <row r="4950" spans="22:22" x14ac:dyDescent="0.35">
      <c r="V4950" s="5" t="str">
        <f t="shared" si="77"/>
        <v/>
      </c>
    </row>
    <row r="4951" spans="22:22" x14ac:dyDescent="0.35">
      <c r="V4951" s="5" t="str">
        <f t="shared" si="77"/>
        <v/>
      </c>
    </row>
    <row r="4952" spans="22:22" x14ac:dyDescent="0.35">
      <c r="V4952" s="5" t="str">
        <f t="shared" si="77"/>
        <v/>
      </c>
    </row>
    <row r="4953" spans="22:22" x14ac:dyDescent="0.35">
      <c r="V4953" s="5" t="str">
        <f t="shared" si="77"/>
        <v/>
      </c>
    </row>
    <row r="4954" spans="22:22" x14ac:dyDescent="0.35">
      <c r="V4954" s="5" t="str">
        <f t="shared" si="77"/>
        <v/>
      </c>
    </row>
    <row r="4955" spans="22:22" x14ac:dyDescent="0.35">
      <c r="V4955" s="5" t="str">
        <f t="shared" si="77"/>
        <v/>
      </c>
    </row>
    <row r="4956" spans="22:22" x14ac:dyDescent="0.35">
      <c r="V4956" s="5" t="str">
        <f t="shared" si="77"/>
        <v/>
      </c>
    </row>
    <row r="4957" spans="22:22" x14ac:dyDescent="0.35">
      <c r="V4957" s="5" t="str">
        <f t="shared" si="77"/>
        <v/>
      </c>
    </row>
    <row r="4958" spans="22:22" x14ac:dyDescent="0.35">
      <c r="V4958" s="5" t="str">
        <f t="shared" si="77"/>
        <v/>
      </c>
    </row>
    <row r="4959" spans="22:22" x14ac:dyDescent="0.35">
      <c r="V4959" s="5" t="str">
        <f t="shared" si="77"/>
        <v/>
      </c>
    </row>
    <row r="4960" spans="22:22" x14ac:dyDescent="0.35">
      <c r="V4960" s="5" t="str">
        <f t="shared" si="77"/>
        <v/>
      </c>
    </row>
    <row r="4961" spans="22:22" x14ac:dyDescent="0.35">
      <c r="V4961" s="5" t="str">
        <f t="shared" si="77"/>
        <v/>
      </c>
    </row>
    <row r="4962" spans="22:22" x14ac:dyDescent="0.35">
      <c r="V4962" s="5" t="str">
        <f t="shared" si="77"/>
        <v/>
      </c>
    </row>
    <row r="4963" spans="22:22" x14ac:dyDescent="0.35">
      <c r="V4963" s="5" t="str">
        <f t="shared" si="77"/>
        <v/>
      </c>
    </row>
    <row r="4964" spans="22:22" x14ac:dyDescent="0.35">
      <c r="V4964" s="5" t="str">
        <f t="shared" si="77"/>
        <v/>
      </c>
    </row>
    <row r="4965" spans="22:22" x14ac:dyDescent="0.35">
      <c r="V4965" s="5" t="str">
        <f t="shared" si="77"/>
        <v/>
      </c>
    </row>
    <row r="4966" spans="22:22" x14ac:dyDescent="0.35">
      <c r="V4966" s="5" t="str">
        <f t="shared" si="77"/>
        <v/>
      </c>
    </row>
    <row r="4967" spans="22:22" x14ac:dyDescent="0.35">
      <c r="V4967" s="5" t="str">
        <f t="shared" si="77"/>
        <v/>
      </c>
    </row>
    <row r="4968" spans="22:22" x14ac:dyDescent="0.35">
      <c r="V4968" s="5" t="str">
        <f t="shared" si="77"/>
        <v/>
      </c>
    </row>
    <row r="4969" spans="22:22" x14ac:dyDescent="0.35">
      <c r="V4969" s="5" t="str">
        <f t="shared" si="77"/>
        <v/>
      </c>
    </row>
    <row r="4970" spans="22:22" x14ac:dyDescent="0.35">
      <c r="V4970" s="5" t="str">
        <f t="shared" si="77"/>
        <v/>
      </c>
    </row>
    <row r="4971" spans="22:22" x14ac:dyDescent="0.35">
      <c r="V4971" s="5" t="str">
        <f t="shared" si="77"/>
        <v/>
      </c>
    </row>
    <row r="4972" spans="22:22" x14ac:dyDescent="0.35">
      <c r="V4972" s="5" t="str">
        <f t="shared" si="77"/>
        <v/>
      </c>
    </row>
    <row r="4973" spans="22:22" x14ac:dyDescent="0.35">
      <c r="V4973" s="5" t="str">
        <f t="shared" si="77"/>
        <v/>
      </c>
    </row>
    <row r="4974" spans="22:22" x14ac:dyDescent="0.35">
      <c r="V4974" s="5" t="str">
        <f t="shared" si="77"/>
        <v/>
      </c>
    </row>
    <row r="4975" spans="22:22" x14ac:dyDescent="0.35">
      <c r="V4975" s="5" t="str">
        <f t="shared" si="77"/>
        <v/>
      </c>
    </row>
    <row r="4976" spans="22:22" x14ac:dyDescent="0.35">
      <c r="V4976" s="5" t="str">
        <f t="shared" si="77"/>
        <v/>
      </c>
    </row>
    <row r="4977" spans="22:22" x14ac:dyDescent="0.35">
      <c r="V4977" s="5" t="str">
        <f t="shared" si="77"/>
        <v/>
      </c>
    </row>
    <row r="4978" spans="22:22" x14ac:dyDescent="0.35">
      <c r="V4978" s="5" t="str">
        <f t="shared" si="77"/>
        <v/>
      </c>
    </row>
    <row r="4979" spans="22:22" x14ac:dyDescent="0.35">
      <c r="V4979" s="5" t="str">
        <f t="shared" si="77"/>
        <v/>
      </c>
    </row>
    <row r="4980" spans="22:22" x14ac:dyDescent="0.35">
      <c r="V4980" s="5" t="str">
        <f t="shared" si="77"/>
        <v/>
      </c>
    </row>
    <row r="4981" spans="22:22" x14ac:dyDescent="0.35">
      <c r="V4981" s="5" t="str">
        <f t="shared" si="77"/>
        <v/>
      </c>
    </row>
    <row r="4982" spans="22:22" x14ac:dyDescent="0.35">
      <c r="V4982" s="5" t="str">
        <f t="shared" si="77"/>
        <v/>
      </c>
    </row>
    <row r="4983" spans="22:22" x14ac:dyDescent="0.35">
      <c r="V4983" s="5" t="str">
        <f t="shared" si="77"/>
        <v/>
      </c>
    </row>
    <row r="4984" spans="22:22" x14ac:dyDescent="0.35">
      <c r="V4984" s="5" t="str">
        <f t="shared" si="77"/>
        <v/>
      </c>
    </row>
    <row r="4985" spans="22:22" x14ac:dyDescent="0.35">
      <c r="V4985" s="5" t="str">
        <f t="shared" si="77"/>
        <v/>
      </c>
    </row>
    <row r="4986" spans="22:22" x14ac:dyDescent="0.35">
      <c r="V4986" s="5" t="str">
        <f t="shared" si="77"/>
        <v/>
      </c>
    </row>
    <row r="4987" spans="22:22" x14ac:dyDescent="0.35">
      <c r="V4987" s="5" t="str">
        <f t="shared" si="77"/>
        <v/>
      </c>
    </row>
    <row r="4988" spans="22:22" x14ac:dyDescent="0.35">
      <c r="V4988" s="5" t="str">
        <f t="shared" si="77"/>
        <v/>
      </c>
    </row>
    <row r="4989" spans="22:22" x14ac:dyDescent="0.35">
      <c r="V4989" s="5" t="str">
        <f t="shared" si="77"/>
        <v/>
      </c>
    </row>
    <row r="4990" spans="22:22" x14ac:dyDescent="0.35">
      <c r="V4990" s="5" t="str">
        <f t="shared" si="77"/>
        <v/>
      </c>
    </row>
    <row r="4991" spans="22:22" x14ac:dyDescent="0.35">
      <c r="V4991" s="5" t="str">
        <f t="shared" si="77"/>
        <v/>
      </c>
    </row>
    <row r="4992" spans="22:22" x14ac:dyDescent="0.35">
      <c r="V4992" s="5" t="str">
        <f t="shared" si="77"/>
        <v/>
      </c>
    </row>
    <row r="4993" spans="22:22" x14ac:dyDescent="0.35">
      <c r="V4993" s="5" t="str">
        <f t="shared" si="77"/>
        <v/>
      </c>
    </row>
    <row r="4994" spans="22:22" x14ac:dyDescent="0.35">
      <c r="V4994" s="5" t="str">
        <f t="shared" ref="V4994:V5057" si="78">TRIM(CLEAN(SUBSTITUTE(A4994,CHAR(160)," ")))</f>
        <v/>
      </c>
    </row>
    <row r="4995" spans="22:22" x14ac:dyDescent="0.35">
      <c r="V4995" s="5" t="str">
        <f t="shared" si="78"/>
        <v/>
      </c>
    </row>
    <row r="4996" spans="22:22" x14ac:dyDescent="0.35">
      <c r="V4996" s="5" t="str">
        <f t="shared" si="78"/>
        <v/>
      </c>
    </row>
    <row r="4997" spans="22:22" x14ac:dyDescent="0.35">
      <c r="V4997" s="5" t="str">
        <f t="shared" si="78"/>
        <v/>
      </c>
    </row>
    <row r="4998" spans="22:22" x14ac:dyDescent="0.35">
      <c r="V4998" s="5" t="str">
        <f t="shared" si="78"/>
        <v/>
      </c>
    </row>
    <row r="4999" spans="22:22" x14ac:dyDescent="0.35">
      <c r="V4999" s="5" t="str">
        <f t="shared" si="78"/>
        <v/>
      </c>
    </row>
    <row r="5000" spans="22:22" x14ac:dyDescent="0.35">
      <c r="V5000" s="5" t="str">
        <f t="shared" si="78"/>
        <v/>
      </c>
    </row>
    <row r="5001" spans="22:22" x14ac:dyDescent="0.35">
      <c r="V5001" s="5" t="str">
        <f t="shared" si="78"/>
        <v/>
      </c>
    </row>
    <row r="5002" spans="22:22" x14ac:dyDescent="0.35">
      <c r="V5002" s="5" t="str">
        <f t="shared" si="78"/>
        <v/>
      </c>
    </row>
    <row r="5003" spans="22:22" x14ac:dyDescent="0.35">
      <c r="V5003" s="5" t="str">
        <f t="shared" si="78"/>
        <v/>
      </c>
    </row>
    <row r="5004" spans="22:22" x14ac:dyDescent="0.35">
      <c r="V5004" s="5" t="str">
        <f t="shared" si="78"/>
        <v/>
      </c>
    </row>
    <row r="5005" spans="22:22" x14ac:dyDescent="0.35">
      <c r="V5005" s="5" t="str">
        <f t="shared" si="78"/>
        <v/>
      </c>
    </row>
    <row r="5006" spans="22:22" x14ac:dyDescent="0.35">
      <c r="V5006" s="5" t="str">
        <f t="shared" si="78"/>
        <v/>
      </c>
    </row>
    <row r="5007" spans="22:22" x14ac:dyDescent="0.35">
      <c r="V5007" s="5" t="str">
        <f t="shared" si="78"/>
        <v/>
      </c>
    </row>
    <row r="5008" spans="22:22" x14ac:dyDescent="0.35">
      <c r="V5008" s="5" t="str">
        <f t="shared" si="78"/>
        <v/>
      </c>
    </row>
    <row r="5009" spans="22:22" x14ac:dyDescent="0.35">
      <c r="V5009" s="5" t="str">
        <f t="shared" si="78"/>
        <v/>
      </c>
    </row>
    <row r="5010" spans="22:22" x14ac:dyDescent="0.35">
      <c r="V5010" s="5" t="str">
        <f t="shared" si="78"/>
        <v/>
      </c>
    </row>
    <row r="5011" spans="22:22" x14ac:dyDescent="0.35">
      <c r="V5011" s="5" t="str">
        <f t="shared" si="78"/>
        <v/>
      </c>
    </row>
    <row r="5012" spans="22:22" x14ac:dyDescent="0.35">
      <c r="V5012" s="5" t="str">
        <f t="shared" si="78"/>
        <v/>
      </c>
    </row>
    <row r="5013" spans="22:22" x14ac:dyDescent="0.35">
      <c r="V5013" s="5" t="str">
        <f t="shared" si="78"/>
        <v/>
      </c>
    </row>
    <row r="5014" spans="22:22" x14ac:dyDescent="0.35">
      <c r="V5014" s="5" t="str">
        <f t="shared" si="78"/>
        <v/>
      </c>
    </row>
    <row r="5015" spans="22:22" x14ac:dyDescent="0.35">
      <c r="V5015" s="5" t="str">
        <f t="shared" si="78"/>
        <v/>
      </c>
    </row>
    <row r="5016" spans="22:22" x14ac:dyDescent="0.35">
      <c r="V5016" s="5" t="str">
        <f t="shared" si="78"/>
        <v/>
      </c>
    </row>
    <row r="5017" spans="22:22" x14ac:dyDescent="0.35">
      <c r="V5017" s="5" t="str">
        <f t="shared" si="78"/>
        <v/>
      </c>
    </row>
    <row r="5018" spans="22:22" x14ac:dyDescent="0.35">
      <c r="V5018" s="5" t="str">
        <f t="shared" si="78"/>
        <v/>
      </c>
    </row>
    <row r="5019" spans="22:22" x14ac:dyDescent="0.35">
      <c r="V5019" s="5" t="str">
        <f t="shared" si="78"/>
        <v/>
      </c>
    </row>
    <row r="5020" spans="22:22" x14ac:dyDescent="0.35">
      <c r="V5020" s="5" t="str">
        <f t="shared" si="78"/>
        <v/>
      </c>
    </row>
    <row r="5021" spans="22:22" x14ac:dyDescent="0.35">
      <c r="V5021" s="5" t="str">
        <f t="shared" si="78"/>
        <v/>
      </c>
    </row>
    <row r="5022" spans="22:22" x14ac:dyDescent="0.35">
      <c r="V5022" s="5" t="str">
        <f t="shared" si="78"/>
        <v/>
      </c>
    </row>
    <row r="5023" spans="22:22" x14ac:dyDescent="0.35">
      <c r="V5023" s="5" t="str">
        <f t="shared" si="78"/>
        <v/>
      </c>
    </row>
    <row r="5024" spans="22:22" x14ac:dyDescent="0.35">
      <c r="V5024" s="5" t="str">
        <f t="shared" si="78"/>
        <v/>
      </c>
    </row>
    <row r="5025" spans="22:22" x14ac:dyDescent="0.35">
      <c r="V5025" s="5" t="str">
        <f t="shared" si="78"/>
        <v/>
      </c>
    </row>
    <row r="5026" spans="22:22" x14ac:dyDescent="0.35">
      <c r="V5026" s="5" t="str">
        <f t="shared" si="78"/>
        <v/>
      </c>
    </row>
    <row r="5027" spans="22:22" x14ac:dyDescent="0.35">
      <c r="V5027" s="5" t="str">
        <f t="shared" si="78"/>
        <v/>
      </c>
    </row>
    <row r="5028" spans="22:22" x14ac:dyDescent="0.35">
      <c r="V5028" s="5" t="str">
        <f t="shared" si="78"/>
        <v/>
      </c>
    </row>
    <row r="5029" spans="22:22" x14ac:dyDescent="0.35">
      <c r="V5029" s="5" t="str">
        <f t="shared" si="78"/>
        <v/>
      </c>
    </row>
    <row r="5030" spans="22:22" x14ac:dyDescent="0.35">
      <c r="V5030" s="5" t="str">
        <f t="shared" si="78"/>
        <v/>
      </c>
    </row>
    <row r="5031" spans="22:22" x14ac:dyDescent="0.35">
      <c r="V5031" s="5" t="str">
        <f t="shared" si="78"/>
        <v/>
      </c>
    </row>
    <row r="5032" spans="22:22" x14ac:dyDescent="0.35">
      <c r="V5032" s="5" t="str">
        <f t="shared" si="78"/>
        <v/>
      </c>
    </row>
    <row r="5033" spans="22:22" x14ac:dyDescent="0.35">
      <c r="V5033" s="5" t="str">
        <f t="shared" si="78"/>
        <v/>
      </c>
    </row>
    <row r="5034" spans="22:22" x14ac:dyDescent="0.35">
      <c r="V5034" s="5" t="str">
        <f t="shared" si="78"/>
        <v/>
      </c>
    </row>
    <row r="5035" spans="22:22" x14ac:dyDescent="0.35">
      <c r="V5035" s="5" t="str">
        <f t="shared" si="78"/>
        <v/>
      </c>
    </row>
    <row r="5036" spans="22:22" x14ac:dyDescent="0.35">
      <c r="V5036" s="5" t="str">
        <f t="shared" si="78"/>
        <v/>
      </c>
    </row>
    <row r="5037" spans="22:22" x14ac:dyDescent="0.35">
      <c r="V5037" s="5" t="str">
        <f t="shared" si="78"/>
        <v/>
      </c>
    </row>
    <row r="5038" spans="22:22" x14ac:dyDescent="0.35">
      <c r="V5038" s="5" t="str">
        <f t="shared" si="78"/>
        <v/>
      </c>
    </row>
    <row r="5039" spans="22:22" x14ac:dyDescent="0.35">
      <c r="V5039" s="5" t="str">
        <f t="shared" si="78"/>
        <v/>
      </c>
    </row>
    <row r="5040" spans="22:22" x14ac:dyDescent="0.35">
      <c r="V5040" s="5" t="str">
        <f t="shared" si="78"/>
        <v/>
      </c>
    </row>
    <row r="5041" spans="22:22" x14ac:dyDescent="0.35">
      <c r="V5041" s="5" t="str">
        <f t="shared" si="78"/>
        <v/>
      </c>
    </row>
    <row r="5042" spans="22:22" x14ac:dyDescent="0.35">
      <c r="V5042" s="5" t="str">
        <f t="shared" si="78"/>
        <v/>
      </c>
    </row>
    <row r="5043" spans="22:22" x14ac:dyDescent="0.35">
      <c r="V5043" s="5" t="str">
        <f t="shared" si="78"/>
        <v/>
      </c>
    </row>
    <row r="5044" spans="22:22" x14ac:dyDescent="0.35">
      <c r="V5044" s="5" t="str">
        <f t="shared" si="78"/>
        <v/>
      </c>
    </row>
    <row r="5045" spans="22:22" x14ac:dyDescent="0.35">
      <c r="V5045" s="5" t="str">
        <f t="shared" si="78"/>
        <v/>
      </c>
    </row>
    <row r="5046" spans="22:22" x14ac:dyDescent="0.35">
      <c r="V5046" s="5" t="str">
        <f t="shared" si="78"/>
        <v/>
      </c>
    </row>
    <row r="5047" spans="22:22" x14ac:dyDescent="0.35">
      <c r="V5047" s="5" t="str">
        <f t="shared" si="78"/>
        <v/>
      </c>
    </row>
    <row r="5048" spans="22:22" x14ac:dyDescent="0.35">
      <c r="V5048" s="5" t="str">
        <f t="shared" si="78"/>
        <v/>
      </c>
    </row>
    <row r="5049" spans="22:22" x14ac:dyDescent="0.35">
      <c r="V5049" s="5" t="str">
        <f t="shared" si="78"/>
        <v/>
      </c>
    </row>
    <row r="5050" spans="22:22" x14ac:dyDescent="0.35">
      <c r="V5050" s="5" t="str">
        <f t="shared" si="78"/>
        <v/>
      </c>
    </row>
    <row r="5051" spans="22:22" x14ac:dyDescent="0.35">
      <c r="V5051" s="5" t="str">
        <f t="shared" si="78"/>
        <v/>
      </c>
    </row>
    <row r="5052" spans="22:22" x14ac:dyDescent="0.35">
      <c r="V5052" s="5" t="str">
        <f t="shared" si="78"/>
        <v/>
      </c>
    </row>
    <row r="5053" spans="22:22" x14ac:dyDescent="0.35">
      <c r="V5053" s="5" t="str">
        <f t="shared" si="78"/>
        <v/>
      </c>
    </row>
    <row r="5054" spans="22:22" x14ac:dyDescent="0.35">
      <c r="V5054" s="5" t="str">
        <f t="shared" si="78"/>
        <v/>
      </c>
    </row>
    <row r="5055" spans="22:22" x14ac:dyDescent="0.35">
      <c r="V5055" s="5" t="str">
        <f t="shared" si="78"/>
        <v/>
      </c>
    </row>
    <row r="5056" spans="22:22" x14ac:dyDescent="0.35">
      <c r="V5056" s="5" t="str">
        <f t="shared" si="78"/>
        <v/>
      </c>
    </row>
    <row r="5057" spans="22:22" x14ac:dyDescent="0.35">
      <c r="V5057" s="5" t="str">
        <f t="shared" si="78"/>
        <v/>
      </c>
    </row>
    <row r="5058" spans="22:22" x14ac:dyDescent="0.35">
      <c r="V5058" s="5" t="str">
        <f t="shared" ref="V5058:V5121" si="79">TRIM(CLEAN(SUBSTITUTE(A5058,CHAR(160)," ")))</f>
        <v/>
      </c>
    </row>
    <row r="5059" spans="22:22" x14ac:dyDescent="0.35">
      <c r="V5059" s="5" t="str">
        <f t="shared" si="79"/>
        <v/>
      </c>
    </row>
    <row r="5060" spans="22:22" x14ac:dyDescent="0.35">
      <c r="V5060" s="5" t="str">
        <f t="shared" si="79"/>
        <v/>
      </c>
    </row>
    <row r="5061" spans="22:22" x14ac:dyDescent="0.35">
      <c r="V5061" s="5" t="str">
        <f t="shared" si="79"/>
        <v/>
      </c>
    </row>
    <row r="5062" spans="22:22" x14ac:dyDescent="0.35">
      <c r="V5062" s="5" t="str">
        <f t="shared" si="79"/>
        <v/>
      </c>
    </row>
    <row r="5063" spans="22:22" x14ac:dyDescent="0.35">
      <c r="V5063" s="5" t="str">
        <f t="shared" si="79"/>
        <v/>
      </c>
    </row>
    <row r="5064" spans="22:22" x14ac:dyDescent="0.35">
      <c r="V5064" s="5" t="str">
        <f t="shared" si="79"/>
        <v/>
      </c>
    </row>
    <row r="5065" spans="22:22" x14ac:dyDescent="0.35">
      <c r="V5065" s="5" t="str">
        <f t="shared" si="79"/>
        <v/>
      </c>
    </row>
    <row r="5066" spans="22:22" x14ac:dyDescent="0.35">
      <c r="V5066" s="5" t="str">
        <f t="shared" si="79"/>
        <v/>
      </c>
    </row>
    <row r="5067" spans="22:22" x14ac:dyDescent="0.35">
      <c r="V5067" s="5" t="str">
        <f t="shared" si="79"/>
        <v/>
      </c>
    </row>
    <row r="5068" spans="22:22" x14ac:dyDescent="0.35">
      <c r="V5068" s="5" t="str">
        <f t="shared" si="79"/>
        <v/>
      </c>
    </row>
    <row r="5069" spans="22:22" x14ac:dyDescent="0.35">
      <c r="V5069" s="5" t="str">
        <f t="shared" si="79"/>
        <v/>
      </c>
    </row>
    <row r="5070" spans="22:22" x14ac:dyDescent="0.35">
      <c r="V5070" s="5" t="str">
        <f t="shared" si="79"/>
        <v/>
      </c>
    </row>
    <row r="5071" spans="22:22" x14ac:dyDescent="0.35">
      <c r="V5071" s="5" t="str">
        <f t="shared" si="79"/>
        <v/>
      </c>
    </row>
    <row r="5072" spans="22:22" x14ac:dyDescent="0.35">
      <c r="V5072" s="5" t="str">
        <f t="shared" si="79"/>
        <v/>
      </c>
    </row>
    <row r="5073" spans="22:22" x14ac:dyDescent="0.35">
      <c r="V5073" s="5" t="str">
        <f t="shared" si="79"/>
        <v/>
      </c>
    </row>
    <row r="5074" spans="22:22" x14ac:dyDescent="0.35">
      <c r="V5074" s="5" t="str">
        <f t="shared" si="79"/>
        <v/>
      </c>
    </row>
    <row r="5075" spans="22:22" x14ac:dyDescent="0.35">
      <c r="V5075" s="5" t="str">
        <f t="shared" si="79"/>
        <v/>
      </c>
    </row>
    <row r="5076" spans="22:22" x14ac:dyDescent="0.35">
      <c r="V5076" s="5" t="str">
        <f t="shared" si="79"/>
        <v/>
      </c>
    </row>
    <row r="5077" spans="22:22" x14ac:dyDescent="0.35">
      <c r="V5077" s="5" t="str">
        <f t="shared" si="79"/>
        <v/>
      </c>
    </row>
    <row r="5078" spans="22:22" x14ac:dyDescent="0.35">
      <c r="V5078" s="5" t="str">
        <f t="shared" si="79"/>
        <v/>
      </c>
    </row>
    <row r="5079" spans="22:22" x14ac:dyDescent="0.35">
      <c r="V5079" s="5" t="str">
        <f t="shared" si="79"/>
        <v/>
      </c>
    </row>
    <row r="5080" spans="22:22" x14ac:dyDescent="0.35">
      <c r="V5080" s="5" t="str">
        <f t="shared" si="79"/>
        <v/>
      </c>
    </row>
    <row r="5081" spans="22:22" x14ac:dyDescent="0.35">
      <c r="V5081" s="5" t="str">
        <f t="shared" si="79"/>
        <v/>
      </c>
    </row>
    <row r="5082" spans="22:22" x14ac:dyDescent="0.35">
      <c r="V5082" s="5" t="str">
        <f t="shared" si="79"/>
        <v/>
      </c>
    </row>
    <row r="5083" spans="22:22" x14ac:dyDescent="0.35">
      <c r="V5083" s="5" t="str">
        <f t="shared" si="79"/>
        <v/>
      </c>
    </row>
    <row r="5084" spans="22:22" x14ac:dyDescent="0.35">
      <c r="V5084" s="5" t="str">
        <f t="shared" si="79"/>
        <v/>
      </c>
    </row>
    <row r="5085" spans="22:22" x14ac:dyDescent="0.35">
      <c r="V5085" s="5" t="str">
        <f t="shared" si="79"/>
        <v/>
      </c>
    </row>
    <row r="5086" spans="22:22" x14ac:dyDescent="0.35">
      <c r="V5086" s="5" t="str">
        <f t="shared" si="79"/>
        <v/>
      </c>
    </row>
    <row r="5087" spans="22:22" x14ac:dyDescent="0.35">
      <c r="V5087" s="5" t="str">
        <f t="shared" si="79"/>
        <v/>
      </c>
    </row>
    <row r="5088" spans="22:22" x14ac:dyDescent="0.35">
      <c r="V5088" s="5" t="str">
        <f t="shared" si="79"/>
        <v/>
      </c>
    </row>
    <row r="5089" spans="22:22" x14ac:dyDescent="0.35">
      <c r="V5089" s="5" t="str">
        <f t="shared" si="79"/>
        <v/>
      </c>
    </row>
    <row r="5090" spans="22:22" x14ac:dyDescent="0.35">
      <c r="V5090" s="5" t="str">
        <f t="shared" si="79"/>
        <v/>
      </c>
    </row>
    <row r="5091" spans="22:22" x14ac:dyDescent="0.35">
      <c r="V5091" s="5" t="str">
        <f t="shared" si="79"/>
        <v/>
      </c>
    </row>
    <row r="5092" spans="22:22" x14ac:dyDescent="0.35">
      <c r="V5092" s="5" t="str">
        <f t="shared" si="79"/>
        <v/>
      </c>
    </row>
    <row r="5093" spans="22:22" x14ac:dyDescent="0.35">
      <c r="V5093" s="5" t="str">
        <f t="shared" si="79"/>
        <v/>
      </c>
    </row>
    <row r="5094" spans="22:22" x14ac:dyDescent="0.35">
      <c r="V5094" s="5" t="str">
        <f t="shared" si="79"/>
        <v/>
      </c>
    </row>
    <row r="5095" spans="22:22" x14ac:dyDescent="0.35">
      <c r="V5095" s="5" t="str">
        <f t="shared" si="79"/>
        <v/>
      </c>
    </row>
    <row r="5096" spans="22:22" x14ac:dyDescent="0.35">
      <c r="V5096" s="5" t="str">
        <f t="shared" si="79"/>
        <v/>
      </c>
    </row>
    <row r="5097" spans="22:22" x14ac:dyDescent="0.35">
      <c r="V5097" s="5" t="str">
        <f t="shared" si="79"/>
        <v/>
      </c>
    </row>
    <row r="5098" spans="22:22" x14ac:dyDescent="0.35">
      <c r="V5098" s="5" t="str">
        <f t="shared" si="79"/>
        <v/>
      </c>
    </row>
    <row r="5099" spans="22:22" x14ac:dyDescent="0.35">
      <c r="V5099" s="5" t="str">
        <f t="shared" si="79"/>
        <v/>
      </c>
    </row>
    <row r="5100" spans="22:22" x14ac:dyDescent="0.35">
      <c r="V5100" s="5" t="str">
        <f t="shared" si="79"/>
        <v/>
      </c>
    </row>
    <row r="5101" spans="22:22" x14ac:dyDescent="0.35">
      <c r="V5101" s="5" t="str">
        <f t="shared" si="79"/>
        <v/>
      </c>
    </row>
    <row r="5102" spans="22:22" x14ac:dyDescent="0.35">
      <c r="V5102" s="5" t="str">
        <f t="shared" si="79"/>
        <v/>
      </c>
    </row>
    <row r="5103" spans="22:22" x14ac:dyDescent="0.35">
      <c r="V5103" s="5" t="str">
        <f t="shared" si="79"/>
        <v/>
      </c>
    </row>
    <row r="5104" spans="22:22" x14ac:dyDescent="0.35">
      <c r="V5104" s="5" t="str">
        <f t="shared" si="79"/>
        <v/>
      </c>
    </row>
    <row r="5105" spans="22:22" x14ac:dyDescent="0.35">
      <c r="V5105" s="5" t="str">
        <f t="shared" si="79"/>
        <v/>
      </c>
    </row>
    <row r="5106" spans="22:22" x14ac:dyDescent="0.35">
      <c r="V5106" s="5" t="str">
        <f t="shared" si="79"/>
        <v/>
      </c>
    </row>
    <row r="5107" spans="22:22" x14ac:dyDescent="0.35">
      <c r="V5107" s="5" t="str">
        <f t="shared" si="79"/>
        <v/>
      </c>
    </row>
    <row r="5108" spans="22:22" x14ac:dyDescent="0.35">
      <c r="V5108" s="5" t="str">
        <f t="shared" si="79"/>
        <v/>
      </c>
    </row>
    <row r="5109" spans="22:22" x14ac:dyDescent="0.35">
      <c r="V5109" s="5" t="str">
        <f t="shared" si="79"/>
        <v/>
      </c>
    </row>
    <row r="5110" spans="22:22" x14ac:dyDescent="0.35">
      <c r="V5110" s="5" t="str">
        <f t="shared" si="79"/>
        <v/>
      </c>
    </row>
    <row r="5111" spans="22:22" x14ac:dyDescent="0.35">
      <c r="V5111" s="5" t="str">
        <f t="shared" si="79"/>
        <v/>
      </c>
    </row>
    <row r="5112" spans="22:22" x14ac:dyDescent="0.35">
      <c r="V5112" s="5" t="str">
        <f t="shared" si="79"/>
        <v/>
      </c>
    </row>
    <row r="5113" spans="22:22" x14ac:dyDescent="0.35">
      <c r="V5113" s="5" t="str">
        <f t="shared" si="79"/>
        <v/>
      </c>
    </row>
    <row r="5114" spans="22:22" x14ac:dyDescent="0.35">
      <c r="V5114" s="5" t="str">
        <f t="shared" si="79"/>
        <v/>
      </c>
    </row>
    <row r="5115" spans="22:22" x14ac:dyDescent="0.35">
      <c r="V5115" s="5" t="str">
        <f t="shared" si="79"/>
        <v/>
      </c>
    </row>
    <row r="5116" spans="22:22" x14ac:dyDescent="0.35">
      <c r="V5116" s="5" t="str">
        <f t="shared" si="79"/>
        <v/>
      </c>
    </row>
    <row r="5117" spans="22:22" x14ac:dyDescent="0.35">
      <c r="V5117" s="5" t="str">
        <f t="shared" si="79"/>
        <v/>
      </c>
    </row>
    <row r="5118" spans="22:22" x14ac:dyDescent="0.35">
      <c r="V5118" s="5" t="str">
        <f t="shared" si="79"/>
        <v/>
      </c>
    </row>
    <row r="5119" spans="22:22" x14ac:dyDescent="0.35">
      <c r="V5119" s="5" t="str">
        <f t="shared" si="79"/>
        <v/>
      </c>
    </row>
    <row r="5120" spans="22:22" x14ac:dyDescent="0.35">
      <c r="V5120" s="5" t="str">
        <f t="shared" si="79"/>
        <v/>
      </c>
    </row>
    <row r="5121" spans="22:22" x14ac:dyDescent="0.35">
      <c r="V5121" s="5" t="str">
        <f t="shared" si="79"/>
        <v/>
      </c>
    </row>
    <row r="5122" spans="22:22" x14ac:dyDescent="0.35">
      <c r="V5122" s="5" t="str">
        <f t="shared" ref="V5122:V5185" si="80">TRIM(CLEAN(SUBSTITUTE(A5122,CHAR(160)," ")))</f>
        <v/>
      </c>
    </row>
    <row r="5123" spans="22:22" x14ac:dyDescent="0.35">
      <c r="V5123" s="5" t="str">
        <f t="shared" si="80"/>
        <v/>
      </c>
    </row>
    <row r="5124" spans="22:22" x14ac:dyDescent="0.35">
      <c r="V5124" s="5" t="str">
        <f t="shared" si="80"/>
        <v/>
      </c>
    </row>
    <row r="5125" spans="22:22" x14ac:dyDescent="0.35">
      <c r="V5125" s="5" t="str">
        <f t="shared" si="80"/>
        <v/>
      </c>
    </row>
    <row r="5126" spans="22:22" x14ac:dyDescent="0.35">
      <c r="V5126" s="5" t="str">
        <f t="shared" si="80"/>
        <v/>
      </c>
    </row>
    <row r="5127" spans="22:22" x14ac:dyDescent="0.35">
      <c r="V5127" s="5" t="str">
        <f t="shared" si="80"/>
        <v/>
      </c>
    </row>
    <row r="5128" spans="22:22" x14ac:dyDescent="0.35">
      <c r="V5128" s="5" t="str">
        <f t="shared" si="80"/>
        <v/>
      </c>
    </row>
    <row r="5129" spans="22:22" x14ac:dyDescent="0.35">
      <c r="V5129" s="5" t="str">
        <f t="shared" si="80"/>
        <v/>
      </c>
    </row>
    <row r="5130" spans="22:22" x14ac:dyDescent="0.35">
      <c r="V5130" s="5" t="str">
        <f t="shared" si="80"/>
        <v/>
      </c>
    </row>
    <row r="5131" spans="22:22" x14ac:dyDescent="0.35">
      <c r="V5131" s="5" t="str">
        <f t="shared" si="80"/>
        <v/>
      </c>
    </row>
    <row r="5132" spans="22:22" x14ac:dyDescent="0.35">
      <c r="V5132" s="5" t="str">
        <f t="shared" si="80"/>
        <v/>
      </c>
    </row>
    <row r="5133" spans="22:22" x14ac:dyDescent="0.35">
      <c r="V5133" s="5" t="str">
        <f t="shared" si="80"/>
        <v/>
      </c>
    </row>
    <row r="5134" spans="22:22" x14ac:dyDescent="0.35">
      <c r="V5134" s="5" t="str">
        <f t="shared" si="80"/>
        <v/>
      </c>
    </row>
    <row r="5135" spans="22:22" x14ac:dyDescent="0.35">
      <c r="V5135" s="5" t="str">
        <f t="shared" si="80"/>
        <v/>
      </c>
    </row>
    <row r="5136" spans="22:22" x14ac:dyDescent="0.35">
      <c r="V5136" s="5" t="str">
        <f t="shared" si="80"/>
        <v/>
      </c>
    </row>
    <row r="5137" spans="22:22" x14ac:dyDescent="0.35">
      <c r="V5137" s="5" t="str">
        <f t="shared" si="80"/>
        <v/>
      </c>
    </row>
    <row r="5138" spans="22:22" x14ac:dyDescent="0.35">
      <c r="V5138" s="5" t="str">
        <f t="shared" si="80"/>
        <v/>
      </c>
    </row>
    <row r="5139" spans="22:22" x14ac:dyDescent="0.35">
      <c r="V5139" s="5" t="str">
        <f t="shared" si="80"/>
        <v/>
      </c>
    </row>
    <row r="5140" spans="22:22" x14ac:dyDescent="0.35">
      <c r="V5140" s="5" t="str">
        <f t="shared" si="80"/>
        <v/>
      </c>
    </row>
    <row r="5141" spans="22:22" x14ac:dyDescent="0.35">
      <c r="V5141" s="5" t="str">
        <f t="shared" si="80"/>
        <v/>
      </c>
    </row>
    <row r="5142" spans="22:22" x14ac:dyDescent="0.35">
      <c r="V5142" s="5" t="str">
        <f t="shared" si="80"/>
        <v/>
      </c>
    </row>
    <row r="5143" spans="22:22" x14ac:dyDescent="0.35">
      <c r="V5143" s="5" t="str">
        <f t="shared" si="80"/>
        <v/>
      </c>
    </row>
    <row r="5144" spans="22:22" x14ac:dyDescent="0.35">
      <c r="V5144" s="5" t="str">
        <f t="shared" si="80"/>
        <v/>
      </c>
    </row>
    <row r="5145" spans="22:22" x14ac:dyDescent="0.35">
      <c r="V5145" s="5" t="str">
        <f t="shared" si="80"/>
        <v/>
      </c>
    </row>
    <row r="5146" spans="22:22" x14ac:dyDescent="0.35">
      <c r="V5146" s="5" t="str">
        <f t="shared" si="80"/>
        <v/>
      </c>
    </row>
    <row r="5147" spans="22:22" x14ac:dyDescent="0.35">
      <c r="V5147" s="5" t="str">
        <f t="shared" si="80"/>
        <v/>
      </c>
    </row>
    <row r="5148" spans="22:22" x14ac:dyDescent="0.35">
      <c r="V5148" s="5" t="str">
        <f t="shared" si="80"/>
        <v/>
      </c>
    </row>
    <row r="5149" spans="22:22" x14ac:dyDescent="0.35">
      <c r="V5149" s="5" t="str">
        <f t="shared" si="80"/>
        <v/>
      </c>
    </row>
    <row r="5150" spans="22:22" x14ac:dyDescent="0.35">
      <c r="V5150" s="5" t="str">
        <f t="shared" si="80"/>
        <v/>
      </c>
    </row>
    <row r="5151" spans="22:22" x14ac:dyDescent="0.35">
      <c r="V5151" s="5" t="str">
        <f t="shared" si="80"/>
        <v/>
      </c>
    </row>
    <row r="5152" spans="22:22" x14ac:dyDescent="0.35">
      <c r="V5152" s="5" t="str">
        <f t="shared" si="80"/>
        <v/>
      </c>
    </row>
    <row r="5153" spans="22:22" x14ac:dyDescent="0.35">
      <c r="V5153" s="5" t="str">
        <f t="shared" si="80"/>
        <v/>
      </c>
    </row>
    <row r="5154" spans="22:22" x14ac:dyDescent="0.35">
      <c r="V5154" s="5" t="str">
        <f t="shared" si="80"/>
        <v/>
      </c>
    </row>
    <row r="5155" spans="22:22" x14ac:dyDescent="0.35">
      <c r="V5155" s="5" t="str">
        <f t="shared" si="80"/>
        <v/>
      </c>
    </row>
    <row r="5156" spans="22:22" x14ac:dyDescent="0.35">
      <c r="V5156" s="5" t="str">
        <f t="shared" si="80"/>
        <v/>
      </c>
    </row>
    <row r="5157" spans="22:22" x14ac:dyDescent="0.35">
      <c r="V5157" s="5" t="str">
        <f t="shared" si="80"/>
        <v/>
      </c>
    </row>
    <row r="5158" spans="22:22" x14ac:dyDescent="0.35">
      <c r="V5158" s="5" t="str">
        <f t="shared" si="80"/>
        <v/>
      </c>
    </row>
    <row r="5159" spans="22:22" x14ac:dyDescent="0.35">
      <c r="V5159" s="5" t="str">
        <f t="shared" si="80"/>
        <v/>
      </c>
    </row>
    <row r="5160" spans="22:22" x14ac:dyDescent="0.35">
      <c r="V5160" s="5" t="str">
        <f t="shared" si="80"/>
        <v/>
      </c>
    </row>
    <row r="5161" spans="22:22" x14ac:dyDescent="0.35">
      <c r="V5161" s="5" t="str">
        <f t="shared" si="80"/>
        <v/>
      </c>
    </row>
    <row r="5162" spans="22:22" x14ac:dyDescent="0.35">
      <c r="V5162" s="5" t="str">
        <f t="shared" si="80"/>
        <v/>
      </c>
    </row>
    <row r="5163" spans="22:22" x14ac:dyDescent="0.35">
      <c r="V5163" s="5" t="str">
        <f t="shared" si="80"/>
        <v/>
      </c>
    </row>
    <row r="5164" spans="22:22" x14ac:dyDescent="0.35">
      <c r="V5164" s="5" t="str">
        <f t="shared" si="80"/>
        <v/>
      </c>
    </row>
    <row r="5165" spans="22:22" x14ac:dyDescent="0.35">
      <c r="V5165" s="5" t="str">
        <f t="shared" si="80"/>
        <v/>
      </c>
    </row>
    <row r="5166" spans="22:22" x14ac:dyDescent="0.35">
      <c r="V5166" s="5" t="str">
        <f t="shared" si="80"/>
        <v/>
      </c>
    </row>
    <row r="5167" spans="22:22" x14ac:dyDescent="0.35">
      <c r="V5167" s="5" t="str">
        <f t="shared" si="80"/>
        <v/>
      </c>
    </row>
    <row r="5168" spans="22:22" x14ac:dyDescent="0.35">
      <c r="V5168" s="5" t="str">
        <f t="shared" si="80"/>
        <v/>
      </c>
    </row>
    <row r="5169" spans="22:22" x14ac:dyDescent="0.35">
      <c r="V5169" s="5" t="str">
        <f t="shared" si="80"/>
        <v/>
      </c>
    </row>
    <row r="5170" spans="22:22" x14ac:dyDescent="0.35">
      <c r="V5170" s="5" t="str">
        <f t="shared" si="80"/>
        <v/>
      </c>
    </row>
    <row r="5171" spans="22:22" x14ac:dyDescent="0.35">
      <c r="V5171" s="5" t="str">
        <f t="shared" si="80"/>
        <v/>
      </c>
    </row>
    <row r="5172" spans="22:22" x14ac:dyDescent="0.35">
      <c r="V5172" s="5" t="str">
        <f t="shared" si="80"/>
        <v/>
      </c>
    </row>
    <row r="5173" spans="22:22" x14ac:dyDescent="0.35">
      <c r="V5173" s="5" t="str">
        <f t="shared" si="80"/>
        <v/>
      </c>
    </row>
    <row r="5174" spans="22:22" x14ac:dyDescent="0.35">
      <c r="V5174" s="5" t="str">
        <f t="shared" si="80"/>
        <v/>
      </c>
    </row>
    <row r="5175" spans="22:22" x14ac:dyDescent="0.35">
      <c r="V5175" s="5" t="str">
        <f t="shared" si="80"/>
        <v/>
      </c>
    </row>
    <row r="5176" spans="22:22" x14ac:dyDescent="0.35">
      <c r="V5176" s="5" t="str">
        <f t="shared" si="80"/>
        <v/>
      </c>
    </row>
    <row r="5177" spans="22:22" x14ac:dyDescent="0.35">
      <c r="V5177" s="5" t="str">
        <f t="shared" si="80"/>
        <v/>
      </c>
    </row>
    <row r="5178" spans="22:22" x14ac:dyDescent="0.35">
      <c r="V5178" s="5" t="str">
        <f t="shared" si="80"/>
        <v/>
      </c>
    </row>
    <row r="5179" spans="22:22" x14ac:dyDescent="0.35">
      <c r="V5179" s="5" t="str">
        <f t="shared" si="80"/>
        <v/>
      </c>
    </row>
    <row r="5180" spans="22:22" x14ac:dyDescent="0.35">
      <c r="V5180" s="5" t="str">
        <f t="shared" si="80"/>
        <v/>
      </c>
    </row>
    <row r="5181" spans="22:22" x14ac:dyDescent="0.35">
      <c r="V5181" s="5" t="str">
        <f t="shared" si="80"/>
        <v/>
      </c>
    </row>
    <row r="5182" spans="22:22" x14ac:dyDescent="0.35">
      <c r="V5182" s="5" t="str">
        <f t="shared" si="80"/>
        <v/>
      </c>
    </row>
    <row r="5183" spans="22:22" x14ac:dyDescent="0.35">
      <c r="V5183" s="5" t="str">
        <f t="shared" si="80"/>
        <v/>
      </c>
    </row>
    <row r="5184" spans="22:22" x14ac:dyDescent="0.35">
      <c r="V5184" s="5" t="str">
        <f t="shared" si="80"/>
        <v/>
      </c>
    </row>
    <row r="5185" spans="22:22" x14ac:dyDescent="0.35">
      <c r="V5185" s="5" t="str">
        <f t="shared" si="80"/>
        <v/>
      </c>
    </row>
    <row r="5186" spans="22:22" x14ac:dyDescent="0.35">
      <c r="V5186" s="5" t="str">
        <f t="shared" ref="V5186:V5249" si="81">TRIM(CLEAN(SUBSTITUTE(A5186,CHAR(160)," ")))</f>
        <v/>
      </c>
    </row>
    <row r="5187" spans="22:22" x14ac:dyDescent="0.35">
      <c r="V5187" s="5" t="str">
        <f t="shared" si="81"/>
        <v/>
      </c>
    </row>
    <row r="5188" spans="22:22" x14ac:dyDescent="0.35">
      <c r="V5188" s="5" t="str">
        <f t="shared" si="81"/>
        <v/>
      </c>
    </row>
    <row r="5189" spans="22:22" x14ac:dyDescent="0.35">
      <c r="V5189" s="5" t="str">
        <f t="shared" si="81"/>
        <v/>
      </c>
    </row>
    <row r="5190" spans="22:22" x14ac:dyDescent="0.35">
      <c r="V5190" s="5" t="str">
        <f t="shared" si="81"/>
        <v/>
      </c>
    </row>
    <row r="5191" spans="22:22" x14ac:dyDescent="0.35">
      <c r="V5191" s="5" t="str">
        <f t="shared" si="81"/>
        <v/>
      </c>
    </row>
    <row r="5192" spans="22:22" x14ac:dyDescent="0.35">
      <c r="V5192" s="5" t="str">
        <f t="shared" si="81"/>
        <v/>
      </c>
    </row>
    <row r="5193" spans="22:22" x14ac:dyDescent="0.35">
      <c r="V5193" s="5" t="str">
        <f t="shared" si="81"/>
        <v/>
      </c>
    </row>
    <row r="5194" spans="22:22" x14ac:dyDescent="0.35">
      <c r="V5194" s="5" t="str">
        <f t="shared" si="81"/>
        <v/>
      </c>
    </row>
    <row r="5195" spans="22:22" x14ac:dyDescent="0.35">
      <c r="V5195" s="5" t="str">
        <f t="shared" si="81"/>
        <v/>
      </c>
    </row>
    <row r="5196" spans="22:22" x14ac:dyDescent="0.35">
      <c r="V5196" s="5" t="str">
        <f t="shared" si="81"/>
        <v/>
      </c>
    </row>
    <row r="5197" spans="22:22" x14ac:dyDescent="0.35">
      <c r="V5197" s="5" t="str">
        <f t="shared" si="81"/>
        <v/>
      </c>
    </row>
    <row r="5198" spans="22:22" x14ac:dyDescent="0.35">
      <c r="V5198" s="5" t="str">
        <f t="shared" si="81"/>
        <v/>
      </c>
    </row>
    <row r="5199" spans="22:22" x14ac:dyDescent="0.35">
      <c r="V5199" s="5" t="str">
        <f t="shared" si="81"/>
        <v/>
      </c>
    </row>
    <row r="5200" spans="22:22" x14ac:dyDescent="0.35">
      <c r="V5200" s="5" t="str">
        <f t="shared" si="81"/>
        <v/>
      </c>
    </row>
    <row r="5201" spans="22:22" x14ac:dyDescent="0.35">
      <c r="V5201" s="5" t="str">
        <f t="shared" si="81"/>
        <v/>
      </c>
    </row>
    <row r="5202" spans="22:22" x14ac:dyDescent="0.35">
      <c r="V5202" s="5" t="str">
        <f t="shared" si="81"/>
        <v/>
      </c>
    </row>
    <row r="5203" spans="22:22" x14ac:dyDescent="0.35">
      <c r="V5203" s="5" t="str">
        <f t="shared" si="81"/>
        <v/>
      </c>
    </row>
    <row r="5204" spans="22:22" x14ac:dyDescent="0.35">
      <c r="V5204" s="5" t="str">
        <f t="shared" si="81"/>
        <v/>
      </c>
    </row>
    <row r="5205" spans="22:22" x14ac:dyDescent="0.35">
      <c r="V5205" s="5" t="str">
        <f t="shared" si="81"/>
        <v/>
      </c>
    </row>
    <row r="5206" spans="22:22" x14ac:dyDescent="0.35">
      <c r="V5206" s="5" t="str">
        <f t="shared" si="81"/>
        <v/>
      </c>
    </row>
    <row r="5207" spans="22:22" x14ac:dyDescent="0.35">
      <c r="V5207" s="5" t="str">
        <f t="shared" si="81"/>
        <v/>
      </c>
    </row>
    <row r="5208" spans="22:22" x14ac:dyDescent="0.35">
      <c r="V5208" s="5" t="str">
        <f t="shared" si="81"/>
        <v/>
      </c>
    </row>
    <row r="5209" spans="22:22" x14ac:dyDescent="0.35">
      <c r="V5209" s="5" t="str">
        <f t="shared" si="81"/>
        <v/>
      </c>
    </row>
    <row r="5210" spans="22:22" x14ac:dyDescent="0.35">
      <c r="V5210" s="5" t="str">
        <f t="shared" si="81"/>
        <v/>
      </c>
    </row>
    <row r="5211" spans="22:22" x14ac:dyDescent="0.35">
      <c r="V5211" s="5" t="str">
        <f t="shared" si="81"/>
        <v/>
      </c>
    </row>
    <row r="5212" spans="22:22" x14ac:dyDescent="0.35">
      <c r="V5212" s="5" t="str">
        <f t="shared" si="81"/>
        <v/>
      </c>
    </row>
    <row r="5213" spans="22:22" x14ac:dyDescent="0.35">
      <c r="V5213" s="5" t="str">
        <f t="shared" si="81"/>
        <v/>
      </c>
    </row>
    <row r="5214" spans="22:22" x14ac:dyDescent="0.35">
      <c r="V5214" s="5" t="str">
        <f t="shared" si="81"/>
        <v/>
      </c>
    </row>
    <row r="5215" spans="22:22" x14ac:dyDescent="0.35">
      <c r="V5215" s="5" t="str">
        <f t="shared" si="81"/>
        <v/>
      </c>
    </row>
    <row r="5216" spans="22:22" x14ac:dyDescent="0.35">
      <c r="V5216" s="5" t="str">
        <f t="shared" si="81"/>
        <v/>
      </c>
    </row>
    <row r="5217" spans="22:22" x14ac:dyDescent="0.35">
      <c r="V5217" s="5" t="str">
        <f t="shared" si="81"/>
        <v/>
      </c>
    </row>
    <row r="5218" spans="22:22" x14ac:dyDescent="0.35">
      <c r="V5218" s="5" t="str">
        <f t="shared" si="81"/>
        <v/>
      </c>
    </row>
    <row r="5219" spans="22:22" x14ac:dyDescent="0.35">
      <c r="V5219" s="5" t="str">
        <f t="shared" si="81"/>
        <v/>
      </c>
    </row>
    <row r="5220" spans="22:22" x14ac:dyDescent="0.35">
      <c r="V5220" s="5" t="str">
        <f t="shared" si="81"/>
        <v/>
      </c>
    </row>
    <row r="5221" spans="22:22" x14ac:dyDescent="0.35">
      <c r="V5221" s="5" t="str">
        <f t="shared" si="81"/>
        <v/>
      </c>
    </row>
    <row r="5222" spans="22:22" x14ac:dyDescent="0.35">
      <c r="V5222" s="5" t="str">
        <f t="shared" si="81"/>
        <v/>
      </c>
    </row>
    <row r="5223" spans="22:22" x14ac:dyDescent="0.35">
      <c r="V5223" s="5" t="str">
        <f t="shared" si="81"/>
        <v/>
      </c>
    </row>
    <row r="5224" spans="22:22" x14ac:dyDescent="0.35">
      <c r="V5224" s="5" t="str">
        <f t="shared" si="81"/>
        <v/>
      </c>
    </row>
    <row r="5225" spans="22:22" x14ac:dyDescent="0.35">
      <c r="V5225" s="5" t="str">
        <f t="shared" si="81"/>
        <v/>
      </c>
    </row>
    <row r="5226" spans="22:22" x14ac:dyDescent="0.35">
      <c r="V5226" s="5" t="str">
        <f t="shared" si="81"/>
        <v/>
      </c>
    </row>
    <row r="5227" spans="22:22" x14ac:dyDescent="0.35">
      <c r="V5227" s="5" t="str">
        <f t="shared" si="81"/>
        <v/>
      </c>
    </row>
    <row r="5228" spans="22:22" x14ac:dyDescent="0.35">
      <c r="V5228" s="5" t="str">
        <f t="shared" si="81"/>
        <v/>
      </c>
    </row>
    <row r="5229" spans="22:22" x14ac:dyDescent="0.35">
      <c r="V5229" s="5" t="str">
        <f t="shared" si="81"/>
        <v/>
      </c>
    </row>
    <row r="5230" spans="22:22" x14ac:dyDescent="0.35">
      <c r="V5230" s="5" t="str">
        <f t="shared" si="81"/>
        <v/>
      </c>
    </row>
    <row r="5231" spans="22:22" x14ac:dyDescent="0.35">
      <c r="V5231" s="5" t="str">
        <f t="shared" si="81"/>
        <v/>
      </c>
    </row>
    <row r="5232" spans="22:22" x14ac:dyDescent="0.35">
      <c r="V5232" s="5" t="str">
        <f t="shared" si="81"/>
        <v/>
      </c>
    </row>
    <row r="5233" spans="22:22" x14ac:dyDescent="0.35">
      <c r="V5233" s="5" t="str">
        <f t="shared" si="81"/>
        <v/>
      </c>
    </row>
    <row r="5234" spans="22:22" x14ac:dyDescent="0.35">
      <c r="V5234" s="5" t="str">
        <f t="shared" si="81"/>
        <v/>
      </c>
    </row>
    <row r="5235" spans="22:22" x14ac:dyDescent="0.35">
      <c r="V5235" s="5" t="str">
        <f t="shared" si="81"/>
        <v/>
      </c>
    </row>
    <row r="5236" spans="22:22" x14ac:dyDescent="0.35">
      <c r="V5236" s="5" t="str">
        <f t="shared" si="81"/>
        <v/>
      </c>
    </row>
    <row r="5237" spans="22:22" x14ac:dyDescent="0.35">
      <c r="V5237" s="5" t="str">
        <f t="shared" si="81"/>
        <v/>
      </c>
    </row>
    <row r="5238" spans="22:22" x14ac:dyDescent="0.35">
      <c r="V5238" s="5" t="str">
        <f t="shared" si="81"/>
        <v/>
      </c>
    </row>
    <row r="5239" spans="22:22" x14ac:dyDescent="0.35">
      <c r="V5239" s="5" t="str">
        <f t="shared" si="81"/>
        <v/>
      </c>
    </row>
    <row r="5240" spans="22:22" x14ac:dyDescent="0.35">
      <c r="V5240" s="5" t="str">
        <f t="shared" si="81"/>
        <v/>
      </c>
    </row>
    <row r="5241" spans="22:22" x14ac:dyDescent="0.35">
      <c r="V5241" s="5" t="str">
        <f t="shared" si="81"/>
        <v/>
      </c>
    </row>
    <row r="5242" spans="22:22" x14ac:dyDescent="0.35">
      <c r="V5242" s="5" t="str">
        <f t="shared" si="81"/>
        <v/>
      </c>
    </row>
    <row r="5243" spans="22:22" x14ac:dyDescent="0.35">
      <c r="V5243" s="5" t="str">
        <f t="shared" si="81"/>
        <v/>
      </c>
    </row>
    <row r="5244" spans="22:22" x14ac:dyDescent="0.35">
      <c r="V5244" s="5" t="str">
        <f t="shared" si="81"/>
        <v/>
      </c>
    </row>
    <row r="5245" spans="22:22" x14ac:dyDescent="0.35">
      <c r="V5245" s="5" t="str">
        <f t="shared" si="81"/>
        <v/>
      </c>
    </row>
    <row r="5246" spans="22:22" x14ac:dyDescent="0.35">
      <c r="V5246" s="5" t="str">
        <f t="shared" si="81"/>
        <v/>
      </c>
    </row>
    <row r="5247" spans="22:22" x14ac:dyDescent="0.35">
      <c r="V5247" s="5" t="str">
        <f t="shared" si="81"/>
        <v/>
      </c>
    </row>
    <row r="5248" spans="22:22" x14ac:dyDescent="0.35">
      <c r="V5248" s="5" t="str">
        <f t="shared" si="81"/>
        <v/>
      </c>
    </row>
    <row r="5249" spans="22:22" x14ac:dyDescent="0.35">
      <c r="V5249" s="5" t="str">
        <f t="shared" si="81"/>
        <v/>
      </c>
    </row>
    <row r="5250" spans="22:22" x14ac:dyDescent="0.35">
      <c r="V5250" s="5" t="str">
        <f t="shared" ref="V5250:V5313" si="82">TRIM(CLEAN(SUBSTITUTE(A5250,CHAR(160)," ")))</f>
        <v/>
      </c>
    </row>
    <row r="5251" spans="22:22" x14ac:dyDescent="0.35">
      <c r="V5251" s="5" t="str">
        <f t="shared" si="82"/>
        <v/>
      </c>
    </row>
    <row r="5252" spans="22:22" x14ac:dyDescent="0.35">
      <c r="V5252" s="5" t="str">
        <f t="shared" si="82"/>
        <v/>
      </c>
    </row>
    <row r="5253" spans="22:22" x14ac:dyDescent="0.35">
      <c r="V5253" s="5" t="str">
        <f t="shared" si="82"/>
        <v/>
      </c>
    </row>
    <row r="5254" spans="22:22" x14ac:dyDescent="0.35">
      <c r="V5254" s="5" t="str">
        <f t="shared" si="82"/>
        <v/>
      </c>
    </row>
    <row r="5255" spans="22:22" x14ac:dyDescent="0.35">
      <c r="V5255" s="5" t="str">
        <f t="shared" si="82"/>
        <v/>
      </c>
    </row>
    <row r="5256" spans="22:22" x14ac:dyDescent="0.35">
      <c r="V5256" s="5" t="str">
        <f t="shared" si="82"/>
        <v/>
      </c>
    </row>
    <row r="5257" spans="22:22" x14ac:dyDescent="0.35">
      <c r="V5257" s="5" t="str">
        <f t="shared" si="82"/>
        <v/>
      </c>
    </row>
    <row r="5258" spans="22:22" x14ac:dyDescent="0.35">
      <c r="V5258" s="5" t="str">
        <f t="shared" si="82"/>
        <v/>
      </c>
    </row>
    <row r="5259" spans="22:22" x14ac:dyDescent="0.35">
      <c r="V5259" s="5" t="str">
        <f t="shared" si="82"/>
        <v/>
      </c>
    </row>
    <row r="5260" spans="22:22" x14ac:dyDescent="0.35">
      <c r="V5260" s="5" t="str">
        <f t="shared" si="82"/>
        <v/>
      </c>
    </row>
    <row r="5261" spans="22:22" x14ac:dyDescent="0.35">
      <c r="V5261" s="5" t="str">
        <f t="shared" si="82"/>
        <v/>
      </c>
    </row>
    <row r="5262" spans="22:22" x14ac:dyDescent="0.35">
      <c r="V5262" s="5" t="str">
        <f t="shared" si="82"/>
        <v/>
      </c>
    </row>
    <row r="5263" spans="22:22" x14ac:dyDescent="0.35">
      <c r="V5263" s="5" t="str">
        <f t="shared" si="82"/>
        <v/>
      </c>
    </row>
    <row r="5264" spans="22:22" x14ac:dyDescent="0.35">
      <c r="V5264" s="5" t="str">
        <f t="shared" si="82"/>
        <v/>
      </c>
    </row>
    <row r="5265" spans="22:22" x14ac:dyDescent="0.35">
      <c r="V5265" s="5" t="str">
        <f t="shared" si="82"/>
        <v/>
      </c>
    </row>
    <row r="5266" spans="22:22" x14ac:dyDescent="0.35">
      <c r="V5266" s="5" t="str">
        <f t="shared" si="82"/>
        <v/>
      </c>
    </row>
    <row r="5267" spans="22:22" x14ac:dyDescent="0.35">
      <c r="V5267" s="5" t="str">
        <f t="shared" si="82"/>
        <v/>
      </c>
    </row>
    <row r="5268" spans="22:22" x14ac:dyDescent="0.35">
      <c r="V5268" s="5" t="str">
        <f t="shared" si="82"/>
        <v/>
      </c>
    </row>
    <row r="5269" spans="22:22" x14ac:dyDescent="0.35">
      <c r="V5269" s="5" t="str">
        <f t="shared" si="82"/>
        <v/>
      </c>
    </row>
    <row r="5270" spans="22:22" x14ac:dyDescent="0.35">
      <c r="V5270" s="5" t="str">
        <f t="shared" si="82"/>
        <v/>
      </c>
    </row>
    <row r="5271" spans="22:22" x14ac:dyDescent="0.35">
      <c r="V5271" s="5" t="str">
        <f t="shared" si="82"/>
        <v/>
      </c>
    </row>
    <row r="5272" spans="22:22" x14ac:dyDescent="0.35">
      <c r="V5272" s="5" t="str">
        <f t="shared" si="82"/>
        <v/>
      </c>
    </row>
    <row r="5273" spans="22:22" x14ac:dyDescent="0.35">
      <c r="V5273" s="5" t="str">
        <f t="shared" si="82"/>
        <v/>
      </c>
    </row>
    <row r="5274" spans="22:22" x14ac:dyDescent="0.35">
      <c r="V5274" s="5" t="str">
        <f t="shared" si="82"/>
        <v/>
      </c>
    </row>
    <row r="5275" spans="22:22" x14ac:dyDescent="0.35">
      <c r="V5275" s="5" t="str">
        <f t="shared" si="82"/>
        <v/>
      </c>
    </row>
    <row r="5276" spans="22:22" x14ac:dyDescent="0.35">
      <c r="V5276" s="5" t="str">
        <f t="shared" si="82"/>
        <v/>
      </c>
    </row>
    <row r="5277" spans="22:22" x14ac:dyDescent="0.35">
      <c r="V5277" s="5" t="str">
        <f t="shared" si="82"/>
        <v/>
      </c>
    </row>
    <row r="5278" spans="22:22" x14ac:dyDescent="0.35">
      <c r="V5278" s="5" t="str">
        <f t="shared" si="82"/>
        <v/>
      </c>
    </row>
    <row r="5279" spans="22:22" x14ac:dyDescent="0.35">
      <c r="V5279" s="5" t="str">
        <f t="shared" si="82"/>
        <v/>
      </c>
    </row>
    <row r="5280" spans="22:22" x14ac:dyDescent="0.35">
      <c r="V5280" s="5" t="str">
        <f t="shared" si="82"/>
        <v/>
      </c>
    </row>
    <row r="5281" spans="22:22" x14ac:dyDescent="0.35">
      <c r="V5281" s="5" t="str">
        <f t="shared" si="82"/>
        <v/>
      </c>
    </row>
    <row r="5282" spans="22:22" x14ac:dyDescent="0.35">
      <c r="V5282" s="5" t="str">
        <f t="shared" si="82"/>
        <v/>
      </c>
    </row>
    <row r="5283" spans="22:22" x14ac:dyDescent="0.35">
      <c r="V5283" s="5" t="str">
        <f t="shared" si="82"/>
        <v/>
      </c>
    </row>
    <row r="5284" spans="22:22" x14ac:dyDescent="0.35">
      <c r="V5284" s="5" t="str">
        <f t="shared" si="82"/>
        <v/>
      </c>
    </row>
    <row r="5285" spans="22:22" x14ac:dyDescent="0.35">
      <c r="V5285" s="5" t="str">
        <f t="shared" si="82"/>
        <v/>
      </c>
    </row>
    <row r="5286" spans="22:22" x14ac:dyDescent="0.35">
      <c r="V5286" s="5" t="str">
        <f t="shared" si="82"/>
        <v/>
      </c>
    </row>
    <row r="5287" spans="22:22" x14ac:dyDescent="0.35">
      <c r="V5287" s="5" t="str">
        <f t="shared" si="82"/>
        <v/>
      </c>
    </row>
    <row r="5288" spans="22:22" x14ac:dyDescent="0.35">
      <c r="V5288" s="5" t="str">
        <f t="shared" si="82"/>
        <v/>
      </c>
    </row>
    <row r="5289" spans="22:22" x14ac:dyDescent="0.35">
      <c r="V5289" s="5" t="str">
        <f t="shared" si="82"/>
        <v/>
      </c>
    </row>
    <row r="5290" spans="22:22" x14ac:dyDescent="0.35">
      <c r="V5290" s="5" t="str">
        <f t="shared" si="82"/>
        <v/>
      </c>
    </row>
    <row r="5291" spans="22:22" x14ac:dyDescent="0.35">
      <c r="V5291" s="5" t="str">
        <f t="shared" si="82"/>
        <v/>
      </c>
    </row>
    <row r="5292" spans="22:22" x14ac:dyDescent="0.35">
      <c r="V5292" s="5" t="str">
        <f t="shared" si="82"/>
        <v/>
      </c>
    </row>
    <row r="5293" spans="22:22" x14ac:dyDescent="0.35">
      <c r="V5293" s="5" t="str">
        <f t="shared" si="82"/>
        <v/>
      </c>
    </row>
    <row r="5294" spans="22:22" x14ac:dyDescent="0.35">
      <c r="V5294" s="5" t="str">
        <f t="shared" si="82"/>
        <v/>
      </c>
    </row>
    <row r="5295" spans="22:22" x14ac:dyDescent="0.35">
      <c r="V5295" s="5" t="str">
        <f t="shared" si="82"/>
        <v/>
      </c>
    </row>
    <row r="5296" spans="22:22" x14ac:dyDescent="0.35">
      <c r="V5296" s="5" t="str">
        <f t="shared" si="82"/>
        <v/>
      </c>
    </row>
    <row r="5297" spans="22:22" x14ac:dyDescent="0.35">
      <c r="V5297" s="5" t="str">
        <f t="shared" si="82"/>
        <v/>
      </c>
    </row>
    <row r="5298" spans="22:22" x14ac:dyDescent="0.35">
      <c r="V5298" s="5" t="str">
        <f t="shared" si="82"/>
        <v/>
      </c>
    </row>
    <row r="5299" spans="22:22" x14ac:dyDescent="0.35">
      <c r="V5299" s="5" t="str">
        <f t="shared" si="82"/>
        <v/>
      </c>
    </row>
    <row r="5300" spans="22:22" x14ac:dyDescent="0.35">
      <c r="V5300" s="5" t="str">
        <f t="shared" si="82"/>
        <v/>
      </c>
    </row>
    <row r="5301" spans="22:22" x14ac:dyDescent="0.35">
      <c r="V5301" s="5" t="str">
        <f t="shared" si="82"/>
        <v/>
      </c>
    </row>
    <row r="5302" spans="22:22" x14ac:dyDescent="0.35">
      <c r="V5302" s="5" t="str">
        <f t="shared" si="82"/>
        <v/>
      </c>
    </row>
    <row r="5303" spans="22:22" x14ac:dyDescent="0.35">
      <c r="V5303" s="5" t="str">
        <f t="shared" si="82"/>
        <v/>
      </c>
    </row>
    <row r="5304" spans="22:22" x14ac:dyDescent="0.35">
      <c r="V5304" s="5" t="str">
        <f t="shared" si="82"/>
        <v/>
      </c>
    </row>
    <row r="5305" spans="22:22" x14ac:dyDescent="0.35">
      <c r="V5305" s="5" t="str">
        <f t="shared" si="82"/>
        <v/>
      </c>
    </row>
    <row r="5306" spans="22:22" x14ac:dyDescent="0.35">
      <c r="V5306" s="5" t="str">
        <f t="shared" si="82"/>
        <v/>
      </c>
    </row>
    <row r="5307" spans="22:22" x14ac:dyDescent="0.35">
      <c r="V5307" s="5" t="str">
        <f t="shared" si="82"/>
        <v/>
      </c>
    </row>
    <row r="5308" spans="22:22" x14ac:dyDescent="0.35">
      <c r="V5308" s="5" t="str">
        <f t="shared" si="82"/>
        <v/>
      </c>
    </row>
    <row r="5309" spans="22:22" x14ac:dyDescent="0.35">
      <c r="V5309" s="5" t="str">
        <f t="shared" si="82"/>
        <v/>
      </c>
    </row>
    <row r="5310" spans="22:22" x14ac:dyDescent="0.35">
      <c r="V5310" s="5" t="str">
        <f t="shared" si="82"/>
        <v/>
      </c>
    </row>
    <row r="5311" spans="22:22" x14ac:dyDescent="0.35">
      <c r="V5311" s="5" t="str">
        <f t="shared" si="82"/>
        <v/>
      </c>
    </row>
    <row r="5312" spans="22:22" x14ac:dyDescent="0.35">
      <c r="V5312" s="5" t="str">
        <f t="shared" si="82"/>
        <v/>
      </c>
    </row>
    <row r="5313" spans="22:22" x14ac:dyDescent="0.35">
      <c r="V5313" s="5" t="str">
        <f t="shared" si="82"/>
        <v/>
      </c>
    </row>
    <row r="5314" spans="22:22" x14ac:dyDescent="0.35">
      <c r="V5314" s="5" t="str">
        <f t="shared" ref="V5314:V5377" si="83">TRIM(CLEAN(SUBSTITUTE(A5314,CHAR(160)," ")))</f>
        <v/>
      </c>
    </row>
    <row r="5315" spans="22:22" x14ac:dyDescent="0.35">
      <c r="V5315" s="5" t="str">
        <f t="shared" si="83"/>
        <v/>
      </c>
    </row>
    <row r="5316" spans="22:22" x14ac:dyDescent="0.35">
      <c r="V5316" s="5" t="str">
        <f t="shared" si="83"/>
        <v/>
      </c>
    </row>
    <row r="5317" spans="22:22" x14ac:dyDescent="0.35">
      <c r="V5317" s="5" t="str">
        <f t="shared" si="83"/>
        <v/>
      </c>
    </row>
    <row r="5318" spans="22:22" x14ac:dyDescent="0.35">
      <c r="V5318" s="5" t="str">
        <f t="shared" si="83"/>
        <v/>
      </c>
    </row>
    <row r="5319" spans="22:22" x14ac:dyDescent="0.35">
      <c r="V5319" s="5" t="str">
        <f t="shared" si="83"/>
        <v/>
      </c>
    </row>
    <row r="5320" spans="22:22" x14ac:dyDescent="0.35">
      <c r="V5320" s="5" t="str">
        <f t="shared" si="83"/>
        <v/>
      </c>
    </row>
    <row r="5321" spans="22:22" x14ac:dyDescent="0.35">
      <c r="V5321" s="5" t="str">
        <f t="shared" si="83"/>
        <v/>
      </c>
    </row>
    <row r="5322" spans="22:22" x14ac:dyDescent="0.35">
      <c r="V5322" s="5" t="str">
        <f t="shared" si="83"/>
        <v/>
      </c>
    </row>
    <row r="5323" spans="22:22" x14ac:dyDescent="0.35">
      <c r="V5323" s="5" t="str">
        <f t="shared" si="83"/>
        <v/>
      </c>
    </row>
    <row r="5324" spans="22:22" x14ac:dyDescent="0.35">
      <c r="V5324" s="5" t="str">
        <f t="shared" si="83"/>
        <v/>
      </c>
    </row>
    <row r="5325" spans="22:22" x14ac:dyDescent="0.35">
      <c r="V5325" s="5" t="str">
        <f t="shared" si="83"/>
        <v/>
      </c>
    </row>
    <row r="5326" spans="22:22" x14ac:dyDescent="0.35">
      <c r="V5326" s="5" t="str">
        <f t="shared" si="83"/>
        <v/>
      </c>
    </row>
    <row r="5327" spans="22:22" x14ac:dyDescent="0.35">
      <c r="V5327" s="5" t="str">
        <f t="shared" si="83"/>
        <v/>
      </c>
    </row>
    <row r="5328" spans="22:22" x14ac:dyDescent="0.35">
      <c r="V5328" s="5" t="str">
        <f t="shared" si="83"/>
        <v/>
      </c>
    </row>
    <row r="5329" spans="22:22" x14ac:dyDescent="0.35">
      <c r="V5329" s="5" t="str">
        <f t="shared" si="83"/>
        <v/>
      </c>
    </row>
    <row r="5330" spans="22:22" x14ac:dyDescent="0.35">
      <c r="V5330" s="5" t="str">
        <f t="shared" si="83"/>
        <v/>
      </c>
    </row>
    <row r="5331" spans="22:22" x14ac:dyDescent="0.35">
      <c r="V5331" s="5" t="str">
        <f t="shared" si="83"/>
        <v/>
      </c>
    </row>
    <row r="5332" spans="22:22" x14ac:dyDescent="0.35">
      <c r="V5332" s="5" t="str">
        <f t="shared" si="83"/>
        <v/>
      </c>
    </row>
    <row r="5333" spans="22:22" x14ac:dyDescent="0.35">
      <c r="V5333" s="5" t="str">
        <f t="shared" si="83"/>
        <v/>
      </c>
    </row>
    <row r="5334" spans="22:22" x14ac:dyDescent="0.35">
      <c r="V5334" s="5" t="str">
        <f t="shared" si="83"/>
        <v/>
      </c>
    </row>
    <row r="5335" spans="22:22" x14ac:dyDescent="0.35">
      <c r="V5335" s="5" t="str">
        <f t="shared" si="83"/>
        <v/>
      </c>
    </row>
    <row r="5336" spans="22:22" x14ac:dyDescent="0.35">
      <c r="V5336" s="5" t="str">
        <f t="shared" si="83"/>
        <v/>
      </c>
    </row>
    <row r="5337" spans="22:22" x14ac:dyDescent="0.35">
      <c r="V5337" s="5" t="str">
        <f t="shared" si="83"/>
        <v/>
      </c>
    </row>
    <row r="5338" spans="22:22" x14ac:dyDescent="0.35">
      <c r="V5338" s="5" t="str">
        <f t="shared" si="83"/>
        <v/>
      </c>
    </row>
    <row r="5339" spans="22:22" x14ac:dyDescent="0.35">
      <c r="V5339" s="5" t="str">
        <f t="shared" si="83"/>
        <v/>
      </c>
    </row>
    <row r="5340" spans="22:22" x14ac:dyDescent="0.35">
      <c r="V5340" s="5" t="str">
        <f t="shared" si="83"/>
        <v/>
      </c>
    </row>
    <row r="5341" spans="22:22" x14ac:dyDescent="0.35">
      <c r="V5341" s="5" t="str">
        <f t="shared" si="83"/>
        <v/>
      </c>
    </row>
    <row r="5342" spans="22:22" x14ac:dyDescent="0.35">
      <c r="V5342" s="5" t="str">
        <f t="shared" si="83"/>
        <v/>
      </c>
    </row>
    <row r="5343" spans="22:22" x14ac:dyDescent="0.35">
      <c r="V5343" s="5" t="str">
        <f t="shared" si="83"/>
        <v/>
      </c>
    </row>
    <row r="5344" spans="22:22" x14ac:dyDescent="0.35">
      <c r="V5344" s="5" t="str">
        <f t="shared" si="83"/>
        <v/>
      </c>
    </row>
    <row r="5345" spans="22:22" x14ac:dyDescent="0.35">
      <c r="V5345" s="5" t="str">
        <f t="shared" si="83"/>
        <v/>
      </c>
    </row>
    <row r="5346" spans="22:22" x14ac:dyDescent="0.35">
      <c r="V5346" s="5" t="str">
        <f t="shared" si="83"/>
        <v/>
      </c>
    </row>
    <row r="5347" spans="22:22" x14ac:dyDescent="0.35">
      <c r="V5347" s="5" t="str">
        <f t="shared" si="83"/>
        <v/>
      </c>
    </row>
    <row r="5348" spans="22:22" x14ac:dyDescent="0.35">
      <c r="V5348" s="5" t="str">
        <f t="shared" si="83"/>
        <v/>
      </c>
    </row>
    <row r="5349" spans="22:22" x14ac:dyDescent="0.35">
      <c r="V5349" s="5" t="str">
        <f t="shared" si="83"/>
        <v/>
      </c>
    </row>
    <row r="5350" spans="22:22" x14ac:dyDescent="0.35">
      <c r="V5350" s="5" t="str">
        <f t="shared" si="83"/>
        <v/>
      </c>
    </row>
    <row r="5351" spans="22:22" x14ac:dyDescent="0.35">
      <c r="V5351" s="5" t="str">
        <f t="shared" si="83"/>
        <v/>
      </c>
    </row>
    <row r="5352" spans="22:22" x14ac:dyDescent="0.35">
      <c r="V5352" s="5" t="str">
        <f t="shared" si="83"/>
        <v/>
      </c>
    </row>
    <row r="5353" spans="22:22" x14ac:dyDescent="0.35">
      <c r="V5353" s="5" t="str">
        <f t="shared" si="83"/>
        <v/>
      </c>
    </row>
    <row r="5354" spans="22:22" x14ac:dyDescent="0.35">
      <c r="V5354" s="5" t="str">
        <f t="shared" si="83"/>
        <v/>
      </c>
    </row>
    <row r="5355" spans="22:22" x14ac:dyDescent="0.35">
      <c r="V5355" s="5" t="str">
        <f t="shared" si="83"/>
        <v/>
      </c>
    </row>
    <row r="5356" spans="22:22" x14ac:dyDescent="0.35">
      <c r="V5356" s="5" t="str">
        <f t="shared" si="83"/>
        <v/>
      </c>
    </row>
    <row r="5357" spans="22:22" x14ac:dyDescent="0.35">
      <c r="V5357" s="5" t="str">
        <f t="shared" si="83"/>
        <v/>
      </c>
    </row>
    <row r="5358" spans="22:22" x14ac:dyDescent="0.35">
      <c r="V5358" s="5" t="str">
        <f t="shared" si="83"/>
        <v/>
      </c>
    </row>
    <row r="5359" spans="22:22" x14ac:dyDescent="0.35">
      <c r="V5359" s="5" t="str">
        <f t="shared" si="83"/>
        <v/>
      </c>
    </row>
    <row r="5360" spans="22:22" x14ac:dyDescent="0.35">
      <c r="V5360" s="5" t="str">
        <f t="shared" si="83"/>
        <v/>
      </c>
    </row>
    <row r="5361" spans="22:22" x14ac:dyDescent="0.35">
      <c r="V5361" s="5" t="str">
        <f t="shared" si="83"/>
        <v/>
      </c>
    </row>
    <row r="5362" spans="22:22" x14ac:dyDescent="0.35">
      <c r="V5362" s="5" t="str">
        <f t="shared" si="83"/>
        <v/>
      </c>
    </row>
    <row r="5363" spans="22:22" x14ac:dyDescent="0.35">
      <c r="V5363" s="5" t="str">
        <f t="shared" si="83"/>
        <v/>
      </c>
    </row>
    <row r="5364" spans="22:22" x14ac:dyDescent="0.35">
      <c r="V5364" s="5" t="str">
        <f t="shared" si="83"/>
        <v/>
      </c>
    </row>
    <row r="5365" spans="22:22" x14ac:dyDescent="0.35">
      <c r="V5365" s="5" t="str">
        <f t="shared" si="83"/>
        <v/>
      </c>
    </row>
    <row r="5366" spans="22:22" x14ac:dyDescent="0.35">
      <c r="V5366" s="5" t="str">
        <f t="shared" si="83"/>
        <v/>
      </c>
    </row>
    <row r="5367" spans="22:22" x14ac:dyDescent="0.35">
      <c r="V5367" s="5" t="str">
        <f t="shared" si="83"/>
        <v/>
      </c>
    </row>
    <row r="5368" spans="22:22" x14ac:dyDescent="0.35">
      <c r="V5368" s="5" t="str">
        <f t="shared" si="83"/>
        <v/>
      </c>
    </row>
    <row r="5369" spans="22:22" x14ac:dyDescent="0.35">
      <c r="V5369" s="5" t="str">
        <f t="shared" si="83"/>
        <v/>
      </c>
    </row>
    <row r="5370" spans="22:22" x14ac:dyDescent="0.35">
      <c r="V5370" s="5" t="str">
        <f t="shared" si="83"/>
        <v/>
      </c>
    </row>
    <row r="5371" spans="22:22" x14ac:dyDescent="0.35">
      <c r="V5371" s="5" t="str">
        <f t="shared" si="83"/>
        <v/>
      </c>
    </row>
    <row r="5372" spans="22:22" x14ac:dyDescent="0.35">
      <c r="V5372" s="5" t="str">
        <f t="shared" si="83"/>
        <v/>
      </c>
    </row>
    <row r="5373" spans="22:22" x14ac:dyDescent="0.35">
      <c r="V5373" s="5" t="str">
        <f t="shared" si="83"/>
        <v/>
      </c>
    </row>
    <row r="5374" spans="22:22" x14ac:dyDescent="0.35">
      <c r="V5374" s="5" t="str">
        <f t="shared" si="83"/>
        <v/>
      </c>
    </row>
    <row r="5375" spans="22:22" x14ac:dyDescent="0.35">
      <c r="V5375" s="5" t="str">
        <f t="shared" si="83"/>
        <v/>
      </c>
    </row>
    <row r="5376" spans="22:22" x14ac:dyDescent="0.35">
      <c r="V5376" s="5" t="str">
        <f t="shared" si="83"/>
        <v/>
      </c>
    </row>
    <row r="5377" spans="22:22" x14ac:dyDescent="0.35">
      <c r="V5377" s="5" t="str">
        <f t="shared" si="83"/>
        <v/>
      </c>
    </row>
    <row r="5378" spans="22:22" x14ac:dyDescent="0.35">
      <c r="V5378" s="5" t="str">
        <f t="shared" ref="V5378:V5441" si="84">TRIM(CLEAN(SUBSTITUTE(A5378,CHAR(160)," ")))</f>
        <v/>
      </c>
    </row>
    <row r="5379" spans="22:22" x14ac:dyDescent="0.35">
      <c r="V5379" s="5" t="str">
        <f t="shared" si="84"/>
        <v/>
      </c>
    </row>
    <row r="5380" spans="22:22" x14ac:dyDescent="0.35">
      <c r="V5380" s="5" t="str">
        <f t="shared" si="84"/>
        <v/>
      </c>
    </row>
    <row r="5381" spans="22:22" x14ac:dyDescent="0.35">
      <c r="V5381" s="5" t="str">
        <f t="shared" si="84"/>
        <v/>
      </c>
    </row>
    <row r="5382" spans="22:22" x14ac:dyDescent="0.35">
      <c r="V5382" s="5" t="str">
        <f t="shared" si="84"/>
        <v/>
      </c>
    </row>
    <row r="5383" spans="22:22" x14ac:dyDescent="0.35">
      <c r="V5383" s="5" t="str">
        <f t="shared" si="84"/>
        <v/>
      </c>
    </row>
    <row r="5384" spans="22:22" x14ac:dyDescent="0.35">
      <c r="V5384" s="5" t="str">
        <f t="shared" si="84"/>
        <v/>
      </c>
    </row>
    <row r="5385" spans="22:22" x14ac:dyDescent="0.35">
      <c r="V5385" s="5" t="str">
        <f t="shared" si="84"/>
        <v/>
      </c>
    </row>
    <row r="5386" spans="22:22" x14ac:dyDescent="0.35">
      <c r="V5386" s="5" t="str">
        <f t="shared" si="84"/>
        <v/>
      </c>
    </row>
    <row r="5387" spans="22:22" x14ac:dyDescent="0.35">
      <c r="V5387" s="5" t="str">
        <f t="shared" si="84"/>
        <v/>
      </c>
    </row>
    <row r="5388" spans="22:22" x14ac:dyDescent="0.35">
      <c r="V5388" s="5" t="str">
        <f t="shared" si="84"/>
        <v/>
      </c>
    </row>
    <row r="5389" spans="22:22" x14ac:dyDescent="0.35">
      <c r="V5389" s="5" t="str">
        <f t="shared" si="84"/>
        <v/>
      </c>
    </row>
    <row r="5390" spans="22:22" x14ac:dyDescent="0.35">
      <c r="V5390" s="5" t="str">
        <f t="shared" si="84"/>
        <v/>
      </c>
    </row>
    <row r="5391" spans="22:22" x14ac:dyDescent="0.35">
      <c r="V5391" s="5" t="str">
        <f t="shared" si="84"/>
        <v/>
      </c>
    </row>
    <row r="5392" spans="22:22" x14ac:dyDescent="0.35">
      <c r="V5392" s="5" t="str">
        <f t="shared" si="84"/>
        <v/>
      </c>
    </row>
    <row r="5393" spans="22:22" x14ac:dyDescent="0.35">
      <c r="V5393" s="5" t="str">
        <f t="shared" si="84"/>
        <v/>
      </c>
    </row>
    <row r="5394" spans="22:22" x14ac:dyDescent="0.35">
      <c r="V5394" s="5" t="str">
        <f t="shared" si="84"/>
        <v/>
      </c>
    </row>
    <row r="5395" spans="22:22" x14ac:dyDescent="0.35">
      <c r="V5395" s="5" t="str">
        <f t="shared" si="84"/>
        <v/>
      </c>
    </row>
    <row r="5396" spans="22:22" x14ac:dyDescent="0.35">
      <c r="V5396" s="5" t="str">
        <f t="shared" si="84"/>
        <v/>
      </c>
    </row>
    <row r="5397" spans="22:22" x14ac:dyDescent="0.35">
      <c r="V5397" s="5" t="str">
        <f t="shared" si="84"/>
        <v/>
      </c>
    </row>
    <row r="5398" spans="22:22" x14ac:dyDescent="0.35">
      <c r="V5398" s="5" t="str">
        <f t="shared" si="84"/>
        <v/>
      </c>
    </row>
    <row r="5399" spans="22:22" x14ac:dyDescent="0.35">
      <c r="V5399" s="5" t="str">
        <f t="shared" si="84"/>
        <v/>
      </c>
    </row>
    <row r="5400" spans="22:22" x14ac:dyDescent="0.35">
      <c r="V5400" s="5" t="str">
        <f t="shared" si="84"/>
        <v/>
      </c>
    </row>
    <row r="5401" spans="22:22" x14ac:dyDescent="0.35">
      <c r="V5401" s="5" t="str">
        <f t="shared" si="84"/>
        <v/>
      </c>
    </row>
    <row r="5402" spans="22:22" x14ac:dyDescent="0.35">
      <c r="V5402" s="5" t="str">
        <f t="shared" si="84"/>
        <v/>
      </c>
    </row>
    <row r="5403" spans="22:22" x14ac:dyDescent="0.35">
      <c r="V5403" s="5" t="str">
        <f t="shared" si="84"/>
        <v/>
      </c>
    </row>
    <row r="5404" spans="22:22" x14ac:dyDescent="0.35">
      <c r="V5404" s="5" t="str">
        <f t="shared" si="84"/>
        <v/>
      </c>
    </row>
    <row r="5405" spans="22:22" x14ac:dyDescent="0.35">
      <c r="V5405" s="5" t="str">
        <f t="shared" si="84"/>
        <v/>
      </c>
    </row>
    <row r="5406" spans="22:22" x14ac:dyDescent="0.35">
      <c r="V5406" s="5" t="str">
        <f t="shared" si="84"/>
        <v/>
      </c>
    </row>
    <row r="5407" spans="22:22" x14ac:dyDescent="0.35">
      <c r="V5407" s="5" t="str">
        <f t="shared" si="84"/>
        <v/>
      </c>
    </row>
    <row r="5408" spans="22:22" x14ac:dyDescent="0.35">
      <c r="V5408" s="5" t="str">
        <f t="shared" si="84"/>
        <v/>
      </c>
    </row>
    <row r="5409" spans="22:22" x14ac:dyDescent="0.35">
      <c r="V5409" s="5" t="str">
        <f t="shared" si="84"/>
        <v/>
      </c>
    </row>
    <row r="5410" spans="22:22" x14ac:dyDescent="0.35">
      <c r="V5410" s="5" t="str">
        <f t="shared" si="84"/>
        <v/>
      </c>
    </row>
    <row r="5411" spans="22:22" x14ac:dyDescent="0.35">
      <c r="V5411" s="5" t="str">
        <f t="shared" si="84"/>
        <v/>
      </c>
    </row>
    <row r="5412" spans="22:22" x14ac:dyDescent="0.35">
      <c r="V5412" s="5" t="str">
        <f t="shared" si="84"/>
        <v/>
      </c>
    </row>
    <row r="5413" spans="22:22" x14ac:dyDescent="0.35">
      <c r="V5413" s="5" t="str">
        <f t="shared" si="84"/>
        <v/>
      </c>
    </row>
    <row r="5414" spans="22:22" x14ac:dyDescent="0.35">
      <c r="V5414" s="5" t="str">
        <f t="shared" si="84"/>
        <v/>
      </c>
    </row>
    <row r="5415" spans="22:22" x14ac:dyDescent="0.35">
      <c r="V5415" s="5" t="str">
        <f t="shared" si="84"/>
        <v/>
      </c>
    </row>
    <row r="5416" spans="22:22" x14ac:dyDescent="0.35">
      <c r="V5416" s="5" t="str">
        <f t="shared" si="84"/>
        <v/>
      </c>
    </row>
    <row r="5417" spans="22:22" x14ac:dyDescent="0.35">
      <c r="V5417" s="5" t="str">
        <f t="shared" si="84"/>
        <v/>
      </c>
    </row>
    <row r="5418" spans="22:22" x14ac:dyDescent="0.35">
      <c r="V5418" s="5" t="str">
        <f t="shared" si="84"/>
        <v/>
      </c>
    </row>
    <row r="5419" spans="22:22" x14ac:dyDescent="0.35">
      <c r="V5419" s="5" t="str">
        <f t="shared" si="84"/>
        <v/>
      </c>
    </row>
    <row r="5420" spans="22:22" x14ac:dyDescent="0.35">
      <c r="V5420" s="5" t="str">
        <f t="shared" si="84"/>
        <v/>
      </c>
    </row>
    <row r="5421" spans="22:22" x14ac:dyDescent="0.35">
      <c r="V5421" s="5" t="str">
        <f t="shared" si="84"/>
        <v/>
      </c>
    </row>
    <row r="5422" spans="22:22" x14ac:dyDescent="0.35">
      <c r="V5422" s="5" t="str">
        <f t="shared" si="84"/>
        <v/>
      </c>
    </row>
    <row r="5423" spans="22:22" x14ac:dyDescent="0.35">
      <c r="V5423" s="5" t="str">
        <f t="shared" si="84"/>
        <v/>
      </c>
    </row>
    <row r="5424" spans="22:22" x14ac:dyDescent="0.35">
      <c r="V5424" s="5" t="str">
        <f t="shared" si="84"/>
        <v/>
      </c>
    </row>
    <row r="5425" spans="22:22" x14ac:dyDescent="0.35">
      <c r="V5425" s="5" t="str">
        <f t="shared" si="84"/>
        <v/>
      </c>
    </row>
    <row r="5426" spans="22:22" x14ac:dyDescent="0.35">
      <c r="V5426" s="5" t="str">
        <f t="shared" si="84"/>
        <v/>
      </c>
    </row>
    <row r="5427" spans="22:22" x14ac:dyDescent="0.35">
      <c r="V5427" s="5" t="str">
        <f t="shared" si="84"/>
        <v/>
      </c>
    </row>
    <row r="5428" spans="22:22" x14ac:dyDescent="0.35">
      <c r="V5428" s="5" t="str">
        <f t="shared" si="84"/>
        <v/>
      </c>
    </row>
    <row r="5429" spans="22:22" x14ac:dyDescent="0.35">
      <c r="V5429" s="5" t="str">
        <f t="shared" si="84"/>
        <v/>
      </c>
    </row>
    <row r="5430" spans="22:22" x14ac:dyDescent="0.35">
      <c r="V5430" s="5" t="str">
        <f t="shared" si="84"/>
        <v/>
      </c>
    </row>
    <row r="5431" spans="22:22" x14ac:dyDescent="0.35">
      <c r="V5431" s="5" t="str">
        <f t="shared" si="84"/>
        <v/>
      </c>
    </row>
    <row r="5432" spans="22:22" x14ac:dyDescent="0.35">
      <c r="V5432" s="5" t="str">
        <f t="shared" si="84"/>
        <v/>
      </c>
    </row>
    <row r="5433" spans="22:22" x14ac:dyDescent="0.35">
      <c r="V5433" s="5" t="str">
        <f t="shared" si="84"/>
        <v/>
      </c>
    </row>
    <row r="5434" spans="22:22" x14ac:dyDescent="0.35">
      <c r="V5434" s="5" t="str">
        <f t="shared" si="84"/>
        <v/>
      </c>
    </row>
    <row r="5435" spans="22:22" x14ac:dyDescent="0.35">
      <c r="V5435" s="5" t="str">
        <f t="shared" si="84"/>
        <v/>
      </c>
    </row>
    <row r="5436" spans="22:22" x14ac:dyDescent="0.35">
      <c r="V5436" s="5" t="str">
        <f t="shared" si="84"/>
        <v/>
      </c>
    </row>
    <row r="5437" spans="22:22" x14ac:dyDescent="0.35">
      <c r="V5437" s="5" t="str">
        <f t="shared" si="84"/>
        <v/>
      </c>
    </row>
    <row r="5438" spans="22:22" x14ac:dyDescent="0.35">
      <c r="V5438" s="5" t="str">
        <f t="shared" si="84"/>
        <v/>
      </c>
    </row>
    <row r="5439" spans="22:22" x14ac:dyDescent="0.35">
      <c r="V5439" s="5" t="str">
        <f t="shared" si="84"/>
        <v/>
      </c>
    </row>
    <row r="5440" spans="22:22" x14ac:dyDescent="0.35">
      <c r="V5440" s="5" t="str">
        <f t="shared" si="84"/>
        <v/>
      </c>
    </row>
    <row r="5441" spans="22:22" x14ac:dyDescent="0.35">
      <c r="V5441" s="5" t="str">
        <f t="shared" si="84"/>
        <v/>
      </c>
    </row>
    <row r="5442" spans="22:22" x14ac:dyDescent="0.35">
      <c r="V5442" s="5" t="str">
        <f t="shared" ref="V5442:V5505" si="85">TRIM(CLEAN(SUBSTITUTE(A5442,CHAR(160)," ")))</f>
        <v/>
      </c>
    </row>
    <row r="5443" spans="22:22" x14ac:dyDescent="0.35">
      <c r="V5443" s="5" t="str">
        <f t="shared" si="85"/>
        <v/>
      </c>
    </row>
    <row r="5444" spans="22:22" x14ac:dyDescent="0.35">
      <c r="V5444" s="5" t="str">
        <f t="shared" si="85"/>
        <v/>
      </c>
    </row>
    <row r="5445" spans="22:22" x14ac:dyDescent="0.35">
      <c r="V5445" s="5" t="str">
        <f t="shared" si="85"/>
        <v/>
      </c>
    </row>
    <row r="5446" spans="22:22" x14ac:dyDescent="0.35">
      <c r="V5446" s="5" t="str">
        <f t="shared" si="85"/>
        <v/>
      </c>
    </row>
    <row r="5447" spans="22:22" x14ac:dyDescent="0.35">
      <c r="V5447" s="5" t="str">
        <f t="shared" si="85"/>
        <v/>
      </c>
    </row>
    <row r="5448" spans="22:22" x14ac:dyDescent="0.35">
      <c r="V5448" s="5" t="str">
        <f t="shared" si="85"/>
        <v/>
      </c>
    </row>
    <row r="5449" spans="22:22" x14ac:dyDescent="0.35">
      <c r="V5449" s="5" t="str">
        <f t="shared" si="85"/>
        <v/>
      </c>
    </row>
    <row r="5450" spans="22:22" x14ac:dyDescent="0.35">
      <c r="V5450" s="5" t="str">
        <f t="shared" si="85"/>
        <v/>
      </c>
    </row>
    <row r="5451" spans="22:22" x14ac:dyDescent="0.35">
      <c r="V5451" s="5" t="str">
        <f t="shared" si="85"/>
        <v/>
      </c>
    </row>
    <row r="5452" spans="22:22" x14ac:dyDescent="0.35">
      <c r="V5452" s="5" t="str">
        <f t="shared" si="85"/>
        <v/>
      </c>
    </row>
    <row r="5453" spans="22:22" x14ac:dyDescent="0.35">
      <c r="V5453" s="5" t="str">
        <f t="shared" si="85"/>
        <v/>
      </c>
    </row>
    <row r="5454" spans="22:22" x14ac:dyDescent="0.35">
      <c r="V5454" s="5" t="str">
        <f t="shared" si="85"/>
        <v/>
      </c>
    </row>
    <row r="5455" spans="22:22" x14ac:dyDescent="0.35">
      <c r="V5455" s="5" t="str">
        <f t="shared" si="85"/>
        <v/>
      </c>
    </row>
    <row r="5456" spans="22:22" x14ac:dyDescent="0.35">
      <c r="V5456" s="5" t="str">
        <f t="shared" si="85"/>
        <v/>
      </c>
    </row>
    <row r="5457" spans="22:22" x14ac:dyDescent="0.35">
      <c r="V5457" s="5" t="str">
        <f t="shared" si="85"/>
        <v/>
      </c>
    </row>
    <row r="5458" spans="22:22" x14ac:dyDescent="0.35">
      <c r="V5458" s="5" t="str">
        <f t="shared" si="85"/>
        <v/>
      </c>
    </row>
    <row r="5459" spans="22:22" x14ac:dyDescent="0.35">
      <c r="V5459" s="5" t="str">
        <f t="shared" si="85"/>
        <v/>
      </c>
    </row>
    <row r="5460" spans="22:22" x14ac:dyDescent="0.35">
      <c r="V5460" s="5" t="str">
        <f t="shared" si="85"/>
        <v/>
      </c>
    </row>
    <row r="5461" spans="22:22" x14ac:dyDescent="0.35">
      <c r="V5461" s="5" t="str">
        <f t="shared" si="85"/>
        <v/>
      </c>
    </row>
    <row r="5462" spans="22:22" x14ac:dyDescent="0.35">
      <c r="V5462" s="5" t="str">
        <f t="shared" si="85"/>
        <v/>
      </c>
    </row>
    <row r="5463" spans="22:22" x14ac:dyDescent="0.35">
      <c r="V5463" s="5" t="str">
        <f t="shared" si="85"/>
        <v/>
      </c>
    </row>
    <row r="5464" spans="22:22" x14ac:dyDescent="0.35">
      <c r="V5464" s="5" t="str">
        <f t="shared" si="85"/>
        <v/>
      </c>
    </row>
    <row r="5465" spans="22:22" x14ac:dyDescent="0.35">
      <c r="V5465" s="5" t="str">
        <f t="shared" si="85"/>
        <v/>
      </c>
    </row>
    <row r="5466" spans="22:22" x14ac:dyDescent="0.35">
      <c r="V5466" s="5" t="str">
        <f t="shared" si="85"/>
        <v/>
      </c>
    </row>
    <row r="5467" spans="22:22" x14ac:dyDescent="0.35">
      <c r="V5467" s="5" t="str">
        <f t="shared" si="85"/>
        <v/>
      </c>
    </row>
    <row r="5468" spans="22:22" x14ac:dyDescent="0.35">
      <c r="V5468" s="5" t="str">
        <f t="shared" si="85"/>
        <v/>
      </c>
    </row>
    <row r="5469" spans="22:22" x14ac:dyDescent="0.35">
      <c r="V5469" s="5" t="str">
        <f t="shared" si="85"/>
        <v/>
      </c>
    </row>
    <row r="5470" spans="22:22" x14ac:dyDescent="0.35">
      <c r="V5470" s="5" t="str">
        <f t="shared" si="85"/>
        <v/>
      </c>
    </row>
    <row r="5471" spans="22:22" x14ac:dyDescent="0.35">
      <c r="V5471" s="5" t="str">
        <f t="shared" si="85"/>
        <v/>
      </c>
    </row>
    <row r="5472" spans="22:22" x14ac:dyDescent="0.35">
      <c r="V5472" s="5" t="str">
        <f t="shared" si="85"/>
        <v/>
      </c>
    </row>
    <row r="5473" spans="22:22" x14ac:dyDescent="0.35">
      <c r="V5473" s="5" t="str">
        <f t="shared" si="85"/>
        <v/>
      </c>
    </row>
    <row r="5474" spans="22:22" x14ac:dyDescent="0.35">
      <c r="V5474" s="5" t="str">
        <f t="shared" si="85"/>
        <v/>
      </c>
    </row>
    <row r="5475" spans="22:22" x14ac:dyDescent="0.35">
      <c r="V5475" s="5" t="str">
        <f t="shared" si="85"/>
        <v/>
      </c>
    </row>
    <row r="5476" spans="22:22" x14ac:dyDescent="0.35">
      <c r="V5476" s="5" t="str">
        <f t="shared" si="85"/>
        <v/>
      </c>
    </row>
    <row r="5477" spans="22:22" x14ac:dyDescent="0.35">
      <c r="V5477" s="5" t="str">
        <f t="shared" si="85"/>
        <v/>
      </c>
    </row>
    <row r="5478" spans="22:22" x14ac:dyDescent="0.35">
      <c r="V5478" s="5" t="str">
        <f t="shared" si="85"/>
        <v/>
      </c>
    </row>
    <row r="5479" spans="22:22" x14ac:dyDescent="0.35">
      <c r="V5479" s="5" t="str">
        <f t="shared" si="85"/>
        <v/>
      </c>
    </row>
    <row r="5480" spans="22:22" x14ac:dyDescent="0.35">
      <c r="V5480" s="5" t="str">
        <f t="shared" si="85"/>
        <v/>
      </c>
    </row>
    <row r="5481" spans="22:22" x14ac:dyDescent="0.35">
      <c r="V5481" s="5" t="str">
        <f t="shared" si="85"/>
        <v/>
      </c>
    </row>
    <row r="5482" spans="22:22" x14ac:dyDescent="0.35">
      <c r="V5482" s="5" t="str">
        <f t="shared" si="85"/>
        <v/>
      </c>
    </row>
    <row r="5483" spans="22:22" x14ac:dyDescent="0.35">
      <c r="V5483" s="5" t="str">
        <f t="shared" si="85"/>
        <v/>
      </c>
    </row>
    <row r="5484" spans="22:22" x14ac:dyDescent="0.35">
      <c r="V5484" s="5" t="str">
        <f t="shared" si="85"/>
        <v/>
      </c>
    </row>
    <row r="5485" spans="22:22" x14ac:dyDescent="0.35">
      <c r="V5485" s="5" t="str">
        <f t="shared" si="85"/>
        <v/>
      </c>
    </row>
    <row r="5486" spans="22:22" x14ac:dyDescent="0.35">
      <c r="V5486" s="5" t="str">
        <f t="shared" si="85"/>
        <v/>
      </c>
    </row>
    <row r="5487" spans="22:22" x14ac:dyDescent="0.35">
      <c r="V5487" s="5" t="str">
        <f t="shared" si="85"/>
        <v/>
      </c>
    </row>
    <row r="5488" spans="22:22" x14ac:dyDescent="0.35">
      <c r="V5488" s="5" t="str">
        <f t="shared" si="85"/>
        <v/>
      </c>
    </row>
    <row r="5489" spans="22:22" x14ac:dyDescent="0.35">
      <c r="V5489" s="5" t="str">
        <f t="shared" si="85"/>
        <v/>
      </c>
    </row>
    <row r="5490" spans="22:22" x14ac:dyDescent="0.35">
      <c r="V5490" s="5" t="str">
        <f t="shared" si="85"/>
        <v/>
      </c>
    </row>
    <row r="5491" spans="22:22" x14ac:dyDescent="0.35">
      <c r="V5491" s="5" t="str">
        <f t="shared" si="85"/>
        <v/>
      </c>
    </row>
    <row r="5492" spans="22:22" x14ac:dyDescent="0.35">
      <c r="V5492" s="5" t="str">
        <f t="shared" si="85"/>
        <v/>
      </c>
    </row>
    <row r="5493" spans="22:22" x14ac:dyDescent="0.35">
      <c r="V5493" s="5" t="str">
        <f t="shared" si="85"/>
        <v/>
      </c>
    </row>
    <row r="5494" spans="22:22" x14ac:dyDescent="0.35">
      <c r="V5494" s="5" t="str">
        <f t="shared" si="85"/>
        <v/>
      </c>
    </row>
    <row r="5495" spans="22:22" x14ac:dyDescent="0.35">
      <c r="V5495" s="5" t="str">
        <f t="shared" si="85"/>
        <v/>
      </c>
    </row>
    <row r="5496" spans="22:22" x14ac:dyDescent="0.35">
      <c r="V5496" s="5" t="str">
        <f t="shared" si="85"/>
        <v/>
      </c>
    </row>
    <row r="5497" spans="22:22" x14ac:dyDescent="0.35">
      <c r="V5497" s="5" t="str">
        <f t="shared" si="85"/>
        <v/>
      </c>
    </row>
    <row r="5498" spans="22:22" x14ac:dyDescent="0.35">
      <c r="V5498" s="5" t="str">
        <f t="shared" si="85"/>
        <v/>
      </c>
    </row>
    <row r="5499" spans="22:22" x14ac:dyDescent="0.35">
      <c r="V5499" s="5" t="str">
        <f t="shared" si="85"/>
        <v/>
      </c>
    </row>
    <row r="5500" spans="22:22" x14ac:dyDescent="0.35">
      <c r="V5500" s="5" t="str">
        <f t="shared" si="85"/>
        <v/>
      </c>
    </row>
    <row r="5501" spans="22:22" x14ac:dyDescent="0.35">
      <c r="V5501" s="5" t="str">
        <f t="shared" si="85"/>
        <v/>
      </c>
    </row>
    <row r="5502" spans="22:22" x14ac:dyDescent="0.35">
      <c r="V5502" s="5" t="str">
        <f t="shared" si="85"/>
        <v/>
      </c>
    </row>
    <row r="5503" spans="22:22" x14ac:dyDescent="0.35">
      <c r="V5503" s="5" t="str">
        <f t="shared" si="85"/>
        <v/>
      </c>
    </row>
    <row r="5504" spans="22:22" x14ac:dyDescent="0.35">
      <c r="V5504" s="5" t="str">
        <f t="shared" si="85"/>
        <v/>
      </c>
    </row>
    <row r="5505" spans="22:22" x14ac:dyDescent="0.35">
      <c r="V5505" s="5" t="str">
        <f t="shared" si="85"/>
        <v/>
      </c>
    </row>
    <row r="5506" spans="22:22" x14ac:dyDescent="0.35">
      <c r="V5506" s="5" t="str">
        <f t="shared" ref="V5506:V5569" si="86">TRIM(CLEAN(SUBSTITUTE(A5506,CHAR(160)," ")))</f>
        <v/>
      </c>
    </row>
    <row r="5507" spans="22:22" x14ac:dyDescent="0.35">
      <c r="V5507" s="5" t="str">
        <f t="shared" si="86"/>
        <v/>
      </c>
    </row>
    <row r="5508" spans="22:22" x14ac:dyDescent="0.35">
      <c r="V5508" s="5" t="str">
        <f t="shared" si="86"/>
        <v/>
      </c>
    </row>
    <row r="5509" spans="22:22" x14ac:dyDescent="0.35">
      <c r="V5509" s="5" t="str">
        <f t="shared" si="86"/>
        <v/>
      </c>
    </row>
    <row r="5510" spans="22:22" x14ac:dyDescent="0.35">
      <c r="V5510" s="5" t="str">
        <f t="shared" si="86"/>
        <v/>
      </c>
    </row>
    <row r="5511" spans="22:22" x14ac:dyDescent="0.35">
      <c r="V5511" s="5" t="str">
        <f t="shared" si="86"/>
        <v/>
      </c>
    </row>
    <row r="5512" spans="22:22" x14ac:dyDescent="0.35">
      <c r="V5512" s="5" t="str">
        <f t="shared" si="86"/>
        <v/>
      </c>
    </row>
    <row r="5513" spans="22:22" x14ac:dyDescent="0.35">
      <c r="V5513" s="5" t="str">
        <f t="shared" si="86"/>
        <v/>
      </c>
    </row>
    <row r="5514" spans="22:22" x14ac:dyDescent="0.35">
      <c r="V5514" s="5" t="str">
        <f t="shared" si="86"/>
        <v/>
      </c>
    </row>
    <row r="5515" spans="22:22" x14ac:dyDescent="0.35">
      <c r="V5515" s="5" t="str">
        <f t="shared" si="86"/>
        <v/>
      </c>
    </row>
    <row r="5516" spans="22:22" x14ac:dyDescent="0.35">
      <c r="V5516" s="5" t="str">
        <f t="shared" si="86"/>
        <v/>
      </c>
    </row>
    <row r="5517" spans="22:22" x14ac:dyDescent="0.35">
      <c r="V5517" s="5" t="str">
        <f t="shared" si="86"/>
        <v/>
      </c>
    </row>
    <row r="5518" spans="22:22" x14ac:dyDescent="0.35">
      <c r="V5518" s="5" t="str">
        <f t="shared" si="86"/>
        <v/>
      </c>
    </row>
    <row r="5519" spans="22:22" x14ac:dyDescent="0.35">
      <c r="V5519" s="5" t="str">
        <f t="shared" si="86"/>
        <v/>
      </c>
    </row>
    <row r="5520" spans="22:22" x14ac:dyDescent="0.35">
      <c r="V5520" s="5" t="str">
        <f t="shared" si="86"/>
        <v/>
      </c>
    </row>
    <row r="5521" spans="22:22" x14ac:dyDescent="0.35">
      <c r="V5521" s="5" t="str">
        <f t="shared" si="86"/>
        <v/>
      </c>
    </row>
    <row r="5522" spans="22:22" x14ac:dyDescent="0.35">
      <c r="V5522" s="5" t="str">
        <f t="shared" si="86"/>
        <v/>
      </c>
    </row>
    <row r="5523" spans="22:22" x14ac:dyDescent="0.35">
      <c r="V5523" s="5" t="str">
        <f t="shared" si="86"/>
        <v/>
      </c>
    </row>
    <row r="5524" spans="22:22" x14ac:dyDescent="0.35">
      <c r="V5524" s="5" t="str">
        <f t="shared" si="86"/>
        <v/>
      </c>
    </row>
    <row r="5525" spans="22:22" x14ac:dyDescent="0.35">
      <c r="V5525" s="5" t="str">
        <f t="shared" si="86"/>
        <v/>
      </c>
    </row>
    <row r="5526" spans="22:22" x14ac:dyDescent="0.35">
      <c r="V5526" s="5" t="str">
        <f t="shared" si="86"/>
        <v/>
      </c>
    </row>
    <row r="5527" spans="22:22" x14ac:dyDescent="0.35">
      <c r="V5527" s="5" t="str">
        <f t="shared" si="86"/>
        <v/>
      </c>
    </row>
    <row r="5528" spans="22:22" x14ac:dyDescent="0.35">
      <c r="V5528" s="5" t="str">
        <f t="shared" si="86"/>
        <v/>
      </c>
    </row>
    <row r="5529" spans="22:22" x14ac:dyDescent="0.35">
      <c r="V5529" s="5" t="str">
        <f t="shared" si="86"/>
        <v/>
      </c>
    </row>
    <row r="5530" spans="22:22" x14ac:dyDescent="0.35">
      <c r="V5530" s="5" t="str">
        <f t="shared" si="86"/>
        <v/>
      </c>
    </row>
    <row r="5531" spans="22:22" x14ac:dyDescent="0.35">
      <c r="V5531" s="5" t="str">
        <f t="shared" si="86"/>
        <v/>
      </c>
    </row>
    <row r="5532" spans="22:22" x14ac:dyDescent="0.35">
      <c r="V5532" s="5" t="str">
        <f t="shared" si="86"/>
        <v/>
      </c>
    </row>
    <row r="5533" spans="22:22" x14ac:dyDescent="0.35">
      <c r="V5533" s="5" t="str">
        <f t="shared" si="86"/>
        <v/>
      </c>
    </row>
    <row r="5534" spans="22:22" x14ac:dyDescent="0.35">
      <c r="V5534" s="5" t="str">
        <f t="shared" si="86"/>
        <v/>
      </c>
    </row>
    <row r="5535" spans="22:22" x14ac:dyDescent="0.35">
      <c r="V5535" s="5" t="str">
        <f t="shared" si="86"/>
        <v/>
      </c>
    </row>
    <row r="5536" spans="22:22" x14ac:dyDescent="0.35">
      <c r="V5536" s="5" t="str">
        <f t="shared" si="86"/>
        <v/>
      </c>
    </row>
    <row r="5537" spans="22:22" x14ac:dyDescent="0.35">
      <c r="V5537" s="5" t="str">
        <f t="shared" si="86"/>
        <v/>
      </c>
    </row>
    <row r="5538" spans="22:22" x14ac:dyDescent="0.35">
      <c r="V5538" s="5" t="str">
        <f t="shared" si="86"/>
        <v/>
      </c>
    </row>
    <row r="5539" spans="22:22" x14ac:dyDescent="0.35">
      <c r="V5539" s="5" t="str">
        <f t="shared" si="86"/>
        <v/>
      </c>
    </row>
    <row r="5540" spans="22:22" x14ac:dyDescent="0.35">
      <c r="V5540" s="5" t="str">
        <f t="shared" si="86"/>
        <v/>
      </c>
    </row>
    <row r="5541" spans="22:22" x14ac:dyDescent="0.35">
      <c r="V5541" s="5" t="str">
        <f t="shared" si="86"/>
        <v/>
      </c>
    </row>
    <row r="5542" spans="22:22" x14ac:dyDescent="0.35">
      <c r="V5542" s="5" t="str">
        <f t="shared" si="86"/>
        <v/>
      </c>
    </row>
    <row r="5543" spans="22:22" x14ac:dyDescent="0.35">
      <c r="V5543" s="5" t="str">
        <f t="shared" si="86"/>
        <v/>
      </c>
    </row>
    <row r="5544" spans="22:22" x14ac:dyDescent="0.35">
      <c r="V5544" s="5" t="str">
        <f t="shared" si="86"/>
        <v/>
      </c>
    </row>
    <row r="5545" spans="22:22" x14ac:dyDescent="0.35">
      <c r="V5545" s="5" t="str">
        <f t="shared" si="86"/>
        <v/>
      </c>
    </row>
    <row r="5546" spans="22:22" x14ac:dyDescent="0.35">
      <c r="V5546" s="5" t="str">
        <f t="shared" si="86"/>
        <v/>
      </c>
    </row>
    <row r="5547" spans="22:22" x14ac:dyDescent="0.35">
      <c r="V5547" s="5" t="str">
        <f t="shared" si="86"/>
        <v/>
      </c>
    </row>
    <row r="5548" spans="22:22" x14ac:dyDescent="0.35">
      <c r="V5548" s="5" t="str">
        <f t="shared" si="86"/>
        <v/>
      </c>
    </row>
    <row r="5549" spans="22:22" x14ac:dyDescent="0.35">
      <c r="V5549" s="5" t="str">
        <f t="shared" si="86"/>
        <v/>
      </c>
    </row>
    <row r="5550" spans="22:22" x14ac:dyDescent="0.35">
      <c r="V5550" s="5" t="str">
        <f t="shared" si="86"/>
        <v/>
      </c>
    </row>
    <row r="5551" spans="22:22" x14ac:dyDescent="0.35">
      <c r="V5551" s="5" t="str">
        <f t="shared" si="86"/>
        <v/>
      </c>
    </row>
    <row r="5552" spans="22:22" x14ac:dyDescent="0.35">
      <c r="V5552" s="5" t="str">
        <f t="shared" si="86"/>
        <v/>
      </c>
    </row>
    <row r="5553" spans="22:22" x14ac:dyDescent="0.35">
      <c r="V5553" s="5" t="str">
        <f t="shared" si="86"/>
        <v/>
      </c>
    </row>
    <row r="5554" spans="22:22" x14ac:dyDescent="0.35">
      <c r="V5554" s="5" t="str">
        <f t="shared" si="86"/>
        <v/>
      </c>
    </row>
    <row r="5555" spans="22:22" x14ac:dyDescent="0.35">
      <c r="V5555" s="5" t="str">
        <f t="shared" si="86"/>
        <v/>
      </c>
    </row>
    <row r="5556" spans="22:22" x14ac:dyDescent="0.35">
      <c r="V5556" s="5" t="str">
        <f t="shared" si="86"/>
        <v/>
      </c>
    </row>
    <row r="5557" spans="22:22" x14ac:dyDescent="0.35">
      <c r="V5557" s="5" t="str">
        <f t="shared" si="86"/>
        <v/>
      </c>
    </row>
    <row r="5558" spans="22:22" x14ac:dyDescent="0.35">
      <c r="V5558" s="5" t="str">
        <f t="shared" si="86"/>
        <v/>
      </c>
    </row>
    <row r="5559" spans="22:22" x14ac:dyDescent="0.35">
      <c r="V5559" s="5" t="str">
        <f t="shared" si="86"/>
        <v/>
      </c>
    </row>
    <row r="5560" spans="22:22" x14ac:dyDescent="0.35">
      <c r="V5560" s="5" t="str">
        <f t="shared" si="86"/>
        <v/>
      </c>
    </row>
    <row r="5561" spans="22:22" x14ac:dyDescent="0.35">
      <c r="V5561" s="5" t="str">
        <f t="shared" si="86"/>
        <v/>
      </c>
    </row>
    <row r="5562" spans="22:22" x14ac:dyDescent="0.35">
      <c r="V5562" s="5" t="str">
        <f t="shared" si="86"/>
        <v/>
      </c>
    </row>
    <row r="5563" spans="22:22" x14ac:dyDescent="0.35">
      <c r="V5563" s="5" t="str">
        <f t="shared" si="86"/>
        <v/>
      </c>
    </row>
    <row r="5564" spans="22:22" x14ac:dyDescent="0.35">
      <c r="V5564" s="5" t="str">
        <f t="shared" si="86"/>
        <v/>
      </c>
    </row>
    <row r="5565" spans="22:22" x14ac:dyDescent="0.35">
      <c r="V5565" s="5" t="str">
        <f t="shared" si="86"/>
        <v/>
      </c>
    </row>
    <row r="5566" spans="22:22" x14ac:dyDescent="0.35">
      <c r="V5566" s="5" t="str">
        <f t="shared" si="86"/>
        <v/>
      </c>
    </row>
    <row r="5567" spans="22:22" x14ac:dyDescent="0.35">
      <c r="V5567" s="5" t="str">
        <f t="shared" si="86"/>
        <v/>
      </c>
    </row>
    <row r="5568" spans="22:22" x14ac:dyDescent="0.35">
      <c r="V5568" s="5" t="str">
        <f t="shared" si="86"/>
        <v/>
      </c>
    </row>
    <row r="5569" spans="22:22" x14ac:dyDescent="0.35">
      <c r="V5569" s="5" t="str">
        <f t="shared" si="86"/>
        <v/>
      </c>
    </row>
    <row r="5570" spans="22:22" x14ac:dyDescent="0.35">
      <c r="V5570" s="5" t="str">
        <f t="shared" ref="V5570:V5633" si="87">TRIM(CLEAN(SUBSTITUTE(A5570,CHAR(160)," ")))</f>
        <v/>
      </c>
    </row>
    <row r="5571" spans="22:22" x14ac:dyDescent="0.35">
      <c r="V5571" s="5" t="str">
        <f t="shared" si="87"/>
        <v/>
      </c>
    </row>
    <row r="5572" spans="22:22" x14ac:dyDescent="0.35">
      <c r="V5572" s="5" t="str">
        <f t="shared" si="87"/>
        <v/>
      </c>
    </row>
    <row r="5573" spans="22:22" x14ac:dyDescent="0.35">
      <c r="V5573" s="5" t="str">
        <f t="shared" si="87"/>
        <v/>
      </c>
    </row>
    <row r="5574" spans="22:22" x14ac:dyDescent="0.35">
      <c r="V5574" s="5" t="str">
        <f t="shared" si="87"/>
        <v/>
      </c>
    </row>
    <row r="5575" spans="22:22" x14ac:dyDescent="0.35">
      <c r="V5575" s="5" t="str">
        <f t="shared" si="87"/>
        <v/>
      </c>
    </row>
    <row r="5576" spans="22:22" x14ac:dyDescent="0.35">
      <c r="V5576" s="5" t="str">
        <f t="shared" si="87"/>
        <v/>
      </c>
    </row>
    <row r="5577" spans="22:22" x14ac:dyDescent="0.35">
      <c r="V5577" s="5" t="str">
        <f t="shared" si="87"/>
        <v/>
      </c>
    </row>
    <row r="5578" spans="22:22" x14ac:dyDescent="0.35">
      <c r="V5578" s="5" t="str">
        <f t="shared" si="87"/>
        <v/>
      </c>
    </row>
    <row r="5579" spans="22:22" x14ac:dyDescent="0.35">
      <c r="V5579" s="5" t="str">
        <f t="shared" si="87"/>
        <v/>
      </c>
    </row>
    <row r="5580" spans="22:22" x14ac:dyDescent="0.35">
      <c r="V5580" s="5" t="str">
        <f t="shared" si="87"/>
        <v/>
      </c>
    </row>
    <row r="5581" spans="22:22" x14ac:dyDescent="0.35">
      <c r="V5581" s="5" t="str">
        <f t="shared" si="87"/>
        <v/>
      </c>
    </row>
    <row r="5582" spans="22:22" x14ac:dyDescent="0.35">
      <c r="V5582" s="5" t="str">
        <f t="shared" si="87"/>
        <v/>
      </c>
    </row>
    <row r="5583" spans="22:22" x14ac:dyDescent="0.35">
      <c r="V5583" s="5" t="str">
        <f t="shared" si="87"/>
        <v/>
      </c>
    </row>
    <row r="5584" spans="22:22" x14ac:dyDescent="0.35">
      <c r="V5584" s="5" t="str">
        <f t="shared" si="87"/>
        <v/>
      </c>
    </row>
    <row r="5585" spans="22:22" x14ac:dyDescent="0.35">
      <c r="V5585" s="5" t="str">
        <f t="shared" si="87"/>
        <v/>
      </c>
    </row>
    <row r="5586" spans="22:22" x14ac:dyDescent="0.35">
      <c r="V5586" s="5" t="str">
        <f t="shared" si="87"/>
        <v/>
      </c>
    </row>
    <row r="5587" spans="22:22" x14ac:dyDescent="0.35">
      <c r="V5587" s="5" t="str">
        <f t="shared" si="87"/>
        <v/>
      </c>
    </row>
    <row r="5588" spans="22:22" x14ac:dyDescent="0.35">
      <c r="V5588" s="5" t="str">
        <f t="shared" si="87"/>
        <v/>
      </c>
    </row>
    <row r="5589" spans="22:22" x14ac:dyDescent="0.35">
      <c r="V5589" s="5" t="str">
        <f t="shared" si="87"/>
        <v/>
      </c>
    </row>
    <row r="5590" spans="22:22" x14ac:dyDescent="0.35">
      <c r="V5590" s="5" t="str">
        <f t="shared" si="87"/>
        <v/>
      </c>
    </row>
    <row r="5591" spans="22:22" x14ac:dyDescent="0.35">
      <c r="V5591" s="5" t="str">
        <f t="shared" si="87"/>
        <v/>
      </c>
    </row>
    <row r="5592" spans="22:22" x14ac:dyDescent="0.35">
      <c r="V5592" s="5" t="str">
        <f t="shared" si="87"/>
        <v/>
      </c>
    </row>
    <row r="5593" spans="22:22" x14ac:dyDescent="0.35">
      <c r="V5593" s="5" t="str">
        <f t="shared" si="87"/>
        <v/>
      </c>
    </row>
    <row r="5594" spans="22:22" x14ac:dyDescent="0.35">
      <c r="V5594" s="5" t="str">
        <f t="shared" si="87"/>
        <v/>
      </c>
    </row>
    <row r="5595" spans="22:22" x14ac:dyDescent="0.35">
      <c r="V5595" s="5" t="str">
        <f t="shared" si="87"/>
        <v/>
      </c>
    </row>
    <row r="5596" spans="22:22" x14ac:dyDescent="0.35">
      <c r="V5596" s="5" t="str">
        <f t="shared" si="87"/>
        <v/>
      </c>
    </row>
    <row r="5597" spans="22:22" x14ac:dyDescent="0.35">
      <c r="V5597" s="5" t="str">
        <f t="shared" si="87"/>
        <v/>
      </c>
    </row>
    <row r="5598" spans="22:22" x14ac:dyDescent="0.35">
      <c r="V5598" s="5" t="str">
        <f t="shared" si="87"/>
        <v/>
      </c>
    </row>
    <row r="5599" spans="22:22" x14ac:dyDescent="0.35">
      <c r="V5599" s="5" t="str">
        <f t="shared" si="87"/>
        <v/>
      </c>
    </row>
    <row r="5600" spans="22:22" x14ac:dyDescent="0.35">
      <c r="V5600" s="5" t="str">
        <f t="shared" si="87"/>
        <v/>
      </c>
    </row>
    <row r="5601" spans="22:22" x14ac:dyDescent="0.35">
      <c r="V5601" s="5" t="str">
        <f t="shared" si="87"/>
        <v/>
      </c>
    </row>
    <row r="5602" spans="22:22" x14ac:dyDescent="0.35">
      <c r="V5602" s="5" t="str">
        <f t="shared" si="87"/>
        <v/>
      </c>
    </row>
    <row r="5603" spans="22:22" x14ac:dyDescent="0.35">
      <c r="V5603" s="5" t="str">
        <f t="shared" si="87"/>
        <v/>
      </c>
    </row>
    <row r="5604" spans="22:22" x14ac:dyDescent="0.35">
      <c r="V5604" s="5" t="str">
        <f t="shared" si="87"/>
        <v/>
      </c>
    </row>
    <row r="5605" spans="22:22" x14ac:dyDescent="0.35">
      <c r="V5605" s="5" t="str">
        <f t="shared" si="87"/>
        <v/>
      </c>
    </row>
    <row r="5606" spans="22:22" x14ac:dyDescent="0.35">
      <c r="V5606" s="5" t="str">
        <f t="shared" si="87"/>
        <v/>
      </c>
    </row>
    <row r="5607" spans="22:22" x14ac:dyDescent="0.35">
      <c r="V5607" s="5" t="str">
        <f t="shared" si="87"/>
        <v/>
      </c>
    </row>
    <row r="5608" spans="22:22" x14ac:dyDescent="0.35">
      <c r="V5608" s="5" t="str">
        <f t="shared" si="87"/>
        <v/>
      </c>
    </row>
    <row r="5609" spans="22:22" x14ac:dyDescent="0.35">
      <c r="V5609" s="5" t="str">
        <f t="shared" si="87"/>
        <v/>
      </c>
    </row>
    <row r="5610" spans="22:22" x14ac:dyDescent="0.35">
      <c r="V5610" s="5" t="str">
        <f t="shared" si="87"/>
        <v/>
      </c>
    </row>
    <row r="5611" spans="22:22" x14ac:dyDescent="0.35">
      <c r="V5611" s="5" t="str">
        <f t="shared" si="87"/>
        <v/>
      </c>
    </row>
    <row r="5612" spans="22:22" x14ac:dyDescent="0.35">
      <c r="V5612" s="5" t="str">
        <f t="shared" si="87"/>
        <v/>
      </c>
    </row>
    <row r="5613" spans="22:22" x14ac:dyDescent="0.35">
      <c r="V5613" s="5" t="str">
        <f t="shared" si="87"/>
        <v/>
      </c>
    </row>
    <row r="5614" spans="22:22" x14ac:dyDescent="0.35">
      <c r="V5614" s="5" t="str">
        <f t="shared" si="87"/>
        <v/>
      </c>
    </row>
    <row r="5615" spans="22:22" x14ac:dyDescent="0.35">
      <c r="V5615" s="5" t="str">
        <f t="shared" si="87"/>
        <v/>
      </c>
    </row>
    <row r="5616" spans="22:22" x14ac:dyDescent="0.35">
      <c r="V5616" s="5" t="str">
        <f t="shared" si="87"/>
        <v/>
      </c>
    </row>
    <row r="5617" spans="22:22" x14ac:dyDescent="0.35">
      <c r="V5617" s="5" t="str">
        <f t="shared" si="87"/>
        <v/>
      </c>
    </row>
    <row r="5618" spans="22:22" x14ac:dyDescent="0.35">
      <c r="V5618" s="5" t="str">
        <f t="shared" si="87"/>
        <v/>
      </c>
    </row>
    <row r="5619" spans="22:22" x14ac:dyDescent="0.35">
      <c r="V5619" s="5" t="str">
        <f t="shared" si="87"/>
        <v/>
      </c>
    </row>
    <row r="5620" spans="22:22" x14ac:dyDescent="0.35">
      <c r="V5620" s="5" t="str">
        <f t="shared" si="87"/>
        <v/>
      </c>
    </row>
    <row r="5621" spans="22:22" x14ac:dyDescent="0.35">
      <c r="V5621" s="5" t="str">
        <f t="shared" si="87"/>
        <v/>
      </c>
    </row>
    <row r="5622" spans="22:22" x14ac:dyDescent="0.35">
      <c r="V5622" s="5" t="str">
        <f t="shared" si="87"/>
        <v/>
      </c>
    </row>
    <row r="5623" spans="22:22" x14ac:dyDescent="0.35">
      <c r="V5623" s="5" t="str">
        <f t="shared" si="87"/>
        <v/>
      </c>
    </row>
    <row r="5624" spans="22:22" x14ac:dyDescent="0.35">
      <c r="V5624" s="5" t="str">
        <f t="shared" si="87"/>
        <v/>
      </c>
    </row>
    <row r="5625" spans="22:22" x14ac:dyDescent="0.35">
      <c r="V5625" s="5" t="str">
        <f t="shared" si="87"/>
        <v/>
      </c>
    </row>
    <row r="5626" spans="22:22" x14ac:dyDescent="0.35">
      <c r="V5626" s="5" t="str">
        <f t="shared" si="87"/>
        <v/>
      </c>
    </row>
    <row r="5627" spans="22:22" x14ac:dyDescent="0.35">
      <c r="V5627" s="5" t="str">
        <f t="shared" si="87"/>
        <v/>
      </c>
    </row>
    <row r="5628" spans="22:22" x14ac:dyDescent="0.35">
      <c r="V5628" s="5" t="str">
        <f t="shared" si="87"/>
        <v/>
      </c>
    </row>
    <row r="5629" spans="22:22" x14ac:dyDescent="0.35">
      <c r="V5629" s="5" t="str">
        <f t="shared" si="87"/>
        <v/>
      </c>
    </row>
    <row r="5630" spans="22:22" x14ac:dyDescent="0.35">
      <c r="V5630" s="5" t="str">
        <f t="shared" si="87"/>
        <v/>
      </c>
    </row>
    <row r="5631" spans="22:22" x14ac:dyDescent="0.35">
      <c r="V5631" s="5" t="str">
        <f t="shared" si="87"/>
        <v/>
      </c>
    </row>
    <row r="5632" spans="22:22" x14ac:dyDescent="0.35">
      <c r="V5632" s="5" t="str">
        <f t="shared" si="87"/>
        <v/>
      </c>
    </row>
    <row r="5633" spans="22:22" x14ac:dyDescent="0.35">
      <c r="V5633" s="5" t="str">
        <f t="shared" si="87"/>
        <v/>
      </c>
    </row>
    <row r="5634" spans="22:22" x14ac:dyDescent="0.35">
      <c r="V5634" s="5" t="str">
        <f t="shared" ref="V5634:V5697" si="88">TRIM(CLEAN(SUBSTITUTE(A5634,CHAR(160)," ")))</f>
        <v/>
      </c>
    </row>
    <row r="5635" spans="22:22" x14ac:dyDescent="0.35">
      <c r="V5635" s="5" t="str">
        <f t="shared" si="88"/>
        <v/>
      </c>
    </row>
    <row r="5636" spans="22:22" x14ac:dyDescent="0.35">
      <c r="V5636" s="5" t="str">
        <f t="shared" si="88"/>
        <v/>
      </c>
    </row>
    <row r="5637" spans="22:22" x14ac:dyDescent="0.35">
      <c r="V5637" s="5" t="str">
        <f t="shared" si="88"/>
        <v/>
      </c>
    </row>
    <row r="5638" spans="22:22" x14ac:dyDescent="0.35">
      <c r="V5638" s="5" t="str">
        <f t="shared" si="88"/>
        <v/>
      </c>
    </row>
    <row r="5639" spans="22:22" x14ac:dyDescent="0.35">
      <c r="V5639" s="5" t="str">
        <f t="shared" si="88"/>
        <v/>
      </c>
    </row>
    <row r="5640" spans="22:22" x14ac:dyDescent="0.35">
      <c r="V5640" s="5" t="str">
        <f t="shared" si="88"/>
        <v/>
      </c>
    </row>
    <row r="5641" spans="22:22" x14ac:dyDescent="0.35">
      <c r="V5641" s="5" t="str">
        <f t="shared" si="88"/>
        <v/>
      </c>
    </row>
    <row r="5642" spans="22:22" x14ac:dyDescent="0.35">
      <c r="V5642" s="5" t="str">
        <f t="shared" si="88"/>
        <v/>
      </c>
    </row>
    <row r="5643" spans="22:22" x14ac:dyDescent="0.35">
      <c r="V5643" s="5" t="str">
        <f t="shared" si="88"/>
        <v/>
      </c>
    </row>
    <row r="5644" spans="22:22" x14ac:dyDescent="0.35">
      <c r="V5644" s="5" t="str">
        <f t="shared" si="88"/>
        <v/>
      </c>
    </row>
    <row r="5645" spans="22:22" x14ac:dyDescent="0.35">
      <c r="V5645" s="5" t="str">
        <f t="shared" si="88"/>
        <v/>
      </c>
    </row>
    <row r="5646" spans="22:22" x14ac:dyDescent="0.35">
      <c r="V5646" s="5" t="str">
        <f t="shared" si="88"/>
        <v/>
      </c>
    </row>
    <row r="5647" spans="22:22" x14ac:dyDescent="0.35">
      <c r="V5647" s="5" t="str">
        <f t="shared" si="88"/>
        <v/>
      </c>
    </row>
    <row r="5648" spans="22:22" x14ac:dyDescent="0.35">
      <c r="V5648" s="5" t="str">
        <f t="shared" si="88"/>
        <v/>
      </c>
    </row>
    <row r="5649" spans="22:22" x14ac:dyDescent="0.35">
      <c r="V5649" s="5" t="str">
        <f t="shared" si="88"/>
        <v/>
      </c>
    </row>
    <row r="5650" spans="22:22" x14ac:dyDescent="0.35">
      <c r="V5650" s="5" t="str">
        <f t="shared" si="88"/>
        <v/>
      </c>
    </row>
    <row r="5651" spans="22:22" x14ac:dyDescent="0.35">
      <c r="V5651" s="5" t="str">
        <f t="shared" si="88"/>
        <v/>
      </c>
    </row>
    <row r="5652" spans="22:22" x14ac:dyDescent="0.35">
      <c r="V5652" s="5" t="str">
        <f t="shared" si="88"/>
        <v/>
      </c>
    </row>
    <row r="5653" spans="22:22" x14ac:dyDescent="0.35">
      <c r="V5653" s="5" t="str">
        <f t="shared" si="88"/>
        <v/>
      </c>
    </row>
    <row r="5654" spans="22:22" x14ac:dyDescent="0.35">
      <c r="V5654" s="5" t="str">
        <f t="shared" si="88"/>
        <v/>
      </c>
    </row>
    <row r="5655" spans="22:22" x14ac:dyDescent="0.35">
      <c r="V5655" s="5" t="str">
        <f t="shared" si="88"/>
        <v/>
      </c>
    </row>
    <row r="5656" spans="22:22" x14ac:dyDescent="0.35">
      <c r="V5656" s="5" t="str">
        <f t="shared" si="88"/>
        <v/>
      </c>
    </row>
    <row r="5657" spans="22:22" x14ac:dyDescent="0.35">
      <c r="V5657" s="5" t="str">
        <f t="shared" si="88"/>
        <v/>
      </c>
    </row>
    <row r="5658" spans="22:22" x14ac:dyDescent="0.35">
      <c r="V5658" s="5" t="str">
        <f t="shared" si="88"/>
        <v/>
      </c>
    </row>
    <row r="5659" spans="22:22" x14ac:dyDescent="0.35">
      <c r="V5659" s="5" t="str">
        <f t="shared" si="88"/>
        <v/>
      </c>
    </row>
    <row r="5660" spans="22:22" x14ac:dyDescent="0.35">
      <c r="V5660" s="5" t="str">
        <f t="shared" si="88"/>
        <v/>
      </c>
    </row>
    <row r="5661" spans="22:22" x14ac:dyDescent="0.35">
      <c r="V5661" s="5" t="str">
        <f t="shared" si="88"/>
        <v/>
      </c>
    </row>
    <row r="5662" spans="22:22" x14ac:dyDescent="0.35">
      <c r="V5662" s="5" t="str">
        <f t="shared" si="88"/>
        <v/>
      </c>
    </row>
    <row r="5663" spans="22:22" x14ac:dyDescent="0.35">
      <c r="V5663" s="5" t="str">
        <f t="shared" si="88"/>
        <v/>
      </c>
    </row>
    <row r="5664" spans="22:22" x14ac:dyDescent="0.35">
      <c r="V5664" s="5" t="str">
        <f t="shared" si="88"/>
        <v/>
      </c>
    </row>
    <row r="5665" spans="22:22" x14ac:dyDescent="0.35">
      <c r="V5665" s="5" t="str">
        <f t="shared" si="88"/>
        <v/>
      </c>
    </row>
    <row r="5666" spans="22:22" x14ac:dyDescent="0.35">
      <c r="V5666" s="5" t="str">
        <f t="shared" si="88"/>
        <v/>
      </c>
    </row>
    <row r="5667" spans="22:22" x14ac:dyDescent="0.35">
      <c r="V5667" s="5" t="str">
        <f t="shared" si="88"/>
        <v/>
      </c>
    </row>
    <row r="5668" spans="22:22" x14ac:dyDescent="0.35">
      <c r="V5668" s="5" t="str">
        <f t="shared" si="88"/>
        <v/>
      </c>
    </row>
    <row r="5669" spans="22:22" x14ac:dyDescent="0.35">
      <c r="V5669" s="5" t="str">
        <f t="shared" si="88"/>
        <v/>
      </c>
    </row>
    <row r="5670" spans="22:22" x14ac:dyDescent="0.35">
      <c r="V5670" s="5" t="str">
        <f t="shared" si="88"/>
        <v/>
      </c>
    </row>
    <row r="5671" spans="22:22" x14ac:dyDescent="0.35">
      <c r="V5671" s="5" t="str">
        <f t="shared" si="88"/>
        <v/>
      </c>
    </row>
    <row r="5672" spans="22:22" x14ac:dyDescent="0.35">
      <c r="V5672" s="5" t="str">
        <f t="shared" si="88"/>
        <v/>
      </c>
    </row>
    <row r="5673" spans="22:22" x14ac:dyDescent="0.35">
      <c r="V5673" s="5" t="str">
        <f t="shared" si="88"/>
        <v/>
      </c>
    </row>
    <row r="5674" spans="22:22" x14ac:dyDescent="0.35">
      <c r="V5674" s="5" t="str">
        <f t="shared" si="88"/>
        <v/>
      </c>
    </row>
    <row r="5675" spans="22:22" x14ac:dyDescent="0.35">
      <c r="V5675" s="5" t="str">
        <f t="shared" si="88"/>
        <v/>
      </c>
    </row>
    <row r="5676" spans="22:22" x14ac:dyDescent="0.35">
      <c r="V5676" s="5" t="str">
        <f t="shared" si="88"/>
        <v/>
      </c>
    </row>
    <row r="5677" spans="22:22" x14ac:dyDescent="0.35">
      <c r="V5677" s="5" t="str">
        <f t="shared" si="88"/>
        <v/>
      </c>
    </row>
    <row r="5678" spans="22:22" x14ac:dyDescent="0.35">
      <c r="V5678" s="5" t="str">
        <f t="shared" si="88"/>
        <v/>
      </c>
    </row>
    <row r="5679" spans="22:22" x14ac:dyDescent="0.35">
      <c r="V5679" s="5" t="str">
        <f t="shared" si="88"/>
        <v/>
      </c>
    </row>
    <row r="5680" spans="22:22" x14ac:dyDescent="0.35">
      <c r="V5680" s="5" t="str">
        <f t="shared" si="88"/>
        <v/>
      </c>
    </row>
    <row r="5681" spans="22:22" x14ac:dyDescent="0.35">
      <c r="V5681" s="5" t="str">
        <f t="shared" si="88"/>
        <v/>
      </c>
    </row>
    <row r="5682" spans="22:22" x14ac:dyDescent="0.35">
      <c r="V5682" s="5" t="str">
        <f t="shared" si="88"/>
        <v/>
      </c>
    </row>
    <row r="5683" spans="22:22" x14ac:dyDescent="0.35">
      <c r="V5683" s="5" t="str">
        <f t="shared" si="88"/>
        <v/>
      </c>
    </row>
    <row r="5684" spans="22:22" x14ac:dyDescent="0.35">
      <c r="V5684" s="5" t="str">
        <f t="shared" si="88"/>
        <v/>
      </c>
    </row>
    <row r="5685" spans="22:22" x14ac:dyDescent="0.35">
      <c r="V5685" s="5" t="str">
        <f t="shared" si="88"/>
        <v/>
      </c>
    </row>
    <row r="5686" spans="22:22" x14ac:dyDescent="0.35">
      <c r="V5686" s="5" t="str">
        <f t="shared" si="88"/>
        <v/>
      </c>
    </row>
    <row r="5687" spans="22:22" x14ac:dyDescent="0.35">
      <c r="V5687" s="5" t="str">
        <f t="shared" si="88"/>
        <v/>
      </c>
    </row>
    <row r="5688" spans="22:22" x14ac:dyDescent="0.35">
      <c r="V5688" s="5" t="str">
        <f t="shared" si="88"/>
        <v/>
      </c>
    </row>
    <row r="5689" spans="22:22" x14ac:dyDescent="0.35">
      <c r="V5689" s="5" t="str">
        <f t="shared" si="88"/>
        <v/>
      </c>
    </row>
    <row r="5690" spans="22:22" x14ac:dyDescent="0.35">
      <c r="V5690" s="5" t="str">
        <f t="shared" si="88"/>
        <v/>
      </c>
    </row>
    <row r="5691" spans="22:22" x14ac:dyDescent="0.35">
      <c r="V5691" s="5" t="str">
        <f t="shared" si="88"/>
        <v/>
      </c>
    </row>
    <row r="5692" spans="22:22" x14ac:dyDescent="0.35">
      <c r="V5692" s="5" t="str">
        <f t="shared" si="88"/>
        <v/>
      </c>
    </row>
    <row r="5693" spans="22:22" x14ac:dyDescent="0.35">
      <c r="V5693" s="5" t="str">
        <f t="shared" si="88"/>
        <v/>
      </c>
    </row>
    <row r="5694" spans="22:22" x14ac:dyDescent="0.35">
      <c r="V5694" s="5" t="str">
        <f t="shared" si="88"/>
        <v/>
      </c>
    </row>
    <row r="5695" spans="22:22" x14ac:dyDescent="0.35">
      <c r="V5695" s="5" t="str">
        <f t="shared" si="88"/>
        <v/>
      </c>
    </row>
    <row r="5696" spans="22:22" x14ac:dyDescent="0.35">
      <c r="V5696" s="5" t="str">
        <f t="shared" si="88"/>
        <v/>
      </c>
    </row>
    <row r="5697" spans="22:22" x14ac:dyDescent="0.35">
      <c r="V5697" s="5" t="str">
        <f t="shared" si="88"/>
        <v/>
      </c>
    </row>
    <row r="5698" spans="22:22" x14ac:dyDescent="0.35">
      <c r="V5698" s="5" t="str">
        <f t="shared" ref="V5698:V5761" si="89">TRIM(CLEAN(SUBSTITUTE(A5698,CHAR(160)," ")))</f>
        <v/>
      </c>
    </row>
    <row r="5699" spans="22:22" x14ac:dyDescent="0.35">
      <c r="V5699" s="5" t="str">
        <f t="shared" si="89"/>
        <v/>
      </c>
    </row>
    <row r="5700" spans="22:22" x14ac:dyDescent="0.35">
      <c r="V5700" s="5" t="str">
        <f t="shared" si="89"/>
        <v/>
      </c>
    </row>
    <row r="5701" spans="22:22" x14ac:dyDescent="0.35">
      <c r="V5701" s="5" t="str">
        <f t="shared" si="89"/>
        <v/>
      </c>
    </row>
    <row r="5702" spans="22:22" x14ac:dyDescent="0.35">
      <c r="V5702" s="5" t="str">
        <f t="shared" si="89"/>
        <v/>
      </c>
    </row>
    <row r="5703" spans="22:22" x14ac:dyDescent="0.35">
      <c r="V5703" s="5" t="str">
        <f t="shared" si="89"/>
        <v/>
      </c>
    </row>
    <row r="5704" spans="22:22" x14ac:dyDescent="0.35">
      <c r="V5704" s="5" t="str">
        <f t="shared" si="89"/>
        <v/>
      </c>
    </row>
    <row r="5705" spans="22:22" x14ac:dyDescent="0.35">
      <c r="V5705" s="5" t="str">
        <f t="shared" si="89"/>
        <v/>
      </c>
    </row>
    <row r="5706" spans="22:22" x14ac:dyDescent="0.35">
      <c r="V5706" s="5" t="str">
        <f t="shared" si="89"/>
        <v/>
      </c>
    </row>
    <row r="5707" spans="22:22" x14ac:dyDescent="0.35">
      <c r="V5707" s="5" t="str">
        <f t="shared" si="89"/>
        <v/>
      </c>
    </row>
    <row r="5708" spans="22:22" x14ac:dyDescent="0.35">
      <c r="V5708" s="5" t="str">
        <f t="shared" si="89"/>
        <v/>
      </c>
    </row>
    <row r="5709" spans="22:22" x14ac:dyDescent="0.35">
      <c r="V5709" s="5" t="str">
        <f t="shared" si="89"/>
        <v/>
      </c>
    </row>
    <row r="5710" spans="22:22" x14ac:dyDescent="0.35">
      <c r="V5710" s="5" t="str">
        <f t="shared" si="89"/>
        <v/>
      </c>
    </row>
    <row r="5711" spans="22:22" x14ac:dyDescent="0.35">
      <c r="V5711" s="5" t="str">
        <f t="shared" si="89"/>
        <v/>
      </c>
    </row>
    <row r="5712" spans="22:22" x14ac:dyDescent="0.35">
      <c r="V5712" s="5" t="str">
        <f t="shared" si="89"/>
        <v/>
      </c>
    </row>
    <row r="5713" spans="22:22" x14ac:dyDescent="0.35">
      <c r="V5713" s="5" t="str">
        <f t="shared" si="89"/>
        <v/>
      </c>
    </row>
    <row r="5714" spans="22:22" x14ac:dyDescent="0.35">
      <c r="V5714" s="5" t="str">
        <f t="shared" si="89"/>
        <v/>
      </c>
    </row>
    <row r="5715" spans="22:22" x14ac:dyDescent="0.35">
      <c r="V5715" s="5" t="str">
        <f t="shared" si="89"/>
        <v/>
      </c>
    </row>
    <row r="5716" spans="22:22" x14ac:dyDescent="0.35">
      <c r="V5716" s="5" t="str">
        <f t="shared" si="89"/>
        <v/>
      </c>
    </row>
    <row r="5717" spans="22:22" x14ac:dyDescent="0.35">
      <c r="V5717" s="5" t="str">
        <f t="shared" si="89"/>
        <v/>
      </c>
    </row>
    <row r="5718" spans="22:22" x14ac:dyDescent="0.35">
      <c r="V5718" s="5" t="str">
        <f t="shared" si="89"/>
        <v/>
      </c>
    </row>
    <row r="5719" spans="22:22" x14ac:dyDescent="0.35">
      <c r="V5719" s="5" t="str">
        <f t="shared" si="89"/>
        <v/>
      </c>
    </row>
    <row r="5720" spans="22:22" x14ac:dyDescent="0.35">
      <c r="V5720" s="5" t="str">
        <f t="shared" si="89"/>
        <v/>
      </c>
    </row>
    <row r="5721" spans="22:22" x14ac:dyDescent="0.35">
      <c r="V5721" s="5" t="str">
        <f t="shared" si="89"/>
        <v/>
      </c>
    </row>
    <row r="5722" spans="22:22" x14ac:dyDescent="0.35">
      <c r="V5722" s="5" t="str">
        <f t="shared" si="89"/>
        <v/>
      </c>
    </row>
    <row r="5723" spans="22:22" x14ac:dyDescent="0.35">
      <c r="V5723" s="5" t="str">
        <f t="shared" si="89"/>
        <v/>
      </c>
    </row>
    <row r="5724" spans="22:22" x14ac:dyDescent="0.35">
      <c r="V5724" s="5" t="str">
        <f t="shared" si="89"/>
        <v/>
      </c>
    </row>
    <row r="5725" spans="22:22" x14ac:dyDescent="0.35">
      <c r="V5725" s="5" t="str">
        <f t="shared" si="89"/>
        <v/>
      </c>
    </row>
    <row r="5726" spans="22:22" x14ac:dyDescent="0.35">
      <c r="V5726" s="5" t="str">
        <f t="shared" si="89"/>
        <v/>
      </c>
    </row>
    <row r="5727" spans="22:22" x14ac:dyDescent="0.35">
      <c r="V5727" s="5" t="str">
        <f t="shared" si="89"/>
        <v/>
      </c>
    </row>
    <row r="5728" spans="22:22" x14ac:dyDescent="0.35">
      <c r="V5728" s="5" t="str">
        <f t="shared" si="89"/>
        <v/>
      </c>
    </row>
    <row r="5729" spans="22:22" x14ac:dyDescent="0.35">
      <c r="V5729" s="5" t="str">
        <f t="shared" si="89"/>
        <v/>
      </c>
    </row>
    <row r="5730" spans="22:22" x14ac:dyDescent="0.35">
      <c r="V5730" s="5" t="str">
        <f t="shared" si="89"/>
        <v/>
      </c>
    </row>
    <row r="5731" spans="22:22" x14ac:dyDescent="0.35">
      <c r="V5731" s="5" t="str">
        <f t="shared" si="89"/>
        <v/>
      </c>
    </row>
    <row r="5732" spans="22:22" x14ac:dyDescent="0.35">
      <c r="V5732" s="5" t="str">
        <f t="shared" si="89"/>
        <v/>
      </c>
    </row>
    <row r="5733" spans="22:22" x14ac:dyDescent="0.35">
      <c r="V5733" s="5" t="str">
        <f t="shared" si="89"/>
        <v/>
      </c>
    </row>
    <row r="5734" spans="22:22" x14ac:dyDescent="0.35">
      <c r="V5734" s="5" t="str">
        <f t="shared" si="89"/>
        <v/>
      </c>
    </row>
    <row r="5735" spans="22:22" x14ac:dyDescent="0.35">
      <c r="V5735" s="5" t="str">
        <f t="shared" si="89"/>
        <v/>
      </c>
    </row>
    <row r="5736" spans="22:22" x14ac:dyDescent="0.35">
      <c r="V5736" s="5" t="str">
        <f t="shared" si="89"/>
        <v/>
      </c>
    </row>
    <row r="5737" spans="22:22" x14ac:dyDescent="0.35">
      <c r="V5737" s="5" t="str">
        <f t="shared" si="89"/>
        <v/>
      </c>
    </row>
    <row r="5738" spans="22:22" x14ac:dyDescent="0.35">
      <c r="V5738" s="5" t="str">
        <f t="shared" si="89"/>
        <v/>
      </c>
    </row>
    <row r="5739" spans="22:22" x14ac:dyDescent="0.35">
      <c r="V5739" s="5" t="str">
        <f t="shared" si="89"/>
        <v/>
      </c>
    </row>
    <row r="5740" spans="22:22" x14ac:dyDescent="0.35">
      <c r="V5740" s="5" t="str">
        <f t="shared" si="89"/>
        <v/>
      </c>
    </row>
    <row r="5741" spans="22:22" x14ac:dyDescent="0.35">
      <c r="V5741" s="5" t="str">
        <f t="shared" si="89"/>
        <v/>
      </c>
    </row>
    <row r="5742" spans="22:22" x14ac:dyDescent="0.35">
      <c r="V5742" s="5" t="str">
        <f t="shared" si="89"/>
        <v/>
      </c>
    </row>
    <row r="5743" spans="22:22" x14ac:dyDescent="0.35">
      <c r="V5743" s="5" t="str">
        <f t="shared" si="89"/>
        <v/>
      </c>
    </row>
    <row r="5744" spans="22:22" x14ac:dyDescent="0.35">
      <c r="V5744" s="5" t="str">
        <f t="shared" si="89"/>
        <v/>
      </c>
    </row>
    <row r="5745" spans="22:22" x14ac:dyDescent="0.35">
      <c r="V5745" s="5" t="str">
        <f t="shared" si="89"/>
        <v/>
      </c>
    </row>
    <row r="5746" spans="22:22" x14ac:dyDescent="0.35">
      <c r="V5746" s="5" t="str">
        <f t="shared" si="89"/>
        <v/>
      </c>
    </row>
    <row r="5747" spans="22:22" x14ac:dyDescent="0.35">
      <c r="V5747" s="5" t="str">
        <f t="shared" si="89"/>
        <v/>
      </c>
    </row>
    <row r="5748" spans="22:22" x14ac:dyDescent="0.35">
      <c r="V5748" s="5" t="str">
        <f t="shared" si="89"/>
        <v/>
      </c>
    </row>
    <row r="5749" spans="22:22" x14ac:dyDescent="0.35">
      <c r="V5749" s="5" t="str">
        <f t="shared" si="89"/>
        <v/>
      </c>
    </row>
    <row r="5750" spans="22:22" x14ac:dyDescent="0.35">
      <c r="V5750" s="5" t="str">
        <f t="shared" si="89"/>
        <v/>
      </c>
    </row>
    <row r="5751" spans="22:22" x14ac:dyDescent="0.35">
      <c r="V5751" s="5" t="str">
        <f t="shared" si="89"/>
        <v/>
      </c>
    </row>
    <row r="5752" spans="22:22" x14ac:dyDescent="0.35">
      <c r="V5752" s="5" t="str">
        <f t="shared" si="89"/>
        <v/>
      </c>
    </row>
    <row r="5753" spans="22:22" x14ac:dyDescent="0.35">
      <c r="V5753" s="5" t="str">
        <f t="shared" si="89"/>
        <v/>
      </c>
    </row>
    <row r="5754" spans="22:22" x14ac:dyDescent="0.35">
      <c r="V5754" s="5" t="str">
        <f t="shared" si="89"/>
        <v/>
      </c>
    </row>
    <row r="5755" spans="22:22" x14ac:dyDescent="0.35">
      <c r="V5755" s="5" t="str">
        <f t="shared" si="89"/>
        <v/>
      </c>
    </row>
    <row r="5756" spans="22:22" x14ac:dyDescent="0.35">
      <c r="V5756" s="5" t="str">
        <f t="shared" si="89"/>
        <v/>
      </c>
    </row>
    <row r="5757" spans="22:22" x14ac:dyDescent="0.35">
      <c r="V5757" s="5" t="str">
        <f t="shared" si="89"/>
        <v/>
      </c>
    </row>
    <row r="5758" spans="22:22" x14ac:dyDescent="0.35">
      <c r="V5758" s="5" t="str">
        <f t="shared" si="89"/>
        <v/>
      </c>
    </row>
    <row r="5759" spans="22:22" x14ac:dyDescent="0.35">
      <c r="V5759" s="5" t="str">
        <f t="shared" si="89"/>
        <v/>
      </c>
    </row>
    <row r="5760" spans="22:22" x14ac:dyDescent="0.35">
      <c r="V5760" s="5" t="str">
        <f t="shared" si="89"/>
        <v/>
      </c>
    </row>
    <row r="5761" spans="22:22" x14ac:dyDescent="0.35">
      <c r="V5761" s="5" t="str">
        <f t="shared" si="89"/>
        <v/>
      </c>
    </row>
    <row r="5762" spans="22:22" x14ac:dyDescent="0.35">
      <c r="V5762" s="5" t="str">
        <f t="shared" ref="V5762:V5825" si="90">TRIM(CLEAN(SUBSTITUTE(A5762,CHAR(160)," ")))</f>
        <v/>
      </c>
    </row>
    <row r="5763" spans="22:22" x14ac:dyDescent="0.35">
      <c r="V5763" s="5" t="str">
        <f t="shared" si="90"/>
        <v/>
      </c>
    </row>
    <row r="5764" spans="22:22" x14ac:dyDescent="0.35">
      <c r="V5764" s="5" t="str">
        <f t="shared" si="90"/>
        <v/>
      </c>
    </row>
    <row r="5765" spans="22:22" x14ac:dyDescent="0.35">
      <c r="V5765" s="5" t="str">
        <f t="shared" si="90"/>
        <v/>
      </c>
    </row>
    <row r="5766" spans="22:22" x14ac:dyDescent="0.35">
      <c r="V5766" s="5" t="str">
        <f t="shared" si="90"/>
        <v/>
      </c>
    </row>
    <row r="5767" spans="22:22" x14ac:dyDescent="0.35">
      <c r="V5767" s="5" t="str">
        <f t="shared" si="90"/>
        <v/>
      </c>
    </row>
    <row r="5768" spans="22:22" x14ac:dyDescent="0.35">
      <c r="V5768" s="5" t="str">
        <f t="shared" si="90"/>
        <v/>
      </c>
    </row>
    <row r="5769" spans="22:22" x14ac:dyDescent="0.35">
      <c r="V5769" s="5" t="str">
        <f t="shared" si="90"/>
        <v/>
      </c>
    </row>
    <row r="5770" spans="22:22" x14ac:dyDescent="0.35">
      <c r="V5770" s="5" t="str">
        <f t="shared" si="90"/>
        <v/>
      </c>
    </row>
    <row r="5771" spans="22:22" x14ac:dyDescent="0.35">
      <c r="V5771" s="5" t="str">
        <f t="shared" si="90"/>
        <v/>
      </c>
    </row>
    <row r="5772" spans="22:22" x14ac:dyDescent="0.35">
      <c r="V5772" s="5" t="str">
        <f t="shared" si="90"/>
        <v/>
      </c>
    </row>
    <row r="5773" spans="22:22" x14ac:dyDescent="0.35">
      <c r="V5773" s="5" t="str">
        <f t="shared" si="90"/>
        <v/>
      </c>
    </row>
    <row r="5774" spans="22:22" x14ac:dyDescent="0.35">
      <c r="V5774" s="5" t="str">
        <f t="shared" si="90"/>
        <v/>
      </c>
    </row>
    <row r="5775" spans="22:22" x14ac:dyDescent="0.35">
      <c r="V5775" s="5" t="str">
        <f t="shared" si="90"/>
        <v/>
      </c>
    </row>
    <row r="5776" spans="22:22" x14ac:dyDescent="0.35">
      <c r="V5776" s="5" t="str">
        <f t="shared" si="90"/>
        <v/>
      </c>
    </row>
    <row r="5777" spans="22:22" x14ac:dyDescent="0.35">
      <c r="V5777" s="5" t="str">
        <f t="shared" si="90"/>
        <v/>
      </c>
    </row>
    <row r="5778" spans="22:22" x14ac:dyDescent="0.35">
      <c r="V5778" s="5" t="str">
        <f t="shared" si="90"/>
        <v/>
      </c>
    </row>
    <row r="5779" spans="22:22" x14ac:dyDescent="0.35">
      <c r="V5779" s="5" t="str">
        <f t="shared" si="90"/>
        <v/>
      </c>
    </row>
    <row r="5780" spans="22:22" x14ac:dyDescent="0.35">
      <c r="V5780" s="5" t="str">
        <f t="shared" si="90"/>
        <v/>
      </c>
    </row>
    <row r="5781" spans="22:22" x14ac:dyDescent="0.35">
      <c r="V5781" s="5" t="str">
        <f t="shared" si="90"/>
        <v/>
      </c>
    </row>
    <row r="5782" spans="22:22" x14ac:dyDescent="0.35">
      <c r="V5782" s="5" t="str">
        <f t="shared" si="90"/>
        <v/>
      </c>
    </row>
    <row r="5783" spans="22:22" x14ac:dyDescent="0.35">
      <c r="V5783" s="5" t="str">
        <f t="shared" si="90"/>
        <v/>
      </c>
    </row>
    <row r="5784" spans="22:22" x14ac:dyDescent="0.35">
      <c r="V5784" s="5" t="str">
        <f t="shared" si="90"/>
        <v/>
      </c>
    </row>
    <row r="5785" spans="22:22" x14ac:dyDescent="0.35">
      <c r="V5785" s="5" t="str">
        <f t="shared" si="90"/>
        <v/>
      </c>
    </row>
    <row r="5786" spans="22:22" x14ac:dyDescent="0.35">
      <c r="V5786" s="5" t="str">
        <f t="shared" si="90"/>
        <v/>
      </c>
    </row>
    <row r="5787" spans="22:22" x14ac:dyDescent="0.35">
      <c r="V5787" s="5" t="str">
        <f t="shared" si="90"/>
        <v/>
      </c>
    </row>
    <row r="5788" spans="22:22" x14ac:dyDescent="0.35">
      <c r="V5788" s="5" t="str">
        <f t="shared" si="90"/>
        <v/>
      </c>
    </row>
    <row r="5789" spans="22:22" x14ac:dyDescent="0.35">
      <c r="V5789" s="5" t="str">
        <f t="shared" si="90"/>
        <v/>
      </c>
    </row>
    <row r="5790" spans="22:22" x14ac:dyDescent="0.35">
      <c r="V5790" s="5" t="str">
        <f t="shared" si="90"/>
        <v/>
      </c>
    </row>
    <row r="5791" spans="22:22" x14ac:dyDescent="0.35">
      <c r="V5791" s="5" t="str">
        <f t="shared" si="90"/>
        <v/>
      </c>
    </row>
    <row r="5792" spans="22:22" x14ac:dyDescent="0.35">
      <c r="V5792" s="5" t="str">
        <f t="shared" si="90"/>
        <v/>
      </c>
    </row>
    <row r="5793" spans="22:22" x14ac:dyDescent="0.35">
      <c r="V5793" s="5" t="str">
        <f t="shared" si="90"/>
        <v/>
      </c>
    </row>
    <row r="5794" spans="22:22" x14ac:dyDescent="0.35">
      <c r="V5794" s="5" t="str">
        <f t="shared" si="90"/>
        <v/>
      </c>
    </row>
    <row r="5795" spans="22:22" x14ac:dyDescent="0.35">
      <c r="V5795" s="5" t="str">
        <f t="shared" si="90"/>
        <v/>
      </c>
    </row>
    <row r="5796" spans="22:22" x14ac:dyDescent="0.35">
      <c r="V5796" s="5" t="str">
        <f t="shared" si="90"/>
        <v/>
      </c>
    </row>
    <row r="5797" spans="22:22" x14ac:dyDescent="0.35">
      <c r="V5797" s="5" t="str">
        <f t="shared" si="90"/>
        <v/>
      </c>
    </row>
    <row r="5798" spans="22:22" x14ac:dyDescent="0.35">
      <c r="V5798" s="5" t="str">
        <f t="shared" si="90"/>
        <v/>
      </c>
    </row>
    <row r="5799" spans="22:22" x14ac:dyDescent="0.35">
      <c r="V5799" s="5" t="str">
        <f t="shared" si="90"/>
        <v/>
      </c>
    </row>
    <row r="5800" spans="22:22" x14ac:dyDescent="0.35">
      <c r="V5800" s="5" t="str">
        <f t="shared" si="90"/>
        <v/>
      </c>
    </row>
    <row r="5801" spans="22:22" x14ac:dyDescent="0.35">
      <c r="V5801" s="5" t="str">
        <f t="shared" si="90"/>
        <v/>
      </c>
    </row>
    <row r="5802" spans="22:22" x14ac:dyDescent="0.35">
      <c r="V5802" s="5" t="str">
        <f t="shared" si="90"/>
        <v/>
      </c>
    </row>
    <row r="5803" spans="22:22" x14ac:dyDescent="0.35">
      <c r="V5803" s="5" t="str">
        <f t="shared" si="90"/>
        <v/>
      </c>
    </row>
    <row r="5804" spans="22:22" x14ac:dyDescent="0.35">
      <c r="V5804" s="5" t="str">
        <f t="shared" si="90"/>
        <v/>
      </c>
    </row>
    <row r="5805" spans="22:22" x14ac:dyDescent="0.35">
      <c r="V5805" s="5" t="str">
        <f t="shared" si="90"/>
        <v/>
      </c>
    </row>
    <row r="5806" spans="22:22" x14ac:dyDescent="0.35">
      <c r="V5806" s="5" t="str">
        <f t="shared" si="90"/>
        <v/>
      </c>
    </row>
    <row r="5807" spans="22:22" x14ac:dyDescent="0.35">
      <c r="V5807" s="5" t="str">
        <f t="shared" si="90"/>
        <v/>
      </c>
    </row>
    <row r="5808" spans="22:22" x14ac:dyDescent="0.35">
      <c r="V5808" s="5" t="str">
        <f t="shared" si="90"/>
        <v/>
      </c>
    </row>
    <row r="5809" spans="22:22" x14ac:dyDescent="0.35">
      <c r="V5809" s="5" t="str">
        <f t="shared" si="90"/>
        <v/>
      </c>
    </row>
    <row r="5810" spans="22:22" x14ac:dyDescent="0.35">
      <c r="V5810" s="5" t="str">
        <f t="shared" si="90"/>
        <v/>
      </c>
    </row>
    <row r="5811" spans="22:22" x14ac:dyDescent="0.35">
      <c r="V5811" s="5" t="str">
        <f t="shared" si="90"/>
        <v/>
      </c>
    </row>
    <row r="5812" spans="22:22" x14ac:dyDescent="0.35">
      <c r="V5812" s="5" t="str">
        <f t="shared" si="90"/>
        <v/>
      </c>
    </row>
    <row r="5813" spans="22:22" x14ac:dyDescent="0.35">
      <c r="V5813" s="5" t="str">
        <f t="shared" si="90"/>
        <v/>
      </c>
    </row>
    <row r="5814" spans="22:22" x14ac:dyDescent="0.35">
      <c r="V5814" s="5" t="str">
        <f t="shared" si="90"/>
        <v/>
      </c>
    </row>
    <row r="5815" spans="22:22" x14ac:dyDescent="0.35">
      <c r="V5815" s="5" t="str">
        <f t="shared" si="90"/>
        <v/>
      </c>
    </row>
    <row r="5816" spans="22:22" x14ac:dyDescent="0.35">
      <c r="V5816" s="5" t="str">
        <f t="shared" si="90"/>
        <v/>
      </c>
    </row>
    <row r="5817" spans="22:22" x14ac:dyDescent="0.35">
      <c r="V5817" s="5" t="str">
        <f t="shared" si="90"/>
        <v/>
      </c>
    </row>
    <row r="5818" spans="22:22" x14ac:dyDescent="0.35">
      <c r="V5818" s="5" t="str">
        <f t="shared" si="90"/>
        <v/>
      </c>
    </row>
    <row r="5819" spans="22:22" x14ac:dyDescent="0.35">
      <c r="V5819" s="5" t="str">
        <f t="shared" si="90"/>
        <v/>
      </c>
    </row>
    <row r="5820" spans="22:22" x14ac:dyDescent="0.35">
      <c r="V5820" s="5" t="str">
        <f t="shared" si="90"/>
        <v/>
      </c>
    </row>
    <row r="5821" spans="22:22" x14ac:dyDescent="0.35">
      <c r="V5821" s="5" t="str">
        <f t="shared" si="90"/>
        <v/>
      </c>
    </row>
    <row r="5822" spans="22:22" x14ac:dyDescent="0.35">
      <c r="V5822" s="5" t="str">
        <f t="shared" si="90"/>
        <v/>
      </c>
    </row>
    <row r="5823" spans="22:22" x14ac:dyDescent="0.35">
      <c r="V5823" s="5" t="str">
        <f t="shared" si="90"/>
        <v/>
      </c>
    </row>
    <row r="5824" spans="22:22" x14ac:dyDescent="0.35">
      <c r="V5824" s="5" t="str">
        <f t="shared" si="90"/>
        <v/>
      </c>
    </row>
    <row r="5825" spans="22:22" x14ac:dyDescent="0.35">
      <c r="V5825" s="5" t="str">
        <f t="shared" si="90"/>
        <v/>
      </c>
    </row>
    <row r="5826" spans="22:22" x14ac:dyDescent="0.35">
      <c r="V5826" s="5" t="str">
        <f t="shared" ref="V5826:V5889" si="91">TRIM(CLEAN(SUBSTITUTE(A5826,CHAR(160)," ")))</f>
        <v/>
      </c>
    </row>
    <row r="5827" spans="22:22" x14ac:dyDescent="0.35">
      <c r="V5827" s="5" t="str">
        <f t="shared" si="91"/>
        <v/>
      </c>
    </row>
    <row r="5828" spans="22:22" x14ac:dyDescent="0.35">
      <c r="V5828" s="5" t="str">
        <f t="shared" si="91"/>
        <v/>
      </c>
    </row>
    <row r="5829" spans="22:22" x14ac:dyDescent="0.35">
      <c r="V5829" s="5" t="str">
        <f t="shared" si="91"/>
        <v/>
      </c>
    </row>
    <row r="5830" spans="22:22" x14ac:dyDescent="0.35">
      <c r="V5830" s="5" t="str">
        <f t="shared" si="91"/>
        <v/>
      </c>
    </row>
    <row r="5831" spans="22:22" x14ac:dyDescent="0.35">
      <c r="V5831" s="5" t="str">
        <f t="shared" si="91"/>
        <v/>
      </c>
    </row>
    <row r="5832" spans="22:22" x14ac:dyDescent="0.35">
      <c r="V5832" s="5" t="str">
        <f t="shared" si="91"/>
        <v/>
      </c>
    </row>
    <row r="5833" spans="22:22" x14ac:dyDescent="0.35">
      <c r="V5833" s="5" t="str">
        <f t="shared" si="91"/>
        <v/>
      </c>
    </row>
    <row r="5834" spans="22:22" x14ac:dyDescent="0.35">
      <c r="V5834" s="5" t="str">
        <f t="shared" si="91"/>
        <v/>
      </c>
    </row>
    <row r="5835" spans="22:22" x14ac:dyDescent="0.35">
      <c r="V5835" s="5" t="str">
        <f t="shared" si="91"/>
        <v/>
      </c>
    </row>
    <row r="5836" spans="22:22" x14ac:dyDescent="0.35">
      <c r="V5836" s="5" t="str">
        <f t="shared" si="91"/>
        <v/>
      </c>
    </row>
    <row r="5837" spans="22:22" x14ac:dyDescent="0.35">
      <c r="V5837" s="5" t="str">
        <f t="shared" si="91"/>
        <v/>
      </c>
    </row>
    <row r="5838" spans="22:22" x14ac:dyDescent="0.35">
      <c r="V5838" s="5" t="str">
        <f t="shared" si="91"/>
        <v/>
      </c>
    </row>
    <row r="5839" spans="22:22" x14ac:dyDescent="0.35">
      <c r="V5839" s="5" t="str">
        <f t="shared" si="91"/>
        <v/>
      </c>
    </row>
    <row r="5840" spans="22:22" x14ac:dyDescent="0.35">
      <c r="V5840" s="5" t="str">
        <f t="shared" si="91"/>
        <v/>
      </c>
    </row>
    <row r="5841" spans="22:22" x14ac:dyDescent="0.35">
      <c r="V5841" s="5" t="str">
        <f t="shared" si="91"/>
        <v/>
      </c>
    </row>
    <row r="5842" spans="22:22" x14ac:dyDescent="0.35">
      <c r="V5842" s="5" t="str">
        <f t="shared" si="91"/>
        <v/>
      </c>
    </row>
    <row r="5843" spans="22:22" x14ac:dyDescent="0.35">
      <c r="V5843" s="5" t="str">
        <f t="shared" si="91"/>
        <v/>
      </c>
    </row>
    <row r="5844" spans="22:22" x14ac:dyDescent="0.35">
      <c r="V5844" s="5" t="str">
        <f t="shared" si="91"/>
        <v/>
      </c>
    </row>
    <row r="5845" spans="22:22" x14ac:dyDescent="0.35">
      <c r="V5845" s="5" t="str">
        <f t="shared" si="91"/>
        <v/>
      </c>
    </row>
    <row r="5846" spans="22:22" x14ac:dyDescent="0.35">
      <c r="V5846" s="5" t="str">
        <f t="shared" si="91"/>
        <v/>
      </c>
    </row>
    <row r="5847" spans="22:22" x14ac:dyDescent="0.35">
      <c r="V5847" s="5" t="str">
        <f t="shared" si="91"/>
        <v/>
      </c>
    </row>
    <row r="5848" spans="22:22" x14ac:dyDescent="0.35">
      <c r="V5848" s="5" t="str">
        <f t="shared" si="91"/>
        <v/>
      </c>
    </row>
    <row r="5849" spans="22:22" x14ac:dyDescent="0.35">
      <c r="V5849" s="5" t="str">
        <f t="shared" si="91"/>
        <v/>
      </c>
    </row>
    <row r="5850" spans="22:22" x14ac:dyDescent="0.35">
      <c r="V5850" s="5" t="str">
        <f t="shared" si="91"/>
        <v/>
      </c>
    </row>
    <row r="5851" spans="22:22" x14ac:dyDescent="0.35">
      <c r="V5851" s="5" t="str">
        <f t="shared" si="91"/>
        <v/>
      </c>
    </row>
    <row r="5852" spans="22:22" x14ac:dyDescent="0.35">
      <c r="V5852" s="5" t="str">
        <f t="shared" si="91"/>
        <v/>
      </c>
    </row>
    <row r="5853" spans="22:22" x14ac:dyDescent="0.35">
      <c r="V5853" s="5" t="str">
        <f t="shared" si="91"/>
        <v/>
      </c>
    </row>
    <row r="5854" spans="22:22" x14ac:dyDescent="0.35">
      <c r="V5854" s="5" t="str">
        <f t="shared" si="91"/>
        <v/>
      </c>
    </row>
    <row r="5855" spans="22:22" x14ac:dyDescent="0.35">
      <c r="V5855" s="5" t="str">
        <f t="shared" si="91"/>
        <v/>
      </c>
    </row>
    <row r="5856" spans="22:22" x14ac:dyDescent="0.35">
      <c r="V5856" s="5" t="str">
        <f t="shared" si="91"/>
        <v/>
      </c>
    </row>
    <row r="5857" spans="22:22" x14ac:dyDescent="0.35">
      <c r="V5857" s="5" t="str">
        <f t="shared" si="91"/>
        <v/>
      </c>
    </row>
    <row r="5858" spans="22:22" x14ac:dyDescent="0.35">
      <c r="V5858" s="5" t="str">
        <f t="shared" si="91"/>
        <v/>
      </c>
    </row>
    <row r="5859" spans="22:22" x14ac:dyDescent="0.35">
      <c r="V5859" s="5" t="str">
        <f t="shared" si="91"/>
        <v/>
      </c>
    </row>
    <row r="5860" spans="22:22" x14ac:dyDescent="0.35">
      <c r="V5860" s="5" t="str">
        <f t="shared" si="91"/>
        <v/>
      </c>
    </row>
    <row r="5861" spans="22:22" x14ac:dyDescent="0.35">
      <c r="V5861" s="5" t="str">
        <f t="shared" si="91"/>
        <v/>
      </c>
    </row>
    <row r="5862" spans="22:22" x14ac:dyDescent="0.35">
      <c r="V5862" s="5" t="str">
        <f t="shared" si="91"/>
        <v/>
      </c>
    </row>
    <row r="5863" spans="22:22" x14ac:dyDescent="0.35">
      <c r="V5863" s="5" t="str">
        <f t="shared" si="91"/>
        <v/>
      </c>
    </row>
    <row r="5864" spans="22:22" x14ac:dyDescent="0.35">
      <c r="V5864" s="5" t="str">
        <f t="shared" si="91"/>
        <v/>
      </c>
    </row>
    <row r="5865" spans="22:22" x14ac:dyDescent="0.35">
      <c r="V5865" s="5" t="str">
        <f t="shared" si="91"/>
        <v/>
      </c>
    </row>
    <row r="5866" spans="22:22" x14ac:dyDescent="0.35">
      <c r="V5866" s="5" t="str">
        <f t="shared" si="91"/>
        <v/>
      </c>
    </row>
    <row r="5867" spans="22:22" x14ac:dyDescent="0.35">
      <c r="V5867" s="5" t="str">
        <f t="shared" si="91"/>
        <v/>
      </c>
    </row>
    <row r="5868" spans="22:22" x14ac:dyDescent="0.35">
      <c r="V5868" s="5" t="str">
        <f t="shared" si="91"/>
        <v/>
      </c>
    </row>
    <row r="5869" spans="22:22" x14ac:dyDescent="0.35">
      <c r="V5869" s="5" t="str">
        <f t="shared" si="91"/>
        <v/>
      </c>
    </row>
    <row r="5870" spans="22:22" x14ac:dyDescent="0.35">
      <c r="V5870" s="5" t="str">
        <f t="shared" si="91"/>
        <v/>
      </c>
    </row>
    <row r="5871" spans="22:22" x14ac:dyDescent="0.35">
      <c r="V5871" s="5" t="str">
        <f t="shared" si="91"/>
        <v/>
      </c>
    </row>
    <row r="5872" spans="22:22" x14ac:dyDescent="0.35">
      <c r="V5872" s="5" t="str">
        <f t="shared" si="91"/>
        <v/>
      </c>
    </row>
    <row r="5873" spans="22:22" x14ac:dyDescent="0.35">
      <c r="V5873" s="5" t="str">
        <f t="shared" si="91"/>
        <v/>
      </c>
    </row>
    <row r="5874" spans="22:22" x14ac:dyDescent="0.35">
      <c r="V5874" s="5" t="str">
        <f t="shared" si="91"/>
        <v/>
      </c>
    </row>
    <row r="5875" spans="22:22" x14ac:dyDescent="0.35">
      <c r="V5875" s="5" t="str">
        <f t="shared" si="91"/>
        <v/>
      </c>
    </row>
    <row r="5876" spans="22:22" x14ac:dyDescent="0.35">
      <c r="V5876" s="5" t="str">
        <f t="shared" si="91"/>
        <v/>
      </c>
    </row>
    <row r="5877" spans="22:22" x14ac:dyDescent="0.35">
      <c r="V5877" s="5" t="str">
        <f t="shared" si="91"/>
        <v/>
      </c>
    </row>
    <row r="5878" spans="22:22" x14ac:dyDescent="0.35">
      <c r="V5878" s="5" t="str">
        <f t="shared" si="91"/>
        <v/>
      </c>
    </row>
    <row r="5879" spans="22:22" x14ac:dyDescent="0.35">
      <c r="V5879" s="5" t="str">
        <f t="shared" si="91"/>
        <v/>
      </c>
    </row>
    <row r="5880" spans="22:22" x14ac:dyDescent="0.35">
      <c r="V5880" s="5" t="str">
        <f t="shared" si="91"/>
        <v/>
      </c>
    </row>
    <row r="5881" spans="22:22" x14ac:dyDescent="0.35">
      <c r="V5881" s="5" t="str">
        <f t="shared" si="91"/>
        <v/>
      </c>
    </row>
    <row r="5882" spans="22:22" x14ac:dyDescent="0.35">
      <c r="V5882" s="5" t="str">
        <f t="shared" si="91"/>
        <v/>
      </c>
    </row>
    <row r="5883" spans="22:22" x14ac:dyDescent="0.35">
      <c r="V5883" s="5" t="str">
        <f t="shared" si="91"/>
        <v/>
      </c>
    </row>
    <row r="5884" spans="22:22" x14ac:dyDescent="0.35">
      <c r="V5884" s="5" t="str">
        <f t="shared" si="91"/>
        <v/>
      </c>
    </row>
    <row r="5885" spans="22:22" x14ac:dyDescent="0.35">
      <c r="V5885" s="5" t="str">
        <f t="shared" si="91"/>
        <v/>
      </c>
    </row>
    <row r="5886" spans="22:22" x14ac:dyDescent="0.35">
      <c r="V5886" s="5" t="str">
        <f t="shared" si="91"/>
        <v/>
      </c>
    </row>
    <row r="5887" spans="22:22" x14ac:dyDescent="0.35">
      <c r="V5887" s="5" t="str">
        <f t="shared" si="91"/>
        <v/>
      </c>
    </row>
    <row r="5888" spans="22:22" x14ac:dyDescent="0.35">
      <c r="V5888" s="5" t="str">
        <f t="shared" si="91"/>
        <v/>
      </c>
    </row>
    <row r="5889" spans="22:22" x14ac:dyDescent="0.35">
      <c r="V5889" s="5" t="str">
        <f t="shared" si="91"/>
        <v/>
      </c>
    </row>
    <row r="5890" spans="22:22" x14ac:dyDescent="0.35">
      <c r="V5890" s="5" t="str">
        <f t="shared" ref="V5890:V5953" si="92">TRIM(CLEAN(SUBSTITUTE(A5890,CHAR(160)," ")))</f>
        <v/>
      </c>
    </row>
    <row r="5891" spans="22:22" x14ac:dyDescent="0.35">
      <c r="V5891" s="5" t="str">
        <f t="shared" si="92"/>
        <v/>
      </c>
    </row>
    <row r="5892" spans="22:22" x14ac:dyDescent="0.35">
      <c r="V5892" s="5" t="str">
        <f t="shared" si="92"/>
        <v/>
      </c>
    </row>
    <row r="5893" spans="22:22" x14ac:dyDescent="0.35">
      <c r="V5893" s="5" t="str">
        <f t="shared" si="92"/>
        <v/>
      </c>
    </row>
    <row r="5894" spans="22:22" x14ac:dyDescent="0.35">
      <c r="V5894" s="5" t="str">
        <f t="shared" si="92"/>
        <v/>
      </c>
    </row>
    <row r="5895" spans="22:22" x14ac:dyDescent="0.35">
      <c r="V5895" s="5" t="str">
        <f t="shared" si="92"/>
        <v/>
      </c>
    </row>
    <row r="5896" spans="22:22" x14ac:dyDescent="0.35">
      <c r="V5896" s="5" t="str">
        <f t="shared" si="92"/>
        <v/>
      </c>
    </row>
    <row r="5897" spans="22:22" x14ac:dyDescent="0.35">
      <c r="V5897" s="5" t="str">
        <f t="shared" si="92"/>
        <v/>
      </c>
    </row>
    <row r="5898" spans="22:22" x14ac:dyDescent="0.35">
      <c r="V5898" s="5" t="str">
        <f t="shared" si="92"/>
        <v/>
      </c>
    </row>
    <row r="5899" spans="22:22" x14ac:dyDescent="0.35">
      <c r="V5899" s="5" t="str">
        <f t="shared" si="92"/>
        <v/>
      </c>
    </row>
    <row r="5900" spans="22:22" x14ac:dyDescent="0.35">
      <c r="V5900" s="5" t="str">
        <f t="shared" si="92"/>
        <v/>
      </c>
    </row>
    <row r="5901" spans="22:22" x14ac:dyDescent="0.35">
      <c r="V5901" s="5" t="str">
        <f t="shared" si="92"/>
        <v/>
      </c>
    </row>
    <row r="5902" spans="22:22" x14ac:dyDescent="0.35">
      <c r="V5902" s="5" t="str">
        <f t="shared" si="92"/>
        <v/>
      </c>
    </row>
    <row r="5903" spans="22:22" x14ac:dyDescent="0.35">
      <c r="V5903" s="5" t="str">
        <f t="shared" si="92"/>
        <v/>
      </c>
    </row>
    <row r="5904" spans="22:22" x14ac:dyDescent="0.35">
      <c r="V5904" s="5" t="str">
        <f t="shared" si="92"/>
        <v/>
      </c>
    </row>
    <row r="5905" spans="22:22" x14ac:dyDescent="0.35">
      <c r="V5905" s="5" t="str">
        <f t="shared" si="92"/>
        <v/>
      </c>
    </row>
    <row r="5906" spans="22:22" x14ac:dyDescent="0.35">
      <c r="V5906" s="5" t="str">
        <f t="shared" si="92"/>
        <v/>
      </c>
    </row>
    <row r="5907" spans="22:22" x14ac:dyDescent="0.35">
      <c r="V5907" s="5" t="str">
        <f t="shared" si="92"/>
        <v/>
      </c>
    </row>
    <row r="5908" spans="22:22" x14ac:dyDescent="0.35">
      <c r="V5908" s="5" t="str">
        <f t="shared" si="92"/>
        <v/>
      </c>
    </row>
    <row r="5909" spans="22:22" x14ac:dyDescent="0.35">
      <c r="V5909" s="5" t="str">
        <f t="shared" si="92"/>
        <v/>
      </c>
    </row>
    <row r="5910" spans="22:22" x14ac:dyDescent="0.35">
      <c r="V5910" s="5" t="str">
        <f t="shared" si="92"/>
        <v/>
      </c>
    </row>
    <row r="5911" spans="22:22" x14ac:dyDescent="0.35">
      <c r="V5911" s="5" t="str">
        <f t="shared" si="92"/>
        <v/>
      </c>
    </row>
    <row r="5912" spans="22:22" x14ac:dyDescent="0.35">
      <c r="V5912" s="5" t="str">
        <f t="shared" si="92"/>
        <v/>
      </c>
    </row>
    <row r="5913" spans="22:22" x14ac:dyDescent="0.35">
      <c r="V5913" s="5" t="str">
        <f t="shared" si="92"/>
        <v/>
      </c>
    </row>
    <row r="5914" spans="22:22" x14ac:dyDescent="0.35">
      <c r="V5914" s="5" t="str">
        <f t="shared" si="92"/>
        <v/>
      </c>
    </row>
    <row r="5915" spans="22:22" x14ac:dyDescent="0.35">
      <c r="V5915" s="5" t="str">
        <f t="shared" si="92"/>
        <v/>
      </c>
    </row>
    <row r="5916" spans="22:22" x14ac:dyDescent="0.35">
      <c r="V5916" s="5" t="str">
        <f t="shared" si="92"/>
        <v/>
      </c>
    </row>
    <row r="5917" spans="22:22" x14ac:dyDescent="0.35">
      <c r="V5917" s="5" t="str">
        <f t="shared" si="92"/>
        <v/>
      </c>
    </row>
    <row r="5918" spans="22:22" x14ac:dyDescent="0.35">
      <c r="V5918" s="5" t="str">
        <f t="shared" si="92"/>
        <v/>
      </c>
    </row>
    <row r="5919" spans="22:22" x14ac:dyDescent="0.35">
      <c r="V5919" s="5" t="str">
        <f t="shared" si="92"/>
        <v/>
      </c>
    </row>
    <row r="5920" spans="22:22" x14ac:dyDescent="0.35">
      <c r="V5920" s="5" t="str">
        <f t="shared" si="92"/>
        <v/>
      </c>
    </row>
    <row r="5921" spans="22:22" x14ac:dyDescent="0.35">
      <c r="V5921" s="5" t="str">
        <f t="shared" si="92"/>
        <v/>
      </c>
    </row>
    <row r="5922" spans="22:22" x14ac:dyDescent="0.35">
      <c r="V5922" s="5" t="str">
        <f t="shared" si="92"/>
        <v/>
      </c>
    </row>
    <row r="5923" spans="22:22" x14ac:dyDescent="0.35">
      <c r="V5923" s="5" t="str">
        <f t="shared" si="92"/>
        <v/>
      </c>
    </row>
    <row r="5924" spans="22:22" x14ac:dyDescent="0.35">
      <c r="V5924" s="5" t="str">
        <f t="shared" si="92"/>
        <v/>
      </c>
    </row>
    <row r="5925" spans="22:22" x14ac:dyDescent="0.35">
      <c r="V5925" s="5" t="str">
        <f t="shared" si="92"/>
        <v/>
      </c>
    </row>
    <row r="5926" spans="22:22" x14ac:dyDescent="0.35">
      <c r="V5926" s="5" t="str">
        <f t="shared" si="92"/>
        <v/>
      </c>
    </row>
    <row r="5927" spans="22:22" x14ac:dyDescent="0.35">
      <c r="V5927" s="5" t="str">
        <f t="shared" si="92"/>
        <v/>
      </c>
    </row>
    <row r="5928" spans="22:22" x14ac:dyDescent="0.35">
      <c r="V5928" s="5" t="str">
        <f t="shared" si="92"/>
        <v/>
      </c>
    </row>
    <row r="5929" spans="22:22" x14ac:dyDescent="0.35">
      <c r="V5929" s="5" t="str">
        <f t="shared" si="92"/>
        <v/>
      </c>
    </row>
    <row r="5930" spans="22:22" x14ac:dyDescent="0.35">
      <c r="V5930" s="5" t="str">
        <f t="shared" si="92"/>
        <v/>
      </c>
    </row>
    <row r="5931" spans="22:22" x14ac:dyDescent="0.35">
      <c r="V5931" s="5" t="str">
        <f t="shared" si="92"/>
        <v/>
      </c>
    </row>
    <row r="5932" spans="22:22" x14ac:dyDescent="0.35">
      <c r="V5932" s="5" t="str">
        <f t="shared" si="92"/>
        <v/>
      </c>
    </row>
    <row r="5933" spans="22:22" x14ac:dyDescent="0.35">
      <c r="V5933" s="5" t="str">
        <f t="shared" si="92"/>
        <v/>
      </c>
    </row>
    <row r="5934" spans="22:22" x14ac:dyDescent="0.35">
      <c r="V5934" s="5" t="str">
        <f t="shared" si="92"/>
        <v/>
      </c>
    </row>
    <row r="5935" spans="22:22" x14ac:dyDescent="0.35">
      <c r="V5935" s="5" t="str">
        <f t="shared" si="92"/>
        <v/>
      </c>
    </row>
    <row r="5936" spans="22:22" x14ac:dyDescent="0.35">
      <c r="V5936" s="5" t="str">
        <f t="shared" si="92"/>
        <v/>
      </c>
    </row>
    <row r="5937" spans="22:22" x14ac:dyDescent="0.35">
      <c r="V5937" s="5" t="str">
        <f t="shared" si="92"/>
        <v/>
      </c>
    </row>
    <row r="5938" spans="22:22" x14ac:dyDescent="0.35">
      <c r="V5938" s="5" t="str">
        <f t="shared" si="92"/>
        <v/>
      </c>
    </row>
    <row r="5939" spans="22:22" x14ac:dyDescent="0.35">
      <c r="V5939" s="5" t="str">
        <f t="shared" si="92"/>
        <v/>
      </c>
    </row>
    <row r="5940" spans="22:22" x14ac:dyDescent="0.35">
      <c r="V5940" s="5" t="str">
        <f t="shared" si="92"/>
        <v/>
      </c>
    </row>
    <row r="5941" spans="22:22" x14ac:dyDescent="0.35">
      <c r="V5941" s="5" t="str">
        <f t="shared" si="92"/>
        <v/>
      </c>
    </row>
    <row r="5942" spans="22:22" x14ac:dyDescent="0.35">
      <c r="V5942" s="5" t="str">
        <f t="shared" si="92"/>
        <v/>
      </c>
    </row>
    <row r="5943" spans="22:22" x14ac:dyDescent="0.35">
      <c r="V5943" s="5" t="str">
        <f t="shared" si="92"/>
        <v/>
      </c>
    </row>
    <row r="5944" spans="22:22" x14ac:dyDescent="0.35">
      <c r="V5944" s="5" t="str">
        <f t="shared" si="92"/>
        <v/>
      </c>
    </row>
    <row r="5945" spans="22:22" x14ac:dyDescent="0.35">
      <c r="V5945" s="5" t="str">
        <f t="shared" si="92"/>
        <v/>
      </c>
    </row>
    <row r="5946" spans="22:22" x14ac:dyDescent="0.35">
      <c r="V5946" s="5" t="str">
        <f t="shared" si="92"/>
        <v/>
      </c>
    </row>
    <row r="5947" spans="22:22" x14ac:dyDescent="0.35">
      <c r="V5947" s="5" t="str">
        <f t="shared" si="92"/>
        <v/>
      </c>
    </row>
    <row r="5948" spans="22:22" x14ac:dyDescent="0.35">
      <c r="V5948" s="5" t="str">
        <f t="shared" si="92"/>
        <v/>
      </c>
    </row>
    <row r="5949" spans="22:22" x14ac:dyDescent="0.35">
      <c r="V5949" s="5" t="str">
        <f t="shared" si="92"/>
        <v/>
      </c>
    </row>
    <row r="5950" spans="22:22" x14ac:dyDescent="0.35">
      <c r="V5950" s="5" t="str">
        <f t="shared" si="92"/>
        <v/>
      </c>
    </row>
    <row r="5951" spans="22:22" x14ac:dyDescent="0.35">
      <c r="V5951" s="5" t="str">
        <f t="shared" si="92"/>
        <v/>
      </c>
    </row>
    <row r="5952" spans="22:22" x14ac:dyDescent="0.35">
      <c r="V5952" s="5" t="str">
        <f t="shared" si="92"/>
        <v/>
      </c>
    </row>
    <row r="5953" spans="22:22" x14ac:dyDescent="0.35">
      <c r="V5953" s="5" t="str">
        <f t="shared" si="92"/>
        <v/>
      </c>
    </row>
    <row r="5954" spans="22:22" x14ac:dyDescent="0.35">
      <c r="V5954" s="5" t="str">
        <f t="shared" ref="V5954:V6017" si="93">TRIM(CLEAN(SUBSTITUTE(A5954,CHAR(160)," ")))</f>
        <v/>
      </c>
    </row>
    <row r="5955" spans="22:22" x14ac:dyDescent="0.35">
      <c r="V5955" s="5" t="str">
        <f t="shared" si="93"/>
        <v/>
      </c>
    </row>
    <row r="5956" spans="22:22" x14ac:dyDescent="0.35">
      <c r="V5956" s="5" t="str">
        <f t="shared" si="93"/>
        <v/>
      </c>
    </row>
    <row r="5957" spans="22:22" x14ac:dyDescent="0.35">
      <c r="V5957" s="5" t="str">
        <f t="shared" si="93"/>
        <v/>
      </c>
    </row>
    <row r="5958" spans="22:22" x14ac:dyDescent="0.35">
      <c r="V5958" s="5" t="str">
        <f t="shared" si="93"/>
        <v/>
      </c>
    </row>
    <row r="5959" spans="22:22" x14ac:dyDescent="0.35">
      <c r="V5959" s="5" t="str">
        <f t="shared" si="93"/>
        <v/>
      </c>
    </row>
    <row r="5960" spans="22:22" x14ac:dyDescent="0.35">
      <c r="V5960" s="5" t="str">
        <f t="shared" si="93"/>
        <v/>
      </c>
    </row>
    <row r="5961" spans="22:22" x14ac:dyDescent="0.35">
      <c r="V5961" s="5" t="str">
        <f t="shared" si="93"/>
        <v/>
      </c>
    </row>
    <row r="5962" spans="22:22" x14ac:dyDescent="0.35">
      <c r="V5962" s="5" t="str">
        <f t="shared" si="93"/>
        <v/>
      </c>
    </row>
    <row r="5963" spans="22:22" x14ac:dyDescent="0.35">
      <c r="V5963" s="5" t="str">
        <f t="shared" si="93"/>
        <v/>
      </c>
    </row>
    <row r="5964" spans="22:22" x14ac:dyDescent="0.35">
      <c r="V5964" s="5" t="str">
        <f t="shared" si="93"/>
        <v/>
      </c>
    </row>
    <row r="5965" spans="22:22" x14ac:dyDescent="0.35">
      <c r="V5965" s="5" t="str">
        <f t="shared" si="93"/>
        <v/>
      </c>
    </row>
    <row r="5966" spans="22:22" x14ac:dyDescent="0.35">
      <c r="V5966" s="5" t="str">
        <f t="shared" si="93"/>
        <v/>
      </c>
    </row>
    <row r="5967" spans="22:22" x14ac:dyDescent="0.35">
      <c r="V5967" s="5" t="str">
        <f t="shared" si="93"/>
        <v/>
      </c>
    </row>
    <row r="5968" spans="22:22" x14ac:dyDescent="0.35">
      <c r="V5968" s="5" t="str">
        <f t="shared" si="93"/>
        <v/>
      </c>
    </row>
    <row r="5969" spans="22:22" x14ac:dyDescent="0.35">
      <c r="V5969" s="5" t="str">
        <f t="shared" si="93"/>
        <v/>
      </c>
    </row>
    <row r="5970" spans="22:22" x14ac:dyDescent="0.35">
      <c r="V5970" s="5" t="str">
        <f t="shared" si="93"/>
        <v/>
      </c>
    </row>
    <row r="5971" spans="22:22" x14ac:dyDescent="0.35">
      <c r="V5971" s="5" t="str">
        <f t="shared" si="93"/>
        <v/>
      </c>
    </row>
    <row r="5972" spans="22:22" x14ac:dyDescent="0.35">
      <c r="V5972" s="5" t="str">
        <f t="shared" si="93"/>
        <v/>
      </c>
    </row>
    <row r="5973" spans="22:22" x14ac:dyDescent="0.35">
      <c r="V5973" s="5" t="str">
        <f t="shared" si="93"/>
        <v/>
      </c>
    </row>
    <row r="5974" spans="22:22" x14ac:dyDescent="0.35">
      <c r="V5974" s="5" t="str">
        <f t="shared" si="93"/>
        <v/>
      </c>
    </row>
    <row r="5975" spans="22:22" x14ac:dyDescent="0.35">
      <c r="V5975" s="5" t="str">
        <f t="shared" si="93"/>
        <v/>
      </c>
    </row>
    <row r="5976" spans="22:22" x14ac:dyDescent="0.35">
      <c r="V5976" s="5" t="str">
        <f t="shared" si="93"/>
        <v/>
      </c>
    </row>
    <row r="5977" spans="22:22" x14ac:dyDescent="0.35">
      <c r="V5977" s="5" t="str">
        <f t="shared" si="93"/>
        <v/>
      </c>
    </row>
    <row r="5978" spans="22:22" x14ac:dyDescent="0.35">
      <c r="V5978" s="5" t="str">
        <f t="shared" si="93"/>
        <v/>
      </c>
    </row>
    <row r="5979" spans="22:22" x14ac:dyDescent="0.35">
      <c r="V5979" s="5" t="str">
        <f t="shared" si="93"/>
        <v/>
      </c>
    </row>
    <row r="5980" spans="22:22" x14ac:dyDescent="0.35">
      <c r="V5980" s="5" t="str">
        <f t="shared" si="93"/>
        <v/>
      </c>
    </row>
    <row r="5981" spans="22:22" x14ac:dyDescent="0.35">
      <c r="V5981" s="5" t="str">
        <f t="shared" si="93"/>
        <v/>
      </c>
    </row>
    <row r="5982" spans="22:22" x14ac:dyDescent="0.35">
      <c r="V5982" s="5" t="str">
        <f t="shared" si="93"/>
        <v/>
      </c>
    </row>
    <row r="5983" spans="22:22" x14ac:dyDescent="0.35">
      <c r="V5983" s="5" t="str">
        <f t="shared" si="93"/>
        <v/>
      </c>
    </row>
    <row r="5984" spans="22:22" x14ac:dyDescent="0.35">
      <c r="V5984" s="5" t="str">
        <f t="shared" si="93"/>
        <v/>
      </c>
    </row>
    <row r="5985" spans="22:22" x14ac:dyDescent="0.35">
      <c r="V5985" s="5" t="str">
        <f t="shared" si="93"/>
        <v/>
      </c>
    </row>
    <row r="5986" spans="22:22" x14ac:dyDescent="0.35">
      <c r="V5986" s="5" t="str">
        <f t="shared" si="93"/>
        <v/>
      </c>
    </row>
    <row r="5987" spans="22:22" x14ac:dyDescent="0.35">
      <c r="V5987" s="5" t="str">
        <f t="shared" si="93"/>
        <v/>
      </c>
    </row>
    <row r="5988" spans="22:22" x14ac:dyDescent="0.35">
      <c r="V5988" s="5" t="str">
        <f t="shared" si="93"/>
        <v/>
      </c>
    </row>
    <row r="5989" spans="22:22" x14ac:dyDescent="0.35">
      <c r="V5989" s="5" t="str">
        <f t="shared" si="93"/>
        <v/>
      </c>
    </row>
    <row r="5990" spans="22:22" x14ac:dyDescent="0.35">
      <c r="V5990" s="5" t="str">
        <f t="shared" si="93"/>
        <v/>
      </c>
    </row>
    <row r="5991" spans="22:22" x14ac:dyDescent="0.35">
      <c r="V5991" s="5" t="str">
        <f t="shared" si="93"/>
        <v/>
      </c>
    </row>
    <row r="5992" spans="22:22" x14ac:dyDescent="0.35">
      <c r="V5992" s="5" t="str">
        <f t="shared" si="93"/>
        <v/>
      </c>
    </row>
    <row r="5993" spans="22:22" x14ac:dyDescent="0.35">
      <c r="V5993" s="5" t="str">
        <f t="shared" si="93"/>
        <v/>
      </c>
    </row>
    <row r="5994" spans="22:22" x14ac:dyDescent="0.35">
      <c r="V5994" s="5" t="str">
        <f t="shared" si="93"/>
        <v/>
      </c>
    </row>
    <row r="5995" spans="22:22" x14ac:dyDescent="0.35">
      <c r="V5995" s="5" t="str">
        <f t="shared" si="93"/>
        <v/>
      </c>
    </row>
    <row r="5996" spans="22:22" x14ac:dyDescent="0.35">
      <c r="V5996" s="5" t="str">
        <f t="shared" si="93"/>
        <v/>
      </c>
    </row>
    <row r="5997" spans="22:22" x14ac:dyDescent="0.35">
      <c r="V5997" s="5" t="str">
        <f t="shared" si="93"/>
        <v/>
      </c>
    </row>
    <row r="5998" spans="22:22" x14ac:dyDescent="0.35">
      <c r="V5998" s="5" t="str">
        <f t="shared" si="93"/>
        <v/>
      </c>
    </row>
    <row r="5999" spans="22:22" x14ac:dyDescent="0.35">
      <c r="V5999" s="5" t="str">
        <f t="shared" si="93"/>
        <v/>
      </c>
    </row>
    <row r="6000" spans="22:22" x14ac:dyDescent="0.35">
      <c r="V6000" s="5" t="str">
        <f t="shared" si="93"/>
        <v/>
      </c>
    </row>
    <row r="6001" spans="22:22" x14ac:dyDescent="0.35">
      <c r="V6001" s="5" t="str">
        <f t="shared" si="93"/>
        <v/>
      </c>
    </row>
    <row r="6002" spans="22:22" x14ac:dyDescent="0.35">
      <c r="V6002" s="5" t="str">
        <f t="shared" si="93"/>
        <v/>
      </c>
    </row>
    <row r="6003" spans="22:22" x14ac:dyDescent="0.35">
      <c r="V6003" s="5" t="str">
        <f t="shared" si="93"/>
        <v/>
      </c>
    </row>
    <row r="6004" spans="22:22" x14ac:dyDescent="0.35">
      <c r="V6004" s="5" t="str">
        <f t="shared" si="93"/>
        <v/>
      </c>
    </row>
    <row r="6005" spans="22:22" x14ac:dyDescent="0.35">
      <c r="V6005" s="5" t="str">
        <f t="shared" si="93"/>
        <v/>
      </c>
    </row>
    <row r="6006" spans="22:22" x14ac:dyDescent="0.35">
      <c r="V6006" s="5" t="str">
        <f t="shared" si="93"/>
        <v/>
      </c>
    </row>
    <row r="6007" spans="22:22" x14ac:dyDescent="0.35">
      <c r="V6007" s="5" t="str">
        <f t="shared" si="93"/>
        <v/>
      </c>
    </row>
    <row r="6008" spans="22:22" x14ac:dyDescent="0.35">
      <c r="V6008" s="5" t="str">
        <f t="shared" si="93"/>
        <v/>
      </c>
    </row>
    <row r="6009" spans="22:22" x14ac:dyDescent="0.35">
      <c r="V6009" s="5" t="str">
        <f t="shared" si="93"/>
        <v/>
      </c>
    </row>
    <row r="6010" spans="22:22" x14ac:dyDescent="0.35">
      <c r="V6010" s="5" t="str">
        <f t="shared" si="93"/>
        <v/>
      </c>
    </row>
    <row r="6011" spans="22:22" x14ac:dyDescent="0.35">
      <c r="V6011" s="5" t="str">
        <f t="shared" si="93"/>
        <v/>
      </c>
    </row>
    <row r="6012" spans="22:22" x14ac:dyDescent="0.35">
      <c r="V6012" s="5" t="str">
        <f t="shared" si="93"/>
        <v/>
      </c>
    </row>
    <row r="6013" spans="22:22" x14ac:dyDescent="0.35">
      <c r="V6013" s="5" t="str">
        <f t="shared" si="93"/>
        <v/>
      </c>
    </row>
    <row r="6014" spans="22:22" x14ac:dyDescent="0.35">
      <c r="V6014" s="5" t="str">
        <f t="shared" si="93"/>
        <v/>
      </c>
    </row>
    <row r="6015" spans="22:22" x14ac:dyDescent="0.35">
      <c r="V6015" s="5" t="str">
        <f t="shared" si="93"/>
        <v/>
      </c>
    </row>
    <row r="6016" spans="22:22" x14ac:dyDescent="0.35">
      <c r="V6016" s="5" t="str">
        <f t="shared" si="93"/>
        <v/>
      </c>
    </row>
    <row r="6017" spans="22:22" x14ac:dyDescent="0.35">
      <c r="V6017" s="5" t="str">
        <f t="shared" si="93"/>
        <v/>
      </c>
    </row>
    <row r="6018" spans="22:22" x14ac:dyDescent="0.35">
      <c r="V6018" s="5" t="str">
        <f t="shared" ref="V6018:V6081" si="94">TRIM(CLEAN(SUBSTITUTE(A6018,CHAR(160)," ")))</f>
        <v/>
      </c>
    </row>
    <row r="6019" spans="22:22" x14ac:dyDescent="0.35">
      <c r="V6019" s="5" t="str">
        <f t="shared" si="94"/>
        <v/>
      </c>
    </row>
    <row r="6020" spans="22:22" x14ac:dyDescent="0.35">
      <c r="V6020" s="5" t="str">
        <f t="shared" si="94"/>
        <v/>
      </c>
    </row>
    <row r="6021" spans="22:22" x14ac:dyDescent="0.35">
      <c r="V6021" s="5" t="str">
        <f t="shared" si="94"/>
        <v/>
      </c>
    </row>
    <row r="6022" spans="22:22" x14ac:dyDescent="0.35">
      <c r="V6022" s="5" t="str">
        <f t="shared" si="94"/>
        <v/>
      </c>
    </row>
    <row r="6023" spans="22:22" x14ac:dyDescent="0.35">
      <c r="V6023" s="5" t="str">
        <f t="shared" si="94"/>
        <v/>
      </c>
    </row>
    <row r="6024" spans="22:22" x14ac:dyDescent="0.35">
      <c r="V6024" s="5" t="str">
        <f t="shared" si="94"/>
        <v/>
      </c>
    </row>
    <row r="6025" spans="22:22" x14ac:dyDescent="0.35">
      <c r="V6025" s="5" t="str">
        <f t="shared" si="94"/>
        <v/>
      </c>
    </row>
    <row r="6026" spans="22:22" x14ac:dyDescent="0.35">
      <c r="V6026" s="5" t="str">
        <f t="shared" si="94"/>
        <v/>
      </c>
    </row>
    <row r="6027" spans="22:22" x14ac:dyDescent="0.35">
      <c r="V6027" s="5" t="str">
        <f t="shared" si="94"/>
        <v/>
      </c>
    </row>
    <row r="6028" spans="22:22" x14ac:dyDescent="0.35">
      <c r="V6028" s="5" t="str">
        <f t="shared" si="94"/>
        <v/>
      </c>
    </row>
    <row r="6029" spans="22:22" x14ac:dyDescent="0.35">
      <c r="V6029" s="5" t="str">
        <f t="shared" si="94"/>
        <v/>
      </c>
    </row>
    <row r="6030" spans="22:22" x14ac:dyDescent="0.35">
      <c r="V6030" s="5" t="str">
        <f t="shared" si="94"/>
        <v/>
      </c>
    </row>
    <row r="6031" spans="22:22" x14ac:dyDescent="0.35">
      <c r="V6031" s="5" t="str">
        <f t="shared" si="94"/>
        <v/>
      </c>
    </row>
    <row r="6032" spans="22:22" x14ac:dyDescent="0.35">
      <c r="V6032" s="5" t="str">
        <f t="shared" si="94"/>
        <v/>
      </c>
    </row>
    <row r="6033" spans="22:22" x14ac:dyDescent="0.35">
      <c r="V6033" s="5" t="str">
        <f t="shared" si="94"/>
        <v/>
      </c>
    </row>
    <row r="6034" spans="22:22" x14ac:dyDescent="0.35">
      <c r="V6034" s="5" t="str">
        <f t="shared" si="94"/>
        <v/>
      </c>
    </row>
    <row r="6035" spans="22:22" x14ac:dyDescent="0.35">
      <c r="V6035" s="5" t="str">
        <f t="shared" si="94"/>
        <v/>
      </c>
    </row>
    <row r="6036" spans="22:22" x14ac:dyDescent="0.35">
      <c r="V6036" s="5" t="str">
        <f t="shared" si="94"/>
        <v/>
      </c>
    </row>
    <row r="6037" spans="22:22" x14ac:dyDescent="0.35">
      <c r="V6037" s="5" t="str">
        <f t="shared" si="94"/>
        <v/>
      </c>
    </row>
    <row r="6038" spans="22:22" x14ac:dyDescent="0.35">
      <c r="V6038" s="5" t="str">
        <f t="shared" si="94"/>
        <v/>
      </c>
    </row>
    <row r="6039" spans="22:22" x14ac:dyDescent="0.35">
      <c r="V6039" s="5" t="str">
        <f t="shared" si="94"/>
        <v/>
      </c>
    </row>
    <row r="6040" spans="22:22" x14ac:dyDescent="0.35">
      <c r="V6040" s="5" t="str">
        <f t="shared" si="94"/>
        <v/>
      </c>
    </row>
    <row r="6041" spans="22:22" x14ac:dyDescent="0.35">
      <c r="V6041" s="5" t="str">
        <f t="shared" si="94"/>
        <v/>
      </c>
    </row>
    <row r="6042" spans="22:22" x14ac:dyDescent="0.35">
      <c r="V6042" s="5" t="str">
        <f t="shared" si="94"/>
        <v/>
      </c>
    </row>
    <row r="6043" spans="22:22" x14ac:dyDescent="0.35">
      <c r="V6043" s="5" t="str">
        <f t="shared" si="94"/>
        <v/>
      </c>
    </row>
    <row r="6044" spans="22:22" x14ac:dyDescent="0.35">
      <c r="V6044" s="5" t="str">
        <f t="shared" si="94"/>
        <v/>
      </c>
    </row>
    <row r="6045" spans="22:22" x14ac:dyDescent="0.35">
      <c r="V6045" s="5" t="str">
        <f t="shared" si="94"/>
        <v/>
      </c>
    </row>
    <row r="6046" spans="22:22" x14ac:dyDescent="0.35">
      <c r="V6046" s="5" t="str">
        <f t="shared" si="94"/>
        <v/>
      </c>
    </row>
    <row r="6047" spans="22:22" x14ac:dyDescent="0.35">
      <c r="V6047" s="5" t="str">
        <f t="shared" si="94"/>
        <v/>
      </c>
    </row>
    <row r="6048" spans="22:22" x14ac:dyDescent="0.35">
      <c r="V6048" s="5" t="str">
        <f t="shared" si="94"/>
        <v/>
      </c>
    </row>
    <row r="6049" spans="22:22" x14ac:dyDescent="0.35">
      <c r="V6049" s="5" t="str">
        <f t="shared" si="94"/>
        <v/>
      </c>
    </row>
    <row r="6050" spans="22:22" x14ac:dyDescent="0.35">
      <c r="V6050" s="5" t="str">
        <f t="shared" si="94"/>
        <v/>
      </c>
    </row>
    <row r="6051" spans="22:22" x14ac:dyDescent="0.35">
      <c r="V6051" s="5" t="str">
        <f t="shared" si="94"/>
        <v/>
      </c>
    </row>
    <row r="6052" spans="22:22" x14ac:dyDescent="0.35">
      <c r="V6052" s="5" t="str">
        <f t="shared" si="94"/>
        <v/>
      </c>
    </row>
    <row r="6053" spans="22:22" x14ac:dyDescent="0.35">
      <c r="V6053" s="5" t="str">
        <f t="shared" si="94"/>
        <v/>
      </c>
    </row>
    <row r="6054" spans="22:22" x14ac:dyDescent="0.35">
      <c r="V6054" s="5" t="str">
        <f t="shared" si="94"/>
        <v/>
      </c>
    </row>
    <row r="6055" spans="22:22" x14ac:dyDescent="0.35">
      <c r="V6055" s="5" t="str">
        <f t="shared" si="94"/>
        <v/>
      </c>
    </row>
    <row r="6056" spans="22:22" x14ac:dyDescent="0.35">
      <c r="V6056" s="5" t="str">
        <f t="shared" si="94"/>
        <v/>
      </c>
    </row>
    <row r="6057" spans="22:22" x14ac:dyDescent="0.35">
      <c r="V6057" s="5" t="str">
        <f t="shared" si="94"/>
        <v/>
      </c>
    </row>
    <row r="6058" spans="22:22" x14ac:dyDescent="0.35">
      <c r="V6058" s="5" t="str">
        <f t="shared" si="94"/>
        <v/>
      </c>
    </row>
    <row r="6059" spans="22:22" x14ac:dyDescent="0.35">
      <c r="V6059" s="5" t="str">
        <f t="shared" si="94"/>
        <v/>
      </c>
    </row>
    <row r="6060" spans="22:22" x14ac:dyDescent="0.35">
      <c r="V6060" s="5" t="str">
        <f t="shared" si="94"/>
        <v/>
      </c>
    </row>
    <row r="6061" spans="22:22" x14ac:dyDescent="0.35">
      <c r="V6061" s="5" t="str">
        <f t="shared" si="94"/>
        <v/>
      </c>
    </row>
    <row r="6062" spans="22:22" x14ac:dyDescent="0.35">
      <c r="V6062" s="5" t="str">
        <f t="shared" si="94"/>
        <v/>
      </c>
    </row>
    <row r="6063" spans="22:22" x14ac:dyDescent="0.35">
      <c r="V6063" s="5" t="str">
        <f t="shared" si="94"/>
        <v/>
      </c>
    </row>
    <row r="6064" spans="22:22" x14ac:dyDescent="0.35">
      <c r="V6064" s="5" t="str">
        <f t="shared" si="94"/>
        <v/>
      </c>
    </row>
    <row r="6065" spans="22:22" x14ac:dyDescent="0.35">
      <c r="V6065" s="5" t="str">
        <f t="shared" si="94"/>
        <v/>
      </c>
    </row>
    <row r="6066" spans="22:22" x14ac:dyDescent="0.35">
      <c r="V6066" s="5" t="str">
        <f t="shared" si="94"/>
        <v/>
      </c>
    </row>
    <row r="6067" spans="22:22" x14ac:dyDescent="0.35">
      <c r="V6067" s="5" t="str">
        <f t="shared" si="94"/>
        <v/>
      </c>
    </row>
    <row r="6068" spans="22:22" x14ac:dyDescent="0.35">
      <c r="V6068" s="5" t="str">
        <f t="shared" si="94"/>
        <v/>
      </c>
    </row>
    <row r="6069" spans="22:22" x14ac:dyDescent="0.35">
      <c r="V6069" s="5" t="str">
        <f t="shared" si="94"/>
        <v/>
      </c>
    </row>
    <row r="6070" spans="22:22" x14ac:dyDescent="0.35">
      <c r="V6070" s="5" t="str">
        <f t="shared" si="94"/>
        <v/>
      </c>
    </row>
    <row r="6071" spans="22:22" x14ac:dyDescent="0.35">
      <c r="V6071" s="5" t="str">
        <f t="shared" si="94"/>
        <v/>
      </c>
    </row>
    <row r="6072" spans="22:22" x14ac:dyDescent="0.35">
      <c r="V6072" s="5" t="str">
        <f t="shared" si="94"/>
        <v/>
      </c>
    </row>
    <row r="6073" spans="22:22" x14ac:dyDescent="0.35">
      <c r="V6073" s="5" t="str">
        <f t="shared" si="94"/>
        <v/>
      </c>
    </row>
    <row r="6074" spans="22:22" x14ac:dyDescent="0.35">
      <c r="V6074" s="5" t="str">
        <f t="shared" si="94"/>
        <v/>
      </c>
    </row>
    <row r="6075" spans="22:22" x14ac:dyDescent="0.35">
      <c r="V6075" s="5" t="str">
        <f t="shared" si="94"/>
        <v/>
      </c>
    </row>
    <row r="6076" spans="22:22" x14ac:dyDescent="0.35">
      <c r="V6076" s="5" t="str">
        <f t="shared" si="94"/>
        <v/>
      </c>
    </row>
    <row r="6077" spans="22:22" x14ac:dyDescent="0.35">
      <c r="V6077" s="5" t="str">
        <f t="shared" si="94"/>
        <v/>
      </c>
    </row>
    <row r="6078" spans="22:22" x14ac:dyDescent="0.35">
      <c r="V6078" s="5" t="str">
        <f t="shared" si="94"/>
        <v/>
      </c>
    </row>
    <row r="6079" spans="22:22" x14ac:dyDescent="0.35">
      <c r="V6079" s="5" t="str">
        <f t="shared" si="94"/>
        <v/>
      </c>
    </row>
    <row r="6080" spans="22:22" x14ac:dyDescent="0.35">
      <c r="V6080" s="5" t="str">
        <f t="shared" si="94"/>
        <v/>
      </c>
    </row>
    <row r="6081" spans="22:22" x14ac:dyDescent="0.35">
      <c r="V6081" s="5" t="str">
        <f t="shared" si="94"/>
        <v/>
      </c>
    </row>
    <row r="6082" spans="22:22" x14ac:dyDescent="0.35">
      <c r="V6082" s="5" t="str">
        <f t="shared" ref="V6082:V6145" si="95">TRIM(CLEAN(SUBSTITUTE(A6082,CHAR(160)," ")))</f>
        <v/>
      </c>
    </row>
    <row r="6083" spans="22:22" x14ac:dyDescent="0.35">
      <c r="V6083" s="5" t="str">
        <f t="shared" si="95"/>
        <v/>
      </c>
    </row>
    <row r="6084" spans="22:22" x14ac:dyDescent="0.35">
      <c r="V6084" s="5" t="str">
        <f t="shared" si="95"/>
        <v/>
      </c>
    </row>
    <row r="6085" spans="22:22" x14ac:dyDescent="0.35">
      <c r="V6085" s="5" t="str">
        <f t="shared" si="95"/>
        <v/>
      </c>
    </row>
    <row r="6086" spans="22:22" x14ac:dyDescent="0.35">
      <c r="V6086" s="5" t="str">
        <f t="shared" si="95"/>
        <v/>
      </c>
    </row>
    <row r="6087" spans="22:22" x14ac:dyDescent="0.35">
      <c r="V6087" s="5" t="str">
        <f t="shared" si="95"/>
        <v/>
      </c>
    </row>
    <row r="6088" spans="22:22" x14ac:dyDescent="0.35">
      <c r="V6088" s="5" t="str">
        <f t="shared" si="95"/>
        <v/>
      </c>
    </row>
    <row r="6089" spans="22:22" x14ac:dyDescent="0.35">
      <c r="V6089" s="5" t="str">
        <f t="shared" si="95"/>
        <v/>
      </c>
    </row>
    <row r="6090" spans="22:22" x14ac:dyDescent="0.35">
      <c r="V6090" s="5" t="str">
        <f t="shared" si="95"/>
        <v/>
      </c>
    </row>
    <row r="6091" spans="22:22" x14ac:dyDescent="0.35">
      <c r="V6091" s="5" t="str">
        <f t="shared" si="95"/>
        <v/>
      </c>
    </row>
    <row r="6092" spans="22:22" x14ac:dyDescent="0.35">
      <c r="V6092" s="5" t="str">
        <f t="shared" si="95"/>
        <v/>
      </c>
    </row>
    <row r="6093" spans="22:22" x14ac:dyDescent="0.35">
      <c r="V6093" s="5" t="str">
        <f t="shared" si="95"/>
        <v/>
      </c>
    </row>
    <row r="6094" spans="22:22" x14ac:dyDescent="0.35">
      <c r="V6094" s="5" t="str">
        <f t="shared" si="95"/>
        <v/>
      </c>
    </row>
    <row r="6095" spans="22:22" x14ac:dyDescent="0.35">
      <c r="V6095" s="5" t="str">
        <f t="shared" si="95"/>
        <v/>
      </c>
    </row>
    <row r="6096" spans="22:22" x14ac:dyDescent="0.35">
      <c r="V6096" s="5" t="str">
        <f t="shared" si="95"/>
        <v/>
      </c>
    </row>
    <row r="6097" spans="22:22" x14ac:dyDescent="0.35">
      <c r="V6097" s="5" t="str">
        <f t="shared" si="95"/>
        <v/>
      </c>
    </row>
    <row r="6098" spans="22:22" x14ac:dyDescent="0.35">
      <c r="V6098" s="5" t="str">
        <f t="shared" si="95"/>
        <v/>
      </c>
    </row>
    <row r="6099" spans="22:22" x14ac:dyDescent="0.35">
      <c r="V6099" s="5" t="str">
        <f t="shared" si="95"/>
        <v/>
      </c>
    </row>
    <row r="6100" spans="22:22" x14ac:dyDescent="0.35">
      <c r="V6100" s="5" t="str">
        <f t="shared" si="95"/>
        <v/>
      </c>
    </row>
    <row r="6101" spans="22:22" x14ac:dyDescent="0.35">
      <c r="V6101" s="5" t="str">
        <f t="shared" si="95"/>
        <v/>
      </c>
    </row>
    <row r="6102" spans="22:22" x14ac:dyDescent="0.35">
      <c r="V6102" s="5" t="str">
        <f t="shared" si="95"/>
        <v/>
      </c>
    </row>
    <row r="6103" spans="22:22" x14ac:dyDescent="0.35">
      <c r="V6103" s="5" t="str">
        <f t="shared" si="95"/>
        <v/>
      </c>
    </row>
    <row r="6104" spans="22:22" x14ac:dyDescent="0.35">
      <c r="V6104" s="5" t="str">
        <f t="shared" si="95"/>
        <v/>
      </c>
    </row>
    <row r="6105" spans="22:22" x14ac:dyDescent="0.35">
      <c r="V6105" s="5" t="str">
        <f t="shared" si="95"/>
        <v/>
      </c>
    </row>
    <row r="6106" spans="22:22" x14ac:dyDescent="0.35">
      <c r="V6106" s="5" t="str">
        <f t="shared" si="95"/>
        <v/>
      </c>
    </row>
    <row r="6107" spans="22:22" x14ac:dyDescent="0.35">
      <c r="V6107" s="5" t="str">
        <f t="shared" si="95"/>
        <v/>
      </c>
    </row>
    <row r="6108" spans="22:22" x14ac:dyDescent="0.35">
      <c r="V6108" s="5" t="str">
        <f t="shared" si="95"/>
        <v/>
      </c>
    </row>
    <row r="6109" spans="22:22" x14ac:dyDescent="0.35">
      <c r="V6109" s="5" t="str">
        <f t="shared" si="95"/>
        <v/>
      </c>
    </row>
    <row r="6110" spans="22:22" x14ac:dyDescent="0.35">
      <c r="V6110" s="5" t="str">
        <f t="shared" si="95"/>
        <v/>
      </c>
    </row>
    <row r="6111" spans="22:22" x14ac:dyDescent="0.35">
      <c r="V6111" s="5" t="str">
        <f t="shared" si="95"/>
        <v/>
      </c>
    </row>
    <row r="6112" spans="22:22" x14ac:dyDescent="0.35">
      <c r="V6112" s="5" t="str">
        <f t="shared" si="95"/>
        <v/>
      </c>
    </row>
    <row r="6113" spans="22:22" x14ac:dyDescent="0.35">
      <c r="V6113" s="5" t="str">
        <f t="shared" si="95"/>
        <v/>
      </c>
    </row>
    <row r="6114" spans="22:22" x14ac:dyDescent="0.35">
      <c r="V6114" s="5" t="str">
        <f t="shared" si="95"/>
        <v/>
      </c>
    </row>
    <row r="6115" spans="22:22" x14ac:dyDescent="0.35">
      <c r="V6115" s="5" t="str">
        <f t="shared" si="95"/>
        <v/>
      </c>
    </row>
    <row r="6116" spans="22:22" x14ac:dyDescent="0.35">
      <c r="V6116" s="5" t="str">
        <f t="shared" si="95"/>
        <v/>
      </c>
    </row>
    <row r="6117" spans="22:22" x14ac:dyDescent="0.35">
      <c r="V6117" s="5" t="str">
        <f t="shared" si="95"/>
        <v/>
      </c>
    </row>
    <row r="6118" spans="22:22" x14ac:dyDescent="0.35">
      <c r="V6118" s="5" t="str">
        <f t="shared" si="95"/>
        <v/>
      </c>
    </row>
    <row r="6119" spans="22:22" x14ac:dyDescent="0.35">
      <c r="V6119" s="5" t="str">
        <f t="shared" si="95"/>
        <v/>
      </c>
    </row>
    <row r="6120" spans="22:22" x14ac:dyDescent="0.35">
      <c r="V6120" s="5" t="str">
        <f t="shared" si="95"/>
        <v/>
      </c>
    </row>
    <row r="6121" spans="22:22" x14ac:dyDescent="0.35">
      <c r="V6121" s="5" t="str">
        <f t="shared" si="95"/>
        <v/>
      </c>
    </row>
    <row r="6122" spans="22:22" x14ac:dyDescent="0.35">
      <c r="V6122" s="5" t="str">
        <f t="shared" si="95"/>
        <v/>
      </c>
    </row>
    <row r="6123" spans="22:22" x14ac:dyDescent="0.35">
      <c r="V6123" s="5" t="str">
        <f t="shared" si="95"/>
        <v/>
      </c>
    </row>
    <row r="6124" spans="22:22" x14ac:dyDescent="0.35">
      <c r="V6124" s="5" t="str">
        <f t="shared" si="95"/>
        <v/>
      </c>
    </row>
    <row r="6125" spans="22:22" x14ac:dyDescent="0.35">
      <c r="V6125" s="5" t="str">
        <f t="shared" si="95"/>
        <v/>
      </c>
    </row>
    <row r="6126" spans="22:22" x14ac:dyDescent="0.35">
      <c r="V6126" s="5" t="str">
        <f t="shared" si="95"/>
        <v/>
      </c>
    </row>
    <row r="6127" spans="22:22" x14ac:dyDescent="0.35">
      <c r="V6127" s="5" t="str">
        <f t="shared" si="95"/>
        <v/>
      </c>
    </row>
    <row r="6128" spans="22:22" x14ac:dyDescent="0.35">
      <c r="V6128" s="5" t="str">
        <f t="shared" si="95"/>
        <v/>
      </c>
    </row>
    <row r="6129" spans="22:22" x14ac:dyDescent="0.35">
      <c r="V6129" s="5" t="str">
        <f t="shared" si="95"/>
        <v/>
      </c>
    </row>
    <row r="6130" spans="22:22" x14ac:dyDescent="0.35">
      <c r="V6130" s="5" t="str">
        <f t="shared" si="95"/>
        <v/>
      </c>
    </row>
    <row r="6131" spans="22:22" x14ac:dyDescent="0.35">
      <c r="V6131" s="5" t="str">
        <f t="shared" si="95"/>
        <v/>
      </c>
    </row>
    <row r="6132" spans="22:22" x14ac:dyDescent="0.35">
      <c r="V6132" s="5" t="str">
        <f t="shared" si="95"/>
        <v/>
      </c>
    </row>
    <row r="6133" spans="22:22" x14ac:dyDescent="0.35">
      <c r="V6133" s="5" t="str">
        <f t="shared" si="95"/>
        <v/>
      </c>
    </row>
    <row r="6134" spans="22:22" x14ac:dyDescent="0.35">
      <c r="V6134" s="5" t="str">
        <f t="shared" si="95"/>
        <v/>
      </c>
    </row>
    <row r="6135" spans="22:22" x14ac:dyDescent="0.35">
      <c r="V6135" s="5" t="str">
        <f t="shared" si="95"/>
        <v/>
      </c>
    </row>
    <row r="6136" spans="22:22" x14ac:dyDescent="0.35">
      <c r="V6136" s="5" t="str">
        <f t="shared" si="95"/>
        <v/>
      </c>
    </row>
    <row r="6137" spans="22:22" x14ac:dyDescent="0.35">
      <c r="V6137" s="5" t="str">
        <f t="shared" si="95"/>
        <v/>
      </c>
    </row>
    <row r="6138" spans="22:22" x14ac:dyDescent="0.35">
      <c r="V6138" s="5" t="str">
        <f t="shared" si="95"/>
        <v/>
      </c>
    </row>
    <row r="6139" spans="22:22" x14ac:dyDescent="0.35">
      <c r="V6139" s="5" t="str">
        <f t="shared" si="95"/>
        <v/>
      </c>
    </row>
    <row r="6140" spans="22:22" x14ac:dyDescent="0.35">
      <c r="V6140" s="5" t="str">
        <f t="shared" si="95"/>
        <v/>
      </c>
    </row>
    <row r="6141" spans="22:22" x14ac:dyDescent="0.35">
      <c r="V6141" s="5" t="str">
        <f t="shared" si="95"/>
        <v/>
      </c>
    </row>
    <row r="6142" spans="22:22" x14ac:dyDescent="0.35">
      <c r="V6142" s="5" t="str">
        <f t="shared" si="95"/>
        <v/>
      </c>
    </row>
    <row r="6143" spans="22:22" x14ac:dyDescent="0.35">
      <c r="V6143" s="5" t="str">
        <f t="shared" si="95"/>
        <v/>
      </c>
    </row>
    <row r="6144" spans="22:22" x14ac:dyDescent="0.35">
      <c r="V6144" s="5" t="str">
        <f t="shared" si="95"/>
        <v/>
      </c>
    </row>
    <row r="6145" spans="22:22" x14ac:dyDescent="0.35">
      <c r="V6145" s="5" t="str">
        <f t="shared" si="95"/>
        <v/>
      </c>
    </row>
    <row r="6146" spans="22:22" x14ac:dyDescent="0.35">
      <c r="V6146" s="5" t="str">
        <f t="shared" ref="V6146:V6209" si="96">TRIM(CLEAN(SUBSTITUTE(A6146,CHAR(160)," ")))</f>
        <v/>
      </c>
    </row>
    <row r="6147" spans="22:22" x14ac:dyDescent="0.35">
      <c r="V6147" s="5" t="str">
        <f t="shared" si="96"/>
        <v/>
      </c>
    </row>
    <row r="6148" spans="22:22" x14ac:dyDescent="0.35">
      <c r="V6148" s="5" t="str">
        <f t="shared" si="96"/>
        <v/>
      </c>
    </row>
    <row r="6149" spans="22:22" x14ac:dyDescent="0.35">
      <c r="V6149" s="5" t="str">
        <f t="shared" si="96"/>
        <v/>
      </c>
    </row>
    <row r="6150" spans="22:22" x14ac:dyDescent="0.35">
      <c r="V6150" s="5" t="str">
        <f t="shared" si="96"/>
        <v/>
      </c>
    </row>
    <row r="6151" spans="22:22" x14ac:dyDescent="0.35">
      <c r="V6151" s="5" t="str">
        <f t="shared" si="96"/>
        <v/>
      </c>
    </row>
    <row r="6152" spans="22:22" x14ac:dyDescent="0.35">
      <c r="V6152" s="5" t="str">
        <f t="shared" si="96"/>
        <v/>
      </c>
    </row>
    <row r="6153" spans="22:22" x14ac:dyDescent="0.35">
      <c r="V6153" s="5" t="str">
        <f t="shared" si="96"/>
        <v/>
      </c>
    </row>
    <row r="6154" spans="22:22" x14ac:dyDescent="0.35">
      <c r="V6154" s="5" t="str">
        <f t="shared" si="96"/>
        <v/>
      </c>
    </row>
    <row r="6155" spans="22:22" x14ac:dyDescent="0.35">
      <c r="V6155" s="5" t="str">
        <f t="shared" si="96"/>
        <v/>
      </c>
    </row>
    <row r="6156" spans="22:22" x14ac:dyDescent="0.35">
      <c r="V6156" s="5" t="str">
        <f t="shared" si="96"/>
        <v/>
      </c>
    </row>
    <row r="6157" spans="22:22" x14ac:dyDescent="0.35">
      <c r="V6157" s="5" t="str">
        <f t="shared" si="96"/>
        <v/>
      </c>
    </row>
    <row r="6158" spans="22:22" x14ac:dyDescent="0.35">
      <c r="V6158" s="5" t="str">
        <f t="shared" si="96"/>
        <v/>
      </c>
    </row>
    <row r="6159" spans="22:22" x14ac:dyDescent="0.35">
      <c r="V6159" s="5" t="str">
        <f t="shared" si="96"/>
        <v/>
      </c>
    </row>
    <row r="6160" spans="22:22" x14ac:dyDescent="0.35">
      <c r="V6160" s="5" t="str">
        <f t="shared" si="96"/>
        <v/>
      </c>
    </row>
    <row r="6161" spans="22:22" x14ac:dyDescent="0.35">
      <c r="V6161" s="5" t="str">
        <f t="shared" si="96"/>
        <v/>
      </c>
    </row>
    <row r="6162" spans="22:22" x14ac:dyDescent="0.35">
      <c r="V6162" s="5" t="str">
        <f t="shared" si="96"/>
        <v/>
      </c>
    </row>
    <row r="6163" spans="22:22" x14ac:dyDescent="0.35">
      <c r="V6163" s="5" t="str">
        <f t="shared" si="96"/>
        <v/>
      </c>
    </row>
    <row r="6164" spans="22:22" x14ac:dyDescent="0.35">
      <c r="V6164" s="5" t="str">
        <f t="shared" si="96"/>
        <v/>
      </c>
    </row>
    <row r="6165" spans="22:22" x14ac:dyDescent="0.35">
      <c r="V6165" s="5" t="str">
        <f t="shared" si="96"/>
        <v/>
      </c>
    </row>
    <row r="6166" spans="22:22" x14ac:dyDescent="0.35">
      <c r="V6166" s="5" t="str">
        <f t="shared" si="96"/>
        <v/>
      </c>
    </row>
    <row r="6167" spans="22:22" x14ac:dyDescent="0.35">
      <c r="V6167" s="5" t="str">
        <f t="shared" si="96"/>
        <v/>
      </c>
    </row>
    <row r="6168" spans="22:22" x14ac:dyDescent="0.35">
      <c r="V6168" s="5" t="str">
        <f t="shared" si="96"/>
        <v/>
      </c>
    </row>
    <row r="6169" spans="22:22" x14ac:dyDescent="0.35">
      <c r="V6169" s="5" t="str">
        <f t="shared" si="96"/>
        <v/>
      </c>
    </row>
    <row r="6170" spans="22:22" x14ac:dyDescent="0.35">
      <c r="V6170" s="5" t="str">
        <f t="shared" si="96"/>
        <v/>
      </c>
    </row>
    <row r="6171" spans="22:22" x14ac:dyDescent="0.35">
      <c r="V6171" s="5" t="str">
        <f t="shared" si="96"/>
        <v/>
      </c>
    </row>
    <row r="6172" spans="22:22" x14ac:dyDescent="0.35">
      <c r="V6172" s="5" t="str">
        <f t="shared" si="96"/>
        <v/>
      </c>
    </row>
    <row r="6173" spans="22:22" x14ac:dyDescent="0.35">
      <c r="V6173" s="5" t="str">
        <f t="shared" si="96"/>
        <v/>
      </c>
    </row>
    <row r="6174" spans="22:22" x14ac:dyDescent="0.35">
      <c r="V6174" s="5" t="str">
        <f t="shared" si="96"/>
        <v/>
      </c>
    </row>
    <row r="6175" spans="22:22" x14ac:dyDescent="0.35">
      <c r="V6175" s="5" t="str">
        <f t="shared" si="96"/>
        <v/>
      </c>
    </row>
    <row r="6176" spans="22:22" x14ac:dyDescent="0.35">
      <c r="V6176" s="5" t="str">
        <f t="shared" si="96"/>
        <v/>
      </c>
    </row>
    <row r="6177" spans="22:22" x14ac:dyDescent="0.35">
      <c r="V6177" s="5" t="str">
        <f t="shared" si="96"/>
        <v/>
      </c>
    </row>
    <row r="6178" spans="22:22" x14ac:dyDescent="0.35">
      <c r="V6178" s="5" t="str">
        <f t="shared" si="96"/>
        <v/>
      </c>
    </row>
    <row r="6179" spans="22:22" x14ac:dyDescent="0.35">
      <c r="V6179" s="5" t="str">
        <f t="shared" si="96"/>
        <v/>
      </c>
    </row>
    <row r="6180" spans="22:22" x14ac:dyDescent="0.35">
      <c r="V6180" s="5" t="str">
        <f t="shared" si="96"/>
        <v/>
      </c>
    </row>
    <row r="6181" spans="22:22" x14ac:dyDescent="0.35">
      <c r="V6181" s="5" t="str">
        <f t="shared" si="96"/>
        <v/>
      </c>
    </row>
    <row r="6182" spans="22:22" x14ac:dyDescent="0.35">
      <c r="V6182" s="5" t="str">
        <f t="shared" si="96"/>
        <v/>
      </c>
    </row>
    <row r="6183" spans="22:22" x14ac:dyDescent="0.35">
      <c r="V6183" s="5" t="str">
        <f t="shared" si="96"/>
        <v/>
      </c>
    </row>
    <row r="6184" spans="22:22" x14ac:dyDescent="0.35">
      <c r="V6184" s="5" t="str">
        <f t="shared" si="96"/>
        <v/>
      </c>
    </row>
    <row r="6185" spans="22:22" x14ac:dyDescent="0.35">
      <c r="V6185" s="5" t="str">
        <f t="shared" si="96"/>
        <v/>
      </c>
    </row>
    <row r="6186" spans="22:22" x14ac:dyDescent="0.35">
      <c r="V6186" s="5" t="str">
        <f t="shared" si="96"/>
        <v/>
      </c>
    </row>
    <row r="6187" spans="22:22" x14ac:dyDescent="0.35">
      <c r="V6187" s="5" t="str">
        <f t="shared" si="96"/>
        <v/>
      </c>
    </row>
    <row r="6188" spans="22:22" x14ac:dyDescent="0.35">
      <c r="V6188" s="5" t="str">
        <f t="shared" si="96"/>
        <v/>
      </c>
    </row>
    <row r="6189" spans="22:22" x14ac:dyDescent="0.35">
      <c r="V6189" s="5" t="str">
        <f t="shared" si="96"/>
        <v/>
      </c>
    </row>
    <row r="6190" spans="22:22" x14ac:dyDescent="0.35">
      <c r="V6190" s="5" t="str">
        <f t="shared" si="96"/>
        <v/>
      </c>
    </row>
    <row r="6191" spans="22:22" x14ac:dyDescent="0.35">
      <c r="V6191" s="5" t="str">
        <f t="shared" si="96"/>
        <v/>
      </c>
    </row>
    <row r="6192" spans="22:22" x14ac:dyDescent="0.35">
      <c r="V6192" s="5" t="str">
        <f t="shared" si="96"/>
        <v/>
      </c>
    </row>
    <row r="6193" spans="22:22" x14ac:dyDescent="0.35">
      <c r="V6193" s="5" t="str">
        <f t="shared" si="96"/>
        <v/>
      </c>
    </row>
    <row r="6194" spans="22:22" x14ac:dyDescent="0.35">
      <c r="V6194" s="5" t="str">
        <f t="shared" si="96"/>
        <v/>
      </c>
    </row>
    <row r="6195" spans="22:22" x14ac:dyDescent="0.35">
      <c r="V6195" s="5" t="str">
        <f t="shared" si="96"/>
        <v/>
      </c>
    </row>
    <row r="6196" spans="22:22" x14ac:dyDescent="0.35">
      <c r="V6196" s="5" t="str">
        <f t="shared" si="96"/>
        <v/>
      </c>
    </row>
    <row r="6197" spans="22:22" x14ac:dyDescent="0.35">
      <c r="V6197" s="5" t="str">
        <f t="shared" si="96"/>
        <v/>
      </c>
    </row>
    <row r="6198" spans="22:22" x14ac:dyDescent="0.35">
      <c r="V6198" s="5" t="str">
        <f t="shared" si="96"/>
        <v/>
      </c>
    </row>
    <row r="6199" spans="22:22" x14ac:dyDescent="0.35">
      <c r="V6199" s="5" t="str">
        <f t="shared" si="96"/>
        <v/>
      </c>
    </row>
    <row r="6200" spans="22:22" x14ac:dyDescent="0.35">
      <c r="V6200" s="5" t="str">
        <f t="shared" si="96"/>
        <v/>
      </c>
    </row>
    <row r="6201" spans="22:22" x14ac:dyDescent="0.35">
      <c r="V6201" s="5" t="str">
        <f t="shared" si="96"/>
        <v/>
      </c>
    </row>
    <row r="6202" spans="22:22" x14ac:dyDescent="0.35">
      <c r="V6202" s="5" t="str">
        <f t="shared" si="96"/>
        <v/>
      </c>
    </row>
    <row r="6203" spans="22:22" x14ac:dyDescent="0.35">
      <c r="V6203" s="5" t="str">
        <f t="shared" si="96"/>
        <v/>
      </c>
    </row>
    <row r="6204" spans="22:22" x14ac:dyDescent="0.35">
      <c r="V6204" s="5" t="str">
        <f t="shared" si="96"/>
        <v/>
      </c>
    </row>
    <row r="6205" spans="22:22" x14ac:dyDescent="0.35">
      <c r="V6205" s="5" t="str">
        <f t="shared" si="96"/>
        <v/>
      </c>
    </row>
    <row r="6206" spans="22:22" x14ac:dyDescent="0.35">
      <c r="V6206" s="5" t="str">
        <f t="shared" si="96"/>
        <v/>
      </c>
    </row>
    <row r="6207" spans="22:22" x14ac:dyDescent="0.35">
      <c r="V6207" s="5" t="str">
        <f t="shared" si="96"/>
        <v/>
      </c>
    </row>
    <row r="6208" spans="22:22" x14ac:dyDescent="0.35">
      <c r="V6208" s="5" t="str">
        <f t="shared" si="96"/>
        <v/>
      </c>
    </row>
    <row r="6209" spans="22:22" x14ac:dyDescent="0.35">
      <c r="V6209" s="5" t="str">
        <f t="shared" si="96"/>
        <v/>
      </c>
    </row>
    <row r="6210" spans="22:22" x14ac:dyDescent="0.35">
      <c r="V6210" s="5" t="str">
        <f t="shared" ref="V6210:V6273" si="97">TRIM(CLEAN(SUBSTITUTE(A6210,CHAR(160)," ")))</f>
        <v/>
      </c>
    </row>
    <row r="6211" spans="22:22" x14ac:dyDescent="0.35">
      <c r="V6211" s="5" t="str">
        <f t="shared" si="97"/>
        <v/>
      </c>
    </row>
    <row r="6212" spans="22:22" x14ac:dyDescent="0.35">
      <c r="V6212" s="5" t="str">
        <f t="shared" si="97"/>
        <v/>
      </c>
    </row>
    <row r="6213" spans="22:22" x14ac:dyDescent="0.35">
      <c r="V6213" s="5" t="str">
        <f t="shared" si="97"/>
        <v/>
      </c>
    </row>
    <row r="6214" spans="22:22" x14ac:dyDescent="0.35">
      <c r="V6214" s="5" t="str">
        <f t="shared" si="97"/>
        <v/>
      </c>
    </row>
    <row r="6215" spans="22:22" x14ac:dyDescent="0.35">
      <c r="V6215" s="5" t="str">
        <f t="shared" si="97"/>
        <v/>
      </c>
    </row>
    <row r="6216" spans="22:22" x14ac:dyDescent="0.35">
      <c r="V6216" s="5" t="str">
        <f t="shared" si="97"/>
        <v/>
      </c>
    </row>
    <row r="6217" spans="22:22" x14ac:dyDescent="0.35">
      <c r="V6217" s="5" t="str">
        <f t="shared" si="97"/>
        <v/>
      </c>
    </row>
    <row r="6218" spans="22:22" x14ac:dyDescent="0.35">
      <c r="V6218" s="5" t="str">
        <f t="shared" si="97"/>
        <v/>
      </c>
    </row>
    <row r="6219" spans="22:22" x14ac:dyDescent="0.35">
      <c r="V6219" s="5" t="str">
        <f t="shared" si="97"/>
        <v/>
      </c>
    </row>
    <row r="6220" spans="22:22" x14ac:dyDescent="0.35">
      <c r="V6220" s="5" t="str">
        <f t="shared" si="97"/>
        <v/>
      </c>
    </row>
    <row r="6221" spans="22:22" x14ac:dyDescent="0.35">
      <c r="V6221" s="5" t="str">
        <f t="shared" si="97"/>
        <v/>
      </c>
    </row>
    <row r="6222" spans="22:22" x14ac:dyDescent="0.35">
      <c r="V6222" s="5" t="str">
        <f t="shared" si="97"/>
        <v/>
      </c>
    </row>
    <row r="6223" spans="22:22" x14ac:dyDescent="0.35">
      <c r="V6223" s="5" t="str">
        <f t="shared" si="97"/>
        <v/>
      </c>
    </row>
    <row r="6224" spans="22:22" x14ac:dyDescent="0.35">
      <c r="V6224" s="5" t="str">
        <f t="shared" si="97"/>
        <v/>
      </c>
    </row>
    <row r="6225" spans="22:22" x14ac:dyDescent="0.35">
      <c r="V6225" s="5" t="str">
        <f t="shared" si="97"/>
        <v/>
      </c>
    </row>
    <row r="6226" spans="22:22" x14ac:dyDescent="0.35">
      <c r="V6226" s="5" t="str">
        <f t="shared" si="97"/>
        <v/>
      </c>
    </row>
    <row r="6227" spans="22:22" x14ac:dyDescent="0.35">
      <c r="V6227" s="5" t="str">
        <f t="shared" si="97"/>
        <v/>
      </c>
    </row>
    <row r="6228" spans="22:22" x14ac:dyDescent="0.35">
      <c r="V6228" s="5" t="str">
        <f t="shared" si="97"/>
        <v/>
      </c>
    </row>
    <row r="6229" spans="22:22" x14ac:dyDescent="0.35">
      <c r="V6229" s="5" t="str">
        <f t="shared" si="97"/>
        <v/>
      </c>
    </row>
    <row r="6230" spans="22:22" x14ac:dyDescent="0.35">
      <c r="V6230" s="5" t="str">
        <f t="shared" si="97"/>
        <v/>
      </c>
    </row>
    <row r="6231" spans="22:22" x14ac:dyDescent="0.35">
      <c r="V6231" s="5" t="str">
        <f t="shared" si="97"/>
        <v/>
      </c>
    </row>
    <row r="6232" spans="22:22" x14ac:dyDescent="0.35">
      <c r="V6232" s="5" t="str">
        <f t="shared" si="97"/>
        <v/>
      </c>
    </row>
    <row r="6233" spans="22:22" x14ac:dyDescent="0.35">
      <c r="V6233" s="5" t="str">
        <f t="shared" si="97"/>
        <v/>
      </c>
    </row>
    <row r="6234" spans="22:22" x14ac:dyDescent="0.35">
      <c r="V6234" s="5" t="str">
        <f t="shared" si="97"/>
        <v/>
      </c>
    </row>
    <row r="6235" spans="22:22" x14ac:dyDescent="0.35">
      <c r="V6235" s="5" t="str">
        <f t="shared" si="97"/>
        <v/>
      </c>
    </row>
    <row r="6236" spans="22:22" x14ac:dyDescent="0.35">
      <c r="V6236" s="5" t="str">
        <f t="shared" si="97"/>
        <v/>
      </c>
    </row>
    <row r="6237" spans="22:22" x14ac:dyDescent="0.35">
      <c r="V6237" s="5" t="str">
        <f t="shared" si="97"/>
        <v/>
      </c>
    </row>
    <row r="6238" spans="22:22" x14ac:dyDescent="0.35">
      <c r="V6238" s="5" t="str">
        <f t="shared" si="97"/>
        <v/>
      </c>
    </row>
    <row r="6239" spans="22:22" x14ac:dyDescent="0.35">
      <c r="V6239" s="5" t="str">
        <f t="shared" si="97"/>
        <v/>
      </c>
    </row>
    <row r="6240" spans="22:22" x14ac:dyDescent="0.35">
      <c r="V6240" s="5" t="str">
        <f t="shared" si="97"/>
        <v/>
      </c>
    </row>
    <row r="6241" spans="22:22" x14ac:dyDescent="0.35">
      <c r="V6241" s="5" t="str">
        <f t="shared" si="97"/>
        <v/>
      </c>
    </row>
    <row r="6242" spans="22:22" x14ac:dyDescent="0.35">
      <c r="V6242" s="5" t="str">
        <f t="shared" si="97"/>
        <v/>
      </c>
    </row>
    <row r="6243" spans="22:22" x14ac:dyDescent="0.35">
      <c r="V6243" s="5" t="str">
        <f t="shared" si="97"/>
        <v/>
      </c>
    </row>
    <row r="6244" spans="22:22" x14ac:dyDescent="0.35">
      <c r="V6244" s="5" t="str">
        <f t="shared" si="97"/>
        <v/>
      </c>
    </row>
    <row r="6245" spans="22:22" x14ac:dyDescent="0.35">
      <c r="V6245" s="5" t="str">
        <f t="shared" si="97"/>
        <v/>
      </c>
    </row>
    <row r="6246" spans="22:22" x14ac:dyDescent="0.35">
      <c r="V6246" s="5" t="str">
        <f t="shared" si="97"/>
        <v/>
      </c>
    </row>
    <row r="6247" spans="22:22" x14ac:dyDescent="0.35">
      <c r="V6247" s="5" t="str">
        <f t="shared" si="97"/>
        <v/>
      </c>
    </row>
    <row r="6248" spans="22:22" x14ac:dyDescent="0.35">
      <c r="V6248" s="5" t="str">
        <f t="shared" si="97"/>
        <v/>
      </c>
    </row>
    <row r="6249" spans="22:22" x14ac:dyDescent="0.35">
      <c r="V6249" s="5" t="str">
        <f t="shared" si="97"/>
        <v/>
      </c>
    </row>
    <row r="6250" spans="22:22" x14ac:dyDescent="0.35">
      <c r="V6250" s="5" t="str">
        <f t="shared" si="97"/>
        <v/>
      </c>
    </row>
    <row r="6251" spans="22:22" x14ac:dyDescent="0.35">
      <c r="V6251" s="5" t="str">
        <f t="shared" si="97"/>
        <v/>
      </c>
    </row>
    <row r="6252" spans="22:22" x14ac:dyDescent="0.35">
      <c r="V6252" s="5" t="str">
        <f t="shared" si="97"/>
        <v/>
      </c>
    </row>
    <row r="6253" spans="22:22" x14ac:dyDescent="0.35">
      <c r="V6253" s="5" t="str">
        <f t="shared" si="97"/>
        <v/>
      </c>
    </row>
    <row r="6254" spans="22:22" x14ac:dyDescent="0.35">
      <c r="V6254" s="5" t="str">
        <f t="shared" si="97"/>
        <v/>
      </c>
    </row>
    <row r="6255" spans="22:22" x14ac:dyDescent="0.35">
      <c r="V6255" s="5" t="str">
        <f t="shared" si="97"/>
        <v/>
      </c>
    </row>
    <row r="6256" spans="22:22" x14ac:dyDescent="0.35">
      <c r="V6256" s="5" t="str">
        <f t="shared" si="97"/>
        <v/>
      </c>
    </row>
    <row r="6257" spans="22:22" x14ac:dyDescent="0.35">
      <c r="V6257" s="5" t="str">
        <f t="shared" si="97"/>
        <v/>
      </c>
    </row>
    <row r="6258" spans="22:22" x14ac:dyDescent="0.35">
      <c r="V6258" s="5" t="str">
        <f t="shared" si="97"/>
        <v/>
      </c>
    </row>
    <row r="6259" spans="22:22" x14ac:dyDescent="0.35">
      <c r="V6259" s="5" t="str">
        <f t="shared" si="97"/>
        <v/>
      </c>
    </row>
    <row r="6260" spans="22:22" x14ac:dyDescent="0.35">
      <c r="V6260" s="5" t="str">
        <f t="shared" si="97"/>
        <v/>
      </c>
    </row>
    <row r="6261" spans="22:22" x14ac:dyDescent="0.35">
      <c r="V6261" s="5" t="str">
        <f t="shared" si="97"/>
        <v/>
      </c>
    </row>
    <row r="6262" spans="22:22" x14ac:dyDescent="0.35">
      <c r="V6262" s="5" t="str">
        <f t="shared" si="97"/>
        <v/>
      </c>
    </row>
    <row r="6263" spans="22:22" x14ac:dyDescent="0.35">
      <c r="V6263" s="5" t="str">
        <f t="shared" si="97"/>
        <v/>
      </c>
    </row>
    <row r="6264" spans="22:22" x14ac:dyDescent="0.35">
      <c r="V6264" s="5" t="str">
        <f t="shared" si="97"/>
        <v/>
      </c>
    </row>
    <row r="6265" spans="22:22" x14ac:dyDescent="0.35">
      <c r="V6265" s="5" t="str">
        <f t="shared" si="97"/>
        <v/>
      </c>
    </row>
    <row r="6266" spans="22:22" x14ac:dyDescent="0.35">
      <c r="V6266" s="5" t="str">
        <f t="shared" si="97"/>
        <v/>
      </c>
    </row>
    <row r="6267" spans="22:22" x14ac:dyDescent="0.35">
      <c r="V6267" s="5" t="str">
        <f t="shared" si="97"/>
        <v/>
      </c>
    </row>
    <row r="6268" spans="22:22" x14ac:dyDescent="0.35">
      <c r="V6268" s="5" t="str">
        <f t="shared" si="97"/>
        <v/>
      </c>
    </row>
    <row r="6269" spans="22:22" x14ac:dyDescent="0.35">
      <c r="V6269" s="5" t="str">
        <f t="shared" si="97"/>
        <v/>
      </c>
    </row>
    <row r="6270" spans="22:22" x14ac:dyDescent="0.35">
      <c r="V6270" s="5" t="str">
        <f t="shared" si="97"/>
        <v/>
      </c>
    </row>
    <row r="6271" spans="22:22" x14ac:dyDescent="0.35">
      <c r="V6271" s="5" t="str">
        <f t="shared" si="97"/>
        <v/>
      </c>
    </row>
    <row r="6272" spans="22:22" x14ac:dyDescent="0.35">
      <c r="V6272" s="5" t="str">
        <f t="shared" si="97"/>
        <v/>
      </c>
    </row>
    <row r="6273" spans="22:22" x14ac:dyDescent="0.35">
      <c r="V6273" s="5" t="str">
        <f t="shared" si="97"/>
        <v/>
      </c>
    </row>
    <row r="6274" spans="22:22" x14ac:dyDescent="0.35">
      <c r="V6274" s="5" t="str">
        <f t="shared" ref="V6274:V6337" si="98">TRIM(CLEAN(SUBSTITUTE(A6274,CHAR(160)," ")))</f>
        <v/>
      </c>
    </row>
    <row r="6275" spans="22:22" x14ac:dyDescent="0.35">
      <c r="V6275" s="5" t="str">
        <f t="shared" si="98"/>
        <v/>
      </c>
    </row>
    <row r="6276" spans="22:22" x14ac:dyDescent="0.35">
      <c r="V6276" s="5" t="str">
        <f t="shared" si="98"/>
        <v/>
      </c>
    </row>
    <row r="6277" spans="22:22" x14ac:dyDescent="0.35">
      <c r="V6277" s="5" t="str">
        <f t="shared" si="98"/>
        <v/>
      </c>
    </row>
    <row r="6278" spans="22:22" x14ac:dyDescent="0.35">
      <c r="V6278" s="5" t="str">
        <f t="shared" si="98"/>
        <v/>
      </c>
    </row>
    <row r="6279" spans="22:22" x14ac:dyDescent="0.35">
      <c r="V6279" s="5" t="str">
        <f t="shared" si="98"/>
        <v/>
      </c>
    </row>
    <row r="6280" spans="22:22" x14ac:dyDescent="0.35">
      <c r="V6280" s="5" t="str">
        <f t="shared" si="98"/>
        <v/>
      </c>
    </row>
    <row r="6281" spans="22:22" x14ac:dyDescent="0.35">
      <c r="V6281" s="5" t="str">
        <f t="shared" si="98"/>
        <v/>
      </c>
    </row>
    <row r="6282" spans="22:22" x14ac:dyDescent="0.35">
      <c r="V6282" s="5" t="str">
        <f t="shared" si="98"/>
        <v/>
      </c>
    </row>
    <row r="6283" spans="22:22" x14ac:dyDescent="0.35">
      <c r="V6283" s="5" t="str">
        <f t="shared" si="98"/>
        <v/>
      </c>
    </row>
    <row r="6284" spans="22:22" x14ac:dyDescent="0.35">
      <c r="V6284" s="5" t="str">
        <f t="shared" si="98"/>
        <v/>
      </c>
    </row>
    <row r="6285" spans="22:22" x14ac:dyDescent="0.35">
      <c r="V6285" s="5" t="str">
        <f t="shared" si="98"/>
        <v/>
      </c>
    </row>
    <row r="6286" spans="22:22" x14ac:dyDescent="0.35">
      <c r="V6286" s="5" t="str">
        <f t="shared" si="98"/>
        <v/>
      </c>
    </row>
    <row r="6287" spans="22:22" x14ac:dyDescent="0.35">
      <c r="V6287" s="5" t="str">
        <f t="shared" si="98"/>
        <v/>
      </c>
    </row>
    <row r="6288" spans="22:22" x14ac:dyDescent="0.35">
      <c r="V6288" s="5" t="str">
        <f t="shared" si="98"/>
        <v/>
      </c>
    </row>
    <row r="6289" spans="22:22" x14ac:dyDescent="0.35">
      <c r="V6289" s="5" t="str">
        <f t="shared" si="98"/>
        <v/>
      </c>
    </row>
    <row r="6290" spans="22:22" x14ac:dyDescent="0.35">
      <c r="V6290" s="5" t="str">
        <f t="shared" si="98"/>
        <v/>
      </c>
    </row>
    <row r="6291" spans="22:22" x14ac:dyDescent="0.35">
      <c r="V6291" s="5" t="str">
        <f t="shared" si="98"/>
        <v/>
      </c>
    </row>
    <row r="6292" spans="22:22" x14ac:dyDescent="0.35">
      <c r="V6292" s="5" t="str">
        <f t="shared" si="98"/>
        <v/>
      </c>
    </row>
    <row r="6293" spans="22:22" x14ac:dyDescent="0.35">
      <c r="V6293" s="5" t="str">
        <f t="shared" si="98"/>
        <v/>
      </c>
    </row>
    <row r="6294" spans="22:22" x14ac:dyDescent="0.35">
      <c r="V6294" s="5" t="str">
        <f t="shared" si="98"/>
        <v/>
      </c>
    </row>
    <row r="6295" spans="22:22" x14ac:dyDescent="0.35">
      <c r="V6295" s="5" t="str">
        <f t="shared" si="98"/>
        <v/>
      </c>
    </row>
    <row r="6296" spans="22:22" x14ac:dyDescent="0.35">
      <c r="V6296" s="5" t="str">
        <f t="shared" si="98"/>
        <v/>
      </c>
    </row>
    <row r="6297" spans="22:22" x14ac:dyDescent="0.35">
      <c r="V6297" s="5" t="str">
        <f t="shared" si="98"/>
        <v/>
      </c>
    </row>
    <row r="6298" spans="22:22" x14ac:dyDescent="0.35">
      <c r="V6298" s="5" t="str">
        <f t="shared" si="98"/>
        <v/>
      </c>
    </row>
    <row r="6299" spans="22:22" x14ac:dyDescent="0.35">
      <c r="V6299" s="5" t="str">
        <f t="shared" si="98"/>
        <v/>
      </c>
    </row>
    <row r="6300" spans="22:22" x14ac:dyDescent="0.35">
      <c r="V6300" s="5" t="str">
        <f t="shared" si="98"/>
        <v/>
      </c>
    </row>
    <row r="6301" spans="22:22" x14ac:dyDescent="0.35">
      <c r="V6301" s="5" t="str">
        <f t="shared" si="98"/>
        <v/>
      </c>
    </row>
    <row r="6302" spans="22:22" x14ac:dyDescent="0.35">
      <c r="V6302" s="5" t="str">
        <f t="shared" si="98"/>
        <v/>
      </c>
    </row>
    <row r="6303" spans="22:22" x14ac:dyDescent="0.35">
      <c r="V6303" s="5" t="str">
        <f t="shared" si="98"/>
        <v/>
      </c>
    </row>
    <row r="6304" spans="22:22" x14ac:dyDescent="0.35">
      <c r="V6304" s="5" t="str">
        <f t="shared" si="98"/>
        <v/>
      </c>
    </row>
    <row r="6305" spans="22:22" x14ac:dyDescent="0.35">
      <c r="V6305" s="5" t="str">
        <f t="shared" si="98"/>
        <v/>
      </c>
    </row>
    <row r="6306" spans="22:22" x14ac:dyDescent="0.35">
      <c r="V6306" s="5" t="str">
        <f t="shared" si="98"/>
        <v/>
      </c>
    </row>
    <row r="6307" spans="22:22" x14ac:dyDescent="0.35">
      <c r="V6307" s="5" t="str">
        <f t="shared" si="98"/>
        <v/>
      </c>
    </row>
    <row r="6308" spans="22:22" x14ac:dyDescent="0.35">
      <c r="V6308" s="5" t="str">
        <f t="shared" si="98"/>
        <v/>
      </c>
    </row>
    <row r="6309" spans="22:22" x14ac:dyDescent="0.35">
      <c r="V6309" s="5" t="str">
        <f t="shared" si="98"/>
        <v/>
      </c>
    </row>
    <row r="6310" spans="22:22" x14ac:dyDescent="0.35">
      <c r="V6310" s="5" t="str">
        <f t="shared" si="98"/>
        <v/>
      </c>
    </row>
    <row r="6311" spans="22:22" x14ac:dyDescent="0.35">
      <c r="V6311" s="5" t="str">
        <f t="shared" si="98"/>
        <v/>
      </c>
    </row>
    <row r="6312" spans="22:22" x14ac:dyDescent="0.35">
      <c r="V6312" s="5" t="str">
        <f t="shared" si="98"/>
        <v/>
      </c>
    </row>
    <row r="6313" spans="22:22" x14ac:dyDescent="0.35">
      <c r="V6313" s="5" t="str">
        <f t="shared" si="98"/>
        <v/>
      </c>
    </row>
    <row r="6314" spans="22:22" x14ac:dyDescent="0.35">
      <c r="V6314" s="5" t="str">
        <f t="shared" si="98"/>
        <v/>
      </c>
    </row>
    <row r="6315" spans="22:22" x14ac:dyDescent="0.35">
      <c r="V6315" s="5" t="str">
        <f t="shared" si="98"/>
        <v/>
      </c>
    </row>
    <row r="6316" spans="22:22" x14ac:dyDescent="0.35">
      <c r="V6316" s="5" t="str">
        <f t="shared" si="98"/>
        <v/>
      </c>
    </row>
    <row r="6317" spans="22:22" x14ac:dyDescent="0.35">
      <c r="V6317" s="5" t="str">
        <f t="shared" si="98"/>
        <v/>
      </c>
    </row>
    <row r="6318" spans="22:22" x14ac:dyDescent="0.35">
      <c r="V6318" s="5" t="str">
        <f t="shared" si="98"/>
        <v/>
      </c>
    </row>
    <row r="6319" spans="22:22" x14ac:dyDescent="0.35">
      <c r="V6319" s="5" t="str">
        <f t="shared" si="98"/>
        <v/>
      </c>
    </row>
    <row r="6320" spans="22:22" x14ac:dyDescent="0.35">
      <c r="V6320" s="5" t="str">
        <f t="shared" si="98"/>
        <v/>
      </c>
    </row>
    <row r="6321" spans="22:22" x14ac:dyDescent="0.35">
      <c r="V6321" s="5" t="str">
        <f t="shared" si="98"/>
        <v/>
      </c>
    </row>
    <row r="6322" spans="22:22" x14ac:dyDescent="0.35">
      <c r="V6322" s="5" t="str">
        <f t="shared" si="98"/>
        <v/>
      </c>
    </row>
    <row r="6323" spans="22:22" x14ac:dyDescent="0.35">
      <c r="V6323" s="5" t="str">
        <f t="shared" si="98"/>
        <v/>
      </c>
    </row>
    <row r="6324" spans="22:22" x14ac:dyDescent="0.35">
      <c r="V6324" s="5" t="str">
        <f t="shared" si="98"/>
        <v/>
      </c>
    </row>
    <row r="6325" spans="22:22" x14ac:dyDescent="0.35">
      <c r="V6325" s="5" t="str">
        <f t="shared" si="98"/>
        <v/>
      </c>
    </row>
    <row r="6326" spans="22:22" x14ac:dyDescent="0.35">
      <c r="V6326" s="5" t="str">
        <f t="shared" si="98"/>
        <v/>
      </c>
    </row>
    <row r="6327" spans="22:22" x14ac:dyDescent="0.35">
      <c r="V6327" s="5" t="str">
        <f t="shared" si="98"/>
        <v/>
      </c>
    </row>
    <row r="6328" spans="22:22" x14ac:dyDescent="0.35">
      <c r="V6328" s="5" t="str">
        <f t="shared" si="98"/>
        <v/>
      </c>
    </row>
    <row r="6329" spans="22:22" x14ac:dyDescent="0.35">
      <c r="V6329" s="5" t="str">
        <f t="shared" si="98"/>
        <v/>
      </c>
    </row>
    <row r="6330" spans="22:22" x14ac:dyDescent="0.35">
      <c r="V6330" s="5" t="str">
        <f t="shared" si="98"/>
        <v/>
      </c>
    </row>
    <row r="6331" spans="22:22" x14ac:dyDescent="0.35">
      <c r="V6331" s="5" t="str">
        <f t="shared" si="98"/>
        <v/>
      </c>
    </row>
    <row r="6332" spans="22:22" x14ac:dyDescent="0.35">
      <c r="V6332" s="5" t="str">
        <f t="shared" si="98"/>
        <v/>
      </c>
    </row>
    <row r="6333" spans="22:22" x14ac:dyDescent="0.35">
      <c r="V6333" s="5" t="str">
        <f t="shared" si="98"/>
        <v/>
      </c>
    </row>
    <row r="6334" spans="22:22" x14ac:dyDescent="0.35">
      <c r="V6334" s="5" t="str">
        <f t="shared" si="98"/>
        <v/>
      </c>
    </row>
    <row r="6335" spans="22:22" x14ac:dyDescent="0.35">
      <c r="V6335" s="5" t="str">
        <f t="shared" si="98"/>
        <v/>
      </c>
    </row>
    <row r="6336" spans="22:22" x14ac:dyDescent="0.35">
      <c r="V6336" s="5" t="str">
        <f t="shared" si="98"/>
        <v/>
      </c>
    </row>
    <row r="6337" spans="22:22" x14ac:dyDescent="0.35">
      <c r="V6337" s="5" t="str">
        <f t="shared" si="98"/>
        <v/>
      </c>
    </row>
    <row r="6338" spans="22:22" x14ac:dyDescent="0.35">
      <c r="V6338" s="5" t="str">
        <f t="shared" ref="V6338:V6401" si="99">TRIM(CLEAN(SUBSTITUTE(A6338,CHAR(160)," ")))</f>
        <v/>
      </c>
    </row>
    <row r="6339" spans="22:22" x14ac:dyDescent="0.35">
      <c r="V6339" s="5" t="str">
        <f t="shared" si="99"/>
        <v/>
      </c>
    </row>
    <row r="6340" spans="22:22" x14ac:dyDescent="0.35">
      <c r="V6340" s="5" t="str">
        <f t="shared" si="99"/>
        <v/>
      </c>
    </row>
    <row r="6341" spans="22:22" x14ac:dyDescent="0.35">
      <c r="V6341" s="5" t="str">
        <f t="shared" si="99"/>
        <v/>
      </c>
    </row>
    <row r="6342" spans="22:22" x14ac:dyDescent="0.35">
      <c r="V6342" s="5" t="str">
        <f t="shared" si="99"/>
        <v/>
      </c>
    </row>
    <row r="6343" spans="22:22" x14ac:dyDescent="0.35">
      <c r="V6343" s="5" t="str">
        <f t="shared" si="99"/>
        <v/>
      </c>
    </row>
    <row r="6344" spans="22:22" x14ac:dyDescent="0.35">
      <c r="V6344" s="5" t="str">
        <f t="shared" si="99"/>
        <v/>
      </c>
    </row>
    <row r="6345" spans="22:22" x14ac:dyDescent="0.35">
      <c r="V6345" s="5" t="str">
        <f t="shared" si="99"/>
        <v/>
      </c>
    </row>
    <row r="6346" spans="22:22" x14ac:dyDescent="0.35">
      <c r="V6346" s="5" t="str">
        <f t="shared" si="99"/>
        <v/>
      </c>
    </row>
    <row r="6347" spans="22:22" x14ac:dyDescent="0.35">
      <c r="V6347" s="5" t="str">
        <f t="shared" si="99"/>
        <v/>
      </c>
    </row>
    <row r="6348" spans="22:22" x14ac:dyDescent="0.35">
      <c r="V6348" s="5" t="str">
        <f t="shared" si="99"/>
        <v/>
      </c>
    </row>
    <row r="6349" spans="22:22" x14ac:dyDescent="0.35">
      <c r="V6349" s="5" t="str">
        <f t="shared" si="99"/>
        <v/>
      </c>
    </row>
    <row r="6350" spans="22:22" x14ac:dyDescent="0.35">
      <c r="V6350" s="5" t="str">
        <f t="shared" si="99"/>
        <v/>
      </c>
    </row>
    <row r="6351" spans="22:22" x14ac:dyDescent="0.35">
      <c r="V6351" s="5" t="str">
        <f t="shared" si="99"/>
        <v/>
      </c>
    </row>
    <row r="6352" spans="22:22" x14ac:dyDescent="0.35">
      <c r="V6352" s="5" t="str">
        <f t="shared" si="99"/>
        <v/>
      </c>
    </row>
    <row r="6353" spans="22:22" x14ac:dyDescent="0.35">
      <c r="V6353" s="5" t="str">
        <f t="shared" si="99"/>
        <v/>
      </c>
    </row>
    <row r="6354" spans="22:22" x14ac:dyDescent="0.35">
      <c r="V6354" s="5" t="str">
        <f t="shared" si="99"/>
        <v/>
      </c>
    </row>
    <row r="6355" spans="22:22" x14ac:dyDescent="0.35">
      <c r="V6355" s="5" t="str">
        <f t="shared" si="99"/>
        <v/>
      </c>
    </row>
    <row r="6356" spans="22:22" x14ac:dyDescent="0.35">
      <c r="V6356" s="5" t="str">
        <f t="shared" si="99"/>
        <v/>
      </c>
    </row>
    <row r="6357" spans="22:22" x14ac:dyDescent="0.35">
      <c r="V6357" s="5" t="str">
        <f t="shared" si="99"/>
        <v/>
      </c>
    </row>
    <row r="6358" spans="22:22" x14ac:dyDescent="0.35">
      <c r="V6358" s="5" t="str">
        <f t="shared" si="99"/>
        <v/>
      </c>
    </row>
    <row r="6359" spans="22:22" x14ac:dyDescent="0.35">
      <c r="V6359" s="5" t="str">
        <f t="shared" si="99"/>
        <v/>
      </c>
    </row>
    <row r="6360" spans="22:22" x14ac:dyDescent="0.35">
      <c r="V6360" s="5" t="str">
        <f t="shared" si="99"/>
        <v/>
      </c>
    </row>
    <row r="6361" spans="22:22" x14ac:dyDescent="0.35">
      <c r="V6361" s="5" t="str">
        <f t="shared" si="99"/>
        <v/>
      </c>
    </row>
    <row r="6362" spans="22:22" x14ac:dyDescent="0.35">
      <c r="V6362" s="5" t="str">
        <f t="shared" si="99"/>
        <v/>
      </c>
    </row>
    <row r="6363" spans="22:22" x14ac:dyDescent="0.35">
      <c r="V6363" s="5" t="str">
        <f t="shared" si="99"/>
        <v/>
      </c>
    </row>
    <row r="6364" spans="22:22" x14ac:dyDescent="0.35">
      <c r="V6364" s="5" t="str">
        <f t="shared" si="99"/>
        <v/>
      </c>
    </row>
    <row r="6365" spans="22:22" x14ac:dyDescent="0.35">
      <c r="V6365" s="5" t="str">
        <f t="shared" si="99"/>
        <v/>
      </c>
    </row>
    <row r="6366" spans="22:22" x14ac:dyDescent="0.35">
      <c r="V6366" s="5" t="str">
        <f t="shared" si="99"/>
        <v/>
      </c>
    </row>
    <row r="6367" spans="22:22" x14ac:dyDescent="0.35">
      <c r="V6367" s="5" t="str">
        <f t="shared" si="99"/>
        <v/>
      </c>
    </row>
    <row r="6368" spans="22:22" x14ac:dyDescent="0.35">
      <c r="V6368" s="5" t="str">
        <f t="shared" si="99"/>
        <v/>
      </c>
    </row>
    <row r="6369" spans="22:22" x14ac:dyDescent="0.35">
      <c r="V6369" s="5" t="str">
        <f t="shared" si="99"/>
        <v/>
      </c>
    </row>
    <row r="6370" spans="22:22" x14ac:dyDescent="0.35">
      <c r="V6370" s="5" t="str">
        <f t="shared" si="99"/>
        <v/>
      </c>
    </row>
    <row r="6371" spans="22:22" x14ac:dyDescent="0.35">
      <c r="V6371" s="5" t="str">
        <f t="shared" si="99"/>
        <v/>
      </c>
    </row>
    <row r="6372" spans="22:22" x14ac:dyDescent="0.35">
      <c r="V6372" s="5" t="str">
        <f t="shared" si="99"/>
        <v/>
      </c>
    </row>
    <row r="6373" spans="22:22" x14ac:dyDescent="0.35">
      <c r="V6373" s="5" t="str">
        <f t="shared" si="99"/>
        <v/>
      </c>
    </row>
    <row r="6374" spans="22:22" x14ac:dyDescent="0.35">
      <c r="V6374" s="5" t="str">
        <f t="shared" si="99"/>
        <v/>
      </c>
    </row>
    <row r="6375" spans="22:22" x14ac:dyDescent="0.35">
      <c r="V6375" s="5" t="str">
        <f t="shared" si="99"/>
        <v/>
      </c>
    </row>
    <row r="6376" spans="22:22" x14ac:dyDescent="0.35">
      <c r="V6376" s="5" t="str">
        <f t="shared" si="99"/>
        <v/>
      </c>
    </row>
    <row r="6377" spans="22:22" x14ac:dyDescent="0.35">
      <c r="V6377" s="5" t="str">
        <f t="shared" si="99"/>
        <v/>
      </c>
    </row>
    <row r="6378" spans="22:22" x14ac:dyDescent="0.35">
      <c r="V6378" s="5" t="str">
        <f t="shared" si="99"/>
        <v/>
      </c>
    </row>
    <row r="6379" spans="22:22" x14ac:dyDescent="0.35">
      <c r="V6379" s="5" t="str">
        <f t="shared" si="99"/>
        <v/>
      </c>
    </row>
    <row r="6380" spans="22:22" x14ac:dyDescent="0.35">
      <c r="V6380" s="5" t="str">
        <f t="shared" si="99"/>
        <v/>
      </c>
    </row>
    <row r="6381" spans="22:22" x14ac:dyDescent="0.35">
      <c r="V6381" s="5" t="str">
        <f t="shared" si="99"/>
        <v/>
      </c>
    </row>
    <row r="6382" spans="22:22" x14ac:dyDescent="0.35">
      <c r="V6382" s="5" t="str">
        <f t="shared" si="99"/>
        <v/>
      </c>
    </row>
    <row r="6383" spans="22:22" x14ac:dyDescent="0.35">
      <c r="V6383" s="5" t="str">
        <f t="shared" si="99"/>
        <v/>
      </c>
    </row>
    <row r="6384" spans="22:22" x14ac:dyDescent="0.35">
      <c r="V6384" s="5" t="str">
        <f t="shared" si="99"/>
        <v/>
      </c>
    </row>
    <row r="6385" spans="22:22" x14ac:dyDescent="0.35">
      <c r="V6385" s="5" t="str">
        <f t="shared" si="99"/>
        <v/>
      </c>
    </row>
    <row r="6386" spans="22:22" x14ac:dyDescent="0.35">
      <c r="V6386" s="5" t="str">
        <f t="shared" si="99"/>
        <v/>
      </c>
    </row>
    <row r="6387" spans="22:22" x14ac:dyDescent="0.35">
      <c r="V6387" s="5" t="str">
        <f t="shared" si="99"/>
        <v/>
      </c>
    </row>
    <row r="6388" spans="22:22" x14ac:dyDescent="0.35">
      <c r="V6388" s="5" t="str">
        <f t="shared" si="99"/>
        <v/>
      </c>
    </row>
    <row r="6389" spans="22:22" x14ac:dyDescent="0.35">
      <c r="V6389" s="5" t="str">
        <f t="shared" si="99"/>
        <v/>
      </c>
    </row>
    <row r="6390" spans="22:22" x14ac:dyDescent="0.35">
      <c r="V6390" s="5" t="str">
        <f t="shared" si="99"/>
        <v/>
      </c>
    </row>
    <row r="6391" spans="22:22" x14ac:dyDescent="0.35">
      <c r="V6391" s="5" t="str">
        <f t="shared" si="99"/>
        <v/>
      </c>
    </row>
    <row r="6392" spans="22:22" x14ac:dyDescent="0.35">
      <c r="V6392" s="5" t="str">
        <f t="shared" si="99"/>
        <v/>
      </c>
    </row>
    <row r="6393" spans="22:22" x14ac:dyDescent="0.35">
      <c r="V6393" s="5" t="str">
        <f t="shared" si="99"/>
        <v/>
      </c>
    </row>
    <row r="6394" spans="22:22" x14ac:dyDescent="0.35">
      <c r="V6394" s="5" t="str">
        <f t="shared" si="99"/>
        <v/>
      </c>
    </row>
    <row r="6395" spans="22:22" x14ac:dyDescent="0.35">
      <c r="V6395" s="5" t="str">
        <f t="shared" si="99"/>
        <v/>
      </c>
    </row>
    <row r="6396" spans="22:22" x14ac:dyDescent="0.35">
      <c r="V6396" s="5" t="str">
        <f t="shared" si="99"/>
        <v/>
      </c>
    </row>
    <row r="6397" spans="22:22" x14ac:dyDescent="0.35">
      <c r="V6397" s="5" t="str">
        <f t="shared" si="99"/>
        <v/>
      </c>
    </row>
    <row r="6398" spans="22:22" x14ac:dyDescent="0.35">
      <c r="V6398" s="5" t="str">
        <f t="shared" si="99"/>
        <v/>
      </c>
    </row>
    <row r="6399" spans="22:22" x14ac:dyDescent="0.35">
      <c r="V6399" s="5" t="str">
        <f t="shared" si="99"/>
        <v/>
      </c>
    </row>
    <row r="6400" spans="22:22" x14ac:dyDescent="0.35">
      <c r="V6400" s="5" t="str">
        <f t="shared" si="99"/>
        <v/>
      </c>
    </row>
    <row r="6401" spans="22:22" x14ac:dyDescent="0.35">
      <c r="V6401" s="5" t="str">
        <f t="shared" si="99"/>
        <v/>
      </c>
    </row>
    <row r="6402" spans="22:22" x14ac:dyDescent="0.35">
      <c r="V6402" s="5" t="str">
        <f t="shared" ref="V6402:V6465" si="100">TRIM(CLEAN(SUBSTITUTE(A6402,CHAR(160)," ")))</f>
        <v/>
      </c>
    </row>
    <row r="6403" spans="22:22" x14ac:dyDescent="0.35">
      <c r="V6403" s="5" t="str">
        <f t="shared" si="100"/>
        <v/>
      </c>
    </row>
    <row r="6404" spans="22:22" x14ac:dyDescent="0.35">
      <c r="V6404" s="5" t="str">
        <f t="shared" si="100"/>
        <v/>
      </c>
    </row>
    <row r="6405" spans="22:22" x14ac:dyDescent="0.35">
      <c r="V6405" s="5" t="str">
        <f t="shared" si="100"/>
        <v/>
      </c>
    </row>
    <row r="6406" spans="22:22" x14ac:dyDescent="0.35">
      <c r="V6406" s="5" t="str">
        <f t="shared" si="100"/>
        <v/>
      </c>
    </row>
    <row r="6407" spans="22:22" x14ac:dyDescent="0.35">
      <c r="V6407" s="5" t="str">
        <f t="shared" si="100"/>
        <v/>
      </c>
    </row>
    <row r="6408" spans="22:22" x14ac:dyDescent="0.35">
      <c r="V6408" s="5" t="str">
        <f t="shared" si="100"/>
        <v/>
      </c>
    </row>
    <row r="6409" spans="22:22" x14ac:dyDescent="0.35">
      <c r="V6409" s="5" t="str">
        <f t="shared" si="100"/>
        <v/>
      </c>
    </row>
    <row r="6410" spans="22:22" x14ac:dyDescent="0.35">
      <c r="V6410" s="5" t="str">
        <f t="shared" si="100"/>
        <v/>
      </c>
    </row>
    <row r="6411" spans="22:22" x14ac:dyDescent="0.35">
      <c r="V6411" s="5" t="str">
        <f t="shared" si="100"/>
        <v/>
      </c>
    </row>
    <row r="6412" spans="22:22" x14ac:dyDescent="0.35">
      <c r="V6412" s="5" t="str">
        <f t="shared" si="100"/>
        <v/>
      </c>
    </row>
    <row r="6413" spans="22:22" x14ac:dyDescent="0.35">
      <c r="V6413" s="5" t="str">
        <f t="shared" si="100"/>
        <v/>
      </c>
    </row>
    <row r="6414" spans="22:22" x14ac:dyDescent="0.35">
      <c r="V6414" s="5" t="str">
        <f t="shared" si="100"/>
        <v/>
      </c>
    </row>
    <row r="6415" spans="22:22" x14ac:dyDescent="0.35">
      <c r="V6415" s="5" t="str">
        <f t="shared" si="100"/>
        <v/>
      </c>
    </row>
    <row r="6416" spans="22:22" x14ac:dyDescent="0.35">
      <c r="V6416" s="5" t="str">
        <f t="shared" si="100"/>
        <v/>
      </c>
    </row>
    <row r="6417" spans="22:22" x14ac:dyDescent="0.35">
      <c r="V6417" s="5" t="str">
        <f t="shared" si="100"/>
        <v/>
      </c>
    </row>
    <row r="6418" spans="22:22" x14ac:dyDescent="0.35">
      <c r="V6418" s="5" t="str">
        <f t="shared" si="100"/>
        <v/>
      </c>
    </row>
    <row r="6419" spans="22:22" x14ac:dyDescent="0.35">
      <c r="V6419" s="5" t="str">
        <f t="shared" si="100"/>
        <v/>
      </c>
    </row>
    <row r="6420" spans="22:22" x14ac:dyDescent="0.35">
      <c r="V6420" s="5" t="str">
        <f t="shared" si="100"/>
        <v/>
      </c>
    </row>
    <row r="6421" spans="22:22" x14ac:dyDescent="0.35">
      <c r="V6421" s="5" t="str">
        <f t="shared" si="100"/>
        <v/>
      </c>
    </row>
    <row r="6422" spans="22:22" x14ac:dyDescent="0.35">
      <c r="V6422" s="5" t="str">
        <f t="shared" si="100"/>
        <v/>
      </c>
    </row>
    <row r="6423" spans="22:22" x14ac:dyDescent="0.35">
      <c r="V6423" s="5" t="str">
        <f t="shared" si="100"/>
        <v/>
      </c>
    </row>
    <row r="6424" spans="22:22" x14ac:dyDescent="0.35">
      <c r="V6424" s="5" t="str">
        <f t="shared" si="100"/>
        <v/>
      </c>
    </row>
    <row r="6425" spans="22:22" x14ac:dyDescent="0.35">
      <c r="V6425" s="5" t="str">
        <f t="shared" si="100"/>
        <v/>
      </c>
    </row>
    <row r="6426" spans="22:22" x14ac:dyDescent="0.35">
      <c r="V6426" s="5" t="str">
        <f t="shared" si="100"/>
        <v/>
      </c>
    </row>
    <row r="6427" spans="22:22" x14ac:dyDescent="0.35">
      <c r="V6427" s="5" t="str">
        <f t="shared" si="100"/>
        <v/>
      </c>
    </row>
    <row r="6428" spans="22:22" x14ac:dyDescent="0.35">
      <c r="V6428" s="5" t="str">
        <f t="shared" si="100"/>
        <v/>
      </c>
    </row>
    <row r="6429" spans="22:22" x14ac:dyDescent="0.35">
      <c r="V6429" s="5" t="str">
        <f t="shared" si="100"/>
        <v/>
      </c>
    </row>
    <row r="6430" spans="22:22" x14ac:dyDescent="0.35">
      <c r="V6430" s="5" t="str">
        <f t="shared" si="100"/>
        <v/>
      </c>
    </row>
    <row r="6431" spans="22:22" x14ac:dyDescent="0.35">
      <c r="V6431" s="5" t="str">
        <f t="shared" si="100"/>
        <v/>
      </c>
    </row>
    <row r="6432" spans="22:22" x14ac:dyDescent="0.35">
      <c r="V6432" s="5" t="str">
        <f t="shared" si="100"/>
        <v/>
      </c>
    </row>
    <row r="6433" spans="22:22" x14ac:dyDescent="0.35">
      <c r="V6433" s="5" t="str">
        <f t="shared" si="100"/>
        <v/>
      </c>
    </row>
    <row r="6434" spans="22:22" x14ac:dyDescent="0.35">
      <c r="V6434" s="5" t="str">
        <f t="shared" si="100"/>
        <v/>
      </c>
    </row>
    <row r="6435" spans="22:22" x14ac:dyDescent="0.35">
      <c r="V6435" s="5" t="str">
        <f t="shared" si="100"/>
        <v/>
      </c>
    </row>
    <row r="6436" spans="22:22" x14ac:dyDescent="0.35">
      <c r="V6436" s="5" t="str">
        <f t="shared" si="100"/>
        <v/>
      </c>
    </row>
    <row r="6437" spans="22:22" x14ac:dyDescent="0.35">
      <c r="V6437" s="5" t="str">
        <f t="shared" si="100"/>
        <v/>
      </c>
    </row>
    <row r="6438" spans="22:22" x14ac:dyDescent="0.35">
      <c r="V6438" s="5" t="str">
        <f t="shared" si="100"/>
        <v/>
      </c>
    </row>
    <row r="6439" spans="22:22" x14ac:dyDescent="0.35">
      <c r="V6439" s="5" t="str">
        <f t="shared" si="100"/>
        <v/>
      </c>
    </row>
    <row r="6440" spans="22:22" x14ac:dyDescent="0.35">
      <c r="V6440" s="5" t="str">
        <f t="shared" si="100"/>
        <v/>
      </c>
    </row>
    <row r="6441" spans="22:22" x14ac:dyDescent="0.35">
      <c r="V6441" s="5" t="str">
        <f t="shared" si="100"/>
        <v/>
      </c>
    </row>
    <row r="6442" spans="22:22" x14ac:dyDescent="0.35">
      <c r="V6442" s="5" t="str">
        <f t="shared" si="100"/>
        <v/>
      </c>
    </row>
    <row r="6443" spans="22:22" x14ac:dyDescent="0.35">
      <c r="V6443" s="5" t="str">
        <f t="shared" si="100"/>
        <v/>
      </c>
    </row>
    <row r="6444" spans="22:22" x14ac:dyDescent="0.35">
      <c r="V6444" s="5" t="str">
        <f t="shared" si="100"/>
        <v/>
      </c>
    </row>
    <row r="6445" spans="22:22" x14ac:dyDescent="0.35">
      <c r="V6445" s="5" t="str">
        <f t="shared" si="100"/>
        <v/>
      </c>
    </row>
    <row r="6446" spans="22:22" x14ac:dyDescent="0.35">
      <c r="V6446" s="5" t="str">
        <f t="shared" si="100"/>
        <v/>
      </c>
    </row>
    <row r="6447" spans="22:22" x14ac:dyDescent="0.35">
      <c r="V6447" s="5" t="str">
        <f t="shared" si="100"/>
        <v/>
      </c>
    </row>
    <row r="6448" spans="22:22" x14ac:dyDescent="0.35">
      <c r="V6448" s="5" t="str">
        <f t="shared" si="100"/>
        <v/>
      </c>
    </row>
    <row r="6449" spans="22:22" x14ac:dyDescent="0.35">
      <c r="V6449" s="5" t="str">
        <f t="shared" si="100"/>
        <v/>
      </c>
    </row>
    <row r="6450" spans="22:22" x14ac:dyDescent="0.35">
      <c r="V6450" s="5" t="str">
        <f t="shared" si="100"/>
        <v/>
      </c>
    </row>
    <row r="6451" spans="22:22" x14ac:dyDescent="0.35">
      <c r="V6451" s="5" t="str">
        <f t="shared" si="100"/>
        <v/>
      </c>
    </row>
    <row r="6452" spans="22:22" x14ac:dyDescent="0.35">
      <c r="V6452" s="5" t="str">
        <f t="shared" si="100"/>
        <v/>
      </c>
    </row>
    <row r="6453" spans="22:22" x14ac:dyDescent="0.35">
      <c r="V6453" s="5" t="str">
        <f t="shared" si="100"/>
        <v/>
      </c>
    </row>
    <row r="6454" spans="22:22" x14ac:dyDescent="0.35">
      <c r="V6454" s="5" t="str">
        <f t="shared" si="100"/>
        <v/>
      </c>
    </row>
    <row r="6455" spans="22:22" x14ac:dyDescent="0.35">
      <c r="V6455" s="5" t="str">
        <f t="shared" si="100"/>
        <v/>
      </c>
    </row>
    <row r="6456" spans="22:22" x14ac:dyDescent="0.35">
      <c r="V6456" s="5" t="str">
        <f t="shared" si="100"/>
        <v/>
      </c>
    </row>
    <row r="6457" spans="22:22" x14ac:dyDescent="0.35">
      <c r="V6457" s="5" t="str">
        <f t="shared" si="100"/>
        <v/>
      </c>
    </row>
    <row r="6458" spans="22:22" x14ac:dyDescent="0.35">
      <c r="V6458" s="5" t="str">
        <f t="shared" si="100"/>
        <v/>
      </c>
    </row>
    <row r="6459" spans="22:22" x14ac:dyDescent="0.35">
      <c r="V6459" s="5" t="str">
        <f t="shared" si="100"/>
        <v/>
      </c>
    </row>
    <row r="6460" spans="22:22" x14ac:dyDescent="0.35">
      <c r="V6460" s="5" t="str">
        <f t="shared" si="100"/>
        <v/>
      </c>
    </row>
    <row r="6461" spans="22:22" x14ac:dyDescent="0.35">
      <c r="V6461" s="5" t="str">
        <f t="shared" si="100"/>
        <v/>
      </c>
    </row>
    <row r="6462" spans="22:22" x14ac:dyDescent="0.35">
      <c r="V6462" s="5" t="str">
        <f t="shared" si="100"/>
        <v/>
      </c>
    </row>
    <row r="6463" spans="22:22" x14ac:dyDescent="0.35">
      <c r="V6463" s="5" t="str">
        <f t="shared" si="100"/>
        <v/>
      </c>
    </row>
    <row r="6464" spans="22:22" x14ac:dyDescent="0.35">
      <c r="V6464" s="5" t="str">
        <f t="shared" si="100"/>
        <v/>
      </c>
    </row>
    <row r="6465" spans="22:22" x14ac:dyDescent="0.35">
      <c r="V6465" s="5" t="str">
        <f t="shared" si="100"/>
        <v/>
      </c>
    </row>
    <row r="6466" spans="22:22" x14ac:dyDescent="0.35">
      <c r="V6466" s="5" t="str">
        <f t="shared" ref="V6466:V6529" si="101">TRIM(CLEAN(SUBSTITUTE(A6466,CHAR(160)," ")))</f>
        <v/>
      </c>
    </row>
    <row r="6467" spans="22:22" x14ac:dyDescent="0.35">
      <c r="V6467" s="5" t="str">
        <f t="shared" si="101"/>
        <v/>
      </c>
    </row>
    <row r="6468" spans="22:22" x14ac:dyDescent="0.35">
      <c r="V6468" s="5" t="str">
        <f t="shared" si="101"/>
        <v/>
      </c>
    </row>
    <row r="6469" spans="22:22" x14ac:dyDescent="0.35">
      <c r="V6469" s="5" t="str">
        <f t="shared" si="101"/>
        <v/>
      </c>
    </row>
    <row r="6470" spans="22:22" x14ac:dyDescent="0.35">
      <c r="V6470" s="5" t="str">
        <f t="shared" si="101"/>
        <v/>
      </c>
    </row>
    <row r="6471" spans="22:22" x14ac:dyDescent="0.35">
      <c r="V6471" s="5" t="str">
        <f t="shared" si="101"/>
        <v/>
      </c>
    </row>
    <row r="6472" spans="22:22" x14ac:dyDescent="0.35">
      <c r="V6472" s="5" t="str">
        <f t="shared" si="101"/>
        <v/>
      </c>
    </row>
    <row r="6473" spans="22:22" x14ac:dyDescent="0.35">
      <c r="V6473" s="5" t="str">
        <f t="shared" si="101"/>
        <v/>
      </c>
    </row>
    <row r="6474" spans="22:22" x14ac:dyDescent="0.35">
      <c r="V6474" s="5" t="str">
        <f t="shared" si="101"/>
        <v/>
      </c>
    </row>
    <row r="6475" spans="22:22" x14ac:dyDescent="0.35">
      <c r="V6475" s="5" t="str">
        <f t="shared" si="101"/>
        <v/>
      </c>
    </row>
    <row r="6476" spans="22:22" x14ac:dyDescent="0.35">
      <c r="V6476" s="5" t="str">
        <f t="shared" si="101"/>
        <v/>
      </c>
    </row>
    <row r="6477" spans="22:22" x14ac:dyDescent="0.35">
      <c r="V6477" s="5" t="str">
        <f t="shared" si="101"/>
        <v/>
      </c>
    </row>
    <row r="6478" spans="22:22" x14ac:dyDescent="0.35">
      <c r="V6478" s="5" t="str">
        <f t="shared" si="101"/>
        <v/>
      </c>
    </row>
    <row r="6479" spans="22:22" x14ac:dyDescent="0.35">
      <c r="V6479" s="5" t="str">
        <f t="shared" si="101"/>
        <v/>
      </c>
    </row>
    <row r="6480" spans="22:22" x14ac:dyDescent="0.35">
      <c r="V6480" s="5" t="str">
        <f t="shared" si="101"/>
        <v/>
      </c>
    </row>
    <row r="6481" spans="22:22" x14ac:dyDescent="0.35">
      <c r="V6481" s="5" t="str">
        <f t="shared" si="101"/>
        <v/>
      </c>
    </row>
    <row r="6482" spans="22:22" x14ac:dyDescent="0.35">
      <c r="V6482" s="5" t="str">
        <f t="shared" si="101"/>
        <v/>
      </c>
    </row>
    <row r="6483" spans="22:22" x14ac:dyDescent="0.35">
      <c r="V6483" s="5" t="str">
        <f t="shared" si="101"/>
        <v/>
      </c>
    </row>
    <row r="6484" spans="22:22" x14ac:dyDescent="0.35">
      <c r="V6484" s="5" t="str">
        <f t="shared" si="101"/>
        <v/>
      </c>
    </row>
    <row r="6485" spans="22:22" x14ac:dyDescent="0.35">
      <c r="V6485" s="5" t="str">
        <f t="shared" si="101"/>
        <v/>
      </c>
    </row>
    <row r="6486" spans="22:22" x14ac:dyDescent="0.35">
      <c r="V6486" s="5" t="str">
        <f t="shared" si="101"/>
        <v/>
      </c>
    </row>
    <row r="6487" spans="22:22" x14ac:dyDescent="0.35">
      <c r="V6487" s="5" t="str">
        <f t="shared" si="101"/>
        <v/>
      </c>
    </row>
    <row r="6488" spans="22:22" x14ac:dyDescent="0.35">
      <c r="V6488" s="5" t="str">
        <f t="shared" si="101"/>
        <v/>
      </c>
    </row>
    <row r="6489" spans="22:22" x14ac:dyDescent="0.35">
      <c r="V6489" s="5" t="str">
        <f t="shared" si="101"/>
        <v/>
      </c>
    </row>
    <row r="6490" spans="22:22" x14ac:dyDescent="0.35">
      <c r="V6490" s="5" t="str">
        <f t="shared" si="101"/>
        <v/>
      </c>
    </row>
    <row r="6491" spans="22:22" x14ac:dyDescent="0.35">
      <c r="V6491" s="5" t="str">
        <f t="shared" si="101"/>
        <v/>
      </c>
    </row>
    <row r="6492" spans="22:22" x14ac:dyDescent="0.35">
      <c r="V6492" s="5" t="str">
        <f t="shared" si="101"/>
        <v/>
      </c>
    </row>
    <row r="6493" spans="22:22" x14ac:dyDescent="0.35">
      <c r="V6493" s="5" t="str">
        <f t="shared" si="101"/>
        <v/>
      </c>
    </row>
    <row r="6494" spans="22:22" x14ac:dyDescent="0.35">
      <c r="V6494" s="5" t="str">
        <f t="shared" si="101"/>
        <v/>
      </c>
    </row>
    <row r="6495" spans="22:22" x14ac:dyDescent="0.35">
      <c r="V6495" s="5" t="str">
        <f t="shared" si="101"/>
        <v/>
      </c>
    </row>
    <row r="6496" spans="22:22" x14ac:dyDescent="0.35">
      <c r="V6496" s="5" t="str">
        <f t="shared" si="101"/>
        <v/>
      </c>
    </row>
    <row r="6497" spans="22:22" x14ac:dyDescent="0.35">
      <c r="V6497" s="5" t="str">
        <f t="shared" si="101"/>
        <v/>
      </c>
    </row>
    <row r="6498" spans="22:22" x14ac:dyDescent="0.35">
      <c r="V6498" s="5" t="str">
        <f t="shared" si="101"/>
        <v/>
      </c>
    </row>
    <row r="6499" spans="22:22" x14ac:dyDescent="0.35">
      <c r="V6499" s="5" t="str">
        <f t="shared" si="101"/>
        <v/>
      </c>
    </row>
    <row r="6500" spans="22:22" x14ac:dyDescent="0.35">
      <c r="V6500" s="5" t="str">
        <f t="shared" si="101"/>
        <v/>
      </c>
    </row>
    <row r="6501" spans="22:22" x14ac:dyDescent="0.35">
      <c r="V6501" s="5" t="str">
        <f t="shared" si="101"/>
        <v/>
      </c>
    </row>
    <row r="6502" spans="22:22" x14ac:dyDescent="0.35">
      <c r="V6502" s="5" t="str">
        <f t="shared" si="101"/>
        <v/>
      </c>
    </row>
    <row r="6503" spans="22:22" x14ac:dyDescent="0.35">
      <c r="V6503" s="5" t="str">
        <f t="shared" si="101"/>
        <v/>
      </c>
    </row>
    <row r="6504" spans="22:22" x14ac:dyDescent="0.35">
      <c r="V6504" s="5" t="str">
        <f t="shared" si="101"/>
        <v/>
      </c>
    </row>
    <row r="6505" spans="22:22" x14ac:dyDescent="0.35">
      <c r="V6505" s="5" t="str">
        <f t="shared" si="101"/>
        <v/>
      </c>
    </row>
    <row r="6506" spans="22:22" x14ac:dyDescent="0.35">
      <c r="V6506" s="5" t="str">
        <f t="shared" si="101"/>
        <v/>
      </c>
    </row>
    <row r="6507" spans="22:22" x14ac:dyDescent="0.35">
      <c r="V6507" s="5" t="str">
        <f t="shared" si="101"/>
        <v/>
      </c>
    </row>
    <row r="6508" spans="22:22" x14ac:dyDescent="0.35">
      <c r="V6508" s="5" t="str">
        <f t="shared" si="101"/>
        <v/>
      </c>
    </row>
    <row r="6509" spans="22:22" x14ac:dyDescent="0.35">
      <c r="V6509" s="5" t="str">
        <f t="shared" si="101"/>
        <v/>
      </c>
    </row>
    <row r="6510" spans="22:22" x14ac:dyDescent="0.35">
      <c r="V6510" s="5" t="str">
        <f t="shared" si="101"/>
        <v/>
      </c>
    </row>
    <row r="6511" spans="22:22" x14ac:dyDescent="0.35">
      <c r="V6511" s="5" t="str">
        <f t="shared" si="101"/>
        <v/>
      </c>
    </row>
    <row r="6512" spans="22:22" x14ac:dyDescent="0.35">
      <c r="V6512" s="5" t="str">
        <f t="shared" si="101"/>
        <v/>
      </c>
    </row>
    <row r="6513" spans="22:22" x14ac:dyDescent="0.35">
      <c r="V6513" s="5" t="str">
        <f t="shared" si="101"/>
        <v/>
      </c>
    </row>
    <row r="6514" spans="22:22" x14ac:dyDescent="0.35">
      <c r="V6514" s="5" t="str">
        <f t="shared" si="101"/>
        <v/>
      </c>
    </row>
    <row r="6515" spans="22:22" x14ac:dyDescent="0.35">
      <c r="V6515" s="5" t="str">
        <f t="shared" si="101"/>
        <v/>
      </c>
    </row>
    <row r="6516" spans="22:22" x14ac:dyDescent="0.35">
      <c r="V6516" s="5" t="str">
        <f t="shared" si="101"/>
        <v/>
      </c>
    </row>
    <row r="6517" spans="22:22" x14ac:dyDescent="0.35">
      <c r="V6517" s="5" t="str">
        <f t="shared" si="101"/>
        <v/>
      </c>
    </row>
    <row r="6518" spans="22:22" x14ac:dyDescent="0.35">
      <c r="V6518" s="5" t="str">
        <f t="shared" si="101"/>
        <v/>
      </c>
    </row>
    <row r="6519" spans="22:22" x14ac:dyDescent="0.35">
      <c r="V6519" s="5" t="str">
        <f t="shared" si="101"/>
        <v/>
      </c>
    </row>
    <row r="6520" spans="22:22" x14ac:dyDescent="0.35">
      <c r="V6520" s="5" t="str">
        <f t="shared" si="101"/>
        <v/>
      </c>
    </row>
    <row r="6521" spans="22:22" x14ac:dyDescent="0.35">
      <c r="V6521" s="5" t="str">
        <f t="shared" si="101"/>
        <v/>
      </c>
    </row>
    <row r="6522" spans="22:22" x14ac:dyDescent="0.35">
      <c r="V6522" s="5" t="str">
        <f t="shared" si="101"/>
        <v/>
      </c>
    </row>
    <row r="6523" spans="22:22" x14ac:dyDescent="0.35">
      <c r="V6523" s="5" t="str">
        <f t="shared" si="101"/>
        <v/>
      </c>
    </row>
    <row r="6524" spans="22:22" x14ac:dyDescent="0.35">
      <c r="V6524" s="5" t="str">
        <f t="shared" si="101"/>
        <v/>
      </c>
    </row>
    <row r="6525" spans="22:22" x14ac:dyDescent="0.35">
      <c r="V6525" s="5" t="str">
        <f t="shared" si="101"/>
        <v/>
      </c>
    </row>
    <row r="6526" spans="22:22" x14ac:dyDescent="0.35">
      <c r="V6526" s="5" t="str">
        <f t="shared" si="101"/>
        <v/>
      </c>
    </row>
    <row r="6527" spans="22:22" x14ac:dyDescent="0.35">
      <c r="V6527" s="5" t="str">
        <f t="shared" si="101"/>
        <v/>
      </c>
    </row>
    <row r="6528" spans="22:22" x14ac:dyDescent="0.35">
      <c r="V6528" s="5" t="str">
        <f t="shared" si="101"/>
        <v/>
      </c>
    </row>
    <row r="6529" spans="22:22" x14ac:dyDescent="0.35">
      <c r="V6529" s="5" t="str">
        <f t="shared" si="101"/>
        <v/>
      </c>
    </row>
    <row r="6530" spans="22:22" x14ac:dyDescent="0.35">
      <c r="V6530" s="5" t="str">
        <f t="shared" ref="V6530:V6593" si="102">TRIM(CLEAN(SUBSTITUTE(A6530,CHAR(160)," ")))</f>
        <v/>
      </c>
    </row>
    <row r="6531" spans="22:22" x14ac:dyDescent="0.35">
      <c r="V6531" s="5" t="str">
        <f t="shared" si="102"/>
        <v/>
      </c>
    </row>
    <row r="6532" spans="22:22" x14ac:dyDescent="0.35">
      <c r="V6532" s="5" t="str">
        <f t="shared" si="102"/>
        <v/>
      </c>
    </row>
    <row r="6533" spans="22:22" x14ac:dyDescent="0.35">
      <c r="V6533" s="5" t="str">
        <f t="shared" si="102"/>
        <v/>
      </c>
    </row>
    <row r="6534" spans="22:22" x14ac:dyDescent="0.35">
      <c r="V6534" s="5" t="str">
        <f t="shared" si="102"/>
        <v/>
      </c>
    </row>
    <row r="6535" spans="22:22" x14ac:dyDescent="0.35">
      <c r="V6535" s="5" t="str">
        <f t="shared" si="102"/>
        <v/>
      </c>
    </row>
    <row r="6536" spans="22:22" x14ac:dyDescent="0.35">
      <c r="V6536" s="5" t="str">
        <f t="shared" si="102"/>
        <v/>
      </c>
    </row>
    <row r="6537" spans="22:22" x14ac:dyDescent="0.35">
      <c r="V6537" s="5" t="str">
        <f t="shared" si="102"/>
        <v/>
      </c>
    </row>
    <row r="6538" spans="22:22" x14ac:dyDescent="0.35">
      <c r="V6538" s="5" t="str">
        <f t="shared" si="102"/>
        <v/>
      </c>
    </row>
    <row r="6539" spans="22:22" x14ac:dyDescent="0.35">
      <c r="V6539" s="5" t="str">
        <f t="shared" si="102"/>
        <v/>
      </c>
    </row>
    <row r="6540" spans="22:22" x14ac:dyDescent="0.35">
      <c r="V6540" s="5" t="str">
        <f t="shared" si="102"/>
        <v/>
      </c>
    </row>
    <row r="6541" spans="22:22" x14ac:dyDescent="0.35">
      <c r="V6541" s="5" t="str">
        <f t="shared" si="102"/>
        <v/>
      </c>
    </row>
    <row r="6542" spans="22:22" x14ac:dyDescent="0.35">
      <c r="V6542" s="5" t="str">
        <f t="shared" si="102"/>
        <v/>
      </c>
    </row>
    <row r="6543" spans="22:22" x14ac:dyDescent="0.35">
      <c r="V6543" s="5" t="str">
        <f t="shared" si="102"/>
        <v/>
      </c>
    </row>
    <row r="6544" spans="22:22" x14ac:dyDescent="0.35">
      <c r="V6544" s="5" t="str">
        <f t="shared" si="102"/>
        <v/>
      </c>
    </row>
    <row r="6545" spans="22:22" x14ac:dyDescent="0.35">
      <c r="V6545" s="5" t="str">
        <f t="shared" si="102"/>
        <v/>
      </c>
    </row>
    <row r="6546" spans="22:22" x14ac:dyDescent="0.35">
      <c r="V6546" s="5" t="str">
        <f t="shared" si="102"/>
        <v/>
      </c>
    </row>
    <row r="6547" spans="22:22" x14ac:dyDescent="0.35">
      <c r="V6547" s="5" t="str">
        <f t="shared" si="102"/>
        <v/>
      </c>
    </row>
    <row r="6548" spans="22:22" x14ac:dyDescent="0.35">
      <c r="V6548" s="5" t="str">
        <f t="shared" si="102"/>
        <v/>
      </c>
    </row>
    <row r="6549" spans="22:22" x14ac:dyDescent="0.35">
      <c r="V6549" s="5" t="str">
        <f t="shared" si="102"/>
        <v/>
      </c>
    </row>
    <row r="6550" spans="22:22" x14ac:dyDescent="0.35">
      <c r="V6550" s="5" t="str">
        <f t="shared" si="102"/>
        <v/>
      </c>
    </row>
    <row r="6551" spans="22:22" x14ac:dyDescent="0.35">
      <c r="V6551" s="5" t="str">
        <f t="shared" si="102"/>
        <v/>
      </c>
    </row>
    <row r="6552" spans="22:22" x14ac:dyDescent="0.35">
      <c r="V6552" s="5" t="str">
        <f t="shared" si="102"/>
        <v/>
      </c>
    </row>
    <row r="6553" spans="22:22" x14ac:dyDescent="0.35">
      <c r="V6553" s="5" t="str">
        <f t="shared" si="102"/>
        <v/>
      </c>
    </row>
    <row r="6554" spans="22:22" x14ac:dyDescent="0.35">
      <c r="V6554" s="5" t="str">
        <f t="shared" si="102"/>
        <v/>
      </c>
    </row>
    <row r="6555" spans="22:22" x14ac:dyDescent="0.35">
      <c r="V6555" s="5" t="str">
        <f t="shared" si="102"/>
        <v/>
      </c>
    </row>
    <row r="6556" spans="22:22" x14ac:dyDescent="0.35">
      <c r="V6556" s="5" t="str">
        <f t="shared" si="102"/>
        <v/>
      </c>
    </row>
    <row r="6557" spans="22:22" x14ac:dyDescent="0.35">
      <c r="V6557" s="5" t="str">
        <f t="shared" si="102"/>
        <v/>
      </c>
    </row>
    <row r="6558" spans="22:22" x14ac:dyDescent="0.35">
      <c r="V6558" s="5" t="str">
        <f t="shared" si="102"/>
        <v/>
      </c>
    </row>
    <row r="6559" spans="22:22" x14ac:dyDescent="0.35">
      <c r="V6559" s="5" t="str">
        <f t="shared" si="102"/>
        <v/>
      </c>
    </row>
    <row r="6560" spans="22:22" x14ac:dyDescent="0.35">
      <c r="V6560" s="5" t="str">
        <f t="shared" si="102"/>
        <v/>
      </c>
    </row>
    <row r="6561" spans="22:22" x14ac:dyDescent="0.35">
      <c r="V6561" s="5" t="str">
        <f t="shared" si="102"/>
        <v/>
      </c>
    </row>
    <row r="6562" spans="22:22" x14ac:dyDescent="0.35">
      <c r="V6562" s="5" t="str">
        <f t="shared" si="102"/>
        <v/>
      </c>
    </row>
    <row r="6563" spans="22:22" x14ac:dyDescent="0.35">
      <c r="V6563" s="5" t="str">
        <f t="shared" si="102"/>
        <v/>
      </c>
    </row>
    <row r="6564" spans="22:22" x14ac:dyDescent="0.35">
      <c r="V6564" s="5" t="str">
        <f t="shared" si="102"/>
        <v/>
      </c>
    </row>
    <row r="6565" spans="22:22" x14ac:dyDescent="0.35">
      <c r="V6565" s="5" t="str">
        <f t="shared" si="102"/>
        <v/>
      </c>
    </row>
    <row r="6566" spans="22:22" x14ac:dyDescent="0.35">
      <c r="V6566" s="5" t="str">
        <f t="shared" si="102"/>
        <v/>
      </c>
    </row>
    <row r="6567" spans="22:22" x14ac:dyDescent="0.35">
      <c r="V6567" s="5" t="str">
        <f t="shared" si="102"/>
        <v/>
      </c>
    </row>
    <row r="6568" spans="22:22" x14ac:dyDescent="0.35">
      <c r="V6568" s="5" t="str">
        <f t="shared" si="102"/>
        <v/>
      </c>
    </row>
    <row r="6569" spans="22:22" x14ac:dyDescent="0.35">
      <c r="V6569" s="5" t="str">
        <f t="shared" si="102"/>
        <v/>
      </c>
    </row>
    <row r="6570" spans="22:22" x14ac:dyDescent="0.35">
      <c r="V6570" s="5" t="str">
        <f t="shared" si="102"/>
        <v/>
      </c>
    </row>
    <row r="6571" spans="22:22" x14ac:dyDescent="0.35">
      <c r="V6571" s="5" t="str">
        <f t="shared" si="102"/>
        <v/>
      </c>
    </row>
    <row r="6572" spans="22:22" x14ac:dyDescent="0.35">
      <c r="V6572" s="5" t="str">
        <f t="shared" si="102"/>
        <v/>
      </c>
    </row>
    <row r="6573" spans="22:22" x14ac:dyDescent="0.35">
      <c r="V6573" s="5" t="str">
        <f t="shared" si="102"/>
        <v/>
      </c>
    </row>
    <row r="6574" spans="22:22" x14ac:dyDescent="0.35">
      <c r="V6574" s="5" t="str">
        <f t="shared" si="102"/>
        <v/>
      </c>
    </row>
    <row r="6575" spans="22:22" x14ac:dyDescent="0.35">
      <c r="V6575" s="5" t="str">
        <f t="shared" si="102"/>
        <v/>
      </c>
    </row>
    <row r="6576" spans="22:22" x14ac:dyDescent="0.35">
      <c r="V6576" s="5" t="str">
        <f t="shared" si="102"/>
        <v/>
      </c>
    </row>
    <row r="6577" spans="22:22" x14ac:dyDescent="0.35">
      <c r="V6577" s="5" t="str">
        <f t="shared" si="102"/>
        <v/>
      </c>
    </row>
    <row r="6578" spans="22:22" x14ac:dyDescent="0.35">
      <c r="V6578" s="5" t="str">
        <f t="shared" si="102"/>
        <v/>
      </c>
    </row>
    <row r="6579" spans="22:22" x14ac:dyDescent="0.35">
      <c r="V6579" s="5" t="str">
        <f t="shared" si="102"/>
        <v/>
      </c>
    </row>
    <row r="6580" spans="22:22" x14ac:dyDescent="0.35">
      <c r="V6580" s="5" t="str">
        <f t="shared" si="102"/>
        <v/>
      </c>
    </row>
    <row r="6581" spans="22:22" x14ac:dyDescent="0.35">
      <c r="V6581" s="5" t="str">
        <f t="shared" si="102"/>
        <v/>
      </c>
    </row>
    <row r="6582" spans="22:22" x14ac:dyDescent="0.35">
      <c r="V6582" s="5" t="str">
        <f t="shared" si="102"/>
        <v/>
      </c>
    </row>
    <row r="6583" spans="22:22" x14ac:dyDescent="0.35">
      <c r="V6583" s="5" t="str">
        <f t="shared" si="102"/>
        <v/>
      </c>
    </row>
    <row r="6584" spans="22:22" x14ac:dyDescent="0.35">
      <c r="V6584" s="5" t="str">
        <f t="shared" si="102"/>
        <v/>
      </c>
    </row>
    <row r="6585" spans="22:22" x14ac:dyDescent="0.35">
      <c r="V6585" s="5" t="str">
        <f t="shared" si="102"/>
        <v/>
      </c>
    </row>
    <row r="6586" spans="22:22" x14ac:dyDescent="0.35">
      <c r="V6586" s="5" t="str">
        <f t="shared" si="102"/>
        <v/>
      </c>
    </row>
    <row r="6587" spans="22:22" x14ac:dyDescent="0.35">
      <c r="V6587" s="5" t="str">
        <f t="shared" si="102"/>
        <v/>
      </c>
    </row>
    <row r="6588" spans="22:22" x14ac:dyDescent="0.35">
      <c r="V6588" s="5" t="str">
        <f t="shared" si="102"/>
        <v/>
      </c>
    </row>
    <row r="6589" spans="22:22" x14ac:dyDescent="0.35">
      <c r="V6589" s="5" t="str">
        <f t="shared" si="102"/>
        <v/>
      </c>
    </row>
    <row r="6590" spans="22:22" x14ac:dyDescent="0.35">
      <c r="V6590" s="5" t="str">
        <f t="shared" si="102"/>
        <v/>
      </c>
    </row>
    <row r="6591" spans="22:22" x14ac:dyDescent="0.35">
      <c r="V6591" s="5" t="str">
        <f t="shared" si="102"/>
        <v/>
      </c>
    </row>
    <row r="6592" spans="22:22" x14ac:dyDescent="0.35">
      <c r="V6592" s="5" t="str">
        <f t="shared" si="102"/>
        <v/>
      </c>
    </row>
    <row r="6593" spans="22:22" x14ac:dyDescent="0.35">
      <c r="V6593" s="5" t="str">
        <f t="shared" si="102"/>
        <v/>
      </c>
    </row>
    <row r="6594" spans="22:22" x14ac:dyDescent="0.35">
      <c r="V6594" s="5" t="str">
        <f t="shared" ref="V6594:V6657" si="103">TRIM(CLEAN(SUBSTITUTE(A6594,CHAR(160)," ")))</f>
        <v/>
      </c>
    </row>
    <row r="6595" spans="22:22" x14ac:dyDescent="0.35">
      <c r="V6595" s="5" t="str">
        <f t="shared" si="103"/>
        <v/>
      </c>
    </row>
    <row r="6596" spans="22:22" x14ac:dyDescent="0.35">
      <c r="V6596" s="5" t="str">
        <f t="shared" si="103"/>
        <v/>
      </c>
    </row>
    <row r="6597" spans="22:22" x14ac:dyDescent="0.35">
      <c r="V6597" s="5" t="str">
        <f t="shared" si="103"/>
        <v/>
      </c>
    </row>
    <row r="6598" spans="22:22" x14ac:dyDescent="0.35">
      <c r="V6598" s="5" t="str">
        <f t="shared" si="103"/>
        <v/>
      </c>
    </row>
    <row r="6599" spans="22:22" x14ac:dyDescent="0.35">
      <c r="V6599" s="5" t="str">
        <f t="shared" si="103"/>
        <v/>
      </c>
    </row>
    <row r="6600" spans="22:22" x14ac:dyDescent="0.35">
      <c r="V6600" s="5" t="str">
        <f t="shared" si="103"/>
        <v/>
      </c>
    </row>
    <row r="6601" spans="22:22" x14ac:dyDescent="0.35">
      <c r="V6601" s="5" t="str">
        <f t="shared" si="103"/>
        <v/>
      </c>
    </row>
    <row r="6602" spans="22:22" x14ac:dyDescent="0.35">
      <c r="V6602" s="5" t="str">
        <f t="shared" si="103"/>
        <v/>
      </c>
    </row>
    <row r="6603" spans="22:22" x14ac:dyDescent="0.35">
      <c r="V6603" s="5" t="str">
        <f t="shared" si="103"/>
        <v/>
      </c>
    </row>
    <row r="6604" spans="22:22" x14ac:dyDescent="0.35">
      <c r="V6604" s="5" t="str">
        <f t="shared" si="103"/>
        <v/>
      </c>
    </row>
    <row r="6605" spans="22:22" x14ac:dyDescent="0.35">
      <c r="V6605" s="5" t="str">
        <f t="shared" si="103"/>
        <v/>
      </c>
    </row>
    <row r="6606" spans="22:22" x14ac:dyDescent="0.35">
      <c r="V6606" s="5" t="str">
        <f t="shared" si="103"/>
        <v/>
      </c>
    </row>
    <row r="6607" spans="22:22" x14ac:dyDescent="0.35">
      <c r="V6607" s="5" t="str">
        <f t="shared" si="103"/>
        <v/>
      </c>
    </row>
    <row r="6608" spans="22:22" x14ac:dyDescent="0.35">
      <c r="V6608" s="5" t="str">
        <f t="shared" si="103"/>
        <v/>
      </c>
    </row>
    <row r="6609" spans="22:22" x14ac:dyDescent="0.35">
      <c r="V6609" s="5" t="str">
        <f t="shared" si="103"/>
        <v/>
      </c>
    </row>
    <row r="6610" spans="22:22" x14ac:dyDescent="0.35">
      <c r="V6610" s="5" t="str">
        <f t="shared" si="103"/>
        <v/>
      </c>
    </row>
    <row r="6611" spans="22:22" x14ac:dyDescent="0.35">
      <c r="V6611" s="5" t="str">
        <f t="shared" si="103"/>
        <v/>
      </c>
    </row>
    <row r="6612" spans="22:22" x14ac:dyDescent="0.35">
      <c r="V6612" s="5" t="str">
        <f t="shared" si="103"/>
        <v/>
      </c>
    </row>
    <row r="6613" spans="22:22" x14ac:dyDescent="0.35">
      <c r="V6613" s="5" t="str">
        <f t="shared" si="103"/>
        <v/>
      </c>
    </row>
    <row r="6614" spans="22:22" x14ac:dyDescent="0.35">
      <c r="V6614" s="5" t="str">
        <f t="shared" si="103"/>
        <v/>
      </c>
    </row>
    <row r="6615" spans="22:22" x14ac:dyDescent="0.35">
      <c r="V6615" s="5" t="str">
        <f t="shared" si="103"/>
        <v/>
      </c>
    </row>
    <row r="6616" spans="22:22" x14ac:dyDescent="0.35">
      <c r="V6616" s="5" t="str">
        <f t="shared" si="103"/>
        <v/>
      </c>
    </row>
    <row r="6617" spans="22:22" x14ac:dyDescent="0.35">
      <c r="V6617" s="5" t="str">
        <f t="shared" si="103"/>
        <v/>
      </c>
    </row>
    <row r="6618" spans="22:22" x14ac:dyDescent="0.35">
      <c r="V6618" s="5" t="str">
        <f t="shared" si="103"/>
        <v/>
      </c>
    </row>
    <row r="6619" spans="22:22" x14ac:dyDescent="0.35">
      <c r="V6619" s="5" t="str">
        <f t="shared" si="103"/>
        <v/>
      </c>
    </row>
    <row r="6620" spans="22:22" x14ac:dyDescent="0.35">
      <c r="V6620" s="5" t="str">
        <f t="shared" si="103"/>
        <v/>
      </c>
    </row>
    <row r="6621" spans="22:22" x14ac:dyDescent="0.35">
      <c r="V6621" s="5" t="str">
        <f t="shared" si="103"/>
        <v/>
      </c>
    </row>
    <row r="6622" spans="22:22" x14ac:dyDescent="0.35">
      <c r="V6622" s="5" t="str">
        <f t="shared" si="103"/>
        <v/>
      </c>
    </row>
    <row r="6623" spans="22:22" x14ac:dyDescent="0.35">
      <c r="V6623" s="5" t="str">
        <f t="shared" si="103"/>
        <v/>
      </c>
    </row>
    <row r="6624" spans="22:22" x14ac:dyDescent="0.35">
      <c r="V6624" s="5" t="str">
        <f t="shared" si="103"/>
        <v/>
      </c>
    </row>
    <row r="6625" spans="22:22" x14ac:dyDescent="0.35">
      <c r="V6625" s="5" t="str">
        <f t="shared" si="103"/>
        <v/>
      </c>
    </row>
    <row r="6626" spans="22:22" x14ac:dyDescent="0.35">
      <c r="V6626" s="5" t="str">
        <f t="shared" si="103"/>
        <v/>
      </c>
    </row>
    <row r="6627" spans="22:22" x14ac:dyDescent="0.35">
      <c r="V6627" s="5" t="str">
        <f t="shared" si="103"/>
        <v/>
      </c>
    </row>
    <row r="6628" spans="22:22" x14ac:dyDescent="0.35">
      <c r="V6628" s="5" t="str">
        <f t="shared" si="103"/>
        <v/>
      </c>
    </row>
    <row r="6629" spans="22:22" x14ac:dyDescent="0.35">
      <c r="V6629" s="5" t="str">
        <f t="shared" si="103"/>
        <v/>
      </c>
    </row>
    <row r="6630" spans="22:22" x14ac:dyDescent="0.35">
      <c r="V6630" s="5" t="str">
        <f t="shared" si="103"/>
        <v/>
      </c>
    </row>
    <row r="6631" spans="22:22" x14ac:dyDescent="0.35">
      <c r="V6631" s="5" t="str">
        <f t="shared" si="103"/>
        <v/>
      </c>
    </row>
    <row r="6632" spans="22:22" x14ac:dyDescent="0.35">
      <c r="V6632" s="5" t="str">
        <f t="shared" si="103"/>
        <v/>
      </c>
    </row>
    <row r="6633" spans="22:22" x14ac:dyDescent="0.35">
      <c r="V6633" s="5" t="str">
        <f t="shared" si="103"/>
        <v/>
      </c>
    </row>
    <row r="6634" spans="22:22" x14ac:dyDescent="0.35">
      <c r="V6634" s="5" t="str">
        <f t="shared" si="103"/>
        <v/>
      </c>
    </row>
    <row r="6635" spans="22:22" x14ac:dyDescent="0.35">
      <c r="V6635" s="5" t="str">
        <f t="shared" si="103"/>
        <v/>
      </c>
    </row>
    <row r="6636" spans="22:22" x14ac:dyDescent="0.35">
      <c r="V6636" s="5" t="str">
        <f t="shared" si="103"/>
        <v/>
      </c>
    </row>
    <row r="6637" spans="22:22" x14ac:dyDescent="0.35">
      <c r="V6637" s="5" t="str">
        <f t="shared" si="103"/>
        <v/>
      </c>
    </row>
    <row r="6638" spans="22:22" x14ac:dyDescent="0.35">
      <c r="V6638" s="5" t="str">
        <f t="shared" si="103"/>
        <v/>
      </c>
    </row>
    <row r="6639" spans="22:22" x14ac:dyDescent="0.35">
      <c r="V6639" s="5" t="str">
        <f t="shared" si="103"/>
        <v/>
      </c>
    </row>
    <row r="6640" spans="22:22" x14ac:dyDescent="0.35">
      <c r="V6640" s="5" t="str">
        <f t="shared" si="103"/>
        <v/>
      </c>
    </row>
    <row r="6641" spans="22:22" x14ac:dyDescent="0.35">
      <c r="V6641" s="5" t="str">
        <f t="shared" si="103"/>
        <v/>
      </c>
    </row>
    <row r="6642" spans="22:22" x14ac:dyDescent="0.35">
      <c r="V6642" s="5" t="str">
        <f t="shared" si="103"/>
        <v/>
      </c>
    </row>
    <row r="6643" spans="22:22" x14ac:dyDescent="0.35">
      <c r="V6643" s="5" t="str">
        <f t="shared" si="103"/>
        <v/>
      </c>
    </row>
    <row r="6644" spans="22:22" x14ac:dyDescent="0.35">
      <c r="V6644" s="5" t="str">
        <f t="shared" si="103"/>
        <v/>
      </c>
    </row>
    <row r="6645" spans="22:22" x14ac:dyDescent="0.35">
      <c r="V6645" s="5" t="str">
        <f t="shared" si="103"/>
        <v/>
      </c>
    </row>
    <row r="6646" spans="22:22" x14ac:dyDescent="0.35">
      <c r="V6646" s="5" t="str">
        <f t="shared" si="103"/>
        <v/>
      </c>
    </row>
    <row r="6647" spans="22:22" x14ac:dyDescent="0.35">
      <c r="V6647" s="5" t="str">
        <f t="shared" si="103"/>
        <v/>
      </c>
    </row>
    <row r="6648" spans="22:22" x14ac:dyDescent="0.35">
      <c r="V6648" s="5" t="str">
        <f t="shared" si="103"/>
        <v/>
      </c>
    </row>
    <row r="6649" spans="22:22" x14ac:dyDescent="0.35">
      <c r="V6649" s="5" t="str">
        <f t="shared" si="103"/>
        <v/>
      </c>
    </row>
    <row r="6650" spans="22:22" x14ac:dyDescent="0.35">
      <c r="V6650" s="5" t="str">
        <f t="shared" si="103"/>
        <v/>
      </c>
    </row>
    <row r="6651" spans="22:22" x14ac:dyDescent="0.35">
      <c r="V6651" s="5" t="str">
        <f t="shared" si="103"/>
        <v/>
      </c>
    </row>
    <row r="6652" spans="22:22" x14ac:dyDescent="0.35">
      <c r="V6652" s="5" t="str">
        <f t="shared" si="103"/>
        <v/>
      </c>
    </row>
    <row r="6653" spans="22:22" x14ac:dyDescent="0.35">
      <c r="V6653" s="5" t="str">
        <f t="shared" si="103"/>
        <v/>
      </c>
    </row>
    <row r="6654" spans="22:22" x14ac:dyDescent="0.35">
      <c r="V6654" s="5" t="str">
        <f t="shared" si="103"/>
        <v/>
      </c>
    </row>
    <row r="6655" spans="22:22" x14ac:dyDescent="0.35">
      <c r="V6655" s="5" t="str">
        <f t="shared" si="103"/>
        <v/>
      </c>
    </row>
    <row r="6656" spans="22:22" x14ac:dyDescent="0.35">
      <c r="V6656" s="5" t="str">
        <f t="shared" si="103"/>
        <v/>
      </c>
    </row>
    <row r="6657" spans="22:22" x14ac:dyDescent="0.35">
      <c r="V6657" s="5" t="str">
        <f t="shared" si="103"/>
        <v/>
      </c>
    </row>
    <row r="6658" spans="22:22" x14ac:dyDescent="0.35">
      <c r="V6658" s="5" t="str">
        <f t="shared" ref="V6658:V6721" si="104">TRIM(CLEAN(SUBSTITUTE(A6658,CHAR(160)," ")))</f>
        <v/>
      </c>
    </row>
    <row r="6659" spans="22:22" x14ac:dyDescent="0.35">
      <c r="V6659" s="5" t="str">
        <f t="shared" si="104"/>
        <v/>
      </c>
    </row>
    <row r="6660" spans="22:22" x14ac:dyDescent="0.35">
      <c r="V6660" s="5" t="str">
        <f t="shared" si="104"/>
        <v/>
      </c>
    </row>
    <row r="6661" spans="22:22" x14ac:dyDescent="0.35">
      <c r="V6661" s="5" t="str">
        <f t="shared" si="104"/>
        <v/>
      </c>
    </row>
    <row r="6662" spans="22:22" x14ac:dyDescent="0.35">
      <c r="V6662" s="5" t="str">
        <f t="shared" si="104"/>
        <v/>
      </c>
    </row>
    <row r="6663" spans="22:22" x14ac:dyDescent="0.35">
      <c r="V6663" s="5" t="str">
        <f t="shared" si="104"/>
        <v/>
      </c>
    </row>
    <row r="6664" spans="22:22" x14ac:dyDescent="0.35">
      <c r="V6664" s="5" t="str">
        <f t="shared" si="104"/>
        <v/>
      </c>
    </row>
    <row r="6665" spans="22:22" x14ac:dyDescent="0.35">
      <c r="V6665" s="5" t="str">
        <f t="shared" si="104"/>
        <v/>
      </c>
    </row>
    <row r="6666" spans="22:22" x14ac:dyDescent="0.35">
      <c r="V6666" s="5" t="str">
        <f t="shared" si="104"/>
        <v/>
      </c>
    </row>
    <row r="6667" spans="22:22" x14ac:dyDescent="0.35">
      <c r="V6667" s="5" t="str">
        <f t="shared" si="104"/>
        <v/>
      </c>
    </row>
    <row r="6668" spans="22:22" x14ac:dyDescent="0.35">
      <c r="V6668" s="5" t="str">
        <f t="shared" si="104"/>
        <v/>
      </c>
    </row>
    <row r="6669" spans="22:22" x14ac:dyDescent="0.35">
      <c r="V6669" s="5" t="str">
        <f t="shared" si="104"/>
        <v/>
      </c>
    </row>
    <row r="6670" spans="22:22" x14ac:dyDescent="0.35">
      <c r="V6670" s="5" t="str">
        <f t="shared" si="104"/>
        <v/>
      </c>
    </row>
    <row r="6671" spans="22:22" x14ac:dyDescent="0.35">
      <c r="V6671" s="5" t="str">
        <f t="shared" si="104"/>
        <v/>
      </c>
    </row>
    <row r="6672" spans="22:22" x14ac:dyDescent="0.35">
      <c r="V6672" s="5" t="str">
        <f t="shared" si="104"/>
        <v/>
      </c>
    </row>
    <row r="6673" spans="22:22" x14ac:dyDescent="0.35">
      <c r="V6673" s="5" t="str">
        <f t="shared" si="104"/>
        <v/>
      </c>
    </row>
    <row r="6674" spans="22:22" x14ac:dyDescent="0.35">
      <c r="V6674" s="5" t="str">
        <f t="shared" si="104"/>
        <v/>
      </c>
    </row>
    <row r="6675" spans="22:22" x14ac:dyDescent="0.35">
      <c r="V6675" s="5" t="str">
        <f t="shared" si="104"/>
        <v/>
      </c>
    </row>
    <row r="6676" spans="22:22" x14ac:dyDescent="0.35">
      <c r="V6676" s="5" t="str">
        <f t="shared" si="104"/>
        <v/>
      </c>
    </row>
    <row r="6677" spans="22:22" x14ac:dyDescent="0.35">
      <c r="V6677" s="5" t="str">
        <f t="shared" si="104"/>
        <v/>
      </c>
    </row>
    <row r="6678" spans="22:22" x14ac:dyDescent="0.35">
      <c r="V6678" s="5" t="str">
        <f t="shared" si="104"/>
        <v/>
      </c>
    </row>
    <row r="6679" spans="22:22" x14ac:dyDescent="0.35">
      <c r="V6679" s="5" t="str">
        <f t="shared" si="104"/>
        <v/>
      </c>
    </row>
    <row r="6680" spans="22:22" x14ac:dyDescent="0.35">
      <c r="V6680" s="5" t="str">
        <f t="shared" si="104"/>
        <v/>
      </c>
    </row>
    <row r="6681" spans="22:22" x14ac:dyDescent="0.35">
      <c r="V6681" s="5" t="str">
        <f t="shared" si="104"/>
        <v/>
      </c>
    </row>
    <row r="6682" spans="22:22" x14ac:dyDescent="0.35">
      <c r="V6682" s="5" t="str">
        <f t="shared" si="104"/>
        <v/>
      </c>
    </row>
    <row r="6683" spans="22:22" x14ac:dyDescent="0.35">
      <c r="V6683" s="5" t="str">
        <f t="shared" si="104"/>
        <v/>
      </c>
    </row>
    <row r="6684" spans="22:22" x14ac:dyDescent="0.35">
      <c r="V6684" s="5" t="str">
        <f t="shared" si="104"/>
        <v/>
      </c>
    </row>
    <row r="6685" spans="22:22" x14ac:dyDescent="0.35">
      <c r="V6685" s="5" t="str">
        <f t="shared" si="104"/>
        <v/>
      </c>
    </row>
    <row r="6686" spans="22:22" x14ac:dyDescent="0.35">
      <c r="V6686" s="5" t="str">
        <f t="shared" si="104"/>
        <v/>
      </c>
    </row>
    <row r="6687" spans="22:22" x14ac:dyDescent="0.35">
      <c r="V6687" s="5" t="str">
        <f t="shared" si="104"/>
        <v/>
      </c>
    </row>
    <row r="6688" spans="22:22" x14ac:dyDescent="0.35">
      <c r="V6688" s="5" t="str">
        <f t="shared" si="104"/>
        <v/>
      </c>
    </row>
    <row r="6689" spans="22:22" x14ac:dyDescent="0.35">
      <c r="V6689" s="5" t="str">
        <f t="shared" si="104"/>
        <v/>
      </c>
    </row>
    <row r="6690" spans="22:22" x14ac:dyDescent="0.35">
      <c r="V6690" s="5" t="str">
        <f t="shared" si="104"/>
        <v/>
      </c>
    </row>
    <row r="6691" spans="22:22" x14ac:dyDescent="0.35">
      <c r="V6691" s="5" t="str">
        <f t="shared" si="104"/>
        <v/>
      </c>
    </row>
    <row r="6692" spans="22:22" x14ac:dyDescent="0.35">
      <c r="V6692" s="5" t="str">
        <f t="shared" si="104"/>
        <v/>
      </c>
    </row>
    <row r="6693" spans="22:22" x14ac:dyDescent="0.35">
      <c r="V6693" s="5" t="str">
        <f t="shared" si="104"/>
        <v/>
      </c>
    </row>
    <row r="6694" spans="22:22" x14ac:dyDescent="0.35">
      <c r="V6694" s="5" t="str">
        <f t="shared" si="104"/>
        <v/>
      </c>
    </row>
    <row r="6695" spans="22:22" x14ac:dyDescent="0.35">
      <c r="V6695" s="5" t="str">
        <f t="shared" si="104"/>
        <v/>
      </c>
    </row>
    <row r="6696" spans="22:22" x14ac:dyDescent="0.35">
      <c r="V6696" s="5" t="str">
        <f t="shared" si="104"/>
        <v/>
      </c>
    </row>
    <row r="6697" spans="22:22" x14ac:dyDescent="0.35">
      <c r="V6697" s="5" t="str">
        <f t="shared" si="104"/>
        <v/>
      </c>
    </row>
    <row r="6698" spans="22:22" x14ac:dyDescent="0.35">
      <c r="V6698" s="5" t="str">
        <f t="shared" si="104"/>
        <v/>
      </c>
    </row>
    <row r="6699" spans="22:22" x14ac:dyDescent="0.35">
      <c r="V6699" s="5" t="str">
        <f t="shared" si="104"/>
        <v/>
      </c>
    </row>
    <row r="6700" spans="22:22" x14ac:dyDescent="0.35">
      <c r="V6700" s="5" t="str">
        <f t="shared" si="104"/>
        <v/>
      </c>
    </row>
    <row r="6701" spans="22:22" x14ac:dyDescent="0.35">
      <c r="V6701" s="5" t="str">
        <f t="shared" si="104"/>
        <v/>
      </c>
    </row>
    <row r="6702" spans="22:22" x14ac:dyDescent="0.35">
      <c r="V6702" s="5" t="str">
        <f t="shared" si="104"/>
        <v/>
      </c>
    </row>
    <row r="6703" spans="22:22" x14ac:dyDescent="0.35">
      <c r="V6703" s="5" t="str">
        <f t="shared" si="104"/>
        <v/>
      </c>
    </row>
    <row r="6704" spans="22:22" x14ac:dyDescent="0.35">
      <c r="V6704" s="5" t="str">
        <f t="shared" si="104"/>
        <v/>
      </c>
    </row>
    <row r="6705" spans="22:22" x14ac:dyDescent="0.35">
      <c r="V6705" s="5" t="str">
        <f t="shared" si="104"/>
        <v/>
      </c>
    </row>
    <row r="6706" spans="22:22" x14ac:dyDescent="0.35">
      <c r="V6706" s="5" t="str">
        <f t="shared" si="104"/>
        <v/>
      </c>
    </row>
    <row r="6707" spans="22:22" x14ac:dyDescent="0.35">
      <c r="V6707" s="5" t="str">
        <f t="shared" si="104"/>
        <v/>
      </c>
    </row>
    <row r="6708" spans="22:22" x14ac:dyDescent="0.35">
      <c r="V6708" s="5" t="str">
        <f t="shared" si="104"/>
        <v/>
      </c>
    </row>
    <row r="6709" spans="22:22" x14ac:dyDescent="0.35">
      <c r="V6709" s="5" t="str">
        <f t="shared" si="104"/>
        <v/>
      </c>
    </row>
    <row r="6710" spans="22:22" x14ac:dyDescent="0.35">
      <c r="V6710" s="5" t="str">
        <f t="shared" si="104"/>
        <v/>
      </c>
    </row>
    <row r="6711" spans="22:22" x14ac:dyDescent="0.35">
      <c r="V6711" s="5" t="str">
        <f t="shared" si="104"/>
        <v/>
      </c>
    </row>
    <row r="6712" spans="22:22" x14ac:dyDescent="0.35">
      <c r="V6712" s="5" t="str">
        <f t="shared" si="104"/>
        <v/>
      </c>
    </row>
    <row r="6713" spans="22:22" x14ac:dyDescent="0.35">
      <c r="V6713" s="5" t="str">
        <f t="shared" si="104"/>
        <v/>
      </c>
    </row>
    <row r="6714" spans="22:22" x14ac:dyDescent="0.35">
      <c r="V6714" s="5" t="str">
        <f t="shared" si="104"/>
        <v/>
      </c>
    </row>
    <row r="6715" spans="22:22" x14ac:dyDescent="0.35">
      <c r="V6715" s="5" t="str">
        <f t="shared" si="104"/>
        <v/>
      </c>
    </row>
    <row r="6716" spans="22:22" x14ac:dyDescent="0.35">
      <c r="V6716" s="5" t="str">
        <f t="shared" si="104"/>
        <v/>
      </c>
    </row>
    <row r="6717" spans="22:22" x14ac:dyDescent="0.35">
      <c r="V6717" s="5" t="str">
        <f t="shared" si="104"/>
        <v/>
      </c>
    </row>
    <row r="6718" spans="22:22" x14ac:dyDescent="0.35">
      <c r="V6718" s="5" t="str">
        <f t="shared" si="104"/>
        <v/>
      </c>
    </row>
    <row r="6719" spans="22:22" x14ac:dyDescent="0.35">
      <c r="V6719" s="5" t="str">
        <f t="shared" si="104"/>
        <v/>
      </c>
    </row>
    <row r="6720" spans="22:22" x14ac:dyDescent="0.35">
      <c r="V6720" s="5" t="str">
        <f t="shared" si="104"/>
        <v/>
      </c>
    </row>
    <row r="6721" spans="22:22" x14ac:dyDescent="0.35">
      <c r="V6721" s="5" t="str">
        <f t="shared" si="104"/>
        <v/>
      </c>
    </row>
    <row r="6722" spans="22:22" x14ac:dyDescent="0.35">
      <c r="V6722" s="5" t="str">
        <f t="shared" ref="V6722:V6785" si="105">TRIM(CLEAN(SUBSTITUTE(A6722,CHAR(160)," ")))</f>
        <v/>
      </c>
    </row>
    <row r="6723" spans="22:22" x14ac:dyDescent="0.35">
      <c r="V6723" s="5" t="str">
        <f t="shared" si="105"/>
        <v/>
      </c>
    </row>
    <row r="6724" spans="22:22" x14ac:dyDescent="0.35">
      <c r="V6724" s="5" t="str">
        <f t="shared" si="105"/>
        <v/>
      </c>
    </row>
    <row r="6725" spans="22:22" x14ac:dyDescent="0.35">
      <c r="V6725" s="5" t="str">
        <f t="shared" si="105"/>
        <v/>
      </c>
    </row>
    <row r="6726" spans="22:22" x14ac:dyDescent="0.35">
      <c r="V6726" s="5" t="str">
        <f t="shared" si="105"/>
        <v/>
      </c>
    </row>
    <row r="6727" spans="22:22" x14ac:dyDescent="0.35">
      <c r="V6727" s="5" t="str">
        <f t="shared" si="105"/>
        <v/>
      </c>
    </row>
    <row r="6728" spans="22:22" x14ac:dyDescent="0.35">
      <c r="V6728" s="5" t="str">
        <f t="shared" si="105"/>
        <v/>
      </c>
    </row>
    <row r="6729" spans="22:22" x14ac:dyDescent="0.35">
      <c r="V6729" s="5" t="str">
        <f t="shared" si="105"/>
        <v/>
      </c>
    </row>
    <row r="6730" spans="22:22" x14ac:dyDescent="0.35">
      <c r="V6730" s="5" t="str">
        <f t="shared" si="105"/>
        <v/>
      </c>
    </row>
    <row r="6731" spans="22:22" x14ac:dyDescent="0.35">
      <c r="V6731" s="5" t="str">
        <f t="shared" si="105"/>
        <v/>
      </c>
    </row>
    <row r="6732" spans="22:22" x14ac:dyDescent="0.35">
      <c r="V6732" s="5" t="str">
        <f t="shared" si="105"/>
        <v/>
      </c>
    </row>
    <row r="6733" spans="22:22" x14ac:dyDescent="0.35">
      <c r="V6733" s="5" t="str">
        <f t="shared" si="105"/>
        <v/>
      </c>
    </row>
    <row r="6734" spans="22:22" x14ac:dyDescent="0.35">
      <c r="V6734" s="5" t="str">
        <f t="shared" si="105"/>
        <v/>
      </c>
    </row>
    <row r="6735" spans="22:22" x14ac:dyDescent="0.35">
      <c r="V6735" s="5" t="str">
        <f t="shared" si="105"/>
        <v/>
      </c>
    </row>
    <row r="6736" spans="22:22" x14ac:dyDescent="0.35">
      <c r="V6736" s="5" t="str">
        <f t="shared" si="105"/>
        <v/>
      </c>
    </row>
    <row r="6737" spans="22:22" x14ac:dyDescent="0.35">
      <c r="V6737" s="5" t="str">
        <f t="shared" si="105"/>
        <v/>
      </c>
    </row>
    <row r="6738" spans="22:22" x14ac:dyDescent="0.35">
      <c r="V6738" s="5" t="str">
        <f t="shared" si="105"/>
        <v/>
      </c>
    </row>
    <row r="6739" spans="22:22" x14ac:dyDescent="0.35">
      <c r="V6739" s="5" t="str">
        <f t="shared" si="105"/>
        <v/>
      </c>
    </row>
    <row r="6740" spans="22:22" x14ac:dyDescent="0.35">
      <c r="V6740" s="5" t="str">
        <f t="shared" si="105"/>
        <v/>
      </c>
    </row>
    <row r="6741" spans="22:22" x14ac:dyDescent="0.35">
      <c r="V6741" s="5" t="str">
        <f t="shared" si="105"/>
        <v/>
      </c>
    </row>
    <row r="6742" spans="22:22" x14ac:dyDescent="0.35">
      <c r="V6742" s="5" t="str">
        <f t="shared" si="105"/>
        <v/>
      </c>
    </row>
    <row r="6743" spans="22:22" x14ac:dyDescent="0.35">
      <c r="V6743" s="5" t="str">
        <f t="shared" si="105"/>
        <v/>
      </c>
    </row>
    <row r="6744" spans="22:22" x14ac:dyDescent="0.35">
      <c r="V6744" s="5" t="str">
        <f t="shared" si="105"/>
        <v/>
      </c>
    </row>
    <row r="6745" spans="22:22" x14ac:dyDescent="0.35">
      <c r="V6745" s="5" t="str">
        <f t="shared" si="105"/>
        <v/>
      </c>
    </row>
    <row r="6746" spans="22:22" x14ac:dyDescent="0.35">
      <c r="V6746" s="5" t="str">
        <f t="shared" si="105"/>
        <v/>
      </c>
    </row>
    <row r="6747" spans="22:22" x14ac:dyDescent="0.35">
      <c r="V6747" s="5" t="str">
        <f t="shared" si="105"/>
        <v/>
      </c>
    </row>
    <row r="6748" spans="22:22" x14ac:dyDescent="0.35">
      <c r="V6748" s="5" t="str">
        <f t="shared" si="105"/>
        <v/>
      </c>
    </row>
    <row r="6749" spans="22:22" x14ac:dyDescent="0.35">
      <c r="V6749" s="5" t="str">
        <f t="shared" si="105"/>
        <v/>
      </c>
    </row>
    <row r="6750" spans="22:22" x14ac:dyDescent="0.35">
      <c r="V6750" s="5" t="str">
        <f t="shared" si="105"/>
        <v/>
      </c>
    </row>
    <row r="6751" spans="22:22" x14ac:dyDescent="0.35">
      <c r="V6751" s="5" t="str">
        <f t="shared" si="105"/>
        <v/>
      </c>
    </row>
    <row r="6752" spans="22:22" x14ac:dyDescent="0.35">
      <c r="V6752" s="5" t="str">
        <f t="shared" si="105"/>
        <v/>
      </c>
    </row>
    <row r="6753" spans="22:22" x14ac:dyDescent="0.35">
      <c r="V6753" s="5" t="str">
        <f t="shared" si="105"/>
        <v/>
      </c>
    </row>
    <row r="6754" spans="22:22" x14ac:dyDescent="0.35">
      <c r="V6754" s="5" t="str">
        <f t="shared" si="105"/>
        <v/>
      </c>
    </row>
    <row r="6755" spans="22:22" x14ac:dyDescent="0.35">
      <c r="V6755" s="5" t="str">
        <f t="shared" si="105"/>
        <v/>
      </c>
    </row>
    <row r="6756" spans="22:22" x14ac:dyDescent="0.35">
      <c r="V6756" s="5" t="str">
        <f t="shared" si="105"/>
        <v/>
      </c>
    </row>
    <row r="6757" spans="22:22" x14ac:dyDescent="0.35">
      <c r="V6757" s="5" t="str">
        <f t="shared" si="105"/>
        <v/>
      </c>
    </row>
    <row r="6758" spans="22:22" x14ac:dyDescent="0.35">
      <c r="V6758" s="5" t="str">
        <f t="shared" si="105"/>
        <v/>
      </c>
    </row>
    <row r="6759" spans="22:22" x14ac:dyDescent="0.35">
      <c r="V6759" s="5" t="str">
        <f t="shared" si="105"/>
        <v/>
      </c>
    </row>
    <row r="6760" spans="22:22" x14ac:dyDescent="0.35">
      <c r="V6760" s="5" t="str">
        <f t="shared" si="105"/>
        <v/>
      </c>
    </row>
    <row r="6761" spans="22:22" x14ac:dyDescent="0.35">
      <c r="V6761" s="5" t="str">
        <f t="shared" si="105"/>
        <v/>
      </c>
    </row>
    <row r="6762" spans="22:22" x14ac:dyDescent="0.35">
      <c r="V6762" s="5" t="str">
        <f t="shared" si="105"/>
        <v/>
      </c>
    </row>
    <row r="6763" spans="22:22" x14ac:dyDescent="0.35">
      <c r="V6763" s="5" t="str">
        <f t="shared" si="105"/>
        <v/>
      </c>
    </row>
    <row r="6764" spans="22:22" x14ac:dyDescent="0.35">
      <c r="V6764" s="5" t="str">
        <f t="shared" si="105"/>
        <v/>
      </c>
    </row>
    <row r="6765" spans="22:22" x14ac:dyDescent="0.35">
      <c r="V6765" s="5" t="str">
        <f t="shared" si="105"/>
        <v/>
      </c>
    </row>
    <row r="6766" spans="22:22" x14ac:dyDescent="0.35">
      <c r="V6766" s="5" t="str">
        <f t="shared" si="105"/>
        <v/>
      </c>
    </row>
    <row r="6767" spans="22:22" x14ac:dyDescent="0.35">
      <c r="V6767" s="5" t="str">
        <f t="shared" si="105"/>
        <v/>
      </c>
    </row>
    <row r="6768" spans="22:22" x14ac:dyDescent="0.35">
      <c r="V6768" s="5" t="str">
        <f t="shared" si="105"/>
        <v/>
      </c>
    </row>
    <row r="6769" spans="22:22" x14ac:dyDescent="0.35">
      <c r="V6769" s="5" t="str">
        <f t="shared" si="105"/>
        <v/>
      </c>
    </row>
    <row r="6770" spans="22:22" x14ac:dyDescent="0.35">
      <c r="V6770" s="5" t="str">
        <f t="shared" si="105"/>
        <v/>
      </c>
    </row>
    <row r="6771" spans="22:22" x14ac:dyDescent="0.35">
      <c r="V6771" s="5" t="str">
        <f t="shared" si="105"/>
        <v/>
      </c>
    </row>
    <row r="6772" spans="22:22" x14ac:dyDescent="0.35">
      <c r="V6772" s="5" t="str">
        <f t="shared" si="105"/>
        <v/>
      </c>
    </row>
    <row r="6773" spans="22:22" x14ac:dyDescent="0.35">
      <c r="V6773" s="5" t="str">
        <f t="shared" si="105"/>
        <v/>
      </c>
    </row>
    <row r="6774" spans="22:22" x14ac:dyDescent="0.35">
      <c r="V6774" s="5" t="str">
        <f t="shared" si="105"/>
        <v/>
      </c>
    </row>
    <row r="6775" spans="22:22" x14ac:dyDescent="0.35">
      <c r="V6775" s="5" t="str">
        <f t="shared" si="105"/>
        <v/>
      </c>
    </row>
    <row r="6776" spans="22:22" x14ac:dyDescent="0.35">
      <c r="V6776" s="5" t="str">
        <f t="shared" si="105"/>
        <v/>
      </c>
    </row>
    <row r="6777" spans="22:22" x14ac:dyDescent="0.35">
      <c r="V6777" s="5" t="str">
        <f t="shared" si="105"/>
        <v/>
      </c>
    </row>
    <row r="6778" spans="22:22" x14ac:dyDescent="0.35">
      <c r="V6778" s="5" t="str">
        <f t="shared" si="105"/>
        <v/>
      </c>
    </row>
    <row r="6779" spans="22:22" x14ac:dyDescent="0.35">
      <c r="V6779" s="5" t="str">
        <f t="shared" si="105"/>
        <v/>
      </c>
    </row>
    <row r="6780" spans="22:22" x14ac:dyDescent="0.35">
      <c r="V6780" s="5" t="str">
        <f t="shared" si="105"/>
        <v/>
      </c>
    </row>
    <row r="6781" spans="22:22" x14ac:dyDescent="0.35">
      <c r="V6781" s="5" t="str">
        <f t="shared" si="105"/>
        <v/>
      </c>
    </row>
    <row r="6782" spans="22:22" x14ac:dyDescent="0.35">
      <c r="V6782" s="5" t="str">
        <f t="shared" si="105"/>
        <v/>
      </c>
    </row>
    <row r="6783" spans="22:22" x14ac:dyDescent="0.35">
      <c r="V6783" s="5" t="str">
        <f t="shared" si="105"/>
        <v/>
      </c>
    </row>
    <row r="6784" spans="22:22" x14ac:dyDescent="0.35">
      <c r="V6784" s="5" t="str">
        <f t="shared" si="105"/>
        <v/>
      </c>
    </row>
    <row r="6785" spans="22:22" x14ac:dyDescent="0.35">
      <c r="V6785" s="5" t="str">
        <f t="shared" si="105"/>
        <v/>
      </c>
    </row>
    <row r="6786" spans="22:22" x14ac:dyDescent="0.35">
      <c r="V6786" s="5" t="str">
        <f t="shared" ref="V6786:V6849" si="106">TRIM(CLEAN(SUBSTITUTE(A6786,CHAR(160)," ")))</f>
        <v/>
      </c>
    </row>
    <row r="6787" spans="22:22" x14ac:dyDescent="0.35">
      <c r="V6787" s="5" t="str">
        <f t="shared" si="106"/>
        <v/>
      </c>
    </row>
    <row r="6788" spans="22:22" x14ac:dyDescent="0.35">
      <c r="V6788" s="5" t="str">
        <f t="shared" si="106"/>
        <v/>
      </c>
    </row>
    <row r="6789" spans="22:22" x14ac:dyDescent="0.35">
      <c r="V6789" s="5" t="str">
        <f t="shared" si="106"/>
        <v/>
      </c>
    </row>
    <row r="6790" spans="22:22" x14ac:dyDescent="0.35">
      <c r="V6790" s="5" t="str">
        <f t="shared" si="106"/>
        <v/>
      </c>
    </row>
    <row r="6791" spans="22:22" x14ac:dyDescent="0.35">
      <c r="V6791" s="5" t="str">
        <f t="shared" si="106"/>
        <v/>
      </c>
    </row>
    <row r="6792" spans="22:22" x14ac:dyDescent="0.35">
      <c r="V6792" s="5" t="str">
        <f t="shared" si="106"/>
        <v/>
      </c>
    </row>
    <row r="6793" spans="22:22" x14ac:dyDescent="0.35">
      <c r="V6793" s="5" t="str">
        <f t="shared" si="106"/>
        <v/>
      </c>
    </row>
    <row r="6794" spans="22:22" x14ac:dyDescent="0.35">
      <c r="V6794" s="5" t="str">
        <f t="shared" si="106"/>
        <v/>
      </c>
    </row>
    <row r="6795" spans="22:22" x14ac:dyDescent="0.35">
      <c r="V6795" s="5" t="str">
        <f t="shared" si="106"/>
        <v/>
      </c>
    </row>
    <row r="6796" spans="22:22" x14ac:dyDescent="0.35">
      <c r="V6796" s="5" t="str">
        <f t="shared" si="106"/>
        <v/>
      </c>
    </row>
    <row r="6797" spans="22:22" x14ac:dyDescent="0.35">
      <c r="V6797" s="5" t="str">
        <f t="shared" si="106"/>
        <v/>
      </c>
    </row>
    <row r="6798" spans="22:22" x14ac:dyDescent="0.35">
      <c r="V6798" s="5" t="str">
        <f t="shared" si="106"/>
        <v/>
      </c>
    </row>
    <row r="6799" spans="22:22" x14ac:dyDescent="0.35">
      <c r="V6799" s="5" t="str">
        <f t="shared" si="106"/>
        <v/>
      </c>
    </row>
    <row r="6800" spans="22:22" x14ac:dyDescent="0.35">
      <c r="V6800" s="5" t="str">
        <f t="shared" si="106"/>
        <v/>
      </c>
    </row>
    <row r="6801" spans="22:22" x14ac:dyDescent="0.35">
      <c r="V6801" s="5" t="str">
        <f t="shared" si="106"/>
        <v/>
      </c>
    </row>
    <row r="6802" spans="22:22" x14ac:dyDescent="0.35">
      <c r="V6802" s="5" t="str">
        <f t="shared" si="106"/>
        <v/>
      </c>
    </row>
    <row r="6803" spans="22:22" x14ac:dyDescent="0.35">
      <c r="V6803" s="5" t="str">
        <f t="shared" si="106"/>
        <v/>
      </c>
    </row>
    <row r="6804" spans="22:22" x14ac:dyDescent="0.35">
      <c r="V6804" s="5" t="str">
        <f t="shared" si="106"/>
        <v/>
      </c>
    </row>
    <row r="6805" spans="22:22" x14ac:dyDescent="0.35">
      <c r="V6805" s="5" t="str">
        <f t="shared" si="106"/>
        <v/>
      </c>
    </row>
    <row r="6806" spans="22:22" x14ac:dyDescent="0.35">
      <c r="V6806" s="5" t="str">
        <f t="shared" si="106"/>
        <v/>
      </c>
    </row>
    <row r="6807" spans="22:22" x14ac:dyDescent="0.35">
      <c r="V6807" s="5" t="str">
        <f t="shared" si="106"/>
        <v/>
      </c>
    </row>
    <row r="6808" spans="22:22" x14ac:dyDescent="0.35">
      <c r="V6808" s="5" t="str">
        <f t="shared" si="106"/>
        <v/>
      </c>
    </row>
    <row r="6809" spans="22:22" x14ac:dyDescent="0.35">
      <c r="V6809" s="5" t="str">
        <f t="shared" si="106"/>
        <v/>
      </c>
    </row>
    <row r="6810" spans="22:22" x14ac:dyDescent="0.35">
      <c r="V6810" s="5" t="str">
        <f t="shared" si="106"/>
        <v/>
      </c>
    </row>
    <row r="6811" spans="22:22" x14ac:dyDescent="0.35">
      <c r="V6811" s="5" t="str">
        <f t="shared" si="106"/>
        <v/>
      </c>
    </row>
    <row r="6812" spans="22:22" x14ac:dyDescent="0.35">
      <c r="V6812" s="5" t="str">
        <f t="shared" si="106"/>
        <v/>
      </c>
    </row>
    <row r="6813" spans="22:22" x14ac:dyDescent="0.35">
      <c r="V6813" s="5" t="str">
        <f t="shared" si="106"/>
        <v/>
      </c>
    </row>
    <row r="6814" spans="22:22" x14ac:dyDescent="0.35">
      <c r="V6814" s="5" t="str">
        <f t="shared" si="106"/>
        <v/>
      </c>
    </row>
    <row r="6815" spans="22:22" x14ac:dyDescent="0.35">
      <c r="V6815" s="5" t="str">
        <f t="shared" si="106"/>
        <v/>
      </c>
    </row>
    <row r="6816" spans="22:22" x14ac:dyDescent="0.35">
      <c r="V6816" s="5" t="str">
        <f t="shared" si="106"/>
        <v/>
      </c>
    </row>
    <row r="6817" spans="22:22" x14ac:dyDescent="0.35">
      <c r="V6817" s="5" t="str">
        <f t="shared" si="106"/>
        <v/>
      </c>
    </row>
    <row r="6818" spans="22:22" x14ac:dyDescent="0.35">
      <c r="V6818" s="5" t="str">
        <f t="shared" si="106"/>
        <v/>
      </c>
    </row>
    <row r="6819" spans="22:22" x14ac:dyDescent="0.35">
      <c r="V6819" s="5" t="str">
        <f t="shared" si="106"/>
        <v/>
      </c>
    </row>
    <row r="6820" spans="22:22" x14ac:dyDescent="0.35">
      <c r="V6820" s="5" t="str">
        <f t="shared" si="106"/>
        <v/>
      </c>
    </row>
    <row r="6821" spans="22:22" x14ac:dyDescent="0.35">
      <c r="V6821" s="5" t="str">
        <f t="shared" si="106"/>
        <v/>
      </c>
    </row>
    <row r="6822" spans="22:22" x14ac:dyDescent="0.35">
      <c r="V6822" s="5" t="str">
        <f t="shared" si="106"/>
        <v/>
      </c>
    </row>
    <row r="6823" spans="22:22" x14ac:dyDescent="0.35">
      <c r="V6823" s="5" t="str">
        <f t="shared" si="106"/>
        <v/>
      </c>
    </row>
    <row r="6824" spans="22:22" x14ac:dyDescent="0.35">
      <c r="V6824" s="5" t="str">
        <f t="shared" si="106"/>
        <v/>
      </c>
    </row>
    <row r="6825" spans="22:22" x14ac:dyDescent="0.35">
      <c r="V6825" s="5" t="str">
        <f t="shared" si="106"/>
        <v/>
      </c>
    </row>
    <row r="6826" spans="22:22" x14ac:dyDescent="0.35">
      <c r="V6826" s="5" t="str">
        <f t="shared" si="106"/>
        <v/>
      </c>
    </row>
    <row r="6827" spans="22:22" x14ac:dyDescent="0.35">
      <c r="V6827" s="5" t="str">
        <f t="shared" si="106"/>
        <v/>
      </c>
    </row>
    <row r="6828" spans="22:22" x14ac:dyDescent="0.35">
      <c r="V6828" s="5" t="str">
        <f t="shared" si="106"/>
        <v/>
      </c>
    </row>
    <row r="6829" spans="22:22" x14ac:dyDescent="0.35">
      <c r="V6829" s="5" t="str">
        <f t="shared" si="106"/>
        <v/>
      </c>
    </row>
    <row r="6830" spans="22:22" x14ac:dyDescent="0.35">
      <c r="V6830" s="5" t="str">
        <f t="shared" si="106"/>
        <v/>
      </c>
    </row>
    <row r="6831" spans="22:22" x14ac:dyDescent="0.35">
      <c r="V6831" s="5" t="str">
        <f t="shared" si="106"/>
        <v/>
      </c>
    </row>
    <row r="6832" spans="22:22" x14ac:dyDescent="0.35">
      <c r="V6832" s="5" t="str">
        <f t="shared" si="106"/>
        <v/>
      </c>
    </row>
    <row r="6833" spans="22:22" x14ac:dyDescent="0.35">
      <c r="V6833" s="5" t="str">
        <f t="shared" si="106"/>
        <v/>
      </c>
    </row>
    <row r="6834" spans="22:22" x14ac:dyDescent="0.35">
      <c r="V6834" s="5" t="str">
        <f t="shared" si="106"/>
        <v/>
      </c>
    </row>
    <row r="6835" spans="22:22" x14ac:dyDescent="0.35">
      <c r="V6835" s="5" t="str">
        <f t="shared" si="106"/>
        <v/>
      </c>
    </row>
    <row r="6836" spans="22:22" x14ac:dyDescent="0.35">
      <c r="V6836" s="5" t="str">
        <f t="shared" si="106"/>
        <v/>
      </c>
    </row>
    <row r="6837" spans="22:22" x14ac:dyDescent="0.35">
      <c r="V6837" s="5" t="str">
        <f t="shared" si="106"/>
        <v/>
      </c>
    </row>
    <row r="6838" spans="22:22" x14ac:dyDescent="0.35">
      <c r="V6838" s="5" t="str">
        <f t="shared" si="106"/>
        <v/>
      </c>
    </row>
    <row r="6839" spans="22:22" x14ac:dyDescent="0.35">
      <c r="V6839" s="5" t="str">
        <f t="shared" si="106"/>
        <v/>
      </c>
    </row>
    <row r="6840" spans="22:22" x14ac:dyDescent="0.35">
      <c r="V6840" s="5" t="str">
        <f t="shared" si="106"/>
        <v/>
      </c>
    </row>
    <row r="6841" spans="22:22" x14ac:dyDescent="0.35">
      <c r="V6841" s="5" t="str">
        <f t="shared" si="106"/>
        <v/>
      </c>
    </row>
    <row r="6842" spans="22:22" x14ac:dyDescent="0.35">
      <c r="V6842" s="5" t="str">
        <f t="shared" si="106"/>
        <v/>
      </c>
    </row>
    <row r="6843" spans="22:22" x14ac:dyDescent="0.35">
      <c r="V6843" s="5" t="str">
        <f t="shared" si="106"/>
        <v/>
      </c>
    </row>
    <row r="6844" spans="22:22" x14ac:dyDescent="0.35">
      <c r="V6844" s="5" t="str">
        <f t="shared" si="106"/>
        <v/>
      </c>
    </row>
    <row r="6845" spans="22:22" x14ac:dyDescent="0.35">
      <c r="V6845" s="5" t="str">
        <f t="shared" si="106"/>
        <v/>
      </c>
    </row>
    <row r="6846" spans="22:22" x14ac:dyDescent="0.35">
      <c r="V6846" s="5" t="str">
        <f t="shared" si="106"/>
        <v/>
      </c>
    </row>
    <row r="6847" spans="22:22" x14ac:dyDescent="0.35">
      <c r="V6847" s="5" t="str">
        <f t="shared" si="106"/>
        <v/>
      </c>
    </row>
    <row r="6848" spans="22:22" x14ac:dyDescent="0.35">
      <c r="V6848" s="5" t="str">
        <f t="shared" si="106"/>
        <v/>
      </c>
    </row>
    <row r="6849" spans="22:22" x14ac:dyDescent="0.35">
      <c r="V6849" s="5" t="str">
        <f t="shared" si="106"/>
        <v/>
      </c>
    </row>
    <row r="6850" spans="22:22" x14ac:dyDescent="0.35">
      <c r="V6850" s="5" t="str">
        <f t="shared" ref="V6850:V6913" si="107">TRIM(CLEAN(SUBSTITUTE(A6850,CHAR(160)," ")))</f>
        <v/>
      </c>
    </row>
    <row r="6851" spans="22:22" x14ac:dyDescent="0.35">
      <c r="V6851" s="5" t="str">
        <f t="shared" si="107"/>
        <v/>
      </c>
    </row>
    <row r="6852" spans="22:22" x14ac:dyDescent="0.35">
      <c r="V6852" s="5" t="str">
        <f t="shared" si="107"/>
        <v/>
      </c>
    </row>
    <row r="6853" spans="22:22" x14ac:dyDescent="0.35">
      <c r="V6853" s="5" t="str">
        <f t="shared" si="107"/>
        <v/>
      </c>
    </row>
    <row r="6854" spans="22:22" x14ac:dyDescent="0.35">
      <c r="V6854" s="5" t="str">
        <f t="shared" si="107"/>
        <v/>
      </c>
    </row>
    <row r="6855" spans="22:22" x14ac:dyDescent="0.35">
      <c r="V6855" s="5" t="str">
        <f t="shared" si="107"/>
        <v/>
      </c>
    </row>
    <row r="6856" spans="22:22" x14ac:dyDescent="0.35">
      <c r="V6856" s="5" t="str">
        <f t="shared" si="107"/>
        <v/>
      </c>
    </row>
    <row r="6857" spans="22:22" x14ac:dyDescent="0.35">
      <c r="V6857" s="5" t="str">
        <f t="shared" si="107"/>
        <v/>
      </c>
    </row>
    <row r="6858" spans="22:22" x14ac:dyDescent="0.35">
      <c r="V6858" s="5" t="str">
        <f t="shared" si="107"/>
        <v/>
      </c>
    </row>
    <row r="6859" spans="22:22" x14ac:dyDescent="0.35">
      <c r="V6859" s="5" t="str">
        <f t="shared" si="107"/>
        <v/>
      </c>
    </row>
    <row r="6860" spans="22:22" x14ac:dyDescent="0.35">
      <c r="V6860" s="5" t="str">
        <f t="shared" si="107"/>
        <v/>
      </c>
    </row>
    <row r="6861" spans="22:22" x14ac:dyDescent="0.35">
      <c r="V6861" s="5" t="str">
        <f t="shared" si="107"/>
        <v/>
      </c>
    </row>
    <row r="6862" spans="22:22" x14ac:dyDescent="0.35">
      <c r="V6862" s="5" t="str">
        <f t="shared" si="107"/>
        <v/>
      </c>
    </row>
    <row r="6863" spans="22:22" x14ac:dyDescent="0.35">
      <c r="V6863" s="5" t="str">
        <f t="shared" si="107"/>
        <v/>
      </c>
    </row>
    <row r="6864" spans="22:22" x14ac:dyDescent="0.35">
      <c r="V6864" s="5" t="str">
        <f t="shared" si="107"/>
        <v/>
      </c>
    </row>
    <row r="6865" spans="22:22" x14ac:dyDescent="0.35">
      <c r="V6865" s="5" t="str">
        <f t="shared" si="107"/>
        <v/>
      </c>
    </row>
    <row r="6866" spans="22:22" x14ac:dyDescent="0.35">
      <c r="V6866" s="5" t="str">
        <f t="shared" si="107"/>
        <v/>
      </c>
    </row>
    <row r="6867" spans="22:22" x14ac:dyDescent="0.35">
      <c r="V6867" s="5" t="str">
        <f t="shared" si="107"/>
        <v/>
      </c>
    </row>
    <row r="6868" spans="22:22" x14ac:dyDescent="0.35">
      <c r="V6868" s="5" t="str">
        <f t="shared" si="107"/>
        <v/>
      </c>
    </row>
    <row r="6869" spans="22:22" x14ac:dyDescent="0.35">
      <c r="V6869" s="5" t="str">
        <f t="shared" si="107"/>
        <v/>
      </c>
    </row>
    <row r="6870" spans="22:22" x14ac:dyDescent="0.35">
      <c r="V6870" s="5" t="str">
        <f t="shared" si="107"/>
        <v/>
      </c>
    </row>
    <row r="6871" spans="22:22" x14ac:dyDescent="0.35">
      <c r="V6871" s="5" t="str">
        <f t="shared" si="107"/>
        <v/>
      </c>
    </row>
    <row r="6872" spans="22:22" x14ac:dyDescent="0.35">
      <c r="V6872" s="5" t="str">
        <f t="shared" si="107"/>
        <v/>
      </c>
    </row>
    <row r="6873" spans="22:22" x14ac:dyDescent="0.35">
      <c r="V6873" s="5" t="str">
        <f t="shared" si="107"/>
        <v/>
      </c>
    </row>
    <row r="6874" spans="22:22" x14ac:dyDescent="0.35">
      <c r="V6874" s="5" t="str">
        <f t="shared" si="107"/>
        <v/>
      </c>
    </row>
    <row r="6875" spans="22:22" x14ac:dyDescent="0.35">
      <c r="V6875" s="5" t="str">
        <f t="shared" si="107"/>
        <v/>
      </c>
    </row>
    <row r="6876" spans="22:22" x14ac:dyDescent="0.35">
      <c r="V6876" s="5" t="str">
        <f t="shared" si="107"/>
        <v/>
      </c>
    </row>
    <row r="6877" spans="22:22" x14ac:dyDescent="0.35">
      <c r="V6877" s="5" t="str">
        <f t="shared" si="107"/>
        <v/>
      </c>
    </row>
    <row r="6878" spans="22:22" x14ac:dyDescent="0.35">
      <c r="V6878" s="5" t="str">
        <f t="shared" si="107"/>
        <v/>
      </c>
    </row>
    <row r="6879" spans="22:22" x14ac:dyDescent="0.35">
      <c r="V6879" s="5" t="str">
        <f t="shared" si="107"/>
        <v/>
      </c>
    </row>
    <row r="6880" spans="22:22" x14ac:dyDescent="0.35">
      <c r="V6880" s="5" t="str">
        <f t="shared" si="107"/>
        <v/>
      </c>
    </row>
    <row r="6881" spans="22:22" x14ac:dyDescent="0.35">
      <c r="V6881" s="5" t="str">
        <f t="shared" si="107"/>
        <v/>
      </c>
    </row>
    <row r="6882" spans="22:22" x14ac:dyDescent="0.35">
      <c r="V6882" s="5" t="str">
        <f t="shared" si="107"/>
        <v/>
      </c>
    </row>
    <row r="6883" spans="22:22" x14ac:dyDescent="0.35">
      <c r="V6883" s="5" t="str">
        <f t="shared" si="107"/>
        <v/>
      </c>
    </row>
    <row r="6884" spans="22:22" x14ac:dyDescent="0.35">
      <c r="V6884" s="5" t="str">
        <f t="shared" si="107"/>
        <v/>
      </c>
    </row>
    <row r="6885" spans="22:22" x14ac:dyDescent="0.35">
      <c r="V6885" s="5" t="str">
        <f t="shared" si="107"/>
        <v/>
      </c>
    </row>
    <row r="6886" spans="22:22" x14ac:dyDescent="0.35">
      <c r="V6886" s="5" t="str">
        <f t="shared" si="107"/>
        <v/>
      </c>
    </row>
    <row r="6887" spans="22:22" x14ac:dyDescent="0.35">
      <c r="V6887" s="5" t="str">
        <f t="shared" si="107"/>
        <v/>
      </c>
    </row>
    <row r="6888" spans="22:22" x14ac:dyDescent="0.35">
      <c r="V6888" s="5" t="str">
        <f t="shared" si="107"/>
        <v/>
      </c>
    </row>
    <row r="6889" spans="22:22" x14ac:dyDescent="0.35">
      <c r="V6889" s="5" t="str">
        <f t="shared" si="107"/>
        <v/>
      </c>
    </row>
    <row r="6890" spans="22:22" x14ac:dyDescent="0.35">
      <c r="V6890" s="5" t="str">
        <f t="shared" si="107"/>
        <v/>
      </c>
    </row>
    <row r="6891" spans="22:22" x14ac:dyDescent="0.35">
      <c r="V6891" s="5" t="str">
        <f t="shared" si="107"/>
        <v/>
      </c>
    </row>
    <row r="6892" spans="22:22" x14ac:dyDescent="0.35">
      <c r="V6892" s="5" t="str">
        <f t="shared" si="107"/>
        <v/>
      </c>
    </row>
    <row r="6893" spans="22:22" x14ac:dyDescent="0.35">
      <c r="V6893" s="5" t="str">
        <f t="shared" si="107"/>
        <v/>
      </c>
    </row>
    <row r="6894" spans="22:22" x14ac:dyDescent="0.35">
      <c r="V6894" s="5" t="str">
        <f t="shared" si="107"/>
        <v/>
      </c>
    </row>
    <row r="6895" spans="22:22" x14ac:dyDescent="0.35">
      <c r="V6895" s="5" t="str">
        <f t="shared" si="107"/>
        <v/>
      </c>
    </row>
    <row r="6896" spans="22:22" x14ac:dyDescent="0.35">
      <c r="V6896" s="5" t="str">
        <f t="shared" si="107"/>
        <v/>
      </c>
    </row>
    <row r="6897" spans="22:22" x14ac:dyDescent="0.35">
      <c r="V6897" s="5" t="str">
        <f t="shared" si="107"/>
        <v/>
      </c>
    </row>
    <row r="6898" spans="22:22" x14ac:dyDescent="0.35">
      <c r="V6898" s="5" t="str">
        <f t="shared" si="107"/>
        <v/>
      </c>
    </row>
    <row r="6899" spans="22:22" x14ac:dyDescent="0.35">
      <c r="V6899" s="5" t="str">
        <f t="shared" si="107"/>
        <v/>
      </c>
    </row>
    <row r="6900" spans="22:22" x14ac:dyDescent="0.35">
      <c r="V6900" s="5" t="str">
        <f t="shared" si="107"/>
        <v/>
      </c>
    </row>
    <row r="6901" spans="22:22" x14ac:dyDescent="0.35">
      <c r="V6901" s="5" t="str">
        <f t="shared" si="107"/>
        <v/>
      </c>
    </row>
    <row r="6902" spans="22:22" x14ac:dyDescent="0.35">
      <c r="V6902" s="5" t="str">
        <f t="shared" si="107"/>
        <v/>
      </c>
    </row>
    <row r="6903" spans="22:22" x14ac:dyDescent="0.35">
      <c r="V6903" s="5" t="str">
        <f t="shared" si="107"/>
        <v/>
      </c>
    </row>
    <row r="6904" spans="22:22" x14ac:dyDescent="0.35">
      <c r="V6904" s="5" t="str">
        <f t="shared" si="107"/>
        <v/>
      </c>
    </row>
    <row r="6905" spans="22:22" x14ac:dyDescent="0.35">
      <c r="V6905" s="5" t="str">
        <f t="shared" si="107"/>
        <v/>
      </c>
    </row>
    <row r="6906" spans="22:22" x14ac:dyDescent="0.35">
      <c r="V6906" s="5" t="str">
        <f t="shared" si="107"/>
        <v/>
      </c>
    </row>
    <row r="6907" spans="22:22" x14ac:dyDescent="0.35">
      <c r="V6907" s="5" t="str">
        <f t="shared" si="107"/>
        <v/>
      </c>
    </row>
    <row r="6908" spans="22:22" x14ac:dyDescent="0.35">
      <c r="V6908" s="5" t="str">
        <f t="shared" si="107"/>
        <v/>
      </c>
    </row>
    <row r="6909" spans="22:22" x14ac:dyDescent="0.35">
      <c r="V6909" s="5" t="str">
        <f t="shared" si="107"/>
        <v/>
      </c>
    </row>
    <row r="6910" spans="22:22" x14ac:dyDescent="0.35">
      <c r="V6910" s="5" t="str">
        <f t="shared" si="107"/>
        <v/>
      </c>
    </row>
    <row r="6911" spans="22:22" x14ac:dyDescent="0.35">
      <c r="V6911" s="5" t="str">
        <f t="shared" si="107"/>
        <v/>
      </c>
    </row>
    <row r="6912" spans="22:22" x14ac:dyDescent="0.35">
      <c r="V6912" s="5" t="str">
        <f t="shared" si="107"/>
        <v/>
      </c>
    </row>
    <row r="6913" spans="22:22" x14ac:dyDescent="0.35">
      <c r="V6913" s="5" t="str">
        <f t="shared" si="107"/>
        <v/>
      </c>
    </row>
    <row r="6914" spans="22:22" x14ac:dyDescent="0.35">
      <c r="V6914" s="5" t="str">
        <f t="shared" ref="V6914:V6977" si="108">TRIM(CLEAN(SUBSTITUTE(A6914,CHAR(160)," ")))</f>
        <v/>
      </c>
    </row>
    <row r="6915" spans="22:22" x14ac:dyDescent="0.35">
      <c r="V6915" s="5" t="str">
        <f t="shared" si="108"/>
        <v/>
      </c>
    </row>
    <row r="6916" spans="22:22" x14ac:dyDescent="0.35">
      <c r="V6916" s="5" t="str">
        <f t="shared" si="108"/>
        <v/>
      </c>
    </row>
    <row r="6917" spans="22:22" x14ac:dyDescent="0.35">
      <c r="V6917" s="5" t="str">
        <f t="shared" si="108"/>
        <v/>
      </c>
    </row>
    <row r="6918" spans="22:22" x14ac:dyDescent="0.35">
      <c r="V6918" s="5" t="str">
        <f t="shared" si="108"/>
        <v/>
      </c>
    </row>
    <row r="6919" spans="22:22" x14ac:dyDescent="0.35">
      <c r="V6919" s="5" t="str">
        <f t="shared" si="108"/>
        <v/>
      </c>
    </row>
    <row r="6920" spans="22:22" x14ac:dyDescent="0.35">
      <c r="V6920" s="5" t="str">
        <f t="shared" si="108"/>
        <v/>
      </c>
    </row>
    <row r="6921" spans="22:22" x14ac:dyDescent="0.35">
      <c r="V6921" s="5" t="str">
        <f t="shared" si="108"/>
        <v/>
      </c>
    </row>
    <row r="6922" spans="22:22" x14ac:dyDescent="0.35">
      <c r="V6922" s="5" t="str">
        <f t="shared" si="108"/>
        <v/>
      </c>
    </row>
    <row r="6923" spans="22:22" x14ac:dyDescent="0.35">
      <c r="V6923" s="5" t="str">
        <f t="shared" si="108"/>
        <v/>
      </c>
    </row>
    <row r="6924" spans="22:22" x14ac:dyDescent="0.35">
      <c r="V6924" s="5" t="str">
        <f t="shared" si="108"/>
        <v/>
      </c>
    </row>
    <row r="6925" spans="22:22" x14ac:dyDescent="0.35">
      <c r="V6925" s="5" t="str">
        <f t="shared" si="108"/>
        <v/>
      </c>
    </row>
    <row r="6926" spans="22:22" x14ac:dyDescent="0.35">
      <c r="V6926" s="5" t="str">
        <f t="shared" si="108"/>
        <v/>
      </c>
    </row>
    <row r="6927" spans="22:22" x14ac:dyDescent="0.35">
      <c r="V6927" s="5" t="str">
        <f t="shared" si="108"/>
        <v/>
      </c>
    </row>
    <row r="6928" spans="22:22" x14ac:dyDescent="0.35">
      <c r="V6928" s="5" t="str">
        <f t="shared" si="108"/>
        <v/>
      </c>
    </row>
    <row r="6929" spans="22:22" x14ac:dyDescent="0.35">
      <c r="V6929" s="5" t="str">
        <f t="shared" si="108"/>
        <v/>
      </c>
    </row>
    <row r="6930" spans="22:22" x14ac:dyDescent="0.35">
      <c r="V6930" s="5" t="str">
        <f t="shared" si="108"/>
        <v/>
      </c>
    </row>
    <row r="6931" spans="22:22" x14ac:dyDescent="0.35">
      <c r="V6931" s="5" t="str">
        <f t="shared" si="108"/>
        <v/>
      </c>
    </row>
    <row r="6932" spans="22:22" x14ac:dyDescent="0.35">
      <c r="V6932" s="5" t="str">
        <f t="shared" si="108"/>
        <v/>
      </c>
    </row>
    <row r="6933" spans="22:22" x14ac:dyDescent="0.35">
      <c r="V6933" s="5" t="str">
        <f t="shared" si="108"/>
        <v/>
      </c>
    </row>
    <row r="6934" spans="22:22" x14ac:dyDescent="0.35">
      <c r="V6934" s="5" t="str">
        <f t="shared" si="108"/>
        <v/>
      </c>
    </row>
    <row r="6935" spans="22:22" x14ac:dyDescent="0.35">
      <c r="V6935" s="5" t="str">
        <f t="shared" si="108"/>
        <v/>
      </c>
    </row>
    <row r="6936" spans="22:22" x14ac:dyDescent="0.35">
      <c r="V6936" s="5" t="str">
        <f t="shared" si="108"/>
        <v/>
      </c>
    </row>
    <row r="6937" spans="22:22" x14ac:dyDescent="0.35">
      <c r="V6937" s="5" t="str">
        <f t="shared" si="108"/>
        <v/>
      </c>
    </row>
    <row r="6938" spans="22:22" x14ac:dyDescent="0.35">
      <c r="V6938" s="5" t="str">
        <f t="shared" si="108"/>
        <v/>
      </c>
    </row>
    <row r="6939" spans="22:22" x14ac:dyDescent="0.35">
      <c r="V6939" s="5" t="str">
        <f t="shared" si="108"/>
        <v/>
      </c>
    </row>
    <row r="6940" spans="22:22" x14ac:dyDescent="0.35">
      <c r="V6940" s="5" t="str">
        <f t="shared" si="108"/>
        <v/>
      </c>
    </row>
    <row r="6941" spans="22:22" x14ac:dyDescent="0.35">
      <c r="V6941" s="5" t="str">
        <f t="shared" si="108"/>
        <v/>
      </c>
    </row>
    <row r="6942" spans="22:22" x14ac:dyDescent="0.35">
      <c r="V6942" s="5" t="str">
        <f t="shared" si="108"/>
        <v/>
      </c>
    </row>
    <row r="6943" spans="22:22" x14ac:dyDescent="0.35">
      <c r="V6943" s="5" t="str">
        <f t="shared" si="108"/>
        <v/>
      </c>
    </row>
    <row r="6944" spans="22:22" x14ac:dyDescent="0.35">
      <c r="V6944" s="5" t="str">
        <f t="shared" si="108"/>
        <v/>
      </c>
    </row>
    <row r="6945" spans="22:22" x14ac:dyDescent="0.35">
      <c r="V6945" s="5" t="str">
        <f t="shared" si="108"/>
        <v/>
      </c>
    </row>
    <row r="6946" spans="22:22" x14ac:dyDescent="0.35">
      <c r="V6946" s="5" t="str">
        <f t="shared" si="108"/>
        <v/>
      </c>
    </row>
    <row r="6947" spans="22:22" x14ac:dyDescent="0.35">
      <c r="V6947" s="5" t="str">
        <f t="shared" si="108"/>
        <v/>
      </c>
    </row>
    <row r="6948" spans="22:22" x14ac:dyDescent="0.35">
      <c r="V6948" s="5" t="str">
        <f t="shared" si="108"/>
        <v/>
      </c>
    </row>
    <row r="6949" spans="22:22" x14ac:dyDescent="0.35">
      <c r="V6949" s="5" t="str">
        <f t="shared" si="108"/>
        <v/>
      </c>
    </row>
    <row r="6950" spans="22:22" x14ac:dyDescent="0.35">
      <c r="V6950" s="5" t="str">
        <f t="shared" si="108"/>
        <v/>
      </c>
    </row>
    <row r="6951" spans="22:22" x14ac:dyDescent="0.35">
      <c r="V6951" s="5" t="str">
        <f t="shared" si="108"/>
        <v/>
      </c>
    </row>
    <row r="6952" spans="22:22" x14ac:dyDescent="0.35">
      <c r="V6952" s="5" t="str">
        <f t="shared" si="108"/>
        <v/>
      </c>
    </row>
    <row r="6953" spans="22:22" x14ac:dyDescent="0.35">
      <c r="V6953" s="5" t="str">
        <f t="shared" si="108"/>
        <v/>
      </c>
    </row>
    <row r="6954" spans="22:22" x14ac:dyDescent="0.35">
      <c r="V6954" s="5" t="str">
        <f t="shared" si="108"/>
        <v/>
      </c>
    </row>
    <row r="6955" spans="22:22" x14ac:dyDescent="0.35">
      <c r="V6955" s="5" t="str">
        <f t="shared" si="108"/>
        <v/>
      </c>
    </row>
    <row r="6956" spans="22:22" x14ac:dyDescent="0.35">
      <c r="V6956" s="5" t="str">
        <f t="shared" si="108"/>
        <v/>
      </c>
    </row>
    <row r="6957" spans="22:22" x14ac:dyDescent="0.35">
      <c r="V6957" s="5" t="str">
        <f t="shared" si="108"/>
        <v/>
      </c>
    </row>
    <row r="6958" spans="22:22" x14ac:dyDescent="0.35">
      <c r="V6958" s="5" t="str">
        <f t="shared" si="108"/>
        <v/>
      </c>
    </row>
    <row r="6959" spans="22:22" x14ac:dyDescent="0.35">
      <c r="V6959" s="5" t="str">
        <f t="shared" si="108"/>
        <v/>
      </c>
    </row>
    <row r="6960" spans="22:22" x14ac:dyDescent="0.35">
      <c r="V6960" s="5" t="str">
        <f t="shared" si="108"/>
        <v/>
      </c>
    </row>
    <row r="6961" spans="22:22" x14ac:dyDescent="0.35">
      <c r="V6961" s="5" t="str">
        <f t="shared" si="108"/>
        <v/>
      </c>
    </row>
    <row r="6962" spans="22:22" x14ac:dyDescent="0.35">
      <c r="V6962" s="5" t="str">
        <f t="shared" si="108"/>
        <v/>
      </c>
    </row>
    <row r="6963" spans="22:22" x14ac:dyDescent="0.35">
      <c r="V6963" s="5" t="str">
        <f t="shared" si="108"/>
        <v/>
      </c>
    </row>
    <row r="6964" spans="22:22" x14ac:dyDescent="0.35">
      <c r="V6964" s="5" t="str">
        <f t="shared" si="108"/>
        <v/>
      </c>
    </row>
    <row r="6965" spans="22:22" x14ac:dyDescent="0.35">
      <c r="V6965" s="5" t="str">
        <f t="shared" si="108"/>
        <v/>
      </c>
    </row>
    <row r="6966" spans="22:22" x14ac:dyDescent="0.35">
      <c r="V6966" s="5" t="str">
        <f t="shared" si="108"/>
        <v/>
      </c>
    </row>
    <row r="6967" spans="22:22" x14ac:dyDescent="0.35">
      <c r="V6967" s="5" t="str">
        <f t="shared" si="108"/>
        <v/>
      </c>
    </row>
    <row r="6968" spans="22:22" x14ac:dyDescent="0.35">
      <c r="V6968" s="5" t="str">
        <f t="shared" si="108"/>
        <v/>
      </c>
    </row>
    <row r="6969" spans="22:22" x14ac:dyDescent="0.35">
      <c r="V6969" s="5" t="str">
        <f t="shared" si="108"/>
        <v/>
      </c>
    </row>
    <row r="6970" spans="22:22" x14ac:dyDescent="0.35">
      <c r="V6970" s="5" t="str">
        <f t="shared" si="108"/>
        <v/>
      </c>
    </row>
    <row r="6971" spans="22:22" x14ac:dyDescent="0.35">
      <c r="V6971" s="5" t="str">
        <f t="shared" si="108"/>
        <v/>
      </c>
    </row>
    <row r="6972" spans="22:22" x14ac:dyDescent="0.35">
      <c r="V6972" s="5" t="str">
        <f t="shared" si="108"/>
        <v/>
      </c>
    </row>
    <row r="6973" spans="22:22" x14ac:dyDescent="0.35">
      <c r="V6973" s="5" t="str">
        <f t="shared" si="108"/>
        <v/>
      </c>
    </row>
    <row r="6974" spans="22:22" x14ac:dyDescent="0.35">
      <c r="V6974" s="5" t="str">
        <f t="shared" si="108"/>
        <v/>
      </c>
    </row>
    <row r="6975" spans="22:22" x14ac:dyDescent="0.35">
      <c r="V6975" s="5" t="str">
        <f t="shared" si="108"/>
        <v/>
      </c>
    </row>
    <row r="6976" spans="22:22" x14ac:dyDescent="0.35">
      <c r="V6976" s="5" t="str">
        <f t="shared" si="108"/>
        <v/>
      </c>
    </row>
    <row r="6977" spans="22:22" x14ac:dyDescent="0.35">
      <c r="V6977" s="5" t="str">
        <f t="shared" si="108"/>
        <v/>
      </c>
    </row>
    <row r="6978" spans="22:22" x14ac:dyDescent="0.35">
      <c r="V6978" s="5" t="str">
        <f t="shared" ref="V6978:V7041" si="109">TRIM(CLEAN(SUBSTITUTE(A6978,CHAR(160)," ")))</f>
        <v/>
      </c>
    </row>
    <row r="6979" spans="22:22" x14ac:dyDescent="0.35">
      <c r="V6979" s="5" t="str">
        <f t="shared" si="109"/>
        <v/>
      </c>
    </row>
    <row r="6980" spans="22:22" x14ac:dyDescent="0.35">
      <c r="V6980" s="5" t="str">
        <f t="shared" si="109"/>
        <v/>
      </c>
    </row>
    <row r="6981" spans="22:22" x14ac:dyDescent="0.35">
      <c r="V6981" s="5" t="str">
        <f t="shared" si="109"/>
        <v/>
      </c>
    </row>
    <row r="6982" spans="22:22" x14ac:dyDescent="0.35">
      <c r="V6982" s="5" t="str">
        <f t="shared" si="109"/>
        <v/>
      </c>
    </row>
    <row r="6983" spans="22:22" x14ac:dyDescent="0.35">
      <c r="V6983" s="5" t="str">
        <f t="shared" si="109"/>
        <v/>
      </c>
    </row>
    <row r="6984" spans="22:22" x14ac:dyDescent="0.35">
      <c r="V6984" s="5" t="str">
        <f t="shared" si="109"/>
        <v/>
      </c>
    </row>
    <row r="6985" spans="22:22" x14ac:dyDescent="0.35">
      <c r="V6985" s="5" t="str">
        <f t="shared" si="109"/>
        <v/>
      </c>
    </row>
    <row r="6986" spans="22:22" x14ac:dyDescent="0.35">
      <c r="V6986" s="5" t="str">
        <f t="shared" si="109"/>
        <v/>
      </c>
    </row>
    <row r="6987" spans="22:22" x14ac:dyDescent="0.35">
      <c r="V6987" s="5" t="str">
        <f t="shared" si="109"/>
        <v/>
      </c>
    </row>
    <row r="6988" spans="22:22" x14ac:dyDescent="0.35">
      <c r="V6988" s="5" t="str">
        <f t="shared" si="109"/>
        <v/>
      </c>
    </row>
    <row r="6989" spans="22:22" x14ac:dyDescent="0.35">
      <c r="V6989" s="5" t="str">
        <f t="shared" si="109"/>
        <v/>
      </c>
    </row>
    <row r="6990" spans="22:22" x14ac:dyDescent="0.35">
      <c r="V6990" s="5" t="str">
        <f t="shared" si="109"/>
        <v/>
      </c>
    </row>
    <row r="6991" spans="22:22" x14ac:dyDescent="0.35">
      <c r="V6991" s="5" t="str">
        <f t="shared" si="109"/>
        <v/>
      </c>
    </row>
    <row r="6992" spans="22:22" x14ac:dyDescent="0.35">
      <c r="V6992" s="5" t="str">
        <f t="shared" si="109"/>
        <v/>
      </c>
    </row>
    <row r="6993" spans="22:22" x14ac:dyDescent="0.35">
      <c r="V6993" s="5" t="str">
        <f t="shared" si="109"/>
        <v/>
      </c>
    </row>
    <row r="6994" spans="22:22" x14ac:dyDescent="0.35">
      <c r="V6994" s="5" t="str">
        <f t="shared" si="109"/>
        <v/>
      </c>
    </row>
    <row r="6995" spans="22:22" x14ac:dyDescent="0.35">
      <c r="V6995" s="5" t="str">
        <f t="shared" si="109"/>
        <v/>
      </c>
    </row>
    <row r="6996" spans="22:22" x14ac:dyDescent="0.35">
      <c r="V6996" s="5" t="str">
        <f t="shared" si="109"/>
        <v/>
      </c>
    </row>
    <row r="6997" spans="22:22" x14ac:dyDescent="0.35">
      <c r="V6997" s="5" t="str">
        <f t="shared" si="109"/>
        <v/>
      </c>
    </row>
    <row r="6998" spans="22:22" x14ac:dyDescent="0.35">
      <c r="V6998" s="5" t="str">
        <f t="shared" si="109"/>
        <v/>
      </c>
    </row>
    <row r="6999" spans="22:22" x14ac:dyDescent="0.35">
      <c r="V6999" s="5" t="str">
        <f t="shared" si="109"/>
        <v/>
      </c>
    </row>
    <row r="7000" spans="22:22" x14ac:dyDescent="0.35">
      <c r="V7000" s="5" t="str">
        <f t="shared" si="109"/>
        <v/>
      </c>
    </row>
    <row r="7001" spans="22:22" x14ac:dyDescent="0.35">
      <c r="V7001" s="5" t="str">
        <f t="shared" si="109"/>
        <v/>
      </c>
    </row>
    <row r="7002" spans="22:22" x14ac:dyDescent="0.35">
      <c r="V7002" s="5" t="str">
        <f t="shared" si="109"/>
        <v/>
      </c>
    </row>
    <row r="7003" spans="22:22" x14ac:dyDescent="0.35">
      <c r="V7003" s="5" t="str">
        <f t="shared" si="109"/>
        <v/>
      </c>
    </row>
    <row r="7004" spans="22:22" x14ac:dyDescent="0.35">
      <c r="V7004" s="5" t="str">
        <f t="shared" si="109"/>
        <v/>
      </c>
    </row>
    <row r="7005" spans="22:22" x14ac:dyDescent="0.35">
      <c r="V7005" s="5" t="str">
        <f t="shared" si="109"/>
        <v/>
      </c>
    </row>
    <row r="7006" spans="22:22" x14ac:dyDescent="0.35">
      <c r="V7006" s="5" t="str">
        <f t="shared" si="109"/>
        <v/>
      </c>
    </row>
    <row r="7007" spans="22:22" x14ac:dyDescent="0.35">
      <c r="V7007" s="5" t="str">
        <f t="shared" si="109"/>
        <v/>
      </c>
    </row>
    <row r="7008" spans="22:22" x14ac:dyDescent="0.35">
      <c r="V7008" s="5" t="str">
        <f t="shared" si="109"/>
        <v/>
      </c>
    </row>
    <row r="7009" spans="22:22" x14ac:dyDescent="0.35">
      <c r="V7009" s="5" t="str">
        <f t="shared" si="109"/>
        <v/>
      </c>
    </row>
    <row r="7010" spans="22:22" x14ac:dyDescent="0.35">
      <c r="V7010" s="5" t="str">
        <f t="shared" si="109"/>
        <v/>
      </c>
    </row>
    <row r="7011" spans="22:22" x14ac:dyDescent="0.35">
      <c r="V7011" s="5" t="str">
        <f t="shared" si="109"/>
        <v/>
      </c>
    </row>
    <row r="7012" spans="22:22" x14ac:dyDescent="0.35">
      <c r="V7012" s="5" t="str">
        <f t="shared" si="109"/>
        <v/>
      </c>
    </row>
    <row r="7013" spans="22:22" x14ac:dyDescent="0.35">
      <c r="V7013" s="5" t="str">
        <f t="shared" si="109"/>
        <v/>
      </c>
    </row>
    <row r="7014" spans="22:22" x14ac:dyDescent="0.35">
      <c r="V7014" s="5" t="str">
        <f t="shared" si="109"/>
        <v/>
      </c>
    </row>
    <row r="7015" spans="22:22" x14ac:dyDescent="0.35">
      <c r="V7015" s="5" t="str">
        <f t="shared" si="109"/>
        <v/>
      </c>
    </row>
    <row r="7016" spans="22:22" x14ac:dyDescent="0.35">
      <c r="V7016" s="5" t="str">
        <f t="shared" si="109"/>
        <v/>
      </c>
    </row>
    <row r="7017" spans="22:22" x14ac:dyDescent="0.35">
      <c r="V7017" s="5" t="str">
        <f t="shared" si="109"/>
        <v/>
      </c>
    </row>
    <row r="7018" spans="22:22" x14ac:dyDescent="0.35">
      <c r="V7018" s="5" t="str">
        <f t="shared" si="109"/>
        <v/>
      </c>
    </row>
    <row r="7019" spans="22:22" x14ac:dyDescent="0.35">
      <c r="V7019" s="5" t="str">
        <f t="shared" si="109"/>
        <v/>
      </c>
    </row>
    <row r="7020" spans="22:22" x14ac:dyDescent="0.35">
      <c r="V7020" s="5" t="str">
        <f t="shared" si="109"/>
        <v/>
      </c>
    </row>
    <row r="7021" spans="22:22" x14ac:dyDescent="0.35">
      <c r="V7021" s="5" t="str">
        <f t="shared" si="109"/>
        <v/>
      </c>
    </row>
    <row r="7022" spans="22:22" x14ac:dyDescent="0.35">
      <c r="V7022" s="5" t="str">
        <f t="shared" si="109"/>
        <v/>
      </c>
    </row>
    <row r="7023" spans="22:22" x14ac:dyDescent="0.35">
      <c r="V7023" s="5" t="str">
        <f t="shared" si="109"/>
        <v/>
      </c>
    </row>
    <row r="7024" spans="22:22" x14ac:dyDescent="0.35">
      <c r="V7024" s="5" t="str">
        <f t="shared" si="109"/>
        <v/>
      </c>
    </row>
    <row r="7025" spans="22:22" x14ac:dyDescent="0.35">
      <c r="V7025" s="5" t="str">
        <f t="shared" si="109"/>
        <v/>
      </c>
    </row>
    <row r="7026" spans="22:22" x14ac:dyDescent="0.35">
      <c r="V7026" s="5" t="str">
        <f t="shared" si="109"/>
        <v/>
      </c>
    </row>
    <row r="7027" spans="22:22" x14ac:dyDescent="0.35">
      <c r="V7027" s="5" t="str">
        <f t="shared" si="109"/>
        <v/>
      </c>
    </row>
    <row r="7028" spans="22:22" x14ac:dyDescent="0.35">
      <c r="V7028" s="5" t="str">
        <f t="shared" si="109"/>
        <v/>
      </c>
    </row>
    <row r="7029" spans="22:22" x14ac:dyDescent="0.35">
      <c r="V7029" s="5" t="str">
        <f t="shared" si="109"/>
        <v/>
      </c>
    </row>
    <row r="7030" spans="22:22" x14ac:dyDescent="0.35">
      <c r="V7030" s="5" t="str">
        <f t="shared" si="109"/>
        <v/>
      </c>
    </row>
    <row r="7031" spans="22:22" x14ac:dyDescent="0.35">
      <c r="V7031" s="5" t="str">
        <f t="shared" si="109"/>
        <v/>
      </c>
    </row>
    <row r="7032" spans="22:22" x14ac:dyDescent="0.35">
      <c r="V7032" s="5" t="str">
        <f t="shared" si="109"/>
        <v/>
      </c>
    </row>
    <row r="7033" spans="22:22" x14ac:dyDescent="0.35">
      <c r="V7033" s="5" t="str">
        <f t="shared" si="109"/>
        <v/>
      </c>
    </row>
    <row r="7034" spans="22:22" x14ac:dyDescent="0.35">
      <c r="V7034" s="5" t="str">
        <f t="shared" si="109"/>
        <v/>
      </c>
    </row>
    <row r="7035" spans="22:22" x14ac:dyDescent="0.35">
      <c r="V7035" s="5" t="str">
        <f t="shared" si="109"/>
        <v/>
      </c>
    </row>
    <row r="7036" spans="22:22" x14ac:dyDescent="0.35">
      <c r="V7036" s="5" t="str">
        <f t="shared" si="109"/>
        <v/>
      </c>
    </row>
    <row r="7037" spans="22:22" x14ac:dyDescent="0.35">
      <c r="V7037" s="5" t="str">
        <f t="shared" si="109"/>
        <v/>
      </c>
    </row>
    <row r="7038" spans="22:22" x14ac:dyDescent="0.35">
      <c r="V7038" s="5" t="str">
        <f t="shared" si="109"/>
        <v/>
      </c>
    </row>
    <row r="7039" spans="22:22" x14ac:dyDescent="0.35">
      <c r="V7039" s="5" t="str">
        <f t="shared" si="109"/>
        <v/>
      </c>
    </row>
    <row r="7040" spans="22:22" x14ac:dyDescent="0.35">
      <c r="V7040" s="5" t="str">
        <f t="shared" si="109"/>
        <v/>
      </c>
    </row>
    <row r="7041" spans="22:22" x14ac:dyDescent="0.35">
      <c r="V7041" s="5" t="str">
        <f t="shared" si="109"/>
        <v/>
      </c>
    </row>
    <row r="7042" spans="22:22" x14ac:dyDescent="0.35">
      <c r="V7042" s="5" t="str">
        <f t="shared" ref="V7042:V7105" si="110">TRIM(CLEAN(SUBSTITUTE(A7042,CHAR(160)," ")))</f>
        <v/>
      </c>
    </row>
    <row r="7043" spans="22:22" x14ac:dyDescent="0.35">
      <c r="V7043" s="5" t="str">
        <f t="shared" si="110"/>
        <v/>
      </c>
    </row>
    <row r="7044" spans="22:22" x14ac:dyDescent="0.35">
      <c r="V7044" s="5" t="str">
        <f t="shared" si="110"/>
        <v/>
      </c>
    </row>
    <row r="7045" spans="22:22" x14ac:dyDescent="0.35">
      <c r="V7045" s="5" t="str">
        <f t="shared" si="110"/>
        <v/>
      </c>
    </row>
    <row r="7046" spans="22:22" x14ac:dyDescent="0.35">
      <c r="V7046" s="5" t="str">
        <f t="shared" si="110"/>
        <v/>
      </c>
    </row>
    <row r="7047" spans="22:22" x14ac:dyDescent="0.35">
      <c r="V7047" s="5" t="str">
        <f t="shared" si="110"/>
        <v/>
      </c>
    </row>
    <row r="7048" spans="22:22" x14ac:dyDescent="0.35">
      <c r="V7048" s="5" t="str">
        <f t="shared" si="110"/>
        <v/>
      </c>
    </row>
    <row r="7049" spans="22:22" x14ac:dyDescent="0.35">
      <c r="V7049" s="5" t="str">
        <f t="shared" si="110"/>
        <v/>
      </c>
    </row>
    <row r="7050" spans="22:22" x14ac:dyDescent="0.35">
      <c r="V7050" s="5" t="str">
        <f t="shared" si="110"/>
        <v/>
      </c>
    </row>
    <row r="7051" spans="22:22" x14ac:dyDescent="0.35">
      <c r="V7051" s="5" t="str">
        <f t="shared" si="110"/>
        <v/>
      </c>
    </row>
    <row r="7052" spans="22:22" x14ac:dyDescent="0.35">
      <c r="V7052" s="5" t="str">
        <f t="shared" si="110"/>
        <v/>
      </c>
    </row>
    <row r="7053" spans="22:22" x14ac:dyDescent="0.35">
      <c r="V7053" s="5" t="str">
        <f t="shared" si="110"/>
        <v/>
      </c>
    </row>
    <row r="7054" spans="22:22" x14ac:dyDescent="0.35">
      <c r="V7054" s="5" t="str">
        <f t="shared" si="110"/>
        <v/>
      </c>
    </row>
    <row r="7055" spans="22:22" x14ac:dyDescent="0.35">
      <c r="V7055" s="5" t="str">
        <f t="shared" si="110"/>
        <v/>
      </c>
    </row>
    <row r="7056" spans="22:22" x14ac:dyDescent="0.35">
      <c r="V7056" s="5" t="str">
        <f t="shared" si="110"/>
        <v/>
      </c>
    </row>
    <row r="7057" spans="22:22" x14ac:dyDescent="0.35">
      <c r="V7057" s="5" t="str">
        <f t="shared" si="110"/>
        <v/>
      </c>
    </row>
    <row r="7058" spans="22:22" x14ac:dyDescent="0.35">
      <c r="V7058" s="5" t="str">
        <f t="shared" si="110"/>
        <v/>
      </c>
    </row>
    <row r="7059" spans="22:22" x14ac:dyDescent="0.35">
      <c r="V7059" s="5" t="str">
        <f t="shared" si="110"/>
        <v/>
      </c>
    </row>
    <row r="7060" spans="22:22" x14ac:dyDescent="0.35">
      <c r="V7060" s="5" t="str">
        <f t="shared" si="110"/>
        <v/>
      </c>
    </row>
    <row r="7061" spans="22:22" x14ac:dyDescent="0.35">
      <c r="V7061" s="5" t="str">
        <f t="shared" si="110"/>
        <v/>
      </c>
    </row>
    <row r="7062" spans="22:22" x14ac:dyDescent="0.35">
      <c r="V7062" s="5" t="str">
        <f t="shared" si="110"/>
        <v/>
      </c>
    </row>
    <row r="7063" spans="22:22" x14ac:dyDescent="0.35">
      <c r="V7063" s="5" t="str">
        <f t="shared" si="110"/>
        <v/>
      </c>
    </row>
    <row r="7064" spans="22:22" x14ac:dyDescent="0.35">
      <c r="V7064" s="5" t="str">
        <f t="shared" si="110"/>
        <v/>
      </c>
    </row>
    <row r="7065" spans="22:22" x14ac:dyDescent="0.35">
      <c r="V7065" s="5" t="str">
        <f t="shared" si="110"/>
        <v/>
      </c>
    </row>
    <row r="7066" spans="22:22" x14ac:dyDescent="0.35">
      <c r="V7066" s="5" t="str">
        <f t="shared" si="110"/>
        <v/>
      </c>
    </row>
    <row r="7067" spans="22:22" x14ac:dyDescent="0.35">
      <c r="V7067" s="5" t="str">
        <f t="shared" si="110"/>
        <v/>
      </c>
    </row>
    <row r="7068" spans="22:22" x14ac:dyDescent="0.35">
      <c r="V7068" s="5" t="str">
        <f t="shared" si="110"/>
        <v/>
      </c>
    </row>
    <row r="7069" spans="22:22" x14ac:dyDescent="0.35">
      <c r="V7069" s="5" t="str">
        <f t="shared" si="110"/>
        <v/>
      </c>
    </row>
    <row r="7070" spans="22:22" x14ac:dyDescent="0.35">
      <c r="V7070" s="5" t="str">
        <f t="shared" si="110"/>
        <v/>
      </c>
    </row>
    <row r="7071" spans="22:22" x14ac:dyDescent="0.35">
      <c r="V7071" s="5" t="str">
        <f t="shared" si="110"/>
        <v/>
      </c>
    </row>
    <row r="7072" spans="22:22" x14ac:dyDescent="0.35">
      <c r="V7072" s="5" t="str">
        <f t="shared" si="110"/>
        <v/>
      </c>
    </row>
    <row r="7073" spans="22:22" x14ac:dyDescent="0.35">
      <c r="V7073" s="5" t="str">
        <f t="shared" si="110"/>
        <v/>
      </c>
    </row>
    <row r="7074" spans="22:22" x14ac:dyDescent="0.35">
      <c r="V7074" s="5" t="str">
        <f t="shared" si="110"/>
        <v/>
      </c>
    </row>
    <row r="7075" spans="22:22" x14ac:dyDescent="0.35">
      <c r="V7075" s="5" t="str">
        <f t="shared" si="110"/>
        <v/>
      </c>
    </row>
    <row r="7076" spans="22:22" x14ac:dyDescent="0.35">
      <c r="V7076" s="5" t="str">
        <f t="shared" si="110"/>
        <v/>
      </c>
    </row>
    <row r="7077" spans="22:22" x14ac:dyDescent="0.35">
      <c r="V7077" s="5" t="str">
        <f t="shared" si="110"/>
        <v/>
      </c>
    </row>
    <row r="7078" spans="22:22" x14ac:dyDescent="0.35">
      <c r="V7078" s="5" t="str">
        <f t="shared" si="110"/>
        <v/>
      </c>
    </row>
    <row r="7079" spans="22:22" x14ac:dyDescent="0.35">
      <c r="V7079" s="5" t="str">
        <f t="shared" si="110"/>
        <v/>
      </c>
    </row>
    <row r="7080" spans="22:22" x14ac:dyDescent="0.35">
      <c r="V7080" s="5" t="str">
        <f t="shared" si="110"/>
        <v/>
      </c>
    </row>
    <row r="7081" spans="22:22" x14ac:dyDescent="0.35">
      <c r="V7081" s="5" t="str">
        <f t="shared" si="110"/>
        <v/>
      </c>
    </row>
    <row r="7082" spans="22:22" x14ac:dyDescent="0.35">
      <c r="V7082" s="5" t="str">
        <f t="shared" si="110"/>
        <v/>
      </c>
    </row>
    <row r="7083" spans="22:22" x14ac:dyDescent="0.35">
      <c r="V7083" s="5" t="str">
        <f t="shared" si="110"/>
        <v/>
      </c>
    </row>
    <row r="7084" spans="22:22" x14ac:dyDescent="0.35">
      <c r="V7084" s="5" t="str">
        <f t="shared" si="110"/>
        <v/>
      </c>
    </row>
    <row r="7085" spans="22:22" x14ac:dyDescent="0.35">
      <c r="V7085" s="5" t="str">
        <f t="shared" si="110"/>
        <v/>
      </c>
    </row>
    <row r="7086" spans="22:22" x14ac:dyDescent="0.35">
      <c r="V7086" s="5" t="str">
        <f t="shared" si="110"/>
        <v/>
      </c>
    </row>
    <row r="7087" spans="22:22" x14ac:dyDescent="0.35">
      <c r="V7087" s="5" t="str">
        <f t="shared" si="110"/>
        <v/>
      </c>
    </row>
    <row r="7088" spans="22:22" x14ac:dyDescent="0.35">
      <c r="V7088" s="5" t="str">
        <f t="shared" si="110"/>
        <v/>
      </c>
    </row>
    <row r="7089" spans="22:22" x14ac:dyDescent="0.35">
      <c r="V7089" s="5" t="str">
        <f t="shared" si="110"/>
        <v/>
      </c>
    </row>
    <row r="7090" spans="22:22" x14ac:dyDescent="0.35">
      <c r="V7090" s="5" t="str">
        <f t="shared" si="110"/>
        <v/>
      </c>
    </row>
    <row r="7091" spans="22:22" x14ac:dyDescent="0.35">
      <c r="V7091" s="5" t="str">
        <f t="shared" si="110"/>
        <v/>
      </c>
    </row>
    <row r="7092" spans="22:22" x14ac:dyDescent="0.35">
      <c r="V7092" s="5" t="str">
        <f t="shared" si="110"/>
        <v/>
      </c>
    </row>
    <row r="7093" spans="22:22" x14ac:dyDescent="0.35">
      <c r="V7093" s="5" t="str">
        <f t="shared" si="110"/>
        <v/>
      </c>
    </row>
    <row r="7094" spans="22:22" x14ac:dyDescent="0.35">
      <c r="V7094" s="5" t="str">
        <f t="shared" si="110"/>
        <v/>
      </c>
    </row>
    <row r="7095" spans="22:22" x14ac:dyDescent="0.35">
      <c r="V7095" s="5" t="str">
        <f t="shared" si="110"/>
        <v/>
      </c>
    </row>
    <row r="7096" spans="22:22" x14ac:dyDescent="0.35">
      <c r="V7096" s="5" t="str">
        <f t="shared" si="110"/>
        <v/>
      </c>
    </row>
    <row r="7097" spans="22:22" x14ac:dyDescent="0.35">
      <c r="V7097" s="5" t="str">
        <f t="shared" si="110"/>
        <v/>
      </c>
    </row>
    <row r="7098" spans="22:22" x14ac:dyDescent="0.35">
      <c r="V7098" s="5" t="str">
        <f t="shared" si="110"/>
        <v/>
      </c>
    </row>
    <row r="7099" spans="22:22" x14ac:dyDescent="0.35">
      <c r="V7099" s="5" t="str">
        <f t="shared" si="110"/>
        <v/>
      </c>
    </row>
    <row r="7100" spans="22:22" x14ac:dyDescent="0.35">
      <c r="V7100" s="5" t="str">
        <f t="shared" si="110"/>
        <v/>
      </c>
    </row>
    <row r="7101" spans="22:22" x14ac:dyDescent="0.35">
      <c r="V7101" s="5" t="str">
        <f t="shared" si="110"/>
        <v/>
      </c>
    </row>
    <row r="7102" spans="22:22" x14ac:dyDescent="0.35">
      <c r="V7102" s="5" t="str">
        <f t="shared" si="110"/>
        <v/>
      </c>
    </row>
    <row r="7103" spans="22:22" x14ac:dyDescent="0.35">
      <c r="V7103" s="5" t="str">
        <f t="shared" si="110"/>
        <v/>
      </c>
    </row>
    <row r="7104" spans="22:22" x14ac:dyDescent="0.35">
      <c r="V7104" s="5" t="str">
        <f t="shared" si="110"/>
        <v/>
      </c>
    </row>
    <row r="7105" spans="22:22" x14ac:dyDescent="0.35">
      <c r="V7105" s="5" t="str">
        <f t="shared" si="110"/>
        <v/>
      </c>
    </row>
    <row r="7106" spans="22:22" x14ac:dyDescent="0.35">
      <c r="V7106" s="5" t="str">
        <f t="shared" ref="V7106:V7169" si="111">TRIM(CLEAN(SUBSTITUTE(A7106,CHAR(160)," ")))</f>
        <v/>
      </c>
    </row>
    <row r="7107" spans="22:22" x14ac:dyDescent="0.35">
      <c r="V7107" s="5" t="str">
        <f t="shared" si="111"/>
        <v/>
      </c>
    </row>
    <row r="7108" spans="22:22" x14ac:dyDescent="0.35">
      <c r="V7108" s="5" t="str">
        <f t="shared" si="111"/>
        <v/>
      </c>
    </row>
    <row r="7109" spans="22:22" x14ac:dyDescent="0.35">
      <c r="V7109" s="5" t="str">
        <f t="shared" si="111"/>
        <v/>
      </c>
    </row>
    <row r="7110" spans="22:22" x14ac:dyDescent="0.35">
      <c r="V7110" s="5" t="str">
        <f t="shared" si="111"/>
        <v/>
      </c>
    </row>
    <row r="7111" spans="22:22" x14ac:dyDescent="0.35">
      <c r="V7111" s="5" t="str">
        <f t="shared" si="111"/>
        <v/>
      </c>
    </row>
    <row r="7112" spans="22:22" x14ac:dyDescent="0.35">
      <c r="V7112" s="5" t="str">
        <f t="shared" si="111"/>
        <v/>
      </c>
    </row>
    <row r="7113" spans="22:22" x14ac:dyDescent="0.35">
      <c r="V7113" s="5" t="str">
        <f t="shared" si="111"/>
        <v/>
      </c>
    </row>
    <row r="7114" spans="22:22" x14ac:dyDescent="0.35">
      <c r="V7114" s="5" t="str">
        <f t="shared" si="111"/>
        <v/>
      </c>
    </row>
    <row r="7115" spans="22:22" x14ac:dyDescent="0.35">
      <c r="V7115" s="5" t="str">
        <f t="shared" si="111"/>
        <v/>
      </c>
    </row>
    <row r="7116" spans="22:22" x14ac:dyDescent="0.35">
      <c r="V7116" s="5" t="str">
        <f t="shared" si="111"/>
        <v/>
      </c>
    </row>
    <row r="7117" spans="22:22" x14ac:dyDescent="0.35">
      <c r="V7117" s="5" t="str">
        <f t="shared" si="111"/>
        <v/>
      </c>
    </row>
    <row r="7118" spans="22:22" x14ac:dyDescent="0.35">
      <c r="V7118" s="5" t="str">
        <f t="shared" si="111"/>
        <v/>
      </c>
    </row>
    <row r="7119" spans="22:22" x14ac:dyDescent="0.35">
      <c r="V7119" s="5" t="str">
        <f t="shared" si="111"/>
        <v/>
      </c>
    </row>
    <row r="7120" spans="22:22" x14ac:dyDescent="0.35">
      <c r="V7120" s="5" t="str">
        <f t="shared" si="111"/>
        <v/>
      </c>
    </row>
    <row r="7121" spans="22:22" x14ac:dyDescent="0.35">
      <c r="V7121" s="5" t="str">
        <f t="shared" si="111"/>
        <v/>
      </c>
    </row>
    <row r="7122" spans="22:22" x14ac:dyDescent="0.35">
      <c r="V7122" s="5" t="str">
        <f t="shared" si="111"/>
        <v/>
      </c>
    </row>
    <row r="7123" spans="22:22" x14ac:dyDescent="0.35">
      <c r="V7123" s="5" t="str">
        <f t="shared" si="111"/>
        <v/>
      </c>
    </row>
    <row r="7124" spans="22:22" x14ac:dyDescent="0.35">
      <c r="V7124" s="5" t="str">
        <f t="shared" si="111"/>
        <v/>
      </c>
    </row>
    <row r="7125" spans="22:22" x14ac:dyDescent="0.35">
      <c r="V7125" s="5" t="str">
        <f t="shared" si="111"/>
        <v/>
      </c>
    </row>
    <row r="7126" spans="22:22" x14ac:dyDescent="0.35">
      <c r="V7126" s="5" t="str">
        <f t="shared" si="111"/>
        <v/>
      </c>
    </row>
    <row r="7127" spans="22:22" x14ac:dyDescent="0.35">
      <c r="V7127" s="5" t="str">
        <f t="shared" si="111"/>
        <v/>
      </c>
    </row>
    <row r="7128" spans="22:22" x14ac:dyDescent="0.35">
      <c r="V7128" s="5" t="str">
        <f t="shared" si="111"/>
        <v/>
      </c>
    </row>
    <row r="7129" spans="22:22" x14ac:dyDescent="0.35">
      <c r="V7129" s="5" t="str">
        <f t="shared" si="111"/>
        <v/>
      </c>
    </row>
    <row r="7130" spans="22:22" x14ac:dyDescent="0.35">
      <c r="V7130" s="5" t="str">
        <f t="shared" si="111"/>
        <v/>
      </c>
    </row>
    <row r="7131" spans="22:22" x14ac:dyDescent="0.35">
      <c r="V7131" s="5" t="str">
        <f t="shared" si="111"/>
        <v/>
      </c>
    </row>
    <row r="7132" spans="22:22" x14ac:dyDescent="0.35">
      <c r="V7132" s="5" t="str">
        <f t="shared" si="111"/>
        <v/>
      </c>
    </row>
    <row r="7133" spans="22:22" x14ac:dyDescent="0.35">
      <c r="V7133" s="5" t="str">
        <f t="shared" si="111"/>
        <v/>
      </c>
    </row>
    <row r="7134" spans="22:22" x14ac:dyDescent="0.35">
      <c r="V7134" s="5" t="str">
        <f t="shared" si="111"/>
        <v/>
      </c>
    </row>
    <row r="7135" spans="22:22" x14ac:dyDescent="0.35">
      <c r="V7135" s="5" t="str">
        <f t="shared" si="111"/>
        <v/>
      </c>
    </row>
    <row r="7136" spans="22:22" x14ac:dyDescent="0.35">
      <c r="V7136" s="5" t="str">
        <f t="shared" si="111"/>
        <v/>
      </c>
    </row>
    <row r="7137" spans="22:22" x14ac:dyDescent="0.35">
      <c r="V7137" s="5" t="str">
        <f t="shared" si="111"/>
        <v/>
      </c>
    </row>
    <row r="7138" spans="22:22" x14ac:dyDescent="0.35">
      <c r="V7138" s="5" t="str">
        <f t="shared" si="111"/>
        <v/>
      </c>
    </row>
    <row r="7139" spans="22:22" x14ac:dyDescent="0.35">
      <c r="V7139" s="5" t="str">
        <f t="shared" si="111"/>
        <v/>
      </c>
    </row>
    <row r="7140" spans="22:22" x14ac:dyDescent="0.35">
      <c r="V7140" s="5" t="str">
        <f t="shared" si="111"/>
        <v/>
      </c>
    </row>
    <row r="7141" spans="22:22" x14ac:dyDescent="0.35">
      <c r="V7141" s="5" t="str">
        <f t="shared" si="111"/>
        <v/>
      </c>
    </row>
    <row r="7142" spans="22:22" x14ac:dyDescent="0.35">
      <c r="V7142" s="5" t="str">
        <f t="shared" si="111"/>
        <v/>
      </c>
    </row>
    <row r="7143" spans="22:22" x14ac:dyDescent="0.35">
      <c r="V7143" s="5" t="str">
        <f t="shared" si="111"/>
        <v/>
      </c>
    </row>
    <row r="7144" spans="22:22" x14ac:dyDescent="0.35">
      <c r="V7144" s="5" t="str">
        <f t="shared" si="111"/>
        <v/>
      </c>
    </row>
    <row r="7145" spans="22:22" x14ac:dyDescent="0.35">
      <c r="V7145" s="5" t="str">
        <f t="shared" si="111"/>
        <v/>
      </c>
    </row>
    <row r="7146" spans="22:22" x14ac:dyDescent="0.35">
      <c r="V7146" s="5" t="str">
        <f t="shared" si="111"/>
        <v/>
      </c>
    </row>
    <row r="7147" spans="22:22" x14ac:dyDescent="0.35">
      <c r="V7147" s="5" t="str">
        <f t="shared" si="111"/>
        <v/>
      </c>
    </row>
    <row r="7148" spans="22:22" x14ac:dyDescent="0.35">
      <c r="V7148" s="5" t="str">
        <f t="shared" si="111"/>
        <v/>
      </c>
    </row>
    <row r="7149" spans="22:22" x14ac:dyDescent="0.35">
      <c r="V7149" s="5" t="str">
        <f t="shared" si="111"/>
        <v/>
      </c>
    </row>
    <row r="7150" spans="22:22" x14ac:dyDescent="0.35">
      <c r="V7150" s="5" t="str">
        <f t="shared" si="111"/>
        <v/>
      </c>
    </row>
    <row r="7151" spans="22:22" x14ac:dyDescent="0.35">
      <c r="V7151" s="5" t="str">
        <f t="shared" si="111"/>
        <v/>
      </c>
    </row>
    <row r="7152" spans="22:22" x14ac:dyDescent="0.35">
      <c r="V7152" s="5" t="str">
        <f t="shared" si="111"/>
        <v/>
      </c>
    </row>
    <row r="7153" spans="22:22" x14ac:dyDescent="0.35">
      <c r="V7153" s="5" t="str">
        <f t="shared" si="111"/>
        <v/>
      </c>
    </row>
    <row r="7154" spans="22:22" x14ac:dyDescent="0.35">
      <c r="V7154" s="5" t="str">
        <f t="shared" si="111"/>
        <v/>
      </c>
    </row>
    <row r="7155" spans="22:22" x14ac:dyDescent="0.35">
      <c r="V7155" s="5" t="str">
        <f t="shared" si="111"/>
        <v/>
      </c>
    </row>
    <row r="7156" spans="22:22" x14ac:dyDescent="0.35">
      <c r="V7156" s="5" t="str">
        <f t="shared" si="111"/>
        <v/>
      </c>
    </row>
    <row r="7157" spans="22:22" x14ac:dyDescent="0.35">
      <c r="V7157" s="5" t="str">
        <f t="shared" si="111"/>
        <v/>
      </c>
    </row>
    <row r="7158" spans="22:22" x14ac:dyDescent="0.35">
      <c r="V7158" s="5" t="str">
        <f t="shared" si="111"/>
        <v/>
      </c>
    </row>
    <row r="7159" spans="22:22" x14ac:dyDescent="0.35">
      <c r="V7159" s="5" t="str">
        <f t="shared" si="111"/>
        <v/>
      </c>
    </row>
    <row r="7160" spans="22:22" x14ac:dyDescent="0.35">
      <c r="V7160" s="5" t="str">
        <f t="shared" si="111"/>
        <v/>
      </c>
    </row>
    <row r="7161" spans="22:22" x14ac:dyDescent="0.35">
      <c r="V7161" s="5" t="str">
        <f t="shared" si="111"/>
        <v/>
      </c>
    </row>
    <row r="7162" spans="22:22" x14ac:dyDescent="0.35">
      <c r="V7162" s="5" t="str">
        <f t="shared" si="111"/>
        <v/>
      </c>
    </row>
    <row r="7163" spans="22:22" x14ac:dyDescent="0.35">
      <c r="V7163" s="5" t="str">
        <f t="shared" si="111"/>
        <v/>
      </c>
    </row>
    <row r="7164" spans="22:22" x14ac:dyDescent="0.35">
      <c r="V7164" s="5" t="str">
        <f t="shared" si="111"/>
        <v/>
      </c>
    </row>
    <row r="7165" spans="22:22" x14ac:dyDescent="0.35">
      <c r="V7165" s="5" t="str">
        <f t="shared" si="111"/>
        <v/>
      </c>
    </row>
    <row r="7166" spans="22:22" x14ac:dyDescent="0.35">
      <c r="V7166" s="5" t="str">
        <f t="shared" si="111"/>
        <v/>
      </c>
    </row>
    <row r="7167" spans="22:22" x14ac:dyDescent="0.35">
      <c r="V7167" s="5" t="str">
        <f t="shared" si="111"/>
        <v/>
      </c>
    </row>
    <row r="7168" spans="22:22" x14ac:dyDescent="0.35">
      <c r="V7168" s="5" t="str">
        <f t="shared" si="111"/>
        <v/>
      </c>
    </row>
    <row r="7169" spans="22:22" x14ac:dyDescent="0.35">
      <c r="V7169" s="5" t="str">
        <f t="shared" si="111"/>
        <v/>
      </c>
    </row>
    <row r="7170" spans="22:22" x14ac:dyDescent="0.35">
      <c r="V7170" s="5" t="str">
        <f t="shared" ref="V7170:V7233" si="112">TRIM(CLEAN(SUBSTITUTE(A7170,CHAR(160)," ")))</f>
        <v/>
      </c>
    </row>
    <row r="7171" spans="22:22" x14ac:dyDescent="0.35">
      <c r="V7171" s="5" t="str">
        <f t="shared" si="112"/>
        <v/>
      </c>
    </row>
    <row r="7172" spans="22:22" x14ac:dyDescent="0.35">
      <c r="V7172" s="5" t="str">
        <f t="shared" si="112"/>
        <v/>
      </c>
    </row>
    <row r="7173" spans="22:22" x14ac:dyDescent="0.35">
      <c r="V7173" s="5" t="str">
        <f t="shared" si="112"/>
        <v/>
      </c>
    </row>
    <row r="7174" spans="22:22" x14ac:dyDescent="0.35">
      <c r="V7174" s="5" t="str">
        <f t="shared" si="112"/>
        <v/>
      </c>
    </row>
    <row r="7175" spans="22:22" x14ac:dyDescent="0.35">
      <c r="V7175" s="5" t="str">
        <f t="shared" si="112"/>
        <v/>
      </c>
    </row>
    <row r="7176" spans="22:22" x14ac:dyDescent="0.35">
      <c r="V7176" s="5" t="str">
        <f t="shared" si="112"/>
        <v/>
      </c>
    </row>
    <row r="7177" spans="22:22" x14ac:dyDescent="0.35">
      <c r="V7177" s="5" t="str">
        <f t="shared" si="112"/>
        <v/>
      </c>
    </row>
    <row r="7178" spans="22:22" x14ac:dyDescent="0.35">
      <c r="V7178" s="5" t="str">
        <f t="shared" si="112"/>
        <v/>
      </c>
    </row>
    <row r="7179" spans="22:22" x14ac:dyDescent="0.35">
      <c r="V7179" s="5" t="str">
        <f t="shared" si="112"/>
        <v/>
      </c>
    </row>
    <row r="7180" spans="22:22" x14ac:dyDescent="0.35">
      <c r="V7180" s="5" t="str">
        <f t="shared" si="112"/>
        <v/>
      </c>
    </row>
    <row r="7181" spans="22:22" x14ac:dyDescent="0.35">
      <c r="V7181" s="5" t="str">
        <f t="shared" si="112"/>
        <v/>
      </c>
    </row>
    <row r="7182" spans="22:22" x14ac:dyDescent="0.35">
      <c r="V7182" s="5" t="str">
        <f t="shared" si="112"/>
        <v/>
      </c>
    </row>
    <row r="7183" spans="22:22" x14ac:dyDescent="0.35">
      <c r="V7183" s="5" t="str">
        <f t="shared" si="112"/>
        <v/>
      </c>
    </row>
    <row r="7184" spans="22:22" x14ac:dyDescent="0.35">
      <c r="V7184" s="5" t="str">
        <f t="shared" si="112"/>
        <v/>
      </c>
    </row>
    <row r="7185" spans="22:22" x14ac:dyDescent="0.35">
      <c r="V7185" s="5" t="str">
        <f t="shared" si="112"/>
        <v/>
      </c>
    </row>
    <row r="7186" spans="22:22" x14ac:dyDescent="0.35">
      <c r="V7186" s="5" t="str">
        <f t="shared" si="112"/>
        <v/>
      </c>
    </row>
    <row r="7187" spans="22:22" x14ac:dyDescent="0.35">
      <c r="V7187" s="5" t="str">
        <f t="shared" si="112"/>
        <v/>
      </c>
    </row>
    <row r="7188" spans="22:22" x14ac:dyDescent="0.35">
      <c r="V7188" s="5" t="str">
        <f t="shared" si="112"/>
        <v/>
      </c>
    </row>
    <row r="7189" spans="22:22" x14ac:dyDescent="0.35">
      <c r="V7189" s="5" t="str">
        <f t="shared" si="112"/>
        <v/>
      </c>
    </row>
    <row r="7190" spans="22:22" x14ac:dyDescent="0.35">
      <c r="V7190" s="5" t="str">
        <f t="shared" si="112"/>
        <v/>
      </c>
    </row>
    <row r="7191" spans="22:22" x14ac:dyDescent="0.35">
      <c r="V7191" s="5" t="str">
        <f t="shared" si="112"/>
        <v/>
      </c>
    </row>
    <row r="7192" spans="22:22" x14ac:dyDescent="0.35">
      <c r="V7192" s="5" t="str">
        <f t="shared" si="112"/>
        <v/>
      </c>
    </row>
    <row r="7193" spans="22:22" x14ac:dyDescent="0.35">
      <c r="V7193" s="5" t="str">
        <f t="shared" si="112"/>
        <v/>
      </c>
    </row>
    <row r="7194" spans="22:22" x14ac:dyDescent="0.35">
      <c r="V7194" s="5" t="str">
        <f t="shared" si="112"/>
        <v/>
      </c>
    </row>
    <row r="7195" spans="22:22" x14ac:dyDescent="0.35">
      <c r="V7195" s="5" t="str">
        <f t="shared" si="112"/>
        <v/>
      </c>
    </row>
    <row r="7196" spans="22:22" x14ac:dyDescent="0.35">
      <c r="V7196" s="5" t="str">
        <f t="shared" si="112"/>
        <v/>
      </c>
    </row>
    <row r="7197" spans="22:22" x14ac:dyDescent="0.35">
      <c r="V7197" s="5" t="str">
        <f t="shared" si="112"/>
        <v/>
      </c>
    </row>
    <row r="7198" spans="22:22" x14ac:dyDescent="0.35">
      <c r="V7198" s="5" t="str">
        <f t="shared" si="112"/>
        <v/>
      </c>
    </row>
    <row r="7199" spans="22:22" x14ac:dyDescent="0.35">
      <c r="V7199" s="5" t="str">
        <f t="shared" si="112"/>
        <v/>
      </c>
    </row>
    <row r="7200" spans="22:22" x14ac:dyDescent="0.35">
      <c r="V7200" s="5" t="str">
        <f t="shared" si="112"/>
        <v/>
      </c>
    </row>
    <row r="7201" spans="22:22" x14ac:dyDescent="0.35">
      <c r="V7201" s="5" t="str">
        <f t="shared" si="112"/>
        <v/>
      </c>
    </row>
    <row r="7202" spans="22:22" x14ac:dyDescent="0.35">
      <c r="V7202" s="5" t="str">
        <f t="shared" si="112"/>
        <v/>
      </c>
    </row>
    <row r="7203" spans="22:22" x14ac:dyDescent="0.35">
      <c r="V7203" s="5" t="str">
        <f t="shared" si="112"/>
        <v/>
      </c>
    </row>
    <row r="7204" spans="22:22" x14ac:dyDescent="0.35">
      <c r="V7204" s="5" t="str">
        <f t="shared" si="112"/>
        <v/>
      </c>
    </row>
    <row r="7205" spans="22:22" x14ac:dyDescent="0.35">
      <c r="V7205" s="5" t="str">
        <f t="shared" si="112"/>
        <v/>
      </c>
    </row>
    <row r="7206" spans="22:22" x14ac:dyDescent="0.35">
      <c r="V7206" s="5" t="str">
        <f t="shared" si="112"/>
        <v/>
      </c>
    </row>
    <row r="7207" spans="22:22" x14ac:dyDescent="0.35">
      <c r="V7207" s="5" t="str">
        <f t="shared" si="112"/>
        <v/>
      </c>
    </row>
    <row r="7208" spans="22:22" x14ac:dyDescent="0.35">
      <c r="V7208" s="5" t="str">
        <f t="shared" si="112"/>
        <v/>
      </c>
    </row>
    <row r="7209" spans="22:22" x14ac:dyDescent="0.35">
      <c r="V7209" s="5" t="str">
        <f t="shared" si="112"/>
        <v/>
      </c>
    </row>
    <row r="7210" spans="22:22" x14ac:dyDescent="0.35">
      <c r="V7210" s="5" t="str">
        <f t="shared" si="112"/>
        <v/>
      </c>
    </row>
    <row r="7211" spans="22:22" x14ac:dyDescent="0.35">
      <c r="V7211" s="5" t="str">
        <f t="shared" si="112"/>
        <v/>
      </c>
    </row>
    <row r="7212" spans="22:22" x14ac:dyDescent="0.35">
      <c r="V7212" s="5" t="str">
        <f t="shared" si="112"/>
        <v/>
      </c>
    </row>
    <row r="7213" spans="22:22" x14ac:dyDescent="0.35">
      <c r="V7213" s="5" t="str">
        <f t="shared" si="112"/>
        <v/>
      </c>
    </row>
    <row r="7214" spans="22:22" x14ac:dyDescent="0.35">
      <c r="V7214" s="5" t="str">
        <f t="shared" si="112"/>
        <v/>
      </c>
    </row>
    <row r="7215" spans="22:22" x14ac:dyDescent="0.35">
      <c r="V7215" s="5" t="str">
        <f t="shared" si="112"/>
        <v/>
      </c>
    </row>
    <row r="7216" spans="22:22" x14ac:dyDescent="0.35">
      <c r="V7216" s="5" t="str">
        <f t="shared" si="112"/>
        <v/>
      </c>
    </row>
    <row r="7217" spans="22:22" x14ac:dyDescent="0.35">
      <c r="V7217" s="5" t="str">
        <f t="shared" si="112"/>
        <v/>
      </c>
    </row>
    <row r="7218" spans="22:22" x14ac:dyDescent="0.35">
      <c r="V7218" s="5" t="str">
        <f t="shared" si="112"/>
        <v/>
      </c>
    </row>
    <row r="7219" spans="22:22" x14ac:dyDescent="0.35">
      <c r="V7219" s="5" t="str">
        <f t="shared" si="112"/>
        <v/>
      </c>
    </row>
    <row r="7220" spans="22:22" x14ac:dyDescent="0.35">
      <c r="V7220" s="5" t="str">
        <f t="shared" si="112"/>
        <v/>
      </c>
    </row>
    <row r="7221" spans="22:22" x14ac:dyDescent="0.35">
      <c r="V7221" s="5" t="str">
        <f t="shared" si="112"/>
        <v/>
      </c>
    </row>
    <row r="7222" spans="22:22" x14ac:dyDescent="0.35">
      <c r="V7222" s="5" t="str">
        <f t="shared" si="112"/>
        <v/>
      </c>
    </row>
    <row r="7223" spans="22:22" x14ac:dyDescent="0.35">
      <c r="V7223" s="5" t="str">
        <f t="shared" si="112"/>
        <v/>
      </c>
    </row>
    <row r="7224" spans="22:22" x14ac:dyDescent="0.35">
      <c r="V7224" s="5" t="str">
        <f t="shared" si="112"/>
        <v/>
      </c>
    </row>
    <row r="7225" spans="22:22" x14ac:dyDescent="0.35">
      <c r="V7225" s="5" t="str">
        <f t="shared" si="112"/>
        <v/>
      </c>
    </row>
    <row r="7226" spans="22:22" x14ac:dyDescent="0.35">
      <c r="V7226" s="5" t="str">
        <f t="shared" si="112"/>
        <v/>
      </c>
    </row>
    <row r="7227" spans="22:22" x14ac:dyDescent="0.35">
      <c r="V7227" s="5" t="str">
        <f t="shared" si="112"/>
        <v/>
      </c>
    </row>
    <row r="7228" spans="22:22" x14ac:dyDescent="0.35">
      <c r="V7228" s="5" t="str">
        <f t="shared" si="112"/>
        <v/>
      </c>
    </row>
    <row r="7229" spans="22:22" x14ac:dyDescent="0.35">
      <c r="V7229" s="5" t="str">
        <f t="shared" si="112"/>
        <v/>
      </c>
    </row>
    <row r="7230" spans="22:22" x14ac:dyDescent="0.35">
      <c r="V7230" s="5" t="str">
        <f t="shared" si="112"/>
        <v/>
      </c>
    </row>
    <row r="7231" spans="22:22" x14ac:dyDescent="0.35">
      <c r="V7231" s="5" t="str">
        <f t="shared" si="112"/>
        <v/>
      </c>
    </row>
    <row r="7232" spans="22:22" x14ac:dyDescent="0.35">
      <c r="V7232" s="5" t="str">
        <f t="shared" si="112"/>
        <v/>
      </c>
    </row>
    <row r="7233" spans="22:22" x14ac:dyDescent="0.35">
      <c r="V7233" s="5" t="str">
        <f t="shared" si="112"/>
        <v/>
      </c>
    </row>
    <row r="7234" spans="22:22" x14ac:dyDescent="0.35">
      <c r="V7234" s="5" t="str">
        <f t="shared" ref="V7234:V7297" si="113">TRIM(CLEAN(SUBSTITUTE(A7234,CHAR(160)," ")))</f>
        <v/>
      </c>
    </row>
    <row r="7235" spans="22:22" x14ac:dyDescent="0.35">
      <c r="V7235" s="5" t="str">
        <f t="shared" si="113"/>
        <v/>
      </c>
    </row>
    <row r="7236" spans="22:22" x14ac:dyDescent="0.35">
      <c r="V7236" s="5" t="str">
        <f t="shared" si="113"/>
        <v/>
      </c>
    </row>
    <row r="7237" spans="22:22" x14ac:dyDescent="0.35">
      <c r="V7237" s="5" t="str">
        <f t="shared" si="113"/>
        <v/>
      </c>
    </row>
    <row r="7238" spans="22:22" x14ac:dyDescent="0.35">
      <c r="V7238" s="5" t="str">
        <f t="shared" si="113"/>
        <v/>
      </c>
    </row>
    <row r="7239" spans="22:22" x14ac:dyDescent="0.35">
      <c r="V7239" s="5" t="str">
        <f t="shared" si="113"/>
        <v/>
      </c>
    </row>
    <row r="7240" spans="22:22" x14ac:dyDescent="0.35">
      <c r="V7240" s="5" t="str">
        <f t="shared" si="113"/>
        <v/>
      </c>
    </row>
    <row r="7241" spans="22:22" x14ac:dyDescent="0.35">
      <c r="V7241" s="5" t="str">
        <f t="shared" si="113"/>
        <v/>
      </c>
    </row>
    <row r="7242" spans="22:22" x14ac:dyDescent="0.35">
      <c r="V7242" s="5" t="str">
        <f t="shared" si="113"/>
        <v/>
      </c>
    </row>
    <row r="7243" spans="22:22" x14ac:dyDescent="0.35">
      <c r="V7243" s="5" t="str">
        <f t="shared" si="113"/>
        <v/>
      </c>
    </row>
    <row r="7244" spans="22:22" x14ac:dyDescent="0.35">
      <c r="V7244" s="5" t="str">
        <f t="shared" si="113"/>
        <v/>
      </c>
    </row>
    <row r="7245" spans="22:22" x14ac:dyDescent="0.35">
      <c r="V7245" s="5" t="str">
        <f t="shared" si="113"/>
        <v/>
      </c>
    </row>
    <row r="7246" spans="22:22" x14ac:dyDescent="0.35">
      <c r="V7246" s="5" t="str">
        <f t="shared" si="113"/>
        <v/>
      </c>
    </row>
    <row r="7247" spans="22:22" x14ac:dyDescent="0.35">
      <c r="V7247" s="5" t="str">
        <f t="shared" si="113"/>
        <v/>
      </c>
    </row>
    <row r="7248" spans="22:22" x14ac:dyDescent="0.35">
      <c r="V7248" s="5" t="str">
        <f t="shared" si="113"/>
        <v/>
      </c>
    </row>
    <row r="7249" spans="22:22" x14ac:dyDescent="0.35">
      <c r="V7249" s="5" t="str">
        <f t="shared" si="113"/>
        <v/>
      </c>
    </row>
    <row r="7250" spans="22:22" x14ac:dyDescent="0.35">
      <c r="V7250" s="5" t="str">
        <f t="shared" si="113"/>
        <v/>
      </c>
    </row>
    <row r="7251" spans="22:22" x14ac:dyDescent="0.35">
      <c r="V7251" s="5" t="str">
        <f t="shared" si="113"/>
        <v/>
      </c>
    </row>
    <row r="7252" spans="22:22" x14ac:dyDescent="0.35">
      <c r="V7252" s="5" t="str">
        <f t="shared" si="113"/>
        <v/>
      </c>
    </row>
    <row r="7253" spans="22:22" x14ac:dyDescent="0.35">
      <c r="V7253" s="5" t="str">
        <f t="shared" si="113"/>
        <v/>
      </c>
    </row>
    <row r="7254" spans="22:22" x14ac:dyDescent="0.35">
      <c r="V7254" s="5" t="str">
        <f t="shared" si="113"/>
        <v/>
      </c>
    </row>
    <row r="7255" spans="22:22" x14ac:dyDescent="0.35">
      <c r="V7255" s="5" t="str">
        <f t="shared" si="113"/>
        <v/>
      </c>
    </row>
    <row r="7256" spans="22:22" x14ac:dyDescent="0.35">
      <c r="V7256" s="5" t="str">
        <f t="shared" si="113"/>
        <v/>
      </c>
    </row>
    <row r="7257" spans="22:22" x14ac:dyDescent="0.35">
      <c r="V7257" s="5" t="str">
        <f t="shared" si="113"/>
        <v/>
      </c>
    </row>
    <row r="7258" spans="22:22" x14ac:dyDescent="0.35">
      <c r="V7258" s="5" t="str">
        <f t="shared" si="113"/>
        <v/>
      </c>
    </row>
    <row r="7259" spans="22:22" x14ac:dyDescent="0.35">
      <c r="V7259" s="5" t="str">
        <f t="shared" si="113"/>
        <v/>
      </c>
    </row>
    <row r="7260" spans="22:22" x14ac:dyDescent="0.35">
      <c r="V7260" s="5" t="str">
        <f t="shared" si="113"/>
        <v/>
      </c>
    </row>
    <row r="7261" spans="22:22" x14ac:dyDescent="0.35">
      <c r="V7261" s="5" t="str">
        <f t="shared" si="113"/>
        <v/>
      </c>
    </row>
    <row r="7262" spans="22:22" x14ac:dyDescent="0.35">
      <c r="V7262" s="5" t="str">
        <f t="shared" si="113"/>
        <v/>
      </c>
    </row>
    <row r="7263" spans="22:22" x14ac:dyDescent="0.35">
      <c r="V7263" s="5" t="str">
        <f t="shared" si="113"/>
        <v/>
      </c>
    </row>
    <row r="7264" spans="22:22" x14ac:dyDescent="0.35">
      <c r="V7264" s="5" t="str">
        <f t="shared" si="113"/>
        <v/>
      </c>
    </row>
    <row r="7265" spans="22:22" x14ac:dyDescent="0.35">
      <c r="V7265" s="5" t="str">
        <f t="shared" si="113"/>
        <v/>
      </c>
    </row>
    <row r="7266" spans="22:22" x14ac:dyDescent="0.35">
      <c r="V7266" s="5" t="str">
        <f t="shared" si="113"/>
        <v/>
      </c>
    </row>
    <row r="7267" spans="22:22" x14ac:dyDescent="0.35">
      <c r="V7267" s="5" t="str">
        <f t="shared" si="113"/>
        <v/>
      </c>
    </row>
    <row r="7268" spans="22:22" x14ac:dyDescent="0.35">
      <c r="V7268" s="5" t="str">
        <f t="shared" si="113"/>
        <v/>
      </c>
    </row>
    <row r="7269" spans="22:22" x14ac:dyDescent="0.35">
      <c r="V7269" s="5" t="str">
        <f t="shared" si="113"/>
        <v/>
      </c>
    </row>
    <row r="7270" spans="22:22" x14ac:dyDescent="0.35">
      <c r="V7270" s="5" t="str">
        <f t="shared" si="113"/>
        <v/>
      </c>
    </row>
    <row r="7271" spans="22:22" x14ac:dyDescent="0.35">
      <c r="V7271" s="5" t="str">
        <f t="shared" si="113"/>
        <v/>
      </c>
    </row>
    <row r="7272" spans="22:22" x14ac:dyDescent="0.35">
      <c r="V7272" s="5" t="str">
        <f t="shared" si="113"/>
        <v/>
      </c>
    </row>
    <row r="7273" spans="22:22" x14ac:dyDescent="0.35">
      <c r="V7273" s="5" t="str">
        <f t="shared" si="113"/>
        <v/>
      </c>
    </row>
    <row r="7274" spans="22:22" x14ac:dyDescent="0.35">
      <c r="V7274" s="5" t="str">
        <f t="shared" si="113"/>
        <v/>
      </c>
    </row>
    <row r="7275" spans="22:22" x14ac:dyDescent="0.35">
      <c r="V7275" s="5" t="str">
        <f t="shared" si="113"/>
        <v/>
      </c>
    </row>
    <row r="7276" spans="22:22" x14ac:dyDescent="0.35">
      <c r="V7276" s="5" t="str">
        <f t="shared" si="113"/>
        <v/>
      </c>
    </row>
    <row r="7277" spans="22:22" x14ac:dyDescent="0.35">
      <c r="V7277" s="5" t="str">
        <f t="shared" si="113"/>
        <v/>
      </c>
    </row>
    <row r="7278" spans="22:22" x14ac:dyDescent="0.35">
      <c r="V7278" s="5" t="str">
        <f t="shared" si="113"/>
        <v/>
      </c>
    </row>
    <row r="7279" spans="22:22" x14ac:dyDescent="0.35">
      <c r="V7279" s="5" t="str">
        <f t="shared" si="113"/>
        <v/>
      </c>
    </row>
    <row r="7280" spans="22:22" x14ac:dyDescent="0.35">
      <c r="V7280" s="5" t="str">
        <f t="shared" si="113"/>
        <v/>
      </c>
    </row>
    <row r="7281" spans="22:22" x14ac:dyDescent="0.35">
      <c r="V7281" s="5" t="str">
        <f t="shared" si="113"/>
        <v/>
      </c>
    </row>
    <row r="7282" spans="22:22" x14ac:dyDescent="0.35">
      <c r="V7282" s="5" t="str">
        <f t="shared" si="113"/>
        <v/>
      </c>
    </row>
    <row r="7283" spans="22:22" x14ac:dyDescent="0.35">
      <c r="V7283" s="5" t="str">
        <f t="shared" si="113"/>
        <v/>
      </c>
    </row>
    <row r="7284" spans="22:22" x14ac:dyDescent="0.35">
      <c r="V7284" s="5" t="str">
        <f t="shared" si="113"/>
        <v/>
      </c>
    </row>
    <row r="7285" spans="22:22" x14ac:dyDescent="0.35">
      <c r="V7285" s="5" t="str">
        <f t="shared" si="113"/>
        <v/>
      </c>
    </row>
    <row r="7286" spans="22:22" x14ac:dyDescent="0.35">
      <c r="V7286" s="5" t="str">
        <f t="shared" si="113"/>
        <v/>
      </c>
    </row>
    <row r="7287" spans="22:22" x14ac:dyDescent="0.35">
      <c r="V7287" s="5" t="str">
        <f t="shared" si="113"/>
        <v/>
      </c>
    </row>
    <row r="7288" spans="22:22" x14ac:dyDescent="0.35">
      <c r="V7288" s="5" t="str">
        <f t="shared" si="113"/>
        <v/>
      </c>
    </row>
    <row r="7289" spans="22:22" x14ac:dyDescent="0.35">
      <c r="V7289" s="5" t="str">
        <f t="shared" si="113"/>
        <v/>
      </c>
    </row>
    <row r="7290" spans="22:22" x14ac:dyDescent="0.35">
      <c r="V7290" s="5" t="str">
        <f t="shared" si="113"/>
        <v/>
      </c>
    </row>
    <row r="7291" spans="22:22" x14ac:dyDescent="0.35">
      <c r="V7291" s="5" t="str">
        <f t="shared" si="113"/>
        <v/>
      </c>
    </row>
    <row r="7292" spans="22:22" x14ac:dyDescent="0.35">
      <c r="V7292" s="5" t="str">
        <f t="shared" si="113"/>
        <v/>
      </c>
    </row>
    <row r="7293" spans="22:22" x14ac:dyDescent="0.35">
      <c r="V7293" s="5" t="str">
        <f t="shared" si="113"/>
        <v/>
      </c>
    </row>
    <row r="7294" spans="22:22" x14ac:dyDescent="0.35">
      <c r="V7294" s="5" t="str">
        <f t="shared" si="113"/>
        <v/>
      </c>
    </row>
    <row r="7295" spans="22:22" x14ac:dyDescent="0.35">
      <c r="V7295" s="5" t="str">
        <f t="shared" si="113"/>
        <v/>
      </c>
    </row>
    <row r="7296" spans="22:22" x14ac:dyDescent="0.35">
      <c r="V7296" s="5" t="str">
        <f t="shared" si="113"/>
        <v/>
      </c>
    </row>
    <row r="7297" spans="22:22" x14ac:dyDescent="0.35">
      <c r="V7297" s="5" t="str">
        <f t="shared" si="113"/>
        <v/>
      </c>
    </row>
    <row r="7298" spans="22:22" x14ac:dyDescent="0.35">
      <c r="V7298" s="5" t="str">
        <f t="shared" ref="V7298:V7361" si="114">TRIM(CLEAN(SUBSTITUTE(A7298,CHAR(160)," ")))</f>
        <v/>
      </c>
    </row>
    <row r="7299" spans="22:22" x14ac:dyDescent="0.35">
      <c r="V7299" s="5" t="str">
        <f t="shared" si="114"/>
        <v/>
      </c>
    </row>
    <row r="7300" spans="22:22" x14ac:dyDescent="0.35">
      <c r="V7300" s="5" t="str">
        <f t="shared" si="114"/>
        <v/>
      </c>
    </row>
    <row r="7301" spans="22:22" x14ac:dyDescent="0.35">
      <c r="V7301" s="5" t="str">
        <f t="shared" si="114"/>
        <v/>
      </c>
    </row>
    <row r="7302" spans="22:22" x14ac:dyDescent="0.35">
      <c r="V7302" s="5" t="str">
        <f t="shared" si="114"/>
        <v/>
      </c>
    </row>
    <row r="7303" spans="22:22" x14ac:dyDescent="0.35">
      <c r="V7303" s="5" t="str">
        <f t="shared" si="114"/>
        <v/>
      </c>
    </row>
    <row r="7304" spans="22:22" x14ac:dyDescent="0.35">
      <c r="V7304" s="5" t="str">
        <f t="shared" si="114"/>
        <v/>
      </c>
    </row>
    <row r="7305" spans="22:22" x14ac:dyDescent="0.35">
      <c r="V7305" s="5" t="str">
        <f t="shared" si="114"/>
        <v/>
      </c>
    </row>
    <row r="7306" spans="22:22" x14ac:dyDescent="0.35">
      <c r="V7306" s="5" t="str">
        <f t="shared" si="114"/>
        <v/>
      </c>
    </row>
    <row r="7307" spans="22:22" x14ac:dyDescent="0.35">
      <c r="V7307" s="5" t="str">
        <f t="shared" si="114"/>
        <v/>
      </c>
    </row>
    <row r="7308" spans="22:22" x14ac:dyDescent="0.35">
      <c r="V7308" s="5" t="str">
        <f t="shared" si="114"/>
        <v/>
      </c>
    </row>
    <row r="7309" spans="22:22" x14ac:dyDescent="0.35">
      <c r="V7309" s="5" t="str">
        <f t="shared" si="114"/>
        <v/>
      </c>
    </row>
    <row r="7310" spans="22:22" x14ac:dyDescent="0.35">
      <c r="V7310" s="5" t="str">
        <f t="shared" si="114"/>
        <v/>
      </c>
    </row>
    <row r="7311" spans="22:22" x14ac:dyDescent="0.35">
      <c r="V7311" s="5" t="str">
        <f t="shared" si="114"/>
        <v/>
      </c>
    </row>
    <row r="7312" spans="22:22" x14ac:dyDescent="0.35">
      <c r="V7312" s="5" t="str">
        <f t="shared" si="114"/>
        <v/>
      </c>
    </row>
    <row r="7313" spans="22:22" x14ac:dyDescent="0.35">
      <c r="V7313" s="5" t="str">
        <f t="shared" si="114"/>
        <v/>
      </c>
    </row>
    <row r="7314" spans="22:22" x14ac:dyDescent="0.35">
      <c r="V7314" s="5" t="str">
        <f t="shared" si="114"/>
        <v/>
      </c>
    </row>
    <row r="7315" spans="22:22" x14ac:dyDescent="0.35">
      <c r="V7315" s="5" t="str">
        <f t="shared" si="114"/>
        <v/>
      </c>
    </row>
    <row r="7316" spans="22:22" x14ac:dyDescent="0.35">
      <c r="V7316" s="5" t="str">
        <f t="shared" si="114"/>
        <v/>
      </c>
    </row>
    <row r="7317" spans="22:22" x14ac:dyDescent="0.35">
      <c r="V7317" s="5" t="str">
        <f t="shared" si="114"/>
        <v/>
      </c>
    </row>
    <row r="7318" spans="22:22" x14ac:dyDescent="0.35">
      <c r="V7318" s="5" t="str">
        <f t="shared" si="114"/>
        <v/>
      </c>
    </row>
    <row r="7319" spans="22:22" x14ac:dyDescent="0.35">
      <c r="V7319" s="5" t="str">
        <f t="shared" si="114"/>
        <v/>
      </c>
    </row>
    <row r="7320" spans="22:22" x14ac:dyDescent="0.35">
      <c r="V7320" s="5" t="str">
        <f t="shared" si="114"/>
        <v/>
      </c>
    </row>
    <row r="7321" spans="22:22" x14ac:dyDescent="0.35">
      <c r="V7321" s="5" t="str">
        <f t="shared" si="114"/>
        <v/>
      </c>
    </row>
    <row r="7322" spans="22:22" x14ac:dyDescent="0.35">
      <c r="V7322" s="5" t="str">
        <f t="shared" si="114"/>
        <v/>
      </c>
    </row>
    <row r="7323" spans="22:22" x14ac:dyDescent="0.35">
      <c r="V7323" s="5" t="str">
        <f t="shared" si="114"/>
        <v/>
      </c>
    </row>
    <row r="7324" spans="22:22" x14ac:dyDescent="0.35">
      <c r="V7324" s="5" t="str">
        <f t="shared" si="114"/>
        <v/>
      </c>
    </row>
    <row r="7325" spans="22:22" x14ac:dyDescent="0.35">
      <c r="V7325" s="5" t="str">
        <f t="shared" si="114"/>
        <v/>
      </c>
    </row>
    <row r="7326" spans="22:22" x14ac:dyDescent="0.35">
      <c r="V7326" s="5" t="str">
        <f t="shared" si="114"/>
        <v/>
      </c>
    </row>
    <row r="7327" spans="22:22" x14ac:dyDescent="0.35">
      <c r="V7327" s="5" t="str">
        <f t="shared" si="114"/>
        <v/>
      </c>
    </row>
    <row r="7328" spans="22:22" x14ac:dyDescent="0.35">
      <c r="V7328" s="5" t="str">
        <f t="shared" si="114"/>
        <v/>
      </c>
    </row>
    <row r="7329" spans="22:22" x14ac:dyDescent="0.35">
      <c r="V7329" s="5" t="str">
        <f t="shared" si="114"/>
        <v/>
      </c>
    </row>
    <row r="7330" spans="22:22" x14ac:dyDescent="0.35">
      <c r="V7330" s="5" t="str">
        <f t="shared" si="114"/>
        <v/>
      </c>
    </row>
    <row r="7331" spans="22:22" x14ac:dyDescent="0.35">
      <c r="V7331" s="5" t="str">
        <f t="shared" si="114"/>
        <v/>
      </c>
    </row>
    <row r="7332" spans="22:22" x14ac:dyDescent="0.35">
      <c r="V7332" s="5" t="str">
        <f t="shared" si="114"/>
        <v/>
      </c>
    </row>
    <row r="7333" spans="22:22" x14ac:dyDescent="0.35">
      <c r="V7333" s="5" t="str">
        <f t="shared" si="114"/>
        <v/>
      </c>
    </row>
    <row r="7334" spans="22:22" x14ac:dyDescent="0.35">
      <c r="V7334" s="5" t="str">
        <f t="shared" si="114"/>
        <v/>
      </c>
    </row>
    <row r="7335" spans="22:22" x14ac:dyDescent="0.35">
      <c r="V7335" s="5" t="str">
        <f t="shared" si="114"/>
        <v/>
      </c>
    </row>
    <row r="7336" spans="22:22" x14ac:dyDescent="0.35">
      <c r="V7336" s="5" t="str">
        <f t="shared" si="114"/>
        <v/>
      </c>
    </row>
    <row r="7337" spans="22:22" x14ac:dyDescent="0.35">
      <c r="V7337" s="5" t="str">
        <f t="shared" si="114"/>
        <v/>
      </c>
    </row>
    <row r="7338" spans="22:22" x14ac:dyDescent="0.35">
      <c r="V7338" s="5" t="str">
        <f t="shared" si="114"/>
        <v/>
      </c>
    </row>
    <row r="7339" spans="22:22" x14ac:dyDescent="0.35">
      <c r="V7339" s="5" t="str">
        <f t="shared" si="114"/>
        <v/>
      </c>
    </row>
    <row r="7340" spans="22:22" x14ac:dyDescent="0.35">
      <c r="V7340" s="5" t="str">
        <f t="shared" si="114"/>
        <v/>
      </c>
    </row>
    <row r="7341" spans="22:22" x14ac:dyDescent="0.35">
      <c r="V7341" s="5" t="str">
        <f t="shared" si="114"/>
        <v/>
      </c>
    </row>
    <row r="7342" spans="22:22" x14ac:dyDescent="0.35">
      <c r="V7342" s="5" t="str">
        <f t="shared" si="114"/>
        <v/>
      </c>
    </row>
    <row r="7343" spans="22:22" x14ac:dyDescent="0.35">
      <c r="V7343" s="5" t="str">
        <f t="shared" si="114"/>
        <v/>
      </c>
    </row>
    <row r="7344" spans="22:22" x14ac:dyDescent="0.35">
      <c r="V7344" s="5" t="str">
        <f t="shared" si="114"/>
        <v/>
      </c>
    </row>
    <row r="7345" spans="22:22" x14ac:dyDescent="0.35">
      <c r="V7345" s="5" t="str">
        <f t="shared" si="114"/>
        <v/>
      </c>
    </row>
    <row r="7346" spans="22:22" x14ac:dyDescent="0.35">
      <c r="V7346" s="5" t="str">
        <f t="shared" si="114"/>
        <v/>
      </c>
    </row>
    <row r="7347" spans="22:22" x14ac:dyDescent="0.35">
      <c r="V7347" s="5" t="str">
        <f t="shared" si="114"/>
        <v/>
      </c>
    </row>
    <row r="7348" spans="22:22" x14ac:dyDescent="0.35">
      <c r="V7348" s="5" t="str">
        <f t="shared" si="114"/>
        <v/>
      </c>
    </row>
    <row r="7349" spans="22:22" x14ac:dyDescent="0.35">
      <c r="V7349" s="5" t="str">
        <f t="shared" si="114"/>
        <v/>
      </c>
    </row>
    <row r="7350" spans="22:22" x14ac:dyDescent="0.35">
      <c r="V7350" s="5" t="str">
        <f t="shared" si="114"/>
        <v/>
      </c>
    </row>
    <row r="7351" spans="22:22" x14ac:dyDescent="0.35">
      <c r="V7351" s="5" t="str">
        <f t="shared" si="114"/>
        <v/>
      </c>
    </row>
    <row r="7352" spans="22:22" x14ac:dyDescent="0.35">
      <c r="V7352" s="5" t="str">
        <f t="shared" si="114"/>
        <v/>
      </c>
    </row>
    <row r="7353" spans="22:22" x14ac:dyDescent="0.35">
      <c r="V7353" s="5" t="str">
        <f t="shared" si="114"/>
        <v/>
      </c>
    </row>
    <row r="7354" spans="22:22" x14ac:dyDescent="0.35">
      <c r="V7354" s="5" t="str">
        <f t="shared" si="114"/>
        <v/>
      </c>
    </row>
    <row r="7355" spans="22:22" x14ac:dyDescent="0.35">
      <c r="V7355" s="5" t="str">
        <f t="shared" si="114"/>
        <v/>
      </c>
    </row>
    <row r="7356" spans="22:22" x14ac:dyDescent="0.35">
      <c r="V7356" s="5" t="str">
        <f t="shared" si="114"/>
        <v/>
      </c>
    </row>
    <row r="7357" spans="22:22" x14ac:dyDescent="0.35">
      <c r="V7357" s="5" t="str">
        <f t="shared" si="114"/>
        <v/>
      </c>
    </row>
    <row r="7358" spans="22:22" x14ac:dyDescent="0.35">
      <c r="V7358" s="5" t="str">
        <f t="shared" si="114"/>
        <v/>
      </c>
    </row>
    <row r="7359" spans="22:22" x14ac:dyDescent="0.35">
      <c r="V7359" s="5" t="str">
        <f t="shared" si="114"/>
        <v/>
      </c>
    </row>
    <row r="7360" spans="22:22" x14ac:dyDescent="0.35">
      <c r="V7360" s="5" t="str">
        <f t="shared" si="114"/>
        <v/>
      </c>
    </row>
    <row r="7361" spans="22:22" x14ac:dyDescent="0.35">
      <c r="V7361" s="5" t="str">
        <f t="shared" si="114"/>
        <v/>
      </c>
    </row>
    <row r="7362" spans="22:22" x14ac:dyDescent="0.35">
      <c r="V7362" s="5" t="str">
        <f t="shared" ref="V7362:V7425" si="115">TRIM(CLEAN(SUBSTITUTE(A7362,CHAR(160)," ")))</f>
        <v/>
      </c>
    </row>
    <row r="7363" spans="22:22" x14ac:dyDescent="0.35">
      <c r="V7363" s="5" t="str">
        <f t="shared" si="115"/>
        <v/>
      </c>
    </row>
    <row r="7364" spans="22:22" x14ac:dyDescent="0.35">
      <c r="V7364" s="5" t="str">
        <f t="shared" si="115"/>
        <v/>
      </c>
    </row>
    <row r="7365" spans="22:22" x14ac:dyDescent="0.35">
      <c r="V7365" s="5" t="str">
        <f t="shared" si="115"/>
        <v/>
      </c>
    </row>
    <row r="7366" spans="22:22" x14ac:dyDescent="0.35">
      <c r="V7366" s="5" t="str">
        <f t="shared" si="115"/>
        <v/>
      </c>
    </row>
    <row r="7367" spans="22:22" x14ac:dyDescent="0.35">
      <c r="V7367" s="5" t="str">
        <f t="shared" si="115"/>
        <v/>
      </c>
    </row>
    <row r="7368" spans="22:22" x14ac:dyDescent="0.35">
      <c r="V7368" s="5" t="str">
        <f t="shared" si="115"/>
        <v/>
      </c>
    </row>
    <row r="7369" spans="22:22" x14ac:dyDescent="0.35">
      <c r="V7369" s="5" t="str">
        <f t="shared" si="115"/>
        <v/>
      </c>
    </row>
    <row r="7370" spans="22:22" x14ac:dyDescent="0.35">
      <c r="V7370" s="5" t="str">
        <f t="shared" si="115"/>
        <v/>
      </c>
    </row>
    <row r="7371" spans="22:22" x14ac:dyDescent="0.35">
      <c r="V7371" s="5" t="str">
        <f t="shared" si="115"/>
        <v/>
      </c>
    </row>
    <row r="7372" spans="22:22" x14ac:dyDescent="0.35">
      <c r="V7372" s="5" t="str">
        <f t="shared" si="115"/>
        <v/>
      </c>
    </row>
    <row r="7373" spans="22:22" x14ac:dyDescent="0.35">
      <c r="V7373" s="5" t="str">
        <f t="shared" si="115"/>
        <v/>
      </c>
    </row>
    <row r="7374" spans="22:22" x14ac:dyDescent="0.35">
      <c r="V7374" s="5" t="str">
        <f t="shared" si="115"/>
        <v/>
      </c>
    </row>
    <row r="7375" spans="22:22" x14ac:dyDescent="0.35">
      <c r="V7375" s="5" t="str">
        <f t="shared" si="115"/>
        <v/>
      </c>
    </row>
    <row r="7376" spans="22:22" x14ac:dyDescent="0.35">
      <c r="V7376" s="5" t="str">
        <f t="shared" si="115"/>
        <v/>
      </c>
    </row>
    <row r="7377" spans="22:22" x14ac:dyDescent="0.35">
      <c r="V7377" s="5" t="str">
        <f t="shared" si="115"/>
        <v/>
      </c>
    </row>
    <row r="7378" spans="22:22" x14ac:dyDescent="0.35">
      <c r="V7378" s="5" t="str">
        <f t="shared" si="115"/>
        <v/>
      </c>
    </row>
    <row r="7379" spans="22:22" x14ac:dyDescent="0.35">
      <c r="V7379" s="5" t="str">
        <f t="shared" si="115"/>
        <v/>
      </c>
    </row>
    <row r="7380" spans="22:22" x14ac:dyDescent="0.35">
      <c r="V7380" s="5" t="str">
        <f t="shared" si="115"/>
        <v/>
      </c>
    </row>
    <row r="7381" spans="22:22" x14ac:dyDescent="0.35">
      <c r="V7381" s="5" t="str">
        <f t="shared" si="115"/>
        <v/>
      </c>
    </row>
    <row r="7382" spans="22:22" x14ac:dyDescent="0.35">
      <c r="V7382" s="5" t="str">
        <f t="shared" si="115"/>
        <v/>
      </c>
    </row>
    <row r="7383" spans="22:22" x14ac:dyDescent="0.35">
      <c r="V7383" s="5" t="str">
        <f t="shared" si="115"/>
        <v/>
      </c>
    </row>
    <row r="7384" spans="22:22" x14ac:dyDescent="0.35">
      <c r="V7384" s="5" t="str">
        <f t="shared" si="115"/>
        <v/>
      </c>
    </row>
    <row r="7385" spans="22:22" x14ac:dyDescent="0.35">
      <c r="V7385" s="5" t="str">
        <f t="shared" si="115"/>
        <v/>
      </c>
    </row>
    <row r="7386" spans="22:22" x14ac:dyDescent="0.35">
      <c r="V7386" s="5" t="str">
        <f t="shared" si="115"/>
        <v/>
      </c>
    </row>
    <row r="7387" spans="22:22" x14ac:dyDescent="0.35">
      <c r="V7387" s="5" t="str">
        <f t="shared" si="115"/>
        <v/>
      </c>
    </row>
    <row r="7388" spans="22:22" x14ac:dyDescent="0.35">
      <c r="V7388" s="5" t="str">
        <f t="shared" si="115"/>
        <v/>
      </c>
    </row>
    <row r="7389" spans="22:22" x14ac:dyDescent="0.35">
      <c r="V7389" s="5" t="str">
        <f t="shared" si="115"/>
        <v/>
      </c>
    </row>
    <row r="7390" spans="22:22" x14ac:dyDescent="0.35">
      <c r="V7390" s="5" t="str">
        <f t="shared" si="115"/>
        <v/>
      </c>
    </row>
    <row r="7391" spans="22:22" x14ac:dyDescent="0.35">
      <c r="V7391" s="5" t="str">
        <f t="shared" si="115"/>
        <v/>
      </c>
    </row>
    <row r="7392" spans="22:22" x14ac:dyDescent="0.35">
      <c r="V7392" s="5" t="str">
        <f t="shared" si="115"/>
        <v/>
      </c>
    </row>
    <row r="7393" spans="22:22" x14ac:dyDescent="0.35">
      <c r="V7393" s="5" t="str">
        <f t="shared" si="115"/>
        <v/>
      </c>
    </row>
    <row r="7394" spans="22:22" x14ac:dyDescent="0.35">
      <c r="V7394" s="5" t="str">
        <f t="shared" si="115"/>
        <v/>
      </c>
    </row>
    <row r="7395" spans="22:22" x14ac:dyDescent="0.35">
      <c r="V7395" s="5" t="str">
        <f t="shared" si="115"/>
        <v/>
      </c>
    </row>
    <row r="7396" spans="22:22" x14ac:dyDescent="0.35">
      <c r="V7396" s="5" t="str">
        <f t="shared" si="115"/>
        <v/>
      </c>
    </row>
    <row r="7397" spans="22:22" x14ac:dyDescent="0.35">
      <c r="V7397" s="5" t="str">
        <f t="shared" si="115"/>
        <v/>
      </c>
    </row>
    <row r="7398" spans="22:22" x14ac:dyDescent="0.35">
      <c r="V7398" s="5" t="str">
        <f t="shared" si="115"/>
        <v/>
      </c>
    </row>
    <row r="7399" spans="22:22" x14ac:dyDescent="0.35">
      <c r="V7399" s="5" t="str">
        <f t="shared" si="115"/>
        <v/>
      </c>
    </row>
    <row r="7400" spans="22:22" x14ac:dyDescent="0.35">
      <c r="V7400" s="5" t="str">
        <f t="shared" si="115"/>
        <v/>
      </c>
    </row>
    <row r="7401" spans="22:22" x14ac:dyDescent="0.35">
      <c r="V7401" s="5" t="str">
        <f t="shared" si="115"/>
        <v/>
      </c>
    </row>
    <row r="7402" spans="22:22" x14ac:dyDescent="0.35">
      <c r="V7402" s="5" t="str">
        <f t="shared" si="115"/>
        <v/>
      </c>
    </row>
    <row r="7403" spans="22:22" x14ac:dyDescent="0.35">
      <c r="V7403" s="5" t="str">
        <f t="shared" si="115"/>
        <v/>
      </c>
    </row>
    <row r="7404" spans="22:22" x14ac:dyDescent="0.35">
      <c r="V7404" s="5" t="str">
        <f t="shared" si="115"/>
        <v/>
      </c>
    </row>
    <row r="7405" spans="22:22" x14ac:dyDescent="0.35">
      <c r="V7405" s="5" t="str">
        <f t="shared" si="115"/>
        <v/>
      </c>
    </row>
    <row r="7406" spans="22:22" x14ac:dyDescent="0.35">
      <c r="V7406" s="5" t="str">
        <f t="shared" si="115"/>
        <v/>
      </c>
    </row>
    <row r="7407" spans="22:22" x14ac:dyDescent="0.35">
      <c r="V7407" s="5" t="str">
        <f t="shared" si="115"/>
        <v/>
      </c>
    </row>
    <row r="7408" spans="22:22" x14ac:dyDescent="0.35">
      <c r="V7408" s="5" t="str">
        <f t="shared" si="115"/>
        <v/>
      </c>
    </row>
    <row r="7409" spans="22:22" x14ac:dyDescent="0.35">
      <c r="V7409" s="5" t="str">
        <f t="shared" si="115"/>
        <v/>
      </c>
    </row>
    <row r="7410" spans="22:22" x14ac:dyDescent="0.35">
      <c r="V7410" s="5" t="str">
        <f t="shared" si="115"/>
        <v/>
      </c>
    </row>
    <row r="7411" spans="22:22" x14ac:dyDescent="0.35">
      <c r="V7411" s="5" t="str">
        <f t="shared" si="115"/>
        <v/>
      </c>
    </row>
    <row r="7412" spans="22:22" x14ac:dyDescent="0.35">
      <c r="V7412" s="5" t="str">
        <f t="shared" si="115"/>
        <v/>
      </c>
    </row>
    <row r="7413" spans="22:22" x14ac:dyDescent="0.35">
      <c r="V7413" s="5" t="str">
        <f t="shared" si="115"/>
        <v/>
      </c>
    </row>
    <row r="7414" spans="22:22" x14ac:dyDescent="0.35">
      <c r="V7414" s="5" t="str">
        <f t="shared" si="115"/>
        <v/>
      </c>
    </row>
    <row r="7415" spans="22:22" x14ac:dyDescent="0.35">
      <c r="V7415" s="5" t="str">
        <f t="shared" si="115"/>
        <v/>
      </c>
    </row>
    <row r="7416" spans="22:22" x14ac:dyDescent="0.35">
      <c r="V7416" s="5" t="str">
        <f t="shared" si="115"/>
        <v/>
      </c>
    </row>
    <row r="7417" spans="22:22" x14ac:dyDescent="0.35">
      <c r="V7417" s="5" t="str">
        <f t="shared" si="115"/>
        <v/>
      </c>
    </row>
    <row r="7418" spans="22:22" x14ac:dyDescent="0.35">
      <c r="V7418" s="5" t="str">
        <f t="shared" si="115"/>
        <v/>
      </c>
    </row>
    <row r="7419" spans="22:22" x14ac:dyDescent="0.35">
      <c r="V7419" s="5" t="str">
        <f t="shared" si="115"/>
        <v/>
      </c>
    </row>
    <row r="7420" spans="22:22" x14ac:dyDescent="0.35">
      <c r="V7420" s="5" t="str">
        <f t="shared" si="115"/>
        <v/>
      </c>
    </row>
    <row r="7421" spans="22:22" x14ac:dyDescent="0.35">
      <c r="V7421" s="5" t="str">
        <f t="shared" si="115"/>
        <v/>
      </c>
    </row>
    <row r="7422" spans="22:22" x14ac:dyDescent="0.35">
      <c r="V7422" s="5" t="str">
        <f t="shared" si="115"/>
        <v/>
      </c>
    </row>
    <row r="7423" spans="22:22" x14ac:dyDescent="0.35">
      <c r="V7423" s="5" t="str">
        <f t="shared" si="115"/>
        <v/>
      </c>
    </row>
    <row r="7424" spans="22:22" x14ac:dyDescent="0.35">
      <c r="V7424" s="5" t="str">
        <f t="shared" si="115"/>
        <v/>
      </c>
    </row>
    <row r="7425" spans="22:22" x14ac:dyDescent="0.35">
      <c r="V7425" s="5" t="str">
        <f t="shared" si="115"/>
        <v/>
      </c>
    </row>
    <row r="7426" spans="22:22" x14ac:dyDescent="0.35">
      <c r="V7426" s="5" t="str">
        <f t="shared" ref="V7426:V7489" si="116">TRIM(CLEAN(SUBSTITUTE(A7426,CHAR(160)," ")))</f>
        <v/>
      </c>
    </row>
    <row r="7427" spans="22:22" x14ac:dyDescent="0.35">
      <c r="V7427" s="5" t="str">
        <f t="shared" si="116"/>
        <v/>
      </c>
    </row>
    <row r="7428" spans="22:22" x14ac:dyDescent="0.35">
      <c r="V7428" s="5" t="str">
        <f t="shared" si="116"/>
        <v/>
      </c>
    </row>
    <row r="7429" spans="22:22" x14ac:dyDescent="0.35">
      <c r="V7429" s="5" t="str">
        <f t="shared" si="116"/>
        <v/>
      </c>
    </row>
    <row r="7430" spans="22:22" x14ac:dyDescent="0.35">
      <c r="V7430" s="5" t="str">
        <f t="shared" si="116"/>
        <v/>
      </c>
    </row>
    <row r="7431" spans="22:22" x14ac:dyDescent="0.35">
      <c r="V7431" s="5" t="str">
        <f t="shared" si="116"/>
        <v/>
      </c>
    </row>
    <row r="7432" spans="22:22" x14ac:dyDescent="0.35">
      <c r="V7432" s="5" t="str">
        <f t="shared" si="116"/>
        <v/>
      </c>
    </row>
    <row r="7433" spans="22:22" x14ac:dyDescent="0.35">
      <c r="V7433" s="5" t="str">
        <f t="shared" si="116"/>
        <v/>
      </c>
    </row>
    <row r="7434" spans="22:22" x14ac:dyDescent="0.35">
      <c r="V7434" s="5" t="str">
        <f t="shared" si="116"/>
        <v/>
      </c>
    </row>
    <row r="7435" spans="22:22" x14ac:dyDescent="0.35">
      <c r="V7435" s="5" t="str">
        <f t="shared" si="116"/>
        <v/>
      </c>
    </row>
    <row r="7436" spans="22:22" x14ac:dyDescent="0.35">
      <c r="V7436" s="5" t="str">
        <f t="shared" si="116"/>
        <v/>
      </c>
    </row>
    <row r="7437" spans="22:22" x14ac:dyDescent="0.35">
      <c r="V7437" s="5" t="str">
        <f t="shared" si="116"/>
        <v/>
      </c>
    </row>
    <row r="7438" spans="22:22" x14ac:dyDescent="0.35">
      <c r="V7438" s="5" t="str">
        <f t="shared" si="116"/>
        <v/>
      </c>
    </row>
    <row r="7439" spans="22:22" x14ac:dyDescent="0.35">
      <c r="V7439" s="5" t="str">
        <f t="shared" si="116"/>
        <v/>
      </c>
    </row>
    <row r="7440" spans="22:22" x14ac:dyDescent="0.35">
      <c r="V7440" s="5" t="str">
        <f t="shared" si="116"/>
        <v/>
      </c>
    </row>
    <row r="7441" spans="22:22" x14ac:dyDescent="0.35">
      <c r="V7441" s="5" t="str">
        <f t="shared" si="116"/>
        <v/>
      </c>
    </row>
    <row r="7442" spans="22:22" x14ac:dyDescent="0.35">
      <c r="V7442" s="5" t="str">
        <f t="shared" si="116"/>
        <v/>
      </c>
    </row>
    <row r="7443" spans="22:22" x14ac:dyDescent="0.35">
      <c r="V7443" s="5" t="str">
        <f t="shared" si="116"/>
        <v/>
      </c>
    </row>
    <row r="7444" spans="22:22" x14ac:dyDescent="0.35">
      <c r="V7444" s="5" t="str">
        <f t="shared" si="116"/>
        <v/>
      </c>
    </row>
    <row r="7445" spans="22:22" x14ac:dyDescent="0.35">
      <c r="V7445" s="5" t="str">
        <f t="shared" si="116"/>
        <v/>
      </c>
    </row>
    <row r="7446" spans="22:22" x14ac:dyDescent="0.35">
      <c r="V7446" s="5" t="str">
        <f t="shared" si="116"/>
        <v/>
      </c>
    </row>
    <row r="7447" spans="22:22" x14ac:dyDescent="0.35">
      <c r="V7447" s="5" t="str">
        <f t="shared" si="116"/>
        <v/>
      </c>
    </row>
    <row r="7448" spans="22:22" x14ac:dyDescent="0.35">
      <c r="V7448" s="5" t="str">
        <f t="shared" si="116"/>
        <v/>
      </c>
    </row>
    <row r="7449" spans="22:22" x14ac:dyDescent="0.35">
      <c r="V7449" s="5" t="str">
        <f t="shared" si="116"/>
        <v/>
      </c>
    </row>
    <row r="7450" spans="22:22" x14ac:dyDescent="0.35">
      <c r="V7450" s="5" t="str">
        <f t="shared" si="116"/>
        <v/>
      </c>
    </row>
    <row r="7451" spans="22:22" x14ac:dyDescent="0.35">
      <c r="V7451" s="5" t="str">
        <f t="shared" si="116"/>
        <v/>
      </c>
    </row>
    <row r="7452" spans="22:22" x14ac:dyDescent="0.35">
      <c r="V7452" s="5" t="str">
        <f t="shared" si="116"/>
        <v/>
      </c>
    </row>
    <row r="7453" spans="22:22" x14ac:dyDescent="0.35">
      <c r="V7453" s="5" t="str">
        <f t="shared" si="116"/>
        <v/>
      </c>
    </row>
    <row r="7454" spans="22:22" x14ac:dyDescent="0.35">
      <c r="V7454" s="5" t="str">
        <f t="shared" si="116"/>
        <v/>
      </c>
    </row>
    <row r="7455" spans="22:22" x14ac:dyDescent="0.35">
      <c r="V7455" s="5" t="str">
        <f t="shared" si="116"/>
        <v/>
      </c>
    </row>
    <row r="7456" spans="22:22" x14ac:dyDescent="0.35">
      <c r="V7456" s="5" t="str">
        <f t="shared" si="116"/>
        <v/>
      </c>
    </row>
    <row r="7457" spans="22:22" x14ac:dyDescent="0.35">
      <c r="V7457" s="5" t="str">
        <f t="shared" si="116"/>
        <v/>
      </c>
    </row>
    <row r="7458" spans="22:22" x14ac:dyDescent="0.35">
      <c r="V7458" s="5" t="str">
        <f t="shared" si="116"/>
        <v/>
      </c>
    </row>
    <row r="7459" spans="22:22" x14ac:dyDescent="0.35">
      <c r="V7459" s="5" t="str">
        <f t="shared" si="116"/>
        <v/>
      </c>
    </row>
    <row r="7460" spans="22:22" x14ac:dyDescent="0.35">
      <c r="V7460" s="5" t="str">
        <f t="shared" si="116"/>
        <v/>
      </c>
    </row>
    <row r="7461" spans="22:22" x14ac:dyDescent="0.35">
      <c r="V7461" s="5" t="str">
        <f t="shared" si="116"/>
        <v/>
      </c>
    </row>
    <row r="7462" spans="22:22" x14ac:dyDescent="0.35">
      <c r="V7462" s="5" t="str">
        <f t="shared" si="116"/>
        <v/>
      </c>
    </row>
    <row r="7463" spans="22:22" x14ac:dyDescent="0.35">
      <c r="V7463" s="5" t="str">
        <f t="shared" si="116"/>
        <v/>
      </c>
    </row>
    <row r="7464" spans="22:22" x14ac:dyDescent="0.35">
      <c r="V7464" s="5" t="str">
        <f t="shared" si="116"/>
        <v/>
      </c>
    </row>
    <row r="7465" spans="22:22" x14ac:dyDescent="0.35">
      <c r="V7465" s="5" t="str">
        <f t="shared" si="116"/>
        <v/>
      </c>
    </row>
    <row r="7466" spans="22:22" x14ac:dyDescent="0.35">
      <c r="V7466" s="5" t="str">
        <f t="shared" si="116"/>
        <v/>
      </c>
    </row>
    <row r="7467" spans="22:22" x14ac:dyDescent="0.35">
      <c r="V7467" s="5" t="str">
        <f t="shared" si="116"/>
        <v/>
      </c>
    </row>
    <row r="7468" spans="22:22" x14ac:dyDescent="0.35">
      <c r="V7468" s="5" t="str">
        <f t="shared" si="116"/>
        <v/>
      </c>
    </row>
    <row r="7469" spans="22:22" x14ac:dyDescent="0.35">
      <c r="V7469" s="5" t="str">
        <f t="shared" si="116"/>
        <v/>
      </c>
    </row>
    <row r="7470" spans="22:22" x14ac:dyDescent="0.35">
      <c r="V7470" s="5" t="str">
        <f t="shared" si="116"/>
        <v/>
      </c>
    </row>
    <row r="7471" spans="22:22" x14ac:dyDescent="0.35">
      <c r="V7471" s="5" t="str">
        <f t="shared" si="116"/>
        <v/>
      </c>
    </row>
    <row r="7472" spans="22:22" x14ac:dyDescent="0.35">
      <c r="V7472" s="5" t="str">
        <f t="shared" si="116"/>
        <v/>
      </c>
    </row>
    <row r="7473" spans="22:22" x14ac:dyDescent="0.35">
      <c r="V7473" s="5" t="str">
        <f t="shared" si="116"/>
        <v/>
      </c>
    </row>
    <row r="7474" spans="22:22" x14ac:dyDescent="0.35">
      <c r="V7474" s="5" t="str">
        <f t="shared" si="116"/>
        <v/>
      </c>
    </row>
    <row r="7475" spans="22:22" x14ac:dyDescent="0.35">
      <c r="V7475" s="5" t="str">
        <f t="shared" si="116"/>
        <v/>
      </c>
    </row>
    <row r="7476" spans="22:22" x14ac:dyDescent="0.35">
      <c r="V7476" s="5" t="str">
        <f t="shared" si="116"/>
        <v/>
      </c>
    </row>
    <row r="7477" spans="22:22" x14ac:dyDescent="0.35">
      <c r="V7477" s="5" t="str">
        <f t="shared" si="116"/>
        <v/>
      </c>
    </row>
    <row r="7478" spans="22:22" x14ac:dyDescent="0.35">
      <c r="V7478" s="5" t="str">
        <f t="shared" si="116"/>
        <v/>
      </c>
    </row>
    <row r="7479" spans="22:22" x14ac:dyDescent="0.35">
      <c r="V7479" s="5" t="str">
        <f t="shared" si="116"/>
        <v/>
      </c>
    </row>
    <row r="7480" spans="22:22" x14ac:dyDescent="0.35">
      <c r="V7480" s="5" t="str">
        <f t="shared" si="116"/>
        <v/>
      </c>
    </row>
    <row r="7481" spans="22:22" x14ac:dyDescent="0.35">
      <c r="V7481" s="5" t="str">
        <f t="shared" si="116"/>
        <v/>
      </c>
    </row>
    <row r="7482" spans="22:22" x14ac:dyDescent="0.35">
      <c r="V7482" s="5" t="str">
        <f t="shared" si="116"/>
        <v/>
      </c>
    </row>
    <row r="7483" spans="22:22" x14ac:dyDescent="0.35">
      <c r="V7483" s="5" t="str">
        <f t="shared" si="116"/>
        <v/>
      </c>
    </row>
    <row r="7484" spans="22:22" x14ac:dyDescent="0.35">
      <c r="V7484" s="5" t="str">
        <f t="shared" si="116"/>
        <v/>
      </c>
    </row>
    <row r="7485" spans="22:22" x14ac:dyDescent="0.35">
      <c r="V7485" s="5" t="str">
        <f t="shared" si="116"/>
        <v/>
      </c>
    </row>
    <row r="7486" spans="22:22" x14ac:dyDescent="0.35">
      <c r="V7486" s="5" t="str">
        <f t="shared" si="116"/>
        <v/>
      </c>
    </row>
    <row r="7487" spans="22:22" x14ac:dyDescent="0.35">
      <c r="V7487" s="5" t="str">
        <f t="shared" si="116"/>
        <v/>
      </c>
    </row>
    <row r="7488" spans="22:22" x14ac:dyDescent="0.35">
      <c r="V7488" s="5" t="str">
        <f t="shared" si="116"/>
        <v/>
      </c>
    </row>
    <row r="7489" spans="22:22" x14ac:dyDescent="0.35">
      <c r="V7489" s="5" t="str">
        <f t="shared" si="116"/>
        <v/>
      </c>
    </row>
    <row r="7490" spans="22:22" x14ac:dyDescent="0.35">
      <c r="V7490" s="5" t="str">
        <f t="shared" ref="V7490:V7553" si="117">TRIM(CLEAN(SUBSTITUTE(A7490,CHAR(160)," ")))</f>
        <v/>
      </c>
    </row>
    <row r="7491" spans="22:22" x14ac:dyDescent="0.35">
      <c r="V7491" s="5" t="str">
        <f t="shared" si="117"/>
        <v/>
      </c>
    </row>
    <row r="7492" spans="22:22" x14ac:dyDescent="0.35">
      <c r="V7492" s="5" t="str">
        <f t="shared" si="117"/>
        <v/>
      </c>
    </row>
    <row r="7493" spans="22:22" x14ac:dyDescent="0.35">
      <c r="V7493" s="5" t="str">
        <f t="shared" si="117"/>
        <v/>
      </c>
    </row>
    <row r="7494" spans="22:22" x14ac:dyDescent="0.35">
      <c r="V7494" s="5" t="str">
        <f t="shared" si="117"/>
        <v/>
      </c>
    </row>
    <row r="7495" spans="22:22" x14ac:dyDescent="0.35">
      <c r="V7495" s="5" t="str">
        <f t="shared" si="117"/>
        <v/>
      </c>
    </row>
    <row r="7496" spans="22:22" x14ac:dyDescent="0.35">
      <c r="V7496" s="5" t="str">
        <f t="shared" si="117"/>
        <v/>
      </c>
    </row>
    <row r="7497" spans="22:22" x14ac:dyDescent="0.35">
      <c r="V7497" s="5" t="str">
        <f t="shared" si="117"/>
        <v/>
      </c>
    </row>
    <row r="7498" spans="22:22" x14ac:dyDescent="0.35">
      <c r="V7498" s="5" t="str">
        <f t="shared" si="117"/>
        <v/>
      </c>
    </row>
    <row r="7499" spans="22:22" x14ac:dyDescent="0.35">
      <c r="V7499" s="5" t="str">
        <f t="shared" si="117"/>
        <v/>
      </c>
    </row>
    <row r="7500" spans="22:22" x14ac:dyDescent="0.35">
      <c r="V7500" s="5" t="str">
        <f t="shared" si="117"/>
        <v/>
      </c>
    </row>
    <row r="7501" spans="22:22" x14ac:dyDescent="0.35">
      <c r="V7501" s="5" t="str">
        <f t="shared" si="117"/>
        <v/>
      </c>
    </row>
    <row r="7502" spans="22:22" x14ac:dyDescent="0.35">
      <c r="V7502" s="5" t="str">
        <f t="shared" si="117"/>
        <v/>
      </c>
    </row>
    <row r="7503" spans="22:22" x14ac:dyDescent="0.35">
      <c r="V7503" s="5" t="str">
        <f t="shared" si="117"/>
        <v/>
      </c>
    </row>
    <row r="7504" spans="22:22" x14ac:dyDescent="0.35">
      <c r="V7504" s="5" t="str">
        <f t="shared" si="117"/>
        <v/>
      </c>
    </row>
    <row r="7505" spans="22:22" x14ac:dyDescent="0.35">
      <c r="V7505" s="5" t="str">
        <f t="shared" si="117"/>
        <v/>
      </c>
    </row>
    <row r="7506" spans="22:22" x14ac:dyDescent="0.35">
      <c r="V7506" s="5" t="str">
        <f t="shared" si="117"/>
        <v/>
      </c>
    </row>
    <row r="7507" spans="22:22" x14ac:dyDescent="0.35">
      <c r="V7507" s="5" t="str">
        <f t="shared" si="117"/>
        <v/>
      </c>
    </row>
    <row r="7508" spans="22:22" x14ac:dyDescent="0.35">
      <c r="V7508" s="5" t="str">
        <f t="shared" si="117"/>
        <v/>
      </c>
    </row>
    <row r="7509" spans="22:22" x14ac:dyDescent="0.35">
      <c r="V7509" s="5" t="str">
        <f t="shared" si="117"/>
        <v/>
      </c>
    </row>
    <row r="7510" spans="22:22" x14ac:dyDescent="0.35">
      <c r="V7510" s="5" t="str">
        <f t="shared" si="117"/>
        <v/>
      </c>
    </row>
    <row r="7511" spans="22:22" x14ac:dyDescent="0.35">
      <c r="V7511" s="5" t="str">
        <f t="shared" si="117"/>
        <v/>
      </c>
    </row>
    <row r="7512" spans="22:22" x14ac:dyDescent="0.35">
      <c r="V7512" s="5" t="str">
        <f t="shared" si="117"/>
        <v/>
      </c>
    </row>
    <row r="7513" spans="22:22" x14ac:dyDescent="0.35">
      <c r="V7513" s="5" t="str">
        <f t="shared" si="117"/>
        <v/>
      </c>
    </row>
    <row r="7514" spans="22:22" x14ac:dyDescent="0.35">
      <c r="V7514" s="5" t="str">
        <f t="shared" si="117"/>
        <v/>
      </c>
    </row>
    <row r="7515" spans="22:22" x14ac:dyDescent="0.35">
      <c r="V7515" s="5" t="str">
        <f t="shared" si="117"/>
        <v/>
      </c>
    </row>
    <row r="7516" spans="22:22" x14ac:dyDescent="0.35">
      <c r="V7516" s="5" t="str">
        <f t="shared" si="117"/>
        <v/>
      </c>
    </row>
    <row r="7517" spans="22:22" x14ac:dyDescent="0.35">
      <c r="V7517" s="5" t="str">
        <f t="shared" si="117"/>
        <v/>
      </c>
    </row>
    <row r="7518" spans="22:22" x14ac:dyDescent="0.35">
      <c r="V7518" s="5" t="str">
        <f t="shared" si="117"/>
        <v/>
      </c>
    </row>
    <row r="7519" spans="22:22" x14ac:dyDescent="0.35">
      <c r="V7519" s="5" t="str">
        <f t="shared" si="117"/>
        <v/>
      </c>
    </row>
    <row r="7520" spans="22:22" x14ac:dyDescent="0.35">
      <c r="V7520" s="5" t="str">
        <f t="shared" si="117"/>
        <v/>
      </c>
    </row>
    <row r="7521" spans="22:22" x14ac:dyDescent="0.35">
      <c r="V7521" s="5" t="str">
        <f t="shared" si="117"/>
        <v/>
      </c>
    </row>
    <row r="7522" spans="22:22" x14ac:dyDescent="0.35">
      <c r="V7522" s="5" t="str">
        <f t="shared" si="117"/>
        <v/>
      </c>
    </row>
    <row r="7523" spans="22:22" x14ac:dyDescent="0.35">
      <c r="V7523" s="5" t="str">
        <f t="shared" si="117"/>
        <v/>
      </c>
    </row>
    <row r="7524" spans="22:22" x14ac:dyDescent="0.35">
      <c r="V7524" s="5" t="str">
        <f t="shared" si="117"/>
        <v/>
      </c>
    </row>
    <row r="7525" spans="22:22" x14ac:dyDescent="0.35">
      <c r="V7525" s="5" t="str">
        <f t="shared" si="117"/>
        <v/>
      </c>
    </row>
    <row r="7526" spans="22:22" x14ac:dyDescent="0.35">
      <c r="V7526" s="5" t="str">
        <f t="shared" si="117"/>
        <v/>
      </c>
    </row>
    <row r="7527" spans="22:22" x14ac:dyDescent="0.35">
      <c r="V7527" s="5" t="str">
        <f t="shared" si="117"/>
        <v/>
      </c>
    </row>
    <row r="7528" spans="22:22" x14ac:dyDescent="0.35">
      <c r="V7528" s="5" t="str">
        <f t="shared" si="117"/>
        <v/>
      </c>
    </row>
    <row r="7529" spans="22:22" x14ac:dyDescent="0.35">
      <c r="V7529" s="5" t="str">
        <f t="shared" si="117"/>
        <v/>
      </c>
    </row>
    <row r="7530" spans="22:22" x14ac:dyDescent="0.35">
      <c r="V7530" s="5" t="str">
        <f t="shared" si="117"/>
        <v/>
      </c>
    </row>
    <row r="7531" spans="22:22" x14ac:dyDescent="0.35">
      <c r="V7531" s="5" t="str">
        <f t="shared" si="117"/>
        <v/>
      </c>
    </row>
    <row r="7532" spans="22:22" x14ac:dyDescent="0.35">
      <c r="V7532" s="5" t="str">
        <f t="shared" si="117"/>
        <v/>
      </c>
    </row>
    <row r="7533" spans="22:22" x14ac:dyDescent="0.35">
      <c r="V7533" s="5" t="str">
        <f t="shared" si="117"/>
        <v/>
      </c>
    </row>
    <row r="7534" spans="22:22" x14ac:dyDescent="0.35">
      <c r="V7534" s="5" t="str">
        <f t="shared" si="117"/>
        <v/>
      </c>
    </row>
    <row r="7535" spans="22:22" x14ac:dyDescent="0.35">
      <c r="V7535" s="5" t="str">
        <f t="shared" si="117"/>
        <v/>
      </c>
    </row>
    <row r="7536" spans="22:22" x14ac:dyDescent="0.35">
      <c r="V7536" s="5" t="str">
        <f t="shared" si="117"/>
        <v/>
      </c>
    </row>
    <row r="7537" spans="22:22" x14ac:dyDescent="0.35">
      <c r="V7537" s="5" t="str">
        <f t="shared" si="117"/>
        <v/>
      </c>
    </row>
    <row r="7538" spans="22:22" x14ac:dyDescent="0.35">
      <c r="V7538" s="5" t="str">
        <f t="shared" si="117"/>
        <v/>
      </c>
    </row>
    <row r="7539" spans="22:22" x14ac:dyDescent="0.35">
      <c r="V7539" s="5" t="str">
        <f t="shared" si="117"/>
        <v/>
      </c>
    </row>
    <row r="7540" spans="22:22" x14ac:dyDescent="0.35">
      <c r="V7540" s="5" t="str">
        <f t="shared" si="117"/>
        <v/>
      </c>
    </row>
    <row r="7541" spans="22:22" x14ac:dyDescent="0.35">
      <c r="V7541" s="5" t="str">
        <f t="shared" si="117"/>
        <v/>
      </c>
    </row>
    <row r="7542" spans="22:22" x14ac:dyDescent="0.35">
      <c r="V7542" s="5" t="str">
        <f t="shared" si="117"/>
        <v/>
      </c>
    </row>
    <row r="7543" spans="22:22" x14ac:dyDescent="0.35">
      <c r="V7543" s="5" t="str">
        <f t="shared" si="117"/>
        <v/>
      </c>
    </row>
    <row r="7544" spans="22:22" x14ac:dyDescent="0.35">
      <c r="V7544" s="5" t="str">
        <f t="shared" si="117"/>
        <v/>
      </c>
    </row>
    <row r="7545" spans="22:22" x14ac:dyDescent="0.35">
      <c r="V7545" s="5" t="str">
        <f t="shared" si="117"/>
        <v/>
      </c>
    </row>
    <row r="7546" spans="22:22" x14ac:dyDescent="0.35">
      <c r="V7546" s="5" t="str">
        <f t="shared" si="117"/>
        <v/>
      </c>
    </row>
    <row r="7547" spans="22:22" x14ac:dyDescent="0.35">
      <c r="V7547" s="5" t="str">
        <f t="shared" si="117"/>
        <v/>
      </c>
    </row>
    <row r="7548" spans="22:22" x14ac:dyDescent="0.35">
      <c r="V7548" s="5" t="str">
        <f t="shared" si="117"/>
        <v/>
      </c>
    </row>
    <row r="7549" spans="22:22" x14ac:dyDescent="0.35">
      <c r="V7549" s="5" t="str">
        <f t="shared" si="117"/>
        <v/>
      </c>
    </row>
    <row r="7550" spans="22:22" x14ac:dyDescent="0.35">
      <c r="V7550" s="5" t="str">
        <f t="shared" si="117"/>
        <v/>
      </c>
    </row>
    <row r="7551" spans="22:22" x14ac:dyDescent="0.35">
      <c r="V7551" s="5" t="str">
        <f t="shared" si="117"/>
        <v/>
      </c>
    </row>
    <row r="7552" spans="22:22" x14ac:dyDescent="0.35">
      <c r="V7552" s="5" t="str">
        <f t="shared" si="117"/>
        <v/>
      </c>
    </row>
    <row r="7553" spans="22:22" x14ac:dyDescent="0.35">
      <c r="V7553" s="5" t="str">
        <f t="shared" si="117"/>
        <v/>
      </c>
    </row>
    <row r="7554" spans="22:22" x14ac:dyDescent="0.35">
      <c r="V7554" s="5" t="str">
        <f t="shared" ref="V7554:V7617" si="118">TRIM(CLEAN(SUBSTITUTE(A7554,CHAR(160)," ")))</f>
        <v/>
      </c>
    </row>
    <row r="7555" spans="22:22" x14ac:dyDescent="0.35">
      <c r="V7555" s="5" t="str">
        <f t="shared" si="118"/>
        <v/>
      </c>
    </row>
    <row r="7556" spans="22:22" x14ac:dyDescent="0.35">
      <c r="V7556" s="5" t="str">
        <f t="shared" si="118"/>
        <v/>
      </c>
    </row>
    <row r="7557" spans="22:22" x14ac:dyDescent="0.35">
      <c r="V7557" s="5" t="str">
        <f t="shared" si="118"/>
        <v/>
      </c>
    </row>
    <row r="7558" spans="22:22" x14ac:dyDescent="0.35">
      <c r="V7558" s="5" t="str">
        <f t="shared" si="118"/>
        <v/>
      </c>
    </row>
    <row r="7559" spans="22:22" x14ac:dyDescent="0.35">
      <c r="V7559" s="5" t="str">
        <f t="shared" si="118"/>
        <v/>
      </c>
    </row>
    <row r="7560" spans="22:22" x14ac:dyDescent="0.35">
      <c r="V7560" s="5" t="str">
        <f t="shared" si="118"/>
        <v/>
      </c>
    </row>
    <row r="7561" spans="22:22" x14ac:dyDescent="0.35">
      <c r="V7561" s="5" t="str">
        <f t="shared" si="118"/>
        <v/>
      </c>
    </row>
    <row r="7562" spans="22:22" x14ac:dyDescent="0.35">
      <c r="V7562" s="5" t="str">
        <f t="shared" si="118"/>
        <v/>
      </c>
    </row>
    <row r="7563" spans="22:22" x14ac:dyDescent="0.35">
      <c r="V7563" s="5" t="str">
        <f t="shared" si="118"/>
        <v/>
      </c>
    </row>
    <row r="7564" spans="22:22" x14ac:dyDescent="0.35">
      <c r="V7564" s="5" t="str">
        <f t="shared" si="118"/>
        <v/>
      </c>
    </row>
    <row r="7565" spans="22:22" x14ac:dyDescent="0.35">
      <c r="V7565" s="5" t="str">
        <f t="shared" si="118"/>
        <v/>
      </c>
    </row>
    <row r="7566" spans="22:22" x14ac:dyDescent="0.35">
      <c r="V7566" s="5" t="str">
        <f t="shared" si="118"/>
        <v/>
      </c>
    </row>
    <row r="7567" spans="22:22" x14ac:dyDescent="0.35">
      <c r="V7567" s="5" t="str">
        <f t="shared" si="118"/>
        <v/>
      </c>
    </row>
    <row r="7568" spans="22:22" x14ac:dyDescent="0.35">
      <c r="V7568" s="5" t="str">
        <f t="shared" si="118"/>
        <v/>
      </c>
    </row>
    <row r="7569" spans="22:22" x14ac:dyDescent="0.35">
      <c r="V7569" s="5" t="str">
        <f t="shared" si="118"/>
        <v/>
      </c>
    </row>
    <row r="7570" spans="22:22" x14ac:dyDescent="0.35">
      <c r="V7570" s="5" t="str">
        <f t="shared" si="118"/>
        <v/>
      </c>
    </row>
    <row r="7571" spans="22:22" x14ac:dyDescent="0.35">
      <c r="V7571" s="5" t="str">
        <f t="shared" si="118"/>
        <v/>
      </c>
    </row>
    <row r="7572" spans="22:22" x14ac:dyDescent="0.35">
      <c r="V7572" s="5" t="str">
        <f t="shared" si="118"/>
        <v/>
      </c>
    </row>
    <row r="7573" spans="22:22" x14ac:dyDescent="0.35">
      <c r="V7573" s="5" t="str">
        <f t="shared" si="118"/>
        <v/>
      </c>
    </row>
    <row r="7574" spans="22:22" x14ac:dyDescent="0.35">
      <c r="V7574" s="5" t="str">
        <f t="shared" si="118"/>
        <v/>
      </c>
    </row>
    <row r="7575" spans="22:22" x14ac:dyDescent="0.35">
      <c r="V7575" s="5" t="str">
        <f t="shared" si="118"/>
        <v/>
      </c>
    </row>
    <row r="7576" spans="22:22" x14ac:dyDescent="0.35">
      <c r="V7576" s="5" t="str">
        <f t="shared" si="118"/>
        <v/>
      </c>
    </row>
    <row r="7577" spans="22:22" x14ac:dyDescent="0.35">
      <c r="V7577" s="5" t="str">
        <f t="shared" si="118"/>
        <v/>
      </c>
    </row>
    <row r="7578" spans="22:22" x14ac:dyDescent="0.35">
      <c r="V7578" s="5" t="str">
        <f t="shared" si="118"/>
        <v/>
      </c>
    </row>
    <row r="7579" spans="22:22" x14ac:dyDescent="0.35">
      <c r="V7579" s="5" t="str">
        <f t="shared" si="118"/>
        <v/>
      </c>
    </row>
    <row r="7580" spans="22:22" x14ac:dyDescent="0.35">
      <c r="V7580" s="5" t="str">
        <f t="shared" si="118"/>
        <v/>
      </c>
    </row>
    <row r="7581" spans="22:22" x14ac:dyDescent="0.35">
      <c r="V7581" s="5" t="str">
        <f t="shared" si="118"/>
        <v/>
      </c>
    </row>
    <row r="7582" spans="22:22" x14ac:dyDescent="0.35">
      <c r="V7582" s="5" t="str">
        <f t="shared" si="118"/>
        <v/>
      </c>
    </row>
    <row r="7583" spans="22:22" x14ac:dyDescent="0.35">
      <c r="V7583" s="5" t="str">
        <f t="shared" si="118"/>
        <v/>
      </c>
    </row>
    <row r="7584" spans="22:22" x14ac:dyDescent="0.35">
      <c r="V7584" s="5" t="str">
        <f t="shared" si="118"/>
        <v/>
      </c>
    </row>
    <row r="7585" spans="22:22" x14ac:dyDescent="0.35">
      <c r="V7585" s="5" t="str">
        <f t="shared" si="118"/>
        <v/>
      </c>
    </row>
    <row r="7586" spans="22:22" x14ac:dyDescent="0.35">
      <c r="V7586" s="5" t="str">
        <f t="shared" si="118"/>
        <v/>
      </c>
    </row>
    <row r="7587" spans="22:22" x14ac:dyDescent="0.35">
      <c r="V7587" s="5" t="str">
        <f t="shared" si="118"/>
        <v/>
      </c>
    </row>
    <row r="7588" spans="22:22" x14ac:dyDescent="0.35">
      <c r="V7588" s="5" t="str">
        <f t="shared" si="118"/>
        <v/>
      </c>
    </row>
    <row r="7589" spans="22:22" x14ac:dyDescent="0.35">
      <c r="V7589" s="5" t="str">
        <f t="shared" si="118"/>
        <v/>
      </c>
    </row>
    <row r="7590" spans="22:22" x14ac:dyDescent="0.35">
      <c r="V7590" s="5" t="str">
        <f t="shared" si="118"/>
        <v/>
      </c>
    </row>
    <row r="7591" spans="22:22" x14ac:dyDescent="0.35">
      <c r="V7591" s="5" t="str">
        <f t="shared" si="118"/>
        <v/>
      </c>
    </row>
    <row r="7592" spans="22:22" x14ac:dyDescent="0.35">
      <c r="V7592" s="5" t="str">
        <f t="shared" si="118"/>
        <v/>
      </c>
    </row>
    <row r="7593" spans="22:22" x14ac:dyDescent="0.35">
      <c r="V7593" s="5" t="str">
        <f t="shared" si="118"/>
        <v/>
      </c>
    </row>
    <row r="7594" spans="22:22" x14ac:dyDescent="0.35">
      <c r="V7594" s="5" t="str">
        <f t="shared" si="118"/>
        <v/>
      </c>
    </row>
    <row r="7595" spans="22:22" x14ac:dyDescent="0.35">
      <c r="V7595" s="5" t="str">
        <f t="shared" si="118"/>
        <v/>
      </c>
    </row>
    <row r="7596" spans="22:22" x14ac:dyDescent="0.35">
      <c r="V7596" s="5" t="str">
        <f t="shared" si="118"/>
        <v/>
      </c>
    </row>
    <row r="7597" spans="22:22" x14ac:dyDescent="0.35">
      <c r="V7597" s="5" t="str">
        <f t="shared" si="118"/>
        <v/>
      </c>
    </row>
    <row r="7598" spans="22:22" x14ac:dyDescent="0.35">
      <c r="V7598" s="5" t="str">
        <f t="shared" si="118"/>
        <v/>
      </c>
    </row>
    <row r="7599" spans="22:22" x14ac:dyDescent="0.35">
      <c r="V7599" s="5" t="str">
        <f t="shared" si="118"/>
        <v/>
      </c>
    </row>
    <row r="7600" spans="22:22" x14ac:dyDescent="0.35">
      <c r="V7600" s="5" t="str">
        <f t="shared" si="118"/>
        <v/>
      </c>
    </row>
    <row r="7601" spans="22:22" x14ac:dyDescent="0.35">
      <c r="V7601" s="5" t="str">
        <f t="shared" si="118"/>
        <v/>
      </c>
    </row>
    <row r="7602" spans="22:22" x14ac:dyDescent="0.35">
      <c r="V7602" s="5" t="str">
        <f t="shared" si="118"/>
        <v/>
      </c>
    </row>
    <row r="7603" spans="22:22" x14ac:dyDescent="0.35">
      <c r="V7603" s="5" t="str">
        <f t="shared" si="118"/>
        <v/>
      </c>
    </row>
    <row r="7604" spans="22:22" x14ac:dyDescent="0.35">
      <c r="V7604" s="5" t="str">
        <f t="shared" si="118"/>
        <v/>
      </c>
    </row>
    <row r="7605" spans="22:22" x14ac:dyDescent="0.35">
      <c r="V7605" s="5" t="str">
        <f t="shared" si="118"/>
        <v/>
      </c>
    </row>
    <row r="7606" spans="22:22" x14ac:dyDescent="0.35">
      <c r="V7606" s="5" t="str">
        <f t="shared" si="118"/>
        <v/>
      </c>
    </row>
    <row r="7607" spans="22:22" x14ac:dyDescent="0.35">
      <c r="V7607" s="5" t="str">
        <f t="shared" si="118"/>
        <v/>
      </c>
    </row>
    <row r="7608" spans="22:22" x14ac:dyDescent="0.35">
      <c r="V7608" s="5" t="str">
        <f t="shared" si="118"/>
        <v/>
      </c>
    </row>
    <row r="7609" spans="22:22" x14ac:dyDescent="0.35">
      <c r="V7609" s="5" t="str">
        <f t="shared" si="118"/>
        <v/>
      </c>
    </row>
    <row r="7610" spans="22:22" x14ac:dyDescent="0.35">
      <c r="V7610" s="5" t="str">
        <f t="shared" si="118"/>
        <v/>
      </c>
    </row>
    <row r="7611" spans="22:22" x14ac:dyDescent="0.35">
      <c r="V7611" s="5" t="str">
        <f t="shared" si="118"/>
        <v/>
      </c>
    </row>
    <row r="7612" spans="22:22" x14ac:dyDescent="0.35">
      <c r="V7612" s="5" t="str">
        <f t="shared" si="118"/>
        <v/>
      </c>
    </row>
    <row r="7613" spans="22:22" x14ac:dyDescent="0.35">
      <c r="V7613" s="5" t="str">
        <f t="shared" si="118"/>
        <v/>
      </c>
    </row>
    <row r="7614" spans="22:22" x14ac:dyDescent="0.35">
      <c r="V7614" s="5" t="str">
        <f t="shared" si="118"/>
        <v/>
      </c>
    </row>
    <row r="7615" spans="22:22" x14ac:dyDescent="0.35">
      <c r="V7615" s="5" t="str">
        <f t="shared" si="118"/>
        <v/>
      </c>
    </row>
    <row r="7616" spans="22:22" x14ac:dyDescent="0.35">
      <c r="V7616" s="5" t="str">
        <f t="shared" si="118"/>
        <v/>
      </c>
    </row>
    <row r="7617" spans="22:22" x14ac:dyDescent="0.35">
      <c r="V7617" s="5" t="str">
        <f t="shared" si="118"/>
        <v/>
      </c>
    </row>
    <row r="7618" spans="22:22" x14ac:dyDescent="0.35">
      <c r="V7618" s="5" t="str">
        <f t="shared" ref="V7618:V7681" si="119">TRIM(CLEAN(SUBSTITUTE(A7618,CHAR(160)," ")))</f>
        <v/>
      </c>
    </row>
    <row r="7619" spans="22:22" x14ac:dyDescent="0.35">
      <c r="V7619" s="5" t="str">
        <f t="shared" si="119"/>
        <v/>
      </c>
    </row>
    <row r="7620" spans="22:22" x14ac:dyDescent="0.35">
      <c r="V7620" s="5" t="str">
        <f t="shared" si="119"/>
        <v/>
      </c>
    </row>
    <row r="7621" spans="22:22" x14ac:dyDescent="0.35">
      <c r="V7621" s="5" t="str">
        <f t="shared" si="119"/>
        <v/>
      </c>
    </row>
    <row r="7622" spans="22:22" x14ac:dyDescent="0.35">
      <c r="V7622" s="5" t="str">
        <f t="shared" si="119"/>
        <v/>
      </c>
    </row>
    <row r="7623" spans="22:22" x14ac:dyDescent="0.35">
      <c r="V7623" s="5" t="str">
        <f t="shared" si="119"/>
        <v/>
      </c>
    </row>
    <row r="7624" spans="22:22" x14ac:dyDescent="0.35">
      <c r="V7624" s="5" t="str">
        <f t="shared" si="119"/>
        <v/>
      </c>
    </row>
    <row r="7625" spans="22:22" x14ac:dyDescent="0.35">
      <c r="V7625" s="5" t="str">
        <f t="shared" si="119"/>
        <v/>
      </c>
    </row>
    <row r="7626" spans="22:22" x14ac:dyDescent="0.35">
      <c r="V7626" s="5" t="str">
        <f t="shared" si="119"/>
        <v/>
      </c>
    </row>
    <row r="7627" spans="22:22" x14ac:dyDescent="0.35">
      <c r="V7627" s="5" t="str">
        <f t="shared" si="119"/>
        <v/>
      </c>
    </row>
    <row r="7628" spans="22:22" x14ac:dyDescent="0.35">
      <c r="V7628" s="5" t="str">
        <f t="shared" si="119"/>
        <v/>
      </c>
    </row>
    <row r="7629" spans="22:22" x14ac:dyDescent="0.35">
      <c r="V7629" s="5" t="str">
        <f t="shared" si="119"/>
        <v/>
      </c>
    </row>
    <row r="7630" spans="22:22" x14ac:dyDescent="0.35">
      <c r="V7630" s="5" t="str">
        <f t="shared" si="119"/>
        <v/>
      </c>
    </row>
    <row r="7631" spans="22:22" x14ac:dyDescent="0.35">
      <c r="V7631" s="5" t="str">
        <f t="shared" si="119"/>
        <v/>
      </c>
    </row>
    <row r="7632" spans="22:22" x14ac:dyDescent="0.35">
      <c r="V7632" s="5" t="str">
        <f t="shared" si="119"/>
        <v/>
      </c>
    </row>
    <row r="7633" spans="22:22" x14ac:dyDescent="0.35">
      <c r="V7633" s="5" t="str">
        <f t="shared" si="119"/>
        <v/>
      </c>
    </row>
    <row r="7634" spans="22:22" x14ac:dyDescent="0.35">
      <c r="V7634" s="5" t="str">
        <f t="shared" si="119"/>
        <v/>
      </c>
    </row>
    <row r="7635" spans="22:22" x14ac:dyDescent="0.35">
      <c r="V7635" s="5" t="str">
        <f t="shared" si="119"/>
        <v/>
      </c>
    </row>
    <row r="7636" spans="22:22" x14ac:dyDescent="0.35">
      <c r="V7636" s="5" t="str">
        <f t="shared" si="119"/>
        <v/>
      </c>
    </row>
    <row r="7637" spans="22:22" x14ac:dyDescent="0.35">
      <c r="V7637" s="5" t="str">
        <f t="shared" si="119"/>
        <v/>
      </c>
    </row>
    <row r="7638" spans="22:22" x14ac:dyDescent="0.35">
      <c r="V7638" s="5" t="str">
        <f t="shared" si="119"/>
        <v/>
      </c>
    </row>
    <row r="7639" spans="22:22" x14ac:dyDescent="0.35">
      <c r="V7639" s="5" t="str">
        <f t="shared" si="119"/>
        <v/>
      </c>
    </row>
    <row r="7640" spans="22:22" x14ac:dyDescent="0.35">
      <c r="V7640" s="5" t="str">
        <f t="shared" si="119"/>
        <v/>
      </c>
    </row>
    <row r="7641" spans="22:22" x14ac:dyDescent="0.35">
      <c r="V7641" s="5" t="str">
        <f t="shared" si="119"/>
        <v/>
      </c>
    </row>
    <row r="7642" spans="22:22" x14ac:dyDescent="0.35">
      <c r="V7642" s="5" t="str">
        <f t="shared" si="119"/>
        <v/>
      </c>
    </row>
    <row r="7643" spans="22:22" x14ac:dyDescent="0.35">
      <c r="V7643" s="5" t="str">
        <f t="shared" si="119"/>
        <v/>
      </c>
    </row>
    <row r="7644" spans="22:22" x14ac:dyDescent="0.35">
      <c r="V7644" s="5" t="str">
        <f t="shared" si="119"/>
        <v/>
      </c>
    </row>
    <row r="7645" spans="22:22" x14ac:dyDescent="0.35">
      <c r="V7645" s="5" t="str">
        <f t="shared" si="119"/>
        <v/>
      </c>
    </row>
    <row r="7646" spans="22:22" x14ac:dyDescent="0.35">
      <c r="V7646" s="5" t="str">
        <f t="shared" si="119"/>
        <v/>
      </c>
    </row>
    <row r="7647" spans="22:22" x14ac:dyDescent="0.35">
      <c r="V7647" s="5" t="str">
        <f t="shared" si="119"/>
        <v/>
      </c>
    </row>
    <row r="7648" spans="22:22" x14ac:dyDescent="0.35">
      <c r="V7648" s="5" t="str">
        <f t="shared" si="119"/>
        <v/>
      </c>
    </row>
    <row r="7649" spans="22:22" x14ac:dyDescent="0.35">
      <c r="V7649" s="5" t="str">
        <f t="shared" si="119"/>
        <v/>
      </c>
    </row>
    <row r="7650" spans="22:22" x14ac:dyDescent="0.35">
      <c r="V7650" s="5" t="str">
        <f t="shared" si="119"/>
        <v/>
      </c>
    </row>
    <row r="7651" spans="22:22" x14ac:dyDescent="0.35">
      <c r="V7651" s="5" t="str">
        <f t="shared" si="119"/>
        <v/>
      </c>
    </row>
    <row r="7652" spans="22:22" x14ac:dyDescent="0.35">
      <c r="V7652" s="5" t="str">
        <f t="shared" si="119"/>
        <v/>
      </c>
    </row>
    <row r="7653" spans="22:22" x14ac:dyDescent="0.35">
      <c r="V7653" s="5" t="str">
        <f t="shared" si="119"/>
        <v/>
      </c>
    </row>
    <row r="7654" spans="22:22" x14ac:dyDescent="0.35">
      <c r="V7654" s="5" t="str">
        <f t="shared" si="119"/>
        <v/>
      </c>
    </row>
    <row r="7655" spans="22:22" x14ac:dyDescent="0.35">
      <c r="V7655" s="5" t="str">
        <f t="shared" si="119"/>
        <v/>
      </c>
    </row>
    <row r="7656" spans="22:22" x14ac:dyDescent="0.35">
      <c r="V7656" s="5" t="str">
        <f t="shared" si="119"/>
        <v/>
      </c>
    </row>
    <row r="7657" spans="22:22" x14ac:dyDescent="0.35">
      <c r="V7657" s="5" t="str">
        <f t="shared" si="119"/>
        <v/>
      </c>
    </row>
    <row r="7658" spans="22:22" x14ac:dyDescent="0.35">
      <c r="V7658" s="5" t="str">
        <f t="shared" si="119"/>
        <v/>
      </c>
    </row>
    <row r="7659" spans="22:22" x14ac:dyDescent="0.35">
      <c r="V7659" s="5" t="str">
        <f t="shared" si="119"/>
        <v/>
      </c>
    </row>
    <row r="7660" spans="22:22" x14ac:dyDescent="0.35">
      <c r="V7660" s="5" t="str">
        <f t="shared" si="119"/>
        <v/>
      </c>
    </row>
    <row r="7661" spans="22:22" x14ac:dyDescent="0.35">
      <c r="V7661" s="5" t="str">
        <f t="shared" si="119"/>
        <v/>
      </c>
    </row>
    <row r="7662" spans="22:22" x14ac:dyDescent="0.35">
      <c r="V7662" s="5" t="str">
        <f t="shared" si="119"/>
        <v/>
      </c>
    </row>
    <row r="7663" spans="22:22" x14ac:dyDescent="0.35">
      <c r="V7663" s="5" t="str">
        <f t="shared" si="119"/>
        <v/>
      </c>
    </row>
    <row r="7664" spans="22:22" x14ac:dyDescent="0.35">
      <c r="V7664" s="5" t="str">
        <f t="shared" si="119"/>
        <v/>
      </c>
    </row>
    <row r="7665" spans="22:22" x14ac:dyDescent="0.35">
      <c r="V7665" s="5" t="str">
        <f t="shared" si="119"/>
        <v/>
      </c>
    </row>
    <row r="7666" spans="22:22" x14ac:dyDescent="0.35">
      <c r="V7666" s="5" t="str">
        <f t="shared" si="119"/>
        <v/>
      </c>
    </row>
    <row r="7667" spans="22:22" x14ac:dyDescent="0.35">
      <c r="V7667" s="5" t="str">
        <f t="shared" si="119"/>
        <v/>
      </c>
    </row>
    <row r="7668" spans="22:22" x14ac:dyDescent="0.35">
      <c r="V7668" s="5" t="str">
        <f t="shared" si="119"/>
        <v/>
      </c>
    </row>
    <row r="7669" spans="22:22" x14ac:dyDescent="0.35">
      <c r="V7669" s="5" t="str">
        <f t="shared" si="119"/>
        <v/>
      </c>
    </row>
    <row r="7670" spans="22:22" x14ac:dyDescent="0.35">
      <c r="V7670" s="5" t="str">
        <f t="shared" si="119"/>
        <v/>
      </c>
    </row>
    <row r="7671" spans="22:22" x14ac:dyDescent="0.35">
      <c r="V7671" s="5" t="str">
        <f t="shared" si="119"/>
        <v/>
      </c>
    </row>
    <row r="7672" spans="22:22" x14ac:dyDescent="0.35">
      <c r="V7672" s="5" t="str">
        <f t="shared" si="119"/>
        <v/>
      </c>
    </row>
    <row r="7673" spans="22:22" x14ac:dyDescent="0.35">
      <c r="V7673" s="5" t="str">
        <f t="shared" si="119"/>
        <v/>
      </c>
    </row>
    <row r="7674" spans="22:22" x14ac:dyDescent="0.35">
      <c r="V7674" s="5" t="str">
        <f t="shared" si="119"/>
        <v/>
      </c>
    </row>
    <row r="7675" spans="22:22" x14ac:dyDescent="0.35">
      <c r="V7675" s="5" t="str">
        <f t="shared" si="119"/>
        <v/>
      </c>
    </row>
    <row r="7676" spans="22:22" x14ac:dyDescent="0.35">
      <c r="V7676" s="5" t="str">
        <f t="shared" si="119"/>
        <v/>
      </c>
    </row>
    <row r="7677" spans="22:22" x14ac:dyDescent="0.35">
      <c r="V7677" s="5" t="str">
        <f t="shared" si="119"/>
        <v/>
      </c>
    </row>
    <row r="7678" spans="22:22" x14ac:dyDescent="0.35">
      <c r="V7678" s="5" t="str">
        <f t="shared" si="119"/>
        <v/>
      </c>
    </row>
    <row r="7679" spans="22:22" x14ac:dyDescent="0.35">
      <c r="V7679" s="5" t="str">
        <f t="shared" si="119"/>
        <v/>
      </c>
    </row>
    <row r="7680" spans="22:22" x14ac:dyDescent="0.35">
      <c r="V7680" s="5" t="str">
        <f t="shared" si="119"/>
        <v/>
      </c>
    </row>
    <row r="7681" spans="22:22" x14ac:dyDescent="0.35">
      <c r="V7681" s="5" t="str">
        <f t="shared" si="119"/>
        <v/>
      </c>
    </row>
    <row r="7682" spans="22:22" x14ac:dyDescent="0.35">
      <c r="V7682" s="5" t="str">
        <f t="shared" ref="V7682:V7745" si="120">TRIM(CLEAN(SUBSTITUTE(A7682,CHAR(160)," ")))</f>
        <v/>
      </c>
    </row>
    <row r="7683" spans="22:22" x14ac:dyDescent="0.35">
      <c r="V7683" s="5" t="str">
        <f t="shared" si="120"/>
        <v/>
      </c>
    </row>
    <row r="7684" spans="22:22" x14ac:dyDescent="0.35">
      <c r="V7684" s="5" t="str">
        <f t="shared" si="120"/>
        <v/>
      </c>
    </row>
    <row r="7685" spans="22:22" x14ac:dyDescent="0.35">
      <c r="V7685" s="5" t="str">
        <f t="shared" si="120"/>
        <v/>
      </c>
    </row>
    <row r="7686" spans="22:22" x14ac:dyDescent="0.35">
      <c r="V7686" s="5" t="str">
        <f t="shared" si="120"/>
        <v/>
      </c>
    </row>
    <row r="7687" spans="22:22" x14ac:dyDescent="0.35">
      <c r="V7687" s="5" t="str">
        <f t="shared" si="120"/>
        <v/>
      </c>
    </row>
    <row r="7688" spans="22:22" x14ac:dyDescent="0.35">
      <c r="V7688" s="5" t="str">
        <f t="shared" si="120"/>
        <v/>
      </c>
    </row>
    <row r="7689" spans="22:22" x14ac:dyDescent="0.35">
      <c r="V7689" s="5" t="str">
        <f t="shared" si="120"/>
        <v/>
      </c>
    </row>
    <row r="7690" spans="22:22" x14ac:dyDescent="0.35">
      <c r="V7690" s="5" t="str">
        <f t="shared" si="120"/>
        <v/>
      </c>
    </row>
    <row r="7691" spans="22:22" x14ac:dyDescent="0.35">
      <c r="V7691" s="5" t="str">
        <f t="shared" si="120"/>
        <v/>
      </c>
    </row>
    <row r="7692" spans="22:22" x14ac:dyDescent="0.35">
      <c r="V7692" s="5" t="str">
        <f t="shared" si="120"/>
        <v/>
      </c>
    </row>
    <row r="7693" spans="22:22" x14ac:dyDescent="0.35">
      <c r="V7693" s="5" t="str">
        <f t="shared" si="120"/>
        <v/>
      </c>
    </row>
    <row r="7694" spans="22:22" x14ac:dyDescent="0.35">
      <c r="V7694" s="5" t="str">
        <f t="shared" si="120"/>
        <v/>
      </c>
    </row>
    <row r="7695" spans="22:22" x14ac:dyDescent="0.35">
      <c r="V7695" s="5" t="str">
        <f t="shared" si="120"/>
        <v/>
      </c>
    </row>
    <row r="7696" spans="22:22" x14ac:dyDescent="0.35">
      <c r="V7696" s="5" t="str">
        <f t="shared" si="120"/>
        <v/>
      </c>
    </row>
    <row r="7697" spans="22:22" x14ac:dyDescent="0.35">
      <c r="V7697" s="5" t="str">
        <f t="shared" si="120"/>
        <v/>
      </c>
    </row>
    <row r="7698" spans="22:22" x14ac:dyDescent="0.35">
      <c r="V7698" s="5" t="str">
        <f t="shared" si="120"/>
        <v/>
      </c>
    </row>
    <row r="7699" spans="22:22" x14ac:dyDescent="0.35">
      <c r="V7699" s="5" t="str">
        <f t="shared" si="120"/>
        <v/>
      </c>
    </row>
    <row r="7700" spans="22:22" x14ac:dyDescent="0.35">
      <c r="V7700" s="5" t="str">
        <f t="shared" si="120"/>
        <v/>
      </c>
    </row>
    <row r="7701" spans="22:22" x14ac:dyDescent="0.35">
      <c r="V7701" s="5" t="str">
        <f t="shared" si="120"/>
        <v/>
      </c>
    </row>
    <row r="7702" spans="22:22" x14ac:dyDescent="0.35">
      <c r="V7702" s="5" t="str">
        <f t="shared" si="120"/>
        <v/>
      </c>
    </row>
    <row r="7703" spans="22:22" x14ac:dyDescent="0.35">
      <c r="V7703" s="5" t="str">
        <f t="shared" si="120"/>
        <v/>
      </c>
    </row>
    <row r="7704" spans="22:22" x14ac:dyDescent="0.35">
      <c r="V7704" s="5" t="str">
        <f t="shared" si="120"/>
        <v/>
      </c>
    </row>
    <row r="7705" spans="22:22" x14ac:dyDescent="0.35">
      <c r="V7705" s="5" t="str">
        <f t="shared" si="120"/>
        <v/>
      </c>
    </row>
    <row r="7706" spans="22:22" x14ac:dyDescent="0.35">
      <c r="V7706" s="5" t="str">
        <f t="shared" si="120"/>
        <v/>
      </c>
    </row>
    <row r="7707" spans="22:22" x14ac:dyDescent="0.35">
      <c r="V7707" s="5" t="str">
        <f t="shared" si="120"/>
        <v/>
      </c>
    </row>
    <row r="7708" spans="22:22" x14ac:dyDescent="0.35">
      <c r="V7708" s="5" t="str">
        <f t="shared" si="120"/>
        <v/>
      </c>
    </row>
    <row r="7709" spans="22:22" x14ac:dyDescent="0.35">
      <c r="V7709" s="5" t="str">
        <f t="shared" si="120"/>
        <v/>
      </c>
    </row>
    <row r="7710" spans="22:22" x14ac:dyDescent="0.35">
      <c r="V7710" s="5" t="str">
        <f t="shared" si="120"/>
        <v/>
      </c>
    </row>
    <row r="7711" spans="22:22" x14ac:dyDescent="0.35">
      <c r="V7711" s="5" t="str">
        <f t="shared" si="120"/>
        <v/>
      </c>
    </row>
    <row r="7712" spans="22:22" x14ac:dyDescent="0.35">
      <c r="V7712" s="5" t="str">
        <f t="shared" si="120"/>
        <v/>
      </c>
    </row>
    <row r="7713" spans="22:22" x14ac:dyDescent="0.35">
      <c r="V7713" s="5" t="str">
        <f t="shared" si="120"/>
        <v/>
      </c>
    </row>
    <row r="7714" spans="22:22" x14ac:dyDescent="0.35">
      <c r="V7714" s="5" t="str">
        <f t="shared" si="120"/>
        <v/>
      </c>
    </row>
    <row r="7715" spans="22:22" x14ac:dyDescent="0.35">
      <c r="V7715" s="5" t="str">
        <f t="shared" si="120"/>
        <v/>
      </c>
    </row>
    <row r="7716" spans="22:22" x14ac:dyDescent="0.35">
      <c r="V7716" s="5" t="str">
        <f t="shared" si="120"/>
        <v/>
      </c>
    </row>
    <row r="7717" spans="22:22" x14ac:dyDescent="0.35">
      <c r="V7717" s="5" t="str">
        <f t="shared" si="120"/>
        <v/>
      </c>
    </row>
    <row r="7718" spans="22:22" x14ac:dyDescent="0.35">
      <c r="V7718" s="5" t="str">
        <f t="shared" si="120"/>
        <v/>
      </c>
    </row>
    <row r="7719" spans="22:22" x14ac:dyDescent="0.35">
      <c r="V7719" s="5" t="str">
        <f t="shared" si="120"/>
        <v/>
      </c>
    </row>
    <row r="7720" spans="22:22" x14ac:dyDescent="0.35">
      <c r="V7720" s="5" t="str">
        <f t="shared" si="120"/>
        <v/>
      </c>
    </row>
    <row r="7721" spans="22:22" x14ac:dyDescent="0.35">
      <c r="V7721" s="5" t="str">
        <f t="shared" si="120"/>
        <v/>
      </c>
    </row>
    <row r="7722" spans="22:22" x14ac:dyDescent="0.35">
      <c r="V7722" s="5" t="str">
        <f t="shared" si="120"/>
        <v/>
      </c>
    </row>
    <row r="7723" spans="22:22" x14ac:dyDescent="0.35">
      <c r="V7723" s="5" t="str">
        <f t="shared" si="120"/>
        <v/>
      </c>
    </row>
    <row r="7724" spans="22:22" x14ac:dyDescent="0.35">
      <c r="V7724" s="5" t="str">
        <f t="shared" si="120"/>
        <v/>
      </c>
    </row>
    <row r="7725" spans="22:22" x14ac:dyDescent="0.35">
      <c r="V7725" s="5" t="str">
        <f t="shared" si="120"/>
        <v/>
      </c>
    </row>
    <row r="7726" spans="22:22" x14ac:dyDescent="0.35">
      <c r="V7726" s="5" t="str">
        <f t="shared" si="120"/>
        <v/>
      </c>
    </row>
    <row r="7727" spans="22:22" x14ac:dyDescent="0.35">
      <c r="V7727" s="5" t="str">
        <f t="shared" si="120"/>
        <v/>
      </c>
    </row>
    <row r="7728" spans="22:22" x14ac:dyDescent="0.35">
      <c r="V7728" s="5" t="str">
        <f t="shared" si="120"/>
        <v/>
      </c>
    </row>
    <row r="7729" spans="22:22" x14ac:dyDescent="0.35">
      <c r="V7729" s="5" t="str">
        <f t="shared" si="120"/>
        <v/>
      </c>
    </row>
    <row r="7730" spans="22:22" x14ac:dyDescent="0.35">
      <c r="V7730" s="5" t="str">
        <f t="shared" si="120"/>
        <v/>
      </c>
    </row>
    <row r="7731" spans="22:22" x14ac:dyDescent="0.35">
      <c r="V7731" s="5" t="str">
        <f t="shared" si="120"/>
        <v/>
      </c>
    </row>
    <row r="7732" spans="22:22" x14ac:dyDescent="0.35">
      <c r="V7732" s="5" t="str">
        <f t="shared" si="120"/>
        <v/>
      </c>
    </row>
    <row r="7733" spans="22:22" x14ac:dyDescent="0.35">
      <c r="V7733" s="5" t="str">
        <f t="shared" si="120"/>
        <v/>
      </c>
    </row>
    <row r="7734" spans="22:22" x14ac:dyDescent="0.35">
      <c r="V7734" s="5" t="str">
        <f t="shared" si="120"/>
        <v/>
      </c>
    </row>
    <row r="7735" spans="22:22" x14ac:dyDescent="0.35">
      <c r="V7735" s="5" t="str">
        <f t="shared" si="120"/>
        <v/>
      </c>
    </row>
    <row r="7736" spans="22:22" x14ac:dyDescent="0.35">
      <c r="V7736" s="5" t="str">
        <f t="shared" si="120"/>
        <v/>
      </c>
    </row>
    <row r="7737" spans="22:22" x14ac:dyDescent="0.35">
      <c r="V7737" s="5" t="str">
        <f t="shared" si="120"/>
        <v/>
      </c>
    </row>
    <row r="7738" spans="22:22" x14ac:dyDescent="0.35">
      <c r="V7738" s="5" t="str">
        <f t="shared" si="120"/>
        <v/>
      </c>
    </row>
    <row r="7739" spans="22:22" x14ac:dyDescent="0.35">
      <c r="V7739" s="5" t="str">
        <f t="shared" si="120"/>
        <v/>
      </c>
    </row>
    <row r="7740" spans="22:22" x14ac:dyDescent="0.35">
      <c r="V7740" s="5" t="str">
        <f t="shared" si="120"/>
        <v/>
      </c>
    </row>
    <row r="7741" spans="22:22" x14ac:dyDescent="0.35">
      <c r="V7741" s="5" t="str">
        <f t="shared" si="120"/>
        <v/>
      </c>
    </row>
    <row r="7742" spans="22:22" x14ac:dyDescent="0.35">
      <c r="V7742" s="5" t="str">
        <f t="shared" si="120"/>
        <v/>
      </c>
    </row>
    <row r="7743" spans="22:22" x14ac:dyDescent="0.35">
      <c r="V7743" s="5" t="str">
        <f t="shared" si="120"/>
        <v/>
      </c>
    </row>
    <row r="7744" spans="22:22" x14ac:dyDescent="0.35">
      <c r="V7744" s="5" t="str">
        <f t="shared" si="120"/>
        <v/>
      </c>
    </row>
    <row r="7745" spans="22:22" x14ac:dyDescent="0.35">
      <c r="V7745" s="5" t="str">
        <f t="shared" si="120"/>
        <v/>
      </c>
    </row>
    <row r="7746" spans="22:22" x14ac:dyDescent="0.35">
      <c r="V7746" s="5" t="str">
        <f t="shared" ref="V7746:V7809" si="121">TRIM(CLEAN(SUBSTITUTE(A7746,CHAR(160)," ")))</f>
        <v/>
      </c>
    </row>
    <row r="7747" spans="22:22" x14ac:dyDescent="0.35">
      <c r="V7747" s="5" t="str">
        <f t="shared" si="121"/>
        <v/>
      </c>
    </row>
    <row r="7748" spans="22:22" x14ac:dyDescent="0.35">
      <c r="V7748" s="5" t="str">
        <f t="shared" si="121"/>
        <v/>
      </c>
    </row>
    <row r="7749" spans="22:22" x14ac:dyDescent="0.35">
      <c r="V7749" s="5" t="str">
        <f t="shared" si="121"/>
        <v/>
      </c>
    </row>
    <row r="7750" spans="22:22" x14ac:dyDescent="0.35">
      <c r="V7750" s="5" t="str">
        <f t="shared" si="121"/>
        <v/>
      </c>
    </row>
    <row r="7751" spans="22:22" x14ac:dyDescent="0.35">
      <c r="V7751" s="5" t="str">
        <f t="shared" si="121"/>
        <v/>
      </c>
    </row>
    <row r="7752" spans="22:22" x14ac:dyDescent="0.35">
      <c r="V7752" s="5" t="str">
        <f t="shared" si="121"/>
        <v/>
      </c>
    </row>
    <row r="7753" spans="22:22" x14ac:dyDescent="0.35">
      <c r="V7753" s="5" t="str">
        <f t="shared" si="121"/>
        <v/>
      </c>
    </row>
    <row r="7754" spans="22:22" x14ac:dyDescent="0.35">
      <c r="V7754" s="5" t="str">
        <f t="shared" si="121"/>
        <v/>
      </c>
    </row>
    <row r="7755" spans="22:22" x14ac:dyDescent="0.35">
      <c r="V7755" s="5" t="str">
        <f t="shared" si="121"/>
        <v/>
      </c>
    </row>
    <row r="7756" spans="22:22" x14ac:dyDescent="0.35">
      <c r="V7756" s="5" t="str">
        <f t="shared" si="121"/>
        <v/>
      </c>
    </row>
    <row r="7757" spans="22:22" x14ac:dyDescent="0.35">
      <c r="V7757" s="5" t="str">
        <f t="shared" si="121"/>
        <v/>
      </c>
    </row>
    <row r="7758" spans="22:22" x14ac:dyDescent="0.35">
      <c r="V7758" s="5" t="str">
        <f t="shared" si="121"/>
        <v/>
      </c>
    </row>
    <row r="7759" spans="22:22" x14ac:dyDescent="0.35">
      <c r="V7759" s="5" t="str">
        <f t="shared" si="121"/>
        <v/>
      </c>
    </row>
    <row r="7760" spans="22:22" x14ac:dyDescent="0.35">
      <c r="V7760" s="5" t="str">
        <f t="shared" si="121"/>
        <v/>
      </c>
    </row>
    <row r="7761" spans="22:22" x14ac:dyDescent="0.35">
      <c r="V7761" s="5" t="str">
        <f t="shared" si="121"/>
        <v/>
      </c>
    </row>
    <row r="7762" spans="22:22" x14ac:dyDescent="0.35">
      <c r="V7762" s="5" t="str">
        <f t="shared" si="121"/>
        <v/>
      </c>
    </row>
    <row r="7763" spans="22:22" x14ac:dyDescent="0.35">
      <c r="V7763" s="5" t="str">
        <f t="shared" si="121"/>
        <v/>
      </c>
    </row>
    <row r="7764" spans="22:22" x14ac:dyDescent="0.35">
      <c r="V7764" s="5" t="str">
        <f t="shared" si="121"/>
        <v/>
      </c>
    </row>
    <row r="7765" spans="22:22" x14ac:dyDescent="0.35">
      <c r="V7765" s="5" t="str">
        <f t="shared" si="121"/>
        <v/>
      </c>
    </row>
    <row r="7766" spans="22:22" x14ac:dyDescent="0.35">
      <c r="V7766" s="5" t="str">
        <f t="shared" si="121"/>
        <v/>
      </c>
    </row>
    <row r="7767" spans="22:22" x14ac:dyDescent="0.35">
      <c r="V7767" s="5" t="str">
        <f t="shared" si="121"/>
        <v/>
      </c>
    </row>
    <row r="7768" spans="22:22" x14ac:dyDescent="0.35">
      <c r="V7768" s="5" t="str">
        <f t="shared" si="121"/>
        <v/>
      </c>
    </row>
    <row r="7769" spans="22:22" x14ac:dyDescent="0.35">
      <c r="V7769" s="5" t="str">
        <f t="shared" si="121"/>
        <v/>
      </c>
    </row>
    <row r="7770" spans="22:22" x14ac:dyDescent="0.35">
      <c r="V7770" s="5" t="str">
        <f t="shared" si="121"/>
        <v/>
      </c>
    </row>
    <row r="7771" spans="22:22" x14ac:dyDescent="0.35">
      <c r="V7771" s="5" t="str">
        <f t="shared" si="121"/>
        <v/>
      </c>
    </row>
    <row r="7772" spans="22:22" x14ac:dyDescent="0.35">
      <c r="V7772" s="5" t="str">
        <f t="shared" si="121"/>
        <v/>
      </c>
    </row>
    <row r="7773" spans="22:22" x14ac:dyDescent="0.35">
      <c r="V7773" s="5" t="str">
        <f t="shared" si="121"/>
        <v/>
      </c>
    </row>
    <row r="7774" spans="22:22" x14ac:dyDescent="0.35">
      <c r="V7774" s="5" t="str">
        <f t="shared" si="121"/>
        <v/>
      </c>
    </row>
    <row r="7775" spans="22:22" x14ac:dyDescent="0.35">
      <c r="V7775" s="5" t="str">
        <f t="shared" si="121"/>
        <v/>
      </c>
    </row>
    <row r="7776" spans="22:22" x14ac:dyDescent="0.35">
      <c r="V7776" s="5" t="str">
        <f t="shared" si="121"/>
        <v/>
      </c>
    </row>
    <row r="7777" spans="22:22" x14ac:dyDescent="0.35">
      <c r="V7777" s="5" t="str">
        <f t="shared" si="121"/>
        <v/>
      </c>
    </row>
    <row r="7778" spans="22:22" x14ac:dyDescent="0.35">
      <c r="V7778" s="5" t="str">
        <f t="shared" si="121"/>
        <v/>
      </c>
    </row>
    <row r="7779" spans="22:22" x14ac:dyDescent="0.35">
      <c r="V7779" s="5" t="str">
        <f t="shared" si="121"/>
        <v/>
      </c>
    </row>
    <row r="7780" spans="22:22" x14ac:dyDescent="0.35">
      <c r="V7780" s="5" t="str">
        <f t="shared" si="121"/>
        <v/>
      </c>
    </row>
    <row r="7781" spans="22:22" x14ac:dyDescent="0.35">
      <c r="V7781" s="5" t="str">
        <f t="shared" si="121"/>
        <v/>
      </c>
    </row>
    <row r="7782" spans="22:22" x14ac:dyDescent="0.35">
      <c r="V7782" s="5" t="str">
        <f t="shared" si="121"/>
        <v/>
      </c>
    </row>
    <row r="7783" spans="22:22" x14ac:dyDescent="0.35">
      <c r="V7783" s="5" t="str">
        <f t="shared" si="121"/>
        <v/>
      </c>
    </row>
    <row r="7784" spans="22:22" x14ac:dyDescent="0.35">
      <c r="V7784" s="5" t="str">
        <f t="shared" si="121"/>
        <v/>
      </c>
    </row>
    <row r="7785" spans="22:22" x14ac:dyDescent="0.35">
      <c r="V7785" s="5" t="str">
        <f t="shared" si="121"/>
        <v/>
      </c>
    </row>
    <row r="7786" spans="22:22" x14ac:dyDescent="0.35">
      <c r="V7786" s="5" t="str">
        <f t="shared" si="121"/>
        <v/>
      </c>
    </row>
    <row r="7787" spans="22:22" x14ac:dyDescent="0.35">
      <c r="V7787" s="5" t="str">
        <f t="shared" si="121"/>
        <v/>
      </c>
    </row>
    <row r="7788" spans="22:22" x14ac:dyDescent="0.35">
      <c r="V7788" s="5" t="str">
        <f t="shared" si="121"/>
        <v/>
      </c>
    </row>
    <row r="7789" spans="22:22" x14ac:dyDescent="0.35">
      <c r="V7789" s="5" t="str">
        <f t="shared" si="121"/>
        <v/>
      </c>
    </row>
    <row r="7790" spans="22:22" x14ac:dyDescent="0.35">
      <c r="V7790" s="5" t="str">
        <f t="shared" si="121"/>
        <v/>
      </c>
    </row>
    <row r="7791" spans="22:22" x14ac:dyDescent="0.35">
      <c r="V7791" s="5" t="str">
        <f t="shared" si="121"/>
        <v/>
      </c>
    </row>
    <row r="7792" spans="22:22" x14ac:dyDescent="0.35">
      <c r="V7792" s="5" t="str">
        <f t="shared" si="121"/>
        <v/>
      </c>
    </row>
    <row r="7793" spans="22:22" x14ac:dyDescent="0.35">
      <c r="V7793" s="5" t="str">
        <f t="shared" si="121"/>
        <v/>
      </c>
    </row>
    <row r="7794" spans="22:22" x14ac:dyDescent="0.35">
      <c r="V7794" s="5" t="str">
        <f t="shared" si="121"/>
        <v/>
      </c>
    </row>
    <row r="7795" spans="22:22" x14ac:dyDescent="0.35">
      <c r="V7795" s="5" t="str">
        <f t="shared" si="121"/>
        <v/>
      </c>
    </row>
    <row r="7796" spans="22:22" x14ac:dyDescent="0.35">
      <c r="V7796" s="5" t="str">
        <f t="shared" si="121"/>
        <v/>
      </c>
    </row>
    <row r="7797" spans="22:22" x14ac:dyDescent="0.35">
      <c r="V7797" s="5" t="str">
        <f t="shared" si="121"/>
        <v/>
      </c>
    </row>
    <row r="7798" spans="22:22" x14ac:dyDescent="0.35">
      <c r="V7798" s="5" t="str">
        <f t="shared" si="121"/>
        <v/>
      </c>
    </row>
    <row r="7799" spans="22:22" x14ac:dyDescent="0.35">
      <c r="V7799" s="5" t="str">
        <f t="shared" si="121"/>
        <v/>
      </c>
    </row>
    <row r="7800" spans="22:22" x14ac:dyDescent="0.35">
      <c r="V7800" s="5" t="str">
        <f t="shared" si="121"/>
        <v/>
      </c>
    </row>
    <row r="7801" spans="22:22" x14ac:dyDescent="0.35">
      <c r="V7801" s="5" t="str">
        <f t="shared" si="121"/>
        <v/>
      </c>
    </row>
    <row r="7802" spans="22:22" x14ac:dyDescent="0.35">
      <c r="V7802" s="5" t="str">
        <f t="shared" si="121"/>
        <v/>
      </c>
    </row>
    <row r="7803" spans="22:22" x14ac:dyDescent="0.35">
      <c r="V7803" s="5" t="str">
        <f t="shared" si="121"/>
        <v/>
      </c>
    </row>
    <row r="7804" spans="22:22" x14ac:dyDescent="0.35">
      <c r="V7804" s="5" t="str">
        <f t="shared" si="121"/>
        <v/>
      </c>
    </row>
    <row r="7805" spans="22:22" x14ac:dyDescent="0.35">
      <c r="V7805" s="5" t="str">
        <f t="shared" si="121"/>
        <v/>
      </c>
    </row>
    <row r="7806" spans="22:22" x14ac:dyDescent="0.35">
      <c r="V7806" s="5" t="str">
        <f t="shared" si="121"/>
        <v/>
      </c>
    </row>
    <row r="7807" spans="22:22" x14ac:dyDescent="0.35">
      <c r="V7807" s="5" t="str">
        <f t="shared" si="121"/>
        <v/>
      </c>
    </row>
    <row r="7808" spans="22:22" x14ac:dyDescent="0.35">
      <c r="V7808" s="5" t="str">
        <f t="shared" si="121"/>
        <v/>
      </c>
    </row>
    <row r="7809" spans="22:22" x14ac:dyDescent="0.35">
      <c r="V7809" s="5" t="str">
        <f t="shared" si="121"/>
        <v/>
      </c>
    </row>
    <row r="7810" spans="22:22" x14ac:dyDescent="0.35">
      <c r="V7810" s="5" t="str">
        <f t="shared" ref="V7810:V7873" si="122">TRIM(CLEAN(SUBSTITUTE(A7810,CHAR(160)," ")))</f>
        <v/>
      </c>
    </row>
    <row r="7811" spans="22:22" x14ac:dyDescent="0.35">
      <c r="V7811" s="5" t="str">
        <f t="shared" si="122"/>
        <v/>
      </c>
    </row>
    <row r="7812" spans="22:22" x14ac:dyDescent="0.35">
      <c r="V7812" s="5" t="str">
        <f t="shared" si="122"/>
        <v/>
      </c>
    </row>
    <row r="7813" spans="22:22" x14ac:dyDescent="0.35">
      <c r="V7813" s="5" t="str">
        <f t="shared" si="122"/>
        <v/>
      </c>
    </row>
    <row r="7814" spans="22:22" x14ac:dyDescent="0.35">
      <c r="V7814" s="5" t="str">
        <f t="shared" si="122"/>
        <v/>
      </c>
    </row>
    <row r="7815" spans="22:22" x14ac:dyDescent="0.35">
      <c r="V7815" s="5" t="str">
        <f t="shared" si="122"/>
        <v/>
      </c>
    </row>
    <row r="7816" spans="22:22" x14ac:dyDescent="0.35">
      <c r="V7816" s="5" t="str">
        <f t="shared" si="122"/>
        <v/>
      </c>
    </row>
    <row r="7817" spans="22:22" x14ac:dyDescent="0.35">
      <c r="V7817" s="5" t="str">
        <f t="shared" si="122"/>
        <v/>
      </c>
    </row>
    <row r="7818" spans="22:22" x14ac:dyDescent="0.35">
      <c r="V7818" s="5" t="str">
        <f t="shared" si="122"/>
        <v/>
      </c>
    </row>
    <row r="7819" spans="22:22" x14ac:dyDescent="0.35">
      <c r="V7819" s="5" t="str">
        <f t="shared" si="122"/>
        <v/>
      </c>
    </row>
    <row r="7820" spans="22:22" x14ac:dyDescent="0.35">
      <c r="V7820" s="5" t="str">
        <f t="shared" si="122"/>
        <v/>
      </c>
    </row>
    <row r="7821" spans="22:22" x14ac:dyDescent="0.35">
      <c r="V7821" s="5" t="str">
        <f t="shared" si="122"/>
        <v/>
      </c>
    </row>
    <row r="7822" spans="22:22" x14ac:dyDescent="0.35">
      <c r="V7822" s="5" t="str">
        <f t="shared" si="122"/>
        <v/>
      </c>
    </row>
    <row r="7823" spans="22:22" x14ac:dyDescent="0.35">
      <c r="V7823" s="5" t="str">
        <f t="shared" si="122"/>
        <v/>
      </c>
    </row>
    <row r="7824" spans="22:22" x14ac:dyDescent="0.35">
      <c r="V7824" s="5" t="str">
        <f t="shared" si="122"/>
        <v/>
      </c>
    </row>
    <row r="7825" spans="22:22" x14ac:dyDescent="0.35">
      <c r="V7825" s="5" t="str">
        <f t="shared" si="122"/>
        <v/>
      </c>
    </row>
    <row r="7826" spans="22:22" x14ac:dyDescent="0.35">
      <c r="V7826" s="5" t="str">
        <f t="shared" si="122"/>
        <v/>
      </c>
    </row>
    <row r="7827" spans="22:22" x14ac:dyDescent="0.35">
      <c r="V7827" s="5" t="str">
        <f t="shared" si="122"/>
        <v/>
      </c>
    </row>
    <row r="7828" spans="22:22" x14ac:dyDescent="0.35">
      <c r="V7828" s="5" t="str">
        <f t="shared" si="122"/>
        <v/>
      </c>
    </row>
    <row r="7829" spans="22:22" x14ac:dyDescent="0.35">
      <c r="V7829" s="5" t="str">
        <f t="shared" si="122"/>
        <v/>
      </c>
    </row>
    <row r="7830" spans="22:22" x14ac:dyDescent="0.35">
      <c r="V7830" s="5" t="str">
        <f t="shared" si="122"/>
        <v/>
      </c>
    </row>
    <row r="7831" spans="22:22" x14ac:dyDescent="0.35">
      <c r="V7831" s="5" t="str">
        <f t="shared" si="122"/>
        <v/>
      </c>
    </row>
    <row r="7832" spans="22:22" x14ac:dyDescent="0.35">
      <c r="V7832" s="5" t="str">
        <f t="shared" si="122"/>
        <v/>
      </c>
    </row>
    <row r="7833" spans="22:22" x14ac:dyDescent="0.35">
      <c r="V7833" s="5" t="str">
        <f t="shared" si="122"/>
        <v/>
      </c>
    </row>
    <row r="7834" spans="22:22" x14ac:dyDescent="0.35">
      <c r="V7834" s="5" t="str">
        <f t="shared" si="122"/>
        <v/>
      </c>
    </row>
    <row r="7835" spans="22:22" x14ac:dyDescent="0.35">
      <c r="V7835" s="5" t="str">
        <f t="shared" si="122"/>
        <v/>
      </c>
    </row>
    <row r="7836" spans="22:22" x14ac:dyDescent="0.35">
      <c r="V7836" s="5" t="str">
        <f t="shared" si="122"/>
        <v/>
      </c>
    </row>
    <row r="7837" spans="22:22" x14ac:dyDescent="0.35">
      <c r="V7837" s="5" t="str">
        <f t="shared" si="122"/>
        <v/>
      </c>
    </row>
    <row r="7838" spans="22:22" x14ac:dyDescent="0.35">
      <c r="V7838" s="5" t="str">
        <f t="shared" si="122"/>
        <v/>
      </c>
    </row>
    <row r="7839" spans="22:22" x14ac:dyDescent="0.35">
      <c r="V7839" s="5" t="str">
        <f t="shared" si="122"/>
        <v/>
      </c>
    </row>
    <row r="7840" spans="22:22" x14ac:dyDescent="0.35">
      <c r="V7840" s="5" t="str">
        <f t="shared" si="122"/>
        <v/>
      </c>
    </row>
    <row r="7841" spans="22:22" x14ac:dyDescent="0.35">
      <c r="V7841" s="5" t="str">
        <f t="shared" si="122"/>
        <v/>
      </c>
    </row>
    <row r="7842" spans="22:22" x14ac:dyDescent="0.35">
      <c r="V7842" s="5" t="str">
        <f t="shared" si="122"/>
        <v/>
      </c>
    </row>
    <row r="7843" spans="22:22" x14ac:dyDescent="0.35">
      <c r="V7843" s="5" t="str">
        <f t="shared" si="122"/>
        <v/>
      </c>
    </row>
    <row r="7844" spans="22:22" x14ac:dyDescent="0.35">
      <c r="V7844" s="5" t="str">
        <f t="shared" si="122"/>
        <v/>
      </c>
    </row>
    <row r="7845" spans="22:22" x14ac:dyDescent="0.35">
      <c r="V7845" s="5" t="str">
        <f t="shared" si="122"/>
        <v/>
      </c>
    </row>
    <row r="7846" spans="22:22" x14ac:dyDescent="0.35">
      <c r="V7846" s="5" t="str">
        <f t="shared" si="122"/>
        <v/>
      </c>
    </row>
    <row r="7847" spans="22:22" x14ac:dyDescent="0.35">
      <c r="V7847" s="5" t="str">
        <f t="shared" si="122"/>
        <v/>
      </c>
    </row>
    <row r="7848" spans="22:22" x14ac:dyDescent="0.35">
      <c r="V7848" s="5" t="str">
        <f t="shared" si="122"/>
        <v/>
      </c>
    </row>
    <row r="7849" spans="22:22" x14ac:dyDescent="0.35">
      <c r="V7849" s="5" t="str">
        <f t="shared" si="122"/>
        <v/>
      </c>
    </row>
    <row r="7850" spans="22:22" x14ac:dyDescent="0.35">
      <c r="V7850" s="5" t="str">
        <f t="shared" si="122"/>
        <v/>
      </c>
    </row>
    <row r="7851" spans="22:22" x14ac:dyDescent="0.35">
      <c r="V7851" s="5" t="str">
        <f t="shared" si="122"/>
        <v/>
      </c>
    </row>
    <row r="7852" spans="22:22" x14ac:dyDescent="0.35">
      <c r="V7852" s="5" t="str">
        <f t="shared" si="122"/>
        <v/>
      </c>
    </row>
    <row r="7853" spans="22:22" x14ac:dyDescent="0.35">
      <c r="V7853" s="5" t="str">
        <f t="shared" si="122"/>
        <v/>
      </c>
    </row>
    <row r="7854" spans="22:22" x14ac:dyDescent="0.35">
      <c r="V7854" s="5" t="str">
        <f t="shared" si="122"/>
        <v/>
      </c>
    </row>
    <row r="7855" spans="22:22" x14ac:dyDescent="0.35">
      <c r="V7855" s="5" t="str">
        <f t="shared" si="122"/>
        <v/>
      </c>
    </row>
    <row r="7856" spans="22:22" x14ac:dyDescent="0.35">
      <c r="V7856" s="5" t="str">
        <f t="shared" si="122"/>
        <v/>
      </c>
    </row>
    <row r="7857" spans="22:22" x14ac:dyDescent="0.35">
      <c r="V7857" s="5" t="str">
        <f t="shared" si="122"/>
        <v/>
      </c>
    </row>
    <row r="7858" spans="22:22" x14ac:dyDescent="0.35">
      <c r="V7858" s="5" t="str">
        <f t="shared" si="122"/>
        <v/>
      </c>
    </row>
    <row r="7859" spans="22:22" x14ac:dyDescent="0.35">
      <c r="V7859" s="5" t="str">
        <f t="shared" si="122"/>
        <v/>
      </c>
    </row>
    <row r="7860" spans="22:22" x14ac:dyDescent="0.35">
      <c r="V7860" s="5" t="str">
        <f t="shared" si="122"/>
        <v/>
      </c>
    </row>
    <row r="7861" spans="22:22" x14ac:dyDescent="0.35">
      <c r="V7861" s="5" t="str">
        <f t="shared" si="122"/>
        <v/>
      </c>
    </row>
    <row r="7862" spans="22:22" x14ac:dyDescent="0.35">
      <c r="V7862" s="5" t="str">
        <f t="shared" si="122"/>
        <v/>
      </c>
    </row>
    <row r="7863" spans="22:22" x14ac:dyDescent="0.35">
      <c r="V7863" s="5" t="str">
        <f t="shared" si="122"/>
        <v/>
      </c>
    </row>
    <row r="7864" spans="22:22" x14ac:dyDescent="0.35">
      <c r="V7864" s="5" t="str">
        <f t="shared" si="122"/>
        <v/>
      </c>
    </row>
    <row r="7865" spans="22:22" x14ac:dyDescent="0.35">
      <c r="V7865" s="5" t="str">
        <f t="shared" si="122"/>
        <v/>
      </c>
    </row>
    <row r="7866" spans="22:22" x14ac:dyDescent="0.35">
      <c r="V7866" s="5" t="str">
        <f t="shared" si="122"/>
        <v/>
      </c>
    </row>
    <row r="7867" spans="22:22" x14ac:dyDescent="0.35">
      <c r="V7867" s="5" t="str">
        <f t="shared" si="122"/>
        <v/>
      </c>
    </row>
    <row r="7868" spans="22:22" x14ac:dyDescent="0.35">
      <c r="V7868" s="5" t="str">
        <f t="shared" si="122"/>
        <v/>
      </c>
    </row>
    <row r="7869" spans="22:22" x14ac:dyDescent="0.35">
      <c r="V7869" s="5" t="str">
        <f t="shared" si="122"/>
        <v/>
      </c>
    </row>
    <row r="7870" spans="22:22" x14ac:dyDescent="0.35">
      <c r="V7870" s="5" t="str">
        <f t="shared" si="122"/>
        <v/>
      </c>
    </row>
    <row r="7871" spans="22:22" x14ac:dyDescent="0.35">
      <c r="V7871" s="5" t="str">
        <f t="shared" si="122"/>
        <v/>
      </c>
    </row>
    <row r="7872" spans="22:22" x14ac:dyDescent="0.35">
      <c r="V7872" s="5" t="str">
        <f t="shared" si="122"/>
        <v/>
      </c>
    </row>
    <row r="7873" spans="22:22" x14ac:dyDescent="0.35">
      <c r="V7873" s="5" t="str">
        <f t="shared" si="122"/>
        <v/>
      </c>
    </row>
    <row r="7874" spans="22:22" x14ac:dyDescent="0.35">
      <c r="V7874" s="5" t="str">
        <f t="shared" ref="V7874:V7937" si="123">TRIM(CLEAN(SUBSTITUTE(A7874,CHAR(160)," ")))</f>
        <v/>
      </c>
    </row>
    <row r="7875" spans="22:22" x14ac:dyDescent="0.35">
      <c r="V7875" s="5" t="str">
        <f t="shared" si="123"/>
        <v/>
      </c>
    </row>
    <row r="7876" spans="22:22" x14ac:dyDescent="0.35">
      <c r="V7876" s="5" t="str">
        <f t="shared" si="123"/>
        <v/>
      </c>
    </row>
    <row r="7877" spans="22:22" x14ac:dyDescent="0.35">
      <c r="V7877" s="5" t="str">
        <f t="shared" si="123"/>
        <v/>
      </c>
    </row>
    <row r="7878" spans="22:22" x14ac:dyDescent="0.35">
      <c r="V7878" s="5" t="str">
        <f t="shared" si="123"/>
        <v/>
      </c>
    </row>
    <row r="7879" spans="22:22" x14ac:dyDescent="0.35">
      <c r="V7879" s="5" t="str">
        <f t="shared" si="123"/>
        <v/>
      </c>
    </row>
    <row r="7880" spans="22:22" x14ac:dyDescent="0.35">
      <c r="V7880" s="5" t="str">
        <f t="shared" si="123"/>
        <v/>
      </c>
    </row>
    <row r="7881" spans="22:22" x14ac:dyDescent="0.35">
      <c r="V7881" s="5" t="str">
        <f t="shared" si="123"/>
        <v/>
      </c>
    </row>
    <row r="7882" spans="22:22" x14ac:dyDescent="0.35">
      <c r="V7882" s="5" t="str">
        <f t="shared" si="123"/>
        <v/>
      </c>
    </row>
    <row r="7883" spans="22:22" x14ac:dyDescent="0.35">
      <c r="V7883" s="5" t="str">
        <f t="shared" si="123"/>
        <v/>
      </c>
    </row>
    <row r="7884" spans="22:22" x14ac:dyDescent="0.35">
      <c r="V7884" s="5" t="str">
        <f t="shared" si="123"/>
        <v/>
      </c>
    </row>
    <row r="7885" spans="22:22" x14ac:dyDescent="0.35">
      <c r="V7885" s="5" t="str">
        <f t="shared" si="123"/>
        <v/>
      </c>
    </row>
    <row r="7886" spans="22:22" x14ac:dyDescent="0.35">
      <c r="V7886" s="5" t="str">
        <f t="shared" si="123"/>
        <v/>
      </c>
    </row>
    <row r="7887" spans="22:22" x14ac:dyDescent="0.35">
      <c r="V7887" s="5" t="str">
        <f t="shared" si="123"/>
        <v/>
      </c>
    </row>
    <row r="7888" spans="22:22" x14ac:dyDescent="0.35">
      <c r="V7888" s="5" t="str">
        <f t="shared" si="123"/>
        <v/>
      </c>
    </row>
    <row r="7889" spans="22:22" x14ac:dyDescent="0.35">
      <c r="V7889" s="5" t="str">
        <f t="shared" si="123"/>
        <v/>
      </c>
    </row>
    <row r="7890" spans="22:22" x14ac:dyDescent="0.35">
      <c r="V7890" s="5" t="str">
        <f t="shared" si="123"/>
        <v/>
      </c>
    </row>
    <row r="7891" spans="22:22" x14ac:dyDescent="0.35">
      <c r="V7891" s="5" t="str">
        <f t="shared" si="123"/>
        <v/>
      </c>
    </row>
    <row r="7892" spans="22:22" x14ac:dyDescent="0.35">
      <c r="V7892" s="5" t="str">
        <f t="shared" si="123"/>
        <v/>
      </c>
    </row>
    <row r="7893" spans="22:22" x14ac:dyDescent="0.35">
      <c r="V7893" s="5" t="str">
        <f t="shared" si="123"/>
        <v/>
      </c>
    </row>
    <row r="7894" spans="22:22" x14ac:dyDescent="0.35">
      <c r="V7894" s="5" t="str">
        <f t="shared" si="123"/>
        <v/>
      </c>
    </row>
    <row r="7895" spans="22:22" x14ac:dyDescent="0.35">
      <c r="V7895" s="5" t="str">
        <f t="shared" si="123"/>
        <v/>
      </c>
    </row>
    <row r="7896" spans="22:22" x14ac:dyDescent="0.35">
      <c r="V7896" s="5" t="str">
        <f t="shared" si="123"/>
        <v/>
      </c>
    </row>
    <row r="7897" spans="22:22" x14ac:dyDescent="0.35">
      <c r="V7897" s="5" t="str">
        <f t="shared" si="123"/>
        <v/>
      </c>
    </row>
    <row r="7898" spans="22:22" x14ac:dyDescent="0.35">
      <c r="V7898" s="5" t="str">
        <f t="shared" si="123"/>
        <v/>
      </c>
    </row>
    <row r="7899" spans="22:22" x14ac:dyDescent="0.35">
      <c r="V7899" s="5" t="str">
        <f t="shared" si="123"/>
        <v/>
      </c>
    </row>
    <row r="7900" spans="22:22" x14ac:dyDescent="0.35">
      <c r="V7900" s="5" t="str">
        <f t="shared" si="123"/>
        <v/>
      </c>
    </row>
    <row r="7901" spans="22:22" x14ac:dyDescent="0.35">
      <c r="V7901" s="5" t="str">
        <f t="shared" si="123"/>
        <v/>
      </c>
    </row>
    <row r="7902" spans="22:22" x14ac:dyDescent="0.35">
      <c r="V7902" s="5" t="str">
        <f t="shared" si="123"/>
        <v/>
      </c>
    </row>
    <row r="7903" spans="22:22" x14ac:dyDescent="0.35">
      <c r="V7903" s="5" t="str">
        <f t="shared" si="123"/>
        <v/>
      </c>
    </row>
    <row r="7904" spans="22:22" x14ac:dyDescent="0.35">
      <c r="V7904" s="5" t="str">
        <f t="shared" si="123"/>
        <v/>
      </c>
    </row>
    <row r="7905" spans="22:22" x14ac:dyDescent="0.35">
      <c r="V7905" s="5" t="str">
        <f t="shared" si="123"/>
        <v/>
      </c>
    </row>
    <row r="7906" spans="22:22" x14ac:dyDescent="0.35">
      <c r="V7906" s="5" t="str">
        <f t="shared" si="123"/>
        <v/>
      </c>
    </row>
    <row r="7907" spans="22:22" x14ac:dyDescent="0.35">
      <c r="V7907" s="5" t="str">
        <f t="shared" si="123"/>
        <v/>
      </c>
    </row>
    <row r="7908" spans="22:22" x14ac:dyDescent="0.35">
      <c r="V7908" s="5" t="str">
        <f t="shared" si="123"/>
        <v/>
      </c>
    </row>
    <row r="7909" spans="22:22" x14ac:dyDescent="0.35">
      <c r="V7909" s="5" t="str">
        <f t="shared" si="123"/>
        <v/>
      </c>
    </row>
    <row r="7910" spans="22:22" x14ac:dyDescent="0.35">
      <c r="V7910" s="5" t="str">
        <f t="shared" si="123"/>
        <v/>
      </c>
    </row>
    <row r="7911" spans="22:22" x14ac:dyDescent="0.35">
      <c r="V7911" s="5" t="str">
        <f t="shared" si="123"/>
        <v/>
      </c>
    </row>
    <row r="7912" spans="22:22" x14ac:dyDescent="0.35">
      <c r="V7912" s="5" t="str">
        <f t="shared" si="123"/>
        <v/>
      </c>
    </row>
    <row r="7913" spans="22:22" x14ac:dyDescent="0.35">
      <c r="V7913" s="5" t="str">
        <f t="shared" si="123"/>
        <v/>
      </c>
    </row>
    <row r="7914" spans="22:22" x14ac:dyDescent="0.35">
      <c r="V7914" s="5" t="str">
        <f t="shared" si="123"/>
        <v/>
      </c>
    </row>
    <row r="7915" spans="22:22" x14ac:dyDescent="0.35">
      <c r="V7915" s="5" t="str">
        <f t="shared" si="123"/>
        <v/>
      </c>
    </row>
    <row r="7916" spans="22:22" x14ac:dyDescent="0.35">
      <c r="V7916" s="5" t="str">
        <f t="shared" si="123"/>
        <v/>
      </c>
    </row>
    <row r="7917" spans="22:22" x14ac:dyDescent="0.35">
      <c r="V7917" s="5" t="str">
        <f t="shared" si="123"/>
        <v/>
      </c>
    </row>
    <row r="7918" spans="22:22" x14ac:dyDescent="0.35">
      <c r="V7918" s="5" t="str">
        <f t="shared" si="123"/>
        <v/>
      </c>
    </row>
    <row r="7919" spans="22:22" x14ac:dyDescent="0.35">
      <c r="V7919" s="5" t="str">
        <f t="shared" si="123"/>
        <v/>
      </c>
    </row>
    <row r="7920" spans="22:22" x14ac:dyDescent="0.35">
      <c r="V7920" s="5" t="str">
        <f t="shared" si="123"/>
        <v/>
      </c>
    </row>
    <row r="7921" spans="22:22" x14ac:dyDescent="0.35">
      <c r="V7921" s="5" t="str">
        <f t="shared" si="123"/>
        <v/>
      </c>
    </row>
    <row r="7922" spans="22:22" x14ac:dyDescent="0.35">
      <c r="V7922" s="5" t="str">
        <f t="shared" si="123"/>
        <v/>
      </c>
    </row>
    <row r="7923" spans="22:22" x14ac:dyDescent="0.35">
      <c r="V7923" s="5" t="str">
        <f t="shared" si="123"/>
        <v/>
      </c>
    </row>
    <row r="7924" spans="22:22" x14ac:dyDescent="0.35">
      <c r="V7924" s="5" t="str">
        <f t="shared" si="123"/>
        <v/>
      </c>
    </row>
    <row r="7925" spans="22:22" x14ac:dyDescent="0.35">
      <c r="V7925" s="5" t="str">
        <f t="shared" si="123"/>
        <v/>
      </c>
    </row>
    <row r="7926" spans="22:22" x14ac:dyDescent="0.35">
      <c r="V7926" s="5" t="str">
        <f t="shared" si="123"/>
        <v/>
      </c>
    </row>
    <row r="7927" spans="22:22" x14ac:dyDescent="0.35">
      <c r="V7927" s="5" t="str">
        <f t="shared" si="123"/>
        <v/>
      </c>
    </row>
    <row r="7928" spans="22:22" x14ac:dyDescent="0.35">
      <c r="V7928" s="5" t="str">
        <f t="shared" si="123"/>
        <v/>
      </c>
    </row>
    <row r="7929" spans="22:22" x14ac:dyDescent="0.35">
      <c r="V7929" s="5" t="str">
        <f t="shared" si="123"/>
        <v/>
      </c>
    </row>
    <row r="7930" spans="22:22" x14ac:dyDescent="0.35">
      <c r="V7930" s="5" t="str">
        <f t="shared" si="123"/>
        <v/>
      </c>
    </row>
    <row r="7931" spans="22:22" x14ac:dyDescent="0.35">
      <c r="V7931" s="5" t="str">
        <f t="shared" si="123"/>
        <v/>
      </c>
    </row>
    <row r="7932" spans="22:22" x14ac:dyDescent="0.35">
      <c r="V7932" s="5" t="str">
        <f t="shared" si="123"/>
        <v/>
      </c>
    </row>
    <row r="7933" spans="22:22" x14ac:dyDescent="0.35">
      <c r="V7933" s="5" t="str">
        <f t="shared" si="123"/>
        <v/>
      </c>
    </row>
    <row r="7934" spans="22:22" x14ac:dyDescent="0.35">
      <c r="V7934" s="5" t="str">
        <f t="shared" si="123"/>
        <v/>
      </c>
    </row>
    <row r="7935" spans="22:22" x14ac:dyDescent="0.35">
      <c r="V7935" s="5" t="str">
        <f t="shared" si="123"/>
        <v/>
      </c>
    </row>
    <row r="7936" spans="22:22" x14ac:dyDescent="0.35">
      <c r="V7936" s="5" t="str">
        <f t="shared" si="123"/>
        <v/>
      </c>
    </row>
    <row r="7937" spans="22:22" x14ac:dyDescent="0.35">
      <c r="V7937" s="5" t="str">
        <f t="shared" si="123"/>
        <v/>
      </c>
    </row>
    <row r="7938" spans="22:22" x14ac:dyDescent="0.35">
      <c r="V7938" s="5" t="str">
        <f t="shared" ref="V7938:V8001" si="124">TRIM(CLEAN(SUBSTITUTE(A7938,CHAR(160)," ")))</f>
        <v/>
      </c>
    </row>
    <row r="7939" spans="22:22" x14ac:dyDescent="0.35">
      <c r="V7939" s="5" t="str">
        <f t="shared" si="124"/>
        <v/>
      </c>
    </row>
    <row r="7940" spans="22:22" x14ac:dyDescent="0.35">
      <c r="V7940" s="5" t="str">
        <f t="shared" si="124"/>
        <v/>
      </c>
    </row>
    <row r="7941" spans="22:22" x14ac:dyDescent="0.35">
      <c r="V7941" s="5" t="str">
        <f t="shared" si="124"/>
        <v/>
      </c>
    </row>
    <row r="7942" spans="22:22" x14ac:dyDescent="0.35">
      <c r="V7942" s="5" t="str">
        <f t="shared" si="124"/>
        <v/>
      </c>
    </row>
    <row r="7943" spans="22:22" x14ac:dyDescent="0.35">
      <c r="V7943" s="5" t="str">
        <f t="shared" si="124"/>
        <v/>
      </c>
    </row>
    <row r="7944" spans="22:22" x14ac:dyDescent="0.35">
      <c r="V7944" s="5" t="str">
        <f t="shared" si="124"/>
        <v/>
      </c>
    </row>
    <row r="7945" spans="22:22" x14ac:dyDescent="0.35">
      <c r="V7945" s="5" t="str">
        <f t="shared" si="124"/>
        <v/>
      </c>
    </row>
    <row r="7946" spans="22:22" x14ac:dyDescent="0.35">
      <c r="V7946" s="5" t="str">
        <f t="shared" si="124"/>
        <v/>
      </c>
    </row>
    <row r="7947" spans="22:22" x14ac:dyDescent="0.35">
      <c r="V7947" s="5" t="str">
        <f t="shared" si="124"/>
        <v/>
      </c>
    </row>
    <row r="7948" spans="22:22" x14ac:dyDescent="0.35">
      <c r="V7948" s="5" t="str">
        <f t="shared" si="124"/>
        <v/>
      </c>
    </row>
    <row r="7949" spans="22:22" x14ac:dyDescent="0.35">
      <c r="V7949" s="5" t="str">
        <f t="shared" si="124"/>
        <v/>
      </c>
    </row>
    <row r="7950" spans="22:22" x14ac:dyDescent="0.35">
      <c r="V7950" s="5" t="str">
        <f t="shared" si="124"/>
        <v/>
      </c>
    </row>
    <row r="7951" spans="22:22" x14ac:dyDescent="0.35">
      <c r="V7951" s="5" t="str">
        <f t="shared" si="124"/>
        <v/>
      </c>
    </row>
    <row r="7952" spans="22:22" x14ac:dyDescent="0.35">
      <c r="V7952" s="5" t="str">
        <f t="shared" si="124"/>
        <v/>
      </c>
    </row>
    <row r="7953" spans="22:22" x14ac:dyDescent="0.35">
      <c r="V7953" s="5" t="str">
        <f t="shared" si="124"/>
        <v/>
      </c>
    </row>
    <row r="7954" spans="22:22" x14ac:dyDescent="0.35">
      <c r="V7954" s="5" t="str">
        <f t="shared" si="124"/>
        <v/>
      </c>
    </row>
    <row r="7955" spans="22:22" x14ac:dyDescent="0.35">
      <c r="V7955" s="5" t="str">
        <f t="shared" si="124"/>
        <v/>
      </c>
    </row>
    <row r="7956" spans="22:22" x14ac:dyDescent="0.35">
      <c r="V7956" s="5" t="str">
        <f t="shared" si="124"/>
        <v/>
      </c>
    </row>
    <row r="7957" spans="22:22" x14ac:dyDescent="0.35">
      <c r="V7957" s="5" t="str">
        <f t="shared" si="124"/>
        <v/>
      </c>
    </row>
    <row r="7958" spans="22:22" x14ac:dyDescent="0.35">
      <c r="V7958" s="5" t="str">
        <f t="shared" si="124"/>
        <v/>
      </c>
    </row>
    <row r="7959" spans="22:22" x14ac:dyDescent="0.35">
      <c r="V7959" s="5" t="str">
        <f t="shared" si="124"/>
        <v/>
      </c>
    </row>
    <row r="7960" spans="22:22" x14ac:dyDescent="0.35">
      <c r="V7960" s="5" t="str">
        <f t="shared" si="124"/>
        <v/>
      </c>
    </row>
    <row r="7961" spans="22:22" x14ac:dyDescent="0.35">
      <c r="V7961" s="5" t="str">
        <f t="shared" si="124"/>
        <v/>
      </c>
    </row>
    <row r="7962" spans="22:22" x14ac:dyDescent="0.35">
      <c r="V7962" s="5" t="str">
        <f t="shared" si="124"/>
        <v/>
      </c>
    </row>
    <row r="7963" spans="22:22" x14ac:dyDescent="0.35">
      <c r="V7963" s="5" t="str">
        <f t="shared" si="124"/>
        <v/>
      </c>
    </row>
    <row r="7964" spans="22:22" x14ac:dyDescent="0.35">
      <c r="V7964" s="5" t="str">
        <f t="shared" si="124"/>
        <v/>
      </c>
    </row>
    <row r="7965" spans="22:22" x14ac:dyDescent="0.35">
      <c r="V7965" s="5" t="str">
        <f t="shared" si="124"/>
        <v/>
      </c>
    </row>
    <row r="7966" spans="22:22" x14ac:dyDescent="0.35">
      <c r="V7966" s="5" t="str">
        <f t="shared" si="124"/>
        <v/>
      </c>
    </row>
    <row r="7967" spans="22:22" x14ac:dyDescent="0.35">
      <c r="V7967" s="5" t="str">
        <f t="shared" si="124"/>
        <v/>
      </c>
    </row>
    <row r="7968" spans="22:22" x14ac:dyDescent="0.35">
      <c r="V7968" s="5" t="str">
        <f t="shared" si="124"/>
        <v/>
      </c>
    </row>
    <row r="7969" spans="22:22" x14ac:dyDescent="0.35">
      <c r="V7969" s="5" t="str">
        <f t="shared" si="124"/>
        <v/>
      </c>
    </row>
    <row r="7970" spans="22:22" x14ac:dyDescent="0.35">
      <c r="V7970" s="5" t="str">
        <f t="shared" si="124"/>
        <v/>
      </c>
    </row>
    <row r="7971" spans="22:22" x14ac:dyDescent="0.35">
      <c r="V7971" s="5" t="str">
        <f t="shared" si="124"/>
        <v/>
      </c>
    </row>
    <row r="7972" spans="22:22" x14ac:dyDescent="0.35">
      <c r="V7972" s="5" t="str">
        <f t="shared" si="124"/>
        <v/>
      </c>
    </row>
    <row r="7973" spans="22:22" x14ac:dyDescent="0.35">
      <c r="V7973" s="5" t="str">
        <f t="shared" si="124"/>
        <v/>
      </c>
    </row>
    <row r="7974" spans="22:22" x14ac:dyDescent="0.35">
      <c r="V7974" s="5" t="str">
        <f t="shared" si="124"/>
        <v/>
      </c>
    </row>
    <row r="7975" spans="22:22" x14ac:dyDescent="0.35">
      <c r="V7975" s="5" t="str">
        <f t="shared" si="124"/>
        <v/>
      </c>
    </row>
    <row r="7976" spans="22:22" x14ac:dyDescent="0.35">
      <c r="V7976" s="5" t="str">
        <f t="shared" si="124"/>
        <v/>
      </c>
    </row>
    <row r="7977" spans="22:22" x14ac:dyDescent="0.35">
      <c r="V7977" s="5" t="str">
        <f t="shared" si="124"/>
        <v/>
      </c>
    </row>
    <row r="7978" spans="22:22" x14ac:dyDescent="0.35">
      <c r="V7978" s="5" t="str">
        <f t="shared" si="124"/>
        <v/>
      </c>
    </row>
    <row r="7979" spans="22:22" x14ac:dyDescent="0.35">
      <c r="V7979" s="5" t="str">
        <f t="shared" si="124"/>
        <v/>
      </c>
    </row>
    <row r="7980" spans="22:22" x14ac:dyDescent="0.35">
      <c r="V7980" s="5" t="str">
        <f t="shared" si="124"/>
        <v/>
      </c>
    </row>
    <row r="7981" spans="22:22" x14ac:dyDescent="0.35">
      <c r="V7981" s="5" t="str">
        <f t="shared" si="124"/>
        <v/>
      </c>
    </row>
    <row r="7982" spans="22:22" x14ac:dyDescent="0.35">
      <c r="V7982" s="5" t="str">
        <f t="shared" si="124"/>
        <v/>
      </c>
    </row>
    <row r="7983" spans="22:22" x14ac:dyDescent="0.35">
      <c r="V7983" s="5" t="str">
        <f t="shared" si="124"/>
        <v/>
      </c>
    </row>
    <row r="7984" spans="22:22" x14ac:dyDescent="0.35">
      <c r="V7984" s="5" t="str">
        <f t="shared" si="124"/>
        <v/>
      </c>
    </row>
    <row r="7985" spans="22:22" x14ac:dyDescent="0.35">
      <c r="V7985" s="5" t="str">
        <f t="shared" si="124"/>
        <v/>
      </c>
    </row>
    <row r="7986" spans="22:22" x14ac:dyDescent="0.35">
      <c r="V7986" s="5" t="str">
        <f t="shared" si="124"/>
        <v/>
      </c>
    </row>
    <row r="7987" spans="22:22" x14ac:dyDescent="0.35">
      <c r="V7987" s="5" t="str">
        <f t="shared" si="124"/>
        <v/>
      </c>
    </row>
    <row r="7988" spans="22:22" x14ac:dyDescent="0.35">
      <c r="V7988" s="5" t="str">
        <f t="shared" si="124"/>
        <v/>
      </c>
    </row>
    <row r="7989" spans="22:22" x14ac:dyDescent="0.35">
      <c r="V7989" s="5" t="str">
        <f t="shared" si="124"/>
        <v/>
      </c>
    </row>
    <row r="7990" spans="22:22" x14ac:dyDescent="0.35">
      <c r="V7990" s="5" t="str">
        <f t="shared" si="124"/>
        <v/>
      </c>
    </row>
    <row r="7991" spans="22:22" x14ac:dyDescent="0.35">
      <c r="V7991" s="5" t="str">
        <f t="shared" si="124"/>
        <v/>
      </c>
    </row>
    <row r="7992" spans="22:22" x14ac:dyDescent="0.35">
      <c r="V7992" s="5" t="str">
        <f t="shared" si="124"/>
        <v/>
      </c>
    </row>
    <row r="7993" spans="22:22" x14ac:dyDescent="0.35">
      <c r="V7993" s="5" t="str">
        <f t="shared" si="124"/>
        <v/>
      </c>
    </row>
    <row r="7994" spans="22:22" x14ac:dyDescent="0.35">
      <c r="V7994" s="5" t="str">
        <f t="shared" si="124"/>
        <v/>
      </c>
    </row>
    <row r="7995" spans="22:22" x14ac:dyDescent="0.35">
      <c r="V7995" s="5" t="str">
        <f t="shared" si="124"/>
        <v/>
      </c>
    </row>
    <row r="7996" spans="22:22" x14ac:dyDescent="0.35">
      <c r="V7996" s="5" t="str">
        <f t="shared" si="124"/>
        <v/>
      </c>
    </row>
    <row r="7997" spans="22:22" x14ac:dyDescent="0.35">
      <c r="V7997" s="5" t="str">
        <f t="shared" si="124"/>
        <v/>
      </c>
    </row>
    <row r="7998" spans="22:22" x14ac:dyDescent="0.35">
      <c r="V7998" s="5" t="str">
        <f t="shared" si="124"/>
        <v/>
      </c>
    </row>
    <row r="7999" spans="22:22" x14ac:dyDescent="0.35">
      <c r="V7999" s="5" t="str">
        <f t="shared" si="124"/>
        <v/>
      </c>
    </row>
    <row r="8000" spans="22:22" x14ac:dyDescent="0.35">
      <c r="V8000" s="5" t="str">
        <f t="shared" si="124"/>
        <v/>
      </c>
    </row>
    <row r="8001" spans="22:22" x14ac:dyDescent="0.35">
      <c r="V8001" s="5" t="str">
        <f t="shared" si="124"/>
        <v/>
      </c>
    </row>
    <row r="8002" spans="22:22" x14ac:dyDescent="0.35">
      <c r="V8002" s="5" t="str">
        <f t="shared" ref="V8002:V8065" si="125">TRIM(CLEAN(SUBSTITUTE(A8002,CHAR(160)," ")))</f>
        <v/>
      </c>
    </row>
    <row r="8003" spans="22:22" x14ac:dyDescent="0.35">
      <c r="V8003" s="5" t="str">
        <f t="shared" si="125"/>
        <v/>
      </c>
    </row>
    <row r="8004" spans="22:22" x14ac:dyDescent="0.35">
      <c r="V8004" s="5" t="str">
        <f t="shared" si="125"/>
        <v/>
      </c>
    </row>
    <row r="8005" spans="22:22" x14ac:dyDescent="0.35">
      <c r="V8005" s="5" t="str">
        <f t="shared" si="125"/>
        <v/>
      </c>
    </row>
    <row r="8006" spans="22:22" x14ac:dyDescent="0.35">
      <c r="V8006" s="5" t="str">
        <f t="shared" si="125"/>
        <v/>
      </c>
    </row>
    <row r="8007" spans="22:22" x14ac:dyDescent="0.35">
      <c r="V8007" s="5" t="str">
        <f t="shared" si="125"/>
        <v/>
      </c>
    </row>
    <row r="8008" spans="22:22" x14ac:dyDescent="0.35">
      <c r="V8008" s="5" t="str">
        <f t="shared" si="125"/>
        <v/>
      </c>
    </row>
    <row r="8009" spans="22:22" x14ac:dyDescent="0.35">
      <c r="V8009" s="5" t="str">
        <f t="shared" si="125"/>
        <v/>
      </c>
    </row>
    <row r="8010" spans="22:22" x14ac:dyDescent="0.35">
      <c r="V8010" s="5" t="str">
        <f t="shared" si="125"/>
        <v/>
      </c>
    </row>
    <row r="8011" spans="22:22" x14ac:dyDescent="0.35">
      <c r="V8011" s="5" t="str">
        <f t="shared" si="125"/>
        <v/>
      </c>
    </row>
    <row r="8012" spans="22:22" x14ac:dyDescent="0.35">
      <c r="V8012" s="5" t="str">
        <f t="shared" si="125"/>
        <v/>
      </c>
    </row>
    <row r="8013" spans="22:22" x14ac:dyDescent="0.35">
      <c r="V8013" s="5" t="str">
        <f t="shared" si="125"/>
        <v/>
      </c>
    </row>
    <row r="8014" spans="22:22" x14ac:dyDescent="0.35">
      <c r="V8014" s="5" t="str">
        <f t="shared" si="125"/>
        <v/>
      </c>
    </row>
    <row r="8015" spans="22:22" x14ac:dyDescent="0.35">
      <c r="V8015" s="5" t="str">
        <f t="shared" si="125"/>
        <v/>
      </c>
    </row>
    <row r="8016" spans="22:22" x14ac:dyDescent="0.35">
      <c r="V8016" s="5" t="str">
        <f t="shared" si="125"/>
        <v/>
      </c>
    </row>
    <row r="8017" spans="22:22" x14ac:dyDescent="0.35">
      <c r="V8017" s="5" t="str">
        <f t="shared" si="125"/>
        <v/>
      </c>
    </row>
    <row r="8018" spans="22:22" x14ac:dyDescent="0.35">
      <c r="V8018" s="5" t="str">
        <f t="shared" si="125"/>
        <v/>
      </c>
    </row>
    <row r="8019" spans="22:22" x14ac:dyDescent="0.35">
      <c r="V8019" s="5" t="str">
        <f t="shared" si="125"/>
        <v/>
      </c>
    </row>
    <row r="8020" spans="22:22" x14ac:dyDescent="0.35">
      <c r="V8020" s="5" t="str">
        <f t="shared" si="125"/>
        <v/>
      </c>
    </row>
    <row r="8021" spans="22:22" x14ac:dyDescent="0.35">
      <c r="V8021" s="5" t="str">
        <f t="shared" si="125"/>
        <v/>
      </c>
    </row>
    <row r="8022" spans="22:22" x14ac:dyDescent="0.35">
      <c r="V8022" s="5" t="str">
        <f t="shared" si="125"/>
        <v/>
      </c>
    </row>
    <row r="8023" spans="22:22" x14ac:dyDescent="0.35">
      <c r="V8023" s="5" t="str">
        <f t="shared" si="125"/>
        <v/>
      </c>
    </row>
    <row r="8024" spans="22:22" x14ac:dyDescent="0.35">
      <c r="V8024" s="5" t="str">
        <f t="shared" si="125"/>
        <v/>
      </c>
    </row>
    <row r="8025" spans="22:22" x14ac:dyDescent="0.35">
      <c r="V8025" s="5" t="str">
        <f t="shared" si="125"/>
        <v/>
      </c>
    </row>
    <row r="8026" spans="22:22" x14ac:dyDescent="0.35">
      <c r="V8026" s="5" t="str">
        <f t="shared" si="125"/>
        <v/>
      </c>
    </row>
    <row r="8027" spans="22:22" x14ac:dyDescent="0.35">
      <c r="V8027" s="5" t="str">
        <f t="shared" si="125"/>
        <v/>
      </c>
    </row>
    <row r="8028" spans="22:22" x14ac:dyDescent="0.35">
      <c r="V8028" s="5" t="str">
        <f t="shared" si="125"/>
        <v/>
      </c>
    </row>
    <row r="8029" spans="22:22" x14ac:dyDescent="0.35">
      <c r="V8029" s="5" t="str">
        <f t="shared" si="125"/>
        <v/>
      </c>
    </row>
    <row r="8030" spans="22:22" x14ac:dyDescent="0.35">
      <c r="V8030" s="5" t="str">
        <f t="shared" si="125"/>
        <v/>
      </c>
    </row>
    <row r="8031" spans="22:22" x14ac:dyDescent="0.35">
      <c r="V8031" s="5" t="str">
        <f t="shared" si="125"/>
        <v/>
      </c>
    </row>
    <row r="8032" spans="22:22" x14ac:dyDescent="0.35">
      <c r="V8032" s="5" t="str">
        <f t="shared" si="125"/>
        <v/>
      </c>
    </row>
    <row r="8033" spans="22:22" x14ac:dyDescent="0.35">
      <c r="V8033" s="5" t="str">
        <f t="shared" si="125"/>
        <v/>
      </c>
    </row>
    <row r="8034" spans="22:22" x14ac:dyDescent="0.35">
      <c r="V8034" s="5" t="str">
        <f t="shared" si="125"/>
        <v/>
      </c>
    </row>
    <row r="8035" spans="22:22" x14ac:dyDescent="0.35">
      <c r="V8035" s="5" t="str">
        <f t="shared" si="125"/>
        <v/>
      </c>
    </row>
    <row r="8036" spans="22:22" x14ac:dyDescent="0.35">
      <c r="V8036" s="5" t="str">
        <f t="shared" si="125"/>
        <v/>
      </c>
    </row>
    <row r="8037" spans="22:22" x14ac:dyDescent="0.35">
      <c r="V8037" s="5" t="str">
        <f t="shared" si="125"/>
        <v/>
      </c>
    </row>
    <row r="8038" spans="22:22" x14ac:dyDescent="0.35">
      <c r="V8038" s="5" t="str">
        <f t="shared" si="125"/>
        <v/>
      </c>
    </row>
    <row r="8039" spans="22:22" x14ac:dyDescent="0.35">
      <c r="V8039" s="5" t="str">
        <f t="shared" si="125"/>
        <v/>
      </c>
    </row>
    <row r="8040" spans="22:22" x14ac:dyDescent="0.35">
      <c r="V8040" s="5" t="str">
        <f t="shared" si="125"/>
        <v/>
      </c>
    </row>
    <row r="8041" spans="22:22" x14ac:dyDescent="0.35">
      <c r="V8041" s="5" t="str">
        <f t="shared" si="125"/>
        <v/>
      </c>
    </row>
    <row r="8042" spans="22:22" x14ac:dyDescent="0.35">
      <c r="V8042" s="5" t="str">
        <f t="shared" si="125"/>
        <v/>
      </c>
    </row>
    <row r="8043" spans="22:22" x14ac:dyDescent="0.35">
      <c r="V8043" s="5" t="str">
        <f t="shared" si="125"/>
        <v/>
      </c>
    </row>
    <row r="8044" spans="22:22" x14ac:dyDescent="0.35">
      <c r="V8044" s="5" t="str">
        <f t="shared" si="125"/>
        <v/>
      </c>
    </row>
    <row r="8045" spans="22:22" x14ac:dyDescent="0.35">
      <c r="V8045" s="5" t="str">
        <f t="shared" si="125"/>
        <v/>
      </c>
    </row>
    <row r="8046" spans="22:22" x14ac:dyDescent="0.35">
      <c r="V8046" s="5" t="str">
        <f t="shared" si="125"/>
        <v/>
      </c>
    </row>
    <row r="8047" spans="22:22" x14ac:dyDescent="0.35">
      <c r="V8047" s="5" t="str">
        <f t="shared" si="125"/>
        <v/>
      </c>
    </row>
    <row r="8048" spans="22:22" x14ac:dyDescent="0.35">
      <c r="V8048" s="5" t="str">
        <f t="shared" si="125"/>
        <v/>
      </c>
    </row>
    <row r="8049" spans="22:22" x14ac:dyDescent="0.35">
      <c r="V8049" s="5" t="str">
        <f t="shared" si="125"/>
        <v/>
      </c>
    </row>
    <row r="8050" spans="22:22" x14ac:dyDescent="0.35">
      <c r="V8050" s="5" t="str">
        <f t="shared" si="125"/>
        <v/>
      </c>
    </row>
    <row r="8051" spans="22:22" x14ac:dyDescent="0.35">
      <c r="V8051" s="5" t="str">
        <f t="shared" si="125"/>
        <v/>
      </c>
    </row>
    <row r="8052" spans="22:22" x14ac:dyDescent="0.35">
      <c r="V8052" s="5" t="str">
        <f t="shared" si="125"/>
        <v/>
      </c>
    </row>
    <row r="8053" spans="22:22" x14ac:dyDescent="0.35">
      <c r="V8053" s="5" t="str">
        <f t="shared" si="125"/>
        <v/>
      </c>
    </row>
    <row r="8054" spans="22:22" x14ac:dyDescent="0.35">
      <c r="V8054" s="5" t="str">
        <f t="shared" si="125"/>
        <v/>
      </c>
    </row>
    <row r="8055" spans="22:22" x14ac:dyDescent="0.35">
      <c r="V8055" s="5" t="str">
        <f t="shared" si="125"/>
        <v/>
      </c>
    </row>
    <row r="8056" spans="22:22" x14ac:dyDescent="0.35">
      <c r="V8056" s="5" t="str">
        <f t="shared" si="125"/>
        <v/>
      </c>
    </row>
    <row r="8057" spans="22:22" x14ac:dyDescent="0.35">
      <c r="V8057" s="5" t="str">
        <f t="shared" si="125"/>
        <v/>
      </c>
    </row>
    <row r="8058" spans="22:22" x14ac:dyDescent="0.35">
      <c r="V8058" s="5" t="str">
        <f t="shared" si="125"/>
        <v/>
      </c>
    </row>
    <row r="8059" spans="22:22" x14ac:dyDescent="0.35">
      <c r="V8059" s="5" t="str">
        <f t="shared" si="125"/>
        <v/>
      </c>
    </row>
    <row r="8060" spans="22:22" x14ac:dyDescent="0.35">
      <c r="V8060" s="5" t="str">
        <f t="shared" si="125"/>
        <v/>
      </c>
    </row>
    <row r="8061" spans="22:22" x14ac:dyDescent="0.35">
      <c r="V8061" s="5" t="str">
        <f t="shared" si="125"/>
        <v/>
      </c>
    </row>
    <row r="8062" spans="22:22" x14ac:dyDescent="0.35">
      <c r="V8062" s="5" t="str">
        <f t="shared" si="125"/>
        <v/>
      </c>
    </row>
    <row r="8063" spans="22:22" x14ac:dyDescent="0.35">
      <c r="V8063" s="5" t="str">
        <f t="shared" si="125"/>
        <v/>
      </c>
    </row>
    <row r="8064" spans="22:22" x14ac:dyDescent="0.35">
      <c r="V8064" s="5" t="str">
        <f t="shared" si="125"/>
        <v/>
      </c>
    </row>
    <row r="8065" spans="22:22" x14ac:dyDescent="0.35">
      <c r="V8065" s="5" t="str">
        <f t="shared" si="125"/>
        <v/>
      </c>
    </row>
    <row r="8066" spans="22:22" x14ac:dyDescent="0.35">
      <c r="V8066" s="5" t="str">
        <f t="shared" ref="V8066:V8129" si="126">TRIM(CLEAN(SUBSTITUTE(A8066,CHAR(160)," ")))</f>
        <v/>
      </c>
    </row>
    <row r="8067" spans="22:22" x14ac:dyDescent="0.35">
      <c r="V8067" s="5" t="str">
        <f t="shared" si="126"/>
        <v/>
      </c>
    </row>
    <row r="8068" spans="22:22" x14ac:dyDescent="0.35">
      <c r="V8068" s="5" t="str">
        <f t="shared" si="126"/>
        <v/>
      </c>
    </row>
    <row r="8069" spans="22:22" x14ac:dyDescent="0.35">
      <c r="V8069" s="5" t="str">
        <f t="shared" si="126"/>
        <v/>
      </c>
    </row>
    <row r="8070" spans="22:22" x14ac:dyDescent="0.35">
      <c r="V8070" s="5" t="str">
        <f t="shared" si="126"/>
        <v/>
      </c>
    </row>
    <row r="8071" spans="22:22" x14ac:dyDescent="0.35">
      <c r="V8071" s="5" t="str">
        <f t="shared" si="126"/>
        <v/>
      </c>
    </row>
    <row r="8072" spans="22:22" x14ac:dyDescent="0.35">
      <c r="V8072" s="5" t="str">
        <f t="shared" si="126"/>
        <v/>
      </c>
    </row>
    <row r="8073" spans="22:22" x14ac:dyDescent="0.35">
      <c r="V8073" s="5" t="str">
        <f t="shared" si="126"/>
        <v/>
      </c>
    </row>
    <row r="8074" spans="22:22" x14ac:dyDescent="0.35">
      <c r="V8074" s="5" t="str">
        <f t="shared" si="126"/>
        <v/>
      </c>
    </row>
    <row r="8075" spans="22:22" x14ac:dyDescent="0.35">
      <c r="V8075" s="5" t="str">
        <f t="shared" si="126"/>
        <v/>
      </c>
    </row>
    <row r="8076" spans="22:22" x14ac:dyDescent="0.35">
      <c r="V8076" s="5" t="str">
        <f t="shared" si="126"/>
        <v/>
      </c>
    </row>
    <row r="8077" spans="22:22" x14ac:dyDescent="0.35">
      <c r="V8077" s="5" t="str">
        <f t="shared" si="126"/>
        <v/>
      </c>
    </row>
    <row r="8078" spans="22:22" x14ac:dyDescent="0.35">
      <c r="V8078" s="5" t="str">
        <f t="shared" si="126"/>
        <v/>
      </c>
    </row>
    <row r="8079" spans="22:22" x14ac:dyDescent="0.35">
      <c r="V8079" s="5" t="str">
        <f t="shared" si="126"/>
        <v/>
      </c>
    </row>
    <row r="8080" spans="22:22" x14ac:dyDescent="0.35">
      <c r="V8080" s="5" t="str">
        <f t="shared" si="126"/>
        <v/>
      </c>
    </row>
    <row r="8081" spans="22:22" x14ac:dyDescent="0.35">
      <c r="V8081" s="5" t="str">
        <f t="shared" si="126"/>
        <v/>
      </c>
    </row>
    <row r="8082" spans="22:22" x14ac:dyDescent="0.35">
      <c r="V8082" s="5" t="str">
        <f t="shared" si="126"/>
        <v/>
      </c>
    </row>
    <row r="8083" spans="22:22" x14ac:dyDescent="0.35">
      <c r="V8083" s="5" t="str">
        <f t="shared" si="126"/>
        <v/>
      </c>
    </row>
    <row r="8084" spans="22:22" x14ac:dyDescent="0.35">
      <c r="V8084" s="5" t="str">
        <f t="shared" si="126"/>
        <v/>
      </c>
    </row>
    <row r="8085" spans="22:22" x14ac:dyDescent="0.35">
      <c r="V8085" s="5" t="str">
        <f t="shared" si="126"/>
        <v/>
      </c>
    </row>
    <row r="8086" spans="22:22" x14ac:dyDescent="0.35">
      <c r="V8086" s="5" t="str">
        <f t="shared" si="126"/>
        <v/>
      </c>
    </row>
    <row r="8087" spans="22:22" x14ac:dyDescent="0.35">
      <c r="V8087" s="5" t="str">
        <f t="shared" si="126"/>
        <v/>
      </c>
    </row>
    <row r="8088" spans="22:22" x14ac:dyDescent="0.35">
      <c r="V8088" s="5" t="str">
        <f t="shared" si="126"/>
        <v/>
      </c>
    </row>
    <row r="8089" spans="22:22" x14ac:dyDescent="0.35">
      <c r="V8089" s="5" t="str">
        <f t="shared" si="126"/>
        <v/>
      </c>
    </row>
    <row r="8090" spans="22:22" x14ac:dyDescent="0.35">
      <c r="V8090" s="5" t="str">
        <f t="shared" si="126"/>
        <v/>
      </c>
    </row>
    <row r="8091" spans="22:22" x14ac:dyDescent="0.35">
      <c r="V8091" s="5" t="str">
        <f t="shared" si="126"/>
        <v/>
      </c>
    </row>
    <row r="8092" spans="22:22" x14ac:dyDescent="0.35">
      <c r="V8092" s="5" t="str">
        <f t="shared" si="126"/>
        <v/>
      </c>
    </row>
    <row r="8093" spans="22:22" x14ac:dyDescent="0.35">
      <c r="V8093" s="5" t="str">
        <f t="shared" si="126"/>
        <v/>
      </c>
    </row>
    <row r="8094" spans="22:22" x14ac:dyDescent="0.35">
      <c r="V8094" s="5" t="str">
        <f t="shared" si="126"/>
        <v/>
      </c>
    </row>
    <row r="8095" spans="22:22" x14ac:dyDescent="0.35">
      <c r="V8095" s="5" t="str">
        <f t="shared" si="126"/>
        <v/>
      </c>
    </row>
    <row r="8096" spans="22:22" x14ac:dyDescent="0.35">
      <c r="V8096" s="5" t="str">
        <f t="shared" si="126"/>
        <v/>
      </c>
    </row>
    <row r="8097" spans="22:22" x14ac:dyDescent="0.35">
      <c r="V8097" s="5" t="str">
        <f t="shared" si="126"/>
        <v/>
      </c>
    </row>
    <row r="8098" spans="22:22" x14ac:dyDescent="0.35">
      <c r="V8098" s="5" t="str">
        <f t="shared" si="126"/>
        <v/>
      </c>
    </row>
    <row r="8099" spans="22:22" x14ac:dyDescent="0.35">
      <c r="V8099" s="5" t="str">
        <f t="shared" si="126"/>
        <v/>
      </c>
    </row>
    <row r="8100" spans="22:22" x14ac:dyDescent="0.35">
      <c r="V8100" s="5" t="str">
        <f t="shared" si="126"/>
        <v/>
      </c>
    </row>
    <row r="8101" spans="22:22" x14ac:dyDescent="0.35">
      <c r="V8101" s="5" t="str">
        <f t="shared" si="126"/>
        <v/>
      </c>
    </row>
    <row r="8102" spans="22:22" x14ac:dyDescent="0.35">
      <c r="V8102" s="5" t="str">
        <f t="shared" si="126"/>
        <v/>
      </c>
    </row>
    <row r="8103" spans="22:22" x14ac:dyDescent="0.35">
      <c r="V8103" s="5" t="str">
        <f t="shared" si="126"/>
        <v/>
      </c>
    </row>
    <row r="8104" spans="22:22" x14ac:dyDescent="0.35">
      <c r="V8104" s="5" t="str">
        <f t="shared" si="126"/>
        <v/>
      </c>
    </row>
    <row r="8105" spans="22:22" x14ac:dyDescent="0.35">
      <c r="V8105" s="5" t="str">
        <f t="shared" si="126"/>
        <v/>
      </c>
    </row>
    <row r="8106" spans="22:22" x14ac:dyDescent="0.35">
      <c r="V8106" s="5" t="str">
        <f t="shared" si="126"/>
        <v/>
      </c>
    </row>
    <row r="8107" spans="22:22" x14ac:dyDescent="0.35">
      <c r="V8107" s="5" t="str">
        <f t="shared" si="126"/>
        <v/>
      </c>
    </row>
    <row r="8108" spans="22:22" x14ac:dyDescent="0.35">
      <c r="V8108" s="5" t="str">
        <f t="shared" si="126"/>
        <v/>
      </c>
    </row>
    <row r="8109" spans="22:22" x14ac:dyDescent="0.35">
      <c r="V8109" s="5" t="str">
        <f t="shared" si="126"/>
        <v/>
      </c>
    </row>
    <row r="8110" spans="22:22" x14ac:dyDescent="0.35">
      <c r="V8110" s="5" t="str">
        <f t="shared" si="126"/>
        <v/>
      </c>
    </row>
    <row r="8111" spans="22:22" x14ac:dyDescent="0.35">
      <c r="V8111" s="5" t="str">
        <f t="shared" si="126"/>
        <v/>
      </c>
    </row>
    <row r="8112" spans="22:22" x14ac:dyDescent="0.35">
      <c r="V8112" s="5" t="str">
        <f t="shared" si="126"/>
        <v/>
      </c>
    </row>
    <row r="8113" spans="22:22" x14ac:dyDescent="0.35">
      <c r="V8113" s="5" t="str">
        <f t="shared" si="126"/>
        <v/>
      </c>
    </row>
    <row r="8114" spans="22:22" x14ac:dyDescent="0.35">
      <c r="V8114" s="5" t="str">
        <f t="shared" si="126"/>
        <v/>
      </c>
    </row>
    <row r="8115" spans="22:22" x14ac:dyDescent="0.35">
      <c r="V8115" s="5" t="str">
        <f t="shared" si="126"/>
        <v/>
      </c>
    </row>
    <row r="8116" spans="22:22" x14ac:dyDescent="0.35">
      <c r="V8116" s="5" t="str">
        <f t="shared" si="126"/>
        <v/>
      </c>
    </row>
    <row r="8117" spans="22:22" x14ac:dyDescent="0.35">
      <c r="V8117" s="5" t="str">
        <f t="shared" si="126"/>
        <v/>
      </c>
    </row>
    <row r="8118" spans="22:22" x14ac:dyDescent="0.35">
      <c r="V8118" s="5" t="str">
        <f t="shared" si="126"/>
        <v/>
      </c>
    </row>
    <row r="8119" spans="22:22" x14ac:dyDescent="0.35">
      <c r="V8119" s="5" t="str">
        <f t="shared" si="126"/>
        <v/>
      </c>
    </row>
    <row r="8120" spans="22:22" x14ac:dyDescent="0.35">
      <c r="V8120" s="5" t="str">
        <f t="shared" si="126"/>
        <v/>
      </c>
    </row>
    <row r="8121" spans="22:22" x14ac:dyDescent="0.35">
      <c r="V8121" s="5" t="str">
        <f t="shared" si="126"/>
        <v/>
      </c>
    </row>
    <row r="8122" spans="22:22" x14ac:dyDescent="0.35">
      <c r="V8122" s="5" t="str">
        <f t="shared" si="126"/>
        <v/>
      </c>
    </row>
    <row r="8123" spans="22:22" x14ac:dyDescent="0.35">
      <c r="V8123" s="5" t="str">
        <f t="shared" si="126"/>
        <v/>
      </c>
    </row>
    <row r="8124" spans="22:22" x14ac:dyDescent="0.35">
      <c r="V8124" s="5" t="str">
        <f t="shared" si="126"/>
        <v/>
      </c>
    </row>
    <row r="8125" spans="22:22" x14ac:dyDescent="0.35">
      <c r="V8125" s="5" t="str">
        <f t="shared" si="126"/>
        <v/>
      </c>
    </row>
    <row r="8126" spans="22:22" x14ac:dyDescent="0.35">
      <c r="V8126" s="5" t="str">
        <f t="shared" si="126"/>
        <v/>
      </c>
    </row>
    <row r="8127" spans="22:22" x14ac:dyDescent="0.35">
      <c r="V8127" s="5" t="str">
        <f t="shared" si="126"/>
        <v/>
      </c>
    </row>
    <row r="8128" spans="22:22" x14ac:dyDescent="0.35">
      <c r="V8128" s="5" t="str">
        <f t="shared" si="126"/>
        <v/>
      </c>
    </row>
    <row r="8129" spans="22:22" x14ac:dyDescent="0.35">
      <c r="V8129" s="5" t="str">
        <f t="shared" si="126"/>
        <v/>
      </c>
    </row>
    <row r="8130" spans="22:22" x14ac:dyDescent="0.35">
      <c r="V8130" s="5" t="str">
        <f t="shared" ref="V8130:V8193" si="127">TRIM(CLEAN(SUBSTITUTE(A8130,CHAR(160)," ")))</f>
        <v/>
      </c>
    </row>
    <row r="8131" spans="22:22" x14ac:dyDescent="0.35">
      <c r="V8131" s="5" t="str">
        <f t="shared" si="127"/>
        <v/>
      </c>
    </row>
    <row r="8132" spans="22:22" x14ac:dyDescent="0.35">
      <c r="V8132" s="5" t="str">
        <f t="shared" si="127"/>
        <v/>
      </c>
    </row>
    <row r="8133" spans="22:22" x14ac:dyDescent="0.35">
      <c r="V8133" s="5" t="str">
        <f t="shared" si="127"/>
        <v/>
      </c>
    </row>
    <row r="8134" spans="22:22" x14ac:dyDescent="0.35">
      <c r="V8134" s="5" t="str">
        <f t="shared" si="127"/>
        <v/>
      </c>
    </row>
    <row r="8135" spans="22:22" x14ac:dyDescent="0.35">
      <c r="V8135" s="5" t="str">
        <f t="shared" si="127"/>
        <v/>
      </c>
    </row>
    <row r="8136" spans="22:22" x14ac:dyDescent="0.35">
      <c r="V8136" s="5" t="str">
        <f t="shared" si="127"/>
        <v/>
      </c>
    </row>
    <row r="8137" spans="22:22" x14ac:dyDescent="0.35">
      <c r="V8137" s="5" t="str">
        <f t="shared" si="127"/>
        <v/>
      </c>
    </row>
    <row r="8138" spans="22:22" x14ac:dyDescent="0.35">
      <c r="V8138" s="5" t="str">
        <f t="shared" si="127"/>
        <v/>
      </c>
    </row>
    <row r="8139" spans="22:22" x14ac:dyDescent="0.35">
      <c r="V8139" s="5" t="str">
        <f t="shared" si="127"/>
        <v/>
      </c>
    </row>
    <row r="8140" spans="22:22" x14ac:dyDescent="0.35">
      <c r="V8140" s="5" t="str">
        <f t="shared" si="127"/>
        <v/>
      </c>
    </row>
    <row r="8141" spans="22:22" x14ac:dyDescent="0.35">
      <c r="V8141" s="5" t="str">
        <f t="shared" si="127"/>
        <v/>
      </c>
    </row>
    <row r="8142" spans="22:22" x14ac:dyDescent="0.35">
      <c r="V8142" s="5" t="str">
        <f t="shared" si="127"/>
        <v/>
      </c>
    </row>
    <row r="8143" spans="22:22" x14ac:dyDescent="0.35">
      <c r="V8143" s="5" t="str">
        <f t="shared" si="127"/>
        <v/>
      </c>
    </row>
    <row r="8144" spans="22:22" x14ac:dyDescent="0.35">
      <c r="V8144" s="5" t="str">
        <f t="shared" si="127"/>
        <v/>
      </c>
    </row>
    <row r="8145" spans="22:22" x14ac:dyDescent="0.35">
      <c r="V8145" s="5" t="str">
        <f t="shared" si="127"/>
        <v/>
      </c>
    </row>
    <row r="8146" spans="22:22" x14ac:dyDescent="0.35">
      <c r="V8146" s="5" t="str">
        <f t="shared" si="127"/>
        <v/>
      </c>
    </row>
    <row r="8147" spans="22:22" x14ac:dyDescent="0.35">
      <c r="V8147" s="5" t="str">
        <f t="shared" si="127"/>
        <v/>
      </c>
    </row>
    <row r="8148" spans="22:22" x14ac:dyDescent="0.35">
      <c r="V8148" s="5" t="str">
        <f t="shared" si="127"/>
        <v/>
      </c>
    </row>
    <row r="8149" spans="22:22" x14ac:dyDescent="0.35">
      <c r="V8149" s="5" t="str">
        <f t="shared" si="127"/>
        <v/>
      </c>
    </row>
    <row r="8150" spans="22:22" x14ac:dyDescent="0.35">
      <c r="V8150" s="5" t="str">
        <f t="shared" si="127"/>
        <v/>
      </c>
    </row>
    <row r="8151" spans="22:22" x14ac:dyDescent="0.35">
      <c r="V8151" s="5" t="str">
        <f t="shared" si="127"/>
        <v/>
      </c>
    </row>
    <row r="8152" spans="22:22" x14ac:dyDescent="0.35">
      <c r="V8152" s="5" t="str">
        <f t="shared" si="127"/>
        <v/>
      </c>
    </row>
    <row r="8153" spans="22:22" x14ac:dyDescent="0.35">
      <c r="V8153" s="5" t="str">
        <f t="shared" si="127"/>
        <v/>
      </c>
    </row>
    <row r="8154" spans="22:22" x14ac:dyDescent="0.35">
      <c r="V8154" s="5" t="str">
        <f t="shared" si="127"/>
        <v/>
      </c>
    </row>
    <row r="8155" spans="22:22" x14ac:dyDescent="0.35">
      <c r="V8155" s="5" t="str">
        <f t="shared" si="127"/>
        <v/>
      </c>
    </row>
    <row r="8156" spans="22:22" x14ac:dyDescent="0.35">
      <c r="V8156" s="5" t="str">
        <f t="shared" si="127"/>
        <v/>
      </c>
    </row>
    <row r="8157" spans="22:22" x14ac:dyDescent="0.35">
      <c r="V8157" s="5" t="str">
        <f t="shared" si="127"/>
        <v/>
      </c>
    </row>
    <row r="8158" spans="22:22" x14ac:dyDescent="0.35">
      <c r="V8158" s="5" t="str">
        <f t="shared" si="127"/>
        <v/>
      </c>
    </row>
    <row r="8159" spans="22:22" x14ac:dyDescent="0.35">
      <c r="V8159" s="5" t="str">
        <f t="shared" si="127"/>
        <v/>
      </c>
    </row>
    <row r="8160" spans="22:22" x14ac:dyDescent="0.35">
      <c r="V8160" s="5" t="str">
        <f t="shared" si="127"/>
        <v/>
      </c>
    </row>
    <row r="8161" spans="22:22" x14ac:dyDescent="0.35">
      <c r="V8161" s="5" t="str">
        <f t="shared" si="127"/>
        <v/>
      </c>
    </row>
    <row r="8162" spans="22:22" x14ac:dyDescent="0.35">
      <c r="V8162" s="5" t="str">
        <f t="shared" si="127"/>
        <v/>
      </c>
    </row>
    <row r="8163" spans="22:22" x14ac:dyDescent="0.35">
      <c r="V8163" s="5" t="str">
        <f t="shared" si="127"/>
        <v/>
      </c>
    </row>
    <row r="8164" spans="22:22" x14ac:dyDescent="0.35">
      <c r="V8164" s="5" t="str">
        <f t="shared" si="127"/>
        <v/>
      </c>
    </row>
    <row r="8165" spans="22:22" x14ac:dyDescent="0.35">
      <c r="V8165" s="5" t="str">
        <f t="shared" si="127"/>
        <v/>
      </c>
    </row>
    <row r="8166" spans="22:22" x14ac:dyDescent="0.35">
      <c r="V8166" s="5" t="str">
        <f t="shared" si="127"/>
        <v/>
      </c>
    </row>
    <row r="8167" spans="22:22" x14ac:dyDescent="0.35">
      <c r="V8167" s="5" t="str">
        <f t="shared" si="127"/>
        <v/>
      </c>
    </row>
    <row r="8168" spans="22:22" x14ac:dyDescent="0.35">
      <c r="V8168" s="5" t="str">
        <f t="shared" si="127"/>
        <v/>
      </c>
    </row>
    <row r="8169" spans="22:22" x14ac:dyDescent="0.35">
      <c r="V8169" s="5" t="str">
        <f t="shared" si="127"/>
        <v/>
      </c>
    </row>
    <row r="8170" spans="22:22" x14ac:dyDescent="0.35">
      <c r="V8170" s="5" t="str">
        <f t="shared" si="127"/>
        <v/>
      </c>
    </row>
    <row r="8171" spans="22:22" x14ac:dyDescent="0.35">
      <c r="V8171" s="5" t="str">
        <f t="shared" si="127"/>
        <v/>
      </c>
    </row>
    <row r="8172" spans="22:22" x14ac:dyDescent="0.35">
      <c r="V8172" s="5" t="str">
        <f t="shared" si="127"/>
        <v/>
      </c>
    </row>
    <row r="8173" spans="22:22" x14ac:dyDescent="0.35">
      <c r="V8173" s="5" t="str">
        <f t="shared" si="127"/>
        <v/>
      </c>
    </row>
    <row r="8174" spans="22:22" x14ac:dyDescent="0.35">
      <c r="V8174" s="5" t="str">
        <f t="shared" si="127"/>
        <v/>
      </c>
    </row>
    <row r="8175" spans="22:22" x14ac:dyDescent="0.35">
      <c r="V8175" s="5" t="str">
        <f t="shared" si="127"/>
        <v/>
      </c>
    </row>
    <row r="8176" spans="22:22" x14ac:dyDescent="0.35">
      <c r="V8176" s="5" t="str">
        <f t="shared" si="127"/>
        <v/>
      </c>
    </row>
    <row r="8177" spans="22:22" x14ac:dyDescent="0.35">
      <c r="V8177" s="5" t="str">
        <f t="shared" si="127"/>
        <v/>
      </c>
    </row>
    <row r="8178" spans="22:22" x14ac:dyDescent="0.35">
      <c r="V8178" s="5" t="str">
        <f t="shared" si="127"/>
        <v/>
      </c>
    </row>
    <row r="8179" spans="22:22" x14ac:dyDescent="0.35">
      <c r="V8179" s="5" t="str">
        <f t="shared" si="127"/>
        <v/>
      </c>
    </row>
    <row r="8180" spans="22:22" x14ac:dyDescent="0.35">
      <c r="V8180" s="5" t="str">
        <f t="shared" si="127"/>
        <v/>
      </c>
    </row>
    <row r="8181" spans="22:22" x14ac:dyDescent="0.35">
      <c r="V8181" s="5" t="str">
        <f t="shared" si="127"/>
        <v/>
      </c>
    </row>
    <row r="8182" spans="22:22" x14ac:dyDescent="0.35">
      <c r="V8182" s="5" t="str">
        <f t="shared" si="127"/>
        <v/>
      </c>
    </row>
    <row r="8183" spans="22:22" x14ac:dyDescent="0.35">
      <c r="V8183" s="5" t="str">
        <f t="shared" si="127"/>
        <v/>
      </c>
    </row>
    <row r="8184" spans="22:22" x14ac:dyDescent="0.35">
      <c r="V8184" s="5" t="str">
        <f t="shared" si="127"/>
        <v/>
      </c>
    </row>
    <row r="8185" spans="22:22" x14ac:dyDescent="0.35">
      <c r="V8185" s="5" t="str">
        <f t="shared" si="127"/>
        <v/>
      </c>
    </row>
    <row r="8186" spans="22:22" x14ac:dyDescent="0.35">
      <c r="V8186" s="5" t="str">
        <f t="shared" si="127"/>
        <v/>
      </c>
    </row>
    <row r="8187" spans="22:22" x14ac:dyDescent="0.35">
      <c r="V8187" s="5" t="str">
        <f t="shared" si="127"/>
        <v/>
      </c>
    </row>
    <row r="8188" spans="22:22" x14ac:dyDescent="0.35">
      <c r="V8188" s="5" t="str">
        <f t="shared" si="127"/>
        <v/>
      </c>
    </row>
    <row r="8189" spans="22:22" x14ac:dyDescent="0.35">
      <c r="V8189" s="5" t="str">
        <f t="shared" si="127"/>
        <v/>
      </c>
    </row>
    <row r="8190" spans="22:22" x14ac:dyDescent="0.35">
      <c r="V8190" s="5" t="str">
        <f t="shared" si="127"/>
        <v/>
      </c>
    </row>
    <row r="8191" spans="22:22" x14ac:dyDescent="0.35">
      <c r="V8191" s="5" t="str">
        <f t="shared" si="127"/>
        <v/>
      </c>
    </row>
    <row r="8192" spans="22:22" x14ac:dyDescent="0.35">
      <c r="V8192" s="5" t="str">
        <f t="shared" si="127"/>
        <v/>
      </c>
    </row>
    <row r="8193" spans="22:22" x14ac:dyDescent="0.35">
      <c r="V8193" s="5" t="str">
        <f t="shared" si="127"/>
        <v/>
      </c>
    </row>
    <row r="8194" spans="22:22" x14ac:dyDescent="0.35">
      <c r="V8194" s="5" t="str">
        <f t="shared" ref="V8194:V8257" si="128">TRIM(CLEAN(SUBSTITUTE(A8194,CHAR(160)," ")))</f>
        <v/>
      </c>
    </row>
    <row r="8195" spans="22:22" x14ac:dyDescent="0.35">
      <c r="V8195" s="5" t="str">
        <f t="shared" si="128"/>
        <v/>
      </c>
    </row>
    <row r="8196" spans="22:22" x14ac:dyDescent="0.35">
      <c r="V8196" s="5" t="str">
        <f t="shared" si="128"/>
        <v/>
      </c>
    </row>
    <row r="8197" spans="22:22" x14ac:dyDescent="0.35">
      <c r="V8197" s="5" t="str">
        <f t="shared" si="128"/>
        <v/>
      </c>
    </row>
    <row r="8198" spans="22:22" x14ac:dyDescent="0.35">
      <c r="V8198" s="5" t="str">
        <f t="shared" si="128"/>
        <v/>
      </c>
    </row>
    <row r="8199" spans="22:22" x14ac:dyDescent="0.35">
      <c r="V8199" s="5" t="str">
        <f t="shared" si="128"/>
        <v/>
      </c>
    </row>
    <row r="8200" spans="22:22" x14ac:dyDescent="0.35">
      <c r="V8200" s="5" t="str">
        <f t="shared" si="128"/>
        <v/>
      </c>
    </row>
    <row r="8201" spans="22:22" x14ac:dyDescent="0.35">
      <c r="V8201" s="5" t="str">
        <f t="shared" si="128"/>
        <v/>
      </c>
    </row>
    <row r="8202" spans="22:22" x14ac:dyDescent="0.35">
      <c r="V8202" s="5" t="str">
        <f t="shared" si="128"/>
        <v/>
      </c>
    </row>
    <row r="8203" spans="22:22" x14ac:dyDescent="0.35">
      <c r="V8203" s="5" t="str">
        <f t="shared" si="128"/>
        <v/>
      </c>
    </row>
    <row r="8204" spans="22:22" x14ac:dyDescent="0.35">
      <c r="V8204" s="5" t="str">
        <f t="shared" si="128"/>
        <v/>
      </c>
    </row>
    <row r="8205" spans="22:22" x14ac:dyDescent="0.35">
      <c r="V8205" s="5" t="str">
        <f t="shared" si="128"/>
        <v/>
      </c>
    </row>
    <row r="8206" spans="22:22" x14ac:dyDescent="0.35">
      <c r="V8206" s="5" t="str">
        <f t="shared" si="128"/>
        <v/>
      </c>
    </row>
    <row r="8207" spans="22:22" x14ac:dyDescent="0.35">
      <c r="V8207" s="5" t="str">
        <f t="shared" si="128"/>
        <v/>
      </c>
    </row>
    <row r="8208" spans="22:22" x14ac:dyDescent="0.35">
      <c r="V8208" s="5" t="str">
        <f t="shared" si="128"/>
        <v/>
      </c>
    </row>
    <row r="8209" spans="22:22" x14ac:dyDescent="0.35">
      <c r="V8209" s="5" t="str">
        <f t="shared" si="128"/>
        <v/>
      </c>
    </row>
    <row r="8210" spans="22:22" x14ac:dyDescent="0.35">
      <c r="V8210" s="5" t="str">
        <f t="shared" si="128"/>
        <v/>
      </c>
    </row>
    <row r="8211" spans="22:22" x14ac:dyDescent="0.35">
      <c r="V8211" s="5" t="str">
        <f t="shared" si="128"/>
        <v/>
      </c>
    </row>
    <row r="8212" spans="22:22" x14ac:dyDescent="0.35">
      <c r="V8212" s="5" t="str">
        <f t="shared" si="128"/>
        <v/>
      </c>
    </row>
    <row r="8213" spans="22:22" x14ac:dyDescent="0.35">
      <c r="V8213" s="5" t="str">
        <f t="shared" si="128"/>
        <v/>
      </c>
    </row>
    <row r="8214" spans="22:22" x14ac:dyDescent="0.35">
      <c r="V8214" s="5" t="str">
        <f t="shared" si="128"/>
        <v/>
      </c>
    </row>
    <row r="8215" spans="22:22" x14ac:dyDescent="0.35">
      <c r="V8215" s="5" t="str">
        <f t="shared" si="128"/>
        <v/>
      </c>
    </row>
    <row r="8216" spans="22:22" x14ac:dyDescent="0.35">
      <c r="V8216" s="5" t="str">
        <f t="shared" si="128"/>
        <v/>
      </c>
    </row>
    <row r="8217" spans="22:22" x14ac:dyDescent="0.35">
      <c r="V8217" s="5" t="str">
        <f t="shared" si="128"/>
        <v/>
      </c>
    </row>
    <row r="8218" spans="22:22" x14ac:dyDescent="0.35">
      <c r="V8218" s="5" t="str">
        <f t="shared" si="128"/>
        <v/>
      </c>
    </row>
    <row r="8219" spans="22:22" x14ac:dyDescent="0.35">
      <c r="V8219" s="5" t="str">
        <f t="shared" si="128"/>
        <v/>
      </c>
    </row>
    <row r="8220" spans="22:22" x14ac:dyDescent="0.35">
      <c r="V8220" s="5" t="str">
        <f t="shared" si="128"/>
        <v/>
      </c>
    </row>
    <row r="8221" spans="22:22" x14ac:dyDescent="0.35">
      <c r="V8221" s="5" t="str">
        <f t="shared" si="128"/>
        <v/>
      </c>
    </row>
    <row r="8222" spans="22:22" x14ac:dyDescent="0.35">
      <c r="V8222" s="5" t="str">
        <f t="shared" si="128"/>
        <v/>
      </c>
    </row>
    <row r="8223" spans="22:22" x14ac:dyDescent="0.35">
      <c r="V8223" s="5" t="str">
        <f t="shared" si="128"/>
        <v/>
      </c>
    </row>
    <row r="8224" spans="22:22" x14ac:dyDescent="0.35">
      <c r="V8224" s="5" t="str">
        <f t="shared" si="128"/>
        <v/>
      </c>
    </row>
    <row r="8225" spans="22:22" x14ac:dyDescent="0.35">
      <c r="V8225" s="5" t="str">
        <f t="shared" si="128"/>
        <v/>
      </c>
    </row>
    <row r="8226" spans="22:22" x14ac:dyDescent="0.35">
      <c r="V8226" s="5" t="str">
        <f t="shared" si="128"/>
        <v/>
      </c>
    </row>
    <row r="8227" spans="22:22" x14ac:dyDescent="0.35">
      <c r="V8227" s="5" t="str">
        <f t="shared" si="128"/>
        <v/>
      </c>
    </row>
    <row r="8228" spans="22:22" x14ac:dyDescent="0.35">
      <c r="V8228" s="5" t="str">
        <f t="shared" si="128"/>
        <v/>
      </c>
    </row>
    <row r="8229" spans="22:22" x14ac:dyDescent="0.35">
      <c r="V8229" s="5" t="str">
        <f t="shared" si="128"/>
        <v/>
      </c>
    </row>
    <row r="8230" spans="22:22" x14ac:dyDescent="0.35">
      <c r="V8230" s="5" t="str">
        <f t="shared" si="128"/>
        <v/>
      </c>
    </row>
    <row r="8231" spans="22:22" x14ac:dyDescent="0.35">
      <c r="V8231" s="5" t="str">
        <f t="shared" si="128"/>
        <v/>
      </c>
    </row>
    <row r="8232" spans="22:22" x14ac:dyDescent="0.35">
      <c r="V8232" s="5" t="str">
        <f t="shared" si="128"/>
        <v/>
      </c>
    </row>
    <row r="8233" spans="22:22" x14ac:dyDescent="0.35">
      <c r="V8233" s="5" t="str">
        <f t="shared" si="128"/>
        <v/>
      </c>
    </row>
    <row r="8234" spans="22:22" x14ac:dyDescent="0.35">
      <c r="V8234" s="5" t="str">
        <f t="shared" si="128"/>
        <v/>
      </c>
    </row>
    <row r="8235" spans="22:22" x14ac:dyDescent="0.35">
      <c r="V8235" s="5" t="str">
        <f t="shared" si="128"/>
        <v/>
      </c>
    </row>
    <row r="8236" spans="22:22" x14ac:dyDescent="0.35">
      <c r="V8236" s="5" t="str">
        <f t="shared" si="128"/>
        <v/>
      </c>
    </row>
    <row r="8237" spans="22:22" x14ac:dyDescent="0.35">
      <c r="V8237" s="5" t="str">
        <f t="shared" si="128"/>
        <v/>
      </c>
    </row>
    <row r="8238" spans="22:22" x14ac:dyDescent="0.35">
      <c r="V8238" s="5" t="str">
        <f t="shared" si="128"/>
        <v/>
      </c>
    </row>
    <row r="8239" spans="22:22" x14ac:dyDescent="0.35">
      <c r="V8239" s="5" t="str">
        <f t="shared" si="128"/>
        <v/>
      </c>
    </row>
    <row r="8240" spans="22:22" x14ac:dyDescent="0.35">
      <c r="V8240" s="5" t="str">
        <f t="shared" si="128"/>
        <v/>
      </c>
    </row>
    <row r="8241" spans="22:22" x14ac:dyDescent="0.35">
      <c r="V8241" s="5" t="str">
        <f t="shared" si="128"/>
        <v/>
      </c>
    </row>
    <row r="8242" spans="22:22" x14ac:dyDescent="0.35">
      <c r="V8242" s="5" t="str">
        <f t="shared" si="128"/>
        <v/>
      </c>
    </row>
    <row r="8243" spans="22:22" x14ac:dyDescent="0.35">
      <c r="V8243" s="5" t="str">
        <f t="shared" si="128"/>
        <v/>
      </c>
    </row>
    <row r="8244" spans="22:22" x14ac:dyDescent="0.35">
      <c r="V8244" s="5" t="str">
        <f t="shared" si="128"/>
        <v/>
      </c>
    </row>
    <row r="8245" spans="22:22" x14ac:dyDescent="0.35">
      <c r="V8245" s="5" t="str">
        <f t="shared" si="128"/>
        <v/>
      </c>
    </row>
    <row r="8246" spans="22:22" x14ac:dyDescent="0.35">
      <c r="V8246" s="5" t="str">
        <f t="shared" si="128"/>
        <v/>
      </c>
    </row>
    <row r="8247" spans="22:22" x14ac:dyDescent="0.35">
      <c r="V8247" s="5" t="str">
        <f t="shared" si="128"/>
        <v/>
      </c>
    </row>
    <row r="8248" spans="22:22" x14ac:dyDescent="0.35">
      <c r="V8248" s="5" t="str">
        <f t="shared" si="128"/>
        <v/>
      </c>
    </row>
    <row r="8249" spans="22:22" x14ac:dyDescent="0.35">
      <c r="V8249" s="5" t="str">
        <f t="shared" si="128"/>
        <v/>
      </c>
    </row>
    <row r="8250" spans="22:22" x14ac:dyDescent="0.35">
      <c r="V8250" s="5" t="str">
        <f t="shared" si="128"/>
        <v/>
      </c>
    </row>
    <row r="8251" spans="22:22" x14ac:dyDescent="0.35">
      <c r="V8251" s="5" t="str">
        <f t="shared" si="128"/>
        <v/>
      </c>
    </row>
    <row r="8252" spans="22:22" x14ac:dyDescent="0.35">
      <c r="V8252" s="5" t="str">
        <f t="shared" si="128"/>
        <v/>
      </c>
    </row>
    <row r="8253" spans="22:22" x14ac:dyDescent="0.35">
      <c r="V8253" s="5" t="str">
        <f t="shared" si="128"/>
        <v/>
      </c>
    </row>
    <row r="8254" spans="22:22" x14ac:dyDescent="0.35">
      <c r="V8254" s="5" t="str">
        <f t="shared" si="128"/>
        <v/>
      </c>
    </row>
    <row r="8255" spans="22:22" x14ac:dyDescent="0.35">
      <c r="V8255" s="5" t="str">
        <f t="shared" si="128"/>
        <v/>
      </c>
    </row>
    <row r="8256" spans="22:22" x14ac:dyDescent="0.35">
      <c r="V8256" s="5" t="str">
        <f t="shared" si="128"/>
        <v/>
      </c>
    </row>
    <row r="8257" spans="22:22" x14ac:dyDescent="0.35">
      <c r="V8257" s="5" t="str">
        <f t="shared" si="128"/>
        <v/>
      </c>
    </row>
    <row r="8258" spans="22:22" x14ac:dyDescent="0.35">
      <c r="V8258" s="5" t="str">
        <f t="shared" ref="V8258:V8321" si="129">TRIM(CLEAN(SUBSTITUTE(A8258,CHAR(160)," ")))</f>
        <v/>
      </c>
    </row>
    <row r="8259" spans="22:22" x14ac:dyDescent="0.35">
      <c r="V8259" s="5" t="str">
        <f t="shared" si="129"/>
        <v/>
      </c>
    </row>
    <row r="8260" spans="22:22" x14ac:dyDescent="0.35">
      <c r="V8260" s="5" t="str">
        <f t="shared" si="129"/>
        <v/>
      </c>
    </row>
    <row r="8261" spans="22:22" x14ac:dyDescent="0.35">
      <c r="V8261" s="5" t="str">
        <f t="shared" si="129"/>
        <v/>
      </c>
    </row>
    <row r="8262" spans="22:22" x14ac:dyDescent="0.35">
      <c r="V8262" s="5" t="str">
        <f t="shared" si="129"/>
        <v/>
      </c>
    </row>
    <row r="8263" spans="22:22" x14ac:dyDescent="0.35">
      <c r="V8263" s="5" t="str">
        <f t="shared" si="129"/>
        <v/>
      </c>
    </row>
    <row r="8264" spans="22:22" x14ac:dyDescent="0.35">
      <c r="V8264" s="5" t="str">
        <f t="shared" si="129"/>
        <v/>
      </c>
    </row>
    <row r="8265" spans="22:22" x14ac:dyDescent="0.35">
      <c r="V8265" s="5" t="str">
        <f t="shared" si="129"/>
        <v/>
      </c>
    </row>
    <row r="8266" spans="22:22" x14ac:dyDescent="0.35">
      <c r="V8266" s="5" t="str">
        <f t="shared" si="129"/>
        <v/>
      </c>
    </row>
    <row r="8267" spans="22:22" x14ac:dyDescent="0.35">
      <c r="V8267" s="5" t="str">
        <f t="shared" si="129"/>
        <v/>
      </c>
    </row>
    <row r="8268" spans="22:22" x14ac:dyDescent="0.35">
      <c r="V8268" s="5" t="str">
        <f t="shared" si="129"/>
        <v/>
      </c>
    </row>
    <row r="8269" spans="22:22" x14ac:dyDescent="0.35">
      <c r="V8269" s="5" t="str">
        <f t="shared" si="129"/>
        <v/>
      </c>
    </row>
    <row r="8270" spans="22:22" x14ac:dyDescent="0.35">
      <c r="V8270" s="5" t="str">
        <f t="shared" si="129"/>
        <v/>
      </c>
    </row>
    <row r="8271" spans="22:22" x14ac:dyDescent="0.35">
      <c r="V8271" s="5" t="str">
        <f t="shared" si="129"/>
        <v/>
      </c>
    </row>
    <row r="8272" spans="22:22" x14ac:dyDescent="0.35">
      <c r="V8272" s="5" t="str">
        <f t="shared" si="129"/>
        <v/>
      </c>
    </row>
    <row r="8273" spans="22:22" x14ac:dyDescent="0.35">
      <c r="V8273" s="5" t="str">
        <f t="shared" si="129"/>
        <v/>
      </c>
    </row>
    <row r="8274" spans="22:22" x14ac:dyDescent="0.35">
      <c r="V8274" s="5" t="str">
        <f t="shared" si="129"/>
        <v/>
      </c>
    </row>
    <row r="8275" spans="22:22" x14ac:dyDescent="0.35">
      <c r="V8275" s="5" t="str">
        <f t="shared" si="129"/>
        <v/>
      </c>
    </row>
    <row r="8276" spans="22:22" x14ac:dyDescent="0.35">
      <c r="V8276" s="5" t="str">
        <f t="shared" si="129"/>
        <v/>
      </c>
    </row>
    <row r="8277" spans="22:22" x14ac:dyDescent="0.35">
      <c r="V8277" s="5" t="str">
        <f t="shared" si="129"/>
        <v/>
      </c>
    </row>
    <row r="8278" spans="22:22" x14ac:dyDescent="0.35">
      <c r="V8278" s="5" t="str">
        <f t="shared" si="129"/>
        <v/>
      </c>
    </row>
    <row r="8279" spans="22:22" x14ac:dyDescent="0.35">
      <c r="V8279" s="5" t="str">
        <f t="shared" si="129"/>
        <v/>
      </c>
    </row>
    <row r="8280" spans="22:22" x14ac:dyDescent="0.35">
      <c r="V8280" s="5" t="str">
        <f t="shared" si="129"/>
        <v/>
      </c>
    </row>
    <row r="8281" spans="22:22" x14ac:dyDescent="0.35">
      <c r="V8281" s="5" t="str">
        <f t="shared" si="129"/>
        <v/>
      </c>
    </row>
    <row r="8282" spans="22:22" x14ac:dyDescent="0.35">
      <c r="V8282" s="5" t="str">
        <f t="shared" si="129"/>
        <v/>
      </c>
    </row>
    <row r="8283" spans="22:22" x14ac:dyDescent="0.35">
      <c r="V8283" s="5" t="str">
        <f t="shared" si="129"/>
        <v/>
      </c>
    </row>
    <row r="8284" spans="22:22" x14ac:dyDescent="0.35">
      <c r="V8284" s="5" t="str">
        <f t="shared" si="129"/>
        <v/>
      </c>
    </row>
    <row r="8285" spans="22:22" x14ac:dyDescent="0.35">
      <c r="V8285" s="5" t="str">
        <f t="shared" si="129"/>
        <v/>
      </c>
    </row>
    <row r="8286" spans="22:22" x14ac:dyDescent="0.35">
      <c r="V8286" s="5" t="str">
        <f t="shared" si="129"/>
        <v/>
      </c>
    </row>
    <row r="8287" spans="22:22" x14ac:dyDescent="0.35">
      <c r="V8287" s="5" t="str">
        <f t="shared" si="129"/>
        <v/>
      </c>
    </row>
    <row r="8288" spans="22:22" x14ac:dyDescent="0.35">
      <c r="V8288" s="5" t="str">
        <f t="shared" si="129"/>
        <v/>
      </c>
    </row>
    <row r="8289" spans="22:22" x14ac:dyDescent="0.35">
      <c r="V8289" s="5" t="str">
        <f t="shared" si="129"/>
        <v/>
      </c>
    </row>
    <row r="8290" spans="22:22" x14ac:dyDescent="0.35">
      <c r="V8290" s="5" t="str">
        <f t="shared" si="129"/>
        <v/>
      </c>
    </row>
    <row r="8291" spans="22:22" x14ac:dyDescent="0.35">
      <c r="V8291" s="5" t="str">
        <f t="shared" si="129"/>
        <v/>
      </c>
    </row>
    <row r="8292" spans="22:22" x14ac:dyDescent="0.35">
      <c r="V8292" s="5" t="str">
        <f t="shared" si="129"/>
        <v/>
      </c>
    </row>
    <row r="8293" spans="22:22" x14ac:dyDescent="0.35">
      <c r="V8293" s="5" t="str">
        <f t="shared" si="129"/>
        <v/>
      </c>
    </row>
    <row r="8294" spans="22:22" x14ac:dyDescent="0.35">
      <c r="V8294" s="5" t="str">
        <f t="shared" si="129"/>
        <v/>
      </c>
    </row>
    <row r="8295" spans="22:22" x14ac:dyDescent="0.35">
      <c r="V8295" s="5" t="str">
        <f t="shared" si="129"/>
        <v/>
      </c>
    </row>
    <row r="8296" spans="22:22" x14ac:dyDescent="0.35">
      <c r="V8296" s="5" t="str">
        <f t="shared" si="129"/>
        <v/>
      </c>
    </row>
    <row r="8297" spans="22:22" x14ac:dyDescent="0.35">
      <c r="V8297" s="5" t="str">
        <f t="shared" si="129"/>
        <v/>
      </c>
    </row>
    <row r="8298" spans="22:22" x14ac:dyDescent="0.35">
      <c r="V8298" s="5" t="str">
        <f t="shared" si="129"/>
        <v/>
      </c>
    </row>
    <row r="8299" spans="22:22" x14ac:dyDescent="0.35">
      <c r="V8299" s="5" t="str">
        <f t="shared" si="129"/>
        <v/>
      </c>
    </row>
    <row r="8300" spans="22:22" x14ac:dyDescent="0.35">
      <c r="V8300" s="5" t="str">
        <f t="shared" si="129"/>
        <v/>
      </c>
    </row>
    <row r="8301" spans="22:22" x14ac:dyDescent="0.35">
      <c r="V8301" s="5" t="str">
        <f t="shared" si="129"/>
        <v/>
      </c>
    </row>
    <row r="8302" spans="22:22" x14ac:dyDescent="0.35">
      <c r="V8302" s="5" t="str">
        <f t="shared" si="129"/>
        <v/>
      </c>
    </row>
    <row r="8303" spans="22:22" x14ac:dyDescent="0.35">
      <c r="V8303" s="5" t="str">
        <f t="shared" si="129"/>
        <v/>
      </c>
    </row>
    <row r="8304" spans="22:22" x14ac:dyDescent="0.35">
      <c r="V8304" s="5" t="str">
        <f t="shared" si="129"/>
        <v/>
      </c>
    </row>
    <row r="8305" spans="22:22" x14ac:dyDescent="0.35">
      <c r="V8305" s="5" t="str">
        <f t="shared" si="129"/>
        <v/>
      </c>
    </row>
    <row r="8306" spans="22:22" x14ac:dyDescent="0.35">
      <c r="V8306" s="5" t="str">
        <f t="shared" si="129"/>
        <v/>
      </c>
    </row>
    <row r="8307" spans="22:22" x14ac:dyDescent="0.35">
      <c r="V8307" s="5" t="str">
        <f t="shared" si="129"/>
        <v/>
      </c>
    </row>
    <row r="8308" spans="22:22" x14ac:dyDescent="0.35">
      <c r="V8308" s="5" t="str">
        <f t="shared" si="129"/>
        <v/>
      </c>
    </row>
    <row r="8309" spans="22:22" x14ac:dyDescent="0.35">
      <c r="V8309" s="5" t="str">
        <f t="shared" si="129"/>
        <v/>
      </c>
    </row>
    <row r="8310" spans="22:22" x14ac:dyDescent="0.35">
      <c r="V8310" s="5" t="str">
        <f t="shared" si="129"/>
        <v/>
      </c>
    </row>
    <row r="8311" spans="22:22" x14ac:dyDescent="0.35">
      <c r="V8311" s="5" t="str">
        <f t="shared" si="129"/>
        <v/>
      </c>
    </row>
    <row r="8312" spans="22:22" x14ac:dyDescent="0.35">
      <c r="V8312" s="5" t="str">
        <f t="shared" si="129"/>
        <v/>
      </c>
    </row>
    <row r="8313" spans="22:22" x14ac:dyDescent="0.35">
      <c r="V8313" s="5" t="str">
        <f t="shared" si="129"/>
        <v/>
      </c>
    </row>
    <row r="8314" spans="22:22" x14ac:dyDescent="0.35">
      <c r="V8314" s="5" t="str">
        <f t="shared" si="129"/>
        <v/>
      </c>
    </row>
    <row r="8315" spans="22:22" x14ac:dyDescent="0.35">
      <c r="V8315" s="5" t="str">
        <f t="shared" si="129"/>
        <v/>
      </c>
    </row>
    <row r="8316" spans="22:22" x14ac:dyDescent="0.35">
      <c r="V8316" s="5" t="str">
        <f t="shared" si="129"/>
        <v/>
      </c>
    </row>
    <row r="8317" spans="22:22" x14ac:dyDescent="0.35">
      <c r="V8317" s="5" t="str">
        <f t="shared" si="129"/>
        <v/>
      </c>
    </row>
    <row r="8318" spans="22:22" x14ac:dyDescent="0.35">
      <c r="V8318" s="5" t="str">
        <f t="shared" si="129"/>
        <v/>
      </c>
    </row>
    <row r="8319" spans="22:22" x14ac:dyDescent="0.35">
      <c r="V8319" s="5" t="str">
        <f t="shared" si="129"/>
        <v/>
      </c>
    </row>
    <row r="8320" spans="22:22" x14ac:dyDescent="0.35">
      <c r="V8320" s="5" t="str">
        <f t="shared" si="129"/>
        <v/>
      </c>
    </row>
    <row r="8321" spans="22:22" x14ac:dyDescent="0.35">
      <c r="V8321" s="5" t="str">
        <f t="shared" si="129"/>
        <v/>
      </c>
    </row>
    <row r="8322" spans="22:22" x14ac:dyDescent="0.35">
      <c r="V8322" s="5" t="str">
        <f t="shared" ref="V8322:V8385" si="130">TRIM(CLEAN(SUBSTITUTE(A8322,CHAR(160)," ")))</f>
        <v/>
      </c>
    </row>
    <row r="8323" spans="22:22" x14ac:dyDescent="0.35">
      <c r="V8323" s="5" t="str">
        <f t="shared" si="130"/>
        <v/>
      </c>
    </row>
    <row r="8324" spans="22:22" x14ac:dyDescent="0.35">
      <c r="V8324" s="5" t="str">
        <f t="shared" si="130"/>
        <v/>
      </c>
    </row>
    <row r="8325" spans="22:22" x14ac:dyDescent="0.35">
      <c r="V8325" s="5" t="str">
        <f t="shared" si="130"/>
        <v/>
      </c>
    </row>
    <row r="8326" spans="22:22" x14ac:dyDescent="0.35">
      <c r="V8326" s="5" t="str">
        <f t="shared" si="130"/>
        <v/>
      </c>
    </row>
    <row r="8327" spans="22:22" x14ac:dyDescent="0.35">
      <c r="V8327" s="5" t="str">
        <f t="shared" si="130"/>
        <v/>
      </c>
    </row>
    <row r="8328" spans="22:22" x14ac:dyDescent="0.35">
      <c r="V8328" s="5" t="str">
        <f t="shared" si="130"/>
        <v/>
      </c>
    </row>
    <row r="8329" spans="22:22" x14ac:dyDescent="0.35">
      <c r="V8329" s="5" t="str">
        <f t="shared" si="130"/>
        <v/>
      </c>
    </row>
    <row r="8330" spans="22:22" x14ac:dyDescent="0.35">
      <c r="V8330" s="5" t="str">
        <f t="shared" si="130"/>
        <v/>
      </c>
    </row>
    <row r="8331" spans="22:22" x14ac:dyDescent="0.35">
      <c r="V8331" s="5" t="str">
        <f t="shared" si="130"/>
        <v/>
      </c>
    </row>
    <row r="8332" spans="22:22" x14ac:dyDescent="0.35">
      <c r="V8332" s="5" t="str">
        <f t="shared" si="130"/>
        <v/>
      </c>
    </row>
    <row r="8333" spans="22:22" x14ac:dyDescent="0.35">
      <c r="V8333" s="5" t="str">
        <f t="shared" si="130"/>
        <v/>
      </c>
    </row>
    <row r="8334" spans="22:22" x14ac:dyDescent="0.35">
      <c r="V8334" s="5" t="str">
        <f t="shared" si="130"/>
        <v/>
      </c>
    </row>
    <row r="8335" spans="22:22" x14ac:dyDescent="0.35">
      <c r="V8335" s="5" t="str">
        <f t="shared" si="130"/>
        <v/>
      </c>
    </row>
    <row r="8336" spans="22:22" x14ac:dyDescent="0.35">
      <c r="V8336" s="5" t="str">
        <f t="shared" si="130"/>
        <v/>
      </c>
    </row>
    <row r="8337" spans="22:22" x14ac:dyDescent="0.35">
      <c r="V8337" s="5" t="str">
        <f t="shared" si="130"/>
        <v/>
      </c>
    </row>
    <row r="8338" spans="22:22" x14ac:dyDescent="0.35">
      <c r="V8338" s="5" t="str">
        <f t="shared" si="130"/>
        <v/>
      </c>
    </row>
    <row r="8339" spans="22:22" x14ac:dyDescent="0.35">
      <c r="V8339" s="5" t="str">
        <f t="shared" si="130"/>
        <v/>
      </c>
    </row>
    <row r="8340" spans="22:22" x14ac:dyDescent="0.35">
      <c r="V8340" s="5" t="str">
        <f t="shared" si="130"/>
        <v/>
      </c>
    </row>
    <row r="8341" spans="22:22" x14ac:dyDescent="0.35">
      <c r="V8341" s="5" t="str">
        <f t="shared" si="130"/>
        <v/>
      </c>
    </row>
    <row r="8342" spans="22:22" x14ac:dyDescent="0.35">
      <c r="V8342" s="5" t="str">
        <f t="shared" si="130"/>
        <v/>
      </c>
    </row>
    <row r="8343" spans="22:22" x14ac:dyDescent="0.35">
      <c r="V8343" s="5" t="str">
        <f t="shared" si="130"/>
        <v/>
      </c>
    </row>
    <row r="8344" spans="22:22" x14ac:dyDescent="0.35">
      <c r="V8344" s="5" t="str">
        <f t="shared" si="130"/>
        <v/>
      </c>
    </row>
    <row r="8345" spans="22:22" x14ac:dyDescent="0.35">
      <c r="V8345" s="5" t="str">
        <f t="shared" si="130"/>
        <v/>
      </c>
    </row>
    <row r="8346" spans="22:22" x14ac:dyDescent="0.35">
      <c r="V8346" s="5" t="str">
        <f t="shared" si="130"/>
        <v/>
      </c>
    </row>
    <row r="8347" spans="22:22" x14ac:dyDescent="0.35">
      <c r="V8347" s="5" t="str">
        <f t="shared" si="130"/>
        <v/>
      </c>
    </row>
    <row r="8348" spans="22:22" x14ac:dyDescent="0.35">
      <c r="V8348" s="5" t="str">
        <f t="shared" si="130"/>
        <v/>
      </c>
    </row>
    <row r="8349" spans="22:22" x14ac:dyDescent="0.35">
      <c r="V8349" s="5" t="str">
        <f t="shared" si="130"/>
        <v/>
      </c>
    </row>
    <row r="8350" spans="22:22" x14ac:dyDescent="0.35">
      <c r="V8350" s="5" t="str">
        <f t="shared" si="130"/>
        <v/>
      </c>
    </row>
    <row r="8351" spans="22:22" x14ac:dyDescent="0.35">
      <c r="V8351" s="5" t="str">
        <f t="shared" si="130"/>
        <v/>
      </c>
    </row>
    <row r="8352" spans="22:22" x14ac:dyDescent="0.35">
      <c r="V8352" s="5" t="str">
        <f t="shared" si="130"/>
        <v/>
      </c>
    </row>
    <row r="8353" spans="22:22" x14ac:dyDescent="0.35">
      <c r="V8353" s="5" t="str">
        <f t="shared" si="130"/>
        <v/>
      </c>
    </row>
    <row r="8354" spans="22:22" x14ac:dyDescent="0.35">
      <c r="V8354" s="5" t="str">
        <f t="shared" si="130"/>
        <v/>
      </c>
    </row>
    <row r="8355" spans="22:22" x14ac:dyDescent="0.35">
      <c r="V8355" s="5" t="str">
        <f t="shared" si="130"/>
        <v/>
      </c>
    </row>
    <row r="8356" spans="22:22" x14ac:dyDescent="0.35">
      <c r="V8356" s="5" t="str">
        <f t="shared" si="130"/>
        <v/>
      </c>
    </row>
    <row r="8357" spans="22:22" x14ac:dyDescent="0.35">
      <c r="V8357" s="5" t="str">
        <f t="shared" si="130"/>
        <v/>
      </c>
    </row>
    <row r="8358" spans="22:22" x14ac:dyDescent="0.35">
      <c r="V8358" s="5" t="str">
        <f t="shared" si="130"/>
        <v/>
      </c>
    </row>
    <row r="8359" spans="22:22" x14ac:dyDescent="0.35">
      <c r="V8359" s="5" t="str">
        <f t="shared" si="130"/>
        <v/>
      </c>
    </row>
    <row r="8360" spans="22:22" x14ac:dyDescent="0.35">
      <c r="V8360" s="5" t="str">
        <f t="shared" si="130"/>
        <v/>
      </c>
    </row>
    <row r="8361" spans="22:22" x14ac:dyDescent="0.35">
      <c r="V8361" s="5" t="str">
        <f t="shared" si="130"/>
        <v/>
      </c>
    </row>
    <row r="8362" spans="22:22" x14ac:dyDescent="0.35">
      <c r="V8362" s="5" t="str">
        <f t="shared" si="130"/>
        <v/>
      </c>
    </row>
    <row r="8363" spans="22:22" x14ac:dyDescent="0.35">
      <c r="V8363" s="5" t="str">
        <f t="shared" si="130"/>
        <v/>
      </c>
    </row>
    <row r="8364" spans="22:22" x14ac:dyDescent="0.35">
      <c r="V8364" s="5" t="str">
        <f t="shared" si="130"/>
        <v/>
      </c>
    </row>
    <row r="8365" spans="22:22" x14ac:dyDescent="0.35">
      <c r="V8365" s="5" t="str">
        <f t="shared" si="130"/>
        <v/>
      </c>
    </row>
    <row r="8366" spans="22:22" x14ac:dyDescent="0.35">
      <c r="V8366" s="5" t="str">
        <f t="shared" si="130"/>
        <v/>
      </c>
    </row>
    <row r="8367" spans="22:22" x14ac:dyDescent="0.35">
      <c r="V8367" s="5" t="str">
        <f t="shared" si="130"/>
        <v/>
      </c>
    </row>
    <row r="8368" spans="22:22" x14ac:dyDescent="0.35">
      <c r="V8368" s="5" t="str">
        <f t="shared" si="130"/>
        <v/>
      </c>
    </row>
    <row r="8369" spans="22:22" x14ac:dyDescent="0.35">
      <c r="V8369" s="5" t="str">
        <f t="shared" si="130"/>
        <v/>
      </c>
    </row>
    <row r="8370" spans="22:22" x14ac:dyDescent="0.35">
      <c r="V8370" s="5" t="str">
        <f t="shared" si="130"/>
        <v/>
      </c>
    </row>
    <row r="8371" spans="22:22" x14ac:dyDescent="0.35">
      <c r="V8371" s="5" t="str">
        <f t="shared" si="130"/>
        <v/>
      </c>
    </row>
    <row r="8372" spans="22:22" x14ac:dyDescent="0.35">
      <c r="V8372" s="5" t="str">
        <f t="shared" si="130"/>
        <v/>
      </c>
    </row>
    <row r="8373" spans="22:22" x14ac:dyDescent="0.35">
      <c r="V8373" s="5" t="str">
        <f t="shared" si="130"/>
        <v/>
      </c>
    </row>
    <row r="8374" spans="22:22" x14ac:dyDescent="0.35">
      <c r="V8374" s="5" t="str">
        <f t="shared" si="130"/>
        <v/>
      </c>
    </row>
    <row r="8375" spans="22:22" x14ac:dyDescent="0.35">
      <c r="V8375" s="5" t="str">
        <f t="shared" si="130"/>
        <v/>
      </c>
    </row>
    <row r="8376" spans="22:22" x14ac:dyDescent="0.35">
      <c r="V8376" s="5" t="str">
        <f t="shared" si="130"/>
        <v/>
      </c>
    </row>
    <row r="8377" spans="22:22" x14ac:dyDescent="0.35">
      <c r="V8377" s="5" t="str">
        <f t="shared" si="130"/>
        <v/>
      </c>
    </row>
    <row r="8378" spans="22:22" x14ac:dyDescent="0.35">
      <c r="V8378" s="5" t="str">
        <f t="shared" si="130"/>
        <v/>
      </c>
    </row>
    <row r="8379" spans="22:22" x14ac:dyDescent="0.35">
      <c r="V8379" s="5" t="str">
        <f t="shared" si="130"/>
        <v/>
      </c>
    </row>
    <row r="8380" spans="22:22" x14ac:dyDescent="0.35">
      <c r="V8380" s="5" t="str">
        <f t="shared" si="130"/>
        <v/>
      </c>
    </row>
    <row r="8381" spans="22:22" x14ac:dyDescent="0.35">
      <c r="V8381" s="5" t="str">
        <f t="shared" si="130"/>
        <v/>
      </c>
    </row>
    <row r="8382" spans="22:22" x14ac:dyDescent="0.35">
      <c r="V8382" s="5" t="str">
        <f t="shared" si="130"/>
        <v/>
      </c>
    </row>
    <row r="8383" spans="22:22" x14ac:dyDescent="0.35">
      <c r="V8383" s="5" t="str">
        <f t="shared" si="130"/>
        <v/>
      </c>
    </row>
    <row r="8384" spans="22:22" x14ac:dyDescent="0.35">
      <c r="V8384" s="5" t="str">
        <f t="shared" si="130"/>
        <v/>
      </c>
    </row>
    <row r="8385" spans="22:22" x14ac:dyDescent="0.35">
      <c r="V8385" s="5" t="str">
        <f t="shared" si="130"/>
        <v/>
      </c>
    </row>
    <row r="8386" spans="22:22" x14ac:dyDescent="0.35">
      <c r="V8386" s="5" t="str">
        <f t="shared" ref="V8386:V8449" si="131">TRIM(CLEAN(SUBSTITUTE(A8386,CHAR(160)," ")))</f>
        <v/>
      </c>
    </row>
    <row r="8387" spans="22:22" x14ac:dyDescent="0.35">
      <c r="V8387" s="5" t="str">
        <f t="shared" si="131"/>
        <v/>
      </c>
    </row>
    <row r="8388" spans="22:22" x14ac:dyDescent="0.35">
      <c r="V8388" s="5" t="str">
        <f t="shared" si="131"/>
        <v/>
      </c>
    </row>
    <row r="8389" spans="22:22" x14ac:dyDescent="0.35">
      <c r="V8389" s="5" t="str">
        <f t="shared" si="131"/>
        <v/>
      </c>
    </row>
    <row r="8390" spans="22:22" x14ac:dyDescent="0.35">
      <c r="V8390" s="5" t="str">
        <f t="shared" si="131"/>
        <v/>
      </c>
    </row>
    <row r="8391" spans="22:22" x14ac:dyDescent="0.35">
      <c r="V8391" s="5" t="str">
        <f t="shared" si="131"/>
        <v/>
      </c>
    </row>
    <row r="8392" spans="22:22" x14ac:dyDescent="0.35">
      <c r="V8392" s="5" t="str">
        <f t="shared" si="131"/>
        <v/>
      </c>
    </row>
    <row r="8393" spans="22:22" x14ac:dyDescent="0.35">
      <c r="V8393" s="5" t="str">
        <f t="shared" si="131"/>
        <v/>
      </c>
    </row>
    <row r="8394" spans="22:22" x14ac:dyDescent="0.35">
      <c r="V8394" s="5" t="str">
        <f t="shared" si="131"/>
        <v/>
      </c>
    </row>
    <row r="8395" spans="22:22" x14ac:dyDescent="0.35">
      <c r="V8395" s="5" t="str">
        <f t="shared" si="131"/>
        <v/>
      </c>
    </row>
    <row r="8396" spans="22:22" x14ac:dyDescent="0.35">
      <c r="V8396" s="5" t="str">
        <f t="shared" si="131"/>
        <v/>
      </c>
    </row>
    <row r="8397" spans="22:22" x14ac:dyDescent="0.35">
      <c r="V8397" s="5" t="str">
        <f t="shared" si="131"/>
        <v/>
      </c>
    </row>
    <row r="8398" spans="22:22" x14ac:dyDescent="0.35">
      <c r="V8398" s="5" t="str">
        <f t="shared" si="131"/>
        <v/>
      </c>
    </row>
    <row r="8399" spans="22:22" x14ac:dyDescent="0.35">
      <c r="V8399" s="5" t="str">
        <f t="shared" si="131"/>
        <v/>
      </c>
    </row>
    <row r="8400" spans="22:22" x14ac:dyDescent="0.35">
      <c r="V8400" s="5" t="str">
        <f t="shared" si="131"/>
        <v/>
      </c>
    </row>
    <row r="8401" spans="22:22" x14ac:dyDescent="0.35">
      <c r="V8401" s="5" t="str">
        <f t="shared" si="131"/>
        <v/>
      </c>
    </row>
    <row r="8402" spans="22:22" x14ac:dyDescent="0.35">
      <c r="V8402" s="5" t="str">
        <f t="shared" si="131"/>
        <v/>
      </c>
    </row>
    <row r="8403" spans="22:22" x14ac:dyDescent="0.35">
      <c r="V8403" s="5" t="str">
        <f t="shared" si="131"/>
        <v/>
      </c>
    </row>
    <row r="8404" spans="22:22" x14ac:dyDescent="0.35">
      <c r="V8404" s="5" t="str">
        <f t="shared" si="131"/>
        <v/>
      </c>
    </row>
    <row r="8405" spans="22:22" x14ac:dyDescent="0.35">
      <c r="V8405" s="5" t="str">
        <f t="shared" si="131"/>
        <v/>
      </c>
    </row>
    <row r="8406" spans="22:22" x14ac:dyDescent="0.35">
      <c r="V8406" s="5" t="str">
        <f t="shared" si="131"/>
        <v/>
      </c>
    </row>
    <row r="8407" spans="22:22" x14ac:dyDescent="0.35">
      <c r="V8407" s="5" t="str">
        <f t="shared" si="131"/>
        <v/>
      </c>
    </row>
    <row r="8408" spans="22:22" x14ac:dyDescent="0.35">
      <c r="V8408" s="5" t="str">
        <f t="shared" si="131"/>
        <v/>
      </c>
    </row>
    <row r="8409" spans="22:22" x14ac:dyDescent="0.35">
      <c r="V8409" s="5" t="str">
        <f t="shared" si="131"/>
        <v/>
      </c>
    </row>
    <row r="8410" spans="22:22" x14ac:dyDescent="0.35">
      <c r="V8410" s="5" t="str">
        <f t="shared" si="131"/>
        <v/>
      </c>
    </row>
    <row r="8411" spans="22:22" x14ac:dyDescent="0.35">
      <c r="V8411" s="5" t="str">
        <f t="shared" si="131"/>
        <v/>
      </c>
    </row>
    <row r="8412" spans="22:22" x14ac:dyDescent="0.35">
      <c r="V8412" s="5" t="str">
        <f t="shared" si="131"/>
        <v/>
      </c>
    </row>
    <row r="8413" spans="22:22" x14ac:dyDescent="0.35">
      <c r="V8413" s="5" t="str">
        <f t="shared" si="131"/>
        <v/>
      </c>
    </row>
    <row r="8414" spans="22:22" x14ac:dyDescent="0.35">
      <c r="V8414" s="5" t="str">
        <f t="shared" si="131"/>
        <v/>
      </c>
    </row>
    <row r="8415" spans="22:22" x14ac:dyDescent="0.35">
      <c r="V8415" s="5" t="str">
        <f t="shared" si="131"/>
        <v/>
      </c>
    </row>
    <row r="8416" spans="22:22" x14ac:dyDescent="0.35">
      <c r="V8416" s="5" t="str">
        <f t="shared" si="131"/>
        <v/>
      </c>
    </row>
    <row r="8417" spans="22:22" x14ac:dyDescent="0.35">
      <c r="V8417" s="5" t="str">
        <f t="shared" si="131"/>
        <v/>
      </c>
    </row>
    <row r="8418" spans="22:22" x14ac:dyDescent="0.35">
      <c r="V8418" s="5" t="str">
        <f t="shared" si="131"/>
        <v/>
      </c>
    </row>
    <row r="8419" spans="22:22" x14ac:dyDescent="0.35">
      <c r="V8419" s="5" t="str">
        <f t="shared" si="131"/>
        <v/>
      </c>
    </row>
    <row r="8420" spans="22:22" x14ac:dyDescent="0.35">
      <c r="V8420" s="5" t="str">
        <f t="shared" si="131"/>
        <v/>
      </c>
    </row>
    <row r="8421" spans="22:22" x14ac:dyDescent="0.35">
      <c r="V8421" s="5" t="str">
        <f t="shared" si="131"/>
        <v/>
      </c>
    </row>
    <row r="8422" spans="22:22" x14ac:dyDescent="0.35">
      <c r="V8422" s="5" t="str">
        <f t="shared" si="131"/>
        <v/>
      </c>
    </row>
    <row r="8423" spans="22:22" x14ac:dyDescent="0.35">
      <c r="V8423" s="5" t="str">
        <f t="shared" si="131"/>
        <v/>
      </c>
    </row>
    <row r="8424" spans="22:22" x14ac:dyDescent="0.35">
      <c r="V8424" s="5" t="str">
        <f t="shared" si="131"/>
        <v/>
      </c>
    </row>
    <row r="8425" spans="22:22" x14ac:dyDescent="0.35">
      <c r="V8425" s="5" t="str">
        <f t="shared" si="131"/>
        <v/>
      </c>
    </row>
    <row r="8426" spans="22:22" x14ac:dyDescent="0.35">
      <c r="V8426" s="5" t="str">
        <f t="shared" si="131"/>
        <v/>
      </c>
    </row>
    <row r="8427" spans="22:22" x14ac:dyDescent="0.35">
      <c r="V8427" s="5" t="str">
        <f t="shared" si="131"/>
        <v/>
      </c>
    </row>
    <row r="8428" spans="22:22" x14ac:dyDescent="0.35">
      <c r="V8428" s="5" t="str">
        <f t="shared" si="131"/>
        <v/>
      </c>
    </row>
    <row r="8429" spans="22:22" x14ac:dyDescent="0.35">
      <c r="V8429" s="5" t="str">
        <f t="shared" si="131"/>
        <v/>
      </c>
    </row>
    <row r="8430" spans="22:22" x14ac:dyDescent="0.35">
      <c r="V8430" s="5" t="str">
        <f t="shared" si="131"/>
        <v/>
      </c>
    </row>
    <row r="8431" spans="22:22" x14ac:dyDescent="0.35">
      <c r="V8431" s="5" t="str">
        <f t="shared" si="131"/>
        <v/>
      </c>
    </row>
    <row r="8432" spans="22:22" x14ac:dyDescent="0.35">
      <c r="V8432" s="5" t="str">
        <f t="shared" si="131"/>
        <v/>
      </c>
    </row>
    <row r="8433" spans="22:22" x14ac:dyDescent="0.35">
      <c r="V8433" s="5" t="str">
        <f t="shared" si="131"/>
        <v/>
      </c>
    </row>
    <row r="8434" spans="22:22" x14ac:dyDescent="0.35">
      <c r="V8434" s="5" t="str">
        <f t="shared" si="131"/>
        <v/>
      </c>
    </row>
    <row r="8435" spans="22:22" x14ac:dyDescent="0.35">
      <c r="V8435" s="5" t="str">
        <f t="shared" si="131"/>
        <v/>
      </c>
    </row>
    <row r="8436" spans="22:22" x14ac:dyDescent="0.35">
      <c r="V8436" s="5" t="str">
        <f t="shared" si="131"/>
        <v/>
      </c>
    </row>
    <row r="8437" spans="22:22" x14ac:dyDescent="0.35">
      <c r="V8437" s="5" t="str">
        <f t="shared" si="131"/>
        <v/>
      </c>
    </row>
    <row r="8438" spans="22:22" x14ac:dyDescent="0.35">
      <c r="V8438" s="5" t="str">
        <f t="shared" si="131"/>
        <v/>
      </c>
    </row>
    <row r="8439" spans="22:22" x14ac:dyDescent="0.35">
      <c r="V8439" s="5" t="str">
        <f t="shared" si="131"/>
        <v/>
      </c>
    </row>
    <row r="8440" spans="22:22" x14ac:dyDescent="0.35">
      <c r="V8440" s="5" t="str">
        <f t="shared" si="131"/>
        <v/>
      </c>
    </row>
    <row r="8441" spans="22:22" x14ac:dyDescent="0.35">
      <c r="V8441" s="5" t="str">
        <f t="shared" si="131"/>
        <v/>
      </c>
    </row>
    <row r="8442" spans="22:22" x14ac:dyDescent="0.35">
      <c r="V8442" s="5" t="str">
        <f t="shared" si="131"/>
        <v/>
      </c>
    </row>
    <row r="8443" spans="22:22" x14ac:dyDescent="0.35">
      <c r="V8443" s="5" t="str">
        <f t="shared" si="131"/>
        <v/>
      </c>
    </row>
    <row r="8444" spans="22:22" x14ac:dyDescent="0.35">
      <c r="V8444" s="5" t="str">
        <f t="shared" si="131"/>
        <v/>
      </c>
    </row>
    <row r="8445" spans="22:22" x14ac:dyDescent="0.35">
      <c r="V8445" s="5" t="str">
        <f t="shared" si="131"/>
        <v/>
      </c>
    </row>
    <row r="8446" spans="22:22" x14ac:dyDescent="0.35">
      <c r="V8446" s="5" t="str">
        <f t="shared" si="131"/>
        <v/>
      </c>
    </row>
    <row r="8447" spans="22:22" x14ac:dyDescent="0.35">
      <c r="V8447" s="5" t="str">
        <f t="shared" si="131"/>
        <v/>
      </c>
    </row>
    <row r="8448" spans="22:22" x14ac:dyDescent="0.35">
      <c r="V8448" s="5" t="str">
        <f t="shared" si="131"/>
        <v/>
      </c>
    </row>
    <row r="8449" spans="22:22" x14ac:dyDescent="0.35">
      <c r="V8449" s="5" t="str">
        <f t="shared" si="131"/>
        <v/>
      </c>
    </row>
    <row r="8450" spans="22:22" x14ac:dyDescent="0.35">
      <c r="V8450" s="5" t="str">
        <f t="shared" ref="V8450:V8513" si="132">TRIM(CLEAN(SUBSTITUTE(A8450,CHAR(160)," ")))</f>
        <v/>
      </c>
    </row>
    <row r="8451" spans="22:22" x14ac:dyDescent="0.35">
      <c r="V8451" s="5" t="str">
        <f t="shared" si="132"/>
        <v/>
      </c>
    </row>
    <row r="8452" spans="22:22" x14ac:dyDescent="0.35">
      <c r="V8452" s="5" t="str">
        <f t="shared" si="132"/>
        <v/>
      </c>
    </row>
    <row r="8453" spans="22:22" x14ac:dyDescent="0.35">
      <c r="V8453" s="5" t="str">
        <f t="shared" si="132"/>
        <v/>
      </c>
    </row>
    <row r="8454" spans="22:22" x14ac:dyDescent="0.35">
      <c r="V8454" s="5" t="str">
        <f t="shared" si="132"/>
        <v/>
      </c>
    </row>
    <row r="8455" spans="22:22" x14ac:dyDescent="0.35">
      <c r="V8455" s="5" t="str">
        <f t="shared" si="132"/>
        <v/>
      </c>
    </row>
    <row r="8456" spans="22:22" x14ac:dyDescent="0.35">
      <c r="V8456" s="5" t="str">
        <f t="shared" si="132"/>
        <v/>
      </c>
    </row>
    <row r="8457" spans="22:22" x14ac:dyDescent="0.35">
      <c r="V8457" s="5" t="str">
        <f t="shared" si="132"/>
        <v/>
      </c>
    </row>
    <row r="8458" spans="22:22" x14ac:dyDescent="0.35">
      <c r="V8458" s="5" t="str">
        <f t="shared" si="132"/>
        <v/>
      </c>
    </row>
    <row r="8459" spans="22:22" x14ac:dyDescent="0.35">
      <c r="V8459" s="5" t="str">
        <f t="shared" si="132"/>
        <v/>
      </c>
    </row>
    <row r="8460" spans="22:22" x14ac:dyDescent="0.35">
      <c r="V8460" s="5" t="str">
        <f t="shared" si="132"/>
        <v/>
      </c>
    </row>
    <row r="8461" spans="22:22" x14ac:dyDescent="0.35">
      <c r="V8461" s="5" t="str">
        <f t="shared" si="132"/>
        <v/>
      </c>
    </row>
    <row r="8462" spans="22:22" x14ac:dyDescent="0.35">
      <c r="V8462" s="5" t="str">
        <f t="shared" si="132"/>
        <v/>
      </c>
    </row>
    <row r="8463" spans="22:22" x14ac:dyDescent="0.35">
      <c r="V8463" s="5" t="str">
        <f t="shared" si="132"/>
        <v/>
      </c>
    </row>
    <row r="8464" spans="22:22" x14ac:dyDescent="0.35">
      <c r="V8464" s="5" t="str">
        <f t="shared" si="132"/>
        <v/>
      </c>
    </row>
    <row r="8465" spans="22:22" x14ac:dyDescent="0.35">
      <c r="V8465" s="5" t="str">
        <f t="shared" si="132"/>
        <v/>
      </c>
    </row>
    <row r="8466" spans="22:22" x14ac:dyDescent="0.35">
      <c r="V8466" s="5" t="str">
        <f t="shared" si="132"/>
        <v/>
      </c>
    </row>
    <row r="8467" spans="22:22" x14ac:dyDescent="0.35">
      <c r="V8467" s="5" t="str">
        <f t="shared" si="132"/>
        <v/>
      </c>
    </row>
    <row r="8468" spans="22:22" x14ac:dyDescent="0.35">
      <c r="V8468" s="5" t="str">
        <f t="shared" si="132"/>
        <v/>
      </c>
    </row>
    <row r="8469" spans="22:22" x14ac:dyDescent="0.35">
      <c r="V8469" s="5" t="str">
        <f t="shared" si="132"/>
        <v/>
      </c>
    </row>
    <row r="8470" spans="22:22" x14ac:dyDescent="0.35">
      <c r="V8470" s="5" t="str">
        <f t="shared" si="132"/>
        <v/>
      </c>
    </row>
    <row r="8471" spans="22:22" x14ac:dyDescent="0.35">
      <c r="V8471" s="5" t="str">
        <f t="shared" si="132"/>
        <v/>
      </c>
    </row>
    <row r="8472" spans="22:22" x14ac:dyDescent="0.35">
      <c r="V8472" s="5" t="str">
        <f t="shared" si="132"/>
        <v/>
      </c>
    </row>
    <row r="8473" spans="22:22" x14ac:dyDescent="0.35">
      <c r="V8473" s="5" t="str">
        <f t="shared" si="132"/>
        <v/>
      </c>
    </row>
    <row r="8474" spans="22:22" x14ac:dyDescent="0.35">
      <c r="V8474" s="5" t="str">
        <f t="shared" si="132"/>
        <v/>
      </c>
    </row>
    <row r="8475" spans="22:22" x14ac:dyDescent="0.35">
      <c r="V8475" s="5" t="str">
        <f t="shared" si="132"/>
        <v/>
      </c>
    </row>
    <row r="8476" spans="22:22" x14ac:dyDescent="0.35">
      <c r="V8476" s="5" t="str">
        <f t="shared" si="132"/>
        <v/>
      </c>
    </row>
    <row r="8477" spans="22:22" x14ac:dyDescent="0.35">
      <c r="V8477" s="5" t="str">
        <f t="shared" si="132"/>
        <v/>
      </c>
    </row>
    <row r="8478" spans="22:22" x14ac:dyDescent="0.35">
      <c r="V8478" s="5" t="str">
        <f t="shared" si="132"/>
        <v/>
      </c>
    </row>
    <row r="8479" spans="22:22" x14ac:dyDescent="0.35">
      <c r="V8479" s="5" t="str">
        <f t="shared" si="132"/>
        <v/>
      </c>
    </row>
    <row r="8480" spans="22:22" x14ac:dyDescent="0.35">
      <c r="V8480" s="5" t="str">
        <f t="shared" si="132"/>
        <v/>
      </c>
    </row>
    <row r="8481" spans="22:22" x14ac:dyDescent="0.35">
      <c r="V8481" s="5" t="str">
        <f t="shared" si="132"/>
        <v/>
      </c>
    </row>
    <row r="8482" spans="22:22" x14ac:dyDescent="0.35">
      <c r="V8482" s="5" t="str">
        <f t="shared" si="132"/>
        <v/>
      </c>
    </row>
    <row r="8483" spans="22:22" x14ac:dyDescent="0.35">
      <c r="V8483" s="5" t="str">
        <f t="shared" si="132"/>
        <v/>
      </c>
    </row>
    <row r="8484" spans="22:22" x14ac:dyDescent="0.35">
      <c r="V8484" s="5" t="str">
        <f t="shared" si="132"/>
        <v/>
      </c>
    </row>
    <row r="8485" spans="22:22" x14ac:dyDescent="0.35">
      <c r="V8485" s="5" t="str">
        <f t="shared" si="132"/>
        <v/>
      </c>
    </row>
    <row r="8486" spans="22:22" x14ac:dyDescent="0.35">
      <c r="V8486" s="5" t="str">
        <f t="shared" si="132"/>
        <v/>
      </c>
    </row>
    <row r="8487" spans="22:22" x14ac:dyDescent="0.35">
      <c r="V8487" s="5" t="str">
        <f t="shared" si="132"/>
        <v/>
      </c>
    </row>
    <row r="8488" spans="22:22" x14ac:dyDescent="0.35">
      <c r="V8488" s="5" t="str">
        <f t="shared" si="132"/>
        <v/>
      </c>
    </row>
    <row r="8489" spans="22:22" x14ac:dyDescent="0.35">
      <c r="V8489" s="5" t="str">
        <f t="shared" si="132"/>
        <v/>
      </c>
    </row>
    <row r="8490" spans="22:22" x14ac:dyDescent="0.35">
      <c r="V8490" s="5" t="str">
        <f t="shared" si="132"/>
        <v/>
      </c>
    </row>
    <row r="8491" spans="22:22" x14ac:dyDescent="0.35">
      <c r="V8491" s="5" t="str">
        <f t="shared" si="132"/>
        <v/>
      </c>
    </row>
    <row r="8492" spans="22:22" x14ac:dyDescent="0.35">
      <c r="V8492" s="5" t="str">
        <f t="shared" si="132"/>
        <v/>
      </c>
    </row>
    <row r="8493" spans="22:22" x14ac:dyDescent="0.35">
      <c r="V8493" s="5" t="str">
        <f t="shared" si="132"/>
        <v/>
      </c>
    </row>
    <row r="8494" spans="22:22" x14ac:dyDescent="0.35">
      <c r="V8494" s="5" t="str">
        <f t="shared" si="132"/>
        <v/>
      </c>
    </row>
    <row r="8495" spans="22:22" x14ac:dyDescent="0.35">
      <c r="V8495" s="5" t="str">
        <f t="shared" si="132"/>
        <v/>
      </c>
    </row>
    <row r="8496" spans="22:22" x14ac:dyDescent="0.35">
      <c r="V8496" s="5" t="str">
        <f t="shared" si="132"/>
        <v/>
      </c>
    </row>
    <row r="8497" spans="22:22" x14ac:dyDescent="0.35">
      <c r="V8497" s="5" t="str">
        <f t="shared" si="132"/>
        <v/>
      </c>
    </row>
    <row r="8498" spans="22:22" x14ac:dyDescent="0.35">
      <c r="V8498" s="5" t="str">
        <f t="shared" si="132"/>
        <v/>
      </c>
    </row>
    <row r="8499" spans="22:22" x14ac:dyDescent="0.35">
      <c r="V8499" s="5" t="str">
        <f t="shared" si="132"/>
        <v/>
      </c>
    </row>
    <row r="8500" spans="22:22" x14ac:dyDescent="0.35">
      <c r="V8500" s="5" t="str">
        <f t="shared" si="132"/>
        <v/>
      </c>
    </row>
    <row r="8501" spans="22:22" x14ac:dyDescent="0.35">
      <c r="V8501" s="5" t="str">
        <f t="shared" si="132"/>
        <v/>
      </c>
    </row>
    <row r="8502" spans="22:22" x14ac:dyDescent="0.35">
      <c r="V8502" s="5" t="str">
        <f t="shared" si="132"/>
        <v/>
      </c>
    </row>
    <row r="8503" spans="22:22" x14ac:dyDescent="0.35">
      <c r="V8503" s="5" t="str">
        <f t="shared" si="132"/>
        <v/>
      </c>
    </row>
    <row r="8504" spans="22:22" x14ac:dyDescent="0.35">
      <c r="V8504" s="5" t="str">
        <f t="shared" si="132"/>
        <v/>
      </c>
    </row>
    <row r="8505" spans="22:22" x14ac:dyDescent="0.35">
      <c r="V8505" s="5" t="str">
        <f t="shared" si="132"/>
        <v/>
      </c>
    </row>
    <row r="8506" spans="22:22" x14ac:dyDescent="0.35">
      <c r="V8506" s="5" t="str">
        <f t="shared" si="132"/>
        <v/>
      </c>
    </row>
    <row r="8507" spans="22:22" x14ac:dyDescent="0.35">
      <c r="V8507" s="5" t="str">
        <f t="shared" si="132"/>
        <v/>
      </c>
    </row>
    <row r="8508" spans="22:22" x14ac:dyDescent="0.35">
      <c r="V8508" s="5" t="str">
        <f t="shared" si="132"/>
        <v/>
      </c>
    </row>
    <row r="8509" spans="22:22" x14ac:dyDescent="0.35">
      <c r="V8509" s="5" t="str">
        <f t="shared" si="132"/>
        <v/>
      </c>
    </row>
    <row r="8510" spans="22:22" x14ac:dyDescent="0.35">
      <c r="V8510" s="5" t="str">
        <f t="shared" si="132"/>
        <v/>
      </c>
    </row>
    <row r="8511" spans="22:22" x14ac:dyDescent="0.35">
      <c r="V8511" s="5" t="str">
        <f t="shared" si="132"/>
        <v/>
      </c>
    </row>
    <row r="8512" spans="22:22" x14ac:dyDescent="0.35">
      <c r="V8512" s="5" t="str">
        <f t="shared" si="132"/>
        <v/>
      </c>
    </row>
    <row r="8513" spans="22:22" x14ac:dyDescent="0.35">
      <c r="V8513" s="5" t="str">
        <f t="shared" si="132"/>
        <v/>
      </c>
    </row>
    <row r="8514" spans="22:22" x14ac:dyDescent="0.35">
      <c r="V8514" s="5" t="str">
        <f t="shared" ref="V8514:V8577" si="133">TRIM(CLEAN(SUBSTITUTE(A8514,CHAR(160)," ")))</f>
        <v/>
      </c>
    </row>
    <row r="8515" spans="22:22" x14ac:dyDescent="0.35">
      <c r="V8515" s="5" t="str">
        <f t="shared" si="133"/>
        <v/>
      </c>
    </row>
    <row r="8516" spans="22:22" x14ac:dyDescent="0.35">
      <c r="V8516" s="5" t="str">
        <f t="shared" si="133"/>
        <v/>
      </c>
    </row>
    <row r="8517" spans="22:22" x14ac:dyDescent="0.35">
      <c r="V8517" s="5" t="str">
        <f t="shared" si="133"/>
        <v/>
      </c>
    </row>
    <row r="8518" spans="22:22" x14ac:dyDescent="0.35">
      <c r="V8518" s="5" t="str">
        <f t="shared" si="133"/>
        <v/>
      </c>
    </row>
    <row r="8519" spans="22:22" x14ac:dyDescent="0.35">
      <c r="V8519" s="5" t="str">
        <f t="shared" si="133"/>
        <v/>
      </c>
    </row>
    <row r="8520" spans="22:22" x14ac:dyDescent="0.35">
      <c r="V8520" s="5" t="str">
        <f t="shared" si="133"/>
        <v/>
      </c>
    </row>
    <row r="8521" spans="22:22" x14ac:dyDescent="0.35">
      <c r="V8521" s="5" t="str">
        <f t="shared" si="133"/>
        <v/>
      </c>
    </row>
    <row r="8522" spans="22:22" x14ac:dyDescent="0.35">
      <c r="V8522" s="5" t="str">
        <f t="shared" si="133"/>
        <v/>
      </c>
    </row>
    <row r="8523" spans="22:22" x14ac:dyDescent="0.35">
      <c r="V8523" s="5" t="str">
        <f t="shared" si="133"/>
        <v/>
      </c>
    </row>
    <row r="8524" spans="22:22" x14ac:dyDescent="0.35">
      <c r="V8524" s="5" t="str">
        <f t="shared" si="133"/>
        <v/>
      </c>
    </row>
    <row r="8525" spans="22:22" x14ac:dyDescent="0.35">
      <c r="V8525" s="5" t="str">
        <f t="shared" si="133"/>
        <v/>
      </c>
    </row>
    <row r="8526" spans="22:22" x14ac:dyDescent="0.35">
      <c r="V8526" s="5" t="str">
        <f t="shared" si="133"/>
        <v/>
      </c>
    </row>
    <row r="8527" spans="22:22" x14ac:dyDescent="0.35">
      <c r="V8527" s="5" t="str">
        <f t="shared" si="133"/>
        <v/>
      </c>
    </row>
    <row r="8528" spans="22:22" x14ac:dyDescent="0.35">
      <c r="V8528" s="5" t="str">
        <f t="shared" si="133"/>
        <v/>
      </c>
    </row>
    <row r="8529" spans="22:22" x14ac:dyDescent="0.35">
      <c r="V8529" s="5" t="str">
        <f t="shared" si="133"/>
        <v/>
      </c>
    </row>
    <row r="8530" spans="22:22" x14ac:dyDescent="0.35">
      <c r="V8530" s="5" t="str">
        <f t="shared" si="133"/>
        <v/>
      </c>
    </row>
    <row r="8531" spans="22:22" x14ac:dyDescent="0.35">
      <c r="V8531" s="5" t="str">
        <f t="shared" si="133"/>
        <v/>
      </c>
    </row>
    <row r="8532" spans="22:22" x14ac:dyDescent="0.35">
      <c r="V8532" s="5" t="str">
        <f t="shared" si="133"/>
        <v/>
      </c>
    </row>
    <row r="8533" spans="22:22" x14ac:dyDescent="0.35">
      <c r="V8533" s="5" t="str">
        <f t="shared" si="133"/>
        <v/>
      </c>
    </row>
    <row r="8534" spans="22:22" x14ac:dyDescent="0.35">
      <c r="V8534" s="5" t="str">
        <f t="shared" si="133"/>
        <v/>
      </c>
    </row>
    <row r="8535" spans="22:22" x14ac:dyDescent="0.35">
      <c r="V8535" s="5" t="str">
        <f t="shared" si="133"/>
        <v/>
      </c>
    </row>
    <row r="8536" spans="22:22" x14ac:dyDescent="0.35">
      <c r="V8536" s="5" t="str">
        <f t="shared" si="133"/>
        <v/>
      </c>
    </row>
    <row r="8537" spans="22:22" x14ac:dyDescent="0.35">
      <c r="V8537" s="5" t="str">
        <f t="shared" si="133"/>
        <v/>
      </c>
    </row>
    <row r="8538" spans="22:22" x14ac:dyDescent="0.35">
      <c r="V8538" s="5" t="str">
        <f t="shared" si="133"/>
        <v/>
      </c>
    </row>
    <row r="8539" spans="22:22" x14ac:dyDescent="0.35">
      <c r="V8539" s="5" t="str">
        <f t="shared" si="133"/>
        <v/>
      </c>
    </row>
    <row r="8540" spans="22:22" x14ac:dyDescent="0.35">
      <c r="V8540" s="5" t="str">
        <f t="shared" si="133"/>
        <v/>
      </c>
    </row>
    <row r="8541" spans="22:22" x14ac:dyDescent="0.35">
      <c r="V8541" s="5" t="str">
        <f t="shared" si="133"/>
        <v/>
      </c>
    </row>
    <row r="8542" spans="22:22" x14ac:dyDescent="0.35">
      <c r="V8542" s="5" t="str">
        <f t="shared" si="133"/>
        <v/>
      </c>
    </row>
    <row r="8543" spans="22:22" x14ac:dyDescent="0.35">
      <c r="V8543" s="5" t="str">
        <f t="shared" si="133"/>
        <v/>
      </c>
    </row>
    <row r="8544" spans="22:22" x14ac:dyDescent="0.35">
      <c r="V8544" s="5" t="str">
        <f t="shared" si="133"/>
        <v/>
      </c>
    </row>
    <row r="8545" spans="22:22" x14ac:dyDescent="0.35">
      <c r="V8545" s="5" t="str">
        <f t="shared" si="133"/>
        <v/>
      </c>
    </row>
    <row r="8546" spans="22:22" x14ac:dyDescent="0.35">
      <c r="V8546" s="5" t="str">
        <f t="shared" si="133"/>
        <v/>
      </c>
    </row>
    <row r="8547" spans="22:22" x14ac:dyDescent="0.35">
      <c r="V8547" s="5" t="str">
        <f t="shared" si="133"/>
        <v/>
      </c>
    </row>
    <row r="8548" spans="22:22" x14ac:dyDescent="0.35">
      <c r="V8548" s="5" t="str">
        <f t="shared" si="133"/>
        <v/>
      </c>
    </row>
    <row r="8549" spans="22:22" x14ac:dyDescent="0.35">
      <c r="V8549" s="5" t="str">
        <f t="shared" si="133"/>
        <v/>
      </c>
    </row>
    <row r="8550" spans="22:22" x14ac:dyDescent="0.35">
      <c r="V8550" s="5" t="str">
        <f t="shared" si="133"/>
        <v/>
      </c>
    </row>
    <row r="8551" spans="22:22" x14ac:dyDescent="0.35">
      <c r="V8551" s="5" t="str">
        <f t="shared" si="133"/>
        <v/>
      </c>
    </row>
    <row r="8552" spans="22:22" x14ac:dyDescent="0.35">
      <c r="V8552" s="5" t="str">
        <f t="shared" si="133"/>
        <v/>
      </c>
    </row>
    <row r="8553" spans="22:22" x14ac:dyDescent="0.35">
      <c r="V8553" s="5" t="str">
        <f t="shared" si="133"/>
        <v/>
      </c>
    </row>
    <row r="8554" spans="22:22" x14ac:dyDescent="0.35">
      <c r="V8554" s="5" t="str">
        <f t="shared" si="133"/>
        <v/>
      </c>
    </row>
    <row r="8555" spans="22:22" x14ac:dyDescent="0.35">
      <c r="V8555" s="5" t="str">
        <f t="shared" si="133"/>
        <v/>
      </c>
    </row>
    <row r="8556" spans="22:22" x14ac:dyDescent="0.35">
      <c r="V8556" s="5" t="str">
        <f t="shared" si="133"/>
        <v/>
      </c>
    </row>
    <row r="8557" spans="22:22" x14ac:dyDescent="0.35">
      <c r="V8557" s="5" t="str">
        <f t="shared" si="133"/>
        <v/>
      </c>
    </row>
    <row r="8558" spans="22:22" x14ac:dyDescent="0.35">
      <c r="V8558" s="5" t="str">
        <f t="shared" si="133"/>
        <v/>
      </c>
    </row>
    <row r="8559" spans="22:22" x14ac:dyDescent="0.35">
      <c r="V8559" s="5" t="str">
        <f t="shared" si="133"/>
        <v/>
      </c>
    </row>
    <row r="8560" spans="22:22" x14ac:dyDescent="0.35">
      <c r="V8560" s="5" t="str">
        <f t="shared" si="133"/>
        <v/>
      </c>
    </row>
    <row r="8561" spans="22:22" x14ac:dyDescent="0.35">
      <c r="V8561" s="5" t="str">
        <f t="shared" si="133"/>
        <v/>
      </c>
    </row>
    <row r="8562" spans="22:22" x14ac:dyDescent="0.35">
      <c r="V8562" s="5" t="str">
        <f t="shared" si="133"/>
        <v/>
      </c>
    </row>
    <row r="8563" spans="22:22" x14ac:dyDescent="0.35">
      <c r="V8563" s="5" t="str">
        <f t="shared" si="133"/>
        <v/>
      </c>
    </row>
    <row r="8564" spans="22:22" x14ac:dyDescent="0.35">
      <c r="V8564" s="5" t="str">
        <f t="shared" si="133"/>
        <v/>
      </c>
    </row>
    <row r="8565" spans="22:22" x14ac:dyDescent="0.35">
      <c r="V8565" s="5" t="str">
        <f t="shared" si="133"/>
        <v/>
      </c>
    </row>
    <row r="8566" spans="22:22" x14ac:dyDescent="0.35">
      <c r="V8566" s="5" t="str">
        <f t="shared" si="133"/>
        <v/>
      </c>
    </row>
    <row r="8567" spans="22:22" x14ac:dyDescent="0.35">
      <c r="V8567" s="5" t="str">
        <f t="shared" si="133"/>
        <v/>
      </c>
    </row>
    <row r="8568" spans="22:22" x14ac:dyDescent="0.35">
      <c r="V8568" s="5" t="str">
        <f t="shared" si="133"/>
        <v/>
      </c>
    </row>
    <row r="8569" spans="22:22" x14ac:dyDescent="0.35">
      <c r="V8569" s="5" t="str">
        <f t="shared" si="133"/>
        <v/>
      </c>
    </row>
    <row r="8570" spans="22:22" x14ac:dyDescent="0.35">
      <c r="V8570" s="5" t="str">
        <f t="shared" si="133"/>
        <v/>
      </c>
    </row>
    <row r="8571" spans="22:22" x14ac:dyDescent="0.35">
      <c r="V8571" s="5" t="str">
        <f t="shared" si="133"/>
        <v/>
      </c>
    </row>
    <row r="8572" spans="22:22" x14ac:dyDescent="0.35">
      <c r="V8572" s="5" t="str">
        <f t="shared" si="133"/>
        <v/>
      </c>
    </row>
    <row r="8573" spans="22:22" x14ac:dyDescent="0.35">
      <c r="V8573" s="5" t="str">
        <f t="shared" si="133"/>
        <v/>
      </c>
    </row>
    <row r="8574" spans="22:22" x14ac:dyDescent="0.35">
      <c r="V8574" s="5" t="str">
        <f t="shared" si="133"/>
        <v/>
      </c>
    </row>
    <row r="8575" spans="22:22" x14ac:dyDescent="0.35">
      <c r="V8575" s="5" t="str">
        <f t="shared" si="133"/>
        <v/>
      </c>
    </row>
    <row r="8576" spans="22:22" x14ac:dyDescent="0.35">
      <c r="V8576" s="5" t="str">
        <f t="shared" si="133"/>
        <v/>
      </c>
    </row>
    <row r="8577" spans="22:22" x14ac:dyDescent="0.35">
      <c r="V8577" s="5" t="str">
        <f t="shared" si="133"/>
        <v/>
      </c>
    </row>
    <row r="8578" spans="22:22" x14ac:dyDescent="0.35">
      <c r="V8578" s="5" t="str">
        <f t="shared" ref="V8578:V8641" si="134">TRIM(CLEAN(SUBSTITUTE(A8578,CHAR(160)," ")))</f>
        <v/>
      </c>
    </row>
    <row r="8579" spans="22:22" x14ac:dyDescent="0.35">
      <c r="V8579" s="5" t="str">
        <f t="shared" si="134"/>
        <v/>
      </c>
    </row>
    <row r="8580" spans="22:22" x14ac:dyDescent="0.35">
      <c r="V8580" s="5" t="str">
        <f t="shared" si="134"/>
        <v/>
      </c>
    </row>
    <row r="8581" spans="22:22" x14ac:dyDescent="0.35">
      <c r="V8581" s="5" t="str">
        <f t="shared" si="134"/>
        <v/>
      </c>
    </row>
    <row r="8582" spans="22:22" x14ac:dyDescent="0.35">
      <c r="V8582" s="5" t="str">
        <f t="shared" si="134"/>
        <v/>
      </c>
    </row>
    <row r="8583" spans="22:22" x14ac:dyDescent="0.35">
      <c r="V8583" s="5" t="str">
        <f t="shared" si="134"/>
        <v/>
      </c>
    </row>
    <row r="8584" spans="22:22" x14ac:dyDescent="0.35">
      <c r="V8584" s="5" t="str">
        <f t="shared" si="134"/>
        <v/>
      </c>
    </row>
    <row r="8585" spans="22:22" x14ac:dyDescent="0.35">
      <c r="V8585" s="5" t="str">
        <f t="shared" si="134"/>
        <v/>
      </c>
    </row>
    <row r="8586" spans="22:22" x14ac:dyDescent="0.35">
      <c r="V8586" s="5" t="str">
        <f t="shared" si="134"/>
        <v/>
      </c>
    </row>
    <row r="8587" spans="22:22" x14ac:dyDescent="0.35">
      <c r="V8587" s="5" t="str">
        <f t="shared" si="134"/>
        <v/>
      </c>
    </row>
    <row r="8588" spans="22:22" x14ac:dyDescent="0.35">
      <c r="V8588" s="5" t="str">
        <f t="shared" si="134"/>
        <v/>
      </c>
    </row>
    <row r="8589" spans="22:22" x14ac:dyDescent="0.35">
      <c r="V8589" s="5" t="str">
        <f t="shared" si="134"/>
        <v/>
      </c>
    </row>
    <row r="8590" spans="22:22" x14ac:dyDescent="0.35">
      <c r="V8590" s="5" t="str">
        <f t="shared" si="134"/>
        <v/>
      </c>
    </row>
    <row r="8591" spans="22:22" x14ac:dyDescent="0.35">
      <c r="V8591" s="5" t="str">
        <f t="shared" si="134"/>
        <v/>
      </c>
    </row>
    <row r="8592" spans="22:22" x14ac:dyDescent="0.35">
      <c r="V8592" s="5" t="str">
        <f t="shared" si="134"/>
        <v/>
      </c>
    </row>
    <row r="8593" spans="22:22" x14ac:dyDescent="0.35">
      <c r="V8593" s="5" t="str">
        <f t="shared" si="134"/>
        <v/>
      </c>
    </row>
    <row r="8594" spans="22:22" x14ac:dyDescent="0.35">
      <c r="V8594" s="5" t="str">
        <f t="shared" si="134"/>
        <v/>
      </c>
    </row>
    <row r="8595" spans="22:22" x14ac:dyDescent="0.35">
      <c r="V8595" s="5" t="str">
        <f t="shared" si="134"/>
        <v/>
      </c>
    </row>
    <row r="8596" spans="22:22" x14ac:dyDescent="0.35">
      <c r="V8596" s="5" t="str">
        <f t="shared" si="134"/>
        <v/>
      </c>
    </row>
    <row r="8597" spans="22:22" x14ac:dyDescent="0.35">
      <c r="V8597" s="5" t="str">
        <f t="shared" si="134"/>
        <v/>
      </c>
    </row>
    <row r="8598" spans="22:22" x14ac:dyDescent="0.35">
      <c r="V8598" s="5" t="str">
        <f t="shared" si="134"/>
        <v/>
      </c>
    </row>
    <row r="8599" spans="22:22" x14ac:dyDescent="0.35">
      <c r="V8599" s="5" t="str">
        <f t="shared" si="134"/>
        <v/>
      </c>
    </row>
    <row r="8600" spans="22:22" x14ac:dyDescent="0.35">
      <c r="V8600" s="5" t="str">
        <f t="shared" si="134"/>
        <v/>
      </c>
    </row>
    <row r="8601" spans="22:22" x14ac:dyDescent="0.35">
      <c r="V8601" s="5" t="str">
        <f t="shared" si="134"/>
        <v/>
      </c>
    </row>
    <row r="8602" spans="22:22" x14ac:dyDescent="0.35">
      <c r="V8602" s="5" t="str">
        <f t="shared" si="134"/>
        <v/>
      </c>
    </row>
    <row r="8603" spans="22:22" x14ac:dyDescent="0.35">
      <c r="V8603" s="5" t="str">
        <f t="shared" si="134"/>
        <v/>
      </c>
    </row>
    <row r="8604" spans="22:22" x14ac:dyDescent="0.35">
      <c r="V8604" s="5" t="str">
        <f t="shared" si="134"/>
        <v/>
      </c>
    </row>
    <row r="8605" spans="22:22" x14ac:dyDescent="0.35">
      <c r="V8605" s="5" t="str">
        <f t="shared" si="134"/>
        <v/>
      </c>
    </row>
    <row r="8606" spans="22:22" x14ac:dyDescent="0.35">
      <c r="V8606" s="5" t="str">
        <f t="shared" si="134"/>
        <v/>
      </c>
    </row>
    <row r="8607" spans="22:22" x14ac:dyDescent="0.35">
      <c r="V8607" s="5" t="str">
        <f t="shared" si="134"/>
        <v/>
      </c>
    </row>
    <row r="8608" spans="22:22" x14ac:dyDescent="0.35">
      <c r="V8608" s="5" t="str">
        <f t="shared" si="134"/>
        <v/>
      </c>
    </row>
    <row r="8609" spans="22:22" x14ac:dyDescent="0.35">
      <c r="V8609" s="5" t="str">
        <f t="shared" si="134"/>
        <v/>
      </c>
    </row>
    <row r="8610" spans="22:22" x14ac:dyDescent="0.35">
      <c r="V8610" s="5" t="str">
        <f t="shared" si="134"/>
        <v/>
      </c>
    </row>
    <row r="8611" spans="22:22" x14ac:dyDescent="0.35">
      <c r="V8611" s="5" t="str">
        <f t="shared" si="134"/>
        <v/>
      </c>
    </row>
    <row r="8612" spans="22:22" x14ac:dyDescent="0.35">
      <c r="V8612" s="5" t="str">
        <f t="shared" si="134"/>
        <v/>
      </c>
    </row>
    <row r="8613" spans="22:22" x14ac:dyDescent="0.35">
      <c r="V8613" s="5" t="str">
        <f t="shared" si="134"/>
        <v/>
      </c>
    </row>
    <row r="8614" spans="22:22" x14ac:dyDescent="0.35">
      <c r="V8614" s="5" t="str">
        <f t="shared" si="134"/>
        <v/>
      </c>
    </row>
    <row r="8615" spans="22:22" x14ac:dyDescent="0.35">
      <c r="V8615" s="5" t="str">
        <f t="shared" si="134"/>
        <v/>
      </c>
    </row>
    <row r="8616" spans="22:22" x14ac:dyDescent="0.35">
      <c r="V8616" s="5" t="str">
        <f t="shared" si="134"/>
        <v/>
      </c>
    </row>
    <row r="8617" spans="22:22" x14ac:dyDescent="0.35">
      <c r="V8617" s="5" t="str">
        <f t="shared" si="134"/>
        <v/>
      </c>
    </row>
    <row r="8618" spans="22:22" x14ac:dyDescent="0.35">
      <c r="V8618" s="5" t="str">
        <f t="shared" si="134"/>
        <v/>
      </c>
    </row>
    <row r="8619" spans="22:22" x14ac:dyDescent="0.35">
      <c r="V8619" s="5" t="str">
        <f t="shared" si="134"/>
        <v/>
      </c>
    </row>
    <row r="8620" spans="22:22" x14ac:dyDescent="0.35">
      <c r="V8620" s="5" t="str">
        <f t="shared" si="134"/>
        <v/>
      </c>
    </row>
    <row r="8621" spans="22:22" x14ac:dyDescent="0.35">
      <c r="V8621" s="5" t="str">
        <f t="shared" si="134"/>
        <v/>
      </c>
    </row>
    <row r="8622" spans="22:22" x14ac:dyDescent="0.35">
      <c r="V8622" s="5" t="str">
        <f t="shared" si="134"/>
        <v/>
      </c>
    </row>
    <row r="8623" spans="22:22" x14ac:dyDescent="0.35">
      <c r="V8623" s="5" t="str">
        <f t="shared" si="134"/>
        <v/>
      </c>
    </row>
    <row r="8624" spans="22:22" x14ac:dyDescent="0.35">
      <c r="V8624" s="5" t="str">
        <f t="shared" si="134"/>
        <v/>
      </c>
    </row>
    <row r="8625" spans="22:22" x14ac:dyDescent="0.35">
      <c r="V8625" s="5" t="str">
        <f t="shared" si="134"/>
        <v/>
      </c>
    </row>
    <row r="8626" spans="22:22" x14ac:dyDescent="0.35">
      <c r="V8626" s="5" t="str">
        <f t="shared" si="134"/>
        <v/>
      </c>
    </row>
    <row r="8627" spans="22:22" x14ac:dyDescent="0.35">
      <c r="V8627" s="5" t="str">
        <f t="shared" si="134"/>
        <v/>
      </c>
    </row>
    <row r="8628" spans="22:22" x14ac:dyDescent="0.35">
      <c r="V8628" s="5" t="str">
        <f t="shared" si="134"/>
        <v/>
      </c>
    </row>
    <row r="8629" spans="22:22" x14ac:dyDescent="0.35">
      <c r="V8629" s="5" t="str">
        <f t="shared" si="134"/>
        <v/>
      </c>
    </row>
    <row r="8630" spans="22:22" x14ac:dyDescent="0.35">
      <c r="V8630" s="5" t="str">
        <f t="shared" si="134"/>
        <v/>
      </c>
    </row>
    <row r="8631" spans="22:22" x14ac:dyDescent="0.35">
      <c r="V8631" s="5" t="str">
        <f t="shared" si="134"/>
        <v/>
      </c>
    </row>
    <row r="8632" spans="22:22" x14ac:dyDescent="0.35">
      <c r="V8632" s="5" t="str">
        <f t="shared" si="134"/>
        <v/>
      </c>
    </row>
    <row r="8633" spans="22:22" x14ac:dyDescent="0.35">
      <c r="V8633" s="5" t="str">
        <f t="shared" si="134"/>
        <v/>
      </c>
    </row>
    <row r="8634" spans="22:22" x14ac:dyDescent="0.35">
      <c r="V8634" s="5" t="str">
        <f t="shared" si="134"/>
        <v/>
      </c>
    </row>
    <row r="8635" spans="22:22" x14ac:dyDescent="0.35">
      <c r="V8635" s="5" t="str">
        <f t="shared" si="134"/>
        <v/>
      </c>
    </row>
    <row r="8636" spans="22:22" x14ac:dyDescent="0.35">
      <c r="V8636" s="5" t="str">
        <f t="shared" si="134"/>
        <v/>
      </c>
    </row>
    <row r="8637" spans="22:22" x14ac:dyDescent="0.35">
      <c r="V8637" s="5" t="str">
        <f t="shared" si="134"/>
        <v/>
      </c>
    </row>
    <row r="8638" spans="22:22" x14ac:dyDescent="0.35">
      <c r="V8638" s="5" t="str">
        <f t="shared" si="134"/>
        <v/>
      </c>
    </row>
    <row r="8639" spans="22:22" x14ac:dyDescent="0.35">
      <c r="V8639" s="5" t="str">
        <f t="shared" si="134"/>
        <v/>
      </c>
    </row>
    <row r="8640" spans="22:22" x14ac:dyDescent="0.35">
      <c r="V8640" s="5" t="str">
        <f t="shared" si="134"/>
        <v/>
      </c>
    </row>
    <row r="8641" spans="22:22" x14ac:dyDescent="0.35">
      <c r="V8641" s="5" t="str">
        <f t="shared" si="134"/>
        <v/>
      </c>
    </row>
    <row r="8642" spans="22:22" x14ac:dyDescent="0.35">
      <c r="V8642" s="5" t="str">
        <f t="shared" ref="V8642:V8705" si="135">TRIM(CLEAN(SUBSTITUTE(A8642,CHAR(160)," ")))</f>
        <v/>
      </c>
    </row>
    <row r="8643" spans="22:22" x14ac:dyDescent="0.35">
      <c r="V8643" s="5" t="str">
        <f t="shared" si="135"/>
        <v/>
      </c>
    </row>
    <row r="8644" spans="22:22" x14ac:dyDescent="0.35">
      <c r="V8644" s="5" t="str">
        <f t="shared" si="135"/>
        <v/>
      </c>
    </row>
    <row r="8645" spans="22:22" x14ac:dyDescent="0.35">
      <c r="V8645" s="5" t="str">
        <f t="shared" si="135"/>
        <v/>
      </c>
    </row>
    <row r="8646" spans="22:22" x14ac:dyDescent="0.35">
      <c r="V8646" s="5" t="str">
        <f t="shared" si="135"/>
        <v/>
      </c>
    </row>
    <row r="8647" spans="22:22" x14ac:dyDescent="0.35">
      <c r="V8647" s="5" t="str">
        <f t="shared" si="135"/>
        <v/>
      </c>
    </row>
    <row r="8648" spans="22:22" x14ac:dyDescent="0.35">
      <c r="V8648" s="5" t="str">
        <f t="shared" si="135"/>
        <v/>
      </c>
    </row>
    <row r="8649" spans="22:22" x14ac:dyDescent="0.35">
      <c r="V8649" s="5" t="str">
        <f t="shared" si="135"/>
        <v/>
      </c>
    </row>
    <row r="8650" spans="22:22" x14ac:dyDescent="0.35">
      <c r="V8650" s="5" t="str">
        <f t="shared" si="135"/>
        <v/>
      </c>
    </row>
    <row r="8651" spans="22:22" x14ac:dyDescent="0.35">
      <c r="V8651" s="5" t="str">
        <f t="shared" si="135"/>
        <v/>
      </c>
    </row>
    <row r="8652" spans="22:22" x14ac:dyDescent="0.35">
      <c r="V8652" s="5" t="str">
        <f t="shared" si="135"/>
        <v/>
      </c>
    </row>
    <row r="8653" spans="22:22" x14ac:dyDescent="0.35">
      <c r="V8653" s="5" t="str">
        <f t="shared" si="135"/>
        <v/>
      </c>
    </row>
    <row r="8654" spans="22:22" x14ac:dyDescent="0.35">
      <c r="V8654" s="5" t="str">
        <f t="shared" si="135"/>
        <v/>
      </c>
    </row>
    <row r="8655" spans="22:22" x14ac:dyDescent="0.35">
      <c r="V8655" s="5" t="str">
        <f t="shared" si="135"/>
        <v/>
      </c>
    </row>
    <row r="8656" spans="22:22" x14ac:dyDescent="0.35">
      <c r="V8656" s="5" t="str">
        <f t="shared" si="135"/>
        <v/>
      </c>
    </row>
    <row r="8657" spans="22:22" x14ac:dyDescent="0.35">
      <c r="V8657" s="5" t="str">
        <f t="shared" si="135"/>
        <v/>
      </c>
    </row>
    <row r="8658" spans="22:22" x14ac:dyDescent="0.35">
      <c r="V8658" s="5" t="str">
        <f t="shared" si="135"/>
        <v/>
      </c>
    </row>
    <row r="8659" spans="22:22" x14ac:dyDescent="0.35">
      <c r="V8659" s="5" t="str">
        <f t="shared" si="135"/>
        <v/>
      </c>
    </row>
    <row r="8660" spans="22:22" x14ac:dyDescent="0.35">
      <c r="V8660" s="5" t="str">
        <f t="shared" si="135"/>
        <v/>
      </c>
    </row>
    <row r="8661" spans="22:22" x14ac:dyDescent="0.35">
      <c r="V8661" s="5" t="str">
        <f t="shared" si="135"/>
        <v/>
      </c>
    </row>
    <row r="8662" spans="22:22" x14ac:dyDescent="0.35">
      <c r="V8662" s="5" t="str">
        <f t="shared" si="135"/>
        <v/>
      </c>
    </row>
    <row r="8663" spans="22:22" x14ac:dyDescent="0.35">
      <c r="V8663" s="5" t="str">
        <f t="shared" si="135"/>
        <v/>
      </c>
    </row>
    <row r="8664" spans="22:22" x14ac:dyDescent="0.35">
      <c r="V8664" s="5" t="str">
        <f t="shared" si="135"/>
        <v/>
      </c>
    </row>
    <row r="8665" spans="22:22" x14ac:dyDescent="0.35">
      <c r="V8665" s="5" t="str">
        <f t="shared" si="135"/>
        <v/>
      </c>
    </row>
    <row r="8666" spans="22:22" x14ac:dyDescent="0.35">
      <c r="V8666" s="5" t="str">
        <f t="shared" si="135"/>
        <v/>
      </c>
    </row>
    <row r="8667" spans="22:22" x14ac:dyDescent="0.35">
      <c r="V8667" s="5" t="str">
        <f t="shared" si="135"/>
        <v/>
      </c>
    </row>
    <row r="8668" spans="22:22" x14ac:dyDescent="0.35">
      <c r="V8668" s="5" t="str">
        <f t="shared" si="135"/>
        <v/>
      </c>
    </row>
    <row r="8669" spans="22:22" x14ac:dyDescent="0.35">
      <c r="V8669" s="5" t="str">
        <f t="shared" si="135"/>
        <v/>
      </c>
    </row>
    <row r="8670" spans="22:22" x14ac:dyDescent="0.35">
      <c r="V8670" s="5" t="str">
        <f t="shared" si="135"/>
        <v/>
      </c>
    </row>
    <row r="8671" spans="22:22" x14ac:dyDescent="0.35">
      <c r="V8671" s="5" t="str">
        <f t="shared" si="135"/>
        <v/>
      </c>
    </row>
    <row r="8672" spans="22:22" x14ac:dyDescent="0.35">
      <c r="V8672" s="5" t="str">
        <f t="shared" si="135"/>
        <v/>
      </c>
    </row>
    <row r="8673" spans="22:22" x14ac:dyDescent="0.35">
      <c r="V8673" s="5" t="str">
        <f t="shared" si="135"/>
        <v/>
      </c>
    </row>
    <row r="8674" spans="22:22" x14ac:dyDescent="0.35">
      <c r="V8674" s="5" t="str">
        <f t="shared" si="135"/>
        <v/>
      </c>
    </row>
    <row r="8675" spans="22:22" x14ac:dyDescent="0.35">
      <c r="V8675" s="5" t="str">
        <f t="shared" si="135"/>
        <v/>
      </c>
    </row>
    <row r="8676" spans="22:22" x14ac:dyDescent="0.35">
      <c r="V8676" s="5" t="str">
        <f t="shared" si="135"/>
        <v/>
      </c>
    </row>
    <row r="8677" spans="22:22" x14ac:dyDescent="0.35">
      <c r="V8677" s="5" t="str">
        <f t="shared" si="135"/>
        <v/>
      </c>
    </row>
    <row r="8678" spans="22:22" x14ac:dyDescent="0.35">
      <c r="V8678" s="5" t="str">
        <f t="shared" si="135"/>
        <v/>
      </c>
    </row>
    <row r="8679" spans="22:22" x14ac:dyDescent="0.35">
      <c r="V8679" s="5" t="str">
        <f t="shared" si="135"/>
        <v/>
      </c>
    </row>
    <row r="8680" spans="22:22" x14ac:dyDescent="0.35">
      <c r="V8680" s="5" t="str">
        <f t="shared" si="135"/>
        <v/>
      </c>
    </row>
    <row r="8681" spans="22:22" x14ac:dyDescent="0.35">
      <c r="V8681" s="5" t="str">
        <f t="shared" si="135"/>
        <v/>
      </c>
    </row>
    <row r="8682" spans="22:22" x14ac:dyDescent="0.35">
      <c r="V8682" s="5" t="str">
        <f t="shared" si="135"/>
        <v/>
      </c>
    </row>
    <row r="8683" spans="22:22" x14ac:dyDescent="0.35">
      <c r="V8683" s="5" t="str">
        <f t="shared" si="135"/>
        <v/>
      </c>
    </row>
    <row r="8684" spans="22:22" x14ac:dyDescent="0.35">
      <c r="V8684" s="5" t="str">
        <f t="shared" si="135"/>
        <v/>
      </c>
    </row>
    <row r="8685" spans="22:22" x14ac:dyDescent="0.35">
      <c r="V8685" s="5" t="str">
        <f t="shared" si="135"/>
        <v/>
      </c>
    </row>
    <row r="8686" spans="22:22" x14ac:dyDescent="0.35">
      <c r="V8686" s="5" t="str">
        <f t="shared" si="135"/>
        <v/>
      </c>
    </row>
    <row r="8687" spans="22:22" x14ac:dyDescent="0.35">
      <c r="V8687" s="5" t="str">
        <f t="shared" si="135"/>
        <v/>
      </c>
    </row>
    <row r="8688" spans="22:22" x14ac:dyDescent="0.35">
      <c r="V8688" s="5" t="str">
        <f t="shared" si="135"/>
        <v/>
      </c>
    </row>
    <row r="8689" spans="22:22" x14ac:dyDescent="0.35">
      <c r="V8689" s="5" t="str">
        <f t="shared" si="135"/>
        <v/>
      </c>
    </row>
    <row r="8690" spans="22:22" x14ac:dyDescent="0.35">
      <c r="V8690" s="5" t="str">
        <f t="shared" si="135"/>
        <v/>
      </c>
    </row>
    <row r="8691" spans="22:22" x14ac:dyDescent="0.35">
      <c r="V8691" s="5" t="str">
        <f t="shared" si="135"/>
        <v/>
      </c>
    </row>
    <row r="8692" spans="22:22" x14ac:dyDescent="0.35">
      <c r="V8692" s="5" t="str">
        <f t="shared" si="135"/>
        <v/>
      </c>
    </row>
    <row r="8693" spans="22:22" x14ac:dyDescent="0.35">
      <c r="V8693" s="5" t="str">
        <f t="shared" si="135"/>
        <v/>
      </c>
    </row>
    <row r="8694" spans="22:22" x14ac:dyDescent="0.35">
      <c r="V8694" s="5" t="str">
        <f t="shared" si="135"/>
        <v/>
      </c>
    </row>
    <row r="8695" spans="22:22" x14ac:dyDescent="0.35">
      <c r="V8695" s="5" t="str">
        <f t="shared" si="135"/>
        <v/>
      </c>
    </row>
    <row r="8696" spans="22:22" x14ac:dyDescent="0.35">
      <c r="V8696" s="5" t="str">
        <f t="shared" si="135"/>
        <v/>
      </c>
    </row>
    <row r="8697" spans="22:22" x14ac:dyDescent="0.35">
      <c r="V8697" s="5" t="str">
        <f t="shared" si="135"/>
        <v/>
      </c>
    </row>
    <row r="8698" spans="22:22" x14ac:dyDescent="0.35">
      <c r="V8698" s="5" t="str">
        <f t="shared" si="135"/>
        <v/>
      </c>
    </row>
    <row r="8699" spans="22:22" x14ac:dyDescent="0.35">
      <c r="V8699" s="5" t="str">
        <f t="shared" si="135"/>
        <v/>
      </c>
    </row>
    <row r="8700" spans="22:22" x14ac:dyDescent="0.35">
      <c r="V8700" s="5" t="str">
        <f t="shared" si="135"/>
        <v/>
      </c>
    </row>
    <row r="8701" spans="22:22" x14ac:dyDescent="0.35">
      <c r="V8701" s="5" t="str">
        <f t="shared" si="135"/>
        <v/>
      </c>
    </row>
    <row r="8702" spans="22:22" x14ac:dyDescent="0.35">
      <c r="V8702" s="5" t="str">
        <f t="shared" si="135"/>
        <v/>
      </c>
    </row>
    <row r="8703" spans="22:22" x14ac:dyDescent="0.35">
      <c r="V8703" s="5" t="str">
        <f t="shared" si="135"/>
        <v/>
      </c>
    </row>
    <row r="8704" spans="22:22" x14ac:dyDescent="0.35">
      <c r="V8704" s="5" t="str">
        <f t="shared" si="135"/>
        <v/>
      </c>
    </row>
    <row r="8705" spans="22:22" x14ac:dyDescent="0.35">
      <c r="V8705" s="5" t="str">
        <f t="shared" si="135"/>
        <v/>
      </c>
    </row>
    <row r="8706" spans="22:22" x14ac:dyDescent="0.35">
      <c r="V8706" s="5" t="str">
        <f t="shared" ref="V8706:V8769" si="136">TRIM(CLEAN(SUBSTITUTE(A8706,CHAR(160)," ")))</f>
        <v/>
      </c>
    </row>
    <row r="8707" spans="22:22" x14ac:dyDescent="0.35">
      <c r="V8707" s="5" t="str">
        <f t="shared" si="136"/>
        <v/>
      </c>
    </row>
    <row r="8708" spans="22:22" x14ac:dyDescent="0.35">
      <c r="V8708" s="5" t="str">
        <f t="shared" si="136"/>
        <v/>
      </c>
    </row>
    <row r="8709" spans="22:22" x14ac:dyDescent="0.35">
      <c r="V8709" s="5" t="str">
        <f t="shared" si="136"/>
        <v/>
      </c>
    </row>
    <row r="8710" spans="22:22" x14ac:dyDescent="0.35">
      <c r="V8710" s="5" t="str">
        <f t="shared" si="136"/>
        <v/>
      </c>
    </row>
    <row r="8711" spans="22:22" x14ac:dyDescent="0.35">
      <c r="V8711" s="5" t="str">
        <f t="shared" si="136"/>
        <v/>
      </c>
    </row>
    <row r="8712" spans="22:22" x14ac:dyDescent="0.35">
      <c r="V8712" s="5" t="str">
        <f t="shared" si="136"/>
        <v/>
      </c>
    </row>
    <row r="8713" spans="22:22" x14ac:dyDescent="0.35">
      <c r="V8713" s="5" t="str">
        <f t="shared" si="136"/>
        <v/>
      </c>
    </row>
    <row r="8714" spans="22:22" x14ac:dyDescent="0.35">
      <c r="V8714" s="5" t="str">
        <f t="shared" si="136"/>
        <v/>
      </c>
    </row>
    <row r="8715" spans="22:22" x14ac:dyDescent="0.35">
      <c r="V8715" s="5" t="str">
        <f t="shared" si="136"/>
        <v/>
      </c>
    </row>
    <row r="8716" spans="22:22" x14ac:dyDescent="0.35">
      <c r="V8716" s="5" t="str">
        <f t="shared" si="136"/>
        <v/>
      </c>
    </row>
    <row r="8717" spans="22:22" x14ac:dyDescent="0.35">
      <c r="V8717" s="5" t="str">
        <f t="shared" si="136"/>
        <v/>
      </c>
    </row>
    <row r="8718" spans="22:22" x14ac:dyDescent="0.35">
      <c r="V8718" s="5" t="str">
        <f t="shared" si="136"/>
        <v/>
      </c>
    </row>
    <row r="8719" spans="22:22" x14ac:dyDescent="0.35">
      <c r="V8719" s="5" t="str">
        <f t="shared" si="136"/>
        <v/>
      </c>
    </row>
    <row r="8720" spans="22:22" x14ac:dyDescent="0.35">
      <c r="V8720" s="5" t="str">
        <f t="shared" si="136"/>
        <v/>
      </c>
    </row>
    <row r="8721" spans="22:22" x14ac:dyDescent="0.35">
      <c r="V8721" s="5" t="str">
        <f t="shared" si="136"/>
        <v/>
      </c>
    </row>
    <row r="8722" spans="22:22" x14ac:dyDescent="0.35">
      <c r="V8722" s="5" t="str">
        <f t="shared" si="136"/>
        <v/>
      </c>
    </row>
    <row r="8723" spans="22:22" x14ac:dyDescent="0.35">
      <c r="V8723" s="5" t="str">
        <f t="shared" si="136"/>
        <v/>
      </c>
    </row>
    <row r="8724" spans="22:22" x14ac:dyDescent="0.35">
      <c r="V8724" s="5" t="str">
        <f t="shared" si="136"/>
        <v/>
      </c>
    </row>
    <row r="8725" spans="22:22" x14ac:dyDescent="0.35">
      <c r="V8725" s="5" t="str">
        <f t="shared" si="136"/>
        <v/>
      </c>
    </row>
    <row r="8726" spans="22:22" x14ac:dyDescent="0.35">
      <c r="V8726" s="5" t="str">
        <f t="shared" si="136"/>
        <v/>
      </c>
    </row>
    <row r="8727" spans="22:22" x14ac:dyDescent="0.35">
      <c r="V8727" s="5" t="str">
        <f t="shared" si="136"/>
        <v/>
      </c>
    </row>
    <row r="8728" spans="22:22" x14ac:dyDescent="0.35">
      <c r="V8728" s="5" t="str">
        <f t="shared" si="136"/>
        <v/>
      </c>
    </row>
    <row r="8729" spans="22:22" x14ac:dyDescent="0.35">
      <c r="V8729" s="5" t="str">
        <f t="shared" si="136"/>
        <v/>
      </c>
    </row>
    <row r="8730" spans="22:22" x14ac:dyDescent="0.35">
      <c r="V8730" s="5" t="str">
        <f t="shared" si="136"/>
        <v/>
      </c>
    </row>
    <row r="8731" spans="22:22" x14ac:dyDescent="0.35">
      <c r="V8731" s="5" t="str">
        <f t="shared" si="136"/>
        <v/>
      </c>
    </row>
    <row r="8732" spans="22:22" x14ac:dyDescent="0.35">
      <c r="V8732" s="5" t="str">
        <f t="shared" si="136"/>
        <v/>
      </c>
    </row>
    <row r="8733" spans="22:22" x14ac:dyDescent="0.35">
      <c r="V8733" s="5" t="str">
        <f t="shared" si="136"/>
        <v/>
      </c>
    </row>
    <row r="8734" spans="22:22" x14ac:dyDescent="0.35">
      <c r="V8734" s="5" t="str">
        <f t="shared" si="136"/>
        <v/>
      </c>
    </row>
    <row r="8735" spans="22:22" x14ac:dyDescent="0.35">
      <c r="V8735" s="5" t="str">
        <f t="shared" si="136"/>
        <v/>
      </c>
    </row>
    <row r="8736" spans="22:22" x14ac:dyDescent="0.35">
      <c r="V8736" s="5" t="str">
        <f t="shared" si="136"/>
        <v/>
      </c>
    </row>
    <row r="8737" spans="22:22" x14ac:dyDescent="0.35">
      <c r="V8737" s="5" t="str">
        <f t="shared" si="136"/>
        <v/>
      </c>
    </row>
    <row r="8738" spans="22:22" x14ac:dyDescent="0.35">
      <c r="V8738" s="5" t="str">
        <f t="shared" si="136"/>
        <v/>
      </c>
    </row>
    <row r="8739" spans="22:22" x14ac:dyDescent="0.35">
      <c r="V8739" s="5" t="str">
        <f t="shared" si="136"/>
        <v/>
      </c>
    </row>
    <row r="8740" spans="22:22" x14ac:dyDescent="0.35">
      <c r="V8740" s="5" t="str">
        <f t="shared" si="136"/>
        <v/>
      </c>
    </row>
    <row r="8741" spans="22:22" x14ac:dyDescent="0.35">
      <c r="V8741" s="5" t="str">
        <f t="shared" si="136"/>
        <v/>
      </c>
    </row>
    <row r="8742" spans="22:22" x14ac:dyDescent="0.35">
      <c r="V8742" s="5" t="str">
        <f t="shared" si="136"/>
        <v/>
      </c>
    </row>
    <row r="8743" spans="22:22" x14ac:dyDescent="0.35">
      <c r="V8743" s="5" t="str">
        <f t="shared" si="136"/>
        <v/>
      </c>
    </row>
    <row r="8744" spans="22:22" x14ac:dyDescent="0.35">
      <c r="V8744" s="5" t="str">
        <f t="shared" si="136"/>
        <v/>
      </c>
    </row>
    <row r="8745" spans="22:22" x14ac:dyDescent="0.35">
      <c r="V8745" s="5" t="str">
        <f t="shared" si="136"/>
        <v/>
      </c>
    </row>
    <row r="8746" spans="22:22" x14ac:dyDescent="0.35">
      <c r="V8746" s="5" t="str">
        <f t="shared" si="136"/>
        <v/>
      </c>
    </row>
    <row r="8747" spans="22:22" x14ac:dyDescent="0.35">
      <c r="V8747" s="5" t="str">
        <f t="shared" si="136"/>
        <v/>
      </c>
    </row>
    <row r="8748" spans="22:22" x14ac:dyDescent="0.35">
      <c r="V8748" s="5" t="str">
        <f t="shared" si="136"/>
        <v/>
      </c>
    </row>
    <row r="8749" spans="22:22" x14ac:dyDescent="0.35">
      <c r="V8749" s="5" t="str">
        <f t="shared" si="136"/>
        <v/>
      </c>
    </row>
    <row r="8750" spans="22:22" x14ac:dyDescent="0.35">
      <c r="V8750" s="5" t="str">
        <f t="shared" si="136"/>
        <v/>
      </c>
    </row>
    <row r="8751" spans="22:22" x14ac:dyDescent="0.35">
      <c r="V8751" s="5" t="str">
        <f t="shared" si="136"/>
        <v/>
      </c>
    </row>
    <row r="8752" spans="22:22" x14ac:dyDescent="0.35">
      <c r="V8752" s="5" t="str">
        <f t="shared" si="136"/>
        <v/>
      </c>
    </row>
    <row r="8753" spans="22:22" x14ac:dyDescent="0.35">
      <c r="V8753" s="5" t="str">
        <f t="shared" si="136"/>
        <v/>
      </c>
    </row>
    <row r="8754" spans="22:22" x14ac:dyDescent="0.35">
      <c r="V8754" s="5" t="str">
        <f t="shared" si="136"/>
        <v/>
      </c>
    </row>
    <row r="8755" spans="22:22" x14ac:dyDescent="0.35">
      <c r="V8755" s="5" t="str">
        <f t="shared" si="136"/>
        <v/>
      </c>
    </row>
    <row r="8756" spans="22:22" x14ac:dyDescent="0.35">
      <c r="V8756" s="5" t="str">
        <f t="shared" si="136"/>
        <v/>
      </c>
    </row>
    <row r="8757" spans="22:22" x14ac:dyDescent="0.35">
      <c r="V8757" s="5" t="str">
        <f t="shared" si="136"/>
        <v/>
      </c>
    </row>
    <row r="8758" spans="22:22" x14ac:dyDescent="0.35">
      <c r="V8758" s="5" t="str">
        <f t="shared" si="136"/>
        <v/>
      </c>
    </row>
    <row r="8759" spans="22:22" x14ac:dyDescent="0.35">
      <c r="V8759" s="5" t="str">
        <f t="shared" si="136"/>
        <v/>
      </c>
    </row>
    <row r="8760" spans="22:22" x14ac:dyDescent="0.35">
      <c r="V8760" s="5" t="str">
        <f t="shared" si="136"/>
        <v/>
      </c>
    </row>
    <row r="8761" spans="22:22" x14ac:dyDescent="0.35">
      <c r="V8761" s="5" t="str">
        <f t="shared" si="136"/>
        <v/>
      </c>
    </row>
    <row r="8762" spans="22:22" x14ac:dyDescent="0.35">
      <c r="V8762" s="5" t="str">
        <f t="shared" si="136"/>
        <v/>
      </c>
    </row>
    <row r="8763" spans="22:22" x14ac:dyDescent="0.35">
      <c r="V8763" s="5" t="str">
        <f t="shared" si="136"/>
        <v/>
      </c>
    </row>
    <row r="8764" spans="22:22" x14ac:dyDescent="0.35">
      <c r="V8764" s="5" t="str">
        <f t="shared" si="136"/>
        <v/>
      </c>
    </row>
    <row r="8765" spans="22:22" x14ac:dyDescent="0.35">
      <c r="V8765" s="5" t="str">
        <f t="shared" si="136"/>
        <v/>
      </c>
    </row>
    <row r="8766" spans="22:22" x14ac:dyDescent="0.35">
      <c r="V8766" s="5" t="str">
        <f t="shared" si="136"/>
        <v/>
      </c>
    </row>
    <row r="8767" spans="22:22" x14ac:dyDescent="0.35">
      <c r="V8767" s="5" t="str">
        <f t="shared" si="136"/>
        <v/>
      </c>
    </row>
    <row r="8768" spans="22:22" x14ac:dyDescent="0.35">
      <c r="V8768" s="5" t="str">
        <f t="shared" si="136"/>
        <v/>
      </c>
    </row>
    <row r="8769" spans="22:22" x14ac:dyDescent="0.35">
      <c r="V8769" s="5" t="str">
        <f t="shared" si="136"/>
        <v/>
      </c>
    </row>
    <row r="8770" spans="22:22" x14ac:dyDescent="0.35">
      <c r="V8770" s="5" t="str">
        <f t="shared" ref="V8770:V8833" si="137">TRIM(CLEAN(SUBSTITUTE(A8770,CHAR(160)," ")))</f>
        <v/>
      </c>
    </row>
    <row r="8771" spans="22:22" x14ac:dyDescent="0.35">
      <c r="V8771" s="5" t="str">
        <f t="shared" si="137"/>
        <v/>
      </c>
    </row>
    <row r="8772" spans="22:22" x14ac:dyDescent="0.35">
      <c r="V8772" s="5" t="str">
        <f t="shared" si="137"/>
        <v/>
      </c>
    </row>
    <row r="8773" spans="22:22" x14ac:dyDescent="0.35">
      <c r="V8773" s="5" t="str">
        <f t="shared" si="137"/>
        <v/>
      </c>
    </row>
    <row r="8774" spans="22:22" x14ac:dyDescent="0.35">
      <c r="V8774" s="5" t="str">
        <f t="shared" si="137"/>
        <v/>
      </c>
    </row>
    <row r="8775" spans="22:22" x14ac:dyDescent="0.35">
      <c r="V8775" s="5" t="str">
        <f t="shared" si="137"/>
        <v/>
      </c>
    </row>
    <row r="8776" spans="22:22" x14ac:dyDescent="0.35">
      <c r="V8776" s="5" t="str">
        <f t="shared" si="137"/>
        <v/>
      </c>
    </row>
    <row r="8777" spans="22:22" x14ac:dyDescent="0.35">
      <c r="V8777" s="5" t="str">
        <f t="shared" si="137"/>
        <v/>
      </c>
    </row>
    <row r="8778" spans="22:22" x14ac:dyDescent="0.35">
      <c r="V8778" s="5" t="str">
        <f t="shared" si="137"/>
        <v/>
      </c>
    </row>
    <row r="8779" spans="22:22" x14ac:dyDescent="0.35">
      <c r="V8779" s="5" t="str">
        <f t="shared" si="137"/>
        <v/>
      </c>
    </row>
    <row r="8780" spans="22:22" x14ac:dyDescent="0.35">
      <c r="V8780" s="5" t="str">
        <f t="shared" si="137"/>
        <v/>
      </c>
    </row>
    <row r="8781" spans="22:22" x14ac:dyDescent="0.35">
      <c r="V8781" s="5" t="str">
        <f t="shared" si="137"/>
        <v/>
      </c>
    </row>
    <row r="8782" spans="22:22" x14ac:dyDescent="0.35">
      <c r="V8782" s="5" t="str">
        <f t="shared" si="137"/>
        <v/>
      </c>
    </row>
    <row r="8783" spans="22:22" x14ac:dyDescent="0.35">
      <c r="V8783" s="5" t="str">
        <f t="shared" si="137"/>
        <v/>
      </c>
    </row>
    <row r="8784" spans="22:22" x14ac:dyDescent="0.35">
      <c r="V8784" s="5" t="str">
        <f t="shared" si="137"/>
        <v/>
      </c>
    </row>
    <row r="8785" spans="22:22" x14ac:dyDescent="0.35">
      <c r="V8785" s="5" t="str">
        <f t="shared" si="137"/>
        <v/>
      </c>
    </row>
    <row r="8786" spans="22:22" x14ac:dyDescent="0.35">
      <c r="V8786" s="5" t="str">
        <f t="shared" si="137"/>
        <v/>
      </c>
    </row>
    <row r="8787" spans="22:22" x14ac:dyDescent="0.35">
      <c r="V8787" s="5" t="str">
        <f t="shared" si="137"/>
        <v/>
      </c>
    </row>
    <row r="8788" spans="22:22" x14ac:dyDescent="0.35">
      <c r="V8788" s="5" t="str">
        <f t="shared" si="137"/>
        <v/>
      </c>
    </row>
    <row r="8789" spans="22:22" x14ac:dyDescent="0.35">
      <c r="V8789" s="5" t="str">
        <f t="shared" si="137"/>
        <v/>
      </c>
    </row>
    <row r="8790" spans="22:22" x14ac:dyDescent="0.35">
      <c r="V8790" s="5" t="str">
        <f t="shared" si="137"/>
        <v/>
      </c>
    </row>
    <row r="8791" spans="22:22" x14ac:dyDescent="0.35">
      <c r="V8791" s="5" t="str">
        <f t="shared" si="137"/>
        <v/>
      </c>
    </row>
    <row r="8792" spans="22:22" x14ac:dyDescent="0.35">
      <c r="V8792" s="5" t="str">
        <f t="shared" si="137"/>
        <v/>
      </c>
    </row>
    <row r="8793" spans="22:22" x14ac:dyDescent="0.35">
      <c r="V8793" s="5" t="str">
        <f t="shared" si="137"/>
        <v/>
      </c>
    </row>
    <row r="8794" spans="22:22" x14ac:dyDescent="0.35">
      <c r="V8794" s="5" t="str">
        <f t="shared" si="137"/>
        <v/>
      </c>
    </row>
    <row r="8795" spans="22:22" x14ac:dyDescent="0.35">
      <c r="V8795" s="5" t="str">
        <f t="shared" si="137"/>
        <v/>
      </c>
    </row>
    <row r="8796" spans="22:22" x14ac:dyDescent="0.35">
      <c r="V8796" s="5" t="str">
        <f t="shared" si="137"/>
        <v/>
      </c>
    </row>
    <row r="8797" spans="22:22" x14ac:dyDescent="0.35">
      <c r="V8797" s="5" t="str">
        <f t="shared" si="137"/>
        <v/>
      </c>
    </row>
    <row r="8798" spans="22:22" x14ac:dyDescent="0.35">
      <c r="V8798" s="5" t="str">
        <f t="shared" si="137"/>
        <v/>
      </c>
    </row>
    <row r="8799" spans="22:22" x14ac:dyDescent="0.35">
      <c r="V8799" s="5" t="str">
        <f t="shared" si="137"/>
        <v/>
      </c>
    </row>
    <row r="8800" spans="22:22" x14ac:dyDescent="0.35">
      <c r="V8800" s="5" t="str">
        <f t="shared" si="137"/>
        <v/>
      </c>
    </row>
    <row r="8801" spans="22:22" x14ac:dyDescent="0.35">
      <c r="V8801" s="5" t="str">
        <f t="shared" si="137"/>
        <v/>
      </c>
    </row>
    <row r="8802" spans="22:22" x14ac:dyDescent="0.35">
      <c r="V8802" s="5" t="str">
        <f t="shared" si="137"/>
        <v/>
      </c>
    </row>
    <row r="8803" spans="22:22" x14ac:dyDescent="0.35">
      <c r="V8803" s="5" t="str">
        <f t="shared" si="137"/>
        <v/>
      </c>
    </row>
    <row r="8804" spans="22:22" x14ac:dyDescent="0.35">
      <c r="V8804" s="5" t="str">
        <f t="shared" si="137"/>
        <v/>
      </c>
    </row>
    <row r="8805" spans="22:22" x14ac:dyDescent="0.35">
      <c r="V8805" s="5" t="str">
        <f t="shared" si="137"/>
        <v/>
      </c>
    </row>
    <row r="8806" spans="22:22" x14ac:dyDescent="0.35">
      <c r="V8806" s="5" t="str">
        <f t="shared" si="137"/>
        <v/>
      </c>
    </row>
    <row r="8807" spans="22:22" x14ac:dyDescent="0.35">
      <c r="V8807" s="5" t="str">
        <f t="shared" si="137"/>
        <v/>
      </c>
    </row>
    <row r="8808" spans="22:22" x14ac:dyDescent="0.35">
      <c r="V8808" s="5" t="str">
        <f t="shared" si="137"/>
        <v/>
      </c>
    </row>
    <row r="8809" spans="22:22" x14ac:dyDescent="0.35">
      <c r="V8809" s="5" t="str">
        <f t="shared" si="137"/>
        <v/>
      </c>
    </row>
    <row r="8810" spans="22:22" x14ac:dyDescent="0.35">
      <c r="V8810" s="5" t="str">
        <f t="shared" si="137"/>
        <v/>
      </c>
    </row>
    <row r="8811" spans="22:22" x14ac:dyDescent="0.35">
      <c r="V8811" s="5" t="str">
        <f t="shared" si="137"/>
        <v/>
      </c>
    </row>
    <row r="8812" spans="22:22" x14ac:dyDescent="0.35">
      <c r="V8812" s="5" t="str">
        <f t="shared" si="137"/>
        <v/>
      </c>
    </row>
    <row r="8813" spans="22:22" x14ac:dyDescent="0.35">
      <c r="V8813" s="5" t="str">
        <f t="shared" si="137"/>
        <v/>
      </c>
    </row>
    <row r="8814" spans="22:22" x14ac:dyDescent="0.35">
      <c r="V8814" s="5" t="str">
        <f t="shared" si="137"/>
        <v/>
      </c>
    </row>
    <row r="8815" spans="22:22" x14ac:dyDescent="0.35">
      <c r="V8815" s="5" t="str">
        <f t="shared" si="137"/>
        <v/>
      </c>
    </row>
    <row r="8816" spans="22:22" x14ac:dyDescent="0.35">
      <c r="V8816" s="5" t="str">
        <f t="shared" si="137"/>
        <v/>
      </c>
    </row>
    <row r="8817" spans="22:22" x14ac:dyDescent="0.35">
      <c r="V8817" s="5" t="str">
        <f t="shared" si="137"/>
        <v/>
      </c>
    </row>
    <row r="8818" spans="22:22" x14ac:dyDescent="0.35">
      <c r="V8818" s="5" t="str">
        <f t="shared" si="137"/>
        <v/>
      </c>
    </row>
    <row r="8819" spans="22:22" x14ac:dyDescent="0.35">
      <c r="V8819" s="5" t="str">
        <f t="shared" si="137"/>
        <v/>
      </c>
    </row>
    <row r="8820" spans="22:22" x14ac:dyDescent="0.35">
      <c r="V8820" s="5" t="str">
        <f t="shared" si="137"/>
        <v/>
      </c>
    </row>
    <row r="8821" spans="22:22" x14ac:dyDescent="0.35">
      <c r="V8821" s="5" t="str">
        <f t="shared" si="137"/>
        <v/>
      </c>
    </row>
    <row r="8822" spans="22:22" x14ac:dyDescent="0.35">
      <c r="V8822" s="5" t="str">
        <f t="shared" si="137"/>
        <v/>
      </c>
    </row>
    <row r="8823" spans="22:22" x14ac:dyDescent="0.35">
      <c r="V8823" s="5" t="str">
        <f t="shared" si="137"/>
        <v/>
      </c>
    </row>
    <row r="8824" spans="22:22" x14ac:dyDescent="0.35">
      <c r="V8824" s="5" t="str">
        <f t="shared" si="137"/>
        <v/>
      </c>
    </row>
    <row r="8825" spans="22:22" x14ac:dyDescent="0.35">
      <c r="V8825" s="5" t="str">
        <f t="shared" si="137"/>
        <v/>
      </c>
    </row>
    <row r="8826" spans="22:22" x14ac:dyDescent="0.35">
      <c r="V8826" s="5" t="str">
        <f t="shared" si="137"/>
        <v/>
      </c>
    </row>
    <row r="8827" spans="22:22" x14ac:dyDescent="0.35">
      <c r="V8827" s="5" t="str">
        <f t="shared" si="137"/>
        <v/>
      </c>
    </row>
    <row r="8828" spans="22:22" x14ac:dyDescent="0.35">
      <c r="V8828" s="5" t="str">
        <f t="shared" si="137"/>
        <v/>
      </c>
    </row>
    <row r="8829" spans="22:22" x14ac:dyDescent="0.35">
      <c r="V8829" s="5" t="str">
        <f t="shared" si="137"/>
        <v/>
      </c>
    </row>
    <row r="8830" spans="22:22" x14ac:dyDescent="0.35">
      <c r="V8830" s="5" t="str">
        <f t="shared" si="137"/>
        <v/>
      </c>
    </row>
    <row r="8831" spans="22:22" x14ac:dyDescent="0.35">
      <c r="V8831" s="5" t="str">
        <f t="shared" si="137"/>
        <v/>
      </c>
    </row>
    <row r="8832" spans="22:22" x14ac:dyDescent="0.35">
      <c r="V8832" s="5" t="str">
        <f t="shared" si="137"/>
        <v/>
      </c>
    </row>
    <row r="8833" spans="22:22" x14ac:dyDescent="0.35">
      <c r="V8833" s="5" t="str">
        <f t="shared" si="137"/>
        <v/>
      </c>
    </row>
    <row r="8834" spans="22:22" x14ac:dyDescent="0.35">
      <c r="V8834" s="5" t="str">
        <f t="shared" ref="V8834:V8897" si="138">TRIM(CLEAN(SUBSTITUTE(A8834,CHAR(160)," ")))</f>
        <v/>
      </c>
    </row>
    <row r="8835" spans="22:22" x14ac:dyDescent="0.35">
      <c r="V8835" s="5" t="str">
        <f t="shared" si="138"/>
        <v/>
      </c>
    </row>
    <row r="8836" spans="22:22" x14ac:dyDescent="0.35">
      <c r="V8836" s="5" t="str">
        <f t="shared" si="138"/>
        <v/>
      </c>
    </row>
    <row r="8837" spans="22:22" x14ac:dyDescent="0.35">
      <c r="V8837" s="5" t="str">
        <f t="shared" si="138"/>
        <v/>
      </c>
    </row>
    <row r="8838" spans="22:22" x14ac:dyDescent="0.35">
      <c r="V8838" s="5" t="str">
        <f t="shared" si="138"/>
        <v/>
      </c>
    </row>
    <row r="8839" spans="22:22" x14ac:dyDescent="0.35">
      <c r="V8839" s="5" t="str">
        <f t="shared" si="138"/>
        <v/>
      </c>
    </row>
    <row r="8840" spans="22:22" x14ac:dyDescent="0.35">
      <c r="V8840" s="5" t="str">
        <f t="shared" si="138"/>
        <v/>
      </c>
    </row>
    <row r="8841" spans="22:22" x14ac:dyDescent="0.35">
      <c r="V8841" s="5" t="str">
        <f t="shared" si="138"/>
        <v/>
      </c>
    </row>
    <row r="8842" spans="22:22" x14ac:dyDescent="0.35">
      <c r="V8842" s="5" t="str">
        <f t="shared" si="138"/>
        <v/>
      </c>
    </row>
    <row r="8843" spans="22:22" x14ac:dyDescent="0.35">
      <c r="V8843" s="5" t="str">
        <f t="shared" si="138"/>
        <v/>
      </c>
    </row>
    <row r="8844" spans="22:22" x14ac:dyDescent="0.35">
      <c r="V8844" s="5" t="str">
        <f t="shared" si="138"/>
        <v/>
      </c>
    </row>
    <row r="8845" spans="22:22" x14ac:dyDescent="0.35">
      <c r="V8845" s="5" t="str">
        <f t="shared" si="138"/>
        <v/>
      </c>
    </row>
    <row r="8846" spans="22:22" x14ac:dyDescent="0.35">
      <c r="V8846" s="5" t="str">
        <f t="shared" si="138"/>
        <v/>
      </c>
    </row>
    <row r="8847" spans="22:22" x14ac:dyDescent="0.35">
      <c r="V8847" s="5" t="str">
        <f t="shared" si="138"/>
        <v/>
      </c>
    </row>
    <row r="8848" spans="22:22" x14ac:dyDescent="0.35">
      <c r="V8848" s="5" t="str">
        <f t="shared" si="138"/>
        <v/>
      </c>
    </row>
    <row r="8849" spans="22:22" x14ac:dyDescent="0.35">
      <c r="V8849" s="5" t="str">
        <f t="shared" si="138"/>
        <v/>
      </c>
    </row>
    <row r="8850" spans="22:22" x14ac:dyDescent="0.35">
      <c r="V8850" s="5" t="str">
        <f t="shared" si="138"/>
        <v/>
      </c>
    </row>
    <row r="8851" spans="22:22" x14ac:dyDescent="0.35">
      <c r="V8851" s="5" t="str">
        <f t="shared" si="138"/>
        <v/>
      </c>
    </row>
    <row r="8852" spans="22:22" x14ac:dyDescent="0.35">
      <c r="V8852" s="5" t="str">
        <f t="shared" si="138"/>
        <v/>
      </c>
    </row>
    <row r="8853" spans="22:22" x14ac:dyDescent="0.35">
      <c r="V8853" s="5" t="str">
        <f t="shared" si="138"/>
        <v/>
      </c>
    </row>
    <row r="8854" spans="22:22" x14ac:dyDescent="0.35">
      <c r="V8854" s="5" t="str">
        <f t="shared" si="138"/>
        <v/>
      </c>
    </row>
    <row r="8855" spans="22:22" x14ac:dyDescent="0.35">
      <c r="V8855" s="5" t="str">
        <f t="shared" si="138"/>
        <v/>
      </c>
    </row>
    <row r="8856" spans="22:22" x14ac:dyDescent="0.35">
      <c r="V8856" s="5" t="str">
        <f t="shared" si="138"/>
        <v/>
      </c>
    </row>
    <row r="8857" spans="22:22" x14ac:dyDescent="0.35">
      <c r="V8857" s="5" t="str">
        <f t="shared" si="138"/>
        <v/>
      </c>
    </row>
    <row r="8858" spans="22:22" x14ac:dyDescent="0.35">
      <c r="V8858" s="5" t="str">
        <f t="shared" si="138"/>
        <v/>
      </c>
    </row>
    <row r="8859" spans="22:22" x14ac:dyDescent="0.35">
      <c r="V8859" s="5" t="str">
        <f t="shared" si="138"/>
        <v/>
      </c>
    </row>
    <row r="8860" spans="22:22" x14ac:dyDescent="0.35">
      <c r="V8860" s="5" t="str">
        <f t="shared" si="138"/>
        <v/>
      </c>
    </row>
    <row r="8861" spans="22:22" x14ac:dyDescent="0.35">
      <c r="V8861" s="5" t="str">
        <f t="shared" si="138"/>
        <v/>
      </c>
    </row>
    <row r="8862" spans="22:22" x14ac:dyDescent="0.35">
      <c r="V8862" s="5" t="str">
        <f t="shared" si="138"/>
        <v/>
      </c>
    </row>
    <row r="8863" spans="22:22" x14ac:dyDescent="0.35">
      <c r="V8863" s="5" t="str">
        <f t="shared" si="138"/>
        <v/>
      </c>
    </row>
    <row r="8864" spans="22:22" x14ac:dyDescent="0.35">
      <c r="V8864" s="5" t="str">
        <f t="shared" si="138"/>
        <v/>
      </c>
    </row>
    <row r="8865" spans="22:22" x14ac:dyDescent="0.35">
      <c r="V8865" s="5" t="str">
        <f t="shared" si="138"/>
        <v/>
      </c>
    </row>
    <row r="8866" spans="22:22" x14ac:dyDescent="0.35">
      <c r="V8866" s="5" t="str">
        <f t="shared" si="138"/>
        <v/>
      </c>
    </row>
    <row r="8867" spans="22:22" x14ac:dyDescent="0.35">
      <c r="V8867" s="5" t="str">
        <f t="shared" si="138"/>
        <v/>
      </c>
    </row>
    <row r="8868" spans="22:22" x14ac:dyDescent="0.35">
      <c r="V8868" s="5" t="str">
        <f t="shared" si="138"/>
        <v/>
      </c>
    </row>
    <row r="8869" spans="22:22" x14ac:dyDescent="0.35">
      <c r="V8869" s="5" t="str">
        <f t="shared" si="138"/>
        <v/>
      </c>
    </row>
    <row r="8870" spans="22:22" x14ac:dyDescent="0.35">
      <c r="V8870" s="5" t="str">
        <f t="shared" si="138"/>
        <v/>
      </c>
    </row>
    <row r="8871" spans="22:22" x14ac:dyDescent="0.35">
      <c r="V8871" s="5" t="str">
        <f t="shared" si="138"/>
        <v/>
      </c>
    </row>
    <row r="8872" spans="22:22" x14ac:dyDescent="0.35">
      <c r="V8872" s="5" t="str">
        <f t="shared" si="138"/>
        <v/>
      </c>
    </row>
    <row r="8873" spans="22:22" x14ac:dyDescent="0.35">
      <c r="V8873" s="5" t="str">
        <f t="shared" si="138"/>
        <v/>
      </c>
    </row>
    <row r="8874" spans="22:22" x14ac:dyDescent="0.35">
      <c r="V8874" s="5" t="str">
        <f t="shared" si="138"/>
        <v/>
      </c>
    </row>
    <row r="8875" spans="22:22" x14ac:dyDescent="0.35">
      <c r="V8875" s="5" t="str">
        <f t="shared" si="138"/>
        <v/>
      </c>
    </row>
    <row r="8876" spans="22:22" x14ac:dyDescent="0.35">
      <c r="V8876" s="5" t="str">
        <f t="shared" si="138"/>
        <v/>
      </c>
    </row>
    <row r="8877" spans="22:22" x14ac:dyDescent="0.35">
      <c r="V8877" s="5" t="str">
        <f t="shared" si="138"/>
        <v/>
      </c>
    </row>
    <row r="8878" spans="22:22" x14ac:dyDescent="0.35">
      <c r="V8878" s="5" t="str">
        <f t="shared" si="138"/>
        <v/>
      </c>
    </row>
    <row r="8879" spans="22:22" x14ac:dyDescent="0.35">
      <c r="V8879" s="5" t="str">
        <f t="shared" si="138"/>
        <v/>
      </c>
    </row>
    <row r="8880" spans="22:22" x14ac:dyDescent="0.35">
      <c r="V8880" s="5" t="str">
        <f t="shared" si="138"/>
        <v/>
      </c>
    </row>
    <row r="8881" spans="22:22" x14ac:dyDescent="0.35">
      <c r="V8881" s="5" t="str">
        <f t="shared" si="138"/>
        <v/>
      </c>
    </row>
    <row r="8882" spans="22:22" x14ac:dyDescent="0.35">
      <c r="V8882" s="5" t="str">
        <f t="shared" si="138"/>
        <v/>
      </c>
    </row>
    <row r="8883" spans="22:22" x14ac:dyDescent="0.35">
      <c r="V8883" s="5" t="str">
        <f t="shared" si="138"/>
        <v/>
      </c>
    </row>
    <row r="8884" spans="22:22" x14ac:dyDescent="0.35">
      <c r="V8884" s="5" t="str">
        <f t="shared" si="138"/>
        <v/>
      </c>
    </row>
    <row r="8885" spans="22:22" x14ac:dyDescent="0.35">
      <c r="V8885" s="5" t="str">
        <f t="shared" si="138"/>
        <v/>
      </c>
    </row>
    <row r="8886" spans="22:22" x14ac:dyDescent="0.35">
      <c r="V8886" s="5" t="str">
        <f t="shared" si="138"/>
        <v/>
      </c>
    </row>
    <row r="8887" spans="22:22" x14ac:dyDescent="0.35">
      <c r="V8887" s="5" t="str">
        <f t="shared" si="138"/>
        <v/>
      </c>
    </row>
    <row r="8888" spans="22:22" x14ac:dyDescent="0.35">
      <c r="V8888" s="5" t="str">
        <f t="shared" si="138"/>
        <v/>
      </c>
    </row>
    <row r="8889" spans="22:22" x14ac:dyDescent="0.35">
      <c r="V8889" s="5" t="str">
        <f t="shared" si="138"/>
        <v/>
      </c>
    </row>
    <row r="8890" spans="22:22" x14ac:dyDescent="0.35">
      <c r="V8890" s="5" t="str">
        <f t="shared" si="138"/>
        <v/>
      </c>
    </row>
    <row r="8891" spans="22:22" x14ac:dyDescent="0.35">
      <c r="V8891" s="5" t="str">
        <f t="shared" si="138"/>
        <v/>
      </c>
    </row>
    <row r="8892" spans="22:22" x14ac:dyDescent="0.35">
      <c r="V8892" s="5" t="str">
        <f t="shared" si="138"/>
        <v/>
      </c>
    </row>
    <row r="8893" spans="22:22" x14ac:dyDescent="0.35">
      <c r="V8893" s="5" t="str">
        <f t="shared" si="138"/>
        <v/>
      </c>
    </row>
    <row r="8894" spans="22:22" x14ac:dyDescent="0.35">
      <c r="V8894" s="5" t="str">
        <f t="shared" si="138"/>
        <v/>
      </c>
    </row>
    <row r="8895" spans="22:22" x14ac:dyDescent="0.35">
      <c r="V8895" s="5" t="str">
        <f t="shared" si="138"/>
        <v/>
      </c>
    </row>
    <row r="8896" spans="22:22" x14ac:dyDescent="0.35">
      <c r="V8896" s="5" t="str">
        <f t="shared" si="138"/>
        <v/>
      </c>
    </row>
    <row r="8897" spans="22:22" x14ac:dyDescent="0.35">
      <c r="V8897" s="5" t="str">
        <f t="shared" si="138"/>
        <v/>
      </c>
    </row>
    <row r="8898" spans="22:22" x14ac:dyDescent="0.35">
      <c r="V8898" s="5" t="str">
        <f t="shared" ref="V8898:V8961" si="139">TRIM(CLEAN(SUBSTITUTE(A8898,CHAR(160)," ")))</f>
        <v/>
      </c>
    </row>
    <row r="8899" spans="22:22" x14ac:dyDescent="0.35">
      <c r="V8899" s="5" t="str">
        <f t="shared" si="139"/>
        <v/>
      </c>
    </row>
    <row r="8900" spans="22:22" x14ac:dyDescent="0.35">
      <c r="V8900" s="5" t="str">
        <f t="shared" si="139"/>
        <v/>
      </c>
    </row>
    <row r="8901" spans="22:22" x14ac:dyDescent="0.35">
      <c r="V8901" s="5" t="str">
        <f t="shared" si="139"/>
        <v/>
      </c>
    </row>
    <row r="8902" spans="22:22" x14ac:dyDescent="0.35">
      <c r="V8902" s="5" t="str">
        <f t="shared" si="139"/>
        <v/>
      </c>
    </row>
    <row r="8903" spans="22:22" x14ac:dyDescent="0.35">
      <c r="V8903" s="5" t="str">
        <f t="shared" si="139"/>
        <v/>
      </c>
    </row>
    <row r="8904" spans="22:22" x14ac:dyDescent="0.35">
      <c r="V8904" s="5" t="str">
        <f t="shared" si="139"/>
        <v/>
      </c>
    </row>
    <row r="8905" spans="22:22" x14ac:dyDescent="0.35">
      <c r="V8905" s="5" t="str">
        <f t="shared" si="139"/>
        <v/>
      </c>
    </row>
    <row r="8906" spans="22:22" x14ac:dyDescent="0.35">
      <c r="V8906" s="5" t="str">
        <f t="shared" si="139"/>
        <v/>
      </c>
    </row>
    <row r="8907" spans="22:22" x14ac:dyDescent="0.35">
      <c r="V8907" s="5" t="str">
        <f t="shared" si="139"/>
        <v/>
      </c>
    </row>
    <row r="8908" spans="22:22" x14ac:dyDescent="0.35">
      <c r="V8908" s="5" t="str">
        <f t="shared" si="139"/>
        <v/>
      </c>
    </row>
    <row r="8909" spans="22:22" x14ac:dyDescent="0.35">
      <c r="V8909" s="5" t="str">
        <f t="shared" si="139"/>
        <v/>
      </c>
    </row>
    <row r="8910" spans="22:22" x14ac:dyDescent="0.35">
      <c r="V8910" s="5" t="str">
        <f t="shared" si="139"/>
        <v/>
      </c>
    </row>
    <row r="8911" spans="22:22" x14ac:dyDescent="0.35">
      <c r="V8911" s="5" t="str">
        <f t="shared" si="139"/>
        <v/>
      </c>
    </row>
    <row r="8912" spans="22:22" x14ac:dyDescent="0.35">
      <c r="V8912" s="5" t="str">
        <f t="shared" si="139"/>
        <v/>
      </c>
    </row>
    <row r="8913" spans="22:22" x14ac:dyDescent="0.35">
      <c r="V8913" s="5" t="str">
        <f t="shared" si="139"/>
        <v/>
      </c>
    </row>
    <row r="8914" spans="22:22" x14ac:dyDescent="0.35">
      <c r="V8914" s="5" t="str">
        <f t="shared" si="139"/>
        <v/>
      </c>
    </row>
    <row r="8915" spans="22:22" x14ac:dyDescent="0.35">
      <c r="V8915" s="5" t="str">
        <f t="shared" si="139"/>
        <v/>
      </c>
    </row>
    <row r="8916" spans="22:22" x14ac:dyDescent="0.35">
      <c r="V8916" s="5" t="str">
        <f t="shared" si="139"/>
        <v/>
      </c>
    </row>
    <row r="8917" spans="22:22" x14ac:dyDescent="0.35">
      <c r="V8917" s="5" t="str">
        <f t="shared" si="139"/>
        <v/>
      </c>
    </row>
    <row r="8918" spans="22:22" x14ac:dyDescent="0.35">
      <c r="V8918" s="5" t="str">
        <f t="shared" si="139"/>
        <v/>
      </c>
    </row>
    <row r="8919" spans="22:22" x14ac:dyDescent="0.35">
      <c r="V8919" s="5" t="str">
        <f t="shared" si="139"/>
        <v/>
      </c>
    </row>
    <row r="8920" spans="22:22" x14ac:dyDescent="0.35">
      <c r="V8920" s="5" t="str">
        <f t="shared" si="139"/>
        <v/>
      </c>
    </row>
    <row r="8921" spans="22:22" x14ac:dyDescent="0.35">
      <c r="V8921" s="5" t="str">
        <f t="shared" si="139"/>
        <v/>
      </c>
    </row>
    <row r="8922" spans="22:22" x14ac:dyDescent="0.35">
      <c r="V8922" s="5" t="str">
        <f t="shared" si="139"/>
        <v/>
      </c>
    </row>
    <row r="8923" spans="22:22" x14ac:dyDescent="0.35">
      <c r="V8923" s="5" t="str">
        <f t="shared" si="139"/>
        <v/>
      </c>
    </row>
    <row r="8924" spans="22:22" x14ac:dyDescent="0.35">
      <c r="V8924" s="5" t="str">
        <f t="shared" si="139"/>
        <v/>
      </c>
    </row>
    <row r="8925" spans="22:22" x14ac:dyDescent="0.35">
      <c r="V8925" s="5" t="str">
        <f t="shared" si="139"/>
        <v/>
      </c>
    </row>
    <row r="8926" spans="22:22" x14ac:dyDescent="0.35">
      <c r="V8926" s="5" t="str">
        <f t="shared" si="139"/>
        <v/>
      </c>
    </row>
    <row r="8927" spans="22:22" x14ac:dyDescent="0.35">
      <c r="V8927" s="5" t="str">
        <f t="shared" si="139"/>
        <v/>
      </c>
    </row>
    <row r="8928" spans="22:22" x14ac:dyDescent="0.35">
      <c r="V8928" s="5" t="str">
        <f t="shared" si="139"/>
        <v/>
      </c>
    </row>
    <row r="8929" spans="22:22" x14ac:dyDescent="0.35">
      <c r="V8929" s="5" t="str">
        <f t="shared" si="139"/>
        <v/>
      </c>
    </row>
    <row r="8930" spans="22:22" x14ac:dyDescent="0.35">
      <c r="V8930" s="5" t="str">
        <f t="shared" si="139"/>
        <v/>
      </c>
    </row>
    <row r="8931" spans="22:22" x14ac:dyDescent="0.35">
      <c r="V8931" s="5" t="str">
        <f t="shared" si="139"/>
        <v/>
      </c>
    </row>
    <row r="8932" spans="22:22" x14ac:dyDescent="0.35">
      <c r="V8932" s="5" t="str">
        <f t="shared" si="139"/>
        <v/>
      </c>
    </row>
    <row r="8933" spans="22:22" x14ac:dyDescent="0.35">
      <c r="V8933" s="5" t="str">
        <f t="shared" si="139"/>
        <v/>
      </c>
    </row>
    <row r="8934" spans="22:22" x14ac:dyDescent="0.35">
      <c r="V8934" s="5" t="str">
        <f t="shared" si="139"/>
        <v/>
      </c>
    </row>
    <row r="8935" spans="22:22" x14ac:dyDescent="0.35">
      <c r="V8935" s="5" t="str">
        <f t="shared" si="139"/>
        <v/>
      </c>
    </row>
    <row r="8936" spans="22:22" x14ac:dyDescent="0.35">
      <c r="V8936" s="5" t="str">
        <f t="shared" si="139"/>
        <v/>
      </c>
    </row>
    <row r="8937" spans="22:22" x14ac:dyDescent="0.35">
      <c r="V8937" s="5" t="str">
        <f t="shared" si="139"/>
        <v/>
      </c>
    </row>
    <row r="8938" spans="22:22" x14ac:dyDescent="0.35">
      <c r="V8938" s="5" t="str">
        <f t="shared" si="139"/>
        <v/>
      </c>
    </row>
    <row r="8939" spans="22:22" x14ac:dyDescent="0.35">
      <c r="V8939" s="5" t="str">
        <f t="shared" si="139"/>
        <v/>
      </c>
    </row>
    <row r="8940" spans="22:22" x14ac:dyDescent="0.35">
      <c r="V8940" s="5" t="str">
        <f t="shared" si="139"/>
        <v/>
      </c>
    </row>
    <row r="8941" spans="22:22" x14ac:dyDescent="0.35">
      <c r="V8941" s="5" t="str">
        <f t="shared" si="139"/>
        <v/>
      </c>
    </row>
    <row r="8942" spans="22:22" x14ac:dyDescent="0.35">
      <c r="V8942" s="5" t="str">
        <f t="shared" si="139"/>
        <v/>
      </c>
    </row>
    <row r="8943" spans="22:22" x14ac:dyDescent="0.35">
      <c r="V8943" s="5" t="str">
        <f t="shared" si="139"/>
        <v/>
      </c>
    </row>
    <row r="8944" spans="22:22" x14ac:dyDescent="0.35">
      <c r="V8944" s="5" t="str">
        <f t="shared" si="139"/>
        <v/>
      </c>
    </row>
    <row r="8945" spans="22:22" x14ac:dyDescent="0.35">
      <c r="V8945" s="5" t="str">
        <f t="shared" si="139"/>
        <v/>
      </c>
    </row>
    <row r="8946" spans="22:22" x14ac:dyDescent="0.35">
      <c r="V8946" s="5" t="str">
        <f t="shared" si="139"/>
        <v/>
      </c>
    </row>
    <row r="8947" spans="22:22" x14ac:dyDescent="0.35">
      <c r="V8947" s="5" t="str">
        <f t="shared" si="139"/>
        <v/>
      </c>
    </row>
    <row r="8948" spans="22:22" x14ac:dyDescent="0.35">
      <c r="V8948" s="5" t="str">
        <f t="shared" si="139"/>
        <v/>
      </c>
    </row>
    <row r="8949" spans="22:22" x14ac:dyDescent="0.35">
      <c r="V8949" s="5" t="str">
        <f t="shared" si="139"/>
        <v/>
      </c>
    </row>
    <row r="8950" spans="22:22" x14ac:dyDescent="0.35">
      <c r="V8950" s="5" t="str">
        <f t="shared" si="139"/>
        <v/>
      </c>
    </row>
    <row r="8951" spans="22:22" x14ac:dyDescent="0.35">
      <c r="V8951" s="5" t="str">
        <f t="shared" si="139"/>
        <v/>
      </c>
    </row>
    <row r="8952" spans="22:22" x14ac:dyDescent="0.35">
      <c r="V8952" s="5" t="str">
        <f t="shared" si="139"/>
        <v/>
      </c>
    </row>
    <row r="8953" spans="22:22" x14ac:dyDescent="0.35">
      <c r="V8953" s="5" t="str">
        <f t="shared" si="139"/>
        <v/>
      </c>
    </row>
    <row r="8954" spans="22:22" x14ac:dyDescent="0.35">
      <c r="V8954" s="5" t="str">
        <f t="shared" si="139"/>
        <v/>
      </c>
    </row>
    <row r="8955" spans="22:22" x14ac:dyDescent="0.35">
      <c r="V8955" s="5" t="str">
        <f t="shared" si="139"/>
        <v/>
      </c>
    </row>
    <row r="8956" spans="22:22" x14ac:dyDescent="0.35">
      <c r="V8956" s="5" t="str">
        <f t="shared" si="139"/>
        <v/>
      </c>
    </row>
    <row r="8957" spans="22:22" x14ac:dyDescent="0.35">
      <c r="V8957" s="5" t="str">
        <f t="shared" si="139"/>
        <v/>
      </c>
    </row>
    <row r="8958" spans="22:22" x14ac:dyDescent="0.35">
      <c r="V8958" s="5" t="str">
        <f t="shared" si="139"/>
        <v/>
      </c>
    </row>
    <row r="8959" spans="22:22" x14ac:dyDescent="0.35">
      <c r="V8959" s="5" t="str">
        <f t="shared" si="139"/>
        <v/>
      </c>
    </row>
    <row r="8960" spans="22:22" x14ac:dyDescent="0.35">
      <c r="V8960" s="5" t="str">
        <f t="shared" si="139"/>
        <v/>
      </c>
    </row>
    <row r="8961" spans="22:22" x14ac:dyDescent="0.35">
      <c r="V8961" s="5" t="str">
        <f t="shared" si="139"/>
        <v/>
      </c>
    </row>
    <row r="8962" spans="22:22" x14ac:dyDescent="0.35">
      <c r="V8962" s="5" t="str">
        <f t="shared" ref="V8962:V9025" si="140">TRIM(CLEAN(SUBSTITUTE(A8962,CHAR(160)," ")))</f>
        <v/>
      </c>
    </row>
    <row r="8963" spans="22:22" x14ac:dyDescent="0.35">
      <c r="V8963" s="5" t="str">
        <f t="shared" si="140"/>
        <v/>
      </c>
    </row>
    <row r="8964" spans="22:22" x14ac:dyDescent="0.35">
      <c r="V8964" s="5" t="str">
        <f t="shared" si="140"/>
        <v/>
      </c>
    </row>
    <row r="8965" spans="22:22" x14ac:dyDescent="0.35">
      <c r="V8965" s="5" t="str">
        <f t="shared" si="140"/>
        <v/>
      </c>
    </row>
    <row r="8966" spans="22:22" x14ac:dyDescent="0.35">
      <c r="V8966" s="5" t="str">
        <f t="shared" si="140"/>
        <v/>
      </c>
    </row>
    <row r="8967" spans="22:22" x14ac:dyDescent="0.35">
      <c r="V8967" s="5" t="str">
        <f t="shared" si="140"/>
        <v/>
      </c>
    </row>
    <row r="8968" spans="22:22" x14ac:dyDescent="0.35">
      <c r="V8968" s="5" t="str">
        <f t="shared" si="140"/>
        <v/>
      </c>
    </row>
    <row r="8969" spans="22:22" x14ac:dyDescent="0.35">
      <c r="V8969" s="5" t="str">
        <f t="shared" si="140"/>
        <v/>
      </c>
    </row>
    <row r="8970" spans="22:22" x14ac:dyDescent="0.35">
      <c r="V8970" s="5" t="str">
        <f t="shared" si="140"/>
        <v/>
      </c>
    </row>
    <row r="8971" spans="22:22" x14ac:dyDescent="0.35">
      <c r="V8971" s="5" t="str">
        <f t="shared" si="140"/>
        <v/>
      </c>
    </row>
    <row r="8972" spans="22:22" x14ac:dyDescent="0.35">
      <c r="V8972" s="5" t="str">
        <f t="shared" si="140"/>
        <v/>
      </c>
    </row>
    <row r="8973" spans="22:22" x14ac:dyDescent="0.35">
      <c r="V8973" s="5" t="str">
        <f t="shared" si="140"/>
        <v/>
      </c>
    </row>
    <row r="8974" spans="22:22" x14ac:dyDescent="0.35">
      <c r="V8974" s="5" t="str">
        <f t="shared" si="140"/>
        <v/>
      </c>
    </row>
    <row r="8975" spans="22:22" x14ac:dyDescent="0.35">
      <c r="V8975" s="5" t="str">
        <f t="shared" si="140"/>
        <v/>
      </c>
    </row>
    <row r="8976" spans="22:22" x14ac:dyDescent="0.35">
      <c r="V8976" s="5" t="str">
        <f t="shared" si="140"/>
        <v/>
      </c>
    </row>
    <row r="8977" spans="22:22" x14ac:dyDescent="0.35">
      <c r="V8977" s="5" t="str">
        <f t="shared" si="140"/>
        <v/>
      </c>
    </row>
    <row r="8978" spans="22:22" x14ac:dyDescent="0.35">
      <c r="V8978" s="5" t="str">
        <f t="shared" si="140"/>
        <v/>
      </c>
    </row>
    <row r="8979" spans="22:22" x14ac:dyDescent="0.35">
      <c r="V8979" s="5" t="str">
        <f t="shared" si="140"/>
        <v/>
      </c>
    </row>
    <row r="8980" spans="22:22" x14ac:dyDescent="0.35">
      <c r="V8980" s="5" t="str">
        <f t="shared" si="140"/>
        <v/>
      </c>
    </row>
    <row r="8981" spans="22:22" x14ac:dyDescent="0.35">
      <c r="V8981" s="5" t="str">
        <f t="shared" si="140"/>
        <v/>
      </c>
    </row>
    <row r="8982" spans="22:22" x14ac:dyDescent="0.35">
      <c r="V8982" s="5" t="str">
        <f t="shared" si="140"/>
        <v/>
      </c>
    </row>
    <row r="8983" spans="22:22" x14ac:dyDescent="0.35">
      <c r="V8983" s="5" t="str">
        <f t="shared" si="140"/>
        <v/>
      </c>
    </row>
    <row r="8984" spans="22:22" x14ac:dyDescent="0.35">
      <c r="V8984" s="5" t="str">
        <f t="shared" si="140"/>
        <v/>
      </c>
    </row>
    <row r="8985" spans="22:22" x14ac:dyDescent="0.35">
      <c r="V8985" s="5" t="str">
        <f t="shared" si="140"/>
        <v/>
      </c>
    </row>
    <row r="8986" spans="22:22" x14ac:dyDescent="0.35">
      <c r="V8986" s="5" t="str">
        <f t="shared" si="140"/>
        <v/>
      </c>
    </row>
    <row r="8987" spans="22:22" x14ac:dyDescent="0.35">
      <c r="V8987" s="5" t="str">
        <f t="shared" si="140"/>
        <v/>
      </c>
    </row>
    <row r="8988" spans="22:22" x14ac:dyDescent="0.35">
      <c r="V8988" s="5" t="str">
        <f t="shared" si="140"/>
        <v/>
      </c>
    </row>
    <row r="8989" spans="22:22" x14ac:dyDescent="0.35">
      <c r="V8989" s="5" t="str">
        <f t="shared" si="140"/>
        <v/>
      </c>
    </row>
    <row r="8990" spans="22:22" x14ac:dyDescent="0.35">
      <c r="V8990" s="5" t="str">
        <f t="shared" si="140"/>
        <v/>
      </c>
    </row>
    <row r="8991" spans="22:22" x14ac:dyDescent="0.35">
      <c r="V8991" s="5" t="str">
        <f t="shared" si="140"/>
        <v/>
      </c>
    </row>
    <row r="8992" spans="22:22" x14ac:dyDescent="0.35">
      <c r="V8992" s="5" t="str">
        <f t="shared" si="140"/>
        <v/>
      </c>
    </row>
    <row r="8993" spans="22:22" x14ac:dyDescent="0.35">
      <c r="V8993" s="5" t="str">
        <f t="shared" si="140"/>
        <v/>
      </c>
    </row>
    <row r="8994" spans="22:22" x14ac:dyDescent="0.35">
      <c r="V8994" s="5" t="str">
        <f t="shared" si="140"/>
        <v/>
      </c>
    </row>
    <row r="8995" spans="22:22" x14ac:dyDescent="0.35">
      <c r="V8995" s="5" t="str">
        <f t="shared" si="140"/>
        <v/>
      </c>
    </row>
    <row r="8996" spans="22:22" x14ac:dyDescent="0.35">
      <c r="V8996" s="5" t="str">
        <f t="shared" si="140"/>
        <v/>
      </c>
    </row>
    <row r="8997" spans="22:22" x14ac:dyDescent="0.35">
      <c r="V8997" s="5" t="str">
        <f t="shared" si="140"/>
        <v/>
      </c>
    </row>
    <row r="8998" spans="22:22" x14ac:dyDescent="0.35">
      <c r="V8998" s="5" t="str">
        <f t="shared" si="140"/>
        <v/>
      </c>
    </row>
    <row r="8999" spans="22:22" x14ac:dyDescent="0.35">
      <c r="V8999" s="5" t="str">
        <f t="shared" si="140"/>
        <v/>
      </c>
    </row>
    <row r="9000" spans="22:22" x14ac:dyDescent="0.35">
      <c r="V9000" s="5" t="str">
        <f t="shared" si="140"/>
        <v/>
      </c>
    </row>
    <row r="9001" spans="22:22" x14ac:dyDescent="0.35">
      <c r="V9001" s="5" t="str">
        <f t="shared" si="140"/>
        <v/>
      </c>
    </row>
    <row r="9002" spans="22:22" x14ac:dyDescent="0.35">
      <c r="V9002" s="5" t="str">
        <f t="shared" si="140"/>
        <v/>
      </c>
    </row>
    <row r="9003" spans="22:22" x14ac:dyDescent="0.35">
      <c r="V9003" s="5" t="str">
        <f t="shared" si="140"/>
        <v/>
      </c>
    </row>
    <row r="9004" spans="22:22" x14ac:dyDescent="0.35">
      <c r="V9004" s="5" t="str">
        <f t="shared" si="140"/>
        <v/>
      </c>
    </row>
    <row r="9005" spans="22:22" x14ac:dyDescent="0.35">
      <c r="V9005" s="5" t="str">
        <f t="shared" si="140"/>
        <v/>
      </c>
    </row>
    <row r="9006" spans="22:22" x14ac:dyDescent="0.35">
      <c r="V9006" s="5" t="str">
        <f t="shared" si="140"/>
        <v/>
      </c>
    </row>
    <row r="9007" spans="22:22" x14ac:dyDescent="0.35">
      <c r="V9007" s="5" t="str">
        <f t="shared" si="140"/>
        <v/>
      </c>
    </row>
    <row r="9008" spans="22:22" x14ac:dyDescent="0.35">
      <c r="V9008" s="5" t="str">
        <f t="shared" si="140"/>
        <v/>
      </c>
    </row>
    <row r="9009" spans="22:22" x14ac:dyDescent="0.35">
      <c r="V9009" s="5" t="str">
        <f t="shared" si="140"/>
        <v/>
      </c>
    </row>
    <row r="9010" spans="22:22" x14ac:dyDescent="0.35">
      <c r="V9010" s="5" t="str">
        <f t="shared" si="140"/>
        <v/>
      </c>
    </row>
    <row r="9011" spans="22:22" x14ac:dyDescent="0.35">
      <c r="V9011" s="5" t="str">
        <f t="shared" si="140"/>
        <v/>
      </c>
    </row>
    <row r="9012" spans="22:22" x14ac:dyDescent="0.35">
      <c r="V9012" s="5" t="str">
        <f t="shared" si="140"/>
        <v/>
      </c>
    </row>
    <row r="9013" spans="22:22" x14ac:dyDescent="0.35">
      <c r="V9013" s="5" t="str">
        <f t="shared" si="140"/>
        <v/>
      </c>
    </row>
    <row r="9014" spans="22:22" x14ac:dyDescent="0.35">
      <c r="V9014" s="5" t="str">
        <f t="shared" si="140"/>
        <v/>
      </c>
    </row>
    <row r="9015" spans="22:22" x14ac:dyDescent="0.35">
      <c r="V9015" s="5" t="str">
        <f t="shared" si="140"/>
        <v/>
      </c>
    </row>
    <row r="9016" spans="22:22" x14ac:dyDescent="0.35">
      <c r="V9016" s="5" t="str">
        <f t="shared" si="140"/>
        <v/>
      </c>
    </row>
    <row r="9017" spans="22:22" x14ac:dyDescent="0.35">
      <c r="V9017" s="5" t="str">
        <f t="shared" si="140"/>
        <v/>
      </c>
    </row>
    <row r="9018" spans="22:22" x14ac:dyDescent="0.35">
      <c r="V9018" s="5" t="str">
        <f t="shared" si="140"/>
        <v/>
      </c>
    </row>
    <row r="9019" spans="22:22" x14ac:dyDescent="0.35">
      <c r="V9019" s="5" t="str">
        <f t="shared" si="140"/>
        <v/>
      </c>
    </row>
    <row r="9020" spans="22:22" x14ac:dyDescent="0.35">
      <c r="V9020" s="5" t="str">
        <f t="shared" si="140"/>
        <v/>
      </c>
    </row>
    <row r="9021" spans="22:22" x14ac:dyDescent="0.35">
      <c r="V9021" s="5" t="str">
        <f t="shared" si="140"/>
        <v/>
      </c>
    </row>
    <row r="9022" spans="22:22" x14ac:dyDescent="0.35">
      <c r="V9022" s="5" t="str">
        <f t="shared" si="140"/>
        <v/>
      </c>
    </row>
    <row r="9023" spans="22:22" x14ac:dyDescent="0.35">
      <c r="V9023" s="5" t="str">
        <f t="shared" si="140"/>
        <v/>
      </c>
    </row>
    <row r="9024" spans="22:22" x14ac:dyDescent="0.35">
      <c r="V9024" s="5" t="str">
        <f t="shared" si="140"/>
        <v/>
      </c>
    </row>
    <row r="9025" spans="22:22" x14ac:dyDescent="0.35">
      <c r="V9025" s="5" t="str">
        <f t="shared" si="140"/>
        <v/>
      </c>
    </row>
    <row r="9026" spans="22:22" x14ac:dyDescent="0.35">
      <c r="V9026" s="5" t="str">
        <f t="shared" ref="V9026:V9089" si="141">TRIM(CLEAN(SUBSTITUTE(A9026,CHAR(160)," ")))</f>
        <v/>
      </c>
    </row>
    <row r="9027" spans="22:22" x14ac:dyDescent="0.35">
      <c r="V9027" s="5" t="str">
        <f t="shared" si="141"/>
        <v/>
      </c>
    </row>
    <row r="9028" spans="22:22" x14ac:dyDescent="0.35">
      <c r="V9028" s="5" t="str">
        <f t="shared" si="141"/>
        <v/>
      </c>
    </row>
    <row r="9029" spans="22:22" x14ac:dyDescent="0.35">
      <c r="V9029" s="5" t="str">
        <f t="shared" si="141"/>
        <v/>
      </c>
    </row>
    <row r="9030" spans="22:22" x14ac:dyDescent="0.35">
      <c r="V9030" s="5" t="str">
        <f t="shared" si="141"/>
        <v/>
      </c>
    </row>
    <row r="9031" spans="22:22" x14ac:dyDescent="0.35">
      <c r="V9031" s="5" t="str">
        <f t="shared" si="141"/>
        <v/>
      </c>
    </row>
    <row r="9032" spans="22:22" x14ac:dyDescent="0.35">
      <c r="V9032" s="5" t="str">
        <f t="shared" si="141"/>
        <v/>
      </c>
    </row>
    <row r="9033" spans="22:22" x14ac:dyDescent="0.35">
      <c r="V9033" s="5" t="str">
        <f t="shared" si="141"/>
        <v/>
      </c>
    </row>
    <row r="9034" spans="22:22" x14ac:dyDescent="0.35">
      <c r="V9034" s="5" t="str">
        <f t="shared" si="141"/>
        <v/>
      </c>
    </row>
    <row r="9035" spans="22:22" x14ac:dyDescent="0.35">
      <c r="V9035" s="5" t="str">
        <f t="shared" si="141"/>
        <v/>
      </c>
    </row>
    <row r="9036" spans="22:22" x14ac:dyDescent="0.35">
      <c r="V9036" s="5" t="str">
        <f t="shared" si="141"/>
        <v/>
      </c>
    </row>
    <row r="9037" spans="22:22" x14ac:dyDescent="0.35">
      <c r="V9037" s="5" t="str">
        <f t="shared" si="141"/>
        <v/>
      </c>
    </row>
    <row r="9038" spans="22:22" x14ac:dyDescent="0.35">
      <c r="V9038" s="5" t="str">
        <f t="shared" si="141"/>
        <v/>
      </c>
    </row>
    <row r="9039" spans="22:22" x14ac:dyDescent="0.35">
      <c r="V9039" s="5" t="str">
        <f t="shared" si="141"/>
        <v/>
      </c>
    </row>
    <row r="9040" spans="22:22" x14ac:dyDescent="0.35">
      <c r="V9040" s="5" t="str">
        <f t="shared" si="141"/>
        <v/>
      </c>
    </row>
    <row r="9041" spans="22:22" x14ac:dyDescent="0.35">
      <c r="V9041" s="5" t="str">
        <f t="shared" si="141"/>
        <v/>
      </c>
    </row>
    <row r="9042" spans="22:22" x14ac:dyDescent="0.35">
      <c r="V9042" s="5" t="str">
        <f t="shared" si="141"/>
        <v/>
      </c>
    </row>
    <row r="9043" spans="22:22" x14ac:dyDescent="0.35">
      <c r="V9043" s="5" t="str">
        <f t="shared" si="141"/>
        <v/>
      </c>
    </row>
    <row r="9044" spans="22:22" x14ac:dyDescent="0.35">
      <c r="V9044" s="5" t="str">
        <f t="shared" si="141"/>
        <v/>
      </c>
    </row>
    <row r="9045" spans="22:22" x14ac:dyDescent="0.35">
      <c r="V9045" s="5" t="str">
        <f t="shared" si="141"/>
        <v/>
      </c>
    </row>
    <row r="9046" spans="22:22" x14ac:dyDescent="0.35">
      <c r="V9046" s="5" t="str">
        <f t="shared" si="141"/>
        <v/>
      </c>
    </row>
    <row r="9047" spans="22:22" x14ac:dyDescent="0.35">
      <c r="V9047" s="5" t="str">
        <f t="shared" si="141"/>
        <v/>
      </c>
    </row>
    <row r="9048" spans="22:22" x14ac:dyDescent="0.35">
      <c r="V9048" s="5" t="str">
        <f t="shared" si="141"/>
        <v/>
      </c>
    </row>
    <row r="9049" spans="22:22" x14ac:dyDescent="0.35">
      <c r="V9049" s="5" t="str">
        <f t="shared" si="141"/>
        <v/>
      </c>
    </row>
    <row r="9050" spans="22:22" x14ac:dyDescent="0.35">
      <c r="V9050" s="5" t="str">
        <f t="shared" si="141"/>
        <v/>
      </c>
    </row>
    <row r="9051" spans="22:22" x14ac:dyDescent="0.35">
      <c r="V9051" s="5" t="str">
        <f t="shared" si="141"/>
        <v/>
      </c>
    </row>
    <row r="9052" spans="22:22" x14ac:dyDescent="0.35">
      <c r="V9052" s="5" t="str">
        <f t="shared" si="141"/>
        <v/>
      </c>
    </row>
    <row r="9053" spans="22:22" x14ac:dyDescent="0.35">
      <c r="V9053" s="5" t="str">
        <f t="shared" si="141"/>
        <v/>
      </c>
    </row>
    <row r="9054" spans="22:22" x14ac:dyDescent="0.35">
      <c r="V9054" s="5" t="str">
        <f t="shared" si="141"/>
        <v/>
      </c>
    </row>
    <row r="9055" spans="22:22" x14ac:dyDescent="0.35">
      <c r="V9055" s="5" t="str">
        <f t="shared" si="141"/>
        <v/>
      </c>
    </row>
    <row r="9056" spans="22:22" x14ac:dyDescent="0.35">
      <c r="V9056" s="5" t="str">
        <f t="shared" si="141"/>
        <v/>
      </c>
    </row>
    <row r="9057" spans="22:22" x14ac:dyDescent="0.35">
      <c r="V9057" s="5" t="str">
        <f t="shared" si="141"/>
        <v/>
      </c>
    </row>
    <row r="9058" spans="22:22" x14ac:dyDescent="0.35">
      <c r="V9058" s="5" t="str">
        <f t="shared" si="141"/>
        <v/>
      </c>
    </row>
    <row r="9059" spans="22:22" x14ac:dyDescent="0.35">
      <c r="V9059" s="5" t="str">
        <f t="shared" si="141"/>
        <v/>
      </c>
    </row>
    <row r="9060" spans="22:22" x14ac:dyDescent="0.35">
      <c r="V9060" s="5" t="str">
        <f t="shared" si="141"/>
        <v/>
      </c>
    </row>
    <row r="9061" spans="22:22" x14ac:dyDescent="0.35">
      <c r="V9061" s="5" t="str">
        <f t="shared" si="141"/>
        <v/>
      </c>
    </row>
    <row r="9062" spans="22:22" x14ac:dyDescent="0.35">
      <c r="V9062" s="5" t="str">
        <f t="shared" si="141"/>
        <v/>
      </c>
    </row>
    <row r="9063" spans="22:22" x14ac:dyDescent="0.35">
      <c r="V9063" s="5" t="str">
        <f t="shared" si="141"/>
        <v/>
      </c>
    </row>
    <row r="9064" spans="22:22" x14ac:dyDescent="0.35">
      <c r="V9064" s="5" t="str">
        <f t="shared" si="141"/>
        <v/>
      </c>
    </row>
    <row r="9065" spans="22:22" x14ac:dyDescent="0.35">
      <c r="V9065" s="5" t="str">
        <f t="shared" si="141"/>
        <v/>
      </c>
    </row>
    <row r="9066" spans="22:22" x14ac:dyDescent="0.35">
      <c r="V9066" s="5" t="str">
        <f t="shared" si="141"/>
        <v/>
      </c>
    </row>
    <row r="9067" spans="22:22" x14ac:dyDescent="0.35">
      <c r="V9067" s="5" t="str">
        <f t="shared" si="141"/>
        <v/>
      </c>
    </row>
    <row r="9068" spans="22:22" x14ac:dyDescent="0.35">
      <c r="V9068" s="5" t="str">
        <f t="shared" si="141"/>
        <v/>
      </c>
    </row>
    <row r="9069" spans="22:22" x14ac:dyDescent="0.35">
      <c r="V9069" s="5" t="str">
        <f t="shared" si="141"/>
        <v/>
      </c>
    </row>
    <row r="9070" spans="22:22" x14ac:dyDescent="0.35">
      <c r="V9070" s="5" t="str">
        <f t="shared" si="141"/>
        <v/>
      </c>
    </row>
    <row r="9071" spans="22:22" x14ac:dyDescent="0.35">
      <c r="V9071" s="5" t="str">
        <f t="shared" si="141"/>
        <v/>
      </c>
    </row>
    <row r="9072" spans="22:22" x14ac:dyDescent="0.35">
      <c r="V9072" s="5" t="str">
        <f t="shared" si="141"/>
        <v/>
      </c>
    </row>
    <row r="9073" spans="22:22" x14ac:dyDescent="0.35">
      <c r="V9073" s="5" t="str">
        <f t="shared" si="141"/>
        <v/>
      </c>
    </row>
    <row r="9074" spans="22:22" x14ac:dyDescent="0.35">
      <c r="V9074" s="5" t="str">
        <f t="shared" si="141"/>
        <v/>
      </c>
    </row>
    <row r="9075" spans="22:22" x14ac:dyDescent="0.35">
      <c r="V9075" s="5" t="str">
        <f t="shared" si="141"/>
        <v/>
      </c>
    </row>
    <row r="9076" spans="22:22" x14ac:dyDescent="0.35">
      <c r="V9076" s="5" t="str">
        <f t="shared" si="141"/>
        <v/>
      </c>
    </row>
    <row r="9077" spans="22:22" x14ac:dyDescent="0.35">
      <c r="V9077" s="5" t="str">
        <f t="shared" si="141"/>
        <v/>
      </c>
    </row>
    <row r="9078" spans="22:22" x14ac:dyDescent="0.35">
      <c r="V9078" s="5" t="str">
        <f t="shared" si="141"/>
        <v/>
      </c>
    </row>
    <row r="9079" spans="22:22" x14ac:dyDescent="0.35">
      <c r="V9079" s="5" t="str">
        <f t="shared" si="141"/>
        <v/>
      </c>
    </row>
    <row r="9080" spans="22:22" x14ac:dyDescent="0.35">
      <c r="V9080" s="5" t="str">
        <f t="shared" si="141"/>
        <v/>
      </c>
    </row>
    <row r="9081" spans="22:22" x14ac:dyDescent="0.35">
      <c r="V9081" s="5" t="str">
        <f t="shared" si="141"/>
        <v/>
      </c>
    </row>
    <row r="9082" spans="22:22" x14ac:dyDescent="0.35">
      <c r="V9082" s="5" t="str">
        <f t="shared" si="141"/>
        <v/>
      </c>
    </row>
    <row r="9083" spans="22:22" x14ac:dyDescent="0.35">
      <c r="V9083" s="5" t="str">
        <f t="shared" si="141"/>
        <v/>
      </c>
    </row>
    <row r="9084" spans="22:22" x14ac:dyDescent="0.35">
      <c r="V9084" s="5" t="str">
        <f t="shared" si="141"/>
        <v/>
      </c>
    </row>
    <row r="9085" spans="22:22" x14ac:dyDescent="0.35">
      <c r="V9085" s="5" t="str">
        <f t="shared" si="141"/>
        <v/>
      </c>
    </row>
    <row r="9086" spans="22:22" x14ac:dyDescent="0.35">
      <c r="V9086" s="5" t="str">
        <f t="shared" si="141"/>
        <v/>
      </c>
    </row>
    <row r="9087" spans="22:22" x14ac:dyDescent="0.35">
      <c r="V9087" s="5" t="str">
        <f t="shared" si="141"/>
        <v/>
      </c>
    </row>
    <row r="9088" spans="22:22" x14ac:dyDescent="0.35">
      <c r="V9088" s="5" t="str">
        <f t="shared" si="141"/>
        <v/>
      </c>
    </row>
    <row r="9089" spans="22:22" x14ac:dyDescent="0.35">
      <c r="V9089" s="5" t="str">
        <f t="shared" si="141"/>
        <v/>
      </c>
    </row>
    <row r="9090" spans="22:22" x14ac:dyDescent="0.35">
      <c r="V9090" s="5" t="str">
        <f t="shared" ref="V9090:V9153" si="142">TRIM(CLEAN(SUBSTITUTE(A9090,CHAR(160)," ")))</f>
        <v/>
      </c>
    </row>
    <row r="9091" spans="22:22" x14ac:dyDescent="0.35">
      <c r="V9091" s="5" t="str">
        <f t="shared" si="142"/>
        <v/>
      </c>
    </row>
    <row r="9092" spans="22:22" x14ac:dyDescent="0.35">
      <c r="V9092" s="5" t="str">
        <f t="shared" si="142"/>
        <v/>
      </c>
    </row>
    <row r="9093" spans="22:22" x14ac:dyDescent="0.35">
      <c r="V9093" s="5" t="str">
        <f t="shared" si="142"/>
        <v/>
      </c>
    </row>
    <row r="9094" spans="22:22" x14ac:dyDescent="0.35">
      <c r="V9094" s="5" t="str">
        <f t="shared" si="142"/>
        <v/>
      </c>
    </row>
    <row r="9095" spans="22:22" x14ac:dyDescent="0.35">
      <c r="V9095" s="5" t="str">
        <f t="shared" si="142"/>
        <v/>
      </c>
    </row>
    <row r="9096" spans="22:22" x14ac:dyDescent="0.35">
      <c r="V9096" s="5" t="str">
        <f t="shared" si="142"/>
        <v/>
      </c>
    </row>
    <row r="9097" spans="22:22" x14ac:dyDescent="0.35">
      <c r="V9097" s="5" t="str">
        <f t="shared" si="142"/>
        <v/>
      </c>
    </row>
    <row r="9098" spans="22:22" x14ac:dyDescent="0.35">
      <c r="V9098" s="5" t="str">
        <f t="shared" si="142"/>
        <v/>
      </c>
    </row>
    <row r="9099" spans="22:22" x14ac:dyDescent="0.35">
      <c r="V9099" s="5" t="str">
        <f t="shared" si="142"/>
        <v/>
      </c>
    </row>
    <row r="9100" spans="22:22" x14ac:dyDescent="0.35">
      <c r="V9100" s="5" t="str">
        <f t="shared" si="142"/>
        <v/>
      </c>
    </row>
    <row r="9101" spans="22:22" x14ac:dyDescent="0.35">
      <c r="V9101" s="5" t="str">
        <f t="shared" si="142"/>
        <v/>
      </c>
    </row>
    <row r="9102" spans="22:22" x14ac:dyDescent="0.35">
      <c r="V9102" s="5" t="str">
        <f t="shared" si="142"/>
        <v/>
      </c>
    </row>
    <row r="9103" spans="22:22" x14ac:dyDescent="0.35">
      <c r="V9103" s="5" t="str">
        <f t="shared" si="142"/>
        <v/>
      </c>
    </row>
    <row r="9104" spans="22:22" x14ac:dyDescent="0.35">
      <c r="V9104" s="5" t="str">
        <f t="shared" si="142"/>
        <v/>
      </c>
    </row>
    <row r="9105" spans="22:22" x14ac:dyDescent="0.35">
      <c r="V9105" s="5" t="str">
        <f t="shared" si="142"/>
        <v/>
      </c>
    </row>
    <row r="9106" spans="22:22" x14ac:dyDescent="0.35">
      <c r="V9106" s="5" t="str">
        <f t="shared" si="142"/>
        <v/>
      </c>
    </row>
    <row r="9107" spans="22:22" x14ac:dyDescent="0.35">
      <c r="V9107" s="5" t="str">
        <f t="shared" si="142"/>
        <v/>
      </c>
    </row>
    <row r="9108" spans="22:22" x14ac:dyDescent="0.35">
      <c r="V9108" s="5" t="str">
        <f t="shared" si="142"/>
        <v/>
      </c>
    </row>
    <row r="9109" spans="22:22" x14ac:dyDescent="0.35">
      <c r="V9109" s="5" t="str">
        <f t="shared" si="142"/>
        <v/>
      </c>
    </row>
    <row r="9110" spans="22:22" x14ac:dyDescent="0.35">
      <c r="V9110" s="5" t="str">
        <f t="shared" si="142"/>
        <v/>
      </c>
    </row>
    <row r="9111" spans="22:22" x14ac:dyDescent="0.35">
      <c r="V9111" s="5" t="str">
        <f t="shared" si="142"/>
        <v/>
      </c>
    </row>
    <row r="9112" spans="22:22" x14ac:dyDescent="0.35">
      <c r="V9112" s="5" t="str">
        <f t="shared" si="142"/>
        <v/>
      </c>
    </row>
    <row r="9113" spans="22:22" x14ac:dyDescent="0.35">
      <c r="V9113" s="5" t="str">
        <f t="shared" si="142"/>
        <v/>
      </c>
    </row>
    <row r="9114" spans="22:22" x14ac:dyDescent="0.35">
      <c r="V9114" s="5" t="str">
        <f t="shared" si="142"/>
        <v/>
      </c>
    </row>
    <row r="9115" spans="22:22" x14ac:dyDescent="0.35">
      <c r="V9115" s="5" t="str">
        <f t="shared" si="142"/>
        <v/>
      </c>
    </row>
    <row r="9116" spans="22:22" x14ac:dyDescent="0.35">
      <c r="V9116" s="5" t="str">
        <f t="shared" si="142"/>
        <v/>
      </c>
    </row>
    <row r="9117" spans="22:22" x14ac:dyDescent="0.35">
      <c r="V9117" s="5" t="str">
        <f t="shared" si="142"/>
        <v/>
      </c>
    </row>
    <row r="9118" spans="22:22" x14ac:dyDescent="0.35">
      <c r="V9118" s="5" t="str">
        <f t="shared" si="142"/>
        <v/>
      </c>
    </row>
    <row r="9119" spans="22:22" x14ac:dyDescent="0.35">
      <c r="V9119" s="5" t="str">
        <f t="shared" si="142"/>
        <v/>
      </c>
    </row>
    <row r="9120" spans="22:22" x14ac:dyDescent="0.35">
      <c r="V9120" s="5" t="str">
        <f t="shared" si="142"/>
        <v/>
      </c>
    </row>
    <row r="9121" spans="22:22" x14ac:dyDescent="0.35">
      <c r="V9121" s="5" t="str">
        <f t="shared" si="142"/>
        <v/>
      </c>
    </row>
    <row r="9122" spans="22:22" x14ac:dyDescent="0.35">
      <c r="V9122" s="5" t="str">
        <f t="shared" si="142"/>
        <v/>
      </c>
    </row>
    <row r="9123" spans="22:22" x14ac:dyDescent="0.35">
      <c r="V9123" s="5" t="str">
        <f t="shared" si="142"/>
        <v/>
      </c>
    </row>
    <row r="9124" spans="22:22" x14ac:dyDescent="0.35">
      <c r="V9124" s="5" t="str">
        <f t="shared" si="142"/>
        <v/>
      </c>
    </row>
    <row r="9125" spans="22:22" x14ac:dyDescent="0.35">
      <c r="V9125" s="5" t="str">
        <f t="shared" si="142"/>
        <v/>
      </c>
    </row>
    <row r="9126" spans="22:22" x14ac:dyDescent="0.35">
      <c r="V9126" s="5" t="str">
        <f t="shared" si="142"/>
        <v/>
      </c>
    </row>
    <row r="9127" spans="22:22" x14ac:dyDescent="0.35">
      <c r="V9127" s="5" t="str">
        <f t="shared" si="142"/>
        <v/>
      </c>
    </row>
    <row r="9128" spans="22:22" x14ac:dyDescent="0.35">
      <c r="V9128" s="5" t="str">
        <f t="shared" si="142"/>
        <v/>
      </c>
    </row>
    <row r="9129" spans="22:22" x14ac:dyDescent="0.35">
      <c r="V9129" s="5" t="str">
        <f t="shared" si="142"/>
        <v/>
      </c>
    </row>
    <row r="9130" spans="22:22" x14ac:dyDescent="0.35">
      <c r="V9130" s="5" t="str">
        <f t="shared" si="142"/>
        <v/>
      </c>
    </row>
    <row r="9131" spans="22:22" x14ac:dyDescent="0.35">
      <c r="V9131" s="5" t="str">
        <f t="shared" si="142"/>
        <v/>
      </c>
    </row>
    <row r="9132" spans="22:22" x14ac:dyDescent="0.35">
      <c r="V9132" s="5" t="str">
        <f t="shared" si="142"/>
        <v/>
      </c>
    </row>
    <row r="9133" spans="22:22" x14ac:dyDescent="0.35">
      <c r="V9133" s="5" t="str">
        <f t="shared" si="142"/>
        <v/>
      </c>
    </row>
    <row r="9134" spans="22:22" x14ac:dyDescent="0.35">
      <c r="V9134" s="5" t="str">
        <f t="shared" si="142"/>
        <v/>
      </c>
    </row>
    <row r="9135" spans="22:22" x14ac:dyDescent="0.35">
      <c r="V9135" s="5" t="str">
        <f t="shared" si="142"/>
        <v/>
      </c>
    </row>
    <row r="9136" spans="22:22" x14ac:dyDescent="0.35">
      <c r="V9136" s="5" t="str">
        <f t="shared" si="142"/>
        <v/>
      </c>
    </row>
    <row r="9137" spans="22:22" x14ac:dyDescent="0.35">
      <c r="V9137" s="5" t="str">
        <f t="shared" si="142"/>
        <v/>
      </c>
    </row>
    <row r="9138" spans="22:22" x14ac:dyDescent="0.35">
      <c r="V9138" s="5" t="str">
        <f t="shared" si="142"/>
        <v/>
      </c>
    </row>
    <row r="9139" spans="22:22" x14ac:dyDescent="0.35">
      <c r="V9139" s="5" t="str">
        <f t="shared" si="142"/>
        <v/>
      </c>
    </row>
    <row r="9140" spans="22:22" x14ac:dyDescent="0.35">
      <c r="V9140" s="5" t="str">
        <f t="shared" si="142"/>
        <v/>
      </c>
    </row>
    <row r="9141" spans="22:22" x14ac:dyDescent="0.35">
      <c r="V9141" s="5" t="str">
        <f t="shared" si="142"/>
        <v/>
      </c>
    </row>
    <row r="9142" spans="22:22" x14ac:dyDescent="0.35">
      <c r="V9142" s="5" t="str">
        <f t="shared" si="142"/>
        <v/>
      </c>
    </row>
    <row r="9143" spans="22:22" x14ac:dyDescent="0.35">
      <c r="V9143" s="5" t="str">
        <f t="shared" si="142"/>
        <v/>
      </c>
    </row>
    <row r="9144" spans="22:22" x14ac:dyDescent="0.35">
      <c r="V9144" s="5" t="str">
        <f t="shared" si="142"/>
        <v/>
      </c>
    </row>
    <row r="9145" spans="22:22" x14ac:dyDescent="0.35">
      <c r="V9145" s="5" t="str">
        <f t="shared" si="142"/>
        <v/>
      </c>
    </row>
    <row r="9146" spans="22:22" x14ac:dyDescent="0.35">
      <c r="V9146" s="5" t="str">
        <f t="shared" si="142"/>
        <v/>
      </c>
    </row>
    <row r="9147" spans="22:22" x14ac:dyDescent="0.35">
      <c r="V9147" s="5" t="str">
        <f t="shared" si="142"/>
        <v/>
      </c>
    </row>
    <row r="9148" spans="22:22" x14ac:dyDescent="0.35">
      <c r="V9148" s="5" t="str">
        <f t="shared" si="142"/>
        <v/>
      </c>
    </row>
    <row r="9149" spans="22:22" x14ac:dyDescent="0.35">
      <c r="V9149" s="5" t="str">
        <f t="shared" si="142"/>
        <v/>
      </c>
    </row>
    <row r="9150" spans="22:22" x14ac:dyDescent="0.35">
      <c r="V9150" s="5" t="str">
        <f t="shared" si="142"/>
        <v/>
      </c>
    </row>
    <row r="9151" spans="22:22" x14ac:dyDescent="0.35">
      <c r="V9151" s="5" t="str">
        <f t="shared" si="142"/>
        <v/>
      </c>
    </row>
    <row r="9152" spans="22:22" x14ac:dyDescent="0.35">
      <c r="V9152" s="5" t="str">
        <f t="shared" si="142"/>
        <v/>
      </c>
    </row>
    <row r="9153" spans="22:22" x14ac:dyDescent="0.35">
      <c r="V9153" s="5" t="str">
        <f t="shared" si="142"/>
        <v/>
      </c>
    </row>
    <row r="9154" spans="22:22" x14ac:dyDescent="0.35">
      <c r="V9154" s="5" t="str">
        <f t="shared" ref="V9154:V9217" si="143">TRIM(CLEAN(SUBSTITUTE(A9154,CHAR(160)," ")))</f>
        <v/>
      </c>
    </row>
    <row r="9155" spans="22:22" x14ac:dyDescent="0.35">
      <c r="V9155" s="5" t="str">
        <f t="shared" si="143"/>
        <v/>
      </c>
    </row>
    <row r="9156" spans="22:22" x14ac:dyDescent="0.35">
      <c r="V9156" s="5" t="str">
        <f t="shared" si="143"/>
        <v/>
      </c>
    </row>
    <row r="9157" spans="22:22" x14ac:dyDescent="0.35">
      <c r="V9157" s="5" t="str">
        <f t="shared" si="143"/>
        <v/>
      </c>
    </row>
    <row r="9158" spans="22:22" x14ac:dyDescent="0.35">
      <c r="V9158" s="5" t="str">
        <f t="shared" si="143"/>
        <v/>
      </c>
    </row>
    <row r="9159" spans="22:22" x14ac:dyDescent="0.35">
      <c r="V9159" s="5" t="str">
        <f t="shared" si="143"/>
        <v/>
      </c>
    </row>
    <row r="9160" spans="22:22" x14ac:dyDescent="0.35">
      <c r="V9160" s="5" t="str">
        <f t="shared" si="143"/>
        <v/>
      </c>
    </row>
    <row r="9161" spans="22:22" x14ac:dyDescent="0.35">
      <c r="V9161" s="5" t="str">
        <f t="shared" si="143"/>
        <v/>
      </c>
    </row>
    <row r="9162" spans="22:22" x14ac:dyDescent="0.35">
      <c r="V9162" s="5" t="str">
        <f t="shared" si="143"/>
        <v/>
      </c>
    </row>
    <row r="9163" spans="22:22" x14ac:dyDescent="0.35">
      <c r="V9163" s="5" t="str">
        <f t="shared" si="143"/>
        <v/>
      </c>
    </row>
    <row r="9164" spans="22:22" x14ac:dyDescent="0.35">
      <c r="V9164" s="5" t="str">
        <f t="shared" si="143"/>
        <v/>
      </c>
    </row>
    <row r="9165" spans="22:22" x14ac:dyDescent="0.35">
      <c r="V9165" s="5" t="str">
        <f t="shared" si="143"/>
        <v/>
      </c>
    </row>
    <row r="9166" spans="22:22" x14ac:dyDescent="0.35">
      <c r="V9166" s="5" t="str">
        <f t="shared" si="143"/>
        <v/>
      </c>
    </row>
    <row r="9167" spans="22:22" x14ac:dyDescent="0.35">
      <c r="V9167" s="5" t="str">
        <f t="shared" si="143"/>
        <v/>
      </c>
    </row>
    <row r="9168" spans="22:22" x14ac:dyDescent="0.35">
      <c r="V9168" s="5" t="str">
        <f t="shared" si="143"/>
        <v/>
      </c>
    </row>
    <row r="9169" spans="22:22" x14ac:dyDescent="0.35">
      <c r="V9169" s="5" t="str">
        <f t="shared" si="143"/>
        <v/>
      </c>
    </row>
    <row r="9170" spans="22:22" x14ac:dyDescent="0.35">
      <c r="V9170" s="5" t="str">
        <f t="shared" si="143"/>
        <v/>
      </c>
    </row>
    <row r="9171" spans="22:22" x14ac:dyDescent="0.35">
      <c r="V9171" s="5" t="str">
        <f t="shared" si="143"/>
        <v/>
      </c>
    </row>
    <row r="9172" spans="22:22" x14ac:dyDescent="0.35">
      <c r="V9172" s="5" t="str">
        <f t="shared" si="143"/>
        <v/>
      </c>
    </row>
    <row r="9173" spans="22:22" x14ac:dyDescent="0.35">
      <c r="V9173" s="5" t="str">
        <f t="shared" si="143"/>
        <v/>
      </c>
    </row>
    <row r="9174" spans="22:22" x14ac:dyDescent="0.35">
      <c r="V9174" s="5" t="str">
        <f t="shared" si="143"/>
        <v/>
      </c>
    </row>
    <row r="9175" spans="22:22" x14ac:dyDescent="0.35">
      <c r="V9175" s="5" t="str">
        <f t="shared" si="143"/>
        <v/>
      </c>
    </row>
    <row r="9176" spans="22:22" x14ac:dyDescent="0.35">
      <c r="V9176" s="5" t="str">
        <f t="shared" si="143"/>
        <v/>
      </c>
    </row>
    <row r="9177" spans="22:22" x14ac:dyDescent="0.35">
      <c r="V9177" s="5" t="str">
        <f t="shared" si="143"/>
        <v/>
      </c>
    </row>
    <row r="9178" spans="22:22" x14ac:dyDescent="0.35">
      <c r="V9178" s="5" t="str">
        <f t="shared" si="143"/>
        <v/>
      </c>
    </row>
    <row r="9179" spans="22:22" x14ac:dyDescent="0.35">
      <c r="V9179" s="5" t="str">
        <f t="shared" si="143"/>
        <v/>
      </c>
    </row>
    <row r="9180" spans="22:22" x14ac:dyDescent="0.35">
      <c r="V9180" s="5" t="str">
        <f t="shared" si="143"/>
        <v/>
      </c>
    </row>
    <row r="9181" spans="22:22" x14ac:dyDescent="0.35">
      <c r="V9181" s="5" t="str">
        <f t="shared" si="143"/>
        <v/>
      </c>
    </row>
    <row r="9182" spans="22:22" x14ac:dyDescent="0.35">
      <c r="V9182" s="5" t="str">
        <f t="shared" si="143"/>
        <v/>
      </c>
    </row>
    <row r="9183" spans="22:22" x14ac:dyDescent="0.35">
      <c r="V9183" s="5" t="str">
        <f t="shared" si="143"/>
        <v/>
      </c>
    </row>
    <row r="9184" spans="22:22" x14ac:dyDescent="0.35">
      <c r="V9184" s="5" t="str">
        <f t="shared" si="143"/>
        <v/>
      </c>
    </row>
    <row r="9185" spans="22:22" x14ac:dyDescent="0.35">
      <c r="V9185" s="5" t="str">
        <f t="shared" si="143"/>
        <v/>
      </c>
    </row>
    <row r="9186" spans="22:22" x14ac:dyDescent="0.35">
      <c r="V9186" s="5" t="str">
        <f t="shared" si="143"/>
        <v/>
      </c>
    </row>
    <row r="9187" spans="22:22" x14ac:dyDescent="0.35">
      <c r="V9187" s="5" t="str">
        <f t="shared" si="143"/>
        <v/>
      </c>
    </row>
    <row r="9188" spans="22:22" x14ac:dyDescent="0.35">
      <c r="V9188" s="5" t="str">
        <f t="shared" si="143"/>
        <v/>
      </c>
    </row>
    <row r="9189" spans="22:22" x14ac:dyDescent="0.35">
      <c r="V9189" s="5" t="str">
        <f t="shared" si="143"/>
        <v/>
      </c>
    </row>
    <row r="9190" spans="22:22" x14ac:dyDescent="0.35">
      <c r="V9190" s="5" t="str">
        <f t="shared" si="143"/>
        <v/>
      </c>
    </row>
    <row r="9191" spans="22:22" x14ac:dyDescent="0.35">
      <c r="V9191" s="5" t="str">
        <f t="shared" si="143"/>
        <v/>
      </c>
    </row>
    <row r="9192" spans="22:22" x14ac:dyDescent="0.35">
      <c r="V9192" s="5" t="str">
        <f t="shared" si="143"/>
        <v/>
      </c>
    </row>
    <row r="9193" spans="22:22" x14ac:dyDescent="0.35">
      <c r="V9193" s="5" t="str">
        <f t="shared" si="143"/>
        <v/>
      </c>
    </row>
    <row r="9194" spans="22:22" x14ac:dyDescent="0.35">
      <c r="V9194" s="5" t="str">
        <f t="shared" si="143"/>
        <v/>
      </c>
    </row>
    <row r="9195" spans="22:22" x14ac:dyDescent="0.35">
      <c r="V9195" s="5" t="str">
        <f t="shared" si="143"/>
        <v/>
      </c>
    </row>
    <row r="9196" spans="22:22" x14ac:dyDescent="0.35">
      <c r="V9196" s="5" t="str">
        <f t="shared" si="143"/>
        <v/>
      </c>
    </row>
    <row r="9197" spans="22:22" x14ac:dyDescent="0.35">
      <c r="V9197" s="5" t="str">
        <f t="shared" si="143"/>
        <v/>
      </c>
    </row>
    <row r="9198" spans="22:22" x14ac:dyDescent="0.35">
      <c r="V9198" s="5" t="str">
        <f t="shared" si="143"/>
        <v/>
      </c>
    </row>
    <row r="9199" spans="22:22" x14ac:dyDescent="0.35">
      <c r="V9199" s="5" t="str">
        <f t="shared" si="143"/>
        <v/>
      </c>
    </row>
    <row r="9200" spans="22:22" x14ac:dyDescent="0.35">
      <c r="V9200" s="5" t="str">
        <f t="shared" si="143"/>
        <v/>
      </c>
    </row>
    <row r="9201" spans="22:22" x14ac:dyDescent="0.35">
      <c r="V9201" s="5" t="str">
        <f t="shared" si="143"/>
        <v/>
      </c>
    </row>
    <row r="9202" spans="22:22" x14ac:dyDescent="0.35">
      <c r="V9202" s="5" t="str">
        <f t="shared" si="143"/>
        <v/>
      </c>
    </row>
    <row r="9203" spans="22:22" x14ac:dyDescent="0.35">
      <c r="V9203" s="5" t="str">
        <f t="shared" si="143"/>
        <v/>
      </c>
    </row>
    <row r="9204" spans="22:22" x14ac:dyDescent="0.35">
      <c r="V9204" s="5" t="str">
        <f t="shared" si="143"/>
        <v/>
      </c>
    </row>
    <row r="9205" spans="22:22" x14ac:dyDescent="0.35">
      <c r="V9205" s="5" t="str">
        <f t="shared" si="143"/>
        <v/>
      </c>
    </row>
    <row r="9206" spans="22:22" x14ac:dyDescent="0.35">
      <c r="V9206" s="5" t="str">
        <f t="shared" si="143"/>
        <v/>
      </c>
    </row>
    <row r="9207" spans="22:22" x14ac:dyDescent="0.35">
      <c r="V9207" s="5" t="str">
        <f t="shared" si="143"/>
        <v/>
      </c>
    </row>
    <row r="9208" spans="22:22" x14ac:dyDescent="0.35">
      <c r="V9208" s="5" t="str">
        <f t="shared" si="143"/>
        <v/>
      </c>
    </row>
    <row r="9209" spans="22:22" x14ac:dyDescent="0.35">
      <c r="V9209" s="5" t="str">
        <f t="shared" si="143"/>
        <v/>
      </c>
    </row>
    <row r="9210" spans="22:22" x14ac:dyDescent="0.35">
      <c r="V9210" s="5" t="str">
        <f t="shared" si="143"/>
        <v/>
      </c>
    </row>
    <row r="9211" spans="22:22" x14ac:dyDescent="0.35">
      <c r="V9211" s="5" t="str">
        <f t="shared" si="143"/>
        <v/>
      </c>
    </row>
    <row r="9212" spans="22:22" x14ac:dyDescent="0.35">
      <c r="V9212" s="5" t="str">
        <f t="shared" si="143"/>
        <v/>
      </c>
    </row>
    <row r="9213" spans="22:22" x14ac:dyDescent="0.35">
      <c r="V9213" s="5" t="str">
        <f t="shared" si="143"/>
        <v/>
      </c>
    </row>
    <row r="9214" spans="22:22" x14ac:dyDescent="0.35">
      <c r="V9214" s="5" t="str">
        <f t="shared" si="143"/>
        <v/>
      </c>
    </row>
    <row r="9215" spans="22:22" x14ac:dyDescent="0.35">
      <c r="V9215" s="5" t="str">
        <f t="shared" si="143"/>
        <v/>
      </c>
    </row>
    <row r="9216" spans="22:22" x14ac:dyDescent="0.35">
      <c r="V9216" s="5" t="str">
        <f t="shared" si="143"/>
        <v/>
      </c>
    </row>
    <row r="9217" spans="22:22" x14ac:dyDescent="0.35">
      <c r="V9217" s="5" t="str">
        <f t="shared" si="143"/>
        <v/>
      </c>
    </row>
    <row r="9218" spans="22:22" x14ac:dyDescent="0.35">
      <c r="V9218" s="5" t="str">
        <f t="shared" ref="V9218:V9281" si="144">TRIM(CLEAN(SUBSTITUTE(A9218,CHAR(160)," ")))</f>
        <v/>
      </c>
    </row>
    <row r="9219" spans="22:22" x14ac:dyDescent="0.35">
      <c r="V9219" s="5" t="str">
        <f t="shared" si="144"/>
        <v/>
      </c>
    </row>
    <row r="9220" spans="22:22" x14ac:dyDescent="0.35">
      <c r="V9220" s="5" t="str">
        <f t="shared" si="144"/>
        <v/>
      </c>
    </row>
    <row r="9221" spans="22:22" x14ac:dyDescent="0.35">
      <c r="V9221" s="5" t="str">
        <f t="shared" si="144"/>
        <v/>
      </c>
    </row>
    <row r="9222" spans="22:22" x14ac:dyDescent="0.35">
      <c r="V9222" s="5" t="str">
        <f t="shared" si="144"/>
        <v/>
      </c>
    </row>
    <row r="9223" spans="22:22" x14ac:dyDescent="0.35">
      <c r="V9223" s="5" t="str">
        <f t="shared" si="144"/>
        <v/>
      </c>
    </row>
    <row r="9224" spans="22:22" x14ac:dyDescent="0.35">
      <c r="V9224" s="5" t="str">
        <f t="shared" si="144"/>
        <v/>
      </c>
    </row>
    <row r="9225" spans="22:22" x14ac:dyDescent="0.35">
      <c r="V9225" s="5" t="str">
        <f t="shared" si="144"/>
        <v/>
      </c>
    </row>
    <row r="9226" spans="22:22" x14ac:dyDescent="0.35">
      <c r="V9226" s="5" t="str">
        <f t="shared" si="144"/>
        <v/>
      </c>
    </row>
    <row r="9227" spans="22:22" x14ac:dyDescent="0.35">
      <c r="V9227" s="5" t="str">
        <f t="shared" si="144"/>
        <v/>
      </c>
    </row>
    <row r="9228" spans="22:22" x14ac:dyDescent="0.35">
      <c r="V9228" s="5" t="str">
        <f t="shared" si="144"/>
        <v/>
      </c>
    </row>
    <row r="9229" spans="22:22" x14ac:dyDescent="0.35">
      <c r="V9229" s="5" t="str">
        <f t="shared" si="144"/>
        <v/>
      </c>
    </row>
    <row r="9230" spans="22:22" x14ac:dyDescent="0.35">
      <c r="V9230" s="5" t="str">
        <f t="shared" si="144"/>
        <v/>
      </c>
    </row>
    <row r="9231" spans="22:22" x14ac:dyDescent="0.35">
      <c r="V9231" s="5" t="str">
        <f t="shared" si="144"/>
        <v/>
      </c>
    </row>
    <row r="9232" spans="22:22" x14ac:dyDescent="0.35">
      <c r="V9232" s="5" t="str">
        <f t="shared" si="144"/>
        <v/>
      </c>
    </row>
    <row r="9233" spans="22:22" x14ac:dyDescent="0.35">
      <c r="V9233" s="5" t="str">
        <f t="shared" si="144"/>
        <v/>
      </c>
    </row>
    <row r="9234" spans="22:22" x14ac:dyDescent="0.35">
      <c r="V9234" s="5" t="str">
        <f t="shared" si="144"/>
        <v/>
      </c>
    </row>
    <row r="9235" spans="22:22" x14ac:dyDescent="0.35">
      <c r="V9235" s="5" t="str">
        <f t="shared" si="144"/>
        <v/>
      </c>
    </row>
    <row r="9236" spans="22:22" x14ac:dyDescent="0.35">
      <c r="V9236" s="5" t="str">
        <f t="shared" si="144"/>
        <v/>
      </c>
    </row>
    <row r="9237" spans="22:22" x14ac:dyDescent="0.35">
      <c r="V9237" s="5" t="str">
        <f t="shared" si="144"/>
        <v/>
      </c>
    </row>
    <row r="9238" spans="22:22" x14ac:dyDescent="0.35">
      <c r="V9238" s="5" t="str">
        <f t="shared" si="144"/>
        <v/>
      </c>
    </row>
    <row r="9239" spans="22:22" x14ac:dyDescent="0.35">
      <c r="V9239" s="5" t="str">
        <f t="shared" si="144"/>
        <v/>
      </c>
    </row>
    <row r="9240" spans="22:22" x14ac:dyDescent="0.35">
      <c r="V9240" s="5" t="str">
        <f t="shared" si="144"/>
        <v/>
      </c>
    </row>
    <row r="9241" spans="22:22" x14ac:dyDescent="0.35">
      <c r="V9241" s="5" t="str">
        <f t="shared" si="144"/>
        <v/>
      </c>
    </row>
    <row r="9242" spans="22:22" x14ac:dyDescent="0.35">
      <c r="V9242" s="5" t="str">
        <f t="shared" si="144"/>
        <v/>
      </c>
    </row>
    <row r="9243" spans="22:22" x14ac:dyDescent="0.35">
      <c r="V9243" s="5" t="str">
        <f t="shared" si="144"/>
        <v/>
      </c>
    </row>
    <row r="9244" spans="22:22" x14ac:dyDescent="0.35">
      <c r="V9244" s="5" t="str">
        <f t="shared" si="144"/>
        <v/>
      </c>
    </row>
    <row r="9245" spans="22:22" x14ac:dyDescent="0.35">
      <c r="V9245" s="5" t="str">
        <f t="shared" si="144"/>
        <v/>
      </c>
    </row>
    <row r="9246" spans="22:22" x14ac:dyDescent="0.35">
      <c r="V9246" s="5" t="str">
        <f t="shared" si="144"/>
        <v/>
      </c>
    </row>
    <row r="9247" spans="22:22" x14ac:dyDescent="0.35">
      <c r="V9247" s="5" t="str">
        <f t="shared" si="144"/>
        <v/>
      </c>
    </row>
    <row r="9248" spans="22:22" x14ac:dyDescent="0.35">
      <c r="V9248" s="5" t="str">
        <f t="shared" si="144"/>
        <v/>
      </c>
    </row>
    <row r="9249" spans="22:22" x14ac:dyDescent="0.35">
      <c r="V9249" s="5" t="str">
        <f t="shared" si="144"/>
        <v/>
      </c>
    </row>
    <row r="9250" spans="22:22" x14ac:dyDescent="0.35">
      <c r="V9250" s="5" t="str">
        <f t="shared" si="144"/>
        <v/>
      </c>
    </row>
    <row r="9251" spans="22:22" x14ac:dyDescent="0.35">
      <c r="V9251" s="5" t="str">
        <f t="shared" si="144"/>
        <v/>
      </c>
    </row>
    <row r="9252" spans="22:22" x14ac:dyDescent="0.35">
      <c r="V9252" s="5" t="str">
        <f t="shared" si="144"/>
        <v/>
      </c>
    </row>
    <row r="9253" spans="22:22" x14ac:dyDescent="0.35">
      <c r="V9253" s="5" t="str">
        <f t="shared" si="144"/>
        <v/>
      </c>
    </row>
    <row r="9254" spans="22:22" x14ac:dyDescent="0.35">
      <c r="V9254" s="5" t="str">
        <f t="shared" si="144"/>
        <v/>
      </c>
    </row>
    <row r="9255" spans="22:22" x14ac:dyDescent="0.35">
      <c r="V9255" s="5" t="str">
        <f t="shared" si="144"/>
        <v/>
      </c>
    </row>
    <row r="9256" spans="22:22" x14ac:dyDescent="0.35">
      <c r="V9256" s="5" t="str">
        <f t="shared" si="144"/>
        <v/>
      </c>
    </row>
    <row r="9257" spans="22:22" x14ac:dyDescent="0.35">
      <c r="V9257" s="5" t="str">
        <f t="shared" si="144"/>
        <v/>
      </c>
    </row>
    <row r="9258" spans="22:22" x14ac:dyDescent="0.35">
      <c r="V9258" s="5" t="str">
        <f t="shared" si="144"/>
        <v/>
      </c>
    </row>
    <row r="9259" spans="22:22" x14ac:dyDescent="0.35">
      <c r="V9259" s="5" t="str">
        <f t="shared" si="144"/>
        <v/>
      </c>
    </row>
    <row r="9260" spans="22:22" x14ac:dyDescent="0.35">
      <c r="V9260" s="5" t="str">
        <f t="shared" si="144"/>
        <v/>
      </c>
    </row>
    <row r="9261" spans="22:22" x14ac:dyDescent="0.35">
      <c r="V9261" s="5" t="str">
        <f t="shared" si="144"/>
        <v/>
      </c>
    </row>
    <row r="9262" spans="22:22" x14ac:dyDescent="0.35">
      <c r="V9262" s="5" t="str">
        <f t="shared" si="144"/>
        <v/>
      </c>
    </row>
    <row r="9263" spans="22:22" x14ac:dyDescent="0.35">
      <c r="V9263" s="5" t="str">
        <f t="shared" si="144"/>
        <v/>
      </c>
    </row>
    <row r="9264" spans="22:22" x14ac:dyDescent="0.35">
      <c r="V9264" s="5" t="str">
        <f t="shared" si="144"/>
        <v/>
      </c>
    </row>
    <row r="9265" spans="22:22" x14ac:dyDescent="0.35">
      <c r="V9265" s="5" t="str">
        <f t="shared" si="144"/>
        <v/>
      </c>
    </row>
    <row r="9266" spans="22:22" x14ac:dyDescent="0.35">
      <c r="V9266" s="5" t="str">
        <f t="shared" si="144"/>
        <v/>
      </c>
    </row>
    <row r="9267" spans="22:22" x14ac:dyDescent="0.35">
      <c r="V9267" s="5" t="str">
        <f t="shared" si="144"/>
        <v/>
      </c>
    </row>
    <row r="9268" spans="22:22" x14ac:dyDescent="0.35">
      <c r="V9268" s="5" t="str">
        <f t="shared" si="144"/>
        <v/>
      </c>
    </row>
    <row r="9269" spans="22:22" x14ac:dyDescent="0.35">
      <c r="V9269" s="5" t="str">
        <f t="shared" si="144"/>
        <v/>
      </c>
    </row>
    <row r="9270" spans="22:22" x14ac:dyDescent="0.35">
      <c r="V9270" s="5" t="str">
        <f t="shared" si="144"/>
        <v/>
      </c>
    </row>
    <row r="9271" spans="22:22" x14ac:dyDescent="0.35">
      <c r="V9271" s="5" t="str">
        <f t="shared" si="144"/>
        <v/>
      </c>
    </row>
    <row r="9272" spans="22:22" x14ac:dyDescent="0.35">
      <c r="V9272" s="5" t="str">
        <f t="shared" si="144"/>
        <v/>
      </c>
    </row>
    <row r="9273" spans="22:22" x14ac:dyDescent="0.35">
      <c r="V9273" s="5" t="str">
        <f t="shared" si="144"/>
        <v/>
      </c>
    </row>
    <row r="9274" spans="22:22" x14ac:dyDescent="0.35">
      <c r="V9274" s="5" t="str">
        <f t="shared" si="144"/>
        <v/>
      </c>
    </row>
    <row r="9275" spans="22:22" x14ac:dyDescent="0.35">
      <c r="V9275" s="5" t="str">
        <f t="shared" si="144"/>
        <v/>
      </c>
    </row>
    <row r="9276" spans="22:22" x14ac:dyDescent="0.35">
      <c r="V9276" s="5" t="str">
        <f t="shared" si="144"/>
        <v/>
      </c>
    </row>
    <row r="9277" spans="22:22" x14ac:dyDescent="0.35">
      <c r="V9277" s="5" t="str">
        <f t="shared" si="144"/>
        <v/>
      </c>
    </row>
    <row r="9278" spans="22:22" x14ac:dyDescent="0.35">
      <c r="V9278" s="5" t="str">
        <f t="shared" si="144"/>
        <v/>
      </c>
    </row>
    <row r="9279" spans="22:22" x14ac:dyDescent="0.35">
      <c r="V9279" s="5" t="str">
        <f t="shared" si="144"/>
        <v/>
      </c>
    </row>
    <row r="9280" spans="22:22" x14ac:dyDescent="0.35">
      <c r="V9280" s="5" t="str">
        <f t="shared" si="144"/>
        <v/>
      </c>
    </row>
    <row r="9281" spans="22:22" x14ac:dyDescent="0.35">
      <c r="V9281" s="5" t="str">
        <f t="shared" si="144"/>
        <v/>
      </c>
    </row>
    <row r="9282" spans="22:22" x14ac:dyDescent="0.35">
      <c r="V9282" s="5" t="str">
        <f t="shared" ref="V9282:V9345" si="145">TRIM(CLEAN(SUBSTITUTE(A9282,CHAR(160)," ")))</f>
        <v/>
      </c>
    </row>
    <row r="9283" spans="22:22" x14ac:dyDescent="0.35">
      <c r="V9283" s="5" t="str">
        <f t="shared" si="145"/>
        <v/>
      </c>
    </row>
    <row r="9284" spans="22:22" x14ac:dyDescent="0.35">
      <c r="V9284" s="5" t="str">
        <f t="shared" si="145"/>
        <v/>
      </c>
    </row>
    <row r="9285" spans="22:22" x14ac:dyDescent="0.35">
      <c r="V9285" s="5" t="str">
        <f t="shared" si="145"/>
        <v/>
      </c>
    </row>
    <row r="9286" spans="22:22" x14ac:dyDescent="0.35">
      <c r="V9286" s="5" t="str">
        <f t="shared" si="145"/>
        <v/>
      </c>
    </row>
    <row r="9287" spans="22:22" x14ac:dyDescent="0.35">
      <c r="V9287" s="5" t="str">
        <f t="shared" si="145"/>
        <v/>
      </c>
    </row>
    <row r="9288" spans="22:22" x14ac:dyDescent="0.35">
      <c r="V9288" s="5" t="str">
        <f t="shared" si="145"/>
        <v/>
      </c>
    </row>
    <row r="9289" spans="22:22" x14ac:dyDescent="0.35">
      <c r="V9289" s="5" t="str">
        <f t="shared" si="145"/>
        <v/>
      </c>
    </row>
    <row r="9290" spans="22:22" x14ac:dyDescent="0.35">
      <c r="V9290" s="5" t="str">
        <f t="shared" si="145"/>
        <v/>
      </c>
    </row>
    <row r="9291" spans="22:22" x14ac:dyDescent="0.35">
      <c r="V9291" s="5" t="str">
        <f t="shared" si="145"/>
        <v/>
      </c>
    </row>
    <row r="9292" spans="22:22" x14ac:dyDescent="0.35">
      <c r="V9292" s="5" t="str">
        <f t="shared" si="145"/>
        <v/>
      </c>
    </row>
    <row r="9293" spans="22:22" x14ac:dyDescent="0.35">
      <c r="V9293" s="5" t="str">
        <f t="shared" si="145"/>
        <v/>
      </c>
    </row>
    <row r="9294" spans="22:22" x14ac:dyDescent="0.35">
      <c r="V9294" s="5" t="str">
        <f t="shared" si="145"/>
        <v/>
      </c>
    </row>
    <row r="9295" spans="22:22" x14ac:dyDescent="0.35">
      <c r="V9295" s="5" t="str">
        <f t="shared" si="145"/>
        <v/>
      </c>
    </row>
    <row r="9296" spans="22:22" x14ac:dyDescent="0.35">
      <c r="V9296" s="5" t="str">
        <f t="shared" si="145"/>
        <v/>
      </c>
    </row>
    <row r="9297" spans="22:22" x14ac:dyDescent="0.35">
      <c r="V9297" s="5" t="str">
        <f t="shared" si="145"/>
        <v/>
      </c>
    </row>
    <row r="9298" spans="22:22" x14ac:dyDescent="0.35">
      <c r="V9298" s="5" t="str">
        <f t="shared" si="145"/>
        <v/>
      </c>
    </row>
    <row r="9299" spans="22:22" x14ac:dyDescent="0.35">
      <c r="V9299" s="5" t="str">
        <f t="shared" si="145"/>
        <v/>
      </c>
    </row>
    <row r="9300" spans="22:22" x14ac:dyDescent="0.35">
      <c r="V9300" s="5" t="str">
        <f t="shared" si="145"/>
        <v/>
      </c>
    </row>
    <row r="9301" spans="22:22" x14ac:dyDescent="0.35">
      <c r="V9301" s="5" t="str">
        <f t="shared" si="145"/>
        <v/>
      </c>
    </row>
    <row r="9302" spans="22:22" x14ac:dyDescent="0.35">
      <c r="V9302" s="5" t="str">
        <f t="shared" si="145"/>
        <v/>
      </c>
    </row>
    <row r="9303" spans="22:22" x14ac:dyDescent="0.35">
      <c r="V9303" s="5" t="str">
        <f t="shared" si="145"/>
        <v/>
      </c>
    </row>
    <row r="9304" spans="22:22" x14ac:dyDescent="0.35">
      <c r="V9304" s="5" t="str">
        <f t="shared" si="145"/>
        <v/>
      </c>
    </row>
    <row r="9305" spans="22:22" x14ac:dyDescent="0.35">
      <c r="V9305" s="5" t="str">
        <f t="shared" si="145"/>
        <v/>
      </c>
    </row>
    <row r="9306" spans="22:22" x14ac:dyDescent="0.35">
      <c r="V9306" s="5" t="str">
        <f t="shared" si="145"/>
        <v/>
      </c>
    </row>
    <row r="9307" spans="22:22" x14ac:dyDescent="0.35">
      <c r="V9307" s="5" t="str">
        <f t="shared" si="145"/>
        <v/>
      </c>
    </row>
    <row r="9308" spans="22:22" x14ac:dyDescent="0.35">
      <c r="V9308" s="5" t="str">
        <f t="shared" si="145"/>
        <v/>
      </c>
    </row>
    <row r="9309" spans="22:22" x14ac:dyDescent="0.35">
      <c r="V9309" s="5" t="str">
        <f t="shared" si="145"/>
        <v/>
      </c>
    </row>
    <row r="9310" spans="22:22" x14ac:dyDescent="0.35">
      <c r="V9310" s="5" t="str">
        <f t="shared" si="145"/>
        <v/>
      </c>
    </row>
    <row r="9311" spans="22:22" x14ac:dyDescent="0.35">
      <c r="V9311" s="5" t="str">
        <f t="shared" si="145"/>
        <v/>
      </c>
    </row>
    <row r="9312" spans="22:22" x14ac:dyDescent="0.35">
      <c r="V9312" s="5" t="str">
        <f t="shared" si="145"/>
        <v/>
      </c>
    </row>
    <row r="9313" spans="22:22" x14ac:dyDescent="0.35">
      <c r="V9313" s="5" t="str">
        <f t="shared" si="145"/>
        <v/>
      </c>
    </row>
    <row r="9314" spans="22:22" x14ac:dyDescent="0.35">
      <c r="V9314" s="5" t="str">
        <f t="shared" si="145"/>
        <v/>
      </c>
    </row>
    <row r="9315" spans="22:22" x14ac:dyDescent="0.35">
      <c r="V9315" s="5" t="str">
        <f t="shared" si="145"/>
        <v/>
      </c>
    </row>
    <row r="9316" spans="22:22" x14ac:dyDescent="0.35">
      <c r="V9316" s="5" t="str">
        <f t="shared" si="145"/>
        <v/>
      </c>
    </row>
    <row r="9317" spans="22:22" x14ac:dyDescent="0.35">
      <c r="V9317" s="5" t="str">
        <f t="shared" si="145"/>
        <v/>
      </c>
    </row>
    <row r="9318" spans="22:22" x14ac:dyDescent="0.35">
      <c r="V9318" s="5" t="str">
        <f t="shared" si="145"/>
        <v/>
      </c>
    </row>
    <row r="9319" spans="22:22" x14ac:dyDescent="0.35">
      <c r="V9319" s="5" t="str">
        <f t="shared" si="145"/>
        <v/>
      </c>
    </row>
    <row r="9320" spans="22:22" x14ac:dyDescent="0.35">
      <c r="V9320" s="5" t="str">
        <f t="shared" si="145"/>
        <v/>
      </c>
    </row>
    <row r="9321" spans="22:22" x14ac:dyDescent="0.35">
      <c r="V9321" s="5" t="str">
        <f t="shared" si="145"/>
        <v/>
      </c>
    </row>
    <row r="9322" spans="22:22" x14ac:dyDescent="0.35">
      <c r="V9322" s="5" t="str">
        <f t="shared" si="145"/>
        <v/>
      </c>
    </row>
    <row r="9323" spans="22:22" x14ac:dyDescent="0.35">
      <c r="V9323" s="5" t="str">
        <f t="shared" si="145"/>
        <v/>
      </c>
    </row>
    <row r="9324" spans="22:22" x14ac:dyDescent="0.35">
      <c r="V9324" s="5" t="str">
        <f t="shared" si="145"/>
        <v/>
      </c>
    </row>
    <row r="9325" spans="22:22" x14ac:dyDescent="0.35">
      <c r="V9325" s="5" t="str">
        <f t="shared" si="145"/>
        <v/>
      </c>
    </row>
    <row r="9326" spans="22:22" x14ac:dyDescent="0.35">
      <c r="V9326" s="5" t="str">
        <f t="shared" si="145"/>
        <v/>
      </c>
    </row>
    <row r="9327" spans="22:22" x14ac:dyDescent="0.35">
      <c r="V9327" s="5" t="str">
        <f t="shared" si="145"/>
        <v/>
      </c>
    </row>
    <row r="9328" spans="22:22" x14ac:dyDescent="0.35">
      <c r="V9328" s="5" t="str">
        <f t="shared" si="145"/>
        <v/>
      </c>
    </row>
    <row r="9329" spans="22:22" x14ac:dyDescent="0.35">
      <c r="V9329" s="5" t="str">
        <f t="shared" si="145"/>
        <v/>
      </c>
    </row>
    <row r="9330" spans="22:22" x14ac:dyDescent="0.35">
      <c r="V9330" s="5" t="str">
        <f t="shared" si="145"/>
        <v/>
      </c>
    </row>
    <row r="9331" spans="22:22" x14ac:dyDescent="0.35">
      <c r="V9331" s="5" t="str">
        <f t="shared" si="145"/>
        <v/>
      </c>
    </row>
    <row r="9332" spans="22:22" x14ac:dyDescent="0.35">
      <c r="V9332" s="5" t="str">
        <f t="shared" si="145"/>
        <v/>
      </c>
    </row>
    <row r="9333" spans="22:22" x14ac:dyDescent="0.35">
      <c r="V9333" s="5" t="str">
        <f t="shared" si="145"/>
        <v/>
      </c>
    </row>
    <row r="9334" spans="22:22" x14ac:dyDescent="0.35">
      <c r="V9334" s="5" t="str">
        <f t="shared" si="145"/>
        <v/>
      </c>
    </row>
    <row r="9335" spans="22:22" x14ac:dyDescent="0.35">
      <c r="V9335" s="5" t="str">
        <f t="shared" si="145"/>
        <v/>
      </c>
    </row>
    <row r="9336" spans="22:22" x14ac:dyDescent="0.35">
      <c r="V9336" s="5" t="str">
        <f t="shared" si="145"/>
        <v/>
      </c>
    </row>
    <row r="9337" spans="22:22" x14ac:dyDescent="0.35">
      <c r="V9337" s="5" t="str">
        <f t="shared" si="145"/>
        <v/>
      </c>
    </row>
    <row r="9338" spans="22:22" x14ac:dyDescent="0.35">
      <c r="V9338" s="5" t="str">
        <f t="shared" si="145"/>
        <v/>
      </c>
    </row>
    <row r="9339" spans="22:22" x14ac:dyDescent="0.35">
      <c r="V9339" s="5" t="str">
        <f t="shared" si="145"/>
        <v/>
      </c>
    </row>
    <row r="9340" spans="22:22" x14ac:dyDescent="0.35">
      <c r="V9340" s="5" t="str">
        <f t="shared" si="145"/>
        <v/>
      </c>
    </row>
    <row r="9341" spans="22:22" x14ac:dyDescent="0.35">
      <c r="V9341" s="5" t="str">
        <f t="shared" si="145"/>
        <v/>
      </c>
    </row>
    <row r="9342" spans="22:22" x14ac:dyDescent="0.35">
      <c r="V9342" s="5" t="str">
        <f t="shared" si="145"/>
        <v/>
      </c>
    </row>
    <row r="9343" spans="22:22" x14ac:dyDescent="0.35">
      <c r="V9343" s="5" t="str">
        <f t="shared" si="145"/>
        <v/>
      </c>
    </row>
    <row r="9344" spans="22:22" x14ac:dyDescent="0.35">
      <c r="V9344" s="5" t="str">
        <f t="shared" si="145"/>
        <v/>
      </c>
    </row>
    <row r="9345" spans="22:22" x14ac:dyDescent="0.35">
      <c r="V9345" s="5" t="str">
        <f t="shared" si="145"/>
        <v/>
      </c>
    </row>
    <row r="9346" spans="22:22" x14ac:dyDescent="0.35">
      <c r="V9346" s="5" t="str">
        <f t="shared" ref="V9346:V9409" si="146">TRIM(CLEAN(SUBSTITUTE(A9346,CHAR(160)," ")))</f>
        <v/>
      </c>
    </row>
    <row r="9347" spans="22:22" x14ac:dyDescent="0.35">
      <c r="V9347" s="5" t="str">
        <f t="shared" si="146"/>
        <v/>
      </c>
    </row>
    <row r="9348" spans="22:22" x14ac:dyDescent="0.35">
      <c r="V9348" s="5" t="str">
        <f t="shared" si="146"/>
        <v/>
      </c>
    </row>
    <row r="9349" spans="22:22" x14ac:dyDescent="0.35">
      <c r="V9349" s="5" t="str">
        <f t="shared" si="146"/>
        <v/>
      </c>
    </row>
    <row r="9350" spans="22:22" x14ac:dyDescent="0.35">
      <c r="V9350" s="5" t="str">
        <f t="shared" si="146"/>
        <v/>
      </c>
    </row>
    <row r="9351" spans="22:22" x14ac:dyDescent="0.35">
      <c r="V9351" s="5" t="str">
        <f t="shared" si="146"/>
        <v/>
      </c>
    </row>
    <row r="9352" spans="22:22" x14ac:dyDescent="0.35">
      <c r="V9352" s="5" t="str">
        <f t="shared" si="146"/>
        <v/>
      </c>
    </row>
    <row r="9353" spans="22:22" x14ac:dyDescent="0.35">
      <c r="V9353" s="5" t="str">
        <f t="shared" si="146"/>
        <v/>
      </c>
    </row>
    <row r="9354" spans="22:22" x14ac:dyDescent="0.35">
      <c r="V9354" s="5" t="str">
        <f t="shared" si="146"/>
        <v/>
      </c>
    </row>
    <row r="9355" spans="22:22" x14ac:dyDescent="0.35">
      <c r="V9355" s="5" t="str">
        <f t="shared" si="146"/>
        <v/>
      </c>
    </row>
    <row r="9356" spans="22:22" x14ac:dyDescent="0.35">
      <c r="V9356" s="5" t="str">
        <f t="shared" si="146"/>
        <v/>
      </c>
    </row>
    <row r="9357" spans="22:22" x14ac:dyDescent="0.35">
      <c r="V9357" s="5" t="str">
        <f t="shared" si="146"/>
        <v/>
      </c>
    </row>
    <row r="9358" spans="22:22" x14ac:dyDescent="0.35">
      <c r="V9358" s="5" t="str">
        <f t="shared" si="146"/>
        <v/>
      </c>
    </row>
    <row r="9359" spans="22:22" x14ac:dyDescent="0.35">
      <c r="V9359" s="5" t="str">
        <f t="shared" si="146"/>
        <v/>
      </c>
    </row>
    <row r="9360" spans="22:22" x14ac:dyDescent="0.35">
      <c r="V9360" s="5" t="str">
        <f t="shared" si="146"/>
        <v/>
      </c>
    </row>
    <row r="9361" spans="22:22" x14ac:dyDescent="0.35">
      <c r="V9361" s="5" t="str">
        <f t="shared" si="146"/>
        <v/>
      </c>
    </row>
    <row r="9362" spans="22:22" x14ac:dyDescent="0.35">
      <c r="V9362" s="5" t="str">
        <f t="shared" si="146"/>
        <v/>
      </c>
    </row>
    <row r="9363" spans="22:22" x14ac:dyDescent="0.35">
      <c r="V9363" s="5" t="str">
        <f t="shared" si="146"/>
        <v/>
      </c>
    </row>
    <row r="9364" spans="22:22" x14ac:dyDescent="0.35">
      <c r="V9364" s="5" t="str">
        <f t="shared" si="146"/>
        <v/>
      </c>
    </row>
    <row r="9365" spans="22:22" x14ac:dyDescent="0.35">
      <c r="V9365" s="5" t="str">
        <f t="shared" si="146"/>
        <v/>
      </c>
    </row>
    <row r="9366" spans="22:22" x14ac:dyDescent="0.35">
      <c r="V9366" s="5" t="str">
        <f t="shared" si="146"/>
        <v/>
      </c>
    </row>
    <row r="9367" spans="22:22" x14ac:dyDescent="0.35">
      <c r="V9367" s="5" t="str">
        <f t="shared" si="146"/>
        <v/>
      </c>
    </row>
    <row r="9368" spans="22:22" x14ac:dyDescent="0.35">
      <c r="V9368" s="5" t="str">
        <f t="shared" si="146"/>
        <v/>
      </c>
    </row>
    <row r="9369" spans="22:22" x14ac:dyDescent="0.35">
      <c r="V9369" s="5" t="str">
        <f t="shared" si="146"/>
        <v/>
      </c>
    </row>
    <row r="9370" spans="22:22" x14ac:dyDescent="0.35">
      <c r="V9370" s="5" t="str">
        <f t="shared" si="146"/>
        <v/>
      </c>
    </row>
    <row r="9371" spans="22:22" x14ac:dyDescent="0.35">
      <c r="V9371" s="5" t="str">
        <f t="shared" si="146"/>
        <v/>
      </c>
    </row>
    <row r="9372" spans="22:22" x14ac:dyDescent="0.35">
      <c r="V9372" s="5" t="str">
        <f t="shared" si="146"/>
        <v/>
      </c>
    </row>
    <row r="9373" spans="22:22" x14ac:dyDescent="0.35">
      <c r="V9373" s="5" t="str">
        <f t="shared" si="146"/>
        <v/>
      </c>
    </row>
    <row r="9374" spans="22:22" x14ac:dyDescent="0.35">
      <c r="V9374" s="5" t="str">
        <f t="shared" si="146"/>
        <v/>
      </c>
    </row>
    <row r="9375" spans="22:22" x14ac:dyDescent="0.35">
      <c r="V9375" s="5" t="str">
        <f t="shared" si="146"/>
        <v/>
      </c>
    </row>
    <row r="9376" spans="22:22" x14ac:dyDescent="0.35">
      <c r="V9376" s="5" t="str">
        <f t="shared" si="146"/>
        <v/>
      </c>
    </row>
    <row r="9377" spans="22:22" x14ac:dyDescent="0.35">
      <c r="V9377" s="5" t="str">
        <f t="shared" si="146"/>
        <v/>
      </c>
    </row>
    <row r="9378" spans="22:22" x14ac:dyDescent="0.35">
      <c r="V9378" s="5" t="str">
        <f t="shared" si="146"/>
        <v/>
      </c>
    </row>
    <row r="9379" spans="22:22" x14ac:dyDescent="0.35">
      <c r="V9379" s="5" t="str">
        <f t="shared" si="146"/>
        <v/>
      </c>
    </row>
    <row r="9380" spans="22:22" x14ac:dyDescent="0.35">
      <c r="V9380" s="5" t="str">
        <f t="shared" si="146"/>
        <v/>
      </c>
    </row>
    <row r="9381" spans="22:22" x14ac:dyDescent="0.35">
      <c r="V9381" s="5" t="str">
        <f t="shared" si="146"/>
        <v/>
      </c>
    </row>
    <row r="9382" spans="22:22" x14ac:dyDescent="0.35">
      <c r="V9382" s="5" t="str">
        <f t="shared" si="146"/>
        <v/>
      </c>
    </row>
    <row r="9383" spans="22:22" x14ac:dyDescent="0.35">
      <c r="V9383" s="5" t="str">
        <f t="shared" si="146"/>
        <v/>
      </c>
    </row>
    <row r="9384" spans="22:22" x14ac:dyDescent="0.35">
      <c r="V9384" s="5" t="str">
        <f t="shared" si="146"/>
        <v/>
      </c>
    </row>
    <row r="9385" spans="22:22" x14ac:dyDescent="0.35">
      <c r="V9385" s="5" t="str">
        <f t="shared" si="146"/>
        <v/>
      </c>
    </row>
    <row r="9386" spans="22:22" x14ac:dyDescent="0.35">
      <c r="V9386" s="5" t="str">
        <f t="shared" si="146"/>
        <v/>
      </c>
    </row>
    <row r="9387" spans="22:22" x14ac:dyDescent="0.35">
      <c r="V9387" s="5" t="str">
        <f t="shared" si="146"/>
        <v/>
      </c>
    </row>
    <row r="9388" spans="22:22" x14ac:dyDescent="0.35">
      <c r="V9388" s="5" t="str">
        <f t="shared" si="146"/>
        <v/>
      </c>
    </row>
    <row r="9389" spans="22:22" x14ac:dyDescent="0.35">
      <c r="V9389" s="5" t="str">
        <f t="shared" si="146"/>
        <v/>
      </c>
    </row>
    <row r="9390" spans="22:22" x14ac:dyDescent="0.35">
      <c r="V9390" s="5" t="str">
        <f t="shared" si="146"/>
        <v/>
      </c>
    </row>
    <row r="9391" spans="22:22" x14ac:dyDescent="0.35">
      <c r="V9391" s="5" t="str">
        <f t="shared" si="146"/>
        <v/>
      </c>
    </row>
    <row r="9392" spans="22:22" x14ac:dyDescent="0.35">
      <c r="V9392" s="5" t="str">
        <f t="shared" si="146"/>
        <v/>
      </c>
    </row>
    <row r="9393" spans="22:22" x14ac:dyDescent="0.35">
      <c r="V9393" s="5" t="str">
        <f t="shared" si="146"/>
        <v/>
      </c>
    </row>
    <row r="9394" spans="22:22" x14ac:dyDescent="0.35">
      <c r="V9394" s="5" t="str">
        <f t="shared" si="146"/>
        <v/>
      </c>
    </row>
    <row r="9395" spans="22:22" x14ac:dyDescent="0.35">
      <c r="V9395" s="5" t="str">
        <f t="shared" si="146"/>
        <v/>
      </c>
    </row>
    <row r="9396" spans="22:22" x14ac:dyDescent="0.35">
      <c r="V9396" s="5" t="str">
        <f t="shared" si="146"/>
        <v/>
      </c>
    </row>
    <row r="9397" spans="22:22" x14ac:dyDescent="0.35">
      <c r="V9397" s="5" t="str">
        <f t="shared" si="146"/>
        <v/>
      </c>
    </row>
    <row r="9398" spans="22:22" x14ac:dyDescent="0.35">
      <c r="V9398" s="5" t="str">
        <f t="shared" si="146"/>
        <v/>
      </c>
    </row>
    <row r="9399" spans="22:22" x14ac:dyDescent="0.35">
      <c r="V9399" s="5" t="str">
        <f t="shared" si="146"/>
        <v/>
      </c>
    </row>
    <row r="9400" spans="22:22" x14ac:dyDescent="0.35">
      <c r="V9400" s="5" t="str">
        <f t="shared" si="146"/>
        <v/>
      </c>
    </row>
    <row r="9401" spans="22:22" x14ac:dyDescent="0.35">
      <c r="V9401" s="5" t="str">
        <f t="shared" si="146"/>
        <v/>
      </c>
    </row>
    <row r="9402" spans="22:22" x14ac:dyDescent="0.35">
      <c r="V9402" s="5" t="str">
        <f t="shared" si="146"/>
        <v/>
      </c>
    </row>
    <row r="9403" spans="22:22" x14ac:dyDescent="0.35">
      <c r="V9403" s="5" t="str">
        <f t="shared" si="146"/>
        <v/>
      </c>
    </row>
    <row r="9404" spans="22:22" x14ac:dyDescent="0.35">
      <c r="V9404" s="5" t="str">
        <f t="shared" si="146"/>
        <v/>
      </c>
    </row>
    <row r="9405" spans="22:22" x14ac:dyDescent="0.35">
      <c r="V9405" s="5" t="str">
        <f t="shared" si="146"/>
        <v/>
      </c>
    </row>
    <row r="9406" spans="22:22" x14ac:dyDescent="0.35">
      <c r="V9406" s="5" t="str">
        <f t="shared" si="146"/>
        <v/>
      </c>
    </row>
    <row r="9407" spans="22:22" x14ac:dyDescent="0.35">
      <c r="V9407" s="5" t="str">
        <f t="shared" si="146"/>
        <v/>
      </c>
    </row>
    <row r="9408" spans="22:22" x14ac:dyDescent="0.35">
      <c r="V9408" s="5" t="str">
        <f t="shared" si="146"/>
        <v/>
      </c>
    </row>
    <row r="9409" spans="22:22" x14ac:dyDescent="0.35">
      <c r="V9409" s="5" t="str">
        <f t="shared" si="146"/>
        <v/>
      </c>
    </row>
    <row r="9410" spans="22:22" x14ac:dyDescent="0.35">
      <c r="V9410" s="5" t="str">
        <f t="shared" ref="V9410:V9473" si="147">TRIM(CLEAN(SUBSTITUTE(A9410,CHAR(160)," ")))</f>
        <v/>
      </c>
    </row>
    <row r="9411" spans="22:22" x14ac:dyDescent="0.35">
      <c r="V9411" s="5" t="str">
        <f t="shared" si="147"/>
        <v/>
      </c>
    </row>
    <row r="9412" spans="22:22" x14ac:dyDescent="0.35">
      <c r="V9412" s="5" t="str">
        <f t="shared" si="147"/>
        <v/>
      </c>
    </row>
    <row r="9413" spans="22:22" x14ac:dyDescent="0.35">
      <c r="V9413" s="5" t="str">
        <f t="shared" si="147"/>
        <v/>
      </c>
    </row>
    <row r="9414" spans="22:22" x14ac:dyDescent="0.35">
      <c r="V9414" s="5" t="str">
        <f t="shared" si="147"/>
        <v/>
      </c>
    </row>
    <row r="9415" spans="22:22" x14ac:dyDescent="0.35">
      <c r="V9415" s="5" t="str">
        <f t="shared" si="147"/>
        <v/>
      </c>
    </row>
    <row r="9416" spans="22:22" x14ac:dyDescent="0.35">
      <c r="V9416" s="5" t="str">
        <f t="shared" si="147"/>
        <v/>
      </c>
    </row>
    <row r="9417" spans="22:22" x14ac:dyDescent="0.35">
      <c r="V9417" s="5" t="str">
        <f t="shared" si="147"/>
        <v/>
      </c>
    </row>
    <row r="9418" spans="22:22" x14ac:dyDescent="0.35">
      <c r="V9418" s="5" t="str">
        <f t="shared" si="147"/>
        <v/>
      </c>
    </row>
    <row r="9419" spans="22:22" x14ac:dyDescent="0.35">
      <c r="V9419" s="5" t="str">
        <f t="shared" si="147"/>
        <v/>
      </c>
    </row>
    <row r="9420" spans="22:22" x14ac:dyDescent="0.35">
      <c r="V9420" s="5" t="str">
        <f t="shared" si="147"/>
        <v/>
      </c>
    </row>
    <row r="9421" spans="22:22" x14ac:dyDescent="0.35">
      <c r="V9421" s="5" t="str">
        <f t="shared" si="147"/>
        <v/>
      </c>
    </row>
    <row r="9422" spans="22:22" x14ac:dyDescent="0.35">
      <c r="V9422" s="5" t="str">
        <f t="shared" si="147"/>
        <v/>
      </c>
    </row>
    <row r="9423" spans="22:22" x14ac:dyDescent="0.35">
      <c r="V9423" s="5" t="str">
        <f t="shared" si="147"/>
        <v/>
      </c>
    </row>
    <row r="9424" spans="22:22" x14ac:dyDescent="0.35">
      <c r="V9424" s="5" t="str">
        <f t="shared" si="147"/>
        <v/>
      </c>
    </row>
    <row r="9425" spans="22:22" x14ac:dyDescent="0.35">
      <c r="V9425" s="5" t="str">
        <f t="shared" si="147"/>
        <v/>
      </c>
    </row>
    <row r="9426" spans="22:22" x14ac:dyDescent="0.35">
      <c r="V9426" s="5" t="str">
        <f t="shared" si="147"/>
        <v/>
      </c>
    </row>
    <row r="9427" spans="22:22" x14ac:dyDescent="0.35">
      <c r="V9427" s="5" t="str">
        <f t="shared" si="147"/>
        <v/>
      </c>
    </row>
    <row r="9428" spans="22:22" x14ac:dyDescent="0.35">
      <c r="V9428" s="5" t="str">
        <f t="shared" si="147"/>
        <v/>
      </c>
    </row>
    <row r="9429" spans="22:22" x14ac:dyDescent="0.35">
      <c r="V9429" s="5" t="str">
        <f t="shared" si="147"/>
        <v/>
      </c>
    </row>
    <row r="9430" spans="22:22" x14ac:dyDescent="0.35">
      <c r="V9430" s="5" t="str">
        <f t="shared" si="147"/>
        <v/>
      </c>
    </row>
    <row r="9431" spans="22:22" x14ac:dyDescent="0.35">
      <c r="V9431" s="5" t="str">
        <f t="shared" si="147"/>
        <v/>
      </c>
    </row>
    <row r="9432" spans="22:22" x14ac:dyDescent="0.35">
      <c r="V9432" s="5" t="str">
        <f t="shared" si="147"/>
        <v/>
      </c>
    </row>
    <row r="9433" spans="22:22" x14ac:dyDescent="0.35">
      <c r="V9433" s="5" t="str">
        <f t="shared" si="147"/>
        <v/>
      </c>
    </row>
    <row r="9434" spans="22:22" x14ac:dyDescent="0.35">
      <c r="V9434" s="5" t="str">
        <f t="shared" si="147"/>
        <v/>
      </c>
    </row>
    <row r="9435" spans="22:22" x14ac:dyDescent="0.35">
      <c r="V9435" s="5" t="str">
        <f t="shared" si="147"/>
        <v/>
      </c>
    </row>
    <row r="9436" spans="22:22" x14ac:dyDescent="0.35">
      <c r="V9436" s="5" t="str">
        <f t="shared" si="147"/>
        <v/>
      </c>
    </row>
    <row r="9437" spans="22:22" x14ac:dyDescent="0.35">
      <c r="V9437" s="5" t="str">
        <f t="shared" si="147"/>
        <v/>
      </c>
    </row>
    <row r="9438" spans="22:22" x14ac:dyDescent="0.35">
      <c r="V9438" s="5" t="str">
        <f t="shared" si="147"/>
        <v/>
      </c>
    </row>
    <row r="9439" spans="22:22" x14ac:dyDescent="0.35">
      <c r="V9439" s="5" t="str">
        <f t="shared" si="147"/>
        <v/>
      </c>
    </row>
    <row r="9440" spans="22:22" x14ac:dyDescent="0.35">
      <c r="V9440" s="5" t="str">
        <f t="shared" si="147"/>
        <v/>
      </c>
    </row>
    <row r="9441" spans="22:22" x14ac:dyDescent="0.35">
      <c r="V9441" s="5" t="str">
        <f t="shared" si="147"/>
        <v/>
      </c>
    </row>
    <row r="9442" spans="22:22" x14ac:dyDescent="0.35">
      <c r="V9442" s="5" t="str">
        <f t="shared" si="147"/>
        <v/>
      </c>
    </row>
    <row r="9443" spans="22:22" x14ac:dyDescent="0.35">
      <c r="V9443" s="5" t="str">
        <f t="shared" si="147"/>
        <v/>
      </c>
    </row>
    <row r="9444" spans="22:22" x14ac:dyDescent="0.35">
      <c r="V9444" s="5" t="str">
        <f t="shared" si="147"/>
        <v/>
      </c>
    </row>
    <row r="9445" spans="22:22" x14ac:dyDescent="0.35">
      <c r="V9445" s="5" t="str">
        <f t="shared" si="147"/>
        <v/>
      </c>
    </row>
    <row r="9446" spans="22:22" x14ac:dyDescent="0.35">
      <c r="V9446" s="5" t="str">
        <f t="shared" si="147"/>
        <v/>
      </c>
    </row>
    <row r="9447" spans="22:22" x14ac:dyDescent="0.35">
      <c r="V9447" s="5" t="str">
        <f t="shared" si="147"/>
        <v/>
      </c>
    </row>
    <row r="9448" spans="22:22" x14ac:dyDescent="0.35">
      <c r="V9448" s="5" t="str">
        <f t="shared" si="147"/>
        <v/>
      </c>
    </row>
    <row r="9449" spans="22:22" x14ac:dyDescent="0.35">
      <c r="V9449" s="5" t="str">
        <f t="shared" si="147"/>
        <v/>
      </c>
    </row>
    <row r="9450" spans="22:22" x14ac:dyDescent="0.35">
      <c r="V9450" s="5" t="str">
        <f t="shared" si="147"/>
        <v/>
      </c>
    </row>
    <row r="9451" spans="22:22" x14ac:dyDescent="0.35">
      <c r="V9451" s="5" t="str">
        <f t="shared" si="147"/>
        <v/>
      </c>
    </row>
    <row r="9452" spans="22:22" x14ac:dyDescent="0.35">
      <c r="V9452" s="5" t="str">
        <f t="shared" si="147"/>
        <v/>
      </c>
    </row>
    <row r="9453" spans="22:22" x14ac:dyDescent="0.35">
      <c r="V9453" s="5" t="str">
        <f t="shared" si="147"/>
        <v/>
      </c>
    </row>
    <row r="9454" spans="22:22" x14ac:dyDescent="0.35">
      <c r="V9454" s="5" t="str">
        <f t="shared" si="147"/>
        <v/>
      </c>
    </row>
    <row r="9455" spans="22:22" x14ac:dyDescent="0.35">
      <c r="V9455" s="5" t="str">
        <f t="shared" si="147"/>
        <v/>
      </c>
    </row>
    <row r="9456" spans="22:22" x14ac:dyDescent="0.35">
      <c r="V9456" s="5" t="str">
        <f t="shared" si="147"/>
        <v/>
      </c>
    </row>
    <row r="9457" spans="22:22" x14ac:dyDescent="0.35">
      <c r="V9457" s="5" t="str">
        <f t="shared" si="147"/>
        <v/>
      </c>
    </row>
    <row r="9458" spans="22:22" x14ac:dyDescent="0.35">
      <c r="V9458" s="5" t="str">
        <f t="shared" si="147"/>
        <v/>
      </c>
    </row>
    <row r="9459" spans="22:22" x14ac:dyDescent="0.35">
      <c r="V9459" s="5" t="str">
        <f t="shared" si="147"/>
        <v/>
      </c>
    </row>
    <row r="9460" spans="22:22" x14ac:dyDescent="0.35">
      <c r="V9460" s="5" t="str">
        <f t="shared" si="147"/>
        <v/>
      </c>
    </row>
    <row r="9461" spans="22:22" x14ac:dyDescent="0.35">
      <c r="V9461" s="5" t="str">
        <f t="shared" si="147"/>
        <v/>
      </c>
    </row>
    <row r="9462" spans="22:22" x14ac:dyDescent="0.35">
      <c r="V9462" s="5" t="str">
        <f t="shared" si="147"/>
        <v/>
      </c>
    </row>
    <row r="9463" spans="22:22" x14ac:dyDescent="0.35">
      <c r="V9463" s="5" t="str">
        <f t="shared" si="147"/>
        <v/>
      </c>
    </row>
    <row r="9464" spans="22:22" x14ac:dyDescent="0.35">
      <c r="V9464" s="5" t="str">
        <f t="shared" si="147"/>
        <v/>
      </c>
    </row>
    <row r="9465" spans="22:22" x14ac:dyDescent="0.35">
      <c r="V9465" s="5" t="str">
        <f t="shared" si="147"/>
        <v/>
      </c>
    </row>
    <row r="9466" spans="22:22" x14ac:dyDescent="0.35">
      <c r="V9466" s="5" t="str">
        <f t="shared" si="147"/>
        <v/>
      </c>
    </row>
    <row r="9467" spans="22:22" x14ac:dyDescent="0.35">
      <c r="V9467" s="5" t="str">
        <f t="shared" si="147"/>
        <v/>
      </c>
    </row>
    <row r="9468" spans="22:22" x14ac:dyDescent="0.35">
      <c r="V9468" s="5" t="str">
        <f t="shared" si="147"/>
        <v/>
      </c>
    </row>
    <row r="9469" spans="22:22" x14ac:dyDescent="0.35">
      <c r="V9469" s="5" t="str">
        <f t="shared" si="147"/>
        <v/>
      </c>
    </row>
    <row r="9470" spans="22:22" x14ac:dyDescent="0.35">
      <c r="V9470" s="5" t="str">
        <f t="shared" si="147"/>
        <v/>
      </c>
    </row>
    <row r="9471" spans="22:22" x14ac:dyDescent="0.35">
      <c r="V9471" s="5" t="str">
        <f t="shared" si="147"/>
        <v/>
      </c>
    </row>
    <row r="9472" spans="22:22" x14ac:dyDescent="0.35">
      <c r="V9472" s="5" t="str">
        <f t="shared" si="147"/>
        <v/>
      </c>
    </row>
    <row r="9473" spans="22:22" x14ac:dyDescent="0.35">
      <c r="V9473" s="5" t="str">
        <f t="shared" si="147"/>
        <v/>
      </c>
    </row>
    <row r="9474" spans="22:22" x14ac:dyDescent="0.35">
      <c r="V9474" s="5" t="str">
        <f t="shared" ref="V9474:V9537" si="148">TRIM(CLEAN(SUBSTITUTE(A9474,CHAR(160)," ")))</f>
        <v/>
      </c>
    </row>
    <row r="9475" spans="22:22" x14ac:dyDescent="0.35">
      <c r="V9475" s="5" t="str">
        <f t="shared" si="148"/>
        <v/>
      </c>
    </row>
    <row r="9476" spans="22:22" x14ac:dyDescent="0.35">
      <c r="V9476" s="5" t="str">
        <f t="shared" si="148"/>
        <v/>
      </c>
    </row>
    <row r="9477" spans="22:22" x14ac:dyDescent="0.35">
      <c r="V9477" s="5" t="str">
        <f t="shared" si="148"/>
        <v/>
      </c>
    </row>
    <row r="9478" spans="22:22" x14ac:dyDescent="0.35">
      <c r="V9478" s="5" t="str">
        <f t="shared" si="148"/>
        <v/>
      </c>
    </row>
    <row r="9479" spans="22:22" x14ac:dyDescent="0.35">
      <c r="V9479" s="5" t="str">
        <f t="shared" si="148"/>
        <v/>
      </c>
    </row>
    <row r="9480" spans="22:22" x14ac:dyDescent="0.35">
      <c r="V9480" s="5" t="str">
        <f t="shared" si="148"/>
        <v/>
      </c>
    </row>
    <row r="9481" spans="22:22" x14ac:dyDescent="0.35">
      <c r="V9481" s="5" t="str">
        <f t="shared" si="148"/>
        <v/>
      </c>
    </row>
    <row r="9482" spans="22:22" x14ac:dyDescent="0.35">
      <c r="V9482" s="5" t="str">
        <f t="shared" si="148"/>
        <v/>
      </c>
    </row>
    <row r="9483" spans="22:22" x14ac:dyDescent="0.35">
      <c r="V9483" s="5" t="str">
        <f t="shared" si="148"/>
        <v/>
      </c>
    </row>
    <row r="9484" spans="22:22" x14ac:dyDescent="0.35">
      <c r="V9484" s="5" t="str">
        <f t="shared" si="148"/>
        <v/>
      </c>
    </row>
    <row r="9485" spans="22:22" x14ac:dyDescent="0.35">
      <c r="V9485" s="5" t="str">
        <f t="shared" si="148"/>
        <v/>
      </c>
    </row>
    <row r="9486" spans="22:22" x14ac:dyDescent="0.35">
      <c r="V9486" s="5" t="str">
        <f t="shared" si="148"/>
        <v/>
      </c>
    </row>
    <row r="9487" spans="22:22" x14ac:dyDescent="0.35">
      <c r="V9487" s="5" t="str">
        <f t="shared" si="148"/>
        <v/>
      </c>
    </row>
    <row r="9488" spans="22:22" x14ac:dyDescent="0.35">
      <c r="V9488" s="5" t="str">
        <f t="shared" si="148"/>
        <v/>
      </c>
    </row>
    <row r="9489" spans="22:22" x14ac:dyDescent="0.35">
      <c r="V9489" s="5" t="str">
        <f t="shared" si="148"/>
        <v/>
      </c>
    </row>
    <row r="9490" spans="22:22" x14ac:dyDescent="0.35">
      <c r="V9490" s="5" t="str">
        <f t="shared" si="148"/>
        <v/>
      </c>
    </row>
    <row r="9491" spans="22:22" x14ac:dyDescent="0.35">
      <c r="V9491" s="5" t="str">
        <f t="shared" si="148"/>
        <v/>
      </c>
    </row>
    <row r="9492" spans="22:22" x14ac:dyDescent="0.35">
      <c r="V9492" s="5" t="str">
        <f t="shared" si="148"/>
        <v/>
      </c>
    </row>
    <row r="9493" spans="22:22" x14ac:dyDescent="0.35">
      <c r="V9493" s="5" t="str">
        <f t="shared" si="148"/>
        <v/>
      </c>
    </row>
    <row r="9494" spans="22:22" x14ac:dyDescent="0.35">
      <c r="V9494" s="5" t="str">
        <f t="shared" si="148"/>
        <v/>
      </c>
    </row>
    <row r="9495" spans="22:22" x14ac:dyDescent="0.35">
      <c r="V9495" s="5" t="str">
        <f t="shared" si="148"/>
        <v/>
      </c>
    </row>
    <row r="9496" spans="22:22" x14ac:dyDescent="0.35">
      <c r="V9496" s="5" t="str">
        <f t="shared" si="148"/>
        <v/>
      </c>
    </row>
    <row r="9497" spans="22:22" x14ac:dyDescent="0.35">
      <c r="V9497" s="5" t="str">
        <f t="shared" si="148"/>
        <v/>
      </c>
    </row>
    <row r="9498" spans="22:22" x14ac:dyDescent="0.35">
      <c r="V9498" s="5" t="str">
        <f t="shared" si="148"/>
        <v/>
      </c>
    </row>
    <row r="9499" spans="22:22" x14ac:dyDescent="0.35">
      <c r="V9499" s="5" t="str">
        <f t="shared" si="148"/>
        <v/>
      </c>
    </row>
    <row r="9500" spans="22:22" x14ac:dyDescent="0.35">
      <c r="V9500" s="5" t="str">
        <f t="shared" si="148"/>
        <v/>
      </c>
    </row>
    <row r="9501" spans="22:22" x14ac:dyDescent="0.35">
      <c r="V9501" s="5" t="str">
        <f t="shared" si="148"/>
        <v/>
      </c>
    </row>
    <row r="9502" spans="22:22" x14ac:dyDescent="0.35">
      <c r="V9502" s="5" t="str">
        <f t="shared" si="148"/>
        <v/>
      </c>
    </row>
    <row r="9503" spans="22:22" x14ac:dyDescent="0.35">
      <c r="V9503" s="5" t="str">
        <f t="shared" si="148"/>
        <v/>
      </c>
    </row>
    <row r="9504" spans="22:22" x14ac:dyDescent="0.35">
      <c r="V9504" s="5" t="str">
        <f t="shared" si="148"/>
        <v/>
      </c>
    </row>
    <row r="9505" spans="22:22" x14ac:dyDescent="0.35">
      <c r="V9505" s="5" t="str">
        <f t="shared" si="148"/>
        <v/>
      </c>
    </row>
    <row r="9506" spans="22:22" x14ac:dyDescent="0.35">
      <c r="V9506" s="5" t="str">
        <f t="shared" si="148"/>
        <v/>
      </c>
    </row>
    <row r="9507" spans="22:22" x14ac:dyDescent="0.35">
      <c r="V9507" s="5" t="str">
        <f t="shared" si="148"/>
        <v/>
      </c>
    </row>
    <row r="9508" spans="22:22" x14ac:dyDescent="0.35">
      <c r="V9508" s="5" t="str">
        <f t="shared" si="148"/>
        <v/>
      </c>
    </row>
    <row r="9509" spans="22:22" x14ac:dyDescent="0.35">
      <c r="V9509" s="5" t="str">
        <f t="shared" si="148"/>
        <v/>
      </c>
    </row>
    <row r="9510" spans="22:22" x14ac:dyDescent="0.35">
      <c r="V9510" s="5" t="str">
        <f t="shared" si="148"/>
        <v/>
      </c>
    </row>
    <row r="9511" spans="22:22" x14ac:dyDescent="0.35">
      <c r="V9511" s="5" t="str">
        <f t="shared" si="148"/>
        <v/>
      </c>
    </row>
    <row r="9512" spans="22:22" x14ac:dyDescent="0.35">
      <c r="V9512" s="5" t="str">
        <f t="shared" si="148"/>
        <v/>
      </c>
    </row>
    <row r="9513" spans="22:22" x14ac:dyDescent="0.35">
      <c r="V9513" s="5" t="str">
        <f t="shared" si="148"/>
        <v/>
      </c>
    </row>
    <row r="9514" spans="22:22" x14ac:dyDescent="0.35">
      <c r="V9514" s="5" t="str">
        <f t="shared" si="148"/>
        <v/>
      </c>
    </row>
    <row r="9515" spans="22:22" x14ac:dyDescent="0.35">
      <c r="V9515" s="5" t="str">
        <f t="shared" si="148"/>
        <v/>
      </c>
    </row>
    <row r="9516" spans="22:22" x14ac:dyDescent="0.35">
      <c r="V9516" s="5" t="str">
        <f t="shared" si="148"/>
        <v/>
      </c>
    </row>
    <row r="9517" spans="22:22" x14ac:dyDescent="0.35">
      <c r="V9517" s="5" t="str">
        <f t="shared" si="148"/>
        <v/>
      </c>
    </row>
    <row r="9518" spans="22:22" x14ac:dyDescent="0.35">
      <c r="V9518" s="5" t="str">
        <f t="shared" si="148"/>
        <v/>
      </c>
    </row>
    <row r="9519" spans="22:22" x14ac:dyDescent="0.35">
      <c r="V9519" s="5" t="str">
        <f t="shared" si="148"/>
        <v/>
      </c>
    </row>
    <row r="9520" spans="22:22" x14ac:dyDescent="0.35">
      <c r="V9520" s="5" t="str">
        <f t="shared" si="148"/>
        <v/>
      </c>
    </row>
    <row r="9521" spans="22:22" x14ac:dyDescent="0.35">
      <c r="V9521" s="5" t="str">
        <f t="shared" si="148"/>
        <v/>
      </c>
    </row>
    <row r="9522" spans="22:22" x14ac:dyDescent="0.35">
      <c r="V9522" s="5" t="str">
        <f t="shared" si="148"/>
        <v/>
      </c>
    </row>
    <row r="9523" spans="22:22" x14ac:dyDescent="0.35">
      <c r="V9523" s="5" t="str">
        <f t="shared" si="148"/>
        <v/>
      </c>
    </row>
    <row r="9524" spans="22:22" x14ac:dyDescent="0.35">
      <c r="V9524" s="5" t="str">
        <f t="shared" si="148"/>
        <v/>
      </c>
    </row>
    <row r="9525" spans="22:22" x14ac:dyDescent="0.35">
      <c r="V9525" s="5" t="str">
        <f t="shared" si="148"/>
        <v/>
      </c>
    </row>
    <row r="9526" spans="22:22" x14ac:dyDescent="0.35">
      <c r="V9526" s="5" t="str">
        <f t="shared" si="148"/>
        <v/>
      </c>
    </row>
    <row r="9527" spans="22:22" x14ac:dyDescent="0.35">
      <c r="V9527" s="5" t="str">
        <f t="shared" si="148"/>
        <v/>
      </c>
    </row>
    <row r="9528" spans="22:22" x14ac:dyDescent="0.35">
      <c r="V9528" s="5" t="str">
        <f t="shared" si="148"/>
        <v/>
      </c>
    </row>
    <row r="9529" spans="22:22" x14ac:dyDescent="0.35">
      <c r="V9529" s="5" t="str">
        <f t="shared" si="148"/>
        <v/>
      </c>
    </row>
    <row r="9530" spans="22:22" x14ac:dyDescent="0.35">
      <c r="V9530" s="5" t="str">
        <f t="shared" si="148"/>
        <v/>
      </c>
    </row>
    <row r="9531" spans="22:22" x14ac:dyDescent="0.35">
      <c r="V9531" s="5" t="str">
        <f t="shared" si="148"/>
        <v/>
      </c>
    </row>
    <row r="9532" spans="22:22" x14ac:dyDescent="0.35">
      <c r="V9532" s="5" t="str">
        <f t="shared" si="148"/>
        <v/>
      </c>
    </row>
    <row r="9533" spans="22:22" x14ac:dyDescent="0.35">
      <c r="V9533" s="5" t="str">
        <f t="shared" si="148"/>
        <v/>
      </c>
    </row>
    <row r="9534" spans="22:22" x14ac:dyDescent="0.35">
      <c r="V9534" s="5" t="str">
        <f t="shared" si="148"/>
        <v/>
      </c>
    </row>
    <row r="9535" spans="22:22" x14ac:dyDescent="0.35">
      <c r="V9535" s="5" t="str">
        <f t="shared" si="148"/>
        <v/>
      </c>
    </row>
    <row r="9536" spans="22:22" x14ac:dyDescent="0.35">
      <c r="V9536" s="5" t="str">
        <f t="shared" si="148"/>
        <v/>
      </c>
    </row>
    <row r="9537" spans="22:22" x14ac:dyDescent="0.35">
      <c r="V9537" s="5" t="str">
        <f t="shared" si="148"/>
        <v/>
      </c>
    </row>
    <row r="9538" spans="22:22" x14ac:dyDescent="0.35">
      <c r="V9538" s="5" t="str">
        <f t="shared" ref="V9538:V9601" si="149">TRIM(CLEAN(SUBSTITUTE(A9538,CHAR(160)," ")))</f>
        <v/>
      </c>
    </row>
    <row r="9539" spans="22:22" x14ac:dyDescent="0.35">
      <c r="V9539" s="5" t="str">
        <f t="shared" si="149"/>
        <v/>
      </c>
    </row>
    <row r="9540" spans="22:22" x14ac:dyDescent="0.35">
      <c r="V9540" s="5" t="str">
        <f t="shared" si="149"/>
        <v/>
      </c>
    </row>
    <row r="9541" spans="22:22" x14ac:dyDescent="0.35">
      <c r="V9541" s="5" t="str">
        <f t="shared" si="149"/>
        <v/>
      </c>
    </row>
    <row r="9542" spans="22:22" x14ac:dyDescent="0.35">
      <c r="V9542" s="5" t="str">
        <f t="shared" si="149"/>
        <v/>
      </c>
    </row>
    <row r="9543" spans="22:22" x14ac:dyDescent="0.35">
      <c r="V9543" s="5" t="str">
        <f t="shared" si="149"/>
        <v/>
      </c>
    </row>
    <row r="9544" spans="22:22" x14ac:dyDescent="0.35">
      <c r="V9544" s="5" t="str">
        <f t="shared" si="149"/>
        <v/>
      </c>
    </row>
    <row r="9545" spans="22:22" x14ac:dyDescent="0.35">
      <c r="V9545" s="5" t="str">
        <f t="shared" si="149"/>
        <v/>
      </c>
    </row>
    <row r="9546" spans="22:22" x14ac:dyDescent="0.35">
      <c r="V9546" s="5" t="str">
        <f t="shared" si="149"/>
        <v/>
      </c>
    </row>
    <row r="9547" spans="22:22" x14ac:dyDescent="0.35">
      <c r="V9547" s="5" t="str">
        <f t="shared" si="149"/>
        <v/>
      </c>
    </row>
    <row r="9548" spans="22:22" x14ac:dyDescent="0.35">
      <c r="V9548" s="5" t="str">
        <f t="shared" si="149"/>
        <v/>
      </c>
    </row>
    <row r="9549" spans="22:22" x14ac:dyDescent="0.35">
      <c r="V9549" s="5" t="str">
        <f t="shared" si="149"/>
        <v/>
      </c>
    </row>
    <row r="9550" spans="22:22" x14ac:dyDescent="0.35">
      <c r="V9550" s="5" t="str">
        <f t="shared" si="149"/>
        <v/>
      </c>
    </row>
    <row r="9551" spans="22:22" x14ac:dyDescent="0.35">
      <c r="V9551" s="5" t="str">
        <f t="shared" si="149"/>
        <v/>
      </c>
    </row>
    <row r="9552" spans="22:22" x14ac:dyDescent="0.35">
      <c r="V9552" s="5" t="str">
        <f t="shared" si="149"/>
        <v/>
      </c>
    </row>
    <row r="9553" spans="22:22" x14ac:dyDescent="0.35">
      <c r="V9553" s="5" t="str">
        <f t="shared" si="149"/>
        <v/>
      </c>
    </row>
    <row r="9554" spans="22:22" x14ac:dyDescent="0.35">
      <c r="V9554" s="5" t="str">
        <f t="shared" si="149"/>
        <v/>
      </c>
    </row>
    <row r="9555" spans="22:22" x14ac:dyDescent="0.35">
      <c r="V9555" s="5" t="str">
        <f t="shared" si="149"/>
        <v/>
      </c>
    </row>
    <row r="9556" spans="22:22" x14ac:dyDescent="0.35">
      <c r="V9556" s="5" t="str">
        <f t="shared" si="149"/>
        <v/>
      </c>
    </row>
    <row r="9557" spans="22:22" x14ac:dyDescent="0.35">
      <c r="V9557" s="5" t="str">
        <f t="shared" si="149"/>
        <v/>
      </c>
    </row>
    <row r="9558" spans="22:22" x14ac:dyDescent="0.35">
      <c r="V9558" s="5" t="str">
        <f t="shared" si="149"/>
        <v/>
      </c>
    </row>
    <row r="9559" spans="22:22" x14ac:dyDescent="0.35">
      <c r="V9559" s="5" t="str">
        <f t="shared" si="149"/>
        <v/>
      </c>
    </row>
    <row r="9560" spans="22:22" x14ac:dyDescent="0.35">
      <c r="V9560" s="5" t="str">
        <f t="shared" si="149"/>
        <v/>
      </c>
    </row>
    <row r="9561" spans="22:22" x14ac:dyDescent="0.35">
      <c r="V9561" s="5" t="str">
        <f t="shared" si="149"/>
        <v/>
      </c>
    </row>
    <row r="9562" spans="22:22" x14ac:dyDescent="0.35">
      <c r="V9562" s="5" t="str">
        <f t="shared" si="149"/>
        <v/>
      </c>
    </row>
    <row r="9563" spans="22:22" x14ac:dyDescent="0.35">
      <c r="V9563" s="5" t="str">
        <f t="shared" si="149"/>
        <v/>
      </c>
    </row>
    <row r="9564" spans="22:22" x14ac:dyDescent="0.35">
      <c r="V9564" s="5" t="str">
        <f t="shared" si="149"/>
        <v/>
      </c>
    </row>
    <row r="9565" spans="22:22" x14ac:dyDescent="0.35">
      <c r="V9565" s="5" t="str">
        <f t="shared" si="149"/>
        <v/>
      </c>
    </row>
    <row r="9566" spans="22:22" x14ac:dyDescent="0.35">
      <c r="V9566" s="5" t="str">
        <f t="shared" si="149"/>
        <v/>
      </c>
    </row>
    <row r="9567" spans="22:22" x14ac:dyDescent="0.35">
      <c r="V9567" s="5" t="str">
        <f t="shared" si="149"/>
        <v/>
      </c>
    </row>
    <row r="9568" spans="22:22" x14ac:dyDescent="0.35">
      <c r="V9568" s="5" t="str">
        <f t="shared" si="149"/>
        <v/>
      </c>
    </row>
    <row r="9569" spans="22:22" x14ac:dyDescent="0.35">
      <c r="V9569" s="5" t="str">
        <f t="shared" si="149"/>
        <v/>
      </c>
    </row>
    <row r="9570" spans="22:22" x14ac:dyDescent="0.35">
      <c r="V9570" s="5" t="str">
        <f t="shared" si="149"/>
        <v/>
      </c>
    </row>
    <row r="9571" spans="22:22" x14ac:dyDescent="0.35">
      <c r="V9571" s="5" t="str">
        <f t="shared" si="149"/>
        <v/>
      </c>
    </row>
    <row r="9572" spans="22:22" x14ac:dyDescent="0.35">
      <c r="V9572" s="5" t="str">
        <f t="shared" si="149"/>
        <v/>
      </c>
    </row>
    <row r="9573" spans="22:22" x14ac:dyDescent="0.35">
      <c r="V9573" s="5" t="str">
        <f t="shared" si="149"/>
        <v/>
      </c>
    </row>
    <row r="9574" spans="22:22" x14ac:dyDescent="0.35">
      <c r="V9574" s="5" t="str">
        <f t="shared" si="149"/>
        <v/>
      </c>
    </row>
    <row r="9575" spans="22:22" x14ac:dyDescent="0.35">
      <c r="V9575" s="5" t="str">
        <f t="shared" si="149"/>
        <v/>
      </c>
    </row>
    <row r="9576" spans="22:22" x14ac:dyDescent="0.35">
      <c r="V9576" s="5" t="str">
        <f t="shared" si="149"/>
        <v/>
      </c>
    </row>
    <row r="9577" spans="22:22" x14ac:dyDescent="0.35">
      <c r="V9577" s="5" t="str">
        <f t="shared" si="149"/>
        <v/>
      </c>
    </row>
    <row r="9578" spans="22:22" x14ac:dyDescent="0.35">
      <c r="V9578" s="5" t="str">
        <f t="shared" si="149"/>
        <v/>
      </c>
    </row>
    <row r="9579" spans="22:22" x14ac:dyDescent="0.35">
      <c r="V9579" s="5" t="str">
        <f t="shared" si="149"/>
        <v/>
      </c>
    </row>
    <row r="9580" spans="22:22" x14ac:dyDescent="0.35">
      <c r="V9580" s="5" t="str">
        <f t="shared" si="149"/>
        <v/>
      </c>
    </row>
    <row r="9581" spans="22:22" x14ac:dyDescent="0.35">
      <c r="V9581" s="5" t="str">
        <f t="shared" si="149"/>
        <v/>
      </c>
    </row>
    <row r="9582" spans="22:22" x14ac:dyDescent="0.35">
      <c r="V9582" s="5" t="str">
        <f t="shared" si="149"/>
        <v/>
      </c>
    </row>
    <row r="9583" spans="22:22" x14ac:dyDescent="0.35">
      <c r="V9583" s="5" t="str">
        <f t="shared" si="149"/>
        <v/>
      </c>
    </row>
    <row r="9584" spans="22:22" x14ac:dyDescent="0.35">
      <c r="V9584" s="5" t="str">
        <f t="shared" si="149"/>
        <v/>
      </c>
    </row>
    <row r="9585" spans="22:22" x14ac:dyDescent="0.35">
      <c r="V9585" s="5" t="str">
        <f t="shared" si="149"/>
        <v/>
      </c>
    </row>
    <row r="9586" spans="22:22" x14ac:dyDescent="0.35">
      <c r="V9586" s="5" t="str">
        <f t="shared" si="149"/>
        <v/>
      </c>
    </row>
    <row r="9587" spans="22:22" x14ac:dyDescent="0.35">
      <c r="V9587" s="5" t="str">
        <f t="shared" si="149"/>
        <v/>
      </c>
    </row>
    <row r="9588" spans="22:22" x14ac:dyDescent="0.35">
      <c r="V9588" s="5" t="str">
        <f t="shared" si="149"/>
        <v/>
      </c>
    </row>
    <row r="9589" spans="22:22" x14ac:dyDescent="0.35">
      <c r="V9589" s="5" t="str">
        <f t="shared" si="149"/>
        <v/>
      </c>
    </row>
    <row r="9590" spans="22:22" x14ac:dyDescent="0.35">
      <c r="V9590" s="5" t="str">
        <f t="shared" si="149"/>
        <v/>
      </c>
    </row>
    <row r="9591" spans="22:22" x14ac:dyDescent="0.35">
      <c r="V9591" s="5" t="str">
        <f t="shared" si="149"/>
        <v/>
      </c>
    </row>
    <row r="9592" spans="22:22" x14ac:dyDescent="0.35">
      <c r="V9592" s="5" t="str">
        <f t="shared" si="149"/>
        <v/>
      </c>
    </row>
    <row r="9593" spans="22:22" x14ac:dyDescent="0.35">
      <c r="V9593" s="5" t="str">
        <f t="shared" si="149"/>
        <v/>
      </c>
    </row>
    <row r="9594" spans="22:22" x14ac:dyDescent="0.35">
      <c r="V9594" s="5" t="str">
        <f t="shared" si="149"/>
        <v/>
      </c>
    </row>
    <row r="9595" spans="22:22" x14ac:dyDescent="0.35">
      <c r="V9595" s="5" t="str">
        <f t="shared" si="149"/>
        <v/>
      </c>
    </row>
    <row r="9596" spans="22:22" x14ac:dyDescent="0.35">
      <c r="V9596" s="5" t="str">
        <f t="shared" si="149"/>
        <v/>
      </c>
    </row>
    <row r="9597" spans="22:22" x14ac:dyDescent="0.35">
      <c r="V9597" s="5" t="str">
        <f t="shared" si="149"/>
        <v/>
      </c>
    </row>
    <row r="9598" spans="22:22" x14ac:dyDescent="0.35">
      <c r="V9598" s="5" t="str">
        <f t="shared" si="149"/>
        <v/>
      </c>
    </row>
    <row r="9599" spans="22:22" x14ac:dyDescent="0.35">
      <c r="V9599" s="5" t="str">
        <f t="shared" si="149"/>
        <v/>
      </c>
    </row>
    <row r="9600" spans="22:22" x14ac:dyDescent="0.35">
      <c r="V9600" s="5" t="str">
        <f t="shared" si="149"/>
        <v/>
      </c>
    </row>
    <row r="9601" spans="22:22" x14ac:dyDescent="0.35">
      <c r="V9601" s="5" t="str">
        <f t="shared" si="149"/>
        <v/>
      </c>
    </row>
    <row r="9602" spans="22:22" x14ac:dyDescent="0.35">
      <c r="V9602" s="5" t="str">
        <f t="shared" ref="V9602:V9665" si="150">TRIM(CLEAN(SUBSTITUTE(A9602,CHAR(160)," ")))</f>
        <v/>
      </c>
    </row>
    <row r="9603" spans="22:22" x14ac:dyDescent="0.35">
      <c r="V9603" s="5" t="str">
        <f t="shared" si="150"/>
        <v/>
      </c>
    </row>
    <row r="9604" spans="22:22" x14ac:dyDescent="0.35">
      <c r="V9604" s="5" t="str">
        <f t="shared" si="150"/>
        <v/>
      </c>
    </row>
    <row r="9605" spans="22:22" x14ac:dyDescent="0.35">
      <c r="V9605" s="5" t="str">
        <f t="shared" si="150"/>
        <v/>
      </c>
    </row>
    <row r="9606" spans="22:22" x14ac:dyDescent="0.35">
      <c r="V9606" s="5" t="str">
        <f t="shared" si="150"/>
        <v/>
      </c>
    </row>
    <row r="9607" spans="22:22" x14ac:dyDescent="0.35">
      <c r="V9607" s="5" t="str">
        <f t="shared" si="150"/>
        <v/>
      </c>
    </row>
    <row r="9608" spans="22:22" x14ac:dyDescent="0.35">
      <c r="V9608" s="5" t="str">
        <f t="shared" si="150"/>
        <v/>
      </c>
    </row>
    <row r="9609" spans="22:22" x14ac:dyDescent="0.35">
      <c r="V9609" s="5" t="str">
        <f t="shared" si="150"/>
        <v/>
      </c>
    </row>
    <row r="9610" spans="22:22" x14ac:dyDescent="0.35">
      <c r="V9610" s="5" t="str">
        <f t="shared" si="150"/>
        <v/>
      </c>
    </row>
    <row r="9611" spans="22:22" x14ac:dyDescent="0.35">
      <c r="V9611" s="5" t="str">
        <f t="shared" si="150"/>
        <v/>
      </c>
    </row>
    <row r="9612" spans="22:22" x14ac:dyDescent="0.35">
      <c r="V9612" s="5" t="str">
        <f t="shared" si="150"/>
        <v/>
      </c>
    </row>
    <row r="9613" spans="22:22" x14ac:dyDescent="0.35">
      <c r="V9613" s="5" t="str">
        <f t="shared" si="150"/>
        <v/>
      </c>
    </row>
    <row r="9614" spans="22:22" x14ac:dyDescent="0.35">
      <c r="V9614" s="5" t="str">
        <f t="shared" si="150"/>
        <v/>
      </c>
    </row>
    <row r="9615" spans="22:22" x14ac:dyDescent="0.35">
      <c r="V9615" s="5" t="str">
        <f t="shared" si="150"/>
        <v/>
      </c>
    </row>
    <row r="9616" spans="22:22" x14ac:dyDescent="0.35">
      <c r="V9616" s="5" t="str">
        <f t="shared" si="150"/>
        <v/>
      </c>
    </row>
    <row r="9617" spans="22:22" x14ac:dyDescent="0.35">
      <c r="V9617" s="5" t="str">
        <f t="shared" si="150"/>
        <v/>
      </c>
    </row>
    <row r="9618" spans="22:22" x14ac:dyDescent="0.35">
      <c r="V9618" s="5" t="str">
        <f t="shared" si="150"/>
        <v/>
      </c>
    </row>
    <row r="9619" spans="22:22" x14ac:dyDescent="0.35">
      <c r="V9619" s="5" t="str">
        <f t="shared" si="150"/>
        <v/>
      </c>
    </row>
    <row r="9620" spans="22:22" x14ac:dyDescent="0.35">
      <c r="V9620" s="5" t="str">
        <f t="shared" si="150"/>
        <v/>
      </c>
    </row>
    <row r="9621" spans="22:22" x14ac:dyDescent="0.35">
      <c r="V9621" s="5" t="str">
        <f t="shared" si="150"/>
        <v/>
      </c>
    </row>
    <row r="9622" spans="22:22" x14ac:dyDescent="0.35">
      <c r="V9622" s="5" t="str">
        <f t="shared" si="150"/>
        <v/>
      </c>
    </row>
    <row r="9623" spans="22:22" x14ac:dyDescent="0.35">
      <c r="V9623" s="5" t="str">
        <f t="shared" si="150"/>
        <v/>
      </c>
    </row>
    <row r="9624" spans="22:22" x14ac:dyDescent="0.35">
      <c r="V9624" s="5" t="str">
        <f t="shared" si="150"/>
        <v/>
      </c>
    </row>
    <row r="9625" spans="22:22" x14ac:dyDescent="0.35">
      <c r="V9625" s="5" t="str">
        <f t="shared" si="150"/>
        <v/>
      </c>
    </row>
    <row r="9626" spans="22:22" x14ac:dyDescent="0.35">
      <c r="V9626" s="5" t="str">
        <f t="shared" si="150"/>
        <v/>
      </c>
    </row>
    <row r="9627" spans="22:22" x14ac:dyDescent="0.35">
      <c r="V9627" s="5" t="str">
        <f t="shared" si="150"/>
        <v/>
      </c>
    </row>
    <row r="9628" spans="22:22" x14ac:dyDescent="0.35">
      <c r="V9628" s="5" t="str">
        <f t="shared" si="150"/>
        <v/>
      </c>
    </row>
    <row r="9629" spans="22:22" x14ac:dyDescent="0.35">
      <c r="V9629" s="5" t="str">
        <f t="shared" si="150"/>
        <v/>
      </c>
    </row>
    <row r="9630" spans="22:22" x14ac:dyDescent="0.35">
      <c r="V9630" s="5" t="str">
        <f t="shared" si="150"/>
        <v/>
      </c>
    </row>
    <row r="9631" spans="22:22" x14ac:dyDescent="0.35">
      <c r="V9631" s="5" t="str">
        <f t="shared" si="150"/>
        <v/>
      </c>
    </row>
    <row r="9632" spans="22:22" x14ac:dyDescent="0.35">
      <c r="V9632" s="5" t="str">
        <f t="shared" si="150"/>
        <v/>
      </c>
    </row>
    <row r="9633" spans="22:22" x14ac:dyDescent="0.35">
      <c r="V9633" s="5" t="str">
        <f t="shared" si="150"/>
        <v/>
      </c>
    </row>
    <row r="9634" spans="22:22" x14ac:dyDescent="0.35">
      <c r="V9634" s="5" t="str">
        <f t="shared" si="150"/>
        <v/>
      </c>
    </row>
    <row r="9635" spans="22:22" x14ac:dyDescent="0.35">
      <c r="V9635" s="5" t="str">
        <f t="shared" si="150"/>
        <v/>
      </c>
    </row>
    <row r="9636" spans="22:22" x14ac:dyDescent="0.35">
      <c r="V9636" s="5" t="str">
        <f t="shared" si="150"/>
        <v/>
      </c>
    </row>
    <row r="9637" spans="22:22" x14ac:dyDescent="0.35">
      <c r="V9637" s="5" t="str">
        <f t="shared" si="150"/>
        <v/>
      </c>
    </row>
    <row r="9638" spans="22:22" x14ac:dyDescent="0.35">
      <c r="V9638" s="5" t="str">
        <f t="shared" si="150"/>
        <v/>
      </c>
    </row>
    <row r="9639" spans="22:22" x14ac:dyDescent="0.35">
      <c r="V9639" s="5" t="str">
        <f t="shared" si="150"/>
        <v/>
      </c>
    </row>
    <row r="9640" spans="22:22" x14ac:dyDescent="0.35">
      <c r="V9640" s="5" t="str">
        <f t="shared" si="150"/>
        <v/>
      </c>
    </row>
    <row r="9641" spans="22:22" x14ac:dyDescent="0.35">
      <c r="V9641" s="5" t="str">
        <f t="shared" si="150"/>
        <v/>
      </c>
    </row>
    <row r="9642" spans="22:22" x14ac:dyDescent="0.35">
      <c r="V9642" s="5" t="str">
        <f t="shared" si="150"/>
        <v/>
      </c>
    </row>
    <row r="9643" spans="22:22" x14ac:dyDescent="0.35">
      <c r="V9643" s="5" t="str">
        <f t="shared" si="150"/>
        <v/>
      </c>
    </row>
    <row r="9644" spans="22:22" x14ac:dyDescent="0.35">
      <c r="V9644" s="5" t="str">
        <f t="shared" si="150"/>
        <v/>
      </c>
    </row>
    <row r="9645" spans="22:22" x14ac:dyDescent="0.35">
      <c r="V9645" s="5" t="str">
        <f t="shared" si="150"/>
        <v/>
      </c>
    </row>
    <row r="9646" spans="22:22" x14ac:dyDescent="0.35">
      <c r="V9646" s="5" t="str">
        <f t="shared" si="150"/>
        <v/>
      </c>
    </row>
    <row r="9647" spans="22:22" x14ac:dyDescent="0.35">
      <c r="V9647" s="5" t="str">
        <f t="shared" si="150"/>
        <v/>
      </c>
    </row>
    <row r="9648" spans="22:22" x14ac:dyDescent="0.35">
      <c r="V9648" s="5" t="str">
        <f t="shared" si="150"/>
        <v/>
      </c>
    </row>
    <row r="9649" spans="22:22" x14ac:dyDescent="0.35">
      <c r="V9649" s="5" t="str">
        <f t="shared" si="150"/>
        <v/>
      </c>
    </row>
    <row r="9650" spans="22:22" x14ac:dyDescent="0.35">
      <c r="V9650" s="5" t="str">
        <f t="shared" si="150"/>
        <v/>
      </c>
    </row>
    <row r="9651" spans="22:22" x14ac:dyDescent="0.35">
      <c r="V9651" s="5" t="str">
        <f t="shared" si="150"/>
        <v/>
      </c>
    </row>
    <row r="9652" spans="22:22" x14ac:dyDescent="0.35">
      <c r="V9652" s="5" t="str">
        <f t="shared" si="150"/>
        <v/>
      </c>
    </row>
    <row r="9653" spans="22:22" x14ac:dyDescent="0.35">
      <c r="V9653" s="5" t="str">
        <f t="shared" si="150"/>
        <v/>
      </c>
    </row>
    <row r="9654" spans="22:22" x14ac:dyDescent="0.35">
      <c r="V9654" s="5" t="str">
        <f t="shared" si="150"/>
        <v/>
      </c>
    </row>
    <row r="9655" spans="22:22" x14ac:dyDescent="0.35">
      <c r="V9655" s="5" t="str">
        <f t="shared" si="150"/>
        <v/>
      </c>
    </row>
    <row r="9656" spans="22:22" x14ac:dyDescent="0.35">
      <c r="V9656" s="5" t="str">
        <f t="shared" si="150"/>
        <v/>
      </c>
    </row>
    <row r="9657" spans="22:22" x14ac:dyDescent="0.35">
      <c r="V9657" s="5" t="str">
        <f t="shared" si="150"/>
        <v/>
      </c>
    </row>
    <row r="9658" spans="22:22" x14ac:dyDescent="0.35">
      <c r="V9658" s="5" t="str">
        <f t="shared" si="150"/>
        <v/>
      </c>
    </row>
    <row r="9659" spans="22:22" x14ac:dyDescent="0.35">
      <c r="V9659" s="5" t="str">
        <f t="shared" si="150"/>
        <v/>
      </c>
    </row>
    <row r="9660" spans="22:22" x14ac:dyDescent="0.35">
      <c r="V9660" s="5" t="str">
        <f t="shared" si="150"/>
        <v/>
      </c>
    </row>
    <row r="9661" spans="22:22" x14ac:dyDescent="0.35">
      <c r="V9661" s="5" t="str">
        <f t="shared" si="150"/>
        <v/>
      </c>
    </row>
    <row r="9662" spans="22:22" x14ac:dyDescent="0.35">
      <c r="V9662" s="5" t="str">
        <f t="shared" si="150"/>
        <v/>
      </c>
    </row>
    <row r="9663" spans="22:22" x14ac:dyDescent="0.35">
      <c r="V9663" s="5" t="str">
        <f t="shared" si="150"/>
        <v/>
      </c>
    </row>
    <row r="9664" spans="22:22" x14ac:dyDescent="0.35">
      <c r="V9664" s="5" t="str">
        <f t="shared" si="150"/>
        <v/>
      </c>
    </row>
    <row r="9665" spans="22:22" x14ac:dyDescent="0.35">
      <c r="V9665" s="5" t="str">
        <f t="shared" si="150"/>
        <v/>
      </c>
    </row>
    <row r="9666" spans="22:22" x14ac:dyDescent="0.35">
      <c r="V9666" s="5" t="str">
        <f t="shared" ref="V9666:V9729" si="151">TRIM(CLEAN(SUBSTITUTE(A9666,CHAR(160)," ")))</f>
        <v/>
      </c>
    </row>
    <row r="9667" spans="22:22" x14ac:dyDescent="0.35">
      <c r="V9667" s="5" t="str">
        <f t="shared" si="151"/>
        <v/>
      </c>
    </row>
    <row r="9668" spans="22:22" x14ac:dyDescent="0.35">
      <c r="V9668" s="5" t="str">
        <f t="shared" si="151"/>
        <v/>
      </c>
    </row>
    <row r="9669" spans="22:22" x14ac:dyDescent="0.35">
      <c r="V9669" s="5" t="str">
        <f t="shared" si="151"/>
        <v/>
      </c>
    </row>
    <row r="9670" spans="22:22" x14ac:dyDescent="0.35">
      <c r="V9670" s="5" t="str">
        <f t="shared" si="151"/>
        <v/>
      </c>
    </row>
    <row r="9671" spans="22:22" x14ac:dyDescent="0.35">
      <c r="V9671" s="5" t="str">
        <f t="shared" si="151"/>
        <v/>
      </c>
    </row>
    <row r="9672" spans="22:22" x14ac:dyDescent="0.35">
      <c r="V9672" s="5" t="str">
        <f t="shared" si="151"/>
        <v/>
      </c>
    </row>
    <row r="9673" spans="22:22" x14ac:dyDescent="0.35">
      <c r="V9673" s="5" t="str">
        <f t="shared" si="151"/>
        <v/>
      </c>
    </row>
    <row r="9674" spans="22:22" x14ac:dyDescent="0.35">
      <c r="V9674" s="5" t="str">
        <f t="shared" si="151"/>
        <v/>
      </c>
    </row>
    <row r="9675" spans="22:22" x14ac:dyDescent="0.35">
      <c r="V9675" s="5" t="str">
        <f t="shared" si="151"/>
        <v/>
      </c>
    </row>
    <row r="9676" spans="22:22" x14ac:dyDescent="0.35">
      <c r="V9676" s="5" t="str">
        <f t="shared" si="151"/>
        <v/>
      </c>
    </row>
    <row r="9677" spans="22:22" x14ac:dyDescent="0.35">
      <c r="V9677" s="5" t="str">
        <f t="shared" si="151"/>
        <v/>
      </c>
    </row>
    <row r="9678" spans="22:22" x14ac:dyDescent="0.35">
      <c r="V9678" s="5" t="str">
        <f t="shared" si="151"/>
        <v/>
      </c>
    </row>
    <row r="9679" spans="22:22" x14ac:dyDescent="0.35">
      <c r="V9679" s="5" t="str">
        <f t="shared" si="151"/>
        <v/>
      </c>
    </row>
    <row r="9680" spans="22:22" x14ac:dyDescent="0.35">
      <c r="V9680" s="5" t="str">
        <f t="shared" si="151"/>
        <v/>
      </c>
    </row>
    <row r="9681" spans="22:22" x14ac:dyDescent="0.35">
      <c r="V9681" s="5" t="str">
        <f t="shared" si="151"/>
        <v/>
      </c>
    </row>
    <row r="9682" spans="22:22" x14ac:dyDescent="0.35">
      <c r="V9682" s="5" t="str">
        <f t="shared" si="151"/>
        <v/>
      </c>
    </row>
    <row r="9683" spans="22:22" x14ac:dyDescent="0.35">
      <c r="V9683" s="5" t="str">
        <f t="shared" si="151"/>
        <v/>
      </c>
    </row>
    <row r="9684" spans="22:22" x14ac:dyDescent="0.35">
      <c r="V9684" s="5" t="str">
        <f t="shared" si="151"/>
        <v/>
      </c>
    </row>
    <row r="9685" spans="22:22" x14ac:dyDescent="0.35">
      <c r="V9685" s="5" t="str">
        <f t="shared" si="151"/>
        <v/>
      </c>
    </row>
    <row r="9686" spans="22:22" x14ac:dyDescent="0.35">
      <c r="V9686" s="5" t="str">
        <f t="shared" si="151"/>
        <v/>
      </c>
    </row>
    <row r="9687" spans="22:22" x14ac:dyDescent="0.35">
      <c r="V9687" s="5" t="str">
        <f t="shared" si="151"/>
        <v/>
      </c>
    </row>
    <row r="9688" spans="22:22" x14ac:dyDescent="0.35">
      <c r="V9688" s="5" t="str">
        <f t="shared" si="151"/>
        <v/>
      </c>
    </row>
    <row r="9689" spans="22:22" x14ac:dyDescent="0.35">
      <c r="V9689" s="5" t="str">
        <f t="shared" si="151"/>
        <v/>
      </c>
    </row>
    <row r="9690" spans="22:22" x14ac:dyDescent="0.35">
      <c r="V9690" s="5" t="str">
        <f t="shared" si="151"/>
        <v/>
      </c>
    </row>
    <row r="9691" spans="22:22" x14ac:dyDescent="0.35">
      <c r="V9691" s="5" t="str">
        <f t="shared" si="151"/>
        <v/>
      </c>
    </row>
    <row r="9692" spans="22:22" x14ac:dyDescent="0.35">
      <c r="V9692" s="5" t="str">
        <f t="shared" si="151"/>
        <v/>
      </c>
    </row>
    <row r="9693" spans="22:22" x14ac:dyDescent="0.35">
      <c r="V9693" s="5" t="str">
        <f t="shared" si="151"/>
        <v/>
      </c>
    </row>
    <row r="9694" spans="22:22" x14ac:dyDescent="0.35">
      <c r="V9694" s="5" t="str">
        <f t="shared" si="151"/>
        <v/>
      </c>
    </row>
    <row r="9695" spans="22:22" x14ac:dyDescent="0.35">
      <c r="V9695" s="5" t="str">
        <f t="shared" si="151"/>
        <v/>
      </c>
    </row>
    <row r="9696" spans="22:22" x14ac:dyDescent="0.35">
      <c r="V9696" s="5" t="str">
        <f t="shared" si="151"/>
        <v/>
      </c>
    </row>
    <row r="9697" spans="22:22" x14ac:dyDescent="0.35">
      <c r="V9697" s="5" t="str">
        <f t="shared" si="151"/>
        <v/>
      </c>
    </row>
    <row r="9698" spans="22:22" x14ac:dyDescent="0.35">
      <c r="V9698" s="5" t="str">
        <f t="shared" si="151"/>
        <v/>
      </c>
    </row>
    <row r="9699" spans="22:22" x14ac:dyDescent="0.35">
      <c r="V9699" s="5" t="str">
        <f t="shared" si="151"/>
        <v/>
      </c>
    </row>
    <row r="9700" spans="22:22" x14ac:dyDescent="0.35">
      <c r="V9700" s="5" t="str">
        <f t="shared" si="151"/>
        <v/>
      </c>
    </row>
    <row r="9701" spans="22:22" x14ac:dyDescent="0.35">
      <c r="V9701" s="5" t="str">
        <f t="shared" si="151"/>
        <v/>
      </c>
    </row>
    <row r="9702" spans="22:22" x14ac:dyDescent="0.35">
      <c r="V9702" s="5" t="str">
        <f t="shared" si="151"/>
        <v/>
      </c>
    </row>
    <row r="9703" spans="22:22" x14ac:dyDescent="0.35">
      <c r="V9703" s="5" t="str">
        <f t="shared" si="151"/>
        <v/>
      </c>
    </row>
    <row r="9704" spans="22:22" x14ac:dyDescent="0.35">
      <c r="V9704" s="5" t="str">
        <f t="shared" si="151"/>
        <v/>
      </c>
    </row>
    <row r="9705" spans="22:22" x14ac:dyDescent="0.35">
      <c r="V9705" s="5" t="str">
        <f t="shared" si="151"/>
        <v/>
      </c>
    </row>
    <row r="9706" spans="22:22" x14ac:dyDescent="0.35">
      <c r="V9706" s="5" t="str">
        <f t="shared" si="151"/>
        <v/>
      </c>
    </row>
    <row r="9707" spans="22:22" x14ac:dyDescent="0.35">
      <c r="V9707" s="5" t="str">
        <f t="shared" si="151"/>
        <v/>
      </c>
    </row>
    <row r="9708" spans="22:22" x14ac:dyDescent="0.35">
      <c r="V9708" s="5" t="str">
        <f t="shared" si="151"/>
        <v/>
      </c>
    </row>
    <row r="9709" spans="22:22" x14ac:dyDescent="0.35">
      <c r="V9709" s="5" t="str">
        <f t="shared" si="151"/>
        <v/>
      </c>
    </row>
    <row r="9710" spans="22:22" x14ac:dyDescent="0.35">
      <c r="V9710" s="5" t="str">
        <f t="shared" si="151"/>
        <v/>
      </c>
    </row>
    <row r="9711" spans="22:22" x14ac:dyDescent="0.35">
      <c r="V9711" s="5" t="str">
        <f t="shared" si="151"/>
        <v/>
      </c>
    </row>
    <row r="9712" spans="22:22" x14ac:dyDescent="0.35">
      <c r="V9712" s="5" t="str">
        <f t="shared" si="151"/>
        <v/>
      </c>
    </row>
    <row r="9713" spans="22:22" x14ac:dyDescent="0.35">
      <c r="V9713" s="5" t="str">
        <f t="shared" si="151"/>
        <v/>
      </c>
    </row>
    <row r="9714" spans="22:22" x14ac:dyDescent="0.35">
      <c r="V9714" s="5" t="str">
        <f t="shared" si="151"/>
        <v/>
      </c>
    </row>
    <row r="9715" spans="22:22" x14ac:dyDescent="0.35">
      <c r="V9715" s="5" t="str">
        <f t="shared" si="151"/>
        <v/>
      </c>
    </row>
    <row r="9716" spans="22:22" x14ac:dyDescent="0.35">
      <c r="V9716" s="5" t="str">
        <f t="shared" si="151"/>
        <v/>
      </c>
    </row>
    <row r="9717" spans="22:22" x14ac:dyDescent="0.35">
      <c r="V9717" s="5" t="str">
        <f t="shared" si="151"/>
        <v/>
      </c>
    </row>
    <row r="9718" spans="22:22" x14ac:dyDescent="0.35">
      <c r="V9718" s="5" t="str">
        <f t="shared" si="151"/>
        <v/>
      </c>
    </row>
    <row r="9719" spans="22:22" x14ac:dyDescent="0.35">
      <c r="V9719" s="5" t="str">
        <f t="shared" si="151"/>
        <v/>
      </c>
    </row>
    <row r="9720" spans="22:22" x14ac:dyDescent="0.35">
      <c r="V9720" s="5" t="str">
        <f t="shared" si="151"/>
        <v/>
      </c>
    </row>
    <row r="9721" spans="22:22" x14ac:dyDescent="0.35">
      <c r="V9721" s="5" t="str">
        <f t="shared" si="151"/>
        <v/>
      </c>
    </row>
    <row r="9722" spans="22:22" x14ac:dyDescent="0.35">
      <c r="V9722" s="5" t="str">
        <f t="shared" si="151"/>
        <v/>
      </c>
    </row>
    <row r="9723" spans="22:22" x14ac:dyDescent="0.35">
      <c r="V9723" s="5" t="str">
        <f t="shared" si="151"/>
        <v/>
      </c>
    </row>
    <row r="9724" spans="22:22" x14ac:dyDescent="0.35">
      <c r="V9724" s="5" t="str">
        <f t="shared" si="151"/>
        <v/>
      </c>
    </row>
    <row r="9725" spans="22:22" x14ac:dyDescent="0.35">
      <c r="V9725" s="5" t="str">
        <f t="shared" si="151"/>
        <v/>
      </c>
    </row>
    <row r="9726" spans="22:22" x14ac:dyDescent="0.35">
      <c r="V9726" s="5" t="str">
        <f t="shared" si="151"/>
        <v/>
      </c>
    </row>
    <row r="9727" spans="22:22" x14ac:dyDescent="0.35">
      <c r="V9727" s="5" t="str">
        <f t="shared" si="151"/>
        <v/>
      </c>
    </row>
    <row r="9728" spans="22:22" x14ac:dyDescent="0.35">
      <c r="V9728" s="5" t="str">
        <f t="shared" si="151"/>
        <v/>
      </c>
    </row>
    <row r="9729" spans="22:22" x14ac:dyDescent="0.35">
      <c r="V9729" s="5" t="str">
        <f t="shared" si="151"/>
        <v/>
      </c>
    </row>
    <row r="9730" spans="22:22" x14ac:dyDescent="0.35">
      <c r="V9730" s="5" t="str">
        <f t="shared" ref="V9730:V9793" si="152">TRIM(CLEAN(SUBSTITUTE(A9730,CHAR(160)," ")))</f>
        <v/>
      </c>
    </row>
    <row r="9731" spans="22:22" x14ac:dyDescent="0.35">
      <c r="V9731" s="5" t="str">
        <f t="shared" si="152"/>
        <v/>
      </c>
    </row>
    <row r="9732" spans="22:22" x14ac:dyDescent="0.35">
      <c r="V9732" s="5" t="str">
        <f t="shared" si="152"/>
        <v/>
      </c>
    </row>
    <row r="9733" spans="22:22" x14ac:dyDescent="0.35">
      <c r="V9733" s="5" t="str">
        <f t="shared" si="152"/>
        <v/>
      </c>
    </row>
    <row r="9734" spans="22:22" x14ac:dyDescent="0.35">
      <c r="V9734" s="5" t="str">
        <f t="shared" si="152"/>
        <v/>
      </c>
    </row>
    <row r="9735" spans="22:22" x14ac:dyDescent="0.35">
      <c r="V9735" s="5" t="str">
        <f t="shared" si="152"/>
        <v/>
      </c>
    </row>
    <row r="9736" spans="22:22" x14ac:dyDescent="0.35">
      <c r="V9736" s="5" t="str">
        <f t="shared" si="152"/>
        <v/>
      </c>
    </row>
    <row r="9737" spans="22:22" x14ac:dyDescent="0.35">
      <c r="V9737" s="5" t="str">
        <f t="shared" si="152"/>
        <v/>
      </c>
    </row>
    <row r="9738" spans="22:22" x14ac:dyDescent="0.35">
      <c r="V9738" s="5" t="str">
        <f t="shared" si="152"/>
        <v/>
      </c>
    </row>
    <row r="9739" spans="22:22" x14ac:dyDescent="0.35">
      <c r="V9739" s="5" t="str">
        <f t="shared" si="152"/>
        <v/>
      </c>
    </row>
    <row r="9740" spans="22:22" x14ac:dyDescent="0.35">
      <c r="V9740" s="5" t="str">
        <f t="shared" si="152"/>
        <v/>
      </c>
    </row>
    <row r="9741" spans="22:22" x14ac:dyDescent="0.35">
      <c r="V9741" s="5" t="str">
        <f t="shared" si="152"/>
        <v/>
      </c>
    </row>
    <row r="9742" spans="22:22" x14ac:dyDescent="0.35">
      <c r="V9742" s="5" t="str">
        <f t="shared" si="152"/>
        <v/>
      </c>
    </row>
    <row r="9743" spans="22:22" x14ac:dyDescent="0.35">
      <c r="V9743" s="5" t="str">
        <f t="shared" si="152"/>
        <v/>
      </c>
    </row>
    <row r="9744" spans="22:22" x14ac:dyDescent="0.35">
      <c r="V9744" s="5" t="str">
        <f t="shared" si="152"/>
        <v/>
      </c>
    </row>
    <row r="9745" spans="22:22" x14ac:dyDescent="0.35">
      <c r="V9745" s="5" t="str">
        <f t="shared" si="152"/>
        <v/>
      </c>
    </row>
    <row r="9746" spans="22:22" x14ac:dyDescent="0.35">
      <c r="V9746" s="5" t="str">
        <f t="shared" si="152"/>
        <v/>
      </c>
    </row>
    <row r="9747" spans="22:22" x14ac:dyDescent="0.35">
      <c r="V9747" s="5" t="str">
        <f t="shared" si="152"/>
        <v/>
      </c>
    </row>
    <row r="9748" spans="22:22" x14ac:dyDescent="0.35">
      <c r="V9748" s="5" t="str">
        <f t="shared" si="152"/>
        <v/>
      </c>
    </row>
    <row r="9749" spans="22:22" x14ac:dyDescent="0.35">
      <c r="V9749" s="5" t="str">
        <f t="shared" si="152"/>
        <v/>
      </c>
    </row>
    <row r="9750" spans="22:22" x14ac:dyDescent="0.35">
      <c r="V9750" s="5" t="str">
        <f t="shared" si="152"/>
        <v/>
      </c>
    </row>
    <row r="9751" spans="22:22" x14ac:dyDescent="0.35">
      <c r="V9751" s="5" t="str">
        <f t="shared" si="152"/>
        <v/>
      </c>
    </row>
    <row r="9752" spans="22:22" x14ac:dyDescent="0.35">
      <c r="V9752" s="5" t="str">
        <f t="shared" si="152"/>
        <v/>
      </c>
    </row>
    <row r="9753" spans="22:22" x14ac:dyDescent="0.35">
      <c r="V9753" s="5" t="str">
        <f t="shared" si="152"/>
        <v/>
      </c>
    </row>
    <row r="9754" spans="22:22" x14ac:dyDescent="0.35">
      <c r="V9754" s="5" t="str">
        <f t="shared" si="152"/>
        <v/>
      </c>
    </row>
    <row r="9755" spans="22:22" x14ac:dyDescent="0.35">
      <c r="V9755" s="5" t="str">
        <f t="shared" si="152"/>
        <v/>
      </c>
    </row>
    <row r="9756" spans="22:22" x14ac:dyDescent="0.35">
      <c r="V9756" s="5" t="str">
        <f t="shared" si="152"/>
        <v/>
      </c>
    </row>
    <row r="9757" spans="22:22" x14ac:dyDescent="0.35">
      <c r="V9757" s="5" t="str">
        <f t="shared" si="152"/>
        <v/>
      </c>
    </row>
    <row r="9758" spans="22:22" x14ac:dyDescent="0.35">
      <c r="V9758" s="5" t="str">
        <f t="shared" si="152"/>
        <v/>
      </c>
    </row>
    <row r="9759" spans="22:22" x14ac:dyDescent="0.35">
      <c r="V9759" s="5" t="str">
        <f t="shared" si="152"/>
        <v/>
      </c>
    </row>
    <row r="9760" spans="22:22" x14ac:dyDescent="0.35">
      <c r="V9760" s="5" t="str">
        <f t="shared" si="152"/>
        <v/>
      </c>
    </row>
    <row r="9761" spans="22:22" x14ac:dyDescent="0.35">
      <c r="V9761" s="5" t="str">
        <f t="shared" si="152"/>
        <v/>
      </c>
    </row>
    <row r="9762" spans="22:22" x14ac:dyDescent="0.35">
      <c r="V9762" s="5" t="str">
        <f t="shared" si="152"/>
        <v/>
      </c>
    </row>
    <row r="9763" spans="22:22" x14ac:dyDescent="0.35">
      <c r="V9763" s="5" t="str">
        <f t="shared" si="152"/>
        <v/>
      </c>
    </row>
    <row r="9764" spans="22:22" x14ac:dyDescent="0.35">
      <c r="V9764" s="5" t="str">
        <f t="shared" si="152"/>
        <v/>
      </c>
    </row>
    <row r="9765" spans="22:22" x14ac:dyDescent="0.35">
      <c r="V9765" s="5" t="str">
        <f t="shared" si="152"/>
        <v/>
      </c>
    </row>
    <row r="9766" spans="22:22" x14ac:dyDescent="0.35">
      <c r="V9766" s="5" t="str">
        <f t="shared" si="152"/>
        <v/>
      </c>
    </row>
    <row r="9767" spans="22:22" x14ac:dyDescent="0.35">
      <c r="V9767" s="5" t="str">
        <f t="shared" si="152"/>
        <v/>
      </c>
    </row>
    <row r="9768" spans="22:22" x14ac:dyDescent="0.35">
      <c r="V9768" s="5" t="str">
        <f t="shared" si="152"/>
        <v/>
      </c>
    </row>
    <row r="9769" spans="22:22" x14ac:dyDescent="0.35">
      <c r="V9769" s="5" t="str">
        <f t="shared" si="152"/>
        <v/>
      </c>
    </row>
    <row r="9770" spans="22:22" x14ac:dyDescent="0.35">
      <c r="V9770" s="5" t="str">
        <f t="shared" si="152"/>
        <v/>
      </c>
    </row>
    <row r="9771" spans="22:22" x14ac:dyDescent="0.35">
      <c r="V9771" s="5" t="str">
        <f t="shared" si="152"/>
        <v/>
      </c>
    </row>
    <row r="9772" spans="22:22" x14ac:dyDescent="0.35">
      <c r="V9772" s="5" t="str">
        <f t="shared" si="152"/>
        <v/>
      </c>
    </row>
    <row r="9773" spans="22:22" x14ac:dyDescent="0.35">
      <c r="V9773" s="5" t="str">
        <f t="shared" si="152"/>
        <v/>
      </c>
    </row>
    <row r="9774" spans="22:22" x14ac:dyDescent="0.35">
      <c r="V9774" s="5" t="str">
        <f t="shared" si="152"/>
        <v/>
      </c>
    </row>
    <row r="9775" spans="22:22" x14ac:dyDescent="0.35">
      <c r="V9775" s="5" t="str">
        <f t="shared" si="152"/>
        <v/>
      </c>
    </row>
    <row r="9776" spans="22:22" x14ac:dyDescent="0.35">
      <c r="V9776" s="5" t="str">
        <f t="shared" si="152"/>
        <v/>
      </c>
    </row>
    <row r="9777" spans="22:22" x14ac:dyDescent="0.35">
      <c r="V9777" s="5" t="str">
        <f t="shared" si="152"/>
        <v/>
      </c>
    </row>
    <row r="9778" spans="22:22" x14ac:dyDescent="0.35">
      <c r="V9778" s="5" t="str">
        <f t="shared" si="152"/>
        <v/>
      </c>
    </row>
    <row r="9779" spans="22:22" x14ac:dyDescent="0.35">
      <c r="V9779" s="5" t="str">
        <f t="shared" si="152"/>
        <v/>
      </c>
    </row>
    <row r="9780" spans="22:22" x14ac:dyDescent="0.35">
      <c r="V9780" s="5" t="str">
        <f t="shared" si="152"/>
        <v/>
      </c>
    </row>
    <row r="9781" spans="22:22" x14ac:dyDescent="0.35">
      <c r="V9781" s="5" t="str">
        <f t="shared" si="152"/>
        <v/>
      </c>
    </row>
    <row r="9782" spans="22:22" x14ac:dyDescent="0.35">
      <c r="V9782" s="5" t="str">
        <f t="shared" si="152"/>
        <v/>
      </c>
    </row>
    <row r="9783" spans="22:22" x14ac:dyDescent="0.35">
      <c r="V9783" s="5" t="str">
        <f t="shared" si="152"/>
        <v/>
      </c>
    </row>
    <row r="9784" spans="22:22" x14ac:dyDescent="0.35">
      <c r="V9784" s="5" t="str">
        <f t="shared" si="152"/>
        <v/>
      </c>
    </row>
    <row r="9785" spans="22:22" x14ac:dyDescent="0.35">
      <c r="V9785" s="5" t="str">
        <f t="shared" si="152"/>
        <v/>
      </c>
    </row>
    <row r="9786" spans="22:22" x14ac:dyDescent="0.35">
      <c r="V9786" s="5" t="str">
        <f t="shared" si="152"/>
        <v/>
      </c>
    </row>
    <row r="9787" spans="22:22" x14ac:dyDescent="0.35">
      <c r="V9787" s="5" t="str">
        <f t="shared" si="152"/>
        <v/>
      </c>
    </row>
    <row r="9788" spans="22:22" x14ac:dyDescent="0.35">
      <c r="V9788" s="5" t="str">
        <f t="shared" si="152"/>
        <v/>
      </c>
    </row>
    <row r="9789" spans="22:22" x14ac:dyDescent="0.35">
      <c r="V9789" s="5" t="str">
        <f t="shared" si="152"/>
        <v/>
      </c>
    </row>
    <row r="9790" spans="22:22" x14ac:dyDescent="0.35">
      <c r="V9790" s="5" t="str">
        <f t="shared" si="152"/>
        <v/>
      </c>
    </row>
    <row r="9791" spans="22:22" x14ac:dyDescent="0.35">
      <c r="V9791" s="5" t="str">
        <f t="shared" si="152"/>
        <v/>
      </c>
    </row>
    <row r="9792" spans="22:22" x14ac:dyDescent="0.35">
      <c r="V9792" s="5" t="str">
        <f t="shared" si="152"/>
        <v/>
      </c>
    </row>
    <row r="9793" spans="22:22" x14ac:dyDescent="0.35">
      <c r="V9793" s="5" t="str">
        <f t="shared" si="152"/>
        <v/>
      </c>
    </row>
    <row r="9794" spans="22:22" x14ac:dyDescent="0.35">
      <c r="V9794" s="5" t="str">
        <f t="shared" ref="V9794:V9857" si="153">TRIM(CLEAN(SUBSTITUTE(A9794,CHAR(160)," ")))</f>
        <v/>
      </c>
    </row>
    <row r="9795" spans="22:22" x14ac:dyDescent="0.35">
      <c r="V9795" s="5" t="str">
        <f t="shared" si="153"/>
        <v/>
      </c>
    </row>
    <row r="9796" spans="22:22" x14ac:dyDescent="0.35">
      <c r="V9796" s="5" t="str">
        <f t="shared" si="153"/>
        <v/>
      </c>
    </row>
    <row r="9797" spans="22:22" x14ac:dyDescent="0.35">
      <c r="V9797" s="5" t="str">
        <f t="shared" si="153"/>
        <v/>
      </c>
    </row>
    <row r="9798" spans="22:22" x14ac:dyDescent="0.35">
      <c r="V9798" s="5" t="str">
        <f t="shared" si="153"/>
        <v/>
      </c>
    </row>
    <row r="9799" spans="22:22" x14ac:dyDescent="0.35">
      <c r="V9799" s="5" t="str">
        <f t="shared" si="153"/>
        <v/>
      </c>
    </row>
    <row r="9800" spans="22:22" x14ac:dyDescent="0.35">
      <c r="V9800" s="5" t="str">
        <f t="shared" si="153"/>
        <v/>
      </c>
    </row>
    <row r="9801" spans="22:22" x14ac:dyDescent="0.35">
      <c r="V9801" s="5" t="str">
        <f t="shared" si="153"/>
        <v/>
      </c>
    </row>
    <row r="9802" spans="22:22" x14ac:dyDescent="0.35">
      <c r="V9802" s="5" t="str">
        <f t="shared" si="153"/>
        <v/>
      </c>
    </row>
    <row r="9803" spans="22:22" x14ac:dyDescent="0.35">
      <c r="V9803" s="5" t="str">
        <f t="shared" si="153"/>
        <v/>
      </c>
    </row>
    <row r="9804" spans="22:22" x14ac:dyDescent="0.35">
      <c r="V9804" s="5" t="str">
        <f t="shared" si="153"/>
        <v/>
      </c>
    </row>
    <row r="9805" spans="22:22" x14ac:dyDescent="0.35">
      <c r="V9805" s="5" t="str">
        <f t="shared" si="153"/>
        <v/>
      </c>
    </row>
    <row r="9806" spans="22:22" x14ac:dyDescent="0.35">
      <c r="V9806" s="5" t="str">
        <f t="shared" si="153"/>
        <v/>
      </c>
    </row>
    <row r="9807" spans="22:22" x14ac:dyDescent="0.35">
      <c r="V9807" s="5" t="str">
        <f t="shared" si="153"/>
        <v/>
      </c>
    </row>
    <row r="9808" spans="22:22" x14ac:dyDescent="0.35">
      <c r="V9808" s="5" t="str">
        <f t="shared" si="153"/>
        <v/>
      </c>
    </row>
    <row r="9809" spans="22:22" x14ac:dyDescent="0.35">
      <c r="V9809" s="5" t="str">
        <f t="shared" si="153"/>
        <v/>
      </c>
    </row>
    <row r="9810" spans="22:22" x14ac:dyDescent="0.35">
      <c r="V9810" s="5" t="str">
        <f t="shared" si="153"/>
        <v/>
      </c>
    </row>
    <row r="9811" spans="22:22" x14ac:dyDescent="0.35">
      <c r="V9811" s="5" t="str">
        <f t="shared" si="153"/>
        <v/>
      </c>
    </row>
    <row r="9812" spans="22:22" x14ac:dyDescent="0.35">
      <c r="V9812" s="5" t="str">
        <f t="shared" si="153"/>
        <v/>
      </c>
    </row>
    <row r="9813" spans="22:22" x14ac:dyDescent="0.35">
      <c r="V9813" s="5" t="str">
        <f t="shared" si="153"/>
        <v/>
      </c>
    </row>
    <row r="9814" spans="22:22" x14ac:dyDescent="0.35">
      <c r="V9814" s="5" t="str">
        <f t="shared" si="153"/>
        <v/>
      </c>
    </row>
    <row r="9815" spans="22:22" x14ac:dyDescent="0.35">
      <c r="V9815" s="5" t="str">
        <f t="shared" si="153"/>
        <v/>
      </c>
    </row>
    <row r="9816" spans="22:22" x14ac:dyDescent="0.35">
      <c r="V9816" s="5" t="str">
        <f t="shared" si="153"/>
        <v/>
      </c>
    </row>
    <row r="9817" spans="22:22" x14ac:dyDescent="0.35">
      <c r="V9817" s="5" t="str">
        <f t="shared" si="153"/>
        <v/>
      </c>
    </row>
    <row r="9818" spans="22:22" x14ac:dyDescent="0.35">
      <c r="V9818" s="5" t="str">
        <f t="shared" si="153"/>
        <v/>
      </c>
    </row>
    <row r="9819" spans="22:22" x14ac:dyDescent="0.35">
      <c r="V9819" s="5" t="str">
        <f t="shared" si="153"/>
        <v/>
      </c>
    </row>
    <row r="9820" spans="22:22" x14ac:dyDescent="0.35">
      <c r="V9820" s="5" t="str">
        <f t="shared" si="153"/>
        <v/>
      </c>
    </row>
    <row r="9821" spans="22:22" x14ac:dyDescent="0.35">
      <c r="V9821" s="5" t="str">
        <f t="shared" si="153"/>
        <v/>
      </c>
    </row>
    <row r="9822" spans="22:22" x14ac:dyDescent="0.35">
      <c r="V9822" s="5" t="str">
        <f t="shared" si="153"/>
        <v/>
      </c>
    </row>
    <row r="9823" spans="22:22" x14ac:dyDescent="0.35">
      <c r="V9823" s="5" t="str">
        <f t="shared" si="153"/>
        <v/>
      </c>
    </row>
    <row r="9824" spans="22:22" x14ac:dyDescent="0.35">
      <c r="V9824" s="5" t="str">
        <f t="shared" si="153"/>
        <v/>
      </c>
    </row>
    <row r="9825" spans="22:22" x14ac:dyDescent="0.35">
      <c r="V9825" s="5" t="str">
        <f t="shared" si="153"/>
        <v/>
      </c>
    </row>
    <row r="9826" spans="22:22" x14ac:dyDescent="0.35">
      <c r="V9826" s="5" t="str">
        <f t="shared" si="153"/>
        <v/>
      </c>
    </row>
    <row r="9827" spans="22:22" x14ac:dyDescent="0.35">
      <c r="V9827" s="5" t="str">
        <f t="shared" si="153"/>
        <v/>
      </c>
    </row>
    <row r="9828" spans="22:22" x14ac:dyDescent="0.35">
      <c r="V9828" s="5" t="str">
        <f t="shared" si="153"/>
        <v/>
      </c>
    </row>
    <row r="9829" spans="22:22" x14ac:dyDescent="0.35">
      <c r="V9829" s="5" t="str">
        <f t="shared" si="153"/>
        <v/>
      </c>
    </row>
    <row r="9830" spans="22:22" x14ac:dyDescent="0.35">
      <c r="V9830" s="5" t="str">
        <f t="shared" si="153"/>
        <v/>
      </c>
    </row>
    <row r="9831" spans="22:22" x14ac:dyDescent="0.35">
      <c r="V9831" s="5" t="str">
        <f t="shared" si="153"/>
        <v/>
      </c>
    </row>
    <row r="9832" spans="22:22" x14ac:dyDescent="0.35">
      <c r="V9832" s="5" t="str">
        <f t="shared" si="153"/>
        <v/>
      </c>
    </row>
    <row r="9833" spans="22:22" x14ac:dyDescent="0.35">
      <c r="V9833" s="5" t="str">
        <f t="shared" si="153"/>
        <v/>
      </c>
    </row>
    <row r="9834" spans="22:22" x14ac:dyDescent="0.35">
      <c r="V9834" s="5" t="str">
        <f t="shared" si="153"/>
        <v/>
      </c>
    </row>
    <row r="9835" spans="22:22" x14ac:dyDescent="0.35">
      <c r="V9835" s="5" t="str">
        <f t="shared" si="153"/>
        <v/>
      </c>
    </row>
    <row r="9836" spans="22:22" x14ac:dyDescent="0.35">
      <c r="V9836" s="5" t="str">
        <f t="shared" si="153"/>
        <v/>
      </c>
    </row>
    <row r="9837" spans="22:22" x14ac:dyDescent="0.35">
      <c r="V9837" s="5" t="str">
        <f t="shared" si="153"/>
        <v/>
      </c>
    </row>
    <row r="9838" spans="22:22" x14ac:dyDescent="0.35">
      <c r="V9838" s="5" t="str">
        <f t="shared" si="153"/>
        <v/>
      </c>
    </row>
    <row r="9839" spans="22:22" x14ac:dyDescent="0.35">
      <c r="V9839" s="5" t="str">
        <f t="shared" si="153"/>
        <v/>
      </c>
    </row>
    <row r="9840" spans="22:22" x14ac:dyDescent="0.35">
      <c r="V9840" s="5" t="str">
        <f t="shared" si="153"/>
        <v/>
      </c>
    </row>
    <row r="9841" spans="22:22" x14ac:dyDescent="0.35">
      <c r="V9841" s="5" t="str">
        <f t="shared" si="153"/>
        <v/>
      </c>
    </row>
    <row r="9842" spans="22:22" x14ac:dyDescent="0.35">
      <c r="V9842" s="5" t="str">
        <f t="shared" si="153"/>
        <v/>
      </c>
    </row>
    <row r="9843" spans="22:22" x14ac:dyDescent="0.35">
      <c r="V9843" s="5" t="str">
        <f t="shared" si="153"/>
        <v/>
      </c>
    </row>
    <row r="9844" spans="22:22" x14ac:dyDescent="0.35">
      <c r="V9844" s="5" t="str">
        <f t="shared" si="153"/>
        <v/>
      </c>
    </row>
    <row r="9845" spans="22:22" x14ac:dyDescent="0.35">
      <c r="V9845" s="5" t="str">
        <f t="shared" si="153"/>
        <v/>
      </c>
    </row>
    <row r="9846" spans="22:22" x14ac:dyDescent="0.35">
      <c r="V9846" s="5" t="str">
        <f t="shared" si="153"/>
        <v/>
      </c>
    </row>
    <row r="9847" spans="22:22" x14ac:dyDescent="0.35">
      <c r="V9847" s="5" t="str">
        <f t="shared" si="153"/>
        <v/>
      </c>
    </row>
    <row r="9848" spans="22:22" x14ac:dyDescent="0.35">
      <c r="V9848" s="5" t="str">
        <f t="shared" si="153"/>
        <v/>
      </c>
    </row>
    <row r="9849" spans="22:22" x14ac:dyDescent="0.35">
      <c r="V9849" s="5" t="str">
        <f t="shared" si="153"/>
        <v/>
      </c>
    </row>
    <row r="9850" spans="22:22" x14ac:dyDescent="0.35">
      <c r="V9850" s="5" t="str">
        <f t="shared" si="153"/>
        <v/>
      </c>
    </row>
    <row r="9851" spans="22:22" x14ac:dyDescent="0.35">
      <c r="V9851" s="5" t="str">
        <f t="shared" si="153"/>
        <v/>
      </c>
    </row>
    <row r="9852" spans="22:22" x14ac:dyDescent="0.35">
      <c r="V9852" s="5" t="str">
        <f t="shared" si="153"/>
        <v/>
      </c>
    </row>
    <row r="9853" spans="22:22" x14ac:dyDescent="0.35">
      <c r="V9853" s="5" t="str">
        <f t="shared" si="153"/>
        <v/>
      </c>
    </row>
    <row r="9854" spans="22:22" x14ac:dyDescent="0.35">
      <c r="V9854" s="5" t="str">
        <f t="shared" si="153"/>
        <v/>
      </c>
    </row>
    <row r="9855" spans="22:22" x14ac:dyDescent="0.35">
      <c r="V9855" s="5" t="str">
        <f t="shared" si="153"/>
        <v/>
      </c>
    </row>
    <row r="9856" spans="22:22" x14ac:dyDescent="0.35">
      <c r="V9856" s="5" t="str">
        <f t="shared" si="153"/>
        <v/>
      </c>
    </row>
    <row r="9857" spans="22:22" x14ac:dyDescent="0.35">
      <c r="V9857" s="5" t="str">
        <f t="shared" si="153"/>
        <v/>
      </c>
    </row>
    <row r="9858" spans="22:22" x14ac:dyDescent="0.35">
      <c r="V9858" s="5" t="str">
        <f t="shared" ref="V9858:V9921" si="154">TRIM(CLEAN(SUBSTITUTE(A9858,CHAR(160)," ")))</f>
        <v/>
      </c>
    </row>
    <row r="9859" spans="22:22" x14ac:dyDescent="0.35">
      <c r="V9859" s="5" t="str">
        <f t="shared" si="154"/>
        <v/>
      </c>
    </row>
    <row r="9860" spans="22:22" x14ac:dyDescent="0.35">
      <c r="V9860" s="5" t="str">
        <f t="shared" si="154"/>
        <v/>
      </c>
    </row>
    <row r="9861" spans="22:22" x14ac:dyDescent="0.35">
      <c r="V9861" s="5" t="str">
        <f t="shared" si="154"/>
        <v/>
      </c>
    </row>
    <row r="9862" spans="22:22" x14ac:dyDescent="0.35">
      <c r="V9862" s="5" t="str">
        <f t="shared" si="154"/>
        <v/>
      </c>
    </row>
    <row r="9863" spans="22:22" x14ac:dyDescent="0.35">
      <c r="V9863" s="5" t="str">
        <f t="shared" si="154"/>
        <v/>
      </c>
    </row>
    <row r="9864" spans="22:22" x14ac:dyDescent="0.35">
      <c r="V9864" s="5" t="str">
        <f t="shared" si="154"/>
        <v/>
      </c>
    </row>
    <row r="9865" spans="22:22" x14ac:dyDescent="0.35">
      <c r="V9865" s="5" t="str">
        <f t="shared" si="154"/>
        <v/>
      </c>
    </row>
    <row r="9866" spans="22:22" x14ac:dyDescent="0.35">
      <c r="V9866" s="5" t="str">
        <f t="shared" si="154"/>
        <v/>
      </c>
    </row>
    <row r="9867" spans="22:22" x14ac:dyDescent="0.35">
      <c r="V9867" s="5" t="str">
        <f t="shared" si="154"/>
        <v/>
      </c>
    </row>
    <row r="9868" spans="22:22" x14ac:dyDescent="0.35">
      <c r="V9868" s="5" t="str">
        <f t="shared" si="154"/>
        <v/>
      </c>
    </row>
    <row r="9869" spans="22:22" x14ac:dyDescent="0.35">
      <c r="V9869" s="5" t="str">
        <f t="shared" si="154"/>
        <v/>
      </c>
    </row>
    <row r="9870" spans="22:22" x14ac:dyDescent="0.35">
      <c r="V9870" s="5" t="str">
        <f t="shared" si="154"/>
        <v/>
      </c>
    </row>
    <row r="9871" spans="22:22" x14ac:dyDescent="0.35">
      <c r="V9871" s="5" t="str">
        <f t="shared" si="154"/>
        <v/>
      </c>
    </row>
    <row r="9872" spans="22:22" x14ac:dyDescent="0.35">
      <c r="V9872" s="5" t="str">
        <f t="shared" si="154"/>
        <v/>
      </c>
    </row>
    <row r="9873" spans="22:22" x14ac:dyDescent="0.35">
      <c r="V9873" s="5" t="str">
        <f t="shared" si="154"/>
        <v/>
      </c>
    </row>
    <row r="9874" spans="22:22" x14ac:dyDescent="0.35">
      <c r="V9874" s="5" t="str">
        <f t="shared" si="154"/>
        <v/>
      </c>
    </row>
    <row r="9875" spans="22:22" x14ac:dyDescent="0.35">
      <c r="V9875" s="5" t="str">
        <f t="shared" si="154"/>
        <v/>
      </c>
    </row>
    <row r="9876" spans="22:22" x14ac:dyDescent="0.35">
      <c r="V9876" s="5" t="str">
        <f t="shared" si="154"/>
        <v/>
      </c>
    </row>
    <row r="9877" spans="22:22" x14ac:dyDescent="0.35">
      <c r="V9877" s="5" t="str">
        <f t="shared" si="154"/>
        <v/>
      </c>
    </row>
    <row r="9878" spans="22:22" x14ac:dyDescent="0.35">
      <c r="V9878" s="5" t="str">
        <f t="shared" si="154"/>
        <v/>
      </c>
    </row>
    <row r="9879" spans="22:22" x14ac:dyDescent="0.35">
      <c r="V9879" s="5" t="str">
        <f t="shared" si="154"/>
        <v/>
      </c>
    </row>
    <row r="9880" spans="22:22" x14ac:dyDescent="0.35">
      <c r="V9880" s="5" t="str">
        <f t="shared" si="154"/>
        <v/>
      </c>
    </row>
    <row r="9881" spans="22:22" x14ac:dyDescent="0.35">
      <c r="V9881" s="5" t="str">
        <f t="shared" si="154"/>
        <v/>
      </c>
    </row>
    <row r="9882" spans="22:22" x14ac:dyDescent="0.35">
      <c r="V9882" s="5" t="str">
        <f t="shared" si="154"/>
        <v/>
      </c>
    </row>
    <row r="9883" spans="22:22" x14ac:dyDescent="0.35">
      <c r="V9883" s="5" t="str">
        <f t="shared" si="154"/>
        <v/>
      </c>
    </row>
    <row r="9884" spans="22:22" x14ac:dyDescent="0.35">
      <c r="V9884" s="5" t="str">
        <f t="shared" si="154"/>
        <v/>
      </c>
    </row>
    <row r="9885" spans="22:22" x14ac:dyDescent="0.35">
      <c r="V9885" s="5" t="str">
        <f t="shared" si="154"/>
        <v/>
      </c>
    </row>
    <row r="9886" spans="22:22" x14ac:dyDescent="0.35">
      <c r="V9886" s="5" t="str">
        <f t="shared" si="154"/>
        <v/>
      </c>
    </row>
    <row r="9887" spans="22:22" x14ac:dyDescent="0.35">
      <c r="V9887" s="5" t="str">
        <f t="shared" si="154"/>
        <v/>
      </c>
    </row>
    <row r="9888" spans="22:22" x14ac:dyDescent="0.35">
      <c r="V9888" s="5" t="str">
        <f t="shared" si="154"/>
        <v/>
      </c>
    </row>
    <row r="9889" spans="22:22" x14ac:dyDescent="0.35">
      <c r="V9889" s="5" t="str">
        <f t="shared" si="154"/>
        <v/>
      </c>
    </row>
    <row r="9890" spans="22:22" x14ac:dyDescent="0.35">
      <c r="V9890" s="5" t="str">
        <f t="shared" si="154"/>
        <v/>
      </c>
    </row>
    <row r="9891" spans="22:22" x14ac:dyDescent="0.35">
      <c r="V9891" s="5" t="str">
        <f t="shared" si="154"/>
        <v/>
      </c>
    </row>
    <row r="9892" spans="22:22" x14ac:dyDescent="0.35">
      <c r="V9892" s="5" t="str">
        <f t="shared" si="154"/>
        <v/>
      </c>
    </row>
    <row r="9893" spans="22:22" x14ac:dyDescent="0.35">
      <c r="V9893" s="5" t="str">
        <f t="shared" si="154"/>
        <v/>
      </c>
    </row>
    <row r="9894" spans="22:22" x14ac:dyDescent="0.35">
      <c r="V9894" s="5" t="str">
        <f t="shared" si="154"/>
        <v/>
      </c>
    </row>
    <row r="9895" spans="22:22" x14ac:dyDescent="0.35">
      <c r="V9895" s="5" t="str">
        <f t="shared" si="154"/>
        <v/>
      </c>
    </row>
    <row r="9896" spans="22:22" x14ac:dyDescent="0.35">
      <c r="V9896" s="5" t="str">
        <f t="shared" si="154"/>
        <v/>
      </c>
    </row>
    <row r="9897" spans="22:22" x14ac:dyDescent="0.35">
      <c r="V9897" s="5" t="str">
        <f t="shared" si="154"/>
        <v/>
      </c>
    </row>
    <row r="9898" spans="22:22" x14ac:dyDescent="0.35">
      <c r="V9898" s="5" t="str">
        <f t="shared" si="154"/>
        <v/>
      </c>
    </row>
    <row r="9899" spans="22:22" x14ac:dyDescent="0.35">
      <c r="V9899" s="5" t="str">
        <f t="shared" si="154"/>
        <v/>
      </c>
    </row>
    <row r="9900" spans="22:22" x14ac:dyDescent="0.35">
      <c r="V9900" s="5" t="str">
        <f t="shared" si="154"/>
        <v/>
      </c>
    </row>
    <row r="9901" spans="22:22" x14ac:dyDescent="0.35">
      <c r="V9901" s="5" t="str">
        <f t="shared" si="154"/>
        <v/>
      </c>
    </row>
    <row r="9902" spans="22:22" x14ac:dyDescent="0.35">
      <c r="V9902" s="5" t="str">
        <f t="shared" si="154"/>
        <v/>
      </c>
    </row>
    <row r="9903" spans="22:22" x14ac:dyDescent="0.35">
      <c r="V9903" s="5" t="str">
        <f t="shared" si="154"/>
        <v/>
      </c>
    </row>
    <row r="9904" spans="22:22" x14ac:dyDescent="0.35">
      <c r="V9904" s="5" t="str">
        <f t="shared" si="154"/>
        <v/>
      </c>
    </row>
    <row r="9905" spans="22:22" x14ac:dyDescent="0.35">
      <c r="V9905" s="5" t="str">
        <f t="shared" si="154"/>
        <v/>
      </c>
    </row>
    <row r="9906" spans="22:22" x14ac:dyDescent="0.35">
      <c r="V9906" s="5" t="str">
        <f t="shared" si="154"/>
        <v/>
      </c>
    </row>
    <row r="9907" spans="22:22" x14ac:dyDescent="0.35">
      <c r="V9907" s="5" t="str">
        <f t="shared" si="154"/>
        <v/>
      </c>
    </row>
    <row r="9908" spans="22:22" x14ac:dyDescent="0.35">
      <c r="V9908" s="5" t="str">
        <f t="shared" si="154"/>
        <v/>
      </c>
    </row>
    <row r="9909" spans="22:22" x14ac:dyDescent="0.35">
      <c r="V9909" s="5" t="str">
        <f t="shared" si="154"/>
        <v/>
      </c>
    </row>
    <row r="9910" spans="22:22" x14ac:dyDescent="0.35">
      <c r="V9910" s="5" t="str">
        <f t="shared" si="154"/>
        <v/>
      </c>
    </row>
    <row r="9911" spans="22:22" x14ac:dyDescent="0.35">
      <c r="V9911" s="5" t="str">
        <f t="shared" si="154"/>
        <v/>
      </c>
    </row>
    <row r="9912" spans="22:22" x14ac:dyDescent="0.35">
      <c r="V9912" s="5" t="str">
        <f t="shared" si="154"/>
        <v/>
      </c>
    </row>
    <row r="9913" spans="22:22" x14ac:dyDescent="0.35">
      <c r="V9913" s="5" t="str">
        <f t="shared" si="154"/>
        <v/>
      </c>
    </row>
    <row r="9914" spans="22:22" x14ac:dyDescent="0.35">
      <c r="V9914" s="5" t="str">
        <f t="shared" si="154"/>
        <v/>
      </c>
    </row>
    <row r="9915" spans="22:22" x14ac:dyDescent="0.35">
      <c r="V9915" s="5" t="str">
        <f t="shared" si="154"/>
        <v/>
      </c>
    </row>
    <row r="9916" spans="22:22" x14ac:dyDescent="0.35">
      <c r="V9916" s="5" t="str">
        <f t="shared" si="154"/>
        <v/>
      </c>
    </row>
    <row r="9917" spans="22:22" x14ac:dyDescent="0.35">
      <c r="V9917" s="5" t="str">
        <f t="shared" si="154"/>
        <v/>
      </c>
    </row>
    <row r="9918" spans="22:22" x14ac:dyDescent="0.35">
      <c r="V9918" s="5" t="str">
        <f t="shared" si="154"/>
        <v/>
      </c>
    </row>
    <row r="9919" spans="22:22" x14ac:dyDescent="0.35">
      <c r="V9919" s="5" t="str">
        <f t="shared" si="154"/>
        <v/>
      </c>
    </row>
    <row r="9920" spans="22:22" x14ac:dyDescent="0.35">
      <c r="V9920" s="5" t="str">
        <f t="shared" si="154"/>
        <v/>
      </c>
    </row>
    <row r="9921" spans="22:22" x14ac:dyDescent="0.35">
      <c r="V9921" s="5" t="str">
        <f t="shared" si="154"/>
        <v/>
      </c>
    </row>
    <row r="9922" spans="22:22" x14ac:dyDescent="0.35">
      <c r="V9922" s="5" t="str">
        <f t="shared" ref="V9922:V9985" si="155">TRIM(CLEAN(SUBSTITUTE(A9922,CHAR(160)," ")))</f>
        <v/>
      </c>
    </row>
    <row r="9923" spans="22:22" x14ac:dyDescent="0.35">
      <c r="V9923" s="5" t="str">
        <f t="shared" si="155"/>
        <v/>
      </c>
    </row>
    <row r="9924" spans="22:22" x14ac:dyDescent="0.35">
      <c r="V9924" s="5" t="str">
        <f t="shared" si="155"/>
        <v/>
      </c>
    </row>
    <row r="9925" spans="22:22" x14ac:dyDescent="0.35">
      <c r="V9925" s="5" t="str">
        <f t="shared" si="155"/>
        <v/>
      </c>
    </row>
    <row r="9926" spans="22:22" x14ac:dyDescent="0.35">
      <c r="V9926" s="5" t="str">
        <f t="shared" si="155"/>
        <v/>
      </c>
    </row>
    <row r="9927" spans="22:22" x14ac:dyDescent="0.35">
      <c r="V9927" s="5" t="str">
        <f t="shared" si="155"/>
        <v/>
      </c>
    </row>
    <row r="9928" spans="22:22" x14ac:dyDescent="0.35">
      <c r="V9928" s="5" t="str">
        <f t="shared" si="155"/>
        <v/>
      </c>
    </row>
    <row r="9929" spans="22:22" x14ac:dyDescent="0.35">
      <c r="V9929" s="5" t="str">
        <f t="shared" si="155"/>
        <v/>
      </c>
    </row>
    <row r="9930" spans="22:22" x14ac:dyDescent="0.35">
      <c r="V9930" s="5" t="str">
        <f t="shared" si="155"/>
        <v/>
      </c>
    </row>
    <row r="9931" spans="22:22" x14ac:dyDescent="0.35">
      <c r="V9931" s="5" t="str">
        <f t="shared" si="155"/>
        <v/>
      </c>
    </row>
    <row r="9932" spans="22:22" x14ac:dyDescent="0.35">
      <c r="V9932" s="5" t="str">
        <f t="shared" si="155"/>
        <v/>
      </c>
    </row>
    <row r="9933" spans="22:22" x14ac:dyDescent="0.35">
      <c r="V9933" s="5" t="str">
        <f t="shared" si="155"/>
        <v/>
      </c>
    </row>
    <row r="9934" spans="22:22" x14ac:dyDescent="0.35">
      <c r="V9934" s="5" t="str">
        <f t="shared" si="155"/>
        <v/>
      </c>
    </row>
    <row r="9935" spans="22:22" x14ac:dyDescent="0.35">
      <c r="V9935" s="5" t="str">
        <f t="shared" si="155"/>
        <v/>
      </c>
    </row>
    <row r="9936" spans="22:22" x14ac:dyDescent="0.35">
      <c r="V9936" s="5" t="str">
        <f t="shared" si="155"/>
        <v/>
      </c>
    </row>
    <row r="9937" spans="22:22" x14ac:dyDescent="0.35">
      <c r="V9937" s="5" t="str">
        <f t="shared" si="155"/>
        <v/>
      </c>
    </row>
    <row r="9938" spans="22:22" x14ac:dyDescent="0.35">
      <c r="V9938" s="5" t="str">
        <f t="shared" si="155"/>
        <v/>
      </c>
    </row>
    <row r="9939" spans="22:22" x14ac:dyDescent="0.35">
      <c r="V9939" s="5" t="str">
        <f t="shared" si="155"/>
        <v/>
      </c>
    </row>
    <row r="9940" spans="22:22" x14ac:dyDescent="0.35">
      <c r="V9940" s="5" t="str">
        <f t="shared" si="155"/>
        <v/>
      </c>
    </row>
    <row r="9941" spans="22:22" x14ac:dyDescent="0.35">
      <c r="V9941" s="5" t="str">
        <f t="shared" si="155"/>
        <v/>
      </c>
    </row>
    <row r="9942" spans="22:22" x14ac:dyDescent="0.35">
      <c r="V9942" s="5" t="str">
        <f t="shared" si="155"/>
        <v/>
      </c>
    </row>
    <row r="9943" spans="22:22" x14ac:dyDescent="0.35">
      <c r="V9943" s="5" t="str">
        <f t="shared" si="155"/>
        <v/>
      </c>
    </row>
    <row r="9944" spans="22:22" x14ac:dyDescent="0.35">
      <c r="V9944" s="5" t="str">
        <f t="shared" si="155"/>
        <v/>
      </c>
    </row>
    <row r="9945" spans="22:22" x14ac:dyDescent="0.35">
      <c r="V9945" s="5" t="str">
        <f t="shared" si="155"/>
        <v/>
      </c>
    </row>
    <row r="9946" spans="22:22" x14ac:dyDescent="0.35">
      <c r="V9946" s="5" t="str">
        <f t="shared" si="155"/>
        <v/>
      </c>
    </row>
    <row r="9947" spans="22:22" x14ac:dyDescent="0.35">
      <c r="V9947" s="5" t="str">
        <f t="shared" si="155"/>
        <v/>
      </c>
    </row>
    <row r="9948" spans="22:22" x14ac:dyDescent="0.35">
      <c r="V9948" s="5" t="str">
        <f t="shared" si="155"/>
        <v/>
      </c>
    </row>
    <row r="9949" spans="22:22" x14ac:dyDescent="0.35">
      <c r="V9949" s="5" t="str">
        <f t="shared" si="155"/>
        <v/>
      </c>
    </row>
    <row r="9950" spans="22:22" x14ac:dyDescent="0.35">
      <c r="V9950" s="5" t="str">
        <f t="shared" si="155"/>
        <v/>
      </c>
    </row>
    <row r="9951" spans="22:22" x14ac:dyDescent="0.35">
      <c r="V9951" s="5" t="str">
        <f t="shared" si="155"/>
        <v/>
      </c>
    </row>
    <row r="9952" spans="22:22" x14ac:dyDescent="0.35">
      <c r="V9952" s="5" t="str">
        <f t="shared" si="155"/>
        <v/>
      </c>
    </row>
    <row r="9953" spans="22:22" x14ac:dyDescent="0.35">
      <c r="V9953" s="5" t="str">
        <f t="shared" si="155"/>
        <v/>
      </c>
    </row>
    <row r="9954" spans="22:22" x14ac:dyDescent="0.35">
      <c r="V9954" s="5" t="str">
        <f t="shared" si="155"/>
        <v/>
      </c>
    </row>
    <row r="9955" spans="22:22" x14ac:dyDescent="0.35">
      <c r="V9955" s="5" t="str">
        <f t="shared" si="155"/>
        <v/>
      </c>
    </row>
    <row r="9956" spans="22:22" x14ac:dyDescent="0.35">
      <c r="V9956" s="5" t="str">
        <f t="shared" si="155"/>
        <v/>
      </c>
    </row>
    <row r="9957" spans="22:22" x14ac:dyDescent="0.35">
      <c r="V9957" s="5" t="str">
        <f t="shared" si="155"/>
        <v/>
      </c>
    </row>
    <row r="9958" spans="22:22" x14ac:dyDescent="0.35">
      <c r="V9958" s="5" t="str">
        <f t="shared" si="155"/>
        <v/>
      </c>
    </row>
    <row r="9959" spans="22:22" x14ac:dyDescent="0.35">
      <c r="V9959" s="5" t="str">
        <f t="shared" si="155"/>
        <v/>
      </c>
    </row>
    <row r="9960" spans="22:22" x14ac:dyDescent="0.35">
      <c r="V9960" s="5" t="str">
        <f t="shared" si="155"/>
        <v/>
      </c>
    </row>
    <row r="9961" spans="22:22" x14ac:dyDescent="0.35">
      <c r="V9961" s="5" t="str">
        <f t="shared" si="155"/>
        <v/>
      </c>
    </row>
    <row r="9962" spans="22:22" x14ac:dyDescent="0.35">
      <c r="V9962" s="5" t="str">
        <f t="shared" si="155"/>
        <v/>
      </c>
    </row>
    <row r="9963" spans="22:22" x14ac:dyDescent="0.35">
      <c r="V9963" s="5" t="str">
        <f t="shared" si="155"/>
        <v/>
      </c>
    </row>
    <row r="9964" spans="22:22" x14ac:dyDescent="0.35">
      <c r="V9964" s="5" t="str">
        <f t="shared" si="155"/>
        <v/>
      </c>
    </row>
    <row r="9965" spans="22:22" x14ac:dyDescent="0.35">
      <c r="V9965" s="5" t="str">
        <f t="shared" si="155"/>
        <v/>
      </c>
    </row>
    <row r="9966" spans="22:22" x14ac:dyDescent="0.35">
      <c r="V9966" s="5" t="str">
        <f t="shared" si="155"/>
        <v/>
      </c>
    </row>
    <row r="9967" spans="22:22" x14ac:dyDescent="0.35">
      <c r="V9967" s="5" t="str">
        <f t="shared" si="155"/>
        <v/>
      </c>
    </row>
    <row r="9968" spans="22:22" x14ac:dyDescent="0.35">
      <c r="V9968" s="5" t="str">
        <f t="shared" si="155"/>
        <v/>
      </c>
    </row>
    <row r="9969" spans="22:22" x14ac:dyDescent="0.35">
      <c r="V9969" s="5" t="str">
        <f t="shared" si="155"/>
        <v/>
      </c>
    </row>
    <row r="9970" spans="22:22" x14ac:dyDescent="0.35">
      <c r="V9970" s="5" t="str">
        <f t="shared" si="155"/>
        <v/>
      </c>
    </row>
    <row r="9971" spans="22:22" x14ac:dyDescent="0.35">
      <c r="V9971" s="5" t="str">
        <f t="shared" si="155"/>
        <v/>
      </c>
    </row>
    <row r="9972" spans="22:22" x14ac:dyDescent="0.35">
      <c r="V9972" s="5" t="str">
        <f t="shared" si="155"/>
        <v/>
      </c>
    </row>
    <row r="9973" spans="22:22" x14ac:dyDescent="0.35">
      <c r="V9973" s="5" t="str">
        <f t="shared" si="155"/>
        <v/>
      </c>
    </row>
    <row r="9974" spans="22:22" x14ac:dyDescent="0.35">
      <c r="V9974" s="5" t="str">
        <f t="shared" si="155"/>
        <v/>
      </c>
    </row>
    <row r="9975" spans="22:22" x14ac:dyDescent="0.35">
      <c r="V9975" s="5" t="str">
        <f t="shared" si="155"/>
        <v/>
      </c>
    </row>
    <row r="9976" spans="22:22" x14ac:dyDescent="0.35">
      <c r="V9976" s="5" t="str">
        <f t="shared" si="155"/>
        <v/>
      </c>
    </row>
    <row r="9977" spans="22:22" x14ac:dyDescent="0.35">
      <c r="V9977" s="5" t="str">
        <f t="shared" si="155"/>
        <v/>
      </c>
    </row>
    <row r="9978" spans="22:22" x14ac:dyDescent="0.35">
      <c r="V9978" s="5" t="str">
        <f t="shared" si="155"/>
        <v/>
      </c>
    </row>
    <row r="9979" spans="22:22" x14ac:dyDescent="0.35">
      <c r="V9979" s="5" t="str">
        <f t="shared" si="155"/>
        <v/>
      </c>
    </row>
    <row r="9980" spans="22:22" x14ac:dyDescent="0.35">
      <c r="V9980" s="5" t="str">
        <f t="shared" si="155"/>
        <v/>
      </c>
    </row>
    <row r="9981" spans="22:22" x14ac:dyDescent="0.35">
      <c r="V9981" s="5" t="str">
        <f t="shared" si="155"/>
        <v/>
      </c>
    </row>
    <row r="9982" spans="22:22" x14ac:dyDescent="0.35">
      <c r="V9982" s="5" t="str">
        <f t="shared" si="155"/>
        <v/>
      </c>
    </row>
    <row r="9983" spans="22:22" x14ac:dyDescent="0.35">
      <c r="V9983" s="5" t="str">
        <f t="shared" si="155"/>
        <v/>
      </c>
    </row>
    <row r="9984" spans="22:22" x14ac:dyDescent="0.35">
      <c r="V9984" s="5" t="str">
        <f t="shared" si="155"/>
        <v/>
      </c>
    </row>
    <row r="9985" spans="22:22" x14ac:dyDescent="0.35">
      <c r="V9985" s="5" t="str">
        <f t="shared" si="155"/>
        <v/>
      </c>
    </row>
    <row r="9986" spans="22:22" x14ac:dyDescent="0.35">
      <c r="V9986" s="5" t="str">
        <f t="shared" ref="V9986:V10049" si="156">TRIM(CLEAN(SUBSTITUTE(A9986,CHAR(160)," ")))</f>
        <v/>
      </c>
    </row>
    <row r="9987" spans="22:22" x14ac:dyDescent="0.35">
      <c r="V9987" s="5" t="str">
        <f t="shared" si="156"/>
        <v/>
      </c>
    </row>
    <row r="9988" spans="22:22" x14ac:dyDescent="0.35">
      <c r="V9988" s="5" t="str">
        <f t="shared" si="156"/>
        <v/>
      </c>
    </row>
    <row r="9989" spans="22:22" x14ac:dyDescent="0.35">
      <c r="V9989" s="5" t="str">
        <f t="shared" si="156"/>
        <v/>
      </c>
    </row>
    <row r="9990" spans="22:22" x14ac:dyDescent="0.35">
      <c r="V9990" s="5" t="str">
        <f t="shared" si="156"/>
        <v/>
      </c>
    </row>
    <row r="9991" spans="22:22" x14ac:dyDescent="0.35">
      <c r="V9991" s="5" t="str">
        <f t="shared" si="156"/>
        <v/>
      </c>
    </row>
    <row r="9992" spans="22:22" x14ac:dyDescent="0.35">
      <c r="V9992" s="5" t="str">
        <f t="shared" si="156"/>
        <v/>
      </c>
    </row>
    <row r="9993" spans="22:22" x14ac:dyDescent="0.35">
      <c r="V9993" s="5" t="str">
        <f t="shared" si="156"/>
        <v/>
      </c>
    </row>
    <row r="9994" spans="22:22" x14ac:dyDescent="0.35">
      <c r="V9994" s="5" t="str">
        <f t="shared" si="156"/>
        <v/>
      </c>
    </row>
    <row r="9995" spans="22:22" x14ac:dyDescent="0.35">
      <c r="V9995" s="5" t="str">
        <f t="shared" si="156"/>
        <v/>
      </c>
    </row>
    <row r="9996" spans="22:22" x14ac:dyDescent="0.35">
      <c r="V9996" s="5" t="str">
        <f t="shared" si="156"/>
        <v/>
      </c>
    </row>
    <row r="9997" spans="22:22" x14ac:dyDescent="0.35">
      <c r="V9997" s="5" t="str">
        <f t="shared" si="156"/>
        <v/>
      </c>
    </row>
    <row r="9998" spans="22:22" x14ac:dyDescent="0.35">
      <c r="V9998" s="5" t="str">
        <f t="shared" si="156"/>
        <v/>
      </c>
    </row>
    <row r="9999" spans="22:22" x14ac:dyDescent="0.35">
      <c r="V9999" s="5" t="str">
        <f t="shared" si="156"/>
        <v/>
      </c>
    </row>
    <row r="10000" spans="22:22" x14ac:dyDescent="0.35">
      <c r="V10000" s="5" t="str">
        <f t="shared" si="156"/>
        <v/>
      </c>
    </row>
    <row r="10001" spans="22:22" x14ac:dyDescent="0.35">
      <c r="V10001" s="5" t="str">
        <f t="shared" si="156"/>
        <v/>
      </c>
    </row>
    <row r="10002" spans="22:22" x14ac:dyDescent="0.35">
      <c r="V10002" s="5" t="str">
        <f t="shared" si="156"/>
        <v/>
      </c>
    </row>
    <row r="10003" spans="22:22" x14ac:dyDescent="0.35">
      <c r="V10003" s="5" t="str">
        <f t="shared" si="156"/>
        <v/>
      </c>
    </row>
    <row r="10004" spans="22:22" x14ac:dyDescent="0.35">
      <c r="V10004" s="5" t="str">
        <f t="shared" si="156"/>
        <v/>
      </c>
    </row>
    <row r="10005" spans="22:22" x14ac:dyDescent="0.35">
      <c r="V10005" s="5" t="str">
        <f t="shared" si="156"/>
        <v/>
      </c>
    </row>
    <row r="10006" spans="22:22" x14ac:dyDescent="0.35">
      <c r="V10006" s="5" t="str">
        <f t="shared" si="156"/>
        <v/>
      </c>
    </row>
    <row r="10007" spans="22:22" x14ac:dyDescent="0.35">
      <c r="V10007" s="5" t="str">
        <f t="shared" si="156"/>
        <v/>
      </c>
    </row>
    <row r="10008" spans="22:22" x14ac:dyDescent="0.35">
      <c r="V10008" s="5" t="str">
        <f t="shared" si="156"/>
        <v/>
      </c>
    </row>
    <row r="10009" spans="22:22" x14ac:dyDescent="0.35">
      <c r="V10009" s="5" t="str">
        <f t="shared" si="156"/>
        <v/>
      </c>
    </row>
    <row r="10010" spans="22:22" x14ac:dyDescent="0.35">
      <c r="V10010" s="5" t="str">
        <f t="shared" si="156"/>
        <v/>
      </c>
    </row>
    <row r="10011" spans="22:22" x14ac:dyDescent="0.35">
      <c r="V10011" s="5" t="str">
        <f t="shared" si="156"/>
        <v/>
      </c>
    </row>
    <row r="10012" spans="22:22" x14ac:dyDescent="0.35">
      <c r="V10012" s="5" t="str">
        <f t="shared" si="156"/>
        <v/>
      </c>
    </row>
    <row r="10013" spans="22:22" x14ac:dyDescent="0.35">
      <c r="V10013" s="5" t="str">
        <f t="shared" si="156"/>
        <v/>
      </c>
    </row>
    <row r="10014" spans="22:22" x14ac:dyDescent="0.35">
      <c r="V10014" s="5" t="str">
        <f t="shared" si="156"/>
        <v/>
      </c>
    </row>
    <row r="10015" spans="22:22" x14ac:dyDescent="0.35">
      <c r="V10015" s="5" t="str">
        <f t="shared" si="156"/>
        <v/>
      </c>
    </row>
    <row r="10016" spans="22:22" x14ac:dyDescent="0.35">
      <c r="V10016" s="5" t="str">
        <f t="shared" si="156"/>
        <v/>
      </c>
    </row>
    <row r="10017" spans="22:22" x14ac:dyDescent="0.35">
      <c r="V10017" s="5" t="str">
        <f t="shared" si="156"/>
        <v/>
      </c>
    </row>
    <row r="10018" spans="22:22" x14ac:dyDescent="0.35">
      <c r="V10018" s="5" t="str">
        <f t="shared" si="156"/>
        <v/>
      </c>
    </row>
    <row r="10019" spans="22:22" x14ac:dyDescent="0.35">
      <c r="V10019" s="5" t="str">
        <f t="shared" si="156"/>
        <v/>
      </c>
    </row>
    <row r="10020" spans="22:22" x14ac:dyDescent="0.35">
      <c r="V10020" s="5" t="str">
        <f t="shared" si="156"/>
        <v/>
      </c>
    </row>
    <row r="10021" spans="22:22" x14ac:dyDescent="0.35">
      <c r="V10021" s="5" t="str">
        <f t="shared" si="156"/>
        <v/>
      </c>
    </row>
    <row r="10022" spans="22:22" x14ac:dyDescent="0.35">
      <c r="V10022" s="5" t="str">
        <f t="shared" si="156"/>
        <v/>
      </c>
    </row>
    <row r="10023" spans="22:22" x14ac:dyDescent="0.35">
      <c r="V10023" s="5" t="str">
        <f t="shared" si="156"/>
        <v/>
      </c>
    </row>
    <row r="10024" spans="22:22" x14ac:dyDescent="0.35">
      <c r="V10024" s="5" t="str">
        <f t="shared" si="156"/>
        <v/>
      </c>
    </row>
    <row r="10025" spans="22:22" x14ac:dyDescent="0.35">
      <c r="V10025" s="5" t="str">
        <f t="shared" si="156"/>
        <v/>
      </c>
    </row>
    <row r="10026" spans="22:22" x14ac:dyDescent="0.35">
      <c r="V10026" s="5" t="str">
        <f t="shared" si="156"/>
        <v/>
      </c>
    </row>
    <row r="10027" spans="22:22" x14ac:dyDescent="0.35">
      <c r="V10027" s="5" t="str">
        <f t="shared" si="156"/>
        <v/>
      </c>
    </row>
    <row r="10028" spans="22:22" x14ac:dyDescent="0.35">
      <c r="V10028" s="5" t="str">
        <f t="shared" si="156"/>
        <v/>
      </c>
    </row>
    <row r="10029" spans="22:22" x14ac:dyDescent="0.35">
      <c r="V10029" s="5" t="str">
        <f t="shared" si="156"/>
        <v/>
      </c>
    </row>
    <row r="10030" spans="22:22" x14ac:dyDescent="0.35">
      <c r="V10030" s="5" t="str">
        <f t="shared" si="156"/>
        <v/>
      </c>
    </row>
    <row r="10031" spans="22:22" x14ac:dyDescent="0.35">
      <c r="V10031" s="5" t="str">
        <f t="shared" si="156"/>
        <v/>
      </c>
    </row>
    <row r="10032" spans="22:22" x14ac:dyDescent="0.35">
      <c r="V10032" s="5" t="str">
        <f t="shared" si="156"/>
        <v/>
      </c>
    </row>
    <row r="10033" spans="22:22" x14ac:dyDescent="0.35">
      <c r="V10033" s="5" t="str">
        <f t="shared" si="156"/>
        <v/>
      </c>
    </row>
    <row r="10034" spans="22:22" x14ac:dyDescent="0.35">
      <c r="V10034" s="5" t="str">
        <f t="shared" si="156"/>
        <v/>
      </c>
    </row>
    <row r="10035" spans="22:22" x14ac:dyDescent="0.35">
      <c r="V10035" s="5" t="str">
        <f t="shared" si="156"/>
        <v/>
      </c>
    </row>
    <row r="10036" spans="22:22" x14ac:dyDescent="0.35">
      <c r="V10036" s="5" t="str">
        <f t="shared" si="156"/>
        <v/>
      </c>
    </row>
    <row r="10037" spans="22:22" x14ac:dyDescent="0.35">
      <c r="V10037" s="5" t="str">
        <f t="shared" si="156"/>
        <v/>
      </c>
    </row>
    <row r="10038" spans="22:22" x14ac:dyDescent="0.35">
      <c r="V10038" s="5" t="str">
        <f t="shared" si="156"/>
        <v/>
      </c>
    </row>
    <row r="10039" spans="22:22" x14ac:dyDescent="0.35">
      <c r="V10039" s="5" t="str">
        <f t="shared" si="156"/>
        <v/>
      </c>
    </row>
    <row r="10040" spans="22:22" x14ac:dyDescent="0.35">
      <c r="V10040" s="5" t="str">
        <f t="shared" si="156"/>
        <v/>
      </c>
    </row>
    <row r="10041" spans="22:22" x14ac:dyDescent="0.35">
      <c r="V10041" s="5" t="str">
        <f t="shared" si="156"/>
        <v/>
      </c>
    </row>
    <row r="10042" spans="22:22" x14ac:dyDescent="0.35">
      <c r="V10042" s="5" t="str">
        <f t="shared" si="156"/>
        <v/>
      </c>
    </row>
    <row r="10043" spans="22:22" x14ac:dyDescent="0.35">
      <c r="V10043" s="5" t="str">
        <f t="shared" si="156"/>
        <v/>
      </c>
    </row>
    <row r="10044" spans="22:22" x14ac:dyDescent="0.35">
      <c r="V10044" s="5" t="str">
        <f t="shared" si="156"/>
        <v/>
      </c>
    </row>
    <row r="10045" spans="22:22" x14ac:dyDescent="0.35">
      <c r="V10045" s="5" t="str">
        <f t="shared" si="156"/>
        <v/>
      </c>
    </row>
    <row r="10046" spans="22:22" x14ac:dyDescent="0.35">
      <c r="V10046" s="5" t="str">
        <f t="shared" si="156"/>
        <v/>
      </c>
    </row>
    <row r="10047" spans="22:22" x14ac:dyDescent="0.35">
      <c r="V10047" s="5" t="str">
        <f t="shared" si="156"/>
        <v/>
      </c>
    </row>
    <row r="10048" spans="22:22" x14ac:dyDescent="0.35">
      <c r="V10048" s="5" t="str">
        <f t="shared" si="156"/>
        <v/>
      </c>
    </row>
    <row r="10049" spans="22:22" x14ac:dyDescent="0.35">
      <c r="V10049" s="5" t="str">
        <f t="shared" si="156"/>
        <v/>
      </c>
    </row>
    <row r="10050" spans="22:22" x14ac:dyDescent="0.35">
      <c r="V10050" s="5" t="str">
        <f t="shared" ref="V10050:V10113" si="157">TRIM(CLEAN(SUBSTITUTE(A10050,CHAR(160)," ")))</f>
        <v/>
      </c>
    </row>
    <row r="10051" spans="22:22" x14ac:dyDescent="0.35">
      <c r="V10051" s="5" t="str">
        <f t="shared" si="157"/>
        <v/>
      </c>
    </row>
    <row r="10052" spans="22:22" x14ac:dyDescent="0.35">
      <c r="V10052" s="5" t="str">
        <f t="shared" si="157"/>
        <v/>
      </c>
    </row>
    <row r="10053" spans="22:22" x14ac:dyDescent="0.35">
      <c r="V10053" s="5" t="str">
        <f t="shared" si="157"/>
        <v/>
      </c>
    </row>
    <row r="10054" spans="22:22" x14ac:dyDescent="0.35">
      <c r="V10054" s="5" t="str">
        <f t="shared" si="157"/>
        <v/>
      </c>
    </row>
    <row r="10055" spans="22:22" x14ac:dyDescent="0.35">
      <c r="V10055" s="5" t="str">
        <f t="shared" si="157"/>
        <v/>
      </c>
    </row>
    <row r="10056" spans="22:22" x14ac:dyDescent="0.35">
      <c r="V10056" s="5" t="str">
        <f t="shared" si="157"/>
        <v/>
      </c>
    </row>
    <row r="10057" spans="22:22" x14ac:dyDescent="0.35">
      <c r="V10057" s="5" t="str">
        <f t="shared" si="157"/>
        <v/>
      </c>
    </row>
    <row r="10058" spans="22:22" x14ac:dyDescent="0.35">
      <c r="V10058" s="5" t="str">
        <f t="shared" si="157"/>
        <v/>
      </c>
    </row>
    <row r="10059" spans="22:22" x14ac:dyDescent="0.35">
      <c r="V10059" s="5" t="str">
        <f t="shared" si="157"/>
        <v/>
      </c>
    </row>
    <row r="10060" spans="22:22" x14ac:dyDescent="0.35">
      <c r="V10060" s="5" t="str">
        <f t="shared" si="157"/>
        <v/>
      </c>
    </row>
    <row r="10061" spans="22:22" x14ac:dyDescent="0.35">
      <c r="V10061" s="5" t="str">
        <f t="shared" si="157"/>
        <v/>
      </c>
    </row>
    <row r="10062" spans="22:22" x14ac:dyDescent="0.35">
      <c r="V10062" s="5" t="str">
        <f t="shared" si="157"/>
        <v/>
      </c>
    </row>
    <row r="10063" spans="22:22" x14ac:dyDescent="0.35">
      <c r="V10063" s="5" t="str">
        <f t="shared" si="157"/>
        <v/>
      </c>
    </row>
    <row r="10064" spans="22:22" x14ac:dyDescent="0.35">
      <c r="V10064" s="5" t="str">
        <f t="shared" si="157"/>
        <v/>
      </c>
    </row>
    <row r="10065" spans="22:22" x14ac:dyDescent="0.35">
      <c r="V10065" s="5" t="str">
        <f t="shared" si="157"/>
        <v/>
      </c>
    </row>
    <row r="10066" spans="22:22" x14ac:dyDescent="0.35">
      <c r="V10066" s="5" t="str">
        <f t="shared" si="157"/>
        <v/>
      </c>
    </row>
    <row r="10067" spans="22:22" x14ac:dyDescent="0.35">
      <c r="V10067" s="5" t="str">
        <f t="shared" si="157"/>
        <v/>
      </c>
    </row>
    <row r="10068" spans="22:22" x14ac:dyDescent="0.35">
      <c r="V10068" s="5" t="str">
        <f t="shared" si="157"/>
        <v/>
      </c>
    </row>
    <row r="10069" spans="22:22" x14ac:dyDescent="0.35">
      <c r="V10069" s="5" t="str">
        <f t="shared" si="157"/>
        <v/>
      </c>
    </row>
    <row r="10070" spans="22:22" x14ac:dyDescent="0.35">
      <c r="V10070" s="5" t="str">
        <f t="shared" si="157"/>
        <v/>
      </c>
    </row>
    <row r="10071" spans="22:22" x14ac:dyDescent="0.35">
      <c r="V10071" s="5" t="str">
        <f t="shared" si="157"/>
        <v/>
      </c>
    </row>
    <row r="10072" spans="22:22" x14ac:dyDescent="0.35">
      <c r="V10072" s="5" t="str">
        <f t="shared" si="157"/>
        <v/>
      </c>
    </row>
    <row r="10073" spans="22:22" x14ac:dyDescent="0.35">
      <c r="V10073" s="5" t="str">
        <f t="shared" si="157"/>
        <v/>
      </c>
    </row>
    <row r="10074" spans="22:22" x14ac:dyDescent="0.35">
      <c r="V10074" s="5" t="str">
        <f t="shared" si="157"/>
        <v/>
      </c>
    </row>
    <row r="10075" spans="22:22" x14ac:dyDescent="0.35">
      <c r="V10075" s="5" t="str">
        <f t="shared" si="157"/>
        <v/>
      </c>
    </row>
    <row r="10076" spans="22:22" x14ac:dyDescent="0.35">
      <c r="V10076" s="5" t="str">
        <f t="shared" si="157"/>
        <v/>
      </c>
    </row>
    <row r="10077" spans="22:22" x14ac:dyDescent="0.35">
      <c r="V10077" s="5" t="str">
        <f t="shared" si="157"/>
        <v/>
      </c>
    </row>
    <row r="10078" spans="22:22" x14ac:dyDescent="0.35">
      <c r="V10078" s="5" t="str">
        <f t="shared" si="157"/>
        <v/>
      </c>
    </row>
    <row r="10079" spans="22:22" x14ac:dyDescent="0.35">
      <c r="V10079" s="5" t="str">
        <f t="shared" si="157"/>
        <v/>
      </c>
    </row>
    <row r="10080" spans="22:22" x14ac:dyDescent="0.35">
      <c r="V10080" s="5" t="str">
        <f t="shared" si="157"/>
        <v/>
      </c>
    </row>
    <row r="10081" spans="22:22" x14ac:dyDescent="0.35">
      <c r="V10081" s="5" t="str">
        <f t="shared" si="157"/>
        <v/>
      </c>
    </row>
    <row r="10082" spans="22:22" x14ac:dyDescent="0.35">
      <c r="V10082" s="5" t="str">
        <f t="shared" si="157"/>
        <v/>
      </c>
    </row>
    <row r="10083" spans="22:22" x14ac:dyDescent="0.35">
      <c r="V10083" s="5" t="str">
        <f t="shared" si="157"/>
        <v/>
      </c>
    </row>
    <row r="10084" spans="22:22" x14ac:dyDescent="0.35">
      <c r="V10084" s="5" t="str">
        <f t="shared" si="157"/>
        <v/>
      </c>
    </row>
    <row r="10085" spans="22:22" x14ac:dyDescent="0.35">
      <c r="V10085" s="5" t="str">
        <f t="shared" si="157"/>
        <v/>
      </c>
    </row>
    <row r="10086" spans="22:22" x14ac:dyDescent="0.35">
      <c r="V10086" s="5" t="str">
        <f t="shared" si="157"/>
        <v/>
      </c>
    </row>
    <row r="10087" spans="22:22" x14ac:dyDescent="0.35">
      <c r="V10087" s="5" t="str">
        <f t="shared" si="157"/>
        <v/>
      </c>
    </row>
    <row r="10088" spans="22:22" x14ac:dyDescent="0.35">
      <c r="V10088" s="5" t="str">
        <f t="shared" si="157"/>
        <v/>
      </c>
    </row>
    <row r="10089" spans="22:22" x14ac:dyDescent="0.35">
      <c r="V10089" s="5" t="str">
        <f t="shared" si="157"/>
        <v/>
      </c>
    </row>
    <row r="10090" spans="22:22" x14ac:dyDescent="0.35">
      <c r="V10090" s="5" t="str">
        <f t="shared" si="157"/>
        <v/>
      </c>
    </row>
    <row r="10091" spans="22:22" x14ac:dyDescent="0.35">
      <c r="V10091" s="5" t="str">
        <f t="shared" si="157"/>
        <v/>
      </c>
    </row>
    <row r="10092" spans="22:22" x14ac:dyDescent="0.35">
      <c r="V10092" s="5" t="str">
        <f t="shared" si="157"/>
        <v/>
      </c>
    </row>
    <row r="10093" spans="22:22" x14ac:dyDescent="0.35">
      <c r="V10093" s="5" t="str">
        <f t="shared" si="157"/>
        <v/>
      </c>
    </row>
    <row r="10094" spans="22:22" x14ac:dyDescent="0.35">
      <c r="V10094" s="5" t="str">
        <f t="shared" si="157"/>
        <v/>
      </c>
    </row>
    <row r="10095" spans="22:22" x14ac:dyDescent="0.35">
      <c r="V10095" s="5" t="str">
        <f t="shared" si="157"/>
        <v/>
      </c>
    </row>
    <row r="10096" spans="22:22" x14ac:dyDescent="0.35">
      <c r="V10096" s="5" t="str">
        <f t="shared" si="157"/>
        <v/>
      </c>
    </row>
    <row r="10097" spans="22:22" x14ac:dyDescent="0.35">
      <c r="V10097" s="5" t="str">
        <f t="shared" si="157"/>
        <v/>
      </c>
    </row>
    <row r="10098" spans="22:22" x14ac:dyDescent="0.35">
      <c r="V10098" s="5" t="str">
        <f t="shared" si="157"/>
        <v/>
      </c>
    </row>
    <row r="10099" spans="22:22" x14ac:dyDescent="0.35">
      <c r="V10099" s="5" t="str">
        <f t="shared" si="157"/>
        <v/>
      </c>
    </row>
    <row r="10100" spans="22:22" x14ac:dyDescent="0.35">
      <c r="V10100" s="5" t="str">
        <f t="shared" si="157"/>
        <v/>
      </c>
    </row>
    <row r="10101" spans="22:22" x14ac:dyDescent="0.35">
      <c r="V10101" s="5" t="str">
        <f t="shared" si="157"/>
        <v/>
      </c>
    </row>
    <row r="10102" spans="22:22" x14ac:dyDescent="0.35">
      <c r="V10102" s="5" t="str">
        <f t="shared" si="157"/>
        <v/>
      </c>
    </row>
    <row r="10103" spans="22:22" x14ac:dyDescent="0.35">
      <c r="V10103" s="5" t="str">
        <f t="shared" si="157"/>
        <v/>
      </c>
    </row>
    <row r="10104" spans="22:22" x14ac:dyDescent="0.35">
      <c r="V10104" s="5" t="str">
        <f t="shared" si="157"/>
        <v/>
      </c>
    </row>
    <row r="10105" spans="22:22" x14ac:dyDescent="0.35">
      <c r="V10105" s="5" t="str">
        <f t="shared" si="157"/>
        <v/>
      </c>
    </row>
    <row r="10106" spans="22:22" x14ac:dyDescent="0.35">
      <c r="V10106" s="5" t="str">
        <f t="shared" si="157"/>
        <v/>
      </c>
    </row>
    <row r="10107" spans="22:22" x14ac:dyDescent="0.35">
      <c r="V10107" s="5" t="str">
        <f t="shared" si="157"/>
        <v/>
      </c>
    </row>
    <row r="10108" spans="22:22" x14ac:dyDescent="0.35">
      <c r="V10108" s="5" t="str">
        <f t="shared" si="157"/>
        <v/>
      </c>
    </row>
    <row r="10109" spans="22:22" x14ac:dyDescent="0.35">
      <c r="V10109" s="5" t="str">
        <f t="shared" si="157"/>
        <v/>
      </c>
    </row>
    <row r="10110" spans="22:22" x14ac:dyDescent="0.35">
      <c r="V10110" s="5" t="str">
        <f t="shared" si="157"/>
        <v/>
      </c>
    </row>
    <row r="10111" spans="22:22" x14ac:dyDescent="0.35">
      <c r="V10111" s="5" t="str">
        <f t="shared" si="157"/>
        <v/>
      </c>
    </row>
    <row r="10112" spans="22:22" x14ac:dyDescent="0.35">
      <c r="V10112" s="5" t="str">
        <f t="shared" si="157"/>
        <v/>
      </c>
    </row>
    <row r="10113" spans="22:22" x14ac:dyDescent="0.35">
      <c r="V10113" s="5" t="str">
        <f t="shared" si="157"/>
        <v/>
      </c>
    </row>
    <row r="10114" spans="22:22" x14ac:dyDescent="0.35">
      <c r="V10114" s="5" t="str">
        <f t="shared" ref="V10114:V10177" si="158">TRIM(CLEAN(SUBSTITUTE(A10114,CHAR(160)," ")))</f>
        <v/>
      </c>
    </row>
    <row r="10115" spans="22:22" x14ac:dyDescent="0.35">
      <c r="V10115" s="5" t="str">
        <f t="shared" si="158"/>
        <v/>
      </c>
    </row>
    <row r="10116" spans="22:22" x14ac:dyDescent="0.35">
      <c r="V10116" s="5" t="str">
        <f t="shared" si="158"/>
        <v/>
      </c>
    </row>
    <row r="10117" spans="22:22" x14ac:dyDescent="0.35">
      <c r="V10117" s="5" t="str">
        <f t="shared" si="158"/>
        <v/>
      </c>
    </row>
    <row r="10118" spans="22:22" x14ac:dyDescent="0.35">
      <c r="V10118" s="5" t="str">
        <f t="shared" si="158"/>
        <v/>
      </c>
    </row>
    <row r="10119" spans="22:22" x14ac:dyDescent="0.35">
      <c r="V10119" s="5" t="str">
        <f t="shared" si="158"/>
        <v/>
      </c>
    </row>
    <row r="10120" spans="22:22" x14ac:dyDescent="0.35">
      <c r="V10120" s="5" t="str">
        <f t="shared" si="158"/>
        <v/>
      </c>
    </row>
    <row r="10121" spans="22:22" x14ac:dyDescent="0.35">
      <c r="V10121" s="5" t="str">
        <f t="shared" si="158"/>
        <v/>
      </c>
    </row>
    <row r="10122" spans="22:22" x14ac:dyDescent="0.35">
      <c r="V10122" s="5" t="str">
        <f t="shared" si="158"/>
        <v/>
      </c>
    </row>
    <row r="10123" spans="22:22" x14ac:dyDescent="0.35">
      <c r="V10123" s="5" t="str">
        <f t="shared" si="158"/>
        <v/>
      </c>
    </row>
    <row r="10124" spans="22:22" x14ac:dyDescent="0.35">
      <c r="V10124" s="5" t="str">
        <f t="shared" si="158"/>
        <v/>
      </c>
    </row>
    <row r="10125" spans="22:22" x14ac:dyDescent="0.35">
      <c r="V10125" s="5" t="str">
        <f t="shared" si="158"/>
        <v/>
      </c>
    </row>
    <row r="10126" spans="22:22" x14ac:dyDescent="0.35">
      <c r="V10126" s="5" t="str">
        <f t="shared" si="158"/>
        <v/>
      </c>
    </row>
    <row r="10127" spans="22:22" x14ac:dyDescent="0.35">
      <c r="V10127" s="5" t="str">
        <f t="shared" si="158"/>
        <v/>
      </c>
    </row>
    <row r="10128" spans="22:22" x14ac:dyDescent="0.35">
      <c r="V10128" s="5" t="str">
        <f t="shared" si="158"/>
        <v/>
      </c>
    </row>
    <row r="10129" spans="22:22" x14ac:dyDescent="0.35">
      <c r="V10129" s="5" t="str">
        <f t="shared" si="158"/>
        <v/>
      </c>
    </row>
    <row r="10130" spans="22:22" x14ac:dyDescent="0.35">
      <c r="V10130" s="5" t="str">
        <f t="shared" si="158"/>
        <v/>
      </c>
    </row>
    <row r="10131" spans="22:22" x14ac:dyDescent="0.35">
      <c r="V10131" s="5" t="str">
        <f t="shared" si="158"/>
        <v/>
      </c>
    </row>
    <row r="10132" spans="22:22" x14ac:dyDescent="0.35">
      <c r="V10132" s="5" t="str">
        <f t="shared" si="158"/>
        <v/>
      </c>
    </row>
    <row r="10133" spans="22:22" x14ac:dyDescent="0.35">
      <c r="V10133" s="5" t="str">
        <f t="shared" si="158"/>
        <v/>
      </c>
    </row>
    <row r="10134" spans="22:22" x14ac:dyDescent="0.35">
      <c r="V10134" s="5" t="str">
        <f t="shared" si="158"/>
        <v/>
      </c>
    </row>
    <row r="10135" spans="22:22" x14ac:dyDescent="0.35">
      <c r="V10135" s="5" t="str">
        <f t="shared" si="158"/>
        <v/>
      </c>
    </row>
    <row r="10136" spans="22:22" x14ac:dyDescent="0.35">
      <c r="V10136" s="5" t="str">
        <f t="shared" si="158"/>
        <v/>
      </c>
    </row>
    <row r="10137" spans="22:22" x14ac:dyDescent="0.35">
      <c r="V10137" s="5" t="str">
        <f t="shared" si="158"/>
        <v/>
      </c>
    </row>
    <row r="10138" spans="22:22" x14ac:dyDescent="0.35">
      <c r="V10138" s="5" t="str">
        <f t="shared" si="158"/>
        <v/>
      </c>
    </row>
    <row r="10139" spans="22:22" x14ac:dyDescent="0.35">
      <c r="V10139" s="5" t="str">
        <f t="shared" si="158"/>
        <v/>
      </c>
    </row>
    <row r="10140" spans="22:22" x14ac:dyDescent="0.35">
      <c r="V10140" s="5" t="str">
        <f t="shared" si="158"/>
        <v/>
      </c>
    </row>
    <row r="10141" spans="22:22" x14ac:dyDescent="0.35">
      <c r="V10141" s="5" t="str">
        <f t="shared" si="158"/>
        <v/>
      </c>
    </row>
    <row r="10142" spans="22:22" x14ac:dyDescent="0.35">
      <c r="V10142" s="5" t="str">
        <f t="shared" si="158"/>
        <v/>
      </c>
    </row>
    <row r="10143" spans="22:22" x14ac:dyDescent="0.35">
      <c r="V10143" s="5" t="str">
        <f t="shared" si="158"/>
        <v/>
      </c>
    </row>
    <row r="10144" spans="22:22" x14ac:dyDescent="0.35">
      <c r="V10144" s="5" t="str">
        <f t="shared" si="158"/>
        <v/>
      </c>
    </row>
    <row r="10145" spans="22:22" x14ac:dyDescent="0.35">
      <c r="V10145" s="5" t="str">
        <f t="shared" si="158"/>
        <v/>
      </c>
    </row>
    <row r="10146" spans="22:22" x14ac:dyDescent="0.35">
      <c r="V10146" s="5" t="str">
        <f t="shared" si="158"/>
        <v/>
      </c>
    </row>
    <row r="10147" spans="22:22" x14ac:dyDescent="0.35">
      <c r="V10147" s="5" t="str">
        <f t="shared" si="158"/>
        <v/>
      </c>
    </row>
    <row r="10148" spans="22:22" x14ac:dyDescent="0.35">
      <c r="V10148" s="5" t="str">
        <f t="shared" si="158"/>
        <v/>
      </c>
    </row>
    <row r="10149" spans="22:22" x14ac:dyDescent="0.35">
      <c r="V10149" s="5" t="str">
        <f t="shared" si="158"/>
        <v/>
      </c>
    </row>
    <row r="10150" spans="22:22" x14ac:dyDescent="0.35">
      <c r="V10150" s="5" t="str">
        <f t="shared" si="158"/>
        <v/>
      </c>
    </row>
    <row r="10151" spans="22:22" x14ac:dyDescent="0.35">
      <c r="V10151" s="5" t="str">
        <f t="shared" si="158"/>
        <v/>
      </c>
    </row>
    <row r="10152" spans="22:22" x14ac:dyDescent="0.35">
      <c r="V10152" s="5" t="str">
        <f t="shared" si="158"/>
        <v/>
      </c>
    </row>
    <row r="10153" spans="22:22" x14ac:dyDescent="0.35">
      <c r="V10153" s="5" t="str">
        <f t="shared" si="158"/>
        <v/>
      </c>
    </row>
    <row r="10154" spans="22:22" x14ac:dyDescent="0.35">
      <c r="V10154" s="5" t="str">
        <f t="shared" si="158"/>
        <v/>
      </c>
    </row>
    <row r="10155" spans="22:22" x14ac:dyDescent="0.35">
      <c r="V10155" s="5" t="str">
        <f t="shared" si="158"/>
        <v/>
      </c>
    </row>
    <row r="10156" spans="22:22" x14ac:dyDescent="0.35">
      <c r="V10156" s="5" t="str">
        <f t="shared" si="158"/>
        <v/>
      </c>
    </row>
    <row r="10157" spans="22:22" x14ac:dyDescent="0.35">
      <c r="V10157" s="5" t="str">
        <f t="shared" si="158"/>
        <v/>
      </c>
    </row>
    <row r="10158" spans="22:22" x14ac:dyDescent="0.35">
      <c r="V10158" s="5" t="str">
        <f t="shared" si="158"/>
        <v/>
      </c>
    </row>
    <row r="10159" spans="22:22" x14ac:dyDescent="0.35">
      <c r="V10159" s="5" t="str">
        <f t="shared" si="158"/>
        <v/>
      </c>
    </row>
    <row r="10160" spans="22:22" x14ac:dyDescent="0.35">
      <c r="V10160" s="5" t="str">
        <f t="shared" si="158"/>
        <v/>
      </c>
    </row>
    <row r="10161" spans="22:22" x14ac:dyDescent="0.35">
      <c r="V10161" s="5" t="str">
        <f t="shared" si="158"/>
        <v/>
      </c>
    </row>
    <row r="10162" spans="22:22" x14ac:dyDescent="0.35">
      <c r="V10162" s="5" t="str">
        <f t="shared" si="158"/>
        <v/>
      </c>
    </row>
    <row r="10163" spans="22:22" x14ac:dyDescent="0.35">
      <c r="V10163" s="5" t="str">
        <f t="shared" si="158"/>
        <v/>
      </c>
    </row>
    <row r="10164" spans="22:22" x14ac:dyDescent="0.35">
      <c r="V10164" s="5" t="str">
        <f t="shared" si="158"/>
        <v/>
      </c>
    </row>
    <row r="10165" spans="22:22" x14ac:dyDescent="0.35">
      <c r="V10165" s="5" t="str">
        <f t="shared" si="158"/>
        <v/>
      </c>
    </row>
    <row r="10166" spans="22:22" x14ac:dyDescent="0.35">
      <c r="V10166" s="5" t="str">
        <f t="shared" si="158"/>
        <v/>
      </c>
    </row>
    <row r="10167" spans="22:22" x14ac:dyDescent="0.35">
      <c r="V10167" s="5" t="str">
        <f t="shared" si="158"/>
        <v/>
      </c>
    </row>
    <row r="10168" spans="22:22" x14ac:dyDescent="0.35">
      <c r="V10168" s="5" t="str">
        <f t="shared" si="158"/>
        <v/>
      </c>
    </row>
    <row r="10169" spans="22:22" x14ac:dyDescent="0.35">
      <c r="V10169" s="5" t="str">
        <f t="shared" si="158"/>
        <v/>
      </c>
    </row>
    <row r="10170" spans="22:22" x14ac:dyDescent="0.35">
      <c r="V10170" s="5" t="str">
        <f t="shared" si="158"/>
        <v/>
      </c>
    </row>
    <row r="10171" spans="22:22" x14ac:dyDescent="0.35">
      <c r="V10171" s="5" t="str">
        <f t="shared" si="158"/>
        <v/>
      </c>
    </row>
    <row r="10172" spans="22:22" x14ac:dyDescent="0.35">
      <c r="V10172" s="5" t="str">
        <f t="shared" si="158"/>
        <v/>
      </c>
    </row>
    <row r="10173" spans="22:22" x14ac:dyDescent="0.35">
      <c r="V10173" s="5" t="str">
        <f t="shared" si="158"/>
        <v/>
      </c>
    </row>
    <row r="10174" spans="22:22" x14ac:dyDescent="0.35">
      <c r="V10174" s="5" t="str">
        <f t="shared" si="158"/>
        <v/>
      </c>
    </row>
    <row r="10175" spans="22:22" x14ac:dyDescent="0.35">
      <c r="V10175" s="5" t="str">
        <f t="shared" si="158"/>
        <v/>
      </c>
    </row>
    <row r="10176" spans="22:22" x14ac:dyDescent="0.35">
      <c r="V10176" s="5" t="str">
        <f t="shared" si="158"/>
        <v/>
      </c>
    </row>
    <row r="10177" spans="22:22" x14ac:dyDescent="0.35">
      <c r="V10177" s="5" t="str">
        <f t="shared" si="158"/>
        <v/>
      </c>
    </row>
    <row r="10178" spans="22:22" x14ac:dyDescent="0.35">
      <c r="V10178" s="5" t="str">
        <f t="shared" ref="V10178:V10241" si="159">TRIM(CLEAN(SUBSTITUTE(A10178,CHAR(160)," ")))</f>
        <v/>
      </c>
    </row>
    <row r="10179" spans="22:22" x14ac:dyDescent="0.35">
      <c r="V10179" s="5" t="str">
        <f t="shared" si="159"/>
        <v/>
      </c>
    </row>
    <row r="10180" spans="22:22" x14ac:dyDescent="0.35">
      <c r="V10180" s="5" t="str">
        <f t="shared" si="159"/>
        <v/>
      </c>
    </row>
    <row r="10181" spans="22:22" x14ac:dyDescent="0.35">
      <c r="V10181" s="5" t="str">
        <f t="shared" si="159"/>
        <v/>
      </c>
    </row>
    <row r="10182" spans="22:22" x14ac:dyDescent="0.35">
      <c r="V10182" s="5" t="str">
        <f t="shared" si="159"/>
        <v/>
      </c>
    </row>
    <row r="10183" spans="22:22" x14ac:dyDescent="0.35">
      <c r="V10183" s="5" t="str">
        <f t="shared" si="159"/>
        <v/>
      </c>
    </row>
    <row r="10184" spans="22:22" x14ac:dyDescent="0.35">
      <c r="V10184" s="5" t="str">
        <f t="shared" si="159"/>
        <v/>
      </c>
    </row>
    <row r="10185" spans="22:22" x14ac:dyDescent="0.35">
      <c r="V10185" s="5" t="str">
        <f t="shared" si="159"/>
        <v/>
      </c>
    </row>
    <row r="10186" spans="22:22" x14ac:dyDescent="0.35">
      <c r="V10186" s="5" t="str">
        <f t="shared" si="159"/>
        <v/>
      </c>
    </row>
    <row r="10187" spans="22:22" x14ac:dyDescent="0.35">
      <c r="V10187" s="5" t="str">
        <f t="shared" si="159"/>
        <v/>
      </c>
    </row>
    <row r="10188" spans="22:22" x14ac:dyDescent="0.35">
      <c r="V10188" s="5" t="str">
        <f t="shared" si="159"/>
        <v/>
      </c>
    </row>
    <row r="10189" spans="22:22" x14ac:dyDescent="0.35">
      <c r="V10189" s="5" t="str">
        <f t="shared" si="159"/>
        <v/>
      </c>
    </row>
    <row r="10190" spans="22:22" x14ac:dyDescent="0.35">
      <c r="V10190" s="5" t="str">
        <f t="shared" si="159"/>
        <v/>
      </c>
    </row>
    <row r="10191" spans="22:22" x14ac:dyDescent="0.35">
      <c r="V10191" s="5" t="str">
        <f t="shared" si="159"/>
        <v/>
      </c>
    </row>
    <row r="10192" spans="22:22" x14ac:dyDescent="0.35">
      <c r="V10192" s="5" t="str">
        <f t="shared" si="159"/>
        <v/>
      </c>
    </row>
    <row r="10193" spans="22:22" x14ac:dyDescent="0.35">
      <c r="V10193" s="5" t="str">
        <f t="shared" si="159"/>
        <v/>
      </c>
    </row>
    <row r="10194" spans="22:22" x14ac:dyDescent="0.35">
      <c r="V10194" s="5" t="str">
        <f t="shared" si="159"/>
        <v/>
      </c>
    </row>
    <row r="10195" spans="22:22" x14ac:dyDescent="0.35">
      <c r="V10195" s="5" t="str">
        <f t="shared" si="159"/>
        <v/>
      </c>
    </row>
    <row r="10196" spans="22:22" x14ac:dyDescent="0.35">
      <c r="V10196" s="5" t="str">
        <f t="shared" si="159"/>
        <v/>
      </c>
    </row>
    <row r="10197" spans="22:22" x14ac:dyDescent="0.35">
      <c r="V10197" s="5" t="str">
        <f t="shared" si="159"/>
        <v/>
      </c>
    </row>
    <row r="10198" spans="22:22" x14ac:dyDescent="0.35">
      <c r="V10198" s="5" t="str">
        <f t="shared" si="159"/>
        <v/>
      </c>
    </row>
    <row r="10199" spans="22:22" x14ac:dyDescent="0.35">
      <c r="V10199" s="5" t="str">
        <f t="shared" si="159"/>
        <v/>
      </c>
    </row>
    <row r="10200" spans="22:22" x14ac:dyDescent="0.35">
      <c r="V10200" s="5" t="str">
        <f t="shared" si="159"/>
        <v/>
      </c>
    </row>
    <row r="10201" spans="22:22" x14ac:dyDescent="0.35">
      <c r="V10201" s="5" t="str">
        <f t="shared" si="159"/>
        <v/>
      </c>
    </row>
    <row r="10202" spans="22:22" x14ac:dyDescent="0.35">
      <c r="V10202" s="5" t="str">
        <f t="shared" si="159"/>
        <v/>
      </c>
    </row>
    <row r="10203" spans="22:22" x14ac:dyDescent="0.35">
      <c r="V10203" s="5" t="str">
        <f t="shared" si="159"/>
        <v/>
      </c>
    </row>
    <row r="10204" spans="22:22" x14ac:dyDescent="0.35">
      <c r="V10204" s="5" t="str">
        <f t="shared" si="159"/>
        <v/>
      </c>
    </row>
    <row r="10205" spans="22:22" x14ac:dyDescent="0.35">
      <c r="V10205" s="5" t="str">
        <f t="shared" si="159"/>
        <v/>
      </c>
    </row>
    <row r="10206" spans="22:22" x14ac:dyDescent="0.35">
      <c r="V10206" s="5" t="str">
        <f t="shared" si="159"/>
        <v/>
      </c>
    </row>
    <row r="10207" spans="22:22" x14ac:dyDescent="0.35">
      <c r="V10207" s="5" t="str">
        <f t="shared" si="159"/>
        <v/>
      </c>
    </row>
    <row r="10208" spans="22:22" x14ac:dyDescent="0.35">
      <c r="V10208" s="5" t="str">
        <f t="shared" si="159"/>
        <v/>
      </c>
    </row>
    <row r="10209" spans="22:22" x14ac:dyDescent="0.35">
      <c r="V10209" s="5" t="str">
        <f t="shared" si="159"/>
        <v/>
      </c>
    </row>
    <row r="10210" spans="22:22" x14ac:dyDescent="0.35">
      <c r="V10210" s="5" t="str">
        <f t="shared" si="159"/>
        <v/>
      </c>
    </row>
    <row r="10211" spans="22:22" x14ac:dyDescent="0.35">
      <c r="V10211" s="5" t="str">
        <f t="shared" si="159"/>
        <v/>
      </c>
    </row>
    <row r="10212" spans="22:22" x14ac:dyDescent="0.35">
      <c r="V10212" s="5" t="str">
        <f t="shared" si="159"/>
        <v/>
      </c>
    </row>
    <row r="10213" spans="22:22" x14ac:dyDescent="0.35">
      <c r="V10213" s="5" t="str">
        <f t="shared" si="159"/>
        <v/>
      </c>
    </row>
    <row r="10214" spans="22:22" x14ac:dyDescent="0.35">
      <c r="V10214" s="5" t="str">
        <f t="shared" si="159"/>
        <v/>
      </c>
    </row>
    <row r="10215" spans="22:22" x14ac:dyDescent="0.35">
      <c r="V10215" s="5" t="str">
        <f t="shared" si="159"/>
        <v/>
      </c>
    </row>
    <row r="10216" spans="22:22" x14ac:dyDescent="0.35">
      <c r="V10216" s="5" t="str">
        <f t="shared" si="159"/>
        <v/>
      </c>
    </row>
    <row r="10217" spans="22:22" x14ac:dyDescent="0.35">
      <c r="V10217" s="5" t="str">
        <f t="shared" si="159"/>
        <v/>
      </c>
    </row>
    <row r="10218" spans="22:22" x14ac:dyDescent="0.35">
      <c r="V10218" s="5" t="str">
        <f t="shared" si="159"/>
        <v/>
      </c>
    </row>
    <row r="10219" spans="22:22" x14ac:dyDescent="0.35">
      <c r="V10219" s="5" t="str">
        <f t="shared" si="159"/>
        <v/>
      </c>
    </row>
    <row r="10220" spans="22:22" x14ac:dyDescent="0.35">
      <c r="V10220" s="5" t="str">
        <f t="shared" si="159"/>
        <v/>
      </c>
    </row>
    <row r="10221" spans="22:22" x14ac:dyDescent="0.35">
      <c r="V10221" s="5" t="str">
        <f t="shared" si="159"/>
        <v/>
      </c>
    </row>
    <row r="10222" spans="22:22" x14ac:dyDescent="0.35">
      <c r="V10222" s="5" t="str">
        <f t="shared" si="159"/>
        <v/>
      </c>
    </row>
    <row r="10223" spans="22:22" x14ac:dyDescent="0.35">
      <c r="V10223" s="5" t="str">
        <f t="shared" si="159"/>
        <v/>
      </c>
    </row>
    <row r="10224" spans="22:22" x14ac:dyDescent="0.35">
      <c r="V10224" s="5" t="str">
        <f t="shared" si="159"/>
        <v/>
      </c>
    </row>
    <row r="10225" spans="22:22" x14ac:dyDescent="0.35">
      <c r="V10225" s="5" t="str">
        <f t="shared" si="159"/>
        <v/>
      </c>
    </row>
    <row r="10226" spans="22:22" x14ac:dyDescent="0.35">
      <c r="V10226" s="5" t="str">
        <f t="shared" si="159"/>
        <v/>
      </c>
    </row>
    <row r="10227" spans="22:22" x14ac:dyDescent="0.35">
      <c r="V10227" s="5" t="str">
        <f t="shared" si="159"/>
        <v/>
      </c>
    </row>
    <row r="10228" spans="22:22" x14ac:dyDescent="0.35">
      <c r="V10228" s="5" t="str">
        <f t="shared" si="159"/>
        <v/>
      </c>
    </row>
    <row r="10229" spans="22:22" x14ac:dyDescent="0.35">
      <c r="V10229" s="5" t="str">
        <f t="shared" si="159"/>
        <v/>
      </c>
    </row>
    <row r="10230" spans="22:22" x14ac:dyDescent="0.35">
      <c r="V10230" s="5" t="str">
        <f t="shared" si="159"/>
        <v/>
      </c>
    </row>
    <row r="10231" spans="22:22" x14ac:dyDescent="0.35">
      <c r="V10231" s="5" t="str">
        <f t="shared" si="159"/>
        <v/>
      </c>
    </row>
    <row r="10232" spans="22:22" x14ac:dyDescent="0.35">
      <c r="V10232" s="5" t="str">
        <f t="shared" si="159"/>
        <v/>
      </c>
    </row>
    <row r="10233" spans="22:22" x14ac:dyDescent="0.35">
      <c r="V10233" s="5" t="str">
        <f t="shared" si="159"/>
        <v/>
      </c>
    </row>
    <row r="10234" spans="22:22" x14ac:dyDescent="0.35">
      <c r="V10234" s="5" t="str">
        <f t="shared" si="159"/>
        <v/>
      </c>
    </row>
    <row r="10235" spans="22:22" x14ac:dyDescent="0.35">
      <c r="V10235" s="5" t="str">
        <f t="shared" si="159"/>
        <v/>
      </c>
    </row>
    <row r="10236" spans="22:22" x14ac:dyDescent="0.35">
      <c r="V10236" s="5" t="str">
        <f t="shared" si="159"/>
        <v/>
      </c>
    </row>
    <row r="10237" spans="22:22" x14ac:dyDescent="0.35">
      <c r="V10237" s="5" t="str">
        <f t="shared" si="159"/>
        <v/>
      </c>
    </row>
    <row r="10238" spans="22:22" x14ac:dyDescent="0.35">
      <c r="V10238" s="5" t="str">
        <f t="shared" si="159"/>
        <v/>
      </c>
    </row>
    <row r="10239" spans="22:22" x14ac:dyDescent="0.35">
      <c r="V10239" s="5" t="str">
        <f t="shared" si="159"/>
        <v/>
      </c>
    </row>
    <row r="10240" spans="22:22" x14ac:dyDescent="0.35">
      <c r="V10240" s="5" t="str">
        <f t="shared" si="159"/>
        <v/>
      </c>
    </row>
    <row r="10241" spans="22:22" x14ac:dyDescent="0.35">
      <c r="V10241" s="5" t="str">
        <f t="shared" si="159"/>
        <v/>
      </c>
    </row>
    <row r="10242" spans="22:22" x14ac:dyDescent="0.35">
      <c r="V10242" s="5" t="str">
        <f t="shared" ref="V10242:V10305" si="160">TRIM(CLEAN(SUBSTITUTE(A10242,CHAR(160)," ")))</f>
        <v/>
      </c>
    </row>
    <row r="10243" spans="22:22" x14ac:dyDescent="0.35">
      <c r="V10243" s="5" t="str">
        <f t="shared" si="160"/>
        <v/>
      </c>
    </row>
    <row r="10244" spans="22:22" x14ac:dyDescent="0.35">
      <c r="V10244" s="5" t="str">
        <f t="shared" si="160"/>
        <v/>
      </c>
    </row>
    <row r="10245" spans="22:22" x14ac:dyDescent="0.35">
      <c r="V10245" s="5" t="str">
        <f t="shared" si="160"/>
        <v/>
      </c>
    </row>
    <row r="10246" spans="22:22" x14ac:dyDescent="0.35">
      <c r="V10246" s="5" t="str">
        <f t="shared" si="160"/>
        <v/>
      </c>
    </row>
    <row r="10247" spans="22:22" x14ac:dyDescent="0.35">
      <c r="V10247" s="5" t="str">
        <f t="shared" si="160"/>
        <v/>
      </c>
    </row>
    <row r="10248" spans="22:22" x14ac:dyDescent="0.35">
      <c r="V10248" s="5" t="str">
        <f t="shared" si="160"/>
        <v/>
      </c>
    </row>
    <row r="10249" spans="22:22" x14ac:dyDescent="0.35">
      <c r="V10249" s="5" t="str">
        <f t="shared" si="160"/>
        <v/>
      </c>
    </row>
    <row r="10250" spans="22:22" x14ac:dyDescent="0.35">
      <c r="V10250" s="5" t="str">
        <f t="shared" si="160"/>
        <v/>
      </c>
    </row>
    <row r="10251" spans="22:22" x14ac:dyDescent="0.35">
      <c r="V10251" s="5" t="str">
        <f t="shared" si="160"/>
        <v/>
      </c>
    </row>
    <row r="10252" spans="22:22" x14ac:dyDescent="0.35">
      <c r="V10252" s="5" t="str">
        <f t="shared" si="160"/>
        <v/>
      </c>
    </row>
    <row r="10253" spans="22:22" x14ac:dyDescent="0.35">
      <c r="V10253" s="5" t="str">
        <f t="shared" si="160"/>
        <v/>
      </c>
    </row>
    <row r="10254" spans="22:22" x14ac:dyDescent="0.35">
      <c r="V10254" s="5" t="str">
        <f t="shared" si="160"/>
        <v/>
      </c>
    </row>
    <row r="10255" spans="22:22" x14ac:dyDescent="0.35">
      <c r="V10255" s="5" t="str">
        <f t="shared" si="160"/>
        <v/>
      </c>
    </row>
    <row r="10256" spans="22:22" x14ac:dyDescent="0.35">
      <c r="V10256" s="5" t="str">
        <f t="shared" si="160"/>
        <v/>
      </c>
    </row>
    <row r="10257" spans="22:22" x14ac:dyDescent="0.35">
      <c r="V10257" s="5" t="str">
        <f t="shared" si="160"/>
        <v/>
      </c>
    </row>
    <row r="10258" spans="22:22" x14ac:dyDescent="0.35">
      <c r="V10258" s="5" t="str">
        <f t="shared" si="160"/>
        <v/>
      </c>
    </row>
    <row r="10259" spans="22:22" x14ac:dyDescent="0.35">
      <c r="V10259" s="5" t="str">
        <f t="shared" si="160"/>
        <v/>
      </c>
    </row>
    <row r="10260" spans="22:22" x14ac:dyDescent="0.35">
      <c r="V10260" s="5" t="str">
        <f t="shared" si="160"/>
        <v/>
      </c>
    </row>
    <row r="10261" spans="22:22" x14ac:dyDescent="0.35">
      <c r="V10261" s="5" t="str">
        <f t="shared" si="160"/>
        <v/>
      </c>
    </row>
    <row r="10262" spans="22:22" x14ac:dyDescent="0.35">
      <c r="V10262" s="5" t="str">
        <f t="shared" si="160"/>
        <v/>
      </c>
    </row>
    <row r="10263" spans="22:22" x14ac:dyDescent="0.35">
      <c r="V10263" s="5" t="str">
        <f t="shared" si="160"/>
        <v/>
      </c>
    </row>
    <row r="10264" spans="22:22" x14ac:dyDescent="0.35">
      <c r="V10264" s="5" t="str">
        <f t="shared" si="160"/>
        <v/>
      </c>
    </row>
    <row r="10265" spans="22:22" x14ac:dyDescent="0.35">
      <c r="V10265" s="5" t="str">
        <f t="shared" si="160"/>
        <v/>
      </c>
    </row>
    <row r="10266" spans="22:22" x14ac:dyDescent="0.35">
      <c r="V10266" s="5" t="str">
        <f t="shared" si="160"/>
        <v/>
      </c>
    </row>
    <row r="10267" spans="22:22" x14ac:dyDescent="0.35">
      <c r="V10267" s="5" t="str">
        <f t="shared" si="160"/>
        <v/>
      </c>
    </row>
    <row r="10268" spans="22:22" x14ac:dyDescent="0.35">
      <c r="V10268" s="5" t="str">
        <f t="shared" si="160"/>
        <v/>
      </c>
    </row>
    <row r="10269" spans="22:22" x14ac:dyDescent="0.35">
      <c r="V10269" s="5" t="str">
        <f t="shared" si="160"/>
        <v/>
      </c>
    </row>
    <row r="10270" spans="22:22" x14ac:dyDescent="0.35">
      <c r="V10270" s="5" t="str">
        <f t="shared" si="160"/>
        <v/>
      </c>
    </row>
    <row r="10271" spans="22:22" x14ac:dyDescent="0.35">
      <c r="V10271" s="5" t="str">
        <f t="shared" si="160"/>
        <v/>
      </c>
    </row>
    <row r="10272" spans="22:22" x14ac:dyDescent="0.35">
      <c r="V10272" s="5" t="str">
        <f t="shared" si="160"/>
        <v/>
      </c>
    </row>
    <row r="10273" spans="22:22" x14ac:dyDescent="0.35">
      <c r="V10273" s="5" t="str">
        <f t="shared" si="160"/>
        <v/>
      </c>
    </row>
    <row r="10274" spans="22:22" x14ac:dyDescent="0.35">
      <c r="V10274" s="5" t="str">
        <f t="shared" si="160"/>
        <v/>
      </c>
    </row>
    <row r="10275" spans="22:22" x14ac:dyDescent="0.35">
      <c r="V10275" s="5" t="str">
        <f t="shared" si="160"/>
        <v/>
      </c>
    </row>
    <row r="10276" spans="22:22" x14ac:dyDescent="0.35">
      <c r="V10276" s="5" t="str">
        <f t="shared" si="160"/>
        <v/>
      </c>
    </row>
    <row r="10277" spans="22:22" x14ac:dyDescent="0.35">
      <c r="V10277" s="5" t="str">
        <f t="shared" si="160"/>
        <v/>
      </c>
    </row>
    <row r="10278" spans="22:22" x14ac:dyDescent="0.35">
      <c r="V10278" s="5" t="str">
        <f t="shared" si="160"/>
        <v/>
      </c>
    </row>
    <row r="10279" spans="22:22" x14ac:dyDescent="0.35">
      <c r="V10279" s="5" t="str">
        <f t="shared" si="160"/>
        <v/>
      </c>
    </row>
    <row r="10280" spans="22:22" x14ac:dyDescent="0.35">
      <c r="V10280" s="5" t="str">
        <f t="shared" si="160"/>
        <v/>
      </c>
    </row>
    <row r="10281" spans="22:22" x14ac:dyDescent="0.35">
      <c r="V10281" s="5" t="str">
        <f t="shared" si="160"/>
        <v/>
      </c>
    </row>
    <row r="10282" spans="22:22" x14ac:dyDescent="0.35">
      <c r="V10282" s="5" t="str">
        <f t="shared" si="160"/>
        <v/>
      </c>
    </row>
    <row r="10283" spans="22:22" x14ac:dyDescent="0.35">
      <c r="V10283" s="5" t="str">
        <f t="shared" si="160"/>
        <v/>
      </c>
    </row>
    <row r="10284" spans="22:22" x14ac:dyDescent="0.35">
      <c r="V10284" s="5" t="str">
        <f t="shared" si="160"/>
        <v/>
      </c>
    </row>
    <row r="10285" spans="22:22" x14ac:dyDescent="0.35">
      <c r="V10285" s="5" t="str">
        <f t="shared" si="160"/>
        <v/>
      </c>
    </row>
    <row r="10286" spans="22:22" x14ac:dyDescent="0.35">
      <c r="V10286" s="5" t="str">
        <f t="shared" si="160"/>
        <v/>
      </c>
    </row>
    <row r="10287" spans="22:22" x14ac:dyDescent="0.35">
      <c r="V10287" s="5" t="str">
        <f t="shared" si="160"/>
        <v/>
      </c>
    </row>
    <row r="10288" spans="22:22" x14ac:dyDescent="0.35">
      <c r="V10288" s="5" t="str">
        <f t="shared" si="160"/>
        <v/>
      </c>
    </row>
    <row r="10289" spans="22:22" x14ac:dyDescent="0.35">
      <c r="V10289" s="5" t="str">
        <f t="shared" si="160"/>
        <v/>
      </c>
    </row>
    <row r="10290" spans="22:22" x14ac:dyDescent="0.35">
      <c r="V10290" s="5" t="str">
        <f t="shared" si="160"/>
        <v/>
      </c>
    </row>
    <row r="10291" spans="22:22" x14ac:dyDescent="0.35">
      <c r="V10291" s="5" t="str">
        <f t="shared" si="160"/>
        <v/>
      </c>
    </row>
    <row r="10292" spans="22:22" x14ac:dyDescent="0.35">
      <c r="V10292" s="5" t="str">
        <f t="shared" si="160"/>
        <v/>
      </c>
    </row>
    <row r="10293" spans="22:22" x14ac:dyDescent="0.35">
      <c r="V10293" s="5" t="str">
        <f t="shared" si="160"/>
        <v/>
      </c>
    </row>
    <row r="10294" spans="22:22" x14ac:dyDescent="0.35">
      <c r="V10294" s="5" t="str">
        <f t="shared" si="160"/>
        <v/>
      </c>
    </row>
    <row r="10295" spans="22:22" x14ac:dyDescent="0.35">
      <c r="V10295" s="5" t="str">
        <f t="shared" si="160"/>
        <v/>
      </c>
    </row>
    <row r="10296" spans="22:22" x14ac:dyDescent="0.35">
      <c r="V10296" s="5" t="str">
        <f t="shared" si="160"/>
        <v/>
      </c>
    </row>
    <row r="10297" spans="22:22" x14ac:dyDescent="0.35">
      <c r="V10297" s="5" t="str">
        <f t="shared" si="160"/>
        <v/>
      </c>
    </row>
    <row r="10298" spans="22:22" x14ac:dyDescent="0.35">
      <c r="V10298" s="5" t="str">
        <f t="shared" si="160"/>
        <v/>
      </c>
    </row>
    <row r="10299" spans="22:22" x14ac:dyDescent="0.35">
      <c r="V10299" s="5" t="str">
        <f t="shared" si="160"/>
        <v/>
      </c>
    </row>
    <row r="10300" spans="22:22" x14ac:dyDescent="0.35">
      <c r="V10300" s="5" t="str">
        <f t="shared" si="160"/>
        <v/>
      </c>
    </row>
    <row r="10301" spans="22:22" x14ac:dyDescent="0.35">
      <c r="V10301" s="5" t="str">
        <f t="shared" si="160"/>
        <v/>
      </c>
    </row>
    <row r="10302" spans="22:22" x14ac:dyDescent="0.35">
      <c r="V10302" s="5" t="str">
        <f t="shared" si="160"/>
        <v/>
      </c>
    </row>
    <row r="10303" spans="22:22" x14ac:dyDescent="0.35">
      <c r="V10303" s="5" t="str">
        <f t="shared" si="160"/>
        <v/>
      </c>
    </row>
    <row r="10304" spans="22:22" x14ac:dyDescent="0.35">
      <c r="V10304" s="5" t="str">
        <f t="shared" si="160"/>
        <v/>
      </c>
    </row>
    <row r="10305" spans="22:22" x14ac:dyDescent="0.35">
      <c r="V10305" s="5" t="str">
        <f t="shared" si="160"/>
        <v/>
      </c>
    </row>
    <row r="10306" spans="22:22" x14ac:dyDescent="0.35">
      <c r="V10306" s="5" t="str">
        <f t="shared" ref="V10306:V10369" si="161">TRIM(CLEAN(SUBSTITUTE(A10306,CHAR(160)," ")))</f>
        <v/>
      </c>
    </row>
    <row r="10307" spans="22:22" x14ac:dyDescent="0.35">
      <c r="V10307" s="5" t="str">
        <f t="shared" si="161"/>
        <v/>
      </c>
    </row>
    <row r="10308" spans="22:22" x14ac:dyDescent="0.35">
      <c r="V10308" s="5" t="str">
        <f t="shared" si="161"/>
        <v/>
      </c>
    </row>
    <row r="10309" spans="22:22" x14ac:dyDescent="0.35">
      <c r="V10309" s="5" t="str">
        <f t="shared" si="161"/>
        <v/>
      </c>
    </row>
    <row r="10310" spans="22:22" x14ac:dyDescent="0.35">
      <c r="V10310" s="5" t="str">
        <f t="shared" si="161"/>
        <v/>
      </c>
    </row>
    <row r="10311" spans="22:22" x14ac:dyDescent="0.35">
      <c r="V10311" s="5" t="str">
        <f t="shared" si="161"/>
        <v/>
      </c>
    </row>
    <row r="10312" spans="22:22" x14ac:dyDescent="0.35">
      <c r="V10312" s="5" t="str">
        <f t="shared" si="161"/>
        <v/>
      </c>
    </row>
    <row r="10313" spans="22:22" x14ac:dyDescent="0.35">
      <c r="V10313" s="5" t="str">
        <f t="shared" si="161"/>
        <v/>
      </c>
    </row>
    <row r="10314" spans="22:22" x14ac:dyDescent="0.35">
      <c r="V10314" s="5" t="str">
        <f t="shared" si="161"/>
        <v/>
      </c>
    </row>
    <row r="10315" spans="22:22" x14ac:dyDescent="0.35">
      <c r="V10315" s="5" t="str">
        <f t="shared" si="161"/>
        <v/>
      </c>
    </row>
    <row r="10316" spans="22:22" x14ac:dyDescent="0.35">
      <c r="V10316" s="5" t="str">
        <f t="shared" si="161"/>
        <v/>
      </c>
    </row>
    <row r="10317" spans="22:22" x14ac:dyDescent="0.35">
      <c r="V10317" s="5" t="str">
        <f t="shared" si="161"/>
        <v/>
      </c>
    </row>
    <row r="10318" spans="22:22" x14ac:dyDescent="0.35">
      <c r="V10318" s="5" t="str">
        <f t="shared" si="161"/>
        <v/>
      </c>
    </row>
    <row r="10319" spans="22:22" x14ac:dyDescent="0.35">
      <c r="V10319" s="5" t="str">
        <f t="shared" si="161"/>
        <v/>
      </c>
    </row>
    <row r="10320" spans="22:22" x14ac:dyDescent="0.35">
      <c r="V10320" s="5" t="str">
        <f t="shared" si="161"/>
        <v/>
      </c>
    </row>
    <row r="10321" spans="22:22" x14ac:dyDescent="0.35">
      <c r="V10321" s="5" t="str">
        <f t="shared" si="161"/>
        <v/>
      </c>
    </row>
    <row r="10322" spans="22:22" x14ac:dyDescent="0.35">
      <c r="V10322" s="5" t="str">
        <f t="shared" si="161"/>
        <v/>
      </c>
    </row>
    <row r="10323" spans="22:22" x14ac:dyDescent="0.35">
      <c r="V10323" s="5" t="str">
        <f t="shared" si="161"/>
        <v/>
      </c>
    </row>
    <row r="10324" spans="22:22" x14ac:dyDescent="0.35">
      <c r="V10324" s="5" t="str">
        <f t="shared" si="161"/>
        <v/>
      </c>
    </row>
    <row r="10325" spans="22:22" x14ac:dyDescent="0.35">
      <c r="V10325" s="5" t="str">
        <f t="shared" si="161"/>
        <v/>
      </c>
    </row>
    <row r="10326" spans="22:22" x14ac:dyDescent="0.35">
      <c r="V10326" s="5" t="str">
        <f t="shared" si="161"/>
        <v/>
      </c>
    </row>
    <row r="10327" spans="22:22" x14ac:dyDescent="0.35">
      <c r="V10327" s="5" t="str">
        <f t="shared" si="161"/>
        <v/>
      </c>
    </row>
    <row r="10328" spans="22:22" x14ac:dyDescent="0.35">
      <c r="V10328" s="5" t="str">
        <f t="shared" si="161"/>
        <v/>
      </c>
    </row>
    <row r="10329" spans="22:22" x14ac:dyDescent="0.35">
      <c r="V10329" s="5" t="str">
        <f t="shared" si="161"/>
        <v/>
      </c>
    </row>
    <row r="10330" spans="22:22" x14ac:dyDescent="0.35">
      <c r="V10330" s="5" t="str">
        <f t="shared" si="161"/>
        <v/>
      </c>
    </row>
    <row r="10331" spans="22:22" x14ac:dyDescent="0.35">
      <c r="V10331" s="5" t="str">
        <f t="shared" si="161"/>
        <v/>
      </c>
    </row>
    <row r="10332" spans="22:22" x14ac:dyDescent="0.35">
      <c r="V10332" s="5" t="str">
        <f t="shared" si="161"/>
        <v/>
      </c>
    </row>
    <row r="10333" spans="22:22" x14ac:dyDescent="0.35">
      <c r="V10333" s="5" t="str">
        <f t="shared" si="161"/>
        <v/>
      </c>
    </row>
    <row r="10334" spans="22:22" x14ac:dyDescent="0.35">
      <c r="V10334" s="5" t="str">
        <f t="shared" si="161"/>
        <v/>
      </c>
    </row>
    <row r="10335" spans="22:22" x14ac:dyDescent="0.35">
      <c r="V10335" s="5" t="str">
        <f t="shared" si="161"/>
        <v/>
      </c>
    </row>
    <row r="10336" spans="22:22" x14ac:dyDescent="0.35">
      <c r="V10336" s="5" t="str">
        <f t="shared" si="161"/>
        <v/>
      </c>
    </row>
    <row r="10337" spans="22:22" x14ac:dyDescent="0.35">
      <c r="V10337" s="5" t="str">
        <f t="shared" si="161"/>
        <v/>
      </c>
    </row>
    <row r="10338" spans="22:22" x14ac:dyDescent="0.35">
      <c r="V10338" s="5" t="str">
        <f t="shared" si="161"/>
        <v/>
      </c>
    </row>
    <row r="10339" spans="22:22" x14ac:dyDescent="0.35">
      <c r="V10339" s="5" t="str">
        <f t="shared" si="161"/>
        <v/>
      </c>
    </row>
    <row r="10340" spans="22:22" x14ac:dyDescent="0.35">
      <c r="V10340" s="5" t="str">
        <f t="shared" si="161"/>
        <v/>
      </c>
    </row>
    <row r="10341" spans="22:22" x14ac:dyDescent="0.35">
      <c r="V10341" s="5" t="str">
        <f t="shared" si="161"/>
        <v/>
      </c>
    </row>
    <row r="10342" spans="22:22" x14ac:dyDescent="0.35">
      <c r="V10342" s="5" t="str">
        <f t="shared" si="161"/>
        <v/>
      </c>
    </row>
    <row r="10343" spans="22:22" x14ac:dyDescent="0.35">
      <c r="V10343" s="5" t="str">
        <f t="shared" si="161"/>
        <v/>
      </c>
    </row>
    <row r="10344" spans="22:22" x14ac:dyDescent="0.35">
      <c r="V10344" s="5" t="str">
        <f t="shared" si="161"/>
        <v/>
      </c>
    </row>
    <row r="10345" spans="22:22" x14ac:dyDescent="0.35">
      <c r="V10345" s="5" t="str">
        <f t="shared" si="161"/>
        <v/>
      </c>
    </row>
    <row r="10346" spans="22:22" x14ac:dyDescent="0.35">
      <c r="V10346" s="5" t="str">
        <f t="shared" si="161"/>
        <v/>
      </c>
    </row>
    <row r="10347" spans="22:22" x14ac:dyDescent="0.35">
      <c r="V10347" s="5" t="str">
        <f t="shared" si="161"/>
        <v/>
      </c>
    </row>
    <row r="10348" spans="22:22" x14ac:dyDescent="0.35">
      <c r="V10348" s="5" t="str">
        <f t="shared" si="161"/>
        <v/>
      </c>
    </row>
    <row r="10349" spans="22:22" x14ac:dyDescent="0.35">
      <c r="V10349" s="5" t="str">
        <f t="shared" si="161"/>
        <v/>
      </c>
    </row>
    <row r="10350" spans="22:22" x14ac:dyDescent="0.35">
      <c r="V10350" s="5" t="str">
        <f t="shared" si="161"/>
        <v/>
      </c>
    </row>
    <row r="10351" spans="22:22" x14ac:dyDescent="0.35">
      <c r="V10351" s="5" t="str">
        <f t="shared" si="161"/>
        <v/>
      </c>
    </row>
    <row r="10352" spans="22:22" x14ac:dyDescent="0.35">
      <c r="V10352" s="5" t="str">
        <f t="shared" si="161"/>
        <v/>
      </c>
    </row>
    <row r="10353" spans="22:22" x14ac:dyDescent="0.35">
      <c r="V10353" s="5" t="str">
        <f t="shared" si="161"/>
        <v/>
      </c>
    </row>
    <row r="10354" spans="22:22" x14ac:dyDescent="0.35">
      <c r="V10354" s="5" t="str">
        <f t="shared" si="161"/>
        <v/>
      </c>
    </row>
    <row r="10355" spans="22:22" x14ac:dyDescent="0.35">
      <c r="V10355" s="5" t="str">
        <f t="shared" si="161"/>
        <v/>
      </c>
    </row>
    <row r="10356" spans="22:22" x14ac:dyDescent="0.35">
      <c r="V10356" s="5" t="str">
        <f t="shared" si="161"/>
        <v/>
      </c>
    </row>
    <row r="10357" spans="22:22" x14ac:dyDescent="0.35">
      <c r="V10357" s="5" t="str">
        <f t="shared" si="161"/>
        <v/>
      </c>
    </row>
    <row r="10358" spans="22:22" x14ac:dyDescent="0.35">
      <c r="V10358" s="5" t="str">
        <f t="shared" si="161"/>
        <v/>
      </c>
    </row>
    <row r="10359" spans="22:22" x14ac:dyDescent="0.35">
      <c r="V10359" s="5" t="str">
        <f t="shared" si="161"/>
        <v/>
      </c>
    </row>
    <row r="10360" spans="22:22" x14ac:dyDescent="0.35">
      <c r="V10360" s="5" t="str">
        <f t="shared" si="161"/>
        <v/>
      </c>
    </row>
    <row r="10361" spans="22:22" x14ac:dyDescent="0.35">
      <c r="V10361" s="5" t="str">
        <f t="shared" si="161"/>
        <v/>
      </c>
    </row>
    <row r="10362" spans="22:22" x14ac:dyDescent="0.35">
      <c r="V10362" s="5" t="str">
        <f t="shared" si="161"/>
        <v/>
      </c>
    </row>
    <row r="10363" spans="22:22" x14ac:dyDescent="0.35">
      <c r="V10363" s="5" t="str">
        <f t="shared" si="161"/>
        <v/>
      </c>
    </row>
    <row r="10364" spans="22:22" x14ac:dyDescent="0.35">
      <c r="V10364" s="5" t="str">
        <f t="shared" si="161"/>
        <v/>
      </c>
    </row>
    <row r="10365" spans="22:22" x14ac:dyDescent="0.35">
      <c r="V10365" s="5" t="str">
        <f t="shared" si="161"/>
        <v/>
      </c>
    </row>
    <row r="10366" spans="22:22" x14ac:dyDescent="0.35">
      <c r="V10366" s="5" t="str">
        <f t="shared" si="161"/>
        <v/>
      </c>
    </row>
    <row r="10367" spans="22:22" x14ac:dyDescent="0.35">
      <c r="V10367" s="5" t="str">
        <f t="shared" si="161"/>
        <v/>
      </c>
    </row>
    <row r="10368" spans="22:22" x14ac:dyDescent="0.35">
      <c r="V10368" s="5" t="str">
        <f t="shared" si="161"/>
        <v/>
      </c>
    </row>
    <row r="10369" spans="22:22" x14ac:dyDescent="0.35">
      <c r="V10369" s="5" t="str">
        <f t="shared" si="161"/>
        <v/>
      </c>
    </row>
    <row r="10370" spans="22:22" x14ac:dyDescent="0.35">
      <c r="V10370" s="5" t="str">
        <f t="shared" ref="V10370:V10433" si="162">TRIM(CLEAN(SUBSTITUTE(A10370,CHAR(160)," ")))</f>
        <v/>
      </c>
    </row>
    <row r="10371" spans="22:22" x14ac:dyDescent="0.35">
      <c r="V10371" s="5" t="str">
        <f t="shared" si="162"/>
        <v/>
      </c>
    </row>
    <row r="10372" spans="22:22" x14ac:dyDescent="0.35">
      <c r="V10372" s="5" t="str">
        <f t="shared" si="162"/>
        <v/>
      </c>
    </row>
    <row r="10373" spans="22:22" x14ac:dyDescent="0.35">
      <c r="V10373" s="5" t="str">
        <f t="shared" si="162"/>
        <v/>
      </c>
    </row>
    <row r="10374" spans="22:22" x14ac:dyDescent="0.35">
      <c r="V10374" s="5" t="str">
        <f t="shared" si="162"/>
        <v/>
      </c>
    </row>
    <row r="10375" spans="22:22" x14ac:dyDescent="0.35">
      <c r="V10375" s="5" t="str">
        <f t="shared" si="162"/>
        <v/>
      </c>
    </row>
    <row r="10376" spans="22:22" x14ac:dyDescent="0.35">
      <c r="V10376" s="5" t="str">
        <f t="shared" si="162"/>
        <v/>
      </c>
    </row>
    <row r="10377" spans="22:22" x14ac:dyDescent="0.35">
      <c r="V10377" s="5" t="str">
        <f t="shared" si="162"/>
        <v/>
      </c>
    </row>
    <row r="10378" spans="22:22" x14ac:dyDescent="0.35">
      <c r="V10378" s="5" t="str">
        <f t="shared" si="162"/>
        <v/>
      </c>
    </row>
    <row r="10379" spans="22:22" x14ac:dyDescent="0.35">
      <c r="V10379" s="5" t="str">
        <f t="shared" si="162"/>
        <v/>
      </c>
    </row>
    <row r="10380" spans="22:22" x14ac:dyDescent="0.35">
      <c r="V10380" s="5" t="str">
        <f t="shared" si="162"/>
        <v/>
      </c>
    </row>
    <row r="10381" spans="22:22" x14ac:dyDescent="0.35">
      <c r="V10381" s="5" t="str">
        <f t="shared" si="162"/>
        <v/>
      </c>
    </row>
    <row r="10382" spans="22:22" x14ac:dyDescent="0.35">
      <c r="V10382" s="5" t="str">
        <f t="shared" si="162"/>
        <v/>
      </c>
    </row>
    <row r="10383" spans="22:22" x14ac:dyDescent="0.35">
      <c r="V10383" s="5" t="str">
        <f t="shared" si="162"/>
        <v/>
      </c>
    </row>
    <row r="10384" spans="22:22" x14ac:dyDescent="0.35">
      <c r="V10384" s="5" t="str">
        <f t="shared" si="162"/>
        <v/>
      </c>
    </row>
    <row r="10385" spans="22:22" x14ac:dyDescent="0.35">
      <c r="V10385" s="5" t="str">
        <f t="shared" si="162"/>
        <v/>
      </c>
    </row>
    <row r="10386" spans="22:22" x14ac:dyDescent="0.35">
      <c r="V10386" s="5" t="str">
        <f t="shared" si="162"/>
        <v/>
      </c>
    </row>
    <row r="10387" spans="22:22" x14ac:dyDescent="0.35">
      <c r="V10387" s="5" t="str">
        <f t="shared" si="162"/>
        <v/>
      </c>
    </row>
    <row r="10388" spans="22:22" x14ac:dyDescent="0.35">
      <c r="V10388" s="5" t="str">
        <f t="shared" si="162"/>
        <v/>
      </c>
    </row>
    <row r="10389" spans="22:22" x14ac:dyDescent="0.35">
      <c r="V10389" s="5" t="str">
        <f t="shared" si="162"/>
        <v/>
      </c>
    </row>
    <row r="10390" spans="22:22" x14ac:dyDescent="0.35">
      <c r="V10390" s="5" t="str">
        <f t="shared" si="162"/>
        <v/>
      </c>
    </row>
    <row r="10391" spans="22:22" x14ac:dyDescent="0.35">
      <c r="V10391" s="5" t="str">
        <f t="shared" si="162"/>
        <v/>
      </c>
    </row>
    <row r="10392" spans="22:22" x14ac:dyDescent="0.35">
      <c r="V10392" s="5" t="str">
        <f t="shared" si="162"/>
        <v/>
      </c>
    </row>
    <row r="10393" spans="22:22" x14ac:dyDescent="0.35">
      <c r="V10393" s="5" t="str">
        <f t="shared" si="162"/>
        <v/>
      </c>
    </row>
    <row r="10394" spans="22:22" x14ac:dyDescent="0.35">
      <c r="V10394" s="5" t="str">
        <f t="shared" si="162"/>
        <v/>
      </c>
    </row>
    <row r="10395" spans="22:22" x14ac:dyDescent="0.35">
      <c r="V10395" s="5" t="str">
        <f t="shared" si="162"/>
        <v/>
      </c>
    </row>
    <row r="10396" spans="22:22" x14ac:dyDescent="0.35">
      <c r="V10396" s="5" t="str">
        <f t="shared" si="162"/>
        <v/>
      </c>
    </row>
    <row r="10397" spans="22:22" x14ac:dyDescent="0.35">
      <c r="V10397" s="5" t="str">
        <f t="shared" si="162"/>
        <v/>
      </c>
    </row>
    <row r="10398" spans="22:22" x14ac:dyDescent="0.35">
      <c r="V10398" s="5" t="str">
        <f t="shared" si="162"/>
        <v/>
      </c>
    </row>
    <row r="10399" spans="22:22" x14ac:dyDescent="0.35">
      <c r="V10399" s="5" t="str">
        <f t="shared" si="162"/>
        <v/>
      </c>
    </row>
    <row r="10400" spans="22:22" x14ac:dyDescent="0.35">
      <c r="V10400" s="5" t="str">
        <f t="shared" si="162"/>
        <v/>
      </c>
    </row>
    <row r="10401" spans="22:22" x14ac:dyDescent="0.35">
      <c r="V10401" s="5" t="str">
        <f t="shared" si="162"/>
        <v/>
      </c>
    </row>
    <row r="10402" spans="22:22" x14ac:dyDescent="0.35">
      <c r="V10402" s="5" t="str">
        <f t="shared" si="162"/>
        <v/>
      </c>
    </row>
    <row r="10403" spans="22:22" x14ac:dyDescent="0.35">
      <c r="V10403" s="5" t="str">
        <f t="shared" si="162"/>
        <v/>
      </c>
    </row>
    <row r="10404" spans="22:22" x14ac:dyDescent="0.35">
      <c r="V10404" s="5" t="str">
        <f t="shared" si="162"/>
        <v/>
      </c>
    </row>
    <row r="10405" spans="22:22" x14ac:dyDescent="0.35">
      <c r="V10405" s="5" t="str">
        <f t="shared" si="162"/>
        <v/>
      </c>
    </row>
    <row r="10406" spans="22:22" x14ac:dyDescent="0.35">
      <c r="V10406" s="5" t="str">
        <f t="shared" si="162"/>
        <v/>
      </c>
    </row>
    <row r="10407" spans="22:22" x14ac:dyDescent="0.35">
      <c r="V10407" s="5" t="str">
        <f t="shared" si="162"/>
        <v/>
      </c>
    </row>
    <row r="10408" spans="22:22" x14ac:dyDescent="0.35">
      <c r="V10408" s="5" t="str">
        <f t="shared" si="162"/>
        <v/>
      </c>
    </row>
    <row r="10409" spans="22:22" x14ac:dyDescent="0.35">
      <c r="V10409" s="5" t="str">
        <f t="shared" si="162"/>
        <v/>
      </c>
    </row>
    <row r="10410" spans="22:22" x14ac:dyDescent="0.35">
      <c r="V10410" s="5" t="str">
        <f t="shared" si="162"/>
        <v/>
      </c>
    </row>
    <row r="10411" spans="22:22" x14ac:dyDescent="0.35">
      <c r="V10411" s="5" t="str">
        <f t="shared" si="162"/>
        <v/>
      </c>
    </row>
    <row r="10412" spans="22:22" x14ac:dyDescent="0.35">
      <c r="V10412" s="5" t="str">
        <f t="shared" si="162"/>
        <v/>
      </c>
    </row>
    <row r="10413" spans="22:22" x14ac:dyDescent="0.35">
      <c r="V10413" s="5" t="str">
        <f t="shared" si="162"/>
        <v/>
      </c>
    </row>
    <row r="10414" spans="22:22" x14ac:dyDescent="0.35">
      <c r="V10414" s="5" t="str">
        <f t="shared" si="162"/>
        <v/>
      </c>
    </row>
    <row r="10415" spans="22:22" x14ac:dyDescent="0.35">
      <c r="V10415" s="5" t="str">
        <f t="shared" si="162"/>
        <v/>
      </c>
    </row>
    <row r="10416" spans="22:22" x14ac:dyDescent="0.35">
      <c r="V10416" s="5" t="str">
        <f t="shared" si="162"/>
        <v/>
      </c>
    </row>
    <row r="10417" spans="22:22" x14ac:dyDescent="0.35">
      <c r="V10417" s="5" t="str">
        <f t="shared" si="162"/>
        <v/>
      </c>
    </row>
    <row r="10418" spans="22:22" x14ac:dyDescent="0.35">
      <c r="V10418" s="5" t="str">
        <f t="shared" si="162"/>
        <v/>
      </c>
    </row>
    <row r="10419" spans="22:22" x14ac:dyDescent="0.35">
      <c r="V10419" s="5" t="str">
        <f t="shared" si="162"/>
        <v/>
      </c>
    </row>
    <row r="10420" spans="22:22" x14ac:dyDescent="0.35">
      <c r="V10420" s="5" t="str">
        <f t="shared" si="162"/>
        <v/>
      </c>
    </row>
    <row r="10421" spans="22:22" x14ac:dyDescent="0.35">
      <c r="V10421" s="5" t="str">
        <f t="shared" si="162"/>
        <v/>
      </c>
    </row>
    <row r="10422" spans="22:22" x14ac:dyDescent="0.35">
      <c r="V10422" s="5" t="str">
        <f t="shared" si="162"/>
        <v/>
      </c>
    </row>
    <row r="10423" spans="22:22" x14ac:dyDescent="0.35">
      <c r="V10423" s="5" t="str">
        <f t="shared" si="162"/>
        <v/>
      </c>
    </row>
    <row r="10424" spans="22:22" x14ac:dyDescent="0.35">
      <c r="V10424" s="5" t="str">
        <f t="shared" si="162"/>
        <v/>
      </c>
    </row>
    <row r="10425" spans="22:22" x14ac:dyDescent="0.35">
      <c r="V10425" s="5" t="str">
        <f t="shared" si="162"/>
        <v/>
      </c>
    </row>
    <row r="10426" spans="22:22" x14ac:dyDescent="0.35">
      <c r="V10426" s="5" t="str">
        <f t="shared" si="162"/>
        <v/>
      </c>
    </row>
    <row r="10427" spans="22:22" x14ac:dyDescent="0.35">
      <c r="V10427" s="5" t="str">
        <f t="shared" si="162"/>
        <v/>
      </c>
    </row>
    <row r="10428" spans="22:22" x14ac:dyDescent="0.35">
      <c r="V10428" s="5" t="str">
        <f t="shared" si="162"/>
        <v/>
      </c>
    </row>
    <row r="10429" spans="22:22" x14ac:dyDescent="0.35">
      <c r="V10429" s="5" t="str">
        <f t="shared" si="162"/>
        <v/>
      </c>
    </row>
    <row r="10430" spans="22:22" x14ac:dyDescent="0.35">
      <c r="V10430" s="5" t="str">
        <f t="shared" si="162"/>
        <v/>
      </c>
    </row>
    <row r="10431" spans="22:22" x14ac:dyDescent="0.35">
      <c r="V10431" s="5" t="str">
        <f t="shared" si="162"/>
        <v/>
      </c>
    </row>
    <row r="10432" spans="22:22" x14ac:dyDescent="0.35">
      <c r="V10432" s="5" t="str">
        <f t="shared" si="162"/>
        <v/>
      </c>
    </row>
    <row r="10433" spans="22:22" x14ac:dyDescent="0.35">
      <c r="V10433" s="5" t="str">
        <f t="shared" si="162"/>
        <v/>
      </c>
    </row>
    <row r="10434" spans="22:22" x14ac:dyDescent="0.35">
      <c r="V10434" s="5" t="str">
        <f t="shared" ref="V10434:V10497" si="163">TRIM(CLEAN(SUBSTITUTE(A10434,CHAR(160)," ")))</f>
        <v/>
      </c>
    </row>
    <row r="10435" spans="22:22" x14ac:dyDescent="0.35">
      <c r="V10435" s="5" t="str">
        <f t="shared" si="163"/>
        <v/>
      </c>
    </row>
    <row r="10436" spans="22:22" x14ac:dyDescent="0.35">
      <c r="V10436" s="5" t="str">
        <f t="shared" si="163"/>
        <v/>
      </c>
    </row>
    <row r="10437" spans="22:22" x14ac:dyDescent="0.35">
      <c r="V10437" s="5" t="str">
        <f t="shared" si="163"/>
        <v/>
      </c>
    </row>
    <row r="10438" spans="22:22" x14ac:dyDescent="0.35">
      <c r="V10438" s="5" t="str">
        <f t="shared" si="163"/>
        <v/>
      </c>
    </row>
    <row r="10439" spans="22:22" x14ac:dyDescent="0.35">
      <c r="V10439" s="5" t="str">
        <f t="shared" si="163"/>
        <v/>
      </c>
    </row>
    <row r="10440" spans="22:22" x14ac:dyDescent="0.35">
      <c r="V10440" s="5" t="str">
        <f t="shared" si="163"/>
        <v/>
      </c>
    </row>
    <row r="10441" spans="22:22" x14ac:dyDescent="0.35">
      <c r="V10441" s="5" t="str">
        <f t="shared" si="163"/>
        <v/>
      </c>
    </row>
    <row r="10442" spans="22:22" x14ac:dyDescent="0.35">
      <c r="V10442" s="5" t="str">
        <f t="shared" si="163"/>
        <v/>
      </c>
    </row>
    <row r="10443" spans="22:22" x14ac:dyDescent="0.35">
      <c r="V10443" s="5" t="str">
        <f t="shared" si="163"/>
        <v/>
      </c>
    </row>
    <row r="10444" spans="22:22" x14ac:dyDescent="0.35">
      <c r="V10444" s="5" t="str">
        <f t="shared" si="163"/>
        <v/>
      </c>
    </row>
    <row r="10445" spans="22:22" x14ac:dyDescent="0.35">
      <c r="V10445" s="5" t="str">
        <f t="shared" si="163"/>
        <v/>
      </c>
    </row>
    <row r="10446" spans="22:22" x14ac:dyDescent="0.35">
      <c r="V10446" s="5" t="str">
        <f t="shared" si="163"/>
        <v/>
      </c>
    </row>
    <row r="10447" spans="22:22" x14ac:dyDescent="0.35">
      <c r="V10447" s="5" t="str">
        <f t="shared" si="163"/>
        <v/>
      </c>
    </row>
    <row r="10448" spans="22:22" x14ac:dyDescent="0.35">
      <c r="V10448" s="5" t="str">
        <f t="shared" si="163"/>
        <v/>
      </c>
    </row>
    <row r="10449" spans="22:22" x14ac:dyDescent="0.35">
      <c r="V10449" s="5" t="str">
        <f t="shared" si="163"/>
        <v/>
      </c>
    </row>
    <row r="10450" spans="22:22" x14ac:dyDescent="0.35">
      <c r="V10450" s="5" t="str">
        <f t="shared" si="163"/>
        <v/>
      </c>
    </row>
    <row r="10451" spans="22:22" x14ac:dyDescent="0.35">
      <c r="V10451" s="5" t="str">
        <f t="shared" si="163"/>
        <v/>
      </c>
    </row>
    <row r="10452" spans="22:22" x14ac:dyDescent="0.35">
      <c r="V10452" s="5" t="str">
        <f t="shared" si="163"/>
        <v/>
      </c>
    </row>
    <row r="10453" spans="22:22" x14ac:dyDescent="0.35">
      <c r="V10453" s="5" t="str">
        <f t="shared" si="163"/>
        <v/>
      </c>
    </row>
    <row r="10454" spans="22:22" x14ac:dyDescent="0.35">
      <c r="V10454" s="5" t="str">
        <f t="shared" si="163"/>
        <v/>
      </c>
    </row>
    <row r="10455" spans="22:22" x14ac:dyDescent="0.35">
      <c r="V10455" s="5" t="str">
        <f t="shared" si="163"/>
        <v/>
      </c>
    </row>
    <row r="10456" spans="22:22" x14ac:dyDescent="0.35">
      <c r="V10456" s="5" t="str">
        <f t="shared" si="163"/>
        <v/>
      </c>
    </row>
    <row r="10457" spans="22:22" x14ac:dyDescent="0.35">
      <c r="V10457" s="5" t="str">
        <f t="shared" si="163"/>
        <v/>
      </c>
    </row>
    <row r="10458" spans="22:22" x14ac:dyDescent="0.35">
      <c r="V10458" s="5" t="str">
        <f t="shared" si="163"/>
        <v/>
      </c>
    </row>
    <row r="10459" spans="22:22" x14ac:dyDescent="0.35">
      <c r="V10459" s="5" t="str">
        <f t="shared" si="163"/>
        <v/>
      </c>
    </row>
    <row r="10460" spans="22:22" x14ac:dyDescent="0.35">
      <c r="V10460" s="5" t="str">
        <f t="shared" si="163"/>
        <v/>
      </c>
    </row>
    <row r="10461" spans="22:22" x14ac:dyDescent="0.35">
      <c r="V10461" s="5" t="str">
        <f t="shared" si="163"/>
        <v/>
      </c>
    </row>
    <row r="10462" spans="22:22" x14ac:dyDescent="0.35">
      <c r="V10462" s="5" t="str">
        <f t="shared" si="163"/>
        <v/>
      </c>
    </row>
    <row r="10463" spans="22:22" x14ac:dyDescent="0.35">
      <c r="V10463" s="5" t="str">
        <f t="shared" si="163"/>
        <v/>
      </c>
    </row>
    <row r="10464" spans="22:22" x14ac:dyDescent="0.35">
      <c r="V10464" s="5" t="str">
        <f t="shared" si="163"/>
        <v/>
      </c>
    </row>
    <row r="10465" spans="22:22" x14ac:dyDescent="0.35">
      <c r="V10465" s="5" t="str">
        <f t="shared" si="163"/>
        <v/>
      </c>
    </row>
    <row r="10466" spans="22:22" x14ac:dyDescent="0.35">
      <c r="V10466" s="5" t="str">
        <f t="shared" si="163"/>
        <v/>
      </c>
    </row>
    <row r="10467" spans="22:22" x14ac:dyDescent="0.35">
      <c r="V10467" s="5" t="str">
        <f t="shared" si="163"/>
        <v/>
      </c>
    </row>
    <row r="10468" spans="22:22" x14ac:dyDescent="0.35">
      <c r="V10468" s="5" t="str">
        <f t="shared" si="163"/>
        <v/>
      </c>
    </row>
    <row r="10469" spans="22:22" x14ac:dyDescent="0.35">
      <c r="V10469" s="5" t="str">
        <f t="shared" si="163"/>
        <v/>
      </c>
    </row>
    <row r="10470" spans="22:22" x14ac:dyDescent="0.35">
      <c r="V10470" s="5" t="str">
        <f t="shared" si="163"/>
        <v/>
      </c>
    </row>
    <row r="10471" spans="22:22" x14ac:dyDescent="0.35">
      <c r="V10471" s="5" t="str">
        <f t="shared" si="163"/>
        <v/>
      </c>
    </row>
    <row r="10472" spans="22:22" x14ac:dyDescent="0.35">
      <c r="V10472" s="5" t="str">
        <f t="shared" si="163"/>
        <v/>
      </c>
    </row>
    <row r="10473" spans="22:22" x14ac:dyDescent="0.35">
      <c r="V10473" s="5" t="str">
        <f t="shared" si="163"/>
        <v/>
      </c>
    </row>
    <row r="10474" spans="22:22" x14ac:dyDescent="0.35">
      <c r="V10474" s="5" t="str">
        <f t="shared" si="163"/>
        <v/>
      </c>
    </row>
    <row r="10475" spans="22:22" x14ac:dyDescent="0.35">
      <c r="V10475" s="5" t="str">
        <f t="shared" si="163"/>
        <v/>
      </c>
    </row>
    <row r="10476" spans="22:22" x14ac:dyDescent="0.35">
      <c r="V10476" s="5" t="str">
        <f t="shared" si="163"/>
        <v/>
      </c>
    </row>
    <row r="10477" spans="22:22" x14ac:dyDescent="0.35">
      <c r="V10477" s="5" t="str">
        <f t="shared" si="163"/>
        <v/>
      </c>
    </row>
    <row r="10478" spans="22:22" x14ac:dyDescent="0.35">
      <c r="V10478" s="5" t="str">
        <f t="shared" si="163"/>
        <v/>
      </c>
    </row>
    <row r="10479" spans="22:22" x14ac:dyDescent="0.35">
      <c r="V10479" s="5" t="str">
        <f t="shared" si="163"/>
        <v/>
      </c>
    </row>
    <row r="10480" spans="22:22" x14ac:dyDescent="0.35">
      <c r="V10480" s="5" t="str">
        <f t="shared" si="163"/>
        <v/>
      </c>
    </row>
    <row r="10481" spans="22:22" x14ac:dyDescent="0.35">
      <c r="V10481" s="5" t="str">
        <f t="shared" si="163"/>
        <v/>
      </c>
    </row>
    <row r="10482" spans="22:22" x14ac:dyDescent="0.35">
      <c r="V10482" s="5" t="str">
        <f t="shared" si="163"/>
        <v/>
      </c>
    </row>
    <row r="10483" spans="22:22" x14ac:dyDescent="0.35">
      <c r="V10483" s="5" t="str">
        <f t="shared" si="163"/>
        <v/>
      </c>
    </row>
    <row r="10484" spans="22:22" x14ac:dyDescent="0.35">
      <c r="V10484" s="5" t="str">
        <f t="shared" si="163"/>
        <v/>
      </c>
    </row>
    <row r="10485" spans="22:22" x14ac:dyDescent="0.35">
      <c r="V10485" s="5" t="str">
        <f t="shared" si="163"/>
        <v/>
      </c>
    </row>
    <row r="10486" spans="22:22" x14ac:dyDescent="0.35">
      <c r="V10486" s="5" t="str">
        <f t="shared" si="163"/>
        <v/>
      </c>
    </row>
    <row r="10487" spans="22:22" x14ac:dyDescent="0.35">
      <c r="V10487" s="5" t="str">
        <f t="shared" si="163"/>
        <v/>
      </c>
    </row>
    <row r="10488" spans="22:22" x14ac:dyDescent="0.35">
      <c r="V10488" s="5" t="str">
        <f t="shared" si="163"/>
        <v/>
      </c>
    </row>
    <row r="10489" spans="22:22" x14ac:dyDescent="0.35">
      <c r="V10489" s="5" t="str">
        <f t="shared" si="163"/>
        <v/>
      </c>
    </row>
    <row r="10490" spans="22:22" x14ac:dyDescent="0.35">
      <c r="V10490" s="5" t="str">
        <f t="shared" si="163"/>
        <v/>
      </c>
    </row>
    <row r="10491" spans="22:22" x14ac:dyDescent="0.35">
      <c r="V10491" s="5" t="str">
        <f t="shared" si="163"/>
        <v/>
      </c>
    </row>
    <row r="10492" spans="22:22" x14ac:dyDescent="0.35">
      <c r="V10492" s="5" t="str">
        <f t="shared" si="163"/>
        <v/>
      </c>
    </row>
    <row r="10493" spans="22:22" x14ac:dyDescent="0.35">
      <c r="V10493" s="5" t="str">
        <f t="shared" si="163"/>
        <v/>
      </c>
    </row>
    <row r="10494" spans="22:22" x14ac:dyDescent="0.35">
      <c r="V10494" s="5" t="str">
        <f t="shared" si="163"/>
        <v/>
      </c>
    </row>
    <row r="10495" spans="22:22" x14ac:dyDescent="0.35">
      <c r="V10495" s="5" t="str">
        <f t="shared" si="163"/>
        <v/>
      </c>
    </row>
    <row r="10496" spans="22:22" x14ac:dyDescent="0.35">
      <c r="V10496" s="5" t="str">
        <f t="shared" si="163"/>
        <v/>
      </c>
    </row>
    <row r="10497" spans="22:22" x14ac:dyDescent="0.35">
      <c r="V10497" s="5" t="str">
        <f t="shared" si="163"/>
        <v/>
      </c>
    </row>
    <row r="10498" spans="22:22" x14ac:dyDescent="0.35">
      <c r="V10498" s="5" t="str">
        <f t="shared" ref="V10498:V10561" si="164">TRIM(CLEAN(SUBSTITUTE(A10498,CHAR(160)," ")))</f>
        <v/>
      </c>
    </row>
    <row r="10499" spans="22:22" x14ac:dyDescent="0.35">
      <c r="V10499" s="5" t="str">
        <f t="shared" si="164"/>
        <v/>
      </c>
    </row>
    <row r="10500" spans="22:22" x14ac:dyDescent="0.35">
      <c r="V10500" s="5" t="str">
        <f t="shared" si="164"/>
        <v/>
      </c>
    </row>
    <row r="10501" spans="22:22" x14ac:dyDescent="0.35">
      <c r="V10501" s="5" t="str">
        <f t="shared" si="164"/>
        <v/>
      </c>
    </row>
    <row r="10502" spans="22:22" x14ac:dyDescent="0.35">
      <c r="V10502" s="5" t="str">
        <f t="shared" si="164"/>
        <v/>
      </c>
    </row>
    <row r="10503" spans="22:22" x14ac:dyDescent="0.35">
      <c r="V10503" s="5" t="str">
        <f t="shared" si="164"/>
        <v/>
      </c>
    </row>
    <row r="10504" spans="22:22" x14ac:dyDescent="0.35">
      <c r="V10504" s="5" t="str">
        <f t="shared" si="164"/>
        <v/>
      </c>
    </row>
    <row r="10505" spans="22:22" x14ac:dyDescent="0.35">
      <c r="V10505" s="5" t="str">
        <f t="shared" si="164"/>
        <v/>
      </c>
    </row>
    <row r="10506" spans="22:22" x14ac:dyDescent="0.35">
      <c r="V10506" s="5" t="str">
        <f t="shared" si="164"/>
        <v/>
      </c>
    </row>
    <row r="10507" spans="22:22" x14ac:dyDescent="0.35">
      <c r="V10507" s="5" t="str">
        <f t="shared" si="164"/>
        <v/>
      </c>
    </row>
    <row r="10508" spans="22:22" x14ac:dyDescent="0.35">
      <c r="V10508" s="5" t="str">
        <f t="shared" si="164"/>
        <v/>
      </c>
    </row>
    <row r="10509" spans="22:22" x14ac:dyDescent="0.35">
      <c r="V10509" s="5" t="str">
        <f t="shared" si="164"/>
        <v/>
      </c>
    </row>
    <row r="10510" spans="22:22" x14ac:dyDescent="0.35">
      <c r="V10510" s="5" t="str">
        <f t="shared" si="164"/>
        <v/>
      </c>
    </row>
    <row r="10511" spans="22:22" x14ac:dyDescent="0.35">
      <c r="V10511" s="5" t="str">
        <f t="shared" si="164"/>
        <v/>
      </c>
    </row>
    <row r="10512" spans="22:22" x14ac:dyDescent="0.35">
      <c r="V10512" s="5" t="str">
        <f t="shared" si="164"/>
        <v/>
      </c>
    </row>
    <row r="10513" spans="22:22" x14ac:dyDescent="0.35">
      <c r="V10513" s="5" t="str">
        <f t="shared" si="164"/>
        <v/>
      </c>
    </row>
    <row r="10514" spans="22:22" x14ac:dyDescent="0.35">
      <c r="V10514" s="5" t="str">
        <f t="shared" si="164"/>
        <v/>
      </c>
    </row>
    <row r="10515" spans="22:22" x14ac:dyDescent="0.35">
      <c r="V10515" s="5" t="str">
        <f t="shared" si="164"/>
        <v/>
      </c>
    </row>
    <row r="10516" spans="22:22" x14ac:dyDescent="0.35">
      <c r="V10516" s="5" t="str">
        <f t="shared" si="164"/>
        <v/>
      </c>
    </row>
    <row r="10517" spans="22:22" x14ac:dyDescent="0.35">
      <c r="V10517" s="5" t="str">
        <f t="shared" si="164"/>
        <v/>
      </c>
    </row>
    <row r="10518" spans="22:22" x14ac:dyDescent="0.35">
      <c r="V10518" s="5" t="str">
        <f t="shared" si="164"/>
        <v/>
      </c>
    </row>
    <row r="10519" spans="22:22" x14ac:dyDescent="0.35">
      <c r="V10519" s="5" t="str">
        <f t="shared" si="164"/>
        <v/>
      </c>
    </row>
    <row r="10520" spans="22:22" x14ac:dyDescent="0.35">
      <c r="V10520" s="5" t="str">
        <f t="shared" si="164"/>
        <v/>
      </c>
    </row>
    <row r="10521" spans="22:22" x14ac:dyDescent="0.35">
      <c r="V10521" s="5" t="str">
        <f t="shared" si="164"/>
        <v/>
      </c>
    </row>
    <row r="10522" spans="22:22" x14ac:dyDescent="0.35">
      <c r="V10522" s="5" t="str">
        <f t="shared" si="164"/>
        <v/>
      </c>
    </row>
    <row r="10523" spans="22:22" x14ac:dyDescent="0.35">
      <c r="V10523" s="5" t="str">
        <f t="shared" si="164"/>
        <v/>
      </c>
    </row>
    <row r="10524" spans="22:22" x14ac:dyDescent="0.35">
      <c r="V10524" s="5" t="str">
        <f t="shared" si="164"/>
        <v/>
      </c>
    </row>
    <row r="10525" spans="22:22" x14ac:dyDescent="0.35">
      <c r="V10525" s="5" t="str">
        <f t="shared" si="164"/>
        <v/>
      </c>
    </row>
    <row r="10526" spans="22:22" x14ac:dyDescent="0.35">
      <c r="V10526" s="5" t="str">
        <f t="shared" si="164"/>
        <v/>
      </c>
    </row>
    <row r="10527" spans="22:22" x14ac:dyDescent="0.35">
      <c r="V10527" s="5" t="str">
        <f t="shared" si="164"/>
        <v/>
      </c>
    </row>
    <row r="10528" spans="22:22" x14ac:dyDescent="0.35">
      <c r="V10528" s="5" t="str">
        <f t="shared" si="164"/>
        <v/>
      </c>
    </row>
    <row r="10529" spans="22:22" x14ac:dyDescent="0.35">
      <c r="V10529" s="5" t="str">
        <f t="shared" si="164"/>
        <v/>
      </c>
    </row>
    <row r="10530" spans="22:22" x14ac:dyDescent="0.35">
      <c r="V10530" s="5" t="str">
        <f t="shared" si="164"/>
        <v/>
      </c>
    </row>
    <row r="10531" spans="22:22" x14ac:dyDescent="0.35">
      <c r="V10531" s="5" t="str">
        <f t="shared" si="164"/>
        <v/>
      </c>
    </row>
    <row r="10532" spans="22:22" x14ac:dyDescent="0.35">
      <c r="V10532" s="5" t="str">
        <f t="shared" si="164"/>
        <v/>
      </c>
    </row>
    <row r="10533" spans="22:22" x14ac:dyDescent="0.35">
      <c r="V10533" s="5" t="str">
        <f t="shared" si="164"/>
        <v/>
      </c>
    </row>
    <row r="10534" spans="22:22" x14ac:dyDescent="0.35">
      <c r="V10534" s="5" t="str">
        <f t="shared" si="164"/>
        <v/>
      </c>
    </row>
    <row r="10535" spans="22:22" x14ac:dyDescent="0.35">
      <c r="V10535" s="5" t="str">
        <f t="shared" si="164"/>
        <v/>
      </c>
    </row>
    <row r="10536" spans="22:22" x14ac:dyDescent="0.35">
      <c r="V10536" s="5" t="str">
        <f t="shared" si="164"/>
        <v/>
      </c>
    </row>
    <row r="10537" spans="22:22" x14ac:dyDescent="0.35">
      <c r="V10537" s="5" t="str">
        <f t="shared" si="164"/>
        <v/>
      </c>
    </row>
    <row r="10538" spans="22:22" x14ac:dyDescent="0.35">
      <c r="V10538" s="5" t="str">
        <f t="shared" si="164"/>
        <v/>
      </c>
    </row>
    <row r="10539" spans="22:22" x14ac:dyDescent="0.35">
      <c r="V10539" s="5" t="str">
        <f t="shared" si="164"/>
        <v/>
      </c>
    </row>
    <row r="10540" spans="22:22" x14ac:dyDescent="0.35">
      <c r="V10540" s="5" t="str">
        <f t="shared" si="164"/>
        <v/>
      </c>
    </row>
    <row r="10541" spans="22:22" x14ac:dyDescent="0.35">
      <c r="V10541" s="5" t="str">
        <f t="shared" si="164"/>
        <v/>
      </c>
    </row>
    <row r="10542" spans="22:22" x14ac:dyDescent="0.35">
      <c r="V10542" s="5" t="str">
        <f t="shared" si="164"/>
        <v/>
      </c>
    </row>
    <row r="10543" spans="22:22" x14ac:dyDescent="0.35">
      <c r="V10543" s="5" t="str">
        <f t="shared" si="164"/>
        <v/>
      </c>
    </row>
    <row r="10544" spans="22:22" x14ac:dyDescent="0.35">
      <c r="V10544" s="5" t="str">
        <f t="shared" si="164"/>
        <v/>
      </c>
    </row>
    <row r="10545" spans="22:22" x14ac:dyDescent="0.35">
      <c r="V10545" s="5" t="str">
        <f t="shared" si="164"/>
        <v/>
      </c>
    </row>
    <row r="10546" spans="22:22" x14ac:dyDescent="0.35">
      <c r="V10546" s="5" t="str">
        <f t="shared" si="164"/>
        <v/>
      </c>
    </row>
    <row r="10547" spans="22:22" x14ac:dyDescent="0.35">
      <c r="V10547" s="5" t="str">
        <f t="shared" si="164"/>
        <v/>
      </c>
    </row>
    <row r="10548" spans="22:22" x14ac:dyDescent="0.35">
      <c r="V10548" s="5" t="str">
        <f t="shared" si="164"/>
        <v/>
      </c>
    </row>
    <row r="10549" spans="22:22" x14ac:dyDescent="0.35">
      <c r="V10549" s="5" t="str">
        <f t="shared" si="164"/>
        <v/>
      </c>
    </row>
    <row r="10550" spans="22:22" x14ac:dyDescent="0.35">
      <c r="V10550" s="5" t="str">
        <f t="shared" si="164"/>
        <v/>
      </c>
    </row>
    <row r="10551" spans="22:22" x14ac:dyDescent="0.35">
      <c r="V10551" s="5" t="str">
        <f t="shared" si="164"/>
        <v/>
      </c>
    </row>
    <row r="10552" spans="22:22" x14ac:dyDescent="0.35">
      <c r="V10552" s="5" t="str">
        <f t="shared" si="164"/>
        <v/>
      </c>
    </row>
    <row r="10553" spans="22:22" x14ac:dyDescent="0.35">
      <c r="V10553" s="5" t="str">
        <f t="shared" si="164"/>
        <v/>
      </c>
    </row>
    <row r="10554" spans="22:22" x14ac:dyDescent="0.35">
      <c r="V10554" s="5" t="str">
        <f t="shared" si="164"/>
        <v/>
      </c>
    </row>
    <row r="10555" spans="22:22" x14ac:dyDescent="0.35">
      <c r="V10555" s="5" t="str">
        <f t="shared" si="164"/>
        <v/>
      </c>
    </row>
    <row r="10556" spans="22:22" x14ac:dyDescent="0.35">
      <c r="V10556" s="5" t="str">
        <f t="shared" si="164"/>
        <v/>
      </c>
    </row>
    <row r="10557" spans="22:22" x14ac:dyDescent="0.35">
      <c r="V10557" s="5" t="str">
        <f t="shared" si="164"/>
        <v/>
      </c>
    </row>
    <row r="10558" spans="22:22" x14ac:dyDescent="0.35">
      <c r="V10558" s="5" t="str">
        <f t="shared" si="164"/>
        <v/>
      </c>
    </row>
    <row r="10559" spans="22:22" x14ac:dyDescent="0.35">
      <c r="V10559" s="5" t="str">
        <f t="shared" si="164"/>
        <v/>
      </c>
    </row>
    <row r="10560" spans="22:22" x14ac:dyDescent="0.35">
      <c r="V10560" s="5" t="str">
        <f t="shared" si="164"/>
        <v/>
      </c>
    </row>
    <row r="10561" spans="22:22" x14ac:dyDescent="0.35">
      <c r="V10561" s="5" t="str">
        <f t="shared" si="164"/>
        <v/>
      </c>
    </row>
    <row r="10562" spans="22:22" x14ac:dyDescent="0.35">
      <c r="V10562" s="5" t="str">
        <f t="shared" ref="V10562:V10625" si="165">TRIM(CLEAN(SUBSTITUTE(A10562,CHAR(160)," ")))</f>
        <v/>
      </c>
    </row>
    <row r="10563" spans="22:22" x14ac:dyDescent="0.35">
      <c r="V10563" s="5" t="str">
        <f t="shared" si="165"/>
        <v/>
      </c>
    </row>
    <row r="10564" spans="22:22" x14ac:dyDescent="0.35">
      <c r="V10564" s="5" t="str">
        <f t="shared" si="165"/>
        <v/>
      </c>
    </row>
    <row r="10565" spans="22:22" x14ac:dyDescent="0.35">
      <c r="V10565" s="5" t="str">
        <f t="shared" si="165"/>
        <v/>
      </c>
    </row>
    <row r="10566" spans="22:22" x14ac:dyDescent="0.35">
      <c r="V10566" s="5" t="str">
        <f t="shared" si="165"/>
        <v/>
      </c>
    </row>
    <row r="10567" spans="22:22" x14ac:dyDescent="0.35">
      <c r="V10567" s="5" t="str">
        <f t="shared" si="165"/>
        <v/>
      </c>
    </row>
    <row r="10568" spans="22:22" x14ac:dyDescent="0.35">
      <c r="V10568" s="5" t="str">
        <f t="shared" si="165"/>
        <v/>
      </c>
    </row>
    <row r="10569" spans="22:22" x14ac:dyDescent="0.35">
      <c r="V10569" s="5" t="str">
        <f t="shared" si="165"/>
        <v/>
      </c>
    </row>
    <row r="10570" spans="22:22" x14ac:dyDescent="0.35">
      <c r="V10570" s="5" t="str">
        <f t="shared" si="165"/>
        <v/>
      </c>
    </row>
    <row r="10571" spans="22:22" x14ac:dyDescent="0.35">
      <c r="V10571" s="5" t="str">
        <f t="shared" si="165"/>
        <v/>
      </c>
    </row>
    <row r="10572" spans="22:22" x14ac:dyDescent="0.35">
      <c r="V10572" s="5" t="str">
        <f t="shared" si="165"/>
        <v/>
      </c>
    </row>
    <row r="10573" spans="22:22" x14ac:dyDescent="0.35">
      <c r="V10573" s="5" t="str">
        <f t="shared" si="165"/>
        <v/>
      </c>
    </row>
    <row r="10574" spans="22:22" x14ac:dyDescent="0.35">
      <c r="V10574" s="5" t="str">
        <f t="shared" si="165"/>
        <v/>
      </c>
    </row>
    <row r="10575" spans="22:22" x14ac:dyDescent="0.35">
      <c r="V10575" s="5" t="str">
        <f t="shared" si="165"/>
        <v/>
      </c>
    </row>
    <row r="10576" spans="22:22" x14ac:dyDescent="0.35">
      <c r="V10576" s="5" t="str">
        <f t="shared" si="165"/>
        <v/>
      </c>
    </row>
    <row r="10577" spans="22:22" x14ac:dyDescent="0.35">
      <c r="V10577" s="5" t="str">
        <f t="shared" si="165"/>
        <v/>
      </c>
    </row>
    <row r="10578" spans="22:22" x14ac:dyDescent="0.35">
      <c r="V10578" s="5" t="str">
        <f t="shared" si="165"/>
        <v/>
      </c>
    </row>
    <row r="10579" spans="22:22" x14ac:dyDescent="0.35">
      <c r="V10579" s="5" t="str">
        <f t="shared" si="165"/>
        <v/>
      </c>
    </row>
    <row r="10580" spans="22:22" x14ac:dyDescent="0.35">
      <c r="V10580" s="5" t="str">
        <f t="shared" si="165"/>
        <v/>
      </c>
    </row>
    <row r="10581" spans="22:22" x14ac:dyDescent="0.35">
      <c r="V10581" s="5" t="str">
        <f t="shared" si="165"/>
        <v/>
      </c>
    </row>
    <row r="10582" spans="22:22" x14ac:dyDescent="0.35">
      <c r="V10582" s="5" t="str">
        <f t="shared" si="165"/>
        <v/>
      </c>
    </row>
    <row r="10583" spans="22:22" x14ac:dyDescent="0.35">
      <c r="V10583" s="5" t="str">
        <f t="shared" si="165"/>
        <v/>
      </c>
    </row>
    <row r="10584" spans="22:22" x14ac:dyDescent="0.35">
      <c r="V10584" s="5" t="str">
        <f t="shared" si="165"/>
        <v/>
      </c>
    </row>
    <row r="10585" spans="22:22" x14ac:dyDescent="0.35">
      <c r="V10585" s="5" t="str">
        <f t="shared" si="165"/>
        <v/>
      </c>
    </row>
    <row r="10586" spans="22:22" x14ac:dyDescent="0.35">
      <c r="V10586" s="5" t="str">
        <f t="shared" si="165"/>
        <v/>
      </c>
    </row>
    <row r="10587" spans="22:22" x14ac:dyDescent="0.35">
      <c r="V10587" s="5" t="str">
        <f t="shared" si="165"/>
        <v/>
      </c>
    </row>
    <row r="10588" spans="22:22" x14ac:dyDescent="0.35">
      <c r="V10588" s="5" t="str">
        <f t="shared" si="165"/>
        <v/>
      </c>
    </row>
    <row r="10589" spans="22:22" x14ac:dyDescent="0.35">
      <c r="V10589" s="5" t="str">
        <f t="shared" si="165"/>
        <v/>
      </c>
    </row>
    <row r="10590" spans="22:22" x14ac:dyDescent="0.35">
      <c r="V10590" s="5" t="str">
        <f t="shared" si="165"/>
        <v/>
      </c>
    </row>
    <row r="10591" spans="22:22" x14ac:dyDescent="0.35">
      <c r="V10591" s="5" t="str">
        <f t="shared" si="165"/>
        <v/>
      </c>
    </row>
    <row r="10592" spans="22:22" x14ac:dyDescent="0.35">
      <c r="V10592" s="5" t="str">
        <f t="shared" si="165"/>
        <v/>
      </c>
    </row>
    <row r="10593" spans="22:22" x14ac:dyDescent="0.35">
      <c r="V10593" s="5" t="str">
        <f t="shared" si="165"/>
        <v/>
      </c>
    </row>
    <row r="10594" spans="22:22" x14ac:dyDescent="0.35">
      <c r="V10594" s="5" t="str">
        <f t="shared" si="165"/>
        <v/>
      </c>
    </row>
    <row r="10595" spans="22:22" x14ac:dyDescent="0.35">
      <c r="V10595" s="5" t="str">
        <f t="shared" si="165"/>
        <v/>
      </c>
    </row>
    <row r="10596" spans="22:22" x14ac:dyDescent="0.35">
      <c r="V10596" s="5" t="str">
        <f t="shared" si="165"/>
        <v/>
      </c>
    </row>
    <row r="10597" spans="22:22" x14ac:dyDescent="0.35">
      <c r="V10597" s="5" t="str">
        <f t="shared" si="165"/>
        <v/>
      </c>
    </row>
    <row r="10598" spans="22:22" x14ac:dyDescent="0.35">
      <c r="V10598" s="5" t="str">
        <f t="shared" si="165"/>
        <v/>
      </c>
    </row>
    <row r="10599" spans="22:22" x14ac:dyDescent="0.35">
      <c r="V10599" s="5" t="str">
        <f t="shared" si="165"/>
        <v/>
      </c>
    </row>
    <row r="10600" spans="22:22" x14ac:dyDescent="0.35">
      <c r="V10600" s="5" t="str">
        <f t="shared" si="165"/>
        <v/>
      </c>
    </row>
    <row r="10601" spans="22:22" x14ac:dyDescent="0.35">
      <c r="V10601" s="5" t="str">
        <f t="shared" si="165"/>
        <v/>
      </c>
    </row>
    <row r="10602" spans="22:22" x14ac:dyDescent="0.35">
      <c r="V10602" s="5" t="str">
        <f t="shared" si="165"/>
        <v/>
      </c>
    </row>
    <row r="10603" spans="22:22" x14ac:dyDescent="0.35">
      <c r="V10603" s="5" t="str">
        <f t="shared" si="165"/>
        <v/>
      </c>
    </row>
    <row r="10604" spans="22:22" x14ac:dyDescent="0.35">
      <c r="V10604" s="5" t="str">
        <f t="shared" si="165"/>
        <v/>
      </c>
    </row>
    <row r="10605" spans="22:22" x14ac:dyDescent="0.35">
      <c r="V10605" s="5" t="str">
        <f t="shared" si="165"/>
        <v/>
      </c>
    </row>
    <row r="10606" spans="22:22" x14ac:dyDescent="0.35">
      <c r="V10606" s="5" t="str">
        <f t="shared" si="165"/>
        <v/>
      </c>
    </row>
    <row r="10607" spans="22:22" x14ac:dyDescent="0.35">
      <c r="V10607" s="5" t="str">
        <f t="shared" si="165"/>
        <v/>
      </c>
    </row>
    <row r="10608" spans="22:22" x14ac:dyDescent="0.35">
      <c r="V10608" s="5" t="str">
        <f t="shared" si="165"/>
        <v/>
      </c>
    </row>
    <row r="10609" spans="22:22" x14ac:dyDescent="0.35">
      <c r="V10609" s="5" t="str">
        <f t="shared" si="165"/>
        <v/>
      </c>
    </row>
    <row r="10610" spans="22:22" x14ac:dyDescent="0.35">
      <c r="V10610" s="5" t="str">
        <f t="shared" si="165"/>
        <v/>
      </c>
    </row>
    <row r="10611" spans="22:22" x14ac:dyDescent="0.35">
      <c r="V10611" s="5" t="str">
        <f t="shared" si="165"/>
        <v/>
      </c>
    </row>
    <row r="10612" spans="22:22" x14ac:dyDescent="0.35">
      <c r="V10612" s="5" t="str">
        <f t="shared" si="165"/>
        <v/>
      </c>
    </row>
    <row r="10613" spans="22:22" x14ac:dyDescent="0.35">
      <c r="V10613" s="5" t="str">
        <f t="shared" si="165"/>
        <v/>
      </c>
    </row>
    <row r="10614" spans="22:22" x14ac:dyDescent="0.35">
      <c r="V10614" s="5" t="str">
        <f t="shared" si="165"/>
        <v/>
      </c>
    </row>
    <row r="10615" spans="22:22" x14ac:dyDescent="0.35">
      <c r="V10615" s="5" t="str">
        <f t="shared" si="165"/>
        <v/>
      </c>
    </row>
    <row r="10616" spans="22:22" x14ac:dyDescent="0.35">
      <c r="V10616" s="5" t="str">
        <f t="shared" si="165"/>
        <v/>
      </c>
    </row>
    <row r="10617" spans="22:22" x14ac:dyDescent="0.35">
      <c r="V10617" s="5" t="str">
        <f t="shared" si="165"/>
        <v/>
      </c>
    </row>
    <row r="10618" spans="22:22" x14ac:dyDescent="0.35">
      <c r="V10618" s="5" t="str">
        <f t="shared" si="165"/>
        <v/>
      </c>
    </row>
    <row r="10619" spans="22:22" x14ac:dyDescent="0.35">
      <c r="V10619" s="5" t="str">
        <f t="shared" si="165"/>
        <v/>
      </c>
    </row>
    <row r="10620" spans="22:22" x14ac:dyDescent="0.35">
      <c r="V10620" s="5" t="str">
        <f t="shared" si="165"/>
        <v/>
      </c>
    </row>
    <row r="10621" spans="22:22" x14ac:dyDescent="0.35">
      <c r="V10621" s="5" t="str">
        <f t="shared" si="165"/>
        <v/>
      </c>
    </row>
    <row r="10622" spans="22:22" x14ac:dyDescent="0.35">
      <c r="V10622" s="5" t="str">
        <f t="shared" si="165"/>
        <v/>
      </c>
    </row>
    <row r="10623" spans="22:22" x14ac:dyDescent="0.35">
      <c r="V10623" s="5" t="str">
        <f t="shared" si="165"/>
        <v/>
      </c>
    </row>
    <row r="10624" spans="22:22" x14ac:dyDescent="0.35">
      <c r="V10624" s="5" t="str">
        <f t="shared" si="165"/>
        <v/>
      </c>
    </row>
    <row r="10625" spans="22:22" x14ac:dyDescent="0.35">
      <c r="V10625" s="5" t="str">
        <f t="shared" si="165"/>
        <v/>
      </c>
    </row>
    <row r="10626" spans="22:22" x14ac:dyDescent="0.35">
      <c r="V10626" s="5" t="str">
        <f t="shared" ref="V10626:V10689" si="166">TRIM(CLEAN(SUBSTITUTE(A10626,CHAR(160)," ")))</f>
        <v/>
      </c>
    </row>
    <row r="10627" spans="22:22" x14ac:dyDescent="0.35">
      <c r="V10627" s="5" t="str">
        <f t="shared" si="166"/>
        <v/>
      </c>
    </row>
    <row r="10628" spans="22:22" x14ac:dyDescent="0.35">
      <c r="V10628" s="5" t="str">
        <f t="shared" si="166"/>
        <v/>
      </c>
    </row>
    <row r="10629" spans="22:22" x14ac:dyDescent="0.35">
      <c r="V10629" s="5" t="str">
        <f t="shared" si="166"/>
        <v/>
      </c>
    </row>
    <row r="10630" spans="22:22" x14ac:dyDescent="0.35">
      <c r="V10630" s="5" t="str">
        <f t="shared" si="166"/>
        <v/>
      </c>
    </row>
    <row r="10631" spans="22:22" x14ac:dyDescent="0.35">
      <c r="V10631" s="5" t="str">
        <f t="shared" si="166"/>
        <v/>
      </c>
    </row>
    <row r="10632" spans="22:22" x14ac:dyDescent="0.35">
      <c r="V10632" s="5" t="str">
        <f t="shared" si="166"/>
        <v/>
      </c>
    </row>
    <row r="10633" spans="22:22" x14ac:dyDescent="0.35">
      <c r="V10633" s="5" t="str">
        <f t="shared" si="166"/>
        <v/>
      </c>
    </row>
    <row r="10634" spans="22:22" x14ac:dyDescent="0.35">
      <c r="V10634" s="5" t="str">
        <f t="shared" si="166"/>
        <v/>
      </c>
    </row>
    <row r="10635" spans="22:22" x14ac:dyDescent="0.35">
      <c r="V10635" s="5" t="str">
        <f t="shared" si="166"/>
        <v/>
      </c>
    </row>
    <row r="10636" spans="22:22" x14ac:dyDescent="0.35">
      <c r="V10636" s="5" t="str">
        <f t="shared" si="166"/>
        <v/>
      </c>
    </row>
    <row r="10637" spans="22:22" x14ac:dyDescent="0.35">
      <c r="V10637" s="5" t="str">
        <f t="shared" si="166"/>
        <v/>
      </c>
    </row>
    <row r="10638" spans="22:22" x14ac:dyDescent="0.35">
      <c r="V10638" s="5" t="str">
        <f t="shared" si="166"/>
        <v/>
      </c>
    </row>
    <row r="10639" spans="22:22" x14ac:dyDescent="0.35">
      <c r="V10639" s="5" t="str">
        <f t="shared" si="166"/>
        <v/>
      </c>
    </row>
    <row r="10640" spans="22:22" x14ac:dyDescent="0.35">
      <c r="V10640" s="5" t="str">
        <f t="shared" si="166"/>
        <v/>
      </c>
    </row>
    <row r="10641" spans="22:22" x14ac:dyDescent="0.35">
      <c r="V10641" s="5" t="str">
        <f t="shared" si="166"/>
        <v/>
      </c>
    </row>
    <row r="10642" spans="22:22" x14ac:dyDescent="0.35">
      <c r="V10642" s="5" t="str">
        <f t="shared" si="166"/>
        <v/>
      </c>
    </row>
    <row r="10643" spans="22:22" x14ac:dyDescent="0.35">
      <c r="V10643" s="5" t="str">
        <f t="shared" si="166"/>
        <v/>
      </c>
    </row>
    <row r="10644" spans="22:22" x14ac:dyDescent="0.35">
      <c r="V10644" s="5" t="str">
        <f t="shared" si="166"/>
        <v/>
      </c>
    </row>
    <row r="10645" spans="22:22" x14ac:dyDescent="0.35">
      <c r="V10645" s="5" t="str">
        <f t="shared" si="166"/>
        <v/>
      </c>
    </row>
    <row r="10646" spans="22:22" x14ac:dyDescent="0.35">
      <c r="V10646" s="5" t="str">
        <f t="shared" si="166"/>
        <v/>
      </c>
    </row>
    <row r="10647" spans="22:22" x14ac:dyDescent="0.35">
      <c r="V10647" s="5" t="str">
        <f t="shared" si="166"/>
        <v/>
      </c>
    </row>
    <row r="10648" spans="22:22" x14ac:dyDescent="0.35">
      <c r="V10648" s="5" t="str">
        <f t="shared" si="166"/>
        <v/>
      </c>
    </row>
    <row r="10649" spans="22:22" x14ac:dyDescent="0.35">
      <c r="V10649" s="5" t="str">
        <f t="shared" si="166"/>
        <v/>
      </c>
    </row>
    <row r="10650" spans="22:22" x14ac:dyDescent="0.35">
      <c r="V10650" s="5" t="str">
        <f t="shared" si="166"/>
        <v/>
      </c>
    </row>
    <row r="10651" spans="22:22" x14ac:dyDescent="0.35">
      <c r="V10651" s="5" t="str">
        <f t="shared" si="166"/>
        <v/>
      </c>
    </row>
    <row r="10652" spans="22:22" x14ac:dyDescent="0.35">
      <c r="V10652" s="5" t="str">
        <f t="shared" si="166"/>
        <v/>
      </c>
    </row>
    <row r="10653" spans="22:22" x14ac:dyDescent="0.35">
      <c r="V10653" s="5" t="str">
        <f t="shared" si="166"/>
        <v/>
      </c>
    </row>
    <row r="10654" spans="22:22" x14ac:dyDescent="0.35">
      <c r="V10654" s="5" t="str">
        <f t="shared" si="166"/>
        <v/>
      </c>
    </row>
    <row r="10655" spans="22:22" x14ac:dyDescent="0.35">
      <c r="V10655" s="5" t="str">
        <f t="shared" si="166"/>
        <v/>
      </c>
    </row>
    <row r="10656" spans="22:22" x14ac:dyDescent="0.35">
      <c r="V10656" s="5" t="str">
        <f t="shared" si="166"/>
        <v/>
      </c>
    </row>
    <row r="10657" spans="22:22" x14ac:dyDescent="0.35">
      <c r="V10657" s="5" t="str">
        <f t="shared" si="166"/>
        <v/>
      </c>
    </row>
    <row r="10658" spans="22:22" x14ac:dyDescent="0.35">
      <c r="V10658" s="5" t="str">
        <f t="shared" si="166"/>
        <v/>
      </c>
    </row>
    <row r="10659" spans="22:22" x14ac:dyDescent="0.35">
      <c r="V10659" s="5" t="str">
        <f t="shared" si="166"/>
        <v/>
      </c>
    </row>
    <row r="10660" spans="22:22" x14ac:dyDescent="0.35">
      <c r="V10660" s="5" t="str">
        <f t="shared" si="166"/>
        <v/>
      </c>
    </row>
    <row r="10661" spans="22:22" x14ac:dyDescent="0.35">
      <c r="V10661" s="5" t="str">
        <f t="shared" si="166"/>
        <v/>
      </c>
    </row>
    <row r="10662" spans="22:22" x14ac:dyDescent="0.35">
      <c r="V10662" s="5" t="str">
        <f t="shared" si="166"/>
        <v/>
      </c>
    </row>
    <row r="10663" spans="22:22" x14ac:dyDescent="0.35">
      <c r="V10663" s="5" t="str">
        <f t="shared" si="166"/>
        <v/>
      </c>
    </row>
    <row r="10664" spans="22:22" x14ac:dyDescent="0.35">
      <c r="V10664" s="5" t="str">
        <f t="shared" si="166"/>
        <v/>
      </c>
    </row>
    <row r="10665" spans="22:22" x14ac:dyDescent="0.35">
      <c r="V10665" s="5" t="str">
        <f t="shared" si="166"/>
        <v/>
      </c>
    </row>
    <row r="10666" spans="22:22" x14ac:dyDescent="0.35">
      <c r="V10666" s="5" t="str">
        <f t="shared" si="166"/>
        <v/>
      </c>
    </row>
    <row r="10667" spans="22:22" x14ac:dyDescent="0.35">
      <c r="V10667" s="5" t="str">
        <f t="shared" si="166"/>
        <v/>
      </c>
    </row>
    <row r="10668" spans="22:22" x14ac:dyDescent="0.35">
      <c r="V10668" s="5" t="str">
        <f t="shared" si="166"/>
        <v/>
      </c>
    </row>
    <row r="10669" spans="22:22" x14ac:dyDescent="0.35">
      <c r="V10669" s="5" t="str">
        <f t="shared" si="166"/>
        <v/>
      </c>
    </row>
    <row r="10670" spans="22:22" x14ac:dyDescent="0.35">
      <c r="V10670" s="5" t="str">
        <f t="shared" si="166"/>
        <v/>
      </c>
    </row>
    <row r="10671" spans="22:22" x14ac:dyDescent="0.35">
      <c r="V10671" s="5" t="str">
        <f t="shared" si="166"/>
        <v/>
      </c>
    </row>
    <row r="10672" spans="22:22" x14ac:dyDescent="0.35">
      <c r="V10672" s="5" t="str">
        <f t="shared" si="166"/>
        <v/>
      </c>
    </row>
    <row r="10673" spans="22:22" x14ac:dyDescent="0.35">
      <c r="V10673" s="5" t="str">
        <f t="shared" si="166"/>
        <v/>
      </c>
    </row>
    <row r="10674" spans="22:22" x14ac:dyDescent="0.35">
      <c r="V10674" s="5" t="str">
        <f t="shared" si="166"/>
        <v/>
      </c>
    </row>
    <row r="10675" spans="22:22" x14ac:dyDescent="0.35">
      <c r="V10675" s="5" t="str">
        <f t="shared" si="166"/>
        <v/>
      </c>
    </row>
    <row r="10676" spans="22:22" x14ac:dyDescent="0.35">
      <c r="V10676" s="5" t="str">
        <f t="shared" si="166"/>
        <v/>
      </c>
    </row>
    <row r="10677" spans="22:22" x14ac:dyDescent="0.35">
      <c r="V10677" s="5" t="str">
        <f t="shared" si="166"/>
        <v/>
      </c>
    </row>
    <row r="10678" spans="22:22" x14ac:dyDescent="0.35">
      <c r="V10678" s="5" t="str">
        <f t="shared" si="166"/>
        <v/>
      </c>
    </row>
    <row r="10679" spans="22:22" x14ac:dyDescent="0.35">
      <c r="V10679" s="5" t="str">
        <f t="shared" si="166"/>
        <v/>
      </c>
    </row>
    <row r="10680" spans="22:22" x14ac:dyDescent="0.35">
      <c r="V10680" s="5" t="str">
        <f t="shared" si="166"/>
        <v/>
      </c>
    </row>
    <row r="10681" spans="22:22" x14ac:dyDescent="0.35">
      <c r="V10681" s="5" t="str">
        <f t="shared" si="166"/>
        <v/>
      </c>
    </row>
    <row r="10682" spans="22:22" x14ac:dyDescent="0.35">
      <c r="V10682" s="5" t="str">
        <f t="shared" si="166"/>
        <v/>
      </c>
    </row>
    <row r="10683" spans="22:22" x14ac:dyDescent="0.35">
      <c r="V10683" s="5" t="str">
        <f t="shared" si="166"/>
        <v/>
      </c>
    </row>
    <row r="10684" spans="22:22" x14ac:dyDescent="0.35">
      <c r="V10684" s="5" t="str">
        <f t="shared" si="166"/>
        <v/>
      </c>
    </row>
    <row r="10685" spans="22:22" x14ac:dyDescent="0.35">
      <c r="V10685" s="5" t="str">
        <f t="shared" si="166"/>
        <v/>
      </c>
    </row>
    <row r="10686" spans="22:22" x14ac:dyDescent="0.35">
      <c r="V10686" s="5" t="str">
        <f t="shared" si="166"/>
        <v/>
      </c>
    </row>
    <row r="10687" spans="22:22" x14ac:dyDescent="0.35">
      <c r="V10687" s="5" t="str">
        <f t="shared" si="166"/>
        <v/>
      </c>
    </row>
    <row r="10688" spans="22:22" x14ac:dyDescent="0.35">
      <c r="V10688" s="5" t="str">
        <f t="shared" si="166"/>
        <v/>
      </c>
    </row>
    <row r="10689" spans="22:22" x14ac:dyDescent="0.35">
      <c r="V10689" s="5" t="str">
        <f t="shared" si="166"/>
        <v/>
      </c>
    </row>
    <row r="10690" spans="22:22" x14ac:dyDescent="0.35">
      <c r="V10690" s="5" t="str">
        <f t="shared" ref="V10690:V10753" si="167">TRIM(CLEAN(SUBSTITUTE(A10690,CHAR(160)," ")))</f>
        <v/>
      </c>
    </row>
    <row r="10691" spans="22:22" x14ac:dyDescent="0.35">
      <c r="V10691" s="5" t="str">
        <f t="shared" si="167"/>
        <v/>
      </c>
    </row>
    <row r="10692" spans="22:22" x14ac:dyDescent="0.35">
      <c r="V10692" s="5" t="str">
        <f t="shared" si="167"/>
        <v/>
      </c>
    </row>
    <row r="10693" spans="22:22" x14ac:dyDescent="0.35">
      <c r="V10693" s="5" t="str">
        <f t="shared" si="167"/>
        <v/>
      </c>
    </row>
    <row r="10694" spans="22:22" x14ac:dyDescent="0.35">
      <c r="V10694" s="5" t="str">
        <f t="shared" si="167"/>
        <v/>
      </c>
    </row>
    <row r="10695" spans="22:22" x14ac:dyDescent="0.35">
      <c r="V10695" s="5" t="str">
        <f t="shared" si="167"/>
        <v/>
      </c>
    </row>
    <row r="10696" spans="22:22" x14ac:dyDescent="0.35">
      <c r="V10696" s="5" t="str">
        <f t="shared" si="167"/>
        <v/>
      </c>
    </row>
    <row r="10697" spans="22:22" x14ac:dyDescent="0.35">
      <c r="V10697" s="5" t="str">
        <f t="shared" si="167"/>
        <v/>
      </c>
    </row>
    <row r="10698" spans="22:22" x14ac:dyDescent="0.35">
      <c r="V10698" s="5" t="str">
        <f t="shared" si="167"/>
        <v/>
      </c>
    </row>
    <row r="10699" spans="22:22" x14ac:dyDescent="0.35">
      <c r="V10699" s="5" t="str">
        <f t="shared" si="167"/>
        <v/>
      </c>
    </row>
    <row r="10700" spans="22:22" x14ac:dyDescent="0.35">
      <c r="V10700" s="5" t="str">
        <f t="shared" si="167"/>
        <v/>
      </c>
    </row>
    <row r="10701" spans="22:22" x14ac:dyDescent="0.35">
      <c r="V10701" s="5" t="str">
        <f t="shared" si="167"/>
        <v/>
      </c>
    </row>
    <row r="10702" spans="22:22" x14ac:dyDescent="0.35">
      <c r="V10702" s="5" t="str">
        <f t="shared" si="167"/>
        <v/>
      </c>
    </row>
    <row r="10703" spans="22:22" x14ac:dyDescent="0.35">
      <c r="V10703" s="5" t="str">
        <f t="shared" si="167"/>
        <v/>
      </c>
    </row>
    <row r="10704" spans="22:22" x14ac:dyDescent="0.35">
      <c r="V10704" s="5" t="str">
        <f t="shared" si="167"/>
        <v/>
      </c>
    </row>
    <row r="10705" spans="22:22" x14ac:dyDescent="0.35">
      <c r="V10705" s="5" t="str">
        <f t="shared" si="167"/>
        <v/>
      </c>
    </row>
    <row r="10706" spans="22:22" x14ac:dyDescent="0.35">
      <c r="V10706" s="5" t="str">
        <f t="shared" si="167"/>
        <v/>
      </c>
    </row>
    <row r="10707" spans="22:22" x14ac:dyDescent="0.35">
      <c r="V10707" s="5" t="str">
        <f t="shared" si="167"/>
        <v/>
      </c>
    </row>
    <row r="10708" spans="22:22" x14ac:dyDescent="0.35">
      <c r="V10708" s="5" t="str">
        <f t="shared" si="167"/>
        <v/>
      </c>
    </row>
    <row r="10709" spans="22:22" x14ac:dyDescent="0.35">
      <c r="V10709" s="5" t="str">
        <f t="shared" si="167"/>
        <v/>
      </c>
    </row>
    <row r="10710" spans="22:22" x14ac:dyDescent="0.35">
      <c r="V10710" s="5" t="str">
        <f t="shared" si="167"/>
        <v/>
      </c>
    </row>
    <row r="10711" spans="22:22" x14ac:dyDescent="0.35">
      <c r="V10711" s="5" t="str">
        <f t="shared" si="167"/>
        <v/>
      </c>
    </row>
    <row r="10712" spans="22:22" x14ac:dyDescent="0.35">
      <c r="V10712" s="5" t="str">
        <f t="shared" si="167"/>
        <v/>
      </c>
    </row>
    <row r="10713" spans="22:22" x14ac:dyDescent="0.35">
      <c r="V10713" s="5" t="str">
        <f t="shared" si="167"/>
        <v/>
      </c>
    </row>
    <row r="10714" spans="22:22" x14ac:dyDescent="0.35">
      <c r="V10714" s="5" t="str">
        <f t="shared" si="167"/>
        <v/>
      </c>
    </row>
    <row r="10715" spans="22:22" x14ac:dyDescent="0.35">
      <c r="V10715" s="5" t="str">
        <f t="shared" si="167"/>
        <v/>
      </c>
    </row>
    <row r="10716" spans="22:22" x14ac:dyDescent="0.35">
      <c r="V10716" s="5" t="str">
        <f t="shared" si="167"/>
        <v/>
      </c>
    </row>
    <row r="10717" spans="22:22" x14ac:dyDescent="0.35">
      <c r="V10717" s="5" t="str">
        <f t="shared" si="167"/>
        <v/>
      </c>
    </row>
    <row r="10718" spans="22:22" x14ac:dyDescent="0.35">
      <c r="V10718" s="5" t="str">
        <f t="shared" si="167"/>
        <v/>
      </c>
    </row>
    <row r="10719" spans="22:22" x14ac:dyDescent="0.35">
      <c r="V10719" s="5" t="str">
        <f t="shared" si="167"/>
        <v/>
      </c>
    </row>
    <row r="10720" spans="22:22" x14ac:dyDescent="0.35">
      <c r="V10720" s="5" t="str">
        <f t="shared" si="167"/>
        <v/>
      </c>
    </row>
    <row r="10721" spans="22:22" x14ac:dyDescent="0.35">
      <c r="V10721" s="5" t="str">
        <f t="shared" si="167"/>
        <v/>
      </c>
    </row>
    <row r="10722" spans="22:22" x14ac:dyDescent="0.35">
      <c r="V10722" s="5" t="str">
        <f t="shared" si="167"/>
        <v/>
      </c>
    </row>
    <row r="10723" spans="22:22" x14ac:dyDescent="0.35">
      <c r="V10723" s="5" t="str">
        <f t="shared" si="167"/>
        <v/>
      </c>
    </row>
    <row r="10724" spans="22:22" x14ac:dyDescent="0.35">
      <c r="V10724" s="5" t="str">
        <f t="shared" si="167"/>
        <v/>
      </c>
    </row>
    <row r="10725" spans="22:22" x14ac:dyDescent="0.35">
      <c r="V10725" s="5" t="str">
        <f t="shared" si="167"/>
        <v/>
      </c>
    </row>
    <row r="10726" spans="22:22" x14ac:dyDescent="0.35">
      <c r="V10726" s="5" t="str">
        <f t="shared" si="167"/>
        <v/>
      </c>
    </row>
    <row r="10727" spans="22:22" x14ac:dyDescent="0.35">
      <c r="V10727" s="5" t="str">
        <f t="shared" si="167"/>
        <v/>
      </c>
    </row>
    <row r="10728" spans="22:22" x14ac:dyDescent="0.35">
      <c r="V10728" s="5" t="str">
        <f t="shared" si="167"/>
        <v/>
      </c>
    </row>
    <row r="10729" spans="22:22" x14ac:dyDescent="0.35">
      <c r="V10729" s="5" t="str">
        <f t="shared" si="167"/>
        <v/>
      </c>
    </row>
    <row r="10730" spans="22:22" x14ac:dyDescent="0.35">
      <c r="V10730" s="5" t="str">
        <f t="shared" si="167"/>
        <v/>
      </c>
    </row>
    <row r="10731" spans="22:22" x14ac:dyDescent="0.35">
      <c r="V10731" s="5" t="str">
        <f t="shared" si="167"/>
        <v/>
      </c>
    </row>
    <row r="10732" spans="22:22" x14ac:dyDescent="0.35">
      <c r="V10732" s="5" t="str">
        <f t="shared" si="167"/>
        <v/>
      </c>
    </row>
    <row r="10733" spans="22:22" x14ac:dyDescent="0.35">
      <c r="V10733" s="5" t="str">
        <f t="shared" si="167"/>
        <v/>
      </c>
    </row>
    <row r="10734" spans="22:22" x14ac:dyDescent="0.35">
      <c r="V10734" s="5" t="str">
        <f t="shared" si="167"/>
        <v/>
      </c>
    </row>
    <row r="10735" spans="22:22" x14ac:dyDescent="0.35">
      <c r="V10735" s="5" t="str">
        <f t="shared" si="167"/>
        <v/>
      </c>
    </row>
    <row r="10736" spans="22:22" x14ac:dyDescent="0.35">
      <c r="V10736" s="5" t="str">
        <f t="shared" si="167"/>
        <v/>
      </c>
    </row>
    <row r="10737" spans="22:22" x14ac:dyDescent="0.35">
      <c r="V10737" s="5" t="str">
        <f t="shared" si="167"/>
        <v/>
      </c>
    </row>
    <row r="10738" spans="22:22" x14ac:dyDescent="0.35">
      <c r="V10738" s="5" t="str">
        <f t="shared" si="167"/>
        <v/>
      </c>
    </row>
    <row r="10739" spans="22:22" x14ac:dyDescent="0.35">
      <c r="V10739" s="5" t="str">
        <f t="shared" si="167"/>
        <v/>
      </c>
    </row>
    <row r="10740" spans="22:22" x14ac:dyDescent="0.35">
      <c r="V10740" s="5" t="str">
        <f t="shared" si="167"/>
        <v/>
      </c>
    </row>
    <row r="10741" spans="22:22" x14ac:dyDescent="0.35">
      <c r="V10741" s="5" t="str">
        <f t="shared" si="167"/>
        <v/>
      </c>
    </row>
    <row r="10742" spans="22:22" x14ac:dyDescent="0.35">
      <c r="V10742" s="5" t="str">
        <f t="shared" si="167"/>
        <v/>
      </c>
    </row>
    <row r="10743" spans="22:22" x14ac:dyDescent="0.35">
      <c r="V10743" s="5" t="str">
        <f t="shared" si="167"/>
        <v/>
      </c>
    </row>
    <row r="10744" spans="22:22" x14ac:dyDescent="0.35">
      <c r="V10744" s="5" t="str">
        <f t="shared" si="167"/>
        <v/>
      </c>
    </row>
    <row r="10745" spans="22:22" x14ac:dyDescent="0.35">
      <c r="V10745" s="5" t="str">
        <f t="shared" si="167"/>
        <v/>
      </c>
    </row>
    <row r="10746" spans="22:22" x14ac:dyDescent="0.35">
      <c r="V10746" s="5" t="str">
        <f t="shared" si="167"/>
        <v/>
      </c>
    </row>
    <row r="10747" spans="22:22" x14ac:dyDescent="0.35">
      <c r="V10747" s="5" t="str">
        <f t="shared" si="167"/>
        <v/>
      </c>
    </row>
    <row r="10748" spans="22:22" x14ac:dyDescent="0.35">
      <c r="V10748" s="5" t="str">
        <f t="shared" si="167"/>
        <v/>
      </c>
    </row>
    <row r="10749" spans="22:22" x14ac:dyDescent="0.35">
      <c r="V10749" s="5" t="str">
        <f t="shared" si="167"/>
        <v/>
      </c>
    </row>
    <row r="10750" spans="22:22" x14ac:dyDescent="0.35">
      <c r="V10750" s="5" t="str">
        <f t="shared" si="167"/>
        <v/>
      </c>
    </row>
    <row r="10751" spans="22:22" x14ac:dyDescent="0.35">
      <c r="V10751" s="5" t="str">
        <f t="shared" si="167"/>
        <v/>
      </c>
    </row>
    <row r="10752" spans="22:22" x14ac:dyDescent="0.35">
      <c r="V10752" s="5" t="str">
        <f t="shared" si="167"/>
        <v/>
      </c>
    </row>
    <row r="10753" spans="22:22" x14ac:dyDescent="0.35">
      <c r="V10753" s="5" t="str">
        <f t="shared" si="167"/>
        <v/>
      </c>
    </row>
    <row r="10754" spans="22:22" x14ac:dyDescent="0.35">
      <c r="V10754" s="5" t="str">
        <f t="shared" ref="V10754:V10817" si="168">TRIM(CLEAN(SUBSTITUTE(A10754,CHAR(160)," ")))</f>
        <v/>
      </c>
    </row>
    <row r="10755" spans="22:22" x14ac:dyDescent="0.35">
      <c r="V10755" s="5" t="str">
        <f t="shared" si="168"/>
        <v/>
      </c>
    </row>
    <row r="10756" spans="22:22" x14ac:dyDescent="0.35">
      <c r="V10756" s="5" t="str">
        <f t="shared" si="168"/>
        <v/>
      </c>
    </row>
    <row r="10757" spans="22:22" x14ac:dyDescent="0.35">
      <c r="V10757" s="5" t="str">
        <f t="shared" si="168"/>
        <v/>
      </c>
    </row>
    <row r="10758" spans="22:22" x14ac:dyDescent="0.35">
      <c r="V10758" s="5" t="str">
        <f t="shared" si="168"/>
        <v/>
      </c>
    </row>
    <row r="10759" spans="22:22" x14ac:dyDescent="0.35">
      <c r="V10759" s="5" t="str">
        <f t="shared" si="168"/>
        <v/>
      </c>
    </row>
    <row r="10760" spans="22:22" x14ac:dyDescent="0.35">
      <c r="V10760" s="5" t="str">
        <f t="shared" si="168"/>
        <v/>
      </c>
    </row>
    <row r="10761" spans="22:22" x14ac:dyDescent="0.35">
      <c r="V10761" s="5" t="str">
        <f t="shared" si="168"/>
        <v/>
      </c>
    </row>
    <row r="10762" spans="22:22" x14ac:dyDescent="0.35">
      <c r="V10762" s="5" t="str">
        <f t="shared" si="168"/>
        <v/>
      </c>
    </row>
    <row r="10763" spans="22:22" x14ac:dyDescent="0.35">
      <c r="V10763" s="5" t="str">
        <f t="shared" si="168"/>
        <v/>
      </c>
    </row>
    <row r="10764" spans="22:22" x14ac:dyDescent="0.35">
      <c r="V10764" s="5" t="str">
        <f t="shared" si="168"/>
        <v/>
      </c>
    </row>
    <row r="10765" spans="22:22" x14ac:dyDescent="0.35">
      <c r="V10765" s="5" t="str">
        <f t="shared" si="168"/>
        <v/>
      </c>
    </row>
    <row r="10766" spans="22:22" x14ac:dyDescent="0.35">
      <c r="V10766" s="5" t="str">
        <f t="shared" si="168"/>
        <v/>
      </c>
    </row>
    <row r="10767" spans="22:22" x14ac:dyDescent="0.35">
      <c r="V10767" s="5" t="str">
        <f t="shared" si="168"/>
        <v/>
      </c>
    </row>
    <row r="10768" spans="22:22" x14ac:dyDescent="0.35">
      <c r="V10768" s="5" t="str">
        <f t="shared" si="168"/>
        <v/>
      </c>
    </row>
    <row r="10769" spans="22:22" x14ac:dyDescent="0.35">
      <c r="V10769" s="5" t="str">
        <f t="shared" si="168"/>
        <v/>
      </c>
    </row>
    <row r="10770" spans="22:22" x14ac:dyDescent="0.35">
      <c r="V10770" s="5" t="str">
        <f t="shared" si="168"/>
        <v/>
      </c>
    </row>
    <row r="10771" spans="22:22" x14ac:dyDescent="0.35">
      <c r="V10771" s="5" t="str">
        <f t="shared" si="168"/>
        <v/>
      </c>
    </row>
    <row r="10772" spans="22:22" x14ac:dyDescent="0.35">
      <c r="V10772" s="5" t="str">
        <f t="shared" si="168"/>
        <v/>
      </c>
    </row>
    <row r="10773" spans="22:22" x14ac:dyDescent="0.35">
      <c r="V10773" s="5" t="str">
        <f t="shared" si="168"/>
        <v/>
      </c>
    </row>
    <row r="10774" spans="22:22" x14ac:dyDescent="0.35">
      <c r="V10774" s="5" t="str">
        <f t="shared" si="168"/>
        <v/>
      </c>
    </row>
    <row r="10775" spans="22:22" x14ac:dyDescent="0.35">
      <c r="V10775" s="5" t="str">
        <f t="shared" si="168"/>
        <v/>
      </c>
    </row>
    <row r="10776" spans="22:22" x14ac:dyDescent="0.35">
      <c r="V10776" s="5" t="str">
        <f t="shared" si="168"/>
        <v/>
      </c>
    </row>
    <row r="10777" spans="22:22" x14ac:dyDescent="0.35">
      <c r="V10777" s="5" t="str">
        <f t="shared" si="168"/>
        <v/>
      </c>
    </row>
    <row r="10778" spans="22:22" x14ac:dyDescent="0.35">
      <c r="V10778" s="5" t="str">
        <f t="shared" si="168"/>
        <v/>
      </c>
    </row>
    <row r="10779" spans="22:22" x14ac:dyDescent="0.35">
      <c r="V10779" s="5" t="str">
        <f t="shared" si="168"/>
        <v/>
      </c>
    </row>
    <row r="10780" spans="22:22" x14ac:dyDescent="0.35">
      <c r="V10780" s="5" t="str">
        <f t="shared" si="168"/>
        <v/>
      </c>
    </row>
    <row r="10781" spans="22:22" x14ac:dyDescent="0.35">
      <c r="V10781" s="5" t="str">
        <f t="shared" si="168"/>
        <v/>
      </c>
    </row>
    <row r="10782" spans="22:22" x14ac:dyDescent="0.35">
      <c r="V10782" s="5" t="str">
        <f t="shared" si="168"/>
        <v/>
      </c>
    </row>
    <row r="10783" spans="22:22" x14ac:dyDescent="0.35">
      <c r="V10783" s="5" t="str">
        <f t="shared" si="168"/>
        <v/>
      </c>
    </row>
    <row r="10784" spans="22:22" x14ac:dyDescent="0.35">
      <c r="V10784" s="5" t="str">
        <f t="shared" si="168"/>
        <v/>
      </c>
    </row>
    <row r="10785" spans="22:22" x14ac:dyDescent="0.35">
      <c r="V10785" s="5" t="str">
        <f t="shared" si="168"/>
        <v/>
      </c>
    </row>
    <row r="10786" spans="22:22" x14ac:dyDescent="0.35">
      <c r="V10786" s="5" t="str">
        <f t="shared" si="168"/>
        <v/>
      </c>
    </row>
    <row r="10787" spans="22:22" x14ac:dyDescent="0.35">
      <c r="V10787" s="5" t="str">
        <f t="shared" si="168"/>
        <v/>
      </c>
    </row>
    <row r="10788" spans="22:22" x14ac:dyDescent="0.35">
      <c r="V10788" s="5" t="str">
        <f t="shared" si="168"/>
        <v/>
      </c>
    </row>
    <row r="10789" spans="22:22" x14ac:dyDescent="0.35">
      <c r="V10789" s="5" t="str">
        <f t="shared" si="168"/>
        <v/>
      </c>
    </row>
    <row r="10790" spans="22:22" x14ac:dyDescent="0.35">
      <c r="V10790" s="5" t="str">
        <f t="shared" si="168"/>
        <v/>
      </c>
    </row>
    <row r="10791" spans="22:22" x14ac:dyDescent="0.35">
      <c r="V10791" s="5" t="str">
        <f t="shared" si="168"/>
        <v/>
      </c>
    </row>
    <row r="10792" spans="22:22" x14ac:dyDescent="0.35">
      <c r="V10792" s="5" t="str">
        <f t="shared" si="168"/>
        <v/>
      </c>
    </row>
    <row r="10793" spans="22:22" x14ac:dyDescent="0.35">
      <c r="V10793" s="5" t="str">
        <f t="shared" si="168"/>
        <v/>
      </c>
    </row>
    <row r="10794" spans="22:22" x14ac:dyDescent="0.35">
      <c r="V10794" s="5" t="str">
        <f t="shared" si="168"/>
        <v/>
      </c>
    </row>
    <row r="10795" spans="22:22" x14ac:dyDescent="0.35">
      <c r="V10795" s="5" t="str">
        <f t="shared" si="168"/>
        <v/>
      </c>
    </row>
    <row r="10796" spans="22:22" x14ac:dyDescent="0.35">
      <c r="V10796" s="5" t="str">
        <f t="shared" si="168"/>
        <v/>
      </c>
    </row>
    <row r="10797" spans="22:22" x14ac:dyDescent="0.35">
      <c r="V10797" s="5" t="str">
        <f t="shared" si="168"/>
        <v/>
      </c>
    </row>
    <row r="10798" spans="22:22" x14ac:dyDescent="0.35">
      <c r="V10798" s="5" t="str">
        <f t="shared" si="168"/>
        <v/>
      </c>
    </row>
    <row r="10799" spans="22:22" x14ac:dyDescent="0.35">
      <c r="V10799" s="5" t="str">
        <f t="shared" si="168"/>
        <v/>
      </c>
    </row>
    <row r="10800" spans="22:22" x14ac:dyDescent="0.35">
      <c r="V10800" s="5" t="str">
        <f t="shared" si="168"/>
        <v/>
      </c>
    </row>
    <row r="10801" spans="22:22" x14ac:dyDescent="0.35">
      <c r="V10801" s="5" t="str">
        <f t="shared" si="168"/>
        <v/>
      </c>
    </row>
    <row r="10802" spans="22:22" x14ac:dyDescent="0.35">
      <c r="V10802" s="5" t="str">
        <f t="shared" si="168"/>
        <v/>
      </c>
    </row>
    <row r="10803" spans="22:22" x14ac:dyDescent="0.35">
      <c r="V10803" s="5" t="str">
        <f t="shared" si="168"/>
        <v/>
      </c>
    </row>
    <row r="10804" spans="22:22" x14ac:dyDescent="0.35">
      <c r="V10804" s="5" t="str">
        <f t="shared" si="168"/>
        <v/>
      </c>
    </row>
    <row r="10805" spans="22:22" x14ac:dyDescent="0.35">
      <c r="V10805" s="5" t="str">
        <f t="shared" si="168"/>
        <v/>
      </c>
    </row>
    <row r="10806" spans="22:22" x14ac:dyDescent="0.35">
      <c r="V10806" s="5" t="str">
        <f t="shared" si="168"/>
        <v/>
      </c>
    </row>
    <row r="10807" spans="22:22" x14ac:dyDescent="0.35">
      <c r="V10807" s="5" t="str">
        <f t="shared" si="168"/>
        <v/>
      </c>
    </row>
    <row r="10808" spans="22:22" x14ac:dyDescent="0.35">
      <c r="V10808" s="5" t="str">
        <f t="shared" si="168"/>
        <v/>
      </c>
    </row>
    <row r="10809" spans="22:22" x14ac:dyDescent="0.35">
      <c r="V10809" s="5" t="str">
        <f t="shared" si="168"/>
        <v/>
      </c>
    </row>
    <row r="10810" spans="22:22" x14ac:dyDescent="0.35">
      <c r="V10810" s="5" t="str">
        <f t="shared" si="168"/>
        <v/>
      </c>
    </row>
    <row r="10811" spans="22:22" x14ac:dyDescent="0.35">
      <c r="V10811" s="5" t="str">
        <f t="shared" si="168"/>
        <v/>
      </c>
    </row>
    <row r="10812" spans="22:22" x14ac:dyDescent="0.35">
      <c r="V10812" s="5" t="str">
        <f t="shared" si="168"/>
        <v/>
      </c>
    </row>
    <row r="10813" spans="22:22" x14ac:dyDescent="0.35">
      <c r="V10813" s="5" t="str">
        <f t="shared" si="168"/>
        <v/>
      </c>
    </row>
    <row r="10814" spans="22:22" x14ac:dyDescent="0.35">
      <c r="V10814" s="5" t="str">
        <f t="shared" si="168"/>
        <v/>
      </c>
    </row>
    <row r="10815" spans="22:22" x14ac:dyDescent="0.35">
      <c r="V10815" s="5" t="str">
        <f t="shared" si="168"/>
        <v/>
      </c>
    </row>
    <row r="10816" spans="22:22" x14ac:dyDescent="0.35">
      <c r="V10816" s="5" t="str">
        <f t="shared" si="168"/>
        <v/>
      </c>
    </row>
    <row r="10817" spans="22:22" x14ac:dyDescent="0.35">
      <c r="V10817" s="5" t="str">
        <f t="shared" si="168"/>
        <v/>
      </c>
    </row>
    <row r="10818" spans="22:22" x14ac:dyDescent="0.35">
      <c r="V10818" s="5" t="str">
        <f t="shared" ref="V10818:V10881" si="169">TRIM(CLEAN(SUBSTITUTE(A10818,CHAR(160)," ")))</f>
        <v/>
      </c>
    </row>
    <row r="10819" spans="22:22" x14ac:dyDescent="0.35">
      <c r="V10819" s="5" t="str">
        <f t="shared" si="169"/>
        <v/>
      </c>
    </row>
    <row r="10820" spans="22:22" x14ac:dyDescent="0.35">
      <c r="V10820" s="5" t="str">
        <f t="shared" si="169"/>
        <v/>
      </c>
    </row>
    <row r="10821" spans="22:22" x14ac:dyDescent="0.35">
      <c r="V10821" s="5" t="str">
        <f t="shared" si="169"/>
        <v/>
      </c>
    </row>
    <row r="10822" spans="22:22" x14ac:dyDescent="0.35">
      <c r="V10822" s="5" t="str">
        <f t="shared" si="169"/>
        <v/>
      </c>
    </row>
    <row r="10823" spans="22:22" x14ac:dyDescent="0.35">
      <c r="V10823" s="5" t="str">
        <f t="shared" si="169"/>
        <v/>
      </c>
    </row>
    <row r="10824" spans="22:22" x14ac:dyDescent="0.35">
      <c r="V10824" s="5" t="str">
        <f t="shared" si="169"/>
        <v/>
      </c>
    </row>
    <row r="10825" spans="22:22" x14ac:dyDescent="0.35">
      <c r="V10825" s="5" t="str">
        <f t="shared" si="169"/>
        <v/>
      </c>
    </row>
    <row r="10826" spans="22:22" x14ac:dyDescent="0.35">
      <c r="V10826" s="5" t="str">
        <f t="shared" si="169"/>
        <v/>
      </c>
    </row>
    <row r="10827" spans="22:22" x14ac:dyDescent="0.35">
      <c r="V10827" s="5" t="str">
        <f t="shared" si="169"/>
        <v/>
      </c>
    </row>
    <row r="10828" spans="22:22" x14ac:dyDescent="0.35">
      <c r="V10828" s="5" t="str">
        <f t="shared" si="169"/>
        <v/>
      </c>
    </row>
    <row r="10829" spans="22:22" x14ac:dyDescent="0.35">
      <c r="V10829" s="5" t="str">
        <f t="shared" si="169"/>
        <v/>
      </c>
    </row>
    <row r="10830" spans="22:22" x14ac:dyDescent="0.35">
      <c r="V10830" s="5" t="str">
        <f t="shared" si="169"/>
        <v/>
      </c>
    </row>
    <row r="10831" spans="22:22" x14ac:dyDescent="0.35">
      <c r="V10831" s="5" t="str">
        <f t="shared" si="169"/>
        <v/>
      </c>
    </row>
    <row r="10832" spans="22:22" x14ac:dyDescent="0.35">
      <c r="V10832" s="5" t="str">
        <f t="shared" si="169"/>
        <v/>
      </c>
    </row>
    <row r="10833" spans="22:22" x14ac:dyDescent="0.35">
      <c r="V10833" s="5" t="str">
        <f t="shared" si="169"/>
        <v/>
      </c>
    </row>
    <row r="10834" spans="22:22" x14ac:dyDescent="0.35">
      <c r="V10834" s="5" t="str">
        <f t="shared" si="169"/>
        <v/>
      </c>
    </row>
    <row r="10835" spans="22:22" x14ac:dyDescent="0.35">
      <c r="V10835" s="5" t="str">
        <f t="shared" si="169"/>
        <v/>
      </c>
    </row>
    <row r="10836" spans="22:22" x14ac:dyDescent="0.35">
      <c r="V10836" s="5" t="str">
        <f t="shared" si="169"/>
        <v/>
      </c>
    </row>
    <row r="10837" spans="22:22" x14ac:dyDescent="0.35">
      <c r="V10837" s="5" t="str">
        <f t="shared" si="169"/>
        <v/>
      </c>
    </row>
    <row r="10838" spans="22:22" x14ac:dyDescent="0.35">
      <c r="V10838" s="5" t="str">
        <f t="shared" si="169"/>
        <v/>
      </c>
    </row>
    <row r="10839" spans="22:22" x14ac:dyDescent="0.35">
      <c r="V10839" s="5" t="str">
        <f t="shared" si="169"/>
        <v/>
      </c>
    </row>
    <row r="10840" spans="22:22" x14ac:dyDescent="0.35">
      <c r="V10840" s="5" t="str">
        <f t="shared" si="169"/>
        <v/>
      </c>
    </row>
    <row r="10841" spans="22:22" x14ac:dyDescent="0.35">
      <c r="V10841" s="5" t="str">
        <f t="shared" si="169"/>
        <v/>
      </c>
    </row>
    <row r="10842" spans="22:22" x14ac:dyDescent="0.35">
      <c r="V10842" s="5" t="str">
        <f t="shared" si="169"/>
        <v/>
      </c>
    </row>
    <row r="10843" spans="22:22" x14ac:dyDescent="0.35">
      <c r="V10843" s="5" t="str">
        <f t="shared" si="169"/>
        <v/>
      </c>
    </row>
    <row r="10844" spans="22:22" x14ac:dyDescent="0.35">
      <c r="V10844" s="5" t="str">
        <f t="shared" si="169"/>
        <v/>
      </c>
    </row>
    <row r="10845" spans="22:22" x14ac:dyDescent="0.35">
      <c r="V10845" s="5" t="str">
        <f t="shared" si="169"/>
        <v/>
      </c>
    </row>
    <row r="10846" spans="22:22" x14ac:dyDescent="0.35">
      <c r="V10846" s="5" t="str">
        <f t="shared" si="169"/>
        <v/>
      </c>
    </row>
    <row r="10847" spans="22:22" x14ac:dyDescent="0.35">
      <c r="V10847" s="5" t="str">
        <f t="shared" si="169"/>
        <v/>
      </c>
    </row>
    <row r="10848" spans="22:22" x14ac:dyDescent="0.35">
      <c r="V10848" s="5" t="str">
        <f t="shared" si="169"/>
        <v/>
      </c>
    </row>
    <row r="10849" spans="22:22" x14ac:dyDescent="0.35">
      <c r="V10849" s="5" t="str">
        <f t="shared" si="169"/>
        <v/>
      </c>
    </row>
    <row r="10850" spans="22:22" x14ac:dyDescent="0.35">
      <c r="V10850" s="5" t="str">
        <f t="shared" si="169"/>
        <v/>
      </c>
    </row>
    <row r="10851" spans="22:22" x14ac:dyDescent="0.35">
      <c r="V10851" s="5" t="str">
        <f t="shared" si="169"/>
        <v/>
      </c>
    </row>
    <row r="10852" spans="22:22" x14ac:dyDescent="0.35">
      <c r="V10852" s="5" t="str">
        <f t="shared" si="169"/>
        <v/>
      </c>
    </row>
    <row r="10853" spans="22:22" x14ac:dyDescent="0.35">
      <c r="V10853" s="5" t="str">
        <f t="shared" si="169"/>
        <v/>
      </c>
    </row>
    <row r="10854" spans="22:22" x14ac:dyDescent="0.35">
      <c r="V10854" s="5" t="str">
        <f t="shared" si="169"/>
        <v/>
      </c>
    </row>
    <row r="10855" spans="22:22" x14ac:dyDescent="0.35">
      <c r="V10855" s="5" t="str">
        <f t="shared" si="169"/>
        <v/>
      </c>
    </row>
    <row r="10856" spans="22:22" x14ac:dyDescent="0.35">
      <c r="V10856" s="5" t="str">
        <f t="shared" si="169"/>
        <v/>
      </c>
    </row>
    <row r="10857" spans="22:22" x14ac:dyDescent="0.35">
      <c r="V10857" s="5" t="str">
        <f t="shared" si="169"/>
        <v/>
      </c>
    </row>
    <row r="10858" spans="22:22" x14ac:dyDescent="0.35">
      <c r="V10858" s="5" t="str">
        <f t="shared" si="169"/>
        <v/>
      </c>
    </row>
    <row r="10859" spans="22:22" x14ac:dyDescent="0.35">
      <c r="V10859" s="5" t="str">
        <f t="shared" si="169"/>
        <v/>
      </c>
    </row>
    <row r="10860" spans="22:22" x14ac:dyDescent="0.35">
      <c r="V10860" s="5" t="str">
        <f t="shared" si="169"/>
        <v/>
      </c>
    </row>
    <row r="10861" spans="22:22" x14ac:dyDescent="0.35">
      <c r="V10861" s="5" t="str">
        <f t="shared" si="169"/>
        <v/>
      </c>
    </row>
    <row r="10862" spans="22:22" x14ac:dyDescent="0.35">
      <c r="V10862" s="5" t="str">
        <f t="shared" si="169"/>
        <v/>
      </c>
    </row>
    <row r="10863" spans="22:22" x14ac:dyDescent="0.35">
      <c r="V10863" s="5" t="str">
        <f t="shared" si="169"/>
        <v/>
      </c>
    </row>
    <row r="10864" spans="22:22" x14ac:dyDescent="0.35">
      <c r="V10864" s="5" t="str">
        <f t="shared" si="169"/>
        <v/>
      </c>
    </row>
    <row r="10865" spans="22:22" x14ac:dyDescent="0.35">
      <c r="V10865" s="5" t="str">
        <f t="shared" si="169"/>
        <v/>
      </c>
    </row>
    <row r="10866" spans="22:22" x14ac:dyDescent="0.35">
      <c r="V10866" s="5" t="str">
        <f t="shared" si="169"/>
        <v/>
      </c>
    </row>
    <row r="10867" spans="22:22" x14ac:dyDescent="0.35">
      <c r="V10867" s="5" t="str">
        <f t="shared" si="169"/>
        <v/>
      </c>
    </row>
    <row r="10868" spans="22:22" x14ac:dyDescent="0.35">
      <c r="V10868" s="5" t="str">
        <f t="shared" si="169"/>
        <v/>
      </c>
    </row>
    <row r="10869" spans="22:22" x14ac:dyDescent="0.35">
      <c r="V10869" s="5" t="str">
        <f t="shared" si="169"/>
        <v/>
      </c>
    </row>
    <row r="10870" spans="22:22" x14ac:dyDescent="0.35">
      <c r="V10870" s="5" t="str">
        <f t="shared" si="169"/>
        <v/>
      </c>
    </row>
    <row r="10871" spans="22:22" x14ac:dyDescent="0.35">
      <c r="V10871" s="5" t="str">
        <f t="shared" si="169"/>
        <v/>
      </c>
    </row>
    <row r="10872" spans="22:22" x14ac:dyDescent="0.35">
      <c r="V10872" s="5" t="str">
        <f t="shared" si="169"/>
        <v/>
      </c>
    </row>
    <row r="10873" spans="22:22" x14ac:dyDescent="0.35">
      <c r="V10873" s="5" t="str">
        <f t="shared" si="169"/>
        <v/>
      </c>
    </row>
    <row r="10874" spans="22:22" x14ac:dyDescent="0.35">
      <c r="V10874" s="5" t="str">
        <f t="shared" si="169"/>
        <v/>
      </c>
    </row>
    <row r="10875" spans="22:22" x14ac:dyDescent="0.35">
      <c r="V10875" s="5" t="str">
        <f t="shared" si="169"/>
        <v/>
      </c>
    </row>
    <row r="10876" spans="22:22" x14ac:dyDescent="0.35">
      <c r="V10876" s="5" t="str">
        <f t="shared" si="169"/>
        <v/>
      </c>
    </row>
    <row r="10877" spans="22:22" x14ac:dyDescent="0.35">
      <c r="V10877" s="5" t="str">
        <f t="shared" si="169"/>
        <v/>
      </c>
    </row>
    <row r="10878" spans="22:22" x14ac:dyDescent="0.35">
      <c r="V10878" s="5" t="str">
        <f t="shared" si="169"/>
        <v/>
      </c>
    </row>
    <row r="10879" spans="22:22" x14ac:dyDescent="0.35">
      <c r="V10879" s="5" t="str">
        <f t="shared" si="169"/>
        <v/>
      </c>
    </row>
    <row r="10880" spans="22:22" x14ac:dyDescent="0.35">
      <c r="V10880" s="5" t="str">
        <f t="shared" si="169"/>
        <v/>
      </c>
    </row>
    <row r="10881" spans="22:22" x14ac:dyDescent="0.35">
      <c r="V10881" s="5" t="str">
        <f t="shared" si="169"/>
        <v/>
      </c>
    </row>
    <row r="10882" spans="22:22" x14ac:dyDescent="0.35">
      <c r="V10882" s="5" t="str">
        <f t="shared" ref="V10882:V10945" si="170">TRIM(CLEAN(SUBSTITUTE(A10882,CHAR(160)," ")))</f>
        <v/>
      </c>
    </row>
    <row r="10883" spans="22:22" x14ac:dyDescent="0.35">
      <c r="V10883" s="5" t="str">
        <f t="shared" si="170"/>
        <v/>
      </c>
    </row>
    <row r="10884" spans="22:22" x14ac:dyDescent="0.35">
      <c r="V10884" s="5" t="str">
        <f t="shared" si="170"/>
        <v/>
      </c>
    </row>
    <row r="10885" spans="22:22" x14ac:dyDescent="0.35">
      <c r="V10885" s="5" t="str">
        <f t="shared" si="170"/>
        <v/>
      </c>
    </row>
    <row r="10886" spans="22:22" x14ac:dyDescent="0.35">
      <c r="V10886" s="5" t="str">
        <f t="shared" si="170"/>
        <v/>
      </c>
    </row>
    <row r="10887" spans="22:22" x14ac:dyDescent="0.35">
      <c r="V10887" s="5" t="str">
        <f t="shared" si="170"/>
        <v/>
      </c>
    </row>
    <row r="10888" spans="22:22" x14ac:dyDescent="0.35">
      <c r="V10888" s="5" t="str">
        <f t="shared" si="170"/>
        <v/>
      </c>
    </row>
    <row r="10889" spans="22:22" x14ac:dyDescent="0.35">
      <c r="V10889" s="5" t="str">
        <f t="shared" si="170"/>
        <v/>
      </c>
    </row>
    <row r="10890" spans="22:22" x14ac:dyDescent="0.35">
      <c r="V10890" s="5" t="str">
        <f t="shared" si="170"/>
        <v/>
      </c>
    </row>
    <row r="10891" spans="22:22" x14ac:dyDescent="0.35">
      <c r="V10891" s="5" t="str">
        <f t="shared" si="170"/>
        <v/>
      </c>
    </row>
    <row r="10892" spans="22:22" x14ac:dyDescent="0.35">
      <c r="V10892" s="5" t="str">
        <f t="shared" si="170"/>
        <v/>
      </c>
    </row>
    <row r="10893" spans="22:22" x14ac:dyDescent="0.35">
      <c r="V10893" s="5" t="str">
        <f t="shared" si="170"/>
        <v/>
      </c>
    </row>
    <row r="10894" spans="22:22" x14ac:dyDescent="0.35">
      <c r="V10894" s="5" t="str">
        <f t="shared" si="170"/>
        <v/>
      </c>
    </row>
    <row r="10895" spans="22:22" x14ac:dyDescent="0.35">
      <c r="V10895" s="5" t="str">
        <f t="shared" si="170"/>
        <v/>
      </c>
    </row>
    <row r="10896" spans="22:22" x14ac:dyDescent="0.35">
      <c r="V10896" s="5" t="str">
        <f t="shared" si="170"/>
        <v/>
      </c>
    </row>
    <row r="10897" spans="22:22" x14ac:dyDescent="0.35">
      <c r="V10897" s="5" t="str">
        <f t="shared" si="170"/>
        <v/>
      </c>
    </row>
    <row r="10898" spans="22:22" x14ac:dyDescent="0.35">
      <c r="V10898" s="5" t="str">
        <f t="shared" si="170"/>
        <v/>
      </c>
    </row>
    <row r="10899" spans="22:22" x14ac:dyDescent="0.35">
      <c r="V10899" s="5" t="str">
        <f t="shared" si="170"/>
        <v/>
      </c>
    </row>
    <row r="10900" spans="22:22" x14ac:dyDescent="0.35">
      <c r="V10900" s="5" t="str">
        <f t="shared" si="170"/>
        <v/>
      </c>
    </row>
    <row r="10901" spans="22:22" x14ac:dyDescent="0.35">
      <c r="V10901" s="5" t="str">
        <f t="shared" si="170"/>
        <v/>
      </c>
    </row>
    <row r="10902" spans="22:22" x14ac:dyDescent="0.35">
      <c r="V10902" s="5" t="str">
        <f t="shared" si="170"/>
        <v/>
      </c>
    </row>
    <row r="10903" spans="22:22" x14ac:dyDescent="0.35">
      <c r="V10903" s="5" t="str">
        <f t="shared" si="170"/>
        <v/>
      </c>
    </row>
    <row r="10904" spans="22:22" x14ac:dyDescent="0.35">
      <c r="V10904" s="5" t="str">
        <f t="shared" si="170"/>
        <v/>
      </c>
    </row>
    <row r="10905" spans="22:22" x14ac:dyDescent="0.35">
      <c r="V10905" s="5" t="str">
        <f t="shared" si="170"/>
        <v/>
      </c>
    </row>
    <row r="10906" spans="22:22" x14ac:dyDescent="0.35">
      <c r="V10906" s="5" t="str">
        <f t="shared" si="170"/>
        <v/>
      </c>
    </row>
    <row r="10907" spans="22:22" x14ac:dyDescent="0.35">
      <c r="V10907" s="5" t="str">
        <f t="shared" si="170"/>
        <v/>
      </c>
    </row>
    <row r="10908" spans="22:22" x14ac:dyDescent="0.35">
      <c r="V10908" s="5" t="str">
        <f t="shared" si="170"/>
        <v/>
      </c>
    </row>
    <row r="10909" spans="22:22" x14ac:dyDescent="0.35">
      <c r="V10909" s="5" t="str">
        <f t="shared" si="170"/>
        <v/>
      </c>
    </row>
    <row r="10910" spans="22:22" x14ac:dyDescent="0.35">
      <c r="V10910" s="5" t="str">
        <f t="shared" si="170"/>
        <v/>
      </c>
    </row>
    <row r="10911" spans="22:22" x14ac:dyDescent="0.35">
      <c r="V10911" s="5" t="str">
        <f t="shared" si="170"/>
        <v/>
      </c>
    </row>
    <row r="10912" spans="22:22" x14ac:dyDescent="0.35">
      <c r="V10912" s="5" t="str">
        <f t="shared" si="170"/>
        <v/>
      </c>
    </row>
    <row r="10913" spans="22:22" x14ac:dyDescent="0.35">
      <c r="V10913" s="5" t="str">
        <f t="shared" si="170"/>
        <v/>
      </c>
    </row>
    <row r="10914" spans="22:22" x14ac:dyDescent="0.35">
      <c r="V10914" s="5" t="str">
        <f t="shared" si="170"/>
        <v/>
      </c>
    </row>
    <row r="10915" spans="22:22" x14ac:dyDescent="0.35">
      <c r="V10915" s="5" t="str">
        <f t="shared" si="170"/>
        <v/>
      </c>
    </row>
    <row r="10916" spans="22:22" x14ac:dyDescent="0.35">
      <c r="V10916" s="5" t="str">
        <f t="shared" si="170"/>
        <v/>
      </c>
    </row>
    <row r="10917" spans="22:22" x14ac:dyDescent="0.35">
      <c r="V10917" s="5" t="str">
        <f t="shared" si="170"/>
        <v/>
      </c>
    </row>
    <row r="10918" spans="22:22" x14ac:dyDescent="0.35">
      <c r="V10918" s="5" t="str">
        <f t="shared" si="170"/>
        <v/>
      </c>
    </row>
    <row r="10919" spans="22:22" x14ac:dyDescent="0.35">
      <c r="V10919" s="5" t="str">
        <f t="shared" si="170"/>
        <v/>
      </c>
    </row>
    <row r="10920" spans="22:22" x14ac:dyDescent="0.35">
      <c r="V10920" s="5" t="str">
        <f t="shared" si="170"/>
        <v/>
      </c>
    </row>
    <row r="10921" spans="22:22" x14ac:dyDescent="0.35">
      <c r="V10921" s="5" t="str">
        <f t="shared" si="170"/>
        <v/>
      </c>
    </row>
    <row r="10922" spans="22:22" x14ac:dyDescent="0.35">
      <c r="V10922" s="5" t="str">
        <f t="shared" si="170"/>
        <v/>
      </c>
    </row>
    <row r="10923" spans="22:22" x14ac:dyDescent="0.35">
      <c r="V10923" s="5" t="str">
        <f t="shared" si="170"/>
        <v/>
      </c>
    </row>
    <row r="10924" spans="22:22" x14ac:dyDescent="0.35">
      <c r="V10924" s="5" t="str">
        <f t="shared" si="170"/>
        <v/>
      </c>
    </row>
    <row r="10925" spans="22:22" x14ac:dyDescent="0.35">
      <c r="V10925" s="5" t="str">
        <f t="shared" si="170"/>
        <v/>
      </c>
    </row>
    <row r="10926" spans="22:22" x14ac:dyDescent="0.35">
      <c r="V10926" s="5" t="str">
        <f t="shared" si="170"/>
        <v/>
      </c>
    </row>
    <row r="10927" spans="22:22" x14ac:dyDescent="0.35">
      <c r="V10927" s="5" t="str">
        <f t="shared" si="170"/>
        <v/>
      </c>
    </row>
    <row r="10928" spans="22:22" x14ac:dyDescent="0.35">
      <c r="V10928" s="5" t="str">
        <f t="shared" si="170"/>
        <v/>
      </c>
    </row>
    <row r="10929" spans="22:22" x14ac:dyDescent="0.35">
      <c r="V10929" s="5" t="str">
        <f t="shared" si="170"/>
        <v/>
      </c>
    </row>
    <row r="10930" spans="22:22" x14ac:dyDescent="0.35">
      <c r="V10930" s="5" t="str">
        <f t="shared" si="170"/>
        <v/>
      </c>
    </row>
    <row r="10931" spans="22:22" x14ac:dyDescent="0.35">
      <c r="V10931" s="5" t="str">
        <f t="shared" si="170"/>
        <v/>
      </c>
    </row>
    <row r="10932" spans="22:22" x14ac:dyDescent="0.35">
      <c r="V10932" s="5" t="str">
        <f t="shared" si="170"/>
        <v/>
      </c>
    </row>
    <row r="10933" spans="22:22" x14ac:dyDescent="0.35">
      <c r="V10933" s="5" t="str">
        <f t="shared" si="170"/>
        <v/>
      </c>
    </row>
    <row r="10934" spans="22:22" x14ac:dyDescent="0.35">
      <c r="V10934" s="5" t="str">
        <f t="shared" si="170"/>
        <v/>
      </c>
    </row>
    <row r="10935" spans="22:22" x14ac:dyDescent="0.35">
      <c r="V10935" s="5" t="str">
        <f t="shared" si="170"/>
        <v/>
      </c>
    </row>
    <row r="10936" spans="22:22" x14ac:dyDescent="0.35">
      <c r="V10936" s="5" t="str">
        <f t="shared" si="170"/>
        <v/>
      </c>
    </row>
    <row r="10937" spans="22:22" x14ac:dyDescent="0.35">
      <c r="V10937" s="5" t="str">
        <f t="shared" si="170"/>
        <v/>
      </c>
    </row>
    <row r="10938" spans="22:22" x14ac:dyDescent="0.35">
      <c r="V10938" s="5" t="str">
        <f t="shared" si="170"/>
        <v/>
      </c>
    </row>
    <row r="10939" spans="22:22" x14ac:dyDescent="0.35">
      <c r="V10939" s="5" t="str">
        <f t="shared" si="170"/>
        <v/>
      </c>
    </row>
    <row r="10940" spans="22:22" x14ac:dyDescent="0.35">
      <c r="V10940" s="5" t="str">
        <f t="shared" si="170"/>
        <v/>
      </c>
    </row>
    <row r="10941" spans="22:22" x14ac:dyDescent="0.35">
      <c r="V10941" s="5" t="str">
        <f t="shared" si="170"/>
        <v/>
      </c>
    </row>
    <row r="10942" spans="22:22" x14ac:dyDescent="0.35">
      <c r="V10942" s="5" t="str">
        <f t="shared" si="170"/>
        <v/>
      </c>
    </row>
    <row r="10943" spans="22:22" x14ac:dyDescent="0.35">
      <c r="V10943" s="5" t="str">
        <f t="shared" si="170"/>
        <v/>
      </c>
    </row>
    <row r="10944" spans="22:22" x14ac:dyDescent="0.35">
      <c r="V10944" s="5" t="str">
        <f t="shared" si="170"/>
        <v/>
      </c>
    </row>
    <row r="10945" spans="22:22" x14ac:dyDescent="0.35">
      <c r="V10945" s="5" t="str">
        <f t="shared" si="170"/>
        <v/>
      </c>
    </row>
    <row r="10946" spans="22:22" x14ac:dyDescent="0.35">
      <c r="V10946" s="5" t="str">
        <f t="shared" ref="V10946:V11009" si="171">TRIM(CLEAN(SUBSTITUTE(A10946,CHAR(160)," ")))</f>
        <v/>
      </c>
    </row>
    <row r="10947" spans="22:22" x14ac:dyDescent="0.35">
      <c r="V10947" s="5" t="str">
        <f t="shared" si="171"/>
        <v/>
      </c>
    </row>
    <row r="10948" spans="22:22" x14ac:dyDescent="0.35">
      <c r="V10948" s="5" t="str">
        <f t="shared" si="171"/>
        <v/>
      </c>
    </row>
    <row r="10949" spans="22:22" x14ac:dyDescent="0.35">
      <c r="V10949" s="5" t="str">
        <f t="shared" si="171"/>
        <v/>
      </c>
    </row>
    <row r="10950" spans="22:22" x14ac:dyDescent="0.35">
      <c r="V10950" s="5" t="str">
        <f t="shared" si="171"/>
        <v/>
      </c>
    </row>
    <row r="10951" spans="22:22" x14ac:dyDescent="0.35">
      <c r="V10951" s="5" t="str">
        <f t="shared" si="171"/>
        <v/>
      </c>
    </row>
    <row r="10952" spans="22:22" x14ac:dyDescent="0.35">
      <c r="V10952" s="5" t="str">
        <f t="shared" si="171"/>
        <v/>
      </c>
    </row>
    <row r="10953" spans="22:22" x14ac:dyDescent="0.35">
      <c r="V10953" s="5" t="str">
        <f t="shared" si="171"/>
        <v/>
      </c>
    </row>
    <row r="10954" spans="22:22" x14ac:dyDescent="0.35">
      <c r="V10954" s="5" t="str">
        <f t="shared" si="171"/>
        <v/>
      </c>
    </row>
    <row r="10955" spans="22:22" x14ac:dyDescent="0.35">
      <c r="V10955" s="5" t="str">
        <f t="shared" si="171"/>
        <v/>
      </c>
    </row>
    <row r="10956" spans="22:22" x14ac:dyDescent="0.35">
      <c r="V10956" s="5" t="str">
        <f t="shared" si="171"/>
        <v/>
      </c>
    </row>
    <row r="10957" spans="22:22" x14ac:dyDescent="0.35">
      <c r="V10957" s="5" t="str">
        <f t="shared" si="171"/>
        <v/>
      </c>
    </row>
    <row r="10958" spans="22:22" x14ac:dyDescent="0.35">
      <c r="V10958" s="5" t="str">
        <f t="shared" si="171"/>
        <v/>
      </c>
    </row>
    <row r="10959" spans="22:22" x14ac:dyDescent="0.35">
      <c r="V10959" s="5" t="str">
        <f t="shared" si="171"/>
        <v/>
      </c>
    </row>
    <row r="10960" spans="22:22" x14ac:dyDescent="0.35">
      <c r="V10960" s="5" t="str">
        <f t="shared" si="171"/>
        <v/>
      </c>
    </row>
    <row r="10961" spans="22:22" x14ac:dyDescent="0.35">
      <c r="V10961" s="5" t="str">
        <f t="shared" si="171"/>
        <v/>
      </c>
    </row>
    <row r="10962" spans="22:22" x14ac:dyDescent="0.35">
      <c r="V10962" s="5" t="str">
        <f t="shared" si="171"/>
        <v/>
      </c>
    </row>
    <row r="10963" spans="22:22" x14ac:dyDescent="0.35">
      <c r="V10963" s="5" t="str">
        <f t="shared" si="171"/>
        <v/>
      </c>
    </row>
    <row r="10964" spans="22:22" x14ac:dyDescent="0.35">
      <c r="V10964" s="5" t="str">
        <f t="shared" si="171"/>
        <v/>
      </c>
    </row>
    <row r="10965" spans="22:22" x14ac:dyDescent="0.35">
      <c r="V10965" s="5" t="str">
        <f t="shared" si="171"/>
        <v/>
      </c>
    </row>
    <row r="10966" spans="22:22" x14ac:dyDescent="0.35">
      <c r="V10966" s="5" t="str">
        <f t="shared" si="171"/>
        <v/>
      </c>
    </row>
    <row r="10967" spans="22:22" x14ac:dyDescent="0.35">
      <c r="V10967" s="5" t="str">
        <f t="shared" si="171"/>
        <v/>
      </c>
    </row>
    <row r="10968" spans="22:22" x14ac:dyDescent="0.35">
      <c r="V10968" s="5" t="str">
        <f t="shared" si="171"/>
        <v/>
      </c>
    </row>
    <row r="10969" spans="22:22" x14ac:dyDescent="0.35">
      <c r="V10969" s="5" t="str">
        <f t="shared" si="171"/>
        <v/>
      </c>
    </row>
    <row r="10970" spans="22:22" x14ac:dyDescent="0.35">
      <c r="V10970" s="5" t="str">
        <f t="shared" si="171"/>
        <v/>
      </c>
    </row>
    <row r="10971" spans="22:22" x14ac:dyDescent="0.35">
      <c r="V10971" s="5" t="str">
        <f t="shared" si="171"/>
        <v/>
      </c>
    </row>
    <row r="10972" spans="22:22" x14ac:dyDescent="0.35">
      <c r="V10972" s="5" t="str">
        <f t="shared" si="171"/>
        <v/>
      </c>
    </row>
    <row r="10973" spans="22:22" x14ac:dyDescent="0.35">
      <c r="V10973" s="5" t="str">
        <f t="shared" si="171"/>
        <v/>
      </c>
    </row>
    <row r="10974" spans="22:22" x14ac:dyDescent="0.35">
      <c r="V10974" s="5" t="str">
        <f t="shared" si="171"/>
        <v/>
      </c>
    </row>
    <row r="10975" spans="22:22" x14ac:dyDescent="0.35">
      <c r="V10975" s="5" t="str">
        <f t="shared" si="171"/>
        <v/>
      </c>
    </row>
    <row r="10976" spans="22:22" x14ac:dyDescent="0.35">
      <c r="V10976" s="5" t="str">
        <f t="shared" si="171"/>
        <v/>
      </c>
    </row>
    <row r="10977" spans="22:22" x14ac:dyDescent="0.35">
      <c r="V10977" s="5" t="str">
        <f t="shared" si="171"/>
        <v/>
      </c>
    </row>
    <row r="10978" spans="22:22" x14ac:dyDescent="0.35">
      <c r="V10978" s="5" t="str">
        <f t="shared" si="171"/>
        <v/>
      </c>
    </row>
    <row r="10979" spans="22:22" x14ac:dyDescent="0.35">
      <c r="V10979" s="5" t="str">
        <f t="shared" si="171"/>
        <v/>
      </c>
    </row>
    <row r="10980" spans="22:22" x14ac:dyDescent="0.35">
      <c r="V10980" s="5" t="str">
        <f t="shared" si="171"/>
        <v/>
      </c>
    </row>
    <row r="10981" spans="22:22" x14ac:dyDescent="0.35">
      <c r="V10981" s="5" t="str">
        <f t="shared" si="171"/>
        <v/>
      </c>
    </row>
    <row r="10982" spans="22:22" x14ac:dyDescent="0.35">
      <c r="V10982" s="5" t="str">
        <f t="shared" si="171"/>
        <v/>
      </c>
    </row>
    <row r="10983" spans="22:22" x14ac:dyDescent="0.35">
      <c r="V10983" s="5" t="str">
        <f t="shared" si="171"/>
        <v/>
      </c>
    </row>
    <row r="10984" spans="22:22" x14ac:dyDescent="0.35">
      <c r="V10984" s="5" t="str">
        <f t="shared" si="171"/>
        <v/>
      </c>
    </row>
    <row r="10985" spans="22:22" x14ac:dyDescent="0.35">
      <c r="V10985" s="5" t="str">
        <f t="shared" si="171"/>
        <v/>
      </c>
    </row>
    <row r="10986" spans="22:22" x14ac:dyDescent="0.35">
      <c r="V10986" s="5" t="str">
        <f t="shared" si="171"/>
        <v/>
      </c>
    </row>
    <row r="10987" spans="22:22" x14ac:dyDescent="0.35">
      <c r="V10987" s="5" t="str">
        <f t="shared" si="171"/>
        <v/>
      </c>
    </row>
    <row r="10988" spans="22:22" x14ac:dyDescent="0.35">
      <c r="V10988" s="5" t="str">
        <f t="shared" si="171"/>
        <v/>
      </c>
    </row>
    <row r="10989" spans="22:22" x14ac:dyDescent="0.35">
      <c r="V10989" s="5" t="str">
        <f t="shared" si="171"/>
        <v/>
      </c>
    </row>
    <row r="10990" spans="22:22" x14ac:dyDescent="0.35">
      <c r="V10990" s="5" t="str">
        <f t="shared" si="171"/>
        <v/>
      </c>
    </row>
    <row r="10991" spans="22:22" x14ac:dyDescent="0.35">
      <c r="V10991" s="5" t="str">
        <f t="shared" si="171"/>
        <v/>
      </c>
    </row>
    <row r="10992" spans="22:22" x14ac:dyDescent="0.35">
      <c r="V10992" s="5" t="str">
        <f t="shared" si="171"/>
        <v/>
      </c>
    </row>
    <row r="10993" spans="22:22" x14ac:dyDescent="0.35">
      <c r="V10993" s="5" t="str">
        <f t="shared" si="171"/>
        <v/>
      </c>
    </row>
    <row r="10994" spans="22:22" x14ac:dyDescent="0.35">
      <c r="V10994" s="5" t="str">
        <f t="shared" si="171"/>
        <v/>
      </c>
    </row>
    <row r="10995" spans="22:22" x14ac:dyDescent="0.35">
      <c r="V10995" s="5" t="str">
        <f t="shared" si="171"/>
        <v/>
      </c>
    </row>
    <row r="10996" spans="22:22" x14ac:dyDescent="0.35">
      <c r="V10996" s="5" t="str">
        <f t="shared" si="171"/>
        <v/>
      </c>
    </row>
    <row r="10997" spans="22:22" x14ac:dyDescent="0.35">
      <c r="V10997" s="5" t="str">
        <f t="shared" si="171"/>
        <v/>
      </c>
    </row>
    <row r="10998" spans="22:22" x14ac:dyDescent="0.35">
      <c r="V10998" s="5" t="str">
        <f t="shared" si="171"/>
        <v/>
      </c>
    </row>
    <row r="10999" spans="22:22" x14ac:dyDescent="0.35">
      <c r="V10999" s="5" t="str">
        <f t="shared" si="171"/>
        <v/>
      </c>
    </row>
    <row r="11000" spans="22:22" x14ac:dyDescent="0.35">
      <c r="V11000" s="5" t="str">
        <f t="shared" si="171"/>
        <v/>
      </c>
    </row>
    <row r="11001" spans="22:22" x14ac:dyDescent="0.35">
      <c r="V11001" s="5" t="str">
        <f t="shared" si="171"/>
        <v/>
      </c>
    </row>
    <row r="11002" spans="22:22" x14ac:dyDescent="0.35">
      <c r="V11002" s="5" t="str">
        <f t="shared" si="171"/>
        <v/>
      </c>
    </row>
    <row r="11003" spans="22:22" x14ac:dyDescent="0.35">
      <c r="V11003" s="5" t="str">
        <f t="shared" si="171"/>
        <v/>
      </c>
    </row>
    <row r="11004" spans="22:22" x14ac:dyDescent="0.35">
      <c r="V11004" s="5" t="str">
        <f t="shared" si="171"/>
        <v/>
      </c>
    </row>
    <row r="11005" spans="22:22" x14ac:dyDescent="0.35">
      <c r="V11005" s="5" t="str">
        <f t="shared" si="171"/>
        <v/>
      </c>
    </row>
    <row r="11006" spans="22:22" x14ac:dyDescent="0.35">
      <c r="V11006" s="5" t="str">
        <f t="shared" si="171"/>
        <v/>
      </c>
    </row>
    <row r="11007" spans="22:22" x14ac:dyDescent="0.35">
      <c r="V11007" s="5" t="str">
        <f t="shared" si="171"/>
        <v/>
      </c>
    </row>
    <row r="11008" spans="22:22" x14ac:dyDescent="0.35">
      <c r="V11008" s="5" t="str">
        <f t="shared" si="171"/>
        <v/>
      </c>
    </row>
    <row r="11009" spans="22:22" x14ac:dyDescent="0.35">
      <c r="V11009" s="5" t="str">
        <f t="shared" si="171"/>
        <v/>
      </c>
    </row>
    <row r="11010" spans="22:22" x14ac:dyDescent="0.35">
      <c r="V11010" s="5" t="str">
        <f t="shared" ref="V11010:V11073" si="172">TRIM(CLEAN(SUBSTITUTE(A11010,CHAR(160)," ")))</f>
        <v/>
      </c>
    </row>
    <row r="11011" spans="22:22" x14ac:dyDescent="0.35">
      <c r="V11011" s="5" t="str">
        <f t="shared" si="172"/>
        <v/>
      </c>
    </row>
    <row r="11012" spans="22:22" x14ac:dyDescent="0.35">
      <c r="V11012" s="5" t="str">
        <f t="shared" si="172"/>
        <v/>
      </c>
    </row>
    <row r="11013" spans="22:22" x14ac:dyDescent="0.35">
      <c r="V11013" s="5" t="str">
        <f t="shared" si="172"/>
        <v/>
      </c>
    </row>
    <row r="11014" spans="22:22" x14ac:dyDescent="0.35">
      <c r="V11014" s="5" t="str">
        <f t="shared" si="172"/>
        <v/>
      </c>
    </row>
    <row r="11015" spans="22:22" x14ac:dyDescent="0.35">
      <c r="V11015" s="5" t="str">
        <f t="shared" si="172"/>
        <v/>
      </c>
    </row>
    <row r="11016" spans="22:22" x14ac:dyDescent="0.35">
      <c r="V11016" s="5" t="str">
        <f t="shared" si="172"/>
        <v/>
      </c>
    </row>
    <row r="11017" spans="22:22" x14ac:dyDescent="0.35">
      <c r="V11017" s="5" t="str">
        <f t="shared" si="172"/>
        <v/>
      </c>
    </row>
    <row r="11018" spans="22:22" x14ac:dyDescent="0.35">
      <c r="V11018" s="5" t="str">
        <f t="shared" si="172"/>
        <v/>
      </c>
    </row>
    <row r="11019" spans="22:22" x14ac:dyDescent="0.35">
      <c r="V11019" s="5" t="str">
        <f t="shared" si="172"/>
        <v/>
      </c>
    </row>
    <row r="11020" spans="22:22" x14ac:dyDescent="0.35">
      <c r="V11020" s="5" t="str">
        <f t="shared" si="172"/>
        <v/>
      </c>
    </row>
    <row r="11021" spans="22:22" x14ac:dyDescent="0.35">
      <c r="V11021" s="5" t="str">
        <f t="shared" si="172"/>
        <v/>
      </c>
    </row>
    <row r="11022" spans="22:22" x14ac:dyDescent="0.35">
      <c r="V11022" s="5" t="str">
        <f t="shared" si="172"/>
        <v/>
      </c>
    </row>
    <row r="11023" spans="22:22" x14ac:dyDescent="0.35">
      <c r="V11023" s="5" t="str">
        <f t="shared" si="172"/>
        <v/>
      </c>
    </row>
    <row r="11024" spans="22:22" x14ac:dyDescent="0.35">
      <c r="V11024" s="5" t="str">
        <f t="shared" si="172"/>
        <v/>
      </c>
    </row>
    <row r="11025" spans="22:22" x14ac:dyDescent="0.35">
      <c r="V11025" s="5" t="str">
        <f t="shared" si="172"/>
        <v/>
      </c>
    </row>
    <row r="11026" spans="22:22" x14ac:dyDescent="0.35">
      <c r="V11026" s="5" t="str">
        <f t="shared" si="172"/>
        <v/>
      </c>
    </row>
    <row r="11027" spans="22:22" x14ac:dyDescent="0.35">
      <c r="V11027" s="5" t="str">
        <f t="shared" si="172"/>
        <v/>
      </c>
    </row>
    <row r="11028" spans="22:22" x14ac:dyDescent="0.35">
      <c r="V11028" s="5" t="str">
        <f t="shared" si="172"/>
        <v/>
      </c>
    </row>
    <row r="11029" spans="22:22" x14ac:dyDescent="0.35">
      <c r="V11029" s="5" t="str">
        <f t="shared" si="172"/>
        <v/>
      </c>
    </row>
    <row r="11030" spans="22:22" x14ac:dyDescent="0.35">
      <c r="V11030" s="5" t="str">
        <f t="shared" si="172"/>
        <v/>
      </c>
    </row>
    <row r="11031" spans="22:22" x14ac:dyDescent="0.35">
      <c r="V11031" s="5" t="str">
        <f t="shared" si="172"/>
        <v/>
      </c>
    </row>
    <row r="11032" spans="22:22" x14ac:dyDescent="0.35">
      <c r="V11032" s="5" t="str">
        <f t="shared" si="172"/>
        <v/>
      </c>
    </row>
    <row r="11033" spans="22:22" x14ac:dyDescent="0.35">
      <c r="V11033" s="5" t="str">
        <f t="shared" si="172"/>
        <v/>
      </c>
    </row>
    <row r="11034" spans="22:22" x14ac:dyDescent="0.35">
      <c r="V11034" s="5" t="str">
        <f t="shared" si="172"/>
        <v/>
      </c>
    </row>
    <row r="11035" spans="22:22" x14ac:dyDescent="0.35">
      <c r="V11035" s="5" t="str">
        <f t="shared" si="172"/>
        <v/>
      </c>
    </row>
    <row r="11036" spans="22:22" x14ac:dyDescent="0.35">
      <c r="V11036" s="5" t="str">
        <f t="shared" si="172"/>
        <v/>
      </c>
    </row>
    <row r="11037" spans="22:22" x14ac:dyDescent="0.35">
      <c r="V11037" s="5" t="str">
        <f t="shared" si="172"/>
        <v/>
      </c>
    </row>
    <row r="11038" spans="22:22" x14ac:dyDescent="0.35">
      <c r="V11038" s="5" t="str">
        <f t="shared" si="172"/>
        <v/>
      </c>
    </row>
    <row r="11039" spans="22:22" x14ac:dyDescent="0.35">
      <c r="V11039" s="5" t="str">
        <f t="shared" si="172"/>
        <v/>
      </c>
    </row>
    <row r="11040" spans="22:22" x14ac:dyDescent="0.35">
      <c r="V11040" s="5" t="str">
        <f t="shared" si="172"/>
        <v/>
      </c>
    </row>
    <row r="11041" spans="22:22" x14ac:dyDescent="0.35">
      <c r="V11041" s="5" t="str">
        <f t="shared" si="172"/>
        <v/>
      </c>
    </row>
    <row r="11042" spans="22:22" x14ac:dyDescent="0.35">
      <c r="V11042" s="5" t="str">
        <f t="shared" si="172"/>
        <v/>
      </c>
    </row>
    <row r="11043" spans="22:22" x14ac:dyDescent="0.35">
      <c r="V11043" s="5" t="str">
        <f t="shared" si="172"/>
        <v/>
      </c>
    </row>
    <row r="11044" spans="22:22" x14ac:dyDescent="0.35">
      <c r="V11044" s="5" t="str">
        <f t="shared" si="172"/>
        <v/>
      </c>
    </row>
    <row r="11045" spans="22:22" x14ac:dyDescent="0.35">
      <c r="V11045" s="5" t="str">
        <f t="shared" si="172"/>
        <v/>
      </c>
    </row>
    <row r="11046" spans="22:22" x14ac:dyDescent="0.35">
      <c r="V11046" s="5" t="str">
        <f t="shared" si="172"/>
        <v/>
      </c>
    </row>
    <row r="11047" spans="22:22" x14ac:dyDescent="0.35">
      <c r="V11047" s="5" t="str">
        <f t="shared" si="172"/>
        <v/>
      </c>
    </row>
    <row r="11048" spans="22:22" x14ac:dyDescent="0.35">
      <c r="V11048" s="5" t="str">
        <f t="shared" si="172"/>
        <v/>
      </c>
    </row>
    <row r="11049" spans="22:22" x14ac:dyDescent="0.35">
      <c r="V11049" s="5" t="str">
        <f t="shared" si="172"/>
        <v/>
      </c>
    </row>
    <row r="11050" spans="22:22" x14ac:dyDescent="0.35">
      <c r="V11050" s="5" t="str">
        <f t="shared" si="172"/>
        <v/>
      </c>
    </row>
    <row r="11051" spans="22:22" x14ac:dyDescent="0.35">
      <c r="V11051" s="5" t="str">
        <f t="shared" si="172"/>
        <v/>
      </c>
    </row>
    <row r="11052" spans="22:22" x14ac:dyDescent="0.35">
      <c r="V11052" s="5" t="str">
        <f t="shared" si="172"/>
        <v/>
      </c>
    </row>
    <row r="11053" spans="22:22" x14ac:dyDescent="0.35">
      <c r="V11053" s="5" t="str">
        <f t="shared" si="172"/>
        <v/>
      </c>
    </row>
    <row r="11054" spans="22:22" x14ac:dyDescent="0.35">
      <c r="V11054" s="5" t="str">
        <f t="shared" si="172"/>
        <v/>
      </c>
    </row>
    <row r="11055" spans="22:22" x14ac:dyDescent="0.35">
      <c r="V11055" s="5" t="str">
        <f t="shared" si="172"/>
        <v/>
      </c>
    </row>
    <row r="11056" spans="22:22" x14ac:dyDescent="0.35">
      <c r="V11056" s="5" t="str">
        <f t="shared" si="172"/>
        <v/>
      </c>
    </row>
    <row r="11057" spans="22:22" x14ac:dyDescent="0.35">
      <c r="V11057" s="5" t="str">
        <f t="shared" si="172"/>
        <v/>
      </c>
    </row>
    <row r="11058" spans="22:22" x14ac:dyDescent="0.35">
      <c r="V11058" s="5" t="str">
        <f t="shared" si="172"/>
        <v/>
      </c>
    </row>
    <row r="11059" spans="22:22" x14ac:dyDescent="0.35">
      <c r="V11059" s="5" t="str">
        <f t="shared" si="172"/>
        <v/>
      </c>
    </row>
    <row r="11060" spans="22:22" x14ac:dyDescent="0.35">
      <c r="V11060" s="5" t="str">
        <f t="shared" si="172"/>
        <v/>
      </c>
    </row>
    <row r="11061" spans="22:22" x14ac:dyDescent="0.35">
      <c r="V11061" s="5" t="str">
        <f t="shared" si="172"/>
        <v/>
      </c>
    </row>
    <row r="11062" spans="22:22" x14ac:dyDescent="0.35">
      <c r="V11062" s="5" t="str">
        <f t="shared" si="172"/>
        <v/>
      </c>
    </row>
    <row r="11063" spans="22:22" x14ac:dyDescent="0.35">
      <c r="V11063" s="5" t="str">
        <f t="shared" si="172"/>
        <v/>
      </c>
    </row>
    <row r="11064" spans="22:22" x14ac:dyDescent="0.35">
      <c r="V11064" s="5" t="str">
        <f t="shared" si="172"/>
        <v/>
      </c>
    </row>
    <row r="11065" spans="22:22" x14ac:dyDescent="0.35">
      <c r="V11065" s="5" t="str">
        <f t="shared" si="172"/>
        <v/>
      </c>
    </row>
    <row r="11066" spans="22:22" x14ac:dyDescent="0.35">
      <c r="V11066" s="5" t="str">
        <f t="shared" si="172"/>
        <v/>
      </c>
    </row>
    <row r="11067" spans="22:22" x14ac:dyDescent="0.35">
      <c r="V11067" s="5" t="str">
        <f t="shared" si="172"/>
        <v/>
      </c>
    </row>
    <row r="11068" spans="22:22" x14ac:dyDescent="0.35">
      <c r="V11068" s="5" t="str">
        <f t="shared" si="172"/>
        <v/>
      </c>
    </row>
    <row r="11069" spans="22:22" x14ac:dyDescent="0.35">
      <c r="V11069" s="5" t="str">
        <f t="shared" si="172"/>
        <v/>
      </c>
    </row>
    <row r="11070" spans="22:22" x14ac:dyDescent="0.35">
      <c r="V11070" s="5" t="str">
        <f t="shared" si="172"/>
        <v/>
      </c>
    </row>
    <row r="11071" spans="22:22" x14ac:dyDescent="0.35">
      <c r="V11071" s="5" t="str">
        <f t="shared" si="172"/>
        <v/>
      </c>
    </row>
    <row r="11072" spans="22:22" x14ac:dyDescent="0.35">
      <c r="V11072" s="5" t="str">
        <f t="shared" si="172"/>
        <v/>
      </c>
    </row>
    <row r="11073" spans="22:22" x14ac:dyDescent="0.35">
      <c r="V11073" s="5" t="str">
        <f t="shared" si="172"/>
        <v/>
      </c>
    </row>
    <row r="11074" spans="22:22" x14ac:dyDescent="0.35">
      <c r="V11074" s="5" t="str">
        <f t="shared" ref="V11074:V11137" si="173">TRIM(CLEAN(SUBSTITUTE(A11074,CHAR(160)," ")))</f>
        <v/>
      </c>
    </row>
    <row r="11075" spans="22:22" x14ac:dyDescent="0.35">
      <c r="V11075" s="5" t="str">
        <f t="shared" si="173"/>
        <v/>
      </c>
    </row>
    <row r="11076" spans="22:22" x14ac:dyDescent="0.35">
      <c r="V11076" s="5" t="str">
        <f t="shared" si="173"/>
        <v/>
      </c>
    </row>
    <row r="11077" spans="22:22" x14ac:dyDescent="0.35">
      <c r="V11077" s="5" t="str">
        <f t="shared" si="173"/>
        <v/>
      </c>
    </row>
    <row r="11078" spans="22:22" x14ac:dyDescent="0.35">
      <c r="V11078" s="5" t="str">
        <f t="shared" si="173"/>
        <v/>
      </c>
    </row>
    <row r="11079" spans="22:22" x14ac:dyDescent="0.35">
      <c r="V11079" s="5" t="str">
        <f t="shared" si="173"/>
        <v/>
      </c>
    </row>
    <row r="11080" spans="22:22" x14ac:dyDescent="0.35">
      <c r="V11080" s="5" t="str">
        <f t="shared" si="173"/>
        <v/>
      </c>
    </row>
    <row r="11081" spans="22:22" x14ac:dyDescent="0.35">
      <c r="V11081" s="5" t="str">
        <f t="shared" si="173"/>
        <v/>
      </c>
    </row>
    <row r="11082" spans="22:22" x14ac:dyDescent="0.35">
      <c r="V11082" s="5" t="str">
        <f t="shared" si="173"/>
        <v/>
      </c>
    </row>
    <row r="11083" spans="22:22" x14ac:dyDescent="0.35">
      <c r="V11083" s="5" t="str">
        <f t="shared" si="173"/>
        <v/>
      </c>
    </row>
    <row r="11084" spans="22:22" x14ac:dyDescent="0.35">
      <c r="V11084" s="5" t="str">
        <f t="shared" si="173"/>
        <v/>
      </c>
    </row>
    <row r="11085" spans="22:22" x14ac:dyDescent="0.35">
      <c r="V11085" s="5" t="str">
        <f t="shared" si="173"/>
        <v/>
      </c>
    </row>
    <row r="11086" spans="22:22" x14ac:dyDescent="0.35">
      <c r="V11086" s="5" t="str">
        <f t="shared" si="173"/>
        <v/>
      </c>
    </row>
    <row r="11087" spans="22:22" x14ac:dyDescent="0.35">
      <c r="V11087" s="5" t="str">
        <f t="shared" si="173"/>
        <v/>
      </c>
    </row>
    <row r="11088" spans="22:22" x14ac:dyDescent="0.35">
      <c r="V11088" s="5" t="str">
        <f t="shared" si="173"/>
        <v/>
      </c>
    </row>
    <row r="11089" spans="22:22" x14ac:dyDescent="0.35">
      <c r="V11089" s="5" t="str">
        <f t="shared" si="173"/>
        <v/>
      </c>
    </row>
    <row r="11090" spans="22:22" x14ac:dyDescent="0.35">
      <c r="V11090" s="5" t="str">
        <f t="shared" si="173"/>
        <v/>
      </c>
    </row>
    <row r="11091" spans="22:22" x14ac:dyDescent="0.35">
      <c r="V11091" s="5" t="str">
        <f t="shared" si="173"/>
        <v/>
      </c>
    </row>
    <row r="11092" spans="22:22" x14ac:dyDescent="0.35">
      <c r="V11092" s="5" t="str">
        <f t="shared" si="173"/>
        <v/>
      </c>
    </row>
    <row r="11093" spans="22:22" x14ac:dyDescent="0.35">
      <c r="V11093" s="5" t="str">
        <f t="shared" si="173"/>
        <v/>
      </c>
    </row>
    <row r="11094" spans="22:22" x14ac:dyDescent="0.35">
      <c r="V11094" s="5" t="str">
        <f t="shared" si="173"/>
        <v/>
      </c>
    </row>
    <row r="11095" spans="22:22" x14ac:dyDescent="0.35">
      <c r="V11095" s="5" t="str">
        <f t="shared" si="173"/>
        <v/>
      </c>
    </row>
    <row r="11096" spans="22:22" x14ac:dyDescent="0.35">
      <c r="V11096" s="5" t="str">
        <f t="shared" si="173"/>
        <v/>
      </c>
    </row>
    <row r="11097" spans="22:22" x14ac:dyDescent="0.35">
      <c r="V11097" s="5" t="str">
        <f t="shared" si="173"/>
        <v/>
      </c>
    </row>
    <row r="11098" spans="22:22" x14ac:dyDescent="0.35">
      <c r="V11098" s="5" t="str">
        <f t="shared" si="173"/>
        <v/>
      </c>
    </row>
    <row r="11099" spans="22:22" x14ac:dyDescent="0.35">
      <c r="V11099" s="5" t="str">
        <f t="shared" si="173"/>
        <v/>
      </c>
    </row>
    <row r="11100" spans="22:22" x14ac:dyDescent="0.35">
      <c r="V11100" s="5" t="str">
        <f t="shared" si="173"/>
        <v/>
      </c>
    </row>
    <row r="11101" spans="22:22" x14ac:dyDescent="0.35">
      <c r="V11101" s="5" t="str">
        <f t="shared" si="173"/>
        <v/>
      </c>
    </row>
    <row r="11102" spans="22:22" x14ac:dyDescent="0.35">
      <c r="V11102" s="5" t="str">
        <f t="shared" si="173"/>
        <v/>
      </c>
    </row>
    <row r="11103" spans="22:22" x14ac:dyDescent="0.35">
      <c r="V11103" s="5" t="str">
        <f t="shared" si="173"/>
        <v/>
      </c>
    </row>
    <row r="11104" spans="22:22" x14ac:dyDescent="0.35">
      <c r="V11104" s="5" t="str">
        <f t="shared" si="173"/>
        <v/>
      </c>
    </row>
    <row r="11105" spans="22:22" x14ac:dyDescent="0.35">
      <c r="V11105" s="5" t="str">
        <f t="shared" si="173"/>
        <v/>
      </c>
    </row>
    <row r="11106" spans="22:22" x14ac:dyDescent="0.35">
      <c r="V11106" s="5" t="str">
        <f t="shared" si="173"/>
        <v/>
      </c>
    </row>
    <row r="11107" spans="22:22" x14ac:dyDescent="0.35">
      <c r="V11107" s="5" t="str">
        <f t="shared" si="173"/>
        <v/>
      </c>
    </row>
    <row r="11108" spans="22:22" x14ac:dyDescent="0.35">
      <c r="V11108" s="5" t="str">
        <f t="shared" si="173"/>
        <v/>
      </c>
    </row>
    <row r="11109" spans="22:22" x14ac:dyDescent="0.35">
      <c r="V11109" s="5" t="str">
        <f t="shared" si="173"/>
        <v/>
      </c>
    </row>
    <row r="11110" spans="22:22" x14ac:dyDescent="0.35">
      <c r="V11110" s="5" t="str">
        <f t="shared" si="173"/>
        <v/>
      </c>
    </row>
    <row r="11111" spans="22:22" x14ac:dyDescent="0.35">
      <c r="V11111" s="5" t="str">
        <f t="shared" si="173"/>
        <v/>
      </c>
    </row>
    <row r="11112" spans="22:22" x14ac:dyDescent="0.35">
      <c r="V11112" s="5" t="str">
        <f t="shared" si="173"/>
        <v/>
      </c>
    </row>
    <row r="11113" spans="22:22" x14ac:dyDescent="0.35">
      <c r="V11113" s="5" t="str">
        <f t="shared" si="173"/>
        <v/>
      </c>
    </row>
    <row r="11114" spans="22:22" x14ac:dyDescent="0.35">
      <c r="V11114" s="5" t="str">
        <f t="shared" si="173"/>
        <v/>
      </c>
    </row>
    <row r="11115" spans="22:22" x14ac:dyDescent="0.35">
      <c r="V11115" s="5" t="str">
        <f t="shared" si="173"/>
        <v/>
      </c>
    </row>
    <row r="11116" spans="22:22" x14ac:dyDescent="0.35">
      <c r="V11116" s="5" t="str">
        <f t="shared" si="173"/>
        <v/>
      </c>
    </row>
    <row r="11117" spans="22:22" x14ac:dyDescent="0.35">
      <c r="V11117" s="5" t="str">
        <f t="shared" si="173"/>
        <v/>
      </c>
    </row>
    <row r="11118" spans="22:22" x14ac:dyDescent="0.35">
      <c r="V11118" s="5" t="str">
        <f t="shared" si="173"/>
        <v/>
      </c>
    </row>
    <row r="11119" spans="22:22" x14ac:dyDescent="0.35">
      <c r="V11119" s="5" t="str">
        <f t="shared" si="173"/>
        <v/>
      </c>
    </row>
    <row r="11120" spans="22:22" x14ac:dyDescent="0.35">
      <c r="V11120" s="5" t="str">
        <f t="shared" si="173"/>
        <v/>
      </c>
    </row>
    <row r="11121" spans="22:22" x14ac:dyDescent="0.35">
      <c r="V11121" s="5" t="str">
        <f t="shared" si="173"/>
        <v/>
      </c>
    </row>
    <row r="11122" spans="22:22" x14ac:dyDescent="0.35">
      <c r="V11122" s="5" t="str">
        <f t="shared" si="173"/>
        <v/>
      </c>
    </row>
    <row r="11123" spans="22:22" x14ac:dyDescent="0.35">
      <c r="V11123" s="5" t="str">
        <f t="shared" si="173"/>
        <v/>
      </c>
    </row>
    <row r="11124" spans="22:22" x14ac:dyDescent="0.35">
      <c r="V11124" s="5" t="str">
        <f t="shared" si="173"/>
        <v/>
      </c>
    </row>
    <row r="11125" spans="22:22" x14ac:dyDescent="0.35">
      <c r="V11125" s="5" t="str">
        <f t="shared" si="173"/>
        <v/>
      </c>
    </row>
    <row r="11126" spans="22:22" x14ac:dyDescent="0.35">
      <c r="V11126" s="5" t="str">
        <f t="shared" si="173"/>
        <v/>
      </c>
    </row>
    <row r="11127" spans="22:22" x14ac:dyDescent="0.35">
      <c r="V11127" s="5" t="str">
        <f t="shared" si="173"/>
        <v/>
      </c>
    </row>
    <row r="11128" spans="22:22" x14ac:dyDescent="0.35">
      <c r="V11128" s="5" t="str">
        <f t="shared" si="173"/>
        <v/>
      </c>
    </row>
    <row r="11129" spans="22:22" x14ac:dyDescent="0.35">
      <c r="V11129" s="5" t="str">
        <f t="shared" si="173"/>
        <v/>
      </c>
    </row>
    <row r="11130" spans="22:22" x14ac:dyDescent="0.35">
      <c r="V11130" s="5" t="str">
        <f t="shared" si="173"/>
        <v/>
      </c>
    </row>
    <row r="11131" spans="22:22" x14ac:dyDescent="0.35">
      <c r="V11131" s="5" t="str">
        <f t="shared" si="173"/>
        <v/>
      </c>
    </row>
    <row r="11132" spans="22:22" x14ac:dyDescent="0.35">
      <c r="V11132" s="5" t="str">
        <f t="shared" si="173"/>
        <v/>
      </c>
    </row>
    <row r="11133" spans="22:22" x14ac:dyDescent="0.35">
      <c r="V11133" s="5" t="str">
        <f t="shared" si="173"/>
        <v/>
      </c>
    </row>
    <row r="11134" spans="22:22" x14ac:dyDescent="0.35">
      <c r="V11134" s="5" t="str">
        <f t="shared" si="173"/>
        <v/>
      </c>
    </row>
    <row r="11135" spans="22:22" x14ac:dyDescent="0.35">
      <c r="V11135" s="5" t="str">
        <f t="shared" si="173"/>
        <v/>
      </c>
    </row>
    <row r="11136" spans="22:22" x14ac:dyDescent="0.35">
      <c r="V11136" s="5" t="str">
        <f t="shared" si="173"/>
        <v/>
      </c>
    </row>
    <row r="11137" spans="22:22" x14ac:dyDescent="0.35">
      <c r="V11137" s="5" t="str">
        <f t="shared" si="173"/>
        <v/>
      </c>
    </row>
    <row r="11138" spans="22:22" x14ac:dyDescent="0.35">
      <c r="V11138" s="5" t="str">
        <f t="shared" ref="V11138:V11201" si="174">TRIM(CLEAN(SUBSTITUTE(A11138,CHAR(160)," ")))</f>
        <v/>
      </c>
    </row>
    <row r="11139" spans="22:22" x14ac:dyDescent="0.35">
      <c r="V11139" s="5" t="str">
        <f t="shared" si="174"/>
        <v/>
      </c>
    </row>
    <row r="11140" spans="22:22" x14ac:dyDescent="0.35">
      <c r="V11140" s="5" t="str">
        <f t="shared" si="174"/>
        <v/>
      </c>
    </row>
    <row r="11141" spans="22:22" x14ac:dyDescent="0.35">
      <c r="V11141" s="5" t="str">
        <f t="shared" si="174"/>
        <v/>
      </c>
    </row>
    <row r="11142" spans="22:22" x14ac:dyDescent="0.35">
      <c r="V11142" s="5" t="str">
        <f t="shared" si="174"/>
        <v/>
      </c>
    </row>
    <row r="11143" spans="22:22" x14ac:dyDescent="0.35">
      <c r="V11143" s="5" t="str">
        <f t="shared" si="174"/>
        <v/>
      </c>
    </row>
    <row r="11144" spans="22:22" x14ac:dyDescent="0.35">
      <c r="V11144" s="5" t="str">
        <f t="shared" si="174"/>
        <v/>
      </c>
    </row>
    <row r="11145" spans="22:22" x14ac:dyDescent="0.35">
      <c r="V11145" s="5" t="str">
        <f t="shared" si="174"/>
        <v/>
      </c>
    </row>
    <row r="11146" spans="22:22" x14ac:dyDescent="0.35">
      <c r="V11146" s="5" t="str">
        <f t="shared" si="174"/>
        <v/>
      </c>
    </row>
    <row r="11147" spans="22:22" x14ac:dyDescent="0.35">
      <c r="V11147" s="5" t="str">
        <f t="shared" si="174"/>
        <v/>
      </c>
    </row>
    <row r="11148" spans="22:22" x14ac:dyDescent="0.35">
      <c r="V11148" s="5" t="str">
        <f t="shared" si="174"/>
        <v/>
      </c>
    </row>
    <row r="11149" spans="22:22" x14ac:dyDescent="0.35">
      <c r="V11149" s="5" t="str">
        <f t="shared" si="174"/>
        <v/>
      </c>
    </row>
    <row r="11150" spans="22:22" x14ac:dyDescent="0.35">
      <c r="V11150" s="5" t="str">
        <f t="shared" si="174"/>
        <v/>
      </c>
    </row>
    <row r="11151" spans="22:22" x14ac:dyDescent="0.35">
      <c r="V11151" s="5" t="str">
        <f t="shared" si="174"/>
        <v/>
      </c>
    </row>
    <row r="11152" spans="22:22" x14ac:dyDescent="0.35">
      <c r="V11152" s="5" t="str">
        <f t="shared" si="174"/>
        <v/>
      </c>
    </row>
    <row r="11153" spans="22:22" x14ac:dyDescent="0.35">
      <c r="V11153" s="5" t="str">
        <f t="shared" si="174"/>
        <v/>
      </c>
    </row>
    <row r="11154" spans="22:22" x14ac:dyDescent="0.35">
      <c r="V11154" s="5" t="str">
        <f t="shared" si="174"/>
        <v/>
      </c>
    </row>
    <row r="11155" spans="22:22" x14ac:dyDescent="0.35">
      <c r="V11155" s="5" t="str">
        <f t="shared" si="174"/>
        <v/>
      </c>
    </row>
    <row r="11156" spans="22:22" x14ac:dyDescent="0.35">
      <c r="V11156" s="5" t="str">
        <f t="shared" si="174"/>
        <v/>
      </c>
    </row>
    <row r="11157" spans="22:22" x14ac:dyDescent="0.35">
      <c r="V11157" s="5" t="str">
        <f t="shared" si="174"/>
        <v/>
      </c>
    </row>
    <row r="11158" spans="22:22" x14ac:dyDescent="0.35">
      <c r="V11158" s="5" t="str">
        <f t="shared" si="174"/>
        <v/>
      </c>
    </row>
    <row r="11159" spans="22:22" x14ac:dyDescent="0.35">
      <c r="V11159" s="5" t="str">
        <f t="shared" si="174"/>
        <v/>
      </c>
    </row>
    <row r="11160" spans="22:22" x14ac:dyDescent="0.35">
      <c r="V11160" s="5" t="str">
        <f t="shared" si="174"/>
        <v/>
      </c>
    </row>
    <row r="11161" spans="22:22" x14ac:dyDescent="0.35">
      <c r="V11161" s="5" t="str">
        <f t="shared" si="174"/>
        <v/>
      </c>
    </row>
    <row r="11162" spans="22:22" x14ac:dyDescent="0.35">
      <c r="V11162" s="5" t="str">
        <f t="shared" si="174"/>
        <v/>
      </c>
    </row>
    <row r="11163" spans="22:22" x14ac:dyDescent="0.35">
      <c r="V11163" s="5" t="str">
        <f t="shared" si="174"/>
        <v/>
      </c>
    </row>
    <row r="11164" spans="22:22" x14ac:dyDescent="0.35">
      <c r="V11164" s="5" t="str">
        <f t="shared" si="174"/>
        <v/>
      </c>
    </row>
    <row r="11165" spans="22:22" x14ac:dyDescent="0.35">
      <c r="V11165" s="5" t="str">
        <f t="shared" si="174"/>
        <v/>
      </c>
    </row>
    <row r="11166" spans="22:22" x14ac:dyDescent="0.35">
      <c r="V11166" s="5" t="str">
        <f t="shared" si="174"/>
        <v/>
      </c>
    </row>
    <row r="11167" spans="22:22" x14ac:dyDescent="0.35">
      <c r="V11167" s="5" t="str">
        <f t="shared" si="174"/>
        <v/>
      </c>
    </row>
    <row r="11168" spans="22:22" x14ac:dyDescent="0.35">
      <c r="V11168" s="5" t="str">
        <f t="shared" si="174"/>
        <v/>
      </c>
    </row>
    <row r="11169" spans="22:22" x14ac:dyDescent="0.35">
      <c r="V11169" s="5" t="str">
        <f t="shared" si="174"/>
        <v/>
      </c>
    </row>
    <row r="11170" spans="22:22" x14ac:dyDescent="0.35">
      <c r="V11170" s="5" t="str">
        <f t="shared" si="174"/>
        <v/>
      </c>
    </row>
    <row r="11171" spans="22:22" x14ac:dyDescent="0.35">
      <c r="V11171" s="5" t="str">
        <f t="shared" si="174"/>
        <v/>
      </c>
    </row>
    <row r="11172" spans="22:22" x14ac:dyDescent="0.35">
      <c r="V11172" s="5" t="str">
        <f t="shared" si="174"/>
        <v/>
      </c>
    </row>
    <row r="11173" spans="22:22" x14ac:dyDescent="0.35">
      <c r="V11173" s="5" t="str">
        <f t="shared" si="174"/>
        <v/>
      </c>
    </row>
    <row r="11174" spans="22:22" x14ac:dyDescent="0.35">
      <c r="V11174" s="5" t="str">
        <f t="shared" si="174"/>
        <v/>
      </c>
    </row>
    <row r="11175" spans="22:22" x14ac:dyDescent="0.35">
      <c r="V11175" s="5" t="str">
        <f t="shared" si="174"/>
        <v/>
      </c>
    </row>
    <row r="11176" spans="22:22" x14ac:dyDescent="0.35">
      <c r="V11176" s="5" t="str">
        <f t="shared" si="174"/>
        <v/>
      </c>
    </row>
    <row r="11177" spans="22:22" x14ac:dyDescent="0.35">
      <c r="V11177" s="5" t="str">
        <f t="shared" si="174"/>
        <v/>
      </c>
    </row>
    <row r="11178" spans="22:22" x14ac:dyDescent="0.35">
      <c r="V11178" s="5" t="str">
        <f t="shared" si="174"/>
        <v/>
      </c>
    </row>
    <row r="11179" spans="22:22" x14ac:dyDescent="0.35">
      <c r="V11179" s="5" t="str">
        <f t="shared" si="174"/>
        <v/>
      </c>
    </row>
    <row r="11180" spans="22:22" x14ac:dyDescent="0.35">
      <c r="V11180" s="5" t="str">
        <f t="shared" si="174"/>
        <v/>
      </c>
    </row>
    <row r="11181" spans="22:22" x14ac:dyDescent="0.35">
      <c r="V11181" s="5" t="str">
        <f t="shared" si="174"/>
        <v/>
      </c>
    </row>
    <row r="11182" spans="22:22" x14ac:dyDescent="0.35">
      <c r="V11182" s="5" t="str">
        <f t="shared" si="174"/>
        <v/>
      </c>
    </row>
    <row r="11183" spans="22:22" x14ac:dyDescent="0.35">
      <c r="V11183" s="5" t="str">
        <f t="shared" si="174"/>
        <v/>
      </c>
    </row>
    <row r="11184" spans="22:22" x14ac:dyDescent="0.35">
      <c r="V11184" s="5" t="str">
        <f t="shared" si="174"/>
        <v/>
      </c>
    </row>
    <row r="11185" spans="22:22" x14ac:dyDescent="0.35">
      <c r="V11185" s="5" t="str">
        <f t="shared" si="174"/>
        <v/>
      </c>
    </row>
    <row r="11186" spans="22:22" x14ac:dyDescent="0.35">
      <c r="V11186" s="5" t="str">
        <f t="shared" si="174"/>
        <v/>
      </c>
    </row>
    <row r="11187" spans="22:22" x14ac:dyDescent="0.35">
      <c r="V11187" s="5" t="str">
        <f t="shared" si="174"/>
        <v/>
      </c>
    </row>
    <row r="11188" spans="22:22" x14ac:dyDescent="0.35">
      <c r="V11188" s="5" t="str">
        <f t="shared" si="174"/>
        <v/>
      </c>
    </row>
    <row r="11189" spans="22:22" x14ac:dyDescent="0.35">
      <c r="V11189" s="5" t="str">
        <f t="shared" si="174"/>
        <v/>
      </c>
    </row>
    <row r="11190" spans="22:22" x14ac:dyDescent="0.35">
      <c r="V11190" s="5" t="str">
        <f t="shared" si="174"/>
        <v/>
      </c>
    </row>
    <row r="11191" spans="22:22" x14ac:dyDescent="0.35">
      <c r="V11191" s="5" t="str">
        <f t="shared" si="174"/>
        <v/>
      </c>
    </row>
    <row r="11192" spans="22:22" x14ac:dyDescent="0.35">
      <c r="V11192" s="5" t="str">
        <f t="shared" si="174"/>
        <v/>
      </c>
    </row>
    <row r="11193" spans="22:22" x14ac:dyDescent="0.35">
      <c r="V11193" s="5" t="str">
        <f t="shared" si="174"/>
        <v/>
      </c>
    </row>
    <row r="11194" spans="22:22" x14ac:dyDescent="0.35">
      <c r="V11194" s="5" t="str">
        <f t="shared" si="174"/>
        <v/>
      </c>
    </row>
    <row r="11195" spans="22:22" x14ac:dyDescent="0.35">
      <c r="V11195" s="5" t="str">
        <f t="shared" si="174"/>
        <v/>
      </c>
    </row>
    <row r="11196" spans="22:22" x14ac:dyDescent="0.35">
      <c r="V11196" s="5" t="str">
        <f t="shared" si="174"/>
        <v/>
      </c>
    </row>
    <row r="11197" spans="22:22" x14ac:dyDescent="0.35">
      <c r="V11197" s="5" t="str">
        <f t="shared" si="174"/>
        <v/>
      </c>
    </row>
    <row r="11198" spans="22:22" x14ac:dyDescent="0.35">
      <c r="V11198" s="5" t="str">
        <f t="shared" si="174"/>
        <v/>
      </c>
    </row>
    <row r="11199" spans="22:22" x14ac:dyDescent="0.35">
      <c r="V11199" s="5" t="str">
        <f t="shared" si="174"/>
        <v/>
      </c>
    </row>
    <row r="11200" spans="22:22" x14ac:dyDescent="0.35">
      <c r="V11200" s="5" t="str">
        <f t="shared" si="174"/>
        <v/>
      </c>
    </row>
    <row r="11201" spans="22:22" x14ac:dyDescent="0.35">
      <c r="V11201" s="5" t="str">
        <f t="shared" si="174"/>
        <v/>
      </c>
    </row>
    <row r="11202" spans="22:22" x14ac:dyDescent="0.35">
      <c r="V11202" s="5" t="str">
        <f t="shared" ref="V11202:V11265" si="175">TRIM(CLEAN(SUBSTITUTE(A11202,CHAR(160)," ")))</f>
        <v/>
      </c>
    </row>
    <row r="11203" spans="22:22" x14ac:dyDescent="0.35">
      <c r="V11203" s="5" t="str">
        <f t="shared" si="175"/>
        <v/>
      </c>
    </row>
    <row r="11204" spans="22:22" x14ac:dyDescent="0.35">
      <c r="V11204" s="5" t="str">
        <f t="shared" si="175"/>
        <v/>
      </c>
    </row>
    <row r="11205" spans="22:22" x14ac:dyDescent="0.35">
      <c r="V11205" s="5" t="str">
        <f t="shared" si="175"/>
        <v/>
      </c>
    </row>
    <row r="11206" spans="22:22" x14ac:dyDescent="0.35">
      <c r="V11206" s="5" t="str">
        <f t="shared" si="175"/>
        <v/>
      </c>
    </row>
    <row r="11207" spans="22:22" x14ac:dyDescent="0.35">
      <c r="V11207" s="5" t="str">
        <f t="shared" si="175"/>
        <v/>
      </c>
    </row>
    <row r="11208" spans="22:22" x14ac:dyDescent="0.35">
      <c r="V11208" s="5" t="str">
        <f t="shared" si="175"/>
        <v/>
      </c>
    </row>
    <row r="11209" spans="22:22" x14ac:dyDescent="0.35">
      <c r="V11209" s="5" t="str">
        <f t="shared" si="175"/>
        <v/>
      </c>
    </row>
    <row r="11210" spans="22:22" x14ac:dyDescent="0.35">
      <c r="V11210" s="5" t="str">
        <f t="shared" si="175"/>
        <v/>
      </c>
    </row>
    <row r="11211" spans="22:22" x14ac:dyDescent="0.35">
      <c r="V11211" s="5" t="str">
        <f t="shared" si="175"/>
        <v/>
      </c>
    </row>
    <row r="11212" spans="22:22" x14ac:dyDescent="0.35">
      <c r="V11212" s="5" t="str">
        <f t="shared" si="175"/>
        <v/>
      </c>
    </row>
    <row r="11213" spans="22:22" x14ac:dyDescent="0.35">
      <c r="V11213" s="5" t="str">
        <f t="shared" si="175"/>
        <v/>
      </c>
    </row>
    <row r="11214" spans="22:22" x14ac:dyDescent="0.35">
      <c r="V11214" s="5" t="str">
        <f t="shared" si="175"/>
        <v/>
      </c>
    </row>
    <row r="11215" spans="22:22" x14ac:dyDescent="0.35">
      <c r="V11215" s="5" t="str">
        <f t="shared" si="175"/>
        <v/>
      </c>
    </row>
    <row r="11216" spans="22:22" x14ac:dyDescent="0.35">
      <c r="V11216" s="5" t="str">
        <f t="shared" si="175"/>
        <v/>
      </c>
    </row>
    <row r="11217" spans="22:22" x14ac:dyDescent="0.35">
      <c r="V11217" s="5" t="str">
        <f t="shared" si="175"/>
        <v/>
      </c>
    </row>
    <row r="11218" spans="22:22" x14ac:dyDescent="0.35">
      <c r="V11218" s="5" t="str">
        <f t="shared" si="175"/>
        <v/>
      </c>
    </row>
    <row r="11219" spans="22:22" x14ac:dyDescent="0.35">
      <c r="V11219" s="5" t="str">
        <f t="shared" si="175"/>
        <v/>
      </c>
    </row>
    <row r="11220" spans="22:22" x14ac:dyDescent="0.35">
      <c r="V11220" s="5" t="str">
        <f t="shared" si="175"/>
        <v/>
      </c>
    </row>
    <row r="11221" spans="22:22" x14ac:dyDescent="0.35">
      <c r="V11221" s="5" t="str">
        <f t="shared" si="175"/>
        <v/>
      </c>
    </row>
    <row r="11222" spans="22:22" x14ac:dyDescent="0.35">
      <c r="V11222" s="5" t="str">
        <f t="shared" si="175"/>
        <v/>
      </c>
    </row>
    <row r="11223" spans="22:22" x14ac:dyDescent="0.35">
      <c r="V11223" s="5" t="str">
        <f t="shared" si="175"/>
        <v/>
      </c>
    </row>
    <row r="11224" spans="22:22" x14ac:dyDescent="0.35">
      <c r="V11224" s="5" t="str">
        <f t="shared" si="175"/>
        <v/>
      </c>
    </row>
    <row r="11225" spans="22:22" x14ac:dyDescent="0.35">
      <c r="V11225" s="5" t="str">
        <f t="shared" si="175"/>
        <v/>
      </c>
    </row>
    <row r="11226" spans="22:22" x14ac:dyDescent="0.35">
      <c r="V11226" s="5" t="str">
        <f t="shared" si="175"/>
        <v/>
      </c>
    </row>
    <row r="11227" spans="22:22" x14ac:dyDescent="0.35">
      <c r="V11227" s="5" t="str">
        <f t="shared" si="175"/>
        <v/>
      </c>
    </row>
    <row r="11228" spans="22:22" x14ac:dyDescent="0.35">
      <c r="V11228" s="5" t="str">
        <f t="shared" si="175"/>
        <v/>
      </c>
    </row>
    <row r="11229" spans="22:22" x14ac:dyDescent="0.35">
      <c r="V11229" s="5" t="str">
        <f t="shared" si="175"/>
        <v/>
      </c>
    </row>
    <row r="11230" spans="22:22" x14ac:dyDescent="0.35">
      <c r="V11230" s="5" t="str">
        <f t="shared" si="175"/>
        <v/>
      </c>
    </row>
    <row r="11231" spans="22:22" x14ac:dyDescent="0.35">
      <c r="V11231" s="5" t="str">
        <f t="shared" si="175"/>
        <v/>
      </c>
    </row>
    <row r="11232" spans="22:22" x14ac:dyDescent="0.35">
      <c r="V11232" s="5" t="str">
        <f t="shared" si="175"/>
        <v/>
      </c>
    </row>
    <row r="11233" spans="22:22" x14ac:dyDescent="0.35">
      <c r="V11233" s="5" t="str">
        <f t="shared" si="175"/>
        <v/>
      </c>
    </row>
    <row r="11234" spans="22:22" x14ac:dyDescent="0.35">
      <c r="V11234" s="5" t="str">
        <f t="shared" si="175"/>
        <v/>
      </c>
    </row>
    <row r="11235" spans="22:22" x14ac:dyDescent="0.35">
      <c r="V11235" s="5" t="str">
        <f t="shared" si="175"/>
        <v/>
      </c>
    </row>
    <row r="11236" spans="22:22" x14ac:dyDescent="0.35">
      <c r="V11236" s="5" t="str">
        <f t="shared" si="175"/>
        <v/>
      </c>
    </row>
    <row r="11237" spans="22:22" x14ac:dyDescent="0.35">
      <c r="V11237" s="5" t="str">
        <f t="shared" si="175"/>
        <v/>
      </c>
    </row>
    <row r="11238" spans="22:22" x14ac:dyDescent="0.35">
      <c r="V11238" s="5" t="str">
        <f t="shared" si="175"/>
        <v/>
      </c>
    </row>
    <row r="11239" spans="22:22" x14ac:dyDescent="0.35">
      <c r="V11239" s="5" t="str">
        <f t="shared" si="175"/>
        <v/>
      </c>
    </row>
    <row r="11240" spans="22:22" x14ac:dyDescent="0.35">
      <c r="V11240" s="5" t="str">
        <f t="shared" si="175"/>
        <v/>
      </c>
    </row>
    <row r="11241" spans="22:22" x14ac:dyDescent="0.35">
      <c r="V11241" s="5" t="str">
        <f t="shared" si="175"/>
        <v/>
      </c>
    </row>
    <row r="11242" spans="22:22" x14ac:dyDescent="0.35">
      <c r="V11242" s="5" t="str">
        <f t="shared" si="175"/>
        <v/>
      </c>
    </row>
    <row r="11243" spans="22:22" x14ac:dyDescent="0.35">
      <c r="V11243" s="5" t="str">
        <f t="shared" si="175"/>
        <v/>
      </c>
    </row>
    <row r="11244" spans="22:22" x14ac:dyDescent="0.35">
      <c r="V11244" s="5" t="str">
        <f t="shared" si="175"/>
        <v/>
      </c>
    </row>
    <row r="11245" spans="22:22" x14ac:dyDescent="0.35">
      <c r="V11245" s="5" t="str">
        <f t="shared" si="175"/>
        <v/>
      </c>
    </row>
    <row r="11246" spans="22:22" x14ac:dyDescent="0.35">
      <c r="V11246" s="5" t="str">
        <f t="shared" si="175"/>
        <v/>
      </c>
    </row>
    <row r="11247" spans="22:22" x14ac:dyDescent="0.35">
      <c r="V11247" s="5" t="str">
        <f t="shared" si="175"/>
        <v/>
      </c>
    </row>
    <row r="11248" spans="22:22" x14ac:dyDescent="0.35">
      <c r="V11248" s="5" t="str">
        <f t="shared" si="175"/>
        <v/>
      </c>
    </row>
    <row r="11249" spans="22:22" x14ac:dyDescent="0.35">
      <c r="V11249" s="5" t="str">
        <f t="shared" si="175"/>
        <v/>
      </c>
    </row>
    <row r="11250" spans="22:22" x14ac:dyDescent="0.35">
      <c r="V11250" s="5" t="str">
        <f t="shared" si="175"/>
        <v/>
      </c>
    </row>
    <row r="11251" spans="22:22" x14ac:dyDescent="0.35">
      <c r="V11251" s="5" t="str">
        <f t="shared" si="175"/>
        <v/>
      </c>
    </row>
    <row r="11252" spans="22:22" x14ac:dyDescent="0.35">
      <c r="V11252" s="5" t="str">
        <f t="shared" si="175"/>
        <v/>
      </c>
    </row>
    <row r="11253" spans="22:22" x14ac:dyDescent="0.35">
      <c r="V11253" s="5" t="str">
        <f t="shared" si="175"/>
        <v/>
      </c>
    </row>
    <row r="11254" spans="22:22" x14ac:dyDescent="0.35">
      <c r="V11254" s="5" t="str">
        <f t="shared" si="175"/>
        <v/>
      </c>
    </row>
    <row r="11255" spans="22:22" x14ac:dyDescent="0.35">
      <c r="V11255" s="5" t="str">
        <f t="shared" si="175"/>
        <v/>
      </c>
    </row>
    <row r="11256" spans="22:22" x14ac:dyDescent="0.35">
      <c r="V11256" s="5" t="str">
        <f t="shared" si="175"/>
        <v/>
      </c>
    </row>
    <row r="11257" spans="22:22" x14ac:dyDescent="0.35">
      <c r="V11257" s="5" t="str">
        <f t="shared" si="175"/>
        <v/>
      </c>
    </row>
    <row r="11258" spans="22:22" x14ac:dyDescent="0.35">
      <c r="V11258" s="5" t="str">
        <f t="shared" si="175"/>
        <v/>
      </c>
    </row>
    <row r="11259" spans="22:22" x14ac:dyDescent="0.35">
      <c r="V11259" s="5" t="str">
        <f t="shared" si="175"/>
        <v/>
      </c>
    </row>
    <row r="11260" spans="22:22" x14ac:dyDescent="0.35">
      <c r="V11260" s="5" t="str">
        <f t="shared" si="175"/>
        <v/>
      </c>
    </row>
    <row r="11261" spans="22:22" x14ac:dyDescent="0.35">
      <c r="V11261" s="5" t="str">
        <f t="shared" si="175"/>
        <v/>
      </c>
    </row>
    <row r="11262" spans="22:22" x14ac:dyDescent="0.35">
      <c r="V11262" s="5" t="str">
        <f t="shared" si="175"/>
        <v/>
      </c>
    </row>
    <row r="11263" spans="22:22" x14ac:dyDescent="0.35">
      <c r="V11263" s="5" t="str">
        <f t="shared" si="175"/>
        <v/>
      </c>
    </row>
    <row r="11264" spans="22:22" x14ac:dyDescent="0.35">
      <c r="V11264" s="5" t="str">
        <f t="shared" si="175"/>
        <v/>
      </c>
    </row>
    <row r="11265" spans="22:22" x14ac:dyDescent="0.35">
      <c r="V11265" s="5" t="str">
        <f t="shared" si="175"/>
        <v/>
      </c>
    </row>
    <row r="11266" spans="22:22" x14ac:dyDescent="0.35">
      <c r="V11266" s="5" t="str">
        <f t="shared" ref="V11266:V11329" si="176">TRIM(CLEAN(SUBSTITUTE(A11266,CHAR(160)," ")))</f>
        <v/>
      </c>
    </row>
    <row r="11267" spans="22:22" x14ac:dyDescent="0.35">
      <c r="V11267" s="5" t="str">
        <f t="shared" si="176"/>
        <v/>
      </c>
    </row>
    <row r="11268" spans="22:22" x14ac:dyDescent="0.35">
      <c r="V11268" s="5" t="str">
        <f t="shared" si="176"/>
        <v/>
      </c>
    </row>
    <row r="11269" spans="22:22" x14ac:dyDescent="0.35">
      <c r="V11269" s="5" t="str">
        <f t="shared" si="176"/>
        <v/>
      </c>
    </row>
    <row r="11270" spans="22:22" x14ac:dyDescent="0.35">
      <c r="V11270" s="5" t="str">
        <f t="shared" si="176"/>
        <v/>
      </c>
    </row>
    <row r="11271" spans="22:22" x14ac:dyDescent="0.35">
      <c r="V11271" s="5" t="str">
        <f t="shared" si="176"/>
        <v/>
      </c>
    </row>
    <row r="11272" spans="22:22" x14ac:dyDescent="0.35">
      <c r="V11272" s="5" t="str">
        <f t="shared" si="176"/>
        <v/>
      </c>
    </row>
    <row r="11273" spans="22:22" x14ac:dyDescent="0.35">
      <c r="V11273" s="5" t="str">
        <f t="shared" si="176"/>
        <v/>
      </c>
    </row>
    <row r="11274" spans="22:22" x14ac:dyDescent="0.35">
      <c r="V11274" s="5" t="str">
        <f t="shared" si="176"/>
        <v/>
      </c>
    </row>
    <row r="11275" spans="22:22" x14ac:dyDescent="0.35">
      <c r="V11275" s="5" t="str">
        <f t="shared" si="176"/>
        <v/>
      </c>
    </row>
    <row r="11276" spans="22:22" x14ac:dyDescent="0.35">
      <c r="V11276" s="5" t="str">
        <f t="shared" si="176"/>
        <v/>
      </c>
    </row>
    <row r="11277" spans="22:22" x14ac:dyDescent="0.35">
      <c r="V11277" s="5" t="str">
        <f t="shared" si="176"/>
        <v/>
      </c>
    </row>
    <row r="11278" spans="22:22" x14ac:dyDescent="0.35">
      <c r="V11278" s="5" t="str">
        <f t="shared" si="176"/>
        <v/>
      </c>
    </row>
    <row r="11279" spans="22:22" x14ac:dyDescent="0.35">
      <c r="V11279" s="5" t="str">
        <f t="shared" si="176"/>
        <v/>
      </c>
    </row>
    <row r="11280" spans="22:22" x14ac:dyDescent="0.35">
      <c r="V11280" s="5" t="str">
        <f t="shared" si="176"/>
        <v/>
      </c>
    </row>
    <row r="11281" spans="22:22" x14ac:dyDescent="0.35">
      <c r="V11281" s="5" t="str">
        <f t="shared" si="176"/>
        <v/>
      </c>
    </row>
    <row r="11282" spans="22:22" x14ac:dyDescent="0.35">
      <c r="V11282" s="5" t="str">
        <f t="shared" si="176"/>
        <v/>
      </c>
    </row>
    <row r="11283" spans="22:22" x14ac:dyDescent="0.35">
      <c r="V11283" s="5" t="str">
        <f t="shared" si="176"/>
        <v/>
      </c>
    </row>
    <row r="11284" spans="22:22" x14ac:dyDescent="0.35">
      <c r="V11284" s="5" t="str">
        <f t="shared" si="176"/>
        <v/>
      </c>
    </row>
    <row r="11285" spans="22:22" x14ac:dyDescent="0.35">
      <c r="V11285" s="5" t="str">
        <f t="shared" si="176"/>
        <v/>
      </c>
    </row>
    <row r="11286" spans="22:22" x14ac:dyDescent="0.35">
      <c r="V11286" s="5" t="str">
        <f t="shared" si="176"/>
        <v/>
      </c>
    </row>
    <row r="11287" spans="22:22" x14ac:dyDescent="0.35">
      <c r="V11287" s="5" t="str">
        <f t="shared" si="176"/>
        <v/>
      </c>
    </row>
    <row r="11288" spans="22:22" x14ac:dyDescent="0.35">
      <c r="V11288" s="5" t="str">
        <f t="shared" si="176"/>
        <v/>
      </c>
    </row>
    <row r="11289" spans="22:22" x14ac:dyDescent="0.35">
      <c r="V11289" s="5" t="str">
        <f t="shared" si="176"/>
        <v/>
      </c>
    </row>
    <row r="11290" spans="22:22" x14ac:dyDescent="0.35">
      <c r="V11290" s="5" t="str">
        <f t="shared" si="176"/>
        <v/>
      </c>
    </row>
    <row r="11291" spans="22:22" x14ac:dyDescent="0.35">
      <c r="V11291" s="5" t="str">
        <f t="shared" si="176"/>
        <v/>
      </c>
    </row>
    <row r="11292" spans="22:22" x14ac:dyDescent="0.35">
      <c r="V11292" s="5" t="str">
        <f t="shared" si="176"/>
        <v/>
      </c>
    </row>
    <row r="11293" spans="22:22" x14ac:dyDescent="0.35">
      <c r="V11293" s="5" t="str">
        <f t="shared" si="176"/>
        <v/>
      </c>
    </row>
    <row r="11294" spans="22:22" x14ac:dyDescent="0.35">
      <c r="V11294" s="5" t="str">
        <f t="shared" si="176"/>
        <v/>
      </c>
    </row>
    <row r="11295" spans="22:22" x14ac:dyDescent="0.35">
      <c r="V11295" s="5" t="str">
        <f t="shared" si="176"/>
        <v/>
      </c>
    </row>
    <row r="11296" spans="22:22" x14ac:dyDescent="0.35">
      <c r="V11296" s="5" t="str">
        <f t="shared" si="176"/>
        <v/>
      </c>
    </row>
    <row r="11297" spans="22:22" x14ac:dyDescent="0.35">
      <c r="V11297" s="5" t="str">
        <f t="shared" si="176"/>
        <v/>
      </c>
    </row>
    <row r="11298" spans="22:22" x14ac:dyDescent="0.35">
      <c r="V11298" s="5" t="str">
        <f t="shared" si="176"/>
        <v/>
      </c>
    </row>
    <row r="11299" spans="22:22" x14ac:dyDescent="0.35">
      <c r="V11299" s="5" t="str">
        <f t="shared" si="176"/>
        <v/>
      </c>
    </row>
    <row r="11300" spans="22:22" x14ac:dyDescent="0.35">
      <c r="V11300" s="5" t="str">
        <f t="shared" si="176"/>
        <v/>
      </c>
    </row>
    <row r="11301" spans="22:22" x14ac:dyDescent="0.35">
      <c r="V11301" s="5" t="str">
        <f t="shared" si="176"/>
        <v/>
      </c>
    </row>
    <row r="11302" spans="22:22" x14ac:dyDescent="0.35">
      <c r="V11302" s="5" t="str">
        <f t="shared" si="176"/>
        <v/>
      </c>
    </row>
    <row r="11303" spans="22:22" x14ac:dyDescent="0.35">
      <c r="V11303" s="5" t="str">
        <f t="shared" si="176"/>
        <v/>
      </c>
    </row>
    <row r="11304" spans="22:22" x14ac:dyDescent="0.35">
      <c r="V11304" s="5" t="str">
        <f t="shared" si="176"/>
        <v/>
      </c>
    </row>
    <row r="11305" spans="22:22" x14ac:dyDescent="0.35">
      <c r="V11305" s="5" t="str">
        <f t="shared" si="176"/>
        <v/>
      </c>
    </row>
    <row r="11306" spans="22:22" x14ac:dyDescent="0.35">
      <c r="V11306" s="5" t="str">
        <f t="shared" si="176"/>
        <v/>
      </c>
    </row>
    <row r="11307" spans="22:22" x14ac:dyDescent="0.35">
      <c r="V11307" s="5" t="str">
        <f t="shared" si="176"/>
        <v/>
      </c>
    </row>
    <row r="11308" spans="22:22" x14ac:dyDescent="0.35">
      <c r="V11308" s="5" t="str">
        <f t="shared" si="176"/>
        <v/>
      </c>
    </row>
    <row r="11309" spans="22:22" x14ac:dyDescent="0.35">
      <c r="V11309" s="5" t="str">
        <f t="shared" si="176"/>
        <v/>
      </c>
    </row>
    <row r="11310" spans="22:22" x14ac:dyDescent="0.35">
      <c r="V11310" s="5" t="str">
        <f t="shared" si="176"/>
        <v/>
      </c>
    </row>
    <row r="11311" spans="22:22" x14ac:dyDescent="0.35">
      <c r="V11311" s="5" t="str">
        <f t="shared" si="176"/>
        <v/>
      </c>
    </row>
    <row r="11312" spans="22:22" x14ac:dyDescent="0.35">
      <c r="V11312" s="5" t="str">
        <f t="shared" si="176"/>
        <v/>
      </c>
    </row>
    <row r="11313" spans="22:22" x14ac:dyDescent="0.35">
      <c r="V11313" s="5" t="str">
        <f t="shared" si="176"/>
        <v/>
      </c>
    </row>
    <row r="11314" spans="22:22" x14ac:dyDescent="0.35">
      <c r="V11314" s="5" t="str">
        <f t="shared" si="176"/>
        <v/>
      </c>
    </row>
    <row r="11315" spans="22:22" x14ac:dyDescent="0.35">
      <c r="V11315" s="5" t="str">
        <f t="shared" si="176"/>
        <v/>
      </c>
    </row>
    <row r="11316" spans="22:22" x14ac:dyDescent="0.35">
      <c r="V11316" s="5" t="str">
        <f t="shared" si="176"/>
        <v/>
      </c>
    </row>
    <row r="11317" spans="22:22" x14ac:dyDescent="0.35">
      <c r="V11317" s="5" t="str">
        <f t="shared" si="176"/>
        <v/>
      </c>
    </row>
    <row r="11318" spans="22:22" x14ac:dyDescent="0.35">
      <c r="V11318" s="5" t="str">
        <f t="shared" si="176"/>
        <v/>
      </c>
    </row>
    <row r="11319" spans="22:22" x14ac:dyDescent="0.35">
      <c r="V11319" s="5" t="str">
        <f t="shared" si="176"/>
        <v/>
      </c>
    </row>
    <row r="11320" spans="22:22" x14ac:dyDescent="0.35">
      <c r="V11320" s="5" t="str">
        <f t="shared" si="176"/>
        <v/>
      </c>
    </row>
    <row r="11321" spans="22:22" x14ac:dyDescent="0.35">
      <c r="V11321" s="5" t="str">
        <f t="shared" si="176"/>
        <v/>
      </c>
    </row>
    <row r="11322" spans="22:22" x14ac:dyDescent="0.35">
      <c r="V11322" s="5" t="str">
        <f t="shared" si="176"/>
        <v/>
      </c>
    </row>
    <row r="11323" spans="22:22" x14ac:dyDescent="0.35">
      <c r="V11323" s="5" t="str">
        <f t="shared" si="176"/>
        <v/>
      </c>
    </row>
    <row r="11324" spans="22:22" x14ac:dyDescent="0.35">
      <c r="V11324" s="5" t="str">
        <f t="shared" si="176"/>
        <v/>
      </c>
    </row>
    <row r="11325" spans="22:22" x14ac:dyDescent="0.35">
      <c r="V11325" s="5" t="str">
        <f t="shared" si="176"/>
        <v/>
      </c>
    </row>
    <row r="11326" spans="22:22" x14ac:dyDescent="0.35">
      <c r="V11326" s="5" t="str">
        <f t="shared" si="176"/>
        <v/>
      </c>
    </row>
    <row r="11327" spans="22:22" x14ac:dyDescent="0.35">
      <c r="V11327" s="5" t="str">
        <f t="shared" si="176"/>
        <v/>
      </c>
    </row>
    <row r="11328" spans="22:22" x14ac:dyDescent="0.35">
      <c r="V11328" s="5" t="str">
        <f t="shared" si="176"/>
        <v/>
      </c>
    </row>
    <row r="11329" spans="22:22" x14ac:dyDescent="0.35">
      <c r="V11329" s="5" t="str">
        <f t="shared" si="176"/>
        <v/>
      </c>
    </row>
    <row r="11330" spans="22:22" x14ac:dyDescent="0.35">
      <c r="V11330" s="5" t="str">
        <f t="shared" ref="V11330:V11393" si="177">TRIM(CLEAN(SUBSTITUTE(A11330,CHAR(160)," ")))</f>
        <v/>
      </c>
    </row>
    <row r="11331" spans="22:22" x14ac:dyDescent="0.35">
      <c r="V11331" s="5" t="str">
        <f t="shared" si="177"/>
        <v/>
      </c>
    </row>
    <row r="11332" spans="22:22" x14ac:dyDescent="0.35">
      <c r="V11332" s="5" t="str">
        <f t="shared" si="177"/>
        <v/>
      </c>
    </row>
    <row r="11333" spans="22:22" x14ac:dyDescent="0.35">
      <c r="V11333" s="5" t="str">
        <f t="shared" si="177"/>
        <v/>
      </c>
    </row>
    <row r="11334" spans="22:22" x14ac:dyDescent="0.35">
      <c r="V11334" s="5" t="str">
        <f t="shared" si="177"/>
        <v/>
      </c>
    </row>
    <row r="11335" spans="22:22" x14ac:dyDescent="0.35">
      <c r="V11335" s="5" t="str">
        <f t="shared" si="177"/>
        <v/>
      </c>
    </row>
    <row r="11336" spans="22:22" x14ac:dyDescent="0.35">
      <c r="V11336" s="5" t="str">
        <f t="shared" si="177"/>
        <v/>
      </c>
    </row>
    <row r="11337" spans="22:22" x14ac:dyDescent="0.35">
      <c r="V11337" s="5" t="str">
        <f t="shared" si="177"/>
        <v/>
      </c>
    </row>
    <row r="11338" spans="22:22" x14ac:dyDescent="0.35">
      <c r="V11338" s="5" t="str">
        <f t="shared" si="177"/>
        <v/>
      </c>
    </row>
    <row r="11339" spans="22:22" x14ac:dyDescent="0.35">
      <c r="V11339" s="5" t="str">
        <f t="shared" si="177"/>
        <v/>
      </c>
    </row>
    <row r="11340" spans="22:22" x14ac:dyDescent="0.35">
      <c r="V11340" s="5" t="str">
        <f t="shared" si="177"/>
        <v/>
      </c>
    </row>
    <row r="11341" spans="22:22" x14ac:dyDescent="0.35">
      <c r="V11341" s="5" t="str">
        <f t="shared" si="177"/>
        <v/>
      </c>
    </row>
    <row r="11342" spans="22:22" x14ac:dyDescent="0.35">
      <c r="V11342" s="5" t="str">
        <f t="shared" si="177"/>
        <v/>
      </c>
    </row>
    <row r="11343" spans="22:22" x14ac:dyDescent="0.35">
      <c r="V11343" s="5" t="str">
        <f t="shared" si="177"/>
        <v/>
      </c>
    </row>
    <row r="11344" spans="22:22" x14ac:dyDescent="0.35">
      <c r="V11344" s="5" t="str">
        <f t="shared" si="177"/>
        <v/>
      </c>
    </row>
    <row r="11345" spans="22:22" x14ac:dyDescent="0.35">
      <c r="V11345" s="5" t="str">
        <f t="shared" si="177"/>
        <v/>
      </c>
    </row>
    <row r="11346" spans="22:22" x14ac:dyDescent="0.35">
      <c r="V11346" s="5" t="str">
        <f t="shared" si="177"/>
        <v/>
      </c>
    </row>
    <row r="11347" spans="22:22" x14ac:dyDescent="0.35">
      <c r="V11347" s="5" t="str">
        <f t="shared" si="177"/>
        <v/>
      </c>
    </row>
    <row r="11348" spans="22:22" x14ac:dyDescent="0.35">
      <c r="V11348" s="5" t="str">
        <f t="shared" si="177"/>
        <v/>
      </c>
    </row>
    <row r="11349" spans="22:22" x14ac:dyDescent="0.35">
      <c r="V11349" s="5" t="str">
        <f t="shared" si="177"/>
        <v/>
      </c>
    </row>
    <row r="11350" spans="22:22" x14ac:dyDescent="0.35">
      <c r="V11350" s="5" t="str">
        <f t="shared" si="177"/>
        <v/>
      </c>
    </row>
    <row r="11351" spans="22:22" x14ac:dyDescent="0.35">
      <c r="V11351" s="5" t="str">
        <f t="shared" si="177"/>
        <v/>
      </c>
    </row>
    <row r="11352" spans="22:22" x14ac:dyDescent="0.35">
      <c r="V11352" s="5" t="str">
        <f t="shared" si="177"/>
        <v/>
      </c>
    </row>
    <row r="11353" spans="22:22" x14ac:dyDescent="0.35">
      <c r="V11353" s="5" t="str">
        <f t="shared" si="177"/>
        <v/>
      </c>
    </row>
    <row r="11354" spans="22:22" x14ac:dyDescent="0.35">
      <c r="V11354" s="5" t="str">
        <f t="shared" si="177"/>
        <v/>
      </c>
    </row>
    <row r="11355" spans="22:22" x14ac:dyDescent="0.35">
      <c r="V11355" s="5" t="str">
        <f t="shared" si="177"/>
        <v/>
      </c>
    </row>
    <row r="11356" spans="22:22" x14ac:dyDescent="0.35">
      <c r="V11356" s="5" t="str">
        <f t="shared" si="177"/>
        <v/>
      </c>
    </row>
    <row r="11357" spans="22:22" x14ac:dyDescent="0.35">
      <c r="V11357" s="5" t="str">
        <f t="shared" si="177"/>
        <v/>
      </c>
    </row>
    <row r="11358" spans="22:22" x14ac:dyDescent="0.35">
      <c r="V11358" s="5" t="str">
        <f t="shared" si="177"/>
        <v/>
      </c>
    </row>
    <row r="11359" spans="22:22" x14ac:dyDescent="0.35">
      <c r="V11359" s="5" t="str">
        <f t="shared" si="177"/>
        <v/>
      </c>
    </row>
    <row r="11360" spans="22:22" x14ac:dyDescent="0.35">
      <c r="V11360" s="5" t="str">
        <f t="shared" si="177"/>
        <v/>
      </c>
    </row>
    <row r="11361" spans="22:22" x14ac:dyDescent="0.35">
      <c r="V11361" s="5" t="str">
        <f t="shared" si="177"/>
        <v/>
      </c>
    </row>
    <row r="11362" spans="22:22" x14ac:dyDescent="0.35">
      <c r="V11362" s="5" t="str">
        <f t="shared" si="177"/>
        <v/>
      </c>
    </row>
    <row r="11363" spans="22:22" x14ac:dyDescent="0.35">
      <c r="V11363" s="5" t="str">
        <f t="shared" si="177"/>
        <v/>
      </c>
    </row>
    <row r="11364" spans="22:22" x14ac:dyDescent="0.35">
      <c r="V11364" s="5" t="str">
        <f t="shared" si="177"/>
        <v/>
      </c>
    </row>
    <row r="11365" spans="22:22" x14ac:dyDescent="0.35">
      <c r="V11365" s="5" t="str">
        <f t="shared" si="177"/>
        <v/>
      </c>
    </row>
    <row r="11366" spans="22:22" x14ac:dyDescent="0.35">
      <c r="V11366" s="5" t="str">
        <f t="shared" si="177"/>
        <v/>
      </c>
    </row>
    <row r="11367" spans="22:22" x14ac:dyDescent="0.35">
      <c r="V11367" s="5" t="str">
        <f t="shared" si="177"/>
        <v/>
      </c>
    </row>
    <row r="11368" spans="22:22" x14ac:dyDescent="0.35">
      <c r="V11368" s="5" t="str">
        <f t="shared" si="177"/>
        <v/>
      </c>
    </row>
    <row r="11369" spans="22:22" x14ac:dyDescent="0.35">
      <c r="V11369" s="5" t="str">
        <f t="shared" si="177"/>
        <v/>
      </c>
    </row>
    <row r="11370" spans="22:22" x14ac:dyDescent="0.35">
      <c r="V11370" s="5" t="str">
        <f t="shared" si="177"/>
        <v/>
      </c>
    </row>
    <row r="11371" spans="22:22" x14ac:dyDescent="0.35">
      <c r="V11371" s="5" t="str">
        <f t="shared" si="177"/>
        <v/>
      </c>
    </row>
    <row r="11372" spans="22:22" x14ac:dyDescent="0.35">
      <c r="V11372" s="5" t="str">
        <f t="shared" si="177"/>
        <v/>
      </c>
    </row>
    <row r="11373" spans="22:22" x14ac:dyDescent="0.35">
      <c r="V11373" s="5" t="str">
        <f t="shared" si="177"/>
        <v/>
      </c>
    </row>
    <row r="11374" spans="22:22" x14ac:dyDescent="0.35">
      <c r="V11374" s="5" t="str">
        <f t="shared" si="177"/>
        <v/>
      </c>
    </row>
    <row r="11375" spans="22:22" x14ac:dyDescent="0.35">
      <c r="V11375" s="5" t="str">
        <f t="shared" si="177"/>
        <v/>
      </c>
    </row>
    <row r="11376" spans="22:22" x14ac:dyDescent="0.35">
      <c r="V11376" s="5" t="str">
        <f t="shared" si="177"/>
        <v/>
      </c>
    </row>
    <row r="11377" spans="22:22" x14ac:dyDescent="0.35">
      <c r="V11377" s="5" t="str">
        <f t="shared" si="177"/>
        <v/>
      </c>
    </row>
    <row r="11378" spans="22:22" x14ac:dyDescent="0.35">
      <c r="V11378" s="5" t="str">
        <f t="shared" si="177"/>
        <v/>
      </c>
    </row>
    <row r="11379" spans="22:22" x14ac:dyDescent="0.35">
      <c r="V11379" s="5" t="str">
        <f t="shared" si="177"/>
        <v/>
      </c>
    </row>
    <row r="11380" spans="22:22" x14ac:dyDescent="0.35">
      <c r="V11380" s="5" t="str">
        <f t="shared" si="177"/>
        <v/>
      </c>
    </row>
    <row r="11381" spans="22:22" x14ac:dyDescent="0.35">
      <c r="V11381" s="5" t="str">
        <f t="shared" si="177"/>
        <v/>
      </c>
    </row>
    <row r="11382" spans="22:22" x14ac:dyDescent="0.35">
      <c r="V11382" s="5" t="str">
        <f t="shared" si="177"/>
        <v/>
      </c>
    </row>
    <row r="11383" spans="22:22" x14ac:dyDescent="0.35">
      <c r="V11383" s="5" t="str">
        <f t="shared" si="177"/>
        <v/>
      </c>
    </row>
    <row r="11384" spans="22:22" x14ac:dyDescent="0.35">
      <c r="V11384" s="5" t="str">
        <f t="shared" si="177"/>
        <v/>
      </c>
    </row>
    <row r="11385" spans="22:22" x14ac:dyDescent="0.35">
      <c r="V11385" s="5" t="str">
        <f t="shared" si="177"/>
        <v/>
      </c>
    </row>
    <row r="11386" spans="22:22" x14ac:dyDescent="0.35">
      <c r="V11386" s="5" t="str">
        <f t="shared" si="177"/>
        <v/>
      </c>
    </row>
    <row r="11387" spans="22:22" x14ac:dyDescent="0.35">
      <c r="V11387" s="5" t="str">
        <f t="shared" si="177"/>
        <v/>
      </c>
    </row>
    <row r="11388" spans="22:22" x14ac:dyDescent="0.35">
      <c r="V11388" s="5" t="str">
        <f t="shared" si="177"/>
        <v/>
      </c>
    </row>
    <row r="11389" spans="22:22" x14ac:dyDescent="0.35">
      <c r="V11389" s="5" t="str">
        <f t="shared" si="177"/>
        <v/>
      </c>
    </row>
    <row r="11390" spans="22:22" x14ac:dyDescent="0.35">
      <c r="V11390" s="5" t="str">
        <f t="shared" si="177"/>
        <v/>
      </c>
    </row>
    <row r="11391" spans="22:22" x14ac:dyDescent="0.35">
      <c r="V11391" s="5" t="str">
        <f t="shared" si="177"/>
        <v/>
      </c>
    </row>
    <row r="11392" spans="22:22" x14ac:dyDescent="0.35">
      <c r="V11392" s="5" t="str">
        <f t="shared" si="177"/>
        <v/>
      </c>
    </row>
    <row r="11393" spans="22:22" x14ac:dyDescent="0.35">
      <c r="V11393" s="5" t="str">
        <f t="shared" si="177"/>
        <v/>
      </c>
    </row>
    <row r="11394" spans="22:22" x14ac:dyDescent="0.35">
      <c r="V11394" s="5" t="str">
        <f t="shared" ref="V11394:V11457" si="178">TRIM(CLEAN(SUBSTITUTE(A11394,CHAR(160)," ")))</f>
        <v/>
      </c>
    </row>
    <row r="11395" spans="22:22" x14ac:dyDescent="0.35">
      <c r="V11395" s="5" t="str">
        <f t="shared" si="178"/>
        <v/>
      </c>
    </row>
    <row r="11396" spans="22:22" x14ac:dyDescent="0.35">
      <c r="V11396" s="5" t="str">
        <f t="shared" si="178"/>
        <v/>
      </c>
    </row>
    <row r="11397" spans="22:22" x14ac:dyDescent="0.35">
      <c r="V11397" s="5" t="str">
        <f t="shared" si="178"/>
        <v/>
      </c>
    </row>
    <row r="11398" spans="22:22" x14ac:dyDescent="0.35">
      <c r="V11398" s="5" t="str">
        <f t="shared" si="178"/>
        <v/>
      </c>
    </row>
    <row r="11399" spans="22:22" x14ac:dyDescent="0.35">
      <c r="V11399" s="5" t="str">
        <f t="shared" si="178"/>
        <v/>
      </c>
    </row>
    <row r="11400" spans="22:22" x14ac:dyDescent="0.35">
      <c r="V11400" s="5" t="str">
        <f t="shared" si="178"/>
        <v/>
      </c>
    </row>
    <row r="11401" spans="22:22" x14ac:dyDescent="0.35">
      <c r="V11401" s="5" t="str">
        <f t="shared" si="178"/>
        <v/>
      </c>
    </row>
    <row r="11402" spans="22:22" x14ac:dyDescent="0.35">
      <c r="V11402" s="5" t="str">
        <f t="shared" si="178"/>
        <v/>
      </c>
    </row>
    <row r="11403" spans="22:22" x14ac:dyDescent="0.35">
      <c r="V11403" s="5" t="str">
        <f t="shared" si="178"/>
        <v/>
      </c>
    </row>
    <row r="11404" spans="22:22" x14ac:dyDescent="0.35">
      <c r="V11404" s="5" t="str">
        <f t="shared" si="178"/>
        <v/>
      </c>
    </row>
    <row r="11405" spans="22:22" x14ac:dyDescent="0.35">
      <c r="V11405" s="5" t="str">
        <f t="shared" si="178"/>
        <v/>
      </c>
    </row>
    <row r="11406" spans="22:22" x14ac:dyDescent="0.35">
      <c r="V11406" s="5" t="str">
        <f t="shared" si="178"/>
        <v/>
      </c>
    </row>
    <row r="11407" spans="22:22" x14ac:dyDescent="0.35">
      <c r="V11407" s="5" t="str">
        <f t="shared" si="178"/>
        <v/>
      </c>
    </row>
    <row r="11408" spans="22:22" x14ac:dyDescent="0.35">
      <c r="V11408" s="5" t="str">
        <f t="shared" si="178"/>
        <v/>
      </c>
    </row>
    <row r="11409" spans="22:22" x14ac:dyDescent="0.35">
      <c r="V11409" s="5" t="str">
        <f t="shared" si="178"/>
        <v/>
      </c>
    </row>
    <row r="11410" spans="22:22" x14ac:dyDescent="0.35">
      <c r="V11410" s="5" t="str">
        <f t="shared" si="178"/>
        <v/>
      </c>
    </row>
    <row r="11411" spans="22:22" x14ac:dyDescent="0.35">
      <c r="V11411" s="5" t="str">
        <f t="shared" si="178"/>
        <v/>
      </c>
    </row>
    <row r="11412" spans="22:22" x14ac:dyDescent="0.35">
      <c r="V11412" s="5" t="str">
        <f t="shared" si="178"/>
        <v/>
      </c>
    </row>
    <row r="11413" spans="22:22" x14ac:dyDescent="0.35">
      <c r="V11413" s="5" t="str">
        <f t="shared" si="178"/>
        <v/>
      </c>
    </row>
    <row r="11414" spans="22:22" x14ac:dyDescent="0.35">
      <c r="V11414" s="5" t="str">
        <f t="shared" si="178"/>
        <v/>
      </c>
    </row>
    <row r="11415" spans="22:22" x14ac:dyDescent="0.35">
      <c r="V11415" s="5" t="str">
        <f t="shared" si="178"/>
        <v/>
      </c>
    </row>
    <row r="11416" spans="22:22" x14ac:dyDescent="0.35">
      <c r="V11416" s="5" t="str">
        <f t="shared" si="178"/>
        <v/>
      </c>
    </row>
    <row r="11417" spans="22:22" x14ac:dyDescent="0.35">
      <c r="V11417" s="5" t="str">
        <f t="shared" si="178"/>
        <v/>
      </c>
    </row>
    <row r="11418" spans="22:22" x14ac:dyDescent="0.35">
      <c r="V11418" s="5" t="str">
        <f t="shared" si="178"/>
        <v/>
      </c>
    </row>
    <row r="11419" spans="22:22" x14ac:dyDescent="0.35">
      <c r="V11419" s="5" t="str">
        <f t="shared" si="178"/>
        <v/>
      </c>
    </row>
    <row r="11420" spans="22:22" x14ac:dyDescent="0.35">
      <c r="V11420" s="5" t="str">
        <f t="shared" si="178"/>
        <v/>
      </c>
    </row>
    <row r="11421" spans="22:22" x14ac:dyDescent="0.35">
      <c r="V11421" s="5" t="str">
        <f t="shared" si="178"/>
        <v/>
      </c>
    </row>
    <row r="11422" spans="22:22" x14ac:dyDescent="0.35">
      <c r="V11422" s="5" t="str">
        <f t="shared" si="178"/>
        <v/>
      </c>
    </row>
    <row r="11423" spans="22:22" x14ac:dyDescent="0.35">
      <c r="V11423" s="5" t="str">
        <f t="shared" si="178"/>
        <v/>
      </c>
    </row>
    <row r="11424" spans="22:22" x14ac:dyDescent="0.35">
      <c r="V11424" s="5" t="str">
        <f t="shared" si="178"/>
        <v/>
      </c>
    </row>
    <row r="11425" spans="22:22" x14ac:dyDescent="0.35">
      <c r="V11425" s="5" t="str">
        <f t="shared" si="178"/>
        <v/>
      </c>
    </row>
    <row r="11426" spans="22:22" x14ac:dyDescent="0.35">
      <c r="V11426" s="5" t="str">
        <f t="shared" si="178"/>
        <v/>
      </c>
    </row>
    <row r="11427" spans="22:22" x14ac:dyDescent="0.35">
      <c r="V11427" s="5" t="str">
        <f t="shared" si="178"/>
        <v/>
      </c>
    </row>
    <row r="11428" spans="22:22" x14ac:dyDescent="0.35">
      <c r="V11428" s="5" t="str">
        <f t="shared" si="178"/>
        <v/>
      </c>
    </row>
    <row r="11429" spans="22:22" x14ac:dyDescent="0.35">
      <c r="V11429" s="5" t="str">
        <f t="shared" si="178"/>
        <v/>
      </c>
    </row>
    <row r="11430" spans="22:22" x14ac:dyDescent="0.35">
      <c r="V11430" s="5" t="str">
        <f t="shared" si="178"/>
        <v/>
      </c>
    </row>
    <row r="11431" spans="22:22" x14ac:dyDescent="0.35">
      <c r="V11431" s="5" t="str">
        <f t="shared" si="178"/>
        <v/>
      </c>
    </row>
    <row r="11432" spans="22:22" x14ac:dyDescent="0.35">
      <c r="V11432" s="5" t="str">
        <f t="shared" si="178"/>
        <v/>
      </c>
    </row>
    <row r="11433" spans="22:22" x14ac:dyDescent="0.35">
      <c r="V11433" s="5" t="str">
        <f t="shared" si="178"/>
        <v/>
      </c>
    </row>
    <row r="11434" spans="22:22" x14ac:dyDescent="0.35">
      <c r="V11434" s="5" t="str">
        <f t="shared" si="178"/>
        <v/>
      </c>
    </row>
    <row r="11435" spans="22:22" x14ac:dyDescent="0.35">
      <c r="V11435" s="5" t="str">
        <f t="shared" si="178"/>
        <v/>
      </c>
    </row>
    <row r="11436" spans="22:22" x14ac:dyDescent="0.35">
      <c r="V11436" s="5" t="str">
        <f t="shared" si="178"/>
        <v/>
      </c>
    </row>
    <row r="11437" spans="22:22" x14ac:dyDescent="0.35">
      <c r="V11437" s="5" t="str">
        <f t="shared" si="178"/>
        <v/>
      </c>
    </row>
    <row r="11438" spans="22:22" x14ac:dyDescent="0.35">
      <c r="V11438" s="5" t="str">
        <f t="shared" si="178"/>
        <v/>
      </c>
    </row>
    <row r="11439" spans="22:22" x14ac:dyDescent="0.35">
      <c r="V11439" s="5" t="str">
        <f t="shared" si="178"/>
        <v/>
      </c>
    </row>
    <row r="11440" spans="22:22" x14ac:dyDescent="0.35">
      <c r="V11440" s="5" t="str">
        <f t="shared" si="178"/>
        <v/>
      </c>
    </row>
    <row r="11441" spans="22:22" x14ac:dyDescent="0.35">
      <c r="V11441" s="5" t="str">
        <f t="shared" si="178"/>
        <v/>
      </c>
    </row>
    <row r="11442" spans="22:22" x14ac:dyDescent="0.35">
      <c r="V11442" s="5" t="str">
        <f t="shared" si="178"/>
        <v/>
      </c>
    </row>
    <row r="11443" spans="22:22" x14ac:dyDescent="0.35">
      <c r="V11443" s="5" t="str">
        <f t="shared" si="178"/>
        <v/>
      </c>
    </row>
    <row r="11444" spans="22:22" x14ac:dyDescent="0.35">
      <c r="V11444" s="5" t="str">
        <f t="shared" si="178"/>
        <v/>
      </c>
    </row>
    <row r="11445" spans="22:22" x14ac:dyDescent="0.35">
      <c r="V11445" s="5" t="str">
        <f t="shared" si="178"/>
        <v/>
      </c>
    </row>
    <row r="11446" spans="22:22" x14ac:dyDescent="0.35">
      <c r="V11446" s="5" t="str">
        <f t="shared" si="178"/>
        <v/>
      </c>
    </row>
    <row r="11447" spans="22:22" x14ac:dyDescent="0.35">
      <c r="V11447" s="5" t="str">
        <f t="shared" si="178"/>
        <v/>
      </c>
    </row>
    <row r="11448" spans="22:22" x14ac:dyDescent="0.35">
      <c r="V11448" s="5" t="str">
        <f t="shared" si="178"/>
        <v/>
      </c>
    </row>
    <row r="11449" spans="22:22" x14ac:dyDescent="0.35">
      <c r="V11449" s="5" t="str">
        <f t="shared" si="178"/>
        <v/>
      </c>
    </row>
    <row r="11450" spans="22:22" x14ac:dyDescent="0.35">
      <c r="V11450" s="5" t="str">
        <f t="shared" si="178"/>
        <v/>
      </c>
    </row>
    <row r="11451" spans="22:22" x14ac:dyDescent="0.35">
      <c r="V11451" s="5" t="str">
        <f t="shared" si="178"/>
        <v/>
      </c>
    </row>
    <row r="11452" spans="22:22" x14ac:dyDescent="0.35">
      <c r="V11452" s="5" t="str">
        <f t="shared" si="178"/>
        <v/>
      </c>
    </row>
    <row r="11453" spans="22:22" x14ac:dyDescent="0.35">
      <c r="V11453" s="5" t="str">
        <f t="shared" si="178"/>
        <v/>
      </c>
    </row>
    <row r="11454" spans="22:22" x14ac:dyDescent="0.35">
      <c r="V11454" s="5" t="str">
        <f t="shared" si="178"/>
        <v/>
      </c>
    </row>
    <row r="11455" spans="22:22" x14ac:dyDescent="0.35">
      <c r="V11455" s="5" t="str">
        <f t="shared" si="178"/>
        <v/>
      </c>
    </row>
    <row r="11456" spans="22:22" x14ac:dyDescent="0.35">
      <c r="V11456" s="5" t="str">
        <f t="shared" si="178"/>
        <v/>
      </c>
    </row>
    <row r="11457" spans="22:22" x14ac:dyDescent="0.35">
      <c r="V11457" s="5" t="str">
        <f t="shared" si="178"/>
        <v/>
      </c>
    </row>
    <row r="11458" spans="22:22" x14ac:dyDescent="0.35">
      <c r="V11458" s="5" t="str">
        <f t="shared" ref="V11458:V11521" si="179">TRIM(CLEAN(SUBSTITUTE(A11458,CHAR(160)," ")))</f>
        <v/>
      </c>
    </row>
    <row r="11459" spans="22:22" x14ac:dyDescent="0.35">
      <c r="V11459" s="5" t="str">
        <f t="shared" si="179"/>
        <v/>
      </c>
    </row>
    <row r="11460" spans="22:22" x14ac:dyDescent="0.35">
      <c r="V11460" s="5" t="str">
        <f t="shared" si="179"/>
        <v/>
      </c>
    </row>
    <row r="11461" spans="22:22" x14ac:dyDescent="0.35">
      <c r="V11461" s="5" t="str">
        <f t="shared" si="179"/>
        <v/>
      </c>
    </row>
    <row r="11462" spans="22:22" x14ac:dyDescent="0.35">
      <c r="V11462" s="5" t="str">
        <f t="shared" si="179"/>
        <v/>
      </c>
    </row>
    <row r="11463" spans="22:22" x14ac:dyDescent="0.35">
      <c r="V11463" s="5" t="str">
        <f t="shared" si="179"/>
        <v/>
      </c>
    </row>
    <row r="11464" spans="22:22" x14ac:dyDescent="0.35">
      <c r="V11464" s="5" t="str">
        <f t="shared" si="179"/>
        <v/>
      </c>
    </row>
    <row r="11465" spans="22:22" x14ac:dyDescent="0.35">
      <c r="V11465" s="5" t="str">
        <f t="shared" si="179"/>
        <v/>
      </c>
    </row>
    <row r="11466" spans="22:22" x14ac:dyDescent="0.35">
      <c r="V11466" s="5" t="str">
        <f t="shared" si="179"/>
        <v/>
      </c>
    </row>
    <row r="11467" spans="22:22" x14ac:dyDescent="0.35">
      <c r="V11467" s="5" t="str">
        <f t="shared" si="179"/>
        <v/>
      </c>
    </row>
    <row r="11468" spans="22:22" x14ac:dyDescent="0.35">
      <c r="V11468" s="5" t="str">
        <f t="shared" si="179"/>
        <v/>
      </c>
    </row>
    <row r="11469" spans="22:22" x14ac:dyDescent="0.35">
      <c r="V11469" s="5" t="str">
        <f t="shared" si="179"/>
        <v/>
      </c>
    </row>
    <row r="11470" spans="22:22" x14ac:dyDescent="0.35">
      <c r="V11470" s="5" t="str">
        <f t="shared" si="179"/>
        <v/>
      </c>
    </row>
    <row r="11471" spans="22:22" x14ac:dyDescent="0.35">
      <c r="V11471" s="5" t="str">
        <f t="shared" si="179"/>
        <v/>
      </c>
    </row>
    <row r="11472" spans="22:22" x14ac:dyDescent="0.35">
      <c r="V11472" s="5" t="str">
        <f t="shared" si="179"/>
        <v/>
      </c>
    </row>
    <row r="11473" spans="22:22" x14ac:dyDescent="0.35">
      <c r="V11473" s="5" t="str">
        <f t="shared" si="179"/>
        <v/>
      </c>
    </row>
    <row r="11474" spans="22:22" x14ac:dyDescent="0.35">
      <c r="V11474" s="5" t="str">
        <f t="shared" si="179"/>
        <v/>
      </c>
    </row>
    <row r="11475" spans="22:22" x14ac:dyDescent="0.35">
      <c r="V11475" s="5" t="str">
        <f t="shared" si="179"/>
        <v/>
      </c>
    </row>
    <row r="11476" spans="22:22" x14ac:dyDescent="0.35">
      <c r="V11476" s="5" t="str">
        <f t="shared" si="179"/>
        <v/>
      </c>
    </row>
    <row r="11477" spans="22:22" x14ac:dyDescent="0.35">
      <c r="V11477" s="5" t="str">
        <f t="shared" si="179"/>
        <v/>
      </c>
    </row>
    <row r="11478" spans="22:22" x14ac:dyDescent="0.35">
      <c r="V11478" s="5" t="str">
        <f t="shared" si="179"/>
        <v/>
      </c>
    </row>
    <row r="11479" spans="22:22" x14ac:dyDescent="0.35">
      <c r="V11479" s="5" t="str">
        <f t="shared" si="179"/>
        <v/>
      </c>
    </row>
    <row r="11480" spans="22:22" x14ac:dyDescent="0.35">
      <c r="V11480" s="5" t="str">
        <f t="shared" si="179"/>
        <v/>
      </c>
    </row>
    <row r="11481" spans="22:22" x14ac:dyDescent="0.35">
      <c r="V11481" s="5" t="str">
        <f t="shared" si="179"/>
        <v/>
      </c>
    </row>
    <row r="11482" spans="22:22" x14ac:dyDescent="0.35">
      <c r="V11482" s="5" t="str">
        <f t="shared" si="179"/>
        <v/>
      </c>
    </row>
    <row r="11483" spans="22:22" x14ac:dyDescent="0.35">
      <c r="V11483" s="5" t="str">
        <f t="shared" si="179"/>
        <v/>
      </c>
    </row>
    <row r="11484" spans="22:22" x14ac:dyDescent="0.35">
      <c r="V11484" s="5" t="str">
        <f t="shared" si="179"/>
        <v/>
      </c>
    </row>
    <row r="11485" spans="22:22" x14ac:dyDescent="0.35">
      <c r="V11485" s="5" t="str">
        <f t="shared" si="179"/>
        <v/>
      </c>
    </row>
    <row r="11486" spans="22:22" x14ac:dyDescent="0.35">
      <c r="V11486" s="5" t="str">
        <f t="shared" si="179"/>
        <v/>
      </c>
    </row>
    <row r="11487" spans="22:22" x14ac:dyDescent="0.35">
      <c r="V11487" s="5" t="str">
        <f t="shared" si="179"/>
        <v/>
      </c>
    </row>
    <row r="11488" spans="22:22" x14ac:dyDescent="0.35">
      <c r="V11488" s="5" t="str">
        <f t="shared" si="179"/>
        <v/>
      </c>
    </row>
    <row r="11489" spans="22:22" x14ac:dyDescent="0.35">
      <c r="V11489" s="5" t="str">
        <f t="shared" si="179"/>
        <v/>
      </c>
    </row>
    <row r="11490" spans="22:22" x14ac:dyDescent="0.35">
      <c r="V11490" s="5" t="str">
        <f t="shared" si="179"/>
        <v/>
      </c>
    </row>
    <row r="11491" spans="22:22" x14ac:dyDescent="0.35">
      <c r="V11491" s="5" t="str">
        <f t="shared" si="179"/>
        <v/>
      </c>
    </row>
    <row r="11492" spans="22:22" x14ac:dyDescent="0.35">
      <c r="V11492" s="5" t="str">
        <f t="shared" si="179"/>
        <v/>
      </c>
    </row>
    <row r="11493" spans="22:22" x14ac:dyDescent="0.35">
      <c r="V11493" s="5" t="str">
        <f t="shared" si="179"/>
        <v/>
      </c>
    </row>
    <row r="11494" spans="22:22" x14ac:dyDescent="0.35">
      <c r="V11494" s="5" t="str">
        <f t="shared" si="179"/>
        <v/>
      </c>
    </row>
    <row r="11495" spans="22:22" x14ac:dyDescent="0.35">
      <c r="V11495" s="5" t="str">
        <f t="shared" si="179"/>
        <v/>
      </c>
    </row>
    <row r="11496" spans="22:22" x14ac:dyDescent="0.35">
      <c r="V11496" s="5" t="str">
        <f t="shared" si="179"/>
        <v/>
      </c>
    </row>
    <row r="11497" spans="22:22" x14ac:dyDescent="0.35">
      <c r="V11497" s="5" t="str">
        <f t="shared" si="179"/>
        <v/>
      </c>
    </row>
    <row r="11498" spans="22:22" x14ac:dyDescent="0.35">
      <c r="V11498" s="5" t="str">
        <f t="shared" si="179"/>
        <v/>
      </c>
    </row>
    <row r="11499" spans="22:22" x14ac:dyDescent="0.35">
      <c r="V11499" s="5" t="str">
        <f t="shared" si="179"/>
        <v/>
      </c>
    </row>
    <row r="11500" spans="22:22" x14ac:dyDescent="0.35">
      <c r="V11500" s="5" t="str">
        <f t="shared" si="179"/>
        <v/>
      </c>
    </row>
    <row r="11501" spans="22:22" x14ac:dyDescent="0.35">
      <c r="V11501" s="5" t="str">
        <f t="shared" si="179"/>
        <v/>
      </c>
    </row>
    <row r="11502" spans="22:22" x14ac:dyDescent="0.35">
      <c r="V11502" s="5" t="str">
        <f t="shared" si="179"/>
        <v/>
      </c>
    </row>
    <row r="11503" spans="22:22" x14ac:dyDescent="0.35">
      <c r="V11503" s="5" t="str">
        <f t="shared" si="179"/>
        <v/>
      </c>
    </row>
    <row r="11504" spans="22:22" x14ac:dyDescent="0.35">
      <c r="V11504" s="5" t="str">
        <f t="shared" si="179"/>
        <v/>
      </c>
    </row>
    <row r="11505" spans="22:22" x14ac:dyDescent="0.35">
      <c r="V11505" s="5" t="str">
        <f t="shared" si="179"/>
        <v/>
      </c>
    </row>
    <row r="11506" spans="22:22" x14ac:dyDescent="0.35">
      <c r="V11506" s="5" t="str">
        <f t="shared" si="179"/>
        <v/>
      </c>
    </row>
    <row r="11507" spans="22:22" x14ac:dyDescent="0.35">
      <c r="V11507" s="5" t="str">
        <f t="shared" si="179"/>
        <v/>
      </c>
    </row>
    <row r="11508" spans="22:22" x14ac:dyDescent="0.35">
      <c r="V11508" s="5" t="str">
        <f t="shared" si="179"/>
        <v/>
      </c>
    </row>
    <row r="11509" spans="22:22" x14ac:dyDescent="0.35">
      <c r="V11509" s="5" t="str">
        <f t="shared" si="179"/>
        <v/>
      </c>
    </row>
    <row r="11510" spans="22:22" x14ac:dyDescent="0.35">
      <c r="V11510" s="5" t="str">
        <f t="shared" si="179"/>
        <v/>
      </c>
    </row>
    <row r="11511" spans="22:22" x14ac:dyDescent="0.35">
      <c r="V11511" s="5" t="str">
        <f t="shared" si="179"/>
        <v/>
      </c>
    </row>
    <row r="11512" spans="22:22" x14ac:dyDescent="0.35">
      <c r="V11512" s="5" t="str">
        <f t="shared" si="179"/>
        <v/>
      </c>
    </row>
    <row r="11513" spans="22:22" x14ac:dyDescent="0.35">
      <c r="V11513" s="5" t="str">
        <f t="shared" si="179"/>
        <v/>
      </c>
    </row>
    <row r="11514" spans="22:22" x14ac:dyDescent="0.35">
      <c r="V11514" s="5" t="str">
        <f t="shared" si="179"/>
        <v/>
      </c>
    </row>
    <row r="11515" spans="22:22" x14ac:dyDescent="0.35">
      <c r="V11515" s="5" t="str">
        <f t="shared" si="179"/>
        <v/>
      </c>
    </row>
    <row r="11516" spans="22:22" x14ac:dyDescent="0.35">
      <c r="V11516" s="5" t="str">
        <f t="shared" si="179"/>
        <v/>
      </c>
    </row>
    <row r="11517" spans="22:22" x14ac:dyDescent="0.35">
      <c r="V11517" s="5" t="str">
        <f t="shared" si="179"/>
        <v/>
      </c>
    </row>
    <row r="11518" spans="22:22" x14ac:dyDescent="0.35">
      <c r="V11518" s="5" t="str">
        <f t="shared" si="179"/>
        <v/>
      </c>
    </row>
    <row r="11519" spans="22:22" x14ac:dyDescent="0.35">
      <c r="V11519" s="5" t="str">
        <f t="shared" si="179"/>
        <v/>
      </c>
    </row>
    <row r="11520" spans="22:22" x14ac:dyDescent="0.35">
      <c r="V11520" s="5" t="str">
        <f t="shared" si="179"/>
        <v/>
      </c>
    </row>
    <row r="11521" spans="22:22" x14ac:dyDescent="0.35">
      <c r="V11521" s="5" t="str">
        <f t="shared" si="179"/>
        <v/>
      </c>
    </row>
    <row r="11522" spans="22:22" x14ac:dyDescent="0.35">
      <c r="V11522" s="5" t="str">
        <f t="shared" ref="V11522:V11585" si="180">TRIM(CLEAN(SUBSTITUTE(A11522,CHAR(160)," ")))</f>
        <v/>
      </c>
    </row>
    <row r="11523" spans="22:22" x14ac:dyDescent="0.35">
      <c r="V11523" s="5" t="str">
        <f t="shared" si="180"/>
        <v/>
      </c>
    </row>
    <row r="11524" spans="22:22" x14ac:dyDescent="0.35">
      <c r="V11524" s="5" t="str">
        <f t="shared" si="180"/>
        <v/>
      </c>
    </row>
    <row r="11525" spans="22:22" x14ac:dyDescent="0.35">
      <c r="V11525" s="5" t="str">
        <f t="shared" si="180"/>
        <v/>
      </c>
    </row>
    <row r="11526" spans="22:22" x14ac:dyDescent="0.35">
      <c r="V11526" s="5" t="str">
        <f t="shared" si="180"/>
        <v/>
      </c>
    </row>
    <row r="11527" spans="22:22" x14ac:dyDescent="0.35">
      <c r="V11527" s="5" t="str">
        <f t="shared" si="180"/>
        <v/>
      </c>
    </row>
    <row r="11528" spans="22:22" x14ac:dyDescent="0.35">
      <c r="V11528" s="5" t="str">
        <f t="shared" si="180"/>
        <v/>
      </c>
    </row>
    <row r="11529" spans="22:22" x14ac:dyDescent="0.35">
      <c r="V11529" s="5" t="str">
        <f t="shared" si="180"/>
        <v/>
      </c>
    </row>
    <row r="11530" spans="22:22" x14ac:dyDescent="0.35">
      <c r="V11530" s="5" t="str">
        <f t="shared" si="180"/>
        <v/>
      </c>
    </row>
    <row r="11531" spans="22:22" x14ac:dyDescent="0.35">
      <c r="V11531" s="5" t="str">
        <f t="shared" si="180"/>
        <v/>
      </c>
    </row>
    <row r="11532" spans="22:22" x14ac:dyDescent="0.35">
      <c r="V11532" s="5" t="str">
        <f t="shared" si="180"/>
        <v/>
      </c>
    </row>
    <row r="11533" spans="22:22" x14ac:dyDescent="0.35">
      <c r="V11533" s="5" t="str">
        <f t="shared" si="180"/>
        <v/>
      </c>
    </row>
    <row r="11534" spans="22:22" x14ac:dyDescent="0.35">
      <c r="V11534" s="5" t="str">
        <f t="shared" si="180"/>
        <v/>
      </c>
    </row>
    <row r="11535" spans="22:22" x14ac:dyDescent="0.35">
      <c r="V11535" s="5" t="str">
        <f t="shared" si="180"/>
        <v/>
      </c>
    </row>
    <row r="11536" spans="22:22" x14ac:dyDescent="0.35">
      <c r="V11536" s="5" t="str">
        <f t="shared" si="180"/>
        <v/>
      </c>
    </row>
    <row r="11537" spans="22:22" x14ac:dyDescent="0.35">
      <c r="V11537" s="5" t="str">
        <f t="shared" si="180"/>
        <v/>
      </c>
    </row>
    <row r="11538" spans="22:22" x14ac:dyDescent="0.35">
      <c r="V11538" s="5" t="str">
        <f t="shared" si="180"/>
        <v/>
      </c>
    </row>
    <row r="11539" spans="22:22" x14ac:dyDescent="0.35">
      <c r="V11539" s="5" t="str">
        <f t="shared" si="180"/>
        <v/>
      </c>
    </row>
    <row r="11540" spans="22:22" x14ac:dyDescent="0.35">
      <c r="V11540" s="5" t="str">
        <f t="shared" si="180"/>
        <v/>
      </c>
    </row>
    <row r="11541" spans="22:22" x14ac:dyDescent="0.35">
      <c r="V11541" s="5" t="str">
        <f t="shared" si="180"/>
        <v/>
      </c>
    </row>
    <row r="11542" spans="22:22" x14ac:dyDescent="0.35">
      <c r="V11542" s="5" t="str">
        <f t="shared" si="180"/>
        <v/>
      </c>
    </row>
    <row r="11543" spans="22:22" x14ac:dyDescent="0.35">
      <c r="V11543" s="5" t="str">
        <f t="shared" si="180"/>
        <v/>
      </c>
    </row>
    <row r="11544" spans="22:22" x14ac:dyDescent="0.35">
      <c r="V11544" s="5" t="str">
        <f t="shared" si="180"/>
        <v/>
      </c>
    </row>
    <row r="11545" spans="22:22" x14ac:dyDescent="0.35">
      <c r="V11545" s="5" t="str">
        <f t="shared" si="180"/>
        <v/>
      </c>
    </row>
    <row r="11546" spans="22:22" x14ac:dyDescent="0.35">
      <c r="V11546" s="5" t="str">
        <f t="shared" si="180"/>
        <v/>
      </c>
    </row>
    <row r="11547" spans="22:22" x14ac:dyDescent="0.35">
      <c r="V11547" s="5" t="str">
        <f t="shared" si="180"/>
        <v/>
      </c>
    </row>
    <row r="11548" spans="22:22" x14ac:dyDescent="0.35">
      <c r="V11548" s="5" t="str">
        <f t="shared" si="180"/>
        <v/>
      </c>
    </row>
    <row r="11549" spans="22:22" x14ac:dyDescent="0.35">
      <c r="V11549" s="5" t="str">
        <f t="shared" si="180"/>
        <v/>
      </c>
    </row>
    <row r="11550" spans="22:22" x14ac:dyDescent="0.35">
      <c r="V11550" s="5" t="str">
        <f t="shared" si="180"/>
        <v/>
      </c>
    </row>
    <row r="11551" spans="22:22" x14ac:dyDescent="0.35">
      <c r="V11551" s="5" t="str">
        <f t="shared" si="180"/>
        <v/>
      </c>
    </row>
    <row r="11552" spans="22:22" x14ac:dyDescent="0.35">
      <c r="V11552" s="5" t="str">
        <f t="shared" si="180"/>
        <v/>
      </c>
    </row>
    <row r="11553" spans="22:22" x14ac:dyDescent="0.35">
      <c r="V11553" s="5" t="str">
        <f t="shared" si="180"/>
        <v/>
      </c>
    </row>
    <row r="11554" spans="22:22" x14ac:dyDescent="0.35">
      <c r="V11554" s="5" t="str">
        <f t="shared" si="180"/>
        <v/>
      </c>
    </row>
    <row r="11555" spans="22:22" x14ac:dyDescent="0.35">
      <c r="V11555" s="5" t="str">
        <f t="shared" si="180"/>
        <v/>
      </c>
    </row>
    <row r="11556" spans="22:22" x14ac:dyDescent="0.35">
      <c r="V11556" s="5" t="str">
        <f t="shared" si="180"/>
        <v/>
      </c>
    </row>
    <row r="11557" spans="22:22" x14ac:dyDescent="0.35">
      <c r="V11557" s="5" t="str">
        <f t="shared" si="180"/>
        <v/>
      </c>
    </row>
    <row r="11558" spans="22:22" x14ac:dyDescent="0.35">
      <c r="V11558" s="5" t="str">
        <f t="shared" si="180"/>
        <v/>
      </c>
    </row>
    <row r="11559" spans="22:22" x14ac:dyDescent="0.35">
      <c r="V11559" s="5" t="str">
        <f t="shared" si="180"/>
        <v/>
      </c>
    </row>
    <row r="11560" spans="22:22" x14ac:dyDescent="0.35">
      <c r="V11560" s="5" t="str">
        <f t="shared" si="180"/>
        <v/>
      </c>
    </row>
    <row r="11561" spans="22:22" x14ac:dyDescent="0.35">
      <c r="V11561" s="5" t="str">
        <f t="shared" si="180"/>
        <v/>
      </c>
    </row>
    <row r="11562" spans="22:22" x14ac:dyDescent="0.35">
      <c r="V11562" s="5" t="str">
        <f t="shared" si="180"/>
        <v/>
      </c>
    </row>
    <row r="11563" spans="22:22" x14ac:dyDescent="0.35">
      <c r="V11563" s="5" t="str">
        <f t="shared" si="180"/>
        <v/>
      </c>
    </row>
    <row r="11564" spans="22:22" x14ac:dyDescent="0.35">
      <c r="V11564" s="5" t="str">
        <f t="shared" si="180"/>
        <v/>
      </c>
    </row>
    <row r="11565" spans="22:22" x14ac:dyDescent="0.35">
      <c r="V11565" s="5" t="str">
        <f t="shared" si="180"/>
        <v/>
      </c>
    </row>
    <row r="11566" spans="22:22" x14ac:dyDescent="0.35">
      <c r="V11566" s="5" t="str">
        <f t="shared" si="180"/>
        <v/>
      </c>
    </row>
    <row r="11567" spans="22:22" x14ac:dyDescent="0.35">
      <c r="V11567" s="5" t="str">
        <f t="shared" si="180"/>
        <v/>
      </c>
    </row>
    <row r="11568" spans="22:22" x14ac:dyDescent="0.35">
      <c r="V11568" s="5" t="str">
        <f t="shared" si="180"/>
        <v/>
      </c>
    </row>
    <row r="11569" spans="22:22" x14ac:dyDescent="0.35">
      <c r="V11569" s="5" t="str">
        <f t="shared" si="180"/>
        <v/>
      </c>
    </row>
    <row r="11570" spans="22:22" x14ac:dyDescent="0.35">
      <c r="V11570" s="5" t="str">
        <f t="shared" si="180"/>
        <v/>
      </c>
    </row>
    <row r="11571" spans="22:22" x14ac:dyDescent="0.35">
      <c r="V11571" s="5" t="str">
        <f t="shared" si="180"/>
        <v/>
      </c>
    </row>
    <row r="11572" spans="22:22" x14ac:dyDescent="0.35">
      <c r="V11572" s="5" t="str">
        <f t="shared" si="180"/>
        <v/>
      </c>
    </row>
    <row r="11573" spans="22:22" x14ac:dyDescent="0.35">
      <c r="V11573" s="5" t="str">
        <f t="shared" si="180"/>
        <v/>
      </c>
    </row>
    <row r="11574" spans="22:22" x14ac:dyDescent="0.35">
      <c r="V11574" s="5" t="str">
        <f t="shared" si="180"/>
        <v/>
      </c>
    </row>
    <row r="11575" spans="22:22" x14ac:dyDescent="0.35">
      <c r="V11575" s="5" t="str">
        <f t="shared" si="180"/>
        <v/>
      </c>
    </row>
    <row r="11576" spans="22:22" x14ac:dyDescent="0.35">
      <c r="V11576" s="5" t="str">
        <f t="shared" si="180"/>
        <v/>
      </c>
    </row>
    <row r="11577" spans="22:22" x14ac:dyDescent="0.35">
      <c r="V11577" s="5" t="str">
        <f t="shared" si="180"/>
        <v/>
      </c>
    </row>
    <row r="11578" spans="22:22" x14ac:dyDescent="0.35">
      <c r="V11578" s="5" t="str">
        <f t="shared" si="180"/>
        <v/>
      </c>
    </row>
    <row r="11579" spans="22:22" x14ac:dyDescent="0.35">
      <c r="V11579" s="5" t="str">
        <f t="shared" si="180"/>
        <v/>
      </c>
    </row>
    <row r="11580" spans="22:22" x14ac:dyDescent="0.35">
      <c r="V11580" s="5" t="str">
        <f t="shared" si="180"/>
        <v/>
      </c>
    </row>
    <row r="11581" spans="22:22" x14ac:dyDescent="0.35">
      <c r="V11581" s="5" t="str">
        <f t="shared" si="180"/>
        <v/>
      </c>
    </row>
    <row r="11582" spans="22:22" x14ac:dyDescent="0.35">
      <c r="V11582" s="5" t="str">
        <f t="shared" si="180"/>
        <v/>
      </c>
    </row>
    <row r="11583" spans="22:22" x14ac:dyDescent="0.35">
      <c r="V11583" s="5" t="str">
        <f t="shared" si="180"/>
        <v/>
      </c>
    </row>
    <row r="11584" spans="22:22" x14ac:dyDescent="0.35">
      <c r="V11584" s="5" t="str">
        <f t="shared" si="180"/>
        <v/>
      </c>
    </row>
    <row r="11585" spans="22:22" x14ac:dyDescent="0.35">
      <c r="V11585" s="5" t="str">
        <f t="shared" si="180"/>
        <v/>
      </c>
    </row>
    <row r="11586" spans="22:22" x14ac:dyDescent="0.35">
      <c r="V11586" s="5" t="str">
        <f t="shared" ref="V11586:V11649" si="181">TRIM(CLEAN(SUBSTITUTE(A11586,CHAR(160)," ")))</f>
        <v/>
      </c>
    </row>
    <row r="11587" spans="22:22" x14ac:dyDescent="0.35">
      <c r="V11587" s="5" t="str">
        <f t="shared" si="181"/>
        <v/>
      </c>
    </row>
    <row r="11588" spans="22:22" x14ac:dyDescent="0.35">
      <c r="V11588" s="5" t="str">
        <f t="shared" si="181"/>
        <v/>
      </c>
    </row>
    <row r="11589" spans="22:22" x14ac:dyDescent="0.35">
      <c r="V11589" s="5" t="str">
        <f t="shared" si="181"/>
        <v/>
      </c>
    </row>
    <row r="11590" spans="22:22" x14ac:dyDescent="0.35">
      <c r="V11590" s="5" t="str">
        <f t="shared" si="181"/>
        <v/>
      </c>
    </row>
    <row r="11591" spans="22:22" x14ac:dyDescent="0.35">
      <c r="V11591" s="5" t="str">
        <f t="shared" si="181"/>
        <v/>
      </c>
    </row>
    <row r="11592" spans="22:22" x14ac:dyDescent="0.35">
      <c r="V11592" s="5" t="str">
        <f t="shared" si="181"/>
        <v/>
      </c>
    </row>
    <row r="11593" spans="22:22" x14ac:dyDescent="0.35">
      <c r="V11593" s="5" t="str">
        <f t="shared" si="181"/>
        <v/>
      </c>
    </row>
    <row r="11594" spans="22:22" x14ac:dyDescent="0.35">
      <c r="V11594" s="5" t="str">
        <f t="shared" si="181"/>
        <v/>
      </c>
    </row>
    <row r="11595" spans="22:22" x14ac:dyDescent="0.35">
      <c r="V11595" s="5" t="str">
        <f t="shared" si="181"/>
        <v/>
      </c>
    </row>
    <row r="11596" spans="22:22" x14ac:dyDescent="0.35">
      <c r="V11596" s="5" t="str">
        <f t="shared" si="181"/>
        <v/>
      </c>
    </row>
    <row r="11597" spans="22:22" x14ac:dyDescent="0.35">
      <c r="V11597" s="5" t="str">
        <f t="shared" si="181"/>
        <v/>
      </c>
    </row>
    <row r="11598" spans="22:22" x14ac:dyDescent="0.35">
      <c r="V11598" s="5" t="str">
        <f t="shared" si="181"/>
        <v/>
      </c>
    </row>
    <row r="11599" spans="22:22" x14ac:dyDescent="0.35">
      <c r="V11599" s="5" t="str">
        <f t="shared" si="181"/>
        <v/>
      </c>
    </row>
    <row r="11600" spans="22:22" x14ac:dyDescent="0.35">
      <c r="V11600" s="5" t="str">
        <f t="shared" si="181"/>
        <v/>
      </c>
    </row>
    <row r="11601" spans="22:22" x14ac:dyDescent="0.35">
      <c r="V11601" s="5" t="str">
        <f t="shared" si="181"/>
        <v/>
      </c>
    </row>
    <row r="11602" spans="22:22" x14ac:dyDescent="0.35">
      <c r="V11602" s="5" t="str">
        <f t="shared" si="181"/>
        <v/>
      </c>
    </row>
    <row r="11603" spans="22:22" x14ac:dyDescent="0.35">
      <c r="V11603" s="5" t="str">
        <f t="shared" si="181"/>
        <v/>
      </c>
    </row>
    <row r="11604" spans="22:22" x14ac:dyDescent="0.35">
      <c r="V11604" s="5" t="str">
        <f t="shared" si="181"/>
        <v/>
      </c>
    </row>
    <row r="11605" spans="22:22" x14ac:dyDescent="0.35">
      <c r="V11605" s="5" t="str">
        <f t="shared" si="181"/>
        <v/>
      </c>
    </row>
    <row r="11606" spans="22:22" x14ac:dyDescent="0.35">
      <c r="V11606" s="5" t="str">
        <f t="shared" si="181"/>
        <v/>
      </c>
    </row>
    <row r="11607" spans="22:22" x14ac:dyDescent="0.35">
      <c r="V11607" s="5" t="str">
        <f t="shared" si="181"/>
        <v/>
      </c>
    </row>
    <row r="11608" spans="22:22" x14ac:dyDescent="0.35">
      <c r="V11608" s="5" t="str">
        <f t="shared" si="181"/>
        <v/>
      </c>
    </row>
    <row r="11609" spans="22:22" x14ac:dyDescent="0.35">
      <c r="V11609" s="5" t="str">
        <f t="shared" si="181"/>
        <v/>
      </c>
    </row>
    <row r="11610" spans="22:22" x14ac:dyDescent="0.35">
      <c r="V11610" s="5" t="str">
        <f t="shared" si="181"/>
        <v/>
      </c>
    </row>
    <row r="11611" spans="22:22" x14ac:dyDescent="0.35">
      <c r="V11611" s="5" t="str">
        <f t="shared" si="181"/>
        <v/>
      </c>
    </row>
    <row r="11612" spans="22:22" x14ac:dyDescent="0.35">
      <c r="V11612" s="5" t="str">
        <f t="shared" si="181"/>
        <v/>
      </c>
    </row>
    <row r="11613" spans="22:22" x14ac:dyDescent="0.35">
      <c r="V11613" s="5" t="str">
        <f t="shared" si="181"/>
        <v/>
      </c>
    </row>
    <row r="11614" spans="22:22" x14ac:dyDescent="0.35">
      <c r="V11614" s="5" t="str">
        <f t="shared" si="181"/>
        <v/>
      </c>
    </row>
    <row r="11615" spans="22:22" x14ac:dyDescent="0.35">
      <c r="V11615" s="5" t="str">
        <f t="shared" si="181"/>
        <v/>
      </c>
    </row>
    <row r="11616" spans="22:22" x14ac:dyDescent="0.35">
      <c r="V11616" s="5" t="str">
        <f t="shared" si="181"/>
        <v/>
      </c>
    </row>
    <row r="11617" spans="22:22" x14ac:dyDescent="0.35">
      <c r="V11617" s="5" t="str">
        <f t="shared" si="181"/>
        <v/>
      </c>
    </row>
    <row r="11618" spans="22:22" x14ac:dyDescent="0.35">
      <c r="V11618" s="5" t="str">
        <f t="shared" si="181"/>
        <v/>
      </c>
    </row>
    <row r="11619" spans="22:22" x14ac:dyDescent="0.35">
      <c r="V11619" s="5" t="str">
        <f t="shared" si="181"/>
        <v/>
      </c>
    </row>
    <row r="11620" spans="22:22" x14ac:dyDescent="0.35">
      <c r="V11620" s="5" t="str">
        <f t="shared" si="181"/>
        <v/>
      </c>
    </row>
    <row r="11621" spans="22:22" x14ac:dyDescent="0.35">
      <c r="V11621" s="5" t="str">
        <f t="shared" si="181"/>
        <v/>
      </c>
    </row>
    <row r="11622" spans="22:22" x14ac:dyDescent="0.35">
      <c r="V11622" s="5" t="str">
        <f t="shared" si="181"/>
        <v/>
      </c>
    </row>
    <row r="11623" spans="22:22" x14ac:dyDescent="0.35">
      <c r="V11623" s="5" t="str">
        <f t="shared" si="181"/>
        <v/>
      </c>
    </row>
    <row r="11624" spans="22:22" x14ac:dyDescent="0.35">
      <c r="V11624" s="5" t="str">
        <f t="shared" si="181"/>
        <v/>
      </c>
    </row>
    <row r="11625" spans="22:22" x14ac:dyDescent="0.35">
      <c r="V11625" s="5" t="str">
        <f t="shared" si="181"/>
        <v/>
      </c>
    </row>
    <row r="11626" spans="22:22" x14ac:dyDescent="0.35">
      <c r="V11626" s="5" t="str">
        <f t="shared" si="181"/>
        <v/>
      </c>
    </row>
    <row r="11627" spans="22:22" x14ac:dyDescent="0.35">
      <c r="V11627" s="5" t="str">
        <f t="shared" si="181"/>
        <v/>
      </c>
    </row>
    <row r="11628" spans="22:22" x14ac:dyDescent="0.35">
      <c r="V11628" s="5" t="str">
        <f t="shared" si="181"/>
        <v/>
      </c>
    </row>
    <row r="11629" spans="22:22" x14ac:dyDescent="0.35">
      <c r="V11629" s="5" t="str">
        <f t="shared" si="181"/>
        <v/>
      </c>
    </row>
    <row r="11630" spans="22:22" x14ac:dyDescent="0.35">
      <c r="V11630" s="5" t="str">
        <f t="shared" si="181"/>
        <v/>
      </c>
    </row>
    <row r="11631" spans="22:22" x14ac:dyDescent="0.35">
      <c r="V11631" s="5" t="str">
        <f t="shared" si="181"/>
        <v/>
      </c>
    </row>
    <row r="11632" spans="22:22" x14ac:dyDescent="0.35">
      <c r="V11632" s="5" t="str">
        <f t="shared" si="181"/>
        <v/>
      </c>
    </row>
    <row r="11633" spans="22:22" x14ac:dyDescent="0.35">
      <c r="V11633" s="5" t="str">
        <f t="shared" si="181"/>
        <v/>
      </c>
    </row>
    <row r="11634" spans="22:22" x14ac:dyDescent="0.35">
      <c r="V11634" s="5" t="str">
        <f t="shared" si="181"/>
        <v/>
      </c>
    </row>
    <row r="11635" spans="22:22" x14ac:dyDescent="0.35">
      <c r="V11635" s="5" t="str">
        <f t="shared" si="181"/>
        <v/>
      </c>
    </row>
    <row r="11636" spans="22:22" x14ac:dyDescent="0.35">
      <c r="V11636" s="5" t="str">
        <f t="shared" si="181"/>
        <v/>
      </c>
    </row>
    <row r="11637" spans="22:22" x14ac:dyDescent="0.35">
      <c r="V11637" s="5" t="str">
        <f t="shared" si="181"/>
        <v/>
      </c>
    </row>
    <row r="11638" spans="22:22" x14ac:dyDescent="0.35">
      <c r="V11638" s="5" t="str">
        <f t="shared" si="181"/>
        <v/>
      </c>
    </row>
    <row r="11639" spans="22:22" x14ac:dyDescent="0.35">
      <c r="V11639" s="5" t="str">
        <f t="shared" si="181"/>
        <v/>
      </c>
    </row>
    <row r="11640" spans="22:22" x14ac:dyDescent="0.35">
      <c r="V11640" s="5" t="str">
        <f t="shared" si="181"/>
        <v/>
      </c>
    </row>
    <row r="11641" spans="22:22" x14ac:dyDescent="0.35">
      <c r="V11641" s="5" t="str">
        <f t="shared" si="181"/>
        <v/>
      </c>
    </row>
    <row r="11642" spans="22:22" x14ac:dyDescent="0.35">
      <c r="V11642" s="5" t="str">
        <f t="shared" si="181"/>
        <v/>
      </c>
    </row>
    <row r="11643" spans="22:22" x14ac:dyDescent="0.35">
      <c r="V11643" s="5" t="str">
        <f t="shared" si="181"/>
        <v/>
      </c>
    </row>
    <row r="11644" spans="22:22" x14ac:dyDescent="0.35">
      <c r="V11644" s="5" t="str">
        <f t="shared" si="181"/>
        <v/>
      </c>
    </row>
    <row r="11645" spans="22:22" x14ac:dyDescent="0.35">
      <c r="V11645" s="5" t="str">
        <f t="shared" si="181"/>
        <v/>
      </c>
    </row>
    <row r="11646" spans="22:22" x14ac:dyDescent="0.35">
      <c r="V11646" s="5" t="str">
        <f t="shared" si="181"/>
        <v/>
      </c>
    </row>
    <row r="11647" spans="22:22" x14ac:dyDescent="0.35">
      <c r="V11647" s="5" t="str">
        <f t="shared" si="181"/>
        <v/>
      </c>
    </row>
    <row r="11648" spans="22:22" x14ac:dyDescent="0.35">
      <c r="V11648" s="5" t="str">
        <f t="shared" si="181"/>
        <v/>
      </c>
    </row>
    <row r="11649" spans="22:22" x14ac:dyDescent="0.35">
      <c r="V11649" s="5" t="str">
        <f t="shared" si="181"/>
        <v/>
      </c>
    </row>
    <row r="11650" spans="22:22" x14ac:dyDescent="0.35">
      <c r="V11650" s="5" t="str">
        <f t="shared" ref="V11650:V11713" si="182">TRIM(CLEAN(SUBSTITUTE(A11650,CHAR(160)," ")))</f>
        <v/>
      </c>
    </row>
    <row r="11651" spans="22:22" x14ac:dyDescent="0.35">
      <c r="V11651" s="5" t="str">
        <f t="shared" si="182"/>
        <v/>
      </c>
    </row>
    <row r="11652" spans="22:22" x14ac:dyDescent="0.35">
      <c r="V11652" s="5" t="str">
        <f t="shared" si="182"/>
        <v/>
      </c>
    </row>
    <row r="11653" spans="22:22" x14ac:dyDescent="0.35">
      <c r="V11653" s="5" t="str">
        <f t="shared" si="182"/>
        <v/>
      </c>
    </row>
    <row r="11654" spans="22:22" x14ac:dyDescent="0.35">
      <c r="V11654" s="5" t="str">
        <f t="shared" si="182"/>
        <v/>
      </c>
    </row>
    <row r="11655" spans="22:22" x14ac:dyDescent="0.35">
      <c r="V11655" s="5" t="str">
        <f t="shared" si="182"/>
        <v/>
      </c>
    </row>
    <row r="11656" spans="22:22" x14ac:dyDescent="0.35">
      <c r="V11656" s="5" t="str">
        <f t="shared" si="182"/>
        <v/>
      </c>
    </row>
    <row r="11657" spans="22:22" x14ac:dyDescent="0.35">
      <c r="V11657" s="5" t="str">
        <f t="shared" si="182"/>
        <v/>
      </c>
    </row>
    <row r="11658" spans="22:22" x14ac:dyDescent="0.35">
      <c r="V11658" s="5" t="str">
        <f t="shared" si="182"/>
        <v/>
      </c>
    </row>
    <row r="11659" spans="22:22" x14ac:dyDescent="0.35">
      <c r="V11659" s="5" t="str">
        <f t="shared" si="182"/>
        <v/>
      </c>
    </row>
    <row r="11660" spans="22:22" x14ac:dyDescent="0.35">
      <c r="V11660" s="5" t="str">
        <f t="shared" si="182"/>
        <v/>
      </c>
    </row>
    <row r="11661" spans="22:22" x14ac:dyDescent="0.35">
      <c r="V11661" s="5" t="str">
        <f t="shared" si="182"/>
        <v/>
      </c>
    </row>
    <row r="11662" spans="22:22" x14ac:dyDescent="0.35">
      <c r="V11662" s="5" t="str">
        <f t="shared" si="182"/>
        <v/>
      </c>
    </row>
    <row r="11663" spans="22:22" x14ac:dyDescent="0.35">
      <c r="V11663" s="5" t="str">
        <f t="shared" si="182"/>
        <v/>
      </c>
    </row>
    <row r="11664" spans="22:22" x14ac:dyDescent="0.35">
      <c r="V11664" s="5" t="str">
        <f t="shared" si="182"/>
        <v/>
      </c>
    </row>
    <row r="11665" spans="22:22" x14ac:dyDescent="0.35">
      <c r="V11665" s="5" t="str">
        <f t="shared" si="182"/>
        <v/>
      </c>
    </row>
    <row r="11666" spans="22:22" x14ac:dyDescent="0.35">
      <c r="V11666" s="5" t="str">
        <f t="shared" si="182"/>
        <v/>
      </c>
    </row>
    <row r="11667" spans="22:22" x14ac:dyDescent="0.35">
      <c r="V11667" s="5" t="str">
        <f t="shared" si="182"/>
        <v/>
      </c>
    </row>
    <row r="11668" spans="22:22" x14ac:dyDescent="0.35">
      <c r="V11668" s="5" t="str">
        <f t="shared" si="182"/>
        <v/>
      </c>
    </row>
    <row r="11669" spans="22:22" x14ac:dyDescent="0.35">
      <c r="V11669" s="5" t="str">
        <f t="shared" si="182"/>
        <v/>
      </c>
    </row>
    <row r="11670" spans="22:22" x14ac:dyDescent="0.35">
      <c r="V11670" s="5" t="str">
        <f t="shared" si="182"/>
        <v/>
      </c>
    </row>
    <row r="11671" spans="22:22" x14ac:dyDescent="0.35">
      <c r="V11671" s="5" t="str">
        <f t="shared" si="182"/>
        <v/>
      </c>
    </row>
    <row r="11672" spans="22:22" x14ac:dyDescent="0.35">
      <c r="V11672" s="5" t="str">
        <f t="shared" si="182"/>
        <v/>
      </c>
    </row>
    <row r="11673" spans="22:22" x14ac:dyDescent="0.35">
      <c r="V11673" s="5" t="str">
        <f t="shared" si="182"/>
        <v/>
      </c>
    </row>
    <row r="11674" spans="22:22" x14ac:dyDescent="0.35">
      <c r="V11674" s="5" t="str">
        <f t="shared" si="182"/>
        <v/>
      </c>
    </row>
    <row r="11675" spans="22:22" x14ac:dyDescent="0.35">
      <c r="V11675" s="5" t="str">
        <f t="shared" si="182"/>
        <v/>
      </c>
    </row>
    <row r="11676" spans="22:22" x14ac:dyDescent="0.35">
      <c r="V11676" s="5" t="str">
        <f t="shared" si="182"/>
        <v/>
      </c>
    </row>
    <row r="11677" spans="22:22" x14ac:dyDescent="0.35">
      <c r="V11677" s="5" t="str">
        <f t="shared" si="182"/>
        <v/>
      </c>
    </row>
    <row r="11678" spans="22:22" x14ac:dyDescent="0.35">
      <c r="V11678" s="5" t="str">
        <f t="shared" si="182"/>
        <v/>
      </c>
    </row>
    <row r="11679" spans="22:22" x14ac:dyDescent="0.35">
      <c r="V11679" s="5" t="str">
        <f t="shared" si="182"/>
        <v/>
      </c>
    </row>
    <row r="11680" spans="22:22" x14ac:dyDescent="0.35">
      <c r="V11680" s="5" t="str">
        <f t="shared" si="182"/>
        <v/>
      </c>
    </row>
    <row r="11681" spans="22:22" x14ac:dyDescent="0.35">
      <c r="V11681" s="5" t="str">
        <f t="shared" si="182"/>
        <v/>
      </c>
    </row>
    <row r="11682" spans="22:22" x14ac:dyDescent="0.35">
      <c r="V11682" s="5" t="str">
        <f t="shared" si="182"/>
        <v/>
      </c>
    </row>
    <row r="11683" spans="22:22" x14ac:dyDescent="0.35">
      <c r="V11683" s="5" t="str">
        <f t="shared" si="182"/>
        <v/>
      </c>
    </row>
    <row r="11684" spans="22:22" x14ac:dyDescent="0.35">
      <c r="V11684" s="5" t="str">
        <f t="shared" si="182"/>
        <v/>
      </c>
    </row>
    <row r="11685" spans="22:22" x14ac:dyDescent="0.35">
      <c r="V11685" s="5" t="str">
        <f t="shared" si="182"/>
        <v/>
      </c>
    </row>
    <row r="11686" spans="22:22" x14ac:dyDescent="0.35">
      <c r="V11686" s="5" t="str">
        <f t="shared" si="182"/>
        <v/>
      </c>
    </row>
    <row r="11687" spans="22:22" x14ac:dyDescent="0.35">
      <c r="V11687" s="5" t="str">
        <f t="shared" si="182"/>
        <v/>
      </c>
    </row>
    <row r="11688" spans="22:22" x14ac:dyDescent="0.35">
      <c r="V11688" s="5" t="str">
        <f t="shared" si="182"/>
        <v/>
      </c>
    </row>
    <row r="11689" spans="22:22" x14ac:dyDescent="0.35">
      <c r="V11689" s="5" t="str">
        <f t="shared" si="182"/>
        <v/>
      </c>
    </row>
    <row r="11690" spans="22:22" x14ac:dyDescent="0.35">
      <c r="V11690" s="5" t="str">
        <f t="shared" si="182"/>
        <v/>
      </c>
    </row>
    <row r="11691" spans="22:22" x14ac:dyDescent="0.35">
      <c r="V11691" s="5" t="str">
        <f t="shared" si="182"/>
        <v/>
      </c>
    </row>
    <row r="11692" spans="22:22" x14ac:dyDescent="0.35">
      <c r="V11692" s="5" t="str">
        <f t="shared" si="182"/>
        <v/>
      </c>
    </row>
    <row r="11693" spans="22:22" x14ac:dyDescent="0.35">
      <c r="V11693" s="5" t="str">
        <f t="shared" si="182"/>
        <v/>
      </c>
    </row>
    <row r="11694" spans="22:22" x14ac:dyDescent="0.35">
      <c r="V11694" s="5" t="str">
        <f t="shared" si="182"/>
        <v/>
      </c>
    </row>
    <row r="11695" spans="22:22" x14ac:dyDescent="0.35">
      <c r="V11695" s="5" t="str">
        <f t="shared" si="182"/>
        <v/>
      </c>
    </row>
    <row r="11696" spans="22:22" x14ac:dyDescent="0.35">
      <c r="V11696" s="5" t="str">
        <f t="shared" si="182"/>
        <v/>
      </c>
    </row>
    <row r="11697" spans="22:22" x14ac:dyDescent="0.35">
      <c r="V11697" s="5" t="str">
        <f t="shared" si="182"/>
        <v/>
      </c>
    </row>
    <row r="11698" spans="22:22" x14ac:dyDescent="0.35">
      <c r="V11698" s="5" t="str">
        <f t="shared" si="182"/>
        <v/>
      </c>
    </row>
    <row r="11699" spans="22:22" x14ac:dyDescent="0.35">
      <c r="V11699" s="5" t="str">
        <f t="shared" si="182"/>
        <v/>
      </c>
    </row>
    <row r="11700" spans="22:22" x14ac:dyDescent="0.35">
      <c r="V11700" s="5" t="str">
        <f t="shared" si="182"/>
        <v/>
      </c>
    </row>
    <row r="11701" spans="22:22" x14ac:dyDescent="0.35">
      <c r="V11701" s="5" t="str">
        <f t="shared" si="182"/>
        <v/>
      </c>
    </row>
    <row r="11702" spans="22:22" x14ac:dyDescent="0.35">
      <c r="V11702" s="5" t="str">
        <f t="shared" si="182"/>
        <v/>
      </c>
    </row>
    <row r="11703" spans="22:22" x14ac:dyDescent="0.35">
      <c r="V11703" s="5" t="str">
        <f t="shared" si="182"/>
        <v/>
      </c>
    </row>
    <row r="11704" spans="22:22" x14ac:dyDescent="0.35">
      <c r="V11704" s="5" t="str">
        <f t="shared" si="182"/>
        <v/>
      </c>
    </row>
    <row r="11705" spans="22:22" x14ac:dyDescent="0.35">
      <c r="V11705" s="5" t="str">
        <f t="shared" si="182"/>
        <v/>
      </c>
    </row>
    <row r="11706" spans="22:22" x14ac:dyDescent="0.35">
      <c r="V11706" s="5" t="str">
        <f t="shared" si="182"/>
        <v/>
      </c>
    </row>
    <row r="11707" spans="22:22" x14ac:dyDescent="0.35">
      <c r="V11707" s="5" t="str">
        <f t="shared" si="182"/>
        <v/>
      </c>
    </row>
    <row r="11708" spans="22:22" x14ac:dyDescent="0.35">
      <c r="V11708" s="5" t="str">
        <f t="shared" si="182"/>
        <v/>
      </c>
    </row>
    <row r="11709" spans="22:22" x14ac:dyDescent="0.35">
      <c r="V11709" s="5" t="str">
        <f t="shared" si="182"/>
        <v/>
      </c>
    </row>
    <row r="11710" spans="22:22" x14ac:dyDescent="0.35">
      <c r="V11710" s="5" t="str">
        <f t="shared" si="182"/>
        <v/>
      </c>
    </row>
    <row r="11711" spans="22:22" x14ac:dyDescent="0.35">
      <c r="V11711" s="5" t="str">
        <f t="shared" si="182"/>
        <v/>
      </c>
    </row>
    <row r="11712" spans="22:22" x14ac:dyDescent="0.35">
      <c r="V11712" s="5" t="str">
        <f t="shared" si="182"/>
        <v/>
      </c>
    </row>
    <row r="11713" spans="22:22" x14ac:dyDescent="0.35">
      <c r="V11713" s="5" t="str">
        <f t="shared" si="182"/>
        <v/>
      </c>
    </row>
    <row r="11714" spans="22:22" x14ac:dyDescent="0.35">
      <c r="V11714" s="5" t="str">
        <f t="shared" ref="V11714:V11777" si="183">TRIM(CLEAN(SUBSTITUTE(A11714,CHAR(160)," ")))</f>
        <v/>
      </c>
    </row>
    <row r="11715" spans="22:22" x14ac:dyDescent="0.35">
      <c r="V11715" s="5" t="str">
        <f t="shared" si="183"/>
        <v/>
      </c>
    </row>
    <row r="11716" spans="22:22" x14ac:dyDescent="0.35">
      <c r="V11716" s="5" t="str">
        <f t="shared" si="183"/>
        <v/>
      </c>
    </row>
    <row r="11717" spans="22:22" x14ac:dyDescent="0.35">
      <c r="V11717" s="5" t="str">
        <f t="shared" si="183"/>
        <v/>
      </c>
    </row>
    <row r="11718" spans="22:22" x14ac:dyDescent="0.35">
      <c r="V11718" s="5" t="str">
        <f t="shared" si="183"/>
        <v/>
      </c>
    </row>
    <row r="11719" spans="22:22" x14ac:dyDescent="0.35">
      <c r="V11719" s="5" t="str">
        <f t="shared" si="183"/>
        <v/>
      </c>
    </row>
    <row r="11720" spans="22:22" x14ac:dyDescent="0.35">
      <c r="V11720" s="5" t="str">
        <f t="shared" si="183"/>
        <v/>
      </c>
    </row>
    <row r="11721" spans="22:22" x14ac:dyDescent="0.35">
      <c r="V11721" s="5" t="str">
        <f t="shared" si="183"/>
        <v/>
      </c>
    </row>
    <row r="11722" spans="22:22" x14ac:dyDescent="0.35">
      <c r="V11722" s="5" t="str">
        <f t="shared" si="183"/>
        <v/>
      </c>
    </row>
    <row r="11723" spans="22:22" x14ac:dyDescent="0.35">
      <c r="V11723" s="5" t="str">
        <f t="shared" si="183"/>
        <v/>
      </c>
    </row>
    <row r="11724" spans="22:22" x14ac:dyDescent="0.35">
      <c r="V11724" s="5" t="str">
        <f t="shared" si="183"/>
        <v/>
      </c>
    </row>
    <row r="11725" spans="22:22" x14ac:dyDescent="0.35">
      <c r="V11725" s="5" t="str">
        <f t="shared" si="183"/>
        <v/>
      </c>
    </row>
    <row r="11726" spans="22:22" x14ac:dyDescent="0.35">
      <c r="V11726" s="5" t="str">
        <f t="shared" si="183"/>
        <v/>
      </c>
    </row>
    <row r="11727" spans="22:22" x14ac:dyDescent="0.35">
      <c r="V11727" s="5" t="str">
        <f t="shared" si="183"/>
        <v/>
      </c>
    </row>
    <row r="11728" spans="22:22" x14ac:dyDescent="0.35">
      <c r="V11728" s="5" t="str">
        <f t="shared" si="183"/>
        <v/>
      </c>
    </row>
    <row r="11729" spans="22:22" x14ac:dyDescent="0.35">
      <c r="V11729" s="5" t="str">
        <f t="shared" si="183"/>
        <v/>
      </c>
    </row>
    <row r="11730" spans="22:22" x14ac:dyDescent="0.35">
      <c r="V11730" s="5" t="str">
        <f t="shared" si="183"/>
        <v/>
      </c>
    </row>
    <row r="11731" spans="22:22" x14ac:dyDescent="0.35">
      <c r="V11731" s="5" t="str">
        <f t="shared" si="183"/>
        <v/>
      </c>
    </row>
    <row r="11732" spans="22:22" x14ac:dyDescent="0.35">
      <c r="V11732" s="5" t="str">
        <f t="shared" si="183"/>
        <v/>
      </c>
    </row>
    <row r="11733" spans="22:22" x14ac:dyDescent="0.35">
      <c r="V11733" s="5" t="str">
        <f t="shared" si="183"/>
        <v/>
      </c>
    </row>
    <row r="11734" spans="22:22" x14ac:dyDescent="0.35">
      <c r="V11734" s="5" t="str">
        <f t="shared" si="183"/>
        <v/>
      </c>
    </row>
    <row r="11735" spans="22:22" x14ac:dyDescent="0.35">
      <c r="V11735" s="5" t="str">
        <f t="shared" si="183"/>
        <v/>
      </c>
    </row>
    <row r="11736" spans="22:22" x14ac:dyDescent="0.35">
      <c r="V11736" s="5" t="str">
        <f t="shared" si="183"/>
        <v/>
      </c>
    </row>
    <row r="11737" spans="22:22" x14ac:dyDescent="0.35">
      <c r="V11737" s="5" t="str">
        <f t="shared" si="183"/>
        <v/>
      </c>
    </row>
    <row r="11738" spans="22:22" x14ac:dyDescent="0.35">
      <c r="V11738" s="5" t="str">
        <f t="shared" si="183"/>
        <v/>
      </c>
    </row>
    <row r="11739" spans="22:22" x14ac:dyDescent="0.35">
      <c r="V11739" s="5" t="str">
        <f t="shared" si="183"/>
        <v/>
      </c>
    </row>
    <row r="11740" spans="22:22" x14ac:dyDescent="0.35">
      <c r="V11740" s="5" t="str">
        <f t="shared" si="183"/>
        <v/>
      </c>
    </row>
    <row r="11741" spans="22:22" x14ac:dyDescent="0.35">
      <c r="V11741" s="5" t="str">
        <f t="shared" si="183"/>
        <v/>
      </c>
    </row>
    <row r="11742" spans="22:22" x14ac:dyDescent="0.35">
      <c r="V11742" s="5" t="str">
        <f t="shared" si="183"/>
        <v/>
      </c>
    </row>
    <row r="11743" spans="22:22" x14ac:dyDescent="0.35">
      <c r="V11743" s="5" t="str">
        <f t="shared" si="183"/>
        <v/>
      </c>
    </row>
    <row r="11744" spans="22:22" x14ac:dyDescent="0.35">
      <c r="V11744" s="5" t="str">
        <f t="shared" si="183"/>
        <v/>
      </c>
    </row>
    <row r="11745" spans="22:22" x14ac:dyDescent="0.35">
      <c r="V11745" s="5" t="str">
        <f t="shared" si="183"/>
        <v/>
      </c>
    </row>
    <row r="11746" spans="22:22" x14ac:dyDescent="0.35">
      <c r="V11746" s="5" t="str">
        <f t="shared" si="183"/>
        <v/>
      </c>
    </row>
    <row r="11747" spans="22:22" x14ac:dyDescent="0.35">
      <c r="V11747" s="5" t="str">
        <f t="shared" si="183"/>
        <v/>
      </c>
    </row>
    <row r="11748" spans="22:22" x14ac:dyDescent="0.35">
      <c r="V11748" s="5" t="str">
        <f t="shared" si="183"/>
        <v/>
      </c>
    </row>
    <row r="11749" spans="22:22" x14ac:dyDescent="0.35">
      <c r="V11749" s="5" t="str">
        <f t="shared" si="183"/>
        <v/>
      </c>
    </row>
    <row r="11750" spans="22:22" x14ac:dyDescent="0.35">
      <c r="V11750" s="5" t="str">
        <f t="shared" si="183"/>
        <v/>
      </c>
    </row>
    <row r="11751" spans="22:22" x14ac:dyDescent="0.35">
      <c r="V11751" s="5" t="str">
        <f t="shared" si="183"/>
        <v/>
      </c>
    </row>
    <row r="11752" spans="22:22" x14ac:dyDescent="0.35">
      <c r="V11752" s="5" t="str">
        <f t="shared" si="183"/>
        <v/>
      </c>
    </row>
    <row r="11753" spans="22:22" x14ac:dyDescent="0.35">
      <c r="V11753" s="5" t="str">
        <f t="shared" si="183"/>
        <v/>
      </c>
    </row>
    <row r="11754" spans="22:22" x14ac:dyDescent="0.35">
      <c r="V11754" s="5" t="str">
        <f t="shared" si="183"/>
        <v/>
      </c>
    </row>
    <row r="11755" spans="22:22" x14ac:dyDescent="0.35">
      <c r="V11755" s="5" t="str">
        <f t="shared" si="183"/>
        <v/>
      </c>
    </row>
    <row r="11756" spans="22:22" x14ac:dyDescent="0.35">
      <c r="V11756" s="5" t="str">
        <f t="shared" si="183"/>
        <v/>
      </c>
    </row>
    <row r="11757" spans="22:22" x14ac:dyDescent="0.35">
      <c r="V11757" s="5" t="str">
        <f t="shared" si="183"/>
        <v/>
      </c>
    </row>
    <row r="11758" spans="22:22" x14ac:dyDescent="0.35">
      <c r="V11758" s="5" t="str">
        <f t="shared" si="183"/>
        <v/>
      </c>
    </row>
    <row r="11759" spans="22:22" x14ac:dyDescent="0.35">
      <c r="V11759" s="5" t="str">
        <f t="shared" si="183"/>
        <v/>
      </c>
    </row>
    <row r="11760" spans="22:22" x14ac:dyDescent="0.35">
      <c r="V11760" s="5" t="str">
        <f t="shared" si="183"/>
        <v/>
      </c>
    </row>
    <row r="11761" spans="22:22" x14ac:dyDescent="0.35">
      <c r="V11761" s="5" t="str">
        <f t="shared" si="183"/>
        <v/>
      </c>
    </row>
    <row r="11762" spans="22:22" x14ac:dyDescent="0.35">
      <c r="V11762" s="5" t="str">
        <f t="shared" si="183"/>
        <v/>
      </c>
    </row>
    <row r="11763" spans="22:22" x14ac:dyDescent="0.35">
      <c r="V11763" s="5" t="str">
        <f t="shared" si="183"/>
        <v/>
      </c>
    </row>
    <row r="11764" spans="22:22" x14ac:dyDescent="0.35">
      <c r="V11764" s="5" t="str">
        <f t="shared" si="183"/>
        <v/>
      </c>
    </row>
    <row r="11765" spans="22:22" x14ac:dyDescent="0.35">
      <c r="V11765" s="5" t="str">
        <f t="shared" si="183"/>
        <v/>
      </c>
    </row>
    <row r="11766" spans="22:22" x14ac:dyDescent="0.35">
      <c r="V11766" s="5" t="str">
        <f t="shared" si="183"/>
        <v/>
      </c>
    </row>
    <row r="11767" spans="22:22" x14ac:dyDescent="0.35">
      <c r="V11767" s="5" t="str">
        <f t="shared" si="183"/>
        <v/>
      </c>
    </row>
    <row r="11768" spans="22:22" x14ac:dyDescent="0.35">
      <c r="V11768" s="5" t="str">
        <f t="shared" si="183"/>
        <v/>
      </c>
    </row>
    <row r="11769" spans="22:22" x14ac:dyDescent="0.35">
      <c r="V11769" s="5" t="str">
        <f t="shared" si="183"/>
        <v/>
      </c>
    </row>
    <row r="11770" spans="22:22" x14ac:dyDescent="0.35">
      <c r="V11770" s="5" t="str">
        <f t="shared" si="183"/>
        <v/>
      </c>
    </row>
    <row r="11771" spans="22:22" x14ac:dyDescent="0.35">
      <c r="V11771" s="5" t="str">
        <f t="shared" si="183"/>
        <v/>
      </c>
    </row>
    <row r="11772" spans="22:22" x14ac:dyDescent="0.35">
      <c r="V11772" s="5" t="str">
        <f t="shared" si="183"/>
        <v/>
      </c>
    </row>
    <row r="11773" spans="22:22" x14ac:dyDescent="0.35">
      <c r="V11773" s="5" t="str">
        <f t="shared" si="183"/>
        <v/>
      </c>
    </row>
    <row r="11774" spans="22:22" x14ac:dyDescent="0.35">
      <c r="V11774" s="5" t="str">
        <f t="shared" si="183"/>
        <v/>
      </c>
    </row>
    <row r="11775" spans="22:22" x14ac:dyDescent="0.35">
      <c r="V11775" s="5" t="str">
        <f t="shared" si="183"/>
        <v/>
      </c>
    </row>
    <row r="11776" spans="22:22" x14ac:dyDescent="0.35">
      <c r="V11776" s="5" t="str">
        <f t="shared" si="183"/>
        <v/>
      </c>
    </row>
    <row r="11777" spans="22:22" x14ac:dyDescent="0.35">
      <c r="V11777" s="5" t="str">
        <f t="shared" si="183"/>
        <v/>
      </c>
    </row>
    <row r="11778" spans="22:22" x14ac:dyDescent="0.35">
      <c r="V11778" s="5" t="str">
        <f t="shared" ref="V11778:V11841" si="184">TRIM(CLEAN(SUBSTITUTE(A11778,CHAR(160)," ")))</f>
        <v/>
      </c>
    </row>
    <row r="11779" spans="22:22" x14ac:dyDescent="0.35">
      <c r="V11779" s="5" t="str">
        <f t="shared" si="184"/>
        <v/>
      </c>
    </row>
    <row r="11780" spans="22:22" x14ac:dyDescent="0.35">
      <c r="V11780" s="5" t="str">
        <f t="shared" si="184"/>
        <v/>
      </c>
    </row>
    <row r="11781" spans="22:22" x14ac:dyDescent="0.35">
      <c r="V11781" s="5" t="str">
        <f t="shared" si="184"/>
        <v/>
      </c>
    </row>
    <row r="11782" spans="22:22" x14ac:dyDescent="0.35">
      <c r="V11782" s="5" t="str">
        <f t="shared" si="184"/>
        <v/>
      </c>
    </row>
    <row r="11783" spans="22:22" x14ac:dyDescent="0.35">
      <c r="V11783" s="5" t="str">
        <f t="shared" si="184"/>
        <v/>
      </c>
    </row>
    <row r="11784" spans="22:22" x14ac:dyDescent="0.35">
      <c r="V11784" s="5" t="str">
        <f t="shared" si="184"/>
        <v/>
      </c>
    </row>
    <row r="11785" spans="22:22" x14ac:dyDescent="0.35">
      <c r="V11785" s="5" t="str">
        <f t="shared" si="184"/>
        <v/>
      </c>
    </row>
    <row r="11786" spans="22:22" x14ac:dyDescent="0.35">
      <c r="V11786" s="5" t="str">
        <f t="shared" si="184"/>
        <v/>
      </c>
    </row>
    <row r="11787" spans="22:22" x14ac:dyDescent="0.35">
      <c r="V11787" s="5" t="str">
        <f t="shared" si="184"/>
        <v/>
      </c>
    </row>
    <row r="11788" spans="22:22" x14ac:dyDescent="0.35">
      <c r="V11788" s="5" t="str">
        <f t="shared" si="184"/>
        <v/>
      </c>
    </row>
    <row r="11789" spans="22:22" x14ac:dyDescent="0.35">
      <c r="V11789" s="5" t="str">
        <f t="shared" si="184"/>
        <v/>
      </c>
    </row>
    <row r="11790" spans="22:22" x14ac:dyDescent="0.35">
      <c r="V11790" s="5" t="str">
        <f t="shared" si="184"/>
        <v/>
      </c>
    </row>
    <row r="11791" spans="22:22" x14ac:dyDescent="0.35">
      <c r="V11791" s="5" t="str">
        <f t="shared" si="184"/>
        <v/>
      </c>
    </row>
    <row r="11792" spans="22:22" x14ac:dyDescent="0.35">
      <c r="V11792" s="5" t="str">
        <f t="shared" si="184"/>
        <v/>
      </c>
    </row>
    <row r="11793" spans="22:22" x14ac:dyDescent="0.35">
      <c r="V11793" s="5" t="str">
        <f t="shared" si="184"/>
        <v/>
      </c>
    </row>
    <row r="11794" spans="22:22" x14ac:dyDescent="0.35">
      <c r="V11794" s="5" t="str">
        <f t="shared" si="184"/>
        <v/>
      </c>
    </row>
    <row r="11795" spans="22:22" x14ac:dyDescent="0.35">
      <c r="V11795" s="5" t="str">
        <f t="shared" si="184"/>
        <v/>
      </c>
    </row>
    <row r="11796" spans="22:22" x14ac:dyDescent="0.35">
      <c r="V11796" s="5" t="str">
        <f t="shared" si="184"/>
        <v/>
      </c>
    </row>
    <row r="11797" spans="22:22" x14ac:dyDescent="0.35">
      <c r="V11797" s="5" t="str">
        <f t="shared" si="184"/>
        <v/>
      </c>
    </row>
    <row r="11798" spans="22:22" x14ac:dyDescent="0.35">
      <c r="V11798" s="5" t="str">
        <f t="shared" si="184"/>
        <v/>
      </c>
    </row>
    <row r="11799" spans="22:22" x14ac:dyDescent="0.35">
      <c r="V11799" s="5" t="str">
        <f t="shared" si="184"/>
        <v/>
      </c>
    </row>
    <row r="11800" spans="22:22" x14ac:dyDescent="0.35">
      <c r="V11800" s="5" t="str">
        <f t="shared" si="184"/>
        <v/>
      </c>
    </row>
    <row r="11801" spans="22:22" x14ac:dyDescent="0.35">
      <c r="V11801" s="5" t="str">
        <f t="shared" si="184"/>
        <v/>
      </c>
    </row>
    <row r="11802" spans="22:22" x14ac:dyDescent="0.35">
      <c r="V11802" s="5" t="str">
        <f t="shared" si="184"/>
        <v/>
      </c>
    </row>
    <row r="11803" spans="22:22" x14ac:dyDescent="0.35">
      <c r="V11803" s="5" t="str">
        <f t="shared" si="184"/>
        <v/>
      </c>
    </row>
    <row r="11804" spans="22:22" x14ac:dyDescent="0.35">
      <c r="V11804" s="5" t="str">
        <f t="shared" si="184"/>
        <v/>
      </c>
    </row>
    <row r="11805" spans="22:22" x14ac:dyDescent="0.35">
      <c r="V11805" s="5" t="str">
        <f t="shared" si="184"/>
        <v/>
      </c>
    </row>
    <row r="11806" spans="22:22" x14ac:dyDescent="0.35">
      <c r="V11806" s="5" t="str">
        <f t="shared" si="184"/>
        <v/>
      </c>
    </row>
    <row r="11807" spans="22:22" x14ac:dyDescent="0.35">
      <c r="V11807" s="5" t="str">
        <f t="shared" si="184"/>
        <v/>
      </c>
    </row>
    <row r="11808" spans="22:22" x14ac:dyDescent="0.35">
      <c r="V11808" s="5" t="str">
        <f t="shared" si="184"/>
        <v/>
      </c>
    </row>
    <row r="11809" spans="22:22" x14ac:dyDescent="0.35">
      <c r="V11809" s="5" t="str">
        <f t="shared" si="184"/>
        <v/>
      </c>
    </row>
    <row r="11810" spans="22:22" x14ac:dyDescent="0.35">
      <c r="V11810" s="5" t="str">
        <f t="shared" si="184"/>
        <v/>
      </c>
    </row>
    <row r="11811" spans="22:22" x14ac:dyDescent="0.35">
      <c r="V11811" s="5" t="str">
        <f t="shared" si="184"/>
        <v/>
      </c>
    </row>
    <row r="11812" spans="22:22" x14ac:dyDescent="0.35">
      <c r="V11812" s="5" t="str">
        <f t="shared" si="184"/>
        <v/>
      </c>
    </row>
    <row r="11813" spans="22:22" x14ac:dyDescent="0.35">
      <c r="V11813" s="5" t="str">
        <f t="shared" si="184"/>
        <v/>
      </c>
    </row>
    <row r="11814" spans="22:22" x14ac:dyDescent="0.35">
      <c r="V11814" s="5" t="str">
        <f t="shared" si="184"/>
        <v/>
      </c>
    </row>
    <row r="11815" spans="22:22" x14ac:dyDescent="0.35">
      <c r="V11815" s="5" t="str">
        <f t="shared" si="184"/>
        <v/>
      </c>
    </row>
    <row r="11816" spans="22:22" x14ac:dyDescent="0.35">
      <c r="V11816" s="5" t="str">
        <f t="shared" si="184"/>
        <v/>
      </c>
    </row>
    <row r="11817" spans="22:22" x14ac:dyDescent="0.35">
      <c r="V11817" s="5" t="str">
        <f t="shared" si="184"/>
        <v/>
      </c>
    </row>
    <row r="11818" spans="22:22" x14ac:dyDescent="0.35">
      <c r="V11818" s="5" t="str">
        <f t="shared" si="184"/>
        <v/>
      </c>
    </row>
    <row r="11819" spans="22:22" x14ac:dyDescent="0.35">
      <c r="V11819" s="5" t="str">
        <f t="shared" si="184"/>
        <v/>
      </c>
    </row>
    <row r="11820" spans="22:22" x14ac:dyDescent="0.35">
      <c r="V11820" s="5" t="str">
        <f t="shared" si="184"/>
        <v/>
      </c>
    </row>
    <row r="11821" spans="22:22" x14ac:dyDescent="0.35">
      <c r="V11821" s="5" t="str">
        <f t="shared" si="184"/>
        <v/>
      </c>
    </row>
    <row r="11822" spans="22:22" x14ac:dyDescent="0.35">
      <c r="V11822" s="5" t="str">
        <f t="shared" si="184"/>
        <v/>
      </c>
    </row>
    <row r="11823" spans="22:22" x14ac:dyDescent="0.35">
      <c r="V11823" s="5" t="str">
        <f t="shared" si="184"/>
        <v/>
      </c>
    </row>
    <row r="11824" spans="22:22" x14ac:dyDescent="0.35">
      <c r="V11824" s="5" t="str">
        <f t="shared" si="184"/>
        <v/>
      </c>
    </row>
    <row r="11825" spans="22:22" x14ac:dyDescent="0.35">
      <c r="V11825" s="5" t="str">
        <f t="shared" si="184"/>
        <v/>
      </c>
    </row>
    <row r="11826" spans="22:22" x14ac:dyDescent="0.35">
      <c r="V11826" s="5" t="str">
        <f t="shared" si="184"/>
        <v/>
      </c>
    </row>
    <row r="11827" spans="22:22" x14ac:dyDescent="0.35">
      <c r="V11827" s="5" t="str">
        <f t="shared" si="184"/>
        <v/>
      </c>
    </row>
    <row r="11828" spans="22:22" x14ac:dyDescent="0.35">
      <c r="V11828" s="5" t="str">
        <f t="shared" si="184"/>
        <v/>
      </c>
    </row>
    <row r="11829" spans="22:22" x14ac:dyDescent="0.35">
      <c r="V11829" s="5" t="str">
        <f t="shared" si="184"/>
        <v/>
      </c>
    </row>
    <row r="11830" spans="22:22" x14ac:dyDescent="0.35">
      <c r="V11830" s="5" t="str">
        <f t="shared" si="184"/>
        <v/>
      </c>
    </row>
    <row r="11831" spans="22:22" x14ac:dyDescent="0.35">
      <c r="V11831" s="5" t="str">
        <f t="shared" si="184"/>
        <v/>
      </c>
    </row>
    <row r="11832" spans="22:22" x14ac:dyDescent="0.35">
      <c r="V11832" s="5" t="str">
        <f t="shared" si="184"/>
        <v/>
      </c>
    </row>
    <row r="11833" spans="22:22" x14ac:dyDescent="0.35">
      <c r="V11833" s="5" t="str">
        <f t="shared" si="184"/>
        <v/>
      </c>
    </row>
    <row r="11834" spans="22:22" x14ac:dyDescent="0.35">
      <c r="V11834" s="5" t="str">
        <f t="shared" si="184"/>
        <v/>
      </c>
    </row>
    <row r="11835" spans="22:22" x14ac:dyDescent="0.35">
      <c r="V11835" s="5" t="str">
        <f t="shared" si="184"/>
        <v/>
      </c>
    </row>
    <row r="11836" spans="22:22" x14ac:dyDescent="0.35">
      <c r="V11836" s="5" t="str">
        <f t="shared" si="184"/>
        <v/>
      </c>
    </row>
    <row r="11837" spans="22:22" x14ac:dyDescent="0.35">
      <c r="V11837" s="5" t="str">
        <f t="shared" si="184"/>
        <v/>
      </c>
    </row>
    <row r="11838" spans="22:22" x14ac:dyDescent="0.35">
      <c r="V11838" s="5" t="str">
        <f t="shared" si="184"/>
        <v/>
      </c>
    </row>
    <row r="11839" spans="22:22" x14ac:dyDescent="0.35">
      <c r="V11839" s="5" t="str">
        <f t="shared" si="184"/>
        <v/>
      </c>
    </row>
    <row r="11840" spans="22:22" x14ac:dyDescent="0.35">
      <c r="V11840" s="5" t="str">
        <f t="shared" si="184"/>
        <v/>
      </c>
    </row>
    <row r="11841" spans="22:22" x14ac:dyDescent="0.35">
      <c r="V11841" s="5" t="str">
        <f t="shared" si="184"/>
        <v/>
      </c>
    </row>
    <row r="11842" spans="22:22" x14ac:dyDescent="0.35">
      <c r="V11842" s="5" t="str">
        <f t="shared" ref="V11842:V11905" si="185">TRIM(CLEAN(SUBSTITUTE(A11842,CHAR(160)," ")))</f>
        <v/>
      </c>
    </row>
    <row r="11843" spans="22:22" x14ac:dyDescent="0.35">
      <c r="V11843" s="5" t="str">
        <f t="shared" si="185"/>
        <v/>
      </c>
    </row>
    <row r="11844" spans="22:22" x14ac:dyDescent="0.35">
      <c r="V11844" s="5" t="str">
        <f t="shared" si="185"/>
        <v/>
      </c>
    </row>
    <row r="11845" spans="22:22" x14ac:dyDescent="0.35">
      <c r="V11845" s="5" t="str">
        <f t="shared" si="185"/>
        <v/>
      </c>
    </row>
    <row r="11846" spans="22:22" x14ac:dyDescent="0.35">
      <c r="V11846" s="5" t="str">
        <f t="shared" si="185"/>
        <v/>
      </c>
    </row>
    <row r="11847" spans="22:22" x14ac:dyDescent="0.35">
      <c r="V11847" s="5" t="str">
        <f t="shared" si="185"/>
        <v/>
      </c>
    </row>
    <row r="11848" spans="22:22" x14ac:dyDescent="0.35">
      <c r="V11848" s="5" t="str">
        <f t="shared" si="185"/>
        <v/>
      </c>
    </row>
    <row r="11849" spans="22:22" x14ac:dyDescent="0.35">
      <c r="V11849" s="5" t="str">
        <f t="shared" si="185"/>
        <v/>
      </c>
    </row>
    <row r="11850" spans="22:22" x14ac:dyDescent="0.35">
      <c r="V11850" s="5" t="str">
        <f t="shared" si="185"/>
        <v/>
      </c>
    </row>
    <row r="11851" spans="22:22" x14ac:dyDescent="0.35">
      <c r="V11851" s="5" t="str">
        <f t="shared" si="185"/>
        <v/>
      </c>
    </row>
    <row r="11852" spans="22:22" x14ac:dyDescent="0.35">
      <c r="V11852" s="5" t="str">
        <f t="shared" si="185"/>
        <v/>
      </c>
    </row>
    <row r="11853" spans="22:22" x14ac:dyDescent="0.35">
      <c r="V11853" s="5" t="str">
        <f t="shared" si="185"/>
        <v/>
      </c>
    </row>
    <row r="11854" spans="22:22" x14ac:dyDescent="0.35">
      <c r="V11854" s="5" t="str">
        <f t="shared" si="185"/>
        <v/>
      </c>
    </row>
    <row r="11855" spans="22:22" x14ac:dyDescent="0.35">
      <c r="V11855" s="5" t="str">
        <f t="shared" si="185"/>
        <v/>
      </c>
    </row>
    <row r="11856" spans="22:22" x14ac:dyDescent="0.35">
      <c r="V11856" s="5" t="str">
        <f t="shared" si="185"/>
        <v/>
      </c>
    </row>
    <row r="11857" spans="22:22" x14ac:dyDescent="0.35">
      <c r="V11857" s="5" t="str">
        <f t="shared" si="185"/>
        <v/>
      </c>
    </row>
    <row r="11858" spans="22:22" x14ac:dyDescent="0.35">
      <c r="V11858" s="5" t="str">
        <f t="shared" si="185"/>
        <v/>
      </c>
    </row>
    <row r="11859" spans="22:22" x14ac:dyDescent="0.35">
      <c r="V11859" s="5" t="str">
        <f t="shared" si="185"/>
        <v/>
      </c>
    </row>
    <row r="11860" spans="22:22" x14ac:dyDescent="0.35">
      <c r="V11860" s="5" t="str">
        <f t="shared" si="185"/>
        <v/>
      </c>
    </row>
    <row r="11861" spans="22:22" x14ac:dyDescent="0.35">
      <c r="V11861" s="5" t="str">
        <f t="shared" si="185"/>
        <v/>
      </c>
    </row>
    <row r="11862" spans="22:22" x14ac:dyDescent="0.35">
      <c r="V11862" s="5" t="str">
        <f t="shared" si="185"/>
        <v/>
      </c>
    </row>
    <row r="11863" spans="22:22" x14ac:dyDescent="0.35">
      <c r="V11863" s="5" t="str">
        <f t="shared" si="185"/>
        <v/>
      </c>
    </row>
    <row r="11864" spans="22:22" x14ac:dyDescent="0.35">
      <c r="V11864" s="5" t="str">
        <f t="shared" si="185"/>
        <v/>
      </c>
    </row>
    <row r="11865" spans="22:22" x14ac:dyDescent="0.35">
      <c r="V11865" s="5" t="str">
        <f t="shared" si="185"/>
        <v/>
      </c>
    </row>
    <row r="11866" spans="22:22" x14ac:dyDescent="0.35">
      <c r="V11866" s="5" t="str">
        <f t="shared" si="185"/>
        <v/>
      </c>
    </row>
    <row r="11867" spans="22:22" x14ac:dyDescent="0.35">
      <c r="V11867" s="5" t="str">
        <f t="shared" si="185"/>
        <v/>
      </c>
    </row>
    <row r="11868" spans="22:22" x14ac:dyDescent="0.35">
      <c r="V11868" s="5" t="str">
        <f t="shared" si="185"/>
        <v/>
      </c>
    </row>
    <row r="11869" spans="22:22" x14ac:dyDescent="0.35">
      <c r="V11869" s="5" t="str">
        <f t="shared" si="185"/>
        <v/>
      </c>
    </row>
    <row r="11870" spans="22:22" x14ac:dyDescent="0.35">
      <c r="V11870" s="5" t="str">
        <f t="shared" si="185"/>
        <v/>
      </c>
    </row>
    <row r="11871" spans="22:22" x14ac:dyDescent="0.35">
      <c r="V11871" s="5" t="str">
        <f t="shared" si="185"/>
        <v/>
      </c>
    </row>
    <row r="11872" spans="22:22" x14ac:dyDescent="0.35">
      <c r="V11872" s="5" t="str">
        <f t="shared" si="185"/>
        <v/>
      </c>
    </row>
    <row r="11873" spans="22:22" x14ac:dyDescent="0.35">
      <c r="V11873" s="5" t="str">
        <f t="shared" si="185"/>
        <v/>
      </c>
    </row>
    <row r="11874" spans="22:22" x14ac:dyDescent="0.35">
      <c r="V11874" s="5" t="str">
        <f t="shared" si="185"/>
        <v/>
      </c>
    </row>
    <row r="11875" spans="22:22" x14ac:dyDescent="0.35">
      <c r="V11875" s="5" t="str">
        <f t="shared" si="185"/>
        <v/>
      </c>
    </row>
    <row r="11876" spans="22:22" x14ac:dyDescent="0.35">
      <c r="V11876" s="5" t="str">
        <f t="shared" si="185"/>
        <v/>
      </c>
    </row>
    <row r="11877" spans="22:22" x14ac:dyDescent="0.35">
      <c r="V11877" s="5" t="str">
        <f t="shared" si="185"/>
        <v/>
      </c>
    </row>
    <row r="11878" spans="22:22" x14ac:dyDescent="0.35">
      <c r="V11878" s="5" t="str">
        <f t="shared" si="185"/>
        <v/>
      </c>
    </row>
    <row r="11879" spans="22:22" x14ac:dyDescent="0.35">
      <c r="V11879" s="5" t="str">
        <f t="shared" si="185"/>
        <v/>
      </c>
    </row>
    <row r="11880" spans="22:22" x14ac:dyDescent="0.35">
      <c r="V11880" s="5" t="str">
        <f t="shared" si="185"/>
        <v/>
      </c>
    </row>
    <row r="11881" spans="22:22" x14ac:dyDescent="0.35">
      <c r="V11881" s="5" t="str">
        <f t="shared" si="185"/>
        <v/>
      </c>
    </row>
    <row r="11882" spans="22:22" x14ac:dyDescent="0.35">
      <c r="V11882" s="5" t="str">
        <f t="shared" si="185"/>
        <v/>
      </c>
    </row>
    <row r="11883" spans="22:22" x14ac:dyDescent="0.35">
      <c r="V11883" s="5" t="str">
        <f t="shared" si="185"/>
        <v/>
      </c>
    </row>
    <row r="11884" spans="22:22" x14ac:dyDescent="0.35">
      <c r="V11884" s="5" t="str">
        <f t="shared" si="185"/>
        <v/>
      </c>
    </row>
    <row r="11885" spans="22:22" x14ac:dyDescent="0.35">
      <c r="V11885" s="5" t="str">
        <f t="shared" si="185"/>
        <v/>
      </c>
    </row>
    <row r="11886" spans="22:22" x14ac:dyDescent="0.35">
      <c r="V11886" s="5" t="str">
        <f t="shared" si="185"/>
        <v/>
      </c>
    </row>
    <row r="11887" spans="22:22" x14ac:dyDescent="0.35">
      <c r="V11887" s="5" t="str">
        <f t="shared" si="185"/>
        <v/>
      </c>
    </row>
    <row r="11888" spans="22:22" x14ac:dyDescent="0.35">
      <c r="V11888" s="5" t="str">
        <f t="shared" si="185"/>
        <v/>
      </c>
    </row>
    <row r="11889" spans="22:22" x14ac:dyDescent="0.35">
      <c r="V11889" s="5" t="str">
        <f t="shared" si="185"/>
        <v/>
      </c>
    </row>
    <row r="11890" spans="22:22" x14ac:dyDescent="0.35">
      <c r="V11890" s="5" t="str">
        <f t="shared" si="185"/>
        <v/>
      </c>
    </row>
    <row r="11891" spans="22:22" x14ac:dyDescent="0.35">
      <c r="V11891" s="5" t="str">
        <f t="shared" si="185"/>
        <v/>
      </c>
    </row>
    <row r="11892" spans="22:22" x14ac:dyDescent="0.35">
      <c r="V11892" s="5" t="str">
        <f t="shared" si="185"/>
        <v/>
      </c>
    </row>
    <row r="11893" spans="22:22" x14ac:dyDescent="0.35">
      <c r="V11893" s="5" t="str">
        <f t="shared" si="185"/>
        <v/>
      </c>
    </row>
    <row r="11894" spans="22:22" x14ac:dyDescent="0.35">
      <c r="V11894" s="5" t="str">
        <f t="shared" si="185"/>
        <v/>
      </c>
    </row>
    <row r="11895" spans="22:22" x14ac:dyDescent="0.35">
      <c r="V11895" s="5" t="str">
        <f t="shared" si="185"/>
        <v/>
      </c>
    </row>
    <row r="11896" spans="22:22" x14ac:dyDescent="0.35">
      <c r="V11896" s="5" t="str">
        <f t="shared" si="185"/>
        <v/>
      </c>
    </row>
    <row r="11897" spans="22:22" x14ac:dyDescent="0.35">
      <c r="V11897" s="5" t="str">
        <f t="shared" si="185"/>
        <v/>
      </c>
    </row>
    <row r="11898" spans="22:22" x14ac:dyDescent="0.35">
      <c r="V11898" s="5" t="str">
        <f t="shared" si="185"/>
        <v/>
      </c>
    </row>
    <row r="11899" spans="22:22" x14ac:dyDescent="0.35">
      <c r="V11899" s="5" t="str">
        <f t="shared" si="185"/>
        <v/>
      </c>
    </row>
    <row r="11900" spans="22:22" x14ac:dyDescent="0.35">
      <c r="V11900" s="5" t="str">
        <f t="shared" si="185"/>
        <v/>
      </c>
    </row>
    <row r="11901" spans="22:22" x14ac:dyDescent="0.35">
      <c r="V11901" s="5" t="str">
        <f t="shared" si="185"/>
        <v/>
      </c>
    </row>
    <row r="11902" spans="22:22" x14ac:dyDescent="0.35">
      <c r="V11902" s="5" t="str">
        <f t="shared" si="185"/>
        <v/>
      </c>
    </row>
    <row r="11903" spans="22:22" x14ac:dyDescent="0.35">
      <c r="V11903" s="5" t="str">
        <f t="shared" si="185"/>
        <v/>
      </c>
    </row>
    <row r="11904" spans="22:22" x14ac:dyDescent="0.35">
      <c r="V11904" s="5" t="str">
        <f t="shared" si="185"/>
        <v/>
      </c>
    </row>
    <row r="11905" spans="22:22" x14ac:dyDescent="0.35">
      <c r="V11905" s="5" t="str">
        <f t="shared" si="185"/>
        <v/>
      </c>
    </row>
    <row r="11906" spans="22:22" x14ac:dyDescent="0.35">
      <c r="V11906" s="5" t="str">
        <f t="shared" ref="V11906:V11969" si="186">TRIM(CLEAN(SUBSTITUTE(A11906,CHAR(160)," ")))</f>
        <v/>
      </c>
    </row>
    <row r="11907" spans="22:22" x14ac:dyDescent="0.35">
      <c r="V11907" s="5" t="str">
        <f t="shared" si="186"/>
        <v/>
      </c>
    </row>
    <row r="11908" spans="22:22" x14ac:dyDescent="0.35">
      <c r="V11908" s="5" t="str">
        <f t="shared" si="186"/>
        <v/>
      </c>
    </row>
    <row r="11909" spans="22:22" x14ac:dyDescent="0.35">
      <c r="V11909" s="5" t="str">
        <f t="shared" si="186"/>
        <v/>
      </c>
    </row>
    <row r="11910" spans="22:22" x14ac:dyDescent="0.35">
      <c r="V11910" s="5" t="str">
        <f t="shared" si="186"/>
        <v/>
      </c>
    </row>
    <row r="11911" spans="22:22" x14ac:dyDescent="0.35">
      <c r="V11911" s="5" t="str">
        <f t="shared" si="186"/>
        <v/>
      </c>
    </row>
    <row r="11912" spans="22:22" x14ac:dyDescent="0.35">
      <c r="V11912" s="5" t="str">
        <f t="shared" si="186"/>
        <v/>
      </c>
    </row>
    <row r="11913" spans="22:22" x14ac:dyDescent="0.35">
      <c r="V11913" s="5" t="str">
        <f t="shared" si="186"/>
        <v/>
      </c>
    </row>
    <row r="11914" spans="22:22" x14ac:dyDescent="0.35">
      <c r="V11914" s="5" t="str">
        <f t="shared" si="186"/>
        <v/>
      </c>
    </row>
    <row r="11915" spans="22:22" x14ac:dyDescent="0.35">
      <c r="V11915" s="5" t="str">
        <f t="shared" si="186"/>
        <v/>
      </c>
    </row>
    <row r="11916" spans="22:22" x14ac:dyDescent="0.35">
      <c r="V11916" s="5" t="str">
        <f t="shared" si="186"/>
        <v/>
      </c>
    </row>
    <row r="11917" spans="22:22" x14ac:dyDescent="0.35">
      <c r="V11917" s="5" t="str">
        <f t="shared" si="186"/>
        <v/>
      </c>
    </row>
    <row r="11918" spans="22:22" x14ac:dyDescent="0.35">
      <c r="V11918" s="5" t="str">
        <f t="shared" si="186"/>
        <v/>
      </c>
    </row>
    <row r="11919" spans="22:22" x14ac:dyDescent="0.35">
      <c r="V11919" s="5" t="str">
        <f t="shared" si="186"/>
        <v/>
      </c>
    </row>
    <row r="11920" spans="22:22" x14ac:dyDescent="0.35">
      <c r="V11920" s="5" t="str">
        <f t="shared" si="186"/>
        <v/>
      </c>
    </row>
    <row r="11921" spans="22:22" x14ac:dyDescent="0.35">
      <c r="V11921" s="5" t="str">
        <f t="shared" si="186"/>
        <v/>
      </c>
    </row>
    <row r="11922" spans="22:22" x14ac:dyDescent="0.35">
      <c r="V11922" s="5" t="str">
        <f t="shared" si="186"/>
        <v/>
      </c>
    </row>
    <row r="11923" spans="22:22" x14ac:dyDescent="0.35">
      <c r="V11923" s="5" t="str">
        <f t="shared" si="186"/>
        <v/>
      </c>
    </row>
    <row r="11924" spans="22:22" x14ac:dyDescent="0.35">
      <c r="V11924" s="5" t="str">
        <f t="shared" si="186"/>
        <v/>
      </c>
    </row>
    <row r="11925" spans="22:22" x14ac:dyDescent="0.35">
      <c r="V11925" s="5" t="str">
        <f t="shared" si="186"/>
        <v/>
      </c>
    </row>
    <row r="11926" spans="22:22" x14ac:dyDescent="0.35">
      <c r="V11926" s="5" t="str">
        <f t="shared" si="186"/>
        <v/>
      </c>
    </row>
    <row r="11927" spans="22:22" x14ac:dyDescent="0.35">
      <c r="V11927" s="5" t="str">
        <f t="shared" si="186"/>
        <v/>
      </c>
    </row>
    <row r="11928" spans="22:22" x14ac:dyDescent="0.35">
      <c r="V11928" s="5" t="str">
        <f t="shared" si="186"/>
        <v/>
      </c>
    </row>
    <row r="11929" spans="22:22" x14ac:dyDescent="0.35">
      <c r="V11929" s="5" t="str">
        <f t="shared" si="186"/>
        <v/>
      </c>
    </row>
    <row r="11930" spans="22:22" x14ac:dyDescent="0.35">
      <c r="V11930" s="5" t="str">
        <f t="shared" si="186"/>
        <v/>
      </c>
    </row>
    <row r="11931" spans="22:22" x14ac:dyDescent="0.35">
      <c r="V11931" s="5" t="str">
        <f t="shared" si="186"/>
        <v/>
      </c>
    </row>
    <row r="11932" spans="22:22" x14ac:dyDescent="0.35">
      <c r="V11932" s="5" t="str">
        <f t="shared" si="186"/>
        <v/>
      </c>
    </row>
    <row r="11933" spans="22:22" x14ac:dyDescent="0.35">
      <c r="V11933" s="5" t="str">
        <f t="shared" si="186"/>
        <v/>
      </c>
    </row>
    <row r="11934" spans="22:22" x14ac:dyDescent="0.35">
      <c r="V11934" s="5" t="str">
        <f t="shared" si="186"/>
        <v/>
      </c>
    </row>
    <row r="11935" spans="22:22" x14ac:dyDescent="0.35">
      <c r="V11935" s="5" t="str">
        <f t="shared" si="186"/>
        <v/>
      </c>
    </row>
    <row r="11936" spans="22:22" x14ac:dyDescent="0.35">
      <c r="V11936" s="5" t="str">
        <f t="shared" si="186"/>
        <v/>
      </c>
    </row>
    <row r="11937" spans="22:22" x14ac:dyDescent="0.35">
      <c r="V11937" s="5" t="str">
        <f t="shared" si="186"/>
        <v/>
      </c>
    </row>
    <row r="11938" spans="22:22" x14ac:dyDescent="0.35">
      <c r="V11938" s="5" t="str">
        <f t="shared" si="186"/>
        <v/>
      </c>
    </row>
    <row r="11939" spans="22:22" x14ac:dyDescent="0.35">
      <c r="V11939" s="5" t="str">
        <f t="shared" si="186"/>
        <v/>
      </c>
    </row>
    <row r="11940" spans="22:22" x14ac:dyDescent="0.35">
      <c r="V11940" s="5" t="str">
        <f t="shared" si="186"/>
        <v/>
      </c>
    </row>
    <row r="11941" spans="22:22" x14ac:dyDescent="0.35">
      <c r="V11941" s="5" t="str">
        <f t="shared" si="186"/>
        <v/>
      </c>
    </row>
    <row r="11942" spans="22:22" x14ac:dyDescent="0.35">
      <c r="V11942" s="5" t="str">
        <f t="shared" si="186"/>
        <v/>
      </c>
    </row>
    <row r="11943" spans="22:22" x14ac:dyDescent="0.35">
      <c r="V11943" s="5" t="str">
        <f t="shared" si="186"/>
        <v/>
      </c>
    </row>
    <row r="11944" spans="22:22" x14ac:dyDescent="0.35">
      <c r="V11944" s="5" t="str">
        <f t="shared" si="186"/>
        <v/>
      </c>
    </row>
    <row r="11945" spans="22:22" x14ac:dyDescent="0.35">
      <c r="V11945" s="5" t="str">
        <f t="shared" si="186"/>
        <v/>
      </c>
    </row>
    <row r="11946" spans="22:22" x14ac:dyDescent="0.35">
      <c r="V11946" s="5" t="str">
        <f t="shared" si="186"/>
        <v/>
      </c>
    </row>
    <row r="11947" spans="22:22" x14ac:dyDescent="0.35">
      <c r="V11947" s="5" t="str">
        <f t="shared" si="186"/>
        <v/>
      </c>
    </row>
    <row r="11948" spans="22:22" x14ac:dyDescent="0.35">
      <c r="V11948" s="5" t="str">
        <f t="shared" si="186"/>
        <v/>
      </c>
    </row>
    <row r="11949" spans="22:22" x14ac:dyDescent="0.35">
      <c r="V11949" s="5" t="str">
        <f t="shared" si="186"/>
        <v/>
      </c>
    </row>
    <row r="11950" spans="22:22" x14ac:dyDescent="0.35">
      <c r="V11950" s="5" t="str">
        <f t="shared" si="186"/>
        <v/>
      </c>
    </row>
    <row r="11951" spans="22:22" x14ac:dyDescent="0.35">
      <c r="V11951" s="5" t="str">
        <f t="shared" si="186"/>
        <v/>
      </c>
    </row>
    <row r="11952" spans="22:22" x14ac:dyDescent="0.35">
      <c r="V11952" s="5" t="str">
        <f t="shared" si="186"/>
        <v/>
      </c>
    </row>
    <row r="11953" spans="22:22" x14ac:dyDescent="0.35">
      <c r="V11953" s="5" t="str">
        <f t="shared" si="186"/>
        <v/>
      </c>
    </row>
    <row r="11954" spans="22:22" x14ac:dyDescent="0.35">
      <c r="V11954" s="5" t="str">
        <f t="shared" si="186"/>
        <v/>
      </c>
    </row>
    <row r="11955" spans="22:22" x14ac:dyDescent="0.35">
      <c r="V11955" s="5" t="str">
        <f t="shared" si="186"/>
        <v/>
      </c>
    </row>
    <row r="11956" spans="22:22" x14ac:dyDescent="0.35">
      <c r="V11956" s="5" t="str">
        <f t="shared" si="186"/>
        <v/>
      </c>
    </row>
    <row r="11957" spans="22:22" x14ac:dyDescent="0.35">
      <c r="V11957" s="5" t="str">
        <f t="shared" si="186"/>
        <v/>
      </c>
    </row>
    <row r="11958" spans="22:22" x14ac:dyDescent="0.35">
      <c r="V11958" s="5" t="str">
        <f t="shared" si="186"/>
        <v/>
      </c>
    </row>
    <row r="11959" spans="22:22" x14ac:dyDescent="0.35">
      <c r="V11959" s="5" t="str">
        <f t="shared" si="186"/>
        <v/>
      </c>
    </row>
    <row r="11960" spans="22:22" x14ac:dyDescent="0.35">
      <c r="V11960" s="5" t="str">
        <f t="shared" si="186"/>
        <v/>
      </c>
    </row>
    <row r="11961" spans="22:22" x14ac:dyDescent="0.35">
      <c r="V11961" s="5" t="str">
        <f t="shared" si="186"/>
        <v/>
      </c>
    </row>
    <row r="11962" spans="22:22" x14ac:dyDescent="0.35">
      <c r="V11962" s="5" t="str">
        <f t="shared" si="186"/>
        <v/>
      </c>
    </row>
    <row r="11963" spans="22:22" x14ac:dyDescent="0.35">
      <c r="V11963" s="5" t="str">
        <f t="shared" si="186"/>
        <v/>
      </c>
    </row>
    <row r="11964" spans="22:22" x14ac:dyDescent="0.35">
      <c r="V11964" s="5" t="str">
        <f t="shared" si="186"/>
        <v/>
      </c>
    </row>
    <row r="11965" spans="22:22" x14ac:dyDescent="0.35">
      <c r="V11965" s="5" t="str">
        <f t="shared" si="186"/>
        <v/>
      </c>
    </row>
    <row r="11966" spans="22:22" x14ac:dyDescent="0.35">
      <c r="V11966" s="5" t="str">
        <f t="shared" si="186"/>
        <v/>
      </c>
    </row>
    <row r="11967" spans="22:22" x14ac:dyDescent="0.35">
      <c r="V11967" s="5" t="str">
        <f t="shared" si="186"/>
        <v/>
      </c>
    </row>
    <row r="11968" spans="22:22" x14ac:dyDescent="0.35">
      <c r="V11968" s="5" t="str">
        <f t="shared" si="186"/>
        <v/>
      </c>
    </row>
    <row r="11969" spans="22:22" x14ac:dyDescent="0.35">
      <c r="V11969" s="5" t="str">
        <f t="shared" si="186"/>
        <v/>
      </c>
    </row>
    <row r="11970" spans="22:22" x14ac:dyDescent="0.35">
      <c r="V11970" s="5" t="str">
        <f t="shared" ref="V11970:V12033" si="187">TRIM(CLEAN(SUBSTITUTE(A11970,CHAR(160)," ")))</f>
        <v/>
      </c>
    </row>
    <row r="11971" spans="22:22" x14ac:dyDescent="0.35">
      <c r="V11971" s="5" t="str">
        <f t="shared" si="187"/>
        <v/>
      </c>
    </row>
    <row r="11972" spans="22:22" x14ac:dyDescent="0.35">
      <c r="V11972" s="5" t="str">
        <f t="shared" si="187"/>
        <v/>
      </c>
    </row>
    <row r="11973" spans="22:22" x14ac:dyDescent="0.35">
      <c r="V11973" s="5" t="str">
        <f t="shared" si="187"/>
        <v/>
      </c>
    </row>
    <row r="11974" spans="22:22" x14ac:dyDescent="0.35">
      <c r="V11974" s="5" t="str">
        <f t="shared" si="187"/>
        <v/>
      </c>
    </row>
    <row r="11975" spans="22:22" x14ac:dyDescent="0.35">
      <c r="V11975" s="5" t="str">
        <f t="shared" si="187"/>
        <v/>
      </c>
    </row>
    <row r="11976" spans="22:22" x14ac:dyDescent="0.35">
      <c r="V11976" s="5" t="str">
        <f t="shared" si="187"/>
        <v/>
      </c>
    </row>
    <row r="11977" spans="22:22" x14ac:dyDescent="0.35">
      <c r="V11977" s="5" t="str">
        <f t="shared" si="187"/>
        <v/>
      </c>
    </row>
    <row r="11978" spans="22:22" x14ac:dyDescent="0.35">
      <c r="V11978" s="5" t="str">
        <f t="shared" si="187"/>
        <v/>
      </c>
    </row>
    <row r="11979" spans="22:22" x14ac:dyDescent="0.35">
      <c r="V11979" s="5" t="str">
        <f t="shared" si="187"/>
        <v/>
      </c>
    </row>
    <row r="11980" spans="22:22" x14ac:dyDescent="0.35">
      <c r="V11980" s="5" t="str">
        <f t="shared" si="187"/>
        <v/>
      </c>
    </row>
    <row r="11981" spans="22:22" x14ac:dyDescent="0.35">
      <c r="V11981" s="5" t="str">
        <f t="shared" si="187"/>
        <v/>
      </c>
    </row>
    <row r="11982" spans="22:22" x14ac:dyDescent="0.35">
      <c r="V11982" s="5" t="str">
        <f t="shared" si="187"/>
        <v/>
      </c>
    </row>
    <row r="11983" spans="22:22" x14ac:dyDescent="0.35">
      <c r="V11983" s="5" t="str">
        <f t="shared" si="187"/>
        <v/>
      </c>
    </row>
    <row r="11984" spans="22:22" x14ac:dyDescent="0.35">
      <c r="V11984" s="5" t="str">
        <f t="shared" si="187"/>
        <v/>
      </c>
    </row>
    <row r="11985" spans="22:22" x14ac:dyDescent="0.35">
      <c r="V11985" s="5" t="str">
        <f t="shared" si="187"/>
        <v/>
      </c>
    </row>
    <row r="11986" spans="22:22" x14ac:dyDescent="0.35">
      <c r="V11986" s="5" t="str">
        <f t="shared" si="187"/>
        <v/>
      </c>
    </row>
    <row r="11987" spans="22:22" x14ac:dyDescent="0.35">
      <c r="V11987" s="5" t="str">
        <f t="shared" si="187"/>
        <v/>
      </c>
    </row>
    <row r="11988" spans="22:22" x14ac:dyDescent="0.35">
      <c r="V11988" s="5" t="str">
        <f t="shared" si="187"/>
        <v/>
      </c>
    </row>
    <row r="11989" spans="22:22" x14ac:dyDescent="0.35">
      <c r="V11989" s="5" t="str">
        <f t="shared" si="187"/>
        <v/>
      </c>
    </row>
    <row r="11990" spans="22:22" x14ac:dyDescent="0.35">
      <c r="V11990" s="5" t="str">
        <f t="shared" si="187"/>
        <v/>
      </c>
    </row>
    <row r="11991" spans="22:22" x14ac:dyDescent="0.35">
      <c r="V11991" s="5" t="str">
        <f t="shared" si="187"/>
        <v/>
      </c>
    </row>
    <row r="11992" spans="22:22" x14ac:dyDescent="0.35">
      <c r="V11992" s="5" t="str">
        <f t="shared" si="187"/>
        <v/>
      </c>
    </row>
    <row r="11993" spans="22:22" x14ac:dyDescent="0.35">
      <c r="V11993" s="5" t="str">
        <f t="shared" si="187"/>
        <v/>
      </c>
    </row>
    <row r="11994" spans="22:22" x14ac:dyDescent="0.35">
      <c r="V11994" s="5" t="str">
        <f t="shared" si="187"/>
        <v/>
      </c>
    </row>
    <row r="11995" spans="22:22" x14ac:dyDescent="0.35">
      <c r="V11995" s="5" t="str">
        <f t="shared" si="187"/>
        <v/>
      </c>
    </row>
    <row r="11996" spans="22:22" x14ac:dyDescent="0.35">
      <c r="V11996" s="5" t="str">
        <f t="shared" si="187"/>
        <v/>
      </c>
    </row>
    <row r="11997" spans="22:22" x14ac:dyDescent="0.35">
      <c r="V11997" s="5" t="str">
        <f t="shared" si="187"/>
        <v/>
      </c>
    </row>
    <row r="11998" spans="22:22" x14ac:dyDescent="0.35">
      <c r="V11998" s="5" t="str">
        <f t="shared" si="187"/>
        <v/>
      </c>
    </row>
    <row r="11999" spans="22:22" x14ac:dyDescent="0.35">
      <c r="V11999" s="5" t="str">
        <f t="shared" si="187"/>
        <v/>
      </c>
    </row>
    <row r="12000" spans="22:22" x14ac:dyDescent="0.35">
      <c r="V12000" s="5" t="str">
        <f t="shared" si="187"/>
        <v/>
      </c>
    </row>
    <row r="12001" spans="22:22" x14ac:dyDescent="0.35">
      <c r="V12001" s="5" t="str">
        <f t="shared" si="187"/>
        <v/>
      </c>
    </row>
    <row r="12002" spans="22:22" x14ac:dyDescent="0.35">
      <c r="V12002" s="5" t="str">
        <f t="shared" si="187"/>
        <v/>
      </c>
    </row>
    <row r="12003" spans="22:22" x14ac:dyDescent="0.35">
      <c r="V12003" s="5" t="str">
        <f t="shared" si="187"/>
        <v/>
      </c>
    </row>
    <row r="12004" spans="22:22" x14ac:dyDescent="0.35">
      <c r="V12004" s="5" t="str">
        <f t="shared" si="187"/>
        <v/>
      </c>
    </row>
    <row r="12005" spans="22:22" x14ac:dyDescent="0.35">
      <c r="V12005" s="5" t="str">
        <f t="shared" si="187"/>
        <v/>
      </c>
    </row>
    <row r="12006" spans="22:22" x14ac:dyDescent="0.35">
      <c r="V12006" s="5" t="str">
        <f t="shared" si="187"/>
        <v/>
      </c>
    </row>
    <row r="12007" spans="22:22" x14ac:dyDescent="0.35">
      <c r="V12007" s="5" t="str">
        <f t="shared" si="187"/>
        <v/>
      </c>
    </row>
    <row r="12008" spans="22:22" x14ac:dyDescent="0.35">
      <c r="V12008" s="5" t="str">
        <f t="shared" si="187"/>
        <v/>
      </c>
    </row>
    <row r="12009" spans="22:22" x14ac:dyDescent="0.35">
      <c r="V12009" s="5" t="str">
        <f t="shared" si="187"/>
        <v/>
      </c>
    </row>
    <row r="12010" spans="22:22" x14ac:dyDescent="0.35">
      <c r="V12010" s="5" t="str">
        <f t="shared" si="187"/>
        <v/>
      </c>
    </row>
    <row r="12011" spans="22:22" x14ac:dyDescent="0.35">
      <c r="V12011" s="5" t="str">
        <f t="shared" si="187"/>
        <v/>
      </c>
    </row>
    <row r="12012" spans="22:22" x14ac:dyDescent="0.35">
      <c r="V12012" s="5" t="str">
        <f t="shared" si="187"/>
        <v/>
      </c>
    </row>
    <row r="12013" spans="22:22" x14ac:dyDescent="0.35">
      <c r="V12013" s="5" t="str">
        <f t="shared" si="187"/>
        <v/>
      </c>
    </row>
    <row r="12014" spans="22:22" x14ac:dyDescent="0.35">
      <c r="V12014" s="5" t="str">
        <f t="shared" si="187"/>
        <v/>
      </c>
    </row>
    <row r="12015" spans="22:22" x14ac:dyDescent="0.35">
      <c r="V12015" s="5" t="str">
        <f t="shared" si="187"/>
        <v/>
      </c>
    </row>
    <row r="12016" spans="22:22" x14ac:dyDescent="0.35">
      <c r="V12016" s="5" t="str">
        <f t="shared" si="187"/>
        <v/>
      </c>
    </row>
    <row r="12017" spans="22:22" x14ac:dyDescent="0.35">
      <c r="V12017" s="5" t="str">
        <f t="shared" si="187"/>
        <v/>
      </c>
    </row>
    <row r="12018" spans="22:22" x14ac:dyDescent="0.35">
      <c r="V12018" s="5" t="str">
        <f t="shared" si="187"/>
        <v/>
      </c>
    </row>
    <row r="12019" spans="22:22" x14ac:dyDescent="0.35">
      <c r="V12019" s="5" t="str">
        <f t="shared" si="187"/>
        <v/>
      </c>
    </row>
    <row r="12020" spans="22:22" x14ac:dyDescent="0.35">
      <c r="V12020" s="5" t="str">
        <f t="shared" si="187"/>
        <v/>
      </c>
    </row>
    <row r="12021" spans="22:22" x14ac:dyDescent="0.35">
      <c r="V12021" s="5" t="str">
        <f t="shared" si="187"/>
        <v/>
      </c>
    </row>
    <row r="12022" spans="22:22" x14ac:dyDescent="0.35">
      <c r="V12022" s="5" t="str">
        <f t="shared" si="187"/>
        <v/>
      </c>
    </row>
    <row r="12023" spans="22:22" x14ac:dyDescent="0.35">
      <c r="V12023" s="5" t="str">
        <f t="shared" si="187"/>
        <v/>
      </c>
    </row>
    <row r="12024" spans="22:22" x14ac:dyDescent="0.35">
      <c r="V12024" s="5" t="str">
        <f t="shared" si="187"/>
        <v/>
      </c>
    </row>
    <row r="12025" spans="22:22" x14ac:dyDescent="0.35">
      <c r="V12025" s="5" t="str">
        <f t="shared" si="187"/>
        <v/>
      </c>
    </row>
    <row r="12026" spans="22:22" x14ac:dyDescent="0.35">
      <c r="V12026" s="5" t="str">
        <f t="shared" si="187"/>
        <v/>
      </c>
    </row>
    <row r="12027" spans="22:22" x14ac:dyDescent="0.35">
      <c r="V12027" s="5" t="str">
        <f t="shared" si="187"/>
        <v/>
      </c>
    </row>
    <row r="12028" spans="22:22" x14ac:dyDescent="0.35">
      <c r="V12028" s="5" t="str">
        <f t="shared" si="187"/>
        <v/>
      </c>
    </row>
    <row r="12029" spans="22:22" x14ac:dyDescent="0.35">
      <c r="V12029" s="5" t="str">
        <f t="shared" si="187"/>
        <v/>
      </c>
    </row>
    <row r="12030" spans="22:22" x14ac:dyDescent="0.35">
      <c r="V12030" s="5" t="str">
        <f t="shared" si="187"/>
        <v/>
      </c>
    </row>
    <row r="12031" spans="22:22" x14ac:dyDescent="0.35">
      <c r="V12031" s="5" t="str">
        <f t="shared" si="187"/>
        <v/>
      </c>
    </row>
    <row r="12032" spans="22:22" x14ac:dyDescent="0.35">
      <c r="V12032" s="5" t="str">
        <f t="shared" si="187"/>
        <v/>
      </c>
    </row>
    <row r="12033" spans="22:22" x14ac:dyDescent="0.35">
      <c r="V12033" s="5" t="str">
        <f t="shared" si="187"/>
        <v/>
      </c>
    </row>
    <row r="12034" spans="22:22" x14ac:dyDescent="0.35">
      <c r="V12034" s="5" t="str">
        <f t="shared" ref="V12034:V12097" si="188">TRIM(CLEAN(SUBSTITUTE(A12034,CHAR(160)," ")))</f>
        <v/>
      </c>
    </row>
    <row r="12035" spans="22:22" x14ac:dyDescent="0.35">
      <c r="V12035" s="5" t="str">
        <f t="shared" si="188"/>
        <v/>
      </c>
    </row>
    <row r="12036" spans="22:22" x14ac:dyDescent="0.35">
      <c r="V12036" s="5" t="str">
        <f t="shared" si="188"/>
        <v/>
      </c>
    </row>
    <row r="12037" spans="22:22" x14ac:dyDescent="0.35">
      <c r="V12037" s="5" t="str">
        <f t="shared" si="188"/>
        <v/>
      </c>
    </row>
    <row r="12038" spans="22:22" x14ac:dyDescent="0.35">
      <c r="V12038" s="5" t="str">
        <f t="shared" si="188"/>
        <v/>
      </c>
    </row>
    <row r="12039" spans="22:22" x14ac:dyDescent="0.35">
      <c r="V12039" s="5" t="str">
        <f t="shared" si="188"/>
        <v/>
      </c>
    </row>
    <row r="12040" spans="22:22" x14ac:dyDescent="0.35">
      <c r="V12040" s="5" t="str">
        <f t="shared" si="188"/>
        <v/>
      </c>
    </row>
    <row r="12041" spans="22:22" x14ac:dyDescent="0.35">
      <c r="V12041" s="5" t="str">
        <f t="shared" si="188"/>
        <v/>
      </c>
    </row>
    <row r="12042" spans="22:22" x14ac:dyDescent="0.35">
      <c r="V12042" s="5" t="str">
        <f t="shared" si="188"/>
        <v/>
      </c>
    </row>
    <row r="12043" spans="22:22" x14ac:dyDescent="0.35">
      <c r="V12043" s="5" t="str">
        <f t="shared" si="188"/>
        <v/>
      </c>
    </row>
    <row r="12044" spans="22:22" x14ac:dyDescent="0.35">
      <c r="V12044" s="5" t="str">
        <f t="shared" si="188"/>
        <v/>
      </c>
    </row>
    <row r="12045" spans="22:22" x14ac:dyDescent="0.35">
      <c r="V12045" s="5" t="str">
        <f t="shared" si="188"/>
        <v/>
      </c>
    </row>
    <row r="12046" spans="22:22" x14ac:dyDescent="0.35">
      <c r="V12046" s="5" t="str">
        <f t="shared" si="188"/>
        <v/>
      </c>
    </row>
    <row r="12047" spans="22:22" x14ac:dyDescent="0.35">
      <c r="V12047" s="5" t="str">
        <f t="shared" si="188"/>
        <v/>
      </c>
    </row>
    <row r="12048" spans="22:22" x14ac:dyDescent="0.35">
      <c r="V12048" s="5" t="str">
        <f t="shared" si="188"/>
        <v/>
      </c>
    </row>
    <row r="12049" spans="22:22" x14ac:dyDescent="0.35">
      <c r="V12049" s="5" t="str">
        <f t="shared" si="188"/>
        <v/>
      </c>
    </row>
    <row r="12050" spans="22:22" x14ac:dyDescent="0.35">
      <c r="V12050" s="5" t="str">
        <f t="shared" si="188"/>
        <v/>
      </c>
    </row>
    <row r="12051" spans="22:22" x14ac:dyDescent="0.35">
      <c r="V12051" s="5" t="str">
        <f t="shared" si="188"/>
        <v/>
      </c>
    </row>
    <row r="12052" spans="22:22" x14ac:dyDescent="0.35">
      <c r="V12052" s="5" t="str">
        <f t="shared" si="188"/>
        <v/>
      </c>
    </row>
    <row r="12053" spans="22:22" x14ac:dyDescent="0.35">
      <c r="V12053" s="5" t="str">
        <f t="shared" si="188"/>
        <v/>
      </c>
    </row>
    <row r="12054" spans="22:22" x14ac:dyDescent="0.35">
      <c r="V12054" s="5" t="str">
        <f t="shared" si="188"/>
        <v/>
      </c>
    </row>
    <row r="12055" spans="22:22" x14ac:dyDescent="0.35">
      <c r="V12055" s="5" t="str">
        <f t="shared" si="188"/>
        <v/>
      </c>
    </row>
    <row r="12056" spans="22:22" x14ac:dyDescent="0.35">
      <c r="V12056" s="5" t="str">
        <f t="shared" si="188"/>
        <v/>
      </c>
    </row>
    <row r="12057" spans="22:22" x14ac:dyDescent="0.35">
      <c r="V12057" s="5" t="str">
        <f t="shared" si="188"/>
        <v/>
      </c>
    </row>
    <row r="12058" spans="22:22" x14ac:dyDescent="0.35">
      <c r="V12058" s="5" t="str">
        <f t="shared" si="188"/>
        <v/>
      </c>
    </row>
    <row r="12059" spans="22:22" x14ac:dyDescent="0.35">
      <c r="V12059" s="5" t="str">
        <f t="shared" si="188"/>
        <v/>
      </c>
    </row>
    <row r="12060" spans="22:22" x14ac:dyDescent="0.35">
      <c r="V12060" s="5" t="str">
        <f t="shared" si="188"/>
        <v/>
      </c>
    </row>
    <row r="12061" spans="22:22" x14ac:dyDescent="0.35">
      <c r="V12061" s="5" t="str">
        <f t="shared" si="188"/>
        <v/>
      </c>
    </row>
    <row r="12062" spans="22:22" x14ac:dyDescent="0.35">
      <c r="V12062" s="5" t="str">
        <f t="shared" si="188"/>
        <v/>
      </c>
    </row>
    <row r="12063" spans="22:22" x14ac:dyDescent="0.35">
      <c r="V12063" s="5" t="str">
        <f t="shared" si="188"/>
        <v/>
      </c>
    </row>
    <row r="12064" spans="22:22" x14ac:dyDescent="0.35">
      <c r="V12064" s="5" t="str">
        <f t="shared" si="188"/>
        <v/>
      </c>
    </row>
    <row r="12065" spans="22:22" x14ac:dyDescent="0.35">
      <c r="V12065" s="5" t="str">
        <f t="shared" si="188"/>
        <v/>
      </c>
    </row>
    <row r="12066" spans="22:22" x14ac:dyDescent="0.35">
      <c r="V12066" s="5" t="str">
        <f t="shared" si="188"/>
        <v/>
      </c>
    </row>
    <row r="12067" spans="22:22" x14ac:dyDescent="0.35">
      <c r="V12067" s="5" t="str">
        <f t="shared" si="188"/>
        <v/>
      </c>
    </row>
    <row r="12068" spans="22:22" x14ac:dyDescent="0.35">
      <c r="V12068" s="5" t="str">
        <f t="shared" si="188"/>
        <v/>
      </c>
    </row>
    <row r="12069" spans="22:22" x14ac:dyDescent="0.35">
      <c r="V12069" s="5" t="str">
        <f t="shared" si="188"/>
        <v/>
      </c>
    </row>
    <row r="12070" spans="22:22" x14ac:dyDescent="0.35">
      <c r="V12070" s="5" t="str">
        <f t="shared" si="188"/>
        <v/>
      </c>
    </row>
    <row r="12071" spans="22:22" x14ac:dyDescent="0.35">
      <c r="V12071" s="5" t="str">
        <f t="shared" si="188"/>
        <v/>
      </c>
    </row>
    <row r="12072" spans="22:22" x14ac:dyDescent="0.35">
      <c r="V12072" s="5" t="str">
        <f t="shared" si="188"/>
        <v/>
      </c>
    </row>
    <row r="12073" spans="22:22" x14ac:dyDescent="0.35">
      <c r="V12073" s="5" t="str">
        <f t="shared" si="188"/>
        <v/>
      </c>
    </row>
    <row r="12074" spans="22:22" x14ac:dyDescent="0.35">
      <c r="V12074" s="5" t="str">
        <f t="shared" si="188"/>
        <v/>
      </c>
    </row>
    <row r="12075" spans="22:22" x14ac:dyDescent="0.35">
      <c r="V12075" s="5" t="str">
        <f t="shared" si="188"/>
        <v/>
      </c>
    </row>
    <row r="12076" spans="22:22" x14ac:dyDescent="0.35">
      <c r="V12076" s="5" t="str">
        <f t="shared" si="188"/>
        <v/>
      </c>
    </row>
    <row r="12077" spans="22:22" x14ac:dyDescent="0.35">
      <c r="V12077" s="5" t="str">
        <f t="shared" si="188"/>
        <v/>
      </c>
    </row>
    <row r="12078" spans="22:22" x14ac:dyDescent="0.35">
      <c r="V12078" s="5" t="str">
        <f t="shared" si="188"/>
        <v/>
      </c>
    </row>
    <row r="12079" spans="22:22" x14ac:dyDescent="0.35">
      <c r="V12079" s="5" t="str">
        <f t="shared" si="188"/>
        <v/>
      </c>
    </row>
    <row r="12080" spans="22:22" x14ac:dyDescent="0.35">
      <c r="V12080" s="5" t="str">
        <f t="shared" si="188"/>
        <v/>
      </c>
    </row>
    <row r="12081" spans="22:22" x14ac:dyDescent="0.35">
      <c r="V12081" s="5" t="str">
        <f t="shared" si="188"/>
        <v/>
      </c>
    </row>
    <row r="12082" spans="22:22" x14ac:dyDescent="0.35">
      <c r="V12082" s="5" t="str">
        <f t="shared" si="188"/>
        <v/>
      </c>
    </row>
    <row r="12083" spans="22:22" x14ac:dyDescent="0.35">
      <c r="V12083" s="5" t="str">
        <f t="shared" si="188"/>
        <v/>
      </c>
    </row>
    <row r="12084" spans="22:22" x14ac:dyDescent="0.35">
      <c r="V12084" s="5" t="str">
        <f t="shared" si="188"/>
        <v/>
      </c>
    </row>
    <row r="12085" spans="22:22" x14ac:dyDescent="0.35">
      <c r="V12085" s="5" t="str">
        <f t="shared" si="188"/>
        <v/>
      </c>
    </row>
    <row r="12086" spans="22:22" x14ac:dyDescent="0.35">
      <c r="V12086" s="5" t="str">
        <f t="shared" si="188"/>
        <v/>
      </c>
    </row>
    <row r="12087" spans="22:22" x14ac:dyDescent="0.35">
      <c r="V12087" s="5" t="str">
        <f t="shared" si="188"/>
        <v/>
      </c>
    </row>
    <row r="12088" spans="22:22" x14ac:dyDescent="0.35">
      <c r="V12088" s="5" t="str">
        <f t="shared" si="188"/>
        <v/>
      </c>
    </row>
    <row r="12089" spans="22:22" x14ac:dyDescent="0.35">
      <c r="V12089" s="5" t="str">
        <f t="shared" si="188"/>
        <v/>
      </c>
    </row>
    <row r="12090" spans="22:22" x14ac:dyDescent="0.35">
      <c r="V12090" s="5" t="str">
        <f t="shared" si="188"/>
        <v/>
      </c>
    </row>
    <row r="12091" spans="22:22" x14ac:dyDescent="0.35">
      <c r="V12091" s="5" t="str">
        <f t="shared" si="188"/>
        <v/>
      </c>
    </row>
    <row r="12092" spans="22:22" x14ac:dyDescent="0.35">
      <c r="V12092" s="5" t="str">
        <f t="shared" si="188"/>
        <v/>
      </c>
    </row>
    <row r="12093" spans="22:22" x14ac:dyDescent="0.35">
      <c r="V12093" s="5" t="str">
        <f t="shared" si="188"/>
        <v/>
      </c>
    </row>
    <row r="12094" spans="22:22" x14ac:dyDescent="0.35">
      <c r="V12094" s="5" t="str">
        <f t="shared" si="188"/>
        <v/>
      </c>
    </row>
    <row r="12095" spans="22:22" x14ac:dyDescent="0.35">
      <c r="V12095" s="5" t="str">
        <f t="shared" si="188"/>
        <v/>
      </c>
    </row>
    <row r="12096" spans="22:22" x14ac:dyDescent="0.35">
      <c r="V12096" s="5" t="str">
        <f t="shared" si="188"/>
        <v/>
      </c>
    </row>
    <row r="12097" spans="22:22" x14ac:dyDescent="0.35">
      <c r="V12097" s="5" t="str">
        <f t="shared" si="188"/>
        <v/>
      </c>
    </row>
    <row r="12098" spans="22:22" x14ac:dyDescent="0.35">
      <c r="V12098" s="5" t="str">
        <f t="shared" ref="V12098:V12161" si="189">TRIM(CLEAN(SUBSTITUTE(A12098,CHAR(160)," ")))</f>
        <v/>
      </c>
    </row>
    <row r="12099" spans="22:22" x14ac:dyDescent="0.35">
      <c r="V12099" s="5" t="str">
        <f t="shared" si="189"/>
        <v/>
      </c>
    </row>
    <row r="12100" spans="22:22" x14ac:dyDescent="0.35">
      <c r="V12100" s="5" t="str">
        <f t="shared" si="189"/>
        <v/>
      </c>
    </row>
    <row r="12101" spans="22:22" x14ac:dyDescent="0.35">
      <c r="V12101" s="5" t="str">
        <f t="shared" si="189"/>
        <v/>
      </c>
    </row>
    <row r="12102" spans="22:22" x14ac:dyDescent="0.35">
      <c r="V12102" s="5" t="str">
        <f t="shared" si="189"/>
        <v/>
      </c>
    </row>
    <row r="12103" spans="22:22" x14ac:dyDescent="0.35">
      <c r="V12103" s="5" t="str">
        <f t="shared" si="189"/>
        <v/>
      </c>
    </row>
    <row r="12104" spans="22:22" x14ac:dyDescent="0.35">
      <c r="V12104" s="5" t="str">
        <f t="shared" si="189"/>
        <v/>
      </c>
    </row>
    <row r="12105" spans="22:22" x14ac:dyDescent="0.35">
      <c r="V12105" s="5" t="str">
        <f t="shared" si="189"/>
        <v/>
      </c>
    </row>
    <row r="12106" spans="22:22" x14ac:dyDescent="0.35">
      <c r="V12106" s="5" t="str">
        <f t="shared" si="189"/>
        <v/>
      </c>
    </row>
    <row r="12107" spans="22:22" x14ac:dyDescent="0.35">
      <c r="V12107" s="5" t="str">
        <f t="shared" si="189"/>
        <v/>
      </c>
    </row>
    <row r="12108" spans="22:22" x14ac:dyDescent="0.35">
      <c r="V12108" s="5" t="str">
        <f t="shared" si="189"/>
        <v/>
      </c>
    </row>
    <row r="12109" spans="22:22" x14ac:dyDescent="0.35">
      <c r="V12109" s="5" t="str">
        <f t="shared" si="189"/>
        <v/>
      </c>
    </row>
    <row r="12110" spans="22:22" x14ac:dyDescent="0.35">
      <c r="V12110" s="5" t="str">
        <f t="shared" si="189"/>
        <v/>
      </c>
    </row>
    <row r="12111" spans="22:22" x14ac:dyDescent="0.35">
      <c r="V12111" s="5" t="str">
        <f t="shared" si="189"/>
        <v/>
      </c>
    </row>
    <row r="12112" spans="22:22" x14ac:dyDescent="0.35">
      <c r="V12112" s="5" t="str">
        <f t="shared" si="189"/>
        <v/>
      </c>
    </row>
    <row r="12113" spans="22:22" x14ac:dyDescent="0.35">
      <c r="V12113" s="5" t="str">
        <f t="shared" si="189"/>
        <v/>
      </c>
    </row>
    <row r="12114" spans="22:22" x14ac:dyDescent="0.35">
      <c r="V12114" s="5" t="str">
        <f t="shared" si="189"/>
        <v/>
      </c>
    </row>
    <row r="12115" spans="22:22" x14ac:dyDescent="0.35">
      <c r="V12115" s="5" t="str">
        <f t="shared" si="189"/>
        <v/>
      </c>
    </row>
    <row r="12116" spans="22:22" x14ac:dyDescent="0.35">
      <c r="V12116" s="5" t="str">
        <f t="shared" si="189"/>
        <v/>
      </c>
    </row>
    <row r="12117" spans="22:22" x14ac:dyDescent="0.35">
      <c r="V12117" s="5" t="str">
        <f t="shared" si="189"/>
        <v/>
      </c>
    </row>
    <row r="12118" spans="22:22" x14ac:dyDescent="0.35">
      <c r="V12118" s="5" t="str">
        <f t="shared" si="189"/>
        <v/>
      </c>
    </row>
    <row r="12119" spans="22:22" x14ac:dyDescent="0.35">
      <c r="V12119" s="5" t="str">
        <f t="shared" si="189"/>
        <v/>
      </c>
    </row>
    <row r="12120" spans="22:22" x14ac:dyDescent="0.35">
      <c r="V12120" s="5" t="str">
        <f t="shared" si="189"/>
        <v/>
      </c>
    </row>
    <row r="12121" spans="22:22" x14ac:dyDescent="0.35">
      <c r="V12121" s="5" t="str">
        <f t="shared" si="189"/>
        <v/>
      </c>
    </row>
    <row r="12122" spans="22:22" x14ac:dyDescent="0.35">
      <c r="V12122" s="5" t="str">
        <f t="shared" si="189"/>
        <v/>
      </c>
    </row>
    <row r="12123" spans="22:22" x14ac:dyDescent="0.35">
      <c r="V12123" s="5" t="str">
        <f t="shared" si="189"/>
        <v/>
      </c>
    </row>
    <row r="12124" spans="22:22" x14ac:dyDescent="0.35">
      <c r="V12124" s="5" t="str">
        <f t="shared" si="189"/>
        <v/>
      </c>
    </row>
    <row r="12125" spans="22:22" x14ac:dyDescent="0.35">
      <c r="V12125" s="5" t="str">
        <f t="shared" si="189"/>
        <v/>
      </c>
    </row>
    <row r="12126" spans="22:22" x14ac:dyDescent="0.35">
      <c r="V12126" s="5" t="str">
        <f t="shared" si="189"/>
        <v/>
      </c>
    </row>
    <row r="12127" spans="22:22" x14ac:dyDescent="0.35">
      <c r="V12127" s="5" t="str">
        <f t="shared" si="189"/>
        <v/>
      </c>
    </row>
    <row r="12128" spans="22:22" x14ac:dyDescent="0.35">
      <c r="V12128" s="5" t="str">
        <f t="shared" si="189"/>
        <v/>
      </c>
    </row>
    <row r="12129" spans="22:22" x14ac:dyDescent="0.35">
      <c r="V12129" s="5" t="str">
        <f t="shared" si="189"/>
        <v/>
      </c>
    </row>
    <row r="12130" spans="22:22" x14ac:dyDescent="0.35">
      <c r="V12130" s="5" t="str">
        <f t="shared" si="189"/>
        <v/>
      </c>
    </row>
    <row r="12131" spans="22:22" x14ac:dyDescent="0.35">
      <c r="V12131" s="5" t="str">
        <f t="shared" si="189"/>
        <v/>
      </c>
    </row>
    <row r="12132" spans="22:22" x14ac:dyDescent="0.35">
      <c r="V12132" s="5" t="str">
        <f t="shared" si="189"/>
        <v/>
      </c>
    </row>
    <row r="12133" spans="22:22" x14ac:dyDescent="0.35">
      <c r="V12133" s="5" t="str">
        <f t="shared" si="189"/>
        <v/>
      </c>
    </row>
    <row r="12134" spans="22:22" x14ac:dyDescent="0.35">
      <c r="V12134" s="5" t="str">
        <f t="shared" si="189"/>
        <v/>
      </c>
    </row>
    <row r="12135" spans="22:22" x14ac:dyDescent="0.35">
      <c r="V12135" s="5" t="str">
        <f t="shared" si="189"/>
        <v/>
      </c>
    </row>
    <row r="12136" spans="22:22" x14ac:dyDescent="0.35">
      <c r="V12136" s="5" t="str">
        <f t="shared" si="189"/>
        <v/>
      </c>
    </row>
    <row r="12137" spans="22:22" x14ac:dyDescent="0.35">
      <c r="V12137" s="5" t="str">
        <f t="shared" si="189"/>
        <v/>
      </c>
    </row>
    <row r="12138" spans="22:22" x14ac:dyDescent="0.35">
      <c r="V12138" s="5" t="str">
        <f t="shared" si="189"/>
        <v/>
      </c>
    </row>
    <row r="12139" spans="22:22" x14ac:dyDescent="0.35">
      <c r="V12139" s="5" t="str">
        <f t="shared" si="189"/>
        <v/>
      </c>
    </row>
    <row r="12140" spans="22:22" x14ac:dyDescent="0.35">
      <c r="V12140" s="5" t="str">
        <f t="shared" si="189"/>
        <v/>
      </c>
    </row>
    <row r="12141" spans="22:22" x14ac:dyDescent="0.35">
      <c r="V12141" s="5" t="str">
        <f t="shared" si="189"/>
        <v/>
      </c>
    </row>
    <row r="12142" spans="22:22" x14ac:dyDescent="0.35">
      <c r="V12142" s="5" t="str">
        <f t="shared" si="189"/>
        <v/>
      </c>
    </row>
    <row r="12143" spans="22:22" x14ac:dyDescent="0.35">
      <c r="V12143" s="5" t="str">
        <f t="shared" si="189"/>
        <v/>
      </c>
    </row>
    <row r="12144" spans="22:22" x14ac:dyDescent="0.35">
      <c r="V12144" s="5" t="str">
        <f t="shared" si="189"/>
        <v/>
      </c>
    </row>
    <row r="12145" spans="22:22" x14ac:dyDescent="0.35">
      <c r="V12145" s="5" t="str">
        <f t="shared" si="189"/>
        <v/>
      </c>
    </row>
    <row r="12146" spans="22:22" x14ac:dyDescent="0.35">
      <c r="V12146" s="5" t="str">
        <f t="shared" si="189"/>
        <v/>
      </c>
    </row>
    <row r="12147" spans="22:22" x14ac:dyDescent="0.35">
      <c r="V12147" s="5" t="str">
        <f t="shared" si="189"/>
        <v/>
      </c>
    </row>
    <row r="12148" spans="22:22" x14ac:dyDescent="0.35">
      <c r="V12148" s="5" t="str">
        <f t="shared" si="189"/>
        <v/>
      </c>
    </row>
    <row r="12149" spans="22:22" x14ac:dyDescent="0.35">
      <c r="V12149" s="5" t="str">
        <f t="shared" si="189"/>
        <v/>
      </c>
    </row>
    <row r="12150" spans="22:22" x14ac:dyDescent="0.35">
      <c r="V12150" s="5" t="str">
        <f t="shared" si="189"/>
        <v/>
      </c>
    </row>
    <row r="12151" spans="22:22" x14ac:dyDescent="0.35">
      <c r="V12151" s="5" t="str">
        <f t="shared" si="189"/>
        <v/>
      </c>
    </row>
    <row r="12152" spans="22:22" x14ac:dyDescent="0.35">
      <c r="V12152" s="5" t="str">
        <f t="shared" si="189"/>
        <v/>
      </c>
    </row>
    <row r="12153" spans="22:22" x14ac:dyDescent="0.35">
      <c r="V12153" s="5" t="str">
        <f t="shared" si="189"/>
        <v/>
      </c>
    </row>
    <row r="12154" spans="22:22" x14ac:dyDescent="0.35">
      <c r="V12154" s="5" t="str">
        <f t="shared" si="189"/>
        <v/>
      </c>
    </row>
    <row r="12155" spans="22:22" x14ac:dyDescent="0.35">
      <c r="V12155" s="5" t="str">
        <f t="shared" si="189"/>
        <v/>
      </c>
    </row>
    <row r="12156" spans="22:22" x14ac:dyDescent="0.35">
      <c r="V12156" s="5" t="str">
        <f t="shared" si="189"/>
        <v/>
      </c>
    </row>
    <row r="12157" spans="22:22" x14ac:dyDescent="0.35">
      <c r="V12157" s="5" t="str">
        <f t="shared" si="189"/>
        <v/>
      </c>
    </row>
    <row r="12158" spans="22:22" x14ac:dyDescent="0.35">
      <c r="V12158" s="5" t="str">
        <f t="shared" si="189"/>
        <v/>
      </c>
    </row>
    <row r="12159" spans="22:22" x14ac:dyDescent="0.35">
      <c r="V12159" s="5" t="str">
        <f t="shared" si="189"/>
        <v/>
      </c>
    </row>
    <row r="12160" spans="22:22" x14ac:dyDescent="0.35">
      <c r="V12160" s="5" t="str">
        <f t="shared" si="189"/>
        <v/>
      </c>
    </row>
    <row r="12161" spans="22:22" x14ac:dyDescent="0.35">
      <c r="V12161" s="5" t="str">
        <f t="shared" si="189"/>
        <v/>
      </c>
    </row>
    <row r="12162" spans="22:22" x14ac:dyDescent="0.35">
      <c r="V12162" s="5" t="str">
        <f t="shared" ref="V12162:V12225" si="190">TRIM(CLEAN(SUBSTITUTE(A12162,CHAR(160)," ")))</f>
        <v/>
      </c>
    </row>
    <row r="12163" spans="22:22" x14ac:dyDescent="0.35">
      <c r="V12163" s="5" t="str">
        <f t="shared" si="190"/>
        <v/>
      </c>
    </row>
    <row r="12164" spans="22:22" x14ac:dyDescent="0.35">
      <c r="V12164" s="5" t="str">
        <f t="shared" si="190"/>
        <v/>
      </c>
    </row>
    <row r="12165" spans="22:22" x14ac:dyDescent="0.35">
      <c r="V12165" s="5" t="str">
        <f t="shared" si="190"/>
        <v/>
      </c>
    </row>
    <row r="12166" spans="22:22" x14ac:dyDescent="0.35">
      <c r="V12166" s="5" t="str">
        <f t="shared" si="190"/>
        <v/>
      </c>
    </row>
    <row r="12167" spans="22:22" x14ac:dyDescent="0.35">
      <c r="V12167" s="5" t="str">
        <f t="shared" si="190"/>
        <v/>
      </c>
    </row>
    <row r="12168" spans="22:22" x14ac:dyDescent="0.35">
      <c r="V12168" s="5" t="str">
        <f t="shared" si="190"/>
        <v/>
      </c>
    </row>
    <row r="12169" spans="22:22" x14ac:dyDescent="0.35">
      <c r="V12169" s="5" t="str">
        <f t="shared" si="190"/>
        <v/>
      </c>
    </row>
    <row r="12170" spans="22:22" x14ac:dyDescent="0.35">
      <c r="V12170" s="5" t="str">
        <f t="shared" si="190"/>
        <v/>
      </c>
    </row>
    <row r="12171" spans="22:22" x14ac:dyDescent="0.35">
      <c r="V12171" s="5" t="str">
        <f t="shared" si="190"/>
        <v/>
      </c>
    </row>
    <row r="12172" spans="22:22" x14ac:dyDescent="0.35">
      <c r="V12172" s="5" t="str">
        <f t="shared" si="190"/>
        <v/>
      </c>
    </row>
    <row r="12173" spans="22:22" x14ac:dyDescent="0.35">
      <c r="V12173" s="5" t="str">
        <f t="shared" si="190"/>
        <v/>
      </c>
    </row>
    <row r="12174" spans="22:22" x14ac:dyDescent="0.35">
      <c r="V12174" s="5" t="str">
        <f t="shared" si="190"/>
        <v/>
      </c>
    </row>
    <row r="12175" spans="22:22" x14ac:dyDescent="0.35">
      <c r="V12175" s="5" t="str">
        <f t="shared" si="190"/>
        <v/>
      </c>
    </row>
    <row r="12176" spans="22:22" x14ac:dyDescent="0.35">
      <c r="V12176" s="5" t="str">
        <f t="shared" si="190"/>
        <v/>
      </c>
    </row>
    <row r="12177" spans="22:22" x14ac:dyDescent="0.35">
      <c r="V12177" s="5" t="str">
        <f t="shared" si="190"/>
        <v/>
      </c>
    </row>
    <row r="12178" spans="22:22" x14ac:dyDescent="0.35">
      <c r="V12178" s="5" t="str">
        <f t="shared" si="190"/>
        <v/>
      </c>
    </row>
    <row r="12179" spans="22:22" x14ac:dyDescent="0.35">
      <c r="V12179" s="5" t="str">
        <f t="shared" si="190"/>
        <v/>
      </c>
    </row>
    <row r="12180" spans="22:22" x14ac:dyDescent="0.35">
      <c r="V12180" s="5" t="str">
        <f t="shared" si="190"/>
        <v/>
      </c>
    </row>
    <row r="12181" spans="22:22" x14ac:dyDescent="0.35">
      <c r="V12181" s="5" t="str">
        <f t="shared" si="190"/>
        <v/>
      </c>
    </row>
    <row r="12182" spans="22:22" x14ac:dyDescent="0.35">
      <c r="V12182" s="5" t="str">
        <f t="shared" si="190"/>
        <v/>
      </c>
    </row>
    <row r="12183" spans="22:22" x14ac:dyDescent="0.35">
      <c r="V12183" s="5" t="str">
        <f t="shared" si="190"/>
        <v/>
      </c>
    </row>
    <row r="12184" spans="22:22" x14ac:dyDescent="0.35">
      <c r="V12184" s="5" t="str">
        <f t="shared" si="190"/>
        <v/>
      </c>
    </row>
    <row r="12185" spans="22:22" x14ac:dyDescent="0.35">
      <c r="V12185" s="5" t="str">
        <f t="shared" si="190"/>
        <v/>
      </c>
    </row>
    <row r="12186" spans="22:22" x14ac:dyDescent="0.35">
      <c r="V12186" s="5" t="str">
        <f t="shared" si="190"/>
        <v/>
      </c>
    </row>
    <row r="12187" spans="22:22" x14ac:dyDescent="0.35">
      <c r="V12187" s="5" t="str">
        <f t="shared" si="190"/>
        <v/>
      </c>
    </row>
    <row r="12188" spans="22:22" x14ac:dyDescent="0.35">
      <c r="V12188" s="5" t="str">
        <f t="shared" si="190"/>
        <v/>
      </c>
    </row>
    <row r="12189" spans="22:22" x14ac:dyDescent="0.35">
      <c r="V12189" s="5" t="str">
        <f t="shared" si="190"/>
        <v/>
      </c>
    </row>
    <row r="12190" spans="22:22" x14ac:dyDescent="0.35">
      <c r="V12190" s="5" t="str">
        <f t="shared" si="190"/>
        <v/>
      </c>
    </row>
    <row r="12191" spans="22:22" x14ac:dyDescent="0.35">
      <c r="V12191" s="5" t="str">
        <f t="shared" si="190"/>
        <v/>
      </c>
    </row>
    <row r="12192" spans="22:22" x14ac:dyDescent="0.35">
      <c r="V12192" s="5" t="str">
        <f t="shared" si="190"/>
        <v/>
      </c>
    </row>
    <row r="12193" spans="22:22" x14ac:dyDescent="0.35">
      <c r="V12193" s="5" t="str">
        <f t="shared" si="190"/>
        <v/>
      </c>
    </row>
    <row r="12194" spans="22:22" x14ac:dyDescent="0.35">
      <c r="V12194" s="5" t="str">
        <f t="shared" si="190"/>
        <v/>
      </c>
    </row>
    <row r="12195" spans="22:22" x14ac:dyDescent="0.35">
      <c r="V12195" s="5" t="str">
        <f t="shared" si="190"/>
        <v/>
      </c>
    </row>
    <row r="12196" spans="22:22" x14ac:dyDescent="0.35">
      <c r="V12196" s="5" t="str">
        <f t="shared" si="190"/>
        <v/>
      </c>
    </row>
    <row r="12197" spans="22:22" x14ac:dyDescent="0.35">
      <c r="V12197" s="5" t="str">
        <f t="shared" si="190"/>
        <v/>
      </c>
    </row>
    <row r="12198" spans="22:22" x14ac:dyDescent="0.35">
      <c r="V12198" s="5" t="str">
        <f t="shared" si="190"/>
        <v/>
      </c>
    </row>
    <row r="12199" spans="22:22" x14ac:dyDescent="0.35">
      <c r="V12199" s="5" t="str">
        <f t="shared" si="190"/>
        <v/>
      </c>
    </row>
    <row r="12200" spans="22:22" x14ac:dyDescent="0.35">
      <c r="V12200" s="5" t="str">
        <f t="shared" si="190"/>
        <v/>
      </c>
    </row>
    <row r="12201" spans="22:22" x14ac:dyDescent="0.35">
      <c r="V12201" s="5" t="str">
        <f t="shared" si="190"/>
        <v/>
      </c>
    </row>
    <row r="12202" spans="22:22" x14ac:dyDescent="0.35">
      <c r="V12202" s="5" t="str">
        <f t="shared" si="190"/>
        <v/>
      </c>
    </row>
    <row r="12203" spans="22:22" x14ac:dyDescent="0.35">
      <c r="V12203" s="5" t="str">
        <f t="shared" si="190"/>
        <v/>
      </c>
    </row>
    <row r="12204" spans="22:22" x14ac:dyDescent="0.35">
      <c r="V12204" s="5" t="str">
        <f t="shared" si="190"/>
        <v/>
      </c>
    </row>
    <row r="12205" spans="22:22" x14ac:dyDescent="0.35">
      <c r="V12205" s="5" t="str">
        <f t="shared" si="190"/>
        <v/>
      </c>
    </row>
    <row r="12206" spans="22:22" x14ac:dyDescent="0.35">
      <c r="V12206" s="5" t="str">
        <f t="shared" si="190"/>
        <v/>
      </c>
    </row>
    <row r="12207" spans="22:22" x14ac:dyDescent="0.35">
      <c r="V12207" s="5" t="str">
        <f t="shared" si="190"/>
        <v/>
      </c>
    </row>
    <row r="12208" spans="22:22" x14ac:dyDescent="0.35">
      <c r="V12208" s="5" t="str">
        <f t="shared" si="190"/>
        <v/>
      </c>
    </row>
    <row r="12209" spans="22:22" x14ac:dyDescent="0.35">
      <c r="V12209" s="5" t="str">
        <f t="shared" si="190"/>
        <v/>
      </c>
    </row>
    <row r="12210" spans="22:22" x14ac:dyDescent="0.35">
      <c r="V12210" s="5" t="str">
        <f t="shared" si="190"/>
        <v/>
      </c>
    </row>
    <row r="12211" spans="22:22" x14ac:dyDescent="0.35">
      <c r="V12211" s="5" t="str">
        <f t="shared" si="190"/>
        <v/>
      </c>
    </row>
    <row r="12212" spans="22:22" x14ac:dyDescent="0.35">
      <c r="V12212" s="5" t="str">
        <f t="shared" si="190"/>
        <v/>
      </c>
    </row>
    <row r="12213" spans="22:22" x14ac:dyDescent="0.35">
      <c r="V12213" s="5" t="str">
        <f t="shared" si="190"/>
        <v/>
      </c>
    </row>
    <row r="12214" spans="22:22" x14ac:dyDescent="0.35">
      <c r="V12214" s="5" t="str">
        <f t="shared" si="190"/>
        <v/>
      </c>
    </row>
    <row r="12215" spans="22:22" x14ac:dyDescent="0.35">
      <c r="V12215" s="5" t="str">
        <f t="shared" si="190"/>
        <v/>
      </c>
    </row>
    <row r="12216" spans="22:22" x14ac:dyDescent="0.35">
      <c r="V12216" s="5" t="str">
        <f t="shared" si="190"/>
        <v/>
      </c>
    </row>
    <row r="12217" spans="22:22" x14ac:dyDescent="0.35">
      <c r="V12217" s="5" t="str">
        <f t="shared" si="190"/>
        <v/>
      </c>
    </row>
    <row r="12218" spans="22:22" x14ac:dyDescent="0.35">
      <c r="V12218" s="5" t="str">
        <f t="shared" si="190"/>
        <v/>
      </c>
    </row>
    <row r="12219" spans="22:22" x14ac:dyDescent="0.35">
      <c r="V12219" s="5" t="str">
        <f t="shared" si="190"/>
        <v/>
      </c>
    </row>
    <row r="12220" spans="22:22" x14ac:dyDescent="0.35">
      <c r="V12220" s="5" t="str">
        <f t="shared" si="190"/>
        <v/>
      </c>
    </row>
    <row r="12221" spans="22:22" x14ac:dyDescent="0.35">
      <c r="V12221" s="5" t="str">
        <f t="shared" si="190"/>
        <v/>
      </c>
    </row>
    <row r="12222" spans="22:22" x14ac:dyDescent="0.35">
      <c r="V12222" s="5" t="str">
        <f t="shared" si="190"/>
        <v/>
      </c>
    </row>
    <row r="12223" spans="22:22" x14ac:dyDescent="0.35">
      <c r="V12223" s="5" t="str">
        <f t="shared" si="190"/>
        <v/>
      </c>
    </row>
    <row r="12224" spans="22:22" x14ac:dyDescent="0.35">
      <c r="V12224" s="5" t="str">
        <f t="shared" si="190"/>
        <v/>
      </c>
    </row>
    <row r="12225" spans="22:22" x14ac:dyDescent="0.35">
      <c r="V12225" s="5" t="str">
        <f t="shared" si="190"/>
        <v/>
      </c>
    </row>
    <row r="12226" spans="22:22" x14ac:dyDescent="0.35">
      <c r="V12226" s="5" t="str">
        <f t="shared" ref="V12226:V12289" si="191">TRIM(CLEAN(SUBSTITUTE(A12226,CHAR(160)," ")))</f>
        <v/>
      </c>
    </row>
    <row r="12227" spans="22:22" x14ac:dyDescent="0.35">
      <c r="V12227" s="5" t="str">
        <f t="shared" si="191"/>
        <v/>
      </c>
    </row>
    <row r="12228" spans="22:22" x14ac:dyDescent="0.35">
      <c r="V12228" s="5" t="str">
        <f t="shared" si="191"/>
        <v/>
      </c>
    </row>
    <row r="12229" spans="22:22" x14ac:dyDescent="0.35">
      <c r="V12229" s="5" t="str">
        <f t="shared" si="191"/>
        <v/>
      </c>
    </row>
    <row r="12230" spans="22:22" x14ac:dyDescent="0.35">
      <c r="V12230" s="5" t="str">
        <f t="shared" si="191"/>
        <v/>
      </c>
    </row>
    <row r="12231" spans="22:22" x14ac:dyDescent="0.35">
      <c r="V12231" s="5" t="str">
        <f t="shared" si="191"/>
        <v/>
      </c>
    </row>
    <row r="12232" spans="22:22" x14ac:dyDescent="0.35">
      <c r="V12232" s="5" t="str">
        <f t="shared" si="191"/>
        <v/>
      </c>
    </row>
    <row r="12233" spans="22:22" x14ac:dyDescent="0.35">
      <c r="V12233" s="5" t="str">
        <f t="shared" si="191"/>
        <v/>
      </c>
    </row>
    <row r="12234" spans="22:22" x14ac:dyDescent="0.35">
      <c r="V12234" s="5" t="str">
        <f t="shared" si="191"/>
        <v/>
      </c>
    </row>
    <row r="12235" spans="22:22" x14ac:dyDescent="0.35">
      <c r="V12235" s="5" t="str">
        <f t="shared" si="191"/>
        <v/>
      </c>
    </row>
    <row r="12236" spans="22:22" x14ac:dyDescent="0.35">
      <c r="V12236" s="5" t="str">
        <f t="shared" si="191"/>
        <v/>
      </c>
    </row>
    <row r="12237" spans="22:22" x14ac:dyDescent="0.35">
      <c r="V12237" s="5" t="str">
        <f t="shared" si="191"/>
        <v/>
      </c>
    </row>
    <row r="12238" spans="22:22" x14ac:dyDescent="0.35">
      <c r="V12238" s="5" t="str">
        <f t="shared" si="191"/>
        <v/>
      </c>
    </row>
    <row r="12239" spans="22:22" x14ac:dyDescent="0.35">
      <c r="V12239" s="5" t="str">
        <f t="shared" si="191"/>
        <v/>
      </c>
    </row>
    <row r="12240" spans="22:22" x14ac:dyDescent="0.35">
      <c r="V12240" s="5" t="str">
        <f t="shared" si="191"/>
        <v/>
      </c>
    </row>
    <row r="12241" spans="22:22" x14ac:dyDescent="0.35">
      <c r="V12241" s="5" t="str">
        <f t="shared" si="191"/>
        <v/>
      </c>
    </row>
    <row r="12242" spans="22:22" x14ac:dyDescent="0.35">
      <c r="V12242" s="5" t="str">
        <f t="shared" si="191"/>
        <v/>
      </c>
    </row>
    <row r="12243" spans="22:22" x14ac:dyDescent="0.35">
      <c r="V12243" s="5" t="str">
        <f t="shared" si="191"/>
        <v/>
      </c>
    </row>
    <row r="12244" spans="22:22" x14ac:dyDescent="0.35">
      <c r="V12244" s="5" t="str">
        <f t="shared" si="191"/>
        <v/>
      </c>
    </row>
    <row r="12245" spans="22:22" x14ac:dyDescent="0.35">
      <c r="V12245" s="5" t="str">
        <f t="shared" si="191"/>
        <v/>
      </c>
    </row>
    <row r="12246" spans="22:22" x14ac:dyDescent="0.35">
      <c r="V12246" s="5" t="str">
        <f t="shared" si="191"/>
        <v/>
      </c>
    </row>
    <row r="12247" spans="22:22" x14ac:dyDescent="0.35">
      <c r="V12247" s="5" t="str">
        <f t="shared" si="191"/>
        <v/>
      </c>
    </row>
    <row r="12248" spans="22:22" x14ac:dyDescent="0.35">
      <c r="V12248" s="5" t="str">
        <f t="shared" si="191"/>
        <v/>
      </c>
    </row>
    <row r="12249" spans="22:22" x14ac:dyDescent="0.35">
      <c r="V12249" s="5" t="str">
        <f t="shared" si="191"/>
        <v/>
      </c>
    </row>
    <row r="12250" spans="22:22" x14ac:dyDescent="0.35">
      <c r="V12250" s="5" t="str">
        <f t="shared" si="191"/>
        <v/>
      </c>
    </row>
    <row r="12251" spans="22:22" x14ac:dyDescent="0.35">
      <c r="V12251" s="5" t="str">
        <f t="shared" si="191"/>
        <v/>
      </c>
    </row>
    <row r="12252" spans="22:22" x14ac:dyDescent="0.35">
      <c r="V12252" s="5" t="str">
        <f t="shared" si="191"/>
        <v/>
      </c>
    </row>
    <row r="12253" spans="22:22" x14ac:dyDescent="0.35">
      <c r="V12253" s="5" t="str">
        <f t="shared" si="191"/>
        <v/>
      </c>
    </row>
    <row r="12254" spans="22:22" x14ac:dyDescent="0.35">
      <c r="V12254" s="5" t="str">
        <f t="shared" si="191"/>
        <v/>
      </c>
    </row>
    <row r="12255" spans="22:22" x14ac:dyDescent="0.35">
      <c r="V12255" s="5" t="str">
        <f t="shared" si="191"/>
        <v/>
      </c>
    </row>
    <row r="12256" spans="22:22" x14ac:dyDescent="0.35">
      <c r="V12256" s="5" t="str">
        <f t="shared" si="191"/>
        <v/>
      </c>
    </row>
    <row r="12257" spans="22:22" x14ac:dyDescent="0.35">
      <c r="V12257" s="5" t="str">
        <f t="shared" si="191"/>
        <v/>
      </c>
    </row>
    <row r="12258" spans="22:22" x14ac:dyDescent="0.35">
      <c r="V12258" s="5" t="str">
        <f t="shared" si="191"/>
        <v/>
      </c>
    </row>
    <row r="12259" spans="22:22" x14ac:dyDescent="0.35">
      <c r="V12259" s="5" t="str">
        <f t="shared" si="191"/>
        <v/>
      </c>
    </row>
    <row r="12260" spans="22:22" x14ac:dyDescent="0.35">
      <c r="V12260" s="5" t="str">
        <f t="shared" si="191"/>
        <v/>
      </c>
    </row>
    <row r="12261" spans="22:22" x14ac:dyDescent="0.35">
      <c r="V12261" s="5" t="str">
        <f t="shared" si="191"/>
        <v/>
      </c>
    </row>
    <row r="12262" spans="22:22" x14ac:dyDescent="0.35">
      <c r="V12262" s="5" t="str">
        <f t="shared" si="191"/>
        <v/>
      </c>
    </row>
    <row r="12263" spans="22:22" x14ac:dyDescent="0.35">
      <c r="V12263" s="5" t="str">
        <f t="shared" si="191"/>
        <v/>
      </c>
    </row>
    <row r="12264" spans="22:22" x14ac:dyDescent="0.35">
      <c r="V12264" s="5" t="str">
        <f t="shared" si="191"/>
        <v/>
      </c>
    </row>
    <row r="12265" spans="22:22" x14ac:dyDescent="0.35">
      <c r="V12265" s="5" t="str">
        <f t="shared" si="191"/>
        <v/>
      </c>
    </row>
    <row r="12266" spans="22:22" x14ac:dyDescent="0.35">
      <c r="V12266" s="5" t="str">
        <f t="shared" si="191"/>
        <v/>
      </c>
    </row>
    <row r="12267" spans="22:22" x14ac:dyDescent="0.35">
      <c r="V12267" s="5" t="str">
        <f t="shared" si="191"/>
        <v/>
      </c>
    </row>
    <row r="12268" spans="22:22" x14ac:dyDescent="0.35">
      <c r="V12268" s="5" t="str">
        <f t="shared" si="191"/>
        <v/>
      </c>
    </row>
    <row r="12269" spans="22:22" x14ac:dyDescent="0.35">
      <c r="V12269" s="5" t="str">
        <f t="shared" si="191"/>
        <v/>
      </c>
    </row>
    <row r="12270" spans="22:22" x14ac:dyDescent="0.35">
      <c r="V12270" s="5" t="str">
        <f t="shared" si="191"/>
        <v/>
      </c>
    </row>
    <row r="12271" spans="22:22" x14ac:dyDescent="0.35">
      <c r="V12271" s="5" t="str">
        <f t="shared" si="191"/>
        <v/>
      </c>
    </row>
    <row r="12272" spans="22:22" x14ac:dyDescent="0.35">
      <c r="V12272" s="5" t="str">
        <f t="shared" si="191"/>
        <v/>
      </c>
    </row>
    <row r="12273" spans="22:22" x14ac:dyDescent="0.35">
      <c r="V12273" s="5" t="str">
        <f t="shared" si="191"/>
        <v/>
      </c>
    </row>
    <row r="12274" spans="22:22" x14ac:dyDescent="0.35">
      <c r="V12274" s="5" t="str">
        <f t="shared" si="191"/>
        <v/>
      </c>
    </row>
    <row r="12275" spans="22:22" x14ac:dyDescent="0.35">
      <c r="V12275" s="5" t="str">
        <f t="shared" si="191"/>
        <v/>
      </c>
    </row>
    <row r="12276" spans="22:22" x14ac:dyDescent="0.35">
      <c r="V12276" s="5" t="str">
        <f t="shared" si="191"/>
        <v/>
      </c>
    </row>
    <row r="12277" spans="22:22" x14ac:dyDescent="0.35">
      <c r="V12277" s="5" t="str">
        <f t="shared" si="191"/>
        <v/>
      </c>
    </row>
    <row r="12278" spans="22:22" x14ac:dyDescent="0.35">
      <c r="V12278" s="5" t="str">
        <f t="shared" si="191"/>
        <v/>
      </c>
    </row>
    <row r="12279" spans="22:22" x14ac:dyDescent="0.35">
      <c r="V12279" s="5" t="str">
        <f t="shared" si="191"/>
        <v/>
      </c>
    </row>
    <row r="12280" spans="22:22" x14ac:dyDescent="0.35">
      <c r="V12280" s="5" t="str">
        <f t="shared" si="191"/>
        <v/>
      </c>
    </row>
    <row r="12281" spans="22:22" x14ac:dyDescent="0.35">
      <c r="V12281" s="5" t="str">
        <f t="shared" si="191"/>
        <v/>
      </c>
    </row>
    <row r="12282" spans="22:22" x14ac:dyDescent="0.35">
      <c r="V12282" s="5" t="str">
        <f t="shared" si="191"/>
        <v/>
      </c>
    </row>
    <row r="12283" spans="22:22" x14ac:dyDescent="0.35">
      <c r="V12283" s="5" t="str">
        <f t="shared" si="191"/>
        <v/>
      </c>
    </row>
    <row r="12284" spans="22:22" x14ac:dyDescent="0.35">
      <c r="V12284" s="5" t="str">
        <f t="shared" si="191"/>
        <v/>
      </c>
    </row>
    <row r="12285" spans="22:22" x14ac:dyDescent="0.35">
      <c r="V12285" s="5" t="str">
        <f t="shared" si="191"/>
        <v/>
      </c>
    </row>
    <row r="12286" spans="22:22" x14ac:dyDescent="0.35">
      <c r="V12286" s="5" t="str">
        <f t="shared" si="191"/>
        <v/>
      </c>
    </row>
    <row r="12287" spans="22:22" x14ac:dyDescent="0.35">
      <c r="V12287" s="5" t="str">
        <f t="shared" si="191"/>
        <v/>
      </c>
    </row>
    <row r="12288" spans="22:22" x14ac:dyDescent="0.35">
      <c r="V12288" s="5" t="str">
        <f t="shared" si="191"/>
        <v/>
      </c>
    </row>
    <row r="12289" spans="22:22" x14ac:dyDescent="0.35">
      <c r="V12289" s="5" t="str">
        <f t="shared" si="191"/>
        <v/>
      </c>
    </row>
    <row r="12290" spans="22:22" x14ac:dyDescent="0.35">
      <c r="V12290" s="5" t="str">
        <f t="shared" ref="V12290:V12353" si="192">TRIM(CLEAN(SUBSTITUTE(A12290,CHAR(160)," ")))</f>
        <v/>
      </c>
    </row>
    <row r="12291" spans="22:22" x14ac:dyDescent="0.35">
      <c r="V12291" s="5" t="str">
        <f t="shared" si="192"/>
        <v/>
      </c>
    </row>
    <row r="12292" spans="22:22" x14ac:dyDescent="0.35">
      <c r="V12292" s="5" t="str">
        <f t="shared" si="192"/>
        <v/>
      </c>
    </row>
    <row r="12293" spans="22:22" x14ac:dyDescent="0.35">
      <c r="V12293" s="5" t="str">
        <f t="shared" si="192"/>
        <v/>
      </c>
    </row>
    <row r="12294" spans="22:22" x14ac:dyDescent="0.35">
      <c r="V12294" s="5" t="str">
        <f t="shared" si="192"/>
        <v/>
      </c>
    </row>
    <row r="12295" spans="22:22" x14ac:dyDescent="0.35">
      <c r="V12295" s="5" t="str">
        <f t="shared" si="192"/>
        <v/>
      </c>
    </row>
    <row r="12296" spans="22:22" x14ac:dyDescent="0.35">
      <c r="V12296" s="5" t="str">
        <f t="shared" si="192"/>
        <v/>
      </c>
    </row>
    <row r="12297" spans="22:22" x14ac:dyDescent="0.35">
      <c r="V12297" s="5" t="str">
        <f t="shared" si="192"/>
        <v/>
      </c>
    </row>
    <row r="12298" spans="22:22" x14ac:dyDescent="0.35">
      <c r="V12298" s="5" t="str">
        <f t="shared" si="192"/>
        <v/>
      </c>
    </row>
    <row r="12299" spans="22:22" x14ac:dyDescent="0.35">
      <c r="V12299" s="5" t="str">
        <f t="shared" si="192"/>
        <v/>
      </c>
    </row>
    <row r="12300" spans="22:22" x14ac:dyDescent="0.35">
      <c r="V12300" s="5" t="str">
        <f t="shared" si="192"/>
        <v/>
      </c>
    </row>
    <row r="12301" spans="22:22" x14ac:dyDescent="0.35">
      <c r="V12301" s="5" t="str">
        <f t="shared" si="192"/>
        <v/>
      </c>
    </row>
    <row r="12302" spans="22:22" x14ac:dyDescent="0.35">
      <c r="V12302" s="5" t="str">
        <f t="shared" si="192"/>
        <v/>
      </c>
    </row>
    <row r="12303" spans="22:22" x14ac:dyDescent="0.35">
      <c r="V12303" s="5" t="str">
        <f t="shared" si="192"/>
        <v/>
      </c>
    </row>
    <row r="12304" spans="22:22" x14ac:dyDescent="0.35">
      <c r="V12304" s="5" t="str">
        <f t="shared" si="192"/>
        <v/>
      </c>
    </row>
    <row r="12305" spans="22:22" x14ac:dyDescent="0.35">
      <c r="V12305" s="5" t="str">
        <f t="shared" si="192"/>
        <v/>
      </c>
    </row>
    <row r="12306" spans="22:22" x14ac:dyDescent="0.35">
      <c r="V12306" s="5" t="str">
        <f t="shared" si="192"/>
        <v/>
      </c>
    </row>
    <row r="12307" spans="22:22" x14ac:dyDescent="0.35">
      <c r="V12307" s="5" t="str">
        <f t="shared" si="192"/>
        <v/>
      </c>
    </row>
    <row r="12308" spans="22:22" x14ac:dyDescent="0.35">
      <c r="V12308" s="5" t="str">
        <f t="shared" si="192"/>
        <v/>
      </c>
    </row>
    <row r="12309" spans="22:22" x14ac:dyDescent="0.35">
      <c r="V12309" s="5" t="str">
        <f t="shared" si="192"/>
        <v/>
      </c>
    </row>
    <row r="12310" spans="22:22" x14ac:dyDescent="0.35">
      <c r="V12310" s="5" t="str">
        <f t="shared" si="192"/>
        <v/>
      </c>
    </row>
    <row r="12311" spans="22:22" x14ac:dyDescent="0.35">
      <c r="V12311" s="5" t="str">
        <f t="shared" si="192"/>
        <v/>
      </c>
    </row>
    <row r="12312" spans="22:22" x14ac:dyDescent="0.35">
      <c r="V12312" s="5" t="str">
        <f t="shared" si="192"/>
        <v/>
      </c>
    </row>
    <row r="12313" spans="22:22" x14ac:dyDescent="0.35">
      <c r="V12313" s="5" t="str">
        <f t="shared" si="192"/>
        <v/>
      </c>
    </row>
    <row r="12314" spans="22:22" x14ac:dyDescent="0.35">
      <c r="V12314" s="5" t="str">
        <f t="shared" si="192"/>
        <v/>
      </c>
    </row>
    <row r="12315" spans="22:22" x14ac:dyDescent="0.35">
      <c r="V12315" s="5" t="str">
        <f t="shared" si="192"/>
        <v/>
      </c>
    </row>
    <row r="12316" spans="22:22" x14ac:dyDescent="0.35">
      <c r="V12316" s="5" t="str">
        <f t="shared" si="192"/>
        <v/>
      </c>
    </row>
    <row r="12317" spans="22:22" x14ac:dyDescent="0.35">
      <c r="V12317" s="5" t="str">
        <f t="shared" si="192"/>
        <v/>
      </c>
    </row>
    <row r="12318" spans="22:22" x14ac:dyDescent="0.35">
      <c r="V12318" s="5" t="str">
        <f t="shared" si="192"/>
        <v/>
      </c>
    </row>
    <row r="12319" spans="22:22" x14ac:dyDescent="0.35">
      <c r="V12319" s="5" t="str">
        <f t="shared" si="192"/>
        <v/>
      </c>
    </row>
    <row r="12320" spans="22:22" x14ac:dyDescent="0.35">
      <c r="V12320" s="5" t="str">
        <f t="shared" si="192"/>
        <v/>
      </c>
    </row>
    <row r="12321" spans="22:22" x14ac:dyDescent="0.35">
      <c r="V12321" s="5" t="str">
        <f t="shared" si="192"/>
        <v/>
      </c>
    </row>
    <row r="12322" spans="22:22" x14ac:dyDescent="0.35">
      <c r="V12322" s="5" t="str">
        <f t="shared" si="192"/>
        <v/>
      </c>
    </row>
    <row r="12323" spans="22:22" x14ac:dyDescent="0.35">
      <c r="V12323" s="5" t="str">
        <f t="shared" si="192"/>
        <v/>
      </c>
    </row>
    <row r="12324" spans="22:22" x14ac:dyDescent="0.35">
      <c r="V12324" s="5" t="str">
        <f t="shared" si="192"/>
        <v/>
      </c>
    </row>
    <row r="12325" spans="22:22" x14ac:dyDescent="0.35">
      <c r="V12325" s="5" t="str">
        <f t="shared" si="192"/>
        <v/>
      </c>
    </row>
    <row r="12326" spans="22:22" x14ac:dyDescent="0.35">
      <c r="V12326" s="5" t="str">
        <f t="shared" si="192"/>
        <v/>
      </c>
    </row>
    <row r="12327" spans="22:22" x14ac:dyDescent="0.35">
      <c r="V12327" s="5" t="str">
        <f t="shared" si="192"/>
        <v/>
      </c>
    </row>
    <row r="12328" spans="22:22" x14ac:dyDescent="0.35">
      <c r="V12328" s="5" t="str">
        <f t="shared" si="192"/>
        <v/>
      </c>
    </row>
    <row r="12329" spans="22:22" x14ac:dyDescent="0.35">
      <c r="V12329" s="5" t="str">
        <f t="shared" si="192"/>
        <v/>
      </c>
    </row>
    <row r="12330" spans="22:22" x14ac:dyDescent="0.35">
      <c r="V12330" s="5" t="str">
        <f t="shared" si="192"/>
        <v/>
      </c>
    </row>
    <row r="12331" spans="22:22" x14ac:dyDescent="0.35">
      <c r="V12331" s="5" t="str">
        <f t="shared" si="192"/>
        <v/>
      </c>
    </row>
    <row r="12332" spans="22:22" x14ac:dyDescent="0.35">
      <c r="V12332" s="5" t="str">
        <f t="shared" si="192"/>
        <v/>
      </c>
    </row>
    <row r="12333" spans="22:22" x14ac:dyDescent="0.35">
      <c r="V12333" s="5" t="str">
        <f t="shared" si="192"/>
        <v/>
      </c>
    </row>
    <row r="12334" spans="22:22" x14ac:dyDescent="0.35">
      <c r="V12334" s="5" t="str">
        <f t="shared" si="192"/>
        <v/>
      </c>
    </row>
    <row r="12335" spans="22:22" x14ac:dyDescent="0.35">
      <c r="V12335" s="5" t="str">
        <f t="shared" si="192"/>
        <v/>
      </c>
    </row>
    <row r="12336" spans="22:22" x14ac:dyDescent="0.35">
      <c r="V12336" s="5" t="str">
        <f t="shared" si="192"/>
        <v/>
      </c>
    </row>
    <row r="12337" spans="22:22" x14ac:dyDescent="0.35">
      <c r="V12337" s="5" t="str">
        <f t="shared" si="192"/>
        <v/>
      </c>
    </row>
    <row r="12338" spans="22:22" x14ac:dyDescent="0.35">
      <c r="V12338" s="5" t="str">
        <f t="shared" si="192"/>
        <v/>
      </c>
    </row>
    <row r="12339" spans="22:22" x14ac:dyDescent="0.35">
      <c r="V12339" s="5" t="str">
        <f t="shared" si="192"/>
        <v/>
      </c>
    </row>
    <row r="12340" spans="22:22" x14ac:dyDescent="0.35">
      <c r="V12340" s="5" t="str">
        <f t="shared" si="192"/>
        <v/>
      </c>
    </row>
    <row r="12341" spans="22:22" x14ac:dyDescent="0.35">
      <c r="V12341" s="5" t="str">
        <f t="shared" si="192"/>
        <v/>
      </c>
    </row>
    <row r="12342" spans="22:22" x14ac:dyDescent="0.35">
      <c r="V12342" s="5" t="str">
        <f t="shared" si="192"/>
        <v/>
      </c>
    </row>
    <row r="12343" spans="22:22" x14ac:dyDescent="0.35">
      <c r="V12343" s="5" t="str">
        <f t="shared" si="192"/>
        <v/>
      </c>
    </row>
    <row r="12344" spans="22:22" x14ac:dyDescent="0.35">
      <c r="V12344" s="5" t="str">
        <f t="shared" si="192"/>
        <v/>
      </c>
    </row>
    <row r="12345" spans="22:22" x14ac:dyDescent="0.35">
      <c r="V12345" s="5" t="str">
        <f t="shared" si="192"/>
        <v/>
      </c>
    </row>
    <row r="12346" spans="22:22" x14ac:dyDescent="0.35">
      <c r="V12346" s="5" t="str">
        <f t="shared" si="192"/>
        <v/>
      </c>
    </row>
    <row r="12347" spans="22:22" x14ac:dyDescent="0.35">
      <c r="V12347" s="5" t="str">
        <f t="shared" si="192"/>
        <v/>
      </c>
    </row>
    <row r="12348" spans="22:22" x14ac:dyDescent="0.35">
      <c r="V12348" s="5" t="str">
        <f t="shared" si="192"/>
        <v/>
      </c>
    </row>
    <row r="12349" spans="22:22" x14ac:dyDescent="0.35">
      <c r="V12349" s="5" t="str">
        <f t="shared" si="192"/>
        <v/>
      </c>
    </row>
    <row r="12350" spans="22:22" x14ac:dyDescent="0.35">
      <c r="V12350" s="5" t="str">
        <f t="shared" si="192"/>
        <v/>
      </c>
    </row>
    <row r="12351" spans="22:22" x14ac:dyDescent="0.35">
      <c r="V12351" s="5" t="str">
        <f t="shared" si="192"/>
        <v/>
      </c>
    </row>
    <row r="12352" spans="22:22" x14ac:dyDescent="0.35">
      <c r="V12352" s="5" t="str">
        <f t="shared" si="192"/>
        <v/>
      </c>
    </row>
    <row r="12353" spans="22:22" x14ac:dyDescent="0.35">
      <c r="V12353" s="5" t="str">
        <f t="shared" si="192"/>
        <v/>
      </c>
    </row>
    <row r="12354" spans="22:22" x14ac:dyDescent="0.35">
      <c r="V12354" s="5" t="str">
        <f t="shared" ref="V12354:V12417" si="193">TRIM(CLEAN(SUBSTITUTE(A12354,CHAR(160)," ")))</f>
        <v/>
      </c>
    </row>
    <row r="12355" spans="22:22" x14ac:dyDescent="0.35">
      <c r="V12355" s="5" t="str">
        <f t="shared" si="193"/>
        <v/>
      </c>
    </row>
    <row r="12356" spans="22:22" x14ac:dyDescent="0.35">
      <c r="V12356" s="5" t="str">
        <f t="shared" si="193"/>
        <v/>
      </c>
    </row>
    <row r="12357" spans="22:22" x14ac:dyDescent="0.35">
      <c r="V12357" s="5" t="str">
        <f t="shared" si="193"/>
        <v/>
      </c>
    </row>
    <row r="12358" spans="22:22" x14ac:dyDescent="0.35">
      <c r="V12358" s="5" t="str">
        <f t="shared" si="193"/>
        <v/>
      </c>
    </row>
    <row r="12359" spans="22:22" x14ac:dyDescent="0.35">
      <c r="V12359" s="5" t="str">
        <f t="shared" si="193"/>
        <v/>
      </c>
    </row>
    <row r="12360" spans="22:22" x14ac:dyDescent="0.35">
      <c r="V12360" s="5" t="str">
        <f t="shared" si="193"/>
        <v/>
      </c>
    </row>
    <row r="12361" spans="22:22" x14ac:dyDescent="0.35">
      <c r="V12361" s="5" t="str">
        <f t="shared" si="193"/>
        <v/>
      </c>
    </row>
    <row r="12362" spans="22:22" x14ac:dyDescent="0.35">
      <c r="V12362" s="5" t="str">
        <f t="shared" si="193"/>
        <v/>
      </c>
    </row>
    <row r="12363" spans="22:22" x14ac:dyDescent="0.35">
      <c r="V12363" s="5" t="str">
        <f t="shared" si="193"/>
        <v/>
      </c>
    </row>
    <row r="12364" spans="22:22" x14ac:dyDescent="0.35">
      <c r="V12364" s="5" t="str">
        <f t="shared" si="193"/>
        <v/>
      </c>
    </row>
    <row r="12365" spans="22:22" x14ac:dyDescent="0.35">
      <c r="V12365" s="5" t="str">
        <f t="shared" si="193"/>
        <v/>
      </c>
    </row>
    <row r="12366" spans="22:22" x14ac:dyDescent="0.35">
      <c r="V12366" s="5" t="str">
        <f t="shared" si="193"/>
        <v/>
      </c>
    </row>
    <row r="12367" spans="22:22" x14ac:dyDescent="0.35">
      <c r="V12367" s="5" t="str">
        <f t="shared" si="193"/>
        <v/>
      </c>
    </row>
    <row r="12368" spans="22:22" x14ac:dyDescent="0.35">
      <c r="V12368" s="5" t="str">
        <f t="shared" si="193"/>
        <v/>
      </c>
    </row>
    <row r="12369" spans="22:22" x14ac:dyDescent="0.35">
      <c r="V12369" s="5" t="str">
        <f t="shared" si="193"/>
        <v/>
      </c>
    </row>
    <row r="12370" spans="22:22" x14ac:dyDescent="0.35">
      <c r="V12370" s="5" t="str">
        <f t="shared" si="193"/>
        <v/>
      </c>
    </row>
    <row r="12371" spans="22:22" x14ac:dyDescent="0.35">
      <c r="V12371" s="5" t="str">
        <f t="shared" si="193"/>
        <v/>
      </c>
    </row>
    <row r="12372" spans="22:22" x14ac:dyDescent="0.35">
      <c r="V12372" s="5" t="str">
        <f t="shared" si="193"/>
        <v/>
      </c>
    </row>
    <row r="12373" spans="22:22" x14ac:dyDescent="0.35">
      <c r="V12373" s="5" t="str">
        <f t="shared" si="193"/>
        <v/>
      </c>
    </row>
    <row r="12374" spans="22:22" x14ac:dyDescent="0.35">
      <c r="V12374" s="5" t="str">
        <f t="shared" si="193"/>
        <v/>
      </c>
    </row>
    <row r="12375" spans="22:22" x14ac:dyDescent="0.35">
      <c r="V12375" s="5" t="str">
        <f t="shared" si="193"/>
        <v/>
      </c>
    </row>
    <row r="12376" spans="22:22" x14ac:dyDescent="0.35">
      <c r="V12376" s="5" t="str">
        <f t="shared" si="193"/>
        <v/>
      </c>
    </row>
    <row r="12377" spans="22:22" x14ac:dyDescent="0.35">
      <c r="V12377" s="5" t="str">
        <f t="shared" si="193"/>
        <v/>
      </c>
    </row>
    <row r="12378" spans="22:22" x14ac:dyDescent="0.35">
      <c r="V12378" s="5" t="str">
        <f t="shared" si="193"/>
        <v/>
      </c>
    </row>
    <row r="12379" spans="22:22" x14ac:dyDescent="0.35">
      <c r="V12379" s="5" t="str">
        <f t="shared" si="193"/>
        <v/>
      </c>
    </row>
    <row r="12380" spans="22:22" x14ac:dyDescent="0.35">
      <c r="V12380" s="5" t="str">
        <f t="shared" si="193"/>
        <v/>
      </c>
    </row>
    <row r="12381" spans="22:22" x14ac:dyDescent="0.35">
      <c r="V12381" s="5" t="str">
        <f t="shared" si="193"/>
        <v/>
      </c>
    </row>
    <row r="12382" spans="22:22" x14ac:dyDescent="0.35">
      <c r="V12382" s="5" t="str">
        <f t="shared" si="193"/>
        <v/>
      </c>
    </row>
    <row r="12383" spans="22:22" x14ac:dyDescent="0.35">
      <c r="V12383" s="5" t="str">
        <f t="shared" si="193"/>
        <v/>
      </c>
    </row>
    <row r="12384" spans="22:22" x14ac:dyDescent="0.35">
      <c r="V12384" s="5" t="str">
        <f t="shared" si="193"/>
        <v/>
      </c>
    </row>
    <row r="12385" spans="22:22" x14ac:dyDescent="0.35">
      <c r="V12385" s="5" t="str">
        <f t="shared" si="193"/>
        <v/>
      </c>
    </row>
    <row r="12386" spans="22:22" x14ac:dyDescent="0.35">
      <c r="V12386" s="5" t="str">
        <f t="shared" si="193"/>
        <v/>
      </c>
    </row>
    <row r="12387" spans="22:22" x14ac:dyDescent="0.35">
      <c r="V12387" s="5" t="str">
        <f t="shared" si="193"/>
        <v/>
      </c>
    </row>
    <row r="12388" spans="22:22" x14ac:dyDescent="0.35">
      <c r="V12388" s="5" t="str">
        <f t="shared" si="193"/>
        <v/>
      </c>
    </row>
    <row r="12389" spans="22:22" x14ac:dyDescent="0.35">
      <c r="V12389" s="5" t="str">
        <f t="shared" si="193"/>
        <v/>
      </c>
    </row>
    <row r="12390" spans="22:22" x14ac:dyDescent="0.35">
      <c r="V12390" s="5" t="str">
        <f t="shared" si="193"/>
        <v/>
      </c>
    </row>
    <row r="12391" spans="22:22" x14ac:dyDescent="0.35">
      <c r="V12391" s="5" t="str">
        <f t="shared" si="193"/>
        <v/>
      </c>
    </row>
    <row r="12392" spans="22:22" x14ac:dyDescent="0.35">
      <c r="V12392" s="5" t="str">
        <f t="shared" si="193"/>
        <v/>
      </c>
    </row>
    <row r="12393" spans="22:22" x14ac:dyDescent="0.35">
      <c r="V12393" s="5" t="str">
        <f t="shared" si="193"/>
        <v/>
      </c>
    </row>
    <row r="12394" spans="22:22" x14ac:dyDescent="0.35">
      <c r="V12394" s="5" t="str">
        <f t="shared" si="193"/>
        <v/>
      </c>
    </row>
    <row r="12395" spans="22:22" x14ac:dyDescent="0.35">
      <c r="V12395" s="5" t="str">
        <f t="shared" si="193"/>
        <v/>
      </c>
    </row>
    <row r="12396" spans="22:22" x14ac:dyDescent="0.35">
      <c r="V12396" s="5" t="str">
        <f t="shared" si="193"/>
        <v/>
      </c>
    </row>
    <row r="12397" spans="22:22" x14ac:dyDescent="0.35">
      <c r="V12397" s="5" t="str">
        <f t="shared" si="193"/>
        <v/>
      </c>
    </row>
    <row r="12398" spans="22:22" x14ac:dyDescent="0.35">
      <c r="V12398" s="5" t="str">
        <f t="shared" si="193"/>
        <v/>
      </c>
    </row>
    <row r="12399" spans="22:22" x14ac:dyDescent="0.35">
      <c r="V12399" s="5" t="str">
        <f t="shared" si="193"/>
        <v/>
      </c>
    </row>
    <row r="12400" spans="22:22" x14ac:dyDescent="0.35">
      <c r="V12400" s="5" t="str">
        <f t="shared" si="193"/>
        <v/>
      </c>
    </row>
    <row r="12401" spans="22:22" x14ac:dyDescent="0.35">
      <c r="V12401" s="5" t="str">
        <f t="shared" si="193"/>
        <v/>
      </c>
    </row>
    <row r="12402" spans="22:22" x14ac:dyDescent="0.35">
      <c r="V12402" s="5" t="str">
        <f t="shared" si="193"/>
        <v/>
      </c>
    </row>
    <row r="12403" spans="22:22" x14ac:dyDescent="0.35">
      <c r="V12403" s="5" t="str">
        <f t="shared" si="193"/>
        <v/>
      </c>
    </row>
    <row r="12404" spans="22:22" x14ac:dyDescent="0.35">
      <c r="V12404" s="5" t="str">
        <f t="shared" si="193"/>
        <v/>
      </c>
    </row>
    <row r="12405" spans="22:22" x14ac:dyDescent="0.35">
      <c r="V12405" s="5" t="str">
        <f t="shared" si="193"/>
        <v/>
      </c>
    </row>
    <row r="12406" spans="22:22" x14ac:dyDescent="0.35">
      <c r="V12406" s="5" t="str">
        <f t="shared" si="193"/>
        <v/>
      </c>
    </row>
    <row r="12407" spans="22:22" x14ac:dyDescent="0.35">
      <c r="V12407" s="5" t="str">
        <f t="shared" si="193"/>
        <v/>
      </c>
    </row>
    <row r="12408" spans="22:22" x14ac:dyDescent="0.35">
      <c r="V12408" s="5" t="str">
        <f t="shared" si="193"/>
        <v/>
      </c>
    </row>
    <row r="12409" spans="22:22" x14ac:dyDescent="0.35">
      <c r="V12409" s="5" t="str">
        <f t="shared" si="193"/>
        <v/>
      </c>
    </row>
    <row r="12410" spans="22:22" x14ac:dyDescent="0.35">
      <c r="V12410" s="5" t="str">
        <f t="shared" si="193"/>
        <v/>
      </c>
    </row>
    <row r="12411" spans="22:22" x14ac:dyDescent="0.35">
      <c r="V12411" s="5" t="str">
        <f t="shared" si="193"/>
        <v/>
      </c>
    </row>
    <row r="12412" spans="22:22" x14ac:dyDescent="0.35">
      <c r="V12412" s="5" t="str">
        <f t="shared" si="193"/>
        <v/>
      </c>
    </row>
    <row r="12413" spans="22:22" x14ac:dyDescent="0.35">
      <c r="V12413" s="5" t="str">
        <f t="shared" si="193"/>
        <v/>
      </c>
    </row>
    <row r="12414" spans="22:22" x14ac:dyDescent="0.35">
      <c r="V12414" s="5" t="str">
        <f t="shared" si="193"/>
        <v/>
      </c>
    </row>
    <row r="12415" spans="22:22" x14ac:dyDescent="0.35">
      <c r="V12415" s="5" t="str">
        <f t="shared" si="193"/>
        <v/>
      </c>
    </row>
    <row r="12416" spans="22:22" x14ac:dyDescent="0.35">
      <c r="V12416" s="5" t="str">
        <f t="shared" si="193"/>
        <v/>
      </c>
    </row>
    <row r="12417" spans="22:22" x14ac:dyDescent="0.35">
      <c r="V12417" s="5" t="str">
        <f t="shared" si="193"/>
        <v/>
      </c>
    </row>
    <row r="12418" spans="22:22" x14ac:dyDescent="0.35">
      <c r="V12418" s="5" t="str">
        <f t="shared" ref="V12418:V12481" si="194">TRIM(CLEAN(SUBSTITUTE(A12418,CHAR(160)," ")))</f>
        <v/>
      </c>
    </row>
    <row r="12419" spans="22:22" x14ac:dyDescent="0.35">
      <c r="V12419" s="5" t="str">
        <f t="shared" si="194"/>
        <v/>
      </c>
    </row>
    <row r="12420" spans="22:22" x14ac:dyDescent="0.35">
      <c r="V12420" s="5" t="str">
        <f t="shared" si="194"/>
        <v/>
      </c>
    </row>
    <row r="12421" spans="22:22" x14ac:dyDescent="0.35">
      <c r="V12421" s="5" t="str">
        <f t="shared" si="194"/>
        <v/>
      </c>
    </row>
    <row r="12422" spans="22:22" x14ac:dyDescent="0.35">
      <c r="V12422" s="5" t="str">
        <f t="shared" si="194"/>
        <v/>
      </c>
    </row>
    <row r="12423" spans="22:22" x14ac:dyDescent="0.35">
      <c r="V12423" s="5" t="str">
        <f t="shared" si="194"/>
        <v/>
      </c>
    </row>
    <row r="12424" spans="22:22" x14ac:dyDescent="0.35">
      <c r="V12424" s="5" t="str">
        <f t="shared" si="194"/>
        <v/>
      </c>
    </row>
    <row r="12425" spans="22:22" x14ac:dyDescent="0.35">
      <c r="V12425" s="5" t="str">
        <f t="shared" si="194"/>
        <v/>
      </c>
    </row>
    <row r="12426" spans="22:22" x14ac:dyDescent="0.35">
      <c r="V12426" s="5" t="str">
        <f t="shared" si="194"/>
        <v/>
      </c>
    </row>
    <row r="12427" spans="22:22" x14ac:dyDescent="0.35">
      <c r="V12427" s="5" t="str">
        <f t="shared" si="194"/>
        <v/>
      </c>
    </row>
    <row r="12428" spans="22:22" x14ac:dyDescent="0.35">
      <c r="V12428" s="5" t="str">
        <f t="shared" si="194"/>
        <v/>
      </c>
    </row>
    <row r="12429" spans="22:22" x14ac:dyDescent="0.35">
      <c r="V12429" s="5" t="str">
        <f t="shared" si="194"/>
        <v/>
      </c>
    </row>
    <row r="12430" spans="22:22" x14ac:dyDescent="0.35">
      <c r="V12430" s="5" t="str">
        <f t="shared" si="194"/>
        <v/>
      </c>
    </row>
    <row r="12431" spans="22:22" x14ac:dyDescent="0.35">
      <c r="V12431" s="5" t="str">
        <f t="shared" si="194"/>
        <v/>
      </c>
    </row>
    <row r="12432" spans="22:22" x14ac:dyDescent="0.35">
      <c r="V12432" s="5" t="str">
        <f t="shared" si="194"/>
        <v/>
      </c>
    </row>
    <row r="12433" spans="22:22" x14ac:dyDescent="0.35">
      <c r="V12433" s="5" t="str">
        <f t="shared" si="194"/>
        <v/>
      </c>
    </row>
    <row r="12434" spans="22:22" x14ac:dyDescent="0.35">
      <c r="V12434" s="5" t="str">
        <f t="shared" si="194"/>
        <v/>
      </c>
    </row>
    <row r="12435" spans="22:22" x14ac:dyDescent="0.35">
      <c r="V12435" s="5" t="str">
        <f t="shared" si="194"/>
        <v/>
      </c>
    </row>
    <row r="12436" spans="22:22" x14ac:dyDescent="0.35">
      <c r="V12436" s="5" t="str">
        <f t="shared" si="194"/>
        <v/>
      </c>
    </row>
    <row r="12437" spans="22:22" x14ac:dyDescent="0.35">
      <c r="V12437" s="5" t="str">
        <f t="shared" si="194"/>
        <v/>
      </c>
    </row>
    <row r="12438" spans="22:22" x14ac:dyDescent="0.35">
      <c r="V12438" s="5" t="str">
        <f t="shared" si="194"/>
        <v/>
      </c>
    </row>
    <row r="12439" spans="22:22" x14ac:dyDescent="0.35">
      <c r="V12439" s="5" t="str">
        <f t="shared" si="194"/>
        <v/>
      </c>
    </row>
    <row r="12440" spans="22:22" x14ac:dyDescent="0.35">
      <c r="V12440" s="5" t="str">
        <f t="shared" si="194"/>
        <v/>
      </c>
    </row>
    <row r="12441" spans="22:22" x14ac:dyDescent="0.35">
      <c r="V12441" s="5" t="str">
        <f t="shared" si="194"/>
        <v/>
      </c>
    </row>
    <row r="12442" spans="22:22" x14ac:dyDescent="0.35">
      <c r="V12442" s="5" t="str">
        <f t="shared" si="194"/>
        <v/>
      </c>
    </row>
    <row r="12443" spans="22:22" x14ac:dyDescent="0.35">
      <c r="V12443" s="5" t="str">
        <f t="shared" si="194"/>
        <v/>
      </c>
    </row>
    <row r="12444" spans="22:22" x14ac:dyDescent="0.35">
      <c r="V12444" s="5" t="str">
        <f t="shared" si="194"/>
        <v/>
      </c>
    </row>
    <row r="12445" spans="22:22" x14ac:dyDescent="0.35">
      <c r="V12445" s="5" t="str">
        <f t="shared" si="194"/>
        <v/>
      </c>
    </row>
    <row r="12446" spans="22:22" x14ac:dyDescent="0.35">
      <c r="V12446" s="5" t="str">
        <f t="shared" si="194"/>
        <v/>
      </c>
    </row>
    <row r="12447" spans="22:22" x14ac:dyDescent="0.35">
      <c r="V12447" s="5" t="str">
        <f t="shared" si="194"/>
        <v/>
      </c>
    </row>
    <row r="12448" spans="22:22" x14ac:dyDescent="0.35">
      <c r="V12448" s="5" t="str">
        <f t="shared" si="194"/>
        <v/>
      </c>
    </row>
    <row r="12449" spans="22:22" x14ac:dyDescent="0.35">
      <c r="V12449" s="5" t="str">
        <f t="shared" si="194"/>
        <v/>
      </c>
    </row>
    <row r="12450" spans="22:22" x14ac:dyDescent="0.35">
      <c r="V12450" s="5" t="str">
        <f t="shared" si="194"/>
        <v/>
      </c>
    </row>
    <row r="12451" spans="22:22" x14ac:dyDescent="0.35">
      <c r="V12451" s="5" t="str">
        <f t="shared" si="194"/>
        <v/>
      </c>
    </row>
    <row r="12452" spans="22:22" x14ac:dyDescent="0.35">
      <c r="V12452" s="5" t="str">
        <f t="shared" si="194"/>
        <v/>
      </c>
    </row>
    <row r="12453" spans="22:22" x14ac:dyDescent="0.35">
      <c r="V12453" s="5" t="str">
        <f t="shared" si="194"/>
        <v/>
      </c>
    </row>
    <row r="12454" spans="22:22" x14ac:dyDescent="0.35">
      <c r="V12454" s="5" t="str">
        <f t="shared" si="194"/>
        <v/>
      </c>
    </row>
    <row r="12455" spans="22:22" x14ac:dyDescent="0.35">
      <c r="V12455" s="5" t="str">
        <f t="shared" si="194"/>
        <v/>
      </c>
    </row>
    <row r="12456" spans="22:22" x14ac:dyDescent="0.35">
      <c r="V12456" s="5" t="str">
        <f t="shared" si="194"/>
        <v/>
      </c>
    </row>
    <row r="12457" spans="22:22" x14ac:dyDescent="0.35">
      <c r="V12457" s="5" t="str">
        <f t="shared" si="194"/>
        <v/>
      </c>
    </row>
    <row r="12458" spans="22:22" x14ac:dyDescent="0.35">
      <c r="V12458" s="5" t="str">
        <f t="shared" si="194"/>
        <v/>
      </c>
    </row>
    <row r="12459" spans="22:22" x14ac:dyDescent="0.35">
      <c r="V12459" s="5" t="str">
        <f t="shared" si="194"/>
        <v/>
      </c>
    </row>
    <row r="12460" spans="22:22" x14ac:dyDescent="0.35">
      <c r="V12460" s="5" t="str">
        <f t="shared" si="194"/>
        <v/>
      </c>
    </row>
    <row r="12461" spans="22:22" x14ac:dyDescent="0.35">
      <c r="V12461" s="5" t="str">
        <f t="shared" si="194"/>
        <v/>
      </c>
    </row>
    <row r="12462" spans="22:22" x14ac:dyDescent="0.35">
      <c r="V12462" s="5" t="str">
        <f t="shared" si="194"/>
        <v/>
      </c>
    </row>
    <row r="12463" spans="22:22" x14ac:dyDescent="0.35">
      <c r="V12463" s="5" t="str">
        <f t="shared" si="194"/>
        <v/>
      </c>
    </row>
    <row r="12464" spans="22:22" x14ac:dyDescent="0.35">
      <c r="V12464" s="5" t="str">
        <f t="shared" si="194"/>
        <v/>
      </c>
    </row>
    <row r="12465" spans="22:22" x14ac:dyDescent="0.35">
      <c r="V12465" s="5" t="str">
        <f t="shared" si="194"/>
        <v/>
      </c>
    </row>
    <row r="12466" spans="22:22" x14ac:dyDescent="0.35">
      <c r="V12466" s="5" t="str">
        <f t="shared" si="194"/>
        <v/>
      </c>
    </row>
    <row r="12467" spans="22:22" x14ac:dyDescent="0.35">
      <c r="V12467" s="5" t="str">
        <f t="shared" si="194"/>
        <v/>
      </c>
    </row>
    <row r="12468" spans="22:22" x14ac:dyDescent="0.35">
      <c r="V12468" s="5" t="str">
        <f t="shared" si="194"/>
        <v/>
      </c>
    </row>
    <row r="12469" spans="22:22" x14ac:dyDescent="0.35">
      <c r="V12469" s="5" t="str">
        <f t="shared" si="194"/>
        <v/>
      </c>
    </row>
    <row r="12470" spans="22:22" x14ac:dyDescent="0.35">
      <c r="V12470" s="5" t="str">
        <f t="shared" si="194"/>
        <v/>
      </c>
    </row>
    <row r="12471" spans="22:22" x14ac:dyDescent="0.35">
      <c r="V12471" s="5" t="str">
        <f t="shared" si="194"/>
        <v/>
      </c>
    </row>
    <row r="12472" spans="22:22" x14ac:dyDescent="0.35">
      <c r="V12472" s="5" t="str">
        <f t="shared" si="194"/>
        <v/>
      </c>
    </row>
    <row r="12473" spans="22:22" x14ac:dyDescent="0.35">
      <c r="V12473" s="5" t="str">
        <f t="shared" si="194"/>
        <v/>
      </c>
    </row>
    <row r="12474" spans="22:22" x14ac:dyDescent="0.35">
      <c r="V12474" s="5" t="str">
        <f t="shared" si="194"/>
        <v/>
      </c>
    </row>
    <row r="12475" spans="22:22" x14ac:dyDescent="0.35">
      <c r="V12475" s="5" t="str">
        <f t="shared" si="194"/>
        <v/>
      </c>
    </row>
    <row r="12476" spans="22:22" x14ac:dyDescent="0.35">
      <c r="V12476" s="5" t="str">
        <f t="shared" si="194"/>
        <v/>
      </c>
    </row>
    <row r="12477" spans="22:22" x14ac:dyDescent="0.35">
      <c r="V12477" s="5" t="str">
        <f t="shared" si="194"/>
        <v/>
      </c>
    </row>
    <row r="12478" spans="22:22" x14ac:dyDescent="0.35">
      <c r="V12478" s="5" t="str">
        <f t="shared" si="194"/>
        <v/>
      </c>
    </row>
    <row r="12479" spans="22:22" x14ac:dyDescent="0.35">
      <c r="V12479" s="5" t="str">
        <f t="shared" si="194"/>
        <v/>
      </c>
    </row>
    <row r="12480" spans="22:22" x14ac:dyDescent="0.35">
      <c r="V12480" s="5" t="str">
        <f t="shared" si="194"/>
        <v/>
      </c>
    </row>
    <row r="12481" spans="22:22" x14ac:dyDescent="0.35">
      <c r="V12481" s="5" t="str">
        <f t="shared" si="194"/>
        <v/>
      </c>
    </row>
    <row r="12482" spans="22:22" x14ac:dyDescent="0.35">
      <c r="V12482" s="5" t="str">
        <f t="shared" ref="V12482:V12545" si="195">TRIM(CLEAN(SUBSTITUTE(A12482,CHAR(160)," ")))</f>
        <v/>
      </c>
    </row>
    <row r="12483" spans="22:22" x14ac:dyDescent="0.35">
      <c r="V12483" s="5" t="str">
        <f t="shared" si="195"/>
        <v/>
      </c>
    </row>
    <row r="12484" spans="22:22" x14ac:dyDescent="0.35">
      <c r="V12484" s="5" t="str">
        <f t="shared" si="195"/>
        <v/>
      </c>
    </row>
    <row r="12485" spans="22:22" x14ac:dyDescent="0.35">
      <c r="V12485" s="5" t="str">
        <f t="shared" si="195"/>
        <v/>
      </c>
    </row>
    <row r="12486" spans="22:22" x14ac:dyDescent="0.35">
      <c r="V12486" s="5" t="str">
        <f t="shared" si="195"/>
        <v/>
      </c>
    </row>
    <row r="12487" spans="22:22" x14ac:dyDescent="0.35">
      <c r="V12487" s="5" t="str">
        <f t="shared" si="195"/>
        <v/>
      </c>
    </row>
    <row r="12488" spans="22:22" x14ac:dyDescent="0.35">
      <c r="V12488" s="5" t="str">
        <f t="shared" si="195"/>
        <v/>
      </c>
    </row>
    <row r="12489" spans="22:22" x14ac:dyDescent="0.35">
      <c r="V12489" s="5" t="str">
        <f t="shared" si="195"/>
        <v/>
      </c>
    </row>
    <row r="12490" spans="22:22" x14ac:dyDescent="0.35">
      <c r="V12490" s="5" t="str">
        <f t="shared" si="195"/>
        <v/>
      </c>
    </row>
    <row r="12491" spans="22:22" x14ac:dyDescent="0.35">
      <c r="V12491" s="5" t="str">
        <f t="shared" si="195"/>
        <v/>
      </c>
    </row>
    <row r="12492" spans="22:22" x14ac:dyDescent="0.35">
      <c r="V12492" s="5" t="str">
        <f t="shared" si="195"/>
        <v/>
      </c>
    </row>
    <row r="12493" spans="22:22" x14ac:dyDescent="0.35">
      <c r="V12493" s="5" t="str">
        <f t="shared" si="195"/>
        <v/>
      </c>
    </row>
    <row r="12494" spans="22:22" x14ac:dyDescent="0.35">
      <c r="V12494" s="5" t="str">
        <f t="shared" si="195"/>
        <v/>
      </c>
    </row>
    <row r="12495" spans="22:22" x14ac:dyDescent="0.35">
      <c r="V12495" s="5" t="str">
        <f t="shared" si="195"/>
        <v/>
      </c>
    </row>
    <row r="12496" spans="22:22" x14ac:dyDescent="0.35">
      <c r="V12496" s="5" t="str">
        <f t="shared" si="195"/>
        <v/>
      </c>
    </row>
    <row r="12497" spans="22:22" x14ac:dyDescent="0.35">
      <c r="V12497" s="5" t="str">
        <f t="shared" si="195"/>
        <v/>
      </c>
    </row>
    <row r="12498" spans="22:22" x14ac:dyDescent="0.35">
      <c r="V12498" s="5" t="str">
        <f t="shared" si="195"/>
        <v/>
      </c>
    </row>
    <row r="12499" spans="22:22" x14ac:dyDescent="0.35">
      <c r="V12499" s="5" t="str">
        <f t="shared" si="195"/>
        <v/>
      </c>
    </row>
    <row r="12500" spans="22:22" x14ac:dyDescent="0.35">
      <c r="V12500" s="5" t="str">
        <f t="shared" si="195"/>
        <v/>
      </c>
    </row>
    <row r="12501" spans="22:22" x14ac:dyDescent="0.35">
      <c r="V12501" s="5" t="str">
        <f t="shared" si="195"/>
        <v/>
      </c>
    </row>
    <row r="12502" spans="22:22" x14ac:dyDescent="0.35">
      <c r="V12502" s="5" t="str">
        <f t="shared" si="195"/>
        <v/>
      </c>
    </row>
    <row r="12503" spans="22:22" x14ac:dyDescent="0.35">
      <c r="V12503" s="5" t="str">
        <f t="shared" si="195"/>
        <v/>
      </c>
    </row>
    <row r="12504" spans="22:22" x14ac:dyDescent="0.35">
      <c r="V12504" s="5" t="str">
        <f t="shared" si="195"/>
        <v/>
      </c>
    </row>
    <row r="12505" spans="22:22" x14ac:dyDescent="0.35">
      <c r="V12505" s="5" t="str">
        <f t="shared" si="195"/>
        <v/>
      </c>
    </row>
    <row r="12506" spans="22:22" x14ac:dyDescent="0.35">
      <c r="V12506" s="5" t="str">
        <f t="shared" si="195"/>
        <v/>
      </c>
    </row>
    <row r="12507" spans="22:22" x14ac:dyDescent="0.35">
      <c r="V12507" s="5" t="str">
        <f t="shared" si="195"/>
        <v/>
      </c>
    </row>
    <row r="12508" spans="22:22" x14ac:dyDescent="0.35">
      <c r="V12508" s="5" t="str">
        <f t="shared" si="195"/>
        <v/>
      </c>
    </row>
    <row r="12509" spans="22:22" x14ac:dyDescent="0.35">
      <c r="V12509" s="5" t="str">
        <f t="shared" si="195"/>
        <v/>
      </c>
    </row>
    <row r="12510" spans="22:22" x14ac:dyDescent="0.35">
      <c r="V12510" s="5" t="str">
        <f t="shared" si="195"/>
        <v/>
      </c>
    </row>
    <row r="12511" spans="22:22" x14ac:dyDescent="0.35">
      <c r="V12511" s="5" t="str">
        <f t="shared" si="195"/>
        <v/>
      </c>
    </row>
    <row r="12512" spans="22:22" x14ac:dyDescent="0.35">
      <c r="V12512" s="5" t="str">
        <f t="shared" si="195"/>
        <v/>
      </c>
    </row>
    <row r="12513" spans="22:22" x14ac:dyDescent="0.35">
      <c r="V12513" s="5" t="str">
        <f t="shared" si="195"/>
        <v/>
      </c>
    </row>
    <row r="12514" spans="22:22" x14ac:dyDescent="0.35">
      <c r="V12514" s="5" t="str">
        <f t="shared" si="195"/>
        <v/>
      </c>
    </row>
    <row r="12515" spans="22:22" x14ac:dyDescent="0.35">
      <c r="V12515" s="5" t="str">
        <f t="shared" si="195"/>
        <v/>
      </c>
    </row>
    <row r="12516" spans="22:22" x14ac:dyDescent="0.35">
      <c r="V12516" s="5" t="str">
        <f t="shared" si="195"/>
        <v/>
      </c>
    </row>
    <row r="12517" spans="22:22" x14ac:dyDescent="0.35">
      <c r="V12517" s="5" t="str">
        <f t="shared" si="195"/>
        <v/>
      </c>
    </row>
    <row r="12518" spans="22:22" x14ac:dyDescent="0.35">
      <c r="V12518" s="5" t="str">
        <f t="shared" si="195"/>
        <v/>
      </c>
    </row>
    <row r="12519" spans="22:22" x14ac:dyDescent="0.35">
      <c r="V12519" s="5" t="str">
        <f t="shared" si="195"/>
        <v/>
      </c>
    </row>
    <row r="12520" spans="22:22" x14ac:dyDescent="0.35">
      <c r="V12520" s="5" t="str">
        <f t="shared" si="195"/>
        <v/>
      </c>
    </row>
    <row r="12521" spans="22:22" x14ac:dyDescent="0.35">
      <c r="V12521" s="5" t="str">
        <f t="shared" si="195"/>
        <v/>
      </c>
    </row>
    <row r="12522" spans="22:22" x14ac:dyDescent="0.35">
      <c r="V12522" s="5" t="str">
        <f t="shared" si="195"/>
        <v/>
      </c>
    </row>
    <row r="12523" spans="22:22" x14ac:dyDescent="0.35">
      <c r="V12523" s="5" t="str">
        <f t="shared" si="195"/>
        <v/>
      </c>
    </row>
    <row r="12524" spans="22:22" x14ac:dyDescent="0.35">
      <c r="V12524" s="5" t="str">
        <f t="shared" si="195"/>
        <v/>
      </c>
    </row>
    <row r="12525" spans="22:22" x14ac:dyDescent="0.35">
      <c r="V12525" s="5" t="str">
        <f t="shared" si="195"/>
        <v/>
      </c>
    </row>
    <row r="12526" spans="22:22" x14ac:dyDescent="0.35">
      <c r="V12526" s="5" t="str">
        <f t="shared" si="195"/>
        <v/>
      </c>
    </row>
    <row r="12527" spans="22:22" x14ac:dyDescent="0.35">
      <c r="V12527" s="5" t="str">
        <f t="shared" si="195"/>
        <v/>
      </c>
    </row>
    <row r="12528" spans="22:22" x14ac:dyDescent="0.35">
      <c r="V12528" s="5" t="str">
        <f t="shared" si="195"/>
        <v/>
      </c>
    </row>
    <row r="12529" spans="22:22" x14ac:dyDescent="0.35">
      <c r="V12529" s="5" t="str">
        <f t="shared" si="195"/>
        <v/>
      </c>
    </row>
    <row r="12530" spans="22:22" x14ac:dyDescent="0.35">
      <c r="V12530" s="5" t="str">
        <f t="shared" si="195"/>
        <v/>
      </c>
    </row>
    <row r="12531" spans="22:22" x14ac:dyDescent="0.35">
      <c r="V12531" s="5" t="str">
        <f t="shared" si="195"/>
        <v/>
      </c>
    </row>
    <row r="12532" spans="22:22" x14ac:dyDescent="0.35">
      <c r="V12532" s="5" t="str">
        <f t="shared" si="195"/>
        <v/>
      </c>
    </row>
    <row r="12533" spans="22:22" x14ac:dyDescent="0.35">
      <c r="V12533" s="5" t="str">
        <f t="shared" si="195"/>
        <v/>
      </c>
    </row>
    <row r="12534" spans="22:22" x14ac:dyDescent="0.35">
      <c r="V12534" s="5" t="str">
        <f t="shared" si="195"/>
        <v/>
      </c>
    </row>
    <row r="12535" spans="22:22" x14ac:dyDescent="0.35">
      <c r="V12535" s="5" t="str">
        <f t="shared" si="195"/>
        <v/>
      </c>
    </row>
    <row r="12536" spans="22:22" x14ac:dyDescent="0.35">
      <c r="V12536" s="5" t="str">
        <f t="shared" si="195"/>
        <v/>
      </c>
    </row>
    <row r="12537" spans="22:22" x14ac:dyDescent="0.35">
      <c r="V12537" s="5" t="str">
        <f t="shared" si="195"/>
        <v/>
      </c>
    </row>
    <row r="12538" spans="22:22" x14ac:dyDescent="0.35">
      <c r="V12538" s="5" t="str">
        <f t="shared" si="195"/>
        <v/>
      </c>
    </row>
    <row r="12539" spans="22:22" x14ac:dyDescent="0.35">
      <c r="V12539" s="5" t="str">
        <f t="shared" si="195"/>
        <v/>
      </c>
    </row>
    <row r="12540" spans="22:22" x14ac:dyDescent="0.35">
      <c r="V12540" s="5" t="str">
        <f t="shared" si="195"/>
        <v/>
      </c>
    </row>
    <row r="12541" spans="22:22" x14ac:dyDescent="0.35">
      <c r="V12541" s="5" t="str">
        <f t="shared" si="195"/>
        <v/>
      </c>
    </row>
    <row r="12542" spans="22:22" x14ac:dyDescent="0.35">
      <c r="V12542" s="5" t="str">
        <f t="shared" si="195"/>
        <v/>
      </c>
    </row>
    <row r="12543" spans="22:22" x14ac:dyDescent="0.35">
      <c r="V12543" s="5" t="str">
        <f t="shared" si="195"/>
        <v/>
      </c>
    </row>
    <row r="12544" spans="22:22" x14ac:dyDescent="0.35">
      <c r="V12544" s="5" t="str">
        <f t="shared" si="195"/>
        <v/>
      </c>
    </row>
    <row r="12545" spans="22:22" x14ac:dyDescent="0.35">
      <c r="V12545" s="5" t="str">
        <f t="shared" si="195"/>
        <v/>
      </c>
    </row>
    <row r="12546" spans="22:22" x14ac:dyDescent="0.35">
      <c r="V12546" s="5" t="str">
        <f t="shared" ref="V12546:V12609" si="196">TRIM(CLEAN(SUBSTITUTE(A12546,CHAR(160)," ")))</f>
        <v/>
      </c>
    </row>
    <row r="12547" spans="22:22" x14ac:dyDescent="0.35">
      <c r="V12547" s="5" t="str">
        <f t="shared" si="196"/>
        <v/>
      </c>
    </row>
    <row r="12548" spans="22:22" x14ac:dyDescent="0.35">
      <c r="V12548" s="5" t="str">
        <f t="shared" si="196"/>
        <v/>
      </c>
    </row>
    <row r="12549" spans="22:22" x14ac:dyDescent="0.35">
      <c r="V12549" s="5" t="str">
        <f t="shared" si="196"/>
        <v/>
      </c>
    </row>
    <row r="12550" spans="22:22" x14ac:dyDescent="0.35">
      <c r="V12550" s="5" t="str">
        <f t="shared" si="196"/>
        <v/>
      </c>
    </row>
    <row r="12551" spans="22:22" x14ac:dyDescent="0.35">
      <c r="V12551" s="5" t="str">
        <f t="shared" si="196"/>
        <v/>
      </c>
    </row>
    <row r="12552" spans="22:22" x14ac:dyDescent="0.35">
      <c r="V12552" s="5" t="str">
        <f t="shared" si="196"/>
        <v/>
      </c>
    </row>
    <row r="12553" spans="22:22" x14ac:dyDescent="0.35">
      <c r="V12553" s="5" t="str">
        <f t="shared" si="196"/>
        <v/>
      </c>
    </row>
    <row r="12554" spans="22:22" x14ac:dyDescent="0.35">
      <c r="V12554" s="5" t="str">
        <f t="shared" si="196"/>
        <v/>
      </c>
    </row>
    <row r="12555" spans="22:22" x14ac:dyDescent="0.35">
      <c r="V12555" s="5" t="str">
        <f t="shared" si="196"/>
        <v/>
      </c>
    </row>
    <row r="12556" spans="22:22" x14ac:dyDescent="0.35">
      <c r="V12556" s="5" t="str">
        <f t="shared" si="196"/>
        <v/>
      </c>
    </row>
    <row r="12557" spans="22:22" x14ac:dyDescent="0.35">
      <c r="V12557" s="5" t="str">
        <f t="shared" si="196"/>
        <v/>
      </c>
    </row>
    <row r="12558" spans="22:22" x14ac:dyDescent="0.35">
      <c r="V12558" s="5" t="str">
        <f t="shared" si="196"/>
        <v/>
      </c>
    </row>
    <row r="12559" spans="22:22" x14ac:dyDescent="0.35">
      <c r="V12559" s="5" t="str">
        <f t="shared" si="196"/>
        <v/>
      </c>
    </row>
    <row r="12560" spans="22:22" x14ac:dyDescent="0.35">
      <c r="V12560" s="5" t="str">
        <f t="shared" si="196"/>
        <v/>
      </c>
    </row>
    <row r="12561" spans="22:22" x14ac:dyDescent="0.35">
      <c r="V12561" s="5" t="str">
        <f t="shared" si="196"/>
        <v/>
      </c>
    </row>
    <row r="12562" spans="22:22" x14ac:dyDescent="0.35">
      <c r="V12562" s="5" t="str">
        <f t="shared" si="196"/>
        <v/>
      </c>
    </row>
    <row r="12563" spans="22:22" x14ac:dyDescent="0.35">
      <c r="V12563" s="5" t="str">
        <f t="shared" si="196"/>
        <v/>
      </c>
    </row>
    <row r="12564" spans="22:22" x14ac:dyDescent="0.35">
      <c r="V12564" s="5" t="str">
        <f t="shared" si="196"/>
        <v/>
      </c>
    </row>
    <row r="12565" spans="22:22" x14ac:dyDescent="0.35">
      <c r="V12565" s="5" t="str">
        <f t="shared" si="196"/>
        <v/>
      </c>
    </row>
    <row r="12566" spans="22:22" x14ac:dyDescent="0.35">
      <c r="V12566" s="5" t="str">
        <f t="shared" si="196"/>
        <v/>
      </c>
    </row>
    <row r="12567" spans="22:22" x14ac:dyDescent="0.35">
      <c r="V12567" s="5" t="str">
        <f t="shared" si="196"/>
        <v/>
      </c>
    </row>
    <row r="12568" spans="22:22" x14ac:dyDescent="0.35">
      <c r="V12568" s="5" t="str">
        <f t="shared" si="196"/>
        <v/>
      </c>
    </row>
    <row r="12569" spans="22:22" x14ac:dyDescent="0.35">
      <c r="V12569" s="5" t="str">
        <f t="shared" si="196"/>
        <v/>
      </c>
    </row>
    <row r="12570" spans="22:22" x14ac:dyDescent="0.35">
      <c r="V12570" s="5" t="str">
        <f t="shared" si="196"/>
        <v/>
      </c>
    </row>
    <row r="12571" spans="22:22" x14ac:dyDescent="0.35">
      <c r="V12571" s="5" t="str">
        <f t="shared" si="196"/>
        <v/>
      </c>
    </row>
    <row r="12572" spans="22:22" x14ac:dyDescent="0.35">
      <c r="V12572" s="5" t="str">
        <f t="shared" si="196"/>
        <v/>
      </c>
    </row>
    <row r="12573" spans="22:22" x14ac:dyDescent="0.35">
      <c r="V12573" s="5" t="str">
        <f t="shared" si="196"/>
        <v/>
      </c>
    </row>
    <row r="12574" spans="22:22" x14ac:dyDescent="0.35">
      <c r="V12574" s="5" t="str">
        <f t="shared" si="196"/>
        <v/>
      </c>
    </row>
    <row r="12575" spans="22:22" x14ac:dyDescent="0.35">
      <c r="V12575" s="5" t="str">
        <f t="shared" si="196"/>
        <v/>
      </c>
    </row>
    <row r="12576" spans="22:22" x14ac:dyDescent="0.35">
      <c r="V12576" s="5" t="str">
        <f t="shared" si="196"/>
        <v/>
      </c>
    </row>
    <row r="12577" spans="22:22" x14ac:dyDescent="0.35">
      <c r="V12577" s="5" t="str">
        <f t="shared" si="196"/>
        <v/>
      </c>
    </row>
    <row r="12578" spans="22:22" x14ac:dyDescent="0.35">
      <c r="V12578" s="5" t="str">
        <f t="shared" si="196"/>
        <v/>
      </c>
    </row>
    <row r="12579" spans="22:22" x14ac:dyDescent="0.35">
      <c r="V12579" s="5" t="str">
        <f t="shared" si="196"/>
        <v/>
      </c>
    </row>
    <row r="12580" spans="22:22" x14ac:dyDescent="0.35">
      <c r="V12580" s="5" t="str">
        <f t="shared" si="196"/>
        <v/>
      </c>
    </row>
    <row r="12581" spans="22:22" x14ac:dyDescent="0.35">
      <c r="V12581" s="5" t="str">
        <f t="shared" si="196"/>
        <v/>
      </c>
    </row>
    <row r="12582" spans="22:22" x14ac:dyDescent="0.35">
      <c r="V12582" s="5" t="str">
        <f t="shared" si="196"/>
        <v/>
      </c>
    </row>
    <row r="12583" spans="22:22" x14ac:dyDescent="0.35">
      <c r="V12583" s="5" t="str">
        <f t="shared" si="196"/>
        <v/>
      </c>
    </row>
    <row r="12584" spans="22:22" x14ac:dyDescent="0.35">
      <c r="V12584" s="5" t="str">
        <f t="shared" si="196"/>
        <v/>
      </c>
    </row>
    <row r="12585" spans="22:22" x14ac:dyDescent="0.35">
      <c r="V12585" s="5" t="str">
        <f t="shared" si="196"/>
        <v/>
      </c>
    </row>
    <row r="12586" spans="22:22" x14ac:dyDescent="0.35">
      <c r="V12586" s="5" t="str">
        <f t="shared" si="196"/>
        <v/>
      </c>
    </row>
    <row r="12587" spans="22:22" x14ac:dyDescent="0.35">
      <c r="V12587" s="5" t="str">
        <f t="shared" si="196"/>
        <v/>
      </c>
    </row>
    <row r="12588" spans="22:22" x14ac:dyDescent="0.35">
      <c r="V12588" s="5" t="str">
        <f t="shared" si="196"/>
        <v/>
      </c>
    </row>
    <row r="12589" spans="22:22" x14ac:dyDescent="0.35">
      <c r="V12589" s="5" t="str">
        <f t="shared" si="196"/>
        <v/>
      </c>
    </row>
    <row r="12590" spans="22:22" x14ac:dyDescent="0.35">
      <c r="V12590" s="5" t="str">
        <f t="shared" si="196"/>
        <v/>
      </c>
    </row>
    <row r="12591" spans="22:22" x14ac:dyDescent="0.35">
      <c r="V12591" s="5" t="str">
        <f t="shared" si="196"/>
        <v/>
      </c>
    </row>
    <row r="12592" spans="22:22" x14ac:dyDescent="0.35">
      <c r="V12592" s="5" t="str">
        <f t="shared" si="196"/>
        <v/>
      </c>
    </row>
    <row r="12593" spans="22:22" x14ac:dyDescent="0.35">
      <c r="V12593" s="5" t="str">
        <f t="shared" si="196"/>
        <v/>
      </c>
    </row>
    <row r="12594" spans="22:22" x14ac:dyDescent="0.35">
      <c r="V12594" s="5" t="str">
        <f t="shared" si="196"/>
        <v/>
      </c>
    </row>
    <row r="12595" spans="22:22" x14ac:dyDescent="0.35">
      <c r="V12595" s="5" t="str">
        <f t="shared" si="196"/>
        <v/>
      </c>
    </row>
    <row r="12596" spans="22:22" x14ac:dyDescent="0.35">
      <c r="V12596" s="5" t="str">
        <f t="shared" si="196"/>
        <v/>
      </c>
    </row>
    <row r="12597" spans="22:22" x14ac:dyDescent="0.35">
      <c r="V12597" s="5" t="str">
        <f t="shared" si="196"/>
        <v/>
      </c>
    </row>
    <row r="12598" spans="22:22" x14ac:dyDescent="0.35">
      <c r="V12598" s="5" t="str">
        <f t="shared" si="196"/>
        <v/>
      </c>
    </row>
    <row r="12599" spans="22:22" x14ac:dyDescent="0.35">
      <c r="V12599" s="5" t="str">
        <f t="shared" si="196"/>
        <v/>
      </c>
    </row>
    <row r="12600" spans="22:22" x14ac:dyDescent="0.35">
      <c r="V12600" s="5" t="str">
        <f t="shared" si="196"/>
        <v/>
      </c>
    </row>
    <row r="12601" spans="22:22" x14ac:dyDescent="0.35">
      <c r="V12601" s="5" t="str">
        <f t="shared" si="196"/>
        <v/>
      </c>
    </row>
    <row r="12602" spans="22:22" x14ac:dyDescent="0.35">
      <c r="V12602" s="5" t="str">
        <f t="shared" si="196"/>
        <v/>
      </c>
    </row>
    <row r="12603" spans="22:22" x14ac:dyDescent="0.35">
      <c r="V12603" s="5" t="str">
        <f t="shared" si="196"/>
        <v/>
      </c>
    </row>
    <row r="12604" spans="22:22" x14ac:dyDescent="0.35">
      <c r="V12604" s="5" t="str">
        <f t="shared" si="196"/>
        <v/>
      </c>
    </row>
    <row r="12605" spans="22:22" x14ac:dyDescent="0.35">
      <c r="V12605" s="5" t="str">
        <f t="shared" si="196"/>
        <v/>
      </c>
    </row>
    <row r="12606" spans="22:22" x14ac:dyDescent="0.35">
      <c r="V12606" s="5" t="str">
        <f t="shared" si="196"/>
        <v/>
      </c>
    </row>
    <row r="12607" spans="22:22" x14ac:dyDescent="0.35">
      <c r="V12607" s="5" t="str">
        <f t="shared" si="196"/>
        <v/>
      </c>
    </row>
    <row r="12608" spans="22:22" x14ac:dyDescent="0.35">
      <c r="V12608" s="5" t="str">
        <f t="shared" si="196"/>
        <v/>
      </c>
    </row>
    <row r="12609" spans="22:22" x14ac:dyDescent="0.35">
      <c r="V12609" s="5" t="str">
        <f t="shared" si="196"/>
        <v/>
      </c>
    </row>
    <row r="12610" spans="22:22" x14ac:dyDescent="0.35">
      <c r="V12610" s="5" t="str">
        <f t="shared" ref="V12610:V12673" si="197">TRIM(CLEAN(SUBSTITUTE(A12610,CHAR(160)," ")))</f>
        <v/>
      </c>
    </row>
    <row r="12611" spans="22:22" x14ac:dyDescent="0.35">
      <c r="V12611" s="5" t="str">
        <f t="shared" si="197"/>
        <v/>
      </c>
    </row>
    <row r="12612" spans="22:22" x14ac:dyDescent="0.35">
      <c r="V12612" s="5" t="str">
        <f t="shared" si="197"/>
        <v/>
      </c>
    </row>
    <row r="12613" spans="22:22" x14ac:dyDescent="0.35">
      <c r="V12613" s="5" t="str">
        <f t="shared" si="197"/>
        <v/>
      </c>
    </row>
    <row r="12614" spans="22:22" x14ac:dyDescent="0.35">
      <c r="V12614" s="5" t="str">
        <f t="shared" si="197"/>
        <v/>
      </c>
    </row>
    <row r="12615" spans="22:22" x14ac:dyDescent="0.35">
      <c r="V12615" s="5" t="str">
        <f t="shared" si="197"/>
        <v/>
      </c>
    </row>
    <row r="12616" spans="22:22" x14ac:dyDescent="0.35">
      <c r="V12616" s="5" t="str">
        <f t="shared" si="197"/>
        <v/>
      </c>
    </row>
    <row r="12617" spans="22:22" x14ac:dyDescent="0.35">
      <c r="V12617" s="5" t="str">
        <f t="shared" si="197"/>
        <v/>
      </c>
    </row>
    <row r="12618" spans="22:22" x14ac:dyDescent="0.35">
      <c r="V12618" s="5" t="str">
        <f t="shared" si="197"/>
        <v/>
      </c>
    </row>
    <row r="12619" spans="22:22" x14ac:dyDescent="0.35">
      <c r="V12619" s="5" t="str">
        <f t="shared" si="197"/>
        <v/>
      </c>
    </row>
    <row r="12620" spans="22:22" x14ac:dyDescent="0.35">
      <c r="V12620" s="5" t="str">
        <f t="shared" si="197"/>
        <v/>
      </c>
    </row>
    <row r="12621" spans="22:22" x14ac:dyDescent="0.35">
      <c r="V12621" s="5" t="str">
        <f t="shared" si="197"/>
        <v/>
      </c>
    </row>
    <row r="12622" spans="22:22" x14ac:dyDescent="0.35">
      <c r="V12622" s="5" t="str">
        <f t="shared" si="197"/>
        <v/>
      </c>
    </row>
    <row r="12623" spans="22:22" x14ac:dyDescent="0.35">
      <c r="V12623" s="5" t="str">
        <f t="shared" si="197"/>
        <v/>
      </c>
    </row>
    <row r="12624" spans="22:22" x14ac:dyDescent="0.35">
      <c r="V12624" s="5" t="str">
        <f t="shared" si="197"/>
        <v/>
      </c>
    </row>
    <row r="12625" spans="22:22" x14ac:dyDescent="0.35">
      <c r="V12625" s="5" t="str">
        <f t="shared" si="197"/>
        <v/>
      </c>
    </row>
    <row r="12626" spans="22:22" x14ac:dyDescent="0.35">
      <c r="V12626" s="5" t="str">
        <f t="shared" si="197"/>
        <v/>
      </c>
    </row>
    <row r="12627" spans="22:22" x14ac:dyDescent="0.35">
      <c r="V12627" s="5" t="str">
        <f t="shared" si="197"/>
        <v/>
      </c>
    </row>
    <row r="12628" spans="22:22" x14ac:dyDescent="0.35">
      <c r="V12628" s="5" t="str">
        <f t="shared" si="197"/>
        <v/>
      </c>
    </row>
    <row r="12629" spans="22:22" x14ac:dyDescent="0.35">
      <c r="V12629" s="5" t="str">
        <f t="shared" si="197"/>
        <v/>
      </c>
    </row>
    <row r="12630" spans="22:22" x14ac:dyDescent="0.35">
      <c r="V12630" s="5" t="str">
        <f t="shared" si="197"/>
        <v/>
      </c>
    </row>
    <row r="12631" spans="22:22" x14ac:dyDescent="0.35">
      <c r="V12631" s="5" t="str">
        <f t="shared" si="197"/>
        <v/>
      </c>
    </row>
    <row r="12632" spans="22:22" x14ac:dyDescent="0.35">
      <c r="V12632" s="5" t="str">
        <f t="shared" si="197"/>
        <v/>
      </c>
    </row>
    <row r="12633" spans="22:22" x14ac:dyDescent="0.35">
      <c r="V12633" s="5" t="str">
        <f t="shared" si="197"/>
        <v/>
      </c>
    </row>
    <row r="12634" spans="22:22" x14ac:dyDescent="0.35">
      <c r="V12634" s="5" t="str">
        <f t="shared" si="197"/>
        <v/>
      </c>
    </row>
    <row r="12635" spans="22:22" x14ac:dyDescent="0.35">
      <c r="V12635" s="5" t="str">
        <f t="shared" si="197"/>
        <v/>
      </c>
    </row>
    <row r="12636" spans="22:22" x14ac:dyDescent="0.35">
      <c r="V12636" s="5" t="str">
        <f t="shared" si="197"/>
        <v/>
      </c>
    </row>
    <row r="12637" spans="22:22" x14ac:dyDescent="0.35">
      <c r="V12637" s="5" t="str">
        <f t="shared" si="197"/>
        <v/>
      </c>
    </row>
    <row r="12638" spans="22:22" x14ac:dyDescent="0.35">
      <c r="V12638" s="5" t="str">
        <f t="shared" si="197"/>
        <v/>
      </c>
    </row>
    <row r="12639" spans="22:22" x14ac:dyDescent="0.35">
      <c r="V12639" s="5" t="str">
        <f t="shared" si="197"/>
        <v/>
      </c>
    </row>
    <row r="12640" spans="22:22" x14ac:dyDescent="0.35">
      <c r="V12640" s="5" t="str">
        <f t="shared" si="197"/>
        <v/>
      </c>
    </row>
    <row r="12641" spans="22:22" x14ac:dyDescent="0.35">
      <c r="V12641" s="5" t="str">
        <f t="shared" si="197"/>
        <v/>
      </c>
    </row>
    <row r="12642" spans="22:22" x14ac:dyDescent="0.35">
      <c r="V12642" s="5" t="str">
        <f t="shared" si="197"/>
        <v/>
      </c>
    </row>
    <row r="12643" spans="22:22" x14ac:dyDescent="0.35">
      <c r="V12643" s="5" t="str">
        <f t="shared" si="197"/>
        <v/>
      </c>
    </row>
    <row r="12644" spans="22:22" x14ac:dyDescent="0.35">
      <c r="V12644" s="5" t="str">
        <f t="shared" si="197"/>
        <v/>
      </c>
    </row>
    <row r="12645" spans="22:22" x14ac:dyDescent="0.35">
      <c r="V12645" s="5" t="str">
        <f t="shared" si="197"/>
        <v/>
      </c>
    </row>
    <row r="12646" spans="22:22" x14ac:dyDescent="0.35">
      <c r="V12646" s="5" t="str">
        <f t="shared" si="197"/>
        <v/>
      </c>
    </row>
    <row r="12647" spans="22:22" x14ac:dyDescent="0.35">
      <c r="V12647" s="5" t="str">
        <f t="shared" si="197"/>
        <v/>
      </c>
    </row>
    <row r="12648" spans="22:22" x14ac:dyDescent="0.35">
      <c r="V12648" s="5" t="str">
        <f t="shared" si="197"/>
        <v/>
      </c>
    </row>
    <row r="12649" spans="22:22" x14ac:dyDescent="0.35">
      <c r="V12649" s="5" t="str">
        <f t="shared" si="197"/>
        <v/>
      </c>
    </row>
    <row r="12650" spans="22:22" x14ac:dyDescent="0.35">
      <c r="V12650" s="5" t="str">
        <f t="shared" si="197"/>
        <v/>
      </c>
    </row>
    <row r="12651" spans="22:22" x14ac:dyDescent="0.35">
      <c r="V12651" s="5" t="str">
        <f t="shared" si="197"/>
        <v/>
      </c>
    </row>
    <row r="12652" spans="22:22" x14ac:dyDescent="0.35">
      <c r="V12652" s="5" t="str">
        <f t="shared" si="197"/>
        <v/>
      </c>
    </row>
    <row r="12653" spans="22:22" x14ac:dyDescent="0.35">
      <c r="V12653" s="5" t="str">
        <f t="shared" si="197"/>
        <v/>
      </c>
    </row>
    <row r="12654" spans="22:22" x14ac:dyDescent="0.35">
      <c r="V12654" s="5" t="str">
        <f t="shared" si="197"/>
        <v/>
      </c>
    </row>
    <row r="12655" spans="22:22" x14ac:dyDescent="0.35">
      <c r="V12655" s="5" t="str">
        <f t="shared" si="197"/>
        <v/>
      </c>
    </row>
    <row r="12656" spans="22:22" x14ac:dyDescent="0.35">
      <c r="V12656" s="5" t="str">
        <f t="shared" si="197"/>
        <v/>
      </c>
    </row>
    <row r="12657" spans="22:22" x14ac:dyDescent="0.35">
      <c r="V12657" s="5" t="str">
        <f t="shared" si="197"/>
        <v/>
      </c>
    </row>
    <row r="12658" spans="22:22" x14ac:dyDescent="0.35">
      <c r="V12658" s="5" t="str">
        <f t="shared" si="197"/>
        <v/>
      </c>
    </row>
    <row r="12659" spans="22:22" x14ac:dyDescent="0.35">
      <c r="V12659" s="5" t="str">
        <f t="shared" si="197"/>
        <v/>
      </c>
    </row>
    <row r="12660" spans="22:22" x14ac:dyDescent="0.35">
      <c r="V12660" s="5" t="str">
        <f t="shared" si="197"/>
        <v/>
      </c>
    </row>
    <row r="12661" spans="22:22" x14ac:dyDescent="0.35">
      <c r="V12661" s="5" t="str">
        <f t="shared" si="197"/>
        <v/>
      </c>
    </row>
    <row r="12662" spans="22:22" x14ac:dyDescent="0.35">
      <c r="V12662" s="5" t="str">
        <f t="shared" si="197"/>
        <v/>
      </c>
    </row>
    <row r="12663" spans="22:22" x14ac:dyDescent="0.35">
      <c r="V12663" s="5" t="str">
        <f t="shared" si="197"/>
        <v/>
      </c>
    </row>
    <row r="12664" spans="22:22" x14ac:dyDescent="0.35">
      <c r="V12664" s="5" t="str">
        <f t="shared" si="197"/>
        <v/>
      </c>
    </row>
    <row r="12665" spans="22:22" x14ac:dyDescent="0.35">
      <c r="V12665" s="5" t="str">
        <f t="shared" si="197"/>
        <v/>
      </c>
    </row>
    <row r="12666" spans="22:22" x14ac:dyDescent="0.35">
      <c r="V12666" s="5" t="str">
        <f t="shared" si="197"/>
        <v/>
      </c>
    </row>
    <row r="12667" spans="22:22" x14ac:dyDescent="0.35">
      <c r="V12667" s="5" t="str">
        <f t="shared" si="197"/>
        <v/>
      </c>
    </row>
    <row r="12668" spans="22:22" x14ac:dyDescent="0.35">
      <c r="V12668" s="5" t="str">
        <f t="shared" si="197"/>
        <v/>
      </c>
    </row>
    <row r="12669" spans="22:22" x14ac:dyDescent="0.35">
      <c r="V12669" s="5" t="str">
        <f t="shared" si="197"/>
        <v/>
      </c>
    </row>
    <row r="12670" spans="22:22" x14ac:dyDescent="0.35">
      <c r="V12670" s="5" t="str">
        <f t="shared" si="197"/>
        <v/>
      </c>
    </row>
    <row r="12671" spans="22:22" x14ac:dyDescent="0.35">
      <c r="V12671" s="5" t="str">
        <f t="shared" si="197"/>
        <v/>
      </c>
    </row>
    <row r="12672" spans="22:22" x14ac:dyDescent="0.35">
      <c r="V12672" s="5" t="str">
        <f t="shared" si="197"/>
        <v/>
      </c>
    </row>
    <row r="12673" spans="22:22" x14ac:dyDescent="0.35">
      <c r="V12673" s="5" t="str">
        <f t="shared" si="197"/>
        <v/>
      </c>
    </row>
    <row r="12674" spans="22:22" x14ac:dyDescent="0.35">
      <c r="V12674" s="5" t="str">
        <f t="shared" ref="V12674:V12737" si="198">TRIM(CLEAN(SUBSTITUTE(A12674,CHAR(160)," ")))</f>
        <v/>
      </c>
    </row>
    <row r="12675" spans="22:22" x14ac:dyDescent="0.35">
      <c r="V12675" s="5" t="str">
        <f t="shared" si="198"/>
        <v/>
      </c>
    </row>
    <row r="12676" spans="22:22" x14ac:dyDescent="0.35">
      <c r="V12676" s="5" t="str">
        <f t="shared" si="198"/>
        <v/>
      </c>
    </row>
    <row r="12677" spans="22:22" x14ac:dyDescent="0.35">
      <c r="V12677" s="5" t="str">
        <f t="shared" si="198"/>
        <v/>
      </c>
    </row>
    <row r="12678" spans="22:22" x14ac:dyDescent="0.35">
      <c r="V12678" s="5" t="str">
        <f t="shared" si="198"/>
        <v/>
      </c>
    </row>
    <row r="12679" spans="22:22" x14ac:dyDescent="0.35">
      <c r="V12679" s="5" t="str">
        <f t="shared" si="198"/>
        <v/>
      </c>
    </row>
    <row r="12680" spans="22:22" x14ac:dyDescent="0.35">
      <c r="V12680" s="5" t="str">
        <f t="shared" si="198"/>
        <v/>
      </c>
    </row>
    <row r="12681" spans="22:22" x14ac:dyDescent="0.35">
      <c r="V12681" s="5" t="str">
        <f t="shared" si="198"/>
        <v/>
      </c>
    </row>
    <row r="12682" spans="22:22" x14ac:dyDescent="0.35">
      <c r="V12682" s="5" t="str">
        <f t="shared" si="198"/>
        <v/>
      </c>
    </row>
    <row r="12683" spans="22:22" x14ac:dyDescent="0.35">
      <c r="V12683" s="5" t="str">
        <f t="shared" si="198"/>
        <v/>
      </c>
    </row>
    <row r="12684" spans="22:22" x14ac:dyDescent="0.35">
      <c r="V12684" s="5" t="str">
        <f t="shared" si="198"/>
        <v/>
      </c>
    </row>
    <row r="12685" spans="22:22" x14ac:dyDescent="0.35">
      <c r="V12685" s="5" t="str">
        <f t="shared" si="198"/>
        <v/>
      </c>
    </row>
    <row r="12686" spans="22:22" x14ac:dyDescent="0.35">
      <c r="V12686" s="5" t="str">
        <f t="shared" si="198"/>
        <v/>
      </c>
    </row>
    <row r="12687" spans="22:22" x14ac:dyDescent="0.35">
      <c r="V12687" s="5" t="str">
        <f t="shared" si="198"/>
        <v/>
      </c>
    </row>
    <row r="12688" spans="22:22" x14ac:dyDescent="0.35">
      <c r="V12688" s="5" t="str">
        <f t="shared" si="198"/>
        <v/>
      </c>
    </row>
    <row r="12689" spans="22:22" x14ac:dyDescent="0.35">
      <c r="V12689" s="5" t="str">
        <f t="shared" si="198"/>
        <v/>
      </c>
    </row>
    <row r="12690" spans="22:22" x14ac:dyDescent="0.35">
      <c r="V12690" s="5" t="str">
        <f t="shared" si="198"/>
        <v/>
      </c>
    </row>
    <row r="12691" spans="22:22" x14ac:dyDescent="0.35">
      <c r="V12691" s="5" t="str">
        <f t="shared" si="198"/>
        <v/>
      </c>
    </row>
    <row r="12692" spans="22:22" x14ac:dyDescent="0.35">
      <c r="V12692" s="5" t="str">
        <f t="shared" si="198"/>
        <v/>
      </c>
    </row>
    <row r="12693" spans="22:22" x14ac:dyDescent="0.35">
      <c r="V12693" s="5" t="str">
        <f t="shared" si="198"/>
        <v/>
      </c>
    </row>
    <row r="12694" spans="22:22" x14ac:dyDescent="0.35">
      <c r="V12694" s="5" t="str">
        <f t="shared" si="198"/>
        <v/>
      </c>
    </row>
    <row r="12695" spans="22:22" x14ac:dyDescent="0.35">
      <c r="V12695" s="5" t="str">
        <f t="shared" si="198"/>
        <v/>
      </c>
    </row>
    <row r="12696" spans="22:22" x14ac:dyDescent="0.35">
      <c r="V12696" s="5" t="str">
        <f t="shared" si="198"/>
        <v/>
      </c>
    </row>
    <row r="12697" spans="22:22" x14ac:dyDescent="0.35">
      <c r="V12697" s="5" t="str">
        <f t="shared" si="198"/>
        <v/>
      </c>
    </row>
    <row r="12698" spans="22:22" x14ac:dyDescent="0.35">
      <c r="V12698" s="5" t="str">
        <f t="shared" si="198"/>
        <v/>
      </c>
    </row>
    <row r="12699" spans="22:22" x14ac:dyDescent="0.35">
      <c r="V12699" s="5" t="str">
        <f t="shared" si="198"/>
        <v/>
      </c>
    </row>
    <row r="12700" spans="22:22" x14ac:dyDescent="0.35">
      <c r="V12700" s="5" t="str">
        <f t="shared" si="198"/>
        <v/>
      </c>
    </row>
    <row r="12701" spans="22:22" x14ac:dyDescent="0.35">
      <c r="V12701" s="5" t="str">
        <f t="shared" si="198"/>
        <v/>
      </c>
    </row>
    <row r="12702" spans="22:22" x14ac:dyDescent="0.35">
      <c r="V12702" s="5" t="str">
        <f t="shared" si="198"/>
        <v/>
      </c>
    </row>
    <row r="12703" spans="22:22" x14ac:dyDescent="0.35">
      <c r="V12703" s="5" t="str">
        <f t="shared" si="198"/>
        <v/>
      </c>
    </row>
    <row r="12704" spans="22:22" x14ac:dyDescent="0.35">
      <c r="V12704" s="5" t="str">
        <f t="shared" si="198"/>
        <v/>
      </c>
    </row>
    <row r="12705" spans="22:22" x14ac:dyDescent="0.35">
      <c r="V12705" s="5" t="str">
        <f t="shared" si="198"/>
        <v/>
      </c>
    </row>
    <row r="12706" spans="22:22" x14ac:dyDescent="0.35">
      <c r="V12706" s="5" t="str">
        <f t="shared" si="198"/>
        <v/>
      </c>
    </row>
    <row r="12707" spans="22:22" x14ac:dyDescent="0.35">
      <c r="V12707" s="5" t="str">
        <f t="shared" si="198"/>
        <v/>
      </c>
    </row>
    <row r="12708" spans="22:22" x14ac:dyDescent="0.35">
      <c r="V12708" s="5" t="str">
        <f t="shared" si="198"/>
        <v/>
      </c>
    </row>
    <row r="12709" spans="22:22" x14ac:dyDescent="0.35">
      <c r="V12709" s="5" t="str">
        <f t="shared" si="198"/>
        <v/>
      </c>
    </row>
    <row r="12710" spans="22:22" x14ac:dyDescent="0.35">
      <c r="V12710" s="5" t="str">
        <f t="shared" si="198"/>
        <v/>
      </c>
    </row>
    <row r="12711" spans="22:22" x14ac:dyDescent="0.35">
      <c r="V12711" s="5" t="str">
        <f t="shared" si="198"/>
        <v/>
      </c>
    </row>
    <row r="12712" spans="22:22" x14ac:dyDescent="0.35">
      <c r="V12712" s="5" t="str">
        <f t="shared" si="198"/>
        <v/>
      </c>
    </row>
    <row r="12713" spans="22:22" x14ac:dyDescent="0.35">
      <c r="V12713" s="5" t="str">
        <f t="shared" si="198"/>
        <v/>
      </c>
    </row>
    <row r="12714" spans="22:22" x14ac:dyDescent="0.35">
      <c r="V12714" s="5" t="str">
        <f t="shared" si="198"/>
        <v/>
      </c>
    </row>
    <row r="12715" spans="22:22" x14ac:dyDescent="0.35">
      <c r="V12715" s="5" t="str">
        <f t="shared" si="198"/>
        <v/>
      </c>
    </row>
    <row r="12716" spans="22:22" x14ac:dyDescent="0.35">
      <c r="V12716" s="5" t="str">
        <f t="shared" si="198"/>
        <v/>
      </c>
    </row>
    <row r="12717" spans="22:22" x14ac:dyDescent="0.35">
      <c r="V12717" s="5" t="str">
        <f t="shared" si="198"/>
        <v/>
      </c>
    </row>
    <row r="12718" spans="22:22" x14ac:dyDescent="0.35">
      <c r="V12718" s="5" t="str">
        <f t="shared" si="198"/>
        <v/>
      </c>
    </row>
    <row r="12719" spans="22:22" x14ac:dyDescent="0.35">
      <c r="V12719" s="5" t="str">
        <f t="shared" si="198"/>
        <v/>
      </c>
    </row>
    <row r="12720" spans="22:22" x14ac:dyDescent="0.35">
      <c r="V12720" s="5" t="str">
        <f t="shared" si="198"/>
        <v/>
      </c>
    </row>
    <row r="12721" spans="22:22" x14ac:dyDescent="0.35">
      <c r="V12721" s="5" t="str">
        <f t="shared" si="198"/>
        <v/>
      </c>
    </row>
    <row r="12722" spans="22:22" x14ac:dyDescent="0.35">
      <c r="V12722" s="5" t="str">
        <f t="shared" si="198"/>
        <v/>
      </c>
    </row>
    <row r="12723" spans="22:22" x14ac:dyDescent="0.35">
      <c r="V12723" s="5" t="str">
        <f t="shared" si="198"/>
        <v/>
      </c>
    </row>
    <row r="12724" spans="22:22" x14ac:dyDescent="0.35">
      <c r="V12724" s="5" t="str">
        <f t="shared" si="198"/>
        <v/>
      </c>
    </row>
    <row r="12725" spans="22:22" x14ac:dyDescent="0.35">
      <c r="V12725" s="5" t="str">
        <f t="shared" si="198"/>
        <v/>
      </c>
    </row>
    <row r="12726" spans="22:22" x14ac:dyDescent="0.35">
      <c r="V12726" s="5" t="str">
        <f t="shared" si="198"/>
        <v/>
      </c>
    </row>
    <row r="12727" spans="22:22" x14ac:dyDescent="0.35">
      <c r="V12727" s="5" t="str">
        <f t="shared" si="198"/>
        <v/>
      </c>
    </row>
    <row r="12728" spans="22:22" x14ac:dyDescent="0.35">
      <c r="V12728" s="5" t="str">
        <f t="shared" si="198"/>
        <v/>
      </c>
    </row>
    <row r="12729" spans="22:22" x14ac:dyDescent="0.35">
      <c r="V12729" s="5" t="str">
        <f t="shared" si="198"/>
        <v/>
      </c>
    </row>
    <row r="12730" spans="22:22" x14ac:dyDescent="0.35">
      <c r="V12730" s="5" t="str">
        <f t="shared" si="198"/>
        <v/>
      </c>
    </row>
    <row r="12731" spans="22:22" x14ac:dyDescent="0.35">
      <c r="V12731" s="5" t="str">
        <f t="shared" si="198"/>
        <v/>
      </c>
    </row>
    <row r="12732" spans="22:22" x14ac:dyDescent="0.35">
      <c r="V12732" s="5" t="str">
        <f t="shared" si="198"/>
        <v/>
      </c>
    </row>
    <row r="12733" spans="22:22" x14ac:dyDescent="0.35">
      <c r="V12733" s="5" t="str">
        <f t="shared" si="198"/>
        <v/>
      </c>
    </row>
    <row r="12734" spans="22:22" x14ac:dyDescent="0.35">
      <c r="V12734" s="5" t="str">
        <f t="shared" si="198"/>
        <v/>
      </c>
    </row>
    <row r="12735" spans="22:22" x14ac:dyDescent="0.35">
      <c r="V12735" s="5" t="str">
        <f t="shared" si="198"/>
        <v/>
      </c>
    </row>
    <row r="12736" spans="22:22" x14ac:dyDescent="0.35">
      <c r="V12736" s="5" t="str">
        <f t="shared" si="198"/>
        <v/>
      </c>
    </row>
    <row r="12737" spans="22:22" x14ac:dyDescent="0.35">
      <c r="V12737" s="5" t="str">
        <f t="shared" si="198"/>
        <v/>
      </c>
    </row>
    <row r="12738" spans="22:22" x14ac:dyDescent="0.35">
      <c r="V12738" s="5" t="str">
        <f t="shared" ref="V12738:V12801" si="199">TRIM(CLEAN(SUBSTITUTE(A12738,CHAR(160)," ")))</f>
        <v/>
      </c>
    </row>
    <row r="12739" spans="22:22" x14ac:dyDescent="0.35">
      <c r="V12739" s="5" t="str">
        <f t="shared" si="199"/>
        <v/>
      </c>
    </row>
    <row r="12740" spans="22:22" x14ac:dyDescent="0.35">
      <c r="V12740" s="5" t="str">
        <f t="shared" si="199"/>
        <v/>
      </c>
    </row>
    <row r="12741" spans="22:22" x14ac:dyDescent="0.35">
      <c r="V12741" s="5" t="str">
        <f t="shared" si="199"/>
        <v/>
      </c>
    </row>
    <row r="12742" spans="22:22" x14ac:dyDescent="0.35">
      <c r="V12742" s="5" t="str">
        <f t="shared" si="199"/>
        <v/>
      </c>
    </row>
    <row r="12743" spans="22:22" x14ac:dyDescent="0.35">
      <c r="V12743" s="5" t="str">
        <f t="shared" si="199"/>
        <v/>
      </c>
    </row>
    <row r="12744" spans="22:22" x14ac:dyDescent="0.35">
      <c r="V12744" s="5" t="str">
        <f t="shared" si="199"/>
        <v/>
      </c>
    </row>
    <row r="12745" spans="22:22" x14ac:dyDescent="0.35">
      <c r="V12745" s="5" t="str">
        <f t="shared" si="199"/>
        <v/>
      </c>
    </row>
    <row r="12746" spans="22:22" x14ac:dyDescent="0.35">
      <c r="V12746" s="5" t="str">
        <f t="shared" si="199"/>
        <v/>
      </c>
    </row>
    <row r="12747" spans="22:22" x14ac:dyDescent="0.35">
      <c r="V12747" s="5" t="str">
        <f t="shared" si="199"/>
        <v/>
      </c>
    </row>
    <row r="12748" spans="22:22" x14ac:dyDescent="0.35">
      <c r="V12748" s="5" t="str">
        <f t="shared" si="199"/>
        <v/>
      </c>
    </row>
    <row r="12749" spans="22:22" x14ac:dyDescent="0.35">
      <c r="V12749" s="5" t="str">
        <f t="shared" si="199"/>
        <v/>
      </c>
    </row>
    <row r="12750" spans="22:22" x14ac:dyDescent="0.35">
      <c r="V12750" s="5" t="str">
        <f t="shared" si="199"/>
        <v/>
      </c>
    </row>
    <row r="12751" spans="22:22" x14ac:dyDescent="0.35">
      <c r="V12751" s="5" t="str">
        <f t="shared" si="199"/>
        <v/>
      </c>
    </row>
    <row r="12752" spans="22:22" x14ac:dyDescent="0.35">
      <c r="V12752" s="5" t="str">
        <f t="shared" si="199"/>
        <v/>
      </c>
    </row>
    <row r="12753" spans="22:22" x14ac:dyDescent="0.35">
      <c r="V12753" s="5" t="str">
        <f t="shared" si="199"/>
        <v/>
      </c>
    </row>
    <row r="12754" spans="22:22" x14ac:dyDescent="0.35">
      <c r="V12754" s="5" t="str">
        <f t="shared" si="199"/>
        <v/>
      </c>
    </row>
    <row r="12755" spans="22:22" x14ac:dyDescent="0.35">
      <c r="V12755" s="5" t="str">
        <f t="shared" si="199"/>
        <v/>
      </c>
    </row>
    <row r="12756" spans="22:22" x14ac:dyDescent="0.35">
      <c r="V12756" s="5" t="str">
        <f t="shared" si="199"/>
        <v/>
      </c>
    </row>
    <row r="12757" spans="22:22" x14ac:dyDescent="0.35">
      <c r="V12757" s="5" t="str">
        <f t="shared" si="199"/>
        <v/>
      </c>
    </row>
    <row r="12758" spans="22:22" x14ac:dyDescent="0.35">
      <c r="V12758" s="5" t="str">
        <f t="shared" si="199"/>
        <v/>
      </c>
    </row>
    <row r="12759" spans="22:22" x14ac:dyDescent="0.35">
      <c r="V12759" s="5" t="str">
        <f t="shared" si="199"/>
        <v/>
      </c>
    </row>
    <row r="12760" spans="22:22" x14ac:dyDescent="0.35">
      <c r="V12760" s="5" t="str">
        <f t="shared" si="199"/>
        <v/>
      </c>
    </row>
    <row r="12761" spans="22:22" x14ac:dyDescent="0.35">
      <c r="V12761" s="5" t="str">
        <f t="shared" si="199"/>
        <v/>
      </c>
    </row>
    <row r="12762" spans="22:22" x14ac:dyDescent="0.35">
      <c r="V12762" s="5" t="str">
        <f t="shared" si="199"/>
        <v/>
      </c>
    </row>
    <row r="12763" spans="22:22" x14ac:dyDescent="0.35">
      <c r="V12763" s="5" t="str">
        <f t="shared" si="199"/>
        <v/>
      </c>
    </row>
    <row r="12764" spans="22:22" x14ac:dyDescent="0.35">
      <c r="V12764" s="5" t="str">
        <f t="shared" si="199"/>
        <v/>
      </c>
    </row>
    <row r="12765" spans="22:22" x14ac:dyDescent="0.35">
      <c r="V12765" s="5" t="str">
        <f t="shared" si="199"/>
        <v/>
      </c>
    </row>
    <row r="12766" spans="22:22" x14ac:dyDescent="0.35">
      <c r="V12766" s="5" t="str">
        <f t="shared" si="199"/>
        <v/>
      </c>
    </row>
    <row r="12767" spans="22:22" x14ac:dyDescent="0.35">
      <c r="V12767" s="5" t="str">
        <f t="shared" si="199"/>
        <v/>
      </c>
    </row>
    <row r="12768" spans="22:22" x14ac:dyDescent="0.35">
      <c r="V12768" s="5" t="str">
        <f t="shared" si="199"/>
        <v/>
      </c>
    </row>
    <row r="12769" spans="22:22" x14ac:dyDescent="0.35">
      <c r="V12769" s="5" t="str">
        <f t="shared" si="199"/>
        <v/>
      </c>
    </row>
    <row r="12770" spans="22:22" x14ac:dyDescent="0.35">
      <c r="V12770" s="5" t="str">
        <f t="shared" si="199"/>
        <v/>
      </c>
    </row>
    <row r="12771" spans="22:22" x14ac:dyDescent="0.35">
      <c r="V12771" s="5" t="str">
        <f t="shared" si="199"/>
        <v/>
      </c>
    </row>
    <row r="12772" spans="22:22" x14ac:dyDescent="0.35">
      <c r="V12772" s="5" t="str">
        <f t="shared" si="199"/>
        <v/>
      </c>
    </row>
    <row r="12773" spans="22:22" x14ac:dyDescent="0.35">
      <c r="V12773" s="5" t="str">
        <f t="shared" si="199"/>
        <v/>
      </c>
    </row>
    <row r="12774" spans="22:22" x14ac:dyDescent="0.35">
      <c r="V12774" s="5" t="str">
        <f t="shared" si="199"/>
        <v/>
      </c>
    </row>
    <row r="12775" spans="22:22" x14ac:dyDescent="0.35">
      <c r="V12775" s="5" t="str">
        <f t="shared" si="199"/>
        <v/>
      </c>
    </row>
    <row r="12776" spans="22:22" x14ac:dyDescent="0.35">
      <c r="V12776" s="5" t="str">
        <f t="shared" si="199"/>
        <v/>
      </c>
    </row>
    <row r="12777" spans="22:22" x14ac:dyDescent="0.35">
      <c r="V12777" s="5" t="str">
        <f t="shared" si="199"/>
        <v/>
      </c>
    </row>
    <row r="12778" spans="22:22" x14ac:dyDescent="0.35">
      <c r="V12778" s="5" t="str">
        <f t="shared" si="199"/>
        <v/>
      </c>
    </row>
    <row r="12779" spans="22:22" x14ac:dyDescent="0.35">
      <c r="V12779" s="5" t="str">
        <f t="shared" si="199"/>
        <v/>
      </c>
    </row>
    <row r="12780" spans="22:22" x14ac:dyDescent="0.35">
      <c r="V12780" s="5" t="str">
        <f t="shared" si="199"/>
        <v/>
      </c>
    </row>
    <row r="12781" spans="22:22" x14ac:dyDescent="0.35">
      <c r="V12781" s="5" t="str">
        <f t="shared" si="199"/>
        <v/>
      </c>
    </row>
    <row r="12782" spans="22:22" x14ac:dyDescent="0.35">
      <c r="V12782" s="5" t="str">
        <f t="shared" si="199"/>
        <v/>
      </c>
    </row>
    <row r="12783" spans="22:22" x14ac:dyDescent="0.35">
      <c r="V12783" s="5" t="str">
        <f t="shared" si="199"/>
        <v/>
      </c>
    </row>
    <row r="12784" spans="22:22" x14ac:dyDescent="0.35">
      <c r="V12784" s="5" t="str">
        <f t="shared" si="199"/>
        <v/>
      </c>
    </row>
    <row r="12785" spans="22:22" x14ac:dyDescent="0.35">
      <c r="V12785" s="5" t="str">
        <f t="shared" si="199"/>
        <v/>
      </c>
    </row>
    <row r="12786" spans="22:22" x14ac:dyDescent="0.35">
      <c r="V12786" s="5" t="str">
        <f t="shared" si="199"/>
        <v/>
      </c>
    </row>
    <row r="12787" spans="22:22" x14ac:dyDescent="0.35">
      <c r="V12787" s="5" t="str">
        <f t="shared" si="199"/>
        <v/>
      </c>
    </row>
    <row r="12788" spans="22:22" x14ac:dyDescent="0.35">
      <c r="V12788" s="5" t="str">
        <f t="shared" si="199"/>
        <v/>
      </c>
    </row>
    <row r="12789" spans="22:22" x14ac:dyDescent="0.35">
      <c r="V12789" s="5" t="str">
        <f t="shared" si="199"/>
        <v/>
      </c>
    </row>
    <row r="12790" spans="22:22" x14ac:dyDescent="0.35">
      <c r="V12790" s="5" t="str">
        <f t="shared" si="199"/>
        <v/>
      </c>
    </row>
    <row r="12791" spans="22:22" x14ac:dyDescent="0.35">
      <c r="V12791" s="5" t="str">
        <f t="shared" si="199"/>
        <v/>
      </c>
    </row>
    <row r="12792" spans="22:22" x14ac:dyDescent="0.35">
      <c r="V12792" s="5" t="str">
        <f t="shared" si="199"/>
        <v/>
      </c>
    </row>
    <row r="12793" spans="22:22" x14ac:dyDescent="0.35">
      <c r="V12793" s="5" t="str">
        <f t="shared" si="199"/>
        <v/>
      </c>
    </row>
    <row r="12794" spans="22:22" x14ac:dyDescent="0.35">
      <c r="V12794" s="5" t="str">
        <f t="shared" si="199"/>
        <v/>
      </c>
    </row>
    <row r="12795" spans="22:22" x14ac:dyDescent="0.35">
      <c r="V12795" s="5" t="str">
        <f t="shared" si="199"/>
        <v/>
      </c>
    </row>
    <row r="12796" spans="22:22" x14ac:dyDescent="0.35">
      <c r="V12796" s="5" t="str">
        <f t="shared" si="199"/>
        <v/>
      </c>
    </row>
    <row r="12797" spans="22:22" x14ac:dyDescent="0.35">
      <c r="V12797" s="5" t="str">
        <f t="shared" si="199"/>
        <v/>
      </c>
    </row>
    <row r="12798" spans="22:22" x14ac:dyDescent="0.35">
      <c r="V12798" s="5" t="str">
        <f t="shared" si="199"/>
        <v/>
      </c>
    </row>
    <row r="12799" spans="22:22" x14ac:dyDescent="0.35">
      <c r="V12799" s="5" t="str">
        <f t="shared" si="199"/>
        <v/>
      </c>
    </row>
    <row r="12800" spans="22:22" x14ac:dyDescent="0.35">
      <c r="V12800" s="5" t="str">
        <f t="shared" si="199"/>
        <v/>
      </c>
    </row>
    <row r="12801" spans="22:22" x14ac:dyDescent="0.35">
      <c r="V12801" s="5" t="str">
        <f t="shared" si="199"/>
        <v/>
      </c>
    </row>
    <row r="12802" spans="22:22" x14ac:dyDescent="0.35">
      <c r="V12802" s="5" t="str">
        <f t="shared" ref="V12802:V12865" si="200">TRIM(CLEAN(SUBSTITUTE(A12802,CHAR(160)," ")))</f>
        <v/>
      </c>
    </row>
    <row r="12803" spans="22:22" x14ac:dyDescent="0.35">
      <c r="V12803" s="5" t="str">
        <f t="shared" si="200"/>
        <v/>
      </c>
    </row>
    <row r="12804" spans="22:22" x14ac:dyDescent="0.35">
      <c r="V12804" s="5" t="str">
        <f t="shared" si="200"/>
        <v/>
      </c>
    </row>
    <row r="12805" spans="22:22" x14ac:dyDescent="0.35">
      <c r="V12805" s="5" t="str">
        <f t="shared" si="200"/>
        <v/>
      </c>
    </row>
    <row r="12806" spans="22:22" x14ac:dyDescent="0.35">
      <c r="V12806" s="5" t="str">
        <f t="shared" si="200"/>
        <v/>
      </c>
    </row>
    <row r="12807" spans="22:22" x14ac:dyDescent="0.35">
      <c r="V12807" s="5" t="str">
        <f t="shared" si="200"/>
        <v/>
      </c>
    </row>
    <row r="12808" spans="22:22" x14ac:dyDescent="0.35">
      <c r="V12808" s="5" t="str">
        <f t="shared" si="200"/>
        <v/>
      </c>
    </row>
    <row r="12809" spans="22:22" x14ac:dyDescent="0.35">
      <c r="V12809" s="5" t="str">
        <f t="shared" si="200"/>
        <v/>
      </c>
    </row>
    <row r="12810" spans="22:22" x14ac:dyDescent="0.35">
      <c r="V12810" s="5" t="str">
        <f t="shared" si="200"/>
        <v/>
      </c>
    </row>
    <row r="12811" spans="22:22" x14ac:dyDescent="0.35">
      <c r="V12811" s="5" t="str">
        <f t="shared" si="200"/>
        <v/>
      </c>
    </row>
    <row r="12812" spans="22:22" x14ac:dyDescent="0.35">
      <c r="V12812" s="5" t="str">
        <f t="shared" si="200"/>
        <v/>
      </c>
    </row>
    <row r="12813" spans="22:22" x14ac:dyDescent="0.35">
      <c r="V12813" s="5" t="str">
        <f t="shared" si="200"/>
        <v/>
      </c>
    </row>
    <row r="12814" spans="22:22" x14ac:dyDescent="0.35">
      <c r="V12814" s="5" t="str">
        <f t="shared" si="200"/>
        <v/>
      </c>
    </row>
    <row r="12815" spans="22:22" x14ac:dyDescent="0.35">
      <c r="V12815" s="5" t="str">
        <f t="shared" si="200"/>
        <v/>
      </c>
    </row>
    <row r="12816" spans="22:22" x14ac:dyDescent="0.35">
      <c r="V12816" s="5" t="str">
        <f t="shared" si="200"/>
        <v/>
      </c>
    </row>
    <row r="12817" spans="22:22" x14ac:dyDescent="0.35">
      <c r="V12817" s="5" t="str">
        <f t="shared" si="200"/>
        <v/>
      </c>
    </row>
    <row r="12818" spans="22:22" x14ac:dyDescent="0.35">
      <c r="V12818" s="5" t="str">
        <f t="shared" si="200"/>
        <v/>
      </c>
    </row>
    <row r="12819" spans="22:22" x14ac:dyDescent="0.35">
      <c r="V12819" s="5" t="str">
        <f t="shared" si="200"/>
        <v/>
      </c>
    </row>
    <row r="12820" spans="22:22" x14ac:dyDescent="0.35">
      <c r="V12820" s="5" t="str">
        <f t="shared" si="200"/>
        <v/>
      </c>
    </row>
    <row r="12821" spans="22:22" x14ac:dyDescent="0.35">
      <c r="V12821" s="5" t="str">
        <f t="shared" si="200"/>
        <v/>
      </c>
    </row>
    <row r="12822" spans="22:22" x14ac:dyDescent="0.35">
      <c r="V12822" s="5" t="str">
        <f t="shared" si="200"/>
        <v/>
      </c>
    </row>
    <row r="12823" spans="22:22" x14ac:dyDescent="0.35">
      <c r="V12823" s="5" t="str">
        <f t="shared" si="200"/>
        <v/>
      </c>
    </row>
    <row r="12824" spans="22:22" x14ac:dyDescent="0.35">
      <c r="V12824" s="5" t="str">
        <f t="shared" si="200"/>
        <v/>
      </c>
    </row>
    <row r="12825" spans="22:22" x14ac:dyDescent="0.35">
      <c r="V12825" s="5" t="str">
        <f t="shared" si="200"/>
        <v/>
      </c>
    </row>
    <row r="12826" spans="22:22" x14ac:dyDescent="0.35">
      <c r="V12826" s="5" t="str">
        <f t="shared" si="200"/>
        <v/>
      </c>
    </row>
    <row r="12827" spans="22:22" x14ac:dyDescent="0.35">
      <c r="V12827" s="5" t="str">
        <f t="shared" si="200"/>
        <v/>
      </c>
    </row>
    <row r="12828" spans="22:22" x14ac:dyDescent="0.35">
      <c r="V12828" s="5" t="str">
        <f t="shared" si="200"/>
        <v/>
      </c>
    </row>
    <row r="12829" spans="22:22" x14ac:dyDescent="0.35">
      <c r="V12829" s="5" t="str">
        <f t="shared" si="200"/>
        <v/>
      </c>
    </row>
    <row r="12830" spans="22:22" x14ac:dyDescent="0.35">
      <c r="V12830" s="5" t="str">
        <f t="shared" si="200"/>
        <v/>
      </c>
    </row>
    <row r="12831" spans="22:22" x14ac:dyDescent="0.35">
      <c r="V12831" s="5" t="str">
        <f t="shared" si="200"/>
        <v/>
      </c>
    </row>
    <row r="12832" spans="22:22" x14ac:dyDescent="0.35">
      <c r="V12832" s="5" t="str">
        <f t="shared" si="200"/>
        <v/>
      </c>
    </row>
    <row r="12833" spans="22:22" x14ac:dyDescent="0.35">
      <c r="V12833" s="5" t="str">
        <f t="shared" si="200"/>
        <v/>
      </c>
    </row>
    <row r="12834" spans="22:22" x14ac:dyDescent="0.35">
      <c r="V12834" s="5" t="str">
        <f t="shared" si="200"/>
        <v/>
      </c>
    </row>
    <row r="12835" spans="22:22" x14ac:dyDescent="0.35">
      <c r="V12835" s="5" t="str">
        <f t="shared" si="200"/>
        <v/>
      </c>
    </row>
    <row r="12836" spans="22:22" x14ac:dyDescent="0.35">
      <c r="V12836" s="5" t="str">
        <f t="shared" si="200"/>
        <v/>
      </c>
    </row>
    <row r="12837" spans="22:22" x14ac:dyDescent="0.35">
      <c r="V12837" s="5" t="str">
        <f t="shared" si="200"/>
        <v/>
      </c>
    </row>
    <row r="12838" spans="22:22" x14ac:dyDescent="0.35">
      <c r="V12838" s="5" t="str">
        <f t="shared" si="200"/>
        <v/>
      </c>
    </row>
    <row r="12839" spans="22:22" x14ac:dyDescent="0.35">
      <c r="V12839" s="5" t="str">
        <f t="shared" si="200"/>
        <v/>
      </c>
    </row>
    <row r="12840" spans="22:22" x14ac:dyDescent="0.35">
      <c r="V12840" s="5" t="str">
        <f t="shared" si="200"/>
        <v/>
      </c>
    </row>
    <row r="12841" spans="22:22" x14ac:dyDescent="0.35">
      <c r="V12841" s="5" t="str">
        <f t="shared" si="200"/>
        <v/>
      </c>
    </row>
    <row r="12842" spans="22:22" x14ac:dyDescent="0.35">
      <c r="V12842" s="5" t="str">
        <f t="shared" si="200"/>
        <v/>
      </c>
    </row>
    <row r="12843" spans="22:22" x14ac:dyDescent="0.35">
      <c r="V12843" s="5" t="str">
        <f t="shared" si="200"/>
        <v/>
      </c>
    </row>
    <row r="12844" spans="22:22" x14ac:dyDescent="0.35">
      <c r="V12844" s="5" t="str">
        <f t="shared" si="200"/>
        <v/>
      </c>
    </row>
    <row r="12845" spans="22:22" x14ac:dyDescent="0.35">
      <c r="V12845" s="5" t="str">
        <f t="shared" si="200"/>
        <v/>
      </c>
    </row>
    <row r="12846" spans="22:22" x14ac:dyDescent="0.35">
      <c r="V12846" s="5" t="str">
        <f t="shared" si="200"/>
        <v/>
      </c>
    </row>
    <row r="12847" spans="22:22" x14ac:dyDescent="0.35">
      <c r="V12847" s="5" t="str">
        <f t="shared" si="200"/>
        <v/>
      </c>
    </row>
    <row r="12848" spans="22:22" x14ac:dyDescent="0.35">
      <c r="V12848" s="5" t="str">
        <f t="shared" si="200"/>
        <v/>
      </c>
    </row>
    <row r="12849" spans="22:22" x14ac:dyDescent="0.35">
      <c r="V12849" s="5" t="str">
        <f t="shared" si="200"/>
        <v/>
      </c>
    </row>
    <row r="12850" spans="22:22" x14ac:dyDescent="0.35">
      <c r="V12850" s="5" t="str">
        <f t="shared" si="200"/>
        <v/>
      </c>
    </row>
    <row r="12851" spans="22:22" x14ac:dyDescent="0.35">
      <c r="V12851" s="5" t="str">
        <f t="shared" si="200"/>
        <v/>
      </c>
    </row>
    <row r="12852" spans="22:22" x14ac:dyDescent="0.35">
      <c r="V12852" s="5" t="str">
        <f t="shared" si="200"/>
        <v/>
      </c>
    </row>
    <row r="12853" spans="22:22" x14ac:dyDescent="0.35">
      <c r="V12853" s="5" t="str">
        <f t="shared" si="200"/>
        <v/>
      </c>
    </row>
    <row r="12854" spans="22:22" x14ac:dyDescent="0.35">
      <c r="V12854" s="5" t="str">
        <f t="shared" si="200"/>
        <v/>
      </c>
    </row>
    <row r="12855" spans="22:22" x14ac:dyDescent="0.35">
      <c r="V12855" s="5" t="str">
        <f t="shared" si="200"/>
        <v/>
      </c>
    </row>
    <row r="12856" spans="22:22" x14ac:dyDescent="0.35">
      <c r="V12856" s="5" t="str">
        <f t="shared" si="200"/>
        <v/>
      </c>
    </row>
    <row r="12857" spans="22:22" x14ac:dyDescent="0.35">
      <c r="V12857" s="5" t="str">
        <f t="shared" si="200"/>
        <v/>
      </c>
    </row>
    <row r="12858" spans="22:22" x14ac:dyDescent="0.35">
      <c r="V12858" s="5" t="str">
        <f t="shared" si="200"/>
        <v/>
      </c>
    </row>
    <row r="12859" spans="22:22" x14ac:dyDescent="0.35">
      <c r="V12859" s="5" t="str">
        <f t="shared" si="200"/>
        <v/>
      </c>
    </row>
    <row r="12860" spans="22:22" x14ac:dyDescent="0.35">
      <c r="V12860" s="5" t="str">
        <f t="shared" si="200"/>
        <v/>
      </c>
    </row>
    <row r="12861" spans="22:22" x14ac:dyDescent="0.35">
      <c r="V12861" s="5" t="str">
        <f t="shared" si="200"/>
        <v/>
      </c>
    </row>
    <row r="12862" spans="22:22" x14ac:dyDescent="0.35">
      <c r="V12862" s="5" t="str">
        <f t="shared" si="200"/>
        <v/>
      </c>
    </row>
    <row r="12863" spans="22:22" x14ac:dyDescent="0.35">
      <c r="V12863" s="5" t="str">
        <f t="shared" si="200"/>
        <v/>
      </c>
    </row>
    <row r="12864" spans="22:22" x14ac:dyDescent="0.35">
      <c r="V12864" s="5" t="str">
        <f t="shared" si="200"/>
        <v/>
      </c>
    </row>
    <row r="12865" spans="22:22" x14ac:dyDescent="0.35">
      <c r="V12865" s="5" t="str">
        <f t="shared" si="200"/>
        <v/>
      </c>
    </row>
    <row r="12866" spans="22:22" x14ac:dyDescent="0.35">
      <c r="V12866" s="5" t="str">
        <f t="shared" ref="V12866:V12929" si="201">TRIM(CLEAN(SUBSTITUTE(A12866,CHAR(160)," ")))</f>
        <v/>
      </c>
    </row>
    <row r="12867" spans="22:22" x14ac:dyDescent="0.35">
      <c r="V12867" s="5" t="str">
        <f t="shared" si="201"/>
        <v/>
      </c>
    </row>
    <row r="12868" spans="22:22" x14ac:dyDescent="0.35">
      <c r="V12868" s="5" t="str">
        <f t="shared" si="201"/>
        <v/>
      </c>
    </row>
    <row r="12869" spans="22:22" x14ac:dyDescent="0.35">
      <c r="V12869" s="5" t="str">
        <f t="shared" si="201"/>
        <v/>
      </c>
    </row>
    <row r="12870" spans="22:22" x14ac:dyDescent="0.35">
      <c r="V12870" s="5" t="str">
        <f t="shared" si="201"/>
        <v/>
      </c>
    </row>
    <row r="12871" spans="22:22" x14ac:dyDescent="0.35">
      <c r="V12871" s="5" t="str">
        <f t="shared" si="201"/>
        <v/>
      </c>
    </row>
    <row r="12872" spans="22:22" x14ac:dyDescent="0.35">
      <c r="V12872" s="5" t="str">
        <f t="shared" si="201"/>
        <v/>
      </c>
    </row>
    <row r="12873" spans="22:22" x14ac:dyDescent="0.35">
      <c r="V12873" s="5" t="str">
        <f t="shared" si="201"/>
        <v/>
      </c>
    </row>
    <row r="12874" spans="22:22" x14ac:dyDescent="0.35">
      <c r="V12874" s="5" t="str">
        <f t="shared" si="201"/>
        <v/>
      </c>
    </row>
    <row r="12875" spans="22:22" x14ac:dyDescent="0.35">
      <c r="V12875" s="5" t="str">
        <f t="shared" si="201"/>
        <v/>
      </c>
    </row>
    <row r="12876" spans="22:22" x14ac:dyDescent="0.35">
      <c r="V12876" s="5" t="str">
        <f t="shared" si="201"/>
        <v/>
      </c>
    </row>
    <row r="12877" spans="22:22" x14ac:dyDescent="0.35">
      <c r="V12877" s="5" t="str">
        <f t="shared" si="201"/>
        <v/>
      </c>
    </row>
    <row r="12878" spans="22:22" x14ac:dyDescent="0.35">
      <c r="V12878" s="5" t="str">
        <f t="shared" si="201"/>
        <v/>
      </c>
    </row>
    <row r="12879" spans="22:22" x14ac:dyDescent="0.35">
      <c r="V12879" s="5" t="str">
        <f t="shared" si="201"/>
        <v/>
      </c>
    </row>
    <row r="12880" spans="22:22" x14ac:dyDescent="0.35">
      <c r="V12880" s="5" t="str">
        <f t="shared" si="201"/>
        <v/>
      </c>
    </row>
    <row r="12881" spans="22:22" x14ac:dyDescent="0.35">
      <c r="V12881" s="5" t="str">
        <f t="shared" si="201"/>
        <v/>
      </c>
    </row>
    <row r="12882" spans="22:22" x14ac:dyDescent="0.35">
      <c r="V12882" s="5" t="str">
        <f t="shared" si="201"/>
        <v/>
      </c>
    </row>
    <row r="12883" spans="22:22" x14ac:dyDescent="0.35">
      <c r="V12883" s="5" t="str">
        <f t="shared" si="201"/>
        <v/>
      </c>
    </row>
    <row r="12884" spans="22:22" x14ac:dyDescent="0.35">
      <c r="V12884" s="5" t="str">
        <f t="shared" si="201"/>
        <v/>
      </c>
    </row>
    <row r="12885" spans="22:22" x14ac:dyDescent="0.35">
      <c r="V12885" s="5" t="str">
        <f t="shared" si="201"/>
        <v/>
      </c>
    </row>
    <row r="12886" spans="22:22" x14ac:dyDescent="0.35">
      <c r="V12886" s="5" t="str">
        <f t="shared" si="201"/>
        <v/>
      </c>
    </row>
    <row r="12887" spans="22:22" x14ac:dyDescent="0.35">
      <c r="V12887" s="5" t="str">
        <f t="shared" si="201"/>
        <v/>
      </c>
    </row>
    <row r="12888" spans="22:22" x14ac:dyDescent="0.35">
      <c r="V12888" s="5" t="str">
        <f t="shared" si="201"/>
        <v/>
      </c>
    </row>
    <row r="12889" spans="22:22" x14ac:dyDescent="0.35">
      <c r="V12889" s="5" t="str">
        <f t="shared" si="201"/>
        <v/>
      </c>
    </row>
    <row r="12890" spans="22:22" x14ac:dyDescent="0.35">
      <c r="V12890" s="5" t="str">
        <f t="shared" si="201"/>
        <v/>
      </c>
    </row>
    <row r="12891" spans="22:22" x14ac:dyDescent="0.35">
      <c r="V12891" s="5" t="str">
        <f t="shared" si="201"/>
        <v/>
      </c>
    </row>
    <row r="12892" spans="22:22" x14ac:dyDescent="0.35">
      <c r="V12892" s="5" t="str">
        <f t="shared" si="201"/>
        <v/>
      </c>
    </row>
    <row r="12893" spans="22:22" x14ac:dyDescent="0.35">
      <c r="V12893" s="5" t="str">
        <f t="shared" si="201"/>
        <v/>
      </c>
    </row>
    <row r="12894" spans="22:22" x14ac:dyDescent="0.35">
      <c r="V12894" s="5" t="str">
        <f t="shared" si="201"/>
        <v/>
      </c>
    </row>
    <row r="12895" spans="22:22" x14ac:dyDescent="0.35">
      <c r="V12895" s="5" t="str">
        <f t="shared" si="201"/>
        <v/>
      </c>
    </row>
    <row r="12896" spans="22:22" x14ac:dyDescent="0.35">
      <c r="V12896" s="5" t="str">
        <f t="shared" si="201"/>
        <v/>
      </c>
    </row>
    <row r="12897" spans="22:22" x14ac:dyDescent="0.35">
      <c r="V12897" s="5" t="str">
        <f t="shared" si="201"/>
        <v/>
      </c>
    </row>
    <row r="12898" spans="22:22" x14ac:dyDescent="0.35">
      <c r="V12898" s="5" t="str">
        <f t="shared" si="201"/>
        <v/>
      </c>
    </row>
    <row r="12899" spans="22:22" x14ac:dyDescent="0.35">
      <c r="V12899" s="5" t="str">
        <f t="shared" si="201"/>
        <v/>
      </c>
    </row>
    <row r="12900" spans="22:22" x14ac:dyDescent="0.35">
      <c r="V12900" s="5" t="str">
        <f t="shared" si="201"/>
        <v/>
      </c>
    </row>
    <row r="12901" spans="22:22" x14ac:dyDescent="0.35">
      <c r="V12901" s="5" t="str">
        <f t="shared" si="201"/>
        <v/>
      </c>
    </row>
    <row r="12902" spans="22:22" x14ac:dyDescent="0.35">
      <c r="V12902" s="5" t="str">
        <f t="shared" si="201"/>
        <v/>
      </c>
    </row>
    <row r="12903" spans="22:22" x14ac:dyDescent="0.35">
      <c r="V12903" s="5" t="str">
        <f t="shared" si="201"/>
        <v/>
      </c>
    </row>
    <row r="12904" spans="22:22" x14ac:dyDescent="0.35">
      <c r="V12904" s="5" t="str">
        <f t="shared" si="201"/>
        <v/>
      </c>
    </row>
    <row r="12905" spans="22:22" x14ac:dyDescent="0.35">
      <c r="V12905" s="5" t="str">
        <f t="shared" si="201"/>
        <v/>
      </c>
    </row>
    <row r="12906" spans="22:22" x14ac:dyDescent="0.35">
      <c r="V12906" s="5" t="str">
        <f t="shared" si="201"/>
        <v/>
      </c>
    </row>
    <row r="12907" spans="22:22" x14ac:dyDescent="0.35">
      <c r="V12907" s="5" t="str">
        <f t="shared" si="201"/>
        <v/>
      </c>
    </row>
    <row r="12908" spans="22:22" x14ac:dyDescent="0.35">
      <c r="V12908" s="5" t="str">
        <f t="shared" si="201"/>
        <v/>
      </c>
    </row>
    <row r="12909" spans="22:22" x14ac:dyDescent="0.35">
      <c r="V12909" s="5" t="str">
        <f t="shared" si="201"/>
        <v/>
      </c>
    </row>
    <row r="12910" spans="22:22" x14ac:dyDescent="0.35">
      <c r="V12910" s="5" t="str">
        <f t="shared" si="201"/>
        <v/>
      </c>
    </row>
    <row r="12911" spans="22:22" x14ac:dyDescent="0.35">
      <c r="V12911" s="5" t="str">
        <f t="shared" si="201"/>
        <v/>
      </c>
    </row>
    <row r="12912" spans="22:22" x14ac:dyDescent="0.35">
      <c r="V12912" s="5" t="str">
        <f t="shared" si="201"/>
        <v/>
      </c>
    </row>
    <row r="12913" spans="22:22" x14ac:dyDescent="0.35">
      <c r="V12913" s="5" t="str">
        <f t="shared" si="201"/>
        <v/>
      </c>
    </row>
    <row r="12914" spans="22:22" x14ac:dyDescent="0.35">
      <c r="V12914" s="5" t="str">
        <f t="shared" si="201"/>
        <v/>
      </c>
    </row>
    <row r="12915" spans="22:22" x14ac:dyDescent="0.35">
      <c r="V12915" s="5" t="str">
        <f t="shared" si="201"/>
        <v/>
      </c>
    </row>
    <row r="12916" spans="22:22" x14ac:dyDescent="0.35">
      <c r="V12916" s="5" t="str">
        <f t="shared" si="201"/>
        <v/>
      </c>
    </row>
    <row r="12917" spans="22:22" x14ac:dyDescent="0.35">
      <c r="V12917" s="5" t="str">
        <f t="shared" si="201"/>
        <v/>
      </c>
    </row>
    <row r="12918" spans="22:22" x14ac:dyDescent="0.35">
      <c r="V12918" s="5" t="str">
        <f t="shared" si="201"/>
        <v/>
      </c>
    </row>
    <row r="12919" spans="22:22" x14ac:dyDescent="0.35">
      <c r="V12919" s="5" t="str">
        <f t="shared" si="201"/>
        <v/>
      </c>
    </row>
    <row r="12920" spans="22:22" x14ac:dyDescent="0.35">
      <c r="V12920" s="5" t="str">
        <f t="shared" si="201"/>
        <v/>
      </c>
    </row>
    <row r="12921" spans="22:22" x14ac:dyDescent="0.35">
      <c r="V12921" s="5" t="str">
        <f t="shared" si="201"/>
        <v/>
      </c>
    </row>
    <row r="12922" spans="22:22" x14ac:dyDescent="0.35">
      <c r="V12922" s="5" t="str">
        <f t="shared" si="201"/>
        <v/>
      </c>
    </row>
    <row r="12923" spans="22:22" x14ac:dyDescent="0.35">
      <c r="V12923" s="5" t="str">
        <f t="shared" si="201"/>
        <v/>
      </c>
    </row>
    <row r="12924" spans="22:22" x14ac:dyDescent="0.35">
      <c r="V12924" s="5" t="str">
        <f t="shared" si="201"/>
        <v/>
      </c>
    </row>
    <row r="12925" spans="22:22" x14ac:dyDescent="0.35">
      <c r="V12925" s="5" t="str">
        <f t="shared" si="201"/>
        <v/>
      </c>
    </row>
    <row r="12926" spans="22:22" x14ac:dyDescent="0.35">
      <c r="V12926" s="5" t="str">
        <f t="shared" si="201"/>
        <v/>
      </c>
    </row>
    <row r="12927" spans="22:22" x14ac:dyDescent="0.35">
      <c r="V12927" s="5" t="str">
        <f t="shared" si="201"/>
        <v/>
      </c>
    </row>
    <row r="12928" spans="22:22" x14ac:dyDescent="0.35">
      <c r="V12928" s="5" t="str">
        <f t="shared" si="201"/>
        <v/>
      </c>
    </row>
    <row r="12929" spans="22:22" x14ac:dyDescent="0.35">
      <c r="V12929" s="5" t="str">
        <f t="shared" si="201"/>
        <v/>
      </c>
    </row>
    <row r="12930" spans="22:22" x14ac:dyDescent="0.35">
      <c r="V12930" s="5" t="str">
        <f t="shared" ref="V12930:V12993" si="202">TRIM(CLEAN(SUBSTITUTE(A12930,CHAR(160)," ")))</f>
        <v/>
      </c>
    </row>
    <row r="12931" spans="22:22" x14ac:dyDescent="0.35">
      <c r="V12931" s="5" t="str">
        <f t="shared" si="202"/>
        <v/>
      </c>
    </row>
    <row r="12932" spans="22:22" x14ac:dyDescent="0.35">
      <c r="V12932" s="5" t="str">
        <f t="shared" si="202"/>
        <v/>
      </c>
    </row>
    <row r="12933" spans="22:22" x14ac:dyDescent="0.35">
      <c r="V12933" s="5" t="str">
        <f t="shared" si="202"/>
        <v/>
      </c>
    </row>
    <row r="12934" spans="22:22" x14ac:dyDescent="0.35">
      <c r="V12934" s="5" t="str">
        <f t="shared" si="202"/>
        <v/>
      </c>
    </row>
    <row r="12935" spans="22:22" x14ac:dyDescent="0.35">
      <c r="V12935" s="5" t="str">
        <f t="shared" si="202"/>
        <v/>
      </c>
    </row>
    <row r="12936" spans="22:22" x14ac:dyDescent="0.35">
      <c r="V12936" s="5" t="str">
        <f t="shared" si="202"/>
        <v/>
      </c>
    </row>
    <row r="12937" spans="22:22" x14ac:dyDescent="0.35">
      <c r="V12937" s="5" t="str">
        <f t="shared" si="202"/>
        <v/>
      </c>
    </row>
    <row r="12938" spans="22:22" x14ac:dyDescent="0.35">
      <c r="V12938" s="5" t="str">
        <f t="shared" si="202"/>
        <v/>
      </c>
    </row>
    <row r="12939" spans="22:22" x14ac:dyDescent="0.35">
      <c r="V12939" s="5" t="str">
        <f t="shared" si="202"/>
        <v/>
      </c>
    </row>
    <row r="12940" spans="22:22" x14ac:dyDescent="0.35">
      <c r="V12940" s="5" t="str">
        <f t="shared" si="202"/>
        <v/>
      </c>
    </row>
    <row r="12941" spans="22:22" x14ac:dyDescent="0.35">
      <c r="V12941" s="5" t="str">
        <f t="shared" si="202"/>
        <v/>
      </c>
    </row>
    <row r="12942" spans="22:22" x14ac:dyDescent="0.35">
      <c r="V12942" s="5" t="str">
        <f t="shared" si="202"/>
        <v/>
      </c>
    </row>
    <row r="12943" spans="22:22" x14ac:dyDescent="0.35">
      <c r="V12943" s="5" t="str">
        <f t="shared" si="202"/>
        <v/>
      </c>
    </row>
    <row r="12944" spans="22:22" x14ac:dyDescent="0.35">
      <c r="V12944" s="5" t="str">
        <f t="shared" si="202"/>
        <v/>
      </c>
    </row>
    <row r="12945" spans="22:22" x14ac:dyDescent="0.35">
      <c r="V12945" s="5" t="str">
        <f t="shared" si="202"/>
        <v/>
      </c>
    </row>
    <row r="12946" spans="22:22" x14ac:dyDescent="0.35">
      <c r="V12946" s="5" t="str">
        <f t="shared" si="202"/>
        <v/>
      </c>
    </row>
    <row r="12947" spans="22:22" x14ac:dyDescent="0.35">
      <c r="V12947" s="5" t="str">
        <f t="shared" si="202"/>
        <v/>
      </c>
    </row>
    <row r="12948" spans="22:22" x14ac:dyDescent="0.35">
      <c r="V12948" s="5" t="str">
        <f t="shared" si="202"/>
        <v/>
      </c>
    </row>
    <row r="12949" spans="22:22" x14ac:dyDescent="0.35">
      <c r="V12949" s="5" t="str">
        <f t="shared" si="202"/>
        <v/>
      </c>
    </row>
    <row r="12950" spans="22:22" x14ac:dyDescent="0.35">
      <c r="V12950" s="5" t="str">
        <f t="shared" si="202"/>
        <v/>
      </c>
    </row>
    <row r="12951" spans="22:22" x14ac:dyDescent="0.35">
      <c r="V12951" s="5" t="str">
        <f t="shared" si="202"/>
        <v/>
      </c>
    </row>
    <row r="12952" spans="22:22" x14ac:dyDescent="0.35">
      <c r="V12952" s="5" t="str">
        <f t="shared" si="202"/>
        <v/>
      </c>
    </row>
    <row r="12953" spans="22:22" x14ac:dyDescent="0.35">
      <c r="V12953" s="5" t="str">
        <f t="shared" si="202"/>
        <v/>
      </c>
    </row>
    <row r="12954" spans="22:22" x14ac:dyDescent="0.35">
      <c r="V12954" s="5" t="str">
        <f t="shared" si="202"/>
        <v/>
      </c>
    </row>
    <row r="12955" spans="22:22" x14ac:dyDescent="0.35">
      <c r="V12955" s="5" t="str">
        <f t="shared" si="202"/>
        <v/>
      </c>
    </row>
    <row r="12956" spans="22:22" x14ac:dyDescent="0.35">
      <c r="V12956" s="5" t="str">
        <f t="shared" si="202"/>
        <v/>
      </c>
    </row>
    <row r="12957" spans="22:22" x14ac:dyDescent="0.35">
      <c r="V12957" s="5" t="str">
        <f t="shared" si="202"/>
        <v/>
      </c>
    </row>
    <row r="12958" spans="22:22" x14ac:dyDescent="0.35">
      <c r="V12958" s="5" t="str">
        <f t="shared" si="202"/>
        <v/>
      </c>
    </row>
    <row r="12959" spans="22:22" x14ac:dyDescent="0.35">
      <c r="V12959" s="5" t="str">
        <f t="shared" si="202"/>
        <v/>
      </c>
    </row>
    <row r="12960" spans="22:22" x14ac:dyDescent="0.35">
      <c r="V12960" s="5" t="str">
        <f t="shared" si="202"/>
        <v/>
      </c>
    </row>
    <row r="12961" spans="22:22" x14ac:dyDescent="0.35">
      <c r="V12961" s="5" t="str">
        <f t="shared" si="202"/>
        <v/>
      </c>
    </row>
    <row r="12962" spans="22:22" x14ac:dyDescent="0.35">
      <c r="V12962" s="5" t="str">
        <f t="shared" si="202"/>
        <v/>
      </c>
    </row>
    <row r="12963" spans="22:22" x14ac:dyDescent="0.35">
      <c r="V12963" s="5" t="str">
        <f t="shared" si="202"/>
        <v/>
      </c>
    </row>
    <row r="12964" spans="22:22" x14ac:dyDescent="0.35">
      <c r="V12964" s="5" t="str">
        <f t="shared" si="202"/>
        <v/>
      </c>
    </row>
    <row r="12965" spans="22:22" x14ac:dyDescent="0.35">
      <c r="V12965" s="5" t="str">
        <f t="shared" si="202"/>
        <v/>
      </c>
    </row>
    <row r="12966" spans="22:22" x14ac:dyDescent="0.35">
      <c r="V12966" s="5" t="str">
        <f t="shared" si="202"/>
        <v/>
      </c>
    </row>
    <row r="12967" spans="22:22" x14ac:dyDescent="0.35">
      <c r="V12967" s="5" t="str">
        <f t="shared" si="202"/>
        <v/>
      </c>
    </row>
    <row r="12968" spans="22:22" x14ac:dyDescent="0.35">
      <c r="V12968" s="5" t="str">
        <f t="shared" si="202"/>
        <v/>
      </c>
    </row>
    <row r="12969" spans="22:22" x14ac:dyDescent="0.35">
      <c r="V12969" s="5" t="str">
        <f t="shared" si="202"/>
        <v/>
      </c>
    </row>
    <row r="12970" spans="22:22" x14ac:dyDescent="0.35">
      <c r="V12970" s="5" t="str">
        <f t="shared" si="202"/>
        <v/>
      </c>
    </row>
    <row r="12971" spans="22:22" x14ac:dyDescent="0.35">
      <c r="V12971" s="5" t="str">
        <f t="shared" si="202"/>
        <v/>
      </c>
    </row>
    <row r="12972" spans="22:22" x14ac:dyDescent="0.35">
      <c r="V12972" s="5" t="str">
        <f t="shared" si="202"/>
        <v/>
      </c>
    </row>
    <row r="12973" spans="22:22" x14ac:dyDescent="0.35">
      <c r="V12973" s="5" t="str">
        <f t="shared" si="202"/>
        <v/>
      </c>
    </row>
    <row r="12974" spans="22:22" x14ac:dyDescent="0.35">
      <c r="V12974" s="5" t="str">
        <f t="shared" si="202"/>
        <v/>
      </c>
    </row>
    <row r="12975" spans="22:22" x14ac:dyDescent="0.35">
      <c r="V12975" s="5" t="str">
        <f t="shared" si="202"/>
        <v/>
      </c>
    </row>
    <row r="12976" spans="22:22" x14ac:dyDescent="0.35">
      <c r="V12976" s="5" t="str">
        <f t="shared" si="202"/>
        <v/>
      </c>
    </row>
    <row r="12977" spans="22:22" x14ac:dyDescent="0.35">
      <c r="V12977" s="5" t="str">
        <f t="shared" si="202"/>
        <v/>
      </c>
    </row>
    <row r="12978" spans="22:22" x14ac:dyDescent="0.35">
      <c r="V12978" s="5" t="str">
        <f t="shared" si="202"/>
        <v/>
      </c>
    </row>
    <row r="12979" spans="22:22" x14ac:dyDescent="0.35">
      <c r="V12979" s="5" t="str">
        <f t="shared" si="202"/>
        <v/>
      </c>
    </row>
    <row r="12980" spans="22:22" x14ac:dyDescent="0.35">
      <c r="V12980" s="5" t="str">
        <f t="shared" si="202"/>
        <v/>
      </c>
    </row>
    <row r="12981" spans="22:22" x14ac:dyDescent="0.35">
      <c r="V12981" s="5" t="str">
        <f t="shared" si="202"/>
        <v/>
      </c>
    </row>
    <row r="12982" spans="22:22" x14ac:dyDescent="0.35">
      <c r="V12982" s="5" t="str">
        <f t="shared" si="202"/>
        <v/>
      </c>
    </row>
    <row r="12983" spans="22:22" x14ac:dyDescent="0.35">
      <c r="V12983" s="5" t="str">
        <f t="shared" si="202"/>
        <v/>
      </c>
    </row>
    <row r="12984" spans="22:22" x14ac:dyDescent="0.35">
      <c r="V12984" s="5" t="str">
        <f t="shared" si="202"/>
        <v/>
      </c>
    </row>
    <row r="12985" spans="22:22" x14ac:dyDescent="0.35">
      <c r="V12985" s="5" t="str">
        <f t="shared" si="202"/>
        <v/>
      </c>
    </row>
    <row r="12986" spans="22:22" x14ac:dyDescent="0.35">
      <c r="V12986" s="5" t="str">
        <f t="shared" si="202"/>
        <v/>
      </c>
    </row>
    <row r="12987" spans="22:22" x14ac:dyDescent="0.35">
      <c r="V12987" s="5" t="str">
        <f t="shared" si="202"/>
        <v/>
      </c>
    </row>
    <row r="12988" spans="22:22" x14ac:dyDescent="0.35">
      <c r="V12988" s="5" t="str">
        <f t="shared" si="202"/>
        <v/>
      </c>
    </row>
    <row r="12989" spans="22:22" x14ac:dyDescent="0.35">
      <c r="V12989" s="5" t="str">
        <f t="shared" si="202"/>
        <v/>
      </c>
    </row>
    <row r="12990" spans="22:22" x14ac:dyDescent="0.35">
      <c r="V12990" s="5" t="str">
        <f t="shared" si="202"/>
        <v/>
      </c>
    </row>
    <row r="12991" spans="22:22" x14ac:dyDescent="0.35">
      <c r="V12991" s="5" t="str">
        <f t="shared" si="202"/>
        <v/>
      </c>
    </row>
    <row r="12992" spans="22:22" x14ac:dyDescent="0.35">
      <c r="V12992" s="5" t="str">
        <f t="shared" si="202"/>
        <v/>
      </c>
    </row>
    <row r="12993" spans="22:22" x14ac:dyDescent="0.35">
      <c r="V12993" s="5" t="str">
        <f t="shared" si="202"/>
        <v/>
      </c>
    </row>
    <row r="12994" spans="22:22" x14ac:dyDescent="0.35">
      <c r="V12994" s="5" t="str">
        <f t="shared" ref="V12994:V13057" si="203">TRIM(CLEAN(SUBSTITUTE(A12994,CHAR(160)," ")))</f>
        <v/>
      </c>
    </row>
    <row r="12995" spans="22:22" x14ac:dyDescent="0.35">
      <c r="V12995" s="5" t="str">
        <f t="shared" si="203"/>
        <v/>
      </c>
    </row>
    <row r="12996" spans="22:22" x14ac:dyDescent="0.35">
      <c r="V12996" s="5" t="str">
        <f t="shared" si="203"/>
        <v/>
      </c>
    </row>
    <row r="12997" spans="22:22" x14ac:dyDescent="0.35">
      <c r="V12997" s="5" t="str">
        <f t="shared" si="203"/>
        <v/>
      </c>
    </row>
    <row r="12998" spans="22:22" x14ac:dyDescent="0.35">
      <c r="V12998" s="5" t="str">
        <f t="shared" si="203"/>
        <v/>
      </c>
    </row>
    <row r="12999" spans="22:22" x14ac:dyDescent="0.35">
      <c r="V12999" s="5" t="str">
        <f t="shared" si="203"/>
        <v/>
      </c>
    </row>
    <row r="13000" spans="22:22" x14ac:dyDescent="0.35">
      <c r="V13000" s="5" t="str">
        <f t="shared" si="203"/>
        <v/>
      </c>
    </row>
    <row r="13001" spans="22:22" x14ac:dyDescent="0.35">
      <c r="V13001" s="5" t="str">
        <f t="shared" si="203"/>
        <v/>
      </c>
    </row>
    <row r="13002" spans="22:22" x14ac:dyDescent="0.35">
      <c r="V13002" s="5" t="str">
        <f t="shared" si="203"/>
        <v/>
      </c>
    </row>
    <row r="13003" spans="22:22" x14ac:dyDescent="0.35">
      <c r="V13003" s="5" t="str">
        <f t="shared" si="203"/>
        <v/>
      </c>
    </row>
    <row r="13004" spans="22:22" x14ac:dyDescent="0.35">
      <c r="V13004" s="5" t="str">
        <f t="shared" si="203"/>
        <v/>
      </c>
    </row>
    <row r="13005" spans="22:22" x14ac:dyDescent="0.35">
      <c r="V13005" s="5" t="str">
        <f t="shared" si="203"/>
        <v/>
      </c>
    </row>
    <row r="13006" spans="22:22" x14ac:dyDescent="0.35">
      <c r="V13006" s="5" t="str">
        <f t="shared" si="203"/>
        <v/>
      </c>
    </row>
    <row r="13007" spans="22:22" x14ac:dyDescent="0.35">
      <c r="V13007" s="5" t="str">
        <f t="shared" si="203"/>
        <v/>
      </c>
    </row>
    <row r="13008" spans="22:22" x14ac:dyDescent="0.35">
      <c r="V13008" s="5" t="str">
        <f t="shared" si="203"/>
        <v/>
      </c>
    </row>
    <row r="13009" spans="22:22" x14ac:dyDescent="0.35">
      <c r="V13009" s="5" t="str">
        <f t="shared" si="203"/>
        <v/>
      </c>
    </row>
    <row r="13010" spans="22:22" x14ac:dyDescent="0.35">
      <c r="V13010" s="5" t="str">
        <f t="shared" si="203"/>
        <v/>
      </c>
    </row>
    <row r="13011" spans="22:22" x14ac:dyDescent="0.35">
      <c r="V13011" s="5" t="str">
        <f t="shared" si="203"/>
        <v/>
      </c>
    </row>
    <row r="13012" spans="22:22" x14ac:dyDescent="0.35">
      <c r="V13012" s="5" t="str">
        <f t="shared" si="203"/>
        <v/>
      </c>
    </row>
    <row r="13013" spans="22:22" x14ac:dyDescent="0.35">
      <c r="V13013" s="5" t="str">
        <f t="shared" si="203"/>
        <v/>
      </c>
    </row>
    <row r="13014" spans="22:22" x14ac:dyDescent="0.35">
      <c r="V13014" s="5" t="str">
        <f t="shared" si="203"/>
        <v/>
      </c>
    </row>
    <row r="13015" spans="22:22" x14ac:dyDescent="0.35">
      <c r="V13015" s="5" t="str">
        <f t="shared" si="203"/>
        <v/>
      </c>
    </row>
    <row r="13016" spans="22:22" x14ac:dyDescent="0.35">
      <c r="V13016" s="5" t="str">
        <f t="shared" si="203"/>
        <v/>
      </c>
    </row>
    <row r="13017" spans="22:22" x14ac:dyDescent="0.35">
      <c r="V13017" s="5" t="str">
        <f t="shared" si="203"/>
        <v/>
      </c>
    </row>
    <row r="13018" spans="22:22" x14ac:dyDescent="0.35">
      <c r="V13018" s="5" t="str">
        <f t="shared" si="203"/>
        <v/>
      </c>
    </row>
    <row r="13019" spans="22:22" x14ac:dyDescent="0.35">
      <c r="V13019" s="5" t="str">
        <f t="shared" si="203"/>
        <v/>
      </c>
    </row>
    <row r="13020" spans="22:22" x14ac:dyDescent="0.35">
      <c r="V13020" s="5" t="str">
        <f t="shared" si="203"/>
        <v/>
      </c>
    </row>
    <row r="13021" spans="22:22" x14ac:dyDescent="0.35">
      <c r="V13021" s="5" t="str">
        <f t="shared" si="203"/>
        <v/>
      </c>
    </row>
    <row r="13022" spans="22:22" x14ac:dyDescent="0.35">
      <c r="V13022" s="5" t="str">
        <f t="shared" si="203"/>
        <v/>
      </c>
    </row>
    <row r="13023" spans="22:22" x14ac:dyDescent="0.35">
      <c r="V13023" s="5" t="str">
        <f t="shared" si="203"/>
        <v/>
      </c>
    </row>
    <row r="13024" spans="22:22" x14ac:dyDescent="0.35">
      <c r="V13024" s="5" t="str">
        <f t="shared" si="203"/>
        <v/>
      </c>
    </row>
    <row r="13025" spans="22:22" x14ac:dyDescent="0.35">
      <c r="V13025" s="5" t="str">
        <f t="shared" si="203"/>
        <v/>
      </c>
    </row>
    <row r="13026" spans="22:22" x14ac:dyDescent="0.35">
      <c r="V13026" s="5" t="str">
        <f t="shared" si="203"/>
        <v/>
      </c>
    </row>
    <row r="13027" spans="22:22" x14ac:dyDescent="0.35">
      <c r="V13027" s="5" t="str">
        <f t="shared" si="203"/>
        <v/>
      </c>
    </row>
    <row r="13028" spans="22:22" x14ac:dyDescent="0.35">
      <c r="V13028" s="5" t="str">
        <f t="shared" si="203"/>
        <v/>
      </c>
    </row>
    <row r="13029" spans="22:22" x14ac:dyDescent="0.35">
      <c r="V13029" s="5" t="str">
        <f t="shared" si="203"/>
        <v/>
      </c>
    </row>
    <row r="13030" spans="22:22" x14ac:dyDescent="0.35">
      <c r="V13030" s="5" t="str">
        <f t="shared" si="203"/>
        <v/>
      </c>
    </row>
    <row r="13031" spans="22:22" x14ac:dyDescent="0.35">
      <c r="V13031" s="5" t="str">
        <f t="shared" si="203"/>
        <v/>
      </c>
    </row>
    <row r="13032" spans="22:22" x14ac:dyDescent="0.35">
      <c r="V13032" s="5" t="str">
        <f t="shared" si="203"/>
        <v/>
      </c>
    </row>
    <row r="13033" spans="22:22" x14ac:dyDescent="0.35">
      <c r="V13033" s="5" t="str">
        <f t="shared" si="203"/>
        <v/>
      </c>
    </row>
    <row r="13034" spans="22:22" x14ac:dyDescent="0.35">
      <c r="V13034" s="5" t="str">
        <f t="shared" si="203"/>
        <v/>
      </c>
    </row>
    <row r="13035" spans="22:22" x14ac:dyDescent="0.35">
      <c r="V13035" s="5" t="str">
        <f t="shared" si="203"/>
        <v/>
      </c>
    </row>
    <row r="13036" spans="22:22" x14ac:dyDescent="0.35">
      <c r="V13036" s="5" t="str">
        <f t="shared" si="203"/>
        <v/>
      </c>
    </row>
    <row r="13037" spans="22:22" x14ac:dyDescent="0.35">
      <c r="V13037" s="5" t="str">
        <f t="shared" si="203"/>
        <v/>
      </c>
    </row>
    <row r="13038" spans="22:22" x14ac:dyDescent="0.35">
      <c r="V13038" s="5" t="str">
        <f t="shared" si="203"/>
        <v/>
      </c>
    </row>
    <row r="13039" spans="22:22" x14ac:dyDescent="0.35">
      <c r="V13039" s="5" t="str">
        <f t="shared" si="203"/>
        <v/>
      </c>
    </row>
    <row r="13040" spans="22:22" x14ac:dyDescent="0.35">
      <c r="V13040" s="5" t="str">
        <f t="shared" si="203"/>
        <v/>
      </c>
    </row>
    <row r="13041" spans="22:22" x14ac:dyDescent="0.35">
      <c r="V13041" s="5" t="str">
        <f t="shared" si="203"/>
        <v/>
      </c>
    </row>
    <row r="13042" spans="22:22" x14ac:dyDescent="0.35">
      <c r="V13042" s="5" t="str">
        <f t="shared" si="203"/>
        <v/>
      </c>
    </row>
    <row r="13043" spans="22:22" x14ac:dyDescent="0.35">
      <c r="V13043" s="5" t="str">
        <f t="shared" si="203"/>
        <v/>
      </c>
    </row>
    <row r="13044" spans="22:22" x14ac:dyDescent="0.35">
      <c r="V13044" s="5" t="str">
        <f t="shared" si="203"/>
        <v/>
      </c>
    </row>
    <row r="13045" spans="22:22" x14ac:dyDescent="0.35">
      <c r="V13045" s="5" t="str">
        <f t="shared" si="203"/>
        <v/>
      </c>
    </row>
    <row r="13046" spans="22:22" x14ac:dyDescent="0.35">
      <c r="V13046" s="5" t="str">
        <f t="shared" si="203"/>
        <v/>
      </c>
    </row>
    <row r="13047" spans="22:22" x14ac:dyDescent="0.35">
      <c r="V13047" s="5" t="str">
        <f t="shared" si="203"/>
        <v/>
      </c>
    </row>
    <row r="13048" spans="22:22" x14ac:dyDescent="0.35">
      <c r="V13048" s="5" t="str">
        <f t="shared" si="203"/>
        <v/>
      </c>
    </row>
    <row r="13049" spans="22:22" x14ac:dyDescent="0.35">
      <c r="V13049" s="5" t="str">
        <f t="shared" si="203"/>
        <v/>
      </c>
    </row>
    <row r="13050" spans="22:22" x14ac:dyDescent="0.35">
      <c r="V13050" s="5" t="str">
        <f t="shared" si="203"/>
        <v/>
      </c>
    </row>
    <row r="13051" spans="22:22" x14ac:dyDescent="0.35">
      <c r="V13051" s="5" t="str">
        <f t="shared" si="203"/>
        <v/>
      </c>
    </row>
    <row r="13052" spans="22:22" x14ac:dyDescent="0.35">
      <c r="V13052" s="5" t="str">
        <f t="shared" si="203"/>
        <v/>
      </c>
    </row>
    <row r="13053" spans="22:22" x14ac:dyDescent="0.35">
      <c r="V13053" s="5" t="str">
        <f t="shared" si="203"/>
        <v/>
      </c>
    </row>
    <row r="13054" spans="22:22" x14ac:dyDescent="0.35">
      <c r="V13054" s="5" t="str">
        <f t="shared" si="203"/>
        <v/>
      </c>
    </row>
    <row r="13055" spans="22:22" x14ac:dyDescent="0.35">
      <c r="V13055" s="5" t="str">
        <f t="shared" si="203"/>
        <v/>
      </c>
    </row>
    <row r="13056" spans="22:22" x14ac:dyDescent="0.35">
      <c r="V13056" s="5" t="str">
        <f t="shared" si="203"/>
        <v/>
      </c>
    </row>
    <row r="13057" spans="22:22" x14ac:dyDescent="0.35">
      <c r="V13057" s="5" t="str">
        <f t="shared" si="203"/>
        <v/>
      </c>
    </row>
    <row r="13058" spans="22:22" x14ac:dyDescent="0.35">
      <c r="V13058" s="5" t="str">
        <f t="shared" ref="V13058:V13121" si="204">TRIM(CLEAN(SUBSTITUTE(A13058,CHAR(160)," ")))</f>
        <v/>
      </c>
    </row>
    <row r="13059" spans="22:22" x14ac:dyDescent="0.35">
      <c r="V13059" s="5" t="str">
        <f t="shared" si="204"/>
        <v/>
      </c>
    </row>
    <row r="13060" spans="22:22" x14ac:dyDescent="0.35">
      <c r="V13060" s="5" t="str">
        <f t="shared" si="204"/>
        <v/>
      </c>
    </row>
    <row r="13061" spans="22:22" x14ac:dyDescent="0.35">
      <c r="V13061" s="5" t="str">
        <f t="shared" si="204"/>
        <v/>
      </c>
    </row>
    <row r="13062" spans="22:22" x14ac:dyDescent="0.35">
      <c r="V13062" s="5" t="str">
        <f t="shared" si="204"/>
        <v/>
      </c>
    </row>
    <row r="13063" spans="22:22" x14ac:dyDescent="0.35">
      <c r="V13063" s="5" t="str">
        <f t="shared" si="204"/>
        <v/>
      </c>
    </row>
    <row r="13064" spans="22:22" x14ac:dyDescent="0.35">
      <c r="V13064" s="5" t="str">
        <f t="shared" si="204"/>
        <v/>
      </c>
    </row>
    <row r="13065" spans="22:22" x14ac:dyDescent="0.35">
      <c r="V13065" s="5" t="str">
        <f t="shared" si="204"/>
        <v/>
      </c>
    </row>
    <row r="13066" spans="22:22" x14ac:dyDescent="0.35">
      <c r="V13066" s="5" t="str">
        <f t="shared" si="204"/>
        <v/>
      </c>
    </row>
    <row r="13067" spans="22:22" x14ac:dyDescent="0.35">
      <c r="V13067" s="5" t="str">
        <f t="shared" si="204"/>
        <v/>
      </c>
    </row>
    <row r="13068" spans="22:22" x14ac:dyDescent="0.35">
      <c r="V13068" s="5" t="str">
        <f t="shared" si="204"/>
        <v/>
      </c>
    </row>
    <row r="13069" spans="22:22" x14ac:dyDescent="0.35">
      <c r="V13069" s="5" t="str">
        <f t="shared" si="204"/>
        <v/>
      </c>
    </row>
    <row r="13070" spans="22:22" x14ac:dyDescent="0.35">
      <c r="V13070" s="5" t="str">
        <f t="shared" si="204"/>
        <v/>
      </c>
    </row>
    <row r="13071" spans="22:22" x14ac:dyDescent="0.35">
      <c r="V13071" s="5" t="str">
        <f t="shared" si="204"/>
        <v/>
      </c>
    </row>
    <row r="13072" spans="22:22" x14ac:dyDescent="0.35">
      <c r="V13072" s="5" t="str">
        <f t="shared" si="204"/>
        <v/>
      </c>
    </row>
    <row r="13073" spans="22:22" x14ac:dyDescent="0.35">
      <c r="V13073" s="5" t="str">
        <f t="shared" si="204"/>
        <v/>
      </c>
    </row>
    <row r="13074" spans="22:22" x14ac:dyDescent="0.35">
      <c r="V13074" s="5" t="str">
        <f t="shared" si="204"/>
        <v/>
      </c>
    </row>
    <row r="13075" spans="22:22" x14ac:dyDescent="0.35">
      <c r="V13075" s="5" t="str">
        <f t="shared" si="204"/>
        <v/>
      </c>
    </row>
    <row r="13076" spans="22:22" x14ac:dyDescent="0.35">
      <c r="V13076" s="5" t="str">
        <f t="shared" si="204"/>
        <v/>
      </c>
    </row>
    <row r="13077" spans="22:22" x14ac:dyDescent="0.35">
      <c r="V13077" s="5" t="str">
        <f t="shared" si="204"/>
        <v/>
      </c>
    </row>
    <row r="13078" spans="22:22" x14ac:dyDescent="0.35">
      <c r="V13078" s="5" t="str">
        <f t="shared" si="204"/>
        <v/>
      </c>
    </row>
    <row r="13079" spans="22:22" x14ac:dyDescent="0.35">
      <c r="V13079" s="5" t="str">
        <f t="shared" si="204"/>
        <v/>
      </c>
    </row>
    <row r="13080" spans="22:22" x14ac:dyDescent="0.35">
      <c r="V13080" s="5" t="str">
        <f t="shared" si="204"/>
        <v/>
      </c>
    </row>
    <row r="13081" spans="22:22" x14ac:dyDescent="0.35">
      <c r="V13081" s="5" t="str">
        <f t="shared" si="204"/>
        <v/>
      </c>
    </row>
    <row r="13082" spans="22:22" x14ac:dyDescent="0.35">
      <c r="V13082" s="5" t="str">
        <f t="shared" si="204"/>
        <v/>
      </c>
    </row>
    <row r="13083" spans="22:22" x14ac:dyDescent="0.35">
      <c r="V13083" s="5" t="str">
        <f t="shared" si="204"/>
        <v/>
      </c>
    </row>
    <row r="13084" spans="22:22" x14ac:dyDescent="0.35">
      <c r="V13084" s="5" t="str">
        <f t="shared" si="204"/>
        <v/>
      </c>
    </row>
    <row r="13085" spans="22:22" x14ac:dyDescent="0.35">
      <c r="V13085" s="5" t="str">
        <f t="shared" si="204"/>
        <v/>
      </c>
    </row>
    <row r="13086" spans="22:22" x14ac:dyDescent="0.35">
      <c r="V13086" s="5" t="str">
        <f t="shared" si="204"/>
        <v/>
      </c>
    </row>
    <row r="13087" spans="22:22" x14ac:dyDescent="0.35">
      <c r="V13087" s="5" t="str">
        <f t="shared" si="204"/>
        <v/>
      </c>
    </row>
    <row r="13088" spans="22:22" x14ac:dyDescent="0.35">
      <c r="V13088" s="5" t="str">
        <f t="shared" si="204"/>
        <v/>
      </c>
    </row>
    <row r="13089" spans="22:22" x14ac:dyDescent="0.35">
      <c r="V13089" s="5" t="str">
        <f t="shared" si="204"/>
        <v/>
      </c>
    </row>
    <row r="13090" spans="22:22" x14ac:dyDescent="0.35">
      <c r="V13090" s="5" t="str">
        <f t="shared" si="204"/>
        <v/>
      </c>
    </row>
    <row r="13091" spans="22:22" x14ac:dyDescent="0.35">
      <c r="V13091" s="5" t="str">
        <f t="shared" si="204"/>
        <v/>
      </c>
    </row>
    <row r="13092" spans="22:22" x14ac:dyDescent="0.35">
      <c r="V13092" s="5" t="str">
        <f t="shared" si="204"/>
        <v/>
      </c>
    </row>
    <row r="13093" spans="22:22" x14ac:dyDescent="0.35">
      <c r="V13093" s="5" t="str">
        <f t="shared" si="204"/>
        <v/>
      </c>
    </row>
    <row r="13094" spans="22:22" x14ac:dyDescent="0.35">
      <c r="V13094" s="5" t="str">
        <f t="shared" si="204"/>
        <v/>
      </c>
    </row>
    <row r="13095" spans="22:22" x14ac:dyDescent="0.35">
      <c r="V13095" s="5" t="str">
        <f t="shared" si="204"/>
        <v/>
      </c>
    </row>
    <row r="13096" spans="22:22" x14ac:dyDescent="0.35">
      <c r="V13096" s="5" t="str">
        <f t="shared" si="204"/>
        <v/>
      </c>
    </row>
    <row r="13097" spans="22:22" x14ac:dyDescent="0.35">
      <c r="V13097" s="5" t="str">
        <f t="shared" si="204"/>
        <v/>
      </c>
    </row>
    <row r="13098" spans="22:22" x14ac:dyDescent="0.35">
      <c r="V13098" s="5" t="str">
        <f t="shared" si="204"/>
        <v/>
      </c>
    </row>
    <row r="13099" spans="22:22" x14ac:dyDescent="0.35">
      <c r="V13099" s="5" t="str">
        <f t="shared" si="204"/>
        <v/>
      </c>
    </row>
    <row r="13100" spans="22:22" x14ac:dyDescent="0.35">
      <c r="V13100" s="5" t="str">
        <f t="shared" si="204"/>
        <v/>
      </c>
    </row>
    <row r="13101" spans="22:22" x14ac:dyDescent="0.35">
      <c r="V13101" s="5" t="str">
        <f t="shared" si="204"/>
        <v/>
      </c>
    </row>
    <row r="13102" spans="22:22" x14ac:dyDescent="0.35">
      <c r="V13102" s="5" t="str">
        <f t="shared" si="204"/>
        <v/>
      </c>
    </row>
    <row r="13103" spans="22:22" x14ac:dyDescent="0.35">
      <c r="V13103" s="5" t="str">
        <f t="shared" si="204"/>
        <v/>
      </c>
    </row>
    <row r="13104" spans="22:22" x14ac:dyDescent="0.35">
      <c r="V13104" s="5" t="str">
        <f t="shared" si="204"/>
        <v/>
      </c>
    </row>
    <row r="13105" spans="22:22" x14ac:dyDescent="0.35">
      <c r="V13105" s="5" t="str">
        <f t="shared" si="204"/>
        <v/>
      </c>
    </row>
    <row r="13106" spans="22:22" x14ac:dyDescent="0.35">
      <c r="V13106" s="5" t="str">
        <f t="shared" si="204"/>
        <v/>
      </c>
    </row>
    <row r="13107" spans="22:22" x14ac:dyDescent="0.35">
      <c r="V13107" s="5" t="str">
        <f t="shared" si="204"/>
        <v/>
      </c>
    </row>
    <row r="13108" spans="22:22" x14ac:dyDescent="0.35">
      <c r="V13108" s="5" t="str">
        <f t="shared" si="204"/>
        <v/>
      </c>
    </row>
    <row r="13109" spans="22:22" x14ac:dyDescent="0.35">
      <c r="V13109" s="5" t="str">
        <f t="shared" si="204"/>
        <v/>
      </c>
    </row>
    <row r="13110" spans="22:22" x14ac:dyDescent="0.35">
      <c r="V13110" s="5" t="str">
        <f t="shared" si="204"/>
        <v/>
      </c>
    </row>
    <row r="13111" spans="22:22" x14ac:dyDescent="0.35">
      <c r="V13111" s="5" t="str">
        <f t="shared" si="204"/>
        <v/>
      </c>
    </row>
    <row r="13112" spans="22:22" x14ac:dyDescent="0.35">
      <c r="V13112" s="5" t="str">
        <f t="shared" si="204"/>
        <v/>
      </c>
    </row>
    <row r="13113" spans="22:22" x14ac:dyDescent="0.35">
      <c r="V13113" s="5" t="str">
        <f t="shared" si="204"/>
        <v/>
      </c>
    </row>
    <row r="13114" spans="22:22" x14ac:dyDescent="0.35">
      <c r="V13114" s="5" t="str">
        <f t="shared" si="204"/>
        <v/>
      </c>
    </row>
    <row r="13115" spans="22:22" x14ac:dyDescent="0.35">
      <c r="V13115" s="5" t="str">
        <f t="shared" si="204"/>
        <v/>
      </c>
    </row>
    <row r="13116" spans="22:22" x14ac:dyDescent="0.35">
      <c r="V13116" s="5" t="str">
        <f t="shared" si="204"/>
        <v/>
      </c>
    </row>
    <row r="13117" spans="22:22" x14ac:dyDescent="0.35">
      <c r="V13117" s="5" t="str">
        <f t="shared" si="204"/>
        <v/>
      </c>
    </row>
    <row r="13118" spans="22:22" x14ac:dyDescent="0.35">
      <c r="V13118" s="5" t="str">
        <f t="shared" si="204"/>
        <v/>
      </c>
    </row>
    <row r="13119" spans="22:22" x14ac:dyDescent="0.35">
      <c r="V13119" s="5" t="str">
        <f t="shared" si="204"/>
        <v/>
      </c>
    </row>
    <row r="13120" spans="22:22" x14ac:dyDescent="0.35">
      <c r="V13120" s="5" t="str">
        <f t="shared" si="204"/>
        <v/>
      </c>
    </row>
    <row r="13121" spans="22:22" x14ac:dyDescent="0.35">
      <c r="V13121" s="5" t="str">
        <f t="shared" si="204"/>
        <v/>
      </c>
    </row>
    <row r="13122" spans="22:22" x14ac:dyDescent="0.35">
      <c r="V13122" s="5" t="str">
        <f t="shared" ref="V13122:V13185" si="205">TRIM(CLEAN(SUBSTITUTE(A13122,CHAR(160)," ")))</f>
        <v/>
      </c>
    </row>
    <row r="13123" spans="22:22" x14ac:dyDescent="0.35">
      <c r="V13123" s="5" t="str">
        <f t="shared" si="205"/>
        <v/>
      </c>
    </row>
    <row r="13124" spans="22:22" x14ac:dyDescent="0.35">
      <c r="V13124" s="5" t="str">
        <f t="shared" si="205"/>
        <v/>
      </c>
    </row>
    <row r="13125" spans="22:22" x14ac:dyDescent="0.35">
      <c r="V13125" s="5" t="str">
        <f t="shared" si="205"/>
        <v/>
      </c>
    </row>
    <row r="13126" spans="22:22" x14ac:dyDescent="0.35">
      <c r="V13126" s="5" t="str">
        <f t="shared" si="205"/>
        <v/>
      </c>
    </row>
    <row r="13127" spans="22:22" x14ac:dyDescent="0.35">
      <c r="V13127" s="5" t="str">
        <f t="shared" si="205"/>
        <v/>
      </c>
    </row>
    <row r="13128" spans="22:22" x14ac:dyDescent="0.35">
      <c r="V13128" s="5" t="str">
        <f t="shared" si="205"/>
        <v/>
      </c>
    </row>
    <row r="13129" spans="22:22" x14ac:dyDescent="0.35">
      <c r="V13129" s="5" t="str">
        <f t="shared" si="205"/>
        <v/>
      </c>
    </row>
    <row r="13130" spans="22:22" x14ac:dyDescent="0.35">
      <c r="V13130" s="5" t="str">
        <f t="shared" si="205"/>
        <v/>
      </c>
    </row>
    <row r="13131" spans="22:22" x14ac:dyDescent="0.35">
      <c r="V13131" s="5" t="str">
        <f t="shared" si="205"/>
        <v/>
      </c>
    </row>
    <row r="13132" spans="22:22" x14ac:dyDescent="0.35">
      <c r="V13132" s="5" t="str">
        <f t="shared" si="205"/>
        <v/>
      </c>
    </row>
    <row r="13133" spans="22:22" x14ac:dyDescent="0.35">
      <c r="V13133" s="5" t="str">
        <f t="shared" si="205"/>
        <v/>
      </c>
    </row>
    <row r="13134" spans="22:22" x14ac:dyDescent="0.35">
      <c r="V13134" s="5" t="str">
        <f t="shared" si="205"/>
        <v/>
      </c>
    </row>
    <row r="13135" spans="22:22" x14ac:dyDescent="0.35">
      <c r="V13135" s="5" t="str">
        <f t="shared" si="205"/>
        <v/>
      </c>
    </row>
    <row r="13136" spans="22:22" x14ac:dyDescent="0.35">
      <c r="V13136" s="5" t="str">
        <f t="shared" si="205"/>
        <v/>
      </c>
    </row>
    <row r="13137" spans="22:22" x14ac:dyDescent="0.35">
      <c r="V13137" s="5" t="str">
        <f t="shared" si="205"/>
        <v/>
      </c>
    </row>
    <row r="13138" spans="22:22" x14ac:dyDescent="0.35">
      <c r="V13138" s="5" t="str">
        <f t="shared" si="205"/>
        <v/>
      </c>
    </row>
    <row r="13139" spans="22:22" x14ac:dyDescent="0.35">
      <c r="V13139" s="5" t="str">
        <f t="shared" si="205"/>
        <v/>
      </c>
    </row>
    <row r="13140" spans="22:22" x14ac:dyDescent="0.35">
      <c r="V13140" s="5" t="str">
        <f t="shared" si="205"/>
        <v/>
      </c>
    </row>
    <row r="13141" spans="22:22" x14ac:dyDescent="0.35">
      <c r="V13141" s="5" t="str">
        <f t="shared" si="205"/>
        <v/>
      </c>
    </row>
    <row r="13142" spans="22:22" x14ac:dyDescent="0.35">
      <c r="V13142" s="5" t="str">
        <f t="shared" si="205"/>
        <v/>
      </c>
    </row>
    <row r="13143" spans="22:22" x14ac:dyDescent="0.35">
      <c r="V13143" s="5" t="str">
        <f t="shared" si="205"/>
        <v/>
      </c>
    </row>
    <row r="13144" spans="22:22" x14ac:dyDescent="0.35">
      <c r="V13144" s="5" t="str">
        <f t="shared" si="205"/>
        <v/>
      </c>
    </row>
    <row r="13145" spans="22:22" x14ac:dyDescent="0.35">
      <c r="V13145" s="5" t="str">
        <f t="shared" si="205"/>
        <v/>
      </c>
    </row>
    <row r="13146" spans="22:22" x14ac:dyDescent="0.35">
      <c r="V13146" s="5" t="str">
        <f t="shared" si="205"/>
        <v/>
      </c>
    </row>
    <row r="13147" spans="22:22" x14ac:dyDescent="0.35">
      <c r="V13147" s="5" t="str">
        <f t="shared" si="205"/>
        <v/>
      </c>
    </row>
    <row r="13148" spans="22:22" x14ac:dyDescent="0.35">
      <c r="V13148" s="5" t="str">
        <f t="shared" si="205"/>
        <v/>
      </c>
    </row>
    <row r="13149" spans="22:22" x14ac:dyDescent="0.35">
      <c r="V13149" s="5" t="str">
        <f t="shared" si="205"/>
        <v/>
      </c>
    </row>
    <row r="13150" spans="22:22" x14ac:dyDescent="0.35">
      <c r="V13150" s="5" t="str">
        <f t="shared" si="205"/>
        <v/>
      </c>
    </row>
    <row r="13151" spans="22:22" x14ac:dyDescent="0.35">
      <c r="V13151" s="5" t="str">
        <f t="shared" si="205"/>
        <v/>
      </c>
    </row>
    <row r="13152" spans="22:22" x14ac:dyDescent="0.35">
      <c r="V13152" s="5" t="str">
        <f t="shared" si="205"/>
        <v/>
      </c>
    </row>
    <row r="13153" spans="22:22" x14ac:dyDescent="0.35">
      <c r="V13153" s="5" t="str">
        <f t="shared" si="205"/>
        <v/>
      </c>
    </row>
    <row r="13154" spans="22:22" x14ac:dyDescent="0.35">
      <c r="V13154" s="5" t="str">
        <f t="shared" si="205"/>
        <v/>
      </c>
    </row>
    <row r="13155" spans="22:22" x14ac:dyDescent="0.35">
      <c r="V13155" s="5" t="str">
        <f t="shared" si="205"/>
        <v/>
      </c>
    </row>
    <row r="13156" spans="22:22" x14ac:dyDescent="0.35">
      <c r="V13156" s="5" t="str">
        <f t="shared" si="205"/>
        <v/>
      </c>
    </row>
    <row r="13157" spans="22:22" x14ac:dyDescent="0.35">
      <c r="V13157" s="5" t="str">
        <f t="shared" si="205"/>
        <v/>
      </c>
    </row>
    <row r="13158" spans="22:22" x14ac:dyDescent="0.35">
      <c r="V13158" s="5" t="str">
        <f t="shared" si="205"/>
        <v/>
      </c>
    </row>
    <row r="13159" spans="22:22" x14ac:dyDescent="0.35">
      <c r="V13159" s="5" t="str">
        <f t="shared" si="205"/>
        <v/>
      </c>
    </row>
    <row r="13160" spans="22:22" x14ac:dyDescent="0.35">
      <c r="V13160" s="5" t="str">
        <f t="shared" si="205"/>
        <v/>
      </c>
    </row>
    <row r="13161" spans="22:22" x14ac:dyDescent="0.35">
      <c r="V13161" s="5" t="str">
        <f t="shared" si="205"/>
        <v/>
      </c>
    </row>
    <row r="13162" spans="22:22" x14ac:dyDescent="0.35">
      <c r="V13162" s="5" t="str">
        <f t="shared" si="205"/>
        <v/>
      </c>
    </row>
    <row r="13163" spans="22:22" x14ac:dyDescent="0.35">
      <c r="V13163" s="5" t="str">
        <f t="shared" si="205"/>
        <v/>
      </c>
    </row>
    <row r="13164" spans="22:22" x14ac:dyDescent="0.35">
      <c r="V13164" s="5" t="str">
        <f t="shared" si="205"/>
        <v/>
      </c>
    </row>
    <row r="13165" spans="22:22" x14ac:dyDescent="0.35">
      <c r="V13165" s="5" t="str">
        <f t="shared" si="205"/>
        <v/>
      </c>
    </row>
    <row r="13166" spans="22:22" x14ac:dyDescent="0.35">
      <c r="V13166" s="5" t="str">
        <f t="shared" si="205"/>
        <v/>
      </c>
    </row>
    <row r="13167" spans="22:22" x14ac:dyDescent="0.35">
      <c r="V13167" s="5" t="str">
        <f t="shared" si="205"/>
        <v/>
      </c>
    </row>
    <row r="13168" spans="22:22" x14ac:dyDescent="0.35">
      <c r="V13168" s="5" t="str">
        <f t="shared" si="205"/>
        <v/>
      </c>
    </row>
    <row r="13169" spans="22:22" x14ac:dyDescent="0.35">
      <c r="V13169" s="5" t="str">
        <f t="shared" si="205"/>
        <v/>
      </c>
    </row>
    <row r="13170" spans="22:22" x14ac:dyDescent="0.35">
      <c r="V13170" s="5" t="str">
        <f t="shared" si="205"/>
        <v/>
      </c>
    </row>
    <row r="13171" spans="22:22" x14ac:dyDescent="0.35">
      <c r="V13171" s="5" t="str">
        <f t="shared" si="205"/>
        <v/>
      </c>
    </row>
    <row r="13172" spans="22:22" x14ac:dyDescent="0.35">
      <c r="V13172" s="5" t="str">
        <f t="shared" si="205"/>
        <v/>
      </c>
    </row>
    <row r="13173" spans="22:22" x14ac:dyDescent="0.35">
      <c r="V13173" s="5" t="str">
        <f t="shared" si="205"/>
        <v/>
      </c>
    </row>
    <row r="13174" spans="22:22" x14ac:dyDescent="0.35">
      <c r="V13174" s="5" t="str">
        <f t="shared" si="205"/>
        <v/>
      </c>
    </row>
    <row r="13175" spans="22:22" x14ac:dyDescent="0.35">
      <c r="V13175" s="5" t="str">
        <f t="shared" si="205"/>
        <v/>
      </c>
    </row>
    <row r="13176" spans="22:22" x14ac:dyDescent="0.35">
      <c r="V13176" s="5" t="str">
        <f t="shared" si="205"/>
        <v/>
      </c>
    </row>
    <row r="13177" spans="22:22" x14ac:dyDescent="0.35">
      <c r="V13177" s="5" t="str">
        <f t="shared" si="205"/>
        <v/>
      </c>
    </row>
    <row r="13178" spans="22:22" x14ac:dyDescent="0.35">
      <c r="V13178" s="5" t="str">
        <f t="shared" si="205"/>
        <v/>
      </c>
    </row>
    <row r="13179" spans="22:22" x14ac:dyDescent="0.35">
      <c r="V13179" s="5" t="str">
        <f t="shared" si="205"/>
        <v/>
      </c>
    </row>
    <row r="13180" spans="22:22" x14ac:dyDescent="0.35">
      <c r="V13180" s="5" t="str">
        <f t="shared" si="205"/>
        <v/>
      </c>
    </row>
    <row r="13181" spans="22:22" x14ac:dyDescent="0.35">
      <c r="V13181" s="5" t="str">
        <f t="shared" si="205"/>
        <v/>
      </c>
    </row>
    <row r="13182" spans="22:22" x14ac:dyDescent="0.35">
      <c r="V13182" s="5" t="str">
        <f t="shared" si="205"/>
        <v/>
      </c>
    </row>
    <row r="13183" spans="22:22" x14ac:dyDescent="0.35">
      <c r="V13183" s="5" t="str">
        <f t="shared" si="205"/>
        <v/>
      </c>
    </row>
    <row r="13184" spans="22:22" x14ac:dyDescent="0.35">
      <c r="V13184" s="5" t="str">
        <f t="shared" si="205"/>
        <v/>
      </c>
    </row>
    <row r="13185" spans="22:22" x14ac:dyDescent="0.35">
      <c r="V13185" s="5" t="str">
        <f t="shared" si="205"/>
        <v/>
      </c>
    </row>
    <row r="13186" spans="22:22" x14ac:dyDescent="0.35">
      <c r="V13186" s="5" t="str">
        <f t="shared" ref="V13186:V13249" si="206">TRIM(CLEAN(SUBSTITUTE(A13186,CHAR(160)," ")))</f>
        <v/>
      </c>
    </row>
    <row r="13187" spans="22:22" x14ac:dyDescent="0.35">
      <c r="V13187" s="5" t="str">
        <f t="shared" si="206"/>
        <v/>
      </c>
    </row>
    <row r="13188" spans="22:22" x14ac:dyDescent="0.35">
      <c r="V13188" s="5" t="str">
        <f t="shared" si="206"/>
        <v/>
      </c>
    </row>
    <row r="13189" spans="22:22" x14ac:dyDescent="0.35">
      <c r="V13189" s="5" t="str">
        <f t="shared" si="206"/>
        <v/>
      </c>
    </row>
    <row r="13190" spans="22:22" x14ac:dyDescent="0.35">
      <c r="V13190" s="5" t="str">
        <f t="shared" si="206"/>
        <v/>
      </c>
    </row>
    <row r="13191" spans="22:22" x14ac:dyDescent="0.35">
      <c r="V13191" s="5" t="str">
        <f t="shared" si="206"/>
        <v/>
      </c>
    </row>
    <row r="13192" spans="22:22" x14ac:dyDescent="0.35">
      <c r="V13192" s="5" t="str">
        <f t="shared" si="206"/>
        <v/>
      </c>
    </row>
    <row r="13193" spans="22:22" x14ac:dyDescent="0.35">
      <c r="V13193" s="5" t="str">
        <f t="shared" si="206"/>
        <v/>
      </c>
    </row>
    <row r="13194" spans="22:22" x14ac:dyDescent="0.35">
      <c r="V13194" s="5" t="str">
        <f t="shared" si="206"/>
        <v/>
      </c>
    </row>
    <row r="13195" spans="22:22" x14ac:dyDescent="0.35">
      <c r="V13195" s="5" t="str">
        <f t="shared" si="206"/>
        <v/>
      </c>
    </row>
    <row r="13196" spans="22:22" x14ac:dyDescent="0.35">
      <c r="V13196" s="5" t="str">
        <f t="shared" si="206"/>
        <v/>
      </c>
    </row>
    <row r="13197" spans="22:22" x14ac:dyDescent="0.35">
      <c r="V13197" s="5" t="str">
        <f t="shared" si="206"/>
        <v/>
      </c>
    </row>
    <row r="13198" spans="22:22" x14ac:dyDescent="0.35">
      <c r="V13198" s="5" t="str">
        <f t="shared" si="206"/>
        <v/>
      </c>
    </row>
    <row r="13199" spans="22:22" x14ac:dyDescent="0.35">
      <c r="V13199" s="5" t="str">
        <f t="shared" si="206"/>
        <v/>
      </c>
    </row>
    <row r="13200" spans="22:22" x14ac:dyDescent="0.35">
      <c r="V13200" s="5" t="str">
        <f t="shared" si="206"/>
        <v/>
      </c>
    </row>
    <row r="13201" spans="22:22" x14ac:dyDescent="0.35">
      <c r="V13201" s="5" t="str">
        <f t="shared" si="206"/>
        <v/>
      </c>
    </row>
    <row r="13202" spans="22:22" x14ac:dyDescent="0.35">
      <c r="V13202" s="5" t="str">
        <f t="shared" si="206"/>
        <v/>
      </c>
    </row>
    <row r="13203" spans="22:22" x14ac:dyDescent="0.35">
      <c r="V13203" s="5" t="str">
        <f t="shared" si="206"/>
        <v/>
      </c>
    </row>
    <row r="13204" spans="22:22" x14ac:dyDescent="0.35">
      <c r="V13204" s="5" t="str">
        <f t="shared" si="206"/>
        <v/>
      </c>
    </row>
    <row r="13205" spans="22:22" x14ac:dyDescent="0.35">
      <c r="V13205" s="5" t="str">
        <f t="shared" si="206"/>
        <v/>
      </c>
    </row>
    <row r="13206" spans="22:22" x14ac:dyDescent="0.35">
      <c r="V13206" s="5" t="str">
        <f t="shared" si="206"/>
        <v/>
      </c>
    </row>
    <row r="13207" spans="22:22" x14ac:dyDescent="0.35">
      <c r="V13207" s="5" t="str">
        <f t="shared" si="206"/>
        <v/>
      </c>
    </row>
    <row r="13208" spans="22:22" x14ac:dyDescent="0.35">
      <c r="V13208" s="5" t="str">
        <f t="shared" si="206"/>
        <v/>
      </c>
    </row>
    <row r="13209" spans="22:22" x14ac:dyDescent="0.35">
      <c r="V13209" s="5" t="str">
        <f t="shared" si="206"/>
        <v/>
      </c>
    </row>
    <row r="13210" spans="22:22" x14ac:dyDescent="0.35">
      <c r="V13210" s="5" t="str">
        <f t="shared" si="206"/>
        <v/>
      </c>
    </row>
    <row r="13211" spans="22:22" x14ac:dyDescent="0.35">
      <c r="V13211" s="5" t="str">
        <f t="shared" si="206"/>
        <v/>
      </c>
    </row>
    <row r="13212" spans="22:22" x14ac:dyDescent="0.35">
      <c r="V13212" s="5" t="str">
        <f t="shared" si="206"/>
        <v/>
      </c>
    </row>
    <row r="13213" spans="22:22" x14ac:dyDescent="0.35">
      <c r="V13213" s="5" t="str">
        <f t="shared" si="206"/>
        <v/>
      </c>
    </row>
    <row r="13214" spans="22:22" x14ac:dyDescent="0.35">
      <c r="V13214" s="5" t="str">
        <f t="shared" si="206"/>
        <v/>
      </c>
    </row>
    <row r="13215" spans="22:22" x14ac:dyDescent="0.35">
      <c r="V13215" s="5" t="str">
        <f t="shared" si="206"/>
        <v/>
      </c>
    </row>
    <row r="13216" spans="22:22" x14ac:dyDescent="0.35">
      <c r="V13216" s="5" t="str">
        <f t="shared" si="206"/>
        <v/>
      </c>
    </row>
    <row r="13217" spans="22:22" x14ac:dyDescent="0.35">
      <c r="V13217" s="5" t="str">
        <f t="shared" si="206"/>
        <v/>
      </c>
    </row>
    <row r="13218" spans="22:22" x14ac:dyDescent="0.35">
      <c r="V13218" s="5" t="str">
        <f t="shared" si="206"/>
        <v/>
      </c>
    </row>
    <row r="13219" spans="22:22" x14ac:dyDescent="0.35">
      <c r="V13219" s="5" t="str">
        <f t="shared" si="206"/>
        <v/>
      </c>
    </row>
    <row r="13220" spans="22:22" x14ac:dyDescent="0.35">
      <c r="V13220" s="5" t="str">
        <f t="shared" si="206"/>
        <v/>
      </c>
    </row>
    <row r="13221" spans="22:22" x14ac:dyDescent="0.35">
      <c r="V13221" s="5" t="str">
        <f t="shared" si="206"/>
        <v/>
      </c>
    </row>
    <row r="13222" spans="22:22" x14ac:dyDescent="0.35">
      <c r="V13222" s="5" t="str">
        <f t="shared" si="206"/>
        <v/>
      </c>
    </row>
    <row r="13223" spans="22:22" x14ac:dyDescent="0.35">
      <c r="V13223" s="5" t="str">
        <f t="shared" si="206"/>
        <v/>
      </c>
    </row>
    <row r="13224" spans="22:22" x14ac:dyDescent="0.35">
      <c r="V13224" s="5" t="str">
        <f t="shared" si="206"/>
        <v/>
      </c>
    </row>
    <row r="13225" spans="22:22" x14ac:dyDescent="0.35">
      <c r="V13225" s="5" t="str">
        <f t="shared" si="206"/>
        <v/>
      </c>
    </row>
    <row r="13226" spans="22:22" x14ac:dyDescent="0.35">
      <c r="V13226" s="5" t="str">
        <f t="shared" si="206"/>
        <v/>
      </c>
    </row>
    <row r="13227" spans="22:22" x14ac:dyDescent="0.35">
      <c r="V13227" s="5" t="str">
        <f t="shared" si="206"/>
        <v/>
      </c>
    </row>
    <row r="13228" spans="22:22" x14ac:dyDescent="0.35">
      <c r="V13228" s="5" t="str">
        <f t="shared" si="206"/>
        <v/>
      </c>
    </row>
    <row r="13229" spans="22:22" x14ac:dyDescent="0.35">
      <c r="V13229" s="5" t="str">
        <f t="shared" si="206"/>
        <v/>
      </c>
    </row>
    <row r="13230" spans="22:22" x14ac:dyDescent="0.35">
      <c r="V13230" s="5" t="str">
        <f t="shared" si="206"/>
        <v/>
      </c>
    </row>
    <row r="13231" spans="22:22" x14ac:dyDescent="0.35">
      <c r="V13231" s="5" t="str">
        <f t="shared" si="206"/>
        <v/>
      </c>
    </row>
    <row r="13232" spans="22:22" x14ac:dyDescent="0.35">
      <c r="V13232" s="5" t="str">
        <f t="shared" si="206"/>
        <v/>
      </c>
    </row>
    <row r="13233" spans="22:22" x14ac:dyDescent="0.35">
      <c r="V13233" s="5" t="str">
        <f t="shared" si="206"/>
        <v/>
      </c>
    </row>
    <row r="13234" spans="22:22" x14ac:dyDescent="0.35">
      <c r="V13234" s="5" t="str">
        <f t="shared" si="206"/>
        <v/>
      </c>
    </row>
    <row r="13235" spans="22:22" x14ac:dyDescent="0.35">
      <c r="V13235" s="5" t="str">
        <f t="shared" si="206"/>
        <v/>
      </c>
    </row>
    <row r="13236" spans="22:22" x14ac:dyDescent="0.35">
      <c r="V13236" s="5" t="str">
        <f t="shared" si="206"/>
        <v/>
      </c>
    </row>
    <row r="13237" spans="22:22" x14ac:dyDescent="0.35">
      <c r="V13237" s="5" t="str">
        <f t="shared" si="206"/>
        <v/>
      </c>
    </row>
    <row r="13238" spans="22:22" x14ac:dyDescent="0.35">
      <c r="V13238" s="5" t="str">
        <f t="shared" si="206"/>
        <v/>
      </c>
    </row>
    <row r="13239" spans="22:22" x14ac:dyDescent="0.35">
      <c r="V13239" s="5" t="str">
        <f t="shared" si="206"/>
        <v/>
      </c>
    </row>
    <row r="13240" spans="22:22" x14ac:dyDescent="0.35">
      <c r="V13240" s="5" t="str">
        <f t="shared" si="206"/>
        <v/>
      </c>
    </row>
    <row r="13241" spans="22:22" x14ac:dyDescent="0.35">
      <c r="V13241" s="5" t="str">
        <f t="shared" si="206"/>
        <v/>
      </c>
    </row>
    <row r="13242" spans="22:22" x14ac:dyDescent="0.35">
      <c r="V13242" s="5" t="str">
        <f t="shared" si="206"/>
        <v/>
      </c>
    </row>
    <row r="13243" spans="22:22" x14ac:dyDescent="0.35">
      <c r="V13243" s="5" t="str">
        <f t="shared" si="206"/>
        <v/>
      </c>
    </row>
    <row r="13244" spans="22:22" x14ac:dyDescent="0.35">
      <c r="V13244" s="5" t="str">
        <f t="shared" si="206"/>
        <v/>
      </c>
    </row>
    <row r="13245" spans="22:22" x14ac:dyDescent="0.35">
      <c r="V13245" s="5" t="str">
        <f t="shared" si="206"/>
        <v/>
      </c>
    </row>
    <row r="13246" spans="22:22" x14ac:dyDescent="0.35">
      <c r="V13246" s="5" t="str">
        <f t="shared" si="206"/>
        <v/>
      </c>
    </row>
    <row r="13247" spans="22:22" x14ac:dyDescent="0.35">
      <c r="V13247" s="5" t="str">
        <f t="shared" si="206"/>
        <v/>
      </c>
    </row>
    <row r="13248" spans="22:22" x14ac:dyDescent="0.35">
      <c r="V13248" s="5" t="str">
        <f t="shared" si="206"/>
        <v/>
      </c>
    </row>
    <row r="13249" spans="22:22" x14ac:dyDescent="0.35">
      <c r="V13249" s="5" t="str">
        <f t="shared" si="206"/>
        <v/>
      </c>
    </row>
    <row r="13250" spans="22:22" x14ac:dyDescent="0.35">
      <c r="V13250" s="5" t="str">
        <f t="shared" ref="V13250:V13313" si="207">TRIM(CLEAN(SUBSTITUTE(A13250,CHAR(160)," ")))</f>
        <v/>
      </c>
    </row>
    <row r="13251" spans="22:22" x14ac:dyDescent="0.35">
      <c r="V13251" s="5" t="str">
        <f t="shared" si="207"/>
        <v/>
      </c>
    </row>
    <row r="13252" spans="22:22" x14ac:dyDescent="0.35">
      <c r="V13252" s="5" t="str">
        <f t="shared" si="207"/>
        <v/>
      </c>
    </row>
    <row r="13253" spans="22:22" x14ac:dyDescent="0.35">
      <c r="V13253" s="5" t="str">
        <f t="shared" si="207"/>
        <v/>
      </c>
    </row>
    <row r="13254" spans="22:22" x14ac:dyDescent="0.35">
      <c r="V13254" s="5" t="str">
        <f t="shared" si="207"/>
        <v/>
      </c>
    </row>
    <row r="13255" spans="22:22" x14ac:dyDescent="0.35">
      <c r="V13255" s="5" t="str">
        <f t="shared" si="207"/>
        <v/>
      </c>
    </row>
    <row r="13256" spans="22:22" x14ac:dyDescent="0.35">
      <c r="V13256" s="5" t="str">
        <f t="shared" si="207"/>
        <v/>
      </c>
    </row>
    <row r="13257" spans="22:22" x14ac:dyDescent="0.35">
      <c r="V13257" s="5" t="str">
        <f t="shared" si="207"/>
        <v/>
      </c>
    </row>
    <row r="13258" spans="22:22" x14ac:dyDescent="0.35">
      <c r="V13258" s="5" t="str">
        <f t="shared" si="207"/>
        <v/>
      </c>
    </row>
    <row r="13259" spans="22:22" x14ac:dyDescent="0.35">
      <c r="V13259" s="5" t="str">
        <f t="shared" si="207"/>
        <v/>
      </c>
    </row>
    <row r="13260" spans="22:22" x14ac:dyDescent="0.35">
      <c r="V13260" s="5" t="str">
        <f t="shared" si="207"/>
        <v/>
      </c>
    </row>
    <row r="13261" spans="22:22" x14ac:dyDescent="0.35">
      <c r="V13261" s="5" t="str">
        <f t="shared" si="207"/>
        <v/>
      </c>
    </row>
    <row r="13262" spans="22:22" x14ac:dyDescent="0.35">
      <c r="V13262" s="5" t="str">
        <f t="shared" si="207"/>
        <v/>
      </c>
    </row>
    <row r="13263" spans="22:22" x14ac:dyDescent="0.35">
      <c r="V13263" s="5" t="str">
        <f t="shared" si="207"/>
        <v/>
      </c>
    </row>
    <row r="13264" spans="22:22" x14ac:dyDescent="0.35">
      <c r="V13264" s="5" t="str">
        <f t="shared" si="207"/>
        <v/>
      </c>
    </row>
    <row r="13265" spans="22:22" x14ac:dyDescent="0.35">
      <c r="V13265" s="5" t="str">
        <f t="shared" si="207"/>
        <v/>
      </c>
    </row>
    <row r="13266" spans="22:22" x14ac:dyDescent="0.35">
      <c r="V13266" s="5" t="str">
        <f t="shared" si="207"/>
        <v/>
      </c>
    </row>
    <row r="13267" spans="22:22" x14ac:dyDescent="0.35">
      <c r="V13267" s="5" t="str">
        <f t="shared" si="207"/>
        <v/>
      </c>
    </row>
    <row r="13268" spans="22:22" x14ac:dyDescent="0.35">
      <c r="V13268" s="5" t="str">
        <f t="shared" si="207"/>
        <v/>
      </c>
    </row>
    <row r="13269" spans="22:22" x14ac:dyDescent="0.35">
      <c r="V13269" s="5" t="str">
        <f t="shared" si="207"/>
        <v/>
      </c>
    </row>
    <row r="13270" spans="22:22" x14ac:dyDescent="0.35">
      <c r="V13270" s="5" t="str">
        <f t="shared" si="207"/>
        <v/>
      </c>
    </row>
    <row r="13271" spans="22:22" x14ac:dyDescent="0.35">
      <c r="V13271" s="5" t="str">
        <f t="shared" si="207"/>
        <v/>
      </c>
    </row>
    <row r="13272" spans="22:22" x14ac:dyDescent="0.35">
      <c r="V13272" s="5" t="str">
        <f t="shared" si="207"/>
        <v/>
      </c>
    </row>
    <row r="13273" spans="22:22" x14ac:dyDescent="0.35">
      <c r="V13273" s="5" t="str">
        <f t="shared" si="207"/>
        <v/>
      </c>
    </row>
    <row r="13274" spans="22:22" x14ac:dyDescent="0.35">
      <c r="V13274" s="5" t="str">
        <f t="shared" si="207"/>
        <v/>
      </c>
    </row>
    <row r="13275" spans="22:22" x14ac:dyDescent="0.35">
      <c r="V13275" s="5" t="str">
        <f t="shared" si="207"/>
        <v/>
      </c>
    </row>
    <row r="13276" spans="22:22" x14ac:dyDescent="0.35">
      <c r="V13276" s="5" t="str">
        <f t="shared" si="207"/>
        <v/>
      </c>
    </row>
    <row r="13277" spans="22:22" x14ac:dyDescent="0.35">
      <c r="V13277" s="5" t="str">
        <f t="shared" si="207"/>
        <v/>
      </c>
    </row>
    <row r="13278" spans="22:22" x14ac:dyDescent="0.35">
      <c r="V13278" s="5" t="str">
        <f t="shared" si="207"/>
        <v/>
      </c>
    </row>
    <row r="13279" spans="22:22" x14ac:dyDescent="0.35">
      <c r="V13279" s="5" t="str">
        <f t="shared" si="207"/>
        <v/>
      </c>
    </row>
    <row r="13280" spans="22:22" x14ac:dyDescent="0.35">
      <c r="V13280" s="5" t="str">
        <f t="shared" si="207"/>
        <v/>
      </c>
    </row>
    <row r="13281" spans="22:22" x14ac:dyDescent="0.35">
      <c r="V13281" s="5" t="str">
        <f t="shared" si="207"/>
        <v/>
      </c>
    </row>
    <row r="13282" spans="22:22" x14ac:dyDescent="0.35">
      <c r="V13282" s="5" t="str">
        <f t="shared" si="207"/>
        <v/>
      </c>
    </row>
    <row r="13283" spans="22:22" x14ac:dyDescent="0.35">
      <c r="V13283" s="5" t="str">
        <f t="shared" si="207"/>
        <v/>
      </c>
    </row>
    <row r="13284" spans="22:22" x14ac:dyDescent="0.35">
      <c r="V13284" s="5" t="str">
        <f t="shared" si="207"/>
        <v/>
      </c>
    </row>
    <row r="13285" spans="22:22" x14ac:dyDescent="0.35">
      <c r="V13285" s="5" t="str">
        <f t="shared" si="207"/>
        <v/>
      </c>
    </row>
    <row r="13286" spans="22:22" x14ac:dyDescent="0.35">
      <c r="V13286" s="5" t="str">
        <f t="shared" si="207"/>
        <v/>
      </c>
    </row>
    <row r="13287" spans="22:22" x14ac:dyDescent="0.35">
      <c r="V13287" s="5" t="str">
        <f t="shared" si="207"/>
        <v/>
      </c>
    </row>
    <row r="13288" spans="22:22" x14ac:dyDescent="0.35">
      <c r="V13288" s="5" t="str">
        <f t="shared" si="207"/>
        <v/>
      </c>
    </row>
    <row r="13289" spans="22:22" x14ac:dyDescent="0.35">
      <c r="V13289" s="5" t="str">
        <f t="shared" si="207"/>
        <v/>
      </c>
    </row>
    <row r="13290" spans="22:22" x14ac:dyDescent="0.35">
      <c r="V13290" s="5" t="str">
        <f t="shared" si="207"/>
        <v/>
      </c>
    </row>
    <row r="13291" spans="22:22" x14ac:dyDescent="0.35">
      <c r="V13291" s="5" t="str">
        <f t="shared" si="207"/>
        <v/>
      </c>
    </row>
    <row r="13292" spans="22:22" x14ac:dyDescent="0.35">
      <c r="V13292" s="5" t="str">
        <f t="shared" si="207"/>
        <v/>
      </c>
    </row>
    <row r="13293" spans="22:22" x14ac:dyDescent="0.35">
      <c r="V13293" s="5" t="str">
        <f t="shared" si="207"/>
        <v/>
      </c>
    </row>
    <row r="13294" spans="22:22" x14ac:dyDescent="0.35">
      <c r="V13294" s="5" t="str">
        <f t="shared" si="207"/>
        <v/>
      </c>
    </row>
    <row r="13295" spans="22:22" x14ac:dyDescent="0.35">
      <c r="V13295" s="5" t="str">
        <f t="shared" si="207"/>
        <v/>
      </c>
    </row>
    <row r="13296" spans="22:22" x14ac:dyDescent="0.35">
      <c r="V13296" s="5" t="str">
        <f t="shared" si="207"/>
        <v/>
      </c>
    </row>
    <row r="13297" spans="22:22" x14ac:dyDescent="0.35">
      <c r="V13297" s="5" t="str">
        <f t="shared" si="207"/>
        <v/>
      </c>
    </row>
    <row r="13298" spans="22:22" x14ac:dyDescent="0.35">
      <c r="V13298" s="5" t="str">
        <f t="shared" si="207"/>
        <v/>
      </c>
    </row>
    <row r="13299" spans="22:22" x14ac:dyDescent="0.35">
      <c r="V13299" s="5" t="str">
        <f t="shared" si="207"/>
        <v/>
      </c>
    </row>
    <row r="13300" spans="22:22" x14ac:dyDescent="0.35">
      <c r="V13300" s="5" t="str">
        <f t="shared" si="207"/>
        <v/>
      </c>
    </row>
    <row r="13301" spans="22:22" x14ac:dyDescent="0.35">
      <c r="V13301" s="5" t="str">
        <f t="shared" si="207"/>
        <v/>
      </c>
    </row>
    <row r="13302" spans="22:22" x14ac:dyDescent="0.35">
      <c r="V13302" s="5" t="str">
        <f t="shared" si="207"/>
        <v/>
      </c>
    </row>
    <row r="13303" spans="22:22" x14ac:dyDescent="0.35">
      <c r="V13303" s="5" t="str">
        <f t="shared" si="207"/>
        <v/>
      </c>
    </row>
    <row r="13304" spans="22:22" x14ac:dyDescent="0.35">
      <c r="V13304" s="5" t="str">
        <f t="shared" si="207"/>
        <v/>
      </c>
    </row>
    <row r="13305" spans="22:22" x14ac:dyDescent="0.35">
      <c r="V13305" s="5" t="str">
        <f t="shared" si="207"/>
        <v/>
      </c>
    </row>
    <row r="13306" spans="22:22" x14ac:dyDescent="0.35">
      <c r="V13306" s="5" t="str">
        <f t="shared" si="207"/>
        <v/>
      </c>
    </row>
    <row r="13307" spans="22:22" x14ac:dyDescent="0.35">
      <c r="V13307" s="5" t="str">
        <f t="shared" si="207"/>
        <v/>
      </c>
    </row>
    <row r="13308" spans="22:22" x14ac:dyDescent="0.35">
      <c r="V13308" s="5" t="str">
        <f t="shared" si="207"/>
        <v/>
      </c>
    </row>
    <row r="13309" spans="22:22" x14ac:dyDescent="0.35">
      <c r="V13309" s="5" t="str">
        <f t="shared" si="207"/>
        <v/>
      </c>
    </row>
    <row r="13310" spans="22:22" x14ac:dyDescent="0.35">
      <c r="V13310" s="5" t="str">
        <f t="shared" si="207"/>
        <v/>
      </c>
    </row>
    <row r="13311" spans="22:22" x14ac:dyDescent="0.35">
      <c r="V13311" s="5" t="str">
        <f t="shared" si="207"/>
        <v/>
      </c>
    </row>
    <row r="13312" spans="22:22" x14ac:dyDescent="0.35">
      <c r="V13312" s="5" t="str">
        <f t="shared" si="207"/>
        <v/>
      </c>
    </row>
    <row r="13313" spans="22:22" x14ac:dyDescent="0.35">
      <c r="V13313" s="5" t="str">
        <f t="shared" si="207"/>
        <v/>
      </c>
    </row>
    <row r="13314" spans="22:22" x14ac:dyDescent="0.35">
      <c r="V13314" s="5" t="str">
        <f t="shared" ref="V13314:V13377" si="208">TRIM(CLEAN(SUBSTITUTE(A13314,CHAR(160)," ")))</f>
        <v/>
      </c>
    </row>
    <row r="13315" spans="22:22" x14ac:dyDescent="0.35">
      <c r="V13315" s="5" t="str">
        <f t="shared" si="208"/>
        <v/>
      </c>
    </row>
    <row r="13316" spans="22:22" x14ac:dyDescent="0.35">
      <c r="V13316" s="5" t="str">
        <f t="shared" si="208"/>
        <v/>
      </c>
    </row>
    <row r="13317" spans="22:22" x14ac:dyDescent="0.35">
      <c r="V13317" s="5" t="str">
        <f t="shared" si="208"/>
        <v/>
      </c>
    </row>
    <row r="13318" spans="22:22" x14ac:dyDescent="0.35">
      <c r="V13318" s="5" t="str">
        <f t="shared" si="208"/>
        <v/>
      </c>
    </row>
    <row r="13319" spans="22:22" x14ac:dyDescent="0.35">
      <c r="V13319" s="5" t="str">
        <f t="shared" si="208"/>
        <v/>
      </c>
    </row>
    <row r="13320" spans="22:22" x14ac:dyDescent="0.35">
      <c r="V13320" s="5" t="str">
        <f t="shared" si="208"/>
        <v/>
      </c>
    </row>
    <row r="13321" spans="22:22" x14ac:dyDescent="0.35">
      <c r="V13321" s="5" t="str">
        <f t="shared" si="208"/>
        <v/>
      </c>
    </row>
    <row r="13322" spans="22:22" x14ac:dyDescent="0.35">
      <c r="V13322" s="5" t="str">
        <f t="shared" si="208"/>
        <v/>
      </c>
    </row>
    <row r="13323" spans="22:22" x14ac:dyDescent="0.35">
      <c r="V13323" s="5" t="str">
        <f t="shared" si="208"/>
        <v/>
      </c>
    </row>
    <row r="13324" spans="22:22" x14ac:dyDescent="0.35">
      <c r="V13324" s="5" t="str">
        <f t="shared" si="208"/>
        <v/>
      </c>
    </row>
    <row r="13325" spans="22:22" x14ac:dyDescent="0.35">
      <c r="V13325" s="5" t="str">
        <f t="shared" si="208"/>
        <v/>
      </c>
    </row>
    <row r="13326" spans="22:22" x14ac:dyDescent="0.35">
      <c r="V13326" s="5" t="str">
        <f t="shared" si="208"/>
        <v/>
      </c>
    </row>
    <row r="13327" spans="22:22" x14ac:dyDescent="0.35">
      <c r="V13327" s="5" t="str">
        <f t="shared" si="208"/>
        <v/>
      </c>
    </row>
    <row r="13328" spans="22:22" x14ac:dyDescent="0.35">
      <c r="V13328" s="5" t="str">
        <f t="shared" si="208"/>
        <v/>
      </c>
    </row>
    <row r="13329" spans="22:22" x14ac:dyDescent="0.35">
      <c r="V13329" s="5" t="str">
        <f t="shared" si="208"/>
        <v/>
      </c>
    </row>
    <row r="13330" spans="22:22" x14ac:dyDescent="0.35">
      <c r="V13330" s="5" t="str">
        <f t="shared" si="208"/>
        <v/>
      </c>
    </row>
    <row r="13331" spans="22:22" x14ac:dyDescent="0.35">
      <c r="V13331" s="5" t="str">
        <f t="shared" si="208"/>
        <v/>
      </c>
    </row>
    <row r="13332" spans="22:22" x14ac:dyDescent="0.35">
      <c r="V13332" s="5" t="str">
        <f t="shared" si="208"/>
        <v/>
      </c>
    </row>
    <row r="13333" spans="22:22" x14ac:dyDescent="0.35">
      <c r="V13333" s="5" t="str">
        <f t="shared" si="208"/>
        <v/>
      </c>
    </row>
    <row r="13334" spans="22:22" x14ac:dyDescent="0.35">
      <c r="V13334" s="5" t="str">
        <f t="shared" si="208"/>
        <v/>
      </c>
    </row>
    <row r="13335" spans="22:22" x14ac:dyDescent="0.35">
      <c r="V13335" s="5" t="str">
        <f t="shared" si="208"/>
        <v/>
      </c>
    </row>
    <row r="13336" spans="22:22" x14ac:dyDescent="0.35">
      <c r="V13336" s="5" t="str">
        <f t="shared" si="208"/>
        <v/>
      </c>
    </row>
    <row r="13337" spans="22:22" x14ac:dyDescent="0.35">
      <c r="V13337" s="5" t="str">
        <f t="shared" si="208"/>
        <v/>
      </c>
    </row>
    <row r="13338" spans="22:22" x14ac:dyDescent="0.35">
      <c r="V13338" s="5" t="str">
        <f t="shared" si="208"/>
        <v/>
      </c>
    </row>
    <row r="13339" spans="22:22" x14ac:dyDescent="0.35">
      <c r="V13339" s="5" t="str">
        <f t="shared" si="208"/>
        <v/>
      </c>
    </row>
    <row r="13340" spans="22:22" x14ac:dyDescent="0.35">
      <c r="V13340" s="5" t="str">
        <f t="shared" si="208"/>
        <v/>
      </c>
    </row>
    <row r="13341" spans="22:22" x14ac:dyDescent="0.35">
      <c r="V13341" s="5" t="str">
        <f t="shared" si="208"/>
        <v/>
      </c>
    </row>
    <row r="13342" spans="22:22" x14ac:dyDescent="0.35">
      <c r="V13342" s="5" t="str">
        <f t="shared" si="208"/>
        <v/>
      </c>
    </row>
    <row r="13343" spans="22:22" x14ac:dyDescent="0.35">
      <c r="V13343" s="5" t="str">
        <f t="shared" si="208"/>
        <v/>
      </c>
    </row>
    <row r="13344" spans="22:22" x14ac:dyDescent="0.35">
      <c r="V13344" s="5" t="str">
        <f t="shared" si="208"/>
        <v/>
      </c>
    </row>
    <row r="13345" spans="22:22" x14ac:dyDescent="0.35">
      <c r="V13345" s="5" t="str">
        <f t="shared" si="208"/>
        <v/>
      </c>
    </row>
    <row r="13346" spans="22:22" x14ac:dyDescent="0.35">
      <c r="V13346" s="5" t="str">
        <f t="shared" si="208"/>
        <v/>
      </c>
    </row>
    <row r="13347" spans="22:22" x14ac:dyDescent="0.35">
      <c r="V13347" s="5" t="str">
        <f t="shared" si="208"/>
        <v/>
      </c>
    </row>
    <row r="13348" spans="22:22" x14ac:dyDescent="0.35">
      <c r="V13348" s="5" t="str">
        <f t="shared" si="208"/>
        <v/>
      </c>
    </row>
    <row r="13349" spans="22:22" x14ac:dyDescent="0.35">
      <c r="V13349" s="5" t="str">
        <f t="shared" si="208"/>
        <v/>
      </c>
    </row>
    <row r="13350" spans="22:22" x14ac:dyDescent="0.35">
      <c r="V13350" s="5" t="str">
        <f t="shared" si="208"/>
        <v/>
      </c>
    </row>
    <row r="13351" spans="22:22" x14ac:dyDescent="0.35">
      <c r="V13351" s="5" t="str">
        <f t="shared" si="208"/>
        <v/>
      </c>
    </row>
    <row r="13352" spans="22:22" x14ac:dyDescent="0.35">
      <c r="V13352" s="5" t="str">
        <f t="shared" si="208"/>
        <v/>
      </c>
    </row>
    <row r="13353" spans="22:22" x14ac:dyDescent="0.35">
      <c r="V13353" s="5" t="str">
        <f t="shared" si="208"/>
        <v/>
      </c>
    </row>
    <row r="13354" spans="22:22" x14ac:dyDescent="0.35">
      <c r="V13354" s="5" t="str">
        <f t="shared" si="208"/>
        <v/>
      </c>
    </row>
    <row r="13355" spans="22:22" x14ac:dyDescent="0.35">
      <c r="V13355" s="5" t="str">
        <f t="shared" si="208"/>
        <v/>
      </c>
    </row>
    <row r="13356" spans="22:22" x14ac:dyDescent="0.35">
      <c r="V13356" s="5" t="str">
        <f t="shared" si="208"/>
        <v/>
      </c>
    </row>
    <row r="13357" spans="22:22" x14ac:dyDescent="0.35">
      <c r="V13357" s="5" t="str">
        <f t="shared" si="208"/>
        <v/>
      </c>
    </row>
    <row r="13358" spans="22:22" x14ac:dyDescent="0.35">
      <c r="V13358" s="5" t="str">
        <f t="shared" si="208"/>
        <v/>
      </c>
    </row>
    <row r="13359" spans="22:22" x14ac:dyDescent="0.35">
      <c r="V13359" s="5" t="str">
        <f t="shared" si="208"/>
        <v/>
      </c>
    </row>
    <row r="13360" spans="22:22" x14ac:dyDescent="0.35">
      <c r="V13360" s="5" t="str">
        <f t="shared" si="208"/>
        <v/>
      </c>
    </row>
    <row r="13361" spans="22:22" x14ac:dyDescent="0.35">
      <c r="V13361" s="5" t="str">
        <f t="shared" si="208"/>
        <v/>
      </c>
    </row>
    <row r="13362" spans="22:22" x14ac:dyDescent="0.35">
      <c r="V13362" s="5" t="str">
        <f t="shared" si="208"/>
        <v/>
      </c>
    </row>
    <row r="13363" spans="22:22" x14ac:dyDescent="0.35">
      <c r="V13363" s="5" t="str">
        <f t="shared" si="208"/>
        <v/>
      </c>
    </row>
    <row r="13364" spans="22:22" x14ac:dyDescent="0.35">
      <c r="V13364" s="5" t="str">
        <f t="shared" si="208"/>
        <v/>
      </c>
    </row>
    <row r="13365" spans="22:22" x14ac:dyDescent="0.35">
      <c r="V13365" s="5" t="str">
        <f t="shared" si="208"/>
        <v/>
      </c>
    </row>
    <row r="13366" spans="22:22" x14ac:dyDescent="0.35">
      <c r="V13366" s="5" t="str">
        <f t="shared" si="208"/>
        <v/>
      </c>
    </row>
    <row r="13367" spans="22:22" x14ac:dyDescent="0.35">
      <c r="V13367" s="5" t="str">
        <f t="shared" si="208"/>
        <v/>
      </c>
    </row>
    <row r="13368" spans="22:22" x14ac:dyDescent="0.35">
      <c r="V13368" s="5" t="str">
        <f t="shared" si="208"/>
        <v/>
      </c>
    </row>
    <row r="13369" spans="22:22" x14ac:dyDescent="0.35">
      <c r="V13369" s="5" t="str">
        <f t="shared" si="208"/>
        <v/>
      </c>
    </row>
    <row r="13370" spans="22:22" x14ac:dyDescent="0.35">
      <c r="V13370" s="5" t="str">
        <f t="shared" si="208"/>
        <v/>
      </c>
    </row>
    <row r="13371" spans="22:22" x14ac:dyDescent="0.35">
      <c r="V13371" s="5" t="str">
        <f t="shared" si="208"/>
        <v/>
      </c>
    </row>
    <row r="13372" spans="22:22" x14ac:dyDescent="0.35">
      <c r="V13372" s="5" t="str">
        <f t="shared" si="208"/>
        <v/>
      </c>
    </row>
    <row r="13373" spans="22:22" x14ac:dyDescent="0.35">
      <c r="V13373" s="5" t="str">
        <f t="shared" si="208"/>
        <v/>
      </c>
    </row>
    <row r="13374" spans="22:22" x14ac:dyDescent="0.35">
      <c r="V13374" s="5" t="str">
        <f t="shared" si="208"/>
        <v/>
      </c>
    </row>
    <row r="13375" spans="22:22" x14ac:dyDescent="0.35">
      <c r="V13375" s="5" t="str">
        <f t="shared" si="208"/>
        <v/>
      </c>
    </row>
    <row r="13376" spans="22:22" x14ac:dyDescent="0.35">
      <c r="V13376" s="5" t="str">
        <f t="shared" si="208"/>
        <v/>
      </c>
    </row>
    <row r="13377" spans="22:22" x14ac:dyDescent="0.35">
      <c r="V13377" s="5" t="str">
        <f t="shared" si="208"/>
        <v/>
      </c>
    </row>
    <row r="13378" spans="22:22" x14ac:dyDescent="0.35">
      <c r="V13378" s="5" t="str">
        <f t="shared" ref="V13378:V13441" si="209">TRIM(CLEAN(SUBSTITUTE(A13378,CHAR(160)," ")))</f>
        <v/>
      </c>
    </row>
    <row r="13379" spans="22:22" x14ac:dyDescent="0.35">
      <c r="V13379" s="5" t="str">
        <f t="shared" si="209"/>
        <v/>
      </c>
    </row>
    <row r="13380" spans="22:22" x14ac:dyDescent="0.35">
      <c r="V13380" s="5" t="str">
        <f t="shared" si="209"/>
        <v/>
      </c>
    </row>
    <row r="13381" spans="22:22" x14ac:dyDescent="0.35">
      <c r="V13381" s="5" t="str">
        <f t="shared" si="209"/>
        <v/>
      </c>
    </row>
    <row r="13382" spans="22:22" x14ac:dyDescent="0.35">
      <c r="V13382" s="5" t="str">
        <f t="shared" si="209"/>
        <v/>
      </c>
    </row>
    <row r="13383" spans="22:22" x14ac:dyDescent="0.35">
      <c r="V13383" s="5" t="str">
        <f t="shared" si="209"/>
        <v/>
      </c>
    </row>
    <row r="13384" spans="22:22" x14ac:dyDescent="0.35">
      <c r="V13384" s="5" t="str">
        <f t="shared" si="209"/>
        <v/>
      </c>
    </row>
    <row r="13385" spans="22:22" x14ac:dyDescent="0.35">
      <c r="V13385" s="5" t="str">
        <f t="shared" si="209"/>
        <v/>
      </c>
    </row>
    <row r="13386" spans="22:22" x14ac:dyDescent="0.35">
      <c r="V13386" s="5" t="str">
        <f t="shared" si="209"/>
        <v/>
      </c>
    </row>
    <row r="13387" spans="22:22" x14ac:dyDescent="0.35">
      <c r="V13387" s="5" t="str">
        <f t="shared" si="209"/>
        <v/>
      </c>
    </row>
    <row r="13388" spans="22:22" x14ac:dyDescent="0.35">
      <c r="V13388" s="5" t="str">
        <f t="shared" si="209"/>
        <v/>
      </c>
    </row>
    <row r="13389" spans="22:22" x14ac:dyDescent="0.35">
      <c r="V13389" s="5" t="str">
        <f t="shared" si="209"/>
        <v/>
      </c>
    </row>
    <row r="13390" spans="22:22" x14ac:dyDescent="0.35">
      <c r="V13390" s="5" t="str">
        <f t="shared" si="209"/>
        <v/>
      </c>
    </row>
    <row r="13391" spans="22:22" x14ac:dyDescent="0.35">
      <c r="V13391" s="5" t="str">
        <f t="shared" si="209"/>
        <v/>
      </c>
    </row>
    <row r="13392" spans="22:22" x14ac:dyDescent="0.35">
      <c r="V13392" s="5" t="str">
        <f t="shared" si="209"/>
        <v/>
      </c>
    </row>
    <row r="13393" spans="22:22" x14ac:dyDescent="0.35">
      <c r="V13393" s="5" t="str">
        <f t="shared" si="209"/>
        <v/>
      </c>
    </row>
    <row r="13394" spans="22:22" x14ac:dyDescent="0.35">
      <c r="V13394" s="5" t="str">
        <f t="shared" si="209"/>
        <v/>
      </c>
    </row>
    <row r="13395" spans="22:22" x14ac:dyDescent="0.35">
      <c r="V13395" s="5" t="str">
        <f t="shared" si="209"/>
        <v/>
      </c>
    </row>
    <row r="13396" spans="22:22" x14ac:dyDescent="0.35">
      <c r="V13396" s="5" t="str">
        <f t="shared" si="209"/>
        <v/>
      </c>
    </row>
    <row r="13397" spans="22:22" x14ac:dyDescent="0.35">
      <c r="V13397" s="5" t="str">
        <f t="shared" si="209"/>
        <v/>
      </c>
    </row>
    <row r="13398" spans="22:22" x14ac:dyDescent="0.35">
      <c r="V13398" s="5" t="str">
        <f t="shared" si="209"/>
        <v/>
      </c>
    </row>
    <row r="13399" spans="22:22" x14ac:dyDescent="0.35">
      <c r="V13399" s="5" t="str">
        <f t="shared" si="209"/>
        <v/>
      </c>
    </row>
    <row r="13400" spans="22:22" x14ac:dyDescent="0.35">
      <c r="V13400" s="5" t="str">
        <f t="shared" si="209"/>
        <v/>
      </c>
    </row>
    <row r="13401" spans="22:22" x14ac:dyDescent="0.35">
      <c r="V13401" s="5" t="str">
        <f t="shared" si="209"/>
        <v/>
      </c>
    </row>
    <row r="13402" spans="22:22" x14ac:dyDescent="0.35">
      <c r="V13402" s="5" t="str">
        <f t="shared" si="209"/>
        <v/>
      </c>
    </row>
    <row r="13403" spans="22:22" x14ac:dyDescent="0.35">
      <c r="V13403" s="5" t="str">
        <f t="shared" si="209"/>
        <v/>
      </c>
    </row>
    <row r="13404" spans="22:22" x14ac:dyDescent="0.35">
      <c r="V13404" s="5" t="str">
        <f t="shared" si="209"/>
        <v/>
      </c>
    </row>
    <row r="13405" spans="22:22" x14ac:dyDescent="0.35">
      <c r="V13405" s="5" t="str">
        <f t="shared" si="209"/>
        <v/>
      </c>
    </row>
    <row r="13406" spans="22:22" x14ac:dyDescent="0.35">
      <c r="V13406" s="5" t="str">
        <f t="shared" si="209"/>
        <v/>
      </c>
    </row>
    <row r="13407" spans="22:22" x14ac:dyDescent="0.35">
      <c r="V13407" s="5" t="str">
        <f t="shared" si="209"/>
        <v/>
      </c>
    </row>
    <row r="13408" spans="22:22" x14ac:dyDescent="0.35">
      <c r="V13408" s="5" t="str">
        <f t="shared" si="209"/>
        <v/>
      </c>
    </row>
    <row r="13409" spans="22:22" x14ac:dyDescent="0.35">
      <c r="V13409" s="5" t="str">
        <f t="shared" si="209"/>
        <v/>
      </c>
    </row>
    <row r="13410" spans="22:22" x14ac:dyDescent="0.35">
      <c r="V13410" s="5" t="str">
        <f t="shared" si="209"/>
        <v/>
      </c>
    </row>
    <row r="13411" spans="22:22" x14ac:dyDescent="0.35">
      <c r="V13411" s="5" t="str">
        <f t="shared" si="209"/>
        <v/>
      </c>
    </row>
    <row r="13412" spans="22:22" x14ac:dyDescent="0.35">
      <c r="V13412" s="5" t="str">
        <f t="shared" si="209"/>
        <v/>
      </c>
    </row>
    <row r="13413" spans="22:22" x14ac:dyDescent="0.35">
      <c r="V13413" s="5" t="str">
        <f t="shared" si="209"/>
        <v/>
      </c>
    </row>
    <row r="13414" spans="22:22" x14ac:dyDescent="0.35">
      <c r="V13414" s="5" t="str">
        <f t="shared" si="209"/>
        <v/>
      </c>
    </row>
    <row r="13415" spans="22:22" x14ac:dyDescent="0.35">
      <c r="V13415" s="5" t="str">
        <f t="shared" si="209"/>
        <v/>
      </c>
    </row>
    <row r="13416" spans="22:22" x14ac:dyDescent="0.35">
      <c r="V13416" s="5" t="str">
        <f t="shared" si="209"/>
        <v/>
      </c>
    </row>
    <row r="13417" spans="22:22" x14ac:dyDescent="0.35">
      <c r="V13417" s="5" t="str">
        <f t="shared" si="209"/>
        <v/>
      </c>
    </row>
    <row r="13418" spans="22:22" x14ac:dyDescent="0.35">
      <c r="V13418" s="5" t="str">
        <f t="shared" si="209"/>
        <v/>
      </c>
    </row>
    <row r="13419" spans="22:22" x14ac:dyDescent="0.35">
      <c r="V13419" s="5" t="str">
        <f t="shared" si="209"/>
        <v/>
      </c>
    </row>
    <row r="13420" spans="22:22" x14ac:dyDescent="0.35">
      <c r="V13420" s="5" t="str">
        <f t="shared" si="209"/>
        <v/>
      </c>
    </row>
    <row r="13421" spans="22:22" x14ac:dyDescent="0.35">
      <c r="V13421" s="5" t="str">
        <f t="shared" si="209"/>
        <v/>
      </c>
    </row>
    <row r="13422" spans="22:22" x14ac:dyDescent="0.35">
      <c r="V13422" s="5" t="str">
        <f t="shared" si="209"/>
        <v/>
      </c>
    </row>
    <row r="13423" spans="22:22" x14ac:dyDescent="0.35">
      <c r="V13423" s="5" t="str">
        <f t="shared" si="209"/>
        <v/>
      </c>
    </row>
    <row r="13424" spans="22:22" x14ac:dyDescent="0.35">
      <c r="V13424" s="5" t="str">
        <f t="shared" si="209"/>
        <v/>
      </c>
    </row>
    <row r="13425" spans="22:22" x14ac:dyDescent="0.35">
      <c r="V13425" s="5" t="str">
        <f t="shared" si="209"/>
        <v/>
      </c>
    </row>
    <row r="13426" spans="22:22" x14ac:dyDescent="0.35">
      <c r="V13426" s="5" t="str">
        <f t="shared" si="209"/>
        <v/>
      </c>
    </row>
    <row r="13427" spans="22:22" x14ac:dyDescent="0.35">
      <c r="V13427" s="5" t="str">
        <f t="shared" si="209"/>
        <v/>
      </c>
    </row>
    <row r="13428" spans="22:22" x14ac:dyDescent="0.35">
      <c r="V13428" s="5" t="str">
        <f t="shared" si="209"/>
        <v/>
      </c>
    </row>
    <row r="13429" spans="22:22" x14ac:dyDescent="0.35">
      <c r="V13429" s="5" t="str">
        <f t="shared" si="209"/>
        <v/>
      </c>
    </row>
    <row r="13430" spans="22:22" x14ac:dyDescent="0.35">
      <c r="V13430" s="5" t="str">
        <f t="shared" si="209"/>
        <v/>
      </c>
    </row>
    <row r="13431" spans="22:22" x14ac:dyDescent="0.35">
      <c r="V13431" s="5" t="str">
        <f t="shared" si="209"/>
        <v/>
      </c>
    </row>
    <row r="13432" spans="22:22" x14ac:dyDescent="0.35">
      <c r="V13432" s="5" t="str">
        <f t="shared" si="209"/>
        <v/>
      </c>
    </row>
    <row r="13433" spans="22:22" x14ac:dyDescent="0.35">
      <c r="V13433" s="5" t="str">
        <f t="shared" si="209"/>
        <v/>
      </c>
    </row>
    <row r="13434" spans="22:22" x14ac:dyDescent="0.35">
      <c r="V13434" s="5" t="str">
        <f t="shared" si="209"/>
        <v/>
      </c>
    </row>
    <row r="13435" spans="22:22" x14ac:dyDescent="0.35">
      <c r="V13435" s="5" t="str">
        <f t="shared" si="209"/>
        <v/>
      </c>
    </row>
    <row r="13436" spans="22:22" x14ac:dyDescent="0.35">
      <c r="V13436" s="5" t="str">
        <f t="shared" si="209"/>
        <v/>
      </c>
    </row>
    <row r="13437" spans="22:22" x14ac:dyDescent="0.35">
      <c r="V13437" s="5" t="str">
        <f t="shared" si="209"/>
        <v/>
      </c>
    </row>
    <row r="13438" spans="22:22" x14ac:dyDescent="0.35">
      <c r="V13438" s="5" t="str">
        <f t="shared" si="209"/>
        <v/>
      </c>
    </row>
    <row r="13439" spans="22:22" x14ac:dyDescent="0.35">
      <c r="V13439" s="5" t="str">
        <f t="shared" si="209"/>
        <v/>
      </c>
    </row>
    <row r="13440" spans="22:22" x14ac:dyDescent="0.35">
      <c r="V13440" s="5" t="str">
        <f t="shared" si="209"/>
        <v/>
      </c>
    </row>
    <row r="13441" spans="22:22" x14ac:dyDescent="0.35">
      <c r="V13441" s="5" t="str">
        <f t="shared" si="209"/>
        <v/>
      </c>
    </row>
    <row r="13442" spans="22:22" x14ac:dyDescent="0.35">
      <c r="V13442" s="5" t="str">
        <f t="shared" ref="V13442:V13505" si="210">TRIM(CLEAN(SUBSTITUTE(A13442,CHAR(160)," ")))</f>
        <v/>
      </c>
    </row>
    <row r="13443" spans="22:22" x14ac:dyDescent="0.35">
      <c r="V13443" s="5" t="str">
        <f t="shared" si="210"/>
        <v/>
      </c>
    </row>
    <row r="13444" spans="22:22" x14ac:dyDescent="0.35">
      <c r="V13444" s="5" t="str">
        <f t="shared" si="210"/>
        <v/>
      </c>
    </row>
    <row r="13445" spans="22:22" x14ac:dyDescent="0.35">
      <c r="V13445" s="5" t="str">
        <f t="shared" si="210"/>
        <v/>
      </c>
    </row>
    <row r="13446" spans="22:22" x14ac:dyDescent="0.35">
      <c r="V13446" s="5" t="str">
        <f t="shared" si="210"/>
        <v/>
      </c>
    </row>
    <row r="13447" spans="22:22" x14ac:dyDescent="0.35">
      <c r="V13447" s="5" t="str">
        <f t="shared" si="210"/>
        <v/>
      </c>
    </row>
    <row r="13448" spans="22:22" x14ac:dyDescent="0.35">
      <c r="V13448" s="5" t="str">
        <f t="shared" si="210"/>
        <v/>
      </c>
    </row>
    <row r="13449" spans="22:22" x14ac:dyDescent="0.35">
      <c r="V13449" s="5" t="str">
        <f t="shared" si="210"/>
        <v/>
      </c>
    </row>
    <row r="13450" spans="22:22" x14ac:dyDescent="0.35">
      <c r="V13450" s="5" t="str">
        <f t="shared" si="210"/>
        <v/>
      </c>
    </row>
    <row r="13451" spans="22:22" x14ac:dyDescent="0.35">
      <c r="V13451" s="5" t="str">
        <f t="shared" si="210"/>
        <v/>
      </c>
    </row>
    <row r="13452" spans="22:22" x14ac:dyDescent="0.35">
      <c r="V13452" s="5" t="str">
        <f t="shared" si="210"/>
        <v/>
      </c>
    </row>
    <row r="13453" spans="22:22" x14ac:dyDescent="0.35">
      <c r="V13453" s="5" t="str">
        <f t="shared" si="210"/>
        <v/>
      </c>
    </row>
    <row r="13454" spans="22:22" x14ac:dyDescent="0.35">
      <c r="V13454" s="5" t="str">
        <f t="shared" si="210"/>
        <v/>
      </c>
    </row>
    <row r="13455" spans="22:22" x14ac:dyDescent="0.35">
      <c r="V13455" s="5" t="str">
        <f t="shared" si="210"/>
        <v/>
      </c>
    </row>
    <row r="13456" spans="22:22" x14ac:dyDescent="0.35">
      <c r="V13456" s="5" t="str">
        <f t="shared" si="210"/>
        <v/>
      </c>
    </row>
    <row r="13457" spans="22:22" x14ac:dyDescent="0.35">
      <c r="V13457" s="5" t="str">
        <f t="shared" si="210"/>
        <v/>
      </c>
    </row>
    <row r="13458" spans="22:22" x14ac:dyDescent="0.35">
      <c r="V13458" s="5" t="str">
        <f t="shared" si="210"/>
        <v/>
      </c>
    </row>
    <row r="13459" spans="22:22" x14ac:dyDescent="0.35">
      <c r="V13459" s="5" t="str">
        <f t="shared" si="210"/>
        <v/>
      </c>
    </row>
    <row r="13460" spans="22:22" x14ac:dyDescent="0.35">
      <c r="V13460" s="5" t="str">
        <f t="shared" si="210"/>
        <v/>
      </c>
    </row>
    <row r="13461" spans="22:22" x14ac:dyDescent="0.35">
      <c r="V13461" s="5" t="str">
        <f t="shared" si="210"/>
        <v/>
      </c>
    </row>
    <row r="13462" spans="22:22" x14ac:dyDescent="0.35">
      <c r="V13462" s="5" t="str">
        <f t="shared" si="210"/>
        <v/>
      </c>
    </row>
    <row r="13463" spans="22:22" x14ac:dyDescent="0.35">
      <c r="V13463" s="5" t="str">
        <f t="shared" si="210"/>
        <v/>
      </c>
    </row>
    <row r="13464" spans="22:22" x14ac:dyDescent="0.35">
      <c r="V13464" s="5" t="str">
        <f t="shared" si="210"/>
        <v/>
      </c>
    </row>
    <row r="13465" spans="22:22" x14ac:dyDescent="0.35">
      <c r="V13465" s="5" t="str">
        <f t="shared" si="210"/>
        <v/>
      </c>
    </row>
    <row r="13466" spans="22:22" x14ac:dyDescent="0.35">
      <c r="V13466" s="5" t="str">
        <f t="shared" si="210"/>
        <v/>
      </c>
    </row>
    <row r="13467" spans="22:22" x14ac:dyDescent="0.35">
      <c r="V13467" s="5" t="str">
        <f t="shared" si="210"/>
        <v/>
      </c>
    </row>
    <row r="13468" spans="22:22" x14ac:dyDescent="0.35">
      <c r="V13468" s="5" t="str">
        <f t="shared" si="210"/>
        <v/>
      </c>
    </row>
    <row r="13469" spans="22:22" x14ac:dyDescent="0.35">
      <c r="V13469" s="5" t="str">
        <f t="shared" si="210"/>
        <v/>
      </c>
    </row>
    <row r="13470" spans="22:22" x14ac:dyDescent="0.35">
      <c r="V13470" s="5" t="str">
        <f t="shared" si="210"/>
        <v/>
      </c>
    </row>
    <row r="13471" spans="22:22" x14ac:dyDescent="0.35">
      <c r="V13471" s="5" t="str">
        <f t="shared" si="210"/>
        <v/>
      </c>
    </row>
    <row r="13472" spans="22:22" x14ac:dyDescent="0.35">
      <c r="V13472" s="5" t="str">
        <f t="shared" si="210"/>
        <v/>
      </c>
    </row>
    <row r="13473" spans="22:22" x14ac:dyDescent="0.35">
      <c r="V13473" s="5" t="str">
        <f t="shared" si="210"/>
        <v/>
      </c>
    </row>
    <row r="13474" spans="22:22" x14ac:dyDescent="0.35">
      <c r="V13474" s="5" t="str">
        <f t="shared" si="210"/>
        <v/>
      </c>
    </row>
    <row r="13475" spans="22:22" x14ac:dyDescent="0.35">
      <c r="V13475" s="5" t="str">
        <f t="shared" si="210"/>
        <v/>
      </c>
    </row>
    <row r="13476" spans="22:22" x14ac:dyDescent="0.35">
      <c r="V13476" s="5" t="str">
        <f t="shared" si="210"/>
        <v/>
      </c>
    </row>
    <row r="13477" spans="22:22" x14ac:dyDescent="0.35">
      <c r="V13477" s="5" t="str">
        <f t="shared" si="210"/>
        <v/>
      </c>
    </row>
    <row r="13478" spans="22:22" x14ac:dyDescent="0.35">
      <c r="V13478" s="5" t="str">
        <f t="shared" si="210"/>
        <v/>
      </c>
    </row>
    <row r="13479" spans="22:22" x14ac:dyDescent="0.35">
      <c r="V13479" s="5" t="str">
        <f t="shared" si="210"/>
        <v/>
      </c>
    </row>
    <row r="13480" spans="22:22" x14ac:dyDescent="0.35">
      <c r="V13480" s="5" t="str">
        <f t="shared" si="210"/>
        <v/>
      </c>
    </row>
    <row r="13481" spans="22:22" x14ac:dyDescent="0.35">
      <c r="V13481" s="5" t="str">
        <f t="shared" si="210"/>
        <v/>
      </c>
    </row>
    <row r="13482" spans="22:22" x14ac:dyDescent="0.35">
      <c r="V13482" s="5" t="str">
        <f t="shared" si="210"/>
        <v/>
      </c>
    </row>
    <row r="13483" spans="22:22" x14ac:dyDescent="0.35">
      <c r="V13483" s="5" t="str">
        <f t="shared" si="210"/>
        <v/>
      </c>
    </row>
    <row r="13484" spans="22:22" x14ac:dyDescent="0.35">
      <c r="V13484" s="5" t="str">
        <f t="shared" si="210"/>
        <v/>
      </c>
    </row>
    <row r="13485" spans="22:22" x14ac:dyDescent="0.35">
      <c r="V13485" s="5" t="str">
        <f t="shared" si="210"/>
        <v/>
      </c>
    </row>
    <row r="13486" spans="22:22" x14ac:dyDescent="0.35">
      <c r="V13486" s="5" t="str">
        <f t="shared" si="210"/>
        <v/>
      </c>
    </row>
    <row r="13487" spans="22:22" x14ac:dyDescent="0.35">
      <c r="V13487" s="5" t="str">
        <f t="shared" si="210"/>
        <v/>
      </c>
    </row>
    <row r="13488" spans="22:22" x14ac:dyDescent="0.35">
      <c r="V13488" s="5" t="str">
        <f t="shared" si="210"/>
        <v/>
      </c>
    </row>
    <row r="13489" spans="22:22" x14ac:dyDescent="0.35">
      <c r="V13489" s="5" t="str">
        <f t="shared" si="210"/>
        <v/>
      </c>
    </row>
    <row r="13490" spans="22:22" x14ac:dyDescent="0.35">
      <c r="V13490" s="5" t="str">
        <f t="shared" si="210"/>
        <v/>
      </c>
    </row>
    <row r="13491" spans="22:22" x14ac:dyDescent="0.35">
      <c r="V13491" s="5" t="str">
        <f t="shared" si="210"/>
        <v/>
      </c>
    </row>
    <row r="13492" spans="22:22" x14ac:dyDescent="0.35">
      <c r="V13492" s="5" t="str">
        <f t="shared" si="210"/>
        <v/>
      </c>
    </row>
    <row r="13493" spans="22:22" x14ac:dyDescent="0.35">
      <c r="V13493" s="5" t="str">
        <f t="shared" si="210"/>
        <v/>
      </c>
    </row>
    <row r="13494" spans="22:22" x14ac:dyDescent="0.35">
      <c r="V13494" s="5" t="str">
        <f t="shared" si="210"/>
        <v/>
      </c>
    </row>
    <row r="13495" spans="22:22" x14ac:dyDescent="0.35">
      <c r="V13495" s="5" t="str">
        <f t="shared" si="210"/>
        <v/>
      </c>
    </row>
    <row r="13496" spans="22:22" x14ac:dyDescent="0.35">
      <c r="V13496" s="5" t="str">
        <f t="shared" si="210"/>
        <v/>
      </c>
    </row>
    <row r="13497" spans="22:22" x14ac:dyDescent="0.35">
      <c r="V13497" s="5" t="str">
        <f t="shared" si="210"/>
        <v/>
      </c>
    </row>
    <row r="13498" spans="22:22" x14ac:dyDescent="0.35">
      <c r="V13498" s="5" t="str">
        <f t="shared" si="210"/>
        <v/>
      </c>
    </row>
    <row r="13499" spans="22:22" x14ac:dyDescent="0.35">
      <c r="V13499" s="5" t="str">
        <f t="shared" si="210"/>
        <v/>
      </c>
    </row>
    <row r="13500" spans="22:22" x14ac:dyDescent="0.35">
      <c r="V13500" s="5" t="str">
        <f t="shared" si="210"/>
        <v/>
      </c>
    </row>
    <row r="13501" spans="22:22" x14ac:dyDescent="0.35">
      <c r="V13501" s="5" t="str">
        <f t="shared" si="210"/>
        <v/>
      </c>
    </row>
    <row r="13502" spans="22:22" x14ac:dyDescent="0.35">
      <c r="V13502" s="5" t="str">
        <f t="shared" si="210"/>
        <v/>
      </c>
    </row>
    <row r="13503" spans="22:22" x14ac:dyDescent="0.35">
      <c r="V13503" s="5" t="str">
        <f t="shared" si="210"/>
        <v/>
      </c>
    </row>
    <row r="13504" spans="22:22" x14ac:dyDescent="0.35">
      <c r="V13504" s="5" t="str">
        <f t="shared" si="210"/>
        <v/>
      </c>
    </row>
    <row r="13505" spans="22:22" x14ac:dyDescent="0.35">
      <c r="V13505" s="5" t="str">
        <f t="shared" si="210"/>
        <v/>
      </c>
    </row>
    <row r="13506" spans="22:22" x14ac:dyDescent="0.35">
      <c r="V13506" s="5" t="str">
        <f t="shared" ref="V13506:V13569" si="211">TRIM(CLEAN(SUBSTITUTE(A13506,CHAR(160)," ")))</f>
        <v/>
      </c>
    </row>
    <row r="13507" spans="22:22" x14ac:dyDescent="0.35">
      <c r="V13507" s="5" t="str">
        <f t="shared" si="211"/>
        <v/>
      </c>
    </row>
    <row r="13508" spans="22:22" x14ac:dyDescent="0.35">
      <c r="V13508" s="5" t="str">
        <f t="shared" si="211"/>
        <v/>
      </c>
    </row>
    <row r="13509" spans="22:22" x14ac:dyDescent="0.35">
      <c r="V13509" s="5" t="str">
        <f t="shared" si="211"/>
        <v/>
      </c>
    </row>
    <row r="13510" spans="22:22" x14ac:dyDescent="0.35">
      <c r="V13510" s="5" t="str">
        <f t="shared" si="211"/>
        <v/>
      </c>
    </row>
    <row r="13511" spans="22:22" x14ac:dyDescent="0.35">
      <c r="V13511" s="5" t="str">
        <f t="shared" si="211"/>
        <v/>
      </c>
    </row>
    <row r="13512" spans="22:22" x14ac:dyDescent="0.35">
      <c r="V13512" s="5" t="str">
        <f t="shared" si="211"/>
        <v/>
      </c>
    </row>
    <row r="13513" spans="22:22" x14ac:dyDescent="0.35">
      <c r="V13513" s="5" t="str">
        <f t="shared" si="211"/>
        <v/>
      </c>
    </row>
    <row r="13514" spans="22:22" x14ac:dyDescent="0.35">
      <c r="V13514" s="5" t="str">
        <f t="shared" si="211"/>
        <v/>
      </c>
    </row>
    <row r="13515" spans="22:22" x14ac:dyDescent="0.35">
      <c r="V13515" s="5" t="str">
        <f t="shared" si="211"/>
        <v/>
      </c>
    </row>
    <row r="13516" spans="22:22" x14ac:dyDescent="0.35">
      <c r="V13516" s="5" t="str">
        <f t="shared" si="211"/>
        <v/>
      </c>
    </row>
    <row r="13517" spans="22:22" x14ac:dyDescent="0.35">
      <c r="V13517" s="5" t="str">
        <f t="shared" si="211"/>
        <v/>
      </c>
    </row>
    <row r="13518" spans="22:22" x14ac:dyDescent="0.35">
      <c r="V13518" s="5" t="str">
        <f t="shared" si="211"/>
        <v/>
      </c>
    </row>
    <row r="13519" spans="22:22" x14ac:dyDescent="0.35">
      <c r="V13519" s="5" t="str">
        <f t="shared" si="211"/>
        <v/>
      </c>
    </row>
    <row r="13520" spans="22:22" x14ac:dyDescent="0.35">
      <c r="V13520" s="5" t="str">
        <f t="shared" si="211"/>
        <v/>
      </c>
    </row>
    <row r="13521" spans="22:22" x14ac:dyDescent="0.35">
      <c r="V13521" s="5" t="str">
        <f t="shared" si="211"/>
        <v/>
      </c>
    </row>
    <row r="13522" spans="22:22" x14ac:dyDescent="0.35">
      <c r="V13522" s="5" t="str">
        <f t="shared" si="211"/>
        <v/>
      </c>
    </row>
    <row r="13523" spans="22:22" x14ac:dyDescent="0.35">
      <c r="V13523" s="5" t="str">
        <f t="shared" si="211"/>
        <v/>
      </c>
    </row>
    <row r="13524" spans="22:22" x14ac:dyDescent="0.35">
      <c r="V13524" s="5" t="str">
        <f t="shared" si="211"/>
        <v/>
      </c>
    </row>
    <row r="13525" spans="22:22" x14ac:dyDescent="0.35">
      <c r="V13525" s="5" t="str">
        <f t="shared" si="211"/>
        <v/>
      </c>
    </row>
    <row r="13526" spans="22:22" x14ac:dyDescent="0.35">
      <c r="V13526" s="5" t="str">
        <f t="shared" si="211"/>
        <v/>
      </c>
    </row>
    <row r="13527" spans="22:22" x14ac:dyDescent="0.35">
      <c r="V13527" s="5" t="str">
        <f t="shared" si="211"/>
        <v/>
      </c>
    </row>
    <row r="13528" spans="22:22" x14ac:dyDescent="0.35">
      <c r="V13528" s="5" t="str">
        <f t="shared" si="211"/>
        <v/>
      </c>
    </row>
    <row r="13529" spans="22:22" x14ac:dyDescent="0.35">
      <c r="V13529" s="5" t="str">
        <f t="shared" si="211"/>
        <v/>
      </c>
    </row>
    <row r="13530" spans="22:22" x14ac:dyDescent="0.35">
      <c r="V13530" s="5" t="str">
        <f t="shared" si="211"/>
        <v/>
      </c>
    </row>
    <row r="13531" spans="22:22" x14ac:dyDescent="0.35">
      <c r="V13531" s="5" t="str">
        <f t="shared" si="211"/>
        <v/>
      </c>
    </row>
    <row r="13532" spans="22:22" x14ac:dyDescent="0.35">
      <c r="V13532" s="5" t="str">
        <f t="shared" si="211"/>
        <v/>
      </c>
    </row>
    <row r="13533" spans="22:22" x14ac:dyDescent="0.35">
      <c r="V13533" s="5" t="str">
        <f t="shared" si="211"/>
        <v/>
      </c>
    </row>
    <row r="13534" spans="22:22" x14ac:dyDescent="0.35">
      <c r="V13534" s="5" t="str">
        <f t="shared" si="211"/>
        <v/>
      </c>
    </row>
    <row r="13535" spans="22:22" x14ac:dyDescent="0.35">
      <c r="V13535" s="5" t="str">
        <f t="shared" si="211"/>
        <v/>
      </c>
    </row>
    <row r="13536" spans="22:22" x14ac:dyDescent="0.35">
      <c r="V13536" s="5" t="str">
        <f t="shared" si="211"/>
        <v/>
      </c>
    </row>
    <row r="13537" spans="22:22" x14ac:dyDescent="0.35">
      <c r="V13537" s="5" t="str">
        <f t="shared" si="211"/>
        <v/>
      </c>
    </row>
    <row r="13538" spans="22:22" x14ac:dyDescent="0.35">
      <c r="V13538" s="5" t="str">
        <f t="shared" si="211"/>
        <v/>
      </c>
    </row>
    <row r="13539" spans="22:22" x14ac:dyDescent="0.35">
      <c r="V13539" s="5" t="str">
        <f t="shared" si="211"/>
        <v/>
      </c>
    </row>
    <row r="13540" spans="22:22" x14ac:dyDescent="0.35">
      <c r="V13540" s="5" t="str">
        <f t="shared" si="211"/>
        <v/>
      </c>
    </row>
    <row r="13541" spans="22:22" x14ac:dyDescent="0.35">
      <c r="V13541" s="5" t="str">
        <f t="shared" si="211"/>
        <v/>
      </c>
    </row>
    <row r="13542" spans="22:22" x14ac:dyDescent="0.35">
      <c r="V13542" s="5" t="str">
        <f t="shared" si="211"/>
        <v/>
      </c>
    </row>
    <row r="13543" spans="22:22" x14ac:dyDescent="0.35">
      <c r="V13543" s="5" t="str">
        <f t="shared" si="211"/>
        <v/>
      </c>
    </row>
    <row r="13544" spans="22:22" x14ac:dyDescent="0.35">
      <c r="V13544" s="5" t="str">
        <f t="shared" si="211"/>
        <v/>
      </c>
    </row>
    <row r="13545" spans="22:22" x14ac:dyDescent="0.35">
      <c r="V13545" s="5" t="str">
        <f t="shared" si="211"/>
        <v/>
      </c>
    </row>
    <row r="13546" spans="22:22" x14ac:dyDescent="0.35">
      <c r="V13546" s="5" t="str">
        <f t="shared" si="211"/>
        <v/>
      </c>
    </row>
    <row r="13547" spans="22:22" x14ac:dyDescent="0.35">
      <c r="V13547" s="5" t="str">
        <f t="shared" si="211"/>
        <v/>
      </c>
    </row>
    <row r="13548" spans="22:22" x14ac:dyDescent="0.35">
      <c r="V13548" s="5" t="str">
        <f t="shared" si="211"/>
        <v/>
      </c>
    </row>
    <row r="13549" spans="22:22" x14ac:dyDescent="0.35">
      <c r="V13549" s="5" t="str">
        <f t="shared" si="211"/>
        <v/>
      </c>
    </row>
    <row r="13550" spans="22:22" x14ac:dyDescent="0.35">
      <c r="V13550" s="5" t="str">
        <f t="shared" si="211"/>
        <v/>
      </c>
    </row>
    <row r="13551" spans="22:22" x14ac:dyDescent="0.35">
      <c r="V13551" s="5" t="str">
        <f t="shared" si="211"/>
        <v/>
      </c>
    </row>
    <row r="13552" spans="22:22" x14ac:dyDescent="0.35">
      <c r="V13552" s="5" t="str">
        <f t="shared" si="211"/>
        <v/>
      </c>
    </row>
    <row r="13553" spans="22:22" x14ac:dyDescent="0.35">
      <c r="V13553" s="5" t="str">
        <f t="shared" si="211"/>
        <v/>
      </c>
    </row>
    <row r="13554" spans="22:22" x14ac:dyDescent="0.35">
      <c r="V13554" s="5" t="str">
        <f t="shared" si="211"/>
        <v/>
      </c>
    </row>
    <row r="13555" spans="22:22" x14ac:dyDescent="0.35">
      <c r="V13555" s="5" t="str">
        <f t="shared" si="211"/>
        <v/>
      </c>
    </row>
    <row r="13556" spans="22:22" x14ac:dyDescent="0.35">
      <c r="V13556" s="5" t="str">
        <f t="shared" si="211"/>
        <v/>
      </c>
    </row>
    <row r="13557" spans="22:22" x14ac:dyDescent="0.35">
      <c r="V13557" s="5" t="str">
        <f t="shared" si="211"/>
        <v/>
      </c>
    </row>
    <row r="13558" spans="22:22" x14ac:dyDescent="0.35">
      <c r="V13558" s="5" t="str">
        <f t="shared" si="211"/>
        <v/>
      </c>
    </row>
    <row r="13559" spans="22:22" x14ac:dyDescent="0.35">
      <c r="V13559" s="5" t="str">
        <f t="shared" si="211"/>
        <v/>
      </c>
    </row>
    <row r="13560" spans="22:22" x14ac:dyDescent="0.35">
      <c r="V13560" s="5" t="str">
        <f t="shared" si="211"/>
        <v/>
      </c>
    </row>
    <row r="13561" spans="22:22" x14ac:dyDescent="0.35">
      <c r="V13561" s="5" t="str">
        <f t="shared" si="211"/>
        <v/>
      </c>
    </row>
    <row r="13562" spans="22:22" x14ac:dyDescent="0.35">
      <c r="V13562" s="5" t="str">
        <f t="shared" si="211"/>
        <v/>
      </c>
    </row>
    <row r="13563" spans="22:22" x14ac:dyDescent="0.35">
      <c r="V13563" s="5" t="str">
        <f t="shared" si="211"/>
        <v/>
      </c>
    </row>
    <row r="13564" spans="22:22" x14ac:dyDescent="0.35">
      <c r="V13564" s="5" t="str">
        <f t="shared" si="211"/>
        <v/>
      </c>
    </row>
    <row r="13565" spans="22:22" x14ac:dyDescent="0.35">
      <c r="V13565" s="5" t="str">
        <f t="shared" si="211"/>
        <v/>
      </c>
    </row>
    <row r="13566" spans="22:22" x14ac:dyDescent="0.35">
      <c r="V13566" s="5" t="str">
        <f t="shared" si="211"/>
        <v/>
      </c>
    </row>
    <row r="13567" spans="22:22" x14ac:dyDescent="0.35">
      <c r="V13567" s="5" t="str">
        <f t="shared" si="211"/>
        <v/>
      </c>
    </row>
    <row r="13568" spans="22:22" x14ac:dyDescent="0.35">
      <c r="V13568" s="5" t="str">
        <f t="shared" si="211"/>
        <v/>
      </c>
    </row>
    <row r="13569" spans="22:22" x14ac:dyDescent="0.35">
      <c r="V13569" s="5" t="str">
        <f t="shared" si="211"/>
        <v/>
      </c>
    </row>
    <row r="13570" spans="22:22" x14ac:dyDescent="0.35">
      <c r="V13570" s="5" t="str">
        <f t="shared" ref="V13570:V13633" si="212">TRIM(CLEAN(SUBSTITUTE(A13570,CHAR(160)," ")))</f>
        <v/>
      </c>
    </row>
    <row r="13571" spans="22:22" x14ac:dyDescent="0.35">
      <c r="V13571" s="5" t="str">
        <f t="shared" si="212"/>
        <v/>
      </c>
    </row>
    <row r="13572" spans="22:22" x14ac:dyDescent="0.35">
      <c r="V13572" s="5" t="str">
        <f t="shared" si="212"/>
        <v/>
      </c>
    </row>
    <row r="13573" spans="22:22" x14ac:dyDescent="0.35">
      <c r="V13573" s="5" t="str">
        <f t="shared" si="212"/>
        <v/>
      </c>
    </row>
    <row r="13574" spans="22:22" x14ac:dyDescent="0.35">
      <c r="V13574" s="5" t="str">
        <f t="shared" si="212"/>
        <v/>
      </c>
    </row>
    <row r="13575" spans="22:22" x14ac:dyDescent="0.35">
      <c r="V13575" s="5" t="str">
        <f t="shared" si="212"/>
        <v/>
      </c>
    </row>
    <row r="13576" spans="22:22" x14ac:dyDescent="0.35">
      <c r="V13576" s="5" t="str">
        <f t="shared" si="212"/>
        <v/>
      </c>
    </row>
    <row r="13577" spans="22:22" x14ac:dyDescent="0.35">
      <c r="V13577" s="5" t="str">
        <f t="shared" si="212"/>
        <v/>
      </c>
    </row>
    <row r="13578" spans="22:22" x14ac:dyDescent="0.35">
      <c r="V13578" s="5" t="str">
        <f t="shared" si="212"/>
        <v/>
      </c>
    </row>
    <row r="13579" spans="22:22" x14ac:dyDescent="0.35">
      <c r="V13579" s="5" t="str">
        <f t="shared" si="212"/>
        <v/>
      </c>
    </row>
    <row r="13580" spans="22:22" x14ac:dyDescent="0.35">
      <c r="V13580" s="5" t="str">
        <f t="shared" si="212"/>
        <v/>
      </c>
    </row>
    <row r="13581" spans="22:22" x14ac:dyDescent="0.35">
      <c r="V13581" s="5" t="str">
        <f t="shared" si="212"/>
        <v/>
      </c>
    </row>
    <row r="13582" spans="22:22" x14ac:dyDescent="0.35">
      <c r="V13582" s="5" t="str">
        <f t="shared" si="212"/>
        <v/>
      </c>
    </row>
    <row r="13583" spans="22:22" x14ac:dyDescent="0.35">
      <c r="V13583" s="5" t="str">
        <f t="shared" si="212"/>
        <v/>
      </c>
    </row>
    <row r="13584" spans="22:22" x14ac:dyDescent="0.35">
      <c r="V13584" s="5" t="str">
        <f t="shared" si="212"/>
        <v/>
      </c>
    </row>
    <row r="13585" spans="22:22" x14ac:dyDescent="0.35">
      <c r="V13585" s="5" t="str">
        <f t="shared" si="212"/>
        <v/>
      </c>
    </row>
    <row r="13586" spans="22:22" x14ac:dyDescent="0.35">
      <c r="V13586" s="5" t="str">
        <f t="shared" si="212"/>
        <v/>
      </c>
    </row>
    <row r="13587" spans="22:22" x14ac:dyDescent="0.35">
      <c r="V13587" s="5" t="str">
        <f t="shared" si="212"/>
        <v/>
      </c>
    </row>
    <row r="13588" spans="22:22" x14ac:dyDescent="0.35">
      <c r="V13588" s="5" t="str">
        <f t="shared" si="212"/>
        <v/>
      </c>
    </row>
    <row r="13589" spans="22:22" x14ac:dyDescent="0.35">
      <c r="V13589" s="5" t="str">
        <f t="shared" si="212"/>
        <v/>
      </c>
    </row>
    <row r="13590" spans="22:22" x14ac:dyDescent="0.35">
      <c r="V13590" s="5" t="str">
        <f t="shared" si="212"/>
        <v/>
      </c>
    </row>
    <row r="13591" spans="22:22" x14ac:dyDescent="0.35">
      <c r="V13591" s="5" t="str">
        <f t="shared" si="212"/>
        <v/>
      </c>
    </row>
    <row r="13592" spans="22:22" x14ac:dyDescent="0.35">
      <c r="V13592" s="5" t="str">
        <f t="shared" si="212"/>
        <v/>
      </c>
    </row>
    <row r="13593" spans="22:22" x14ac:dyDescent="0.35">
      <c r="V13593" s="5" t="str">
        <f t="shared" si="212"/>
        <v/>
      </c>
    </row>
    <row r="13594" spans="22:22" x14ac:dyDescent="0.35">
      <c r="V13594" s="5" t="str">
        <f t="shared" si="212"/>
        <v/>
      </c>
    </row>
    <row r="13595" spans="22:22" x14ac:dyDescent="0.35">
      <c r="V13595" s="5" t="str">
        <f t="shared" si="212"/>
        <v/>
      </c>
    </row>
    <row r="13596" spans="22:22" x14ac:dyDescent="0.35">
      <c r="V13596" s="5" t="str">
        <f t="shared" si="212"/>
        <v/>
      </c>
    </row>
    <row r="13597" spans="22:22" x14ac:dyDescent="0.35">
      <c r="V13597" s="5" t="str">
        <f t="shared" si="212"/>
        <v/>
      </c>
    </row>
    <row r="13598" spans="22:22" x14ac:dyDescent="0.35">
      <c r="V13598" s="5" t="str">
        <f t="shared" si="212"/>
        <v/>
      </c>
    </row>
    <row r="13599" spans="22:22" x14ac:dyDescent="0.35">
      <c r="V13599" s="5" t="str">
        <f t="shared" si="212"/>
        <v/>
      </c>
    </row>
    <row r="13600" spans="22:22" x14ac:dyDescent="0.35">
      <c r="V13600" s="5" t="str">
        <f t="shared" si="212"/>
        <v/>
      </c>
    </row>
    <row r="13601" spans="22:22" x14ac:dyDescent="0.35">
      <c r="V13601" s="5" t="str">
        <f t="shared" si="212"/>
        <v/>
      </c>
    </row>
    <row r="13602" spans="22:22" x14ac:dyDescent="0.35">
      <c r="V13602" s="5" t="str">
        <f t="shared" si="212"/>
        <v/>
      </c>
    </row>
    <row r="13603" spans="22:22" x14ac:dyDescent="0.35">
      <c r="V13603" s="5" t="str">
        <f t="shared" si="212"/>
        <v/>
      </c>
    </row>
    <row r="13604" spans="22:22" x14ac:dyDescent="0.35">
      <c r="V13604" s="5" t="str">
        <f t="shared" si="212"/>
        <v/>
      </c>
    </row>
    <row r="13605" spans="22:22" x14ac:dyDescent="0.35">
      <c r="V13605" s="5" t="str">
        <f t="shared" si="212"/>
        <v/>
      </c>
    </row>
    <row r="13606" spans="22:22" x14ac:dyDescent="0.35">
      <c r="V13606" s="5" t="str">
        <f t="shared" si="212"/>
        <v/>
      </c>
    </row>
    <row r="13607" spans="22:22" x14ac:dyDescent="0.35">
      <c r="V13607" s="5" t="str">
        <f t="shared" si="212"/>
        <v/>
      </c>
    </row>
    <row r="13608" spans="22:22" x14ac:dyDescent="0.35">
      <c r="V13608" s="5" t="str">
        <f t="shared" si="212"/>
        <v/>
      </c>
    </row>
    <row r="13609" spans="22:22" x14ac:dyDescent="0.35">
      <c r="V13609" s="5" t="str">
        <f t="shared" si="212"/>
        <v/>
      </c>
    </row>
    <row r="13610" spans="22:22" x14ac:dyDescent="0.35">
      <c r="V13610" s="5" t="str">
        <f t="shared" si="212"/>
        <v/>
      </c>
    </row>
    <row r="13611" spans="22:22" x14ac:dyDescent="0.35">
      <c r="V13611" s="5" t="str">
        <f t="shared" si="212"/>
        <v/>
      </c>
    </row>
    <row r="13612" spans="22:22" x14ac:dyDescent="0.35">
      <c r="V13612" s="5" t="str">
        <f t="shared" si="212"/>
        <v/>
      </c>
    </row>
    <row r="13613" spans="22:22" x14ac:dyDescent="0.35">
      <c r="V13613" s="5" t="str">
        <f t="shared" si="212"/>
        <v/>
      </c>
    </row>
    <row r="13614" spans="22:22" x14ac:dyDescent="0.35">
      <c r="V13614" s="5" t="str">
        <f t="shared" si="212"/>
        <v/>
      </c>
    </row>
    <row r="13615" spans="22:22" x14ac:dyDescent="0.35">
      <c r="V13615" s="5" t="str">
        <f t="shared" si="212"/>
        <v/>
      </c>
    </row>
    <row r="13616" spans="22:22" x14ac:dyDescent="0.35">
      <c r="V13616" s="5" t="str">
        <f t="shared" si="212"/>
        <v/>
      </c>
    </row>
    <row r="13617" spans="22:22" x14ac:dyDescent="0.35">
      <c r="V13617" s="5" t="str">
        <f t="shared" si="212"/>
        <v/>
      </c>
    </row>
    <row r="13618" spans="22:22" x14ac:dyDescent="0.35">
      <c r="V13618" s="5" t="str">
        <f t="shared" si="212"/>
        <v/>
      </c>
    </row>
    <row r="13619" spans="22:22" x14ac:dyDescent="0.35">
      <c r="V13619" s="5" t="str">
        <f t="shared" si="212"/>
        <v/>
      </c>
    </row>
    <row r="13620" spans="22:22" x14ac:dyDescent="0.35">
      <c r="V13620" s="5" t="str">
        <f t="shared" si="212"/>
        <v/>
      </c>
    </row>
    <row r="13621" spans="22:22" x14ac:dyDescent="0.35">
      <c r="V13621" s="5" t="str">
        <f t="shared" si="212"/>
        <v/>
      </c>
    </row>
    <row r="13622" spans="22:22" x14ac:dyDescent="0.35">
      <c r="V13622" s="5" t="str">
        <f t="shared" si="212"/>
        <v/>
      </c>
    </row>
    <row r="13623" spans="22:22" x14ac:dyDescent="0.35">
      <c r="V13623" s="5" t="str">
        <f t="shared" si="212"/>
        <v/>
      </c>
    </row>
    <row r="13624" spans="22:22" x14ac:dyDescent="0.35">
      <c r="V13624" s="5" t="str">
        <f t="shared" si="212"/>
        <v/>
      </c>
    </row>
    <row r="13625" spans="22:22" x14ac:dyDescent="0.35">
      <c r="V13625" s="5" t="str">
        <f t="shared" si="212"/>
        <v/>
      </c>
    </row>
    <row r="13626" spans="22:22" x14ac:dyDescent="0.35">
      <c r="V13626" s="5" t="str">
        <f t="shared" si="212"/>
        <v/>
      </c>
    </row>
    <row r="13627" spans="22:22" x14ac:dyDescent="0.35">
      <c r="V13627" s="5" t="str">
        <f t="shared" si="212"/>
        <v/>
      </c>
    </row>
    <row r="13628" spans="22:22" x14ac:dyDescent="0.35">
      <c r="V13628" s="5" t="str">
        <f t="shared" si="212"/>
        <v/>
      </c>
    </row>
    <row r="13629" spans="22:22" x14ac:dyDescent="0.35">
      <c r="V13629" s="5" t="str">
        <f t="shared" si="212"/>
        <v/>
      </c>
    </row>
    <row r="13630" spans="22:22" x14ac:dyDescent="0.35">
      <c r="V13630" s="5" t="str">
        <f t="shared" si="212"/>
        <v/>
      </c>
    </row>
    <row r="13631" spans="22:22" x14ac:dyDescent="0.35">
      <c r="V13631" s="5" t="str">
        <f t="shared" si="212"/>
        <v/>
      </c>
    </row>
    <row r="13632" spans="22:22" x14ac:dyDescent="0.35">
      <c r="V13632" s="5" t="str">
        <f t="shared" si="212"/>
        <v/>
      </c>
    </row>
    <row r="13633" spans="22:22" x14ac:dyDescent="0.35">
      <c r="V13633" s="5" t="str">
        <f t="shared" si="212"/>
        <v/>
      </c>
    </row>
    <row r="13634" spans="22:22" x14ac:dyDescent="0.35">
      <c r="V13634" s="5" t="str">
        <f t="shared" ref="V13634:V13697" si="213">TRIM(CLEAN(SUBSTITUTE(A13634,CHAR(160)," ")))</f>
        <v/>
      </c>
    </row>
    <row r="13635" spans="22:22" x14ac:dyDescent="0.35">
      <c r="V13635" s="5" t="str">
        <f t="shared" si="213"/>
        <v/>
      </c>
    </row>
    <row r="13636" spans="22:22" x14ac:dyDescent="0.35">
      <c r="V13636" s="5" t="str">
        <f t="shared" si="213"/>
        <v/>
      </c>
    </row>
    <row r="13637" spans="22:22" x14ac:dyDescent="0.35">
      <c r="V13637" s="5" t="str">
        <f t="shared" si="213"/>
        <v/>
      </c>
    </row>
    <row r="13638" spans="22:22" x14ac:dyDescent="0.35">
      <c r="V13638" s="5" t="str">
        <f t="shared" si="213"/>
        <v/>
      </c>
    </row>
    <row r="13639" spans="22:22" x14ac:dyDescent="0.35">
      <c r="V13639" s="5" t="str">
        <f t="shared" si="213"/>
        <v/>
      </c>
    </row>
    <row r="13640" spans="22:22" x14ac:dyDescent="0.35">
      <c r="V13640" s="5" t="str">
        <f t="shared" si="213"/>
        <v/>
      </c>
    </row>
    <row r="13641" spans="22:22" x14ac:dyDescent="0.35">
      <c r="V13641" s="5" t="str">
        <f t="shared" si="213"/>
        <v/>
      </c>
    </row>
    <row r="13642" spans="22:22" x14ac:dyDescent="0.35">
      <c r="V13642" s="5" t="str">
        <f t="shared" si="213"/>
        <v/>
      </c>
    </row>
    <row r="13643" spans="22:22" x14ac:dyDescent="0.35">
      <c r="V13643" s="5" t="str">
        <f t="shared" si="213"/>
        <v/>
      </c>
    </row>
    <row r="13644" spans="22:22" x14ac:dyDescent="0.35">
      <c r="V13644" s="5" t="str">
        <f t="shared" si="213"/>
        <v/>
      </c>
    </row>
    <row r="13645" spans="22:22" x14ac:dyDescent="0.35">
      <c r="V13645" s="5" t="str">
        <f t="shared" si="213"/>
        <v/>
      </c>
    </row>
    <row r="13646" spans="22:22" x14ac:dyDescent="0.35">
      <c r="V13646" s="5" t="str">
        <f t="shared" si="213"/>
        <v/>
      </c>
    </row>
    <row r="13647" spans="22:22" x14ac:dyDescent="0.35">
      <c r="V13647" s="5" t="str">
        <f t="shared" si="213"/>
        <v/>
      </c>
    </row>
    <row r="13648" spans="22:22" x14ac:dyDescent="0.35">
      <c r="V13648" s="5" t="str">
        <f t="shared" si="213"/>
        <v/>
      </c>
    </row>
    <row r="13649" spans="22:22" x14ac:dyDescent="0.35">
      <c r="V13649" s="5" t="str">
        <f t="shared" si="213"/>
        <v/>
      </c>
    </row>
    <row r="13650" spans="22:22" x14ac:dyDescent="0.35">
      <c r="V13650" s="5" t="str">
        <f t="shared" si="213"/>
        <v/>
      </c>
    </row>
    <row r="13651" spans="22:22" x14ac:dyDescent="0.35">
      <c r="V13651" s="5" t="str">
        <f t="shared" si="213"/>
        <v/>
      </c>
    </row>
    <row r="13652" spans="22:22" x14ac:dyDescent="0.35">
      <c r="V13652" s="5" t="str">
        <f t="shared" si="213"/>
        <v/>
      </c>
    </row>
    <row r="13653" spans="22:22" x14ac:dyDescent="0.35">
      <c r="V13653" s="5" t="str">
        <f t="shared" si="213"/>
        <v/>
      </c>
    </row>
    <row r="13654" spans="22:22" x14ac:dyDescent="0.35">
      <c r="V13654" s="5" t="str">
        <f t="shared" si="213"/>
        <v/>
      </c>
    </row>
    <row r="13655" spans="22:22" x14ac:dyDescent="0.35">
      <c r="V13655" s="5" t="str">
        <f t="shared" si="213"/>
        <v/>
      </c>
    </row>
    <row r="13656" spans="22:22" x14ac:dyDescent="0.35">
      <c r="V13656" s="5" t="str">
        <f t="shared" si="213"/>
        <v/>
      </c>
    </row>
    <row r="13657" spans="22:22" x14ac:dyDescent="0.35">
      <c r="V13657" s="5" t="str">
        <f t="shared" si="213"/>
        <v/>
      </c>
    </row>
    <row r="13658" spans="22:22" x14ac:dyDescent="0.35">
      <c r="V13658" s="5" t="str">
        <f t="shared" si="213"/>
        <v/>
      </c>
    </row>
    <row r="13659" spans="22:22" x14ac:dyDescent="0.35">
      <c r="V13659" s="5" t="str">
        <f t="shared" si="213"/>
        <v/>
      </c>
    </row>
    <row r="13660" spans="22:22" x14ac:dyDescent="0.35">
      <c r="V13660" s="5" t="str">
        <f t="shared" si="213"/>
        <v/>
      </c>
    </row>
    <row r="13661" spans="22:22" x14ac:dyDescent="0.35">
      <c r="V13661" s="5" t="str">
        <f t="shared" si="213"/>
        <v/>
      </c>
    </row>
    <row r="13662" spans="22:22" x14ac:dyDescent="0.35">
      <c r="V13662" s="5" t="str">
        <f t="shared" si="213"/>
        <v/>
      </c>
    </row>
    <row r="13663" spans="22:22" x14ac:dyDescent="0.35">
      <c r="V13663" s="5" t="str">
        <f t="shared" si="213"/>
        <v/>
      </c>
    </row>
    <row r="13664" spans="22:22" x14ac:dyDescent="0.35">
      <c r="V13664" s="5" t="str">
        <f t="shared" si="213"/>
        <v/>
      </c>
    </row>
    <row r="13665" spans="22:22" x14ac:dyDescent="0.35">
      <c r="V13665" s="5" t="str">
        <f t="shared" si="213"/>
        <v/>
      </c>
    </row>
    <row r="13666" spans="22:22" x14ac:dyDescent="0.35">
      <c r="V13666" s="5" t="str">
        <f t="shared" si="213"/>
        <v/>
      </c>
    </row>
    <row r="13667" spans="22:22" x14ac:dyDescent="0.35">
      <c r="V13667" s="5" t="str">
        <f t="shared" si="213"/>
        <v/>
      </c>
    </row>
    <row r="13668" spans="22:22" x14ac:dyDescent="0.35">
      <c r="V13668" s="5" t="str">
        <f t="shared" si="213"/>
        <v/>
      </c>
    </row>
    <row r="13669" spans="22:22" x14ac:dyDescent="0.35">
      <c r="V13669" s="5" t="str">
        <f t="shared" si="213"/>
        <v/>
      </c>
    </row>
    <row r="13670" spans="22:22" x14ac:dyDescent="0.35">
      <c r="V13670" s="5" t="str">
        <f t="shared" si="213"/>
        <v/>
      </c>
    </row>
    <row r="13671" spans="22:22" x14ac:dyDescent="0.35">
      <c r="V13671" s="5" t="str">
        <f t="shared" si="213"/>
        <v/>
      </c>
    </row>
    <row r="13672" spans="22:22" x14ac:dyDescent="0.35">
      <c r="V13672" s="5" t="str">
        <f t="shared" si="213"/>
        <v/>
      </c>
    </row>
    <row r="13673" spans="22:22" x14ac:dyDescent="0.35">
      <c r="V13673" s="5" t="str">
        <f t="shared" si="213"/>
        <v/>
      </c>
    </row>
    <row r="13674" spans="22:22" x14ac:dyDescent="0.35">
      <c r="V13674" s="5" t="str">
        <f t="shared" si="213"/>
        <v/>
      </c>
    </row>
    <row r="13675" spans="22:22" x14ac:dyDescent="0.35">
      <c r="V13675" s="5" t="str">
        <f t="shared" si="213"/>
        <v/>
      </c>
    </row>
    <row r="13676" spans="22:22" x14ac:dyDescent="0.35">
      <c r="V13676" s="5" t="str">
        <f t="shared" si="213"/>
        <v/>
      </c>
    </row>
    <row r="13677" spans="22:22" x14ac:dyDescent="0.35">
      <c r="V13677" s="5" t="str">
        <f t="shared" si="213"/>
        <v/>
      </c>
    </row>
    <row r="13678" spans="22:22" x14ac:dyDescent="0.35">
      <c r="V13678" s="5" t="str">
        <f t="shared" si="213"/>
        <v/>
      </c>
    </row>
    <row r="13679" spans="22:22" x14ac:dyDescent="0.35">
      <c r="V13679" s="5" t="str">
        <f t="shared" si="213"/>
        <v/>
      </c>
    </row>
    <row r="13680" spans="22:22" x14ac:dyDescent="0.35">
      <c r="V13680" s="5" t="str">
        <f t="shared" si="213"/>
        <v/>
      </c>
    </row>
    <row r="13681" spans="22:22" x14ac:dyDescent="0.35">
      <c r="V13681" s="5" t="str">
        <f t="shared" si="213"/>
        <v/>
      </c>
    </row>
    <row r="13682" spans="22:22" x14ac:dyDescent="0.35">
      <c r="V13682" s="5" t="str">
        <f t="shared" si="213"/>
        <v/>
      </c>
    </row>
    <row r="13683" spans="22:22" x14ac:dyDescent="0.35">
      <c r="V13683" s="5" t="str">
        <f t="shared" si="213"/>
        <v/>
      </c>
    </row>
    <row r="13684" spans="22:22" x14ac:dyDescent="0.35">
      <c r="V13684" s="5" t="str">
        <f t="shared" si="213"/>
        <v/>
      </c>
    </row>
    <row r="13685" spans="22:22" x14ac:dyDescent="0.35">
      <c r="V13685" s="5" t="str">
        <f t="shared" si="213"/>
        <v/>
      </c>
    </row>
    <row r="13686" spans="22:22" x14ac:dyDescent="0.35">
      <c r="V13686" s="5" t="str">
        <f t="shared" si="213"/>
        <v/>
      </c>
    </row>
    <row r="13687" spans="22:22" x14ac:dyDescent="0.35">
      <c r="V13687" s="5" t="str">
        <f t="shared" si="213"/>
        <v/>
      </c>
    </row>
    <row r="13688" spans="22:22" x14ac:dyDescent="0.35">
      <c r="V13688" s="5" t="str">
        <f t="shared" si="213"/>
        <v/>
      </c>
    </row>
    <row r="13689" spans="22:22" x14ac:dyDescent="0.35">
      <c r="V13689" s="5" t="str">
        <f t="shared" si="213"/>
        <v/>
      </c>
    </row>
    <row r="13690" spans="22:22" x14ac:dyDescent="0.35">
      <c r="V13690" s="5" t="str">
        <f t="shared" si="213"/>
        <v/>
      </c>
    </row>
    <row r="13691" spans="22:22" x14ac:dyDescent="0.35">
      <c r="V13691" s="5" t="str">
        <f t="shared" si="213"/>
        <v/>
      </c>
    </row>
    <row r="13692" spans="22:22" x14ac:dyDescent="0.35">
      <c r="V13692" s="5" t="str">
        <f t="shared" si="213"/>
        <v/>
      </c>
    </row>
    <row r="13693" spans="22:22" x14ac:dyDescent="0.35">
      <c r="V13693" s="5" t="str">
        <f t="shared" si="213"/>
        <v/>
      </c>
    </row>
    <row r="13694" spans="22:22" x14ac:dyDescent="0.35">
      <c r="V13694" s="5" t="str">
        <f t="shared" si="213"/>
        <v/>
      </c>
    </row>
    <row r="13695" spans="22:22" x14ac:dyDescent="0.35">
      <c r="V13695" s="5" t="str">
        <f t="shared" si="213"/>
        <v/>
      </c>
    </row>
    <row r="13696" spans="22:22" x14ac:dyDescent="0.35">
      <c r="V13696" s="5" t="str">
        <f t="shared" si="213"/>
        <v/>
      </c>
    </row>
    <row r="13697" spans="22:22" x14ac:dyDescent="0.35">
      <c r="V13697" s="5" t="str">
        <f t="shared" si="213"/>
        <v/>
      </c>
    </row>
    <row r="13698" spans="22:22" x14ac:dyDescent="0.35">
      <c r="V13698" s="5" t="str">
        <f t="shared" ref="V13698:V13761" si="214">TRIM(CLEAN(SUBSTITUTE(A13698,CHAR(160)," ")))</f>
        <v/>
      </c>
    </row>
    <row r="13699" spans="22:22" x14ac:dyDescent="0.35">
      <c r="V13699" s="5" t="str">
        <f t="shared" si="214"/>
        <v/>
      </c>
    </row>
    <row r="13700" spans="22:22" x14ac:dyDescent="0.35">
      <c r="V13700" s="5" t="str">
        <f t="shared" si="214"/>
        <v/>
      </c>
    </row>
    <row r="13701" spans="22:22" x14ac:dyDescent="0.35">
      <c r="V13701" s="5" t="str">
        <f t="shared" si="214"/>
        <v/>
      </c>
    </row>
    <row r="13702" spans="22:22" x14ac:dyDescent="0.35">
      <c r="V13702" s="5" t="str">
        <f t="shared" si="214"/>
        <v/>
      </c>
    </row>
    <row r="13703" spans="22:22" x14ac:dyDescent="0.35">
      <c r="V13703" s="5" t="str">
        <f t="shared" si="214"/>
        <v/>
      </c>
    </row>
    <row r="13704" spans="22:22" x14ac:dyDescent="0.35">
      <c r="V13704" s="5" t="str">
        <f t="shared" si="214"/>
        <v/>
      </c>
    </row>
    <row r="13705" spans="22:22" x14ac:dyDescent="0.35">
      <c r="V13705" s="5" t="str">
        <f t="shared" si="214"/>
        <v/>
      </c>
    </row>
    <row r="13706" spans="22:22" x14ac:dyDescent="0.35">
      <c r="V13706" s="5" t="str">
        <f t="shared" si="214"/>
        <v/>
      </c>
    </row>
    <row r="13707" spans="22:22" x14ac:dyDescent="0.35">
      <c r="V13707" s="5" t="str">
        <f t="shared" si="214"/>
        <v/>
      </c>
    </row>
    <row r="13708" spans="22:22" x14ac:dyDescent="0.35">
      <c r="V13708" s="5" t="str">
        <f t="shared" si="214"/>
        <v/>
      </c>
    </row>
    <row r="13709" spans="22:22" x14ac:dyDescent="0.35">
      <c r="V13709" s="5" t="str">
        <f t="shared" si="214"/>
        <v/>
      </c>
    </row>
    <row r="13710" spans="22:22" x14ac:dyDescent="0.35">
      <c r="V13710" s="5" t="str">
        <f t="shared" si="214"/>
        <v/>
      </c>
    </row>
    <row r="13711" spans="22:22" x14ac:dyDescent="0.35">
      <c r="V13711" s="5" t="str">
        <f t="shared" si="214"/>
        <v/>
      </c>
    </row>
    <row r="13712" spans="22:22" x14ac:dyDescent="0.35">
      <c r="V13712" s="5" t="str">
        <f t="shared" si="214"/>
        <v/>
      </c>
    </row>
    <row r="13713" spans="22:22" x14ac:dyDescent="0.35">
      <c r="V13713" s="5" t="str">
        <f t="shared" si="214"/>
        <v/>
      </c>
    </row>
    <row r="13714" spans="22:22" x14ac:dyDescent="0.35">
      <c r="V13714" s="5" t="str">
        <f t="shared" si="214"/>
        <v/>
      </c>
    </row>
    <row r="13715" spans="22:22" x14ac:dyDescent="0.35">
      <c r="V13715" s="5" t="str">
        <f t="shared" si="214"/>
        <v/>
      </c>
    </row>
    <row r="13716" spans="22:22" x14ac:dyDescent="0.35">
      <c r="V13716" s="5" t="str">
        <f t="shared" si="214"/>
        <v/>
      </c>
    </row>
    <row r="13717" spans="22:22" x14ac:dyDescent="0.35">
      <c r="V13717" s="5" t="str">
        <f t="shared" si="214"/>
        <v/>
      </c>
    </row>
    <row r="13718" spans="22:22" x14ac:dyDescent="0.35">
      <c r="V13718" s="5" t="str">
        <f t="shared" si="214"/>
        <v/>
      </c>
    </row>
    <row r="13719" spans="22:22" x14ac:dyDescent="0.35">
      <c r="V13719" s="5" t="str">
        <f t="shared" si="214"/>
        <v/>
      </c>
    </row>
    <row r="13720" spans="22:22" x14ac:dyDescent="0.35">
      <c r="V13720" s="5" t="str">
        <f t="shared" si="214"/>
        <v/>
      </c>
    </row>
    <row r="13721" spans="22:22" x14ac:dyDescent="0.35">
      <c r="V13721" s="5" t="str">
        <f t="shared" si="214"/>
        <v/>
      </c>
    </row>
    <row r="13722" spans="22:22" x14ac:dyDescent="0.35">
      <c r="V13722" s="5" t="str">
        <f t="shared" si="214"/>
        <v/>
      </c>
    </row>
    <row r="13723" spans="22:22" x14ac:dyDescent="0.35">
      <c r="V13723" s="5" t="str">
        <f t="shared" si="214"/>
        <v/>
      </c>
    </row>
    <row r="13724" spans="22:22" x14ac:dyDescent="0.35">
      <c r="V13724" s="5" t="str">
        <f t="shared" si="214"/>
        <v/>
      </c>
    </row>
    <row r="13725" spans="22:22" x14ac:dyDescent="0.35">
      <c r="V13725" s="5" t="str">
        <f t="shared" si="214"/>
        <v/>
      </c>
    </row>
    <row r="13726" spans="22:22" x14ac:dyDescent="0.35">
      <c r="V13726" s="5" t="str">
        <f t="shared" si="214"/>
        <v/>
      </c>
    </row>
    <row r="13727" spans="22:22" x14ac:dyDescent="0.35">
      <c r="V13727" s="5" t="str">
        <f t="shared" si="214"/>
        <v/>
      </c>
    </row>
    <row r="13728" spans="22:22" x14ac:dyDescent="0.35">
      <c r="V13728" s="5" t="str">
        <f t="shared" si="214"/>
        <v/>
      </c>
    </row>
    <row r="13729" spans="22:22" x14ac:dyDescent="0.35">
      <c r="V13729" s="5" t="str">
        <f t="shared" si="214"/>
        <v/>
      </c>
    </row>
    <row r="13730" spans="22:22" x14ac:dyDescent="0.35">
      <c r="V13730" s="5" t="str">
        <f t="shared" si="214"/>
        <v/>
      </c>
    </row>
    <row r="13731" spans="22:22" x14ac:dyDescent="0.35">
      <c r="V13731" s="5" t="str">
        <f t="shared" si="214"/>
        <v/>
      </c>
    </row>
    <row r="13732" spans="22:22" x14ac:dyDescent="0.35">
      <c r="V13732" s="5" t="str">
        <f t="shared" si="214"/>
        <v/>
      </c>
    </row>
    <row r="13733" spans="22:22" x14ac:dyDescent="0.35">
      <c r="V13733" s="5" t="str">
        <f t="shared" si="214"/>
        <v/>
      </c>
    </row>
    <row r="13734" spans="22:22" x14ac:dyDescent="0.35">
      <c r="V13734" s="5" t="str">
        <f t="shared" si="214"/>
        <v/>
      </c>
    </row>
    <row r="13735" spans="22:22" x14ac:dyDescent="0.35">
      <c r="V13735" s="5" t="str">
        <f t="shared" si="214"/>
        <v/>
      </c>
    </row>
    <row r="13736" spans="22:22" x14ac:dyDescent="0.35">
      <c r="V13736" s="5" t="str">
        <f t="shared" si="214"/>
        <v/>
      </c>
    </row>
    <row r="13737" spans="22:22" x14ac:dyDescent="0.35">
      <c r="V13737" s="5" t="str">
        <f t="shared" si="214"/>
        <v/>
      </c>
    </row>
    <row r="13738" spans="22:22" x14ac:dyDescent="0.35">
      <c r="V13738" s="5" t="str">
        <f t="shared" si="214"/>
        <v/>
      </c>
    </row>
    <row r="13739" spans="22:22" x14ac:dyDescent="0.35">
      <c r="V13739" s="5" t="str">
        <f t="shared" si="214"/>
        <v/>
      </c>
    </row>
    <row r="13740" spans="22:22" x14ac:dyDescent="0.35">
      <c r="V13740" s="5" t="str">
        <f t="shared" si="214"/>
        <v/>
      </c>
    </row>
    <row r="13741" spans="22:22" x14ac:dyDescent="0.35">
      <c r="V13741" s="5" t="str">
        <f t="shared" si="214"/>
        <v/>
      </c>
    </row>
    <row r="13742" spans="22:22" x14ac:dyDescent="0.35">
      <c r="V13742" s="5" t="str">
        <f t="shared" si="214"/>
        <v/>
      </c>
    </row>
    <row r="13743" spans="22:22" x14ac:dyDescent="0.35">
      <c r="V13743" s="5" t="str">
        <f t="shared" si="214"/>
        <v/>
      </c>
    </row>
    <row r="13744" spans="22:22" x14ac:dyDescent="0.35">
      <c r="V13744" s="5" t="str">
        <f t="shared" si="214"/>
        <v/>
      </c>
    </row>
    <row r="13745" spans="22:22" x14ac:dyDescent="0.35">
      <c r="V13745" s="5" t="str">
        <f t="shared" si="214"/>
        <v/>
      </c>
    </row>
    <row r="13746" spans="22:22" x14ac:dyDescent="0.35">
      <c r="V13746" s="5" t="str">
        <f t="shared" si="214"/>
        <v/>
      </c>
    </row>
    <row r="13747" spans="22:22" x14ac:dyDescent="0.35">
      <c r="V13747" s="5" t="str">
        <f t="shared" si="214"/>
        <v/>
      </c>
    </row>
    <row r="13748" spans="22:22" x14ac:dyDescent="0.35">
      <c r="V13748" s="5" t="str">
        <f t="shared" si="214"/>
        <v/>
      </c>
    </row>
    <row r="13749" spans="22:22" x14ac:dyDescent="0.35">
      <c r="V13749" s="5" t="str">
        <f t="shared" si="214"/>
        <v/>
      </c>
    </row>
    <row r="13750" spans="22:22" x14ac:dyDescent="0.35">
      <c r="V13750" s="5" t="str">
        <f t="shared" si="214"/>
        <v/>
      </c>
    </row>
    <row r="13751" spans="22:22" x14ac:dyDescent="0.35">
      <c r="V13751" s="5" t="str">
        <f t="shared" si="214"/>
        <v/>
      </c>
    </row>
    <row r="13752" spans="22:22" x14ac:dyDescent="0.35">
      <c r="V13752" s="5" t="str">
        <f t="shared" si="214"/>
        <v/>
      </c>
    </row>
    <row r="13753" spans="22:22" x14ac:dyDescent="0.35">
      <c r="V13753" s="5" t="str">
        <f t="shared" si="214"/>
        <v/>
      </c>
    </row>
    <row r="13754" spans="22:22" x14ac:dyDescent="0.35">
      <c r="V13754" s="5" t="str">
        <f t="shared" si="214"/>
        <v/>
      </c>
    </row>
    <row r="13755" spans="22:22" x14ac:dyDescent="0.35">
      <c r="V13755" s="5" t="str">
        <f t="shared" si="214"/>
        <v/>
      </c>
    </row>
    <row r="13756" spans="22:22" x14ac:dyDescent="0.35">
      <c r="V13756" s="5" t="str">
        <f t="shared" si="214"/>
        <v/>
      </c>
    </row>
    <row r="13757" spans="22:22" x14ac:dyDescent="0.35">
      <c r="V13757" s="5" t="str">
        <f t="shared" si="214"/>
        <v/>
      </c>
    </row>
    <row r="13758" spans="22:22" x14ac:dyDescent="0.35">
      <c r="V13758" s="5" t="str">
        <f t="shared" si="214"/>
        <v/>
      </c>
    </row>
    <row r="13759" spans="22:22" x14ac:dyDescent="0.35">
      <c r="V13759" s="5" t="str">
        <f t="shared" si="214"/>
        <v/>
      </c>
    </row>
    <row r="13760" spans="22:22" x14ac:dyDescent="0.35">
      <c r="V13760" s="5" t="str">
        <f t="shared" si="214"/>
        <v/>
      </c>
    </row>
    <row r="13761" spans="22:22" x14ac:dyDescent="0.35">
      <c r="V13761" s="5" t="str">
        <f t="shared" si="214"/>
        <v/>
      </c>
    </row>
    <row r="13762" spans="22:22" x14ac:dyDescent="0.35">
      <c r="V13762" s="5" t="str">
        <f t="shared" ref="V13762:V13825" si="215">TRIM(CLEAN(SUBSTITUTE(A13762,CHAR(160)," ")))</f>
        <v/>
      </c>
    </row>
    <row r="13763" spans="22:22" x14ac:dyDescent="0.35">
      <c r="V13763" s="5" t="str">
        <f t="shared" si="215"/>
        <v/>
      </c>
    </row>
    <row r="13764" spans="22:22" x14ac:dyDescent="0.35">
      <c r="V13764" s="5" t="str">
        <f t="shared" si="215"/>
        <v/>
      </c>
    </row>
    <row r="13765" spans="22:22" x14ac:dyDescent="0.35">
      <c r="V13765" s="5" t="str">
        <f t="shared" si="215"/>
        <v/>
      </c>
    </row>
    <row r="13766" spans="22:22" x14ac:dyDescent="0.35">
      <c r="V13766" s="5" t="str">
        <f t="shared" si="215"/>
        <v/>
      </c>
    </row>
    <row r="13767" spans="22:22" x14ac:dyDescent="0.35">
      <c r="V13767" s="5" t="str">
        <f t="shared" si="215"/>
        <v/>
      </c>
    </row>
    <row r="13768" spans="22:22" x14ac:dyDescent="0.35">
      <c r="V13768" s="5" t="str">
        <f t="shared" si="215"/>
        <v/>
      </c>
    </row>
    <row r="13769" spans="22:22" x14ac:dyDescent="0.35">
      <c r="V13769" s="5" t="str">
        <f t="shared" si="215"/>
        <v/>
      </c>
    </row>
    <row r="13770" spans="22:22" x14ac:dyDescent="0.35">
      <c r="V13770" s="5" t="str">
        <f t="shared" si="215"/>
        <v/>
      </c>
    </row>
    <row r="13771" spans="22:22" x14ac:dyDescent="0.35">
      <c r="V13771" s="5" t="str">
        <f t="shared" si="215"/>
        <v/>
      </c>
    </row>
    <row r="13772" spans="22:22" x14ac:dyDescent="0.35">
      <c r="V13772" s="5" t="str">
        <f t="shared" si="215"/>
        <v/>
      </c>
    </row>
    <row r="13773" spans="22:22" x14ac:dyDescent="0.35">
      <c r="V13773" s="5" t="str">
        <f t="shared" si="215"/>
        <v/>
      </c>
    </row>
    <row r="13774" spans="22:22" x14ac:dyDescent="0.35">
      <c r="V13774" s="5" t="str">
        <f t="shared" si="215"/>
        <v/>
      </c>
    </row>
    <row r="13775" spans="22:22" x14ac:dyDescent="0.35">
      <c r="V13775" s="5" t="str">
        <f t="shared" si="215"/>
        <v/>
      </c>
    </row>
    <row r="13776" spans="22:22" x14ac:dyDescent="0.35">
      <c r="V13776" s="5" t="str">
        <f t="shared" si="215"/>
        <v/>
      </c>
    </row>
    <row r="13777" spans="22:22" x14ac:dyDescent="0.35">
      <c r="V13777" s="5" t="str">
        <f t="shared" si="215"/>
        <v/>
      </c>
    </row>
    <row r="13778" spans="22:22" x14ac:dyDescent="0.35">
      <c r="V13778" s="5" t="str">
        <f t="shared" si="215"/>
        <v/>
      </c>
    </row>
    <row r="13779" spans="22:22" x14ac:dyDescent="0.35">
      <c r="V13779" s="5" t="str">
        <f t="shared" si="215"/>
        <v/>
      </c>
    </row>
    <row r="13780" spans="22:22" x14ac:dyDescent="0.35">
      <c r="V13780" s="5" t="str">
        <f t="shared" si="215"/>
        <v/>
      </c>
    </row>
    <row r="13781" spans="22:22" x14ac:dyDescent="0.35">
      <c r="V13781" s="5" t="str">
        <f t="shared" si="215"/>
        <v/>
      </c>
    </row>
    <row r="13782" spans="22:22" x14ac:dyDescent="0.35">
      <c r="V13782" s="5" t="str">
        <f t="shared" si="215"/>
        <v/>
      </c>
    </row>
    <row r="13783" spans="22:22" x14ac:dyDescent="0.35">
      <c r="V13783" s="5" t="str">
        <f t="shared" si="215"/>
        <v/>
      </c>
    </row>
    <row r="13784" spans="22:22" x14ac:dyDescent="0.35">
      <c r="V13784" s="5" t="str">
        <f t="shared" si="215"/>
        <v/>
      </c>
    </row>
    <row r="13785" spans="22:22" x14ac:dyDescent="0.35">
      <c r="V13785" s="5" t="str">
        <f t="shared" si="215"/>
        <v/>
      </c>
    </row>
    <row r="13786" spans="22:22" x14ac:dyDescent="0.35">
      <c r="V13786" s="5" t="str">
        <f t="shared" si="215"/>
        <v/>
      </c>
    </row>
    <row r="13787" spans="22:22" x14ac:dyDescent="0.35">
      <c r="V13787" s="5" t="str">
        <f t="shared" si="215"/>
        <v/>
      </c>
    </row>
    <row r="13788" spans="22:22" x14ac:dyDescent="0.35">
      <c r="V13788" s="5" t="str">
        <f t="shared" si="215"/>
        <v/>
      </c>
    </row>
    <row r="13789" spans="22:22" x14ac:dyDescent="0.35">
      <c r="V13789" s="5" t="str">
        <f t="shared" si="215"/>
        <v/>
      </c>
    </row>
    <row r="13790" spans="22:22" x14ac:dyDescent="0.35">
      <c r="V13790" s="5" t="str">
        <f t="shared" si="215"/>
        <v/>
      </c>
    </row>
    <row r="13791" spans="22:22" x14ac:dyDescent="0.35">
      <c r="V13791" s="5" t="str">
        <f t="shared" si="215"/>
        <v/>
      </c>
    </row>
    <row r="13792" spans="22:22" x14ac:dyDescent="0.35">
      <c r="V13792" s="5" t="str">
        <f t="shared" si="215"/>
        <v/>
      </c>
    </row>
    <row r="13793" spans="22:22" x14ac:dyDescent="0.35">
      <c r="V13793" s="5" t="str">
        <f t="shared" si="215"/>
        <v/>
      </c>
    </row>
    <row r="13794" spans="22:22" x14ac:dyDescent="0.35">
      <c r="V13794" s="5" t="str">
        <f t="shared" si="215"/>
        <v/>
      </c>
    </row>
    <row r="13795" spans="22:22" x14ac:dyDescent="0.35">
      <c r="V13795" s="5" t="str">
        <f t="shared" si="215"/>
        <v/>
      </c>
    </row>
    <row r="13796" spans="22:22" x14ac:dyDescent="0.35">
      <c r="V13796" s="5" t="str">
        <f t="shared" si="215"/>
        <v/>
      </c>
    </row>
    <row r="13797" spans="22:22" x14ac:dyDescent="0.35">
      <c r="V13797" s="5" t="str">
        <f t="shared" si="215"/>
        <v/>
      </c>
    </row>
    <row r="13798" spans="22:22" x14ac:dyDescent="0.35">
      <c r="V13798" s="5" t="str">
        <f t="shared" si="215"/>
        <v/>
      </c>
    </row>
    <row r="13799" spans="22:22" x14ac:dyDescent="0.35">
      <c r="V13799" s="5" t="str">
        <f t="shared" si="215"/>
        <v/>
      </c>
    </row>
    <row r="13800" spans="22:22" x14ac:dyDescent="0.35">
      <c r="V13800" s="5" t="str">
        <f t="shared" si="215"/>
        <v/>
      </c>
    </row>
    <row r="13801" spans="22:22" x14ac:dyDescent="0.35">
      <c r="V13801" s="5" t="str">
        <f t="shared" si="215"/>
        <v/>
      </c>
    </row>
    <row r="13802" spans="22:22" x14ac:dyDescent="0.35">
      <c r="V13802" s="5" t="str">
        <f t="shared" si="215"/>
        <v/>
      </c>
    </row>
    <row r="13803" spans="22:22" x14ac:dyDescent="0.35">
      <c r="V13803" s="5" t="str">
        <f t="shared" si="215"/>
        <v/>
      </c>
    </row>
    <row r="13804" spans="22:22" x14ac:dyDescent="0.35">
      <c r="V13804" s="5" t="str">
        <f t="shared" si="215"/>
        <v/>
      </c>
    </row>
    <row r="13805" spans="22:22" x14ac:dyDescent="0.35">
      <c r="V13805" s="5" t="str">
        <f t="shared" si="215"/>
        <v/>
      </c>
    </row>
    <row r="13806" spans="22:22" x14ac:dyDescent="0.35">
      <c r="V13806" s="5" t="str">
        <f t="shared" si="215"/>
        <v/>
      </c>
    </row>
    <row r="13807" spans="22:22" x14ac:dyDescent="0.35">
      <c r="V13807" s="5" t="str">
        <f t="shared" si="215"/>
        <v/>
      </c>
    </row>
    <row r="13808" spans="22:22" x14ac:dyDescent="0.35">
      <c r="V13808" s="5" t="str">
        <f t="shared" si="215"/>
        <v/>
      </c>
    </row>
    <row r="13809" spans="22:22" x14ac:dyDescent="0.35">
      <c r="V13809" s="5" t="str">
        <f t="shared" si="215"/>
        <v/>
      </c>
    </row>
    <row r="13810" spans="22:22" x14ac:dyDescent="0.35">
      <c r="V13810" s="5" t="str">
        <f t="shared" si="215"/>
        <v/>
      </c>
    </row>
    <row r="13811" spans="22:22" x14ac:dyDescent="0.35">
      <c r="V13811" s="5" t="str">
        <f t="shared" si="215"/>
        <v/>
      </c>
    </row>
    <row r="13812" spans="22:22" x14ac:dyDescent="0.35">
      <c r="V13812" s="5" t="str">
        <f t="shared" si="215"/>
        <v/>
      </c>
    </row>
    <row r="13813" spans="22:22" x14ac:dyDescent="0.35">
      <c r="V13813" s="5" t="str">
        <f t="shared" si="215"/>
        <v/>
      </c>
    </row>
    <row r="13814" spans="22:22" x14ac:dyDescent="0.35">
      <c r="V13814" s="5" t="str">
        <f t="shared" si="215"/>
        <v/>
      </c>
    </row>
    <row r="13815" spans="22:22" x14ac:dyDescent="0.35">
      <c r="V13815" s="5" t="str">
        <f t="shared" si="215"/>
        <v/>
      </c>
    </row>
    <row r="13816" spans="22:22" x14ac:dyDescent="0.35">
      <c r="V13816" s="5" t="str">
        <f t="shared" si="215"/>
        <v/>
      </c>
    </row>
    <row r="13817" spans="22:22" x14ac:dyDescent="0.35">
      <c r="V13817" s="5" t="str">
        <f t="shared" si="215"/>
        <v/>
      </c>
    </row>
    <row r="13818" spans="22:22" x14ac:dyDescent="0.35">
      <c r="V13818" s="5" t="str">
        <f t="shared" si="215"/>
        <v/>
      </c>
    </row>
    <row r="13819" spans="22:22" x14ac:dyDescent="0.35">
      <c r="V13819" s="5" t="str">
        <f t="shared" si="215"/>
        <v/>
      </c>
    </row>
    <row r="13820" spans="22:22" x14ac:dyDescent="0.35">
      <c r="V13820" s="5" t="str">
        <f t="shared" si="215"/>
        <v/>
      </c>
    </row>
    <row r="13821" spans="22:22" x14ac:dyDescent="0.35">
      <c r="V13821" s="5" t="str">
        <f t="shared" si="215"/>
        <v/>
      </c>
    </row>
    <row r="13822" spans="22:22" x14ac:dyDescent="0.35">
      <c r="V13822" s="5" t="str">
        <f t="shared" si="215"/>
        <v/>
      </c>
    </row>
    <row r="13823" spans="22:22" x14ac:dyDescent="0.35">
      <c r="V13823" s="5" t="str">
        <f t="shared" si="215"/>
        <v/>
      </c>
    </row>
    <row r="13824" spans="22:22" x14ac:dyDescent="0.35">
      <c r="V13824" s="5" t="str">
        <f t="shared" si="215"/>
        <v/>
      </c>
    </row>
    <row r="13825" spans="22:22" x14ac:dyDescent="0.35">
      <c r="V13825" s="5" t="str">
        <f t="shared" si="215"/>
        <v/>
      </c>
    </row>
    <row r="13826" spans="22:22" x14ac:dyDescent="0.35">
      <c r="V13826" s="5" t="str">
        <f t="shared" ref="V13826:V13889" si="216">TRIM(CLEAN(SUBSTITUTE(A13826,CHAR(160)," ")))</f>
        <v/>
      </c>
    </row>
    <row r="13827" spans="22:22" x14ac:dyDescent="0.35">
      <c r="V13827" s="5" t="str">
        <f t="shared" si="216"/>
        <v/>
      </c>
    </row>
    <row r="13828" spans="22:22" x14ac:dyDescent="0.35">
      <c r="V13828" s="5" t="str">
        <f t="shared" si="216"/>
        <v/>
      </c>
    </row>
    <row r="13829" spans="22:22" x14ac:dyDescent="0.35">
      <c r="V13829" s="5" t="str">
        <f t="shared" si="216"/>
        <v/>
      </c>
    </row>
    <row r="13830" spans="22:22" x14ac:dyDescent="0.35">
      <c r="V13830" s="5" t="str">
        <f t="shared" si="216"/>
        <v/>
      </c>
    </row>
    <row r="13831" spans="22:22" x14ac:dyDescent="0.35">
      <c r="V13831" s="5" t="str">
        <f t="shared" si="216"/>
        <v/>
      </c>
    </row>
    <row r="13832" spans="22:22" x14ac:dyDescent="0.35">
      <c r="V13832" s="5" t="str">
        <f t="shared" si="216"/>
        <v/>
      </c>
    </row>
    <row r="13833" spans="22:22" x14ac:dyDescent="0.35">
      <c r="V13833" s="5" t="str">
        <f t="shared" si="216"/>
        <v/>
      </c>
    </row>
    <row r="13834" spans="22:22" x14ac:dyDescent="0.35">
      <c r="V13834" s="5" t="str">
        <f t="shared" si="216"/>
        <v/>
      </c>
    </row>
    <row r="13835" spans="22:22" x14ac:dyDescent="0.35">
      <c r="V13835" s="5" t="str">
        <f t="shared" si="216"/>
        <v/>
      </c>
    </row>
    <row r="13836" spans="22:22" x14ac:dyDescent="0.35">
      <c r="V13836" s="5" t="str">
        <f t="shared" si="216"/>
        <v/>
      </c>
    </row>
    <row r="13837" spans="22:22" x14ac:dyDescent="0.35">
      <c r="V13837" s="5" t="str">
        <f t="shared" si="216"/>
        <v/>
      </c>
    </row>
    <row r="13838" spans="22:22" x14ac:dyDescent="0.35">
      <c r="V13838" s="5" t="str">
        <f t="shared" si="216"/>
        <v/>
      </c>
    </row>
    <row r="13839" spans="22:22" x14ac:dyDescent="0.35">
      <c r="V13839" s="5" t="str">
        <f t="shared" si="216"/>
        <v/>
      </c>
    </row>
    <row r="13840" spans="22:22" x14ac:dyDescent="0.35">
      <c r="V13840" s="5" t="str">
        <f t="shared" si="216"/>
        <v/>
      </c>
    </row>
    <row r="13841" spans="22:22" x14ac:dyDescent="0.35">
      <c r="V13841" s="5" t="str">
        <f t="shared" si="216"/>
        <v/>
      </c>
    </row>
    <row r="13842" spans="22:22" x14ac:dyDescent="0.35">
      <c r="V13842" s="5" t="str">
        <f t="shared" si="216"/>
        <v/>
      </c>
    </row>
    <row r="13843" spans="22:22" x14ac:dyDescent="0.35">
      <c r="V13843" s="5" t="str">
        <f t="shared" si="216"/>
        <v/>
      </c>
    </row>
    <row r="13844" spans="22:22" x14ac:dyDescent="0.35">
      <c r="V13844" s="5" t="str">
        <f t="shared" si="216"/>
        <v/>
      </c>
    </row>
    <row r="13845" spans="22:22" x14ac:dyDescent="0.35">
      <c r="V13845" s="5" t="str">
        <f t="shared" si="216"/>
        <v/>
      </c>
    </row>
    <row r="13846" spans="22:22" x14ac:dyDescent="0.35">
      <c r="V13846" s="5" t="str">
        <f t="shared" si="216"/>
        <v/>
      </c>
    </row>
    <row r="13847" spans="22:22" x14ac:dyDescent="0.35">
      <c r="V13847" s="5" t="str">
        <f t="shared" si="216"/>
        <v/>
      </c>
    </row>
    <row r="13848" spans="22:22" x14ac:dyDescent="0.35">
      <c r="V13848" s="5" t="str">
        <f t="shared" si="216"/>
        <v/>
      </c>
    </row>
    <row r="13849" spans="22:22" x14ac:dyDescent="0.35">
      <c r="V13849" s="5" t="str">
        <f t="shared" si="216"/>
        <v/>
      </c>
    </row>
    <row r="13850" spans="22:22" x14ac:dyDescent="0.35">
      <c r="V13850" s="5" t="str">
        <f t="shared" si="216"/>
        <v/>
      </c>
    </row>
    <row r="13851" spans="22:22" x14ac:dyDescent="0.35">
      <c r="V13851" s="5" t="str">
        <f t="shared" si="216"/>
        <v/>
      </c>
    </row>
    <row r="13852" spans="22:22" x14ac:dyDescent="0.35">
      <c r="V13852" s="5" t="str">
        <f t="shared" si="216"/>
        <v/>
      </c>
    </row>
    <row r="13853" spans="22:22" x14ac:dyDescent="0.35">
      <c r="V13853" s="5" t="str">
        <f t="shared" si="216"/>
        <v/>
      </c>
    </row>
    <row r="13854" spans="22:22" x14ac:dyDescent="0.35">
      <c r="V13854" s="5" t="str">
        <f t="shared" si="216"/>
        <v/>
      </c>
    </row>
    <row r="13855" spans="22:22" x14ac:dyDescent="0.35">
      <c r="V13855" s="5" t="str">
        <f t="shared" si="216"/>
        <v/>
      </c>
    </row>
    <row r="13856" spans="22:22" x14ac:dyDescent="0.35">
      <c r="V13856" s="5" t="str">
        <f t="shared" si="216"/>
        <v/>
      </c>
    </row>
    <row r="13857" spans="22:22" x14ac:dyDescent="0.35">
      <c r="V13857" s="5" t="str">
        <f t="shared" si="216"/>
        <v/>
      </c>
    </row>
    <row r="13858" spans="22:22" x14ac:dyDescent="0.35">
      <c r="V13858" s="5" t="str">
        <f t="shared" si="216"/>
        <v/>
      </c>
    </row>
    <row r="13859" spans="22:22" x14ac:dyDescent="0.35">
      <c r="V13859" s="5" t="str">
        <f t="shared" si="216"/>
        <v/>
      </c>
    </row>
    <row r="13860" spans="22:22" x14ac:dyDescent="0.35">
      <c r="V13860" s="5" t="str">
        <f t="shared" si="216"/>
        <v/>
      </c>
    </row>
    <row r="13861" spans="22:22" x14ac:dyDescent="0.35">
      <c r="V13861" s="5" t="str">
        <f t="shared" si="216"/>
        <v/>
      </c>
    </row>
    <row r="13862" spans="22:22" x14ac:dyDescent="0.35">
      <c r="V13862" s="5" t="str">
        <f t="shared" si="216"/>
        <v/>
      </c>
    </row>
    <row r="13863" spans="22:22" x14ac:dyDescent="0.35">
      <c r="V13863" s="5" t="str">
        <f t="shared" si="216"/>
        <v/>
      </c>
    </row>
    <row r="13864" spans="22:22" x14ac:dyDescent="0.35">
      <c r="V13864" s="5" t="str">
        <f t="shared" si="216"/>
        <v/>
      </c>
    </row>
    <row r="13865" spans="22:22" x14ac:dyDescent="0.35">
      <c r="V13865" s="5" t="str">
        <f t="shared" si="216"/>
        <v/>
      </c>
    </row>
    <row r="13866" spans="22:22" x14ac:dyDescent="0.35">
      <c r="V13866" s="5" t="str">
        <f t="shared" si="216"/>
        <v/>
      </c>
    </row>
    <row r="13867" spans="22:22" x14ac:dyDescent="0.35">
      <c r="V13867" s="5" t="str">
        <f t="shared" si="216"/>
        <v/>
      </c>
    </row>
    <row r="13868" spans="22:22" x14ac:dyDescent="0.35">
      <c r="V13868" s="5" t="str">
        <f t="shared" si="216"/>
        <v/>
      </c>
    </row>
    <row r="13869" spans="22:22" x14ac:dyDescent="0.35">
      <c r="V13869" s="5" t="str">
        <f t="shared" si="216"/>
        <v/>
      </c>
    </row>
    <row r="13870" spans="22:22" x14ac:dyDescent="0.35">
      <c r="V13870" s="5" t="str">
        <f t="shared" si="216"/>
        <v/>
      </c>
    </row>
    <row r="13871" spans="22:22" x14ac:dyDescent="0.35">
      <c r="V13871" s="5" t="str">
        <f t="shared" si="216"/>
        <v/>
      </c>
    </row>
    <row r="13872" spans="22:22" x14ac:dyDescent="0.35">
      <c r="V13872" s="5" t="str">
        <f t="shared" si="216"/>
        <v/>
      </c>
    </row>
    <row r="13873" spans="22:22" x14ac:dyDescent="0.35">
      <c r="V13873" s="5" t="str">
        <f t="shared" si="216"/>
        <v/>
      </c>
    </row>
    <row r="13874" spans="22:22" x14ac:dyDescent="0.35">
      <c r="V13874" s="5" t="str">
        <f t="shared" si="216"/>
        <v/>
      </c>
    </row>
    <row r="13875" spans="22:22" x14ac:dyDescent="0.35">
      <c r="V13875" s="5" t="str">
        <f t="shared" si="216"/>
        <v/>
      </c>
    </row>
    <row r="13876" spans="22:22" x14ac:dyDescent="0.35">
      <c r="V13876" s="5" t="str">
        <f t="shared" si="216"/>
        <v/>
      </c>
    </row>
    <row r="13877" spans="22:22" x14ac:dyDescent="0.35">
      <c r="V13877" s="5" t="str">
        <f t="shared" si="216"/>
        <v/>
      </c>
    </row>
    <row r="13878" spans="22:22" x14ac:dyDescent="0.35">
      <c r="V13878" s="5" t="str">
        <f t="shared" si="216"/>
        <v/>
      </c>
    </row>
    <row r="13879" spans="22:22" x14ac:dyDescent="0.35">
      <c r="V13879" s="5" t="str">
        <f t="shared" si="216"/>
        <v/>
      </c>
    </row>
    <row r="13880" spans="22:22" x14ac:dyDescent="0.35">
      <c r="V13880" s="5" t="str">
        <f t="shared" si="216"/>
        <v/>
      </c>
    </row>
    <row r="13881" spans="22:22" x14ac:dyDescent="0.35">
      <c r="V13881" s="5" t="str">
        <f t="shared" si="216"/>
        <v/>
      </c>
    </row>
    <row r="13882" spans="22:22" x14ac:dyDescent="0.35">
      <c r="V13882" s="5" t="str">
        <f t="shared" si="216"/>
        <v/>
      </c>
    </row>
    <row r="13883" spans="22:22" x14ac:dyDescent="0.35">
      <c r="V13883" s="5" t="str">
        <f t="shared" si="216"/>
        <v/>
      </c>
    </row>
    <row r="13884" spans="22:22" x14ac:dyDescent="0.35">
      <c r="V13884" s="5" t="str">
        <f t="shared" si="216"/>
        <v/>
      </c>
    </row>
    <row r="13885" spans="22:22" x14ac:dyDescent="0.35">
      <c r="V13885" s="5" t="str">
        <f t="shared" si="216"/>
        <v/>
      </c>
    </row>
    <row r="13886" spans="22:22" x14ac:dyDescent="0.35">
      <c r="V13886" s="5" t="str">
        <f t="shared" si="216"/>
        <v/>
      </c>
    </row>
    <row r="13887" spans="22:22" x14ac:dyDescent="0.35">
      <c r="V13887" s="5" t="str">
        <f t="shared" si="216"/>
        <v/>
      </c>
    </row>
    <row r="13888" spans="22:22" x14ac:dyDescent="0.35">
      <c r="V13888" s="5" t="str">
        <f t="shared" si="216"/>
        <v/>
      </c>
    </row>
    <row r="13889" spans="22:22" x14ac:dyDescent="0.35">
      <c r="V13889" s="5" t="str">
        <f t="shared" si="216"/>
        <v/>
      </c>
    </row>
    <row r="13890" spans="22:22" x14ac:dyDescent="0.35">
      <c r="V13890" s="5" t="str">
        <f t="shared" ref="V13890:V13953" si="217">TRIM(CLEAN(SUBSTITUTE(A13890,CHAR(160)," ")))</f>
        <v/>
      </c>
    </row>
    <row r="13891" spans="22:22" x14ac:dyDescent="0.35">
      <c r="V13891" s="5" t="str">
        <f t="shared" si="217"/>
        <v/>
      </c>
    </row>
    <row r="13892" spans="22:22" x14ac:dyDescent="0.35">
      <c r="V13892" s="5" t="str">
        <f t="shared" si="217"/>
        <v/>
      </c>
    </row>
    <row r="13893" spans="22:22" x14ac:dyDescent="0.35">
      <c r="V13893" s="5" t="str">
        <f t="shared" si="217"/>
        <v/>
      </c>
    </row>
    <row r="13894" spans="22:22" x14ac:dyDescent="0.35">
      <c r="V13894" s="5" t="str">
        <f t="shared" si="217"/>
        <v/>
      </c>
    </row>
    <row r="13895" spans="22:22" x14ac:dyDescent="0.35">
      <c r="V13895" s="5" t="str">
        <f t="shared" si="217"/>
        <v/>
      </c>
    </row>
    <row r="13896" spans="22:22" x14ac:dyDescent="0.35">
      <c r="V13896" s="5" t="str">
        <f t="shared" si="217"/>
        <v/>
      </c>
    </row>
    <row r="13897" spans="22:22" x14ac:dyDescent="0.35">
      <c r="V13897" s="5" t="str">
        <f t="shared" si="217"/>
        <v/>
      </c>
    </row>
    <row r="13898" spans="22:22" x14ac:dyDescent="0.35">
      <c r="V13898" s="5" t="str">
        <f t="shared" si="217"/>
        <v/>
      </c>
    </row>
    <row r="13899" spans="22:22" x14ac:dyDescent="0.35">
      <c r="V13899" s="5" t="str">
        <f t="shared" si="217"/>
        <v/>
      </c>
    </row>
    <row r="13900" spans="22:22" x14ac:dyDescent="0.35">
      <c r="V13900" s="5" t="str">
        <f t="shared" si="217"/>
        <v/>
      </c>
    </row>
    <row r="13901" spans="22:22" x14ac:dyDescent="0.35">
      <c r="V13901" s="5" t="str">
        <f t="shared" si="217"/>
        <v/>
      </c>
    </row>
    <row r="13902" spans="22:22" x14ac:dyDescent="0.35">
      <c r="V13902" s="5" t="str">
        <f t="shared" si="217"/>
        <v/>
      </c>
    </row>
    <row r="13903" spans="22:22" x14ac:dyDescent="0.35">
      <c r="V13903" s="5" t="str">
        <f t="shared" si="217"/>
        <v/>
      </c>
    </row>
    <row r="13904" spans="22:22" x14ac:dyDescent="0.35">
      <c r="V13904" s="5" t="str">
        <f t="shared" si="217"/>
        <v/>
      </c>
    </row>
    <row r="13905" spans="22:22" x14ac:dyDescent="0.35">
      <c r="V13905" s="5" t="str">
        <f t="shared" si="217"/>
        <v/>
      </c>
    </row>
    <row r="13906" spans="22:22" x14ac:dyDescent="0.35">
      <c r="V13906" s="5" t="str">
        <f t="shared" si="217"/>
        <v/>
      </c>
    </row>
    <row r="13907" spans="22:22" x14ac:dyDescent="0.35">
      <c r="V13907" s="5" t="str">
        <f t="shared" si="217"/>
        <v/>
      </c>
    </row>
    <row r="13908" spans="22:22" x14ac:dyDescent="0.35">
      <c r="V13908" s="5" t="str">
        <f t="shared" si="217"/>
        <v/>
      </c>
    </row>
    <row r="13909" spans="22:22" x14ac:dyDescent="0.35">
      <c r="V13909" s="5" t="str">
        <f t="shared" si="217"/>
        <v/>
      </c>
    </row>
    <row r="13910" spans="22:22" x14ac:dyDescent="0.35">
      <c r="V13910" s="5" t="str">
        <f t="shared" si="217"/>
        <v/>
      </c>
    </row>
    <row r="13911" spans="22:22" x14ac:dyDescent="0.35">
      <c r="V13911" s="5" t="str">
        <f t="shared" si="217"/>
        <v/>
      </c>
    </row>
    <row r="13912" spans="22:22" x14ac:dyDescent="0.35">
      <c r="V13912" s="5" t="str">
        <f t="shared" si="217"/>
        <v/>
      </c>
    </row>
    <row r="13913" spans="22:22" x14ac:dyDescent="0.35">
      <c r="V13913" s="5" t="str">
        <f t="shared" si="217"/>
        <v/>
      </c>
    </row>
    <row r="13914" spans="22:22" x14ac:dyDescent="0.35">
      <c r="V13914" s="5" t="str">
        <f t="shared" si="217"/>
        <v/>
      </c>
    </row>
    <row r="13915" spans="22:22" x14ac:dyDescent="0.35">
      <c r="V13915" s="5" t="str">
        <f t="shared" si="217"/>
        <v/>
      </c>
    </row>
    <row r="13916" spans="22:22" x14ac:dyDescent="0.35">
      <c r="V13916" s="5" t="str">
        <f t="shared" si="217"/>
        <v/>
      </c>
    </row>
    <row r="13917" spans="22:22" x14ac:dyDescent="0.35">
      <c r="V13917" s="5" t="str">
        <f t="shared" si="217"/>
        <v/>
      </c>
    </row>
    <row r="13918" spans="22:22" x14ac:dyDescent="0.35">
      <c r="V13918" s="5" t="str">
        <f t="shared" si="217"/>
        <v/>
      </c>
    </row>
    <row r="13919" spans="22:22" x14ac:dyDescent="0.35">
      <c r="V13919" s="5" t="str">
        <f t="shared" si="217"/>
        <v/>
      </c>
    </row>
    <row r="13920" spans="22:22" x14ac:dyDescent="0.35">
      <c r="V13920" s="5" t="str">
        <f t="shared" si="217"/>
        <v/>
      </c>
    </row>
    <row r="13921" spans="22:22" x14ac:dyDescent="0.35">
      <c r="V13921" s="5" t="str">
        <f t="shared" si="217"/>
        <v/>
      </c>
    </row>
    <row r="13922" spans="22:22" x14ac:dyDescent="0.35">
      <c r="V13922" s="5" t="str">
        <f t="shared" si="217"/>
        <v/>
      </c>
    </row>
    <row r="13923" spans="22:22" x14ac:dyDescent="0.35">
      <c r="V13923" s="5" t="str">
        <f t="shared" si="217"/>
        <v/>
      </c>
    </row>
    <row r="13924" spans="22:22" x14ac:dyDescent="0.35">
      <c r="V13924" s="5" t="str">
        <f t="shared" si="217"/>
        <v/>
      </c>
    </row>
    <row r="13925" spans="22:22" x14ac:dyDescent="0.35">
      <c r="V13925" s="5" t="str">
        <f t="shared" si="217"/>
        <v/>
      </c>
    </row>
    <row r="13926" spans="22:22" x14ac:dyDescent="0.35">
      <c r="V13926" s="5" t="str">
        <f t="shared" si="217"/>
        <v/>
      </c>
    </row>
    <row r="13927" spans="22:22" x14ac:dyDescent="0.35">
      <c r="V13927" s="5" t="str">
        <f t="shared" si="217"/>
        <v/>
      </c>
    </row>
    <row r="13928" spans="22:22" x14ac:dyDescent="0.35">
      <c r="V13928" s="5" t="str">
        <f t="shared" si="217"/>
        <v/>
      </c>
    </row>
    <row r="13929" spans="22:22" x14ac:dyDescent="0.35">
      <c r="V13929" s="5" t="str">
        <f t="shared" si="217"/>
        <v/>
      </c>
    </row>
    <row r="13930" spans="22:22" x14ac:dyDescent="0.35">
      <c r="V13930" s="5" t="str">
        <f t="shared" si="217"/>
        <v/>
      </c>
    </row>
    <row r="13931" spans="22:22" x14ac:dyDescent="0.35">
      <c r="V13931" s="5" t="str">
        <f t="shared" si="217"/>
        <v/>
      </c>
    </row>
    <row r="13932" spans="22:22" x14ac:dyDescent="0.35">
      <c r="V13932" s="5" t="str">
        <f t="shared" si="217"/>
        <v/>
      </c>
    </row>
    <row r="13933" spans="22:22" x14ac:dyDescent="0.35">
      <c r="V13933" s="5" t="str">
        <f t="shared" si="217"/>
        <v/>
      </c>
    </row>
    <row r="13934" spans="22:22" x14ac:dyDescent="0.35">
      <c r="V13934" s="5" t="str">
        <f t="shared" si="217"/>
        <v/>
      </c>
    </row>
    <row r="13935" spans="22:22" x14ac:dyDescent="0.35">
      <c r="V13935" s="5" t="str">
        <f t="shared" si="217"/>
        <v/>
      </c>
    </row>
    <row r="13936" spans="22:22" x14ac:dyDescent="0.35">
      <c r="V13936" s="5" t="str">
        <f t="shared" si="217"/>
        <v/>
      </c>
    </row>
    <row r="13937" spans="22:22" x14ac:dyDescent="0.35">
      <c r="V13937" s="5" t="str">
        <f t="shared" si="217"/>
        <v/>
      </c>
    </row>
    <row r="13938" spans="22:22" x14ac:dyDescent="0.35">
      <c r="V13938" s="5" t="str">
        <f t="shared" si="217"/>
        <v/>
      </c>
    </row>
    <row r="13939" spans="22:22" x14ac:dyDescent="0.35">
      <c r="V13939" s="5" t="str">
        <f t="shared" si="217"/>
        <v/>
      </c>
    </row>
    <row r="13940" spans="22:22" x14ac:dyDescent="0.35">
      <c r="V13940" s="5" t="str">
        <f t="shared" si="217"/>
        <v/>
      </c>
    </row>
    <row r="13941" spans="22:22" x14ac:dyDescent="0.35">
      <c r="V13941" s="5" t="str">
        <f t="shared" si="217"/>
        <v/>
      </c>
    </row>
    <row r="13942" spans="22:22" x14ac:dyDescent="0.35">
      <c r="V13942" s="5" t="str">
        <f t="shared" si="217"/>
        <v/>
      </c>
    </row>
    <row r="13943" spans="22:22" x14ac:dyDescent="0.35">
      <c r="V13943" s="5" t="str">
        <f t="shared" si="217"/>
        <v/>
      </c>
    </row>
    <row r="13944" spans="22:22" x14ac:dyDescent="0.35">
      <c r="V13944" s="5" t="str">
        <f t="shared" si="217"/>
        <v/>
      </c>
    </row>
    <row r="13945" spans="22:22" x14ac:dyDescent="0.35">
      <c r="V13945" s="5" t="str">
        <f t="shared" si="217"/>
        <v/>
      </c>
    </row>
    <row r="13946" spans="22:22" x14ac:dyDescent="0.35">
      <c r="V13946" s="5" t="str">
        <f t="shared" si="217"/>
        <v/>
      </c>
    </row>
    <row r="13947" spans="22:22" x14ac:dyDescent="0.35">
      <c r="V13947" s="5" t="str">
        <f t="shared" si="217"/>
        <v/>
      </c>
    </row>
    <row r="13948" spans="22:22" x14ac:dyDescent="0.35">
      <c r="V13948" s="5" t="str">
        <f t="shared" si="217"/>
        <v/>
      </c>
    </row>
    <row r="13949" spans="22:22" x14ac:dyDescent="0.35">
      <c r="V13949" s="5" t="str">
        <f t="shared" si="217"/>
        <v/>
      </c>
    </row>
    <row r="13950" spans="22:22" x14ac:dyDescent="0.35">
      <c r="V13950" s="5" t="str">
        <f t="shared" si="217"/>
        <v/>
      </c>
    </row>
    <row r="13951" spans="22:22" x14ac:dyDescent="0.35">
      <c r="V13951" s="5" t="str">
        <f t="shared" si="217"/>
        <v/>
      </c>
    </row>
    <row r="13952" spans="22:22" x14ac:dyDescent="0.35">
      <c r="V13952" s="5" t="str">
        <f t="shared" si="217"/>
        <v/>
      </c>
    </row>
    <row r="13953" spans="22:22" x14ac:dyDescent="0.35">
      <c r="V13953" s="5" t="str">
        <f t="shared" si="217"/>
        <v/>
      </c>
    </row>
    <row r="13954" spans="22:22" x14ac:dyDescent="0.35">
      <c r="V13954" s="5" t="str">
        <f t="shared" ref="V13954:V14017" si="218">TRIM(CLEAN(SUBSTITUTE(A13954,CHAR(160)," ")))</f>
        <v/>
      </c>
    </row>
    <row r="13955" spans="22:22" x14ac:dyDescent="0.35">
      <c r="V13955" s="5" t="str">
        <f t="shared" si="218"/>
        <v/>
      </c>
    </row>
    <row r="13956" spans="22:22" x14ac:dyDescent="0.35">
      <c r="V13956" s="5" t="str">
        <f t="shared" si="218"/>
        <v/>
      </c>
    </row>
    <row r="13957" spans="22:22" x14ac:dyDescent="0.35">
      <c r="V13957" s="5" t="str">
        <f t="shared" si="218"/>
        <v/>
      </c>
    </row>
    <row r="13958" spans="22:22" x14ac:dyDescent="0.35">
      <c r="V13958" s="5" t="str">
        <f t="shared" si="218"/>
        <v/>
      </c>
    </row>
    <row r="13959" spans="22:22" x14ac:dyDescent="0.35">
      <c r="V13959" s="5" t="str">
        <f t="shared" si="218"/>
        <v/>
      </c>
    </row>
    <row r="13960" spans="22:22" x14ac:dyDescent="0.35">
      <c r="V13960" s="5" t="str">
        <f t="shared" si="218"/>
        <v/>
      </c>
    </row>
    <row r="13961" spans="22:22" x14ac:dyDescent="0.35">
      <c r="V13961" s="5" t="str">
        <f t="shared" si="218"/>
        <v/>
      </c>
    </row>
    <row r="13962" spans="22:22" x14ac:dyDescent="0.35">
      <c r="V13962" s="5" t="str">
        <f t="shared" si="218"/>
        <v/>
      </c>
    </row>
    <row r="13963" spans="22:22" x14ac:dyDescent="0.35">
      <c r="V13963" s="5" t="str">
        <f t="shared" si="218"/>
        <v/>
      </c>
    </row>
    <row r="13964" spans="22:22" x14ac:dyDescent="0.35">
      <c r="V13964" s="5" t="str">
        <f t="shared" si="218"/>
        <v/>
      </c>
    </row>
    <row r="13965" spans="22:22" x14ac:dyDescent="0.35">
      <c r="V13965" s="5" t="str">
        <f t="shared" si="218"/>
        <v/>
      </c>
    </row>
    <row r="13966" spans="22:22" x14ac:dyDescent="0.35">
      <c r="V13966" s="5" t="str">
        <f t="shared" si="218"/>
        <v/>
      </c>
    </row>
    <row r="13967" spans="22:22" x14ac:dyDescent="0.35">
      <c r="V13967" s="5" t="str">
        <f t="shared" si="218"/>
        <v/>
      </c>
    </row>
    <row r="13968" spans="22:22" x14ac:dyDescent="0.35">
      <c r="V13968" s="5" t="str">
        <f t="shared" si="218"/>
        <v/>
      </c>
    </row>
    <row r="13969" spans="22:22" x14ac:dyDescent="0.35">
      <c r="V13969" s="5" t="str">
        <f t="shared" si="218"/>
        <v/>
      </c>
    </row>
    <row r="13970" spans="22:22" x14ac:dyDescent="0.35">
      <c r="V13970" s="5" t="str">
        <f t="shared" si="218"/>
        <v/>
      </c>
    </row>
    <row r="13971" spans="22:22" x14ac:dyDescent="0.35">
      <c r="V13971" s="5" t="str">
        <f t="shared" si="218"/>
        <v/>
      </c>
    </row>
    <row r="13972" spans="22:22" x14ac:dyDescent="0.35">
      <c r="V13972" s="5" t="str">
        <f t="shared" si="218"/>
        <v/>
      </c>
    </row>
    <row r="13973" spans="22:22" x14ac:dyDescent="0.35">
      <c r="V13973" s="5" t="str">
        <f t="shared" si="218"/>
        <v/>
      </c>
    </row>
    <row r="13974" spans="22:22" x14ac:dyDescent="0.35">
      <c r="V13974" s="5" t="str">
        <f t="shared" si="218"/>
        <v/>
      </c>
    </row>
    <row r="13975" spans="22:22" x14ac:dyDescent="0.35">
      <c r="V13975" s="5" t="str">
        <f t="shared" si="218"/>
        <v/>
      </c>
    </row>
    <row r="13976" spans="22:22" x14ac:dyDescent="0.35">
      <c r="V13976" s="5" t="str">
        <f t="shared" si="218"/>
        <v/>
      </c>
    </row>
    <row r="13977" spans="22:22" x14ac:dyDescent="0.35">
      <c r="V13977" s="5" t="str">
        <f t="shared" si="218"/>
        <v/>
      </c>
    </row>
    <row r="13978" spans="22:22" x14ac:dyDescent="0.35">
      <c r="V13978" s="5" t="str">
        <f t="shared" si="218"/>
        <v/>
      </c>
    </row>
    <row r="13979" spans="22:22" x14ac:dyDescent="0.35">
      <c r="V13979" s="5" t="str">
        <f t="shared" si="218"/>
        <v/>
      </c>
    </row>
    <row r="13980" spans="22:22" x14ac:dyDescent="0.35">
      <c r="V13980" s="5" t="str">
        <f t="shared" si="218"/>
        <v/>
      </c>
    </row>
    <row r="13981" spans="22:22" x14ac:dyDescent="0.35">
      <c r="V13981" s="5" t="str">
        <f t="shared" si="218"/>
        <v/>
      </c>
    </row>
    <row r="13982" spans="22:22" x14ac:dyDescent="0.35">
      <c r="V13982" s="5" t="str">
        <f t="shared" si="218"/>
        <v/>
      </c>
    </row>
    <row r="13983" spans="22:22" x14ac:dyDescent="0.35">
      <c r="V13983" s="5" t="str">
        <f t="shared" si="218"/>
        <v/>
      </c>
    </row>
    <row r="13984" spans="22:22" x14ac:dyDescent="0.35">
      <c r="V13984" s="5" t="str">
        <f t="shared" si="218"/>
        <v/>
      </c>
    </row>
    <row r="13985" spans="22:22" x14ac:dyDescent="0.35">
      <c r="V13985" s="5" t="str">
        <f t="shared" si="218"/>
        <v/>
      </c>
    </row>
    <row r="13986" spans="22:22" x14ac:dyDescent="0.35">
      <c r="V13986" s="5" t="str">
        <f t="shared" si="218"/>
        <v/>
      </c>
    </row>
    <row r="13987" spans="22:22" x14ac:dyDescent="0.35">
      <c r="V13987" s="5" t="str">
        <f t="shared" si="218"/>
        <v/>
      </c>
    </row>
    <row r="13988" spans="22:22" x14ac:dyDescent="0.35">
      <c r="V13988" s="5" t="str">
        <f t="shared" si="218"/>
        <v/>
      </c>
    </row>
    <row r="13989" spans="22:22" x14ac:dyDescent="0.35">
      <c r="V13989" s="5" t="str">
        <f t="shared" si="218"/>
        <v/>
      </c>
    </row>
    <row r="13990" spans="22:22" x14ac:dyDescent="0.35">
      <c r="V13990" s="5" t="str">
        <f t="shared" si="218"/>
        <v/>
      </c>
    </row>
    <row r="13991" spans="22:22" x14ac:dyDescent="0.35">
      <c r="V13991" s="5" t="str">
        <f t="shared" si="218"/>
        <v/>
      </c>
    </row>
    <row r="13992" spans="22:22" x14ac:dyDescent="0.35">
      <c r="V13992" s="5" t="str">
        <f t="shared" si="218"/>
        <v/>
      </c>
    </row>
    <row r="13993" spans="22:22" x14ac:dyDescent="0.35">
      <c r="V13993" s="5" t="str">
        <f t="shared" si="218"/>
        <v/>
      </c>
    </row>
    <row r="13994" spans="22:22" x14ac:dyDescent="0.35">
      <c r="V13994" s="5" t="str">
        <f t="shared" si="218"/>
        <v/>
      </c>
    </row>
    <row r="13995" spans="22:22" x14ac:dyDescent="0.35">
      <c r="V13995" s="5" t="str">
        <f t="shared" si="218"/>
        <v/>
      </c>
    </row>
    <row r="13996" spans="22:22" x14ac:dyDescent="0.35">
      <c r="V13996" s="5" t="str">
        <f t="shared" si="218"/>
        <v/>
      </c>
    </row>
    <row r="13997" spans="22:22" x14ac:dyDescent="0.35">
      <c r="V13997" s="5" t="str">
        <f t="shared" si="218"/>
        <v/>
      </c>
    </row>
    <row r="13998" spans="22:22" x14ac:dyDescent="0.35">
      <c r="V13998" s="5" t="str">
        <f t="shared" si="218"/>
        <v/>
      </c>
    </row>
    <row r="13999" spans="22:22" x14ac:dyDescent="0.35">
      <c r="V13999" s="5" t="str">
        <f t="shared" si="218"/>
        <v/>
      </c>
    </row>
    <row r="14000" spans="22:22" x14ac:dyDescent="0.35">
      <c r="V14000" s="5" t="str">
        <f t="shared" si="218"/>
        <v/>
      </c>
    </row>
    <row r="14001" spans="22:22" x14ac:dyDescent="0.35">
      <c r="V14001" s="5" t="str">
        <f t="shared" si="218"/>
        <v/>
      </c>
    </row>
    <row r="14002" spans="22:22" x14ac:dyDescent="0.35">
      <c r="V14002" s="5" t="str">
        <f t="shared" si="218"/>
        <v/>
      </c>
    </row>
    <row r="14003" spans="22:22" x14ac:dyDescent="0.35">
      <c r="V14003" s="5" t="str">
        <f t="shared" si="218"/>
        <v/>
      </c>
    </row>
    <row r="14004" spans="22:22" x14ac:dyDescent="0.35">
      <c r="V14004" s="5" t="str">
        <f t="shared" si="218"/>
        <v/>
      </c>
    </row>
    <row r="14005" spans="22:22" x14ac:dyDescent="0.35">
      <c r="V14005" s="5" t="str">
        <f t="shared" si="218"/>
        <v/>
      </c>
    </row>
    <row r="14006" spans="22:22" x14ac:dyDescent="0.35">
      <c r="V14006" s="5" t="str">
        <f t="shared" si="218"/>
        <v/>
      </c>
    </row>
    <row r="14007" spans="22:22" x14ac:dyDescent="0.35">
      <c r="V14007" s="5" t="str">
        <f t="shared" si="218"/>
        <v/>
      </c>
    </row>
    <row r="14008" spans="22:22" x14ac:dyDescent="0.35">
      <c r="V14008" s="5" t="str">
        <f t="shared" si="218"/>
        <v/>
      </c>
    </row>
    <row r="14009" spans="22:22" x14ac:dyDescent="0.35">
      <c r="V14009" s="5" t="str">
        <f t="shared" si="218"/>
        <v/>
      </c>
    </row>
    <row r="14010" spans="22:22" x14ac:dyDescent="0.35">
      <c r="V14010" s="5" t="str">
        <f t="shared" si="218"/>
        <v/>
      </c>
    </row>
    <row r="14011" spans="22:22" x14ac:dyDescent="0.35">
      <c r="V14011" s="5" t="str">
        <f t="shared" si="218"/>
        <v/>
      </c>
    </row>
    <row r="14012" spans="22:22" x14ac:dyDescent="0.35">
      <c r="V14012" s="5" t="str">
        <f t="shared" si="218"/>
        <v/>
      </c>
    </row>
    <row r="14013" spans="22:22" x14ac:dyDescent="0.35">
      <c r="V14013" s="5" t="str">
        <f t="shared" si="218"/>
        <v/>
      </c>
    </row>
    <row r="14014" spans="22:22" x14ac:dyDescent="0.35">
      <c r="V14014" s="5" t="str">
        <f t="shared" si="218"/>
        <v/>
      </c>
    </row>
    <row r="14015" spans="22:22" x14ac:dyDescent="0.35">
      <c r="V14015" s="5" t="str">
        <f t="shared" si="218"/>
        <v/>
      </c>
    </row>
    <row r="14016" spans="22:22" x14ac:dyDescent="0.35">
      <c r="V14016" s="5" t="str">
        <f t="shared" si="218"/>
        <v/>
      </c>
    </row>
    <row r="14017" spans="22:22" x14ac:dyDescent="0.35">
      <c r="V14017" s="5" t="str">
        <f t="shared" si="218"/>
        <v/>
      </c>
    </row>
    <row r="14018" spans="22:22" x14ac:dyDescent="0.35">
      <c r="V14018" s="5" t="str">
        <f t="shared" ref="V14018:V14081" si="219">TRIM(CLEAN(SUBSTITUTE(A14018,CHAR(160)," ")))</f>
        <v/>
      </c>
    </row>
    <row r="14019" spans="22:22" x14ac:dyDescent="0.35">
      <c r="V14019" s="5" t="str">
        <f t="shared" si="219"/>
        <v/>
      </c>
    </row>
    <row r="14020" spans="22:22" x14ac:dyDescent="0.35">
      <c r="V14020" s="5" t="str">
        <f t="shared" si="219"/>
        <v/>
      </c>
    </row>
    <row r="14021" spans="22:22" x14ac:dyDescent="0.35">
      <c r="V14021" s="5" t="str">
        <f t="shared" si="219"/>
        <v/>
      </c>
    </row>
    <row r="14022" spans="22:22" x14ac:dyDescent="0.35">
      <c r="V14022" s="5" t="str">
        <f t="shared" si="219"/>
        <v/>
      </c>
    </row>
    <row r="14023" spans="22:22" x14ac:dyDescent="0.35">
      <c r="V14023" s="5" t="str">
        <f t="shared" si="219"/>
        <v/>
      </c>
    </row>
    <row r="14024" spans="22:22" x14ac:dyDescent="0.35">
      <c r="V14024" s="5" t="str">
        <f t="shared" si="219"/>
        <v/>
      </c>
    </row>
    <row r="14025" spans="22:22" x14ac:dyDescent="0.35">
      <c r="V14025" s="5" t="str">
        <f t="shared" si="219"/>
        <v/>
      </c>
    </row>
    <row r="14026" spans="22:22" x14ac:dyDescent="0.35">
      <c r="V14026" s="5" t="str">
        <f t="shared" si="219"/>
        <v/>
      </c>
    </row>
    <row r="14027" spans="22:22" x14ac:dyDescent="0.35">
      <c r="V14027" s="5" t="str">
        <f t="shared" si="219"/>
        <v/>
      </c>
    </row>
    <row r="14028" spans="22:22" x14ac:dyDescent="0.35">
      <c r="V14028" s="5" t="str">
        <f t="shared" si="219"/>
        <v/>
      </c>
    </row>
    <row r="14029" spans="22:22" x14ac:dyDescent="0.35">
      <c r="V14029" s="5" t="str">
        <f t="shared" si="219"/>
        <v/>
      </c>
    </row>
    <row r="14030" spans="22:22" x14ac:dyDescent="0.35">
      <c r="V14030" s="5" t="str">
        <f t="shared" si="219"/>
        <v/>
      </c>
    </row>
    <row r="14031" spans="22:22" x14ac:dyDescent="0.35">
      <c r="V14031" s="5" t="str">
        <f t="shared" si="219"/>
        <v/>
      </c>
    </row>
    <row r="14032" spans="22:22" x14ac:dyDescent="0.35">
      <c r="V14032" s="5" t="str">
        <f t="shared" si="219"/>
        <v/>
      </c>
    </row>
    <row r="14033" spans="22:22" x14ac:dyDescent="0.35">
      <c r="V14033" s="5" t="str">
        <f t="shared" si="219"/>
        <v/>
      </c>
    </row>
    <row r="14034" spans="22:22" x14ac:dyDescent="0.35">
      <c r="V14034" s="5" t="str">
        <f t="shared" si="219"/>
        <v/>
      </c>
    </row>
    <row r="14035" spans="22:22" x14ac:dyDescent="0.35">
      <c r="V14035" s="5" t="str">
        <f t="shared" si="219"/>
        <v/>
      </c>
    </row>
    <row r="14036" spans="22:22" x14ac:dyDescent="0.35">
      <c r="V14036" s="5" t="str">
        <f t="shared" si="219"/>
        <v/>
      </c>
    </row>
    <row r="14037" spans="22:22" x14ac:dyDescent="0.35">
      <c r="V14037" s="5" t="str">
        <f t="shared" si="219"/>
        <v/>
      </c>
    </row>
    <row r="14038" spans="22:22" x14ac:dyDescent="0.35">
      <c r="V14038" s="5" t="str">
        <f t="shared" si="219"/>
        <v/>
      </c>
    </row>
    <row r="14039" spans="22:22" x14ac:dyDescent="0.35">
      <c r="V14039" s="5" t="str">
        <f t="shared" si="219"/>
        <v/>
      </c>
    </row>
    <row r="14040" spans="22:22" x14ac:dyDescent="0.35">
      <c r="V14040" s="5" t="str">
        <f t="shared" si="219"/>
        <v/>
      </c>
    </row>
    <row r="14041" spans="22:22" x14ac:dyDescent="0.35">
      <c r="V14041" s="5" t="str">
        <f t="shared" si="219"/>
        <v/>
      </c>
    </row>
    <row r="14042" spans="22:22" x14ac:dyDescent="0.35">
      <c r="V14042" s="5" t="str">
        <f t="shared" si="219"/>
        <v/>
      </c>
    </row>
    <row r="14043" spans="22:22" x14ac:dyDescent="0.35">
      <c r="V14043" s="5" t="str">
        <f t="shared" si="219"/>
        <v/>
      </c>
    </row>
    <row r="14044" spans="22:22" x14ac:dyDescent="0.35">
      <c r="V14044" s="5" t="str">
        <f t="shared" si="219"/>
        <v/>
      </c>
    </row>
    <row r="14045" spans="22:22" x14ac:dyDescent="0.35">
      <c r="V14045" s="5" t="str">
        <f t="shared" si="219"/>
        <v/>
      </c>
    </row>
    <row r="14046" spans="22:22" x14ac:dyDescent="0.35">
      <c r="V14046" s="5" t="str">
        <f t="shared" si="219"/>
        <v/>
      </c>
    </row>
    <row r="14047" spans="22:22" x14ac:dyDescent="0.35">
      <c r="V14047" s="5" t="str">
        <f t="shared" si="219"/>
        <v/>
      </c>
    </row>
    <row r="14048" spans="22:22" x14ac:dyDescent="0.35">
      <c r="V14048" s="5" t="str">
        <f t="shared" si="219"/>
        <v/>
      </c>
    </row>
    <row r="14049" spans="22:22" x14ac:dyDescent="0.35">
      <c r="V14049" s="5" t="str">
        <f t="shared" si="219"/>
        <v/>
      </c>
    </row>
    <row r="14050" spans="22:22" x14ac:dyDescent="0.35">
      <c r="V14050" s="5" t="str">
        <f t="shared" si="219"/>
        <v/>
      </c>
    </row>
    <row r="14051" spans="22:22" x14ac:dyDescent="0.35">
      <c r="V14051" s="5" t="str">
        <f t="shared" si="219"/>
        <v/>
      </c>
    </row>
    <row r="14052" spans="22:22" x14ac:dyDescent="0.35">
      <c r="V14052" s="5" t="str">
        <f t="shared" si="219"/>
        <v/>
      </c>
    </row>
    <row r="14053" spans="22:22" x14ac:dyDescent="0.35">
      <c r="V14053" s="5" t="str">
        <f t="shared" si="219"/>
        <v/>
      </c>
    </row>
    <row r="14054" spans="22:22" x14ac:dyDescent="0.35">
      <c r="V14054" s="5" t="str">
        <f t="shared" si="219"/>
        <v/>
      </c>
    </row>
    <row r="14055" spans="22:22" x14ac:dyDescent="0.35">
      <c r="V14055" s="5" t="str">
        <f t="shared" si="219"/>
        <v/>
      </c>
    </row>
    <row r="14056" spans="22:22" x14ac:dyDescent="0.35">
      <c r="V14056" s="5" t="str">
        <f t="shared" si="219"/>
        <v/>
      </c>
    </row>
    <row r="14057" spans="22:22" x14ac:dyDescent="0.35">
      <c r="V14057" s="5" t="str">
        <f t="shared" si="219"/>
        <v/>
      </c>
    </row>
    <row r="14058" spans="22:22" x14ac:dyDescent="0.35">
      <c r="V14058" s="5" t="str">
        <f t="shared" si="219"/>
        <v/>
      </c>
    </row>
    <row r="14059" spans="22:22" x14ac:dyDescent="0.35">
      <c r="V14059" s="5" t="str">
        <f t="shared" si="219"/>
        <v/>
      </c>
    </row>
    <row r="14060" spans="22:22" x14ac:dyDescent="0.35">
      <c r="V14060" s="5" t="str">
        <f t="shared" si="219"/>
        <v/>
      </c>
    </row>
    <row r="14061" spans="22:22" x14ac:dyDescent="0.35">
      <c r="V14061" s="5" t="str">
        <f t="shared" si="219"/>
        <v/>
      </c>
    </row>
    <row r="14062" spans="22:22" x14ac:dyDescent="0.35">
      <c r="V14062" s="5" t="str">
        <f t="shared" si="219"/>
        <v/>
      </c>
    </row>
    <row r="14063" spans="22:22" x14ac:dyDescent="0.35">
      <c r="V14063" s="5" t="str">
        <f t="shared" si="219"/>
        <v/>
      </c>
    </row>
    <row r="14064" spans="22:22" x14ac:dyDescent="0.35">
      <c r="V14064" s="5" t="str">
        <f t="shared" si="219"/>
        <v/>
      </c>
    </row>
    <row r="14065" spans="22:22" x14ac:dyDescent="0.35">
      <c r="V14065" s="5" t="str">
        <f t="shared" si="219"/>
        <v/>
      </c>
    </row>
    <row r="14066" spans="22:22" x14ac:dyDescent="0.35">
      <c r="V14066" s="5" t="str">
        <f t="shared" si="219"/>
        <v/>
      </c>
    </row>
    <row r="14067" spans="22:22" x14ac:dyDescent="0.35">
      <c r="V14067" s="5" t="str">
        <f t="shared" si="219"/>
        <v/>
      </c>
    </row>
    <row r="14068" spans="22:22" x14ac:dyDescent="0.35">
      <c r="V14068" s="5" t="str">
        <f t="shared" si="219"/>
        <v/>
      </c>
    </row>
    <row r="14069" spans="22:22" x14ac:dyDescent="0.35">
      <c r="V14069" s="5" t="str">
        <f t="shared" si="219"/>
        <v/>
      </c>
    </row>
    <row r="14070" spans="22:22" x14ac:dyDescent="0.35">
      <c r="V14070" s="5" t="str">
        <f t="shared" si="219"/>
        <v/>
      </c>
    </row>
    <row r="14071" spans="22:22" x14ac:dyDescent="0.35">
      <c r="V14071" s="5" t="str">
        <f t="shared" si="219"/>
        <v/>
      </c>
    </row>
    <row r="14072" spans="22:22" x14ac:dyDescent="0.35">
      <c r="V14072" s="5" t="str">
        <f t="shared" si="219"/>
        <v/>
      </c>
    </row>
    <row r="14073" spans="22:22" x14ac:dyDescent="0.35">
      <c r="V14073" s="5" t="str">
        <f t="shared" si="219"/>
        <v/>
      </c>
    </row>
    <row r="14074" spans="22:22" x14ac:dyDescent="0.35">
      <c r="V14074" s="5" t="str">
        <f t="shared" si="219"/>
        <v/>
      </c>
    </row>
    <row r="14075" spans="22:22" x14ac:dyDescent="0.35">
      <c r="V14075" s="5" t="str">
        <f t="shared" si="219"/>
        <v/>
      </c>
    </row>
    <row r="14076" spans="22:22" x14ac:dyDescent="0.35">
      <c r="V14076" s="5" t="str">
        <f t="shared" si="219"/>
        <v/>
      </c>
    </row>
    <row r="14077" spans="22:22" x14ac:dyDescent="0.35">
      <c r="V14077" s="5" t="str">
        <f t="shared" si="219"/>
        <v/>
      </c>
    </row>
    <row r="14078" spans="22:22" x14ac:dyDescent="0.35">
      <c r="V14078" s="5" t="str">
        <f t="shared" si="219"/>
        <v/>
      </c>
    </row>
    <row r="14079" spans="22:22" x14ac:dyDescent="0.35">
      <c r="V14079" s="5" t="str">
        <f t="shared" si="219"/>
        <v/>
      </c>
    </row>
    <row r="14080" spans="22:22" x14ac:dyDescent="0.35">
      <c r="V14080" s="5" t="str">
        <f t="shared" si="219"/>
        <v/>
      </c>
    </row>
    <row r="14081" spans="22:22" x14ac:dyDescent="0.35">
      <c r="V14081" s="5" t="str">
        <f t="shared" si="219"/>
        <v/>
      </c>
    </row>
    <row r="14082" spans="22:22" x14ac:dyDescent="0.35">
      <c r="V14082" s="5" t="str">
        <f t="shared" ref="V14082:V14145" si="220">TRIM(CLEAN(SUBSTITUTE(A14082,CHAR(160)," ")))</f>
        <v/>
      </c>
    </row>
    <row r="14083" spans="22:22" x14ac:dyDescent="0.35">
      <c r="V14083" s="5" t="str">
        <f t="shared" si="220"/>
        <v/>
      </c>
    </row>
    <row r="14084" spans="22:22" x14ac:dyDescent="0.35">
      <c r="V14084" s="5" t="str">
        <f t="shared" si="220"/>
        <v/>
      </c>
    </row>
    <row r="14085" spans="22:22" x14ac:dyDescent="0.35">
      <c r="V14085" s="5" t="str">
        <f t="shared" si="220"/>
        <v/>
      </c>
    </row>
    <row r="14086" spans="22:22" x14ac:dyDescent="0.35">
      <c r="V14086" s="5" t="str">
        <f t="shared" si="220"/>
        <v/>
      </c>
    </row>
    <row r="14087" spans="22:22" x14ac:dyDescent="0.35">
      <c r="V14087" s="5" t="str">
        <f t="shared" si="220"/>
        <v/>
      </c>
    </row>
    <row r="14088" spans="22:22" x14ac:dyDescent="0.35">
      <c r="V14088" s="5" t="str">
        <f t="shared" si="220"/>
        <v/>
      </c>
    </row>
    <row r="14089" spans="22:22" x14ac:dyDescent="0.35">
      <c r="V14089" s="5" t="str">
        <f t="shared" si="220"/>
        <v/>
      </c>
    </row>
    <row r="14090" spans="22:22" x14ac:dyDescent="0.35">
      <c r="V14090" s="5" t="str">
        <f t="shared" si="220"/>
        <v/>
      </c>
    </row>
    <row r="14091" spans="22:22" x14ac:dyDescent="0.35">
      <c r="V14091" s="5" t="str">
        <f t="shared" si="220"/>
        <v/>
      </c>
    </row>
    <row r="14092" spans="22:22" x14ac:dyDescent="0.35">
      <c r="V14092" s="5" t="str">
        <f t="shared" si="220"/>
        <v/>
      </c>
    </row>
    <row r="14093" spans="22:22" x14ac:dyDescent="0.35">
      <c r="V14093" s="5" t="str">
        <f t="shared" si="220"/>
        <v/>
      </c>
    </row>
    <row r="14094" spans="22:22" x14ac:dyDescent="0.35">
      <c r="V14094" s="5" t="str">
        <f t="shared" si="220"/>
        <v/>
      </c>
    </row>
    <row r="14095" spans="22:22" x14ac:dyDescent="0.35">
      <c r="V14095" s="5" t="str">
        <f t="shared" si="220"/>
        <v/>
      </c>
    </row>
    <row r="14096" spans="22:22" x14ac:dyDescent="0.35">
      <c r="V14096" s="5" t="str">
        <f t="shared" si="220"/>
        <v/>
      </c>
    </row>
    <row r="14097" spans="22:22" x14ac:dyDescent="0.35">
      <c r="V14097" s="5" t="str">
        <f t="shared" si="220"/>
        <v/>
      </c>
    </row>
    <row r="14098" spans="22:22" x14ac:dyDescent="0.35">
      <c r="V14098" s="5" t="str">
        <f t="shared" si="220"/>
        <v/>
      </c>
    </row>
    <row r="14099" spans="22:22" x14ac:dyDescent="0.35">
      <c r="V14099" s="5" t="str">
        <f t="shared" si="220"/>
        <v/>
      </c>
    </row>
    <row r="14100" spans="22:22" x14ac:dyDescent="0.35">
      <c r="V14100" s="5" t="str">
        <f t="shared" si="220"/>
        <v/>
      </c>
    </row>
    <row r="14101" spans="22:22" x14ac:dyDescent="0.35">
      <c r="V14101" s="5" t="str">
        <f t="shared" si="220"/>
        <v/>
      </c>
    </row>
    <row r="14102" spans="22:22" x14ac:dyDescent="0.35">
      <c r="V14102" s="5" t="str">
        <f t="shared" si="220"/>
        <v/>
      </c>
    </row>
    <row r="14103" spans="22:22" x14ac:dyDescent="0.35">
      <c r="V14103" s="5" t="str">
        <f t="shared" si="220"/>
        <v/>
      </c>
    </row>
    <row r="14104" spans="22:22" x14ac:dyDescent="0.35">
      <c r="V14104" s="5" t="str">
        <f t="shared" si="220"/>
        <v/>
      </c>
    </row>
    <row r="14105" spans="22:22" x14ac:dyDescent="0.35">
      <c r="V14105" s="5" t="str">
        <f t="shared" si="220"/>
        <v/>
      </c>
    </row>
    <row r="14106" spans="22:22" x14ac:dyDescent="0.35">
      <c r="V14106" s="5" t="str">
        <f t="shared" si="220"/>
        <v/>
      </c>
    </row>
    <row r="14107" spans="22:22" x14ac:dyDescent="0.35">
      <c r="V14107" s="5" t="str">
        <f t="shared" si="220"/>
        <v/>
      </c>
    </row>
    <row r="14108" spans="22:22" x14ac:dyDescent="0.35">
      <c r="V14108" s="5" t="str">
        <f t="shared" si="220"/>
        <v/>
      </c>
    </row>
    <row r="14109" spans="22:22" x14ac:dyDescent="0.35">
      <c r="V14109" s="5" t="str">
        <f t="shared" si="220"/>
        <v/>
      </c>
    </row>
    <row r="14110" spans="22:22" x14ac:dyDescent="0.35">
      <c r="V14110" s="5" t="str">
        <f t="shared" si="220"/>
        <v/>
      </c>
    </row>
    <row r="14111" spans="22:22" x14ac:dyDescent="0.35">
      <c r="V14111" s="5" t="str">
        <f t="shared" si="220"/>
        <v/>
      </c>
    </row>
    <row r="14112" spans="22:22" x14ac:dyDescent="0.35">
      <c r="V14112" s="5" t="str">
        <f t="shared" si="220"/>
        <v/>
      </c>
    </row>
    <row r="14113" spans="22:22" x14ac:dyDescent="0.35">
      <c r="V14113" s="5" t="str">
        <f t="shared" si="220"/>
        <v/>
      </c>
    </row>
    <row r="14114" spans="22:22" x14ac:dyDescent="0.35">
      <c r="V14114" s="5" t="str">
        <f t="shared" si="220"/>
        <v/>
      </c>
    </row>
    <row r="14115" spans="22:22" x14ac:dyDescent="0.35">
      <c r="V14115" s="5" t="str">
        <f t="shared" si="220"/>
        <v/>
      </c>
    </row>
    <row r="14116" spans="22:22" x14ac:dyDescent="0.35">
      <c r="V14116" s="5" t="str">
        <f t="shared" si="220"/>
        <v/>
      </c>
    </row>
    <row r="14117" spans="22:22" x14ac:dyDescent="0.35">
      <c r="V14117" s="5" t="str">
        <f t="shared" si="220"/>
        <v/>
      </c>
    </row>
    <row r="14118" spans="22:22" x14ac:dyDescent="0.35">
      <c r="V14118" s="5" t="str">
        <f t="shared" si="220"/>
        <v/>
      </c>
    </row>
    <row r="14119" spans="22:22" x14ac:dyDescent="0.35">
      <c r="V14119" s="5" t="str">
        <f t="shared" si="220"/>
        <v/>
      </c>
    </row>
    <row r="14120" spans="22:22" x14ac:dyDescent="0.35">
      <c r="V14120" s="5" t="str">
        <f t="shared" si="220"/>
        <v/>
      </c>
    </row>
    <row r="14121" spans="22:22" x14ac:dyDescent="0.35">
      <c r="V14121" s="5" t="str">
        <f t="shared" si="220"/>
        <v/>
      </c>
    </row>
    <row r="14122" spans="22:22" x14ac:dyDescent="0.35">
      <c r="V14122" s="5" t="str">
        <f t="shared" si="220"/>
        <v/>
      </c>
    </row>
    <row r="14123" spans="22:22" x14ac:dyDescent="0.35">
      <c r="V14123" s="5" t="str">
        <f t="shared" si="220"/>
        <v/>
      </c>
    </row>
    <row r="14124" spans="22:22" x14ac:dyDescent="0.35">
      <c r="V14124" s="5" t="str">
        <f t="shared" si="220"/>
        <v/>
      </c>
    </row>
    <row r="14125" spans="22:22" x14ac:dyDescent="0.35">
      <c r="V14125" s="5" t="str">
        <f t="shared" si="220"/>
        <v/>
      </c>
    </row>
    <row r="14126" spans="22:22" x14ac:dyDescent="0.35">
      <c r="V14126" s="5" t="str">
        <f t="shared" si="220"/>
        <v/>
      </c>
    </row>
    <row r="14127" spans="22:22" x14ac:dyDescent="0.35">
      <c r="V14127" s="5" t="str">
        <f t="shared" si="220"/>
        <v/>
      </c>
    </row>
    <row r="14128" spans="22:22" x14ac:dyDescent="0.35">
      <c r="V14128" s="5" t="str">
        <f t="shared" si="220"/>
        <v/>
      </c>
    </row>
    <row r="14129" spans="22:22" x14ac:dyDescent="0.35">
      <c r="V14129" s="5" t="str">
        <f t="shared" si="220"/>
        <v/>
      </c>
    </row>
    <row r="14130" spans="22:22" x14ac:dyDescent="0.35">
      <c r="V14130" s="5" t="str">
        <f t="shared" si="220"/>
        <v/>
      </c>
    </row>
    <row r="14131" spans="22:22" x14ac:dyDescent="0.35">
      <c r="V14131" s="5" t="str">
        <f t="shared" si="220"/>
        <v/>
      </c>
    </row>
    <row r="14132" spans="22:22" x14ac:dyDescent="0.35">
      <c r="V14132" s="5" t="str">
        <f t="shared" si="220"/>
        <v/>
      </c>
    </row>
    <row r="14133" spans="22:22" x14ac:dyDescent="0.35">
      <c r="V14133" s="5" t="str">
        <f t="shared" si="220"/>
        <v/>
      </c>
    </row>
    <row r="14134" spans="22:22" x14ac:dyDescent="0.35">
      <c r="V14134" s="5" t="str">
        <f t="shared" si="220"/>
        <v/>
      </c>
    </row>
    <row r="14135" spans="22:22" x14ac:dyDescent="0.35">
      <c r="V14135" s="5" t="str">
        <f t="shared" si="220"/>
        <v/>
      </c>
    </row>
    <row r="14136" spans="22:22" x14ac:dyDescent="0.35">
      <c r="V14136" s="5" t="str">
        <f t="shared" si="220"/>
        <v/>
      </c>
    </row>
    <row r="14137" spans="22:22" x14ac:dyDescent="0.35">
      <c r="V14137" s="5" t="str">
        <f t="shared" si="220"/>
        <v/>
      </c>
    </row>
    <row r="14138" spans="22:22" x14ac:dyDescent="0.35">
      <c r="V14138" s="5" t="str">
        <f t="shared" si="220"/>
        <v/>
      </c>
    </row>
    <row r="14139" spans="22:22" x14ac:dyDescent="0.35">
      <c r="V14139" s="5" t="str">
        <f t="shared" si="220"/>
        <v/>
      </c>
    </row>
    <row r="14140" spans="22:22" x14ac:dyDescent="0.35">
      <c r="V14140" s="5" t="str">
        <f t="shared" si="220"/>
        <v/>
      </c>
    </row>
    <row r="14141" spans="22:22" x14ac:dyDescent="0.35">
      <c r="V14141" s="5" t="str">
        <f t="shared" si="220"/>
        <v/>
      </c>
    </row>
    <row r="14142" spans="22:22" x14ac:dyDescent="0.35">
      <c r="V14142" s="5" t="str">
        <f t="shared" si="220"/>
        <v/>
      </c>
    </row>
    <row r="14143" spans="22:22" x14ac:dyDescent="0.35">
      <c r="V14143" s="5" t="str">
        <f t="shared" si="220"/>
        <v/>
      </c>
    </row>
    <row r="14144" spans="22:22" x14ac:dyDescent="0.35">
      <c r="V14144" s="5" t="str">
        <f t="shared" si="220"/>
        <v/>
      </c>
    </row>
    <row r="14145" spans="22:22" x14ac:dyDescent="0.35">
      <c r="V14145" s="5" t="str">
        <f t="shared" si="220"/>
        <v/>
      </c>
    </row>
    <row r="14146" spans="22:22" x14ac:dyDescent="0.35">
      <c r="V14146" s="5" t="str">
        <f t="shared" ref="V14146:V14209" si="221">TRIM(CLEAN(SUBSTITUTE(A14146,CHAR(160)," ")))</f>
        <v/>
      </c>
    </row>
    <row r="14147" spans="22:22" x14ac:dyDescent="0.35">
      <c r="V14147" s="5" t="str">
        <f t="shared" si="221"/>
        <v/>
      </c>
    </row>
    <row r="14148" spans="22:22" x14ac:dyDescent="0.35">
      <c r="V14148" s="5" t="str">
        <f t="shared" si="221"/>
        <v/>
      </c>
    </row>
    <row r="14149" spans="22:22" x14ac:dyDescent="0.35">
      <c r="V14149" s="5" t="str">
        <f t="shared" si="221"/>
        <v/>
      </c>
    </row>
    <row r="14150" spans="22:22" x14ac:dyDescent="0.35">
      <c r="V14150" s="5" t="str">
        <f t="shared" si="221"/>
        <v/>
      </c>
    </row>
    <row r="14151" spans="22:22" x14ac:dyDescent="0.35">
      <c r="V14151" s="5" t="str">
        <f t="shared" si="221"/>
        <v/>
      </c>
    </row>
    <row r="14152" spans="22:22" x14ac:dyDescent="0.35">
      <c r="V14152" s="5" t="str">
        <f t="shared" si="221"/>
        <v/>
      </c>
    </row>
    <row r="14153" spans="22:22" x14ac:dyDescent="0.35">
      <c r="V14153" s="5" t="str">
        <f t="shared" si="221"/>
        <v/>
      </c>
    </row>
    <row r="14154" spans="22:22" x14ac:dyDescent="0.35">
      <c r="V14154" s="5" t="str">
        <f t="shared" si="221"/>
        <v/>
      </c>
    </row>
    <row r="14155" spans="22:22" x14ac:dyDescent="0.35">
      <c r="V14155" s="5" t="str">
        <f t="shared" si="221"/>
        <v/>
      </c>
    </row>
    <row r="14156" spans="22:22" x14ac:dyDescent="0.35">
      <c r="V14156" s="5" t="str">
        <f t="shared" si="221"/>
        <v/>
      </c>
    </row>
    <row r="14157" spans="22:22" x14ac:dyDescent="0.35">
      <c r="V14157" s="5" t="str">
        <f t="shared" si="221"/>
        <v/>
      </c>
    </row>
    <row r="14158" spans="22:22" x14ac:dyDescent="0.35">
      <c r="V14158" s="5" t="str">
        <f t="shared" si="221"/>
        <v/>
      </c>
    </row>
    <row r="14159" spans="22:22" x14ac:dyDescent="0.35">
      <c r="V14159" s="5" t="str">
        <f t="shared" si="221"/>
        <v/>
      </c>
    </row>
    <row r="14160" spans="22:22" x14ac:dyDescent="0.35">
      <c r="V14160" s="5" t="str">
        <f t="shared" si="221"/>
        <v/>
      </c>
    </row>
    <row r="14161" spans="22:22" x14ac:dyDescent="0.35">
      <c r="V14161" s="5" t="str">
        <f t="shared" si="221"/>
        <v/>
      </c>
    </row>
    <row r="14162" spans="22:22" x14ac:dyDescent="0.35">
      <c r="V14162" s="5" t="str">
        <f t="shared" si="221"/>
        <v/>
      </c>
    </row>
    <row r="14163" spans="22:22" x14ac:dyDescent="0.35">
      <c r="V14163" s="5" t="str">
        <f t="shared" si="221"/>
        <v/>
      </c>
    </row>
    <row r="14164" spans="22:22" x14ac:dyDescent="0.35">
      <c r="V14164" s="5" t="str">
        <f t="shared" si="221"/>
        <v/>
      </c>
    </row>
    <row r="14165" spans="22:22" x14ac:dyDescent="0.35">
      <c r="V14165" s="5" t="str">
        <f t="shared" si="221"/>
        <v/>
      </c>
    </row>
    <row r="14166" spans="22:22" x14ac:dyDescent="0.35">
      <c r="V14166" s="5" t="str">
        <f t="shared" si="221"/>
        <v/>
      </c>
    </row>
    <row r="14167" spans="22:22" x14ac:dyDescent="0.35">
      <c r="V14167" s="5" t="str">
        <f t="shared" si="221"/>
        <v/>
      </c>
    </row>
    <row r="14168" spans="22:22" x14ac:dyDescent="0.35">
      <c r="V14168" s="5" t="str">
        <f t="shared" si="221"/>
        <v/>
      </c>
    </row>
    <row r="14169" spans="22:22" x14ac:dyDescent="0.35">
      <c r="V14169" s="5" t="str">
        <f t="shared" si="221"/>
        <v/>
      </c>
    </row>
    <row r="14170" spans="22:22" x14ac:dyDescent="0.35">
      <c r="V14170" s="5" t="str">
        <f t="shared" si="221"/>
        <v/>
      </c>
    </row>
    <row r="14171" spans="22:22" x14ac:dyDescent="0.35">
      <c r="V14171" s="5" t="str">
        <f t="shared" si="221"/>
        <v/>
      </c>
    </row>
    <row r="14172" spans="22:22" x14ac:dyDescent="0.35">
      <c r="V14172" s="5" t="str">
        <f t="shared" si="221"/>
        <v/>
      </c>
    </row>
    <row r="14173" spans="22:22" x14ac:dyDescent="0.35">
      <c r="V14173" s="5" t="str">
        <f t="shared" si="221"/>
        <v/>
      </c>
    </row>
    <row r="14174" spans="22:22" x14ac:dyDescent="0.35">
      <c r="V14174" s="5" t="str">
        <f t="shared" si="221"/>
        <v/>
      </c>
    </row>
    <row r="14175" spans="22:22" x14ac:dyDescent="0.35">
      <c r="V14175" s="5" t="str">
        <f t="shared" si="221"/>
        <v/>
      </c>
    </row>
    <row r="14176" spans="22:22" x14ac:dyDescent="0.35">
      <c r="V14176" s="5" t="str">
        <f t="shared" si="221"/>
        <v/>
      </c>
    </row>
    <row r="14177" spans="22:22" x14ac:dyDescent="0.35">
      <c r="V14177" s="5" t="str">
        <f t="shared" si="221"/>
        <v/>
      </c>
    </row>
    <row r="14178" spans="22:22" x14ac:dyDescent="0.35">
      <c r="V14178" s="5" t="str">
        <f t="shared" si="221"/>
        <v/>
      </c>
    </row>
    <row r="14179" spans="22:22" x14ac:dyDescent="0.35">
      <c r="V14179" s="5" t="str">
        <f t="shared" si="221"/>
        <v/>
      </c>
    </row>
    <row r="14180" spans="22:22" x14ac:dyDescent="0.35">
      <c r="V14180" s="5" t="str">
        <f t="shared" si="221"/>
        <v/>
      </c>
    </row>
    <row r="14181" spans="22:22" x14ac:dyDescent="0.35">
      <c r="V14181" s="5" t="str">
        <f t="shared" si="221"/>
        <v/>
      </c>
    </row>
    <row r="14182" spans="22:22" x14ac:dyDescent="0.35">
      <c r="V14182" s="5" t="str">
        <f t="shared" si="221"/>
        <v/>
      </c>
    </row>
    <row r="14183" spans="22:22" x14ac:dyDescent="0.35">
      <c r="V14183" s="5" t="str">
        <f t="shared" si="221"/>
        <v/>
      </c>
    </row>
    <row r="14184" spans="22:22" x14ac:dyDescent="0.35">
      <c r="V14184" s="5" t="str">
        <f t="shared" si="221"/>
        <v/>
      </c>
    </row>
    <row r="14185" spans="22:22" x14ac:dyDescent="0.35">
      <c r="V14185" s="5" t="str">
        <f t="shared" si="221"/>
        <v/>
      </c>
    </row>
    <row r="14186" spans="22:22" x14ac:dyDescent="0.35">
      <c r="V14186" s="5" t="str">
        <f t="shared" si="221"/>
        <v/>
      </c>
    </row>
    <row r="14187" spans="22:22" x14ac:dyDescent="0.35">
      <c r="V14187" s="5" t="str">
        <f t="shared" si="221"/>
        <v/>
      </c>
    </row>
    <row r="14188" spans="22:22" x14ac:dyDescent="0.35">
      <c r="V14188" s="5" t="str">
        <f t="shared" si="221"/>
        <v/>
      </c>
    </row>
    <row r="14189" spans="22:22" x14ac:dyDescent="0.35">
      <c r="V14189" s="5" t="str">
        <f t="shared" si="221"/>
        <v/>
      </c>
    </row>
    <row r="14190" spans="22:22" x14ac:dyDescent="0.35">
      <c r="V14190" s="5" t="str">
        <f t="shared" si="221"/>
        <v/>
      </c>
    </row>
    <row r="14191" spans="22:22" x14ac:dyDescent="0.35">
      <c r="V14191" s="5" t="str">
        <f t="shared" si="221"/>
        <v/>
      </c>
    </row>
    <row r="14192" spans="22:22" x14ac:dyDescent="0.35">
      <c r="V14192" s="5" t="str">
        <f t="shared" si="221"/>
        <v/>
      </c>
    </row>
    <row r="14193" spans="22:22" x14ac:dyDescent="0.35">
      <c r="V14193" s="5" t="str">
        <f t="shared" si="221"/>
        <v/>
      </c>
    </row>
    <row r="14194" spans="22:22" x14ac:dyDescent="0.35">
      <c r="V14194" s="5" t="str">
        <f t="shared" si="221"/>
        <v/>
      </c>
    </row>
    <row r="14195" spans="22:22" x14ac:dyDescent="0.35">
      <c r="V14195" s="5" t="str">
        <f t="shared" si="221"/>
        <v/>
      </c>
    </row>
    <row r="14196" spans="22:22" x14ac:dyDescent="0.35">
      <c r="V14196" s="5" t="str">
        <f t="shared" si="221"/>
        <v/>
      </c>
    </row>
    <row r="14197" spans="22:22" x14ac:dyDescent="0.35">
      <c r="V14197" s="5" t="str">
        <f t="shared" si="221"/>
        <v/>
      </c>
    </row>
    <row r="14198" spans="22:22" x14ac:dyDescent="0.35">
      <c r="V14198" s="5" t="str">
        <f t="shared" si="221"/>
        <v/>
      </c>
    </row>
    <row r="14199" spans="22:22" x14ac:dyDescent="0.35">
      <c r="V14199" s="5" t="str">
        <f t="shared" si="221"/>
        <v/>
      </c>
    </row>
    <row r="14200" spans="22:22" x14ac:dyDescent="0.35">
      <c r="V14200" s="5" t="str">
        <f t="shared" si="221"/>
        <v/>
      </c>
    </row>
    <row r="14201" spans="22:22" x14ac:dyDescent="0.35">
      <c r="V14201" s="5" t="str">
        <f t="shared" si="221"/>
        <v/>
      </c>
    </row>
    <row r="14202" spans="22:22" x14ac:dyDescent="0.35">
      <c r="V14202" s="5" t="str">
        <f t="shared" si="221"/>
        <v/>
      </c>
    </row>
    <row r="14203" spans="22:22" x14ac:dyDescent="0.35">
      <c r="V14203" s="5" t="str">
        <f t="shared" si="221"/>
        <v/>
      </c>
    </row>
    <row r="14204" spans="22:22" x14ac:dyDescent="0.35">
      <c r="V14204" s="5" t="str">
        <f t="shared" si="221"/>
        <v/>
      </c>
    </row>
    <row r="14205" spans="22:22" x14ac:dyDescent="0.35">
      <c r="V14205" s="5" t="str">
        <f t="shared" si="221"/>
        <v/>
      </c>
    </row>
    <row r="14206" spans="22:22" x14ac:dyDescent="0.35">
      <c r="V14206" s="5" t="str">
        <f t="shared" si="221"/>
        <v/>
      </c>
    </row>
    <row r="14207" spans="22:22" x14ac:dyDescent="0.35">
      <c r="V14207" s="5" t="str">
        <f t="shared" si="221"/>
        <v/>
      </c>
    </row>
    <row r="14208" spans="22:22" x14ac:dyDescent="0.35">
      <c r="V14208" s="5" t="str">
        <f t="shared" si="221"/>
        <v/>
      </c>
    </row>
    <row r="14209" spans="22:22" x14ac:dyDescent="0.35">
      <c r="V14209" s="5" t="str">
        <f t="shared" si="221"/>
        <v/>
      </c>
    </row>
    <row r="14210" spans="22:22" x14ac:dyDescent="0.35">
      <c r="V14210" s="5" t="str">
        <f t="shared" ref="V14210:V14273" si="222">TRIM(CLEAN(SUBSTITUTE(A14210,CHAR(160)," ")))</f>
        <v/>
      </c>
    </row>
    <row r="14211" spans="22:22" x14ac:dyDescent="0.35">
      <c r="V14211" s="5" t="str">
        <f t="shared" si="222"/>
        <v/>
      </c>
    </row>
    <row r="14212" spans="22:22" x14ac:dyDescent="0.35">
      <c r="V14212" s="5" t="str">
        <f t="shared" si="222"/>
        <v/>
      </c>
    </row>
    <row r="14213" spans="22:22" x14ac:dyDescent="0.35">
      <c r="V14213" s="5" t="str">
        <f t="shared" si="222"/>
        <v/>
      </c>
    </row>
    <row r="14214" spans="22:22" x14ac:dyDescent="0.35">
      <c r="V14214" s="5" t="str">
        <f t="shared" si="222"/>
        <v/>
      </c>
    </row>
    <row r="14215" spans="22:22" x14ac:dyDescent="0.35">
      <c r="V14215" s="5" t="str">
        <f t="shared" si="222"/>
        <v/>
      </c>
    </row>
    <row r="14216" spans="22:22" x14ac:dyDescent="0.35">
      <c r="V14216" s="5" t="str">
        <f t="shared" si="222"/>
        <v/>
      </c>
    </row>
    <row r="14217" spans="22:22" x14ac:dyDescent="0.35">
      <c r="V14217" s="5" t="str">
        <f t="shared" si="222"/>
        <v/>
      </c>
    </row>
    <row r="14218" spans="22:22" x14ac:dyDescent="0.35">
      <c r="V14218" s="5" t="str">
        <f t="shared" si="222"/>
        <v/>
      </c>
    </row>
    <row r="14219" spans="22:22" x14ac:dyDescent="0.35">
      <c r="V14219" s="5" t="str">
        <f t="shared" si="222"/>
        <v/>
      </c>
    </row>
    <row r="14220" spans="22:22" x14ac:dyDescent="0.35">
      <c r="V14220" s="5" t="str">
        <f t="shared" si="222"/>
        <v/>
      </c>
    </row>
    <row r="14221" spans="22:22" x14ac:dyDescent="0.35">
      <c r="V14221" s="5" t="str">
        <f t="shared" si="222"/>
        <v/>
      </c>
    </row>
    <row r="14222" spans="22:22" x14ac:dyDescent="0.35">
      <c r="V14222" s="5" t="str">
        <f t="shared" si="222"/>
        <v/>
      </c>
    </row>
    <row r="14223" spans="22:22" x14ac:dyDescent="0.35">
      <c r="V14223" s="5" t="str">
        <f t="shared" si="222"/>
        <v/>
      </c>
    </row>
    <row r="14224" spans="22:22" x14ac:dyDescent="0.35">
      <c r="V14224" s="5" t="str">
        <f t="shared" si="222"/>
        <v/>
      </c>
    </row>
    <row r="14225" spans="22:22" x14ac:dyDescent="0.35">
      <c r="V14225" s="5" t="str">
        <f t="shared" si="222"/>
        <v/>
      </c>
    </row>
    <row r="14226" spans="22:22" x14ac:dyDescent="0.35">
      <c r="V14226" s="5" t="str">
        <f t="shared" si="222"/>
        <v/>
      </c>
    </row>
    <row r="14227" spans="22:22" x14ac:dyDescent="0.35">
      <c r="V14227" s="5" t="str">
        <f t="shared" si="222"/>
        <v/>
      </c>
    </row>
    <row r="14228" spans="22:22" x14ac:dyDescent="0.35">
      <c r="V14228" s="5" t="str">
        <f t="shared" si="222"/>
        <v/>
      </c>
    </row>
    <row r="14229" spans="22:22" x14ac:dyDescent="0.35">
      <c r="V14229" s="5" t="str">
        <f t="shared" si="222"/>
        <v/>
      </c>
    </row>
    <row r="14230" spans="22:22" x14ac:dyDescent="0.35">
      <c r="V14230" s="5" t="str">
        <f t="shared" si="222"/>
        <v/>
      </c>
    </row>
    <row r="14231" spans="22:22" x14ac:dyDescent="0.35">
      <c r="V14231" s="5" t="str">
        <f t="shared" si="222"/>
        <v/>
      </c>
    </row>
    <row r="14232" spans="22:22" x14ac:dyDescent="0.35">
      <c r="V14232" s="5" t="str">
        <f t="shared" si="222"/>
        <v/>
      </c>
    </row>
    <row r="14233" spans="22:22" x14ac:dyDescent="0.35">
      <c r="V14233" s="5" t="str">
        <f t="shared" si="222"/>
        <v/>
      </c>
    </row>
    <row r="14234" spans="22:22" x14ac:dyDescent="0.35">
      <c r="V14234" s="5" t="str">
        <f t="shared" si="222"/>
        <v/>
      </c>
    </row>
    <row r="14235" spans="22:22" x14ac:dyDescent="0.35">
      <c r="V14235" s="5" t="str">
        <f t="shared" si="222"/>
        <v/>
      </c>
    </row>
    <row r="14236" spans="22:22" x14ac:dyDescent="0.35">
      <c r="V14236" s="5" t="str">
        <f t="shared" si="222"/>
        <v/>
      </c>
    </row>
    <row r="14237" spans="22:22" x14ac:dyDescent="0.35">
      <c r="V14237" s="5" t="str">
        <f t="shared" si="222"/>
        <v/>
      </c>
    </row>
    <row r="14238" spans="22:22" x14ac:dyDescent="0.35">
      <c r="V14238" s="5" t="str">
        <f t="shared" si="222"/>
        <v/>
      </c>
    </row>
    <row r="14239" spans="22:22" x14ac:dyDescent="0.35">
      <c r="V14239" s="5" t="str">
        <f t="shared" si="222"/>
        <v/>
      </c>
    </row>
    <row r="14240" spans="22:22" x14ac:dyDescent="0.35">
      <c r="V14240" s="5" t="str">
        <f t="shared" si="222"/>
        <v/>
      </c>
    </row>
    <row r="14241" spans="22:22" x14ac:dyDescent="0.35">
      <c r="V14241" s="5" t="str">
        <f t="shared" si="222"/>
        <v/>
      </c>
    </row>
    <row r="14242" spans="22:22" x14ac:dyDescent="0.35">
      <c r="V14242" s="5" t="str">
        <f t="shared" si="222"/>
        <v/>
      </c>
    </row>
    <row r="14243" spans="22:22" x14ac:dyDescent="0.35">
      <c r="V14243" s="5" t="str">
        <f t="shared" si="222"/>
        <v/>
      </c>
    </row>
    <row r="14244" spans="22:22" x14ac:dyDescent="0.35">
      <c r="V14244" s="5" t="str">
        <f t="shared" si="222"/>
        <v/>
      </c>
    </row>
    <row r="14245" spans="22:22" x14ac:dyDescent="0.35">
      <c r="V14245" s="5" t="str">
        <f t="shared" si="222"/>
        <v/>
      </c>
    </row>
    <row r="14246" spans="22:22" x14ac:dyDescent="0.35">
      <c r="V14246" s="5" t="str">
        <f t="shared" si="222"/>
        <v/>
      </c>
    </row>
    <row r="14247" spans="22:22" x14ac:dyDescent="0.35">
      <c r="V14247" s="5" t="str">
        <f t="shared" si="222"/>
        <v/>
      </c>
    </row>
    <row r="14248" spans="22:22" x14ac:dyDescent="0.35">
      <c r="V14248" s="5" t="str">
        <f t="shared" si="222"/>
        <v/>
      </c>
    </row>
    <row r="14249" spans="22:22" x14ac:dyDescent="0.35">
      <c r="V14249" s="5" t="str">
        <f t="shared" si="222"/>
        <v/>
      </c>
    </row>
    <row r="14250" spans="22:22" x14ac:dyDescent="0.35">
      <c r="V14250" s="5" t="str">
        <f t="shared" si="222"/>
        <v/>
      </c>
    </row>
    <row r="14251" spans="22:22" x14ac:dyDescent="0.35">
      <c r="V14251" s="5" t="str">
        <f t="shared" si="222"/>
        <v/>
      </c>
    </row>
    <row r="14252" spans="22:22" x14ac:dyDescent="0.35">
      <c r="V14252" s="5" t="str">
        <f t="shared" si="222"/>
        <v/>
      </c>
    </row>
    <row r="14253" spans="22:22" x14ac:dyDescent="0.35">
      <c r="V14253" s="5" t="str">
        <f t="shared" si="222"/>
        <v/>
      </c>
    </row>
    <row r="14254" spans="22:22" x14ac:dyDescent="0.35">
      <c r="V14254" s="5" t="str">
        <f t="shared" si="222"/>
        <v/>
      </c>
    </row>
    <row r="14255" spans="22:22" x14ac:dyDescent="0.35">
      <c r="V14255" s="5" t="str">
        <f t="shared" si="222"/>
        <v/>
      </c>
    </row>
    <row r="14256" spans="22:22" x14ac:dyDescent="0.35">
      <c r="V14256" s="5" t="str">
        <f t="shared" si="222"/>
        <v/>
      </c>
    </row>
    <row r="14257" spans="22:22" x14ac:dyDescent="0.35">
      <c r="V14257" s="5" t="str">
        <f t="shared" si="222"/>
        <v/>
      </c>
    </row>
    <row r="14258" spans="22:22" x14ac:dyDescent="0.35">
      <c r="V14258" s="5" t="str">
        <f t="shared" si="222"/>
        <v/>
      </c>
    </row>
    <row r="14259" spans="22:22" x14ac:dyDescent="0.35">
      <c r="V14259" s="5" t="str">
        <f t="shared" si="222"/>
        <v/>
      </c>
    </row>
    <row r="14260" spans="22:22" x14ac:dyDescent="0.35">
      <c r="V14260" s="5" t="str">
        <f t="shared" si="222"/>
        <v/>
      </c>
    </row>
    <row r="14261" spans="22:22" x14ac:dyDescent="0.35">
      <c r="V14261" s="5" t="str">
        <f t="shared" si="222"/>
        <v/>
      </c>
    </row>
    <row r="14262" spans="22:22" x14ac:dyDescent="0.35">
      <c r="V14262" s="5" t="str">
        <f t="shared" si="222"/>
        <v/>
      </c>
    </row>
    <row r="14263" spans="22:22" x14ac:dyDescent="0.35">
      <c r="V14263" s="5" t="str">
        <f t="shared" si="222"/>
        <v/>
      </c>
    </row>
    <row r="14264" spans="22:22" x14ac:dyDescent="0.35">
      <c r="V14264" s="5" t="str">
        <f t="shared" si="222"/>
        <v/>
      </c>
    </row>
    <row r="14265" spans="22:22" x14ac:dyDescent="0.35">
      <c r="V14265" s="5" t="str">
        <f t="shared" si="222"/>
        <v/>
      </c>
    </row>
    <row r="14266" spans="22:22" x14ac:dyDescent="0.35">
      <c r="V14266" s="5" t="str">
        <f t="shared" si="222"/>
        <v/>
      </c>
    </row>
    <row r="14267" spans="22:22" x14ac:dyDescent="0.35">
      <c r="V14267" s="5" t="str">
        <f t="shared" si="222"/>
        <v/>
      </c>
    </row>
    <row r="14268" spans="22:22" x14ac:dyDescent="0.35">
      <c r="V14268" s="5" t="str">
        <f t="shared" si="222"/>
        <v/>
      </c>
    </row>
    <row r="14269" spans="22:22" x14ac:dyDescent="0.35">
      <c r="V14269" s="5" t="str">
        <f t="shared" si="222"/>
        <v/>
      </c>
    </row>
    <row r="14270" spans="22:22" x14ac:dyDescent="0.35">
      <c r="V14270" s="5" t="str">
        <f t="shared" si="222"/>
        <v/>
      </c>
    </row>
    <row r="14271" spans="22:22" x14ac:dyDescent="0.35">
      <c r="V14271" s="5" t="str">
        <f t="shared" si="222"/>
        <v/>
      </c>
    </row>
    <row r="14272" spans="22:22" x14ac:dyDescent="0.35">
      <c r="V14272" s="5" t="str">
        <f t="shared" si="222"/>
        <v/>
      </c>
    </row>
    <row r="14273" spans="22:22" x14ac:dyDescent="0.35">
      <c r="V14273" s="5" t="str">
        <f t="shared" si="222"/>
        <v/>
      </c>
    </row>
    <row r="14274" spans="22:22" x14ac:dyDescent="0.35">
      <c r="V14274" s="5" t="str">
        <f t="shared" ref="V14274:V14337" si="223">TRIM(CLEAN(SUBSTITUTE(A14274,CHAR(160)," ")))</f>
        <v/>
      </c>
    </row>
    <row r="14275" spans="22:22" x14ac:dyDescent="0.35">
      <c r="V14275" s="5" t="str">
        <f t="shared" si="223"/>
        <v/>
      </c>
    </row>
    <row r="14276" spans="22:22" x14ac:dyDescent="0.35">
      <c r="V14276" s="5" t="str">
        <f t="shared" si="223"/>
        <v/>
      </c>
    </row>
    <row r="14277" spans="22:22" x14ac:dyDescent="0.35">
      <c r="V14277" s="5" t="str">
        <f t="shared" si="223"/>
        <v/>
      </c>
    </row>
    <row r="14278" spans="22:22" x14ac:dyDescent="0.35">
      <c r="V14278" s="5" t="str">
        <f t="shared" si="223"/>
        <v/>
      </c>
    </row>
    <row r="14279" spans="22:22" x14ac:dyDescent="0.35">
      <c r="V14279" s="5" t="str">
        <f t="shared" si="223"/>
        <v/>
      </c>
    </row>
    <row r="14280" spans="22:22" x14ac:dyDescent="0.35">
      <c r="V14280" s="5" t="str">
        <f t="shared" si="223"/>
        <v/>
      </c>
    </row>
    <row r="14281" spans="22:22" x14ac:dyDescent="0.35">
      <c r="V14281" s="5" t="str">
        <f t="shared" si="223"/>
        <v/>
      </c>
    </row>
    <row r="14282" spans="22:22" x14ac:dyDescent="0.35">
      <c r="V14282" s="5" t="str">
        <f t="shared" si="223"/>
        <v/>
      </c>
    </row>
    <row r="14283" spans="22:22" x14ac:dyDescent="0.35">
      <c r="V14283" s="5" t="str">
        <f t="shared" si="223"/>
        <v/>
      </c>
    </row>
    <row r="14284" spans="22:22" x14ac:dyDescent="0.35">
      <c r="V14284" s="5" t="str">
        <f t="shared" si="223"/>
        <v/>
      </c>
    </row>
    <row r="14285" spans="22:22" x14ac:dyDescent="0.35">
      <c r="V14285" s="5" t="str">
        <f t="shared" si="223"/>
        <v/>
      </c>
    </row>
    <row r="14286" spans="22:22" x14ac:dyDescent="0.35">
      <c r="V14286" s="5" t="str">
        <f t="shared" si="223"/>
        <v/>
      </c>
    </row>
    <row r="14287" spans="22:22" x14ac:dyDescent="0.35">
      <c r="V14287" s="5" t="str">
        <f t="shared" si="223"/>
        <v/>
      </c>
    </row>
    <row r="14288" spans="22:22" x14ac:dyDescent="0.35">
      <c r="V14288" s="5" t="str">
        <f t="shared" si="223"/>
        <v/>
      </c>
    </row>
    <row r="14289" spans="22:22" x14ac:dyDescent="0.35">
      <c r="V14289" s="5" t="str">
        <f t="shared" si="223"/>
        <v/>
      </c>
    </row>
    <row r="14290" spans="22:22" x14ac:dyDescent="0.35">
      <c r="V14290" s="5" t="str">
        <f t="shared" si="223"/>
        <v/>
      </c>
    </row>
    <row r="14291" spans="22:22" x14ac:dyDescent="0.35">
      <c r="V14291" s="5" t="str">
        <f t="shared" si="223"/>
        <v/>
      </c>
    </row>
    <row r="14292" spans="22:22" x14ac:dyDescent="0.35">
      <c r="V14292" s="5" t="str">
        <f t="shared" si="223"/>
        <v/>
      </c>
    </row>
    <row r="14293" spans="22:22" x14ac:dyDescent="0.35">
      <c r="V14293" s="5" t="str">
        <f t="shared" si="223"/>
        <v/>
      </c>
    </row>
    <row r="14294" spans="22:22" x14ac:dyDescent="0.35">
      <c r="V14294" s="5" t="str">
        <f t="shared" si="223"/>
        <v/>
      </c>
    </row>
    <row r="14295" spans="22:22" x14ac:dyDescent="0.35">
      <c r="V14295" s="5" t="str">
        <f t="shared" si="223"/>
        <v/>
      </c>
    </row>
    <row r="14296" spans="22:22" x14ac:dyDescent="0.35">
      <c r="V14296" s="5" t="str">
        <f t="shared" si="223"/>
        <v/>
      </c>
    </row>
    <row r="14297" spans="22:22" x14ac:dyDescent="0.35">
      <c r="V14297" s="5" t="str">
        <f t="shared" si="223"/>
        <v/>
      </c>
    </row>
    <row r="14298" spans="22:22" x14ac:dyDescent="0.35">
      <c r="V14298" s="5" t="str">
        <f t="shared" si="223"/>
        <v/>
      </c>
    </row>
    <row r="14299" spans="22:22" x14ac:dyDescent="0.35">
      <c r="V14299" s="5" t="str">
        <f t="shared" si="223"/>
        <v/>
      </c>
    </row>
    <row r="14300" spans="22:22" x14ac:dyDescent="0.35">
      <c r="V14300" s="5" t="str">
        <f t="shared" si="223"/>
        <v/>
      </c>
    </row>
    <row r="14301" spans="22:22" x14ac:dyDescent="0.35">
      <c r="V14301" s="5" t="str">
        <f t="shared" si="223"/>
        <v/>
      </c>
    </row>
    <row r="14302" spans="22:22" x14ac:dyDescent="0.35">
      <c r="V14302" s="5" t="str">
        <f t="shared" si="223"/>
        <v/>
      </c>
    </row>
    <row r="14303" spans="22:22" x14ac:dyDescent="0.35">
      <c r="V14303" s="5" t="str">
        <f t="shared" si="223"/>
        <v/>
      </c>
    </row>
    <row r="14304" spans="22:22" x14ac:dyDescent="0.35">
      <c r="V14304" s="5" t="str">
        <f t="shared" si="223"/>
        <v/>
      </c>
    </row>
    <row r="14305" spans="22:22" x14ac:dyDescent="0.35">
      <c r="V14305" s="5" t="str">
        <f t="shared" si="223"/>
        <v/>
      </c>
    </row>
    <row r="14306" spans="22:22" x14ac:dyDescent="0.35">
      <c r="V14306" s="5" t="str">
        <f t="shared" si="223"/>
        <v/>
      </c>
    </row>
    <row r="14307" spans="22:22" x14ac:dyDescent="0.35">
      <c r="V14307" s="5" t="str">
        <f t="shared" si="223"/>
        <v/>
      </c>
    </row>
    <row r="14308" spans="22:22" x14ac:dyDescent="0.35">
      <c r="V14308" s="5" t="str">
        <f t="shared" si="223"/>
        <v/>
      </c>
    </row>
    <row r="14309" spans="22:22" x14ac:dyDescent="0.35">
      <c r="V14309" s="5" t="str">
        <f t="shared" si="223"/>
        <v/>
      </c>
    </row>
    <row r="14310" spans="22:22" x14ac:dyDescent="0.35">
      <c r="V14310" s="5" t="str">
        <f t="shared" si="223"/>
        <v/>
      </c>
    </row>
    <row r="14311" spans="22:22" x14ac:dyDescent="0.35">
      <c r="V14311" s="5" t="str">
        <f t="shared" si="223"/>
        <v/>
      </c>
    </row>
    <row r="14312" spans="22:22" x14ac:dyDescent="0.35">
      <c r="V14312" s="5" t="str">
        <f t="shared" si="223"/>
        <v/>
      </c>
    </row>
    <row r="14313" spans="22:22" x14ac:dyDescent="0.35">
      <c r="V14313" s="5" t="str">
        <f t="shared" si="223"/>
        <v/>
      </c>
    </row>
    <row r="14314" spans="22:22" x14ac:dyDescent="0.35">
      <c r="V14314" s="5" t="str">
        <f t="shared" si="223"/>
        <v/>
      </c>
    </row>
    <row r="14315" spans="22:22" x14ac:dyDescent="0.35">
      <c r="V14315" s="5" t="str">
        <f t="shared" si="223"/>
        <v/>
      </c>
    </row>
    <row r="14316" spans="22:22" x14ac:dyDescent="0.35">
      <c r="V14316" s="5" t="str">
        <f t="shared" si="223"/>
        <v/>
      </c>
    </row>
    <row r="14317" spans="22:22" x14ac:dyDescent="0.35">
      <c r="V14317" s="5" t="str">
        <f t="shared" si="223"/>
        <v/>
      </c>
    </row>
    <row r="14318" spans="22:22" x14ac:dyDescent="0.35">
      <c r="V14318" s="5" t="str">
        <f t="shared" si="223"/>
        <v/>
      </c>
    </row>
    <row r="14319" spans="22:22" x14ac:dyDescent="0.35">
      <c r="V14319" s="5" t="str">
        <f t="shared" si="223"/>
        <v/>
      </c>
    </row>
    <row r="14320" spans="22:22" x14ac:dyDescent="0.35">
      <c r="V14320" s="5" t="str">
        <f t="shared" si="223"/>
        <v/>
      </c>
    </row>
    <row r="14321" spans="22:22" x14ac:dyDescent="0.35">
      <c r="V14321" s="5" t="str">
        <f t="shared" si="223"/>
        <v/>
      </c>
    </row>
    <row r="14322" spans="22:22" x14ac:dyDescent="0.35">
      <c r="V14322" s="5" t="str">
        <f t="shared" si="223"/>
        <v/>
      </c>
    </row>
    <row r="14323" spans="22:22" x14ac:dyDescent="0.35">
      <c r="V14323" s="5" t="str">
        <f t="shared" si="223"/>
        <v/>
      </c>
    </row>
    <row r="14324" spans="22:22" x14ac:dyDescent="0.35">
      <c r="V14324" s="5" t="str">
        <f t="shared" si="223"/>
        <v/>
      </c>
    </row>
    <row r="14325" spans="22:22" x14ac:dyDescent="0.35">
      <c r="V14325" s="5" t="str">
        <f t="shared" si="223"/>
        <v/>
      </c>
    </row>
    <row r="14326" spans="22:22" x14ac:dyDescent="0.35">
      <c r="V14326" s="5" t="str">
        <f t="shared" si="223"/>
        <v/>
      </c>
    </row>
    <row r="14327" spans="22:22" x14ac:dyDescent="0.35">
      <c r="V14327" s="5" t="str">
        <f t="shared" si="223"/>
        <v/>
      </c>
    </row>
    <row r="14328" spans="22:22" x14ac:dyDescent="0.35">
      <c r="V14328" s="5" t="str">
        <f t="shared" si="223"/>
        <v/>
      </c>
    </row>
    <row r="14329" spans="22:22" x14ac:dyDescent="0.35">
      <c r="V14329" s="5" t="str">
        <f t="shared" si="223"/>
        <v/>
      </c>
    </row>
    <row r="14330" spans="22:22" x14ac:dyDescent="0.35">
      <c r="V14330" s="5" t="str">
        <f t="shared" si="223"/>
        <v/>
      </c>
    </row>
    <row r="14331" spans="22:22" x14ac:dyDescent="0.35">
      <c r="V14331" s="5" t="str">
        <f t="shared" si="223"/>
        <v/>
      </c>
    </row>
    <row r="14332" spans="22:22" x14ac:dyDescent="0.35">
      <c r="V14332" s="5" t="str">
        <f t="shared" si="223"/>
        <v/>
      </c>
    </row>
    <row r="14333" spans="22:22" x14ac:dyDescent="0.35">
      <c r="V14333" s="5" t="str">
        <f t="shared" si="223"/>
        <v/>
      </c>
    </row>
    <row r="14334" spans="22:22" x14ac:dyDescent="0.35">
      <c r="V14334" s="5" t="str">
        <f t="shared" si="223"/>
        <v/>
      </c>
    </row>
    <row r="14335" spans="22:22" x14ac:dyDescent="0.35">
      <c r="V14335" s="5" t="str">
        <f t="shared" si="223"/>
        <v/>
      </c>
    </row>
    <row r="14336" spans="22:22" x14ac:dyDescent="0.35">
      <c r="V14336" s="5" t="str">
        <f t="shared" si="223"/>
        <v/>
      </c>
    </row>
    <row r="14337" spans="22:22" x14ac:dyDescent="0.35">
      <c r="V14337" s="5" t="str">
        <f t="shared" si="223"/>
        <v/>
      </c>
    </row>
    <row r="14338" spans="22:22" x14ac:dyDescent="0.35">
      <c r="V14338" s="5" t="str">
        <f t="shared" ref="V14338:V14401" si="224">TRIM(CLEAN(SUBSTITUTE(A14338,CHAR(160)," ")))</f>
        <v/>
      </c>
    </row>
    <row r="14339" spans="22:22" x14ac:dyDescent="0.35">
      <c r="V14339" s="5" t="str">
        <f t="shared" si="224"/>
        <v/>
      </c>
    </row>
    <row r="14340" spans="22:22" x14ac:dyDescent="0.35">
      <c r="V14340" s="5" t="str">
        <f t="shared" si="224"/>
        <v/>
      </c>
    </row>
    <row r="14341" spans="22:22" x14ac:dyDescent="0.35">
      <c r="V14341" s="5" t="str">
        <f t="shared" si="224"/>
        <v/>
      </c>
    </row>
    <row r="14342" spans="22:22" x14ac:dyDescent="0.35">
      <c r="V14342" s="5" t="str">
        <f t="shared" si="224"/>
        <v/>
      </c>
    </row>
    <row r="14343" spans="22:22" x14ac:dyDescent="0.35">
      <c r="V14343" s="5" t="str">
        <f t="shared" si="224"/>
        <v/>
      </c>
    </row>
    <row r="14344" spans="22:22" x14ac:dyDescent="0.35">
      <c r="V14344" s="5" t="str">
        <f t="shared" si="224"/>
        <v/>
      </c>
    </row>
    <row r="14345" spans="22:22" x14ac:dyDescent="0.35">
      <c r="V14345" s="5" t="str">
        <f t="shared" si="224"/>
        <v/>
      </c>
    </row>
    <row r="14346" spans="22:22" x14ac:dyDescent="0.35">
      <c r="V14346" s="5" t="str">
        <f t="shared" si="224"/>
        <v/>
      </c>
    </row>
    <row r="14347" spans="22:22" x14ac:dyDescent="0.35">
      <c r="V14347" s="5" t="str">
        <f t="shared" si="224"/>
        <v/>
      </c>
    </row>
    <row r="14348" spans="22:22" x14ac:dyDescent="0.35">
      <c r="V14348" s="5" t="str">
        <f t="shared" si="224"/>
        <v/>
      </c>
    </row>
    <row r="14349" spans="22:22" x14ac:dyDescent="0.35">
      <c r="V14349" s="5" t="str">
        <f t="shared" si="224"/>
        <v/>
      </c>
    </row>
    <row r="14350" spans="22:22" x14ac:dyDescent="0.35">
      <c r="V14350" s="5" t="str">
        <f t="shared" si="224"/>
        <v/>
      </c>
    </row>
    <row r="14351" spans="22:22" x14ac:dyDescent="0.35">
      <c r="V14351" s="5" t="str">
        <f t="shared" si="224"/>
        <v/>
      </c>
    </row>
    <row r="14352" spans="22:22" x14ac:dyDescent="0.35">
      <c r="V14352" s="5" t="str">
        <f t="shared" si="224"/>
        <v/>
      </c>
    </row>
    <row r="14353" spans="22:22" x14ac:dyDescent="0.35">
      <c r="V14353" s="5" t="str">
        <f t="shared" si="224"/>
        <v/>
      </c>
    </row>
    <row r="14354" spans="22:22" x14ac:dyDescent="0.35">
      <c r="V14354" s="5" t="str">
        <f t="shared" si="224"/>
        <v/>
      </c>
    </row>
    <row r="14355" spans="22:22" x14ac:dyDescent="0.35">
      <c r="V14355" s="5" t="str">
        <f t="shared" si="224"/>
        <v/>
      </c>
    </row>
    <row r="14356" spans="22:22" x14ac:dyDescent="0.35">
      <c r="V14356" s="5" t="str">
        <f t="shared" si="224"/>
        <v/>
      </c>
    </row>
    <row r="14357" spans="22:22" x14ac:dyDescent="0.35">
      <c r="V14357" s="5" t="str">
        <f t="shared" si="224"/>
        <v/>
      </c>
    </row>
    <row r="14358" spans="22:22" x14ac:dyDescent="0.35">
      <c r="V14358" s="5" t="str">
        <f t="shared" si="224"/>
        <v/>
      </c>
    </row>
    <row r="14359" spans="22:22" x14ac:dyDescent="0.35">
      <c r="V14359" s="5" t="str">
        <f t="shared" si="224"/>
        <v/>
      </c>
    </row>
    <row r="14360" spans="22:22" x14ac:dyDescent="0.35">
      <c r="V14360" s="5" t="str">
        <f t="shared" si="224"/>
        <v/>
      </c>
    </row>
    <row r="14361" spans="22:22" x14ac:dyDescent="0.35">
      <c r="V14361" s="5" t="str">
        <f t="shared" si="224"/>
        <v/>
      </c>
    </row>
    <row r="14362" spans="22:22" x14ac:dyDescent="0.35">
      <c r="V14362" s="5" t="str">
        <f t="shared" si="224"/>
        <v/>
      </c>
    </row>
    <row r="14363" spans="22:22" x14ac:dyDescent="0.35">
      <c r="V14363" s="5" t="str">
        <f t="shared" si="224"/>
        <v/>
      </c>
    </row>
    <row r="14364" spans="22:22" x14ac:dyDescent="0.35">
      <c r="V14364" s="5" t="str">
        <f t="shared" si="224"/>
        <v/>
      </c>
    </row>
    <row r="14365" spans="22:22" x14ac:dyDescent="0.35">
      <c r="V14365" s="5" t="str">
        <f t="shared" si="224"/>
        <v/>
      </c>
    </row>
    <row r="14366" spans="22:22" x14ac:dyDescent="0.35">
      <c r="V14366" s="5" t="str">
        <f t="shared" si="224"/>
        <v/>
      </c>
    </row>
    <row r="14367" spans="22:22" x14ac:dyDescent="0.35">
      <c r="V14367" s="5" t="str">
        <f t="shared" si="224"/>
        <v/>
      </c>
    </row>
    <row r="14368" spans="22:22" x14ac:dyDescent="0.35">
      <c r="V14368" s="5" t="str">
        <f t="shared" si="224"/>
        <v/>
      </c>
    </row>
    <row r="14369" spans="22:22" x14ac:dyDescent="0.35">
      <c r="V14369" s="5" t="str">
        <f t="shared" si="224"/>
        <v/>
      </c>
    </row>
    <row r="14370" spans="22:22" x14ac:dyDescent="0.35">
      <c r="V14370" s="5" t="str">
        <f t="shared" si="224"/>
        <v/>
      </c>
    </row>
    <row r="14371" spans="22:22" x14ac:dyDescent="0.35">
      <c r="V14371" s="5" t="str">
        <f t="shared" si="224"/>
        <v/>
      </c>
    </row>
    <row r="14372" spans="22:22" x14ac:dyDescent="0.35">
      <c r="V14372" s="5" t="str">
        <f t="shared" si="224"/>
        <v/>
      </c>
    </row>
    <row r="14373" spans="22:22" x14ac:dyDescent="0.35">
      <c r="V14373" s="5" t="str">
        <f t="shared" si="224"/>
        <v/>
      </c>
    </row>
    <row r="14374" spans="22:22" x14ac:dyDescent="0.35">
      <c r="V14374" s="5" t="str">
        <f t="shared" si="224"/>
        <v/>
      </c>
    </row>
    <row r="14375" spans="22:22" x14ac:dyDescent="0.35">
      <c r="V14375" s="5" t="str">
        <f t="shared" si="224"/>
        <v/>
      </c>
    </row>
    <row r="14376" spans="22:22" x14ac:dyDescent="0.35">
      <c r="V14376" s="5" t="str">
        <f t="shared" si="224"/>
        <v/>
      </c>
    </row>
    <row r="14377" spans="22:22" x14ac:dyDescent="0.35">
      <c r="V14377" s="5" t="str">
        <f t="shared" si="224"/>
        <v/>
      </c>
    </row>
    <row r="14378" spans="22:22" x14ac:dyDescent="0.35">
      <c r="V14378" s="5" t="str">
        <f t="shared" si="224"/>
        <v/>
      </c>
    </row>
    <row r="14379" spans="22:22" x14ac:dyDescent="0.35">
      <c r="V14379" s="5" t="str">
        <f t="shared" si="224"/>
        <v/>
      </c>
    </row>
    <row r="14380" spans="22:22" x14ac:dyDescent="0.35">
      <c r="V14380" s="5" t="str">
        <f t="shared" si="224"/>
        <v/>
      </c>
    </row>
    <row r="14381" spans="22:22" x14ac:dyDescent="0.35">
      <c r="V14381" s="5" t="str">
        <f t="shared" si="224"/>
        <v/>
      </c>
    </row>
    <row r="14382" spans="22:22" x14ac:dyDescent="0.35">
      <c r="V14382" s="5" t="str">
        <f t="shared" si="224"/>
        <v/>
      </c>
    </row>
    <row r="14383" spans="22:22" x14ac:dyDescent="0.35">
      <c r="V14383" s="5" t="str">
        <f t="shared" si="224"/>
        <v/>
      </c>
    </row>
    <row r="14384" spans="22:22" x14ac:dyDescent="0.35">
      <c r="V14384" s="5" t="str">
        <f t="shared" si="224"/>
        <v/>
      </c>
    </row>
    <row r="14385" spans="22:22" x14ac:dyDescent="0.35">
      <c r="V14385" s="5" t="str">
        <f t="shared" si="224"/>
        <v/>
      </c>
    </row>
    <row r="14386" spans="22:22" x14ac:dyDescent="0.35">
      <c r="V14386" s="5" t="str">
        <f t="shared" si="224"/>
        <v/>
      </c>
    </row>
    <row r="14387" spans="22:22" x14ac:dyDescent="0.35">
      <c r="V14387" s="5" t="str">
        <f t="shared" si="224"/>
        <v/>
      </c>
    </row>
    <row r="14388" spans="22:22" x14ac:dyDescent="0.35">
      <c r="V14388" s="5" t="str">
        <f t="shared" si="224"/>
        <v/>
      </c>
    </row>
    <row r="14389" spans="22:22" x14ac:dyDescent="0.35">
      <c r="V14389" s="5" t="str">
        <f t="shared" si="224"/>
        <v/>
      </c>
    </row>
    <row r="14390" spans="22:22" x14ac:dyDescent="0.35">
      <c r="V14390" s="5" t="str">
        <f t="shared" si="224"/>
        <v/>
      </c>
    </row>
    <row r="14391" spans="22:22" x14ac:dyDescent="0.35">
      <c r="V14391" s="5" t="str">
        <f t="shared" si="224"/>
        <v/>
      </c>
    </row>
    <row r="14392" spans="22:22" x14ac:dyDescent="0.35">
      <c r="V14392" s="5" t="str">
        <f t="shared" si="224"/>
        <v/>
      </c>
    </row>
    <row r="14393" spans="22:22" x14ac:dyDescent="0.35">
      <c r="V14393" s="5" t="str">
        <f t="shared" si="224"/>
        <v/>
      </c>
    </row>
    <row r="14394" spans="22:22" x14ac:dyDescent="0.35">
      <c r="V14394" s="5" t="str">
        <f t="shared" si="224"/>
        <v/>
      </c>
    </row>
    <row r="14395" spans="22:22" x14ac:dyDescent="0.35">
      <c r="V14395" s="5" t="str">
        <f t="shared" si="224"/>
        <v/>
      </c>
    </row>
    <row r="14396" spans="22:22" x14ac:dyDescent="0.35">
      <c r="V14396" s="5" t="str">
        <f t="shared" si="224"/>
        <v/>
      </c>
    </row>
    <row r="14397" spans="22:22" x14ac:dyDescent="0.35">
      <c r="V14397" s="5" t="str">
        <f t="shared" si="224"/>
        <v/>
      </c>
    </row>
    <row r="14398" spans="22:22" x14ac:dyDescent="0.35">
      <c r="V14398" s="5" t="str">
        <f t="shared" si="224"/>
        <v/>
      </c>
    </row>
    <row r="14399" spans="22:22" x14ac:dyDescent="0.35">
      <c r="V14399" s="5" t="str">
        <f t="shared" si="224"/>
        <v/>
      </c>
    </row>
    <row r="14400" spans="22:22" x14ac:dyDescent="0.35">
      <c r="V14400" s="5" t="str">
        <f t="shared" si="224"/>
        <v/>
      </c>
    </row>
    <row r="14401" spans="22:22" x14ac:dyDescent="0.35">
      <c r="V14401" s="5" t="str">
        <f t="shared" si="224"/>
        <v/>
      </c>
    </row>
    <row r="14402" spans="22:22" x14ac:dyDescent="0.35">
      <c r="V14402" s="5" t="str">
        <f t="shared" ref="V14402:V14465" si="225">TRIM(CLEAN(SUBSTITUTE(A14402,CHAR(160)," ")))</f>
        <v/>
      </c>
    </row>
    <row r="14403" spans="22:22" x14ac:dyDescent="0.35">
      <c r="V14403" s="5" t="str">
        <f t="shared" si="225"/>
        <v/>
      </c>
    </row>
    <row r="14404" spans="22:22" x14ac:dyDescent="0.35">
      <c r="V14404" s="5" t="str">
        <f t="shared" si="225"/>
        <v/>
      </c>
    </row>
    <row r="14405" spans="22:22" x14ac:dyDescent="0.35">
      <c r="V14405" s="5" t="str">
        <f t="shared" si="225"/>
        <v/>
      </c>
    </row>
    <row r="14406" spans="22:22" x14ac:dyDescent="0.35">
      <c r="V14406" s="5" t="str">
        <f t="shared" si="225"/>
        <v/>
      </c>
    </row>
    <row r="14407" spans="22:22" x14ac:dyDescent="0.35">
      <c r="V14407" s="5" t="str">
        <f t="shared" si="225"/>
        <v/>
      </c>
    </row>
    <row r="14408" spans="22:22" x14ac:dyDescent="0.35">
      <c r="V14408" s="5" t="str">
        <f t="shared" si="225"/>
        <v/>
      </c>
    </row>
    <row r="14409" spans="22:22" x14ac:dyDescent="0.35">
      <c r="V14409" s="5" t="str">
        <f t="shared" si="225"/>
        <v/>
      </c>
    </row>
    <row r="14410" spans="22:22" x14ac:dyDescent="0.35">
      <c r="V14410" s="5" t="str">
        <f t="shared" si="225"/>
        <v/>
      </c>
    </row>
    <row r="14411" spans="22:22" x14ac:dyDescent="0.35">
      <c r="V14411" s="5" t="str">
        <f t="shared" si="225"/>
        <v/>
      </c>
    </row>
    <row r="14412" spans="22:22" x14ac:dyDescent="0.35">
      <c r="V14412" s="5" t="str">
        <f t="shared" si="225"/>
        <v/>
      </c>
    </row>
    <row r="14413" spans="22:22" x14ac:dyDescent="0.35">
      <c r="V14413" s="5" t="str">
        <f t="shared" si="225"/>
        <v/>
      </c>
    </row>
    <row r="14414" spans="22:22" x14ac:dyDescent="0.35">
      <c r="V14414" s="5" t="str">
        <f t="shared" si="225"/>
        <v/>
      </c>
    </row>
    <row r="14415" spans="22:22" x14ac:dyDescent="0.35">
      <c r="V14415" s="5" t="str">
        <f t="shared" si="225"/>
        <v/>
      </c>
    </row>
    <row r="14416" spans="22:22" x14ac:dyDescent="0.35">
      <c r="V14416" s="5" t="str">
        <f t="shared" si="225"/>
        <v/>
      </c>
    </row>
    <row r="14417" spans="22:22" x14ac:dyDescent="0.35">
      <c r="V14417" s="5" t="str">
        <f t="shared" si="225"/>
        <v/>
      </c>
    </row>
    <row r="14418" spans="22:22" x14ac:dyDescent="0.35">
      <c r="V14418" s="5" t="str">
        <f t="shared" si="225"/>
        <v/>
      </c>
    </row>
    <row r="14419" spans="22:22" x14ac:dyDescent="0.35">
      <c r="V14419" s="5" t="str">
        <f t="shared" si="225"/>
        <v/>
      </c>
    </row>
    <row r="14420" spans="22:22" x14ac:dyDescent="0.35">
      <c r="V14420" s="5" t="str">
        <f t="shared" si="225"/>
        <v/>
      </c>
    </row>
    <row r="14421" spans="22:22" x14ac:dyDescent="0.35">
      <c r="V14421" s="5" t="str">
        <f t="shared" si="225"/>
        <v/>
      </c>
    </row>
    <row r="14422" spans="22:22" x14ac:dyDescent="0.35">
      <c r="V14422" s="5" t="str">
        <f t="shared" si="225"/>
        <v/>
      </c>
    </row>
    <row r="14423" spans="22:22" x14ac:dyDescent="0.35">
      <c r="V14423" s="5" t="str">
        <f t="shared" si="225"/>
        <v/>
      </c>
    </row>
    <row r="14424" spans="22:22" x14ac:dyDescent="0.35">
      <c r="V14424" s="5" t="str">
        <f t="shared" si="225"/>
        <v/>
      </c>
    </row>
    <row r="14425" spans="22:22" x14ac:dyDescent="0.35">
      <c r="V14425" s="5" t="str">
        <f t="shared" si="225"/>
        <v/>
      </c>
    </row>
    <row r="14426" spans="22:22" x14ac:dyDescent="0.35">
      <c r="V14426" s="5" t="str">
        <f t="shared" si="225"/>
        <v/>
      </c>
    </row>
    <row r="14427" spans="22:22" x14ac:dyDescent="0.35">
      <c r="V14427" s="5" t="str">
        <f t="shared" si="225"/>
        <v/>
      </c>
    </row>
    <row r="14428" spans="22:22" x14ac:dyDescent="0.35">
      <c r="V14428" s="5" t="str">
        <f t="shared" si="225"/>
        <v/>
      </c>
    </row>
    <row r="14429" spans="22:22" x14ac:dyDescent="0.35">
      <c r="V14429" s="5" t="str">
        <f t="shared" si="225"/>
        <v/>
      </c>
    </row>
    <row r="14430" spans="22:22" x14ac:dyDescent="0.35">
      <c r="V14430" s="5" t="str">
        <f t="shared" si="225"/>
        <v/>
      </c>
    </row>
    <row r="14431" spans="22:22" x14ac:dyDescent="0.35">
      <c r="V14431" s="5" t="str">
        <f t="shared" si="225"/>
        <v/>
      </c>
    </row>
    <row r="14432" spans="22:22" x14ac:dyDescent="0.35">
      <c r="V14432" s="5" t="str">
        <f t="shared" si="225"/>
        <v/>
      </c>
    </row>
    <row r="14433" spans="22:22" x14ac:dyDescent="0.35">
      <c r="V14433" s="5" t="str">
        <f t="shared" si="225"/>
        <v/>
      </c>
    </row>
    <row r="14434" spans="22:22" x14ac:dyDescent="0.35">
      <c r="V14434" s="5" t="str">
        <f t="shared" si="225"/>
        <v/>
      </c>
    </row>
    <row r="14435" spans="22:22" x14ac:dyDescent="0.35">
      <c r="V14435" s="5" t="str">
        <f t="shared" si="225"/>
        <v/>
      </c>
    </row>
    <row r="14436" spans="22:22" x14ac:dyDescent="0.35">
      <c r="V14436" s="5" t="str">
        <f t="shared" si="225"/>
        <v/>
      </c>
    </row>
    <row r="14437" spans="22:22" x14ac:dyDescent="0.35">
      <c r="V14437" s="5" t="str">
        <f t="shared" si="225"/>
        <v/>
      </c>
    </row>
    <row r="14438" spans="22:22" x14ac:dyDescent="0.35">
      <c r="V14438" s="5" t="str">
        <f t="shared" si="225"/>
        <v/>
      </c>
    </row>
    <row r="14439" spans="22:22" x14ac:dyDescent="0.35">
      <c r="V14439" s="5" t="str">
        <f t="shared" si="225"/>
        <v/>
      </c>
    </row>
    <row r="14440" spans="22:22" x14ac:dyDescent="0.35">
      <c r="V14440" s="5" t="str">
        <f t="shared" si="225"/>
        <v/>
      </c>
    </row>
    <row r="14441" spans="22:22" x14ac:dyDescent="0.35">
      <c r="V14441" s="5" t="str">
        <f t="shared" si="225"/>
        <v/>
      </c>
    </row>
    <row r="14442" spans="22:22" x14ac:dyDescent="0.35">
      <c r="V14442" s="5" t="str">
        <f t="shared" si="225"/>
        <v/>
      </c>
    </row>
    <row r="14443" spans="22:22" x14ac:dyDescent="0.35">
      <c r="V14443" s="5" t="str">
        <f t="shared" si="225"/>
        <v/>
      </c>
    </row>
    <row r="14444" spans="22:22" x14ac:dyDescent="0.35">
      <c r="V14444" s="5" t="str">
        <f t="shared" si="225"/>
        <v/>
      </c>
    </row>
    <row r="14445" spans="22:22" x14ac:dyDescent="0.35">
      <c r="V14445" s="5" t="str">
        <f t="shared" si="225"/>
        <v/>
      </c>
    </row>
    <row r="14446" spans="22:22" x14ac:dyDescent="0.35">
      <c r="V14446" s="5" t="str">
        <f t="shared" si="225"/>
        <v/>
      </c>
    </row>
    <row r="14447" spans="22:22" x14ac:dyDescent="0.35">
      <c r="V14447" s="5" t="str">
        <f t="shared" si="225"/>
        <v/>
      </c>
    </row>
    <row r="14448" spans="22:22" x14ac:dyDescent="0.35">
      <c r="V14448" s="5" t="str">
        <f t="shared" si="225"/>
        <v/>
      </c>
    </row>
    <row r="14449" spans="22:22" x14ac:dyDescent="0.35">
      <c r="V14449" s="5" t="str">
        <f t="shared" si="225"/>
        <v/>
      </c>
    </row>
    <row r="14450" spans="22:22" x14ac:dyDescent="0.35">
      <c r="V14450" s="5" t="str">
        <f t="shared" si="225"/>
        <v/>
      </c>
    </row>
    <row r="14451" spans="22:22" x14ac:dyDescent="0.35">
      <c r="V14451" s="5" t="str">
        <f t="shared" si="225"/>
        <v/>
      </c>
    </row>
    <row r="14452" spans="22:22" x14ac:dyDescent="0.35">
      <c r="V14452" s="5" t="str">
        <f t="shared" si="225"/>
        <v/>
      </c>
    </row>
    <row r="14453" spans="22:22" x14ac:dyDescent="0.35">
      <c r="V14453" s="5" t="str">
        <f t="shared" si="225"/>
        <v/>
      </c>
    </row>
    <row r="14454" spans="22:22" x14ac:dyDescent="0.35">
      <c r="V14454" s="5" t="str">
        <f t="shared" si="225"/>
        <v/>
      </c>
    </row>
    <row r="14455" spans="22:22" x14ac:dyDescent="0.35">
      <c r="V14455" s="5" t="str">
        <f t="shared" si="225"/>
        <v/>
      </c>
    </row>
    <row r="14456" spans="22:22" x14ac:dyDescent="0.35">
      <c r="V14456" s="5" t="str">
        <f t="shared" si="225"/>
        <v/>
      </c>
    </row>
    <row r="14457" spans="22:22" x14ac:dyDescent="0.35">
      <c r="V14457" s="5" t="str">
        <f t="shared" si="225"/>
        <v/>
      </c>
    </row>
    <row r="14458" spans="22:22" x14ac:dyDescent="0.35">
      <c r="V14458" s="5" t="str">
        <f t="shared" si="225"/>
        <v/>
      </c>
    </row>
    <row r="14459" spans="22:22" x14ac:dyDescent="0.35">
      <c r="V14459" s="5" t="str">
        <f t="shared" si="225"/>
        <v/>
      </c>
    </row>
    <row r="14460" spans="22:22" x14ac:dyDescent="0.35">
      <c r="V14460" s="5" t="str">
        <f t="shared" si="225"/>
        <v/>
      </c>
    </row>
    <row r="14461" spans="22:22" x14ac:dyDescent="0.35">
      <c r="V14461" s="5" t="str">
        <f t="shared" si="225"/>
        <v/>
      </c>
    </row>
    <row r="14462" spans="22:22" x14ac:dyDescent="0.35">
      <c r="V14462" s="5" t="str">
        <f t="shared" si="225"/>
        <v/>
      </c>
    </row>
    <row r="14463" spans="22:22" x14ac:dyDescent="0.35">
      <c r="V14463" s="5" t="str">
        <f t="shared" si="225"/>
        <v/>
      </c>
    </row>
    <row r="14464" spans="22:22" x14ac:dyDescent="0.35">
      <c r="V14464" s="5" t="str">
        <f t="shared" si="225"/>
        <v/>
      </c>
    </row>
    <row r="14465" spans="22:22" x14ac:dyDescent="0.35">
      <c r="V14465" s="5" t="str">
        <f t="shared" si="225"/>
        <v/>
      </c>
    </row>
    <row r="14466" spans="22:22" x14ac:dyDescent="0.35">
      <c r="V14466" s="5" t="str">
        <f t="shared" ref="V14466:V14529" si="226">TRIM(CLEAN(SUBSTITUTE(A14466,CHAR(160)," ")))</f>
        <v/>
      </c>
    </row>
    <row r="14467" spans="22:22" x14ac:dyDescent="0.35">
      <c r="V14467" s="5" t="str">
        <f t="shared" si="226"/>
        <v/>
      </c>
    </row>
    <row r="14468" spans="22:22" x14ac:dyDescent="0.35">
      <c r="V14468" s="5" t="str">
        <f t="shared" si="226"/>
        <v/>
      </c>
    </row>
    <row r="14469" spans="22:22" x14ac:dyDescent="0.35">
      <c r="V14469" s="5" t="str">
        <f t="shared" si="226"/>
        <v/>
      </c>
    </row>
    <row r="14470" spans="22:22" x14ac:dyDescent="0.35">
      <c r="V14470" s="5" t="str">
        <f t="shared" si="226"/>
        <v/>
      </c>
    </row>
    <row r="14471" spans="22:22" x14ac:dyDescent="0.35">
      <c r="V14471" s="5" t="str">
        <f t="shared" si="226"/>
        <v/>
      </c>
    </row>
    <row r="14472" spans="22:22" x14ac:dyDescent="0.35">
      <c r="V14472" s="5" t="str">
        <f t="shared" si="226"/>
        <v/>
      </c>
    </row>
    <row r="14473" spans="22:22" x14ac:dyDescent="0.35">
      <c r="V14473" s="5" t="str">
        <f t="shared" si="226"/>
        <v/>
      </c>
    </row>
    <row r="14474" spans="22:22" x14ac:dyDescent="0.35">
      <c r="V14474" s="5" t="str">
        <f t="shared" si="226"/>
        <v/>
      </c>
    </row>
    <row r="14475" spans="22:22" x14ac:dyDescent="0.35">
      <c r="V14475" s="5" t="str">
        <f t="shared" si="226"/>
        <v/>
      </c>
    </row>
    <row r="14476" spans="22:22" x14ac:dyDescent="0.35">
      <c r="V14476" s="5" t="str">
        <f t="shared" si="226"/>
        <v/>
      </c>
    </row>
    <row r="14477" spans="22:22" x14ac:dyDescent="0.35">
      <c r="V14477" s="5" t="str">
        <f t="shared" si="226"/>
        <v/>
      </c>
    </row>
    <row r="14478" spans="22:22" x14ac:dyDescent="0.35">
      <c r="V14478" s="5" t="str">
        <f t="shared" si="226"/>
        <v/>
      </c>
    </row>
    <row r="14479" spans="22:22" x14ac:dyDescent="0.35">
      <c r="V14479" s="5" t="str">
        <f t="shared" si="226"/>
        <v/>
      </c>
    </row>
    <row r="14480" spans="22:22" x14ac:dyDescent="0.35">
      <c r="V14480" s="5" t="str">
        <f t="shared" si="226"/>
        <v/>
      </c>
    </row>
    <row r="14481" spans="22:22" x14ac:dyDescent="0.35">
      <c r="V14481" s="5" t="str">
        <f t="shared" si="226"/>
        <v/>
      </c>
    </row>
    <row r="14482" spans="22:22" x14ac:dyDescent="0.35">
      <c r="V14482" s="5" t="str">
        <f t="shared" si="226"/>
        <v/>
      </c>
    </row>
    <row r="14483" spans="22:22" x14ac:dyDescent="0.35">
      <c r="V14483" s="5" t="str">
        <f t="shared" si="226"/>
        <v/>
      </c>
    </row>
    <row r="14484" spans="22:22" x14ac:dyDescent="0.35">
      <c r="V14484" s="5" t="str">
        <f t="shared" si="226"/>
        <v/>
      </c>
    </row>
    <row r="14485" spans="22:22" x14ac:dyDescent="0.35">
      <c r="V14485" s="5" t="str">
        <f t="shared" si="226"/>
        <v/>
      </c>
    </row>
    <row r="14486" spans="22:22" x14ac:dyDescent="0.35">
      <c r="V14486" s="5" t="str">
        <f t="shared" si="226"/>
        <v/>
      </c>
    </row>
    <row r="14487" spans="22:22" x14ac:dyDescent="0.35">
      <c r="V14487" s="5" t="str">
        <f t="shared" si="226"/>
        <v/>
      </c>
    </row>
    <row r="14488" spans="22:22" x14ac:dyDescent="0.35">
      <c r="V14488" s="5" t="str">
        <f t="shared" si="226"/>
        <v/>
      </c>
    </row>
    <row r="14489" spans="22:22" x14ac:dyDescent="0.35">
      <c r="V14489" s="5" t="str">
        <f t="shared" si="226"/>
        <v/>
      </c>
    </row>
    <row r="14490" spans="22:22" x14ac:dyDescent="0.35">
      <c r="V14490" s="5" t="str">
        <f t="shared" si="226"/>
        <v/>
      </c>
    </row>
    <row r="14491" spans="22:22" x14ac:dyDescent="0.35">
      <c r="V14491" s="5" t="str">
        <f t="shared" si="226"/>
        <v/>
      </c>
    </row>
    <row r="14492" spans="22:22" x14ac:dyDescent="0.35">
      <c r="V14492" s="5" t="str">
        <f t="shared" si="226"/>
        <v/>
      </c>
    </row>
    <row r="14493" spans="22:22" x14ac:dyDescent="0.35">
      <c r="V14493" s="5" t="str">
        <f t="shared" si="226"/>
        <v/>
      </c>
    </row>
    <row r="14494" spans="22:22" x14ac:dyDescent="0.35">
      <c r="V14494" s="5" t="str">
        <f t="shared" si="226"/>
        <v/>
      </c>
    </row>
    <row r="14495" spans="22:22" x14ac:dyDescent="0.35">
      <c r="V14495" s="5" t="str">
        <f t="shared" si="226"/>
        <v/>
      </c>
    </row>
    <row r="14496" spans="22:22" x14ac:dyDescent="0.35">
      <c r="V14496" s="5" t="str">
        <f t="shared" si="226"/>
        <v/>
      </c>
    </row>
    <row r="14497" spans="22:22" x14ac:dyDescent="0.35">
      <c r="V14497" s="5" t="str">
        <f t="shared" si="226"/>
        <v/>
      </c>
    </row>
    <row r="14498" spans="22:22" x14ac:dyDescent="0.35">
      <c r="V14498" s="5" t="str">
        <f t="shared" si="226"/>
        <v/>
      </c>
    </row>
    <row r="14499" spans="22:22" x14ac:dyDescent="0.35">
      <c r="V14499" s="5" t="str">
        <f t="shared" si="226"/>
        <v/>
      </c>
    </row>
    <row r="14500" spans="22:22" x14ac:dyDescent="0.35">
      <c r="V14500" s="5" t="str">
        <f t="shared" si="226"/>
        <v/>
      </c>
    </row>
    <row r="14501" spans="22:22" x14ac:dyDescent="0.35">
      <c r="V14501" s="5" t="str">
        <f t="shared" si="226"/>
        <v/>
      </c>
    </row>
    <row r="14502" spans="22:22" x14ac:dyDescent="0.35">
      <c r="V14502" s="5" t="str">
        <f t="shared" si="226"/>
        <v/>
      </c>
    </row>
    <row r="14503" spans="22:22" x14ac:dyDescent="0.35">
      <c r="V14503" s="5" t="str">
        <f t="shared" si="226"/>
        <v/>
      </c>
    </row>
    <row r="14504" spans="22:22" x14ac:dyDescent="0.35">
      <c r="V14504" s="5" t="str">
        <f t="shared" si="226"/>
        <v/>
      </c>
    </row>
    <row r="14505" spans="22:22" x14ac:dyDescent="0.35">
      <c r="V14505" s="5" t="str">
        <f t="shared" si="226"/>
        <v/>
      </c>
    </row>
    <row r="14506" spans="22:22" x14ac:dyDescent="0.35">
      <c r="V14506" s="5" t="str">
        <f t="shared" si="226"/>
        <v/>
      </c>
    </row>
    <row r="14507" spans="22:22" x14ac:dyDescent="0.35">
      <c r="V14507" s="5" t="str">
        <f t="shared" si="226"/>
        <v/>
      </c>
    </row>
    <row r="14508" spans="22:22" x14ac:dyDescent="0.35">
      <c r="V14508" s="5" t="str">
        <f t="shared" si="226"/>
        <v/>
      </c>
    </row>
    <row r="14509" spans="22:22" x14ac:dyDescent="0.35">
      <c r="V14509" s="5" t="str">
        <f t="shared" si="226"/>
        <v/>
      </c>
    </row>
    <row r="14510" spans="22:22" x14ac:dyDescent="0.35">
      <c r="V14510" s="5" t="str">
        <f t="shared" si="226"/>
        <v/>
      </c>
    </row>
    <row r="14511" spans="22:22" x14ac:dyDescent="0.35">
      <c r="V14511" s="5" t="str">
        <f t="shared" si="226"/>
        <v/>
      </c>
    </row>
    <row r="14512" spans="22:22" x14ac:dyDescent="0.35">
      <c r="V14512" s="5" t="str">
        <f t="shared" si="226"/>
        <v/>
      </c>
    </row>
    <row r="14513" spans="22:22" x14ac:dyDescent="0.35">
      <c r="V14513" s="5" t="str">
        <f t="shared" si="226"/>
        <v/>
      </c>
    </row>
    <row r="14514" spans="22:22" x14ac:dyDescent="0.35">
      <c r="V14514" s="5" t="str">
        <f t="shared" si="226"/>
        <v/>
      </c>
    </row>
    <row r="14515" spans="22:22" x14ac:dyDescent="0.35">
      <c r="V14515" s="5" t="str">
        <f t="shared" si="226"/>
        <v/>
      </c>
    </row>
    <row r="14516" spans="22:22" x14ac:dyDescent="0.35">
      <c r="V14516" s="5" t="str">
        <f t="shared" si="226"/>
        <v/>
      </c>
    </row>
    <row r="14517" spans="22:22" x14ac:dyDescent="0.35">
      <c r="V14517" s="5" t="str">
        <f t="shared" si="226"/>
        <v/>
      </c>
    </row>
    <row r="14518" spans="22:22" x14ac:dyDescent="0.35">
      <c r="V14518" s="5" t="str">
        <f t="shared" si="226"/>
        <v/>
      </c>
    </row>
    <row r="14519" spans="22:22" x14ac:dyDescent="0.35">
      <c r="V14519" s="5" t="str">
        <f t="shared" si="226"/>
        <v/>
      </c>
    </row>
    <row r="14520" spans="22:22" x14ac:dyDescent="0.35">
      <c r="V14520" s="5" t="str">
        <f t="shared" si="226"/>
        <v/>
      </c>
    </row>
    <row r="14521" spans="22:22" x14ac:dyDescent="0.35">
      <c r="V14521" s="5" t="str">
        <f t="shared" si="226"/>
        <v/>
      </c>
    </row>
    <row r="14522" spans="22:22" x14ac:dyDescent="0.35">
      <c r="V14522" s="5" t="str">
        <f t="shared" si="226"/>
        <v/>
      </c>
    </row>
    <row r="14523" spans="22:22" x14ac:dyDescent="0.35">
      <c r="V14523" s="5" t="str">
        <f t="shared" si="226"/>
        <v/>
      </c>
    </row>
    <row r="14524" spans="22:22" x14ac:dyDescent="0.35">
      <c r="V14524" s="5" t="str">
        <f t="shared" si="226"/>
        <v/>
      </c>
    </row>
    <row r="14525" spans="22:22" x14ac:dyDescent="0.35">
      <c r="V14525" s="5" t="str">
        <f t="shared" si="226"/>
        <v/>
      </c>
    </row>
    <row r="14526" spans="22:22" x14ac:dyDescent="0.35">
      <c r="V14526" s="5" t="str">
        <f t="shared" si="226"/>
        <v/>
      </c>
    </row>
    <row r="14527" spans="22:22" x14ac:dyDescent="0.35">
      <c r="V14527" s="5" t="str">
        <f t="shared" si="226"/>
        <v/>
      </c>
    </row>
    <row r="14528" spans="22:22" x14ac:dyDescent="0.35">
      <c r="V14528" s="5" t="str">
        <f t="shared" si="226"/>
        <v/>
      </c>
    </row>
    <row r="14529" spans="22:22" x14ac:dyDescent="0.35">
      <c r="V14529" s="5" t="str">
        <f t="shared" si="226"/>
        <v/>
      </c>
    </row>
    <row r="14530" spans="22:22" x14ac:dyDescent="0.35">
      <c r="V14530" s="5" t="str">
        <f t="shared" ref="V14530:V14593" si="227">TRIM(CLEAN(SUBSTITUTE(A14530,CHAR(160)," ")))</f>
        <v/>
      </c>
    </row>
    <row r="14531" spans="22:22" x14ac:dyDescent="0.35">
      <c r="V14531" s="5" t="str">
        <f t="shared" si="227"/>
        <v/>
      </c>
    </row>
    <row r="14532" spans="22:22" x14ac:dyDescent="0.35">
      <c r="V14532" s="5" t="str">
        <f t="shared" si="227"/>
        <v/>
      </c>
    </row>
    <row r="14533" spans="22:22" x14ac:dyDescent="0.35">
      <c r="V14533" s="5" t="str">
        <f t="shared" si="227"/>
        <v/>
      </c>
    </row>
    <row r="14534" spans="22:22" x14ac:dyDescent="0.35">
      <c r="V14534" s="5" t="str">
        <f t="shared" si="227"/>
        <v/>
      </c>
    </row>
    <row r="14535" spans="22:22" x14ac:dyDescent="0.35">
      <c r="V14535" s="5" t="str">
        <f t="shared" si="227"/>
        <v/>
      </c>
    </row>
    <row r="14536" spans="22:22" x14ac:dyDescent="0.35">
      <c r="V14536" s="5" t="str">
        <f t="shared" si="227"/>
        <v/>
      </c>
    </row>
    <row r="14537" spans="22:22" x14ac:dyDescent="0.35">
      <c r="V14537" s="5" t="str">
        <f t="shared" si="227"/>
        <v/>
      </c>
    </row>
    <row r="14538" spans="22:22" x14ac:dyDescent="0.35">
      <c r="V14538" s="5" t="str">
        <f t="shared" si="227"/>
        <v/>
      </c>
    </row>
    <row r="14539" spans="22:22" x14ac:dyDescent="0.35">
      <c r="V14539" s="5" t="str">
        <f t="shared" si="227"/>
        <v/>
      </c>
    </row>
    <row r="14540" spans="22:22" x14ac:dyDescent="0.35">
      <c r="V14540" s="5" t="str">
        <f t="shared" si="227"/>
        <v/>
      </c>
    </row>
    <row r="14541" spans="22:22" x14ac:dyDescent="0.35">
      <c r="V14541" s="5" t="str">
        <f t="shared" si="227"/>
        <v/>
      </c>
    </row>
    <row r="14542" spans="22:22" x14ac:dyDescent="0.35">
      <c r="V14542" s="5" t="str">
        <f t="shared" si="227"/>
        <v/>
      </c>
    </row>
    <row r="14543" spans="22:22" x14ac:dyDescent="0.35">
      <c r="V14543" s="5" t="str">
        <f t="shared" si="227"/>
        <v/>
      </c>
    </row>
    <row r="14544" spans="22:22" x14ac:dyDescent="0.35">
      <c r="V14544" s="5" t="str">
        <f t="shared" si="227"/>
        <v/>
      </c>
    </row>
    <row r="14545" spans="22:22" x14ac:dyDescent="0.35">
      <c r="V14545" s="5" t="str">
        <f t="shared" si="227"/>
        <v/>
      </c>
    </row>
    <row r="14546" spans="22:22" x14ac:dyDescent="0.35">
      <c r="V14546" s="5" t="str">
        <f t="shared" si="227"/>
        <v/>
      </c>
    </row>
    <row r="14547" spans="22:22" x14ac:dyDescent="0.35">
      <c r="V14547" s="5" t="str">
        <f t="shared" si="227"/>
        <v/>
      </c>
    </row>
    <row r="14548" spans="22:22" x14ac:dyDescent="0.35">
      <c r="V14548" s="5" t="str">
        <f t="shared" si="227"/>
        <v/>
      </c>
    </row>
    <row r="14549" spans="22:22" x14ac:dyDescent="0.35">
      <c r="V14549" s="5" t="str">
        <f t="shared" si="227"/>
        <v/>
      </c>
    </row>
    <row r="14550" spans="22:22" x14ac:dyDescent="0.35">
      <c r="V14550" s="5" t="str">
        <f t="shared" si="227"/>
        <v/>
      </c>
    </row>
    <row r="14551" spans="22:22" x14ac:dyDescent="0.35">
      <c r="V14551" s="5" t="str">
        <f t="shared" si="227"/>
        <v/>
      </c>
    </row>
    <row r="14552" spans="22:22" x14ac:dyDescent="0.35">
      <c r="V14552" s="5" t="str">
        <f t="shared" si="227"/>
        <v/>
      </c>
    </row>
    <row r="14553" spans="22:22" x14ac:dyDescent="0.35">
      <c r="V14553" s="5" t="str">
        <f t="shared" si="227"/>
        <v/>
      </c>
    </row>
    <row r="14554" spans="22:22" x14ac:dyDescent="0.35">
      <c r="V14554" s="5" t="str">
        <f t="shared" si="227"/>
        <v/>
      </c>
    </row>
    <row r="14555" spans="22:22" x14ac:dyDescent="0.35">
      <c r="V14555" s="5" t="str">
        <f t="shared" si="227"/>
        <v/>
      </c>
    </row>
    <row r="14556" spans="22:22" x14ac:dyDescent="0.35">
      <c r="V14556" s="5" t="str">
        <f t="shared" si="227"/>
        <v/>
      </c>
    </row>
    <row r="14557" spans="22:22" x14ac:dyDescent="0.35">
      <c r="V14557" s="5" t="str">
        <f t="shared" si="227"/>
        <v/>
      </c>
    </row>
    <row r="14558" spans="22:22" x14ac:dyDescent="0.35">
      <c r="V14558" s="5" t="str">
        <f t="shared" si="227"/>
        <v/>
      </c>
    </row>
    <row r="14559" spans="22:22" x14ac:dyDescent="0.35">
      <c r="V14559" s="5" t="str">
        <f t="shared" si="227"/>
        <v/>
      </c>
    </row>
    <row r="14560" spans="22:22" x14ac:dyDescent="0.35">
      <c r="V14560" s="5" t="str">
        <f t="shared" si="227"/>
        <v/>
      </c>
    </row>
    <row r="14561" spans="22:22" x14ac:dyDescent="0.35">
      <c r="V14561" s="5" t="str">
        <f t="shared" si="227"/>
        <v/>
      </c>
    </row>
    <row r="14562" spans="22:22" x14ac:dyDescent="0.35">
      <c r="V14562" s="5" t="str">
        <f t="shared" si="227"/>
        <v/>
      </c>
    </row>
    <row r="14563" spans="22:22" x14ac:dyDescent="0.35">
      <c r="V14563" s="5" t="str">
        <f t="shared" si="227"/>
        <v/>
      </c>
    </row>
    <row r="14564" spans="22:22" x14ac:dyDescent="0.35">
      <c r="V14564" s="5" t="str">
        <f t="shared" si="227"/>
        <v/>
      </c>
    </row>
    <row r="14565" spans="22:22" x14ac:dyDescent="0.35">
      <c r="V14565" s="5" t="str">
        <f t="shared" si="227"/>
        <v/>
      </c>
    </row>
    <row r="14566" spans="22:22" x14ac:dyDescent="0.35">
      <c r="V14566" s="5" t="str">
        <f t="shared" si="227"/>
        <v/>
      </c>
    </row>
    <row r="14567" spans="22:22" x14ac:dyDescent="0.35">
      <c r="V14567" s="5" t="str">
        <f t="shared" si="227"/>
        <v/>
      </c>
    </row>
    <row r="14568" spans="22:22" x14ac:dyDescent="0.35">
      <c r="V14568" s="5" t="str">
        <f t="shared" si="227"/>
        <v/>
      </c>
    </row>
    <row r="14569" spans="22:22" x14ac:dyDescent="0.35">
      <c r="V14569" s="5" t="str">
        <f t="shared" si="227"/>
        <v/>
      </c>
    </row>
    <row r="14570" spans="22:22" x14ac:dyDescent="0.35">
      <c r="V14570" s="5" t="str">
        <f t="shared" si="227"/>
        <v/>
      </c>
    </row>
    <row r="14571" spans="22:22" x14ac:dyDescent="0.35">
      <c r="V14571" s="5" t="str">
        <f t="shared" si="227"/>
        <v/>
      </c>
    </row>
    <row r="14572" spans="22:22" x14ac:dyDescent="0.35">
      <c r="V14572" s="5" t="str">
        <f t="shared" si="227"/>
        <v/>
      </c>
    </row>
    <row r="14573" spans="22:22" x14ac:dyDescent="0.35">
      <c r="V14573" s="5" t="str">
        <f t="shared" si="227"/>
        <v/>
      </c>
    </row>
    <row r="14574" spans="22:22" x14ac:dyDescent="0.35">
      <c r="V14574" s="5" t="str">
        <f t="shared" si="227"/>
        <v/>
      </c>
    </row>
    <row r="14575" spans="22:22" x14ac:dyDescent="0.35">
      <c r="V14575" s="5" t="str">
        <f t="shared" si="227"/>
        <v/>
      </c>
    </row>
    <row r="14576" spans="22:22" x14ac:dyDescent="0.35">
      <c r="V14576" s="5" t="str">
        <f t="shared" si="227"/>
        <v/>
      </c>
    </row>
    <row r="14577" spans="22:22" x14ac:dyDescent="0.35">
      <c r="V14577" s="5" t="str">
        <f t="shared" si="227"/>
        <v/>
      </c>
    </row>
    <row r="14578" spans="22:22" x14ac:dyDescent="0.35">
      <c r="V14578" s="5" t="str">
        <f t="shared" si="227"/>
        <v/>
      </c>
    </row>
    <row r="14579" spans="22:22" x14ac:dyDescent="0.35">
      <c r="V14579" s="5" t="str">
        <f t="shared" si="227"/>
        <v/>
      </c>
    </row>
    <row r="14580" spans="22:22" x14ac:dyDescent="0.35">
      <c r="V14580" s="5" t="str">
        <f t="shared" si="227"/>
        <v/>
      </c>
    </row>
    <row r="14581" spans="22:22" x14ac:dyDescent="0.35">
      <c r="V14581" s="5" t="str">
        <f t="shared" si="227"/>
        <v/>
      </c>
    </row>
    <row r="14582" spans="22:22" x14ac:dyDescent="0.35">
      <c r="V14582" s="5" t="str">
        <f t="shared" si="227"/>
        <v/>
      </c>
    </row>
    <row r="14583" spans="22:22" x14ac:dyDescent="0.35">
      <c r="V14583" s="5" t="str">
        <f t="shared" si="227"/>
        <v/>
      </c>
    </row>
    <row r="14584" spans="22:22" x14ac:dyDescent="0.35">
      <c r="V14584" s="5" t="str">
        <f t="shared" si="227"/>
        <v/>
      </c>
    </row>
    <row r="14585" spans="22:22" x14ac:dyDescent="0.35">
      <c r="V14585" s="5" t="str">
        <f t="shared" si="227"/>
        <v/>
      </c>
    </row>
    <row r="14586" spans="22:22" x14ac:dyDescent="0.35">
      <c r="V14586" s="5" t="str">
        <f t="shared" si="227"/>
        <v/>
      </c>
    </row>
    <row r="14587" spans="22:22" x14ac:dyDescent="0.35">
      <c r="V14587" s="5" t="str">
        <f t="shared" si="227"/>
        <v/>
      </c>
    </row>
    <row r="14588" spans="22:22" x14ac:dyDescent="0.35">
      <c r="V14588" s="5" t="str">
        <f t="shared" si="227"/>
        <v/>
      </c>
    </row>
    <row r="14589" spans="22:22" x14ac:dyDescent="0.35">
      <c r="V14589" s="5" t="str">
        <f t="shared" si="227"/>
        <v/>
      </c>
    </row>
    <row r="14590" spans="22:22" x14ac:dyDescent="0.35">
      <c r="V14590" s="5" t="str">
        <f t="shared" si="227"/>
        <v/>
      </c>
    </row>
    <row r="14591" spans="22:22" x14ac:dyDescent="0.35">
      <c r="V14591" s="5" t="str">
        <f t="shared" si="227"/>
        <v/>
      </c>
    </row>
    <row r="14592" spans="22:22" x14ac:dyDescent="0.35">
      <c r="V14592" s="5" t="str">
        <f t="shared" si="227"/>
        <v/>
      </c>
    </row>
    <row r="14593" spans="22:22" x14ac:dyDescent="0.35">
      <c r="V14593" s="5" t="str">
        <f t="shared" si="227"/>
        <v/>
      </c>
    </row>
    <row r="14594" spans="22:22" x14ac:dyDescent="0.35">
      <c r="V14594" s="5" t="str">
        <f t="shared" ref="V14594:V14657" si="228">TRIM(CLEAN(SUBSTITUTE(A14594,CHAR(160)," ")))</f>
        <v/>
      </c>
    </row>
    <row r="14595" spans="22:22" x14ac:dyDescent="0.35">
      <c r="V14595" s="5" t="str">
        <f t="shared" si="228"/>
        <v/>
      </c>
    </row>
    <row r="14596" spans="22:22" x14ac:dyDescent="0.35">
      <c r="V14596" s="5" t="str">
        <f t="shared" si="228"/>
        <v/>
      </c>
    </row>
    <row r="14597" spans="22:22" x14ac:dyDescent="0.35">
      <c r="V14597" s="5" t="str">
        <f t="shared" si="228"/>
        <v/>
      </c>
    </row>
    <row r="14598" spans="22:22" x14ac:dyDescent="0.35">
      <c r="V14598" s="5" t="str">
        <f t="shared" si="228"/>
        <v/>
      </c>
    </row>
    <row r="14599" spans="22:22" x14ac:dyDescent="0.35">
      <c r="V14599" s="5" t="str">
        <f t="shared" si="228"/>
        <v/>
      </c>
    </row>
    <row r="14600" spans="22:22" x14ac:dyDescent="0.35">
      <c r="V14600" s="5" t="str">
        <f t="shared" si="228"/>
        <v/>
      </c>
    </row>
    <row r="14601" spans="22:22" x14ac:dyDescent="0.35">
      <c r="V14601" s="5" t="str">
        <f t="shared" si="228"/>
        <v/>
      </c>
    </row>
    <row r="14602" spans="22:22" x14ac:dyDescent="0.35">
      <c r="V14602" s="5" t="str">
        <f t="shared" si="228"/>
        <v/>
      </c>
    </row>
    <row r="14603" spans="22:22" x14ac:dyDescent="0.35">
      <c r="V14603" s="5" t="str">
        <f t="shared" si="228"/>
        <v/>
      </c>
    </row>
    <row r="14604" spans="22:22" x14ac:dyDescent="0.35">
      <c r="V14604" s="5" t="str">
        <f t="shared" si="228"/>
        <v/>
      </c>
    </row>
    <row r="14605" spans="22:22" x14ac:dyDescent="0.35">
      <c r="V14605" s="5" t="str">
        <f t="shared" si="228"/>
        <v/>
      </c>
    </row>
    <row r="14606" spans="22:22" x14ac:dyDescent="0.35">
      <c r="V14606" s="5" t="str">
        <f t="shared" si="228"/>
        <v/>
      </c>
    </row>
    <row r="14607" spans="22:22" x14ac:dyDescent="0.35">
      <c r="V14607" s="5" t="str">
        <f t="shared" si="228"/>
        <v/>
      </c>
    </row>
    <row r="14608" spans="22:22" x14ac:dyDescent="0.35">
      <c r="V14608" s="5" t="str">
        <f t="shared" si="228"/>
        <v/>
      </c>
    </row>
    <row r="14609" spans="22:22" x14ac:dyDescent="0.35">
      <c r="V14609" s="5" t="str">
        <f t="shared" si="228"/>
        <v/>
      </c>
    </row>
    <row r="14610" spans="22:22" x14ac:dyDescent="0.35">
      <c r="V14610" s="5" t="str">
        <f t="shared" si="228"/>
        <v/>
      </c>
    </row>
    <row r="14611" spans="22:22" x14ac:dyDescent="0.35">
      <c r="V14611" s="5" t="str">
        <f t="shared" si="228"/>
        <v/>
      </c>
    </row>
    <row r="14612" spans="22:22" x14ac:dyDescent="0.35">
      <c r="V14612" s="5" t="str">
        <f t="shared" si="228"/>
        <v/>
      </c>
    </row>
    <row r="14613" spans="22:22" x14ac:dyDescent="0.35">
      <c r="V14613" s="5" t="str">
        <f t="shared" si="228"/>
        <v/>
      </c>
    </row>
    <row r="14614" spans="22:22" x14ac:dyDescent="0.35">
      <c r="V14614" s="5" t="str">
        <f t="shared" si="228"/>
        <v/>
      </c>
    </row>
    <row r="14615" spans="22:22" x14ac:dyDescent="0.35">
      <c r="V14615" s="5" t="str">
        <f t="shared" si="228"/>
        <v/>
      </c>
    </row>
    <row r="14616" spans="22:22" x14ac:dyDescent="0.35">
      <c r="V14616" s="5" t="str">
        <f t="shared" si="228"/>
        <v/>
      </c>
    </row>
    <row r="14617" spans="22:22" x14ac:dyDescent="0.35">
      <c r="V14617" s="5" t="str">
        <f t="shared" si="228"/>
        <v/>
      </c>
    </row>
    <row r="14618" spans="22:22" x14ac:dyDescent="0.35">
      <c r="V14618" s="5" t="str">
        <f t="shared" si="228"/>
        <v/>
      </c>
    </row>
    <row r="14619" spans="22:22" x14ac:dyDescent="0.35">
      <c r="V14619" s="5" t="str">
        <f t="shared" si="228"/>
        <v/>
      </c>
    </row>
    <row r="14620" spans="22:22" x14ac:dyDescent="0.35">
      <c r="V14620" s="5" t="str">
        <f t="shared" si="228"/>
        <v/>
      </c>
    </row>
    <row r="14621" spans="22:22" x14ac:dyDescent="0.35">
      <c r="V14621" s="5" t="str">
        <f t="shared" si="228"/>
        <v/>
      </c>
    </row>
    <row r="14622" spans="22:22" x14ac:dyDescent="0.35">
      <c r="V14622" s="5" t="str">
        <f t="shared" si="228"/>
        <v/>
      </c>
    </row>
    <row r="14623" spans="22:22" x14ac:dyDescent="0.35">
      <c r="V14623" s="5" t="str">
        <f t="shared" si="228"/>
        <v/>
      </c>
    </row>
    <row r="14624" spans="22:22" x14ac:dyDescent="0.35">
      <c r="V14624" s="5" t="str">
        <f t="shared" si="228"/>
        <v/>
      </c>
    </row>
    <row r="14625" spans="22:22" x14ac:dyDescent="0.35">
      <c r="V14625" s="5" t="str">
        <f t="shared" si="228"/>
        <v/>
      </c>
    </row>
    <row r="14626" spans="22:22" x14ac:dyDescent="0.35">
      <c r="V14626" s="5" t="str">
        <f t="shared" si="228"/>
        <v/>
      </c>
    </row>
    <row r="14627" spans="22:22" x14ac:dyDescent="0.35">
      <c r="V14627" s="5" t="str">
        <f t="shared" si="228"/>
        <v/>
      </c>
    </row>
    <row r="14628" spans="22:22" x14ac:dyDescent="0.35">
      <c r="V14628" s="5" t="str">
        <f t="shared" si="228"/>
        <v/>
      </c>
    </row>
    <row r="14629" spans="22:22" x14ac:dyDescent="0.35">
      <c r="V14629" s="5" t="str">
        <f t="shared" si="228"/>
        <v/>
      </c>
    </row>
    <row r="14630" spans="22:22" x14ac:dyDescent="0.35">
      <c r="V14630" s="5" t="str">
        <f t="shared" si="228"/>
        <v/>
      </c>
    </row>
    <row r="14631" spans="22:22" x14ac:dyDescent="0.35">
      <c r="V14631" s="5" t="str">
        <f t="shared" si="228"/>
        <v/>
      </c>
    </row>
    <row r="14632" spans="22:22" x14ac:dyDescent="0.35">
      <c r="V14632" s="5" t="str">
        <f t="shared" si="228"/>
        <v/>
      </c>
    </row>
    <row r="14633" spans="22:22" x14ac:dyDescent="0.35">
      <c r="V14633" s="5" t="str">
        <f t="shared" si="228"/>
        <v/>
      </c>
    </row>
    <row r="14634" spans="22:22" x14ac:dyDescent="0.35">
      <c r="V14634" s="5" t="str">
        <f t="shared" si="228"/>
        <v/>
      </c>
    </row>
    <row r="14635" spans="22:22" x14ac:dyDescent="0.35">
      <c r="V14635" s="5" t="str">
        <f t="shared" si="228"/>
        <v/>
      </c>
    </row>
    <row r="14636" spans="22:22" x14ac:dyDescent="0.35">
      <c r="V14636" s="5" t="str">
        <f t="shared" si="228"/>
        <v/>
      </c>
    </row>
    <row r="14637" spans="22:22" x14ac:dyDescent="0.35">
      <c r="V14637" s="5" t="str">
        <f t="shared" si="228"/>
        <v/>
      </c>
    </row>
    <row r="14638" spans="22:22" x14ac:dyDescent="0.35">
      <c r="V14638" s="5" t="str">
        <f t="shared" si="228"/>
        <v/>
      </c>
    </row>
    <row r="14639" spans="22:22" x14ac:dyDescent="0.35">
      <c r="V14639" s="5" t="str">
        <f t="shared" si="228"/>
        <v/>
      </c>
    </row>
    <row r="14640" spans="22:22" x14ac:dyDescent="0.35">
      <c r="V14640" s="5" t="str">
        <f t="shared" si="228"/>
        <v/>
      </c>
    </row>
    <row r="14641" spans="22:22" x14ac:dyDescent="0.35">
      <c r="V14641" s="5" t="str">
        <f t="shared" si="228"/>
        <v/>
      </c>
    </row>
    <row r="14642" spans="22:22" x14ac:dyDescent="0.35">
      <c r="V14642" s="5" t="str">
        <f t="shared" si="228"/>
        <v/>
      </c>
    </row>
    <row r="14643" spans="22:22" x14ac:dyDescent="0.35">
      <c r="V14643" s="5" t="str">
        <f t="shared" si="228"/>
        <v/>
      </c>
    </row>
    <row r="14644" spans="22:22" x14ac:dyDescent="0.35">
      <c r="V14644" s="5" t="str">
        <f t="shared" si="228"/>
        <v/>
      </c>
    </row>
    <row r="14645" spans="22:22" x14ac:dyDescent="0.35">
      <c r="V14645" s="5" t="str">
        <f t="shared" si="228"/>
        <v/>
      </c>
    </row>
    <row r="14646" spans="22:22" x14ac:dyDescent="0.35">
      <c r="V14646" s="5" t="str">
        <f t="shared" si="228"/>
        <v/>
      </c>
    </row>
    <row r="14647" spans="22:22" x14ac:dyDescent="0.35">
      <c r="V14647" s="5" t="str">
        <f t="shared" si="228"/>
        <v/>
      </c>
    </row>
    <row r="14648" spans="22:22" x14ac:dyDescent="0.35">
      <c r="V14648" s="5" t="str">
        <f t="shared" si="228"/>
        <v/>
      </c>
    </row>
    <row r="14649" spans="22:22" x14ac:dyDescent="0.35">
      <c r="V14649" s="5" t="str">
        <f t="shared" si="228"/>
        <v/>
      </c>
    </row>
    <row r="14650" spans="22:22" x14ac:dyDescent="0.35">
      <c r="V14650" s="5" t="str">
        <f t="shared" si="228"/>
        <v/>
      </c>
    </row>
    <row r="14651" spans="22:22" x14ac:dyDescent="0.35">
      <c r="V14651" s="5" t="str">
        <f t="shared" si="228"/>
        <v/>
      </c>
    </row>
    <row r="14652" spans="22:22" x14ac:dyDescent="0.35">
      <c r="V14652" s="5" t="str">
        <f t="shared" si="228"/>
        <v/>
      </c>
    </row>
    <row r="14653" spans="22:22" x14ac:dyDescent="0.35">
      <c r="V14653" s="5" t="str">
        <f t="shared" si="228"/>
        <v/>
      </c>
    </row>
    <row r="14654" spans="22:22" x14ac:dyDescent="0.35">
      <c r="V14654" s="5" t="str">
        <f t="shared" si="228"/>
        <v/>
      </c>
    </row>
    <row r="14655" spans="22:22" x14ac:dyDescent="0.35">
      <c r="V14655" s="5" t="str">
        <f t="shared" si="228"/>
        <v/>
      </c>
    </row>
    <row r="14656" spans="22:22" x14ac:dyDescent="0.35">
      <c r="V14656" s="5" t="str">
        <f t="shared" si="228"/>
        <v/>
      </c>
    </row>
    <row r="14657" spans="22:22" x14ac:dyDescent="0.35">
      <c r="V14657" s="5" t="str">
        <f t="shared" si="228"/>
        <v/>
      </c>
    </row>
    <row r="14658" spans="22:22" x14ac:dyDescent="0.35">
      <c r="V14658" s="5" t="str">
        <f t="shared" ref="V14658:V14721" si="229">TRIM(CLEAN(SUBSTITUTE(A14658,CHAR(160)," ")))</f>
        <v/>
      </c>
    </row>
    <row r="14659" spans="22:22" x14ac:dyDescent="0.35">
      <c r="V14659" s="5" t="str">
        <f t="shared" si="229"/>
        <v/>
      </c>
    </row>
    <row r="14660" spans="22:22" x14ac:dyDescent="0.35">
      <c r="V14660" s="5" t="str">
        <f t="shared" si="229"/>
        <v/>
      </c>
    </row>
    <row r="14661" spans="22:22" x14ac:dyDescent="0.35">
      <c r="V14661" s="5" t="str">
        <f t="shared" si="229"/>
        <v/>
      </c>
    </row>
    <row r="14662" spans="22:22" x14ac:dyDescent="0.35">
      <c r="V14662" s="5" t="str">
        <f t="shared" si="229"/>
        <v/>
      </c>
    </row>
    <row r="14663" spans="22:22" x14ac:dyDescent="0.35">
      <c r="V14663" s="5" t="str">
        <f t="shared" si="229"/>
        <v/>
      </c>
    </row>
    <row r="14664" spans="22:22" x14ac:dyDescent="0.35">
      <c r="V14664" s="5" t="str">
        <f t="shared" si="229"/>
        <v/>
      </c>
    </row>
    <row r="14665" spans="22:22" x14ac:dyDescent="0.35">
      <c r="V14665" s="5" t="str">
        <f t="shared" si="229"/>
        <v/>
      </c>
    </row>
    <row r="14666" spans="22:22" x14ac:dyDescent="0.35">
      <c r="V14666" s="5" t="str">
        <f t="shared" si="229"/>
        <v/>
      </c>
    </row>
    <row r="14667" spans="22:22" x14ac:dyDescent="0.35">
      <c r="V14667" s="5" t="str">
        <f t="shared" si="229"/>
        <v/>
      </c>
    </row>
    <row r="14668" spans="22:22" x14ac:dyDescent="0.35">
      <c r="V14668" s="5" t="str">
        <f t="shared" si="229"/>
        <v/>
      </c>
    </row>
    <row r="14669" spans="22:22" x14ac:dyDescent="0.35">
      <c r="V14669" s="5" t="str">
        <f t="shared" si="229"/>
        <v/>
      </c>
    </row>
    <row r="14670" spans="22:22" x14ac:dyDescent="0.35">
      <c r="V14670" s="5" t="str">
        <f t="shared" si="229"/>
        <v/>
      </c>
    </row>
    <row r="14671" spans="22:22" x14ac:dyDescent="0.35">
      <c r="V14671" s="5" t="str">
        <f t="shared" si="229"/>
        <v/>
      </c>
    </row>
    <row r="14672" spans="22:22" x14ac:dyDescent="0.35">
      <c r="V14672" s="5" t="str">
        <f t="shared" si="229"/>
        <v/>
      </c>
    </row>
    <row r="14673" spans="22:22" x14ac:dyDescent="0.35">
      <c r="V14673" s="5" t="str">
        <f t="shared" si="229"/>
        <v/>
      </c>
    </row>
    <row r="14674" spans="22:22" x14ac:dyDescent="0.35">
      <c r="V14674" s="5" t="str">
        <f t="shared" si="229"/>
        <v/>
      </c>
    </row>
    <row r="14675" spans="22:22" x14ac:dyDescent="0.35">
      <c r="V14675" s="5" t="str">
        <f t="shared" si="229"/>
        <v/>
      </c>
    </row>
    <row r="14676" spans="22:22" x14ac:dyDescent="0.35">
      <c r="V14676" s="5" t="str">
        <f t="shared" si="229"/>
        <v/>
      </c>
    </row>
    <row r="14677" spans="22:22" x14ac:dyDescent="0.35">
      <c r="V14677" s="5" t="str">
        <f t="shared" si="229"/>
        <v/>
      </c>
    </row>
    <row r="14678" spans="22:22" x14ac:dyDescent="0.35">
      <c r="V14678" s="5" t="str">
        <f t="shared" si="229"/>
        <v/>
      </c>
    </row>
    <row r="14679" spans="22:22" x14ac:dyDescent="0.35">
      <c r="V14679" s="5" t="str">
        <f t="shared" si="229"/>
        <v/>
      </c>
    </row>
    <row r="14680" spans="22:22" x14ac:dyDescent="0.35">
      <c r="V14680" s="5" t="str">
        <f t="shared" si="229"/>
        <v/>
      </c>
    </row>
    <row r="14681" spans="22:22" x14ac:dyDescent="0.35">
      <c r="V14681" s="5" t="str">
        <f t="shared" si="229"/>
        <v/>
      </c>
    </row>
    <row r="14682" spans="22:22" x14ac:dyDescent="0.35">
      <c r="V14682" s="5" t="str">
        <f t="shared" si="229"/>
        <v/>
      </c>
    </row>
    <row r="14683" spans="22:22" x14ac:dyDescent="0.35">
      <c r="V14683" s="5" t="str">
        <f t="shared" si="229"/>
        <v/>
      </c>
    </row>
    <row r="14684" spans="22:22" x14ac:dyDescent="0.35">
      <c r="V14684" s="5" t="str">
        <f t="shared" si="229"/>
        <v/>
      </c>
    </row>
    <row r="14685" spans="22:22" x14ac:dyDescent="0.35">
      <c r="V14685" s="5" t="str">
        <f t="shared" si="229"/>
        <v/>
      </c>
    </row>
    <row r="14686" spans="22:22" x14ac:dyDescent="0.35">
      <c r="V14686" s="5" t="str">
        <f t="shared" si="229"/>
        <v/>
      </c>
    </row>
    <row r="14687" spans="22:22" x14ac:dyDescent="0.35">
      <c r="V14687" s="5" t="str">
        <f t="shared" si="229"/>
        <v/>
      </c>
    </row>
    <row r="14688" spans="22:22" x14ac:dyDescent="0.35">
      <c r="V14688" s="5" t="str">
        <f t="shared" si="229"/>
        <v/>
      </c>
    </row>
    <row r="14689" spans="22:22" x14ac:dyDescent="0.35">
      <c r="V14689" s="5" t="str">
        <f t="shared" si="229"/>
        <v/>
      </c>
    </row>
    <row r="14690" spans="22:22" x14ac:dyDescent="0.35">
      <c r="V14690" s="5" t="str">
        <f t="shared" si="229"/>
        <v/>
      </c>
    </row>
    <row r="14691" spans="22:22" x14ac:dyDescent="0.35">
      <c r="V14691" s="5" t="str">
        <f t="shared" si="229"/>
        <v/>
      </c>
    </row>
    <row r="14692" spans="22:22" x14ac:dyDescent="0.35">
      <c r="V14692" s="5" t="str">
        <f t="shared" si="229"/>
        <v/>
      </c>
    </row>
    <row r="14693" spans="22:22" x14ac:dyDescent="0.35">
      <c r="V14693" s="5" t="str">
        <f t="shared" si="229"/>
        <v/>
      </c>
    </row>
    <row r="14694" spans="22:22" x14ac:dyDescent="0.35">
      <c r="V14694" s="5" t="str">
        <f t="shared" si="229"/>
        <v/>
      </c>
    </row>
    <row r="14695" spans="22:22" x14ac:dyDescent="0.35">
      <c r="V14695" s="5" t="str">
        <f t="shared" si="229"/>
        <v/>
      </c>
    </row>
    <row r="14696" spans="22:22" x14ac:dyDescent="0.35">
      <c r="V14696" s="5" t="str">
        <f t="shared" si="229"/>
        <v/>
      </c>
    </row>
    <row r="14697" spans="22:22" x14ac:dyDescent="0.35">
      <c r="V14697" s="5" t="str">
        <f t="shared" si="229"/>
        <v/>
      </c>
    </row>
    <row r="14698" spans="22:22" x14ac:dyDescent="0.35">
      <c r="V14698" s="5" t="str">
        <f t="shared" si="229"/>
        <v/>
      </c>
    </row>
    <row r="14699" spans="22:22" x14ac:dyDescent="0.35">
      <c r="V14699" s="5" t="str">
        <f t="shared" si="229"/>
        <v/>
      </c>
    </row>
    <row r="14700" spans="22:22" x14ac:dyDescent="0.35">
      <c r="V14700" s="5" t="str">
        <f t="shared" si="229"/>
        <v/>
      </c>
    </row>
    <row r="14701" spans="22:22" x14ac:dyDescent="0.35">
      <c r="V14701" s="5" t="str">
        <f t="shared" si="229"/>
        <v/>
      </c>
    </row>
    <row r="14702" spans="22:22" x14ac:dyDescent="0.35">
      <c r="V14702" s="5" t="str">
        <f t="shared" si="229"/>
        <v/>
      </c>
    </row>
    <row r="14703" spans="22:22" x14ac:dyDescent="0.35">
      <c r="V14703" s="5" t="str">
        <f t="shared" si="229"/>
        <v/>
      </c>
    </row>
    <row r="14704" spans="22:22" x14ac:dyDescent="0.35">
      <c r="V14704" s="5" t="str">
        <f t="shared" si="229"/>
        <v/>
      </c>
    </row>
    <row r="14705" spans="22:22" x14ac:dyDescent="0.35">
      <c r="V14705" s="5" t="str">
        <f t="shared" si="229"/>
        <v/>
      </c>
    </row>
    <row r="14706" spans="22:22" x14ac:dyDescent="0.35">
      <c r="V14706" s="5" t="str">
        <f t="shared" si="229"/>
        <v/>
      </c>
    </row>
    <row r="14707" spans="22:22" x14ac:dyDescent="0.35">
      <c r="V14707" s="5" t="str">
        <f t="shared" si="229"/>
        <v/>
      </c>
    </row>
    <row r="14708" spans="22:22" x14ac:dyDescent="0.35">
      <c r="V14708" s="5" t="str">
        <f t="shared" si="229"/>
        <v/>
      </c>
    </row>
    <row r="14709" spans="22:22" x14ac:dyDescent="0.35">
      <c r="V14709" s="5" t="str">
        <f t="shared" si="229"/>
        <v/>
      </c>
    </row>
    <row r="14710" spans="22:22" x14ac:dyDescent="0.35">
      <c r="V14710" s="5" t="str">
        <f t="shared" si="229"/>
        <v/>
      </c>
    </row>
    <row r="14711" spans="22:22" x14ac:dyDescent="0.35">
      <c r="V14711" s="5" t="str">
        <f t="shared" si="229"/>
        <v/>
      </c>
    </row>
    <row r="14712" spans="22:22" x14ac:dyDescent="0.35">
      <c r="V14712" s="5" t="str">
        <f t="shared" si="229"/>
        <v/>
      </c>
    </row>
    <row r="14713" spans="22:22" x14ac:dyDescent="0.35">
      <c r="V14713" s="5" t="str">
        <f t="shared" si="229"/>
        <v/>
      </c>
    </row>
    <row r="14714" spans="22:22" x14ac:dyDescent="0.35">
      <c r="V14714" s="5" t="str">
        <f t="shared" si="229"/>
        <v/>
      </c>
    </row>
    <row r="14715" spans="22:22" x14ac:dyDescent="0.35">
      <c r="V14715" s="5" t="str">
        <f t="shared" si="229"/>
        <v/>
      </c>
    </row>
    <row r="14716" spans="22:22" x14ac:dyDescent="0.35">
      <c r="V14716" s="5" t="str">
        <f t="shared" si="229"/>
        <v/>
      </c>
    </row>
    <row r="14717" spans="22:22" x14ac:dyDescent="0.35">
      <c r="V14717" s="5" t="str">
        <f t="shared" si="229"/>
        <v/>
      </c>
    </row>
    <row r="14718" spans="22:22" x14ac:dyDescent="0.35">
      <c r="V14718" s="5" t="str">
        <f t="shared" si="229"/>
        <v/>
      </c>
    </row>
    <row r="14719" spans="22:22" x14ac:dyDescent="0.35">
      <c r="V14719" s="5" t="str">
        <f t="shared" si="229"/>
        <v/>
      </c>
    </row>
    <row r="14720" spans="22:22" x14ac:dyDescent="0.35">
      <c r="V14720" s="5" t="str">
        <f t="shared" si="229"/>
        <v/>
      </c>
    </row>
    <row r="14721" spans="22:22" x14ac:dyDescent="0.35">
      <c r="V14721" s="5" t="str">
        <f t="shared" si="229"/>
        <v/>
      </c>
    </row>
    <row r="14722" spans="22:22" x14ac:dyDescent="0.35">
      <c r="V14722" s="5" t="str">
        <f t="shared" ref="V14722:V14785" si="230">TRIM(CLEAN(SUBSTITUTE(A14722,CHAR(160)," ")))</f>
        <v/>
      </c>
    </row>
    <row r="14723" spans="22:22" x14ac:dyDescent="0.35">
      <c r="V14723" s="5" t="str">
        <f t="shared" si="230"/>
        <v/>
      </c>
    </row>
    <row r="14724" spans="22:22" x14ac:dyDescent="0.35">
      <c r="V14724" s="5" t="str">
        <f t="shared" si="230"/>
        <v/>
      </c>
    </row>
    <row r="14725" spans="22:22" x14ac:dyDescent="0.35">
      <c r="V14725" s="5" t="str">
        <f t="shared" si="230"/>
        <v/>
      </c>
    </row>
    <row r="14726" spans="22:22" x14ac:dyDescent="0.35">
      <c r="V14726" s="5" t="str">
        <f t="shared" si="230"/>
        <v/>
      </c>
    </row>
    <row r="14727" spans="22:22" x14ac:dyDescent="0.35">
      <c r="V14727" s="5" t="str">
        <f t="shared" si="230"/>
        <v/>
      </c>
    </row>
    <row r="14728" spans="22:22" x14ac:dyDescent="0.35">
      <c r="V14728" s="5" t="str">
        <f t="shared" si="230"/>
        <v/>
      </c>
    </row>
    <row r="14729" spans="22:22" x14ac:dyDescent="0.35">
      <c r="V14729" s="5" t="str">
        <f t="shared" si="230"/>
        <v/>
      </c>
    </row>
    <row r="14730" spans="22:22" x14ac:dyDescent="0.35">
      <c r="V14730" s="5" t="str">
        <f t="shared" si="230"/>
        <v/>
      </c>
    </row>
    <row r="14731" spans="22:22" x14ac:dyDescent="0.35">
      <c r="V14731" s="5" t="str">
        <f t="shared" si="230"/>
        <v/>
      </c>
    </row>
    <row r="14732" spans="22:22" x14ac:dyDescent="0.35">
      <c r="V14732" s="5" t="str">
        <f t="shared" si="230"/>
        <v/>
      </c>
    </row>
    <row r="14733" spans="22:22" x14ac:dyDescent="0.35">
      <c r="V14733" s="5" t="str">
        <f t="shared" si="230"/>
        <v/>
      </c>
    </row>
    <row r="14734" spans="22:22" x14ac:dyDescent="0.35">
      <c r="V14734" s="5" t="str">
        <f t="shared" si="230"/>
        <v/>
      </c>
    </row>
    <row r="14735" spans="22:22" x14ac:dyDescent="0.35">
      <c r="V14735" s="5" t="str">
        <f t="shared" si="230"/>
        <v/>
      </c>
    </row>
    <row r="14736" spans="22:22" x14ac:dyDescent="0.35">
      <c r="V14736" s="5" t="str">
        <f t="shared" si="230"/>
        <v/>
      </c>
    </row>
    <row r="14737" spans="22:22" x14ac:dyDescent="0.35">
      <c r="V14737" s="5" t="str">
        <f t="shared" si="230"/>
        <v/>
      </c>
    </row>
    <row r="14738" spans="22:22" x14ac:dyDescent="0.35">
      <c r="V14738" s="5" t="str">
        <f t="shared" si="230"/>
        <v/>
      </c>
    </row>
    <row r="14739" spans="22:22" x14ac:dyDescent="0.35">
      <c r="V14739" s="5" t="str">
        <f t="shared" si="230"/>
        <v/>
      </c>
    </row>
    <row r="14740" spans="22:22" x14ac:dyDescent="0.35">
      <c r="V14740" s="5" t="str">
        <f t="shared" si="230"/>
        <v/>
      </c>
    </row>
    <row r="14741" spans="22:22" x14ac:dyDescent="0.35">
      <c r="V14741" s="5" t="str">
        <f t="shared" si="230"/>
        <v/>
      </c>
    </row>
    <row r="14742" spans="22:22" x14ac:dyDescent="0.35">
      <c r="V14742" s="5" t="str">
        <f t="shared" si="230"/>
        <v/>
      </c>
    </row>
    <row r="14743" spans="22:22" x14ac:dyDescent="0.35">
      <c r="V14743" s="5" t="str">
        <f t="shared" si="230"/>
        <v/>
      </c>
    </row>
    <row r="14744" spans="22:22" x14ac:dyDescent="0.35">
      <c r="V14744" s="5" t="str">
        <f t="shared" si="230"/>
        <v/>
      </c>
    </row>
    <row r="14745" spans="22:22" x14ac:dyDescent="0.35">
      <c r="V14745" s="5" t="str">
        <f t="shared" si="230"/>
        <v/>
      </c>
    </row>
    <row r="14746" spans="22:22" x14ac:dyDescent="0.35">
      <c r="V14746" s="5" t="str">
        <f t="shared" si="230"/>
        <v/>
      </c>
    </row>
    <row r="14747" spans="22:22" x14ac:dyDescent="0.35">
      <c r="V14747" s="5" t="str">
        <f t="shared" si="230"/>
        <v/>
      </c>
    </row>
    <row r="14748" spans="22:22" x14ac:dyDescent="0.35">
      <c r="V14748" s="5" t="str">
        <f t="shared" si="230"/>
        <v/>
      </c>
    </row>
    <row r="14749" spans="22:22" x14ac:dyDescent="0.35">
      <c r="V14749" s="5" t="str">
        <f t="shared" si="230"/>
        <v/>
      </c>
    </row>
    <row r="14750" spans="22:22" x14ac:dyDescent="0.35">
      <c r="V14750" s="5" t="str">
        <f t="shared" si="230"/>
        <v/>
      </c>
    </row>
    <row r="14751" spans="22:22" x14ac:dyDescent="0.35">
      <c r="V14751" s="5" t="str">
        <f t="shared" si="230"/>
        <v/>
      </c>
    </row>
    <row r="14752" spans="22:22" x14ac:dyDescent="0.35">
      <c r="V14752" s="5" t="str">
        <f t="shared" si="230"/>
        <v/>
      </c>
    </row>
    <row r="14753" spans="22:22" x14ac:dyDescent="0.35">
      <c r="V14753" s="5" t="str">
        <f t="shared" si="230"/>
        <v/>
      </c>
    </row>
    <row r="14754" spans="22:22" x14ac:dyDescent="0.35">
      <c r="V14754" s="5" t="str">
        <f t="shared" si="230"/>
        <v/>
      </c>
    </row>
    <row r="14755" spans="22:22" x14ac:dyDescent="0.35">
      <c r="V14755" s="5" t="str">
        <f t="shared" si="230"/>
        <v/>
      </c>
    </row>
    <row r="14756" spans="22:22" x14ac:dyDescent="0.35">
      <c r="V14756" s="5" t="str">
        <f t="shared" si="230"/>
        <v/>
      </c>
    </row>
    <row r="14757" spans="22:22" x14ac:dyDescent="0.35">
      <c r="V14757" s="5" t="str">
        <f t="shared" si="230"/>
        <v/>
      </c>
    </row>
    <row r="14758" spans="22:22" x14ac:dyDescent="0.35">
      <c r="V14758" s="5" t="str">
        <f t="shared" si="230"/>
        <v/>
      </c>
    </row>
    <row r="14759" spans="22:22" x14ac:dyDescent="0.35">
      <c r="V14759" s="5" t="str">
        <f t="shared" si="230"/>
        <v/>
      </c>
    </row>
    <row r="14760" spans="22:22" x14ac:dyDescent="0.35">
      <c r="V14760" s="5" t="str">
        <f t="shared" si="230"/>
        <v/>
      </c>
    </row>
    <row r="14761" spans="22:22" x14ac:dyDescent="0.35">
      <c r="V14761" s="5" t="str">
        <f t="shared" si="230"/>
        <v/>
      </c>
    </row>
    <row r="14762" spans="22:22" x14ac:dyDescent="0.35">
      <c r="V14762" s="5" t="str">
        <f t="shared" si="230"/>
        <v/>
      </c>
    </row>
    <row r="14763" spans="22:22" x14ac:dyDescent="0.35">
      <c r="V14763" s="5" t="str">
        <f t="shared" si="230"/>
        <v/>
      </c>
    </row>
    <row r="14764" spans="22:22" x14ac:dyDescent="0.35">
      <c r="V14764" s="5" t="str">
        <f t="shared" si="230"/>
        <v/>
      </c>
    </row>
    <row r="14765" spans="22:22" x14ac:dyDescent="0.35">
      <c r="V14765" s="5" t="str">
        <f t="shared" si="230"/>
        <v/>
      </c>
    </row>
    <row r="14766" spans="22:22" x14ac:dyDescent="0.35">
      <c r="V14766" s="5" t="str">
        <f t="shared" si="230"/>
        <v/>
      </c>
    </row>
    <row r="14767" spans="22:22" x14ac:dyDescent="0.35">
      <c r="V14767" s="5" t="str">
        <f t="shared" si="230"/>
        <v/>
      </c>
    </row>
    <row r="14768" spans="22:22" x14ac:dyDescent="0.35">
      <c r="V14768" s="5" t="str">
        <f t="shared" si="230"/>
        <v/>
      </c>
    </row>
    <row r="14769" spans="22:22" x14ac:dyDescent="0.35">
      <c r="V14769" s="5" t="str">
        <f t="shared" si="230"/>
        <v/>
      </c>
    </row>
    <row r="14770" spans="22:22" x14ac:dyDescent="0.35">
      <c r="V14770" s="5" t="str">
        <f t="shared" si="230"/>
        <v/>
      </c>
    </row>
    <row r="14771" spans="22:22" x14ac:dyDescent="0.35">
      <c r="V14771" s="5" t="str">
        <f t="shared" si="230"/>
        <v/>
      </c>
    </row>
    <row r="14772" spans="22:22" x14ac:dyDescent="0.35">
      <c r="V14772" s="5" t="str">
        <f t="shared" si="230"/>
        <v/>
      </c>
    </row>
    <row r="14773" spans="22:22" x14ac:dyDescent="0.35">
      <c r="V14773" s="5" t="str">
        <f t="shared" si="230"/>
        <v/>
      </c>
    </row>
    <row r="14774" spans="22:22" x14ac:dyDescent="0.35">
      <c r="V14774" s="5" t="str">
        <f t="shared" si="230"/>
        <v/>
      </c>
    </row>
    <row r="14775" spans="22:22" x14ac:dyDescent="0.35">
      <c r="V14775" s="5" t="str">
        <f t="shared" si="230"/>
        <v/>
      </c>
    </row>
    <row r="14776" spans="22:22" x14ac:dyDescent="0.35">
      <c r="V14776" s="5" t="str">
        <f t="shared" si="230"/>
        <v/>
      </c>
    </row>
    <row r="14777" spans="22:22" x14ac:dyDescent="0.35">
      <c r="V14777" s="5" t="str">
        <f t="shared" si="230"/>
        <v/>
      </c>
    </row>
    <row r="14778" spans="22:22" x14ac:dyDescent="0.35">
      <c r="V14778" s="5" t="str">
        <f t="shared" si="230"/>
        <v/>
      </c>
    </row>
    <row r="14779" spans="22:22" x14ac:dyDescent="0.35">
      <c r="V14779" s="5" t="str">
        <f t="shared" si="230"/>
        <v/>
      </c>
    </row>
    <row r="14780" spans="22:22" x14ac:dyDescent="0.35">
      <c r="V14780" s="5" t="str">
        <f t="shared" si="230"/>
        <v/>
      </c>
    </row>
    <row r="14781" spans="22:22" x14ac:dyDescent="0.35">
      <c r="V14781" s="5" t="str">
        <f t="shared" si="230"/>
        <v/>
      </c>
    </row>
    <row r="14782" spans="22:22" x14ac:dyDescent="0.35">
      <c r="V14782" s="5" t="str">
        <f t="shared" si="230"/>
        <v/>
      </c>
    </row>
    <row r="14783" spans="22:22" x14ac:dyDescent="0.35">
      <c r="V14783" s="5" t="str">
        <f t="shared" si="230"/>
        <v/>
      </c>
    </row>
    <row r="14784" spans="22:22" x14ac:dyDescent="0.35">
      <c r="V14784" s="5" t="str">
        <f t="shared" si="230"/>
        <v/>
      </c>
    </row>
    <row r="14785" spans="22:22" x14ac:dyDescent="0.35">
      <c r="V14785" s="5" t="str">
        <f t="shared" si="230"/>
        <v/>
      </c>
    </row>
    <row r="14786" spans="22:22" x14ac:dyDescent="0.35">
      <c r="V14786" s="5" t="str">
        <f t="shared" ref="V14786:V14849" si="231">TRIM(CLEAN(SUBSTITUTE(A14786,CHAR(160)," ")))</f>
        <v/>
      </c>
    </row>
    <row r="14787" spans="22:22" x14ac:dyDescent="0.35">
      <c r="V14787" s="5" t="str">
        <f t="shared" si="231"/>
        <v/>
      </c>
    </row>
    <row r="14788" spans="22:22" x14ac:dyDescent="0.35">
      <c r="V14788" s="5" t="str">
        <f t="shared" si="231"/>
        <v/>
      </c>
    </row>
    <row r="14789" spans="22:22" x14ac:dyDescent="0.35">
      <c r="V14789" s="5" t="str">
        <f t="shared" si="231"/>
        <v/>
      </c>
    </row>
    <row r="14790" spans="22:22" x14ac:dyDescent="0.35">
      <c r="V14790" s="5" t="str">
        <f t="shared" si="231"/>
        <v/>
      </c>
    </row>
    <row r="14791" spans="22:22" x14ac:dyDescent="0.35">
      <c r="V14791" s="5" t="str">
        <f t="shared" si="231"/>
        <v/>
      </c>
    </row>
    <row r="14792" spans="22:22" x14ac:dyDescent="0.35">
      <c r="V14792" s="5" t="str">
        <f t="shared" si="231"/>
        <v/>
      </c>
    </row>
    <row r="14793" spans="22:22" x14ac:dyDescent="0.35">
      <c r="V14793" s="5" t="str">
        <f t="shared" si="231"/>
        <v/>
      </c>
    </row>
    <row r="14794" spans="22:22" x14ac:dyDescent="0.35">
      <c r="V14794" s="5" t="str">
        <f t="shared" si="231"/>
        <v/>
      </c>
    </row>
    <row r="14795" spans="22:22" x14ac:dyDescent="0.35">
      <c r="V14795" s="5" t="str">
        <f t="shared" si="231"/>
        <v/>
      </c>
    </row>
    <row r="14796" spans="22:22" x14ac:dyDescent="0.35">
      <c r="V14796" s="5" t="str">
        <f t="shared" si="231"/>
        <v/>
      </c>
    </row>
    <row r="14797" spans="22:22" x14ac:dyDescent="0.35">
      <c r="V14797" s="5" t="str">
        <f t="shared" si="231"/>
        <v/>
      </c>
    </row>
    <row r="14798" spans="22:22" x14ac:dyDescent="0.35">
      <c r="V14798" s="5" t="str">
        <f t="shared" si="231"/>
        <v/>
      </c>
    </row>
    <row r="14799" spans="22:22" x14ac:dyDescent="0.35">
      <c r="V14799" s="5" t="str">
        <f t="shared" si="231"/>
        <v/>
      </c>
    </row>
    <row r="14800" spans="22:22" x14ac:dyDescent="0.35">
      <c r="V14800" s="5" t="str">
        <f t="shared" si="231"/>
        <v/>
      </c>
    </row>
    <row r="14801" spans="22:22" x14ac:dyDescent="0.35">
      <c r="V14801" s="5" t="str">
        <f t="shared" si="231"/>
        <v/>
      </c>
    </row>
    <row r="14802" spans="22:22" x14ac:dyDescent="0.35">
      <c r="V14802" s="5" t="str">
        <f t="shared" si="231"/>
        <v/>
      </c>
    </row>
    <row r="14803" spans="22:22" x14ac:dyDescent="0.35">
      <c r="V14803" s="5" t="str">
        <f t="shared" si="231"/>
        <v/>
      </c>
    </row>
    <row r="14804" spans="22:22" x14ac:dyDescent="0.35">
      <c r="V14804" s="5" t="str">
        <f t="shared" si="231"/>
        <v/>
      </c>
    </row>
    <row r="14805" spans="22:22" x14ac:dyDescent="0.35">
      <c r="V14805" s="5" t="str">
        <f t="shared" si="231"/>
        <v/>
      </c>
    </row>
    <row r="14806" spans="22:22" x14ac:dyDescent="0.35">
      <c r="V14806" s="5" t="str">
        <f t="shared" si="231"/>
        <v/>
      </c>
    </row>
    <row r="14807" spans="22:22" x14ac:dyDescent="0.35">
      <c r="V14807" s="5" t="str">
        <f t="shared" si="231"/>
        <v/>
      </c>
    </row>
    <row r="14808" spans="22:22" x14ac:dyDescent="0.35">
      <c r="V14808" s="5" t="str">
        <f t="shared" si="231"/>
        <v/>
      </c>
    </row>
    <row r="14809" spans="22:22" x14ac:dyDescent="0.35">
      <c r="V14809" s="5" t="str">
        <f t="shared" si="231"/>
        <v/>
      </c>
    </row>
    <row r="14810" spans="22:22" x14ac:dyDescent="0.35">
      <c r="V14810" s="5" t="str">
        <f t="shared" si="231"/>
        <v/>
      </c>
    </row>
    <row r="14811" spans="22:22" x14ac:dyDescent="0.35">
      <c r="V14811" s="5" t="str">
        <f t="shared" si="231"/>
        <v/>
      </c>
    </row>
    <row r="14812" spans="22:22" x14ac:dyDescent="0.35">
      <c r="V14812" s="5" t="str">
        <f t="shared" si="231"/>
        <v/>
      </c>
    </row>
    <row r="14813" spans="22:22" x14ac:dyDescent="0.35">
      <c r="V14813" s="5" t="str">
        <f t="shared" si="231"/>
        <v/>
      </c>
    </row>
    <row r="14814" spans="22:22" x14ac:dyDescent="0.35">
      <c r="V14814" s="5" t="str">
        <f t="shared" si="231"/>
        <v/>
      </c>
    </row>
    <row r="14815" spans="22:22" x14ac:dyDescent="0.35">
      <c r="V14815" s="5" t="str">
        <f t="shared" si="231"/>
        <v/>
      </c>
    </row>
    <row r="14816" spans="22:22" x14ac:dyDescent="0.35">
      <c r="V14816" s="5" t="str">
        <f t="shared" si="231"/>
        <v/>
      </c>
    </row>
    <row r="14817" spans="22:22" x14ac:dyDescent="0.35">
      <c r="V14817" s="5" t="str">
        <f t="shared" si="231"/>
        <v/>
      </c>
    </row>
    <row r="14818" spans="22:22" x14ac:dyDescent="0.35">
      <c r="V14818" s="5" t="str">
        <f t="shared" si="231"/>
        <v/>
      </c>
    </row>
    <row r="14819" spans="22:22" x14ac:dyDescent="0.35">
      <c r="V14819" s="5" t="str">
        <f t="shared" si="231"/>
        <v/>
      </c>
    </row>
    <row r="14820" spans="22:22" x14ac:dyDescent="0.35">
      <c r="V14820" s="5" t="str">
        <f t="shared" si="231"/>
        <v/>
      </c>
    </row>
    <row r="14821" spans="22:22" x14ac:dyDescent="0.35">
      <c r="V14821" s="5" t="str">
        <f t="shared" si="231"/>
        <v/>
      </c>
    </row>
    <row r="14822" spans="22:22" x14ac:dyDescent="0.35">
      <c r="V14822" s="5" t="str">
        <f t="shared" si="231"/>
        <v/>
      </c>
    </row>
    <row r="14823" spans="22:22" x14ac:dyDescent="0.35">
      <c r="V14823" s="5" t="str">
        <f t="shared" si="231"/>
        <v/>
      </c>
    </row>
    <row r="14824" spans="22:22" x14ac:dyDescent="0.35">
      <c r="V14824" s="5" t="str">
        <f t="shared" si="231"/>
        <v/>
      </c>
    </row>
    <row r="14825" spans="22:22" x14ac:dyDescent="0.35">
      <c r="V14825" s="5" t="str">
        <f t="shared" si="231"/>
        <v/>
      </c>
    </row>
    <row r="14826" spans="22:22" x14ac:dyDescent="0.35">
      <c r="V14826" s="5" t="str">
        <f t="shared" si="231"/>
        <v/>
      </c>
    </row>
    <row r="14827" spans="22:22" x14ac:dyDescent="0.35">
      <c r="V14827" s="5" t="str">
        <f t="shared" si="231"/>
        <v/>
      </c>
    </row>
    <row r="14828" spans="22:22" x14ac:dyDescent="0.35">
      <c r="V14828" s="5" t="str">
        <f t="shared" si="231"/>
        <v/>
      </c>
    </row>
    <row r="14829" spans="22:22" x14ac:dyDescent="0.35">
      <c r="V14829" s="5" t="str">
        <f t="shared" si="231"/>
        <v/>
      </c>
    </row>
    <row r="14830" spans="22:22" x14ac:dyDescent="0.35">
      <c r="V14830" s="5" t="str">
        <f t="shared" si="231"/>
        <v/>
      </c>
    </row>
    <row r="14831" spans="22:22" x14ac:dyDescent="0.35">
      <c r="V14831" s="5" t="str">
        <f t="shared" si="231"/>
        <v/>
      </c>
    </row>
    <row r="14832" spans="22:22" x14ac:dyDescent="0.35">
      <c r="V14832" s="5" t="str">
        <f t="shared" si="231"/>
        <v/>
      </c>
    </row>
    <row r="14833" spans="22:22" x14ac:dyDescent="0.35">
      <c r="V14833" s="5" t="str">
        <f t="shared" si="231"/>
        <v/>
      </c>
    </row>
    <row r="14834" spans="22:22" x14ac:dyDescent="0.35">
      <c r="V14834" s="5" t="str">
        <f t="shared" si="231"/>
        <v/>
      </c>
    </row>
    <row r="14835" spans="22:22" x14ac:dyDescent="0.35">
      <c r="V14835" s="5" t="str">
        <f t="shared" si="231"/>
        <v/>
      </c>
    </row>
    <row r="14836" spans="22:22" x14ac:dyDescent="0.35">
      <c r="V14836" s="5" t="str">
        <f t="shared" si="231"/>
        <v/>
      </c>
    </row>
    <row r="14837" spans="22:22" x14ac:dyDescent="0.35">
      <c r="V14837" s="5" t="str">
        <f t="shared" si="231"/>
        <v/>
      </c>
    </row>
    <row r="14838" spans="22:22" x14ac:dyDescent="0.35">
      <c r="V14838" s="5" t="str">
        <f t="shared" si="231"/>
        <v/>
      </c>
    </row>
    <row r="14839" spans="22:22" x14ac:dyDescent="0.35">
      <c r="V14839" s="5" t="str">
        <f t="shared" si="231"/>
        <v/>
      </c>
    </row>
    <row r="14840" spans="22:22" x14ac:dyDescent="0.35">
      <c r="V14840" s="5" t="str">
        <f t="shared" si="231"/>
        <v/>
      </c>
    </row>
    <row r="14841" spans="22:22" x14ac:dyDescent="0.35">
      <c r="V14841" s="5" t="str">
        <f t="shared" si="231"/>
        <v/>
      </c>
    </row>
    <row r="14842" spans="22:22" x14ac:dyDescent="0.35">
      <c r="V14842" s="5" t="str">
        <f t="shared" si="231"/>
        <v/>
      </c>
    </row>
    <row r="14843" spans="22:22" x14ac:dyDescent="0.35">
      <c r="V14843" s="5" t="str">
        <f t="shared" si="231"/>
        <v/>
      </c>
    </row>
    <row r="14844" spans="22:22" x14ac:dyDescent="0.35">
      <c r="V14844" s="5" t="str">
        <f t="shared" si="231"/>
        <v/>
      </c>
    </row>
    <row r="14845" spans="22:22" x14ac:dyDescent="0.35">
      <c r="V14845" s="5" t="str">
        <f t="shared" si="231"/>
        <v/>
      </c>
    </row>
    <row r="14846" spans="22:22" x14ac:dyDescent="0.35">
      <c r="V14846" s="5" t="str">
        <f t="shared" si="231"/>
        <v/>
      </c>
    </row>
    <row r="14847" spans="22:22" x14ac:dyDescent="0.35">
      <c r="V14847" s="5" t="str">
        <f t="shared" si="231"/>
        <v/>
      </c>
    </row>
    <row r="14848" spans="22:22" x14ac:dyDescent="0.35">
      <c r="V14848" s="5" t="str">
        <f t="shared" si="231"/>
        <v/>
      </c>
    </row>
    <row r="14849" spans="22:22" x14ac:dyDescent="0.35">
      <c r="V14849" s="5" t="str">
        <f t="shared" si="231"/>
        <v/>
      </c>
    </row>
    <row r="14850" spans="22:22" x14ac:dyDescent="0.35">
      <c r="V14850" s="5" t="str">
        <f t="shared" ref="V14850:V14913" si="232">TRIM(CLEAN(SUBSTITUTE(A14850,CHAR(160)," ")))</f>
        <v/>
      </c>
    </row>
    <row r="14851" spans="22:22" x14ac:dyDescent="0.35">
      <c r="V14851" s="5" t="str">
        <f t="shared" si="232"/>
        <v/>
      </c>
    </row>
    <row r="14852" spans="22:22" x14ac:dyDescent="0.35">
      <c r="V14852" s="5" t="str">
        <f t="shared" si="232"/>
        <v/>
      </c>
    </row>
    <row r="14853" spans="22:22" x14ac:dyDescent="0.35">
      <c r="V14853" s="5" t="str">
        <f t="shared" si="232"/>
        <v/>
      </c>
    </row>
    <row r="14854" spans="22:22" x14ac:dyDescent="0.35">
      <c r="V14854" s="5" t="str">
        <f t="shared" si="232"/>
        <v/>
      </c>
    </row>
    <row r="14855" spans="22:22" x14ac:dyDescent="0.35">
      <c r="V14855" s="5" t="str">
        <f t="shared" si="232"/>
        <v/>
      </c>
    </row>
    <row r="14856" spans="22:22" x14ac:dyDescent="0.35">
      <c r="V14856" s="5" t="str">
        <f t="shared" si="232"/>
        <v/>
      </c>
    </row>
    <row r="14857" spans="22:22" x14ac:dyDescent="0.35">
      <c r="V14857" s="5" t="str">
        <f t="shared" si="232"/>
        <v/>
      </c>
    </row>
    <row r="14858" spans="22:22" x14ac:dyDescent="0.35">
      <c r="V14858" s="5" t="str">
        <f t="shared" si="232"/>
        <v/>
      </c>
    </row>
    <row r="14859" spans="22:22" x14ac:dyDescent="0.35">
      <c r="V14859" s="5" t="str">
        <f t="shared" si="232"/>
        <v/>
      </c>
    </row>
    <row r="14860" spans="22:22" x14ac:dyDescent="0.35">
      <c r="V14860" s="5" t="str">
        <f t="shared" si="232"/>
        <v/>
      </c>
    </row>
    <row r="14861" spans="22:22" x14ac:dyDescent="0.35">
      <c r="V14861" s="5" t="str">
        <f t="shared" si="232"/>
        <v/>
      </c>
    </row>
    <row r="14862" spans="22:22" x14ac:dyDescent="0.35">
      <c r="V14862" s="5" t="str">
        <f t="shared" si="232"/>
        <v/>
      </c>
    </row>
    <row r="14863" spans="22:22" x14ac:dyDescent="0.35">
      <c r="V14863" s="5" t="str">
        <f t="shared" si="232"/>
        <v/>
      </c>
    </row>
    <row r="14864" spans="22:22" x14ac:dyDescent="0.35">
      <c r="V14864" s="5" t="str">
        <f t="shared" si="232"/>
        <v/>
      </c>
    </row>
    <row r="14865" spans="22:22" x14ac:dyDescent="0.35">
      <c r="V14865" s="5" t="str">
        <f t="shared" si="232"/>
        <v/>
      </c>
    </row>
    <row r="14866" spans="22:22" x14ac:dyDescent="0.35">
      <c r="V14866" s="5" t="str">
        <f t="shared" si="232"/>
        <v/>
      </c>
    </row>
    <row r="14867" spans="22:22" x14ac:dyDescent="0.35">
      <c r="V14867" s="5" t="str">
        <f t="shared" si="232"/>
        <v/>
      </c>
    </row>
    <row r="14868" spans="22:22" x14ac:dyDescent="0.35">
      <c r="V14868" s="5" t="str">
        <f t="shared" si="232"/>
        <v/>
      </c>
    </row>
    <row r="14869" spans="22:22" x14ac:dyDescent="0.35">
      <c r="V14869" s="5" t="str">
        <f t="shared" si="232"/>
        <v/>
      </c>
    </row>
    <row r="14870" spans="22:22" x14ac:dyDescent="0.35">
      <c r="V14870" s="5" t="str">
        <f t="shared" si="232"/>
        <v/>
      </c>
    </row>
    <row r="14871" spans="22:22" x14ac:dyDescent="0.35">
      <c r="V14871" s="5" t="str">
        <f t="shared" si="232"/>
        <v/>
      </c>
    </row>
    <row r="14872" spans="22:22" x14ac:dyDescent="0.35">
      <c r="V14872" s="5" t="str">
        <f t="shared" si="232"/>
        <v/>
      </c>
    </row>
    <row r="14873" spans="22:22" x14ac:dyDescent="0.35">
      <c r="V14873" s="5" t="str">
        <f t="shared" si="232"/>
        <v/>
      </c>
    </row>
    <row r="14874" spans="22:22" x14ac:dyDescent="0.35">
      <c r="V14874" s="5" t="str">
        <f t="shared" si="232"/>
        <v/>
      </c>
    </row>
    <row r="14875" spans="22:22" x14ac:dyDescent="0.35">
      <c r="V14875" s="5" t="str">
        <f t="shared" si="232"/>
        <v/>
      </c>
    </row>
    <row r="14876" spans="22:22" x14ac:dyDescent="0.35">
      <c r="V14876" s="5" t="str">
        <f t="shared" si="232"/>
        <v/>
      </c>
    </row>
    <row r="14877" spans="22:22" x14ac:dyDescent="0.35">
      <c r="V14877" s="5" t="str">
        <f t="shared" si="232"/>
        <v/>
      </c>
    </row>
    <row r="14878" spans="22:22" x14ac:dyDescent="0.35">
      <c r="V14878" s="5" t="str">
        <f t="shared" si="232"/>
        <v/>
      </c>
    </row>
    <row r="14879" spans="22:22" x14ac:dyDescent="0.35">
      <c r="V14879" s="5" t="str">
        <f t="shared" si="232"/>
        <v/>
      </c>
    </row>
    <row r="14880" spans="22:22" x14ac:dyDescent="0.35">
      <c r="V14880" s="5" t="str">
        <f t="shared" si="232"/>
        <v/>
      </c>
    </row>
    <row r="14881" spans="22:22" x14ac:dyDescent="0.35">
      <c r="V14881" s="5" t="str">
        <f t="shared" si="232"/>
        <v/>
      </c>
    </row>
    <row r="14882" spans="22:22" x14ac:dyDescent="0.35">
      <c r="V14882" s="5" t="str">
        <f t="shared" si="232"/>
        <v/>
      </c>
    </row>
    <row r="14883" spans="22:22" x14ac:dyDescent="0.35">
      <c r="V14883" s="5" t="str">
        <f t="shared" si="232"/>
        <v/>
      </c>
    </row>
    <row r="14884" spans="22:22" x14ac:dyDescent="0.35">
      <c r="V14884" s="5" t="str">
        <f t="shared" si="232"/>
        <v/>
      </c>
    </row>
    <row r="14885" spans="22:22" x14ac:dyDescent="0.35">
      <c r="V14885" s="5" t="str">
        <f t="shared" si="232"/>
        <v/>
      </c>
    </row>
    <row r="14886" spans="22:22" x14ac:dyDescent="0.35">
      <c r="V14886" s="5" t="str">
        <f t="shared" si="232"/>
        <v/>
      </c>
    </row>
    <row r="14887" spans="22:22" x14ac:dyDescent="0.35">
      <c r="V14887" s="5" t="str">
        <f t="shared" si="232"/>
        <v/>
      </c>
    </row>
    <row r="14888" spans="22:22" x14ac:dyDescent="0.35">
      <c r="V14888" s="5" t="str">
        <f t="shared" si="232"/>
        <v/>
      </c>
    </row>
    <row r="14889" spans="22:22" x14ac:dyDescent="0.35">
      <c r="V14889" s="5" t="str">
        <f t="shared" si="232"/>
        <v/>
      </c>
    </row>
    <row r="14890" spans="22:22" x14ac:dyDescent="0.35">
      <c r="V14890" s="5" t="str">
        <f t="shared" si="232"/>
        <v/>
      </c>
    </row>
    <row r="14891" spans="22:22" x14ac:dyDescent="0.35">
      <c r="V14891" s="5" t="str">
        <f t="shared" si="232"/>
        <v/>
      </c>
    </row>
    <row r="14892" spans="22:22" x14ac:dyDescent="0.35">
      <c r="V14892" s="5" t="str">
        <f t="shared" si="232"/>
        <v/>
      </c>
    </row>
    <row r="14893" spans="22:22" x14ac:dyDescent="0.35">
      <c r="V14893" s="5" t="str">
        <f t="shared" si="232"/>
        <v/>
      </c>
    </row>
    <row r="14894" spans="22:22" x14ac:dyDescent="0.35">
      <c r="V14894" s="5" t="str">
        <f t="shared" si="232"/>
        <v/>
      </c>
    </row>
    <row r="14895" spans="22:22" x14ac:dyDescent="0.35">
      <c r="V14895" s="5" t="str">
        <f t="shared" si="232"/>
        <v/>
      </c>
    </row>
    <row r="14896" spans="22:22" x14ac:dyDescent="0.35">
      <c r="V14896" s="5" t="str">
        <f t="shared" si="232"/>
        <v/>
      </c>
    </row>
    <row r="14897" spans="22:22" x14ac:dyDescent="0.35">
      <c r="V14897" s="5" t="str">
        <f t="shared" si="232"/>
        <v/>
      </c>
    </row>
    <row r="14898" spans="22:22" x14ac:dyDescent="0.35">
      <c r="V14898" s="5" t="str">
        <f t="shared" si="232"/>
        <v/>
      </c>
    </row>
    <row r="14899" spans="22:22" x14ac:dyDescent="0.35">
      <c r="V14899" s="5" t="str">
        <f t="shared" si="232"/>
        <v/>
      </c>
    </row>
    <row r="14900" spans="22:22" x14ac:dyDescent="0.35">
      <c r="V14900" s="5" t="str">
        <f t="shared" si="232"/>
        <v/>
      </c>
    </row>
    <row r="14901" spans="22:22" x14ac:dyDescent="0.35">
      <c r="V14901" s="5" t="str">
        <f t="shared" si="232"/>
        <v/>
      </c>
    </row>
    <row r="14902" spans="22:22" x14ac:dyDescent="0.35">
      <c r="V14902" s="5" t="str">
        <f t="shared" si="232"/>
        <v/>
      </c>
    </row>
    <row r="14903" spans="22:22" x14ac:dyDescent="0.35">
      <c r="V14903" s="5" t="str">
        <f t="shared" si="232"/>
        <v/>
      </c>
    </row>
    <row r="14904" spans="22:22" x14ac:dyDescent="0.35">
      <c r="V14904" s="5" t="str">
        <f t="shared" si="232"/>
        <v/>
      </c>
    </row>
    <row r="14905" spans="22:22" x14ac:dyDescent="0.35">
      <c r="V14905" s="5" t="str">
        <f t="shared" si="232"/>
        <v/>
      </c>
    </row>
    <row r="14906" spans="22:22" x14ac:dyDescent="0.35">
      <c r="V14906" s="5" t="str">
        <f t="shared" si="232"/>
        <v/>
      </c>
    </row>
    <row r="14907" spans="22:22" x14ac:dyDescent="0.35">
      <c r="V14907" s="5" t="str">
        <f t="shared" si="232"/>
        <v/>
      </c>
    </row>
    <row r="14908" spans="22:22" x14ac:dyDescent="0.35">
      <c r="V14908" s="5" t="str">
        <f t="shared" si="232"/>
        <v/>
      </c>
    </row>
    <row r="14909" spans="22:22" x14ac:dyDescent="0.35">
      <c r="V14909" s="5" t="str">
        <f t="shared" si="232"/>
        <v/>
      </c>
    </row>
    <row r="14910" spans="22:22" x14ac:dyDescent="0.35">
      <c r="V14910" s="5" t="str">
        <f t="shared" si="232"/>
        <v/>
      </c>
    </row>
    <row r="14911" spans="22:22" x14ac:dyDescent="0.35">
      <c r="V14911" s="5" t="str">
        <f t="shared" si="232"/>
        <v/>
      </c>
    </row>
    <row r="14912" spans="22:22" x14ac:dyDescent="0.35">
      <c r="V14912" s="5" t="str">
        <f t="shared" si="232"/>
        <v/>
      </c>
    </row>
    <row r="14913" spans="22:22" x14ac:dyDescent="0.35">
      <c r="V14913" s="5" t="str">
        <f t="shared" si="232"/>
        <v/>
      </c>
    </row>
    <row r="14914" spans="22:22" x14ac:dyDescent="0.35">
      <c r="V14914" s="5" t="str">
        <f t="shared" ref="V14914:V14977" si="233">TRIM(CLEAN(SUBSTITUTE(A14914,CHAR(160)," ")))</f>
        <v/>
      </c>
    </row>
    <row r="14915" spans="22:22" x14ac:dyDescent="0.35">
      <c r="V14915" s="5" t="str">
        <f t="shared" si="233"/>
        <v/>
      </c>
    </row>
    <row r="14916" spans="22:22" x14ac:dyDescent="0.35">
      <c r="V14916" s="5" t="str">
        <f t="shared" si="233"/>
        <v/>
      </c>
    </row>
    <row r="14917" spans="22:22" x14ac:dyDescent="0.35">
      <c r="V14917" s="5" t="str">
        <f t="shared" si="233"/>
        <v/>
      </c>
    </row>
    <row r="14918" spans="22:22" x14ac:dyDescent="0.35">
      <c r="V14918" s="5" t="str">
        <f t="shared" si="233"/>
        <v/>
      </c>
    </row>
    <row r="14919" spans="22:22" x14ac:dyDescent="0.35">
      <c r="V14919" s="5" t="str">
        <f t="shared" si="233"/>
        <v/>
      </c>
    </row>
    <row r="14920" spans="22:22" x14ac:dyDescent="0.35">
      <c r="V14920" s="5" t="str">
        <f t="shared" si="233"/>
        <v/>
      </c>
    </row>
    <row r="14921" spans="22:22" x14ac:dyDescent="0.35">
      <c r="V14921" s="5" t="str">
        <f t="shared" si="233"/>
        <v/>
      </c>
    </row>
    <row r="14922" spans="22:22" x14ac:dyDescent="0.35">
      <c r="V14922" s="5" t="str">
        <f t="shared" si="233"/>
        <v/>
      </c>
    </row>
    <row r="14923" spans="22:22" x14ac:dyDescent="0.35">
      <c r="V14923" s="5" t="str">
        <f t="shared" si="233"/>
        <v/>
      </c>
    </row>
    <row r="14924" spans="22:22" x14ac:dyDescent="0.35">
      <c r="V14924" s="5" t="str">
        <f t="shared" si="233"/>
        <v/>
      </c>
    </row>
    <row r="14925" spans="22:22" x14ac:dyDescent="0.35">
      <c r="V14925" s="5" t="str">
        <f t="shared" si="233"/>
        <v/>
      </c>
    </row>
    <row r="14926" spans="22:22" x14ac:dyDescent="0.35">
      <c r="V14926" s="5" t="str">
        <f t="shared" si="233"/>
        <v/>
      </c>
    </row>
    <row r="14927" spans="22:22" x14ac:dyDescent="0.35">
      <c r="V14927" s="5" t="str">
        <f t="shared" si="233"/>
        <v/>
      </c>
    </row>
    <row r="14928" spans="22:22" x14ac:dyDescent="0.35">
      <c r="V14928" s="5" t="str">
        <f t="shared" si="233"/>
        <v/>
      </c>
    </row>
    <row r="14929" spans="22:22" x14ac:dyDescent="0.35">
      <c r="V14929" s="5" t="str">
        <f t="shared" si="233"/>
        <v/>
      </c>
    </row>
    <row r="14930" spans="22:22" x14ac:dyDescent="0.35">
      <c r="V14930" s="5" t="str">
        <f t="shared" si="233"/>
        <v/>
      </c>
    </row>
    <row r="14931" spans="22:22" x14ac:dyDescent="0.35">
      <c r="V14931" s="5" t="str">
        <f t="shared" si="233"/>
        <v/>
      </c>
    </row>
    <row r="14932" spans="22:22" x14ac:dyDescent="0.35">
      <c r="V14932" s="5" t="str">
        <f t="shared" si="233"/>
        <v/>
      </c>
    </row>
    <row r="14933" spans="22:22" x14ac:dyDescent="0.35">
      <c r="V14933" s="5" t="str">
        <f t="shared" si="233"/>
        <v/>
      </c>
    </row>
    <row r="14934" spans="22:22" x14ac:dyDescent="0.35">
      <c r="V14934" s="5" t="str">
        <f t="shared" si="233"/>
        <v/>
      </c>
    </row>
    <row r="14935" spans="22:22" x14ac:dyDescent="0.35">
      <c r="V14935" s="5" t="str">
        <f t="shared" si="233"/>
        <v/>
      </c>
    </row>
    <row r="14936" spans="22:22" x14ac:dyDescent="0.35">
      <c r="V14936" s="5" t="str">
        <f t="shared" si="233"/>
        <v/>
      </c>
    </row>
    <row r="14937" spans="22:22" x14ac:dyDescent="0.35">
      <c r="V14937" s="5" t="str">
        <f t="shared" si="233"/>
        <v/>
      </c>
    </row>
    <row r="14938" spans="22:22" x14ac:dyDescent="0.35">
      <c r="V14938" s="5" t="str">
        <f t="shared" si="233"/>
        <v/>
      </c>
    </row>
    <row r="14939" spans="22:22" x14ac:dyDescent="0.35">
      <c r="V14939" s="5" t="str">
        <f t="shared" si="233"/>
        <v/>
      </c>
    </row>
    <row r="14940" spans="22:22" x14ac:dyDescent="0.35">
      <c r="V14940" s="5" t="str">
        <f t="shared" si="233"/>
        <v/>
      </c>
    </row>
    <row r="14941" spans="22:22" x14ac:dyDescent="0.35">
      <c r="V14941" s="5" t="str">
        <f t="shared" si="233"/>
        <v/>
      </c>
    </row>
    <row r="14942" spans="22:22" x14ac:dyDescent="0.35">
      <c r="V14942" s="5" t="str">
        <f t="shared" si="233"/>
        <v/>
      </c>
    </row>
    <row r="14943" spans="22:22" x14ac:dyDescent="0.35">
      <c r="V14943" s="5" t="str">
        <f t="shared" si="233"/>
        <v/>
      </c>
    </row>
    <row r="14944" spans="22:22" x14ac:dyDescent="0.35">
      <c r="V14944" s="5" t="str">
        <f t="shared" si="233"/>
        <v/>
      </c>
    </row>
    <row r="14945" spans="22:22" x14ac:dyDescent="0.35">
      <c r="V14945" s="5" t="str">
        <f t="shared" si="233"/>
        <v/>
      </c>
    </row>
    <row r="14946" spans="22:22" x14ac:dyDescent="0.35">
      <c r="V14946" s="5" t="str">
        <f t="shared" si="233"/>
        <v/>
      </c>
    </row>
    <row r="14947" spans="22:22" x14ac:dyDescent="0.35">
      <c r="V14947" s="5" t="str">
        <f t="shared" si="233"/>
        <v/>
      </c>
    </row>
    <row r="14948" spans="22:22" x14ac:dyDescent="0.35">
      <c r="V14948" s="5" t="str">
        <f t="shared" si="233"/>
        <v/>
      </c>
    </row>
    <row r="14949" spans="22:22" x14ac:dyDescent="0.35">
      <c r="V14949" s="5" t="str">
        <f t="shared" si="233"/>
        <v/>
      </c>
    </row>
    <row r="14950" spans="22:22" x14ac:dyDescent="0.35">
      <c r="V14950" s="5" t="str">
        <f t="shared" si="233"/>
        <v/>
      </c>
    </row>
    <row r="14951" spans="22:22" x14ac:dyDescent="0.35">
      <c r="V14951" s="5" t="str">
        <f t="shared" si="233"/>
        <v/>
      </c>
    </row>
    <row r="14952" spans="22:22" x14ac:dyDescent="0.35">
      <c r="V14952" s="5" t="str">
        <f t="shared" si="233"/>
        <v/>
      </c>
    </row>
    <row r="14953" spans="22:22" x14ac:dyDescent="0.35">
      <c r="V14953" s="5" t="str">
        <f t="shared" si="233"/>
        <v/>
      </c>
    </row>
    <row r="14954" spans="22:22" x14ac:dyDescent="0.35">
      <c r="V14954" s="5" t="str">
        <f t="shared" si="233"/>
        <v/>
      </c>
    </row>
    <row r="14955" spans="22:22" x14ac:dyDescent="0.35">
      <c r="V14955" s="5" t="str">
        <f t="shared" si="233"/>
        <v/>
      </c>
    </row>
    <row r="14956" spans="22:22" x14ac:dyDescent="0.35">
      <c r="V14956" s="5" t="str">
        <f t="shared" si="233"/>
        <v/>
      </c>
    </row>
    <row r="14957" spans="22:22" x14ac:dyDescent="0.35">
      <c r="V14957" s="5" t="str">
        <f t="shared" si="233"/>
        <v/>
      </c>
    </row>
    <row r="14958" spans="22:22" x14ac:dyDescent="0.35">
      <c r="V14958" s="5" t="str">
        <f t="shared" si="233"/>
        <v/>
      </c>
    </row>
    <row r="14959" spans="22:22" x14ac:dyDescent="0.35">
      <c r="V14959" s="5" t="str">
        <f t="shared" si="233"/>
        <v/>
      </c>
    </row>
    <row r="14960" spans="22:22" x14ac:dyDescent="0.35">
      <c r="V14960" s="5" t="str">
        <f t="shared" si="233"/>
        <v/>
      </c>
    </row>
    <row r="14961" spans="22:22" x14ac:dyDescent="0.35">
      <c r="V14961" s="5" t="str">
        <f t="shared" si="233"/>
        <v/>
      </c>
    </row>
    <row r="14962" spans="22:22" x14ac:dyDescent="0.35">
      <c r="V14962" s="5" t="str">
        <f t="shared" si="233"/>
        <v/>
      </c>
    </row>
    <row r="14963" spans="22:22" x14ac:dyDescent="0.35">
      <c r="V14963" s="5" t="str">
        <f t="shared" si="233"/>
        <v/>
      </c>
    </row>
    <row r="14964" spans="22:22" x14ac:dyDescent="0.35">
      <c r="V14964" s="5" t="str">
        <f t="shared" si="233"/>
        <v/>
      </c>
    </row>
    <row r="14965" spans="22:22" x14ac:dyDescent="0.35">
      <c r="V14965" s="5" t="str">
        <f t="shared" si="233"/>
        <v/>
      </c>
    </row>
    <row r="14966" spans="22:22" x14ac:dyDescent="0.35">
      <c r="V14966" s="5" t="str">
        <f t="shared" si="233"/>
        <v/>
      </c>
    </row>
    <row r="14967" spans="22:22" x14ac:dyDescent="0.35">
      <c r="V14967" s="5" t="str">
        <f t="shared" si="233"/>
        <v/>
      </c>
    </row>
    <row r="14968" spans="22:22" x14ac:dyDescent="0.35">
      <c r="V14968" s="5" t="str">
        <f t="shared" si="233"/>
        <v/>
      </c>
    </row>
    <row r="14969" spans="22:22" x14ac:dyDescent="0.35">
      <c r="V14969" s="5" t="str">
        <f t="shared" si="233"/>
        <v/>
      </c>
    </row>
    <row r="14970" spans="22:22" x14ac:dyDescent="0.35">
      <c r="V14970" s="5" t="str">
        <f t="shared" si="233"/>
        <v/>
      </c>
    </row>
    <row r="14971" spans="22:22" x14ac:dyDescent="0.35">
      <c r="V14971" s="5" t="str">
        <f t="shared" si="233"/>
        <v/>
      </c>
    </row>
    <row r="14972" spans="22:22" x14ac:dyDescent="0.35">
      <c r="V14972" s="5" t="str">
        <f t="shared" si="233"/>
        <v/>
      </c>
    </row>
    <row r="14973" spans="22:22" x14ac:dyDescent="0.35">
      <c r="V14973" s="5" t="str">
        <f t="shared" si="233"/>
        <v/>
      </c>
    </row>
    <row r="14974" spans="22:22" x14ac:dyDescent="0.35">
      <c r="V14974" s="5" t="str">
        <f t="shared" si="233"/>
        <v/>
      </c>
    </row>
    <row r="14975" spans="22:22" x14ac:dyDescent="0.35">
      <c r="V14975" s="5" t="str">
        <f t="shared" si="233"/>
        <v/>
      </c>
    </row>
    <row r="14976" spans="22:22" x14ac:dyDescent="0.35">
      <c r="V14976" s="5" t="str">
        <f t="shared" si="233"/>
        <v/>
      </c>
    </row>
    <row r="14977" spans="22:22" x14ac:dyDescent="0.35">
      <c r="V14977" s="5" t="str">
        <f t="shared" si="233"/>
        <v/>
      </c>
    </row>
    <row r="14978" spans="22:22" x14ac:dyDescent="0.35">
      <c r="V14978" s="5" t="str">
        <f t="shared" ref="V14978:V15041" si="234">TRIM(CLEAN(SUBSTITUTE(A14978,CHAR(160)," ")))</f>
        <v/>
      </c>
    </row>
    <row r="14979" spans="22:22" x14ac:dyDescent="0.35">
      <c r="V14979" s="5" t="str">
        <f t="shared" si="234"/>
        <v/>
      </c>
    </row>
    <row r="14980" spans="22:22" x14ac:dyDescent="0.35">
      <c r="V14980" s="5" t="str">
        <f t="shared" si="234"/>
        <v/>
      </c>
    </row>
    <row r="14981" spans="22:22" x14ac:dyDescent="0.35">
      <c r="V14981" s="5" t="str">
        <f t="shared" si="234"/>
        <v/>
      </c>
    </row>
    <row r="14982" spans="22:22" x14ac:dyDescent="0.35">
      <c r="V14982" s="5" t="str">
        <f t="shared" si="234"/>
        <v/>
      </c>
    </row>
    <row r="14983" spans="22:22" x14ac:dyDescent="0.35">
      <c r="V14983" s="5" t="str">
        <f t="shared" si="234"/>
        <v/>
      </c>
    </row>
    <row r="14984" spans="22:22" x14ac:dyDescent="0.35">
      <c r="V14984" s="5" t="str">
        <f t="shared" si="234"/>
        <v/>
      </c>
    </row>
    <row r="14985" spans="22:22" x14ac:dyDescent="0.35">
      <c r="V14985" s="5" t="str">
        <f t="shared" si="234"/>
        <v/>
      </c>
    </row>
    <row r="14986" spans="22:22" x14ac:dyDescent="0.35">
      <c r="V14986" s="5" t="str">
        <f t="shared" si="234"/>
        <v/>
      </c>
    </row>
    <row r="14987" spans="22:22" x14ac:dyDescent="0.35">
      <c r="V14987" s="5" t="str">
        <f t="shared" si="234"/>
        <v/>
      </c>
    </row>
    <row r="14988" spans="22:22" x14ac:dyDescent="0.35">
      <c r="V14988" s="5" t="str">
        <f t="shared" si="234"/>
        <v/>
      </c>
    </row>
    <row r="14989" spans="22:22" x14ac:dyDescent="0.35">
      <c r="V14989" s="5" t="str">
        <f t="shared" si="234"/>
        <v/>
      </c>
    </row>
    <row r="14990" spans="22:22" x14ac:dyDescent="0.35">
      <c r="V14990" s="5" t="str">
        <f t="shared" si="234"/>
        <v/>
      </c>
    </row>
    <row r="14991" spans="22:22" x14ac:dyDescent="0.35">
      <c r="V14991" s="5" t="str">
        <f t="shared" si="234"/>
        <v/>
      </c>
    </row>
    <row r="14992" spans="22:22" x14ac:dyDescent="0.35">
      <c r="V14992" s="5" t="str">
        <f t="shared" si="234"/>
        <v/>
      </c>
    </row>
    <row r="14993" spans="22:22" x14ac:dyDescent="0.35">
      <c r="V14993" s="5" t="str">
        <f t="shared" si="234"/>
        <v/>
      </c>
    </row>
    <row r="14994" spans="22:22" x14ac:dyDescent="0.35">
      <c r="V14994" s="5" t="str">
        <f t="shared" si="234"/>
        <v/>
      </c>
    </row>
    <row r="14995" spans="22:22" x14ac:dyDescent="0.35">
      <c r="V14995" s="5" t="str">
        <f t="shared" si="234"/>
        <v/>
      </c>
    </row>
    <row r="14996" spans="22:22" x14ac:dyDescent="0.35">
      <c r="V14996" s="5" t="str">
        <f t="shared" si="234"/>
        <v/>
      </c>
    </row>
    <row r="14997" spans="22:22" x14ac:dyDescent="0.35">
      <c r="V14997" s="5" t="str">
        <f t="shared" si="234"/>
        <v/>
      </c>
    </row>
    <row r="14998" spans="22:22" x14ac:dyDescent="0.35">
      <c r="V14998" s="5" t="str">
        <f t="shared" si="234"/>
        <v/>
      </c>
    </row>
    <row r="14999" spans="22:22" x14ac:dyDescent="0.35">
      <c r="V14999" s="5" t="str">
        <f t="shared" si="234"/>
        <v/>
      </c>
    </row>
    <row r="15000" spans="22:22" x14ac:dyDescent="0.35">
      <c r="V15000" s="5" t="str">
        <f t="shared" si="234"/>
        <v/>
      </c>
    </row>
    <row r="15001" spans="22:22" x14ac:dyDescent="0.35">
      <c r="V15001" s="5" t="str">
        <f t="shared" si="234"/>
        <v/>
      </c>
    </row>
    <row r="15002" spans="22:22" x14ac:dyDescent="0.35">
      <c r="V15002" s="5" t="str">
        <f t="shared" si="234"/>
        <v/>
      </c>
    </row>
    <row r="15003" spans="22:22" x14ac:dyDescent="0.35">
      <c r="V15003" s="5" t="str">
        <f t="shared" si="234"/>
        <v/>
      </c>
    </row>
    <row r="15004" spans="22:22" x14ac:dyDescent="0.35">
      <c r="V15004" s="5" t="str">
        <f t="shared" si="234"/>
        <v/>
      </c>
    </row>
    <row r="15005" spans="22:22" x14ac:dyDescent="0.35">
      <c r="V15005" s="5" t="str">
        <f t="shared" si="234"/>
        <v/>
      </c>
    </row>
    <row r="15006" spans="22:22" x14ac:dyDescent="0.35">
      <c r="V15006" s="5" t="str">
        <f t="shared" si="234"/>
        <v/>
      </c>
    </row>
    <row r="15007" spans="22:22" x14ac:dyDescent="0.35">
      <c r="V15007" s="5" t="str">
        <f t="shared" si="234"/>
        <v/>
      </c>
    </row>
    <row r="15008" spans="22:22" x14ac:dyDescent="0.35">
      <c r="V15008" s="5" t="str">
        <f t="shared" si="234"/>
        <v/>
      </c>
    </row>
    <row r="15009" spans="22:22" x14ac:dyDescent="0.35">
      <c r="V15009" s="5" t="str">
        <f t="shared" si="234"/>
        <v/>
      </c>
    </row>
    <row r="15010" spans="22:22" x14ac:dyDescent="0.35">
      <c r="V15010" s="5" t="str">
        <f t="shared" si="234"/>
        <v/>
      </c>
    </row>
    <row r="15011" spans="22:22" x14ac:dyDescent="0.35">
      <c r="V15011" s="5" t="str">
        <f t="shared" si="234"/>
        <v/>
      </c>
    </row>
    <row r="15012" spans="22:22" x14ac:dyDescent="0.35">
      <c r="V15012" s="5" t="str">
        <f t="shared" si="234"/>
        <v/>
      </c>
    </row>
    <row r="15013" spans="22:22" x14ac:dyDescent="0.35">
      <c r="V15013" s="5" t="str">
        <f t="shared" si="234"/>
        <v/>
      </c>
    </row>
    <row r="15014" spans="22:22" x14ac:dyDescent="0.35">
      <c r="V15014" s="5" t="str">
        <f t="shared" si="234"/>
        <v/>
      </c>
    </row>
    <row r="15015" spans="22:22" x14ac:dyDescent="0.35">
      <c r="V15015" s="5" t="str">
        <f t="shared" si="234"/>
        <v/>
      </c>
    </row>
    <row r="15016" spans="22:22" x14ac:dyDescent="0.35">
      <c r="V15016" s="5" t="str">
        <f t="shared" si="234"/>
        <v/>
      </c>
    </row>
    <row r="15017" spans="22:22" x14ac:dyDescent="0.35">
      <c r="V15017" s="5" t="str">
        <f t="shared" si="234"/>
        <v/>
      </c>
    </row>
    <row r="15018" spans="22:22" x14ac:dyDescent="0.35">
      <c r="V15018" s="5" t="str">
        <f t="shared" si="234"/>
        <v/>
      </c>
    </row>
    <row r="15019" spans="22:22" x14ac:dyDescent="0.35">
      <c r="V15019" s="5" t="str">
        <f t="shared" si="234"/>
        <v/>
      </c>
    </row>
    <row r="15020" spans="22:22" x14ac:dyDescent="0.35">
      <c r="V15020" s="5" t="str">
        <f t="shared" si="234"/>
        <v/>
      </c>
    </row>
    <row r="15021" spans="22:22" x14ac:dyDescent="0.35">
      <c r="V15021" s="5" t="str">
        <f t="shared" si="234"/>
        <v/>
      </c>
    </row>
    <row r="15022" spans="22:22" x14ac:dyDescent="0.35">
      <c r="V15022" s="5" t="str">
        <f t="shared" si="234"/>
        <v/>
      </c>
    </row>
    <row r="15023" spans="22:22" x14ac:dyDescent="0.35">
      <c r="V15023" s="5" t="str">
        <f t="shared" si="234"/>
        <v/>
      </c>
    </row>
    <row r="15024" spans="22:22" x14ac:dyDescent="0.35">
      <c r="V15024" s="5" t="str">
        <f t="shared" si="234"/>
        <v/>
      </c>
    </row>
    <row r="15025" spans="22:22" x14ac:dyDescent="0.35">
      <c r="V15025" s="5" t="str">
        <f t="shared" si="234"/>
        <v/>
      </c>
    </row>
    <row r="15026" spans="22:22" x14ac:dyDescent="0.35">
      <c r="V15026" s="5" t="str">
        <f t="shared" si="234"/>
        <v/>
      </c>
    </row>
    <row r="15027" spans="22:22" x14ac:dyDescent="0.35">
      <c r="V15027" s="5" t="str">
        <f t="shared" si="234"/>
        <v/>
      </c>
    </row>
    <row r="15028" spans="22:22" x14ac:dyDescent="0.35">
      <c r="V15028" s="5" t="str">
        <f t="shared" si="234"/>
        <v/>
      </c>
    </row>
    <row r="15029" spans="22:22" x14ac:dyDescent="0.35">
      <c r="V15029" s="5" t="str">
        <f t="shared" si="234"/>
        <v/>
      </c>
    </row>
    <row r="15030" spans="22:22" x14ac:dyDescent="0.35">
      <c r="V15030" s="5" t="str">
        <f t="shared" si="234"/>
        <v/>
      </c>
    </row>
    <row r="15031" spans="22:22" x14ac:dyDescent="0.35">
      <c r="V15031" s="5" t="str">
        <f t="shared" si="234"/>
        <v/>
      </c>
    </row>
    <row r="15032" spans="22:22" x14ac:dyDescent="0.35">
      <c r="V15032" s="5" t="str">
        <f t="shared" si="234"/>
        <v/>
      </c>
    </row>
    <row r="15033" spans="22:22" x14ac:dyDescent="0.35">
      <c r="V15033" s="5" t="str">
        <f t="shared" si="234"/>
        <v/>
      </c>
    </row>
    <row r="15034" spans="22:22" x14ac:dyDescent="0.35">
      <c r="V15034" s="5" t="str">
        <f t="shared" si="234"/>
        <v/>
      </c>
    </row>
    <row r="15035" spans="22:22" x14ac:dyDescent="0.35">
      <c r="V15035" s="5" t="str">
        <f t="shared" si="234"/>
        <v/>
      </c>
    </row>
    <row r="15036" spans="22:22" x14ac:dyDescent="0.35">
      <c r="V15036" s="5" t="str">
        <f t="shared" si="234"/>
        <v/>
      </c>
    </row>
    <row r="15037" spans="22:22" x14ac:dyDescent="0.35">
      <c r="V15037" s="5" t="str">
        <f t="shared" si="234"/>
        <v/>
      </c>
    </row>
    <row r="15038" spans="22:22" x14ac:dyDescent="0.35">
      <c r="V15038" s="5" t="str">
        <f t="shared" si="234"/>
        <v/>
      </c>
    </row>
    <row r="15039" spans="22:22" x14ac:dyDescent="0.35">
      <c r="V15039" s="5" t="str">
        <f t="shared" si="234"/>
        <v/>
      </c>
    </row>
    <row r="15040" spans="22:22" x14ac:dyDescent="0.35">
      <c r="V15040" s="5" t="str">
        <f t="shared" si="234"/>
        <v/>
      </c>
    </row>
    <row r="15041" spans="22:22" x14ac:dyDescent="0.35">
      <c r="V15041" s="5" t="str">
        <f t="shared" si="234"/>
        <v/>
      </c>
    </row>
    <row r="15042" spans="22:22" x14ac:dyDescent="0.35">
      <c r="V15042" s="5" t="str">
        <f t="shared" ref="V15042:V15105" si="235">TRIM(CLEAN(SUBSTITUTE(A15042,CHAR(160)," ")))</f>
        <v/>
      </c>
    </row>
    <row r="15043" spans="22:22" x14ac:dyDescent="0.35">
      <c r="V15043" s="5" t="str">
        <f t="shared" si="235"/>
        <v/>
      </c>
    </row>
    <row r="15044" spans="22:22" x14ac:dyDescent="0.35">
      <c r="V15044" s="5" t="str">
        <f t="shared" si="235"/>
        <v/>
      </c>
    </row>
    <row r="15045" spans="22:22" x14ac:dyDescent="0.35">
      <c r="V15045" s="5" t="str">
        <f t="shared" si="235"/>
        <v/>
      </c>
    </row>
    <row r="15046" spans="22:22" x14ac:dyDescent="0.35">
      <c r="V15046" s="5" t="str">
        <f t="shared" si="235"/>
        <v/>
      </c>
    </row>
    <row r="15047" spans="22:22" x14ac:dyDescent="0.35">
      <c r="V15047" s="5" t="str">
        <f t="shared" si="235"/>
        <v/>
      </c>
    </row>
    <row r="15048" spans="22:22" x14ac:dyDescent="0.35">
      <c r="V15048" s="5" t="str">
        <f t="shared" si="235"/>
        <v/>
      </c>
    </row>
    <row r="15049" spans="22:22" x14ac:dyDescent="0.35">
      <c r="V15049" s="5" t="str">
        <f t="shared" si="235"/>
        <v/>
      </c>
    </row>
    <row r="15050" spans="22:22" x14ac:dyDescent="0.35">
      <c r="V15050" s="5" t="str">
        <f t="shared" si="235"/>
        <v/>
      </c>
    </row>
    <row r="15051" spans="22:22" x14ac:dyDescent="0.35">
      <c r="V15051" s="5" t="str">
        <f t="shared" si="235"/>
        <v/>
      </c>
    </row>
    <row r="15052" spans="22:22" x14ac:dyDescent="0.35">
      <c r="V15052" s="5" t="str">
        <f t="shared" si="235"/>
        <v/>
      </c>
    </row>
    <row r="15053" spans="22:22" x14ac:dyDescent="0.35">
      <c r="V15053" s="5" t="str">
        <f t="shared" si="235"/>
        <v/>
      </c>
    </row>
    <row r="15054" spans="22:22" x14ac:dyDescent="0.35">
      <c r="V15054" s="5" t="str">
        <f t="shared" si="235"/>
        <v/>
      </c>
    </row>
    <row r="15055" spans="22:22" x14ac:dyDescent="0.35">
      <c r="V15055" s="5" t="str">
        <f t="shared" si="235"/>
        <v/>
      </c>
    </row>
    <row r="15056" spans="22:22" x14ac:dyDescent="0.35">
      <c r="V15056" s="5" t="str">
        <f t="shared" si="235"/>
        <v/>
      </c>
    </row>
    <row r="15057" spans="22:22" x14ac:dyDescent="0.35">
      <c r="V15057" s="5" t="str">
        <f t="shared" si="235"/>
        <v/>
      </c>
    </row>
    <row r="15058" spans="22:22" x14ac:dyDescent="0.35">
      <c r="V15058" s="5" t="str">
        <f t="shared" si="235"/>
        <v/>
      </c>
    </row>
    <row r="15059" spans="22:22" x14ac:dyDescent="0.35">
      <c r="V15059" s="5" t="str">
        <f t="shared" si="235"/>
        <v/>
      </c>
    </row>
    <row r="15060" spans="22:22" x14ac:dyDescent="0.35">
      <c r="V15060" s="5" t="str">
        <f t="shared" si="235"/>
        <v/>
      </c>
    </row>
    <row r="15061" spans="22:22" x14ac:dyDescent="0.35">
      <c r="V15061" s="5" t="str">
        <f t="shared" si="235"/>
        <v/>
      </c>
    </row>
    <row r="15062" spans="22:22" x14ac:dyDescent="0.35">
      <c r="V15062" s="5" t="str">
        <f t="shared" si="235"/>
        <v/>
      </c>
    </row>
    <row r="15063" spans="22:22" x14ac:dyDescent="0.35">
      <c r="V15063" s="5" t="str">
        <f t="shared" si="235"/>
        <v/>
      </c>
    </row>
    <row r="15064" spans="22:22" x14ac:dyDescent="0.35">
      <c r="V15064" s="5" t="str">
        <f t="shared" si="235"/>
        <v/>
      </c>
    </row>
    <row r="15065" spans="22:22" x14ac:dyDescent="0.35">
      <c r="V15065" s="5" t="str">
        <f t="shared" si="235"/>
        <v/>
      </c>
    </row>
    <row r="15066" spans="22:22" x14ac:dyDescent="0.35">
      <c r="V15066" s="5" t="str">
        <f t="shared" si="235"/>
        <v/>
      </c>
    </row>
    <row r="15067" spans="22:22" x14ac:dyDescent="0.35">
      <c r="V15067" s="5" t="str">
        <f t="shared" si="235"/>
        <v/>
      </c>
    </row>
    <row r="15068" spans="22:22" x14ac:dyDescent="0.35">
      <c r="V15068" s="5" t="str">
        <f t="shared" si="235"/>
        <v/>
      </c>
    </row>
    <row r="15069" spans="22:22" x14ac:dyDescent="0.35">
      <c r="V15069" s="5" t="str">
        <f t="shared" si="235"/>
        <v/>
      </c>
    </row>
    <row r="15070" spans="22:22" x14ac:dyDescent="0.35">
      <c r="V15070" s="5" t="str">
        <f t="shared" si="235"/>
        <v/>
      </c>
    </row>
    <row r="15071" spans="22:22" x14ac:dyDescent="0.35">
      <c r="V15071" s="5" t="str">
        <f t="shared" si="235"/>
        <v/>
      </c>
    </row>
    <row r="15072" spans="22:22" x14ac:dyDescent="0.35">
      <c r="V15072" s="5" t="str">
        <f t="shared" si="235"/>
        <v/>
      </c>
    </row>
    <row r="15073" spans="22:22" x14ac:dyDescent="0.35">
      <c r="V15073" s="5" t="str">
        <f t="shared" si="235"/>
        <v/>
      </c>
    </row>
    <row r="15074" spans="22:22" x14ac:dyDescent="0.35">
      <c r="V15074" s="5" t="str">
        <f t="shared" si="235"/>
        <v/>
      </c>
    </row>
    <row r="15075" spans="22:22" x14ac:dyDescent="0.35">
      <c r="V15075" s="5" t="str">
        <f t="shared" si="235"/>
        <v/>
      </c>
    </row>
    <row r="15076" spans="22:22" x14ac:dyDescent="0.35">
      <c r="V15076" s="5" t="str">
        <f t="shared" si="235"/>
        <v/>
      </c>
    </row>
    <row r="15077" spans="22:22" x14ac:dyDescent="0.35">
      <c r="V15077" s="5" t="str">
        <f t="shared" si="235"/>
        <v/>
      </c>
    </row>
    <row r="15078" spans="22:22" x14ac:dyDescent="0.35">
      <c r="V15078" s="5" t="str">
        <f t="shared" si="235"/>
        <v/>
      </c>
    </row>
    <row r="15079" spans="22:22" x14ac:dyDescent="0.35">
      <c r="V15079" s="5" t="str">
        <f t="shared" si="235"/>
        <v/>
      </c>
    </row>
    <row r="15080" spans="22:22" x14ac:dyDescent="0.35">
      <c r="V15080" s="5" t="str">
        <f t="shared" si="235"/>
        <v/>
      </c>
    </row>
    <row r="15081" spans="22:22" x14ac:dyDescent="0.35">
      <c r="V15081" s="5" t="str">
        <f t="shared" si="235"/>
        <v/>
      </c>
    </row>
    <row r="15082" spans="22:22" x14ac:dyDescent="0.35">
      <c r="V15082" s="5" t="str">
        <f t="shared" si="235"/>
        <v/>
      </c>
    </row>
    <row r="15083" spans="22:22" x14ac:dyDescent="0.35">
      <c r="V15083" s="5" t="str">
        <f t="shared" si="235"/>
        <v/>
      </c>
    </row>
    <row r="15084" spans="22:22" x14ac:dyDescent="0.35">
      <c r="V15084" s="5" t="str">
        <f t="shared" si="235"/>
        <v/>
      </c>
    </row>
    <row r="15085" spans="22:22" x14ac:dyDescent="0.35">
      <c r="V15085" s="5" t="str">
        <f t="shared" si="235"/>
        <v/>
      </c>
    </row>
    <row r="15086" spans="22:22" x14ac:dyDescent="0.35">
      <c r="V15086" s="5" t="str">
        <f t="shared" si="235"/>
        <v/>
      </c>
    </row>
    <row r="15087" spans="22:22" x14ac:dyDescent="0.35">
      <c r="V15087" s="5" t="str">
        <f t="shared" si="235"/>
        <v/>
      </c>
    </row>
    <row r="15088" spans="22:22" x14ac:dyDescent="0.35">
      <c r="V15088" s="5" t="str">
        <f t="shared" si="235"/>
        <v/>
      </c>
    </row>
    <row r="15089" spans="22:22" x14ac:dyDescent="0.35">
      <c r="V15089" s="5" t="str">
        <f t="shared" si="235"/>
        <v/>
      </c>
    </row>
    <row r="15090" spans="22:22" x14ac:dyDescent="0.35">
      <c r="V15090" s="5" t="str">
        <f t="shared" si="235"/>
        <v/>
      </c>
    </row>
    <row r="15091" spans="22:22" x14ac:dyDescent="0.35">
      <c r="V15091" s="5" t="str">
        <f t="shared" si="235"/>
        <v/>
      </c>
    </row>
    <row r="15092" spans="22:22" x14ac:dyDescent="0.35">
      <c r="V15092" s="5" t="str">
        <f t="shared" si="235"/>
        <v/>
      </c>
    </row>
    <row r="15093" spans="22:22" x14ac:dyDescent="0.35">
      <c r="V15093" s="5" t="str">
        <f t="shared" si="235"/>
        <v/>
      </c>
    </row>
    <row r="15094" spans="22:22" x14ac:dyDescent="0.35">
      <c r="V15094" s="5" t="str">
        <f t="shared" si="235"/>
        <v/>
      </c>
    </row>
    <row r="15095" spans="22:22" x14ac:dyDescent="0.35">
      <c r="V15095" s="5" t="str">
        <f t="shared" si="235"/>
        <v/>
      </c>
    </row>
    <row r="15096" spans="22:22" x14ac:dyDescent="0.35">
      <c r="V15096" s="5" t="str">
        <f t="shared" si="235"/>
        <v/>
      </c>
    </row>
    <row r="15097" spans="22:22" x14ac:dyDescent="0.35">
      <c r="V15097" s="5" t="str">
        <f t="shared" si="235"/>
        <v/>
      </c>
    </row>
    <row r="15098" spans="22:22" x14ac:dyDescent="0.35">
      <c r="V15098" s="5" t="str">
        <f t="shared" si="235"/>
        <v/>
      </c>
    </row>
    <row r="15099" spans="22:22" x14ac:dyDescent="0.35">
      <c r="V15099" s="5" t="str">
        <f t="shared" si="235"/>
        <v/>
      </c>
    </row>
    <row r="15100" spans="22:22" x14ac:dyDescent="0.35">
      <c r="V15100" s="5" t="str">
        <f t="shared" si="235"/>
        <v/>
      </c>
    </row>
    <row r="15101" spans="22:22" x14ac:dyDescent="0.35">
      <c r="V15101" s="5" t="str">
        <f t="shared" si="235"/>
        <v/>
      </c>
    </row>
    <row r="15102" spans="22:22" x14ac:dyDescent="0.35">
      <c r="V15102" s="5" t="str">
        <f t="shared" si="235"/>
        <v/>
      </c>
    </row>
    <row r="15103" spans="22:22" x14ac:dyDescent="0.35">
      <c r="V15103" s="5" t="str">
        <f t="shared" si="235"/>
        <v/>
      </c>
    </row>
    <row r="15104" spans="22:22" x14ac:dyDescent="0.35">
      <c r="V15104" s="5" t="str">
        <f t="shared" si="235"/>
        <v/>
      </c>
    </row>
    <row r="15105" spans="22:22" x14ac:dyDescent="0.35">
      <c r="V15105" s="5" t="str">
        <f t="shared" si="235"/>
        <v/>
      </c>
    </row>
    <row r="15106" spans="22:22" x14ac:dyDescent="0.35">
      <c r="V15106" s="5" t="str">
        <f t="shared" ref="V15106:V15169" si="236">TRIM(CLEAN(SUBSTITUTE(A15106,CHAR(160)," ")))</f>
        <v/>
      </c>
    </row>
    <row r="15107" spans="22:22" x14ac:dyDescent="0.35">
      <c r="V15107" s="5" t="str">
        <f t="shared" si="236"/>
        <v/>
      </c>
    </row>
    <row r="15108" spans="22:22" x14ac:dyDescent="0.35">
      <c r="V15108" s="5" t="str">
        <f t="shared" si="236"/>
        <v/>
      </c>
    </row>
    <row r="15109" spans="22:22" x14ac:dyDescent="0.35">
      <c r="V15109" s="5" t="str">
        <f t="shared" si="236"/>
        <v/>
      </c>
    </row>
    <row r="15110" spans="22:22" x14ac:dyDescent="0.35">
      <c r="V15110" s="5" t="str">
        <f t="shared" si="236"/>
        <v/>
      </c>
    </row>
    <row r="15111" spans="22:22" x14ac:dyDescent="0.35">
      <c r="V15111" s="5" t="str">
        <f t="shared" si="236"/>
        <v/>
      </c>
    </row>
    <row r="15112" spans="22:22" x14ac:dyDescent="0.35">
      <c r="V15112" s="5" t="str">
        <f t="shared" si="236"/>
        <v/>
      </c>
    </row>
    <row r="15113" spans="22:22" x14ac:dyDescent="0.35">
      <c r="V15113" s="5" t="str">
        <f t="shared" si="236"/>
        <v/>
      </c>
    </row>
    <row r="15114" spans="22:22" x14ac:dyDescent="0.35">
      <c r="V15114" s="5" t="str">
        <f t="shared" si="236"/>
        <v/>
      </c>
    </row>
    <row r="15115" spans="22:22" x14ac:dyDescent="0.35">
      <c r="V15115" s="5" t="str">
        <f t="shared" si="236"/>
        <v/>
      </c>
    </row>
    <row r="15116" spans="22:22" x14ac:dyDescent="0.35">
      <c r="V15116" s="5" t="str">
        <f t="shared" si="236"/>
        <v/>
      </c>
    </row>
    <row r="15117" spans="22:22" x14ac:dyDescent="0.35">
      <c r="V15117" s="5" t="str">
        <f t="shared" si="236"/>
        <v/>
      </c>
    </row>
    <row r="15118" spans="22:22" x14ac:dyDescent="0.35">
      <c r="V15118" s="5" t="str">
        <f t="shared" si="236"/>
        <v/>
      </c>
    </row>
    <row r="15119" spans="22:22" x14ac:dyDescent="0.35">
      <c r="V15119" s="5" t="str">
        <f t="shared" si="236"/>
        <v/>
      </c>
    </row>
    <row r="15120" spans="22:22" x14ac:dyDescent="0.35">
      <c r="V15120" s="5" t="str">
        <f t="shared" si="236"/>
        <v/>
      </c>
    </row>
    <row r="15121" spans="22:22" x14ac:dyDescent="0.35">
      <c r="V15121" s="5" t="str">
        <f t="shared" si="236"/>
        <v/>
      </c>
    </row>
    <row r="15122" spans="22:22" x14ac:dyDescent="0.35">
      <c r="V15122" s="5" t="str">
        <f t="shared" si="236"/>
        <v/>
      </c>
    </row>
    <row r="15123" spans="22:22" x14ac:dyDescent="0.35">
      <c r="V15123" s="5" t="str">
        <f t="shared" si="236"/>
        <v/>
      </c>
    </row>
    <row r="15124" spans="22:22" x14ac:dyDescent="0.35">
      <c r="V15124" s="5" t="str">
        <f t="shared" si="236"/>
        <v/>
      </c>
    </row>
    <row r="15125" spans="22:22" x14ac:dyDescent="0.35">
      <c r="V15125" s="5" t="str">
        <f t="shared" si="236"/>
        <v/>
      </c>
    </row>
    <row r="15126" spans="22:22" x14ac:dyDescent="0.35">
      <c r="V15126" s="5" t="str">
        <f t="shared" si="236"/>
        <v/>
      </c>
    </row>
    <row r="15127" spans="22:22" x14ac:dyDescent="0.35">
      <c r="V15127" s="5" t="str">
        <f t="shared" si="236"/>
        <v/>
      </c>
    </row>
    <row r="15128" spans="22:22" x14ac:dyDescent="0.35">
      <c r="V15128" s="5" t="str">
        <f t="shared" si="236"/>
        <v/>
      </c>
    </row>
    <row r="15129" spans="22:22" x14ac:dyDescent="0.35">
      <c r="V15129" s="5" t="str">
        <f t="shared" si="236"/>
        <v/>
      </c>
    </row>
    <row r="15130" spans="22:22" x14ac:dyDescent="0.35">
      <c r="V15130" s="5" t="str">
        <f t="shared" si="236"/>
        <v/>
      </c>
    </row>
    <row r="15131" spans="22:22" x14ac:dyDescent="0.35">
      <c r="V15131" s="5" t="str">
        <f t="shared" si="236"/>
        <v/>
      </c>
    </row>
    <row r="15132" spans="22:22" x14ac:dyDescent="0.35">
      <c r="V15132" s="5" t="str">
        <f t="shared" si="236"/>
        <v/>
      </c>
    </row>
    <row r="15133" spans="22:22" x14ac:dyDescent="0.35">
      <c r="V15133" s="5" t="str">
        <f t="shared" si="236"/>
        <v/>
      </c>
    </row>
    <row r="15134" spans="22:22" x14ac:dyDescent="0.35">
      <c r="V15134" s="5" t="str">
        <f t="shared" si="236"/>
        <v/>
      </c>
    </row>
    <row r="15135" spans="22:22" x14ac:dyDescent="0.35">
      <c r="V15135" s="5" t="str">
        <f t="shared" si="236"/>
        <v/>
      </c>
    </row>
    <row r="15136" spans="22:22" x14ac:dyDescent="0.35">
      <c r="V15136" s="5" t="str">
        <f t="shared" si="236"/>
        <v/>
      </c>
    </row>
    <row r="15137" spans="22:22" x14ac:dyDescent="0.35">
      <c r="V15137" s="5" t="str">
        <f t="shared" si="236"/>
        <v/>
      </c>
    </row>
    <row r="15138" spans="22:22" x14ac:dyDescent="0.35">
      <c r="V15138" s="5" t="str">
        <f t="shared" si="236"/>
        <v/>
      </c>
    </row>
    <row r="15139" spans="22:22" x14ac:dyDescent="0.35">
      <c r="V15139" s="5" t="str">
        <f t="shared" si="236"/>
        <v/>
      </c>
    </row>
    <row r="15140" spans="22:22" x14ac:dyDescent="0.35">
      <c r="V15140" s="5" t="str">
        <f t="shared" si="236"/>
        <v/>
      </c>
    </row>
    <row r="15141" spans="22:22" x14ac:dyDescent="0.35">
      <c r="V15141" s="5" t="str">
        <f t="shared" si="236"/>
        <v/>
      </c>
    </row>
    <row r="15142" spans="22:22" x14ac:dyDescent="0.35">
      <c r="V15142" s="5" t="str">
        <f t="shared" si="236"/>
        <v/>
      </c>
    </row>
    <row r="15143" spans="22:22" x14ac:dyDescent="0.35">
      <c r="V15143" s="5" t="str">
        <f t="shared" si="236"/>
        <v/>
      </c>
    </row>
    <row r="15144" spans="22:22" x14ac:dyDescent="0.35">
      <c r="V15144" s="5" t="str">
        <f t="shared" si="236"/>
        <v/>
      </c>
    </row>
    <row r="15145" spans="22:22" x14ac:dyDescent="0.35">
      <c r="V15145" s="5" t="str">
        <f t="shared" si="236"/>
        <v/>
      </c>
    </row>
    <row r="15146" spans="22:22" x14ac:dyDescent="0.35">
      <c r="V15146" s="5" t="str">
        <f t="shared" si="236"/>
        <v/>
      </c>
    </row>
    <row r="15147" spans="22:22" x14ac:dyDescent="0.35">
      <c r="V15147" s="5" t="str">
        <f t="shared" si="236"/>
        <v/>
      </c>
    </row>
    <row r="15148" spans="22:22" x14ac:dyDescent="0.35">
      <c r="V15148" s="5" t="str">
        <f t="shared" si="236"/>
        <v/>
      </c>
    </row>
    <row r="15149" spans="22:22" x14ac:dyDescent="0.35">
      <c r="V15149" s="5" t="str">
        <f t="shared" si="236"/>
        <v/>
      </c>
    </row>
    <row r="15150" spans="22:22" x14ac:dyDescent="0.35">
      <c r="V15150" s="5" t="str">
        <f t="shared" si="236"/>
        <v/>
      </c>
    </row>
    <row r="15151" spans="22:22" x14ac:dyDescent="0.35">
      <c r="V15151" s="5" t="str">
        <f t="shared" si="236"/>
        <v/>
      </c>
    </row>
    <row r="15152" spans="22:22" x14ac:dyDescent="0.35">
      <c r="V15152" s="5" t="str">
        <f t="shared" si="236"/>
        <v/>
      </c>
    </row>
    <row r="15153" spans="22:22" x14ac:dyDescent="0.35">
      <c r="V15153" s="5" t="str">
        <f t="shared" si="236"/>
        <v/>
      </c>
    </row>
    <row r="15154" spans="22:22" x14ac:dyDescent="0.35">
      <c r="V15154" s="5" t="str">
        <f t="shared" si="236"/>
        <v/>
      </c>
    </row>
    <row r="15155" spans="22:22" x14ac:dyDescent="0.35">
      <c r="V15155" s="5" t="str">
        <f t="shared" si="236"/>
        <v/>
      </c>
    </row>
    <row r="15156" spans="22:22" x14ac:dyDescent="0.35">
      <c r="V15156" s="5" t="str">
        <f t="shared" si="236"/>
        <v/>
      </c>
    </row>
    <row r="15157" spans="22:22" x14ac:dyDescent="0.35">
      <c r="V15157" s="5" t="str">
        <f t="shared" si="236"/>
        <v/>
      </c>
    </row>
    <row r="15158" spans="22:22" x14ac:dyDescent="0.35">
      <c r="V15158" s="5" t="str">
        <f t="shared" si="236"/>
        <v/>
      </c>
    </row>
    <row r="15159" spans="22:22" x14ac:dyDescent="0.35">
      <c r="V15159" s="5" t="str">
        <f t="shared" si="236"/>
        <v/>
      </c>
    </row>
    <row r="15160" spans="22:22" x14ac:dyDescent="0.35">
      <c r="V15160" s="5" t="str">
        <f t="shared" si="236"/>
        <v/>
      </c>
    </row>
    <row r="15161" spans="22:22" x14ac:dyDescent="0.35">
      <c r="V15161" s="5" t="str">
        <f t="shared" si="236"/>
        <v/>
      </c>
    </row>
    <row r="15162" spans="22:22" x14ac:dyDescent="0.35">
      <c r="V15162" s="5" t="str">
        <f t="shared" si="236"/>
        <v/>
      </c>
    </row>
    <row r="15163" spans="22:22" x14ac:dyDescent="0.35">
      <c r="V15163" s="5" t="str">
        <f t="shared" si="236"/>
        <v/>
      </c>
    </row>
    <row r="15164" spans="22:22" x14ac:dyDescent="0.35">
      <c r="V15164" s="5" t="str">
        <f t="shared" si="236"/>
        <v/>
      </c>
    </row>
    <row r="15165" spans="22:22" x14ac:dyDescent="0.35">
      <c r="V15165" s="5" t="str">
        <f t="shared" si="236"/>
        <v/>
      </c>
    </row>
    <row r="15166" spans="22:22" x14ac:dyDescent="0.35">
      <c r="V15166" s="5" t="str">
        <f t="shared" si="236"/>
        <v/>
      </c>
    </row>
    <row r="15167" spans="22:22" x14ac:dyDescent="0.35">
      <c r="V15167" s="5" t="str">
        <f t="shared" si="236"/>
        <v/>
      </c>
    </row>
    <row r="15168" spans="22:22" x14ac:dyDescent="0.35">
      <c r="V15168" s="5" t="str">
        <f t="shared" si="236"/>
        <v/>
      </c>
    </row>
    <row r="15169" spans="22:22" x14ac:dyDescent="0.35">
      <c r="V15169" s="5" t="str">
        <f t="shared" si="236"/>
        <v/>
      </c>
    </row>
    <row r="15170" spans="22:22" x14ac:dyDescent="0.35">
      <c r="V15170" s="5" t="str">
        <f t="shared" ref="V15170:V15233" si="237">TRIM(CLEAN(SUBSTITUTE(A15170,CHAR(160)," ")))</f>
        <v/>
      </c>
    </row>
    <row r="15171" spans="22:22" x14ac:dyDescent="0.35">
      <c r="V15171" s="5" t="str">
        <f t="shared" si="237"/>
        <v/>
      </c>
    </row>
    <row r="15172" spans="22:22" x14ac:dyDescent="0.35">
      <c r="V15172" s="5" t="str">
        <f t="shared" si="237"/>
        <v/>
      </c>
    </row>
    <row r="15173" spans="22:22" x14ac:dyDescent="0.35">
      <c r="V15173" s="5" t="str">
        <f t="shared" si="237"/>
        <v/>
      </c>
    </row>
    <row r="15174" spans="22:22" x14ac:dyDescent="0.35">
      <c r="V15174" s="5" t="str">
        <f t="shared" si="237"/>
        <v/>
      </c>
    </row>
    <row r="15175" spans="22:22" x14ac:dyDescent="0.35">
      <c r="V15175" s="5" t="str">
        <f t="shared" si="237"/>
        <v/>
      </c>
    </row>
    <row r="15176" spans="22:22" x14ac:dyDescent="0.35">
      <c r="V15176" s="5" t="str">
        <f t="shared" si="237"/>
        <v/>
      </c>
    </row>
    <row r="15177" spans="22:22" x14ac:dyDescent="0.35">
      <c r="V15177" s="5" t="str">
        <f t="shared" si="237"/>
        <v/>
      </c>
    </row>
    <row r="15178" spans="22:22" x14ac:dyDescent="0.35">
      <c r="V15178" s="5" t="str">
        <f t="shared" si="237"/>
        <v/>
      </c>
    </row>
    <row r="15179" spans="22:22" x14ac:dyDescent="0.35">
      <c r="V15179" s="5" t="str">
        <f t="shared" si="237"/>
        <v/>
      </c>
    </row>
    <row r="15180" spans="22:22" x14ac:dyDescent="0.35">
      <c r="V15180" s="5" t="str">
        <f t="shared" si="237"/>
        <v/>
      </c>
    </row>
    <row r="15181" spans="22:22" x14ac:dyDescent="0.35">
      <c r="V15181" s="5" t="str">
        <f t="shared" si="237"/>
        <v/>
      </c>
    </row>
    <row r="15182" spans="22:22" x14ac:dyDescent="0.35">
      <c r="V15182" s="5" t="str">
        <f t="shared" si="237"/>
        <v/>
      </c>
    </row>
    <row r="15183" spans="22:22" x14ac:dyDescent="0.35">
      <c r="V15183" s="5" t="str">
        <f t="shared" si="237"/>
        <v/>
      </c>
    </row>
    <row r="15184" spans="22:22" x14ac:dyDescent="0.35">
      <c r="V15184" s="5" t="str">
        <f t="shared" si="237"/>
        <v/>
      </c>
    </row>
    <row r="15185" spans="22:22" x14ac:dyDescent="0.35">
      <c r="V15185" s="5" t="str">
        <f t="shared" si="237"/>
        <v/>
      </c>
    </row>
    <row r="15186" spans="22:22" x14ac:dyDescent="0.35">
      <c r="V15186" s="5" t="str">
        <f t="shared" si="237"/>
        <v/>
      </c>
    </row>
    <row r="15187" spans="22:22" x14ac:dyDescent="0.35">
      <c r="V15187" s="5" t="str">
        <f t="shared" si="237"/>
        <v/>
      </c>
    </row>
    <row r="15188" spans="22:22" x14ac:dyDescent="0.35">
      <c r="V15188" s="5" t="str">
        <f t="shared" si="237"/>
        <v/>
      </c>
    </row>
    <row r="15189" spans="22:22" x14ac:dyDescent="0.35">
      <c r="V15189" s="5" t="str">
        <f t="shared" si="237"/>
        <v/>
      </c>
    </row>
    <row r="15190" spans="22:22" x14ac:dyDescent="0.35">
      <c r="V15190" s="5" t="str">
        <f t="shared" si="237"/>
        <v/>
      </c>
    </row>
    <row r="15191" spans="22:22" x14ac:dyDescent="0.35">
      <c r="V15191" s="5" t="str">
        <f t="shared" si="237"/>
        <v/>
      </c>
    </row>
    <row r="15192" spans="22:22" x14ac:dyDescent="0.35">
      <c r="V15192" s="5" t="str">
        <f t="shared" si="237"/>
        <v/>
      </c>
    </row>
    <row r="15193" spans="22:22" x14ac:dyDescent="0.35">
      <c r="V15193" s="5" t="str">
        <f t="shared" si="237"/>
        <v/>
      </c>
    </row>
    <row r="15194" spans="22:22" x14ac:dyDescent="0.35">
      <c r="V15194" s="5" t="str">
        <f t="shared" si="237"/>
        <v/>
      </c>
    </row>
    <row r="15195" spans="22:22" x14ac:dyDescent="0.35">
      <c r="V15195" s="5" t="str">
        <f t="shared" si="237"/>
        <v/>
      </c>
    </row>
    <row r="15196" spans="22:22" x14ac:dyDescent="0.35">
      <c r="V15196" s="5" t="str">
        <f t="shared" si="237"/>
        <v/>
      </c>
    </row>
    <row r="15197" spans="22:22" x14ac:dyDescent="0.35">
      <c r="V15197" s="5" t="str">
        <f t="shared" si="237"/>
        <v/>
      </c>
    </row>
    <row r="15198" spans="22:22" x14ac:dyDescent="0.35">
      <c r="V15198" s="5" t="str">
        <f t="shared" si="237"/>
        <v/>
      </c>
    </row>
    <row r="15199" spans="22:22" x14ac:dyDescent="0.35">
      <c r="V15199" s="5" t="str">
        <f t="shared" si="237"/>
        <v/>
      </c>
    </row>
    <row r="15200" spans="22:22" x14ac:dyDescent="0.35">
      <c r="V15200" s="5" t="str">
        <f t="shared" si="237"/>
        <v/>
      </c>
    </row>
    <row r="15201" spans="22:22" x14ac:dyDescent="0.35">
      <c r="V15201" s="5" t="str">
        <f t="shared" si="237"/>
        <v/>
      </c>
    </row>
    <row r="15202" spans="22:22" x14ac:dyDescent="0.35">
      <c r="V15202" s="5" t="str">
        <f t="shared" si="237"/>
        <v/>
      </c>
    </row>
    <row r="15203" spans="22:22" x14ac:dyDescent="0.35">
      <c r="V15203" s="5" t="str">
        <f t="shared" si="237"/>
        <v/>
      </c>
    </row>
    <row r="15204" spans="22:22" x14ac:dyDescent="0.35">
      <c r="V15204" s="5" t="str">
        <f t="shared" si="237"/>
        <v/>
      </c>
    </row>
    <row r="15205" spans="22:22" x14ac:dyDescent="0.35">
      <c r="V15205" s="5" t="str">
        <f t="shared" si="237"/>
        <v/>
      </c>
    </row>
    <row r="15206" spans="22:22" x14ac:dyDescent="0.35">
      <c r="V15206" s="5" t="str">
        <f t="shared" si="237"/>
        <v/>
      </c>
    </row>
    <row r="15207" spans="22:22" x14ac:dyDescent="0.35">
      <c r="V15207" s="5" t="str">
        <f t="shared" si="237"/>
        <v/>
      </c>
    </row>
    <row r="15208" spans="22:22" x14ac:dyDescent="0.35">
      <c r="V15208" s="5" t="str">
        <f t="shared" si="237"/>
        <v/>
      </c>
    </row>
    <row r="15209" spans="22:22" x14ac:dyDescent="0.35">
      <c r="V15209" s="5" t="str">
        <f t="shared" si="237"/>
        <v/>
      </c>
    </row>
    <row r="15210" spans="22:22" x14ac:dyDescent="0.35">
      <c r="V15210" s="5" t="str">
        <f t="shared" si="237"/>
        <v/>
      </c>
    </row>
    <row r="15211" spans="22:22" x14ac:dyDescent="0.35">
      <c r="V15211" s="5" t="str">
        <f t="shared" si="237"/>
        <v/>
      </c>
    </row>
    <row r="15212" spans="22:22" x14ac:dyDescent="0.35">
      <c r="V15212" s="5" t="str">
        <f t="shared" si="237"/>
        <v/>
      </c>
    </row>
    <row r="15213" spans="22:22" x14ac:dyDescent="0.35">
      <c r="V15213" s="5" t="str">
        <f t="shared" si="237"/>
        <v/>
      </c>
    </row>
    <row r="15214" spans="22:22" x14ac:dyDescent="0.35">
      <c r="V15214" s="5" t="str">
        <f t="shared" si="237"/>
        <v/>
      </c>
    </row>
    <row r="15215" spans="22:22" x14ac:dyDescent="0.35">
      <c r="V15215" s="5" t="str">
        <f t="shared" si="237"/>
        <v/>
      </c>
    </row>
    <row r="15216" spans="22:22" x14ac:dyDescent="0.35">
      <c r="V15216" s="5" t="str">
        <f t="shared" si="237"/>
        <v/>
      </c>
    </row>
    <row r="15217" spans="22:22" x14ac:dyDescent="0.35">
      <c r="V15217" s="5" t="str">
        <f t="shared" si="237"/>
        <v/>
      </c>
    </row>
    <row r="15218" spans="22:22" x14ac:dyDescent="0.35">
      <c r="V15218" s="5" t="str">
        <f t="shared" si="237"/>
        <v/>
      </c>
    </row>
    <row r="15219" spans="22:22" x14ac:dyDescent="0.35">
      <c r="V15219" s="5" t="str">
        <f t="shared" si="237"/>
        <v/>
      </c>
    </row>
    <row r="15220" spans="22:22" x14ac:dyDescent="0.35">
      <c r="V15220" s="5" t="str">
        <f t="shared" si="237"/>
        <v/>
      </c>
    </row>
    <row r="15221" spans="22:22" x14ac:dyDescent="0.35">
      <c r="V15221" s="5" t="str">
        <f t="shared" si="237"/>
        <v/>
      </c>
    </row>
    <row r="15222" spans="22:22" x14ac:dyDescent="0.35">
      <c r="V15222" s="5" t="str">
        <f t="shared" si="237"/>
        <v/>
      </c>
    </row>
    <row r="15223" spans="22:22" x14ac:dyDescent="0.35">
      <c r="V15223" s="5" t="str">
        <f t="shared" si="237"/>
        <v/>
      </c>
    </row>
    <row r="15224" spans="22:22" x14ac:dyDescent="0.35">
      <c r="V15224" s="5" t="str">
        <f t="shared" si="237"/>
        <v/>
      </c>
    </row>
    <row r="15225" spans="22:22" x14ac:dyDescent="0.35">
      <c r="V15225" s="5" t="str">
        <f t="shared" si="237"/>
        <v/>
      </c>
    </row>
    <row r="15226" spans="22:22" x14ac:dyDescent="0.35">
      <c r="V15226" s="5" t="str">
        <f t="shared" si="237"/>
        <v/>
      </c>
    </row>
    <row r="15227" spans="22:22" x14ac:dyDescent="0.35">
      <c r="V15227" s="5" t="str">
        <f t="shared" si="237"/>
        <v/>
      </c>
    </row>
    <row r="15228" spans="22:22" x14ac:dyDescent="0.35">
      <c r="V15228" s="5" t="str">
        <f t="shared" si="237"/>
        <v/>
      </c>
    </row>
    <row r="15229" spans="22:22" x14ac:dyDescent="0.35">
      <c r="V15229" s="5" t="str">
        <f t="shared" si="237"/>
        <v/>
      </c>
    </row>
    <row r="15230" spans="22:22" x14ac:dyDescent="0.35">
      <c r="V15230" s="5" t="str">
        <f t="shared" si="237"/>
        <v/>
      </c>
    </row>
    <row r="15231" spans="22:22" x14ac:dyDescent="0.35">
      <c r="V15231" s="5" t="str">
        <f t="shared" si="237"/>
        <v/>
      </c>
    </row>
    <row r="15232" spans="22:22" x14ac:dyDescent="0.35">
      <c r="V15232" s="5" t="str">
        <f t="shared" si="237"/>
        <v/>
      </c>
    </row>
    <row r="15233" spans="22:22" x14ac:dyDescent="0.35">
      <c r="V15233" s="5" t="str">
        <f t="shared" si="237"/>
        <v/>
      </c>
    </row>
    <row r="15234" spans="22:22" x14ac:dyDescent="0.35">
      <c r="V15234" s="5" t="str">
        <f t="shared" ref="V15234:V15297" si="238">TRIM(CLEAN(SUBSTITUTE(A15234,CHAR(160)," ")))</f>
        <v/>
      </c>
    </row>
    <row r="15235" spans="22:22" x14ac:dyDescent="0.35">
      <c r="V15235" s="5" t="str">
        <f t="shared" si="238"/>
        <v/>
      </c>
    </row>
    <row r="15236" spans="22:22" x14ac:dyDescent="0.35">
      <c r="V15236" s="5" t="str">
        <f t="shared" si="238"/>
        <v/>
      </c>
    </row>
    <row r="15237" spans="22:22" x14ac:dyDescent="0.35">
      <c r="V15237" s="5" t="str">
        <f t="shared" si="238"/>
        <v/>
      </c>
    </row>
    <row r="15238" spans="22:22" x14ac:dyDescent="0.35">
      <c r="V15238" s="5" t="str">
        <f t="shared" si="238"/>
        <v/>
      </c>
    </row>
    <row r="15239" spans="22:22" x14ac:dyDescent="0.35">
      <c r="V15239" s="5" t="str">
        <f t="shared" si="238"/>
        <v/>
      </c>
    </row>
    <row r="15240" spans="22:22" x14ac:dyDescent="0.35">
      <c r="V15240" s="5" t="str">
        <f t="shared" si="238"/>
        <v/>
      </c>
    </row>
    <row r="15241" spans="22:22" x14ac:dyDescent="0.35">
      <c r="V15241" s="5" t="str">
        <f t="shared" si="238"/>
        <v/>
      </c>
    </row>
    <row r="15242" spans="22:22" x14ac:dyDescent="0.35">
      <c r="V15242" s="5" t="str">
        <f t="shared" si="238"/>
        <v/>
      </c>
    </row>
    <row r="15243" spans="22:22" x14ac:dyDescent="0.35">
      <c r="V15243" s="5" t="str">
        <f t="shared" si="238"/>
        <v/>
      </c>
    </row>
    <row r="15244" spans="22:22" x14ac:dyDescent="0.35">
      <c r="V15244" s="5" t="str">
        <f t="shared" si="238"/>
        <v/>
      </c>
    </row>
    <row r="15245" spans="22:22" x14ac:dyDescent="0.35">
      <c r="V15245" s="5" t="str">
        <f t="shared" si="238"/>
        <v/>
      </c>
    </row>
    <row r="15246" spans="22:22" x14ac:dyDescent="0.35">
      <c r="V15246" s="5" t="str">
        <f t="shared" si="238"/>
        <v/>
      </c>
    </row>
    <row r="15247" spans="22:22" x14ac:dyDescent="0.35">
      <c r="V15247" s="5" t="str">
        <f t="shared" si="238"/>
        <v/>
      </c>
    </row>
    <row r="15248" spans="22:22" x14ac:dyDescent="0.35">
      <c r="V15248" s="5" t="str">
        <f t="shared" si="238"/>
        <v/>
      </c>
    </row>
    <row r="15249" spans="22:22" x14ac:dyDescent="0.35">
      <c r="V15249" s="5" t="str">
        <f t="shared" si="238"/>
        <v/>
      </c>
    </row>
    <row r="15250" spans="22:22" x14ac:dyDescent="0.35">
      <c r="V15250" s="5" t="str">
        <f t="shared" si="238"/>
        <v/>
      </c>
    </row>
    <row r="15251" spans="22:22" x14ac:dyDescent="0.35">
      <c r="V15251" s="5" t="str">
        <f t="shared" si="238"/>
        <v/>
      </c>
    </row>
    <row r="15252" spans="22:22" x14ac:dyDescent="0.35">
      <c r="V15252" s="5" t="str">
        <f t="shared" si="238"/>
        <v/>
      </c>
    </row>
    <row r="15253" spans="22:22" x14ac:dyDescent="0.35">
      <c r="V15253" s="5" t="str">
        <f t="shared" si="238"/>
        <v/>
      </c>
    </row>
    <row r="15254" spans="22:22" x14ac:dyDescent="0.35">
      <c r="V15254" s="5" t="str">
        <f t="shared" si="238"/>
        <v/>
      </c>
    </row>
    <row r="15255" spans="22:22" x14ac:dyDescent="0.35">
      <c r="V15255" s="5" t="str">
        <f t="shared" si="238"/>
        <v/>
      </c>
    </row>
    <row r="15256" spans="22:22" x14ac:dyDescent="0.35">
      <c r="V15256" s="5" t="str">
        <f t="shared" si="238"/>
        <v/>
      </c>
    </row>
    <row r="15257" spans="22:22" x14ac:dyDescent="0.35">
      <c r="V15257" s="5" t="str">
        <f t="shared" si="238"/>
        <v/>
      </c>
    </row>
    <row r="15258" spans="22:22" x14ac:dyDescent="0.35">
      <c r="V15258" s="5" t="str">
        <f t="shared" si="238"/>
        <v/>
      </c>
    </row>
    <row r="15259" spans="22:22" x14ac:dyDescent="0.35">
      <c r="V15259" s="5" t="str">
        <f t="shared" si="238"/>
        <v/>
      </c>
    </row>
    <row r="15260" spans="22:22" x14ac:dyDescent="0.35">
      <c r="V15260" s="5" t="str">
        <f t="shared" si="238"/>
        <v/>
      </c>
    </row>
    <row r="15261" spans="22:22" x14ac:dyDescent="0.35">
      <c r="V15261" s="5" t="str">
        <f t="shared" si="238"/>
        <v/>
      </c>
    </row>
    <row r="15262" spans="22:22" x14ac:dyDescent="0.35">
      <c r="V15262" s="5" t="str">
        <f t="shared" si="238"/>
        <v/>
      </c>
    </row>
    <row r="15263" spans="22:22" x14ac:dyDescent="0.35">
      <c r="V15263" s="5" t="str">
        <f t="shared" si="238"/>
        <v/>
      </c>
    </row>
    <row r="15264" spans="22:22" x14ac:dyDescent="0.35">
      <c r="V15264" s="5" t="str">
        <f t="shared" si="238"/>
        <v/>
      </c>
    </row>
    <row r="15265" spans="22:22" x14ac:dyDescent="0.35">
      <c r="V15265" s="5" t="str">
        <f t="shared" si="238"/>
        <v/>
      </c>
    </row>
    <row r="15266" spans="22:22" x14ac:dyDescent="0.35">
      <c r="V15266" s="5" t="str">
        <f t="shared" si="238"/>
        <v/>
      </c>
    </row>
    <row r="15267" spans="22:22" x14ac:dyDescent="0.35">
      <c r="V15267" s="5" t="str">
        <f t="shared" si="238"/>
        <v/>
      </c>
    </row>
    <row r="15268" spans="22:22" x14ac:dyDescent="0.35">
      <c r="V15268" s="5" t="str">
        <f t="shared" si="238"/>
        <v/>
      </c>
    </row>
    <row r="15269" spans="22:22" x14ac:dyDescent="0.35">
      <c r="V15269" s="5" t="str">
        <f t="shared" si="238"/>
        <v/>
      </c>
    </row>
    <row r="15270" spans="22:22" x14ac:dyDescent="0.35">
      <c r="V15270" s="5" t="str">
        <f t="shared" si="238"/>
        <v/>
      </c>
    </row>
    <row r="15271" spans="22:22" x14ac:dyDescent="0.35">
      <c r="V15271" s="5" t="str">
        <f t="shared" si="238"/>
        <v/>
      </c>
    </row>
    <row r="15272" spans="22:22" x14ac:dyDescent="0.35">
      <c r="V15272" s="5" t="str">
        <f t="shared" si="238"/>
        <v/>
      </c>
    </row>
    <row r="15273" spans="22:22" x14ac:dyDescent="0.35">
      <c r="V15273" s="5" t="str">
        <f t="shared" si="238"/>
        <v/>
      </c>
    </row>
    <row r="15274" spans="22:22" x14ac:dyDescent="0.35">
      <c r="V15274" s="5" t="str">
        <f t="shared" si="238"/>
        <v/>
      </c>
    </row>
    <row r="15275" spans="22:22" x14ac:dyDescent="0.35">
      <c r="V15275" s="5" t="str">
        <f t="shared" si="238"/>
        <v/>
      </c>
    </row>
    <row r="15276" spans="22:22" x14ac:dyDescent="0.35">
      <c r="V15276" s="5" t="str">
        <f t="shared" si="238"/>
        <v/>
      </c>
    </row>
    <row r="15277" spans="22:22" x14ac:dyDescent="0.35">
      <c r="V15277" s="5" t="str">
        <f t="shared" si="238"/>
        <v/>
      </c>
    </row>
    <row r="15278" spans="22:22" x14ac:dyDescent="0.35">
      <c r="V15278" s="5" t="str">
        <f t="shared" si="238"/>
        <v/>
      </c>
    </row>
    <row r="15279" spans="22:22" x14ac:dyDescent="0.35">
      <c r="V15279" s="5" t="str">
        <f t="shared" si="238"/>
        <v/>
      </c>
    </row>
    <row r="15280" spans="22:22" x14ac:dyDescent="0.35">
      <c r="V15280" s="5" t="str">
        <f t="shared" si="238"/>
        <v/>
      </c>
    </row>
    <row r="15281" spans="22:22" x14ac:dyDescent="0.35">
      <c r="V15281" s="5" t="str">
        <f t="shared" si="238"/>
        <v/>
      </c>
    </row>
    <row r="15282" spans="22:22" x14ac:dyDescent="0.35">
      <c r="V15282" s="5" t="str">
        <f t="shared" si="238"/>
        <v/>
      </c>
    </row>
    <row r="15283" spans="22:22" x14ac:dyDescent="0.35">
      <c r="V15283" s="5" t="str">
        <f t="shared" si="238"/>
        <v/>
      </c>
    </row>
    <row r="15284" spans="22:22" x14ac:dyDescent="0.35">
      <c r="V15284" s="5" t="str">
        <f t="shared" si="238"/>
        <v/>
      </c>
    </row>
    <row r="15285" spans="22:22" x14ac:dyDescent="0.35">
      <c r="V15285" s="5" t="str">
        <f t="shared" si="238"/>
        <v/>
      </c>
    </row>
    <row r="15286" spans="22:22" x14ac:dyDescent="0.35">
      <c r="V15286" s="5" t="str">
        <f t="shared" si="238"/>
        <v/>
      </c>
    </row>
    <row r="15287" spans="22:22" x14ac:dyDescent="0.35">
      <c r="V15287" s="5" t="str">
        <f t="shared" si="238"/>
        <v/>
      </c>
    </row>
    <row r="15288" spans="22:22" x14ac:dyDescent="0.35">
      <c r="V15288" s="5" t="str">
        <f t="shared" si="238"/>
        <v/>
      </c>
    </row>
    <row r="15289" spans="22:22" x14ac:dyDescent="0.35">
      <c r="V15289" s="5" t="str">
        <f t="shared" si="238"/>
        <v/>
      </c>
    </row>
    <row r="15290" spans="22:22" x14ac:dyDescent="0.35">
      <c r="V15290" s="5" t="str">
        <f t="shared" si="238"/>
        <v/>
      </c>
    </row>
    <row r="15291" spans="22:22" x14ac:dyDescent="0.35">
      <c r="V15291" s="5" t="str">
        <f t="shared" si="238"/>
        <v/>
      </c>
    </row>
    <row r="15292" spans="22:22" x14ac:dyDescent="0.35">
      <c r="V15292" s="5" t="str">
        <f t="shared" si="238"/>
        <v/>
      </c>
    </row>
    <row r="15293" spans="22:22" x14ac:dyDescent="0.35">
      <c r="V15293" s="5" t="str">
        <f t="shared" si="238"/>
        <v/>
      </c>
    </row>
    <row r="15294" spans="22:22" x14ac:dyDescent="0.35">
      <c r="V15294" s="5" t="str">
        <f t="shared" si="238"/>
        <v/>
      </c>
    </row>
    <row r="15295" spans="22:22" x14ac:dyDescent="0.35">
      <c r="V15295" s="5" t="str">
        <f t="shared" si="238"/>
        <v/>
      </c>
    </row>
    <row r="15296" spans="22:22" x14ac:dyDescent="0.35">
      <c r="V15296" s="5" t="str">
        <f t="shared" si="238"/>
        <v/>
      </c>
    </row>
    <row r="15297" spans="22:22" x14ac:dyDescent="0.35">
      <c r="V15297" s="5" t="str">
        <f t="shared" si="238"/>
        <v/>
      </c>
    </row>
    <row r="15298" spans="22:22" x14ac:dyDescent="0.35">
      <c r="V15298" s="5" t="str">
        <f t="shared" ref="V15298:V15361" si="239">TRIM(CLEAN(SUBSTITUTE(A15298,CHAR(160)," ")))</f>
        <v/>
      </c>
    </row>
    <row r="15299" spans="22:22" x14ac:dyDescent="0.35">
      <c r="V15299" s="5" t="str">
        <f t="shared" si="239"/>
        <v/>
      </c>
    </row>
    <row r="15300" spans="22:22" x14ac:dyDescent="0.35">
      <c r="V15300" s="5" t="str">
        <f t="shared" si="239"/>
        <v/>
      </c>
    </row>
    <row r="15301" spans="22:22" x14ac:dyDescent="0.35">
      <c r="V15301" s="5" t="str">
        <f t="shared" si="239"/>
        <v/>
      </c>
    </row>
    <row r="15302" spans="22:22" x14ac:dyDescent="0.35">
      <c r="V15302" s="5" t="str">
        <f t="shared" si="239"/>
        <v/>
      </c>
    </row>
    <row r="15303" spans="22:22" x14ac:dyDescent="0.35">
      <c r="V15303" s="5" t="str">
        <f t="shared" si="239"/>
        <v/>
      </c>
    </row>
    <row r="15304" spans="22:22" x14ac:dyDescent="0.35">
      <c r="V15304" s="5" t="str">
        <f t="shared" si="239"/>
        <v/>
      </c>
    </row>
    <row r="15305" spans="22:22" x14ac:dyDescent="0.35">
      <c r="V15305" s="5" t="str">
        <f t="shared" si="239"/>
        <v/>
      </c>
    </row>
    <row r="15306" spans="22:22" x14ac:dyDescent="0.35">
      <c r="V15306" s="5" t="str">
        <f t="shared" si="239"/>
        <v/>
      </c>
    </row>
    <row r="15307" spans="22:22" x14ac:dyDescent="0.35">
      <c r="V15307" s="5" t="str">
        <f t="shared" si="239"/>
        <v/>
      </c>
    </row>
    <row r="15308" spans="22:22" x14ac:dyDescent="0.35">
      <c r="V15308" s="5" t="str">
        <f t="shared" si="239"/>
        <v/>
      </c>
    </row>
    <row r="15309" spans="22:22" x14ac:dyDescent="0.35">
      <c r="V15309" s="5" t="str">
        <f t="shared" si="239"/>
        <v/>
      </c>
    </row>
    <row r="15310" spans="22:22" x14ac:dyDescent="0.35">
      <c r="V15310" s="5" t="str">
        <f t="shared" si="239"/>
        <v/>
      </c>
    </row>
    <row r="15311" spans="22:22" x14ac:dyDescent="0.35">
      <c r="V15311" s="5" t="str">
        <f t="shared" si="239"/>
        <v/>
      </c>
    </row>
    <row r="15312" spans="22:22" x14ac:dyDescent="0.35">
      <c r="V15312" s="5" t="str">
        <f t="shared" si="239"/>
        <v/>
      </c>
    </row>
    <row r="15313" spans="22:22" x14ac:dyDescent="0.35">
      <c r="V15313" s="5" t="str">
        <f t="shared" si="239"/>
        <v/>
      </c>
    </row>
    <row r="15314" spans="22:22" x14ac:dyDescent="0.35">
      <c r="V15314" s="5" t="str">
        <f t="shared" si="239"/>
        <v/>
      </c>
    </row>
    <row r="15315" spans="22:22" x14ac:dyDescent="0.35">
      <c r="V15315" s="5" t="str">
        <f t="shared" si="239"/>
        <v/>
      </c>
    </row>
    <row r="15316" spans="22:22" x14ac:dyDescent="0.35">
      <c r="V15316" s="5" t="str">
        <f t="shared" si="239"/>
        <v/>
      </c>
    </row>
    <row r="15317" spans="22:22" x14ac:dyDescent="0.35">
      <c r="V15317" s="5" t="str">
        <f t="shared" si="239"/>
        <v/>
      </c>
    </row>
    <row r="15318" spans="22:22" x14ac:dyDescent="0.35">
      <c r="V15318" s="5" t="str">
        <f t="shared" si="239"/>
        <v/>
      </c>
    </row>
    <row r="15319" spans="22:22" x14ac:dyDescent="0.35">
      <c r="V15319" s="5" t="str">
        <f t="shared" si="239"/>
        <v/>
      </c>
    </row>
    <row r="15320" spans="22:22" x14ac:dyDescent="0.35">
      <c r="V15320" s="5" t="str">
        <f t="shared" si="239"/>
        <v/>
      </c>
    </row>
    <row r="15321" spans="22:22" x14ac:dyDescent="0.35">
      <c r="V15321" s="5" t="str">
        <f t="shared" si="239"/>
        <v/>
      </c>
    </row>
    <row r="15322" spans="22:22" x14ac:dyDescent="0.35">
      <c r="V15322" s="5" t="str">
        <f t="shared" si="239"/>
        <v/>
      </c>
    </row>
    <row r="15323" spans="22:22" x14ac:dyDescent="0.35">
      <c r="V15323" s="5" t="str">
        <f t="shared" si="239"/>
        <v/>
      </c>
    </row>
    <row r="15324" spans="22:22" x14ac:dyDescent="0.35">
      <c r="V15324" s="5" t="str">
        <f t="shared" si="239"/>
        <v/>
      </c>
    </row>
    <row r="15325" spans="22:22" x14ac:dyDescent="0.35">
      <c r="V15325" s="5" t="str">
        <f t="shared" si="239"/>
        <v/>
      </c>
    </row>
    <row r="15326" spans="22:22" x14ac:dyDescent="0.35">
      <c r="V15326" s="5" t="str">
        <f t="shared" si="239"/>
        <v/>
      </c>
    </row>
    <row r="15327" spans="22:22" x14ac:dyDescent="0.35">
      <c r="V15327" s="5" t="str">
        <f t="shared" si="239"/>
        <v/>
      </c>
    </row>
    <row r="15328" spans="22:22" x14ac:dyDescent="0.35">
      <c r="V15328" s="5" t="str">
        <f t="shared" si="239"/>
        <v/>
      </c>
    </row>
    <row r="15329" spans="22:22" x14ac:dyDescent="0.35">
      <c r="V15329" s="5" t="str">
        <f t="shared" si="239"/>
        <v/>
      </c>
    </row>
    <row r="15330" spans="22:22" x14ac:dyDescent="0.35">
      <c r="V15330" s="5" t="str">
        <f t="shared" si="239"/>
        <v/>
      </c>
    </row>
    <row r="15331" spans="22:22" x14ac:dyDescent="0.35">
      <c r="V15331" s="5" t="str">
        <f t="shared" si="239"/>
        <v/>
      </c>
    </row>
    <row r="15332" spans="22:22" x14ac:dyDescent="0.35">
      <c r="V15332" s="5" t="str">
        <f t="shared" si="239"/>
        <v/>
      </c>
    </row>
    <row r="15333" spans="22:22" x14ac:dyDescent="0.35">
      <c r="V15333" s="5" t="str">
        <f t="shared" si="239"/>
        <v/>
      </c>
    </row>
    <row r="15334" spans="22:22" x14ac:dyDescent="0.35">
      <c r="V15334" s="5" t="str">
        <f t="shared" si="239"/>
        <v/>
      </c>
    </row>
    <row r="15335" spans="22:22" x14ac:dyDescent="0.35">
      <c r="V15335" s="5" t="str">
        <f t="shared" si="239"/>
        <v/>
      </c>
    </row>
    <row r="15336" spans="22:22" x14ac:dyDescent="0.35">
      <c r="V15336" s="5" t="str">
        <f t="shared" si="239"/>
        <v/>
      </c>
    </row>
    <row r="15337" spans="22:22" x14ac:dyDescent="0.35">
      <c r="V15337" s="5" t="str">
        <f t="shared" si="239"/>
        <v/>
      </c>
    </row>
    <row r="15338" spans="22:22" x14ac:dyDescent="0.35">
      <c r="V15338" s="5" t="str">
        <f t="shared" si="239"/>
        <v/>
      </c>
    </row>
    <row r="15339" spans="22:22" x14ac:dyDescent="0.35">
      <c r="V15339" s="5" t="str">
        <f t="shared" si="239"/>
        <v/>
      </c>
    </row>
    <row r="15340" spans="22:22" x14ac:dyDescent="0.35">
      <c r="V15340" s="5" t="str">
        <f t="shared" si="239"/>
        <v/>
      </c>
    </row>
    <row r="15341" spans="22:22" x14ac:dyDescent="0.35">
      <c r="V15341" s="5" t="str">
        <f t="shared" si="239"/>
        <v/>
      </c>
    </row>
    <row r="15342" spans="22:22" x14ac:dyDescent="0.35">
      <c r="V15342" s="5" t="str">
        <f t="shared" si="239"/>
        <v/>
      </c>
    </row>
    <row r="15343" spans="22:22" x14ac:dyDescent="0.35">
      <c r="V15343" s="5" t="str">
        <f t="shared" si="239"/>
        <v/>
      </c>
    </row>
    <row r="15344" spans="22:22" x14ac:dyDescent="0.35">
      <c r="V15344" s="5" t="str">
        <f t="shared" si="239"/>
        <v/>
      </c>
    </row>
    <row r="15345" spans="22:22" x14ac:dyDescent="0.35">
      <c r="V15345" s="5" t="str">
        <f t="shared" si="239"/>
        <v/>
      </c>
    </row>
    <row r="15346" spans="22:22" x14ac:dyDescent="0.35">
      <c r="V15346" s="5" t="str">
        <f t="shared" si="239"/>
        <v/>
      </c>
    </row>
    <row r="15347" spans="22:22" x14ac:dyDescent="0.35">
      <c r="V15347" s="5" t="str">
        <f t="shared" si="239"/>
        <v/>
      </c>
    </row>
    <row r="15348" spans="22:22" x14ac:dyDescent="0.35">
      <c r="V15348" s="5" t="str">
        <f t="shared" si="239"/>
        <v/>
      </c>
    </row>
    <row r="15349" spans="22:22" x14ac:dyDescent="0.35">
      <c r="V15349" s="5" t="str">
        <f t="shared" si="239"/>
        <v/>
      </c>
    </row>
    <row r="15350" spans="22:22" x14ac:dyDescent="0.35">
      <c r="V15350" s="5" t="str">
        <f t="shared" si="239"/>
        <v/>
      </c>
    </row>
    <row r="15351" spans="22:22" x14ac:dyDescent="0.35">
      <c r="V15351" s="5" t="str">
        <f t="shared" si="239"/>
        <v/>
      </c>
    </row>
    <row r="15352" spans="22:22" x14ac:dyDescent="0.35">
      <c r="V15352" s="5" t="str">
        <f t="shared" si="239"/>
        <v/>
      </c>
    </row>
    <row r="15353" spans="22:22" x14ac:dyDescent="0.35">
      <c r="V15353" s="5" t="str">
        <f t="shared" si="239"/>
        <v/>
      </c>
    </row>
    <row r="15354" spans="22:22" x14ac:dyDescent="0.35">
      <c r="V15354" s="5" t="str">
        <f t="shared" si="239"/>
        <v/>
      </c>
    </row>
    <row r="15355" spans="22:22" x14ac:dyDescent="0.35">
      <c r="V15355" s="5" t="str">
        <f t="shared" si="239"/>
        <v/>
      </c>
    </row>
    <row r="15356" spans="22:22" x14ac:dyDescent="0.35">
      <c r="V15356" s="5" t="str">
        <f t="shared" si="239"/>
        <v/>
      </c>
    </row>
    <row r="15357" spans="22:22" x14ac:dyDescent="0.35">
      <c r="V15357" s="5" t="str">
        <f t="shared" si="239"/>
        <v/>
      </c>
    </row>
    <row r="15358" spans="22:22" x14ac:dyDescent="0.35">
      <c r="V15358" s="5" t="str">
        <f t="shared" si="239"/>
        <v/>
      </c>
    </row>
    <row r="15359" spans="22:22" x14ac:dyDescent="0.35">
      <c r="V15359" s="5" t="str">
        <f t="shared" si="239"/>
        <v/>
      </c>
    </row>
    <row r="15360" spans="22:22" x14ac:dyDescent="0.35">
      <c r="V15360" s="5" t="str">
        <f t="shared" si="239"/>
        <v/>
      </c>
    </row>
    <row r="15361" spans="22:22" x14ac:dyDescent="0.35">
      <c r="V15361" s="5" t="str">
        <f t="shared" si="239"/>
        <v/>
      </c>
    </row>
    <row r="15362" spans="22:22" x14ac:dyDescent="0.35">
      <c r="V15362" s="5" t="str">
        <f t="shared" ref="V15362:V15425" si="240">TRIM(CLEAN(SUBSTITUTE(A15362,CHAR(160)," ")))</f>
        <v/>
      </c>
    </row>
    <row r="15363" spans="22:22" x14ac:dyDescent="0.35">
      <c r="V15363" s="5" t="str">
        <f t="shared" si="240"/>
        <v/>
      </c>
    </row>
    <row r="15364" spans="22:22" x14ac:dyDescent="0.35">
      <c r="V15364" s="5" t="str">
        <f t="shared" si="240"/>
        <v/>
      </c>
    </row>
    <row r="15365" spans="22:22" x14ac:dyDescent="0.35">
      <c r="V15365" s="5" t="str">
        <f t="shared" si="240"/>
        <v/>
      </c>
    </row>
    <row r="15366" spans="22:22" x14ac:dyDescent="0.35">
      <c r="V15366" s="5" t="str">
        <f t="shared" si="240"/>
        <v/>
      </c>
    </row>
    <row r="15367" spans="22:22" x14ac:dyDescent="0.35">
      <c r="V15367" s="5" t="str">
        <f t="shared" si="240"/>
        <v/>
      </c>
    </row>
    <row r="15368" spans="22:22" x14ac:dyDescent="0.35">
      <c r="V15368" s="5" t="str">
        <f t="shared" si="240"/>
        <v/>
      </c>
    </row>
    <row r="15369" spans="22:22" x14ac:dyDescent="0.35">
      <c r="V15369" s="5" t="str">
        <f t="shared" si="240"/>
        <v/>
      </c>
    </row>
    <row r="15370" spans="22:22" x14ac:dyDescent="0.35">
      <c r="V15370" s="5" t="str">
        <f t="shared" si="240"/>
        <v/>
      </c>
    </row>
    <row r="15371" spans="22:22" x14ac:dyDescent="0.35">
      <c r="V15371" s="5" t="str">
        <f t="shared" si="240"/>
        <v/>
      </c>
    </row>
    <row r="15372" spans="22:22" x14ac:dyDescent="0.35">
      <c r="V15372" s="5" t="str">
        <f t="shared" si="240"/>
        <v/>
      </c>
    </row>
    <row r="15373" spans="22:22" x14ac:dyDescent="0.35">
      <c r="V15373" s="5" t="str">
        <f t="shared" si="240"/>
        <v/>
      </c>
    </row>
    <row r="15374" spans="22:22" x14ac:dyDescent="0.35">
      <c r="V15374" s="5" t="str">
        <f t="shared" si="240"/>
        <v/>
      </c>
    </row>
    <row r="15375" spans="22:22" x14ac:dyDescent="0.35">
      <c r="V15375" s="5" t="str">
        <f t="shared" si="240"/>
        <v/>
      </c>
    </row>
    <row r="15376" spans="22:22" x14ac:dyDescent="0.35">
      <c r="V15376" s="5" t="str">
        <f t="shared" si="240"/>
        <v/>
      </c>
    </row>
    <row r="15377" spans="22:22" x14ac:dyDescent="0.35">
      <c r="V15377" s="5" t="str">
        <f t="shared" si="240"/>
        <v/>
      </c>
    </row>
    <row r="15378" spans="22:22" x14ac:dyDescent="0.35">
      <c r="V15378" s="5" t="str">
        <f t="shared" si="240"/>
        <v/>
      </c>
    </row>
    <row r="15379" spans="22:22" x14ac:dyDescent="0.35">
      <c r="V15379" s="5" t="str">
        <f t="shared" si="240"/>
        <v/>
      </c>
    </row>
    <row r="15380" spans="22:22" x14ac:dyDescent="0.35">
      <c r="V15380" s="5" t="str">
        <f t="shared" si="240"/>
        <v/>
      </c>
    </row>
    <row r="15381" spans="22:22" x14ac:dyDescent="0.35">
      <c r="V15381" s="5" t="str">
        <f t="shared" si="240"/>
        <v/>
      </c>
    </row>
    <row r="15382" spans="22:22" x14ac:dyDescent="0.35">
      <c r="V15382" s="5" t="str">
        <f t="shared" si="240"/>
        <v/>
      </c>
    </row>
    <row r="15383" spans="22:22" x14ac:dyDescent="0.35">
      <c r="V15383" s="5" t="str">
        <f t="shared" si="240"/>
        <v/>
      </c>
    </row>
    <row r="15384" spans="22:22" x14ac:dyDescent="0.35">
      <c r="V15384" s="5" t="str">
        <f t="shared" si="240"/>
        <v/>
      </c>
    </row>
    <row r="15385" spans="22:22" x14ac:dyDescent="0.35">
      <c r="V15385" s="5" t="str">
        <f t="shared" si="240"/>
        <v/>
      </c>
    </row>
    <row r="15386" spans="22:22" x14ac:dyDescent="0.35">
      <c r="V15386" s="5" t="str">
        <f t="shared" si="240"/>
        <v/>
      </c>
    </row>
    <row r="15387" spans="22:22" x14ac:dyDescent="0.35">
      <c r="V15387" s="5" t="str">
        <f t="shared" si="240"/>
        <v/>
      </c>
    </row>
    <row r="15388" spans="22:22" x14ac:dyDescent="0.35">
      <c r="V15388" s="5" t="str">
        <f t="shared" si="240"/>
        <v/>
      </c>
    </row>
    <row r="15389" spans="22:22" x14ac:dyDescent="0.35">
      <c r="V15389" s="5" t="str">
        <f t="shared" si="240"/>
        <v/>
      </c>
    </row>
    <row r="15390" spans="22:22" x14ac:dyDescent="0.35">
      <c r="V15390" s="5" t="str">
        <f t="shared" si="240"/>
        <v/>
      </c>
    </row>
    <row r="15391" spans="22:22" x14ac:dyDescent="0.35">
      <c r="V15391" s="5" t="str">
        <f t="shared" si="240"/>
        <v/>
      </c>
    </row>
    <row r="15392" spans="22:22" x14ac:dyDescent="0.35">
      <c r="V15392" s="5" t="str">
        <f t="shared" si="240"/>
        <v/>
      </c>
    </row>
    <row r="15393" spans="22:22" x14ac:dyDescent="0.35">
      <c r="V15393" s="5" t="str">
        <f t="shared" si="240"/>
        <v/>
      </c>
    </row>
    <row r="15394" spans="22:22" x14ac:dyDescent="0.35">
      <c r="V15394" s="5" t="str">
        <f t="shared" si="240"/>
        <v/>
      </c>
    </row>
    <row r="15395" spans="22:22" x14ac:dyDescent="0.35">
      <c r="V15395" s="5" t="str">
        <f t="shared" si="240"/>
        <v/>
      </c>
    </row>
    <row r="15396" spans="22:22" x14ac:dyDescent="0.35">
      <c r="V15396" s="5" t="str">
        <f t="shared" si="240"/>
        <v/>
      </c>
    </row>
    <row r="15397" spans="22:22" x14ac:dyDescent="0.35">
      <c r="V15397" s="5" t="str">
        <f t="shared" si="240"/>
        <v/>
      </c>
    </row>
    <row r="15398" spans="22:22" x14ac:dyDescent="0.35">
      <c r="V15398" s="5" t="str">
        <f t="shared" si="240"/>
        <v/>
      </c>
    </row>
    <row r="15399" spans="22:22" x14ac:dyDescent="0.35">
      <c r="V15399" s="5" t="str">
        <f t="shared" si="240"/>
        <v/>
      </c>
    </row>
    <row r="15400" spans="22:22" x14ac:dyDescent="0.35">
      <c r="V15400" s="5" t="str">
        <f t="shared" si="240"/>
        <v/>
      </c>
    </row>
    <row r="15401" spans="22:22" x14ac:dyDescent="0.35">
      <c r="V15401" s="5" t="str">
        <f t="shared" si="240"/>
        <v/>
      </c>
    </row>
    <row r="15402" spans="22:22" x14ac:dyDescent="0.35">
      <c r="V15402" s="5" t="str">
        <f t="shared" si="240"/>
        <v/>
      </c>
    </row>
    <row r="15403" spans="22:22" x14ac:dyDescent="0.35">
      <c r="V15403" s="5" t="str">
        <f t="shared" si="240"/>
        <v/>
      </c>
    </row>
    <row r="15404" spans="22:22" x14ac:dyDescent="0.35">
      <c r="V15404" s="5" t="str">
        <f t="shared" si="240"/>
        <v/>
      </c>
    </row>
    <row r="15405" spans="22:22" x14ac:dyDescent="0.35">
      <c r="V15405" s="5" t="str">
        <f t="shared" si="240"/>
        <v/>
      </c>
    </row>
    <row r="15406" spans="22:22" x14ac:dyDescent="0.35">
      <c r="V15406" s="5" t="str">
        <f t="shared" si="240"/>
        <v/>
      </c>
    </row>
    <row r="15407" spans="22:22" x14ac:dyDescent="0.35">
      <c r="V15407" s="5" t="str">
        <f t="shared" si="240"/>
        <v/>
      </c>
    </row>
    <row r="15408" spans="22:22" x14ac:dyDescent="0.35">
      <c r="V15408" s="5" t="str">
        <f t="shared" si="240"/>
        <v/>
      </c>
    </row>
    <row r="15409" spans="22:22" x14ac:dyDescent="0.35">
      <c r="V15409" s="5" t="str">
        <f t="shared" si="240"/>
        <v/>
      </c>
    </row>
    <row r="15410" spans="22:22" x14ac:dyDescent="0.35">
      <c r="V15410" s="5" t="str">
        <f t="shared" si="240"/>
        <v/>
      </c>
    </row>
    <row r="15411" spans="22:22" x14ac:dyDescent="0.35">
      <c r="V15411" s="5" t="str">
        <f t="shared" si="240"/>
        <v/>
      </c>
    </row>
    <row r="15412" spans="22:22" x14ac:dyDescent="0.35">
      <c r="V15412" s="5" t="str">
        <f t="shared" si="240"/>
        <v/>
      </c>
    </row>
    <row r="15413" spans="22:22" x14ac:dyDescent="0.35">
      <c r="V15413" s="5" t="str">
        <f t="shared" si="240"/>
        <v/>
      </c>
    </row>
    <row r="15414" spans="22:22" x14ac:dyDescent="0.35">
      <c r="V15414" s="5" t="str">
        <f t="shared" si="240"/>
        <v/>
      </c>
    </row>
    <row r="15415" spans="22:22" x14ac:dyDescent="0.35">
      <c r="V15415" s="5" t="str">
        <f t="shared" si="240"/>
        <v/>
      </c>
    </row>
    <row r="15416" spans="22:22" x14ac:dyDescent="0.35">
      <c r="V15416" s="5" t="str">
        <f t="shared" si="240"/>
        <v/>
      </c>
    </row>
    <row r="15417" spans="22:22" x14ac:dyDescent="0.35">
      <c r="V15417" s="5" t="str">
        <f t="shared" si="240"/>
        <v/>
      </c>
    </row>
    <row r="15418" spans="22:22" x14ac:dyDescent="0.35">
      <c r="V15418" s="5" t="str">
        <f t="shared" si="240"/>
        <v/>
      </c>
    </row>
    <row r="15419" spans="22:22" x14ac:dyDescent="0.35">
      <c r="V15419" s="5" t="str">
        <f t="shared" si="240"/>
        <v/>
      </c>
    </row>
    <row r="15420" spans="22:22" x14ac:dyDescent="0.35">
      <c r="V15420" s="5" t="str">
        <f t="shared" si="240"/>
        <v/>
      </c>
    </row>
    <row r="15421" spans="22:22" x14ac:dyDescent="0.35">
      <c r="V15421" s="5" t="str">
        <f t="shared" si="240"/>
        <v/>
      </c>
    </row>
    <row r="15422" spans="22:22" x14ac:dyDescent="0.35">
      <c r="V15422" s="5" t="str">
        <f t="shared" si="240"/>
        <v/>
      </c>
    </row>
    <row r="15423" spans="22:22" x14ac:dyDescent="0.35">
      <c r="V15423" s="5" t="str">
        <f t="shared" si="240"/>
        <v/>
      </c>
    </row>
    <row r="15424" spans="22:22" x14ac:dyDescent="0.35">
      <c r="V15424" s="5" t="str">
        <f t="shared" si="240"/>
        <v/>
      </c>
    </row>
    <row r="15425" spans="22:22" x14ac:dyDescent="0.35">
      <c r="V15425" s="5" t="str">
        <f t="shared" si="240"/>
        <v/>
      </c>
    </row>
    <row r="15426" spans="22:22" x14ac:dyDescent="0.35">
      <c r="V15426" s="5" t="str">
        <f t="shared" ref="V15426:V15489" si="241">TRIM(CLEAN(SUBSTITUTE(A15426,CHAR(160)," ")))</f>
        <v/>
      </c>
    </row>
    <row r="15427" spans="22:22" x14ac:dyDescent="0.35">
      <c r="V15427" s="5" t="str">
        <f t="shared" si="241"/>
        <v/>
      </c>
    </row>
    <row r="15428" spans="22:22" x14ac:dyDescent="0.35">
      <c r="V15428" s="5" t="str">
        <f t="shared" si="241"/>
        <v/>
      </c>
    </row>
    <row r="15429" spans="22:22" x14ac:dyDescent="0.35">
      <c r="V15429" s="5" t="str">
        <f t="shared" si="241"/>
        <v/>
      </c>
    </row>
    <row r="15430" spans="22:22" x14ac:dyDescent="0.35">
      <c r="V15430" s="5" t="str">
        <f t="shared" si="241"/>
        <v/>
      </c>
    </row>
    <row r="15431" spans="22:22" x14ac:dyDescent="0.35">
      <c r="V15431" s="5" t="str">
        <f t="shared" si="241"/>
        <v/>
      </c>
    </row>
    <row r="15432" spans="22:22" x14ac:dyDescent="0.35">
      <c r="V15432" s="5" t="str">
        <f t="shared" si="241"/>
        <v/>
      </c>
    </row>
    <row r="15433" spans="22:22" x14ac:dyDescent="0.35">
      <c r="V15433" s="5" t="str">
        <f t="shared" si="241"/>
        <v/>
      </c>
    </row>
    <row r="15434" spans="22:22" x14ac:dyDescent="0.35">
      <c r="V15434" s="5" t="str">
        <f t="shared" si="241"/>
        <v/>
      </c>
    </row>
    <row r="15435" spans="22:22" x14ac:dyDescent="0.35">
      <c r="V15435" s="5" t="str">
        <f t="shared" si="241"/>
        <v/>
      </c>
    </row>
    <row r="15436" spans="22:22" x14ac:dyDescent="0.35">
      <c r="V15436" s="5" t="str">
        <f t="shared" si="241"/>
        <v/>
      </c>
    </row>
    <row r="15437" spans="22:22" x14ac:dyDescent="0.35">
      <c r="V15437" s="5" t="str">
        <f t="shared" si="241"/>
        <v/>
      </c>
    </row>
    <row r="15438" spans="22:22" x14ac:dyDescent="0.35">
      <c r="V15438" s="5" t="str">
        <f t="shared" si="241"/>
        <v/>
      </c>
    </row>
    <row r="15439" spans="22:22" x14ac:dyDescent="0.35">
      <c r="V15439" s="5" t="str">
        <f t="shared" si="241"/>
        <v/>
      </c>
    </row>
    <row r="15440" spans="22:22" x14ac:dyDescent="0.35">
      <c r="V15440" s="5" t="str">
        <f t="shared" si="241"/>
        <v/>
      </c>
    </row>
    <row r="15441" spans="22:22" x14ac:dyDescent="0.35">
      <c r="V15441" s="5" t="str">
        <f t="shared" si="241"/>
        <v/>
      </c>
    </row>
    <row r="15442" spans="22:22" x14ac:dyDescent="0.35">
      <c r="V15442" s="5" t="str">
        <f t="shared" si="241"/>
        <v/>
      </c>
    </row>
    <row r="15443" spans="22:22" x14ac:dyDescent="0.35">
      <c r="V15443" s="5" t="str">
        <f t="shared" si="241"/>
        <v/>
      </c>
    </row>
    <row r="15444" spans="22:22" x14ac:dyDescent="0.35">
      <c r="V15444" s="5" t="str">
        <f t="shared" si="241"/>
        <v/>
      </c>
    </row>
    <row r="15445" spans="22:22" x14ac:dyDescent="0.35">
      <c r="V15445" s="5" t="str">
        <f t="shared" si="241"/>
        <v/>
      </c>
    </row>
    <row r="15446" spans="22:22" x14ac:dyDescent="0.35">
      <c r="V15446" s="5" t="str">
        <f t="shared" si="241"/>
        <v/>
      </c>
    </row>
    <row r="15447" spans="22:22" x14ac:dyDescent="0.35">
      <c r="V15447" s="5" t="str">
        <f t="shared" si="241"/>
        <v/>
      </c>
    </row>
    <row r="15448" spans="22:22" x14ac:dyDescent="0.35">
      <c r="V15448" s="5" t="str">
        <f t="shared" si="241"/>
        <v/>
      </c>
    </row>
    <row r="15449" spans="22:22" x14ac:dyDescent="0.35">
      <c r="V15449" s="5" t="str">
        <f t="shared" si="241"/>
        <v/>
      </c>
    </row>
    <row r="15450" spans="22:22" x14ac:dyDescent="0.35">
      <c r="V15450" s="5" t="str">
        <f t="shared" si="241"/>
        <v/>
      </c>
    </row>
    <row r="15451" spans="22:22" x14ac:dyDescent="0.35">
      <c r="V15451" s="5" t="str">
        <f t="shared" si="241"/>
        <v/>
      </c>
    </row>
    <row r="15452" spans="22:22" x14ac:dyDescent="0.35">
      <c r="V15452" s="5" t="str">
        <f t="shared" si="241"/>
        <v/>
      </c>
    </row>
    <row r="15453" spans="22:22" x14ac:dyDescent="0.35">
      <c r="V15453" s="5" t="str">
        <f t="shared" si="241"/>
        <v/>
      </c>
    </row>
    <row r="15454" spans="22:22" x14ac:dyDescent="0.35">
      <c r="V15454" s="5" t="str">
        <f t="shared" si="241"/>
        <v/>
      </c>
    </row>
    <row r="15455" spans="22:22" x14ac:dyDescent="0.35">
      <c r="V15455" s="5" t="str">
        <f t="shared" si="241"/>
        <v/>
      </c>
    </row>
    <row r="15456" spans="22:22" x14ac:dyDescent="0.35">
      <c r="V15456" s="5" t="str">
        <f t="shared" si="241"/>
        <v/>
      </c>
    </row>
    <row r="15457" spans="22:22" x14ac:dyDescent="0.35">
      <c r="V15457" s="5" t="str">
        <f t="shared" si="241"/>
        <v/>
      </c>
    </row>
    <row r="15458" spans="22:22" x14ac:dyDescent="0.35">
      <c r="V15458" s="5" t="str">
        <f t="shared" si="241"/>
        <v/>
      </c>
    </row>
    <row r="15459" spans="22:22" x14ac:dyDescent="0.35">
      <c r="V15459" s="5" t="str">
        <f t="shared" si="241"/>
        <v/>
      </c>
    </row>
    <row r="15460" spans="22:22" x14ac:dyDescent="0.35">
      <c r="V15460" s="5" t="str">
        <f t="shared" si="241"/>
        <v/>
      </c>
    </row>
    <row r="15461" spans="22:22" x14ac:dyDescent="0.35">
      <c r="V15461" s="5" t="str">
        <f t="shared" si="241"/>
        <v/>
      </c>
    </row>
    <row r="15462" spans="22:22" x14ac:dyDescent="0.35">
      <c r="V15462" s="5" t="str">
        <f t="shared" si="241"/>
        <v/>
      </c>
    </row>
    <row r="15463" spans="22:22" x14ac:dyDescent="0.35">
      <c r="V15463" s="5" t="str">
        <f t="shared" si="241"/>
        <v/>
      </c>
    </row>
    <row r="15464" spans="22:22" x14ac:dyDescent="0.35">
      <c r="V15464" s="5" t="str">
        <f t="shared" si="241"/>
        <v/>
      </c>
    </row>
    <row r="15465" spans="22:22" x14ac:dyDescent="0.35">
      <c r="V15465" s="5" t="str">
        <f t="shared" si="241"/>
        <v/>
      </c>
    </row>
    <row r="15466" spans="22:22" x14ac:dyDescent="0.35">
      <c r="V15466" s="5" t="str">
        <f t="shared" si="241"/>
        <v/>
      </c>
    </row>
    <row r="15467" spans="22:22" x14ac:dyDescent="0.35">
      <c r="V15467" s="5" t="str">
        <f t="shared" si="241"/>
        <v/>
      </c>
    </row>
    <row r="15468" spans="22:22" x14ac:dyDescent="0.35">
      <c r="V15468" s="5" t="str">
        <f t="shared" si="241"/>
        <v/>
      </c>
    </row>
    <row r="15469" spans="22:22" x14ac:dyDescent="0.35">
      <c r="V15469" s="5" t="str">
        <f t="shared" si="241"/>
        <v/>
      </c>
    </row>
    <row r="15470" spans="22:22" x14ac:dyDescent="0.35">
      <c r="V15470" s="5" t="str">
        <f t="shared" si="241"/>
        <v/>
      </c>
    </row>
    <row r="15471" spans="22:22" x14ac:dyDescent="0.35">
      <c r="V15471" s="5" t="str">
        <f t="shared" si="241"/>
        <v/>
      </c>
    </row>
    <row r="15472" spans="22:22" x14ac:dyDescent="0.35">
      <c r="V15472" s="5" t="str">
        <f t="shared" si="241"/>
        <v/>
      </c>
    </row>
    <row r="15473" spans="22:22" x14ac:dyDescent="0.35">
      <c r="V15473" s="5" t="str">
        <f t="shared" si="241"/>
        <v/>
      </c>
    </row>
    <row r="15474" spans="22:22" x14ac:dyDescent="0.35">
      <c r="V15474" s="5" t="str">
        <f t="shared" si="241"/>
        <v/>
      </c>
    </row>
    <row r="15475" spans="22:22" x14ac:dyDescent="0.35">
      <c r="V15475" s="5" t="str">
        <f t="shared" si="241"/>
        <v/>
      </c>
    </row>
    <row r="15476" spans="22:22" x14ac:dyDescent="0.35">
      <c r="V15476" s="5" t="str">
        <f t="shared" si="241"/>
        <v/>
      </c>
    </row>
    <row r="15477" spans="22:22" x14ac:dyDescent="0.35">
      <c r="V15477" s="5" t="str">
        <f t="shared" si="241"/>
        <v/>
      </c>
    </row>
    <row r="15478" spans="22:22" x14ac:dyDescent="0.35">
      <c r="V15478" s="5" t="str">
        <f t="shared" si="241"/>
        <v/>
      </c>
    </row>
    <row r="15479" spans="22:22" x14ac:dyDescent="0.35">
      <c r="V15479" s="5" t="str">
        <f t="shared" si="241"/>
        <v/>
      </c>
    </row>
    <row r="15480" spans="22:22" x14ac:dyDescent="0.35">
      <c r="V15480" s="5" t="str">
        <f t="shared" si="241"/>
        <v/>
      </c>
    </row>
    <row r="15481" spans="22:22" x14ac:dyDescent="0.35">
      <c r="V15481" s="5" t="str">
        <f t="shared" si="241"/>
        <v/>
      </c>
    </row>
    <row r="15482" spans="22:22" x14ac:dyDescent="0.35">
      <c r="V15482" s="5" t="str">
        <f t="shared" si="241"/>
        <v/>
      </c>
    </row>
    <row r="15483" spans="22:22" x14ac:dyDescent="0.35">
      <c r="V15483" s="5" t="str">
        <f t="shared" si="241"/>
        <v/>
      </c>
    </row>
    <row r="15484" spans="22:22" x14ac:dyDescent="0.35">
      <c r="V15484" s="5" t="str">
        <f t="shared" si="241"/>
        <v/>
      </c>
    </row>
    <row r="15485" spans="22:22" x14ac:dyDescent="0.35">
      <c r="V15485" s="5" t="str">
        <f t="shared" si="241"/>
        <v/>
      </c>
    </row>
    <row r="15486" spans="22:22" x14ac:dyDescent="0.35">
      <c r="V15486" s="5" t="str">
        <f t="shared" si="241"/>
        <v/>
      </c>
    </row>
    <row r="15487" spans="22:22" x14ac:dyDescent="0.35">
      <c r="V15487" s="5" t="str">
        <f t="shared" si="241"/>
        <v/>
      </c>
    </row>
    <row r="15488" spans="22:22" x14ac:dyDescent="0.35">
      <c r="V15488" s="5" t="str">
        <f t="shared" si="241"/>
        <v/>
      </c>
    </row>
    <row r="15489" spans="22:22" x14ac:dyDescent="0.35">
      <c r="V15489" s="5" t="str">
        <f t="shared" si="241"/>
        <v/>
      </c>
    </row>
    <row r="15490" spans="22:22" x14ac:dyDescent="0.35">
      <c r="V15490" s="5" t="str">
        <f t="shared" ref="V15490:V15553" si="242">TRIM(CLEAN(SUBSTITUTE(A15490,CHAR(160)," ")))</f>
        <v/>
      </c>
    </row>
    <row r="15491" spans="22:22" x14ac:dyDescent="0.35">
      <c r="V15491" s="5" t="str">
        <f t="shared" si="242"/>
        <v/>
      </c>
    </row>
    <row r="15492" spans="22:22" x14ac:dyDescent="0.35">
      <c r="V15492" s="5" t="str">
        <f t="shared" si="242"/>
        <v/>
      </c>
    </row>
    <row r="15493" spans="22:22" x14ac:dyDescent="0.35">
      <c r="V15493" s="5" t="str">
        <f t="shared" si="242"/>
        <v/>
      </c>
    </row>
    <row r="15494" spans="22:22" x14ac:dyDescent="0.35">
      <c r="V15494" s="5" t="str">
        <f t="shared" si="242"/>
        <v/>
      </c>
    </row>
    <row r="15495" spans="22:22" x14ac:dyDescent="0.35">
      <c r="V15495" s="5" t="str">
        <f t="shared" si="242"/>
        <v/>
      </c>
    </row>
    <row r="15496" spans="22:22" x14ac:dyDescent="0.35">
      <c r="V15496" s="5" t="str">
        <f t="shared" si="242"/>
        <v/>
      </c>
    </row>
    <row r="15497" spans="22:22" x14ac:dyDescent="0.35">
      <c r="V15497" s="5" t="str">
        <f t="shared" si="242"/>
        <v/>
      </c>
    </row>
    <row r="15498" spans="22:22" x14ac:dyDescent="0.35">
      <c r="V15498" s="5" t="str">
        <f t="shared" si="242"/>
        <v/>
      </c>
    </row>
    <row r="15499" spans="22:22" x14ac:dyDescent="0.35">
      <c r="V15499" s="5" t="str">
        <f t="shared" si="242"/>
        <v/>
      </c>
    </row>
    <row r="15500" spans="22:22" x14ac:dyDescent="0.35">
      <c r="V15500" s="5" t="str">
        <f t="shared" si="242"/>
        <v/>
      </c>
    </row>
    <row r="15501" spans="22:22" x14ac:dyDescent="0.35">
      <c r="V15501" s="5" t="str">
        <f t="shared" si="242"/>
        <v/>
      </c>
    </row>
    <row r="15502" spans="22:22" x14ac:dyDescent="0.35">
      <c r="V15502" s="5" t="str">
        <f t="shared" si="242"/>
        <v/>
      </c>
    </row>
    <row r="15503" spans="22:22" x14ac:dyDescent="0.35">
      <c r="V15503" s="5" t="str">
        <f t="shared" si="242"/>
        <v/>
      </c>
    </row>
    <row r="15504" spans="22:22" x14ac:dyDescent="0.35">
      <c r="V15504" s="5" t="str">
        <f t="shared" si="242"/>
        <v/>
      </c>
    </row>
    <row r="15505" spans="22:22" x14ac:dyDescent="0.35">
      <c r="V15505" s="5" t="str">
        <f t="shared" si="242"/>
        <v/>
      </c>
    </row>
    <row r="15506" spans="22:22" x14ac:dyDescent="0.35">
      <c r="V15506" s="5" t="str">
        <f t="shared" si="242"/>
        <v/>
      </c>
    </row>
    <row r="15507" spans="22:22" x14ac:dyDescent="0.35">
      <c r="V15507" s="5" t="str">
        <f t="shared" si="242"/>
        <v/>
      </c>
    </row>
    <row r="15508" spans="22:22" x14ac:dyDescent="0.35">
      <c r="V15508" s="5" t="str">
        <f t="shared" si="242"/>
        <v/>
      </c>
    </row>
    <row r="15509" spans="22:22" x14ac:dyDescent="0.35">
      <c r="V15509" s="5" t="str">
        <f t="shared" si="242"/>
        <v/>
      </c>
    </row>
    <row r="15510" spans="22:22" x14ac:dyDescent="0.35">
      <c r="V15510" s="5" t="str">
        <f t="shared" si="242"/>
        <v/>
      </c>
    </row>
    <row r="15511" spans="22:22" x14ac:dyDescent="0.35">
      <c r="V15511" s="5" t="str">
        <f t="shared" si="242"/>
        <v/>
      </c>
    </row>
    <row r="15512" spans="22:22" x14ac:dyDescent="0.35">
      <c r="V15512" s="5" t="str">
        <f t="shared" si="242"/>
        <v/>
      </c>
    </row>
    <row r="15513" spans="22:22" x14ac:dyDescent="0.35">
      <c r="V15513" s="5" t="str">
        <f t="shared" si="242"/>
        <v/>
      </c>
    </row>
    <row r="15514" spans="22:22" x14ac:dyDescent="0.35">
      <c r="V15514" s="5" t="str">
        <f t="shared" si="242"/>
        <v/>
      </c>
    </row>
    <row r="15515" spans="22:22" x14ac:dyDescent="0.35">
      <c r="V15515" s="5" t="str">
        <f t="shared" si="242"/>
        <v/>
      </c>
    </row>
    <row r="15516" spans="22:22" x14ac:dyDescent="0.35">
      <c r="V15516" s="5" t="str">
        <f t="shared" si="242"/>
        <v/>
      </c>
    </row>
    <row r="15517" spans="22:22" x14ac:dyDescent="0.35">
      <c r="V15517" s="5" t="str">
        <f t="shared" si="242"/>
        <v/>
      </c>
    </row>
    <row r="15518" spans="22:22" x14ac:dyDescent="0.35">
      <c r="V15518" s="5" t="str">
        <f t="shared" si="242"/>
        <v/>
      </c>
    </row>
    <row r="15519" spans="22:22" x14ac:dyDescent="0.35">
      <c r="V15519" s="5" t="str">
        <f t="shared" si="242"/>
        <v/>
      </c>
    </row>
    <row r="15520" spans="22:22" x14ac:dyDescent="0.35">
      <c r="V15520" s="5" t="str">
        <f t="shared" si="242"/>
        <v/>
      </c>
    </row>
    <row r="15521" spans="22:22" x14ac:dyDescent="0.35">
      <c r="V15521" s="5" t="str">
        <f t="shared" si="242"/>
        <v/>
      </c>
    </row>
    <row r="15522" spans="22:22" x14ac:dyDescent="0.35">
      <c r="V15522" s="5" t="str">
        <f t="shared" si="242"/>
        <v/>
      </c>
    </row>
    <row r="15523" spans="22:22" x14ac:dyDescent="0.35">
      <c r="V15523" s="5" t="str">
        <f t="shared" si="242"/>
        <v/>
      </c>
    </row>
    <row r="15524" spans="22:22" x14ac:dyDescent="0.35">
      <c r="V15524" s="5" t="str">
        <f t="shared" si="242"/>
        <v/>
      </c>
    </row>
    <row r="15525" spans="22:22" x14ac:dyDescent="0.35">
      <c r="V15525" s="5" t="str">
        <f t="shared" si="242"/>
        <v/>
      </c>
    </row>
    <row r="15526" spans="22:22" x14ac:dyDescent="0.35">
      <c r="V15526" s="5" t="str">
        <f t="shared" si="242"/>
        <v/>
      </c>
    </row>
    <row r="15527" spans="22:22" x14ac:dyDescent="0.35">
      <c r="V15527" s="5" t="str">
        <f t="shared" si="242"/>
        <v/>
      </c>
    </row>
    <row r="15528" spans="22:22" x14ac:dyDescent="0.35">
      <c r="V15528" s="5" t="str">
        <f t="shared" si="242"/>
        <v/>
      </c>
    </row>
    <row r="15529" spans="22:22" x14ac:dyDescent="0.35">
      <c r="V15529" s="5" t="str">
        <f t="shared" si="242"/>
        <v/>
      </c>
    </row>
    <row r="15530" spans="22:22" x14ac:dyDescent="0.35">
      <c r="V15530" s="5" t="str">
        <f t="shared" si="242"/>
        <v/>
      </c>
    </row>
    <row r="15531" spans="22:22" x14ac:dyDescent="0.35">
      <c r="V15531" s="5" t="str">
        <f t="shared" si="242"/>
        <v/>
      </c>
    </row>
    <row r="15532" spans="22:22" x14ac:dyDescent="0.35">
      <c r="V15532" s="5" t="str">
        <f t="shared" si="242"/>
        <v/>
      </c>
    </row>
    <row r="15533" spans="22:22" x14ac:dyDescent="0.35">
      <c r="V15533" s="5" t="str">
        <f t="shared" si="242"/>
        <v/>
      </c>
    </row>
    <row r="15534" spans="22:22" x14ac:dyDescent="0.35">
      <c r="V15534" s="5" t="str">
        <f t="shared" si="242"/>
        <v/>
      </c>
    </row>
    <row r="15535" spans="22:22" x14ac:dyDescent="0.35">
      <c r="V15535" s="5" t="str">
        <f t="shared" si="242"/>
        <v/>
      </c>
    </row>
    <row r="15536" spans="22:22" x14ac:dyDescent="0.35">
      <c r="V15536" s="5" t="str">
        <f t="shared" si="242"/>
        <v/>
      </c>
    </row>
    <row r="15537" spans="22:22" x14ac:dyDescent="0.35">
      <c r="V15537" s="5" t="str">
        <f t="shared" si="242"/>
        <v/>
      </c>
    </row>
    <row r="15538" spans="22:22" x14ac:dyDescent="0.35">
      <c r="V15538" s="5" t="str">
        <f t="shared" si="242"/>
        <v/>
      </c>
    </row>
    <row r="15539" spans="22:22" x14ac:dyDescent="0.35">
      <c r="V15539" s="5" t="str">
        <f t="shared" si="242"/>
        <v/>
      </c>
    </row>
    <row r="15540" spans="22:22" x14ac:dyDescent="0.35">
      <c r="V15540" s="5" t="str">
        <f t="shared" si="242"/>
        <v/>
      </c>
    </row>
    <row r="15541" spans="22:22" x14ac:dyDescent="0.35">
      <c r="V15541" s="5" t="str">
        <f t="shared" si="242"/>
        <v/>
      </c>
    </row>
    <row r="15542" spans="22:22" x14ac:dyDescent="0.35">
      <c r="V15542" s="5" t="str">
        <f t="shared" si="242"/>
        <v/>
      </c>
    </row>
    <row r="15543" spans="22:22" x14ac:dyDescent="0.35">
      <c r="V15543" s="5" t="str">
        <f t="shared" si="242"/>
        <v/>
      </c>
    </row>
    <row r="15544" spans="22:22" x14ac:dyDescent="0.35">
      <c r="V15544" s="5" t="str">
        <f t="shared" si="242"/>
        <v/>
      </c>
    </row>
    <row r="15545" spans="22:22" x14ac:dyDescent="0.35">
      <c r="V15545" s="5" t="str">
        <f t="shared" si="242"/>
        <v/>
      </c>
    </row>
    <row r="15546" spans="22:22" x14ac:dyDescent="0.35">
      <c r="V15546" s="5" t="str">
        <f t="shared" si="242"/>
        <v/>
      </c>
    </row>
    <row r="15547" spans="22:22" x14ac:dyDescent="0.35">
      <c r="V15547" s="5" t="str">
        <f t="shared" si="242"/>
        <v/>
      </c>
    </row>
    <row r="15548" spans="22:22" x14ac:dyDescent="0.35">
      <c r="V15548" s="5" t="str">
        <f t="shared" si="242"/>
        <v/>
      </c>
    </row>
    <row r="15549" spans="22:22" x14ac:dyDescent="0.35">
      <c r="V15549" s="5" t="str">
        <f t="shared" si="242"/>
        <v/>
      </c>
    </row>
    <row r="15550" spans="22:22" x14ac:dyDescent="0.35">
      <c r="V15550" s="5" t="str">
        <f t="shared" si="242"/>
        <v/>
      </c>
    </row>
    <row r="15551" spans="22:22" x14ac:dyDescent="0.35">
      <c r="V15551" s="5" t="str">
        <f t="shared" si="242"/>
        <v/>
      </c>
    </row>
    <row r="15552" spans="22:22" x14ac:dyDescent="0.35">
      <c r="V15552" s="5" t="str">
        <f t="shared" si="242"/>
        <v/>
      </c>
    </row>
    <row r="15553" spans="22:22" x14ac:dyDescent="0.35">
      <c r="V15553" s="5" t="str">
        <f t="shared" si="242"/>
        <v/>
      </c>
    </row>
    <row r="15554" spans="22:22" x14ac:dyDescent="0.35">
      <c r="V15554" s="5" t="str">
        <f t="shared" ref="V15554:V15617" si="243">TRIM(CLEAN(SUBSTITUTE(A15554,CHAR(160)," ")))</f>
        <v/>
      </c>
    </row>
    <row r="15555" spans="22:22" x14ac:dyDescent="0.35">
      <c r="V15555" s="5" t="str">
        <f t="shared" si="243"/>
        <v/>
      </c>
    </row>
    <row r="15556" spans="22:22" x14ac:dyDescent="0.35">
      <c r="V15556" s="5" t="str">
        <f t="shared" si="243"/>
        <v/>
      </c>
    </row>
    <row r="15557" spans="22:22" x14ac:dyDescent="0.35">
      <c r="V15557" s="5" t="str">
        <f t="shared" si="243"/>
        <v/>
      </c>
    </row>
    <row r="15558" spans="22:22" x14ac:dyDescent="0.35">
      <c r="V15558" s="5" t="str">
        <f t="shared" si="243"/>
        <v/>
      </c>
    </row>
    <row r="15559" spans="22:22" x14ac:dyDescent="0.35">
      <c r="V15559" s="5" t="str">
        <f t="shared" si="243"/>
        <v/>
      </c>
    </row>
    <row r="15560" spans="22:22" x14ac:dyDescent="0.35">
      <c r="V15560" s="5" t="str">
        <f t="shared" si="243"/>
        <v/>
      </c>
    </row>
    <row r="15561" spans="22:22" x14ac:dyDescent="0.35">
      <c r="V15561" s="5" t="str">
        <f t="shared" si="243"/>
        <v/>
      </c>
    </row>
    <row r="15562" spans="22:22" x14ac:dyDescent="0.35">
      <c r="V15562" s="5" t="str">
        <f t="shared" si="243"/>
        <v/>
      </c>
    </row>
    <row r="15563" spans="22:22" x14ac:dyDescent="0.35">
      <c r="V15563" s="5" t="str">
        <f t="shared" si="243"/>
        <v/>
      </c>
    </row>
    <row r="15564" spans="22:22" x14ac:dyDescent="0.35">
      <c r="V15564" s="5" t="str">
        <f t="shared" si="243"/>
        <v/>
      </c>
    </row>
    <row r="15565" spans="22:22" x14ac:dyDescent="0.35">
      <c r="V15565" s="5" t="str">
        <f t="shared" si="243"/>
        <v/>
      </c>
    </row>
    <row r="15566" spans="22:22" x14ac:dyDescent="0.35">
      <c r="V15566" s="5" t="str">
        <f t="shared" si="243"/>
        <v/>
      </c>
    </row>
    <row r="15567" spans="22:22" x14ac:dyDescent="0.35">
      <c r="V15567" s="5" t="str">
        <f t="shared" si="243"/>
        <v/>
      </c>
    </row>
    <row r="15568" spans="22:22" x14ac:dyDescent="0.35">
      <c r="V15568" s="5" t="str">
        <f t="shared" si="243"/>
        <v/>
      </c>
    </row>
    <row r="15569" spans="22:22" x14ac:dyDescent="0.35">
      <c r="V15569" s="5" t="str">
        <f t="shared" si="243"/>
        <v/>
      </c>
    </row>
    <row r="15570" spans="22:22" x14ac:dyDescent="0.35">
      <c r="V15570" s="5" t="str">
        <f t="shared" si="243"/>
        <v/>
      </c>
    </row>
    <row r="15571" spans="22:22" x14ac:dyDescent="0.35">
      <c r="V15571" s="5" t="str">
        <f t="shared" si="243"/>
        <v/>
      </c>
    </row>
    <row r="15572" spans="22:22" x14ac:dyDescent="0.35">
      <c r="V15572" s="5" t="str">
        <f t="shared" si="243"/>
        <v/>
      </c>
    </row>
    <row r="15573" spans="22:22" x14ac:dyDescent="0.35">
      <c r="V15573" s="5" t="str">
        <f t="shared" si="243"/>
        <v/>
      </c>
    </row>
    <row r="15574" spans="22:22" x14ac:dyDescent="0.35">
      <c r="V15574" s="5" t="str">
        <f t="shared" si="243"/>
        <v/>
      </c>
    </row>
    <row r="15575" spans="22:22" x14ac:dyDescent="0.35">
      <c r="V15575" s="5" t="str">
        <f t="shared" si="243"/>
        <v/>
      </c>
    </row>
    <row r="15576" spans="22:22" x14ac:dyDescent="0.35">
      <c r="V15576" s="5" t="str">
        <f t="shared" si="243"/>
        <v/>
      </c>
    </row>
    <row r="15577" spans="22:22" x14ac:dyDescent="0.35">
      <c r="V15577" s="5" t="str">
        <f t="shared" si="243"/>
        <v/>
      </c>
    </row>
    <row r="15578" spans="22:22" x14ac:dyDescent="0.35">
      <c r="V15578" s="5" t="str">
        <f t="shared" si="243"/>
        <v/>
      </c>
    </row>
    <row r="15579" spans="22:22" x14ac:dyDescent="0.35">
      <c r="V15579" s="5" t="str">
        <f t="shared" si="243"/>
        <v/>
      </c>
    </row>
    <row r="15580" spans="22:22" x14ac:dyDescent="0.35">
      <c r="V15580" s="5" t="str">
        <f t="shared" si="243"/>
        <v/>
      </c>
    </row>
    <row r="15581" spans="22:22" x14ac:dyDescent="0.35">
      <c r="V15581" s="5" t="str">
        <f t="shared" si="243"/>
        <v/>
      </c>
    </row>
    <row r="15582" spans="22:22" x14ac:dyDescent="0.35">
      <c r="V15582" s="5" t="str">
        <f t="shared" si="243"/>
        <v/>
      </c>
    </row>
    <row r="15583" spans="22:22" x14ac:dyDescent="0.35">
      <c r="V15583" s="5" t="str">
        <f t="shared" si="243"/>
        <v/>
      </c>
    </row>
    <row r="15584" spans="22:22" x14ac:dyDescent="0.35">
      <c r="V15584" s="5" t="str">
        <f t="shared" si="243"/>
        <v/>
      </c>
    </row>
    <row r="15585" spans="22:22" x14ac:dyDescent="0.35">
      <c r="V15585" s="5" t="str">
        <f t="shared" si="243"/>
        <v/>
      </c>
    </row>
    <row r="15586" spans="22:22" x14ac:dyDescent="0.35">
      <c r="V15586" s="5" t="str">
        <f t="shared" si="243"/>
        <v/>
      </c>
    </row>
    <row r="15587" spans="22:22" x14ac:dyDescent="0.35">
      <c r="V15587" s="5" t="str">
        <f t="shared" si="243"/>
        <v/>
      </c>
    </row>
    <row r="15588" spans="22:22" x14ac:dyDescent="0.35">
      <c r="V15588" s="5" t="str">
        <f t="shared" si="243"/>
        <v/>
      </c>
    </row>
    <row r="15589" spans="22:22" x14ac:dyDescent="0.35">
      <c r="V15589" s="5" t="str">
        <f t="shared" si="243"/>
        <v/>
      </c>
    </row>
    <row r="15590" spans="22:22" x14ac:dyDescent="0.35">
      <c r="V15590" s="5" t="str">
        <f t="shared" si="243"/>
        <v/>
      </c>
    </row>
    <row r="15591" spans="22:22" x14ac:dyDescent="0.35">
      <c r="V15591" s="5" t="str">
        <f t="shared" si="243"/>
        <v/>
      </c>
    </row>
    <row r="15592" spans="22:22" x14ac:dyDescent="0.35">
      <c r="V15592" s="5" t="str">
        <f t="shared" si="243"/>
        <v/>
      </c>
    </row>
    <row r="15593" spans="22:22" x14ac:dyDescent="0.35">
      <c r="V15593" s="5" t="str">
        <f t="shared" si="243"/>
        <v/>
      </c>
    </row>
    <row r="15594" spans="22:22" x14ac:dyDescent="0.35">
      <c r="V15594" s="5" t="str">
        <f t="shared" si="243"/>
        <v/>
      </c>
    </row>
    <row r="15595" spans="22:22" x14ac:dyDescent="0.35">
      <c r="V15595" s="5" t="str">
        <f t="shared" si="243"/>
        <v/>
      </c>
    </row>
    <row r="15596" spans="22:22" x14ac:dyDescent="0.35">
      <c r="V15596" s="5" t="str">
        <f t="shared" si="243"/>
        <v/>
      </c>
    </row>
    <row r="15597" spans="22:22" x14ac:dyDescent="0.35">
      <c r="V15597" s="5" t="str">
        <f t="shared" si="243"/>
        <v/>
      </c>
    </row>
    <row r="15598" spans="22:22" x14ac:dyDescent="0.35">
      <c r="V15598" s="5" t="str">
        <f t="shared" si="243"/>
        <v/>
      </c>
    </row>
    <row r="15599" spans="22:22" x14ac:dyDescent="0.35">
      <c r="V15599" s="5" t="str">
        <f t="shared" si="243"/>
        <v/>
      </c>
    </row>
    <row r="15600" spans="22:22" x14ac:dyDescent="0.35">
      <c r="V15600" s="5" t="str">
        <f t="shared" si="243"/>
        <v/>
      </c>
    </row>
    <row r="15601" spans="22:22" x14ac:dyDescent="0.35">
      <c r="V15601" s="5" t="str">
        <f t="shared" si="243"/>
        <v/>
      </c>
    </row>
    <row r="15602" spans="22:22" x14ac:dyDescent="0.35">
      <c r="V15602" s="5" t="str">
        <f t="shared" si="243"/>
        <v/>
      </c>
    </row>
    <row r="15603" spans="22:22" x14ac:dyDescent="0.35">
      <c r="V15603" s="5" t="str">
        <f t="shared" si="243"/>
        <v/>
      </c>
    </row>
    <row r="15604" spans="22:22" x14ac:dyDescent="0.35">
      <c r="V15604" s="5" t="str">
        <f t="shared" si="243"/>
        <v/>
      </c>
    </row>
    <row r="15605" spans="22:22" x14ac:dyDescent="0.35">
      <c r="V15605" s="5" t="str">
        <f t="shared" si="243"/>
        <v/>
      </c>
    </row>
    <row r="15606" spans="22:22" x14ac:dyDescent="0.35">
      <c r="V15606" s="5" t="str">
        <f t="shared" si="243"/>
        <v/>
      </c>
    </row>
    <row r="15607" spans="22:22" x14ac:dyDescent="0.35">
      <c r="V15607" s="5" t="str">
        <f t="shared" si="243"/>
        <v/>
      </c>
    </row>
    <row r="15608" spans="22:22" x14ac:dyDescent="0.35">
      <c r="V15608" s="5" t="str">
        <f t="shared" si="243"/>
        <v/>
      </c>
    </row>
    <row r="15609" spans="22:22" x14ac:dyDescent="0.35">
      <c r="V15609" s="5" t="str">
        <f t="shared" si="243"/>
        <v/>
      </c>
    </row>
    <row r="15610" spans="22:22" x14ac:dyDescent="0.35">
      <c r="V15610" s="5" t="str">
        <f t="shared" si="243"/>
        <v/>
      </c>
    </row>
    <row r="15611" spans="22:22" x14ac:dyDescent="0.35">
      <c r="V15611" s="5" t="str">
        <f t="shared" si="243"/>
        <v/>
      </c>
    </row>
    <row r="15612" spans="22:22" x14ac:dyDescent="0.35">
      <c r="V15612" s="5" t="str">
        <f t="shared" si="243"/>
        <v/>
      </c>
    </row>
    <row r="15613" spans="22:22" x14ac:dyDescent="0.35">
      <c r="V15613" s="5" t="str">
        <f t="shared" si="243"/>
        <v/>
      </c>
    </row>
    <row r="15614" spans="22:22" x14ac:dyDescent="0.35">
      <c r="V15614" s="5" t="str">
        <f t="shared" si="243"/>
        <v/>
      </c>
    </row>
    <row r="15615" spans="22:22" x14ac:dyDescent="0.35">
      <c r="V15615" s="5" t="str">
        <f t="shared" si="243"/>
        <v/>
      </c>
    </row>
    <row r="15616" spans="22:22" x14ac:dyDescent="0.35">
      <c r="V15616" s="5" t="str">
        <f t="shared" si="243"/>
        <v/>
      </c>
    </row>
    <row r="15617" spans="22:22" x14ac:dyDescent="0.35">
      <c r="V15617" s="5" t="str">
        <f t="shared" si="243"/>
        <v/>
      </c>
    </row>
    <row r="15618" spans="22:22" x14ac:dyDescent="0.35">
      <c r="V15618" s="5" t="str">
        <f t="shared" ref="V15618:V15681" si="244">TRIM(CLEAN(SUBSTITUTE(A15618,CHAR(160)," ")))</f>
        <v/>
      </c>
    </row>
    <row r="15619" spans="22:22" x14ac:dyDescent="0.35">
      <c r="V15619" s="5" t="str">
        <f t="shared" si="244"/>
        <v/>
      </c>
    </row>
    <row r="15620" spans="22:22" x14ac:dyDescent="0.35">
      <c r="V15620" s="5" t="str">
        <f t="shared" si="244"/>
        <v/>
      </c>
    </row>
    <row r="15621" spans="22:22" x14ac:dyDescent="0.35">
      <c r="V15621" s="5" t="str">
        <f t="shared" si="244"/>
        <v/>
      </c>
    </row>
    <row r="15622" spans="22:22" x14ac:dyDescent="0.35">
      <c r="V15622" s="5" t="str">
        <f t="shared" si="244"/>
        <v/>
      </c>
    </row>
    <row r="15623" spans="22:22" x14ac:dyDescent="0.35">
      <c r="V15623" s="5" t="str">
        <f t="shared" si="244"/>
        <v/>
      </c>
    </row>
    <row r="15624" spans="22:22" x14ac:dyDescent="0.35">
      <c r="V15624" s="5" t="str">
        <f t="shared" si="244"/>
        <v/>
      </c>
    </row>
    <row r="15625" spans="22:22" x14ac:dyDescent="0.35">
      <c r="V15625" s="5" t="str">
        <f t="shared" si="244"/>
        <v/>
      </c>
    </row>
    <row r="15626" spans="22:22" x14ac:dyDescent="0.35">
      <c r="V15626" s="5" t="str">
        <f t="shared" si="244"/>
        <v/>
      </c>
    </row>
    <row r="15627" spans="22:22" x14ac:dyDescent="0.35">
      <c r="V15627" s="5" t="str">
        <f t="shared" si="244"/>
        <v/>
      </c>
    </row>
    <row r="15628" spans="22:22" x14ac:dyDescent="0.35">
      <c r="V15628" s="5" t="str">
        <f t="shared" si="244"/>
        <v/>
      </c>
    </row>
    <row r="15629" spans="22:22" x14ac:dyDescent="0.35">
      <c r="V15629" s="5" t="str">
        <f t="shared" si="244"/>
        <v/>
      </c>
    </row>
    <row r="15630" spans="22:22" x14ac:dyDescent="0.35">
      <c r="V15630" s="5" t="str">
        <f t="shared" si="244"/>
        <v/>
      </c>
    </row>
    <row r="15631" spans="22:22" x14ac:dyDescent="0.35">
      <c r="V15631" s="5" t="str">
        <f t="shared" si="244"/>
        <v/>
      </c>
    </row>
    <row r="15632" spans="22:22" x14ac:dyDescent="0.35">
      <c r="V15632" s="5" t="str">
        <f t="shared" si="244"/>
        <v/>
      </c>
    </row>
    <row r="15633" spans="22:22" x14ac:dyDescent="0.35">
      <c r="V15633" s="5" t="str">
        <f t="shared" si="244"/>
        <v/>
      </c>
    </row>
    <row r="15634" spans="22:22" x14ac:dyDescent="0.35">
      <c r="V15634" s="5" t="str">
        <f t="shared" si="244"/>
        <v/>
      </c>
    </row>
    <row r="15635" spans="22:22" x14ac:dyDescent="0.35">
      <c r="V15635" s="5" t="str">
        <f t="shared" si="244"/>
        <v/>
      </c>
    </row>
    <row r="15636" spans="22:22" x14ac:dyDescent="0.35">
      <c r="V15636" s="5" t="str">
        <f t="shared" si="244"/>
        <v/>
      </c>
    </row>
    <row r="15637" spans="22:22" x14ac:dyDescent="0.35">
      <c r="V15637" s="5" t="str">
        <f t="shared" si="244"/>
        <v/>
      </c>
    </row>
    <row r="15638" spans="22:22" x14ac:dyDescent="0.35">
      <c r="V15638" s="5" t="str">
        <f t="shared" si="244"/>
        <v/>
      </c>
    </row>
    <row r="15639" spans="22:22" x14ac:dyDescent="0.35">
      <c r="V15639" s="5" t="str">
        <f t="shared" si="244"/>
        <v/>
      </c>
    </row>
    <row r="15640" spans="22:22" x14ac:dyDescent="0.35">
      <c r="V15640" s="5" t="str">
        <f t="shared" si="244"/>
        <v/>
      </c>
    </row>
    <row r="15641" spans="22:22" x14ac:dyDescent="0.35">
      <c r="V15641" s="5" t="str">
        <f t="shared" si="244"/>
        <v/>
      </c>
    </row>
    <row r="15642" spans="22:22" x14ac:dyDescent="0.35">
      <c r="V15642" s="5" t="str">
        <f t="shared" si="244"/>
        <v/>
      </c>
    </row>
    <row r="15643" spans="22:22" x14ac:dyDescent="0.35">
      <c r="V15643" s="5" t="str">
        <f t="shared" si="244"/>
        <v/>
      </c>
    </row>
    <row r="15644" spans="22:22" x14ac:dyDescent="0.35">
      <c r="V15644" s="5" t="str">
        <f t="shared" si="244"/>
        <v/>
      </c>
    </row>
    <row r="15645" spans="22:22" x14ac:dyDescent="0.35">
      <c r="V15645" s="5" t="str">
        <f t="shared" si="244"/>
        <v/>
      </c>
    </row>
    <row r="15646" spans="22:22" x14ac:dyDescent="0.35">
      <c r="V15646" s="5" t="str">
        <f t="shared" si="244"/>
        <v/>
      </c>
    </row>
    <row r="15647" spans="22:22" x14ac:dyDescent="0.35">
      <c r="V15647" s="5" t="str">
        <f t="shared" si="244"/>
        <v/>
      </c>
    </row>
    <row r="15648" spans="22:22" x14ac:dyDescent="0.35">
      <c r="V15648" s="5" t="str">
        <f t="shared" si="244"/>
        <v/>
      </c>
    </row>
    <row r="15649" spans="22:22" x14ac:dyDescent="0.35">
      <c r="V15649" s="5" t="str">
        <f t="shared" si="244"/>
        <v/>
      </c>
    </row>
    <row r="15650" spans="22:22" x14ac:dyDescent="0.35">
      <c r="V15650" s="5" t="str">
        <f t="shared" si="244"/>
        <v/>
      </c>
    </row>
    <row r="15651" spans="22:22" x14ac:dyDescent="0.35">
      <c r="V15651" s="5" t="str">
        <f t="shared" si="244"/>
        <v/>
      </c>
    </row>
    <row r="15652" spans="22:22" x14ac:dyDescent="0.35">
      <c r="V15652" s="5" t="str">
        <f t="shared" si="244"/>
        <v/>
      </c>
    </row>
    <row r="15653" spans="22:22" x14ac:dyDescent="0.35">
      <c r="V15653" s="5" t="str">
        <f t="shared" si="244"/>
        <v/>
      </c>
    </row>
    <row r="15654" spans="22:22" x14ac:dyDescent="0.35">
      <c r="V15654" s="5" t="str">
        <f t="shared" si="244"/>
        <v/>
      </c>
    </row>
    <row r="15655" spans="22:22" x14ac:dyDescent="0.35">
      <c r="V15655" s="5" t="str">
        <f t="shared" si="244"/>
        <v/>
      </c>
    </row>
    <row r="15656" spans="22:22" x14ac:dyDescent="0.35">
      <c r="V15656" s="5" t="str">
        <f t="shared" si="244"/>
        <v/>
      </c>
    </row>
    <row r="15657" spans="22:22" x14ac:dyDescent="0.35">
      <c r="V15657" s="5" t="str">
        <f t="shared" si="244"/>
        <v/>
      </c>
    </row>
    <row r="15658" spans="22:22" x14ac:dyDescent="0.35">
      <c r="V15658" s="5" t="str">
        <f t="shared" si="244"/>
        <v/>
      </c>
    </row>
    <row r="15659" spans="22:22" x14ac:dyDescent="0.35">
      <c r="V15659" s="5" t="str">
        <f t="shared" si="244"/>
        <v/>
      </c>
    </row>
    <row r="15660" spans="22:22" x14ac:dyDescent="0.35">
      <c r="V15660" s="5" t="str">
        <f t="shared" si="244"/>
        <v/>
      </c>
    </row>
    <row r="15661" spans="22:22" x14ac:dyDescent="0.35">
      <c r="V15661" s="5" t="str">
        <f t="shared" si="244"/>
        <v/>
      </c>
    </row>
    <row r="15662" spans="22:22" x14ac:dyDescent="0.35">
      <c r="V15662" s="5" t="str">
        <f t="shared" si="244"/>
        <v/>
      </c>
    </row>
    <row r="15663" spans="22:22" x14ac:dyDescent="0.35">
      <c r="V15663" s="5" t="str">
        <f t="shared" si="244"/>
        <v/>
      </c>
    </row>
    <row r="15664" spans="22:22" x14ac:dyDescent="0.35">
      <c r="V15664" s="5" t="str">
        <f t="shared" si="244"/>
        <v/>
      </c>
    </row>
    <row r="15665" spans="22:22" x14ac:dyDescent="0.35">
      <c r="V15665" s="5" t="str">
        <f t="shared" si="244"/>
        <v/>
      </c>
    </row>
    <row r="15666" spans="22:22" x14ac:dyDescent="0.35">
      <c r="V15666" s="5" t="str">
        <f t="shared" si="244"/>
        <v/>
      </c>
    </row>
    <row r="15667" spans="22:22" x14ac:dyDescent="0.35">
      <c r="V15667" s="5" t="str">
        <f t="shared" si="244"/>
        <v/>
      </c>
    </row>
    <row r="15668" spans="22:22" x14ac:dyDescent="0.35">
      <c r="V15668" s="5" t="str">
        <f t="shared" si="244"/>
        <v/>
      </c>
    </row>
    <row r="15669" spans="22:22" x14ac:dyDescent="0.35">
      <c r="V15669" s="5" t="str">
        <f t="shared" si="244"/>
        <v/>
      </c>
    </row>
    <row r="15670" spans="22:22" x14ac:dyDescent="0.35">
      <c r="V15670" s="5" t="str">
        <f t="shared" si="244"/>
        <v/>
      </c>
    </row>
    <row r="15671" spans="22:22" x14ac:dyDescent="0.35">
      <c r="V15671" s="5" t="str">
        <f t="shared" si="244"/>
        <v/>
      </c>
    </row>
    <row r="15672" spans="22:22" x14ac:dyDescent="0.35">
      <c r="V15672" s="5" t="str">
        <f t="shared" si="244"/>
        <v/>
      </c>
    </row>
    <row r="15673" spans="22:22" x14ac:dyDescent="0.35">
      <c r="V15673" s="5" t="str">
        <f t="shared" si="244"/>
        <v/>
      </c>
    </row>
    <row r="15674" spans="22:22" x14ac:dyDescent="0.35">
      <c r="V15674" s="5" t="str">
        <f t="shared" si="244"/>
        <v/>
      </c>
    </row>
    <row r="15675" spans="22:22" x14ac:dyDescent="0.35">
      <c r="V15675" s="5" t="str">
        <f t="shared" si="244"/>
        <v/>
      </c>
    </row>
    <row r="15676" spans="22:22" x14ac:dyDescent="0.35">
      <c r="V15676" s="5" t="str">
        <f t="shared" si="244"/>
        <v/>
      </c>
    </row>
    <row r="15677" spans="22:22" x14ac:dyDescent="0.35">
      <c r="V15677" s="5" t="str">
        <f t="shared" si="244"/>
        <v/>
      </c>
    </row>
    <row r="15678" spans="22:22" x14ac:dyDescent="0.35">
      <c r="V15678" s="5" t="str">
        <f t="shared" si="244"/>
        <v/>
      </c>
    </row>
    <row r="15679" spans="22:22" x14ac:dyDescent="0.35">
      <c r="V15679" s="5" t="str">
        <f t="shared" si="244"/>
        <v/>
      </c>
    </row>
    <row r="15680" spans="22:22" x14ac:dyDescent="0.35">
      <c r="V15680" s="5" t="str">
        <f t="shared" si="244"/>
        <v/>
      </c>
    </row>
    <row r="15681" spans="22:22" x14ac:dyDescent="0.35">
      <c r="V15681" s="5" t="str">
        <f t="shared" si="244"/>
        <v/>
      </c>
    </row>
    <row r="15682" spans="22:22" x14ac:dyDescent="0.35">
      <c r="V15682" s="5" t="str">
        <f t="shared" ref="V15682:V15745" si="245">TRIM(CLEAN(SUBSTITUTE(A15682,CHAR(160)," ")))</f>
        <v/>
      </c>
    </row>
    <row r="15683" spans="22:22" x14ac:dyDescent="0.35">
      <c r="V15683" s="5" t="str">
        <f t="shared" si="245"/>
        <v/>
      </c>
    </row>
    <row r="15684" spans="22:22" x14ac:dyDescent="0.35">
      <c r="V15684" s="5" t="str">
        <f t="shared" si="245"/>
        <v/>
      </c>
    </row>
    <row r="15685" spans="22:22" x14ac:dyDescent="0.35">
      <c r="V15685" s="5" t="str">
        <f t="shared" si="245"/>
        <v/>
      </c>
    </row>
    <row r="15686" spans="22:22" x14ac:dyDescent="0.35">
      <c r="V15686" s="5" t="str">
        <f t="shared" si="245"/>
        <v/>
      </c>
    </row>
    <row r="15687" spans="22:22" x14ac:dyDescent="0.35">
      <c r="V15687" s="5" t="str">
        <f t="shared" si="245"/>
        <v/>
      </c>
    </row>
    <row r="15688" spans="22:22" x14ac:dyDescent="0.35">
      <c r="V15688" s="5" t="str">
        <f t="shared" si="245"/>
        <v/>
      </c>
    </row>
    <row r="15689" spans="22:22" x14ac:dyDescent="0.35">
      <c r="V15689" s="5" t="str">
        <f t="shared" si="245"/>
        <v/>
      </c>
    </row>
    <row r="15690" spans="22:22" x14ac:dyDescent="0.35">
      <c r="V15690" s="5" t="str">
        <f t="shared" si="245"/>
        <v/>
      </c>
    </row>
    <row r="15691" spans="22:22" x14ac:dyDescent="0.35">
      <c r="V15691" s="5" t="str">
        <f t="shared" si="245"/>
        <v/>
      </c>
    </row>
    <row r="15692" spans="22:22" x14ac:dyDescent="0.35">
      <c r="V15692" s="5" t="str">
        <f t="shared" si="245"/>
        <v/>
      </c>
    </row>
    <row r="15693" spans="22:22" x14ac:dyDescent="0.35">
      <c r="V15693" s="5" t="str">
        <f t="shared" si="245"/>
        <v/>
      </c>
    </row>
    <row r="15694" spans="22:22" x14ac:dyDescent="0.35">
      <c r="V15694" s="5" t="str">
        <f t="shared" si="245"/>
        <v/>
      </c>
    </row>
    <row r="15695" spans="22:22" x14ac:dyDescent="0.35">
      <c r="V15695" s="5" t="str">
        <f t="shared" si="245"/>
        <v/>
      </c>
    </row>
    <row r="15696" spans="22:22" x14ac:dyDescent="0.35">
      <c r="V15696" s="5" t="str">
        <f t="shared" si="245"/>
        <v/>
      </c>
    </row>
    <row r="15697" spans="22:22" x14ac:dyDescent="0.35">
      <c r="V15697" s="5" t="str">
        <f t="shared" si="245"/>
        <v/>
      </c>
    </row>
    <row r="15698" spans="22:22" x14ac:dyDescent="0.35">
      <c r="V15698" s="5" t="str">
        <f t="shared" si="245"/>
        <v/>
      </c>
    </row>
    <row r="15699" spans="22:22" x14ac:dyDescent="0.35">
      <c r="V15699" s="5" t="str">
        <f t="shared" si="245"/>
        <v/>
      </c>
    </row>
    <row r="15700" spans="22:22" x14ac:dyDescent="0.35">
      <c r="V15700" s="5" t="str">
        <f t="shared" si="245"/>
        <v/>
      </c>
    </row>
    <row r="15701" spans="22:22" x14ac:dyDescent="0.35">
      <c r="V15701" s="5" t="str">
        <f t="shared" si="245"/>
        <v/>
      </c>
    </row>
    <row r="15702" spans="22:22" x14ac:dyDescent="0.35">
      <c r="V15702" s="5" t="str">
        <f t="shared" si="245"/>
        <v/>
      </c>
    </row>
    <row r="15703" spans="22:22" x14ac:dyDescent="0.35">
      <c r="V15703" s="5" t="str">
        <f t="shared" si="245"/>
        <v/>
      </c>
    </row>
    <row r="15704" spans="22:22" x14ac:dyDescent="0.35">
      <c r="V15704" s="5" t="str">
        <f t="shared" si="245"/>
        <v/>
      </c>
    </row>
    <row r="15705" spans="22:22" x14ac:dyDescent="0.35">
      <c r="V15705" s="5" t="str">
        <f t="shared" si="245"/>
        <v/>
      </c>
    </row>
    <row r="15706" spans="22:22" x14ac:dyDescent="0.35">
      <c r="V15706" s="5" t="str">
        <f t="shared" si="245"/>
        <v/>
      </c>
    </row>
    <row r="15707" spans="22:22" x14ac:dyDescent="0.35">
      <c r="V15707" s="5" t="str">
        <f t="shared" si="245"/>
        <v/>
      </c>
    </row>
    <row r="15708" spans="22:22" x14ac:dyDescent="0.35">
      <c r="V15708" s="5" t="str">
        <f t="shared" si="245"/>
        <v/>
      </c>
    </row>
    <row r="15709" spans="22:22" x14ac:dyDescent="0.35">
      <c r="V15709" s="5" t="str">
        <f t="shared" si="245"/>
        <v/>
      </c>
    </row>
    <row r="15710" spans="22:22" x14ac:dyDescent="0.35">
      <c r="V15710" s="5" t="str">
        <f t="shared" si="245"/>
        <v/>
      </c>
    </row>
    <row r="15711" spans="22:22" x14ac:dyDescent="0.35">
      <c r="V15711" s="5" t="str">
        <f t="shared" si="245"/>
        <v/>
      </c>
    </row>
    <row r="15712" spans="22:22" x14ac:dyDescent="0.35">
      <c r="V15712" s="5" t="str">
        <f t="shared" si="245"/>
        <v/>
      </c>
    </row>
    <row r="15713" spans="22:22" x14ac:dyDescent="0.35">
      <c r="V15713" s="5" t="str">
        <f t="shared" si="245"/>
        <v/>
      </c>
    </row>
    <row r="15714" spans="22:22" x14ac:dyDescent="0.35">
      <c r="V15714" s="5" t="str">
        <f t="shared" si="245"/>
        <v/>
      </c>
    </row>
    <row r="15715" spans="22:22" x14ac:dyDescent="0.35">
      <c r="V15715" s="5" t="str">
        <f t="shared" si="245"/>
        <v/>
      </c>
    </row>
    <row r="15716" spans="22:22" x14ac:dyDescent="0.35">
      <c r="V15716" s="5" t="str">
        <f t="shared" si="245"/>
        <v/>
      </c>
    </row>
    <row r="15717" spans="22:22" x14ac:dyDescent="0.35">
      <c r="V15717" s="5" t="str">
        <f t="shared" si="245"/>
        <v/>
      </c>
    </row>
    <row r="15718" spans="22:22" x14ac:dyDescent="0.35">
      <c r="V15718" s="5" t="str">
        <f t="shared" si="245"/>
        <v/>
      </c>
    </row>
    <row r="15719" spans="22:22" x14ac:dyDescent="0.35">
      <c r="V15719" s="5" t="str">
        <f t="shared" si="245"/>
        <v/>
      </c>
    </row>
    <row r="15720" spans="22:22" x14ac:dyDescent="0.35">
      <c r="V15720" s="5" t="str">
        <f t="shared" si="245"/>
        <v/>
      </c>
    </row>
    <row r="15721" spans="22:22" x14ac:dyDescent="0.35">
      <c r="V15721" s="5" t="str">
        <f t="shared" si="245"/>
        <v/>
      </c>
    </row>
    <row r="15722" spans="22:22" x14ac:dyDescent="0.35">
      <c r="V15722" s="5" t="str">
        <f t="shared" si="245"/>
        <v/>
      </c>
    </row>
    <row r="15723" spans="22:22" x14ac:dyDescent="0.35">
      <c r="V15723" s="5" t="str">
        <f t="shared" si="245"/>
        <v/>
      </c>
    </row>
    <row r="15724" spans="22:22" x14ac:dyDescent="0.35">
      <c r="V15724" s="5" t="str">
        <f t="shared" si="245"/>
        <v/>
      </c>
    </row>
    <row r="15725" spans="22:22" x14ac:dyDescent="0.35">
      <c r="V15725" s="5" t="str">
        <f t="shared" si="245"/>
        <v/>
      </c>
    </row>
    <row r="15726" spans="22:22" x14ac:dyDescent="0.35">
      <c r="V15726" s="5" t="str">
        <f t="shared" si="245"/>
        <v/>
      </c>
    </row>
    <row r="15727" spans="22:22" x14ac:dyDescent="0.35">
      <c r="V15727" s="5" t="str">
        <f t="shared" si="245"/>
        <v/>
      </c>
    </row>
    <row r="15728" spans="22:22" x14ac:dyDescent="0.35">
      <c r="V15728" s="5" t="str">
        <f t="shared" si="245"/>
        <v/>
      </c>
    </row>
    <row r="15729" spans="22:22" x14ac:dyDescent="0.35">
      <c r="V15729" s="5" t="str">
        <f t="shared" si="245"/>
        <v/>
      </c>
    </row>
    <row r="15730" spans="22:22" x14ac:dyDescent="0.35">
      <c r="V15730" s="5" t="str">
        <f t="shared" si="245"/>
        <v/>
      </c>
    </row>
    <row r="15731" spans="22:22" x14ac:dyDescent="0.35">
      <c r="V15731" s="5" t="str">
        <f t="shared" si="245"/>
        <v/>
      </c>
    </row>
    <row r="15732" spans="22:22" x14ac:dyDescent="0.35">
      <c r="V15732" s="5" t="str">
        <f t="shared" si="245"/>
        <v/>
      </c>
    </row>
    <row r="15733" spans="22:22" x14ac:dyDescent="0.35">
      <c r="V15733" s="5" t="str">
        <f t="shared" si="245"/>
        <v/>
      </c>
    </row>
    <row r="15734" spans="22:22" x14ac:dyDescent="0.35">
      <c r="V15734" s="5" t="str">
        <f t="shared" si="245"/>
        <v/>
      </c>
    </row>
    <row r="15735" spans="22:22" x14ac:dyDescent="0.35">
      <c r="V15735" s="5" t="str">
        <f t="shared" si="245"/>
        <v/>
      </c>
    </row>
    <row r="15736" spans="22:22" x14ac:dyDescent="0.35">
      <c r="V15736" s="5" t="str">
        <f t="shared" si="245"/>
        <v/>
      </c>
    </row>
    <row r="15737" spans="22:22" x14ac:dyDescent="0.35">
      <c r="V15737" s="5" t="str">
        <f t="shared" si="245"/>
        <v/>
      </c>
    </row>
    <row r="15738" spans="22:22" x14ac:dyDescent="0.35">
      <c r="V15738" s="5" t="str">
        <f t="shared" si="245"/>
        <v/>
      </c>
    </row>
    <row r="15739" spans="22:22" x14ac:dyDescent="0.35">
      <c r="V15739" s="5" t="str">
        <f t="shared" si="245"/>
        <v/>
      </c>
    </row>
    <row r="15740" spans="22:22" x14ac:dyDescent="0.35">
      <c r="V15740" s="5" t="str">
        <f t="shared" si="245"/>
        <v/>
      </c>
    </row>
    <row r="15741" spans="22:22" x14ac:dyDescent="0.35">
      <c r="V15741" s="5" t="str">
        <f t="shared" si="245"/>
        <v/>
      </c>
    </row>
    <row r="15742" spans="22:22" x14ac:dyDescent="0.35">
      <c r="V15742" s="5" t="str">
        <f t="shared" si="245"/>
        <v/>
      </c>
    </row>
    <row r="15743" spans="22:22" x14ac:dyDescent="0.35">
      <c r="V15743" s="5" t="str">
        <f t="shared" si="245"/>
        <v/>
      </c>
    </row>
    <row r="15744" spans="22:22" x14ac:dyDescent="0.35">
      <c r="V15744" s="5" t="str">
        <f t="shared" si="245"/>
        <v/>
      </c>
    </row>
    <row r="15745" spans="22:22" x14ac:dyDescent="0.35">
      <c r="V15745" s="5" t="str">
        <f t="shared" si="245"/>
        <v/>
      </c>
    </row>
    <row r="15746" spans="22:22" x14ac:dyDescent="0.35">
      <c r="V15746" s="5" t="str">
        <f t="shared" ref="V15746:V15809" si="246">TRIM(CLEAN(SUBSTITUTE(A15746,CHAR(160)," ")))</f>
        <v/>
      </c>
    </row>
    <row r="15747" spans="22:22" x14ac:dyDescent="0.35">
      <c r="V15747" s="5" t="str">
        <f t="shared" si="246"/>
        <v/>
      </c>
    </row>
    <row r="15748" spans="22:22" x14ac:dyDescent="0.35">
      <c r="V15748" s="5" t="str">
        <f t="shared" si="246"/>
        <v/>
      </c>
    </row>
    <row r="15749" spans="22:22" x14ac:dyDescent="0.35">
      <c r="V15749" s="5" t="str">
        <f t="shared" si="246"/>
        <v/>
      </c>
    </row>
    <row r="15750" spans="22:22" x14ac:dyDescent="0.35">
      <c r="V15750" s="5" t="str">
        <f t="shared" si="246"/>
        <v/>
      </c>
    </row>
    <row r="15751" spans="22:22" x14ac:dyDescent="0.35">
      <c r="V15751" s="5" t="str">
        <f t="shared" si="246"/>
        <v/>
      </c>
    </row>
    <row r="15752" spans="22:22" x14ac:dyDescent="0.35">
      <c r="V15752" s="5" t="str">
        <f t="shared" si="246"/>
        <v/>
      </c>
    </row>
    <row r="15753" spans="22:22" x14ac:dyDescent="0.35">
      <c r="V15753" s="5" t="str">
        <f t="shared" si="246"/>
        <v/>
      </c>
    </row>
    <row r="15754" spans="22:22" x14ac:dyDescent="0.35">
      <c r="V15754" s="5" t="str">
        <f t="shared" si="246"/>
        <v/>
      </c>
    </row>
    <row r="15755" spans="22:22" x14ac:dyDescent="0.35">
      <c r="V15755" s="5" t="str">
        <f t="shared" si="246"/>
        <v/>
      </c>
    </row>
    <row r="15756" spans="22:22" x14ac:dyDescent="0.35">
      <c r="V15756" s="5" t="str">
        <f t="shared" si="246"/>
        <v/>
      </c>
    </row>
    <row r="15757" spans="22:22" x14ac:dyDescent="0.35">
      <c r="V15757" s="5" t="str">
        <f t="shared" si="246"/>
        <v/>
      </c>
    </row>
    <row r="15758" spans="22:22" x14ac:dyDescent="0.35">
      <c r="V15758" s="5" t="str">
        <f t="shared" si="246"/>
        <v/>
      </c>
    </row>
    <row r="15759" spans="22:22" x14ac:dyDescent="0.35">
      <c r="V15759" s="5" t="str">
        <f t="shared" si="246"/>
        <v/>
      </c>
    </row>
    <row r="15760" spans="22:22" x14ac:dyDescent="0.35">
      <c r="V15760" s="5" t="str">
        <f t="shared" si="246"/>
        <v/>
      </c>
    </row>
    <row r="15761" spans="22:22" x14ac:dyDescent="0.35">
      <c r="V15761" s="5" t="str">
        <f t="shared" si="246"/>
        <v/>
      </c>
    </row>
    <row r="15762" spans="22:22" x14ac:dyDescent="0.35">
      <c r="V15762" s="5" t="str">
        <f t="shared" si="246"/>
        <v/>
      </c>
    </row>
    <row r="15763" spans="22:22" x14ac:dyDescent="0.35">
      <c r="V15763" s="5" t="str">
        <f t="shared" si="246"/>
        <v/>
      </c>
    </row>
    <row r="15764" spans="22:22" x14ac:dyDescent="0.35">
      <c r="V15764" s="5" t="str">
        <f t="shared" si="246"/>
        <v/>
      </c>
    </row>
    <row r="15765" spans="22:22" x14ac:dyDescent="0.35">
      <c r="V15765" s="5" t="str">
        <f t="shared" si="246"/>
        <v/>
      </c>
    </row>
    <row r="15766" spans="22:22" x14ac:dyDescent="0.35">
      <c r="V15766" s="5" t="str">
        <f t="shared" si="246"/>
        <v/>
      </c>
    </row>
    <row r="15767" spans="22:22" x14ac:dyDescent="0.35">
      <c r="V15767" s="5" t="str">
        <f t="shared" si="246"/>
        <v/>
      </c>
    </row>
    <row r="15768" spans="22:22" x14ac:dyDescent="0.35">
      <c r="V15768" s="5" t="str">
        <f t="shared" si="246"/>
        <v/>
      </c>
    </row>
    <row r="15769" spans="22:22" x14ac:dyDescent="0.35">
      <c r="V15769" s="5" t="str">
        <f t="shared" si="246"/>
        <v/>
      </c>
    </row>
    <row r="15770" spans="22:22" x14ac:dyDescent="0.35">
      <c r="V15770" s="5" t="str">
        <f t="shared" si="246"/>
        <v/>
      </c>
    </row>
    <row r="15771" spans="22:22" x14ac:dyDescent="0.35">
      <c r="V15771" s="5" t="str">
        <f t="shared" si="246"/>
        <v/>
      </c>
    </row>
    <row r="15772" spans="22:22" x14ac:dyDescent="0.35">
      <c r="V15772" s="5" t="str">
        <f t="shared" si="246"/>
        <v/>
      </c>
    </row>
    <row r="15773" spans="22:22" x14ac:dyDescent="0.35">
      <c r="V15773" s="5" t="str">
        <f t="shared" si="246"/>
        <v/>
      </c>
    </row>
    <row r="15774" spans="22:22" x14ac:dyDescent="0.35">
      <c r="V15774" s="5" t="str">
        <f t="shared" si="246"/>
        <v/>
      </c>
    </row>
    <row r="15775" spans="22:22" x14ac:dyDescent="0.35">
      <c r="V15775" s="5" t="str">
        <f t="shared" si="246"/>
        <v/>
      </c>
    </row>
    <row r="15776" spans="22:22" x14ac:dyDescent="0.35">
      <c r="V15776" s="5" t="str">
        <f t="shared" si="246"/>
        <v/>
      </c>
    </row>
    <row r="15777" spans="22:22" x14ac:dyDescent="0.35">
      <c r="V15777" s="5" t="str">
        <f t="shared" si="246"/>
        <v/>
      </c>
    </row>
    <row r="15778" spans="22:22" x14ac:dyDescent="0.35">
      <c r="V15778" s="5" t="str">
        <f t="shared" si="246"/>
        <v/>
      </c>
    </row>
    <row r="15779" spans="22:22" x14ac:dyDescent="0.35">
      <c r="V15779" s="5" t="str">
        <f t="shared" si="246"/>
        <v/>
      </c>
    </row>
    <row r="15780" spans="22:22" x14ac:dyDescent="0.35">
      <c r="V15780" s="5" t="str">
        <f t="shared" si="246"/>
        <v/>
      </c>
    </row>
    <row r="15781" spans="22:22" x14ac:dyDescent="0.35">
      <c r="V15781" s="5" t="str">
        <f t="shared" si="246"/>
        <v/>
      </c>
    </row>
    <row r="15782" spans="22:22" x14ac:dyDescent="0.35">
      <c r="V15782" s="5" t="str">
        <f t="shared" si="246"/>
        <v/>
      </c>
    </row>
    <row r="15783" spans="22:22" x14ac:dyDescent="0.35">
      <c r="V15783" s="5" t="str">
        <f t="shared" si="246"/>
        <v/>
      </c>
    </row>
    <row r="15784" spans="22:22" x14ac:dyDescent="0.35">
      <c r="V15784" s="5" t="str">
        <f t="shared" si="246"/>
        <v/>
      </c>
    </row>
    <row r="15785" spans="22:22" x14ac:dyDescent="0.35">
      <c r="V15785" s="5" t="str">
        <f t="shared" si="246"/>
        <v/>
      </c>
    </row>
    <row r="15786" spans="22:22" x14ac:dyDescent="0.35">
      <c r="V15786" s="5" t="str">
        <f t="shared" si="246"/>
        <v/>
      </c>
    </row>
    <row r="15787" spans="22:22" x14ac:dyDescent="0.35">
      <c r="V15787" s="5" t="str">
        <f t="shared" si="246"/>
        <v/>
      </c>
    </row>
    <row r="15788" spans="22:22" x14ac:dyDescent="0.35">
      <c r="V15788" s="5" t="str">
        <f t="shared" si="246"/>
        <v/>
      </c>
    </row>
    <row r="15789" spans="22:22" x14ac:dyDescent="0.35">
      <c r="V15789" s="5" t="str">
        <f t="shared" si="246"/>
        <v/>
      </c>
    </row>
    <row r="15790" spans="22:22" x14ac:dyDescent="0.35">
      <c r="V15790" s="5" t="str">
        <f t="shared" si="246"/>
        <v/>
      </c>
    </row>
    <row r="15791" spans="22:22" x14ac:dyDescent="0.35">
      <c r="V15791" s="5" t="str">
        <f t="shared" si="246"/>
        <v/>
      </c>
    </row>
    <row r="15792" spans="22:22" x14ac:dyDescent="0.35">
      <c r="V15792" s="5" t="str">
        <f t="shared" si="246"/>
        <v/>
      </c>
    </row>
    <row r="15793" spans="22:22" x14ac:dyDescent="0.35">
      <c r="V15793" s="5" t="str">
        <f t="shared" si="246"/>
        <v/>
      </c>
    </row>
    <row r="15794" spans="22:22" x14ac:dyDescent="0.35">
      <c r="V15794" s="5" t="str">
        <f t="shared" si="246"/>
        <v/>
      </c>
    </row>
    <row r="15795" spans="22:22" x14ac:dyDescent="0.35">
      <c r="V15795" s="5" t="str">
        <f t="shared" si="246"/>
        <v/>
      </c>
    </row>
    <row r="15796" spans="22:22" x14ac:dyDescent="0.35">
      <c r="V15796" s="5" t="str">
        <f t="shared" si="246"/>
        <v/>
      </c>
    </row>
    <row r="15797" spans="22:22" x14ac:dyDescent="0.35">
      <c r="V15797" s="5" t="str">
        <f t="shared" si="246"/>
        <v/>
      </c>
    </row>
    <row r="15798" spans="22:22" x14ac:dyDescent="0.35">
      <c r="V15798" s="5" t="str">
        <f t="shared" si="246"/>
        <v/>
      </c>
    </row>
    <row r="15799" spans="22:22" x14ac:dyDescent="0.35">
      <c r="V15799" s="5" t="str">
        <f t="shared" si="246"/>
        <v/>
      </c>
    </row>
    <row r="15800" spans="22:22" x14ac:dyDescent="0.35">
      <c r="V15800" s="5" t="str">
        <f t="shared" si="246"/>
        <v/>
      </c>
    </row>
    <row r="15801" spans="22:22" x14ac:dyDescent="0.35">
      <c r="V15801" s="5" t="str">
        <f t="shared" si="246"/>
        <v/>
      </c>
    </row>
    <row r="15802" spans="22:22" x14ac:dyDescent="0.35">
      <c r="V15802" s="5" t="str">
        <f t="shared" si="246"/>
        <v/>
      </c>
    </row>
    <row r="15803" spans="22:22" x14ac:dyDescent="0.35">
      <c r="V15803" s="5" t="str">
        <f t="shared" si="246"/>
        <v/>
      </c>
    </row>
    <row r="15804" spans="22:22" x14ac:dyDescent="0.35">
      <c r="V15804" s="5" t="str">
        <f t="shared" si="246"/>
        <v/>
      </c>
    </row>
    <row r="15805" spans="22:22" x14ac:dyDescent="0.35">
      <c r="V15805" s="5" t="str">
        <f t="shared" si="246"/>
        <v/>
      </c>
    </row>
    <row r="15806" spans="22:22" x14ac:dyDescent="0.35">
      <c r="V15806" s="5" t="str">
        <f t="shared" si="246"/>
        <v/>
      </c>
    </row>
    <row r="15807" spans="22:22" x14ac:dyDescent="0.35">
      <c r="V15807" s="5" t="str">
        <f t="shared" si="246"/>
        <v/>
      </c>
    </row>
    <row r="15808" spans="22:22" x14ac:dyDescent="0.35">
      <c r="V15808" s="5" t="str">
        <f t="shared" si="246"/>
        <v/>
      </c>
    </row>
    <row r="15809" spans="22:22" x14ac:dyDescent="0.35">
      <c r="V15809" s="5" t="str">
        <f t="shared" si="246"/>
        <v/>
      </c>
    </row>
    <row r="15810" spans="22:22" x14ac:dyDescent="0.35">
      <c r="V15810" s="5" t="str">
        <f t="shared" ref="V15810:V15873" si="247">TRIM(CLEAN(SUBSTITUTE(A15810,CHAR(160)," ")))</f>
        <v/>
      </c>
    </row>
    <row r="15811" spans="22:22" x14ac:dyDescent="0.35">
      <c r="V15811" s="5" t="str">
        <f t="shared" si="247"/>
        <v/>
      </c>
    </row>
    <row r="15812" spans="22:22" x14ac:dyDescent="0.35">
      <c r="V15812" s="5" t="str">
        <f t="shared" si="247"/>
        <v/>
      </c>
    </row>
    <row r="15813" spans="22:22" x14ac:dyDescent="0.35">
      <c r="V15813" s="5" t="str">
        <f t="shared" si="247"/>
        <v/>
      </c>
    </row>
    <row r="15814" spans="22:22" x14ac:dyDescent="0.35">
      <c r="V15814" s="5" t="str">
        <f t="shared" si="247"/>
        <v/>
      </c>
    </row>
    <row r="15815" spans="22:22" x14ac:dyDescent="0.35">
      <c r="V15815" s="5" t="str">
        <f t="shared" si="247"/>
        <v/>
      </c>
    </row>
    <row r="15816" spans="22:22" x14ac:dyDescent="0.35">
      <c r="V15816" s="5" t="str">
        <f t="shared" si="247"/>
        <v/>
      </c>
    </row>
    <row r="15817" spans="22:22" x14ac:dyDescent="0.35">
      <c r="V15817" s="5" t="str">
        <f t="shared" si="247"/>
        <v/>
      </c>
    </row>
    <row r="15818" spans="22:22" x14ac:dyDescent="0.35">
      <c r="V15818" s="5" t="str">
        <f t="shared" si="247"/>
        <v/>
      </c>
    </row>
    <row r="15819" spans="22:22" x14ac:dyDescent="0.35">
      <c r="V15819" s="5" t="str">
        <f t="shared" si="247"/>
        <v/>
      </c>
    </row>
    <row r="15820" spans="22:22" x14ac:dyDescent="0.35">
      <c r="V15820" s="5" t="str">
        <f t="shared" si="247"/>
        <v/>
      </c>
    </row>
    <row r="15821" spans="22:22" x14ac:dyDescent="0.35">
      <c r="V15821" s="5" t="str">
        <f t="shared" si="247"/>
        <v/>
      </c>
    </row>
    <row r="15822" spans="22:22" x14ac:dyDescent="0.35">
      <c r="V15822" s="5" t="str">
        <f t="shared" si="247"/>
        <v/>
      </c>
    </row>
    <row r="15823" spans="22:22" x14ac:dyDescent="0.35">
      <c r="V15823" s="5" t="str">
        <f t="shared" si="247"/>
        <v/>
      </c>
    </row>
    <row r="15824" spans="22:22" x14ac:dyDescent="0.35">
      <c r="V15824" s="5" t="str">
        <f t="shared" si="247"/>
        <v/>
      </c>
    </row>
    <row r="15825" spans="22:22" x14ac:dyDescent="0.35">
      <c r="V15825" s="5" t="str">
        <f t="shared" si="247"/>
        <v/>
      </c>
    </row>
    <row r="15826" spans="22:22" x14ac:dyDescent="0.35">
      <c r="V15826" s="5" t="str">
        <f t="shared" si="247"/>
        <v/>
      </c>
    </row>
    <row r="15827" spans="22:22" x14ac:dyDescent="0.35">
      <c r="V15827" s="5" t="str">
        <f t="shared" si="247"/>
        <v/>
      </c>
    </row>
    <row r="15828" spans="22:22" x14ac:dyDescent="0.35">
      <c r="V15828" s="5" t="str">
        <f t="shared" si="247"/>
        <v/>
      </c>
    </row>
    <row r="15829" spans="22:22" x14ac:dyDescent="0.35">
      <c r="V15829" s="5" t="str">
        <f t="shared" si="247"/>
        <v/>
      </c>
    </row>
    <row r="15830" spans="22:22" x14ac:dyDescent="0.35">
      <c r="V15830" s="5" t="str">
        <f t="shared" si="247"/>
        <v/>
      </c>
    </row>
    <row r="15831" spans="22:22" x14ac:dyDescent="0.35">
      <c r="V15831" s="5" t="str">
        <f t="shared" si="247"/>
        <v/>
      </c>
    </row>
    <row r="15832" spans="22:22" x14ac:dyDescent="0.35">
      <c r="V15832" s="5" t="str">
        <f t="shared" si="247"/>
        <v/>
      </c>
    </row>
    <row r="15833" spans="22:22" x14ac:dyDescent="0.35">
      <c r="V15833" s="5" t="str">
        <f t="shared" si="247"/>
        <v/>
      </c>
    </row>
    <row r="15834" spans="22:22" x14ac:dyDescent="0.35">
      <c r="V15834" s="5" t="str">
        <f t="shared" si="247"/>
        <v/>
      </c>
    </row>
    <row r="15835" spans="22:22" x14ac:dyDescent="0.35">
      <c r="V15835" s="5" t="str">
        <f t="shared" si="247"/>
        <v/>
      </c>
    </row>
    <row r="15836" spans="22:22" x14ac:dyDescent="0.35">
      <c r="V15836" s="5" t="str">
        <f t="shared" si="247"/>
        <v/>
      </c>
    </row>
    <row r="15837" spans="22:22" x14ac:dyDescent="0.35">
      <c r="V15837" s="5" t="str">
        <f t="shared" si="247"/>
        <v/>
      </c>
    </row>
    <row r="15838" spans="22:22" x14ac:dyDescent="0.35">
      <c r="V15838" s="5" t="str">
        <f t="shared" si="247"/>
        <v/>
      </c>
    </row>
    <row r="15839" spans="22:22" x14ac:dyDescent="0.35">
      <c r="V15839" s="5" t="str">
        <f t="shared" si="247"/>
        <v/>
      </c>
    </row>
    <row r="15840" spans="22:22" x14ac:dyDescent="0.35">
      <c r="V15840" s="5" t="str">
        <f t="shared" si="247"/>
        <v/>
      </c>
    </row>
    <row r="15841" spans="22:22" x14ac:dyDescent="0.35">
      <c r="V15841" s="5" t="str">
        <f t="shared" si="247"/>
        <v/>
      </c>
    </row>
    <row r="15842" spans="22:22" x14ac:dyDescent="0.35">
      <c r="V15842" s="5" t="str">
        <f t="shared" si="247"/>
        <v/>
      </c>
    </row>
    <row r="15843" spans="22:22" x14ac:dyDescent="0.35">
      <c r="V15843" s="5" t="str">
        <f t="shared" si="247"/>
        <v/>
      </c>
    </row>
    <row r="15844" spans="22:22" x14ac:dyDescent="0.35">
      <c r="V15844" s="5" t="str">
        <f t="shared" si="247"/>
        <v/>
      </c>
    </row>
    <row r="15845" spans="22:22" x14ac:dyDescent="0.35">
      <c r="V15845" s="5" t="str">
        <f t="shared" si="247"/>
        <v/>
      </c>
    </row>
    <row r="15846" spans="22:22" x14ac:dyDescent="0.35">
      <c r="V15846" s="5" t="str">
        <f t="shared" si="247"/>
        <v/>
      </c>
    </row>
    <row r="15847" spans="22:22" x14ac:dyDescent="0.35">
      <c r="V15847" s="5" t="str">
        <f t="shared" si="247"/>
        <v/>
      </c>
    </row>
    <row r="15848" spans="22:22" x14ac:dyDescent="0.35">
      <c r="V15848" s="5" t="str">
        <f t="shared" si="247"/>
        <v/>
      </c>
    </row>
    <row r="15849" spans="22:22" x14ac:dyDescent="0.35">
      <c r="V15849" s="5" t="str">
        <f t="shared" si="247"/>
        <v/>
      </c>
    </row>
    <row r="15850" spans="22:22" x14ac:dyDescent="0.35">
      <c r="V15850" s="5" t="str">
        <f t="shared" si="247"/>
        <v/>
      </c>
    </row>
    <row r="15851" spans="22:22" x14ac:dyDescent="0.35">
      <c r="V15851" s="5" t="str">
        <f t="shared" si="247"/>
        <v/>
      </c>
    </row>
    <row r="15852" spans="22:22" x14ac:dyDescent="0.35">
      <c r="V15852" s="5" t="str">
        <f t="shared" si="247"/>
        <v/>
      </c>
    </row>
    <row r="15853" spans="22:22" x14ac:dyDescent="0.35">
      <c r="V15853" s="5" t="str">
        <f t="shared" si="247"/>
        <v/>
      </c>
    </row>
    <row r="15854" spans="22:22" x14ac:dyDescent="0.35">
      <c r="V15854" s="5" t="str">
        <f t="shared" si="247"/>
        <v/>
      </c>
    </row>
    <row r="15855" spans="22:22" x14ac:dyDescent="0.35">
      <c r="V15855" s="5" t="str">
        <f t="shared" si="247"/>
        <v/>
      </c>
    </row>
    <row r="15856" spans="22:22" x14ac:dyDescent="0.35">
      <c r="V15856" s="5" t="str">
        <f t="shared" si="247"/>
        <v/>
      </c>
    </row>
    <row r="15857" spans="22:22" x14ac:dyDescent="0.35">
      <c r="V15857" s="5" t="str">
        <f t="shared" si="247"/>
        <v/>
      </c>
    </row>
    <row r="15858" spans="22:22" x14ac:dyDescent="0.35">
      <c r="V15858" s="5" t="str">
        <f t="shared" si="247"/>
        <v/>
      </c>
    </row>
    <row r="15859" spans="22:22" x14ac:dyDescent="0.35">
      <c r="V15859" s="5" t="str">
        <f t="shared" si="247"/>
        <v/>
      </c>
    </row>
    <row r="15860" spans="22:22" x14ac:dyDescent="0.35">
      <c r="V15860" s="5" t="str">
        <f t="shared" si="247"/>
        <v/>
      </c>
    </row>
    <row r="15861" spans="22:22" x14ac:dyDescent="0.35">
      <c r="V15861" s="5" t="str">
        <f t="shared" si="247"/>
        <v/>
      </c>
    </row>
    <row r="15862" spans="22:22" x14ac:dyDescent="0.35">
      <c r="V15862" s="5" t="str">
        <f t="shared" si="247"/>
        <v/>
      </c>
    </row>
    <row r="15863" spans="22:22" x14ac:dyDescent="0.35">
      <c r="V15863" s="5" t="str">
        <f t="shared" si="247"/>
        <v/>
      </c>
    </row>
    <row r="15864" spans="22:22" x14ac:dyDescent="0.35">
      <c r="V15864" s="5" t="str">
        <f t="shared" si="247"/>
        <v/>
      </c>
    </row>
    <row r="15865" spans="22:22" x14ac:dyDescent="0.35">
      <c r="V15865" s="5" t="str">
        <f t="shared" si="247"/>
        <v/>
      </c>
    </row>
    <row r="15866" spans="22:22" x14ac:dyDescent="0.35">
      <c r="V15866" s="5" t="str">
        <f t="shared" si="247"/>
        <v/>
      </c>
    </row>
    <row r="15867" spans="22:22" x14ac:dyDescent="0.35">
      <c r="V15867" s="5" t="str">
        <f t="shared" si="247"/>
        <v/>
      </c>
    </row>
    <row r="15868" spans="22:22" x14ac:dyDescent="0.35">
      <c r="V15868" s="5" t="str">
        <f t="shared" si="247"/>
        <v/>
      </c>
    </row>
    <row r="15869" spans="22:22" x14ac:dyDescent="0.35">
      <c r="V15869" s="5" t="str">
        <f t="shared" si="247"/>
        <v/>
      </c>
    </row>
    <row r="15870" spans="22:22" x14ac:dyDescent="0.35">
      <c r="V15870" s="5" t="str">
        <f t="shared" si="247"/>
        <v/>
      </c>
    </row>
    <row r="15871" spans="22:22" x14ac:dyDescent="0.35">
      <c r="V15871" s="5" t="str">
        <f t="shared" si="247"/>
        <v/>
      </c>
    </row>
    <row r="15872" spans="22:22" x14ac:dyDescent="0.35">
      <c r="V15872" s="5" t="str">
        <f t="shared" si="247"/>
        <v/>
      </c>
    </row>
    <row r="15873" spans="22:22" x14ac:dyDescent="0.35">
      <c r="V15873" s="5" t="str">
        <f t="shared" si="247"/>
        <v/>
      </c>
    </row>
    <row r="15874" spans="22:22" x14ac:dyDescent="0.35">
      <c r="V15874" s="5" t="str">
        <f t="shared" ref="V15874:V15937" si="248">TRIM(CLEAN(SUBSTITUTE(A15874,CHAR(160)," ")))</f>
        <v/>
      </c>
    </row>
    <row r="15875" spans="22:22" x14ac:dyDescent="0.35">
      <c r="V15875" s="5" t="str">
        <f t="shared" si="248"/>
        <v/>
      </c>
    </row>
    <row r="15876" spans="22:22" x14ac:dyDescent="0.35">
      <c r="V15876" s="5" t="str">
        <f t="shared" si="248"/>
        <v/>
      </c>
    </row>
    <row r="15877" spans="22:22" x14ac:dyDescent="0.35">
      <c r="V15877" s="5" t="str">
        <f t="shared" si="248"/>
        <v/>
      </c>
    </row>
    <row r="15878" spans="22:22" x14ac:dyDescent="0.35">
      <c r="V15878" s="5" t="str">
        <f t="shared" si="248"/>
        <v/>
      </c>
    </row>
    <row r="15879" spans="22:22" x14ac:dyDescent="0.35">
      <c r="V15879" s="5" t="str">
        <f t="shared" si="248"/>
        <v/>
      </c>
    </row>
    <row r="15880" spans="22:22" x14ac:dyDescent="0.35">
      <c r="V15880" s="5" t="str">
        <f t="shared" si="248"/>
        <v/>
      </c>
    </row>
    <row r="15881" spans="22:22" x14ac:dyDescent="0.35">
      <c r="V15881" s="5" t="str">
        <f t="shared" si="248"/>
        <v/>
      </c>
    </row>
    <row r="15882" spans="22:22" x14ac:dyDescent="0.35">
      <c r="V15882" s="5" t="str">
        <f t="shared" si="248"/>
        <v/>
      </c>
    </row>
    <row r="15883" spans="22:22" x14ac:dyDescent="0.35">
      <c r="V15883" s="5" t="str">
        <f t="shared" si="248"/>
        <v/>
      </c>
    </row>
    <row r="15884" spans="22:22" x14ac:dyDescent="0.35">
      <c r="V15884" s="5" t="str">
        <f t="shared" si="248"/>
        <v/>
      </c>
    </row>
    <row r="15885" spans="22:22" x14ac:dyDescent="0.35">
      <c r="V15885" s="5" t="str">
        <f t="shared" si="248"/>
        <v/>
      </c>
    </row>
    <row r="15886" spans="22:22" x14ac:dyDescent="0.35">
      <c r="V15886" s="5" t="str">
        <f t="shared" si="248"/>
        <v/>
      </c>
    </row>
    <row r="15887" spans="22:22" x14ac:dyDescent="0.35">
      <c r="V15887" s="5" t="str">
        <f t="shared" si="248"/>
        <v/>
      </c>
    </row>
    <row r="15888" spans="22:22" x14ac:dyDescent="0.35">
      <c r="V15888" s="5" t="str">
        <f t="shared" si="248"/>
        <v/>
      </c>
    </row>
    <row r="15889" spans="22:22" x14ac:dyDescent="0.35">
      <c r="V15889" s="5" t="str">
        <f t="shared" si="248"/>
        <v/>
      </c>
    </row>
    <row r="15890" spans="22:22" x14ac:dyDescent="0.35">
      <c r="V15890" s="5" t="str">
        <f t="shared" si="248"/>
        <v/>
      </c>
    </row>
    <row r="15891" spans="22:22" x14ac:dyDescent="0.35">
      <c r="V15891" s="5" t="str">
        <f t="shared" si="248"/>
        <v/>
      </c>
    </row>
    <row r="15892" spans="22:22" x14ac:dyDescent="0.35">
      <c r="V15892" s="5" t="str">
        <f t="shared" si="248"/>
        <v/>
      </c>
    </row>
    <row r="15893" spans="22:22" x14ac:dyDescent="0.35">
      <c r="V15893" s="5" t="str">
        <f t="shared" si="248"/>
        <v/>
      </c>
    </row>
    <row r="15894" spans="22:22" x14ac:dyDescent="0.35">
      <c r="V15894" s="5" t="str">
        <f t="shared" si="248"/>
        <v/>
      </c>
    </row>
    <row r="15895" spans="22:22" x14ac:dyDescent="0.35">
      <c r="V15895" s="5" t="str">
        <f t="shared" si="248"/>
        <v/>
      </c>
    </row>
    <row r="15896" spans="22:22" x14ac:dyDescent="0.35">
      <c r="V15896" s="5" t="str">
        <f t="shared" si="248"/>
        <v/>
      </c>
    </row>
    <row r="15897" spans="22:22" x14ac:dyDescent="0.35">
      <c r="V15897" s="5" t="str">
        <f t="shared" si="248"/>
        <v/>
      </c>
    </row>
    <row r="15898" spans="22:22" x14ac:dyDescent="0.35">
      <c r="V15898" s="5" t="str">
        <f t="shared" si="248"/>
        <v/>
      </c>
    </row>
    <row r="15899" spans="22:22" x14ac:dyDescent="0.35">
      <c r="V15899" s="5" t="str">
        <f t="shared" si="248"/>
        <v/>
      </c>
    </row>
    <row r="15900" spans="22:22" x14ac:dyDescent="0.35">
      <c r="V15900" s="5" t="str">
        <f t="shared" si="248"/>
        <v/>
      </c>
    </row>
    <row r="15901" spans="22:22" x14ac:dyDescent="0.35">
      <c r="V15901" s="5" t="str">
        <f t="shared" si="248"/>
        <v/>
      </c>
    </row>
    <row r="15902" spans="22:22" x14ac:dyDescent="0.35">
      <c r="V15902" s="5" t="str">
        <f t="shared" si="248"/>
        <v/>
      </c>
    </row>
    <row r="15903" spans="22:22" x14ac:dyDescent="0.35">
      <c r="V15903" s="5" t="str">
        <f t="shared" si="248"/>
        <v/>
      </c>
    </row>
    <row r="15904" spans="22:22" x14ac:dyDescent="0.35">
      <c r="V15904" s="5" t="str">
        <f t="shared" si="248"/>
        <v/>
      </c>
    </row>
    <row r="15905" spans="22:22" x14ac:dyDescent="0.35">
      <c r="V15905" s="5" t="str">
        <f t="shared" si="248"/>
        <v/>
      </c>
    </row>
    <row r="15906" spans="22:22" x14ac:dyDescent="0.35">
      <c r="V15906" s="5" t="str">
        <f t="shared" si="248"/>
        <v/>
      </c>
    </row>
    <row r="15907" spans="22:22" x14ac:dyDescent="0.35">
      <c r="V15907" s="5" t="str">
        <f t="shared" si="248"/>
        <v/>
      </c>
    </row>
    <row r="15908" spans="22:22" x14ac:dyDescent="0.35">
      <c r="V15908" s="5" t="str">
        <f t="shared" si="248"/>
        <v/>
      </c>
    </row>
    <row r="15909" spans="22:22" x14ac:dyDescent="0.35">
      <c r="V15909" s="5" t="str">
        <f t="shared" si="248"/>
        <v/>
      </c>
    </row>
    <row r="15910" spans="22:22" x14ac:dyDescent="0.35">
      <c r="V15910" s="5" t="str">
        <f t="shared" si="248"/>
        <v/>
      </c>
    </row>
    <row r="15911" spans="22:22" x14ac:dyDescent="0.35">
      <c r="V15911" s="5" t="str">
        <f t="shared" si="248"/>
        <v/>
      </c>
    </row>
    <row r="15912" spans="22:22" x14ac:dyDescent="0.35">
      <c r="V15912" s="5" t="str">
        <f t="shared" si="248"/>
        <v/>
      </c>
    </row>
    <row r="15913" spans="22:22" x14ac:dyDescent="0.35">
      <c r="V15913" s="5" t="str">
        <f t="shared" si="248"/>
        <v/>
      </c>
    </row>
    <row r="15914" spans="22:22" x14ac:dyDescent="0.35">
      <c r="V15914" s="5" t="str">
        <f t="shared" si="248"/>
        <v/>
      </c>
    </row>
    <row r="15915" spans="22:22" x14ac:dyDescent="0.35">
      <c r="V15915" s="5" t="str">
        <f t="shared" si="248"/>
        <v/>
      </c>
    </row>
    <row r="15916" spans="22:22" x14ac:dyDescent="0.35">
      <c r="V15916" s="5" t="str">
        <f t="shared" si="248"/>
        <v/>
      </c>
    </row>
    <row r="15917" spans="22:22" x14ac:dyDescent="0.35">
      <c r="V15917" s="5" t="str">
        <f t="shared" si="248"/>
        <v/>
      </c>
    </row>
    <row r="15918" spans="22:22" x14ac:dyDescent="0.35">
      <c r="V15918" s="5" t="str">
        <f t="shared" si="248"/>
        <v/>
      </c>
    </row>
    <row r="15919" spans="22:22" x14ac:dyDescent="0.35">
      <c r="V15919" s="5" t="str">
        <f t="shared" si="248"/>
        <v/>
      </c>
    </row>
    <row r="15920" spans="22:22" x14ac:dyDescent="0.35">
      <c r="V15920" s="5" t="str">
        <f t="shared" si="248"/>
        <v/>
      </c>
    </row>
    <row r="15921" spans="22:22" x14ac:dyDescent="0.35">
      <c r="V15921" s="5" t="str">
        <f t="shared" si="248"/>
        <v/>
      </c>
    </row>
    <row r="15922" spans="22:22" x14ac:dyDescent="0.35">
      <c r="V15922" s="5" t="str">
        <f t="shared" si="248"/>
        <v/>
      </c>
    </row>
    <row r="15923" spans="22:22" x14ac:dyDescent="0.35">
      <c r="V15923" s="5" t="str">
        <f t="shared" si="248"/>
        <v/>
      </c>
    </row>
    <row r="15924" spans="22:22" x14ac:dyDescent="0.35">
      <c r="V15924" s="5" t="str">
        <f t="shared" si="248"/>
        <v/>
      </c>
    </row>
    <row r="15925" spans="22:22" x14ac:dyDescent="0.35">
      <c r="V15925" s="5" t="str">
        <f t="shared" si="248"/>
        <v/>
      </c>
    </row>
    <row r="15926" spans="22:22" x14ac:dyDescent="0.35">
      <c r="V15926" s="5" t="str">
        <f t="shared" si="248"/>
        <v/>
      </c>
    </row>
    <row r="15927" spans="22:22" x14ac:dyDescent="0.35">
      <c r="V15927" s="5" t="str">
        <f t="shared" si="248"/>
        <v/>
      </c>
    </row>
    <row r="15928" spans="22:22" x14ac:dyDescent="0.35">
      <c r="V15928" s="5" t="str">
        <f t="shared" si="248"/>
        <v/>
      </c>
    </row>
    <row r="15929" spans="22:22" x14ac:dyDescent="0.35">
      <c r="V15929" s="5" t="str">
        <f t="shared" si="248"/>
        <v/>
      </c>
    </row>
    <row r="15930" spans="22:22" x14ac:dyDescent="0.35">
      <c r="V15930" s="5" t="str">
        <f t="shared" si="248"/>
        <v/>
      </c>
    </row>
    <row r="15931" spans="22:22" x14ac:dyDescent="0.35">
      <c r="V15931" s="5" t="str">
        <f t="shared" si="248"/>
        <v/>
      </c>
    </row>
    <row r="15932" spans="22:22" x14ac:dyDescent="0.35">
      <c r="V15932" s="5" t="str">
        <f t="shared" si="248"/>
        <v/>
      </c>
    </row>
    <row r="15933" spans="22:22" x14ac:dyDescent="0.35">
      <c r="V15933" s="5" t="str">
        <f t="shared" si="248"/>
        <v/>
      </c>
    </row>
    <row r="15934" spans="22:22" x14ac:dyDescent="0.35">
      <c r="V15934" s="5" t="str">
        <f t="shared" si="248"/>
        <v/>
      </c>
    </row>
    <row r="15935" spans="22:22" x14ac:dyDescent="0.35">
      <c r="V15935" s="5" t="str">
        <f t="shared" si="248"/>
        <v/>
      </c>
    </row>
    <row r="15936" spans="22:22" x14ac:dyDescent="0.35">
      <c r="V15936" s="5" t="str">
        <f t="shared" si="248"/>
        <v/>
      </c>
    </row>
    <row r="15937" spans="22:22" x14ac:dyDescent="0.35">
      <c r="V15937" s="5" t="str">
        <f t="shared" si="248"/>
        <v/>
      </c>
    </row>
    <row r="15938" spans="22:22" x14ac:dyDescent="0.35">
      <c r="V15938" s="5" t="str">
        <f t="shared" ref="V15938:V16001" si="249">TRIM(CLEAN(SUBSTITUTE(A15938,CHAR(160)," ")))</f>
        <v/>
      </c>
    </row>
    <row r="15939" spans="22:22" x14ac:dyDescent="0.35">
      <c r="V15939" s="5" t="str">
        <f t="shared" si="249"/>
        <v/>
      </c>
    </row>
    <row r="15940" spans="22:22" x14ac:dyDescent="0.35">
      <c r="V15940" s="5" t="str">
        <f t="shared" si="249"/>
        <v/>
      </c>
    </row>
    <row r="15941" spans="22:22" x14ac:dyDescent="0.35">
      <c r="V15941" s="5" t="str">
        <f t="shared" si="249"/>
        <v/>
      </c>
    </row>
    <row r="15942" spans="22:22" x14ac:dyDescent="0.35">
      <c r="V15942" s="5" t="str">
        <f t="shared" si="249"/>
        <v/>
      </c>
    </row>
    <row r="15943" spans="22:22" x14ac:dyDescent="0.35">
      <c r="V15943" s="5" t="str">
        <f t="shared" si="249"/>
        <v/>
      </c>
    </row>
    <row r="15944" spans="22:22" x14ac:dyDescent="0.35">
      <c r="V15944" s="5" t="str">
        <f t="shared" si="249"/>
        <v/>
      </c>
    </row>
    <row r="15945" spans="22:22" x14ac:dyDescent="0.35">
      <c r="V15945" s="5" t="str">
        <f t="shared" si="249"/>
        <v/>
      </c>
    </row>
    <row r="15946" spans="22:22" x14ac:dyDescent="0.35">
      <c r="V15946" s="5" t="str">
        <f t="shared" si="249"/>
        <v/>
      </c>
    </row>
    <row r="15947" spans="22:22" x14ac:dyDescent="0.35">
      <c r="V15947" s="5" t="str">
        <f t="shared" si="249"/>
        <v/>
      </c>
    </row>
    <row r="15948" spans="22:22" x14ac:dyDescent="0.35">
      <c r="V15948" s="5" t="str">
        <f t="shared" si="249"/>
        <v/>
      </c>
    </row>
    <row r="15949" spans="22:22" x14ac:dyDescent="0.35">
      <c r="V15949" s="5" t="str">
        <f t="shared" si="249"/>
        <v/>
      </c>
    </row>
    <row r="15950" spans="22:22" x14ac:dyDescent="0.35">
      <c r="V15950" s="5" t="str">
        <f t="shared" si="249"/>
        <v/>
      </c>
    </row>
    <row r="15951" spans="22:22" x14ac:dyDescent="0.35">
      <c r="V15951" s="5" t="str">
        <f t="shared" si="249"/>
        <v/>
      </c>
    </row>
    <row r="15952" spans="22:22" x14ac:dyDescent="0.35">
      <c r="V15952" s="5" t="str">
        <f t="shared" si="249"/>
        <v/>
      </c>
    </row>
    <row r="15953" spans="22:22" x14ac:dyDescent="0.35">
      <c r="V15953" s="5" t="str">
        <f t="shared" si="249"/>
        <v/>
      </c>
    </row>
    <row r="15954" spans="22:22" x14ac:dyDescent="0.35">
      <c r="V15954" s="5" t="str">
        <f t="shared" si="249"/>
        <v/>
      </c>
    </row>
    <row r="15955" spans="22:22" x14ac:dyDescent="0.35">
      <c r="V15955" s="5" t="str">
        <f t="shared" si="249"/>
        <v/>
      </c>
    </row>
    <row r="15956" spans="22:22" x14ac:dyDescent="0.35">
      <c r="V15956" s="5" t="str">
        <f t="shared" si="249"/>
        <v/>
      </c>
    </row>
    <row r="15957" spans="22:22" x14ac:dyDescent="0.35">
      <c r="V15957" s="5" t="str">
        <f t="shared" si="249"/>
        <v/>
      </c>
    </row>
    <row r="15958" spans="22:22" x14ac:dyDescent="0.35">
      <c r="V15958" s="5" t="str">
        <f t="shared" si="249"/>
        <v/>
      </c>
    </row>
    <row r="15959" spans="22:22" x14ac:dyDescent="0.35">
      <c r="V15959" s="5" t="str">
        <f t="shared" si="249"/>
        <v/>
      </c>
    </row>
    <row r="15960" spans="22:22" x14ac:dyDescent="0.35">
      <c r="V15960" s="5" t="str">
        <f t="shared" si="249"/>
        <v/>
      </c>
    </row>
    <row r="15961" spans="22:22" x14ac:dyDescent="0.35">
      <c r="V15961" s="5" t="str">
        <f t="shared" si="249"/>
        <v/>
      </c>
    </row>
    <row r="15962" spans="22:22" x14ac:dyDescent="0.35">
      <c r="V15962" s="5" t="str">
        <f t="shared" si="249"/>
        <v/>
      </c>
    </row>
    <row r="15963" spans="22:22" x14ac:dyDescent="0.35">
      <c r="V15963" s="5" t="str">
        <f t="shared" si="249"/>
        <v/>
      </c>
    </row>
    <row r="15964" spans="22:22" x14ac:dyDescent="0.35">
      <c r="V15964" s="5" t="str">
        <f t="shared" si="249"/>
        <v/>
      </c>
    </row>
    <row r="15965" spans="22:22" x14ac:dyDescent="0.35">
      <c r="V15965" s="5" t="str">
        <f t="shared" si="249"/>
        <v/>
      </c>
    </row>
    <row r="15966" spans="22:22" x14ac:dyDescent="0.35">
      <c r="V15966" s="5" t="str">
        <f t="shared" si="249"/>
        <v/>
      </c>
    </row>
    <row r="15967" spans="22:22" x14ac:dyDescent="0.35">
      <c r="V15967" s="5" t="str">
        <f t="shared" si="249"/>
        <v/>
      </c>
    </row>
    <row r="15968" spans="22:22" x14ac:dyDescent="0.35">
      <c r="V15968" s="5" t="str">
        <f t="shared" si="249"/>
        <v/>
      </c>
    </row>
    <row r="15969" spans="22:22" x14ac:dyDescent="0.35">
      <c r="V15969" s="5" t="str">
        <f t="shared" si="249"/>
        <v/>
      </c>
    </row>
    <row r="15970" spans="22:22" x14ac:dyDescent="0.35">
      <c r="V15970" s="5" t="str">
        <f t="shared" si="249"/>
        <v/>
      </c>
    </row>
    <row r="15971" spans="22:22" x14ac:dyDescent="0.35">
      <c r="V15971" s="5" t="str">
        <f t="shared" si="249"/>
        <v/>
      </c>
    </row>
    <row r="15972" spans="22:22" x14ac:dyDescent="0.35">
      <c r="V15972" s="5" t="str">
        <f t="shared" si="249"/>
        <v/>
      </c>
    </row>
    <row r="15973" spans="22:22" x14ac:dyDescent="0.35">
      <c r="V15973" s="5" t="str">
        <f t="shared" si="249"/>
        <v/>
      </c>
    </row>
    <row r="15974" spans="22:22" x14ac:dyDescent="0.35">
      <c r="V15974" s="5" t="str">
        <f t="shared" si="249"/>
        <v/>
      </c>
    </row>
    <row r="15975" spans="22:22" x14ac:dyDescent="0.35">
      <c r="V15975" s="5" t="str">
        <f t="shared" si="249"/>
        <v/>
      </c>
    </row>
    <row r="15976" spans="22:22" x14ac:dyDescent="0.35">
      <c r="V15976" s="5" t="str">
        <f t="shared" si="249"/>
        <v/>
      </c>
    </row>
    <row r="15977" spans="22:22" x14ac:dyDescent="0.35">
      <c r="V15977" s="5" t="str">
        <f t="shared" si="249"/>
        <v/>
      </c>
    </row>
    <row r="15978" spans="22:22" x14ac:dyDescent="0.35">
      <c r="V15978" s="5" t="str">
        <f t="shared" si="249"/>
        <v/>
      </c>
    </row>
    <row r="15979" spans="22:22" x14ac:dyDescent="0.35">
      <c r="V15979" s="5" t="str">
        <f t="shared" si="249"/>
        <v/>
      </c>
    </row>
    <row r="15980" spans="22:22" x14ac:dyDescent="0.35">
      <c r="V15980" s="5" t="str">
        <f t="shared" si="249"/>
        <v/>
      </c>
    </row>
    <row r="15981" spans="22:22" x14ac:dyDescent="0.35">
      <c r="V15981" s="5" t="str">
        <f t="shared" si="249"/>
        <v/>
      </c>
    </row>
    <row r="15982" spans="22:22" x14ac:dyDescent="0.35">
      <c r="V15982" s="5" t="str">
        <f t="shared" si="249"/>
        <v/>
      </c>
    </row>
    <row r="15983" spans="22:22" x14ac:dyDescent="0.35">
      <c r="V15983" s="5" t="str">
        <f t="shared" si="249"/>
        <v/>
      </c>
    </row>
    <row r="15984" spans="22:22" x14ac:dyDescent="0.35">
      <c r="V15984" s="5" t="str">
        <f t="shared" si="249"/>
        <v/>
      </c>
    </row>
    <row r="15985" spans="22:22" x14ac:dyDescent="0.35">
      <c r="V15985" s="5" t="str">
        <f t="shared" si="249"/>
        <v/>
      </c>
    </row>
    <row r="15986" spans="22:22" x14ac:dyDescent="0.35">
      <c r="V15986" s="5" t="str">
        <f t="shared" si="249"/>
        <v/>
      </c>
    </row>
    <row r="15987" spans="22:22" x14ac:dyDescent="0.35">
      <c r="V15987" s="5" t="str">
        <f t="shared" si="249"/>
        <v/>
      </c>
    </row>
    <row r="15988" spans="22:22" x14ac:dyDescent="0.35">
      <c r="V15988" s="5" t="str">
        <f t="shared" si="249"/>
        <v/>
      </c>
    </row>
    <row r="15989" spans="22:22" x14ac:dyDescent="0.35">
      <c r="V15989" s="5" t="str">
        <f t="shared" si="249"/>
        <v/>
      </c>
    </row>
    <row r="15990" spans="22:22" x14ac:dyDescent="0.35">
      <c r="V15990" s="5" t="str">
        <f t="shared" si="249"/>
        <v/>
      </c>
    </row>
    <row r="15991" spans="22:22" x14ac:dyDescent="0.35">
      <c r="V15991" s="5" t="str">
        <f t="shared" si="249"/>
        <v/>
      </c>
    </row>
    <row r="15992" spans="22:22" x14ac:dyDescent="0.35">
      <c r="V15992" s="5" t="str">
        <f t="shared" si="249"/>
        <v/>
      </c>
    </row>
    <row r="15993" spans="22:22" x14ac:dyDescent="0.35">
      <c r="V15993" s="5" t="str">
        <f t="shared" si="249"/>
        <v/>
      </c>
    </row>
    <row r="15994" spans="22:22" x14ac:dyDescent="0.35">
      <c r="V15994" s="5" t="str">
        <f t="shared" si="249"/>
        <v/>
      </c>
    </row>
    <row r="15995" spans="22:22" x14ac:dyDescent="0.35">
      <c r="V15995" s="5" t="str">
        <f t="shared" si="249"/>
        <v/>
      </c>
    </row>
    <row r="15996" spans="22:22" x14ac:dyDescent="0.35">
      <c r="V15996" s="5" t="str">
        <f t="shared" si="249"/>
        <v/>
      </c>
    </row>
    <row r="15997" spans="22:22" x14ac:dyDescent="0.35">
      <c r="V15997" s="5" t="str">
        <f t="shared" si="249"/>
        <v/>
      </c>
    </row>
    <row r="15998" spans="22:22" x14ac:dyDescent="0.35">
      <c r="V15998" s="5" t="str">
        <f t="shared" si="249"/>
        <v/>
      </c>
    </row>
    <row r="15999" spans="22:22" x14ac:dyDescent="0.35">
      <c r="V15999" s="5" t="str">
        <f t="shared" si="249"/>
        <v/>
      </c>
    </row>
    <row r="16000" spans="22:22" x14ac:dyDescent="0.35">
      <c r="V16000" s="5" t="str">
        <f t="shared" si="249"/>
        <v/>
      </c>
    </row>
    <row r="16001" spans="22:22" x14ac:dyDescent="0.35">
      <c r="V16001" s="5" t="str">
        <f t="shared" si="249"/>
        <v/>
      </c>
    </row>
    <row r="16002" spans="22:22" x14ac:dyDescent="0.35">
      <c r="V16002" s="5" t="str">
        <f t="shared" ref="V16002:V16065" si="250">TRIM(CLEAN(SUBSTITUTE(A16002,CHAR(160)," ")))</f>
        <v/>
      </c>
    </row>
    <row r="16003" spans="22:22" x14ac:dyDescent="0.35">
      <c r="V16003" s="5" t="str">
        <f t="shared" si="250"/>
        <v/>
      </c>
    </row>
    <row r="16004" spans="22:22" x14ac:dyDescent="0.35">
      <c r="V16004" s="5" t="str">
        <f t="shared" si="250"/>
        <v/>
      </c>
    </row>
    <row r="16005" spans="22:22" x14ac:dyDescent="0.35">
      <c r="V16005" s="5" t="str">
        <f t="shared" si="250"/>
        <v/>
      </c>
    </row>
    <row r="16006" spans="22:22" x14ac:dyDescent="0.35">
      <c r="V16006" s="5" t="str">
        <f t="shared" si="250"/>
        <v/>
      </c>
    </row>
    <row r="16007" spans="22:22" x14ac:dyDescent="0.35">
      <c r="V16007" s="5" t="str">
        <f t="shared" si="250"/>
        <v/>
      </c>
    </row>
    <row r="16008" spans="22:22" x14ac:dyDescent="0.35">
      <c r="V16008" s="5" t="str">
        <f t="shared" si="250"/>
        <v/>
      </c>
    </row>
    <row r="16009" spans="22:22" x14ac:dyDescent="0.35">
      <c r="V16009" s="5" t="str">
        <f t="shared" si="250"/>
        <v/>
      </c>
    </row>
    <row r="16010" spans="22:22" x14ac:dyDescent="0.35">
      <c r="V16010" s="5" t="str">
        <f t="shared" si="250"/>
        <v/>
      </c>
    </row>
    <row r="16011" spans="22:22" x14ac:dyDescent="0.35">
      <c r="V16011" s="5" t="str">
        <f t="shared" si="250"/>
        <v/>
      </c>
    </row>
    <row r="16012" spans="22:22" x14ac:dyDescent="0.35">
      <c r="V16012" s="5" t="str">
        <f t="shared" si="250"/>
        <v/>
      </c>
    </row>
    <row r="16013" spans="22:22" x14ac:dyDescent="0.35">
      <c r="V16013" s="5" t="str">
        <f t="shared" si="250"/>
        <v/>
      </c>
    </row>
    <row r="16014" spans="22:22" x14ac:dyDescent="0.35">
      <c r="V16014" s="5" t="str">
        <f t="shared" si="250"/>
        <v/>
      </c>
    </row>
    <row r="16015" spans="22:22" x14ac:dyDescent="0.35">
      <c r="V16015" s="5" t="str">
        <f t="shared" si="250"/>
        <v/>
      </c>
    </row>
    <row r="16016" spans="22:22" x14ac:dyDescent="0.35">
      <c r="V16016" s="5" t="str">
        <f t="shared" si="250"/>
        <v/>
      </c>
    </row>
    <row r="16017" spans="22:22" x14ac:dyDescent="0.35">
      <c r="V16017" s="5" t="str">
        <f t="shared" si="250"/>
        <v/>
      </c>
    </row>
    <row r="16018" spans="22:22" x14ac:dyDescent="0.35">
      <c r="V16018" s="5" t="str">
        <f t="shared" si="250"/>
        <v/>
      </c>
    </row>
    <row r="16019" spans="22:22" x14ac:dyDescent="0.35">
      <c r="V16019" s="5" t="str">
        <f t="shared" si="250"/>
        <v/>
      </c>
    </row>
    <row r="16020" spans="22:22" x14ac:dyDescent="0.35">
      <c r="V16020" s="5" t="str">
        <f t="shared" si="250"/>
        <v/>
      </c>
    </row>
    <row r="16021" spans="22:22" x14ac:dyDescent="0.35">
      <c r="V16021" s="5" t="str">
        <f t="shared" si="250"/>
        <v/>
      </c>
    </row>
    <row r="16022" spans="22:22" x14ac:dyDescent="0.35">
      <c r="V16022" s="5" t="str">
        <f t="shared" si="250"/>
        <v/>
      </c>
    </row>
    <row r="16023" spans="22:22" x14ac:dyDescent="0.35">
      <c r="V16023" s="5" t="str">
        <f t="shared" si="250"/>
        <v/>
      </c>
    </row>
    <row r="16024" spans="22:22" x14ac:dyDescent="0.35">
      <c r="V16024" s="5" t="str">
        <f t="shared" si="250"/>
        <v/>
      </c>
    </row>
    <row r="16025" spans="22:22" x14ac:dyDescent="0.35">
      <c r="V16025" s="5" t="str">
        <f t="shared" si="250"/>
        <v/>
      </c>
    </row>
    <row r="16026" spans="22:22" x14ac:dyDescent="0.35">
      <c r="V16026" s="5" t="str">
        <f t="shared" si="250"/>
        <v/>
      </c>
    </row>
    <row r="16027" spans="22:22" x14ac:dyDescent="0.35">
      <c r="V16027" s="5" t="str">
        <f t="shared" si="250"/>
        <v/>
      </c>
    </row>
    <row r="16028" spans="22:22" x14ac:dyDescent="0.35">
      <c r="V16028" s="5" t="str">
        <f t="shared" si="250"/>
        <v/>
      </c>
    </row>
    <row r="16029" spans="22:22" x14ac:dyDescent="0.35">
      <c r="V16029" s="5" t="str">
        <f t="shared" si="250"/>
        <v/>
      </c>
    </row>
    <row r="16030" spans="22:22" x14ac:dyDescent="0.35">
      <c r="V16030" s="5" t="str">
        <f t="shared" si="250"/>
        <v/>
      </c>
    </row>
    <row r="16031" spans="22:22" x14ac:dyDescent="0.35">
      <c r="V16031" s="5" t="str">
        <f t="shared" si="250"/>
        <v/>
      </c>
    </row>
    <row r="16032" spans="22:22" x14ac:dyDescent="0.35">
      <c r="V16032" s="5" t="str">
        <f t="shared" si="250"/>
        <v/>
      </c>
    </row>
    <row r="16033" spans="22:22" x14ac:dyDescent="0.35">
      <c r="V16033" s="5" t="str">
        <f t="shared" si="250"/>
        <v/>
      </c>
    </row>
    <row r="16034" spans="22:22" x14ac:dyDescent="0.35">
      <c r="V16034" s="5" t="str">
        <f t="shared" si="250"/>
        <v/>
      </c>
    </row>
    <row r="16035" spans="22:22" x14ac:dyDescent="0.35">
      <c r="V16035" s="5" t="str">
        <f t="shared" si="250"/>
        <v/>
      </c>
    </row>
    <row r="16036" spans="22:22" x14ac:dyDescent="0.35">
      <c r="V16036" s="5" t="str">
        <f t="shared" si="250"/>
        <v/>
      </c>
    </row>
    <row r="16037" spans="22:22" x14ac:dyDescent="0.35">
      <c r="V16037" s="5" t="str">
        <f t="shared" si="250"/>
        <v/>
      </c>
    </row>
    <row r="16038" spans="22:22" x14ac:dyDescent="0.35">
      <c r="V16038" s="5" t="str">
        <f t="shared" si="250"/>
        <v/>
      </c>
    </row>
    <row r="16039" spans="22:22" x14ac:dyDescent="0.35">
      <c r="V16039" s="5" t="str">
        <f t="shared" si="250"/>
        <v/>
      </c>
    </row>
    <row r="16040" spans="22:22" x14ac:dyDescent="0.35">
      <c r="V16040" s="5" t="str">
        <f t="shared" si="250"/>
        <v/>
      </c>
    </row>
    <row r="16041" spans="22:22" x14ac:dyDescent="0.35">
      <c r="V16041" s="5" t="str">
        <f t="shared" si="250"/>
        <v/>
      </c>
    </row>
    <row r="16042" spans="22:22" x14ac:dyDescent="0.35">
      <c r="V16042" s="5" t="str">
        <f t="shared" si="250"/>
        <v/>
      </c>
    </row>
    <row r="16043" spans="22:22" x14ac:dyDescent="0.35">
      <c r="V16043" s="5" t="str">
        <f t="shared" si="250"/>
        <v/>
      </c>
    </row>
    <row r="16044" spans="22:22" x14ac:dyDescent="0.35">
      <c r="V16044" s="5" t="str">
        <f t="shared" si="250"/>
        <v/>
      </c>
    </row>
    <row r="16045" spans="22:22" x14ac:dyDescent="0.35">
      <c r="V16045" s="5" t="str">
        <f t="shared" si="250"/>
        <v/>
      </c>
    </row>
    <row r="16046" spans="22:22" x14ac:dyDescent="0.35">
      <c r="V16046" s="5" t="str">
        <f t="shared" si="250"/>
        <v/>
      </c>
    </row>
    <row r="16047" spans="22:22" x14ac:dyDescent="0.35">
      <c r="V16047" s="5" t="str">
        <f t="shared" si="250"/>
        <v/>
      </c>
    </row>
    <row r="16048" spans="22:22" x14ac:dyDescent="0.35">
      <c r="V16048" s="5" t="str">
        <f t="shared" si="250"/>
        <v/>
      </c>
    </row>
    <row r="16049" spans="22:22" x14ac:dyDescent="0.35">
      <c r="V16049" s="5" t="str">
        <f t="shared" si="250"/>
        <v/>
      </c>
    </row>
    <row r="16050" spans="22:22" x14ac:dyDescent="0.35">
      <c r="V16050" s="5" t="str">
        <f t="shared" si="250"/>
        <v/>
      </c>
    </row>
    <row r="16051" spans="22:22" x14ac:dyDescent="0.35">
      <c r="V16051" s="5" t="str">
        <f t="shared" si="250"/>
        <v/>
      </c>
    </row>
    <row r="16052" spans="22:22" x14ac:dyDescent="0.35">
      <c r="V16052" s="5" t="str">
        <f t="shared" si="250"/>
        <v/>
      </c>
    </row>
    <row r="16053" spans="22:22" x14ac:dyDescent="0.35">
      <c r="V16053" s="5" t="str">
        <f t="shared" si="250"/>
        <v/>
      </c>
    </row>
    <row r="16054" spans="22:22" x14ac:dyDescent="0.35">
      <c r="V16054" s="5" t="str">
        <f t="shared" si="250"/>
        <v/>
      </c>
    </row>
    <row r="16055" spans="22:22" x14ac:dyDescent="0.35">
      <c r="V16055" s="5" t="str">
        <f t="shared" si="250"/>
        <v/>
      </c>
    </row>
    <row r="16056" spans="22:22" x14ac:dyDescent="0.35">
      <c r="V16056" s="5" t="str">
        <f t="shared" si="250"/>
        <v/>
      </c>
    </row>
    <row r="16057" spans="22:22" x14ac:dyDescent="0.35">
      <c r="V16057" s="5" t="str">
        <f t="shared" si="250"/>
        <v/>
      </c>
    </row>
    <row r="16058" spans="22:22" x14ac:dyDescent="0.35">
      <c r="V16058" s="5" t="str">
        <f t="shared" si="250"/>
        <v/>
      </c>
    </row>
    <row r="16059" spans="22:22" x14ac:dyDescent="0.35">
      <c r="V16059" s="5" t="str">
        <f t="shared" si="250"/>
        <v/>
      </c>
    </row>
    <row r="16060" spans="22:22" x14ac:dyDescent="0.35">
      <c r="V16060" s="5" t="str">
        <f t="shared" si="250"/>
        <v/>
      </c>
    </row>
    <row r="16061" spans="22:22" x14ac:dyDescent="0.35">
      <c r="V16061" s="5" t="str">
        <f t="shared" si="250"/>
        <v/>
      </c>
    </row>
    <row r="16062" spans="22:22" x14ac:dyDescent="0.35">
      <c r="V16062" s="5" t="str">
        <f t="shared" si="250"/>
        <v/>
      </c>
    </row>
    <row r="16063" spans="22:22" x14ac:dyDescent="0.35">
      <c r="V16063" s="5" t="str">
        <f t="shared" si="250"/>
        <v/>
      </c>
    </row>
    <row r="16064" spans="22:22" x14ac:dyDescent="0.35">
      <c r="V16064" s="5" t="str">
        <f t="shared" si="250"/>
        <v/>
      </c>
    </row>
    <row r="16065" spans="22:22" x14ac:dyDescent="0.35">
      <c r="V16065" s="5" t="str">
        <f t="shared" si="250"/>
        <v/>
      </c>
    </row>
    <row r="16066" spans="22:22" x14ac:dyDescent="0.35">
      <c r="V16066" s="5" t="str">
        <f t="shared" ref="V16066:V16129" si="251">TRIM(CLEAN(SUBSTITUTE(A16066,CHAR(160)," ")))</f>
        <v/>
      </c>
    </row>
    <row r="16067" spans="22:22" x14ac:dyDescent="0.35">
      <c r="V16067" s="5" t="str">
        <f t="shared" si="251"/>
        <v/>
      </c>
    </row>
    <row r="16068" spans="22:22" x14ac:dyDescent="0.35">
      <c r="V16068" s="5" t="str">
        <f t="shared" si="251"/>
        <v/>
      </c>
    </row>
    <row r="16069" spans="22:22" x14ac:dyDescent="0.35">
      <c r="V16069" s="5" t="str">
        <f t="shared" si="251"/>
        <v/>
      </c>
    </row>
    <row r="16070" spans="22:22" x14ac:dyDescent="0.35">
      <c r="V16070" s="5" t="str">
        <f t="shared" si="251"/>
        <v/>
      </c>
    </row>
    <row r="16071" spans="22:22" x14ac:dyDescent="0.35">
      <c r="V16071" s="5" t="str">
        <f t="shared" si="251"/>
        <v/>
      </c>
    </row>
    <row r="16072" spans="22:22" x14ac:dyDescent="0.35">
      <c r="V16072" s="5" t="str">
        <f t="shared" si="251"/>
        <v/>
      </c>
    </row>
    <row r="16073" spans="22:22" x14ac:dyDescent="0.35">
      <c r="V16073" s="5" t="str">
        <f t="shared" si="251"/>
        <v/>
      </c>
    </row>
    <row r="16074" spans="22:22" x14ac:dyDescent="0.35">
      <c r="V16074" s="5" t="str">
        <f t="shared" si="251"/>
        <v/>
      </c>
    </row>
    <row r="16075" spans="22:22" x14ac:dyDescent="0.35">
      <c r="V16075" s="5" t="str">
        <f t="shared" si="251"/>
        <v/>
      </c>
    </row>
    <row r="16076" spans="22:22" x14ac:dyDescent="0.35">
      <c r="V16076" s="5" t="str">
        <f t="shared" si="251"/>
        <v/>
      </c>
    </row>
    <row r="16077" spans="22:22" x14ac:dyDescent="0.35">
      <c r="V16077" s="5" t="str">
        <f t="shared" si="251"/>
        <v/>
      </c>
    </row>
    <row r="16078" spans="22:22" x14ac:dyDescent="0.35">
      <c r="V16078" s="5" t="str">
        <f t="shared" si="251"/>
        <v/>
      </c>
    </row>
    <row r="16079" spans="22:22" x14ac:dyDescent="0.35">
      <c r="V16079" s="5" t="str">
        <f t="shared" si="251"/>
        <v/>
      </c>
    </row>
    <row r="16080" spans="22:22" x14ac:dyDescent="0.35">
      <c r="V16080" s="5" t="str">
        <f t="shared" si="251"/>
        <v/>
      </c>
    </row>
    <row r="16081" spans="22:22" x14ac:dyDescent="0.35">
      <c r="V16081" s="5" t="str">
        <f t="shared" si="251"/>
        <v/>
      </c>
    </row>
    <row r="16082" spans="22:22" x14ac:dyDescent="0.35">
      <c r="V16082" s="5" t="str">
        <f t="shared" si="251"/>
        <v/>
      </c>
    </row>
    <row r="16083" spans="22:22" x14ac:dyDescent="0.35">
      <c r="V16083" s="5" t="str">
        <f t="shared" si="251"/>
        <v/>
      </c>
    </row>
    <row r="16084" spans="22:22" x14ac:dyDescent="0.35">
      <c r="V16084" s="5" t="str">
        <f t="shared" si="251"/>
        <v/>
      </c>
    </row>
    <row r="16085" spans="22:22" x14ac:dyDescent="0.35">
      <c r="V16085" s="5" t="str">
        <f t="shared" si="251"/>
        <v/>
      </c>
    </row>
    <row r="16086" spans="22:22" x14ac:dyDescent="0.35">
      <c r="V16086" s="5" t="str">
        <f t="shared" si="251"/>
        <v/>
      </c>
    </row>
    <row r="16087" spans="22:22" x14ac:dyDescent="0.35">
      <c r="V16087" s="5" t="str">
        <f t="shared" si="251"/>
        <v/>
      </c>
    </row>
    <row r="16088" spans="22:22" x14ac:dyDescent="0.35">
      <c r="V16088" s="5" t="str">
        <f t="shared" si="251"/>
        <v/>
      </c>
    </row>
    <row r="16089" spans="22:22" x14ac:dyDescent="0.35">
      <c r="V16089" s="5" t="str">
        <f t="shared" si="251"/>
        <v/>
      </c>
    </row>
    <row r="16090" spans="22:22" x14ac:dyDescent="0.35">
      <c r="V16090" s="5" t="str">
        <f t="shared" si="251"/>
        <v/>
      </c>
    </row>
    <row r="16091" spans="22:22" x14ac:dyDescent="0.35">
      <c r="V16091" s="5" t="str">
        <f t="shared" si="251"/>
        <v/>
      </c>
    </row>
    <row r="16092" spans="22:22" x14ac:dyDescent="0.35">
      <c r="V16092" s="5" t="str">
        <f t="shared" si="251"/>
        <v/>
      </c>
    </row>
    <row r="16093" spans="22:22" x14ac:dyDescent="0.35">
      <c r="V16093" s="5" t="str">
        <f t="shared" si="251"/>
        <v/>
      </c>
    </row>
    <row r="16094" spans="22:22" x14ac:dyDescent="0.35">
      <c r="V16094" s="5" t="str">
        <f t="shared" si="251"/>
        <v/>
      </c>
    </row>
    <row r="16095" spans="22:22" x14ac:dyDescent="0.35">
      <c r="V16095" s="5" t="str">
        <f t="shared" si="251"/>
        <v/>
      </c>
    </row>
    <row r="16096" spans="22:22" x14ac:dyDescent="0.35">
      <c r="V16096" s="5" t="str">
        <f t="shared" si="251"/>
        <v/>
      </c>
    </row>
    <row r="16097" spans="22:22" x14ac:dyDescent="0.35">
      <c r="V16097" s="5" t="str">
        <f t="shared" si="251"/>
        <v/>
      </c>
    </row>
    <row r="16098" spans="22:22" x14ac:dyDescent="0.35">
      <c r="V16098" s="5" t="str">
        <f t="shared" si="251"/>
        <v/>
      </c>
    </row>
    <row r="16099" spans="22:22" x14ac:dyDescent="0.35">
      <c r="V16099" s="5" t="str">
        <f t="shared" si="251"/>
        <v/>
      </c>
    </row>
    <row r="16100" spans="22:22" x14ac:dyDescent="0.35">
      <c r="V16100" s="5" t="str">
        <f t="shared" si="251"/>
        <v/>
      </c>
    </row>
    <row r="16101" spans="22:22" x14ac:dyDescent="0.35">
      <c r="V16101" s="5" t="str">
        <f t="shared" si="251"/>
        <v/>
      </c>
    </row>
    <row r="16102" spans="22:22" x14ac:dyDescent="0.35">
      <c r="V16102" s="5" t="str">
        <f t="shared" si="251"/>
        <v/>
      </c>
    </row>
    <row r="16103" spans="22:22" x14ac:dyDescent="0.35">
      <c r="V16103" s="5" t="str">
        <f t="shared" si="251"/>
        <v/>
      </c>
    </row>
    <row r="16104" spans="22:22" x14ac:dyDescent="0.35">
      <c r="V16104" s="5" t="str">
        <f t="shared" si="251"/>
        <v/>
      </c>
    </row>
    <row r="16105" spans="22:22" x14ac:dyDescent="0.35">
      <c r="V16105" s="5" t="str">
        <f t="shared" si="251"/>
        <v/>
      </c>
    </row>
    <row r="16106" spans="22:22" x14ac:dyDescent="0.35">
      <c r="V16106" s="5" t="str">
        <f t="shared" si="251"/>
        <v/>
      </c>
    </row>
    <row r="16107" spans="22:22" x14ac:dyDescent="0.35">
      <c r="V16107" s="5" t="str">
        <f t="shared" si="251"/>
        <v/>
      </c>
    </row>
    <row r="16108" spans="22:22" x14ac:dyDescent="0.35">
      <c r="V16108" s="5" t="str">
        <f t="shared" si="251"/>
        <v/>
      </c>
    </row>
    <row r="16109" spans="22:22" x14ac:dyDescent="0.35">
      <c r="V16109" s="5" t="str">
        <f t="shared" si="251"/>
        <v/>
      </c>
    </row>
    <row r="16110" spans="22:22" x14ac:dyDescent="0.35">
      <c r="V16110" s="5" t="str">
        <f t="shared" si="251"/>
        <v/>
      </c>
    </row>
    <row r="16111" spans="22:22" x14ac:dyDescent="0.35">
      <c r="V16111" s="5" t="str">
        <f t="shared" si="251"/>
        <v/>
      </c>
    </row>
    <row r="16112" spans="22:22" x14ac:dyDescent="0.35">
      <c r="V16112" s="5" t="str">
        <f t="shared" si="251"/>
        <v/>
      </c>
    </row>
    <row r="16113" spans="22:22" x14ac:dyDescent="0.35">
      <c r="V16113" s="5" t="str">
        <f t="shared" si="251"/>
        <v/>
      </c>
    </row>
    <row r="16114" spans="22:22" x14ac:dyDescent="0.35">
      <c r="V16114" s="5" t="str">
        <f t="shared" si="251"/>
        <v/>
      </c>
    </row>
    <row r="16115" spans="22:22" x14ac:dyDescent="0.35">
      <c r="V16115" s="5" t="str">
        <f t="shared" si="251"/>
        <v/>
      </c>
    </row>
    <row r="16116" spans="22:22" x14ac:dyDescent="0.35">
      <c r="V16116" s="5" t="str">
        <f t="shared" si="251"/>
        <v/>
      </c>
    </row>
    <row r="16117" spans="22:22" x14ac:dyDescent="0.35">
      <c r="V16117" s="5" t="str">
        <f t="shared" si="251"/>
        <v/>
      </c>
    </row>
    <row r="16118" spans="22:22" x14ac:dyDescent="0.35">
      <c r="V16118" s="5" t="str">
        <f t="shared" si="251"/>
        <v/>
      </c>
    </row>
    <row r="16119" spans="22:22" x14ac:dyDescent="0.35">
      <c r="V16119" s="5" t="str">
        <f t="shared" si="251"/>
        <v/>
      </c>
    </row>
    <row r="16120" spans="22:22" x14ac:dyDescent="0.35">
      <c r="V16120" s="5" t="str">
        <f t="shared" si="251"/>
        <v/>
      </c>
    </row>
    <row r="16121" spans="22:22" x14ac:dyDescent="0.35">
      <c r="V16121" s="5" t="str">
        <f t="shared" si="251"/>
        <v/>
      </c>
    </row>
    <row r="16122" spans="22:22" x14ac:dyDescent="0.35">
      <c r="V16122" s="5" t="str">
        <f t="shared" si="251"/>
        <v/>
      </c>
    </row>
    <row r="16123" spans="22:22" x14ac:dyDescent="0.35">
      <c r="V16123" s="5" t="str">
        <f t="shared" si="251"/>
        <v/>
      </c>
    </row>
    <row r="16124" spans="22:22" x14ac:dyDescent="0.35">
      <c r="V16124" s="5" t="str">
        <f t="shared" si="251"/>
        <v/>
      </c>
    </row>
    <row r="16125" spans="22:22" x14ac:dyDescent="0.35">
      <c r="V16125" s="5" t="str">
        <f t="shared" si="251"/>
        <v/>
      </c>
    </row>
    <row r="16126" spans="22:22" x14ac:dyDescent="0.35">
      <c r="V16126" s="5" t="str">
        <f t="shared" si="251"/>
        <v/>
      </c>
    </row>
    <row r="16127" spans="22:22" x14ac:dyDescent="0.35">
      <c r="V16127" s="5" t="str">
        <f t="shared" si="251"/>
        <v/>
      </c>
    </row>
    <row r="16128" spans="22:22" x14ac:dyDescent="0.35">
      <c r="V16128" s="5" t="str">
        <f t="shared" si="251"/>
        <v/>
      </c>
    </row>
    <row r="16129" spans="22:22" x14ac:dyDescent="0.35">
      <c r="V16129" s="5" t="str">
        <f t="shared" si="251"/>
        <v/>
      </c>
    </row>
    <row r="16130" spans="22:22" x14ac:dyDescent="0.35">
      <c r="V16130" s="5" t="str">
        <f t="shared" ref="V16130:V16193" si="252">TRIM(CLEAN(SUBSTITUTE(A16130,CHAR(160)," ")))</f>
        <v/>
      </c>
    </row>
    <row r="16131" spans="22:22" x14ac:dyDescent="0.35">
      <c r="V16131" s="5" t="str">
        <f t="shared" si="252"/>
        <v/>
      </c>
    </row>
    <row r="16132" spans="22:22" x14ac:dyDescent="0.35">
      <c r="V16132" s="5" t="str">
        <f t="shared" si="252"/>
        <v/>
      </c>
    </row>
    <row r="16133" spans="22:22" x14ac:dyDescent="0.35">
      <c r="V16133" s="5" t="str">
        <f t="shared" si="252"/>
        <v/>
      </c>
    </row>
    <row r="16134" spans="22:22" x14ac:dyDescent="0.35">
      <c r="V16134" s="5" t="str">
        <f t="shared" si="252"/>
        <v/>
      </c>
    </row>
    <row r="16135" spans="22:22" x14ac:dyDescent="0.35">
      <c r="V16135" s="5" t="str">
        <f t="shared" si="252"/>
        <v/>
      </c>
    </row>
    <row r="16136" spans="22:22" x14ac:dyDescent="0.35">
      <c r="V16136" s="5" t="str">
        <f t="shared" si="252"/>
        <v/>
      </c>
    </row>
    <row r="16137" spans="22:22" x14ac:dyDescent="0.35">
      <c r="V16137" s="5" t="str">
        <f t="shared" si="252"/>
        <v/>
      </c>
    </row>
    <row r="16138" spans="22:22" x14ac:dyDescent="0.35">
      <c r="V16138" s="5" t="str">
        <f t="shared" si="252"/>
        <v/>
      </c>
    </row>
    <row r="16139" spans="22:22" x14ac:dyDescent="0.35">
      <c r="V16139" s="5" t="str">
        <f t="shared" si="252"/>
        <v/>
      </c>
    </row>
    <row r="16140" spans="22:22" x14ac:dyDescent="0.35">
      <c r="V16140" s="5" t="str">
        <f t="shared" si="252"/>
        <v/>
      </c>
    </row>
    <row r="16141" spans="22:22" x14ac:dyDescent="0.35">
      <c r="V16141" s="5" t="str">
        <f t="shared" si="252"/>
        <v/>
      </c>
    </row>
    <row r="16142" spans="22:22" x14ac:dyDescent="0.35">
      <c r="V16142" s="5" t="str">
        <f t="shared" si="252"/>
        <v/>
      </c>
    </row>
    <row r="16143" spans="22:22" x14ac:dyDescent="0.35">
      <c r="V16143" s="5" t="str">
        <f t="shared" si="252"/>
        <v/>
      </c>
    </row>
    <row r="16144" spans="22:22" x14ac:dyDescent="0.35">
      <c r="V16144" s="5" t="str">
        <f t="shared" si="252"/>
        <v/>
      </c>
    </row>
    <row r="16145" spans="22:22" x14ac:dyDescent="0.35">
      <c r="V16145" s="5" t="str">
        <f t="shared" si="252"/>
        <v/>
      </c>
    </row>
    <row r="16146" spans="22:22" x14ac:dyDescent="0.35">
      <c r="V16146" s="5" t="str">
        <f t="shared" si="252"/>
        <v/>
      </c>
    </row>
    <row r="16147" spans="22:22" x14ac:dyDescent="0.35">
      <c r="V16147" s="5" t="str">
        <f t="shared" si="252"/>
        <v/>
      </c>
    </row>
    <row r="16148" spans="22:22" x14ac:dyDescent="0.35">
      <c r="V16148" s="5" t="str">
        <f t="shared" si="252"/>
        <v/>
      </c>
    </row>
    <row r="16149" spans="22:22" x14ac:dyDescent="0.35">
      <c r="V16149" s="5" t="str">
        <f t="shared" si="252"/>
        <v/>
      </c>
    </row>
    <row r="16150" spans="22:22" x14ac:dyDescent="0.35">
      <c r="V16150" s="5" t="str">
        <f t="shared" si="252"/>
        <v/>
      </c>
    </row>
    <row r="16151" spans="22:22" x14ac:dyDescent="0.35">
      <c r="V16151" s="5" t="str">
        <f t="shared" si="252"/>
        <v/>
      </c>
    </row>
    <row r="16152" spans="22:22" x14ac:dyDescent="0.35">
      <c r="V16152" s="5" t="str">
        <f t="shared" si="252"/>
        <v/>
      </c>
    </row>
    <row r="16153" spans="22:22" x14ac:dyDescent="0.35">
      <c r="V16153" s="5" t="str">
        <f t="shared" si="252"/>
        <v/>
      </c>
    </row>
    <row r="16154" spans="22:22" x14ac:dyDescent="0.35">
      <c r="V16154" s="5" t="str">
        <f t="shared" si="252"/>
        <v/>
      </c>
    </row>
    <row r="16155" spans="22:22" x14ac:dyDescent="0.35">
      <c r="V16155" s="5" t="str">
        <f t="shared" si="252"/>
        <v/>
      </c>
    </row>
    <row r="16156" spans="22:22" x14ac:dyDescent="0.35">
      <c r="V16156" s="5" t="str">
        <f t="shared" si="252"/>
        <v/>
      </c>
    </row>
    <row r="16157" spans="22:22" x14ac:dyDescent="0.35">
      <c r="V16157" s="5" t="str">
        <f t="shared" si="252"/>
        <v/>
      </c>
    </row>
    <row r="16158" spans="22:22" x14ac:dyDescent="0.35">
      <c r="V16158" s="5" t="str">
        <f t="shared" si="252"/>
        <v/>
      </c>
    </row>
    <row r="16159" spans="22:22" x14ac:dyDescent="0.35">
      <c r="V16159" s="5" t="str">
        <f t="shared" si="252"/>
        <v/>
      </c>
    </row>
    <row r="16160" spans="22:22" x14ac:dyDescent="0.35">
      <c r="V16160" s="5" t="str">
        <f t="shared" si="252"/>
        <v/>
      </c>
    </row>
    <row r="16161" spans="22:22" x14ac:dyDescent="0.35">
      <c r="V16161" s="5" t="str">
        <f t="shared" si="252"/>
        <v/>
      </c>
    </row>
    <row r="16162" spans="22:22" x14ac:dyDescent="0.35">
      <c r="V16162" s="5" t="str">
        <f t="shared" si="252"/>
        <v/>
      </c>
    </row>
    <row r="16163" spans="22:22" x14ac:dyDescent="0.35">
      <c r="V16163" s="5" t="str">
        <f t="shared" si="252"/>
        <v/>
      </c>
    </row>
    <row r="16164" spans="22:22" x14ac:dyDescent="0.35">
      <c r="V16164" s="5" t="str">
        <f t="shared" si="252"/>
        <v/>
      </c>
    </row>
    <row r="16165" spans="22:22" x14ac:dyDescent="0.35">
      <c r="V16165" s="5" t="str">
        <f t="shared" si="252"/>
        <v/>
      </c>
    </row>
    <row r="16166" spans="22:22" x14ac:dyDescent="0.35">
      <c r="V16166" s="5" t="str">
        <f t="shared" si="252"/>
        <v/>
      </c>
    </row>
    <row r="16167" spans="22:22" x14ac:dyDescent="0.35">
      <c r="V16167" s="5" t="str">
        <f t="shared" si="252"/>
        <v/>
      </c>
    </row>
    <row r="16168" spans="22:22" x14ac:dyDescent="0.35">
      <c r="V16168" s="5" t="str">
        <f t="shared" si="252"/>
        <v/>
      </c>
    </row>
    <row r="16169" spans="22:22" x14ac:dyDescent="0.35">
      <c r="V16169" s="5" t="str">
        <f t="shared" si="252"/>
        <v/>
      </c>
    </row>
    <row r="16170" spans="22:22" x14ac:dyDescent="0.35">
      <c r="V16170" s="5" t="str">
        <f t="shared" si="252"/>
        <v/>
      </c>
    </row>
    <row r="16171" spans="22:22" x14ac:dyDescent="0.35">
      <c r="V16171" s="5" t="str">
        <f t="shared" si="252"/>
        <v/>
      </c>
    </row>
    <row r="16172" spans="22:22" x14ac:dyDescent="0.35">
      <c r="V16172" s="5" t="str">
        <f t="shared" si="252"/>
        <v/>
      </c>
    </row>
    <row r="16173" spans="22:22" x14ac:dyDescent="0.35">
      <c r="V16173" s="5" t="str">
        <f t="shared" si="252"/>
        <v/>
      </c>
    </row>
    <row r="16174" spans="22:22" x14ac:dyDescent="0.35">
      <c r="V16174" s="5" t="str">
        <f t="shared" si="252"/>
        <v/>
      </c>
    </row>
    <row r="16175" spans="22:22" x14ac:dyDescent="0.35">
      <c r="V16175" s="5" t="str">
        <f t="shared" si="252"/>
        <v/>
      </c>
    </row>
    <row r="16176" spans="22:22" x14ac:dyDescent="0.35">
      <c r="V16176" s="5" t="str">
        <f t="shared" si="252"/>
        <v/>
      </c>
    </row>
    <row r="16177" spans="22:22" x14ac:dyDescent="0.35">
      <c r="V16177" s="5" t="str">
        <f t="shared" si="252"/>
        <v/>
      </c>
    </row>
    <row r="16178" spans="22:22" x14ac:dyDescent="0.35">
      <c r="V16178" s="5" t="str">
        <f t="shared" si="252"/>
        <v/>
      </c>
    </row>
    <row r="16179" spans="22:22" x14ac:dyDescent="0.35">
      <c r="V16179" s="5" t="str">
        <f t="shared" si="252"/>
        <v/>
      </c>
    </row>
    <row r="16180" spans="22:22" x14ac:dyDescent="0.35">
      <c r="V16180" s="5" t="str">
        <f t="shared" si="252"/>
        <v/>
      </c>
    </row>
    <row r="16181" spans="22:22" x14ac:dyDescent="0.35">
      <c r="V16181" s="5" t="str">
        <f t="shared" si="252"/>
        <v/>
      </c>
    </row>
    <row r="16182" spans="22:22" x14ac:dyDescent="0.35">
      <c r="V16182" s="5" t="str">
        <f t="shared" si="252"/>
        <v/>
      </c>
    </row>
    <row r="16183" spans="22:22" x14ac:dyDescent="0.35">
      <c r="V16183" s="5" t="str">
        <f t="shared" si="252"/>
        <v/>
      </c>
    </row>
    <row r="16184" spans="22:22" x14ac:dyDescent="0.35">
      <c r="V16184" s="5" t="str">
        <f t="shared" si="252"/>
        <v/>
      </c>
    </row>
    <row r="16185" spans="22:22" x14ac:dyDescent="0.35">
      <c r="V16185" s="5" t="str">
        <f t="shared" si="252"/>
        <v/>
      </c>
    </row>
    <row r="16186" spans="22:22" x14ac:dyDescent="0.35">
      <c r="V16186" s="5" t="str">
        <f t="shared" si="252"/>
        <v/>
      </c>
    </row>
    <row r="16187" spans="22:22" x14ac:dyDescent="0.35">
      <c r="V16187" s="5" t="str">
        <f t="shared" si="252"/>
        <v/>
      </c>
    </row>
    <row r="16188" spans="22:22" x14ac:dyDescent="0.35">
      <c r="V16188" s="5" t="str">
        <f t="shared" si="252"/>
        <v/>
      </c>
    </row>
    <row r="16189" spans="22:22" x14ac:dyDescent="0.35">
      <c r="V16189" s="5" t="str">
        <f t="shared" si="252"/>
        <v/>
      </c>
    </row>
    <row r="16190" spans="22:22" x14ac:dyDescent="0.35">
      <c r="V16190" s="5" t="str">
        <f t="shared" si="252"/>
        <v/>
      </c>
    </row>
    <row r="16191" spans="22:22" x14ac:dyDescent="0.35">
      <c r="V16191" s="5" t="str">
        <f t="shared" si="252"/>
        <v/>
      </c>
    </row>
    <row r="16192" spans="22:22" x14ac:dyDescent="0.35">
      <c r="V16192" s="5" t="str">
        <f t="shared" si="252"/>
        <v/>
      </c>
    </row>
    <row r="16193" spans="22:22" x14ac:dyDescent="0.35">
      <c r="V16193" s="5" t="str">
        <f t="shared" si="252"/>
        <v/>
      </c>
    </row>
    <row r="16194" spans="22:22" x14ac:dyDescent="0.35">
      <c r="V16194" s="5" t="str">
        <f t="shared" ref="V16194:V16257" si="253">TRIM(CLEAN(SUBSTITUTE(A16194,CHAR(160)," ")))</f>
        <v/>
      </c>
    </row>
    <row r="16195" spans="22:22" x14ac:dyDescent="0.35">
      <c r="V16195" s="5" t="str">
        <f t="shared" si="253"/>
        <v/>
      </c>
    </row>
    <row r="16196" spans="22:22" x14ac:dyDescent="0.35">
      <c r="V16196" s="5" t="str">
        <f t="shared" si="253"/>
        <v/>
      </c>
    </row>
    <row r="16197" spans="22:22" x14ac:dyDescent="0.35">
      <c r="V16197" s="5" t="str">
        <f t="shared" si="253"/>
        <v/>
      </c>
    </row>
    <row r="16198" spans="22:22" x14ac:dyDescent="0.35">
      <c r="V16198" s="5" t="str">
        <f t="shared" si="253"/>
        <v/>
      </c>
    </row>
    <row r="16199" spans="22:22" x14ac:dyDescent="0.35">
      <c r="V16199" s="5" t="str">
        <f t="shared" si="253"/>
        <v/>
      </c>
    </row>
    <row r="16200" spans="22:22" x14ac:dyDescent="0.35">
      <c r="V16200" s="5" t="str">
        <f t="shared" si="253"/>
        <v/>
      </c>
    </row>
    <row r="16201" spans="22:22" x14ac:dyDescent="0.35">
      <c r="V16201" s="5" t="str">
        <f t="shared" si="253"/>
        <v/>
      </c>
    </row>
    <row r="16202" spans="22:22" x14ac:dyDescent="0.35">
      <c r="V16202" s="5" t="str">
        <f t="shared" si="253"/>
        <v/>
      </c>
    </row>
    <row r="16203" spans="22:22" x14ac:dyDescent="0.35">
      <c r="V16203" s="5" t="str">
        <f t="shared" si="253"/>
        <v/>
      </c>
    </row>
    <row r="16204" spans="22:22" x14ac:dyDescent="0.35">
      <c r="V16204" s="5" t="str">
        <f t="shared" si="253"/>
        <v/>
      </c>
    </row>
    <row r="16205" spans="22:22" x14ac:dyDescent="0.35">
      <c r="V16205" s="5" t="str">
        <f t="shared" si="253"/>
        <v/>
      </c>
    </row>
    <row r="16206" spans="22:22" x14ac:dyDescent="0.35">
      <c r="V16206" s="5" t="str">
        <f t="shared" si="253"/>
        <v/>
      </c>
    </row>
    <row r="16207" spans="22:22" x14ac:dyDescent="0.35">
      <c r="V16207" s="5" t="str">
        <f t="shared" si="253"/>
        <v/>
      </c>
    </row>
    <row r="16208" spans="22:22" x14ac:dyDescent="0.35">
      <c r="V16208" s="5" t="str">
        <f t="shared" si="253"/>
        <v/>
      </c>
    </row>
    <row r="16209" spans="22:22" x14ac:dyDescent="0.35">
      <c r="V16209" s="5" t="str">
        <f t="shared" si="253"/>
        <v/>
      </c>
    </row>
    <row r="16210" spans="22:22" x14ac:dyDescent="0.35">
      <c r="V16210" s="5" t="str">
        <f t="shared" si="253"/>
        <v/>
      </c>
    </row>
    <row r="16211" spans="22:22" x14ac:dyDescent="0.35">
      <c r="V16211" s="5" t="str">
        <f t="shared" si="253"/>
        <v/>
      </c>
    </row>
    <row r="16212" spans="22:22" x14ac:dyDescent="0.35">
      <c r="V16212" s="5" t="str">
        <f t="shared" si="253"/>
        <v/>
      </c>
    </row>
    <row r="16213" spans="22:22" x14ac:dyDescent="0.35">
      <c r="V16213" s="5" t="str">
        <f t="shared" si="253"/>
        <v/>
      </c>
    </row>
    <row r="16214" spans="22:22" x14ac:dyDescent="0.35">
      <c r="V16214" s="5" t="str">
        <f t="shared" si="253"/>
        <v/>
      </c>
    </row>
    <row r="16215" spans="22:22" x14ac:dyDescent="0.35">
      <c r="V16215" s="5" t="str">
        <f t="shared" si="253"/>
        <v/>
      </c>
    </row>
    <row r="16216" spans="22:22" x14ac:dyDescent="0.35">
      <c r="V16216" s="5" t="str">
        <f t="shared" si="253"/>
        <v/>
      </c>
    </row>
    <row r="16217" spans="22:22" x14ac:dyDescent="0.35">
      <c r="V16217" s="5" t="str">
        <f t="shared" si="253"/>
        <v/>
      </c>
    </row>
    <row r="16218" spans="22:22" x14ac:dyDescent="0.35">
      <c r="V16218" s="5" t="str">
        <f t="shared" si="253"/>
        <v/>
      </c>
    </row>
    <row r="16219" spans="22:22" x14ac:dyDescent="0.35">
      <c r="V16219" s="5" t="str">
        <f t="shared" si="253"/>
        <v/>
      </c>
    </row>
    <row r="16220" spans="22:22" x14ac:dyDescent="0.35">
      <c r="V16220" s="5" t="str">
        <f t="shared" si="253"/>
        <v/>
      </c>
    </row>
    <row r="16221" spans="22:22" x14ac:dyDescent="0.35">
      <c r="V16221" s="5" t="str">
        <f t="shared" si="253"/>
        <v/>
      </c>
    </row>
    <row r="16222" spans="22:22" x14ac:dyDescent="0.35">
      <c r="V16222" s="5" t="str">
        <f t="shared" si="253"/>
        <v/>
      </c>
    </row>
    <row r="16223" spans="22:22" x14ac:dyDescent="0.35">
      <c r="V16223" s="5" t="str">
        <f t="shared" si="253"/>
        <v/>
      </c>
    </row>
    <row r="16224" spans="22:22" x14ac:dyDescent="0.35">
      <c r="V16224" s="5" t="str">
        <f t="shared" si="253"/>
        <v/>
      </c>
    </row>
    <row r="16225" spans="22:22" x14ac:dyDescent="0.35">
      <c r="V16225" s="5" t="str">
        <f t="shared" si="253"/>
        <v/>
      </c>
    </row>
    <row r="16226" spans="22:22" x14ac:dyDescent="0.35">
      <c r="V16226" s="5" t="str">
        <f t="shared" si="253"/>
        <v/>
      </c>
    </row>
    <row r="16227" spans="22:22" x14ac:dyDescent="0.35">
      <c r="V16227" s="5" t="str">
        <f t="shared" si="253"/>
        <v/>
      </c>
    </row>
    <row r="16228" spans="22:22" x14ac:dyDescent="0.35">
      <c r="V16228" s="5" t="str">
        <f t="shared" si="253"/>
        <v/>
      </c>
    </row>
    <row r="16229" spans="22:22" x14ac:dyDescent="0.35">
      <c r="V16229" s="5" t="str">
        <f t="shared" si="253"/>
        <v/>
      </c>
    </row>
    <row r="16230" spans="22:22" x14ac:dyDescent="0.35">
      <c r="V16230" s="5" t="str">
        <f t="shared" si="253"/>
        <v/>
      </c>
    </row>
    <row r="16231" spans="22:22" x14ac:dyDescent="0.35">
      <c r="V16231" s="5" t="str">
        <f t="shared" si="253"/>
        <v/>
      </c>
    </row>
    <row r="16232" spans="22:22" x14ac:dyDescent="0.35">
      <c r="V16232" s="5" t="str">
        <f t="shared" si="253"/>
        <v/>
      </c>
    </row>
    <row r="16233" spans="22:22" x14ac:dyDescent="0.35">
      <c r="V16233" s="5" t="str">
        <f t="shared" si="253"/>
        <v/>
      </c>
    </row>
    <row r="16234" spans="22:22" x14ac:dyDescent="0.35">
      <c r="V16234" s="5" t="str">
        <f t="shared" si="253"/>
        <v/>
      </c>
    </row>
    <row r="16235" spans="22:22" x14ac:dyDescent="0.35">
      <c r="V16235" s="5" t="str">
        <f t="shared" si="253"/>
        <v/>
      </c>
    </row>
    <row r="16236" spans="22:22" x14ac:dyDescent="0.35">
      <c r="V16236" s="5" t="str">
        <f t="shared" si="253"/>
        <v/>
      </c>
    </row>
    <row r="16237" spans="22:22" x14ac:dyDescent="0.35">
      <c r="V16237" s="5" t="str">
        <f t="shared" si="253"/>
        <v/>
      </c>
    </row>
    <row r="16238" spans="22:22" x14ac:dyDescent="0.35">
      <c r="V16238" s="5" t="str">
        <f t="shared" si="253"/>
        <v/>
      </c>
    </row>
    <row r="16239" spans="22:22" x14ac:dyDescent="0.35">
      <c r="V16239" s="5" t="str">
        <f t="shared" si="253"/>
        <v/>
      </c>
    </row>
    <row r="16240" spans="22:22" x14ac:dyDescent="0.35">
      <c r="V16240" s="5" t="str">
        <f t="shared" si="253"/>
        <v/>
      </c>
    </row>
    <row r="16241" spans="22:22" x14ac:dyDescent="0.35">
      <c r="V16241" s="5" t="str">
        <f t="shared" si="253"/>
        <v/>
      </c>
    </row>
    <row r="16242" spans="22:22" x14ac:dyDescent="0.35">
      <c r="V16242" s="5" t="str">
        <f t="shared" si="253"/>
        <v/>
      </c>
    </row>
    <row r="16243" spans="22:22" x14ac:dyDescent="0.35">
      <c r="V16243" s="5" t="str">
        <f t="shared" si="253"/>
        <v/>
      </c>
    </row>
    <row r="16244" spans="22:22" x14ac:dyDescent="0.35">
      <c r="V16244" s="5" t="str">
        <f t="shared" si="253"/>
        <v/>
      </c>
    </row>
    <row r="16245" spans="22:22" x14ac:dyDescent="0.35">
      <c r="V16245" s="5" t="str">
        <f t="shared" si="253"/>
        <v/>
      </c>
    </row>
    <row r="16246" spans="22:22" x14ac:dyDescent="0.35">
      <c r="V16246" s="5" t="str">
        <f t="shared" si="253"/>
        <v/>
      </c>
    </row>
    <row r="16247" spans="22:22" x14ac:dyDescent="0.35">
      <c r="V16247" s="5" t="str">
        <f t="shared" si="253"/>
        <v/>
      </c>
    </row>
    <row r="16248" spans="22:22" x14ac:dyDescent="0.35">
      <c r="V16248" s="5" t="str">
        <f t="shared" si="253"/>
        <v/>
      </c>
    </row>
    <row r="16249" spans="22:22" x14ac:dyDescent="0.35">
      <c r="V16249" s="5" t="str">
        <f t="shared" si="253"/>
        <v/>
      </c>
    </row>
    <row r="16250" spans="22:22" x14ac:dyDescent="0.35">
      <c r="V16250" s="5" t="str">
        <f t="shared" si="253"/>
        <v/>
      </c>
    </row>
    <row r="16251" spans="22:22" x14ac:dyDescent="0.35">
      <c r="V16251" s="5" t="str">
        <f t="shared" si="253"/>
        <v/>
      </c>
    </row>
    <row r="16252" spans="22:22" x14ac:dyDescent="0.35">
      <c r="V16252" s="5" t="str">
        <f t="shared" si="253"/>
        <v/>
      </c>
    </row>
    <row r="16253" spans="22:22" x14ac:dyDescent="0.35">
      <c r="V16253" s="5" t="str">
        <f t="shared" si="253"/>
        <v/>
      </c>
    </row>
    <row r="16254" spans="22:22" x14ac:dyDescent="0.35">
      <c r="V16254" s="5" t="str">
        <f t="shared" si="253"/>
        <v/>
      </c>
    </row>
    <row r="16255" spans="22:22" x14ac:dyDescent="0.35">
      <c r="V16255" s="5" t="str">
        <f t="shared" si="253"/>
        <v/>
      </c>
    </row>
    <row r="16256" spans="22:22" x14ac:dyDescent="0.35">
      <c r="V16256" s="5" t="str">
        <f t="shared" si="253"/>
        <v/>
      </c>
    </row>
    <row r="16257" spans="22:22" x14ac:dyDescent="0.35">
      <c r="V16257" s="5" t="str">
        <f t="shared" si="253"/>
        <v/>
      </c>
    </row>
    <row r="16258" spans="22:22" x14ac:dyDescent="0.35">
      <c r="V16258" s="5" t="str">
        <f t="shared" ref="V16258:V16321" si="254">TRIM(CLEAN(SUBSTITUTE(A16258,CHAR(160)," ")))</f>
        <v/>
      </c>
    </row>
    <row r="16259" spans="22:22" x14ac:dyDescent="0.35">
      <c r="V16259" s="5" t="str">
        <f t="shared" si="254"/>
        <v/>
      </c>
    </row>
    <row r="16260" spans="22:22" x14ac:dyDescent="0.35">
      <c r="V16260" s="5" t="str">
        <f t="shared" si="254"/>
        <v/>
      </c>
    </row>
    <row r="16261" spans="22:22" x14ac:dyDescent="0.35">
      <c r="V16261" s="5" t="str">
        <f t="shared" si="254"/>
        <v/>
      </c>
    </row>
    <row r="16262" spans="22:22" x14ac:dyDescent="0.35">
      <c r="V16262" s="5" t="str">
        <f t="shared" si="254"/>
        <v/>
      </c>
    </row>
    <row r="16263" spans="22:22" x14ac:dyDescent="0.35">
      <c r="V16263" s="5" t="str">
        <f t="shared" si="254"/>
        <v/>
      </c>
    </row>
    <row r="16264" spans="22:22" x14ac:dyDescent="0.35">
      <c r="V16264" s="5" t="str">
        <f t="shared" si="254"/>
        <v/>
      </c>
    </row>
    <row r="16265" spans="22:22" x14ac:dyDescent="0.35">
      <c r="V16265" s="5" t="str">
        <f t="shared" si="254"/>
        <v/>
      </c>
    </row>
    <row r="16266" spans="22:22" x14ac:dyDescent="0.35">
      <c r="V16266" s="5" t="str">
        <f t="shared" si="254"/>
        <v/>
      </c>
    </row>
    <row r="16267" spans="22:22" x14ac:dyDescent="0.35">
      <c r="V16267" s="5" t="str">
        <f t="shared" si="254"/>
        <v/>
      </c>
    </row>
    <row r="16268" spans="22:22" x14ac:dyDescent="0.35">
      <c r="V16268" s="5" t="str">
        <f t="shared" si="254"/>
        <v/>
      </c>
    </row>
    <row r="16269" spans="22:22" x14ac:dyDescent="0.35">
      <c r="V16269" s="5" t="str">
        <f t="shared" si="254"/>
        <v/>
      </c>
    </row>
    <row r="16270" spans="22:22" x14ac:dyDescent="0.35">
      <c r="V16270" s="5" t="str">
        <f t="shared" si="254"/>
        <v/>
      </c>
    </row>
    <row r="16271" spans="22:22" x14ac:dyDescent="0.35">
      <c r="V16271" s="5" t="str">
        <f t="shared" si="254"/>
        <v/>
      </c>
    </row>
    <row r="16272" spans="22:22" x14ac:dyDescent="0.35">
      <c r="V16272" s="5" t="str">
        <f t="shared" si="254"/>
        <v/>
      </c>
    </row>
    <row r="16273" spans="22:22" x14ac:dyDescent="0.35">
      <c r="V16273" s="5" t="str">
        <f t="shared" si="254"/>
        <v/>
      </c>
    </row>
    <row r="16274" spans="22:22" x14ac:dyDescent="0.35">
      <c r="V16274" s="5" t="str">
        <f t="shared" si="254"/>
        <v/>
      </c>
    </row>
    <row r="16275" spans="22:22" x14ac:dyDescent="0.35">
      <c r="V16275" s="5" t="str">
        <f t="shared" si="254"/>
        <v/>
      </c>
    </row>
    <row r="16276" spans="22:22" x14ac:dyDescent="0.35">
      <c r="V16276" s="5" t="str">
        <f t="shared" si="254"/>
        <v/>
      </c>
    </row>
    <row r="16277" spans="22:22" x14ac:dyDescent="0.35">
      <c r="V16277" s="5" t="str">
        <f t="shared" si="254"/>
        <v/>
      </c>
    </row>
    <row r="16278" spans="22:22" x14ac:dyDescent="0.35">
      <c r="V16278" s="5" t="str">
        <f t="shared" si="254"/>
        <v/>
      </c>
    </row>
    <row r="16279" spans="22:22" x14ac:dyDescent="0.35">
      <c r="V16279" s="5" t="str">
        <f t="shared" si="254"/>
        <v/>
      </c>
    </row>
    <row r="16280" spans="22:22" x14ac:dyDescent="0.35">
      <c r="V16280" s="5" t="str">
        <f t="shared" si="254"/>
        <v/>
      </c>
    </row>
    <row r="16281" spans="22:22" x14ac:dyDescent="0.35">
      <c r="V16281" s="5" t="str">
        <f t="shared" si="254"/>
        <v/>
      </c>
    </row>
    <row r="16282" spans="22:22" x14ac:dyDescent="0.35">
      <c r="V16282" s="5" t="str">
        <f t="shared" si="254"/>
        <v/>
      </c>
    </row>
    <row r="16283" spans="22:22" x14ac:dyDescent="0.35">
      <c r="V16283" s="5" t="str">
        <f t="shared" si="254"/>
        <v/>
      </c>
    </row>
    <row r="16284" spans="22:22" x14ac:dyDescent="0.35">
      <c r="V16284" s="5" t="str">
        <f t="shared" si="254"/>
        <v/>
      </c>
    </row>
    <row r="16285" spans="22:22" x14ac:dyDescent="0.35">
      <c r="V16285" s="5" t="str">
        <f t="shared" si="254"/>
        <v/>
      </c>
    </row>
    <row r="16286" spans="22:22" x14ac:dyDescent="0.35">
      <c r="V16286" s="5" t="str">
        <f t="shared" si="254"/>
        <v/>
      </c>
    </row>
    <row r="16287" spans="22:22" x14ac:dyDescent="0.35">
      <c r="V16287" s="5" t="str">
        <f t="shared" si="254"/>
        <v/>
      </c>
    </row>
    <row r="16288" spans="22:22" x14ac:dyDescent="0.35">
      <c r="V16288" s="5" t="str">
        <f t="shared" si="254"/>
        <v/>
      </c>
    </row>
    <row r="16289" spans="22:22" x14ac:dyDescent="0.35">
      <c r="V16289" s="5" t="str">
        <f t="shared" si="254"/>
        <v/>
      </c>
    </row>
    <row r="16290" spans="22:22" x14ac:dyDescent="0.35">
      <c r="V16290" s="5" t="str">
        <f t="shared" si="254"/>
        <v/>
      </c>
    </row>
    <row r="16291" spans="22:22" x14ac:dyDescent="0.35">
      <c r="V16291" s="5" t="str">
        <f t="shared" si="254"/>
        <v/>
      </c>
    </row>
    <row r="16292" spans="22:22" x14ac:dyDescent="0.35">
      <c r="V16292" s="5" t="str">
        <f t="shared" si="254"/>
        <v/>
      </c>
    </row>
    <row r="16293" spans="22:22" x14ac:dyDescent="0.35">
      <c r="V16293" s="5" t="str">
        <f t="shared" si="254"/>
        <v/>
      </c>
    </row>
    <row r="16294" spans="22:22" x14ac:dyDescent="0.35">
      <c r="V16294" s="5" t="str">
        <f t="shared" si="254"/>
        <v/>
      </c>
    </row>
    <row r="16295" spans="22:22" x14ac:dyDescent="0.35">
      <c r="V16295" s="5" t="str">
        <f t="shared" si="254"/>
        <v/>
      </c>
    </row>
    <row r="16296" spans="22:22" x14ac:dyDescent="0.35">
      <c r="V16296" s="5" t="str">
        <f t="shared" si="254"/>
        <v/>
      </c>
    </row>
    <row r="16297" spans="22:22" x14ac:dyDescent="0.35">
      <c r="V16297" s="5" t="str">
        <f t="shared" si="254"/>
        <v/>
      </c>
    </row>
    <row r="16298" spans="22:22" x14ac:dyDescent="0.35">
      <c r="V16298" s="5" t="str">
        <f t="shared" si="254"/>
        <v/>
      </c>
    </row>
    <row r="16299" spans="22:22" x14ac:dyDescent="0.35">
      <c r="V16299" s="5" t="str">
        <f t="shared" si="254"/>
        <v/>
      </c>
    </row>
    <row r="16300" spans="22:22" x14ac:dyDescent="0.35">
      <c r="V16300" s="5" t="str">
        <f t="shared" si="254"/>
        <v/>
      </c>
    </row>
    <row r="16301" spans="22:22" x14ac:dyDescent="0.35">
      <c r="V16301" s="5" t="str">
        <f t="shared" si="254"/>
        <v/>
      </c>
    </row>
    <row r="16302" spans="22:22" x14ac:dyDescent="0.35">
      <c r="V16302" s="5" t="str">
        <f t="shared" si="254"/>
        <v/>
      </c>
    </row>
    <row r="16303" spans="22:22" x14ac:dyDescent="0.35">
      <c r="V16303" s="5" t="str">
        <f t="shared" si="254"/>
        <v/>
      </c>
    </row>
    <row r="16304" spans="22:22" x14ac:dyDescent="0.35">
      <c r="V16304" s="5" t="str">
        <f t="shared" si="254"/>
        <v/>
      </c>
    </row>
    <row r="16305" spans="22:22" x14ac:dyDescent="0.35">
      <c r="V16305" s="5" t="str">
        <f t="shared" si="254"/>
        <v/>
      </c>
    </row>
    <row r="16306" spans="22:22" x14ac:dyDescent="0.35">
      <c r="V16306" s="5" t="str">
        <f t="shared" si="254"/>
        <v/>
      </c>
    </row>
    <row r="16307" spans="22:22" x14ac:dyDescent="0.35">
      <c r="V16307" s="5" t="str">
        <f t="shared" si="254"/>
        <v/>
      </c>
    </row>
    <row r="16308" spans="22:22" x14ac:dyDescent="0.35">
      <c r="V16308" s="5" t="str">
        <f t="shared" si="254"/>
        <v/>
      </c>
    </row>
    <row r="16309" spans="22:22" x14ac:dyDescent="0.35">
      <c r="V16309" s="5" t="str">
        <f t="shared" si="254"/>
        <v/>
      </c>
    </row>
    <row r="16310" spans="22:22" x14ac:dyDescent="0.35">
      <c r="V16310" s="5" t="str">
        <f t="shared" si="254"/>
        <v/>
      </c>
    </row>
    <row r="16311" spans="22:22" x14ac:dyDescent="0.35">
      <c r="V16311" s="5" t="str">
        <f t="shared" si="254"/>
        <v/>
      </c>
    </row>
    <row r="16312" spans="22:22" x14ac:dyDescent="0.35">
      <c r="V16312" s="5" t="str">
        <f t="shared" si="254"/>
        <v/>
      </c>
    </row>
    <row r="16313" spans="22:22" x14ac:dyDescent="0.35">
      <c r="V16313" s="5" t="str">
        <f t="shared" si="254"/>
        <v/>
      </c>
    </row>
    <row r="16314" spans="22:22" x14ac:dyDescent="0.35">
      <c r="V16314" s="5" t="str">
        <f t="shared" si="254"/>
        <v/>
      </c>
    </row>
    <row r="16315" spans="22:22" x14ac:dyDescent="0.35">
      <c r="V16315" s="5" t="str">
        <f t="shared" si="254"/>
        <v/>
      </c>
    </row>
    <row r="16316" spans="22:22" x14ac:dyDescent="0.35">
      <c r="V16316" s="5" t="str">
        <f t="shared" si="254"/>
        <v/>
      </c>
    </row>
    <row r="16317" spans="22:22" x14ac:dyDescent="0.35">
      <c r="V16317" s="5" t="str">
        <f t="shared" si="254"/>
        <v/>
      </c>
    </row>
    <row r="16318" spans="22:22" x14ac:dyDescent="0.35">
      <c r="V16318" s="5" t="str">
        <f t="shared" si="254"/>
        <v/>
      </c>
    </row>
    <row r="16319" spans="22:22" x14ac:dyDescent="0.35">
      <c r="V16319" s="5" t="str">
        <f t="shared" si="254"/>
        <v/>
      </c>
    </row>
    <row r="16320" spans="22:22" x14ac:dyDescent="0.35">
      <c r="V16320" s="5" t="str">
        <f t="shared" si="254"/>
        <v/>
      </c>
    </row>
    <row r="16321" spans="22:22" x14ac:dyDescent="0.35">
      <c r="V16321" s="5" t="str">
        <f t="shared" si="254"/>
        <v/>
      </c>
    </row>
    <row r="16322" spans="22:22" x14ac:dyDescent="0.35">
      <c r="V16322" s="5" t="str">
        <f t="shared" ref="V16322:V16385" si="255">TRIM(CLEAN(SUBSTITUTE(A16322,CHAR(160)," ")))</f>
        <v/>
      </c>
    </row>
    <row r="16323" spans="22:22" x14ac:dyDescent="0.35">
      <c r="V16323" s="5" t="str">
        <f t="shared" si="255"/>
        <v/>
      </c>
    </row>
    <row r="16324" spans="22:22" x14ac:dyDescent="0.35">
      <c r="V16324" s="5" t="str">
        <f t="shared" si="255"/>
        <v/>
      </c>
    </row>
    <row r="16325" spans="22:22" x14ac:dyDescent="0.35">
      <c r="V16325" s="5" t="str">
        <f t="shared" si="255"/>
        <v/>
      </c>
    </row>
    <row r="16326" spans="22:22" x14ac:dyDescent="0.35">
      <c r="V16326" s="5" t="str">
        <f t="shared" si="255"/>
        <v/>
      </c>
    </row>
    <row r="16327" spans="22:22" x14ac:dyDescent="0.35">
      <c r="V16327" s="5" t="str">
        <f t="shared" si="255"/>
        <v/>
      </c>
    </row>
    <row r="16328" spans="22:22" x14ac:dyDescent="0.35">
      <c r="V16328" s="5" t="str">
        <f t="shared" si="255"/>
        <v/>
      </c>
    </row>
    <row r="16329" spans="22:22" x14ac:dyDescent="0.35">
      <c r="V16329" s="5" t="str">
        <f t="shared" si="255"/>
        <v/>
      </c>
    </row>
    <row r="16330" spans="22:22" x14ac:dyDescent="0.35">
      <c r="V16330" s="5" t="str">
        <f t="shared" si="255"/>
        <v/>
      </c>
    </row>
    <row r="16331" spans="22:22" x14ac:dyDescent="0.35">
      <c r="V16331" s="5" t="str">
        <f t="shared" si="255"/>
        <v/>
      </c>
    </row>
    <row r="16332" spans="22:22" x14ac:dyDescent="0.35">
      <c r="V16332" s="5" t="str">
        <f t="shared" si="255"/>
        <v/>
      </c>
    </row>
    <row r="16333" spans="22:22" x14ac:dyDescent="0.35">
      <c r="V16333" s="5" t="str">
        <f t="shared" si="255"/>
        <v/>
      </c>
    </row>
    <row r="16334" spans="22:22" x14ac:dyDescent="0.35">
      <c r="V16334" s="5" t="str">
        <f t="shared" si="255"/>
        <v/>
      </c>
    </row>
    <row r="16335" spans="22:22" x14ac:dyDescent="0.35">
      <c r="V16335" s="5" t="str">
        <f t="shared" si="255"/>
        <v/>
      </c>
    </row>
    <row r="16336" spans="22:22" x14ac:dyDescent="0.35">
      <c r="V16336" s="5" t="str">
        <f t="shared" si="255"/>
        <v/>
      </c>
    </row>
    <row r="16337" spans="22:22" x14ac:dyDescent="0.35">
      <c r="V16337" s="5" t="str">
        <f t="shared" si="255"/>
        <v/>
      </c>
    </row>
    <row r="16338" spans="22:22" x14ac:dyDescent="0.35">
      <c r="V16338" s="5" t="str">
        <f t="shared" si="255"/>
        <v/>
      </c>
    </row>
    <row r="16339" spans="22:22" x14ac:dyDescent="0.35">
      <c r="V16339" s="5" t="str">
        <f t="shared" si="255"/>
        <v/>
      </c>
    </row>
    <row r="16340" spans="22:22" x14ac:dyDescent="0.35">
      <c r="V16340" s="5" t="str">
        <f t="shared" si="255"/>
        <v/>
      </c>
    </row>
    <row r="16341" spans="22:22" x14ac:dyDescent="0.35">
      <c r="V16341" s="5" t="str">
        <f t="shared" si="255"/>
        <v/>
      </c>
    </row>
    <row r="16342" spans="22:22" x14ac:dyDescent="0.35">
      <c r="V16342" s="5" t="str">
        <f t="shared" si="255"/>
        <v/>
      </c>
    </row>
    <row r="16343" spans="22:22" x14ac:dyDescent="0.35">
      <c r="V16343" s="5" t="str">
        <f t="shared" si="255"/>
        <v/>
      </c>
    </row>
    <row r="16344" spans="22:22" x14ac:dyDescent="0.35">
      <c r="V16344" s="5" t="str">
        <f t="shared" si="255"/>
        <v/>
      </c>
    </row>
    <row r="16345" spans="22:22" x14ac:dyDescent="0.35">
      <c r="V16345" s="5" t="str">
        <f t="shared" si="255"/>
        <v/>
      </c>
    </row>
    <row r="16346" spans="22:22" x14ac:dyDescent="0.35">
      <c r="V16346" s="5" t="str">
        <f t="shared" si="255"/>
        <v/>
      </c>
    </row>
    <row r="16347" spans="22:22" x14ac:dyDescent="0.35">
      <c r="V16347" s="5" t="str">
        <f t="shared" si="255"/>
        <v/>
      </c>
    </row>
    <row r="16348" spans="22:22" x14ac:dyDescent="0.35">
      <c r="V16348" s="5" t="str">
        <f t="shared" si="255"/>
        <v/>
      </c>
    </row>
    <row r="16349" spans="22:22" x14ac:dyDescent="0.35">
      <c r="V16349" s="5" t="str">
        <f t="shared" si="255"/>
        <v/>
      </c>
    </row>
    <row r="16350" spans="22:22" x14ac:dyDescent="0.35">
      <c r="V16350" s="5" t="str">
        <f t="shared" si="255"/>
        <v/>
      </c>
    </row>
    <row r="16351" spans="22:22" x14ac:dyDescent="0.35">
      <c r="V16351" s="5" t="str">
        <f t="shared" si="255"/>
        <v/>
      </c>
    </row>
    <row r="16352" spans="22:22" x14ac:dyDescent="0.35">
      <c r="V16352" s="5" t="str">
        <f t="shared" si="255"/>
        <v/>
      </c>
    </row>
    <row r="16353" spans="22:22" x14ac:dyDescent="0.35">
      <c r="V16353" s="5" t="str">
        <f t="shared" si="255"/>
        <v/>
      </c>
    </row>
    <row r="16354" spans="22:22" x14ac:dyDescent="0.35">
      <c r="V16354" s="5" t="str">
        <f t="shared" si="255"/>
        <v/>
      </c>
    </row>
    <row r="16355" spans="22:22" x14ac:dyDescent="0.35">
      <c r="V16355" s="5" t="str">
        <f t="shared" si="255"/>
        <v/>
      </c>
    </row>
    <row r="16356" spans="22:22" x14ac:dyDescent="0.35">
      <c r="V16356" s="5" t="str">
        <f t="shared" si="255"/>
        <v/>
      </c>
    </row>
    <row r="16357" spans="22:22" x14ac:dyDescent="0.35">
      <c r="V16357" s="5" t="str">
        <f t="shared" si="255"/>
        <v/>
      </c>
    </row>
    <row r="16358" spans="22:22" x14ac:dyDescent="0.35">
      <c r="V16358" s="5" t="str">
        <f t="shared" si="255"/>
        <v/>
      </c>
    </row>
    <row r="16359" spans="22:22" x14ac:dyDescent="0.35">
      <c r="V16359" s="5" t="str">
        <f t="shared" si="255"/>
        <v/>
      </c>
    </row>
    <row r="16360" spans="22:22" x14ac:dyDescent="0.35">
      <c r="V16360" s="5" t="str">
        <f t="shared" si="255"/>
        <v/>
      </c>
    </row>
    <row r="16361" spans="22:22" x14ac:dyDescent="0.35">
      <c r="V16361" s="5" t="str">
        <f t="shared" si="255"/>
        <v/>
      </c>
    </row>
    <row r="16362" spans="22:22" x14ac:dyDescent="0.35">
      <c r="V16362" s="5" t="str">
        <f t="shared" si="255"/>
        <v/>
      </c>
    </row>
    <row r="16363" spans="22:22" x14ac:dyDescent="0.35">
      <c r="V16363" s="5" t="str">
        <f t="shared" si="255"/>
        <v/>
      </c>
    </row>
    <row r="16364" spans="22:22" x14ac:dyDescent="0.35">
      <c r="V16364" s="5" t="str">
        <f t="shared" si="255"/>
        <v/>
      </c>
    </row>
    <row r="16365" spans="22:22" x14ac:dyDescent="0.35">
      <c r="V16365" s="5" t="str">
        <f t="shared" si="255"/>
        <v/>
      </c>
    </row>
    <row r="16366" spans="22:22" x14ac:dyDescent="0.35">
      <c r="V16366" s="5" t="str">
        <f t="shared" si="255"/>
        <v/>
      </c>
    </row>
    <row r="16367" spans="22:22" x14ac:dyDescent="0.35">
      <c r="V16367" s="5" t="str">
        <f t="shared" si="255"/>
        <v/>
      </c>
    </row>
    <row r="16368" spans="22:22" x14ac:dyDescent="0.35">
      <c r="V16368" s="5" t="str">
        <f t="shared" si="255"/>
        <v/>
      </c>
    </row>
    <row r="16369" spans="22:22" x14ac:dyDescent="0.35">
      <c r="V16369" s="5" t="str">
        <f t="shared" si="255"/>
        <v/>
      </c>
    </row>
    <row r="16370" spans="22:22" x14ac:dyDescent="0.35">
      <c r="V16370" s="5" t="str">
        <f t="shared" si="255"/>
        <v/>
      </c>
    </row>
    <row r="16371" spans="22:22" x14ac:dyDescent="0.35">
      <c r="V16371" s="5" t="str">
        <f t="shared" si="255"/>
        <v/>
      </c>
    </row>
    <row r="16372" spans="22:22" x14ac:dyDescent="0.35">
      <c r="V16372" s="5" t="str">
        <f t="shared" si="255"/>
        <v/>
      </c>
    </row>
    <row r="16373" spans="22:22" x14ac:dyDescent="0.35">
      <c r="V16373" s="5" t="str">
        <f t="shared" si="255"/>
        <v/>
      </c>
    </row>
    <row r="16374" spans="22:22" x14ac:dyDescent="0.35">
      <c r="V16374" s="5" t="str">
        <f t="shared" si="255"/>
        <v/>
      </c>
    </row>
    <row r="16375" spans="22:22" x14ac:dyDescent="0.35">
      <c r="V16375" s="5" t="str">
        <f t="shared" si="255"/>
        <v/>
      </c>
    </row>
    <row r="16376" spans="22:22" x14ac:dyDescent="0.35">
      <c r="V16376" s="5" t="str">
        <f t="shared" si="255"/>
        <v/>
      </c>
    </row>
    <row r="16377" spans="22:22" x14ac:dyDescent="0.35">
      <c r="V16377" s="5" t="str">
        <f t="shared" si="255"/>
        <v/>
      </c>
    </row>
    <row r="16378" spans="22:22" x14ac:dyDescent="0.35">
      <c r="V16378" s="5" t="str">
        <f t="shared" si="255"/>
        <v/>
      </c>
    </row>
    <row r="16379" spans="22:22" x14ac:dyDescent="0.35">
      <c r="V16379" s="5" t="str">
        <f t="shared" si="255"/>
        <v/>
      </c>
    </row>
    <row r="16380" spans="22:22" x14ac:dyDescent="0.35">
      <c r="V16380" s="5" t="str">
        <f t="shared" si="255"/>
        <v/>
      </c>
    </row>
    <row r="16381" spans="22:22" x14ac:dyDescent="0.35">
      <c r="V16381" s="5" t="str">
        <f t="shared" si="255"/>
        <v/>
      </c>
    </row>
    <row r="16382" spans="22:22" x14ac:dyDescent="0.35">
      <c r="V16382" s="5" t="str">
        <f t="shared" si="255"/>
        <v/>
      </c>
    </row>
    <row r="16383" spans="22:22" x14ac:dyDescent="0.35">
      <c r="V16383" s="5" t="str">
        <f t="shared" si="255"/>
        <v/>
      </c>
    </row>
    <row r="16384" spans="22:22" x14ac:dyDescent="0.35">
      <c r="V16384" s="5" t="str">
        <f t="shared" si="255"/>
        <v/>
      </c>
    </row>
    <row r="16385" spans="22:22" x14ac:dyDescent="0.35">
      <c r="V16385" s="5" t="str">
        <f t="shared" si="255"/>
        <v/>
      </c>
    </row>
    <row r="16386" spans="22:22" x14ac:dyDescent="0.35">
      <c r="V16386" s="5" t="str">
        <f t="shared" ref="V16386:V16449" si="256">TRIM(CLEAN(SUBSTITUTE(A16386,CHAR(160)," ")))</f>
        <v/>
      </c>
    </row>
    <row r="16387" spans="22:22" x14ac:dyDescent="0.35">
      <c r="V16387" s="5" t="str">
        <f t="shared" si="256"/>
        <v/>
      </c>
    </row>
    <row r="16388" spans="22:22" x14ac:dyDescent="0.35">
      <c r="V16388" s="5" t="str">
        <f t="shared" si="256"/>
        <v/>
      </c>
    </row>
    <row r="16389" spans="22:22" x14ac:dyDescent="0.35">
      <c r="V16389" s="5" t="str">
        <f t="shared" si="256"/>
        <v/>
      </c>
    </row>
    <row r="16390" spans="22:22" x14ac:dyDescent="0.35">
      <c r="V16390" s="5" t="str">
        <f t="shared" si="256"/>
        <v/>
      </c>
    </row>
    <row r="16391" spans="22:22" x14ac:dyDescent="0.35">
      <c r="V16391" s="5" t="str">
        <f t="shared" si="256"/>
        <v/>
      </c>
    </row>
    <row r="16392" spans="22:22" x14ac:dyDescent="0.35">
      <c r="V16392" s="5" t="str">
        <f t="shared" si="256"/>
        <v/>
      </c>
    </row>
    <row r="16393" spans="22:22" x14ac:dyDescent="0.35">
      <c r="V16393" s="5" t="str">
        <f t="shared" si="256"/>
        <v/>
      </c>
    </row>
    <row r="16394" spans="22:22" x14ac:dyDescent="0.35">
      <c r="V16394" s="5" t="str">
        <f t="shared" si="256"/>
        <v/>
      </c>
    </row>
    <row r="16395" spans="22:22" x14ac:dyDescent="0.35">
      <c r="V16395" s="5" t="str">
        <f t="shared" si="256"/>
        <v/>
      </c>
    </row>
    <row r="16396" spans="22:22" x14ac:dyDescent="0.35">
      <c r="V16396" s="5" t="str">
        <f t="shared" si="256"/>
        <v/>
      </c>
    </row>
    <row r="16397" spans="22:22" x14ac:dyDescent="0.35">
      <c r="V16397" s="5" t="str">
        <f t="shared" si="256"/>
        <v/>
      </c>
    </row>
    <row r="16398" spans="22:22" x14ac:dyDescent="0.35">
      <c r="V16398" s="5" t="str">
        <f t="shared" si="256"/>
        <v/>
      </c>
    </row>
    <row r="16399" spans="22:22" x14ac:dyDescent="0.35">
      <c r="V16399" s="5" t="str">
        <f t="shared" si="256"/>
        <v/>
      </c>
    </row>
    <row r="16400" spans="22:22" x14ac:dyDescent="0.35">
      <c r="V16400" s="5" t="str">
        <f t="shared" si="256"/>
        <v/>
      </c>
    </row>
    <row r="16401" spans="22:22" x14ac:dyDescent="0.35">
      <c r="V16401" s="5" t="str">
        <f t="shared" si="256"/>
        <v/>
      </c>
    </row>
    <row r="16402" spans="22:22" x14ac:dyDescent="0.35">
      <c r="V16402" s="5" t="str">
        <f t="shared" si="256"/>
        <v/>
      </c>
    </row>
    <row r="16403" spans="22:22" x14ac:dyDescent="0.35">
      <c r="V16403" s="5" t="str">
        <f t="shared" si="256"/>
        <v/>
      </c>
    </row>
    <row r="16404" spans="22:22" x14ac:dyDescent="0.35">
      <c r="V16404" s="5" t="str">
        <f t="shared" si="256"/>
        <v/>
      </c>
    </row>
    <row r="16405" spans="22:22" x14ac:dyDescent="0.35">
      <c r="V16405" s="5" t="str">
        <f t="shared" si="256"/>
        <v/>
      </c>
    </row>
    <row r="16406" spans="22:22" x14ac:dyDescent="0.35">
      <c r="V16406" s="5" t="str">
        <f t="shared" si="256"/>
        <v/>
      </c>
    </row>
    <row r="16407" spans="22:22" x14ac:dyDescent="0.35">
      <c r="V16407" s="5" t="str">
        <f t="shared" si="256"/>
        <v/>
      </c>
    </row>
    <row r="16408" spans="22:22" x14ac:dyDescent="0.35">
      <c r="V16408" s="5" t="str">
        <f t="shared" si="256"/>
        <v/>
      </c>
    </row>
    <row r="16409" spans="22:22" x14ac:dyDescent="0.35">
      <c r="V16409" s="5" t="str">
        <f t="shared" si="256"/>
        <v/>
      </c>
    </row>
    <row r="16410" spans="22:22" x14ac:dyDescent="0.35">
      <c r="V16410" s="5" t="str">
        <f t="shared" si="256"/>
        <v/>
      </c>
    </row>
    <row r="16411" spans="22:22" x14ac:dyDescent="0.35">
      <c r="V16411" s="5" t="str">
        <f t="shared" si="256"/>
        <v/>
      </c>
    </row>
    <row r="16412" spans="22:22" x14ac:dyDescent="0.35">
      <c r="V16412" s="5" t="str">
        <f t="shared" si="256"/>
        <v/>
      </c>
    </row>
    <row r="16413" spans="22:22" x14ac:dyDescent="0.35">
      <c r="V16413" s="5" t="str">
        <f t="shared" si="256"/>
        <v/>
      </c>
    </row>
    <row r="16414" spans="22:22" x14ac:dyDescent="0.35">
      <c r="V16414" s="5" t="str">
        <f t="shared" si="256"/>
        <v/>
      </c>
    </row>
    <row r="16415" spans="22:22" x14ac:dyDescent="0.35">
      <c r="V16415" s="5" t="str">
        <f t="shared" si="256"/>
        <v/>
      </c>
    </row>
    <row r="16416" spans="22:22" x14ac:dyDescent="0.35">
      <c r="V16416" s="5" t="str">
        <f t="shared" si="256"/>
        <v/>
      </c>
    </row>
    <row r="16417" spans="22:22" x14ac:dyDescent="0.35">
      <c r="V16417" s="5" t="str">
        <f t="shared" si="256"/>
        <v/>
      </c>
    </row>
    <row r="16418" spans="22:22" x14ac:dyDescent="0.35">
      <c r="V16418" s="5" t="str">
        <f t="shared" si="256"/>
        <v/>
      </c>
    </row>
    <row r="16419" spans="22:22" x14ac:dyDescent="0.35">
      <c r="V16419" s="5" t="str">
        <f t="shared" si="256"/>
        <v/>
      </c>
    </row>
    <row r="16420" spans="22:22" x14ac:dyDescent="0.35">
      <c r="V16420" s="5" t="str">
        <f t="shared" si="256"/>
        <v/>
      </c>
    </row>
    <row r="16421" spans="22:22" x14ac:dyDescent="0.35">
      <c r="V16421" s="5" t="str">
        <f t="shared" si="256"/>
        <v/>
      </c>
    </row>
    <row r="16422" spans="22:22" x14ac:dyDescent="0.35">
      <c r="V16422" s="5" t="str">
        <f t="shared" si="256"/>
        <v/>
      </c>
    </row>
    <row r="16423" spans="22:22" x14ac:dyDescent="0.35">
      <c r="V16423" s="5" t="str">
        <f t="shared" si="256"/>
        <v/>
      </c>
    </row>
    <row r="16424" spans="22:22" x14ac:dyDescent="0.35">
      <c r="V16424" s="5" t="str">
        <f t="shared" si="256"/>
        <v/>
      </c>
    </row>
    <row r="16425" spans="22:22" x14ac:dyDescent="0.35">
      <c r="V16425" s="5" t="str">
        <f t="shared" si="256"/>
        <v/>
      </c>
    </row>
    <row r="16426" spans="22:22" x14ac:dyDescent="0.35">
      <c r="V16426" s="5" t="str">
        <f t="shared" si="256"/>
        <v/>
      </c>
    </row>
    <row r="16427" spans="22:22" x14ac:dyDescent="0.35">
      <c r="V16427" s="5" t="str">
        <f t="shared" si="256"/>
        <v/>
      </c>
    </row>
    <row r="16428" spans="22:22" x14ac:dyDescent="0.35">
      <c r="V16428" s="5" t="str">
        <f t="shared" si="256"/>
        <v/>
      </c>
    </row>
    <row r="16429" spans="22:22" x14ac:dyDescent="0.35">
      <c r="V16429" s="5" t="str">
        <f t="shared" si="256"/>
        <v/>
      </c>
    </row>
    <row r="16430" spans="22:22" x14ac:dyDescent="0.35">
      <c r="V16430" s="5" t="str">
        <f t="shared" si="256"/>
        <v/>
      </c>
    </row>
    <row r="16431" spans="22:22" x14ac:dyDescent="0.35">
      <c r="V16431" s="5" t="str">
        <f t="shared" si="256"/>
        <v/>
      </c>
    </row>
    <row r="16432" spans="22:22" x14ac:dyDescent="0.35">
      <c r="V16432" s="5" t="str">
        <f t="shared" si="256"/>
        <v/>
      </c>
    </row>
    <row r="16433" spans="22:22" x14ac:dyDescent="0.35">
      <c r="V16433" s="5" t="str">
        <f t="shared" si="256"/>
        <v/>
      </c>
    </row>
    <row r="16434" spans="22:22" x14ac:dyDescent="0.35">
      <c r="V16434" s="5" t="str">
        <f t="shared" si="256"/>
        <v/>
      </c>
    </row>
    <row r="16435" spans="22:22" x14ac:dyDescent="0.35">
      <c r="V16435" s="5" t="str">
        <f t="shared" si="256"/>
        <v/>
      </c>
    </row>
    <row r="16436" spans="22:22" x14ac:dyDescent="0.35">
      <c r="V16436" s="5" t="str">
        <f t="shared" si="256"/>
        <v/>
      </c>
    </row>
    <row r="16437" spans="22:22" x14ac:dyDescent="0.35">
      <c r="V16437" s="5" t="str">
        <f t="shared" si="256"/>
        <v/>
      </c>
    </row>
    <row r="16438" spans="22:22" x14ac:dyDescent="0.35">
      <c r="V16438" s="5" t="str">
        <f t="shared" si="256"/>
        <v/>
      </c>
    </row>
    <row r="16439" spans="22:22" x14ac:dyDescent="0.35">
      <c r="V16439" s="5" t="str">
        <f t="shared" si="256"/>
        <v/>
      </c>
    </row>
    <row r="16440" spans="22:22" x14ac:dyDescent="0.35">
      <c r="V16440" s="5" t="str">
        <f t="shared" si="256"/>
        <v/>
      </c>
    </row>
    <row r="16441" spans="22:22" x14ac:dyDescent="0.35">
      <c r="V16441" s="5" t="str">
        <f t="shared" si="256"/>
        <v/>
      </c>
    </row>
    <row r="16442" spans="22:22" x14ac:dyDescent="0.35">
      <c r="V16442" s="5" t="str">
        <f t="shared" si="256"/>
        <v/>
      </c>
    </row>
    <row r="16443" spans="22:22" x14ac:dyDescent="0.35">
      <c r="V16443" s="5" t="str">
        <f t="shared" si="256"/>
        <v/>
      </c>
    </row>
    <row r="16444" spans="22:22" x14ac:dyDescent="0.35">
      <c r="V16444" s="5" t="str">
        <f t="shared" si="256"/>
        <v/>
      </c>
    </row>
    <row r="16445" spans="22:22" x14ac:dyDescent="0.35">
      <c r="V16445" s="5" t="str">
        <f t="shared" si="256"/>
        <v/>
      </c>
    </row>
    <row r="16446" spans="22:22" x14ac:dyDescent="0.35">
      <c r="V16446" s="5" t="str">
        <f t="shared" si="256"/>
        <v/>
      </c>
    </row>
    <row r="16447" spans="22:22" x14ac:dyDescent="0.35">
      <c r="V16447" s="5" t="str">
        <f t="shared" si="256"/>
        <v/>
      </c>
    </row>
    <row r="16448" spans="22:22" x14ac:dyDescent="0.35">
      <c r="V16448" s="5" t="str">
        <f t="shared" si="256"/>
        <v/>
      </c>
    </row>
    <row r="16449" spans="22:22" x14ac:dyDescent="0.35">
      <c r="V16449" s="5" t="str">
        <f t="shared" si="256"/>
        <v/>
      </c>
    </row>
    <row r="16450" spans="22:22" x14ac:dyDescent="0.35">
      <c r="V16450" s="5" t="str">
        <f t="shared" ref="V16450:V16513" si="257">TRIM(CLEAN(SUBSTITUTE(A16450,CHAR(160)," ")))</f>
        <v/>
      </c>
    </row>
    <row r="16451" spans="22:22" x14ac:dyDescent="0.35">
      <c r="V16451" s="5" t="str">
        <f t="shared" si="257"/>
        <v/>
      </c>
    </row>
    <row r="16452" spans="22:22" x14ac:dyDescent="0.35">
      <c r="V16452" s="5" t="str">
        <f t="shared" si="257"/>
        <v/>
      </c>
    </row>
    <row r="16453" spans="22:22" x14ac:dyDescent="0.35">
      <c r="V16453" s="5" t="str">
        <f t="shared" si="257"/>
        <v/>
      </c>
    </row>
    <row r="16454" spans="22:22" x14ac:dyDescent="0.35">
      <c r="V16454" s="5" t="str">
        <f t="shared" si="257"/>
        <v/>
      </c>
    </row>
    <row r="16455" spans="22:22" x14ac:dyDescent="0.35">
      <c r="V16455" s="5" t="str">
        <f t="shared" si="257"/>
        <v/>
      </c>
    </row>
    <row r="16456" spans="22:22" x14ac:dyDescent="0.35">
      <c r="V16456" s="5" t="str">
        <f t="shared" si="257"/>
        <v/>
      </c>
    </row>
    <row r="16457" spans="22:22" x14ac:dyDescent="0.35">
      <c r="V16457" s="5" t="str">
        <f t="shared" si="257"/>
        <v/>
      </c>
    </row>
    <row r="16458" spans="22:22" x14ac:dyDescent="0.35">
      <c r="V16458" s="5" t="str">
        <f t="shared" si="257"/>
        <v/>
      </c>
    </row>
    <row r="16459" spans="22:22" x14ac:dyDescent="0.35">
      <c r="V16459" s="5" t="str">
        <f t="shared" si="257"/>
        <v/>
      </c>
    </row>
    <row r="16460" spans="22:22" x14ac:dyDescent="0.35">
      <c r="V16460" s="5" t="str">
        <f t="shared" si="257"/>
        <v/>
      </c>
    </row>
    <row r="16461" spans="22:22" x14ac:dyDescent="0.35">
      <c r="V16461" s="5" t="str">
        <f t="shared" si="257"/>
        <v/>
      </c>
    </row>
    <row r="16462" spans="22:22" x14ac:dyDescent="0.35">
      <c r="V16462" s="5" t="str">
        <f t="shared" si="257"/>
        <v/>
      </c>
    </row>
    <row r="16463" spans="22:22" x14ac:dyDescent="0.35">
      <c r="V16463" s="5" t="str">
        <f t="shared" si="257"/>
        <v/>
      </c>
    </row>
    <row r="16464" spans="22:22" x14ac:dyDescent="0.35">
      <c r="V16464" s="5" t="str">
        <f t="shared" si="257"/>
        <v/>
      </c>
    </row>
    <row r="16465" spans="22:22" x14ac:dyDescent="0.35">
      <c r="V16465" s="5" t="str">
        <f t="shared" si="257"/>
        <v/>
      </c>
    </row>
    <row r="16466" spans="22:22" x14ac:dyDescent="0.35">
      <c r="V16466" s="5" t="str">
        <f t="shared" si="257"/>
        <v/>
      </c>
    </row>
    <row r="16467" spans="22:22" x14ac:dyDescent="0.35">
      <c r="V16467" s="5" t="str">
        <f t="shared" si="257"/>
        <v/>
      </c>
    </row>
    <row r="16468" spans="22:22" x14ac:dyDescent="0.35">
      <c r="V16468" s="5" t="str">
        <f t="shared" si="257"/>
        <v/>
      </c>
    </row>
    <row r="16469" spans="22:22" x14ac:dyDescent="0.35">
      <c r="V16469" s="5" t="str">
        <f t="shared" si="257"/>
        <v/>
      </c>
    </row>
    <row r="16470" spans="22:22" x14ac:dyDescent="0.35">
      <c r="V16470" s="5" t="str">
        <f t="shared" si="257"/>
        <v/>
      </c>
    </row>
    <row r="16471" spans="22:22" x14ac:dyDescent="0.35">
      <c r="V16471" s="5" t="str">
        <f t="shared" si="257"/>
        <v/>
      </c>
    </row>
    <row r="16472" spans="22:22" x14ac:dyDescent="0.35">
      <c r="V16472" s="5" t="str">
        <f t="shared" si="257"/>
        <v/>
      </c>
    </row>
    <row r="16473" spans="22:22" x14ac:dyDescent="0.35">
      <c r="V16473" s="5" t="str">
        <f t="shared" si="257"/>
        <v/>
      </c>
    </row>
    <row r="16474" spans="22:22" x14ac:dyDescent="0.35">
      <c r="V16474" s="5" t="str">
        <f t="shared" si="257"/>
        <v/>
      </c>
    </row>
    <row r="16475" spans="22:22" x14ac:dyDescent="0.35">
      <c r="V16475" s="5" t="str">
        <f t="shared" si="257"/>
        <v/>
      </c>
    </row>
    <row r="16476" spans="22:22" x14ac:dyDescent="0.35">
      <c r="V16476" s="5" t="str">
        <f t="shared" si="257"/>
        <v/>
      </c>
    </row>
    <row r="16477" spans="22:22" x14ac:dyDescent="0.35">
      <c r="V16477" s="5" t="str">
        <f t="shared" si="257"/>
        <v/>
      </c>
    </row>
    <row r="16478" spans="22:22" x14ac:dyDescent="0.35">
      <c r="V16478" s="5" t="str">
        <f t="shared" si="257"/>
        <v/>
      </c>
    </row>
    <row r="16479" spans="22:22" x14ac:dyDescent="0.35">
      <c r="V16479" s="5" t="str">
        <f t="shared" si="257"/>
        <v/>
      </c>
    </row>
    <row r="16480" spans="22:22" x14ac:dyDescent="0.35">
      <c r="V16480" s="5" t="str">
        <f t="shared" si="257"/>
        <v/>
      </c>
    </row>
    <row r="16481" spans="22:22" x14ac:dyDescent="0.35">
      <c r="V16481" s="5" t="str">
        <f t="shared" si="257"/>
        <v/>
      </c>
    </row>
    <row r="16482" spans="22:22" x14ac:dyDescent="0.35">
      <c r="V16482" s="5" t="str">
        <f t="shared" si="257"/>
        <v/>
      </c>
    </row>
    <row r="16483" spans="22:22" x14ac:dyDescent="0.35">
      <c r="V16483" s="5" t="str">
        <f t="shared" si="257"/>
        <v/>
      </c>
    </row>
    <row r="16484" spans="22:22" x14ac:dyDescent="0.35">
      <c r="V16484" s="5" t="str">
        <f t="shared" si="257"/>
        <v/>
      </c>
    </row>
    <row r="16485" spans="22:22" x14ac:dyDescent="0.35">
      <c r="V16485" s="5" t="str">
        <f t="shared" si="257"/>
        <v/>
      </c>
    </row>
    <row r="16486" spans="22:22" x14ac:dyDescent="0.35">
      <c r="V16486" s="5" t="str">
        <f t="shared" si="257"/>
        <v/>
      </c>
    </row>
    <row r="16487" spans="22:22" x14ac:dyDescent="0.35">
      <c r="V16487" s="5" t="str">
        <f t="shared" si="257"/>
        <v/>
      </c>
    </row>
    <row r="16488" spans="22:22" x14ac:dyDescent="0.35">
      <c r="V16488" s="5" t="str">
        <f t="shared" si="257"/>
        <v/>
      </c>
    </row>
    <row r="16489" spans="22:22" x14ac:dyDescent="0.35">
      <c r="V16489" s="5" t="str">
        <f t="shared" si="257"/>
        <v/>
      </c>
    </row>
    <row r="16490" spans="22:22" x14ac:dyDescent="0.35">
      <c r="V16490" s="5" t="str">
        <f t="shared" si="257"/>
        <v/>
      </c>
    </row>
    <row r="16491" spans="22:22" x14ac:dyDescent="0.35">
      <c r="V16491" s="5" t="str">
        <f t="shared" si="257"/>
        <v/>
      </c>
    </row>
    <row r="16492" spans="22:22" x14ac:dyDescent="0.35">
      <c r="V16492" s="5" t="str">
        <f t="shared" si="257"/>
        <v/>
      </c>
    </row>
    <row r="16493" spans="22:22" x14ac:dyDescent="0.35">
      <c r="V16493" s="5" t="str">
        <f t="shared" si="257"/>
        <v/>
      </c>
    </row>
    <row r="16494" spans="22:22" x14ac:dyDescent="0.35">
      <c r="V16494" s="5" t="str">
        <f t="shared" si="257"/>
        <v/>
      </c>
    </row>
    <row r="16495" spans="22:22" x14ac:dyDescent="0.35">
      <c r="V16495" s="5" t="str">
        <f t="shared" si="257"/>
        <v/>
      </c>
    </row>
    <row r="16496" spans="22:22" x14ac:dyDescent="0.35">
      <c r="V16496" s="5" t="str">
        <f t="shared" si="257"/>
        <v/>
      </c>
    </row>
    <row r="16497" spans="22:22" x14ac:dyDescent="0.35">
      <c r="V16497" s="5" t="str">
        <f t="shared" si="257"/>
        <v/>
      </c>
    </row>
    <row r="16498" spans="22:22" x14ac:dyDescent="0.35">
      <c r="V16498" s="5" t="str">
        <f t="shared" si="257"/>
        <v/>
      </c>
    </row>
    <row r="16499" spans="22:22" x14ac:dyDescent="0.35">
      <c r="V16499" s="5" t="str">
        <f t="shared" si="257"/>
        <v/>
      </c>
    </row>
    <row r="16500" spans="22:22" x14ac:dyDescent="0.35">
      <c r="V16500" s="5" t="str">
        <f t="shared" si="257"/>
        <v/>
      </c>
    </row>
    <row r="16501" spans="22:22" x14ac:dyDescent="0.35">
      <c r="V16501" s="5" t="str">
        <f t="shared" si="257"/>
        <v/>
      </c>
    </row>
    <row r="16502" spans="22:22" x14ac:dyDescent="0.35">
      <c r="V16502" s="5" t="str">
        <f t="shared" si="257"/>
        <v/>
      </c>
    </row>
    <row r="16503" spans="22:22" x14ac:dyDescent="0.35">
      <c r="V16503" s="5" t="str">
        <f t="shared" si="257"/>
        <v/>
      </c>
    </row>
    <row r="16504" spans="22:22" x14ac:dyDescent="0.35">
      <c r="V16504" s="5" t="str">
        <f t="shared" si="257"/>
        <v/>
      </c>
    </row>
    <row r="16505" spans="22:22" x14ac:dyDescent="0.35">
      <c r="V16505" s="5" t="str">
        <f t="shared" si="257"/>
        <v/>
      </c>
    </row>
    <row r="16506" spans="22:22" x14ac:dyDescent="0.35">
      <c r="V16506" s="5" t="str">
        <f t="shared" si="257"/>
        <v/>
      </c>
    </row>
    <row r="16507" spans="22:22" x14ac:dyDescent="0.35">
      <c r="V16507" s="5" t="str">
        <f t="shared" si="257"/>
        <v/>
      </c>
    </row>
    <row r="16508" spans="22:22" x14ac:dyDescent="0.35">
      <c r="V16508" s="5" t="str">
        <f t="shared" si="257"/>
        <v/>
      </c>
    </row>
    <row r="16509" spans="22:22" x14ac:dyDescent="0.35">
      <c r="V16509" s="5" t="str">
        <f t="shared" si="257"/>
        <v/>
      </c>
    </row>
    <row r="16510" spans="22:22" x14ac:dyDescent="0.35">
      <c r="V16510" s="5" t="str">
        <f t="shared" si="257"/>
        <v/>
      </c>
    </row>
    <row r="16511" spans="22:22" x14ac:dyDescent="0.35">
      <c r="V16511" s="5" t="str">
        <f t="shared" si="257"/>
        <v/>
      </c>
    </row>
    <row r="16512" spans="22:22" x14ac:dyDescent="0.35">
      <c r="V16512" s="5" t="str">
        <f t="shared" si="257"/>
        <v/>
      </c>
    </row>
    <row r="16513" spans="22:22" x14ac:dyDescent="0.35">
      <c r="V16513" s="5" t="str">
        <f t="shared" si="257"/>
        <v/>
      </c>
    </row>
    <row r="16514" spans="22:22" x14ac:dyDescent="0.35">
      <c r="V16514" s="5" t="str">
        <f t="shared" ref="V16514:V16577" si="258">TRIM(CLEAN(SUBSTITUTE(A16514,CHAR(160)," ")))</f>
        <v/>
      </c>
    </row>
    <row r="16515" spans="22:22" x14ac:dyDescent="0.35">
      <c r="V16515" s="5" t="str">
        <f t="shared" si="258"/>
        <v/>
      </c>
    </row>
    <row r="16516" spans="22:22" x14ac:dyDescent="0.35">
      <c r="V16516" s="5" t="str">
        <f t="shared" si="258"/>
        <v/>
      </c>
    </row>
    <row r="16517" spans="22:22" x14ac:dyDescent="0.35">
      <c r="V16517" s="5" t="str">
        <f t="shared" si="258"/>
        <v/>
      </c>
    </row>
    <row r="16518" spans="22:22" x14ac:dyDescent="0.35">
      <c r="V16518" s="5" t="str">
        <f t="shared" si="258"/>
        <v/>
      </c>
    </row>
    <row r="16519" spans="22:22" x14ac:dyDescent="0.35">
      <c r="V16519" s="5" t="str">
        <f t="shared" si="258"/>
        <v/>
      </c>
    </row>
    <row r="16520" spans="22:22" x14ac:dyDescent="0.35">
      <c r="V16520" s="5" t="str">
        <f t="shared" si="258"/>
        <v/>
      </c>
    </row>
    <row r="16521" spans="22:22" x14ac:dyDescent="0.35">
      <c r="V16521" s="5" t="str">
        <f t="shared" si="258"/>
        <v/>
      </c>
    </row>
    <row r="16522" spans="22:22" x14ac:dyDescent="0.35">
      <c r="V16522" s="5" t="str">
        <f t="shared" si="258"/>
        <v/>
      </c>
    </row>
    <row r="16523" spans="22:22" x14ac:dyDescent="0.35">
      <c r="V16523" s="5" t="str">
        <f t="shared" si="258"/>
        <v/>
      </c>
    </row>
    <row r="16524" spans="22:22" x14ac:dyDescent="0.35">
      <c r="V16524" s="5" t="str">
        <f t="shared" si="258"/>
        <v/>
      </c>
    </row>
    <row r="16525" spans="22:22" x14ac:dyDescent="0.35">
      <c r="V16525" s="5" t="str">
        <f t="shared" si="258"/>
        <v/>
      </c>
    </row>
    <row r="16526" spans="22:22" x14ac:dyDescent="0.35">
      <c r="V16526" s="5" t="str">
        <f t="shared" si="258"/>
        <v/>
      </c>
    </row>
    <row r="16527" spans="22:22" x14ac:dyDescent="0.35">
      <c r="V16527" s="5" t="str">
        <f t="shared" si="258"/>
        <v/>
      </c>
    </row>
    <row r="16528" spans="22:22" x14ac:dyDescent="0.35">
      <c r="V16528" s="5" t="str">
        <f t="shared" si="258"/>
        <v/>
      </c>
    </row>
    <row r="16529" spans="22:22" x14ac:dyDescent="0.35">
      <c r="V16529" s="5" t="str">
        <f t="shared" si="258"/>
        <v/>
      </c>
    </row>
    <row r="16530" spans="22:22" x14ac:dyDescent="0.35">
      <c r="V16530" s="5" t="str">
        <f t="shared" si="258"/>
        <v/>
      </c>
    </row>
    <row r="16531" spans="22:22" x14ac:dyDescent="0.35">
      <c r="V16531" s="5" t="str">
        <f t="shared" si="258"/>
        <v/>
      </c>
    </row>
    <row r="16532" spans="22:22" x14ac:dyDescent="0.35">
      <c r="V16532" s="5" t="str">
        <f t="shared" si="258"/>
        <v/>
      </c>
    </row>
    <row r="16533" spans="22:22" x14ac:dyDescent="0.35">
      <c r="V16533" s="5" t="str">
        <f t="shared" si="258"/>
        <v/>
      </c>
    </row>
    <row r="16534" spans="22:22" x14ac:dyDescent="0.35">
      <c r="V16534" s="5" t="str">
        <f t="shared" si="258"/>
        <v/>
      </c>
    </row>
    <row r="16535" spans="22:22" x14ac:dyDescent="0.35">
      <c r="V16535" s="5" t="str">
        <f t="shared" si="258"/>
        <v/>
      </c>
    </row>
    <row r="16536" spans="22:22" x14ac:dyDescent="0.35">
      <c r="V16536" s="5" t="str">
        <f t="shared" si="258"/>
        <v/>
      </c>
    </row>
    <row r="16537" spans="22:22" x14ac:dyDescent="0.35">
      <c r="V16537" s="5" t="str">
        <f t="shared" si="258"/>
        <v/>
      </c>
    </row>
    <row r="16538" spans="22:22" x14ac:dyDescent="0.35">
      <c r="V16538" s="5" t="str">
        <f t="shared" si="258"/>
        <v/>
      </c>
    </row>
    <row r="16539" spans="22:22" x14ac:dyDescent="0.35">
      <c r="V16539" s="5" t="str">
        <f t="shared" si="258"/>
        <v/>
      </c>
    </row>
    <row r="16540" spans="22:22" x14ac:dyDescent="0.35">
      <c r="V16540" s="5" t="str">
        <f t="shared" si="258"/>
        <v/>
      </c>
    </row>
    <row r="16541" spans="22:22" x14ac:dyDescent="0.35">
      <c r="V16541" s="5" t="str">
        <f t="shared" si="258"/>
        <v/>
      </c>
    </row>
    <row r="16542" spans="22:22" x14ac:dyDescent="0.35">
      <c r="V16542" s="5" t="str">
        <f t="shared" si="258"/>
        <v/>
      </c>
    </row>
    <row r="16543" spans="22:22" x14ac:dyDescent="0.35">
      <c r="V16543" s="5" t="str">
        <f t="shared" si="258"/>
        <v/>
      </c>
    </row>
    <row r="16544" spans="22:22" x14ac:dyDescent="0.35">
      <c r="V16544" s="5" t="str">
        <f t="shared" si="258"/>
        <v/>
      </c>
    </row>
    <row r="16545" spans="22:22" x14ac:dyDescent="0.35">
      <c r="V16545" s="5" t="str">
        <f t="shared" si="258"/>
        <v/>
      </c>
    </row>
    <row r="16546" spans="22:22" x14ac:dyDescent="0.35">
      <c r="V16546" s="5" t="str">
        <f t="shared" si="258"/>
        <v/>
      </c>
    </row>
    <row r="16547" spans="22:22" x14ac:dyDescent="0.35">
      <c r="V16547" s="5" t="str">
        <f t="shared" si="258"/>
        <v/>
      </c>
    </row>
    <row r="16548" spans="22:22" x14ac:dyDescent="0.35">
      <c r="V16548" s="5" t="str">
        <f t="shared" si="258"/>
        <v/>
      </c>
    </row>
    <row r="16549" spans="22:22" x14ac:dyDescent="0.35">
      <c r="V16549" s="5" t="str">
        <f t="shared" si="258"/>
        <v/>
      </c>
    </row>
    <row r="16550" spans="22:22" x14ac:dyDescent="0.35">
      <c r="V16550" s="5" t="str">
        <f t="shared" si="258"/>
        <v/>
      </c>
    </row>
    <row r="16551" spans="22:22" x14ac:dyDescent="0.35">
      <c r="V16551" s="5" t="str">
        <f t="shared" si="258"/>
        <v/>
      </c>
    </row>
    <row r="16552" spans="22:22" x14ac:dyDescent="0.35">
      <c r="V16552" s="5" t="str">
        <f t="shared" si="258"/>
        <v/>
      </c>
    </row>
    <row r="16553" spans="22:22" x14ac:dyDescent="0.35">
      <c r="V16553" s="5" t="str">
        <f t="shared" si="258"/>
        <v/>
      </c>
    </row>
    <row r="16554" spans="22:22" x14ac:dyDescent="0.35">
      <c r="V16554" s="5" t="str">
        <f t="shared" si="258"/>
        <v/>
      </c>
    </row>
    <row r="16555" spans="22:22" x14ac:dyDescent="0.35">
      <c r="V16555" s="5" t="str">
        <f t="shared" si="258"/>
        <v/>
      </c>
    </row>
    <row r="16556" spans="22:22" x14ac:dyDescent="0.35">
      <c r="V16556" s="5" t="str">
        <f t="shared" si="258"/>
        <v/>
      </c>
    </row>
    <row r="16557" spans="22:22" x14ac:dyDescent="0.35">
      <c r="V16557" s="5" t="str">
        <f t="shared" si="258"/>
        <v/>
      </c>
    </row>
    <row r="16558" spans="22:22" x14ac:dyDescent="0.35">
      <c r="V16558" s="5" t="str">
        <f t="shared" si="258"/>
        <v/>
      </c>
    </row>
    <row r="16559" spans="22:22" x14ac:dyDescent="0.35">
      <c r="V16559" s="5" t="str">
        <f t="shared" si="258"/>
        <v/>
      </c>
    </row>
    <row r="16560" spans="22:22" x14ac:dyDescent="0.35">
      <c r="V16560" s="5" t="str">
        <f t="shared" si="258"/>
        <v/>
      </c>
    </row>
    <row r="16561" spans="22:22" x14ac:dyDescent="0.35">
      <c r="V16561" s="5" t="str">
        <f t="shared" si="258"/>
        <v/>
      </c>
    </row>
    <row r="16562" spans="22:22" x14ac:dyDescent="0.35">
      <c r="V16562" s="5" t="str">
        <f t="shared" si="258"/>
        <v/>
      </c>
    </row>
    <row r="16563" spans="22:22" x14ac:dyDescent="0.35">
      <c r="V16563" s="5" t="str">
        <f t="shared" si="258"/>
        <v/>
      </c>
    </row>
    <row r="16564" spans="22:22" x14ac:dyDescent="0.35">
      <c r="V16564" s="5" t="str">
        <f t="shared" si="258"/>
        <v/>
      </c>
    </row>
    <row r="16565" spans="22:22" x14ac:dyDescent="0.35">
      <c r="V16565" s="5" t="str">
        <f t="shared" si="258"/>
        <v/>
      </c>
    </row>
    <row r="16566" spans="22:22" x14ac:dyDescent="0.35">
      <c r="V16566" s="5" t="str">
        <f t="shared" si="258"/>
        <v/>
      </c>
    </row>
    <row r="16567" spans="22:22" x14ac:dyDescent="0.35">
      <c r="V16567" s="5" t="str">
        <f t="shared" si="258"/>
        <v/>
      </c>
    </row>
    <row r="16568" spans="22:22" x14ac:dyDescent="0.35">
      <c r="V16568" s="5" t="str">
        <f t="shared" si="258"/>
        <v/>
      </c>
    </row>
    <row r="16569" spans="22:22" x14ac:dyDescent="0.35">
      <c r="V16569" s="5" t="str">
        <f t="shared" si="258"/>
        <v/>
      </c>
    </row>
    <row r="16570" spans="22:22" x14ac:dyDescent="0.35">
      <c r="V16570" s="5" t="str">
        <f t="shared" si="258"/>
        <v/>
      </c>
    </row>
    <row r="16571" spans="22:22" x14ac:dyDescent="0.35">
      <c r="V16571" s="5" t="str">
        <f t="shared" si="258"/>
        <v/>
      </c>
    </row>
    <row r="16572" spans="22:22" x14ac:dyDescent="0.35">
      <c r="V16572" s="5" t="str">
        <f t="shared" si="258"/>
        <v/>
      </c>
    </row>
    <row r="16573" spans="22:22" x14ac:dyDescent="0.35">
      <c r="V16573" s="5" t="str">
        <f t="shared" si="258"/>
        <v/>
      </c>
    </row>
    <row r="16574" spans="22:22" x14ac:dyDescent="0.35">
      <c r="V16574" s="5" t="str">
        <f t="shared" si="258"/>
        <v/>
      </c>
    </row>
    <row r="16575" spans="22:22" x14ac:dyDescent="0.35">
      <c r="V16575" s="5" t="str">
        <f t="shared" si="258"/>
        <v/>
      </c>
    </row>
    <row r="16576" spans="22:22" x14ac:dyDescent="0.35">
      <c r="V16576" s="5" t="str">
        <f t="shared" si="258"/>
        <v/>
      </c>
    </row>
    <row r="16577" spans="22:22" x14ac:dyDescent="0.35">
      <c r="V16577" s="5" t="str">
        <f t="shared" si="258"/>
        <v/>
      </c>
    </row>
    <row r="16578" spans="22:22" x14ac:dyDescent="0.35">
      <c r="V16578" s="5" t="str">
        <f t="shared" ref="V16578:V16641" si="259">TRIM(CLEAN(SUBSTITUTE(A16578,CHAR(160)," ")))</f>
        <v/>
      </c>
    </row>
    <row r="16579" spans="22:22" x14ac:dyDescent="0.35">
      <c r="V16579" s="5" t="str">
        <f t="shared" si="259"/>
        <v/>
      </c>
    </row>
    <row r="16580" spans="22:22" x14ac:dyDescent="0.35">
      <c r="V16580" s="5" t="str">
        <f t="shared" si="259"/>
        <v/>
      </c>
    </row>
    <row r="16581" spans="22:22" x14ac:dyDescent="0.35">
      <c r="V16581" s="5" t="str">
        <f t="shared" si="259"/>
        <v/>
      </c>
    </row>
    <row r="16582" spans="22:22" x14ac:dyDescent="0.35">
      <c r="V16582" s="5" t="str">
        <f t="shared" si="259"/>
        <v/>
      </c>
    </row>
    <row r="16583" spans="22:22" x14ac:dyDescent="0.35">
      <c r="V16583" s="5" t="str">
        <f t="shared" si="259"/>
        <v/>
      </c>
    </row>
    <row r="16584" spans="22:22" x14ac:dyDescent="0.35">
      <c r="V16584" s="5" t="str">
        <f t="shared" si="259"/>
        <v/>
      </c>
    </row>
    <row r="16585" spans="22:22" x14ac:dyDescent="0.35">
      <c r="V16585" s="5" t="str">
        <f t="shared" si="259"/>
        <v/>
      </c>
    </row>
    <row r="16586" spans="22:22" x14ac:dyDescent="0.35">
      <c r="V16586" s="5" t="str">
        <f t="shared" si="259"/>
        <v/>
      </c>
    </row>
    <row r="16587" spans="22:22" x14ac:dyDescent="0.35">
      <c r="V16587" s="5" t="str">
        <f t="shared" si="259"/>
        <v/>
      </c>
    </row>
    <row r="16588" spans="22:22" x14ac:dyDescent="0.35">
      <c r="V16588" s="5" t="str">
        <f t="shared" si="259"/>
        <v/>
      </c>
    </row>
    <row r="16589" spans="22:22" x14ac:dyDescent="0.35">
      <c r="V16589" s="5" t="str">
        <f t="shared" si="259"/>
        <v/>
      </c>
    </row>
    <row r="16590" spans="22:22" x14ac:dyDescent="0.35">
      <c r="V16590" s="5" t="str">
        <f t="shared" si="259"/>
        <v/>
      </c>
    </row>
    <row r="16591" spans="22:22" x14ac:dyDescent="0.35">
      <c r="V16591" s="5" t="str">
        <f t="shared" si="259"/>
        <v/>
      </c>
    </row>
    <row r="16592" spans="22:22" x14ac:dyDescent="0.35">
      <c r="V16592" s="5" t="str">
        <f t="shared" si="259"/>
        <v/>
      </c>
    </row>
    <row r="16593" spans="22:22" x14ac:dyDescent="0.35">
      <c r="V16593" s="5" t="str">
        <f t="shared" si="259"/>
        <v/>
      </c>
    </row>
    <row r="16594" spans="22:22" x14ac:dyDescent="0.35">
      <c r="V16594" s="5" t="str">
        <f t="shared" si="259"/>
        <v/>
      </c>
    </row>
    <row r="16595" spans="22:22" x14ac:dyDescent="0.35">
      <c r="V16595" s="5" t="str">
        <f t="shared" si="259"/>
        <v/>
      </c>
    </row>
    <row r="16596" spans="22:22" x14ac:dyDescent="0.35">
      <c r="V16596" s="5" t="str">
        <f t="shared" si="259"/>
        <v/>
      </c>
    </row>
    <row r="16597" spans="22:22" x14ac:dyDescent="0.35">
      <c r="V16597" s="5" t="str">
        <f t="shared" si="259"/>
        <v/>
      </c>
    </row>
    <row r="16598" spans="22:22" x14ac:dyDescent="0.35">
      <c r="V16598" s="5" t="str">
        <f t="shared" si="259"/>
        <v/>
      </c>
    </row>
    <row r="16599" spans="22:22" x14ac:dyDescent="0.35">
      <c r="V16599" s="5" t="str">
        <f t="shared" si="259"/>
        <v/>
      </c>
    </row>
    <row r="16600" spans="22:22" x14ac:dyDescent="0.35">
      <c r="V16600" s="5" t="str">
        <f t="shared" si="259"/>
        <v/>
      </c>
    </row>
    <row r="16601" spans="22:22" x14ac:dyDescent="0.35">
      <c r="V16601" s="5" t="str">
        <f t="shared" si="259"/>
        <v/>
      </c>
    </row>
    <row r="16602" spans="22:22" x14ac:dyDescent="0.35">
      <c r="V16602" s="5" t="str">
        <f t="shared" si="259"/>
        <v/>
      </c>
    </row>
    <row r="16603" spans="22:22" x14ac:dyDescent="0.35">
      <c r="V16603" s="5" t="str">
        <f t="shared" si="259"/>
        <v/>
      </c>
    </row>
    <row r="16604" spans="22:22" x14ac:dyDescent="0.35">
      <c r="V16604" s="5" t="str">
        <f t="shared" si="259"/>
        <v/>
      </c>
    </row>
    <row r="16605" spans="22:22" x14ac:dyDescent="0.35">
      <c r="V16605" s="5" t="str">
        <f t="shared" si="259"/>
        <v/>
      </c>
    </row>
    <row r="16606" spans="22:22" x14ac:dyDescent="0.35">
      <c r="V16606" s="5" t="str">
        <f t="shared" si="259"/>
        <v/>
      </c>
    </row>
    <row r="16607" spans="22:22" x14ac:dyDescent="0.35">
      <c r="V16607" s="5" t="str">
        <f t="shared" si="259"/>
        <v/>
      </c>
    </row>
    <row r="16608" spans="22:22" x14ac:dyDescent="0.35">
      <c r="V16608" s="5" t="str">
        <f t="shared" si="259"/>
        <v/>
      </c>
    </row>
    <row r="16609" spans="22:22" x14ac:dyDescent="0.35">
      <c r="V16609" s="5" t="str">
        <f t="shared" si="259"/>
        <v/>
      </c>
    </row>
    <row r="16610" spans="22:22" x14ac:dyDescent="0.35">
      <c r="V16610" s="5" t="str">
        <f t="shared" si="259"/>
        <v/>
      </c>
    </row>
    <row r="16611" spans="22:22" x14ac:dyDescent="0.35">
      <c r="V16611" s="5" t="str">
        <f t="shared" si="259"/>
        <v/>
      </c>
    </row>
    <row r="16612" spans="22:22" x14ac:dyDescent="0.35">
      <c r="V16612" s="5" t="str">
        <f t="shared" si="259"/>
        <v/>
      </c>
    </row>
    <row r="16613" spans="22:22" x14ac:dyDescent="0.35">
      <c r="V16613" s="5" t="str">
        <f t="shared" si="259"/>
        <v/>
      </c>
    </row>
    <row r="16614" spans="22:22" x14ac:dyDescent="0.35">
      <c r="V16614" s="5" t="str">
        <f t="shared" si="259"/>
        <v/>
      </c>
    </row>
    <row r="16615" spans="22:22" x14ac:dyDescent="0.35">
      <c r="V16615" s="5" t="str">
        <f t="shared" si="259"/>
        <v/>
      </c>
    </row>
    <row r="16616" spans="22:22" x14ac:dyDescent="0.35">
      <c r="V16616" s="5" t="str">
        <f t="shared" si="259"/>
        <v/>
      </c>
    </row>
    <row r="16617" spans="22:22" x14ac:dyDescent="0.35">
      <c r="V16617" s="5" t="str">
        <f t="shared" si="259"/>
        <v/>
      </c>
    </row>
    <row r="16618" spans="22:22" x14ac:dyDescent="0.35">
      <c r="V16618" s="5" t="str">
        <f t="shared" si="259"/>
        <v/>
      </c>
    </row>
    <row r="16619" spans="22:22" x14ac:dyDescent="0.35">
      <c r="V16619" s="5" t="str">
        <f t="shared" si="259"/>
        <v/>
      </c>
    </row>
    <row r="16620" spans="22:22" x14ac:dyDescent="0.35">
      <c r="V16620" s="5" t="str">
        <f t="shared" si="259"/>
        <v/>
      </c>
    </row>
    <row r="16621" spans="22:22" x14ac:dyDescent="0.35">
      <c r="V16621" s="5" t="str">
        <f t="shared" si="259"/>
        <v/>
      </c>
    </row>
    <row r="16622" spans="22:22" x14ac:dyDescent="0.35">
      <c r="V16622" s="5" t="str">
        <f t="shared" si="259"/>
        <v/>
      </c>
    </row>
    <row r="16623" spans="22:22" x14ac:dyDescent="0.35">
      <c r="V16623" s="5" t="str">
        <f t="shared" si="259"/>
        <v/>
      </c>
    </row>
    <row r="16624" spans="22:22" x14ac:dyDescent="0.35">
      <c r="V16624" s="5" t="str">
        <f t="shared" si="259"/>
        <v/>
      </c>
    </row>
    <row r="16625" spans="22:22" x14ac:dyDescent="0.35">
      <c r="V16625" s="5" t="str">
        <f t="shared" si="259"/>
        <v/>
      </c>
    </row>
    <row r="16626" spans="22:22" x14ac:dyDescent="0.35">
      <c r="V16626" s="5" t="str">
        <f t="shared" si="259"/>
        <v/>
      </c>
    </row>
    <row r="16627" spans="22:22" x14ac:dyDescent="0.35">
      <c r="V16627" s="5" t="str">
        <f t="shared" si="259"/>
        <v/>
      </c>
    </row>
    <row r="16628" spans="22:22" x14ac:dyDescent="0.35">
      <c r="V16628" s="5" t="str">
        <f t="shared" si="259"/>
        <v/>
      </c>
    </row>
    <row r="16629" spans="22:22" x14ac:dyDescent="0.35">
      <c r="V16629" s="5" t="str">
        <f t="shared" si="259"/>
        <v/>
      </c>
    </row>
    <row r="16630" spans="22:22" x14ac:dyDescent="0.35">
      <c r="V16630" s="5" t="str">
        <f t="shared" si="259"/>
        <v/>
      </c>
    </row>
    <row r="16631" spans="22:22" x14ac:dyDescent="0.35">
      <c r="V16631" s="5" t="str">
        <f t="shared" si="259"/>
        <v/>
      </c>
    </row>
    <row r="16632" spans="22:22" x14ac:dyDescent="0.35">
      <c r="V16632" s="5" t="str">
        <f t="shared" si="259"/>
        <v/>
      </c>
    </row>
    <row r="16633" spans="22:22" x14ac:dyDescent="0.35">
      <c r="V16633" s="5" t="str">
        <f t="shared" si="259"/>
        <v/>
      </c>
    </row>
    <row r="16634" spans="22:22" x14ac:dyDescent="0.35">
      <c r="V16634" s="5" t="str">
        <f t="shared" si="259"/>
        <v/>
      </c>
    </row>
    <row r="16635" spans="22:22" x14ac:dyDescent="0.35">
      <c r="V16635" s="5" t="str">
        <f t="shared" si="259"/>
        <v/>
      </c>
    </row>
    <row r="16636" spans="22:22" x14ac:dyDescent="0.35">
      <c r="V16636" s="5" t="str">
        <f t="shared" si="259"/>
        <v/>
      </c>
    </row>
    <row r="16637" spans="22:22" x14ac:dyDescent="0.35">
      <c r="V16637" s="5" t="str">
        <f t="shared" si="259"/>
        <v/>
      </c>
    </row>
    <row r="16638" spans="22:22" x14ac:dyDescent="0.35">
      <c r="V16638" s="5" t="str">
        <f t="shared" si="259"/>
        <v/>
      </c>
    </row>
    <row r="16639" spans="22:22" x14ac:dyDescent="0.35">
      <c r="V16639" s="5" t="str">
        <f t="shared" si="259"/>
        <v/>
      </c>
    </row>
    <row r="16640" spans="22:22" x14ac:dyDescent="0.35">
      <c r="V16640" s="5" t="str">
        <f t="shared" si="259"/>
        <v/>
      </c>
    </row>
    <row r="16641" spans="22:22" x14ac:dyDescent="0.35">
      <c r="V16641" s="5" t="str">
        <f t="shared" si="259"/>
        <v/>
      </c>
    </row>
    <row r="16642" spans="22:22" x14ac:dyDescent="0.35">
      <c r="V16642" s="5" t="str">
        <f t="shared" ref="V16642:V16705" si="260">TRIM(CLEAN(SUBSTITUTE(A16642,CHAR(160)," ")))</f>
        <v/>
      </c>
    </row>
    <row r="16643" spans="22:22" x14ac:dyDescent="0.35">
      <c r="V16643" s="5" t="str">
        <f t="shared" si="260"/>
        <v/>
      </c>
    </row>
    <row r="16644" spans="22:22" x14ac:dyDescent="0.35">
      <c r="V16644" s="5" t="str">
        <f t="shared" si="260"/>
        <v/>
      </c>
    </row>
    <row r="16645" spans="22:22" x14ac:dyDescent="0.35">
      <c r="V16645" s="5" t="str">
        <f t="shared" si="260"/>
        <v/>
      </c>
    </row>
    <row r="16646" spans="22:22" x14ac:dyDescent="0.35">
      <c r="V16646" s="5" t="str">
        <f t="shared" si="260"/>
        <v/>
      </c>
    </row>
    <row r="16647" spans="22:22" x14ac:dyDescent="0.35">
      <c r="V16647" s="5" t="str">
        <f t="shared" si="260"/>
        <v/>
      </c>
    </row>
    <row r="16648" spans="22:22" x14ac:dyDescent="0.35">
      <c r="V16648" s="5" t="str">
        <f t="shared" si="260"/>
        <v/>
      </c>
    </row>
    <row r="16649" spans="22:22" x14ac:dyDescent="0.35">
      <c r="V16649" s="5" t="str">
        <f t="shared" si="260"/>
        <v/>
      </c>
    </row>
    <row r="16650" spans="22:22" x14ac:dyDescent="0.35">
      <c r="V16650" s="5" t="str">
        <f t="shared" si="260"/>
        <v/>
      </c>
    </row>
    <row r="16651" spans="22:22" x14ac:dyDescent="0.35">
      <c r="V16651" s="5" t="str">
        <f t="shared" si="260"/>
        <v/>
      </c>
    </row>
    <row r="16652" spans="22:22" x14ac:dyDescent="0.35">
      <c r="V16652" s="5" t="str">
        <f t="shared" si="260"/>
        <v/>
      </c>
    </row>
    <row r="16653" spans="22:22" x14ac:dyDescent="0.35">
      <c r="V16653" s="5" t="str">
        <f t="shared" si="260"/>
        <v/>
      </c>
    </row>
    <row r="16654" spans="22:22" x14ac:dyDescent="0.35">
      <c r="V16654" s="5" t="str">
        <f t="shared" si="260"/>
        <v/>
      </c>
    </row>
    <row r="16655" spans="22:22" x14ac:dyDescent="0.35">
      <c r="V16655" s="5" t="str">
        <f t="shared" si="260"/>
        <v/>
      </c>
    </row>
    <row r="16656" spans="22:22" x14ac:dyDescent="0.35">
      <c r="V16656" s="5" t="str">
        <f t="shared" si="260"/>
        <v/>
      </c>
    </row>
    <row r="16657" spans="22:22" x14ac:dyDescent="0.35">
      <c r="V16657" s="5" t="str">
        <f t="shared" si="260"/>
        <v/>
      </c>
    </row>
    <row r="16658" spans="22:22" x14ac:dyDescent="0.35">
      <c r="V16658" s="5" t="str">
        <f t="shared" si="260"/>
        <v/>
      </c>
    </row>
    <row r="16659" spans="22:22" x14ac:dyDescent="0.35">
      <c r="V16659" s="5" t="str">
        <f t="shared" si="260"/>
        <v/>
      </c>
    </row>
    <row r="16660" spans="22:22" x14ac:dyDescent="0.35">
      <c r="V16660" s="5" t="str">
        <f t="shared" si="260"/>
        <v/>
      </c>
    </row>
    <row r="16661" spans="22:22" x14ac:dyDescent="0.35">
      <c r="V16661" s="5" t="str">
        <f t="shared" si="260"/>
        <v/>
      </c>
    </row>
    <row r="16662" spans="22:22" x14ac:dyDescent="0.35">
      <c r="V16662" s="5" t="str">
        <f t="shared" si="260"/>
        <v/>
      </c>
    </row>
    <row r="16663" spans="22:22" x14ac:dyDescent="0.35">
      <c r="V16663" s="5" t="str">
        <f t="shared" si="260"/>
        <v/>
      </c>
    </row>
    <row r="16664" spans="22:22" x14ac:dyDescent="0.35">
      <c r="V16664" s="5" t="str">
        <f t="shared" si="260"/>
        <v/>
      </c>
    </row>
    <row r="16665" spans="22:22" x14ac:dyDescent="0.35">
      <c r="V16665" s="5" t="str">
        <f t="shared" si="260"/>
        <v/>
      </c>
    </row>
    <row r="16666" spans="22:22" x14ac:dyDescent="0.35">
      <c r="V16666" s="5" t="str">
        <f t="shared" si="260"/>
        <v/>
      </c>
    </row>
    <row r="16667" spans="22:22" x14ac:dyDescent="0.35">
      <c r="V16667" s="5" t="str">
        <f t="shared" si="260"/>
        <v/>
      </c>
    </row>
    <row r="16668" spans="22:22" x14ac:dyDescent="0.35">
      <c r="V16668" s="5" t="str">
        <f t="shared" si="260"/>
        <v/>
      </c>
    </row>
    <row r="16669" spans="22:22" x14ac:dyDescent="0.35">
      <c r="V16669" s="5" t="str">
        <f t="shared" si="260"/>
        <v/>
      </c>
    </row>
    <row r="16670" spans="22:22" x14ac:dyDescent="0.35">
      <c r="V16670" s="5" t="str">
        <f t="shared" si="260"/>
        <v/>
      </c>
    </row>
    <row r="16671" spans="22:22" x14ac:dyDescent="0.35">
      <c r="V16671" s="5" t="str">
        <f t="shared" si="260"/>
        <v/>
      </c>
    </row>
    <row r="16672" spans="22:22" x14ac:dyDescent="0.35">
      <c r="V16672" s="5" t="str">
        <f t="shared" si="260"/>
        <v/>
      </c>
    </row>
    <row r="16673" spans="22:22" x14ac:dyDescent="0.35">
      <c r="V16673" s="5" t="str">
        <f t="shared" si="260"/>
        <v/>
      </c>
    </row>
    <row r="16674" spans="22:22" x14ac:dyDescent="0.35">
      <c r="V16674" s="5" t="str">
        <f t="shared" si="260"/>
        <v/>
      </c>
    </row>
    <row r="16675" spans="22:22" x14ac:dyDescent="0.35">
      <c r="V16675" s="5" t="str">
        <f t="shared" si="260"/>
        <v/>
      </c>
    </row>
    <row r="16676" spans="22:22" x14ac:dyDescent="0.35">
      <c r="V16676" s="5" t="str">
        <f t="shared" si="260"/>
        <v/>
      </c>
    </row>
    <row r="16677" spans="22:22" x14ac:dyDescent="0.35">
      <c r="V16677" s="5" t="str">
        <f t="shared" si="260"/>
        <v/>
      </c>
    </row>
    <row r="16678" spans="22:22" x14ac:dyDescent="0.35">
      <c r="V16678" s="5" t="str">
        <f t="shared" si="260"/>
        <v/>
      </c>
    </row>
    <row r="16679" spans="22:22" x14ac:dyDescent="0.35">
      <c r="V16679" s="5" t="str">
        <f t="shared" si="260"/>
        <v/>
      </c>
    </row>
    <row r="16680" spans="22:22" x14ac:dyDescent="0.35">
      <c r="V16680" s="5" t="str">
        <f t="shared" si="260"/>
        <v/>
      </c>
    </row>
    <row r="16681" spans="22:22" x14ac:dyDescent="0.35">
      <c r="V16681" s="5" t="str">
        <f t="shared" si="260"/>
        <v/>
      </c>
    </row>
    <row r="16682" spans="22:22" x14ac:dyDescent="0.35">
      <c r="V16682" s="5" t="str">
        <f t="shared" si="260"/>
        <v/>
      </c>
    </row>
    <row r="16683" spans="22:22" x14ac:dyDescent="0.35">
      <c r="V16683" s="5" t="str">
        <f t="shared" si="260"/>
        <v/>
      </c>
    </row>
    <row r="16684" spans="22:22" x14ac:dyDescent="0.35">
      <c r="V16684" s="5" t="str">
        <f t="shared" si="260"/>
        <v/>
      </c>
    </row>
    <row r="16685" spans="22:22" x14ac:dyDescent="0.35">
      <c r="V16685" s="5" t="str">
        <f t="shared" si="260"/>
        <v/>
      </c>
    </row>
    <row r="16686" spans="22:22" x14ac:dyDescent="0.35">
      <c r="V16686" s="5" t="str">
        <f t="shared" si="260"/>
        <v/>
      </c>
    </row>
    <row r="16687" spans="22:22" x14ac:dyDescent="0.35">
      <c r="V16687" s="5" t="str">
        <f t="shared" si="260"/>
        <v/>
      </c>
    </row>
    <row r="16688" spans="22:22" x14ac:dyDescent="0.35">
      <c r="V16688" s="5" t="str">
        <f t="shared" si="260"/>
        <v/>
      </c>
    </row>
    <row r="16689" spans="22:22" x14ac:dyDescent="0.35">
      <c r="V16689" s="5" t="str">
        <f t="shared" si="260"/>
        <v/>
      </c>
    </row>
    <row r="16690" spans="22:22" x14ac:dyDescent="0.35">
      <c r="V16690" s="5" t="str">
        <f t="shared" si="260"/>
        <v/>
      </c>
    </row>
    <row r="16691" spans="22:22" x14ac:dyDescent="0.35">
      <c r="V16691" s="5" t="str">
        <f t="shared" si="260"/>
        <v/>
      </c>
    </row>
    <row r="16692" spans="22:22" x14ac:dyDescent="0.35">
      <c r="V16692" s="5" t="str">
        <f t="shared" si="260"/>
        <v/>
      </c>
    </row>
    <row r="16693" spans="22:22" x14ac:dyDescent="0.35">
      <c r="V16693" s="5" t="str">
        <f t="shared" si="260"/>
        <v/>
      </c>
    </row>
    <row r="16694" spans="22:22" x14ac:dyDescent="0.35">
      <c r="V16694" s="5" t="str">
        <f t="shared" si="260"/>
        <v/>
      </c>
    </row>
    <row r="16695" spans="22:22" x14ac:dyDescent="0.35">
      <c r="V16695" s="5" t="str">
        <f t="shared" si="260"/>
        <v/>
      </c>
    </row>
    <row r="16696" spans="22:22" x14ac:dyDescent="0.35">
      <c r="V16696" s="5" t="str">
        <f t="shared" si="260"/>
        <v/>
      </c>
    </row>
    <row r="16697" spans="22:22" x14ac:dyDescent="0.35">
      <c r="V16697" s="5" t="str">
        <f t="shared" si="260"/>
        <v/>
      </c>
    </row>
    <row r="16698" spans="22:22" x14ac:dyDescent="0.35">
      <c r="V16698" s="5" t="str">
        <f t="shared" si="260"/>
        <v/>
      </c>
    </row>
    <row r="16699" spans="22:22" x14ac:dyDescent="0.35">
      <c r="V16699" s="5" t="str">
        <f t="shared" si="260"/>
        <v/>
      </c>
    </row>
    <row r="16700" spans="22:22" x14ac:dyDescent="0.35">
      <c r="V16700" s="5" t="str">
        <f t="shared" si="260"/>
        <v/>
      </c>
    </row>
    <row r="16701" spans="22:22" x14ac:dyDescent="0.35">
      <c r="V16701" s="5" t="str">
        <f t="shared" si="260"/>
        <v/>
      </c>
    </row>
    <row r="16702" spans="22:22" x14ac:dyDescent="0.35">
      <c r="V16702" s="5" t="str">
        <f t="shared" si="260"/>
        <v/>
      </c>
    </row>
    <row r="16703" spans="22:22" x14ac:dyDescent="0.35">
      <c r="V16703" s="5" t="str">
        <f t="shared" si="260"/>
        <v/>
      </c>
    </row>
    <row r="16704" spans="22:22" x14ac:dyDescent="0.35">
      <c r="V16704" s="5" t="str">
        <f t="shared" si="260"/>
        <v/>
      </c>
    </row>
    <row r="16705" spans="22:22" x14ac:dyDescent="0.35">
      <c r="V16705" s="5" t="str">
        <f t="shared" si="260"/>
        <v/>
      </c>
    </row>
    <row r="16706" spans="22:22" x14ac:dyDescent="0.35">
      <c r="V16706" s="5" t="str">
        <f t="shared" ref="V16706:V16769" si="261">TRIM(CLEAN(SUBSTITUTE(A16706,CHAR(160)," ")))</f>
        <v/>
      </c>
    </row>
    <row r="16707" spans="22:22" x14ac:dyDescent="0.35">
      <c r="V16707" s="5" t="str">
        <f t="shared" si="261"/>
        <v/>
      </c>
    </row>
    <row r="16708" spans="22:22" x14ac:dyDescent="0.35">
      <c r="V16708" s="5" t="str">
        <f t="shared" si="261"/>
        <v/>
      </c>
    </row>
    <row r="16709" spans="22:22" x14ac:dyDescent="0.35">
      <c r="V16709" s="5" t="str">
        <f t="shared" si="261"/>
        <v/>
      </c>
    </row>
    <row r="16710" spans="22:22" x14ac:dyDescent="0.35">
      <c r="V16710" s="5" t="str">
        <f t="shared" si="261"/>
        <v/>
      </c>
    </row>
    <row r="16711" spans="22:22" x14ac:dyDescent="0.35">
      <c r="V16711" s="5" t="str">
        <f t="shared" si="261"/>
        <v/>
      </c>
    </row>
    <row r="16712" spans="22:22" x14ac:dyDescent="0.35">
      <c r="V16712" s="5" t="str">
        <f t="shared" si="261"/>
        <v/>
      </c>
    </row>
    <row r="16713" spans="22:22" x14ac:dyDescent="0.35">
      <c r="V16713" s="5" t="str">
        <f t="shared" si="261"/>
        <v/>
      </c>
    </row>
    <row r="16714" spans="22:22" x14ac:dyDescent="0.35">
      <c r="V16714" s="5" t="str">
        <f t="shared" si="261"/>
        <v/>
      </c>
    </row>
    <row r="16715" spans="22:22" x14ac:dyDescent="0.35">
      <c r="V16715" s="5" t="str">
        <f t="shared" si="261"/>
        <v/>
      </c>
    </row>
    <row r="16716" spans="22:22" x14ac:dyDescent="0.35">
      <c r="V16716" s="5" t="str">
        <f t="shared" si="261"/>
        <v/>
      </c>
    </row>
    <row r="16717" spans="22:22" x14ac:dyDescent="0.35">
      <c r="V16717" s="5" t="str">
        <f t="shared" si="261"/>
        <v/>
      </c>
    </row>
    <row r="16718" spans="22:22" x14ac:dyDescent="0.35">
      <c r="V16718" s="5" t="str">
        <f t="shared" si="261"/>
        <v/>
      </c>
    </row>
    <row r="16719" spans="22:22" x14ac:dyDescent="0.35">
      <c r="V16719" s="5" t="str">
        <f t="shared" si="261"/>
        <v/>
      </c>
    </row>
    <row r="16720" spans="22:22" x14ac:dyDescent="0.35">
      <c r="V16720" s="5" t="str">
        <f t="shared" si="261"/>
        <v/>
      </c>
    </row>
    <row r="16721" spans="22:22" x14ac:dyDescent="0.35">
      <c r="V16721" s="5" t="str">
        <f t="shared" si="261"/>
        <v/>
      </c>
    </row>
    <row r="16722" spans="22:22" x14ac:dyDescent="0.35">
      <c r="V16722" s="5" t="str">
        <f t="shared" si="261"/>
        <v/>
      </c>
    </row>
    <row r="16723" spans="22:22" x14ac:dyDescent="0.35">
      <c r="V16723" s="5" t="str">
        <f t="shared" si="261"/>
        <v/>
      </c>
    </row>
    <row r="16724" spans="22:22" x14ac:dyDescent="0.35">
      <c r="V16724" s="5" t="str">
        <f t="shared" si="261"/>
        <v/>
      </c>
    </row>
    <row r="16725" spans="22:22" x14ac:dyDescent="0.35">
      <c r="V16725" s="5" t="str">
        <f t="shared" si="261"/>
        <v/>
      </c>
    </row>
    <row r="16726" spans="22:22" x14ac:dyDescent="0.35">
      <c r="V16726" s="5" t="str">
        <f t="shared" si="261"/>
        <v/>
      </c>
    </row>
    <row r="16727" spans="22:22" x14ac:dyDescent="0.35">
      <c r="V16727" s="5" t="str">
        <f t="shared" si="261"/>
        <v/>
      </c>
    </row>
    <row r="16728" spans="22:22" x14ac:dyDescent="0.35">
      <c r="V16728" s="5" t="str">
        <f t="shared" si="261"/>
        <v/>
      </c>
    </row>
    <row r="16729" spans="22:22" x14ac:dyDescent="0.35">
      <c r="V16729" s="5" t="str">
        <f t="shared" si="261"/>
        <v/>
      </c>
    </row>
    <row r="16730" spans="22:22" x14ac:dyDescent="0.35">
      <c r="V16730" s="5" t="str">
        <f t="shared" si="261"/>
        <v/>
      </c>
    </row>
    <row r="16731" spans="22:22" x14ac:dyDescent="0.35">
      <c r="V16731" s="5" t="str">
        <f t="shared" si="261"/>
        <v/>
      </c>
    </row>
    <row r="16732" spans="22:22" x14ac:dyDescent="0.35">
      <c r="V16732" s="5" t="str">
        <f t="shared" si="261"/>
        <v/>
      </c>
    </row>
    <row r="16733" spans="22:22" x14ac:dyDescent="0.35">
      <c r="V16733" s="5" t="str">
        <f t="shared" si="261"/>
        <v/>
      </c>
    </row>
    <row r="16734" spans="22:22" x14ac:dyDescent="0.35">
      <c r="V16734" s="5" t="str">
        <f t="shared" si="261"/>
        <v/>
      </c>
    </row>
    <row r="16735" spans="22:22" x14ac:dyDescent="0.35">
      <c r="V16735" s="5" t="str">
        <f t="shared" si="261"/>
        <v/>
      </c>
    </row>
    <row r="16736" spans="22:22" x14ac:dyDescent="0.35">
      <c r="V16736" s="5" t="str">
        <f t="shared" si="261"/>
        <v/>
      </c>
    </row>
    <row r="16737" spans="22:22" x14ac:dyDescent="0.35">
      <c r="V16737" s="5" t="str">
        <f t="shared" si="261"/>
        <v/>
      </c>
    </row>
    <row r="16738" spans="22:22" x14ac:dyDescent="0.35">
      <c r="V16738" s="5" t="str">
        <f t="shared" si="261"/>
        <v/>
      </c>
    </row>
    <row r="16739" spans="22:22" x14ac:dyDescent="0.35">
      <c r="V16739" s="5" t="str">
        <f t="shared" si="261"/>
        <v/>
      </c>
    </row>
    <row r="16740" spans="22:22" x14ac:dyDescent="0.35">
      <c r="V16740" s="5" t="str">
        <f t="shared" si="261"/>
        <v/>
      </c>
    </row>
    <row r="16741" spans="22:22" x14ac:dyDescent="0.35">
      <c r="V16741" s="5" t="str">
        <f t="shared" si="261"/>
        <v/>
      </c>
    </row>
    <row r="16742" spans="22:22" x14ac:dyDescent="0.35">
      <c r="V16742" s="5" t="str">
        <f t="shared" si="261"/>
        <v/>
      </c>
    </row>
    <row r="16743" spans="22:22" x14ac:dyDescent="0.35">
      <c r="V16743" s="5" t="str">
        <f t="shared" si="261"/>
        <v/>
      </c>
    </row>
    <row r="16744" spans="22:22" x14ac:dyDescent="0.35">
      <c r="V16744" s="5" t="str">
        <f t="shared" si="261"/>
        <v/>
      </c>
    </row>
    <row r="16745" spans="22:22" x14ac:dyDescent="0.35">
      <c r="V16745" s="5" t="str">
        <f t="shared" si="261"/>
        <v/>
      </c>
    </row>
    <row r="16746" spans="22:22" x14ac:dyDescent="0.35">
      <c r="V16746" s="5" t="str">
        <f t="shared" si="261"/>
        <v/>
      </c>
    </row>
    <row r="16747" spans="22:22" x14ac:dyDescent="0.35">
      <c r="V16747" s="5" t="str">
        <f t="shared" si="261"/>
        <v/>
      </c>
    </row>
    <row r="16748" spans="22:22" x14ac:dyDescent="0.35">
      <c r="V16748" s="5" t="str">
        <f t="shared" si="261"/>
        <v/>
      </c>
    </row>
    <row r="16749" spans="22:22" x14ac:dyDescent="0.35">
      <c r="V16749" s="5" t="str">
        <f t="shared" si="261"/>
        <v/>
      </c>
    </row>
    <row r="16750" spans="22:22" x14ac:dyDescent="0.35">
      <c r="V16750" s="5" t="str">
        <f t="shared" si="261"/>
        <v/>
      </c>
    </row>
    <row r="16751" spans="22:22" x14ac:dyDescent="0.35">
      <c r="V16751" s="5" t="str">
        <f t="shared" si="261"/>
        <v/>
      </c>
    </row>
    <row r="16752" spans="22:22" x14ac:dyDescent="0.35">
      <c r="V16752" s="5" t="str">
        <f t="shared" si="261"/>
        <v/>
      </c>
    </row>
    <row r="16753" spans="22:22" x14ac:dyDescent="0.35">
      <c r="V16753" s="5" t="str">
        <f t="shared" si="261"/>
        <v/>
      </c>
    </row>
    <row r="16754" spans="22:22" x14ac:dyDescent="0.35">
      <c r="V16754" s="5" t="str">
        <f t="shared" si="261"/>
        <v/>
      </c>
    </row>
    <row r="16755" spans="22:22" x14ac:dyDescent="0.35">
      <c r="V16755" s="5" t="str">
        <f t="shared" si="261"/>
        <v/>
      </c>
    </row>
    <row r="16756" spans="22:22" x14ac:dyDescent="0.35">
      <c r="V16756" s="5" t="str">
        <f t="shared" si="261"/>
        <v/>
      </c>
    </row>
    <row r="16757" spans="22:22" x14ac:dyDescent="0.35">
      <c r="V16757" s="5" t="str">
        <f t="shared" si="261"/>
        <v/>
      </c>
    </row>
    <row r="16758" spans="22:22" x14ac:dyDescent="0.35">
      <c r="V16758" s="5" t="str">
        <f t="shared" si="261"/>
        <v/>
      </c>
    </row>
    <row r="16759" spans="22:22" x14ac:dyDescent="0.35">
      <c r="V16759" s="5" t="str">
        <f t="shared" si="261"/>
        <v/>
      </c>
    </row>
    <row r="16760" spans="22:22" x14ac:dyDescent="0.35">
      <c r="V16760" s="5" t="str">
        <f t="shared" si="261"/>
        <v/>
      </c>
    </row>
    <row r="16761" spans="22:22" x14ac:dyDescent="0.35">
      <c r="V16761" s="5" t="str">
        <f t="shared" si="261"/>
        <v/>
      </c>
    </row>
    <row r="16762" spans="22:22" x14ac:dyDescent="0.35">
      <c r="V16762" s="5" t="str">
        <f t="shared" si="261"/>
        <v/>
      </c>
    </row>
    <row r="16763" spans="22:22" x14ac:dyDescent="0.35">
      <c r="V16763" s="5" t="str">
        <f t="shared" si="261"/>
        <v/>
      </c>
    </row>
    <row r="16764" spans="22:22" x14ac:dyDescent="0.35">
      <c r="V16764" s="5" t="str">
        <f t="shared" si="261"/>
        <v/>
      </c>
    </row>
    <row r="16765" spans="22:22" x14ac:dyDescent="0.35">
      <c r="V16765" s="5" t="str">
        <f t="shared" si="261"/>
        <v/>
      </c>
    </row>
    <row r="16766" spans="22:22" x14ac:dyDescent="0.35">
      <c r="V16766" s="5" t="str">
        <f t="shared" si="261"/>
        <v/>
      </c>
    </row>
    <row r="16767" spans="22:22" x14ac:dyDescent="0.35">
      <c r="V16767" s="5" t="str">
        <f t="shared" si="261"/>
        <v/>
      </c>
    </row>
    <row r="16768" spans="22:22" x14ac:dyDescent="0.35">
      <c r="V16768" s="5" t="str">
        <f t="shared" si="261"/>
        <v/>
      </c>
    </row>
    <row r="16769" spans="22:22" x14ac:dyDescent="0.35">
      <c r="V16769" s="5" t="str">
        <f t="shared" si="261"/>
        <v/>
      </c>
    </row>
    <row r="16770" spans="22:22" x14ac:dyDescent="0.35">
      <c r="V16770" s="5" t="str">
        <f t="shared" ref="V16770:V16833" si="262">TRIM(CLEAN(SUBSTITUTE(A16770,CHAR(160)," ")))</f>
        <v/>
      </c>
    </row>
    <row r="16771" spans="22:22" x14ac:dyDescent="0.35">
      <c r="V16771" s="5" t="str">
        <f t="shared" si="262"/>
        <v/>
      </c>
    </row>
    <row r="16772" spans="22:22" x14ac:dyDescent="0.35">
      <c r="V16772" s="5" t="str">
        <f t="shared" si="262"/>
        <v/>
      </c>
    </row>
    <row r="16773" spans="22:22" x14ac:dyDescent="0.35">
      <c r="V16773" s="5" t="str">
        <f t="shared" si="262"/>
        <v/>
      </c>
    </row>
    <row r="16774" spans="22:22" x14ac:dyDescent="0.35">
      <c r="V16774" s="5" t="str">
        <f t="shared" si="262"/>
        <v/>
      </c>
    </row>
    <row r="16775" spans="22:22" x14ac:dyDescent="0.35">
      <c r="V16775" s="5" t="str">
        <f t="shared" si="262"/>
        <v/>
      </c>
    </row>
    <row r="16776" spans="22:22" x14ac:dyDescent="0.35">
      <c r="V16776" s="5" t="str">
        <f t="shared" si="262"/>
        <v/>
      </c>
    </row>
    <row r="16777" spans="22:22" x14ac:dyDescent="0.35">
      <c r="V16777" s="5" t="str">
        <f t="shared" si="262"/>
        <v/>
      </c>
    </row>
    <row r="16778" spans="22:22" x14ac:dyDescent="0.35">
      <c r="V16778" s="5" t="str">
        <f t="shared" si="262"/>
        <v/>
      </c>
    </row>
    <row r="16779" spans="22:22" x14ac:dyDescent="0.35">
      <c r="V16779" s="5" t="str">
        <f t="shared" si="262"/>
        <v/>
      </c>
    </row>
    <row r="16780" spans="22:22" x14ac:dyDescent="0.35">
      <c r="V16780" s="5" t="str">
        <f t="shared" si="262"/>
        <v/>
      </c>
    </row>
    <row r="16781" spans="22:22" x14ac:dyDescent="0.35">
      <c r="V16781" s="5" t="str">
        <f t="shared" si="262"/>
        <v/>
      </c>
    </row>
    <row r="16782" spans="22:22" x14ac:dyDescent="0.35">
      <c r="V16782" s="5" t="str">
        <f t="shared" si="262"/>
        <v/>
      </c>
    </row>
    <row r="16783" spans="22:22" x14ac:dyDescent="0.35">
      <c r="V16783" s="5" t="str">
        <f t="shared" si="262"/>
        <v/>
      </c>
    </row>
    <row r="16784" spans="22:22" x14ac:dyDescent="0.35">
      <c r="V16784" s="5" t="str">
        <f t="shared" si="262"/>
        <v/>
      </c>
    </row>
    <row r="16785" spans="22:22" x14ac:dyDescent="0.35">
      <c r="V16785" s="5" t="str">
        <f t="shared" si="262"/>
        <v/>
      </c>
    </row>
    <row r="16786" spans="22:22" x14ac:dyDescent="0.35">
      <c r="V16786" s="5" t="str">
        <f t="shared" si="262"/>
        <v/>
      </c>
    </row>
    <row r="16787" spans="22:22" x14ac:dyDescent="0.35">
      <c r="V16787" s="5" t="str">
        <f t="shared" si="262"/>
        <v/>
      </c>
    </row>
    <row r="16788" spans="22:22" x14ac:dyDescent="0.35">
      <c r="V16788" s="5" t="str">
        <f t="shared" si="262"/>
        <v/>
      </c>
    </row>
    <row r="16789" spans="22:22" x14ac:dyDescent="0.35">
      <c r="V16789" s="5" t="str">
        <f t="shared" si="262"/>
        <v/>
      </c>
    </row>
    <row r="16790" spans="22:22" x14ac:dyDescent="0.35">
      <c r="V16790" s="5" t="str">
        <f t="shared" si="262"/>
        <v/>
      </c>
    </row>
    <row r="16791" spans="22:22" x14ac:dyDescent="0.35">
      <c r="V16791" s="5" t="str">
        <f t="shared" si="262"/>
        <v/>
      </c>
    </row>
    <row r="16792" spans="22:22" x14ac:dyDescent="0.35">
      <c r="V16792" s="5" t="str">
        <f t="shared" si="262"/>
        <v/>
      </c>
    </row>
    <row r="16793" spans="22:22" x14ac:dyDescent="0.35">
      <c r="V16793" s="5" t="str">
        <f t="shared" si="262"/>
        <v/>
      </c>
    </row>
    <row r="16794" spans="22:22" x14ac:dyDescent="0.35">
      <c r="V16794" s="5" t="str">
        <f t="shared" si="262"/>
        <v/>
      </c>
    </row>
    <row r="16795" spans="22:22" x14ac:dyDescent="0.35">
      <c r="V16795" s="5" t="str">
        <f t="shared" si="262"/>
        <v/>
      </c>
    </row>
    <row r="16796" spans="22:22" x14ac:dyDescent="0.35">
      <c r="V16796" s="5" t="str">
        <f t="shared" si="262"/>
        <v/>
      </c>
    </row>
    <row r="16797" spans="22:22" x14ac:dyDescent="0.35">
      <c r="V16797" s="5" t="str">
        <f t="shared" si="262"/>
        <v/>
      </c>
    </row>
    <row r="16798" spans="22:22" x14ac:dyDescent="0.35">
      <c r="V16798" s="5" t="str">
        <f t="shared" si="262"/>
        <v/>
      </c>
    </row>
    <row r="16799" spans="22:22" x14ac:dyDescent="0.35">
      <c r="V16799" s="5" t="str">
        <f t="shared" si="262"/>
        <v/>
      </c>
    </row>
    <row r="16800" spans="22:22" x14ac:dyDescent="0.35">
      <c r="V16800" s="5" t="str">
        <f t="shared" si="262"/>
        <v/>
      </c>
    </row>
    <row r="16801" spans="22:22" x14ac:dyDescent="0.35">
      <c r="V16801" s="5" t="str">
        <f t="shared" si="262"/>
        <v/>
      </c>
    </row>
    <row r="16802" spans="22:22" x14ac:dyDescent="0.35">
      <c r="V16802" s="5" t="str">
        <f t="shared" si="262"/>
        <v/>
      </c>
    </row>
    <row r="16803" spans="22:22" x14ac:dyDescent="0.35">
      <c r="V16803" s="5" t="str">
        <f t="shared" si="262"/>
        <v/>
      </c>
    </row>
    <row r="16804" spans="22:22" x14ac:dyDescent="0.35">
      <c r="V16804" s="5" t="str">
        <f t="shared" si="262"/>
        <v/>
      </c>
    </row>
    <row r="16805" spans="22:22" x14ac:dyDescent="0.35">
      <c r="V16805" s="5" t="str">
        <f t="shared" si="262"/>
        <v/>
      </c>
    </row>
    <row r="16806" spans="22:22" x14ac:dyDescent="0.35">
      <c r="V16806" s="5" t="str">
        <f t="shared" si="262"/>
        <v/>
      </c>
    </row>
    <row r="16807" spans="22:22" x14ac:dyDescent="0.35">
      <c r="V16807" s="5" t="str">
        <f t="shared" si="262"/>
        <v/>
      </c>
    </row>
    <row r="16808" spans="22:22" x14ac:dyDescent="0.35">
      <c r="V16808" s="5" t="str">
        <f t="shared" si="262"/>
        <v/>
      </c>
    </row>
    <row r="16809" spans="22:22" x14ac:dyDescent="0.35">
      <c r="V16809" s="5" t="str">
        <f t="shared" si="262"/>
        <v/>
      </c>
    </row>
    <row r="16810" spans="22:22" x14ac:dyDescent="0.35">
      <c r="V16810" s="5" t="str">
        <f t="shared" si="262"/>
        <v/>
      </c>
    </row>
    <row r="16811" spans="22:22" x14ac:dyDescent="0.35">
      <c r="V16811" s="5" t="str">
        <f t="shared" si="262"/>
        <v/>
      </c>
    </row>
    <row r="16812" spans="22:22" x14ac:dyDescent="0.35">
      <c r="V16812" s="5" t="str">
        <f t="shared" si="262"/>
        <v/>
      </c>
    </row>
    <row r="16813" spans="22:22" x14ac:dyDescent="0.35">
      <c r="V16813" s="5" t="str">
        <f t="shared" si="262"/>
        <v/>
      </c>
    </row>
    <row r="16814" spans="22:22" x14ac:dyDescent="0.35">
      <c r="V16814" s="5" t="str">
        <f t="shared" si="262"/>
        <v/>
      </c>
    </row>
    <row r="16815" spans="22:22" x14ac:dyDescent="0.35">
      <c r="V16815" s="5" t="str">
        <f t="shared" si="262"/>
        <v/>
      </c>
    </row>
    <row r="16816" spans="22:22" x14ac:dyDescent="0.35">
      <c r="V16816" s="5" t="str">
        <f t="shared" si="262"/>
        <v/>
      </c>
    </row>
    <row r="16817" spans="22:22" x14ac:dyDescent="0.35">
      <c r="V16817" s="5" t="str">
        <f t="shared" si="262"/>
        <v/>
      </c>
    </row>
    <row r="16818" spans="22:22" x14ac:dyDescent="0.35">
      <c r="V16818" s="5" t="str">
        <f t="shared" si="262"/>
        <v/>
      </c>
    </row>
    <row r="16819" spans="22:22" x14ac:dyDescent="0.35">
      <c r="V16819" s="5" t="str">
        <f t="shared" si="262"/>
        <v/>
      </c>
    </row>
    <row r="16820" spans="22:22" x14ac:dyDescent="0.35">
      <c r="V16820" s="5" t="str">
        <f t="shared" si="262"/>
        <v/>
      </c>
    </row>
    <row r="16821" spans="22:22" x14ac:dyDescent="0.35">
      <c r="V16821" s="5" t="str">
        <f t="shared" si="262"/>
        <v/>
      </c>
    </row>
    <row r="16822" spans="22:22" x14ac:dyDescent="0.35">
      <c r="V16822" s="5" t="str">
        <f t="shared" si="262"/>
        <v/>
      </c>
    </row>
    <row r="16823" spans="22:22" x14ac:dyDescent="0.35">
      <c r="V16823" s="5" t="str">
        <f t="shared" si="262"/>
        <v/>
      </c>
    </row>
    <row r="16824" spans="22:22" x14ac:dyDescent="0.35">
      <c r="V16824" s="5" t="str">
        <f t="shared" si="262"/>
        <v/>
      </c>
    </row>
    <row r="16825" spans="22:22" x14ac:dyDescent="0.35">
      <c r="V16825" s="5" t="str">
        <f t="shared" si="262"/>
        <v/>
      </c>
    </row>
    <row r="16826" spans="22:22" x14ac:dyDescent="0.35">
      <c r="V16826" s="5" t="str">
        <f t="shared" si="262"/>
        <v/>
      </c>
    </row>
    <row r="16827" spans="22:22" x14ac:dyDescent="0.35">
      <c r="V16827" s="5" t="str">
        <f t="shared" si="262"/>
        <v/>
      </c>
    </row>
    <row r="16828" spans="22:22" x14ac:dyDescent="0.35">
      <c r="V16828" s="5" t="str">
        <f t="shared" si="262"/>
        <v/>
      </c>
    </row>
    <row r="16829" spans="22:22" x14ac:dyDescent="0.35">
      <c r="V16829" s="5" t="str">
        <f t="shared" si="262"/>
        <v/>
      </c>
    </row>
    <row r="16830" spans="22:22" x14ac:dyDescent="0.35">
      <c r="V16830" s="5" t="str">
        <f t="shared" si="262"/>
        <v/>
      </c>
    </row>
    <row r="16831" spans="22:22" x14ac:dyDescent="0.35">
      <c r="V16831" s="5" t="str">
        <f t="shared" si="262"/>
        <v/>
      </c>
    </row>
    <row r="16832" spans="22:22" x14ac:dyDescent="0.35">
      <c r="V16832" s="5" t="str">
        <f t="shared" si="262"/>
        <v/>
      </c>
    </row>
    <row r="16833" spans="22:22" x14ac:dyDescent="0.35">
      <c r="V16833" s="5" t="str">
        <f t="shared" si="262"/>
        <v/>
      </c>
    </row>
    <row r="16834" spans="22:22" x14ac:dyDescent="0.35">
      <c r="V16834" s="5" t="str">
        <f t="shared" ref="V16834:V16897" si="263">TRIM(CLEAN(SUBSTITUTE(A16834,CHAR(160)," ")))</f>
        <v/>
      </c>
    </row>
    <row r="16835" spans="22:22" x14ac:dyDescent="0.35">
      <c r="V16835" s="5" t="str">
        <f t="shared" si="263"/>
        <v/>
      </c>
    </row>
    <row r="16836" spans="22:22" x14ac:dyDescent="0.35">
      <c r="V16836" s="5" t="str">
        <f t="shared" si="263"/>
        <v/>
      </c>
    </row>
    <row r="16837" spans="22:22" x14ac:dyDescent="0.35">
      <c r="V16837" s="5" t="str">
        <f t="shared" si="263"/>
        <v/>
      </c>
    </row>
    <row r="16838" spans="22:22" x14ac:dyDescent="0.35">
      <c r="V16838" s="5" t="str">
        <f t="shared" si="263"/>
        <v/>
      </c>
    </row>
    <row r="16839" spans="22:22" x14ac:dyDescent="0.35">
      <c r="V16839" s="5" t="str">
        <f t="shared" si="263"/>
        <v/>
      </c>
    </row>
    <row r="16840" spans="22:22" x14ac:dyDescent="0.35">
      <c r="V16840" s="5" t="str">
        <f t="shared" si="263"/>
        <v/>
      </c>
    </row>
    <row r="16841" spans="22:22" x14ac:dyDescent="0.35">
      <c r="V16841" s="5" t="str">
        <f t="shared" si="263"/>
        <v/>
      </c>
    </row>
    <row r="16842" spans="22:22" x14ac:dyDescent="0.35">
      <c r="V16842" s="5" t="str">
        <f t="shared" si="263"/>
        <v/>
      </c>
    </row>
    <row r="16843" spans="22:22" x14ac:dyDescent="0.35">
      <c r="V16843" s="5" t="str">
        <f t="shared" si="263"/>
        <v/>
      </c>
    </row>
    <row r="16844" spans="22:22" x14ac:dyDescent="0.35">
      <c r="V16844" s="5" t="str">
        <f t="shared" si="263"/>
        <v/>
      </c>
    </row>
    <row r="16845" spans="22:22" x14ac:dyDescent="0.35">
      <c r="V16845" s="5" t="str">
        <f t="shared" si="263"/>
        <v/>
      </c>
    </row>
    <row r="16846" spans="22:22" x14ac:dyDescent="0.35">
      <c r="V16846" s="5" t="str">
        <f t="shared" si="263"/>
        <v/>
      </c>
    </row>
    <row r="16847" spans="22:22" x14ac:dyDescent="0.35">
      <c r="V16847" s="5" t="str">
        <f t="shared" si="263"/>
        <v/>
      </c>
    </row>
    <row r="16848" spans="22:22" x14ac:dyDescent="0.35">
      <c r="V16848" s="5" t="str">
        <f t="shared" si="263"/>
        <v/>
      </c>
    </row>
    <row r="16849" spans="22:22" x14ac:dyDescent="0.35">
      <c r="V16849" s="5" t="str">
        <f t="shared" si="263"/>
        <v/>
      </c>
    </row>
    <row r="16850" spans="22:22" x14ac:dyDescent="0.35">
      <c r="V16850" s="5" t="str">
        <f t="shared" si="263"/>
        <v/>
      </c>
    </row>
    <row r="16851" spans="22:22" x14ac:dyDescent="0.35">
      <c r="V16851" s="5" t="str">
        <f t="shared" si="263"/>
        <v/>
      </c>
    </row>
    <row r="16852" spans="22:22" x14ac:dyDescent="0.35">
      <c r="V16852" s="5" t="str">
        <f t="shared" si="263"/>
        <v/>
      </c>
    </row>
    <row r="16853" spans="22:22" x14ac:dyDescent="0.35">
      <c r="V16853" s="5" t="str">
        <f t="shared" si="263"/>
        <v/>
      </c>
    </row>
    <row r="16854" spans="22:22" x14ac:dyDescent="0.35">
      <c r="V16854" s="5" t="str">
        <f t="shared" si="263"/>
        <v/>
      </c>
    </row>
    <row r="16855" spans="22:22" x14ac:dyDescent="0.35">
      <c r="V16855" s="5" t="str">
        <f t="shared" si="263"/>
        <v/>
      </c>
    </row>
    <row r="16856" spans="22:22" x14ac:dyDescent="0.35">
      <c r="V16856" s="5" t="str">
        <f t="shared" si="263"/>
        <v/>
      </c>
    </row>
    <row r="16857" spans="22:22" x14ac:dyDescent="0.35">
      <c r="V16857" s="5" t="str">
        <f t="shared" si="263"/>
        <v/>
      </c>
    </row>
    <row r="16858" spans="22:22" x14ac:dyDescent="0.35">
      <c r="V16858" s="5" t="str">
        <f t="shared" si="263"/>
        <v/>
      </c>
    </row>
    <row r="16859" spans="22:22" x14ac:dyDescent="0.35">
      <c r="V16859" s="5" t="str">
        <f t="shared" si="263"/>
        <v/>
      </c>
    </row>
    <row r="16860" spans="22:22" x14ac:dyDescent="0.35">
      <c r="V16860" s="5" t="str">
        <f t="shared" si="263"/>
        <v/>
      </c>
    </row>
    <row r="16861" spans="22:22" x14ac:dyDescent="0.35">
      <c r="V16861" s="5" t="str">
        <f t="shared" si="263"/>
        <v/>
      </c>
    </row>
    <row r="16862" spans="22:22" x14ac:dyDescent="0.35">
      <c r="V16862" s="5" t="str">
        <f t="shared" si="263"/>
        <v/>
      </c>
    </row>
    <row r="16863" spans="22:22" x14ac:dyDescent="0.35">
      <c r="V16863" s="5" t="str">
        <f t="shared" si="263"/>
        <v/>
      </c>
    </row>
    <row r="16864" spans="22:22" x14ac:dyDescent="0.35">
      <c r="V16864" s="5" t="str">
        <f t="shared" si="263"/>
        <v/>
      </c>
    </row>
    <row r="16865" spans="22:22" x14ac:dyDescent="0.35">
      <c r="V16865" s="5" t="str">
        <f t="shared" si="263"/>
        <v/>
      </c>
    </row>
    <row r="16866" spans="22:22" x14ac:dyDescent="0.35">
      <c r="V16866" s="5" t="str">
        <f t="shared" si="263"/>
        <v/>
      </c>
    </row>
    <row r="16867" spans="22:22" x14ac:dyDescent="0.35">
      <c r="V16867" s="5" t="str">
        <f t="shared" si="263"/>
        <v/>
      </c>
    </row>
    <row r="16868" spans="22:22" x14ac:dyDescent="0.35">
      <c r="V16868" s="5" t="str">
        <f t="shared" si="263"/>
        <v/>
      </c>
    </row>
    <row r="16869" spans="22:22" x14ac:dyDescent="0.35">
      <c r="V16869" s="5" t="str">
        <f t="shared" si="263"/>
        <v/>
      </c>
    </row>
    <row r="16870" spans="22:22" x14ac:dyDescent="0.35">
      <c r="V16870" s="5" t="str">
        <f t="shared" si="263"/>
        <v/>
      </c>
    </row>
    <row r="16871" spans="22:22" x14ac:dyDescent="0.35">
      <c r="V16871" s="5" t="str">
        <f t="shared" si="263"/>
        <v/>
      </c>
    </row>
    <row r="16872" spans="22:22" x14ac:dyDescent="0.35">
      <c r="V16872" s="5" t="str">
        <f t="shared" si="263"/>
        <v/>
      </c>
    </row>
    <row r="16873" spans="22:22" x14ac:dyDescent="0.35">
      <c r="V16873" s="5" t="str">
        <f t="shared" si="263"/>
        <v/>
      </c>
    </row>
    <row r="16874" spans="22:22" x14ac:dyDescent="0.35">
      <c r="V16874" s="5" t="str">
        <f t="shared" si="263"/>
        <v/>
      </c>
    </row>
    <row r="16875" spans="22:22" x14ac:dyDescent="0.35">
      <c r="V16875" s="5" t="str">
        <f t="shared" si="263"/>
        <v/>
      </c>
    </row>
    <row r="16876" spans="22:22" x14ac:dyDescent="0.35">
      <c r="V16876" s="5" t="str">
        <f t="shared" si="263"/>
        <v/>
      </c>
    </row>
    <row r="16877" spans="22:22" x14ac:dyDescent="0.35">
      <c r="V16877" s="5" t="str">
        <f t="shared" si="263"/>
        <v/>
      </c>
    </row>
    <row r="16878" spans="22:22" x14ac:dyDescent="0.35">
      <c r="V16878" s="5" t="str">
        <f t="shared" si="263"/>
        <v/>
      </c>
    </row>
    <row r="16879" spans="22:22" x14ac:dyDescent="0.35">
      <c r="V16879" s="5" t="str">
        <f t="shared" si="263"/>
        <v/>
      </c>
    </row>
    <row r="16880" spans="22:22" x14ac:dyDescent="0.35">
      <c r="V16880" s="5" t="str">
        <f t="shared" si="263"/>
        <v/>
      </c>
    </row>
    <row r="16881" spans="22:22" x14ac:dyDescent="0.35">
      <c r="V16881" s="5" t="str">
        <f t="shared" si="263"/>
        <v/>
      </c>
    </row>
    <row r="16882" spans="22:22" x14ac:dyDescent="0.35">
      <c r="V16882" s="5" t="str">
        <f t="shared" si="263"/>
        <v/>
      </c>
    </row>
    <row r="16883" spans="22:22" x14ac:dyDescent="0.35">
      <c r="V16883" s="5" t="str">
        <f t="shared" si="263"/>
        <v/>
      </c>
    </row>
    <row r="16884" spans="22:22" x14ac:dyDescent="0.35">
      <c r="V16884" s="5" t="str">
        <f t="shared" si="263"/>
        <v/>
      </c>
    </row>
    <row r="16885" spans="22:22" x14ac:dyDescent="0.35">
      <c r="V16885" s="5" t="str">
        <f t="shared" si="263"/>
        <v/>
      </c>
    </row>
    <row r="16886" spans="22:22" x14ac:dyDescent="0.35">
      <c r="V16886" s="5" t="str">
        <f t="shared" si="263"/>
        <v/>
      </c>
    </row>
    <row r="16887" spans="22:22" x14ac:dyDescent="0.35">
      <c r="V16887" s="5" t="str">
        <f t="shared" si="263"/>
        <v/>
      </c>
    </row>
    <row r="16888" spans="22:22" x14ac:dyDescent="0.35">
      <c r="V16888" s="5" t="str">
        <f t="shared" si="263"/>
        <v/>
      </c>
    </row>
    <row r="16889" spans="22:22" x14ac:dyDescent="0.35">
      <c r="V16889" s="5" t="str">
        <f t="shared" si="263"/>
        <v/>
      </c>
    </row>
    <row r="16890" spans="22:22" x14ac:dyDescent="0.35">
      <c r="V16890" s="5" t="str">
        <f t="shared" si="263"/>
        <v/>
      </c>
    </row>
    <row r="16891" spans="22:22" x14ac:dyDescent="0.35">
      <c r="V16891" s="5" t="str">
        <f t="shared" si="263"/>
        <v/>
      </c>
    </row>
    <row r="16892" spans="22:22" x14ac:dyDescent="0.35">
      <c r="V16892" s="5" t="str">
        <f t="shared" si="263"/>
        <v/>
      </c>
    </row>
    <row r="16893" spans="22:22" x14ac:dyDescent="0.35">
      <c r="V16893" s="5" t="str">
        <f t="shared" si="263"/>
        <v/>
      </c>
    </row>
    <row r="16894" spans="22:22" x14ac:dyDescent="0.35">
      <c r="V16894" s="5" t="str">
        <f t="shared" si="263"/>
        <v/>
      </c>
    </row>
    <row r="16895" spans="22:22" x14ac:dyDescent="0.35">
      <c r="V16895" s="5" t="str">
        <f t="shared" si="263"/>
        <v/>
      </c>
    </row>
    <row r="16896" spans="22:22" x14ac:dyDescent="0.35">
      <c r="V16896" s="5" t="str">
        <f t="shared" si="263"/>
        <v/>
      </c>
    </row>
    <row r="16897" spans="22:22" x14ac:dyDescent="0.35">
      <c r="V16897" s="5" t="str">
        <f t="shared" si="263"/>
        <v/>
      </c>
    </row>
    <row r="16898" spans="22:22" x14ac:dyDescent="0.35">
      <c r="V16898" s="5" t="str">
        <f t="shared" ref="V16898:V16961" si="264">TRIM(CLEAN(SUBSTITUTE(A16898,CHAR(160)," ")))</f>
        <v/>
      </c>
    </row>
    <row r="16899" spans="22:22" x14ac:dyDescent="0.35">
      <c r="V16899" s="5" t="str">
        <f t="shared" si="264"/>
        <v/>
      </c>
    </row>
    <row r="16900" spans="22:22" x14ac:dyDescent="0.35">
      <c r="V16900" s="5" t="str">
        <f t="shared" si="264"/>
        <v/>
      </c>
    </row>
    <row r="16901" spans="22:22" x14ac:dyDescent="0.35">
      <c r="V16901" s="5" t="str">
        <f t="shared" si="264"/>
        <v/>
      </c>
    </row>
    <row r="16902" spans="22:22" x14ac:dyDescent="0.35">
      <c r="V16902" s="5" t="str">
        <f t="shared" si="264"/>
        <v/>
      </c>
    </row>
    <row r="16903" spans="22:22" x14ac:dyDescent="0.35">
      <c r="V16903" s="5" t="str">
        <f t="shared" si="264"/>
        <v/>
      </c>
    </row>
    <row r="16904" spans="22:22" x14ac:dyDescent="0.35">
      <c r="V16904" s="5" t="str">
        <f t="shared" si="264"/>
        <v/>
      </c>
    </row>
    <row r="16905" spans="22:22" x14ac:dyDescent="0.35">
      <c r="V16905" s="5" t="str">
        <f t="shared" si="264"/>
        <v/>
      </c>
    </row>
    <row r="16906" spans="22:22" x14ac:dyDescent="0.35">
      <c r="V16906" s="5" t="str">
        <f t="shared" si="264"/>
        <v/>
      </c>
    </row>
    <row r="16907" spans="22:22" x14ac:dyDescent="0.35">
      <c r="V16907" s="5" t="str">
        <f t="shared" si="264"/>
        <v/>
      </c>
    </row>
    <row r="16908" spans="22:22" x14ac:dyDescent="0.35">
      <c r="V16908" s="5" t="str">
        <f t="shared" si="264"/>
        <v/>
      </c>
    </row>
    <row r="16909" spans="22:22" x14ac:dyDescent="0.35">
      <c r="V16909" s="5" t="str">
        <f t="shared" si="264"/>
        <v/>
      </c>
    </row>
    <row r="16910" spans="22:22" x14ac:dyDescent="0.35">
      <c r="V16910" s="5" t="str">
        <f t="shared" si="264"/>
        <v/>
      </c>
    </row>
    <row r="16911" spans="22:22" x14ac:dyDescent="0.35">
      <c r="V16911" s="5" t="str">
        <f t="shared" si="264"/>
        <v/>
      </c>
    </row>
    <row r="16912" spans="22:22" x14ac:dyDescent="0.35">
      <c r="V16912" s="5" t="str">
        <f t="shared" si="264"/>
        <v/>
      </c>
    </row>
    <row r="16913" spans="22:22" x14ac:dyDescent="0.35">
      <c r="V16913" s="5" t="str">
        <f t="shared" si="264"/>
        <v/>
      </c>
    </row>
    <row r="16914" spans="22:22" x14ac:dyDescent="0.35">
      <c r="V16914" s="5" t="str">
        <f t="shared" si="264"/>
        <v/>
      </c>
    </row>
    <row r="16915" spans="22:22" x14ac:dyDescent="0.35">
      <c r="V16915" s="5" t="str">
        <f t="shared" si="264"/>
        <v/>
      </c>
    </row>
    <row r="16916" spans="22:22" x14ac:dyDescent="0.35">
      <c r="V16916" s="5" t="str">
        <f t="shared" si="264"/>
        <v/>
      </c>
    </row>
    <row r="16917" spans="22:22" x14ac:dyDescent="0.35">
      <c r="V16917" s="5" t="str">
        <f t="shared" si="264"/>
        <v/>
      </c>
    </row>
    <row r="16918" spans="22:22" x14ac:dyDescent="0.35">
      <c r="V16918" s="5" t="str">
        <f t="shared" si="264"/>
        <v/>
      </c>
    </row>
    <row r="16919" spans="22:22" x14ac:dyDescent="0.35">
      <c r="V16919" s="5" t="str">
        <f t="shared" si="264"/>
        <v/>
      </c>
    </row>
    <row r="16920" spans="22:22" x14ac:dyDescent="0.35">
      <c r="V16920" s="5" t="str">
        <f t="shared" si="264"/>
        <v/>
      </c>
    </row>
    <row r="16921" spans="22:22" x14ac:dyDescent="0.35">
      <c r="V16921" s="5" t="str">
        <f t="shared" si="264"/>
        <v/>
      </c>
    </row>
    <row r="16922" spans="22:22" x14ac:dyDescent="0.35">
      <c r="V16922" s="5" t="str">
        <f t="shared" si="264"/>
        <v/>
      </c>
    </row>
    <row r="16923" spans="22:22" x14ac:dyDescent="0.35">
      <c r="V16923" s="5" t="str">
        <f t="shared" si="264"/>
        <v/>
      </c>
    </row>
    <row r="16924" spans="22:22" x14ac:dyDescent="0.35">
      <c r="V16924" s="5" t="str">
        <f t="shared" si="264"/>
        <v/>
      </c>
    </row>
    <row r="16925" spans="22:22" x14ac:dyDescent="0.35">
      <c r="V16925" s="5" t="str">
        <f t="shared" si="264"/>
        <v/>
      </c>
    </row>
    <row r="16926" spans="22:22" x14ac:dyDescent="0.35">
      <c r="V16926" s="5" t="str">
        <f t="shared" si="264"/>
        <v/>
      </c>
    </row>
    <row r="16927" spans="22:22" x14ac:dyDescent="0.35">
      <c r="V16927" s="5" t="str">
        <f t="shared" si="264"/>
        <v/>
      </c>
    </row>
    <row r="16928" spans="22:22" x14ac:dyDescent="0.35">
      <c r="V16928" s="5" t="str">
        <f t="shared" si="264"/>
        <v/>
      </c>
    </row>
    <row r="16929" spans="22:22" x14ac:dyDescent="0.35">
      <c r="V16929" s="5" t="str">
        <f t="shared" si="264"/>
        <v/>
      </c>
    </row>
    <row r="16930" spans="22:22" x14ac:dyDescent="0.35">
      <c r="V16930" s="5" t="str">
        <f t="shared" si="264"/>
        <v/>
      </c>
    </row>
    <row r="16931" spans="22:22" x14ac:dyDescent="0.35">
      <c r="V16931" s="5" t="str">
        <f t="shared" si="264"/>
        <v/>
      </c>
    </row>
    <row r="16932" spans="22:22" x14ac:dyDescent="0.35">
      <c r="V16932" s="5" t="str">
        <f t="shared" si="264"/>
        <v/>
      </c>
    </row>
    <row r="16933" spans="22:22" x14ac:dyDescent="0.35">
      <c r="V16933" s="5" t="str">
        <f t="shared" si="264"/>
        <v/>
      </c>
    </row>
    <row r="16934" spans="22:22" x14ac:dyDescent="0.35">
      <c r="V16934" s="5" t="str">
        <f t="shared" si="264"/>
        <v/>
      </c>
    </row>
    <row r="16935" spans="22:22" x14ac:dyDescent="0.35">
      <c r="V16935" s="5" t="str">
        <f t="shared" si="264"/>
        <v/>
      </c>
    </row>
    <row r="16936" spans="22:22" x14ac:dyDescent="0.35">
      <c r="V16936" s="5" t="str">
        <f t="shared" si="264"/>
        <v/>
      </c>
    </row>
    <row r="16937" spans="22:22" x14ac:dyDescent="0.35">
      <c r="V16937" s="5" t="str">
        <f t="shared" si="264"/>
        <v/>
      </c>
    </row>
    <row r="16938" spans="22:22" x14ac:dyDescent="0.35">
      <c r="V16938" s="5" t="str">
        <f t="shared" si="264"/>
        <v/>
      </c>
    </row>
    <row r="16939" spans="22:22" x14ac:dyDescent="0.35">
      <c r="V16939" s="5" t="str">
        <f t="shared" si="264"/>
        <v/>
      </c>
    </row>
    <row r="16940" spans="22:22" x14ac:dyDescent="0.35">
      <c r="V16940" s="5" t="str">
        <f t="shared" si="264"/>
        <v/>
      </c>
    </row>
    <row r="16941" spans="22:22" x14ac:dyDescent="0.35">
      <c r="V16941" s="5" t="str">
        <f t="shared" si="264"/>
        <v/>
      </c>
    </row>
    <row r="16942" spans="22:22" x14ac:dyDescent="0.35">
      <c r="V16942" s="5" t="str">
        <f t="shared" si="264"/>
        <v/>
      </c>
    </row>
    <row r="16943" spans="22:22" x14ac:dyDescent="0.35">
      <c r="V16943" s="5" t="str">
        <f t="shared" si="264"/>
        <v/>
      </c>
    </row>
    <row r="16944" spans="22:22" x14ac:dyDescent="0.35">
      <c r="V16944" s="5" t="str">
        <f t="shared" si="264"/>
        <v/>
      </c>
    </row>
    <row r="16945" spans="22:22" x14ac:dyDescent="0.35">
      <c r="V16945" s="5" t="str">
        <f t="shared" si="264"/>
        <v/>
      </c>
    </row>
    <row r="16946" spans="22:22" x14ac:dyDescent="0.35">
      <c r="V16946" s="5" t="str">
        <f t="shared" si="264"/>
        <v/>
      </c>
    </row>
    <row r="16947" spans="22:22" x14ac:dyDescent="0.35">
      <c r="V16947" s="5" t="str">
        <f t="shared" si="264"/>
        <v/>
      </c>
    </row>
    <row r="16948" spans="22:22" x14ac:dyDescent="0.35">
      <c r="V16948" s="5" t="str">
        <f t="shared" si="264"/>
        <v/>
      </c>
    </row>
    <row r="16949" spans="22:22" x14ac:dyDescent="0.35">
      <c r="V16949" s="5" t="str">
        <f t="shared" si="264"/>
        <v/>
      </c>
    </row>
    <row r="16950" spans="22:22" x14ac:dyDescent="0.35">
      <c r="V16950" s="5" t="str">
        <f t="shared" si="264"/>
        <v/>
      </c>
    </row>
    <row r="16951" spans="22:22" x14ac:dyDescent="0.35">
      <c r="V16951" s="5" t="str">
        <f t="shared" si="264"/>
        <v/>
      </c>
    </row>
    <row r="16952" spans="22:22" x14ac:dyDescent="0.35">
      <c r="V16952" s="5" t="str">
        <f t="shared" si="264"/>
        <v/>
      </c>
    </row>
    <row r="16953" spans="22:22" x14ac:dyDescent="0.35">
      <c r="V16953" s="5" t="str">
        <f t="shared" si="264"/>
        <v/>
      </c>
    </row>
    <row r="16954" spans="22:22" x14ac:dyDescent="0.35">
      <c r="V16954" s="5" t="str">
        <f t="shared" si="264"/>
        <v/>
      </c>
    </row>
    <row r="16955" spans="22:22" x14ac:dyDescent="0.35">
      <c r="V16955" s="5" t="str">
        <f t="shared" si="264"/>
        <v/>
      </c>
    </row>
    <row r="16956" spans="22:22" x14ac:dyDescent="0.35">
      <c r="V16956" s="5" t="str">
        <f t="shared" si="264"/>
        <v/>
      </c>
    </row>
    <row r="16957" spans="22:22" x14ac:dyDescent="0.35">
      <c r="V16957" s="5" t="str">
        <f t="shared" si="264"/>
        <v/>
      </c>
    </row>
    <row r="16958" spans="22:22" x14ac:dyDescent="0.35">
      <c r="V16958" s="5" t="str">
        <f t="shared" si="264"/>
        <v/>
      </c>
    </row>
    <row r="16959" spans="22:22" x14ac:dyDescent="0.35">
      <c r="V16959" s="5" t="str">
        <f t="shared" si="264"/>
        <v/>
      </c>
    </row>
    <row r="16960" spans="22:22" x14ac:dyDescent="0.35">
      <c r="V16960" s="5" t="str">
        <f t="shared" si="264"/>
        <v/>
      </c>
    </row>
    <row r="16961" spans="22:22" x14ac:dyDescent="0.35">
      <c r="V16961" s="5" t="str">
        <f t="shared" si="264"/>
        <v/>
      </c>
    </row>
    <row r="16962" spans="22:22" x14ac:dyDescent="0.35">
      <c r="V16962" s="5" t="str">
        <f t="shared" ref="V16962:V17025" si="265">TRIM(CLEAN(SUBSTITUTE(A16962,CHAR(160)," ")))</f>
        <v/>
      </c>
    </row>
    <row r="16963" spans="22:22" x14ac:dyDescent="0.35">
      <c r="V16963" s="5" t="str">
        <f t="shared" si="265"/>
        <v/>
      </c>
    </row>
    <row r="16964" spans="22:22" x14ac:dyDescent="0.35">
      <c r="V16964" s="5" t="str">
        <f t="shared" si="265"/>
        <v/>
      </c>
    </row>
    <row r="16965" spans="22:22" x14ac:dyDescent="0.35">
      <c r="V16965" s="5" t="str">
        <f t="shared" si="265"/>
        <v/>
      </c>
    </row>
    <row r="16966" spans="22:22" x14ac:dyDescent="0.35">
      <c r="V16966" s="5" t="str">
        <f t="shared" si="265"/>
        <v/>
      </c>
    </row>
    <row r="16967" spans="22:22" x14ac:dyDescent="0.35">
      <c r="V16967" s="5" t="str">
        <f t="shared" si="265"/>
        <v/>
      </c>
    </row>
    <row r="16968" spans="22:22" x14ac:dyDescent="0.35">
      <c r="V16968" s="5" t="str">
        <f t="shared" si="265"/>
        <v/>
      </c>
    </row>
    <row r="16969" spans="22:22" x14ac:dyDescent="0.35">
      <c r="V16969" s="5" t="str">
        <f t="shared" si="265"/>
        <v/>
      </c>
    </row>
    <row r="16970" spans="22:22" x14ac:dyDescent="0.35">
      <c r="V16970" s="5" t="str">
        <f t="shared" si="265"/>
        <v/>
      </c>
    </row>
    <row r="16971" spans="22:22" x14ac:dyDescent="0.35">
      <c r="V16971" s="5" t="str">
        <f t="shared" si="265"/>
        <v/>
      </c>
    </row>
    <row r="16972" spans="22:22" x14ac:dyDescent="0.35">
      <c r="V16972" s="5" t="str">
        <f t="shared" si="265"/>
        <v/>
      </c>
    </row>
    <row r="16973" spans="22:22" x14ac:dyDescent="0.35">
      <c r="V16973" s="5" t="str">
        <f t="shared" si="265"/>
        <v/>
      </c>
    </row>
    <row r="16974" spans="22:22" x14ac:dyDescent="0.35">
      <c r="V16974" s="5" t="str">
        <f t="shared" si="265"/>
        <v/>
      </c>
    </row>
    <row r="16975" spans="22:22" x14ac:dyDescent="0.35">
      <c r="V16975" s="5" t="str">
        <f t="shared" si="265"/>
        <v/>
      </c>
    </row>
    <row r="16976" spans="22:22" x14ac:dyDescent="0.35">
      <c r="V16976" s="5" t="str">
        <f t="shared" si="265"/>
        <v/>
      </c>
    </row>
    <row r="16977" spans="22:22" x14ac:dyDescent="0.35">
      <c r="V16977" s="5" t="str">
        <f t="shared" si="265"/>
        <v/>
      </c>
    </row>
    <row r="16978" spans="22:22" x14ac:dyDescent="0.35">
      <c r="V16978" s="5" t="str">
        <f t="shared" si="265"/>
        <v/>
      </c>
    </row>
    <row r="16979" spans="22:22" x14ac:dyDescent="0.35">
      <c r="V16979" s="5" t="str">
        <f t="shared" si="265"/>
        <v/>
      </c>
    </row>
    <row r="16980" spans="22:22" x14ac:dyDescent="0.35">
      <c r="V16980" s="5" t="str">
        <f t="shared" si="265"/>
        <v/>
      </c>
    </row>
    <row r="16981" spans="22:22" x14ac:dyDescent="0.35">
      <c r="V16981" s="5" t="str">
        <f t="shared" si="265"/>
        <v/>
      </c>
    </row>
    <row r="16982" spans="22:22" x14ac:dyDescent="0.35">
      <c r="V16982" s="5" t="str">
        <f t="shared" si="265"/>
        <v/>
      </c>
    </row>
    <row r="16983" spans="22:22" x14ac:dyDescent="0.35">
      <c r="V16983" s="5" t="str">
        <f t="shared" si="265"/>
        <v/>
      </c>
    </row>
    <row r="16984" spans="22:22" x14ac:dyDescent="0.35">
      <c r="V16984" s="5" t="str">
        <f t="shared" si="265"/>
        <v/>
      </c>
    </row>
    <row r="16985" spans="22:22" x14ac:dyDescent="0.35">
      <c r="V16985" s="5" t="str">
        <f t="shared" si="265"/>
        <v/>
      </c>
    </row>
    <row r="16986" spans="22:22" x14ac:dyDescent="0.35">
      <c r="V16986" s="5" t="str">
        <f t="shared" si="265"/>
        <v/>
      </c>
    </row>
    <row r="16987" spans="22:22" x14ac:dyDescent="0.35">
      <c r="V16987" s="5" t="str">
        <f t="shared" si="265"/>
        <v/>
      </c>
    </row>
    <row r="16988" spans="22:22" x14ac:dyDescent="0.35">
      <c r="V16988" s="5" t="str">
        <f t="shared" si="265"/>
        <v/>
      </c>
    </row>
    <row r="16989" spans="22:22" x14ac:dyDescent="0.35">
      <c r="V16989" s="5" t="str">
        <f t="shared" si="265"/>
        <v/>
      </c>
    </row>
    <row r="16990" spans="22:22" x14ac:dyDescent="0.35">
      <c r="V16990" s="5" t="str">
        <f t="shared" si="265"/>
        <v/>
      </c>
    </row>
    <row r="16991" spans="22:22" x14ac:dyDescent="0.35">
      <c r="V16991" s="5" t="str">
        <f t="shared" si="265"/>
        <v/>
      </c>
    </row>
    <row r="16992" spans="22:22" x14ac:dyDescent="0.35">
      <c r="V16992" s="5" t="str">
        <f t="shared" si="265"/>
        <v/>
      </c>
    </row>
    <row r="16993" spans="22:22" x14ac:dyDescent="0.35">
      <c r="V16993" s="5" t="str">
        <f t="shared" si="265"/>
        <v/>
      </c>
    </row>
    <row r="16994" spans="22:22" x14ac:dyDescent="0.35">
      <c r="V16994" s="5" t="str">
        <f t="shared" si="265"/>
        <v/>
      </c>
    </row>
    <row r="16995" spans="22:22" x14ac:dyDescent="0.35">
      <c r="V16995" s="5" t="str">
        <f t="shared" si="265"/>
        <v/>
      </c>
    </row>
    <row r="16996" spans="22:22" x14ac:dyDescent="0.35">
      <c r="V16996" s="5" t="str">
        <f t="shared" si="265"/>
        <v/>
      </c>
    </row>
    <row r="16997" spans="22:22" x14ac:dyDescent="0.35">
      <c r="V16997" s="5" t="str">
        <f t="shared" si="265"/>
        <v/>
      </c>
    </row>
    <row r="16998" spans="22:22" x14ac:dyDescent="0.35">
      <c r="V16998" s="5" t="str">
        <f t="shared" si="265"/>
        <v/>
      </c>
    </row>
    <row r="16999" spans="22:22" x14ac:dyDescent="0.35">
      <c r="V16999" s="5" t="str">
        <f t="shared" si="265"/>
        <v/>
      </c>
    </row>
    <row r="17000" spans="22:22" x14ac:dyDescent="0.35">
      <c r="V17000" s="5" t="str">
        <f t="shared" si="265"/>
        <v/>
      </c>
    </row>
    <row r="17001" spans="22:22" x14ac:dyDescent="0.35">
      <c r="V17001" s="5" t="str">
        <f t="shared" si="265"/>
        <v/>
      </c>
    </row>
    <row r="17002" spans="22:22" x14ac:dyDescent="0.35">
      <c r="V17002" s="5" t="str">
        <f t="shared" si="265"/>
        <v/>
      </c>
    </row>
    <row r="17003" spans="22:22" x14ac:dyDescent="0.35">
      <c r="V17003" s="5" t="str">
        <f t="shared" si="265"/>
        <v/>
      </c>
    </row>
    <row r="17004" spans="22:22" x14ac:dyDescent="0.35">
      <c r="V17004" s="5" t="str">
        <f t="shared" si="265"/>
        <v/>
      </c>
    </row>
    <row r="17005" spans="22:22" x14ac:dyDescent="0.35">
      <c r="V17005" s="5" t="str">
        <f t="shared" si="265"/>
        <v/>
      </c>
    </row>
    <row r="17006" spans="22:22" x14ac:dyDescent="0.35">
      <c r="V17006" s="5" t="str">
        <f t="shared" si="265"/>
        <v/>
      </c>
    </row>
    <row r="17007" spans="22:22" x14ac:dyDescent="0.35">
      <c r="V17007" s="5" t="str">
        <f t="shared" si="265"/>
        <v/>
      </c>
    </row>
    <row r="17008" spans="22:22" x14ac:dyDescent="0.35">
      <c r="V17008" s="5" t="str">
        <f t="shared" si="265"/>
        <v/>
      </c>
    </row>
    <row r="17009" spans="22:22" x14ac:dyDescent="0.35">
      <c r="V17009" s="5" t="str">
        <f t="shared" si="265"/>
        <v/>
      </c>
    </row>
    <row r="17010" spans="22:22" x14ac:dyDescent="0.35">
      <c r="V17010" s="5" t="str">
        <f t="shared" si="265"/>
        <v/>
      </c>
    </row>
    <row r="17011" spans="22:22" x14ac:dyDescent="0.35">
      <c r="V17011" s="5" t="str">
        <f t="shared" si="265"/>
        <v/>
      </c>
    </row>
    <row r="17012" spans="22:22" x14ac:dyDescent="0.35">
      <c r="V17012" s="5" t="str">
        <f t="shared" si="265"/>
        <v/>
      </c>
    </row>
    <row r="17013" spans="22:22" x14ac:dyDescent="0.35">
      <c r="V17013" s="5" t="str">
        <f t="shared" si="265"/>
        <v/>
      </c>
    </row>
    <row r="17014" spans="22:22" x14ac:dyDescent="0.35">
      <c r="V17014" s="5" t="str">
        <f t="shared" si="265"/>
        <v/>
      </c>
    </row>
    <row r="17015" spans="22:22" x14ac:dyDescent="0.35">
      <c r="V17015" s="5" t="str">
        <f t="shared" si="265"/>
        <v/>
      </c>
    </row>
    <row r="17016" spans="22:22" x14ac:dyDescent="0.35">
      <c r="V17016" s="5" t="str">
        <f t="shared" si="265"/>
        <v/>
      </c>
    </row>
    <row r="17017" spans="22:22" x14ac:dyDescent="0.35">
      <c r="V17017" s="5" t="str">
        <f t="shared" si="265"/>
        <v/>
      </c>
    </row>
    <row r="17018" spans="22:22" x14ac:dyDescent="0.35">
      <c r="V17018" s="5" t="str">
        <f t="shared" si="265"/>
        <v/>
      </c>
    </row>
    <row r="17019" spans="22:22" x14ac:dyDescent="0.35">
      <c r="V17019" s="5" t="str">
        <f t="shared" si="265"/>
        <v/>
      </c>
    </row>
    <row r="17020" spans="22:22" x14ac:dyDescent="0.35">
      <c r="V17020" s="5" t="str">
        <f t="shared" si="265"/>
        <v/>
      </c>
    </row>
    <row r="17021" spans="22:22" x14ac:dyDescent="0.35">
      <c r="V17021" s="5" t="str">
        <f t="shared" si="265"/>
        <v/>
      </c>
    </row>
    <row r="17022" spans="22:22" x14ac:dyDescent="0.35">
      <c r="V17022" s="5" t="str">
        <f t="shared" si="265"/>
        <v/>
      </c>
    </row>
    <row r="17023" spans="22:22" x14ac:dyDescent="0.35">
      <c r="V17023" s="5" t="str">
        <f t="shared" si="265"/>
        <v/>
      </c>
    </row>
    <row r="17024" spans="22:22" x14ac:dyDescent="0.35">
      <c r="V17024" s="5" t="str">
        <f t="shared" si="265"/>
        <v/>
      </c>
    </row>
    <row r="17025" spans="22:22" x14ac:dyDescent="0.35">
      <c r="V17025" s="5" t="str">
        <f t="shared" si="265"/>
        <v/>
      </c>
    </row>
    <row r="17026" spans="22:22" x14ac:dyDescent="0.35">
      <c r="V17026" s="5" t="str">
        <f t="shared" ref="V17026:V17089" si="266">TRIM(CLEAN(SUBSTITUTE(A17026,CHAR(160)," ")))</f>
        <v/>
      </c>
    </row>
    <row r="17027" spans="22:22" x14ac:dyDescent="0.35">
      <c r="V17027" s="5" t="str">
        <f t="shared" si="266"/>
        <v/>
      </c>
    </row>
    <row r="17028" spans="22:22" x14ac:dyDescent="0.35">
      <c r="V17028" s="5" t="str">
        <f t="shared" si="266"/>
        <v/>
      </c>
    </row>
    <row r="17029" spans="22:22" x14ac:dyDescent="0.35">
      <c r="V17029" s="5" t="str">
        <f t="shared" si="266"/>
        <v/>
      </c>
    </row>
    <row r="17030" spans="22:22" x14ac:dyDescent="0.35">
      <c r="V17030" s="5" t="str">
        <f t="shared" si="266"/>
        <v/>
      </c>
    </row>
    <row r="17031" spans="22:22" x14ac:dyDescent="0.35">
      <c r="V17031" s="5" t="str">
        <f t="shared" si="266"/>
        <v/>
      </c>
    </row>
    <row r="17032" spans="22:22" x14ac:dyDescent="0.35">
      <c r="V17032" s="5" t="str">
        <f t="shared" si="266"/>
        <v/>
      </c>
    </row>
    <row r="17033" spans="22:22" x14ac:dyDescent="0.35">
      <c r="V17033" s="5" t="str">
        <f t="shared" si="266"/>
        <v/>
      </c>
    </row>
    <row r="17034" spans="22:22" x14ac:dyDescent="0.35">
      <c r="V17034" s="5" t="str">
        <f t="shared" si="266"/>
        <v/>
      </c>
    </row>
    <row r="17035" spans="22:22" x14ac:dyDescent="0.35">
      <c r="V17035" s="5" t="str">
        <f t="shared" si="266"/>
        <v/>
      </c>
    </row>
    <row r="17036" spans="22:22" x14ac:dyDescent="0.35">
      <c r="V17036" s="5" t="str">
        <f t="shared" si="266"/>
        <v/>
      </c>
    </row>
    <row r="17037" spans="22:22" x14ac:dyDescent="0.35">
      <c r="V17037" s="5" t="str">
        <f t="shared" si="266"/>
        <v/>
      </c>
    </row>
    <row r="17038" spans="22:22" x14ac:dyDescent="0.35">
      <c r="V17038" s="5" t="str">
        <f t="shared" si="266"/>
        <v/>
      </c>
    </row>
    <row r="17039" spans="22:22" x14ac:dyDescent="0.35">
      <c r="V17039" s="5" t="str">
        <f t="shared" si="266"/>
        <v/>
      </c>
    </row>
    <row r="17040" spans="22:22" x14ac:dyDescent="0.35">
      <c r="V17040" s="5" t="str">
        <f t="shared" si="266"/>
        <v/>
      </c>
    </row>
    <row r="17041" spans="22:22" x14ac:dyDescent="0.35">
      <c r="V17041" s="5" t="str">
        <f t="shared" si="266"/>
        <v/>
      </c>
    </row>
    <row r="17042" spans="22:22" x14ac:dyDescent="0.35">
      <c r="V17042" s="5" t="str">
        <f t="shared" si="266"/>
        <v/>
      </c>
    </row>
    <row r="17043" spans="22:22" x14ac:dyDescent="0.35">
      <c r="V17043" s="5" t="str">
        <f t="shared" si="266"/>
        <v/>
      </c>
    </row>
    <row r="17044" spans="22:22" x14ac:dyDescent="0.35">
      <c r="V17044" s="5" t="str">
        <f t="shared" si="266"/>
        <v/>
      </c>
    </row>
    <row r="17045" spans="22:22" x14ac:dyDescent="0.35">
      <c r="V17045" s="5" t="str">
        <f t="shared" si="266"/>
        <v/>
      </c>
    </row>
    <row r="17046" spans="22:22" x14ac:dyDescent="0.35">
      <c r="V17046" s="5" t="str">
        <f t="shared" si="266"/>
        <v/>
      </c>
    </row>
    <row r="17047" spans="22:22" x14ac:dyDescent="0.35">
      <c r="V17047" s="5" t="str">
        <f t="shared" si="266"/>
        <v/>
      </c>
    </row>
    <row r="17048" spans="22:22" x14ac:dyDescent="0.35">
      <c r="V17048" s="5" t="str">
        <f t="shared" si="266"/>
        <v/>
      </c>
    </row>
    <row r="17049" spans="22:22" x14ac:dyDescent="0.35">
      <c r="V17049" s="5" t="str">
        <f t="shared" si="266"/>
        <v/>
      </c>
    </row>
    <row r="17050" spans="22:22" x14ac:dyDescent="0.35">
      <c r="V17050" s="5" t="str">
        <f t="shared" si="266"/>
        <v/>
      </c>
    </row>
    <row r="17051" spans="22:22" x14ac:dyDescent="0.35">
      <c r="V17051" s="5" t="str">
        <f t="shared" si="266"/>
        <v/>
      </c>
    </row>
    <row r="17052" spans="22:22" x14ac:dyDescent="0.35">
      <c r="V17052" s="5" t="str">
        <f t="shared" si="266"/>
        <v/>
      </c>
    </row>
    <row r="17053" spans="22:22" x14ac:dyDescent="0.35">
      <c r="V17053" s="5" t="str">
        <f t="shared" si="266"/>
        <v/>
      </c>
    </row>
    <row r="17054" spans="22:22" x14ac:dyDescent="0.35">
      <c r="V17054" s="5" t="str">
        <f t="shared" si="266"/>
        <v/>
      </c>
    </row>
    <row r="17055" spans="22:22" x14ac:dyDescent="0.35">
      <c r="V17055" s="5" t="str">
        <f t="shared" si="266"/>
        <v/>
      </c>
    </row>
    <row r="17056" spans="22:22" x14ac:dyDescent="0.35">
      <c r="V17056" s="5" t="str">
        <f t="shared" si="266"/>
        <v/>
      </c>
    </row>
    <row r="17057" spans="22:22" x14ac:dyDescent="0.35">
      <c r="V17057" s="5" t="str">
        <f t="shared" si="266"/>
        <v/>
      </c>
    </row>
    <row r="17058" spans="22:22" x14ac:dyDescent="0.35">
      <c r="V17058" s="5" t="str">
        <f t="shared" si="266"/>
        <v/>
      </c>
    </row>
    <row r="17059" spans="22:22" x14ac:dyDescent="0.35">
      <c r="V17059" s="5" t="str">
        <f t="shared" si="266"/>
        <v/>
      </c>
    </row>
    <row r="17060" spans="22:22" x14ac:dyDescent="0.35">
      <c r="V17060" s="5" t="str">
        <f t="shared" si="266"/>
        <v/>
      </c>
    </row>
    <row r="17061" spans="22:22" x14ac:dyDescent="0.35">
      <c r="V17061" s="5" t="str">
        <f t="shared" si="266"/>
        <v/>
      </c>
    </row>
    <row r="17062" spans="22:22" x14ac:dyDescent="0.35">
      <c r="V17062" s="5" t="str">
        <f t="shared" si="266"/>
        <v/>
      </c>
    </row>
    <row r="17063" spans="22:22" x14ac:dyDescent="0.35">
      <c r="V17063" s="5" t="str">
        <f t="shared" si="266"/>
        <v/>
      </c>
    </row>
    <row r="17064" spans="22:22" x14ac:dyDescent="0.35">
      <c r="V17064" s="5" t="str">
        <f t="shared" si="266"/>
        <v/>
      </c>
    </row>
    <row r="17065" spans="22:22" x14ac:dyDescent="0.35">
      <c r="V17065" s="5" t="str">
        <f t="shared" si="266"/>
        <v/>
      </c>
    </row>
    <row r="17066" spans="22:22" x14ac:dyDescent="0.35">
      <c r="V17066" s="5" t="str">
        <f t="shared" si="266"/>
        <v/>
      </c>
    </row>
    <row r="17067" spans="22:22" x14ac:dyDescent="0.35">
      <c r="V17067" s="5" t="str">
        <f t="shared" si="266"/>
        <v/>
      </c>
    </row>
    <row r="17068" spans="22:22" x14ac:dyDescent="0.35">
      <c r="V17068" s="5" t="str">
        <f t="shared" si="266"/>
        <v/>
      </c>
    </row>
    <row r="17069" spans="22:22" x14ac:dyDescent="0.35">
      <c r="V17069" s="5" t="str">
        <f t="shared" si="266"/>
        <v/>
      </c>
    </row>
    <row r="17070" spans="22:22" x14ac:dyDescent="0.35">
      <c r="V17070" s="5" t="str">
        <f t="shared" si="266"/>
        <v/>
      </c>
    </row>
    <row r="17071" spans="22:22" x14ac:dyDescent="0.35">
      <c r="V17071" s="5" t="str">
        <f t="shared" si="266"/>
        <v/>
      </c>
    </row>
    <row r="17072" spans="22:22" x14ac:dyDescent="0.35">
      <c r="V17072" s="5" t="str">
        <f t="shared" si="266"/>
        <v/>
      </c>
    </row>
    <row r="17073" spans="22:22" x14ac:dyDescent="0.35">
      <c r="V17073" s="5" t="str">
        <f t="shared" si="266"/>
        <v/>
      </c>
    </row>
    <row r="17074" spans="22:22" x14ac:dyDescent="0.35">
      <c r="V17074" s="5" t="str">
        <f t="shared" si="266"/>
        <v/>
      </c>
    </row>
    <row r="17075" spans="22:22" x14ac:dyDescent="0.35">
      <c r="V17075" s="5" t="str">
        <f t="shared" si="266"/>
        <v/>
      </c>
    </row>
    <row r="17076" spans="22:22" x14ac:dyDescent="0.35">
      <c r="V17076" s="5" t="str">
        <f t="shared" si="266"/>
        <v/>
      </c>
    </row>
    <row r="17077" spans="22:22" x14ac:dyDescent="0.35">
      <c r="V17077" s="5" t="str">
        <f t="shared" si="266"/>
        <v/>
      </c>
    </row>
    <row r="17078" spans="22:22" x14ac:dyDescent="0.35">
      <c r="V17078" s="5" t="str">
        <f t="shared" si="266"/>
        <v/>
      </c>
    </row>
    <row r="17079" spans="22:22" x14ac:dyDescent="0.35">
      <c r="V17079" s="5" t="str">
        <f t="shared" si="266"/>
        <v/>
      </c>
    </row>
    <row r="17080" spans="22:22" x14ac:dyDescent="0.35">
      <c r="V17080" s="5" t="str">
        <f t="shared" si="266"/>
        <v/>
      </c>
    </row>
    <row r="17081" spans="22:22" x14ac:dyDescent="0.35">
      <c r="V17081" s="5" t="str">
        <f t="shared" si="266"/>
        <v/>
      </c>
    </row>
    <row r="17082" spans="22:22" x14ac:dyDescent="0.35">
      <c r="V17082" s="5" t="str">
        <f t="shared" si="266"/>
        <v/>
      </c>
    </row>
    <row r="17083" spans="22:22" x14ac:dyDescent="0.35">
      <c r="V17083" s="5" t="str">
        <f t="shared" si="266"/>
        <v/>
      </c>
    </row>
    <row r="17084" spans="22:22" x14ac:dyDescent="0.35">
      <c r="V17084" s="5" t="str">
        <f t="shared" si="266"/>
        <v/>
      </c>
    </row>
    <row r="17085" spans="22:22" x14ac:dyDescent="0.35">
      <c r="V17085" s="5" t="str">
        <f t="shared" si="266"/>
        <v/>
      </c>
    </row>
    <row r="17086" spans="22:22" x14ac:dyDescent="0.35">
      <c r="V17086" s="5" t="str">
        <f t="shared" si="266"/>
        <v/>
      </c>
    </row>
    <row r="17087" spans="22:22" x14ac:dyDescent="0.35">
      <c r="V17087" s="5" t="str">
        <f t="shared" si="266"/>
        <v/>
      </c>
    </row>
    <row r="17088" spans="22:22" x14ac:dyDescent="0.35">
      <c r="V17088" s="5" t="str">
        <f t="shared" si="266"/>
        <v/>
      </c>
    </row>
    <row r="17089" spans="22:22" x14ac:dyDescent="0.35">
      <c r="V17089" s="5" t="str">
        <f t="shared" si="266"/>
        <v/>
      </c>
    </row>
    <row r="17090" spans="22:22" x14ac:dyDescent="0.35">
      <c r="V17090" s="5" t="str">
        <f t="shared" ref="V17090:V17153" si="267">TRIM(CLEAN(SUBSTITUTE(A17090,CHAR(160)," ")))</f>
        <v/>
      </c>
    </row>
    <row r="17091" spans="22:22" x14ac:dyDescent="0.35">
      <c r="V17091" s="5" t="str">
        <f t="shared" si="267"/>
        <v/>
      </c>
    </row>
    <row r="17092" spans="22:22" x14ac:dyDescent="0.35">
      <c r="V17092" s="5" t="str">
        <f t="shared" si="267"/>
        <v/>
      </c>
    </row>
    <row r="17093" spans="22:22" x14ac:dyDescent="0.35">
      <c r="V17093" s="5" t="str">
        <f t="shared" si="267"/>
        <v/>
      </c>
    </row>
    <row r="17094" spans="22:22" x14ac:dyDescent="0.35">
      <c r="V17094" s="5" t="str">
        <f t="shared" si="267"/>
        <v/>
      </c>
    </row>
    <row r="17095" spans="22:22" x14ac:dyDescent="0.35">
      <c r="V17095" s="5" t="str">
        <f t="shared" si="267"/>
        <v/>
      </c>
    </row>
    <row r="17096" spans="22:22" x14ac:dyDescent="0.35">
      <c r="V17096" s="5" t="str">
        <f t="shared" si="267"/>
        <v/>
      </c>
    </row>
    <row r="17097" spans="22:22" x14ac:dyDescent="0.35">
      <c r="V17097" s="5" t="str">
        <f t="shared" si="267"/>
        <v/>
      </c>
    </row>
    <row r="17098" spans="22:22" x14ac:dyDescent="0.35">
      <c r="V17098" s="5" t="str">
        <f t="shared" si="267"/>
        <v/>
      </c>
    </row>
    <row r="17099" spans="22:22" x14ac:dyDescent="0.35">
      <c r="V17099" s="5" t="str">
        <f t="shared" si="267"/>
        <v/>
      </c>
    </row>
    <row r="17100" spans="22:22" x14ac:dyDescent="0.35">
      <c r="V17100" s="5" t="str">
        <f t="shared" si="267"/>
        <v/>
      </c>
    </row>
    <row r="17101" spans="22:22" x14ac:dyDescent="0.35">
      <c r="V17101" s="5" t="str">
        <f t="shared" si="267"/>
        <v/>
      </c>
    </row>
    <row r="17102" spans="22:22" x14ac:dyDescent="0.35">
      <c r="V17102" s="5" t="str">
        <f t="shared" si="267"/>
        <v/>
      </c>
    </row>
    <row r="17103" spans="22:22" x14ac:dyDescent="0.35">
      <c r="V17103" s="5" t="str">
        <f t="shared" si="267"/>
        <v/>
      </c>
    </row>
    <row r="17104" spans="22:22" x14ac:dyDescent="0.35">
      <c r="V17104" s="5" t="str">
        <f t="shared" si="267"/>
        <v/>
      </c>
    </row>
    <row r="17105" spans="22:22" x14ac:dyDescent="0.35">
      <c r="V17105" s="5" t="str">
        <f t="shared" si="267"/>
        <v/>
      </c>
    </row>
    <row r="17106" spans="22:22" x14ac:dyDescent="0.35">
      <c r="V17106" s="5" t="str">
        <f t="shared" si="267"/>
        <v/>
      </c>
    </row>
    <row r="17107" spans="22:22" x14ac:dyDescent="0.35">
      <c r="V17107" s="5" t="str">
        <f t="shared" si="267"/>
        <v/>
      </c>
    </row>
    <row r="17108" spans="22:22" x14ac:dyDescent="0.35">
      <c r="V17108" s="5" t="str">
        <f t="shared" si="267"/>
        <v/>
      </c>
    </row>
    <row r="17109" spans="22:22" x14ac:dyDescent="0.35">
      <c r="V17109" s="5" t="str">
        <f t="shared" si="267"/>
        <v/>
      </c>
    </row>
    <row r="17110" spans="22:22" x14ac:dyDescent="0.35">
      <c r="V17110" s="5" t="str">
        <f t="shared" si="267"/>
        <v/>
      </c>
    </row>
    <row r="17111" spans="22:22" x14ac:dyDescent="0.35">
      <c r="V17111" s="5" t="str">
        <f t="shared" si="267"/>
        <v/>
      </c>
    </row>
    <row r="17112" spans="22:22" x14ac:dyDescent="0.35">
      <c r="V17112" s="5" t="str">
        <f t="shared" si="267"/>
        <v/>
      </c>
    </row>
    <row r="17113" spans="22:22" x14ac:dyDescent="0.35">
      <c r="V17113" s="5" t="str">
        <f t="shared" si="267"/>
        <v/>
      </c>
    </row>
    <row r="17114" spans="22:22" x14ac:dyDescent="0.35">
      <c r="V17114" s="5" t="str">
        <f t="shared" si="267"/>
        <v/>
      </c>
    </row>
    <row r="17115" spans="22:22" x14ac:dyDescent="0.35">
      <c r="V17115" s="5" t="str">
        <f t="shared" si="267"/>
        <v/>
      </c>
    </row>
    <row r="17116" spans="22:22" x14ac:dyDescent="0.35">
      <c r="V17116" s="5" t="str">
        <f t="shared" si="267"/>
        <v/>
      </c>
    </row>
    <row r="17117" spans="22:22" x14ac:dyDescent="0.35">
      <c r="V17117" s="5" t="str">
        <f t="shared" si="267"/>
        <v/>
      </c>
    </row>
    <row r="17118" spans="22:22" x14ac:dyDescent="0.35">
      <c r="V17118" s="5" t="str">
        <f t="shared" si="267"/>
        <v/>
      </c>
    </row>
    <row r="17119" spans="22:22" x14ac:dyDescent="0.35">
      <c r="V17119" s="5" t="str">
        <f t="shared" si="267"/>
        <v/>
      </c>
    </row>
    <row r="17120" spans="22:22" x14ac:dyDescent="0.35">
      <c r="V17120" s="5" t="str">
        <f t="shared" si="267"/>
        <v/>
      </c>
    </row>
    <row r="17121" spans="22:22" x14ac:dyDescent="0.35">
      <c r="V17121" s="5" t="str">
        <f t="shared" si="267"/>
        <v/>
      </c>
    </row>
    <row r="17122" spans="22:22" x14ac:dyDescent="0.35">
      <c r="V17122" s="5" t="str">
        <f t="shared" si="267"/>
        <v/>
      </c>
    </row>
    <row r="17123" spans="22:22" x14ac:dyDescent="0.35">
      <c r="V17123" s="5" t="str">
        <f t="shared" si="267"/>
        <v/>
      </c>
    </row>
    <row r="17124" spans="22:22" x14ac:dyDescent="0.35">
      <c r="V17124" s="5" t="str">
        <f t="shared" si="267"/>
        <v/>
      </c>
    </row>
    <row r="17125" spans="22:22" x14ac:dyDescent="0.35">
      <c r="V17125" s="5" t="str">
        <f t="shared" si="267"/>
        <v/>
      </c>
    </row>
    <row r="17126" spans="22:22" x14ac:dyDescent="0.35">
      <c r="V17126" s="5" t="str">
        <f t="shared" si="267"/>
        <v/>
      </c>
    </row>
    <row r="17127" spans="22:22" x14ac:dyDescent="0.35">
      <c r="V17127" s="5" t="str">
        <f t="shared" si="267"/>
        <v/>
      </c>
    </row>
    <row r="17128" spans="22:22" x14ac:dyDescent="0.35">
      <c r="V17128" s="5" t="str">
        <f t="shared" si="267"/>
        <v/>
      </c>
    </row>
    <row r="17129" spans="22:22" x14ac:dyDescent="0.35">
      <c r="V17129" s="5" t="str">
        <f t="shared" si="267"/>
        <v/>
      </c>
    </row>
    <row r="17130" spans="22:22" x14ac:dyDescent="0.35">
      <c r="V17130" s="5" t="str">
        <f t="shared" si="267"/>
        <v/>
      </c>
    </row>
    <row r="17131" spans="22:22" x14ac:dyDescent="0.35">
      <c r="V17131" s="5" t="str">
        <f t="shared" si="267"/>
        <v/>
      </c>
    </row>
    <row r="17132" spans="22:22" x14ac:dyDescent="0.35">
      <c r="V17132" s="5" t="str">
        <f t="shared" si="267"/>
        <v/>
      </c>
    </row>
    <row r="17133" spans="22:22" x14ac:dyDescent="0.35">
      <c r="V17133" s="5" t="str">
        <f t="shared" si="267"/>
        <v/>
      </c>
    </row>
    <row r="17134" spans="22:22" x14ac:dyDescent="0.35">
      <c r="V17134" s="5" t="str">
        <f t="shared" si="267"/>
        <v/>
      </c>
    </row>
    <row r="17135" spans="22:22" x14ac:dyDescent="0.35">
      <c r="V17135" s="5" t="str">
        <f t="shared" si="267"/>
        <v/>
      </c>
    </row>
    <row r="17136" spans="22:22" x14ac:dyDescent="0.35">
      <c r="V17136" s="5" t="str">
        <f t="shared" si="267"/>
        <v/>
      </c>
    </row>
    <row r="17137" spans="22:22" x14ac:dyDescent="0.35">
      <c r="V17137" s="5" t="str">
        <f t="shared" si="267"/>
        <v/>
      </c>
    </row>
    <row r="17138" spans="22:22" x14ac:dyDescent="0.35">
      <c r="V17138" s="5" t="str">
        <f t="shared" si="267"/>
        <v/>
      </c>
    </row>
    <row r="17139" spans="22:22" x14ac:dyDescent="0.35">
      <c r="V17139" s="5" t="str">
        <f t="shared" si="267"/>
        <v/>
      </c>
    </row>
    <row r="17140" spans="22:22" x14ac:dyDescent="0.35">
      <c r="V17140" s="5" t="str">
        <f t="shared" si="267"/>
        <v/>
      </c>
    </row>
    <row r="17141" spans="22:22" x14ac:dyDescent="0.35">
      <c r="V17141" s="5" t="str">
        <f t="shared" si="267"/>
        <v/>
      </c>
    </row>
    <row r="17142" spans="22:22" x14ac:dyDescent="0.35">
      <c r="V17142" s="5" t="str">
        <f t="shared" si="267"/>
        <v/>
      </c>
    </row>
    <row r="17143" spans="22:22" x14ac:dyDescent="0.35">
      <c r="V17143" s="5" t="str">
        <f t="shared" si="267"/>
        <v/>
      </c>
    </row>
    <row r="17144" spans="22:22" x14ac:dyDescent="0.35">
      <c r="V17144" s="5" t="str">
        <f t="shared" si="267"/>
        <v/>
      </c>
    </row>
    <row r="17145" spans="22:22" x14ac:dyDescent="0.35">
      <c r="V17145" s="5" t="str">
        <f t="shared" si="267"/>
        <v/>
      </c>
    </row>
    <row r="17146" spans="22:22" x14ac:dyDescent="0.35">
      <c r="V17146" s="5" t="str">
        <f t="shared" si="267"/>
        <v/>
      </c>
    </row>
    <row r="17147" spans="22:22" x14ac:dyDescent="0.35">
      <c r="V17147" s="5" t="str">
        <f t="shared" si="267"/>
        <v/>
      </c>
    </row>
    <row r="17148" spans="22:22" x14ac:dyDescent="0.35">
      <c r="V17148" s="5" t="str">
        <f t="shared" si="267"/>
        <v/>
      </c>
    </row>
    <row r="17149" spans="22:22" x14ac:dyDescent="0.35">
      <c r="V17149" s="5" t="str">
        <f t="shared" si="267"/>
        <v/>
      </c>
    </row>
    <row r="17150" spans="22:22" x14ac:dyDescent="0.35">
      <c r="V17150" s="5" t="str">
        <f t="shared" si="267"/>
        <v/>
      </c>
    </row>
    <row r="17151" spans="22:22" x14ac:dyDescent="0.35">
      <c r="V17151" s="5" t="str">
        <f t="shared" si="267"/>
        <v/>
      </c>
    </row>
    <row r="17152" spans="22:22" x14ac:dyDescent="0.35">
      <c r="V17152" s="5" t="str">
        <f t="shared" si="267"/>
        <v/>
      </c>
    </row>
    <row r="17153" spans="22:22" x14ac:dyDescent="0.35">
      <c r="V17153" s="5" t="str">
        <f t="shared" si="267"/>
        <v/>
      </c>
    </row>
    <row r="17154" spans="22:22" x14ac:dyDescent="0.35">
      <c r="V17154" s="5" t="str">
        <f t="shared" ref="V17154:V17217" si="268">TRIM(CLEAN(SUBSTITUTE(A17154,CHAR(160)," ")))</f>
        <v/>
      </c>
    </row>
    <row r="17155" spans="22:22" x14ac:dyDescent="0.35">
      <c r="V17155" s="5" t="str">
        <f t="shared" si="268"/>
        <v/>
      </c>
    </row>
    <row r="17156" spans="22:22" x14ac:dyDescent="0.35">
      <c r="V17156" s="5" t="str">
        <f t="shared" si="268"/>
        <v/>
      </c>
    </row>
    <row r="17157" spans="22:22" x14ac:dyDescent="0.35">
      <c r="V17157" s="5" t="str">
        <f t="shared" si="268"/>
        <v/>
      </c>
    </row>
    <row r="17158" spans="22:22" x14ac:dyDescent="0.35">
      <c r="V17158" s="5" t="str">
        <f t="shared" si="268"/>
        <v/>
      </c>
    </row>
    <row r="17159" spans="22:22" x14ac:dyDescent="0.35">
      <c r="V17159" s="5" t="str">
        <f t="shared" si="268"/>
        <v/>
      </c>
    </row>
    <row r="17160" spans="22:22" x14ac:dyDescent="0.35">
      <c r="V17160" s="5" t="str">
        <f t="shared" si="268"/>
        <v/>
      </c>
    </row>
    <row r="17161" spans="22:22" x14ac:dyDescent="0.35">
      <c r="V17161" s="5" t="str">
        <f t="shared" si="268"/>
        <v/>
      </c>
    </row>
    <row r="17162" spans="22:22" x14ac:dyDescent="0.35">
      <c r="V17162" s="5" t="str">
        <f t="shared" si="268"/>
        <v/>
      </c>
    </row>
    <row r="17163" spans="22:22" x14ac:dyDescent="0.35">
      <c r="V17163" s="5" t="str">
        <f t="shared" si="268"/>
        <v/>
      </c>
    </row>
    <row r="17164" spans="22:22" x14ac:dyDescent="0.35">
      <c r="V17164" s="5" t="str">
        <f t="shared" si="268"/>
        <v/>
      </c>
    </row>
    <row r="17165" spans="22:22" x14ac:dyDescent="0.35">
      <c r="V17165" s="5" t="str">
        <f t="shared" si="268"/>
        <v/>
      </c>
    </row>
    <row r="17166" spans="22:22" x14ac:dyDescent="0.35">
      <c r="V17166" s="5" t="str">
        <f t="shared" si="268"/>
        <v/>
      </c>
    </row>
    <row r="17167" spans="22:22" x14ac:dyDescent="0.35">
      <c r="V17167" s="5" t="str">
        <f t="shared" si="268"/>
        <v/>
      </c>
    </row>
    <row r="17168" spans="22:22" x14ac:dyDescent="0.35">
      <c r="V17168" s="5" t="str">
        <f t="shared" si="268"/>
        <v/>
      </c>
    </row>
    <row r="17169" spans="22:22" x14ac:dyDescent="0.35">
      <c r="V17169" s="5" t="str">
        <f t="shared" si="268"/>
        <v/>
      </c>
    </row>
    <row r="17170" spans="22:22" x14ac:dyDescent="0.35">
      <c r="V17170" s="5" t="str">
        <f t="shared" si="268"/>
        <v/>
      </c>
    </row>
    <row r="17171" spans="22:22" x14ac:dyDescent="0.35">
      <c r="V17171" s="5" t="str">
        <f t="shared" si="268"/>
        <v/>
      </c>
    </row>
    <row r="17172" spans="22:22" x14ac:dyDescent="0.35">
      <c r="V17172" s="5" t="str">
        <f t="shared" si="268"/>
        <v/>
      </c>
    </row>
    <row r="17173" spans="22:22" x14ac:dyDescent="0.35">
      <c r="V17173" s="5" t="str">
        <f t="shared" si="268"/>
        <v/>
      </c>
    </row>
    <row r="17174" spans="22:22" x14ac:dyDescent="0.35">
      <c r="V17174" s="5" t="str">
        <f t="shared" si="268"/>
        <v/>
      </c>
    </row>
    <row r="17175" spans="22:22" x14ac:dyDescent="0.35">
      <c r="V17175" s="5" t="str">
        <f t="shared" si="268"/>
        <v/>
      </c>
    </row>
    <row r="17176" spans="22:22" x14ac:dyDescent="0.35">
      <c r="V17176" s="5" t="str">
        <f t="shared" si="268"/>
        <v/>
      </c>
    </row>
    <row r="17177" spans="22:22" x14ac:dyDescent="0.35">
      <c r="V17177" s="5" t="str">
        <f t="shared" si="268"/>
        <v/>
      </c>
    </row>
    <row r="17178" spans="22:22" x14ac:dyDescent="0.35">
      <c r="V17178" s="5" t="str">
        <f t="shared" si="268"/>
        <v/>
      </c>
    </row>
    <row r="17179" spans="22:22" x14ac:dyDescent="0.35">
      <c r="V17179" s="5" t="str">
        <f t="shared" si="268"/>
        <v/>
      </c>
    </row>
    <row r="17180" spans="22:22" x14ac:dyDescent="0.35">
      <c r="V17180" s="5" t="str">
        <f t="shared" si="268"/>
        <v/>
      </c>
    </row>
    <row r="17181" spans="22:22" x14ac:dyDescent="0.35">
      <c r="V17181" s="5" t="str">
        <f t="shared" si="268"/>
        <v/>
      </c>
    </row>
    <row r="17182" spans="22:22" x14ac:dyDescent="0.35">
      <c r="V17182" s="5" t="str">
        <f t="shared" si="268"/>
        <v/>
      </c>
    </row>
    <row r="17183" spans="22:22" x14ac:dyDescent="0.35">
      <c r="V17183" s="5" t="str">
        <f t="shared" si="268"/>
        <v/>
      </c>
    </row>
    <row r="17184" spans="22:22" x14ac:dyDescent="0.35">
      <c r="V17184" s="5" t="str">
        <f t="shared" si="268"/>
        <v/>
      </c>
    </row>
    <row r="17185" spans="22:22" x14ac:dyDescent="0.35">
      <c r="V17185" s="5" t="str">
        <f t="shared" si="268"/>
        <v/>
      </c>
    </row>
    <row r="17186" spans="22:22" x14ac:dyDescent="0.35">
      <c r="V17186" s="5" t="str">
        <f t="shared" si="268"/>
        <v/>
      </c>
    </row>
    <row r="17187" spans="22:22" x14ac:dyDescent="0.35">
      <c r="V17187" s="5" t="str">
        <f t="shared" si="268"/>
        <v/>
      </c>
    </row>
    <row r="17188" spans="22:22" x14ac:dyDescent="0.35">
      <c r="V17188" s="5" t="str">
        <f t="shared" si="268"/>
        <v/>
      </c>
    </row>
    <row r="17189" spans="22:22" x14ac:dyDescent="0.35">
      <c r="V17189" s="5" t="str">
        <f t="shared" si="268"/>
        <v/>
      </c>
    </row>
    <row r="17190" spans="22:22" x14ac:dyDescent="0.35">
      <c r="V17190" s="5" t="str">
        <f t="shared" si="268"/>
        <v/>
      </c>
    </row>
    <row r="17191" spans="22:22" x14ac:dyDescent="0.35">
      <c r="V17191" s="5" t="str">
        <f t="shared" si="268"/>
        <v/>
      </c>
    </row>
    <row r="17192" spans="22:22" x14ac:dyDescent="0.35">
      <c r="V17192" s="5" t="str">
        <f t="shared" si="268"/>
        <v/>
      </c>
    </row>
    <row r="17193" spans="22:22" x14ac:dyDescent="0.35">
      <c r="V17193" s="5" t="str">
        <f t="shared" si="268"/>
        <v/>
      </c>
    </row>
    <row r="17194" spans="22:22" x14ac:dyDescent="0.35">
      <c r="V17194" s="5" t="str">
        <f t="shared" si="268"/>
        <v/>
      </c>
    </row>
    <row r="17195" spans="22:22" x14ac:dyDescent="0.35">
      <c r="V17195" s="5" t="str">
        <f t="shared" si="268"/>
        <v/>
      </c>
    </row>
    <row r="17196" spans="22:22" x14ac:dyDescent="0.35">
      <c r="V17196" s="5" t="str">
        <f t="shared" si="268"/>
        <v/>
      </c>
    </row>
    <row r="17197" spans="22:22" x14ac:dyDescent="0.35">
      <c r="V17197" s="5" t="str">
        <f t="shared" si="268"/>
        <v/>
      </c>
    </row>
    <row r="17198" spans="22:22" x14ac:dyDescent="0.35">
      <c r="V17198" s="5" t="str">
        <f t="shared" si="268"/>
        <v/>
      </c>
    </row>
    <row r="17199" spans="22:22" x14ac:dyDescent="0.35">
      <c r="V17199" s="5" t="str">
        <f t="shared" si="268"/>
        <v/>
      </c>
    </row>
    <row r="17200" spans="22:22" x14ac:dyDescent="0.35">
      <c r="V17200" s="5" t="str">
        <f t="shared" si="268"/>
        <v/>
      </c>
    </row>
    <row r="17201" spans="22:22" x14ac:dyDescent="0.35">
      <c r="V17201" s="5" t="str">
        <f t="shared" si="268"/>
        <v/>
      </c>
    </row>
    <row r="17202" spans="22:22" x14ac:dyDescent="0.35">
      <c r="V17202" s="5" t="str">
        <f t="shared" si="268"/>
        <v/>
      </c>
    </row>
    <row r="17203" spans="22:22" x14ac:dyDescent="0.35">
      <c r="V17203" s="5" t="str">
        <f t="shared" si="268"/>
        <v/>
      </c>
    </row>
    <row r="17204" spans="22:22" x14ac:dyDescent="0.35">
      <c r="V17204" s="5" t="str">
        <f t="shared" si="268"/>
        <v/>
      </c>
    </row>
    <row r="17205" spans="22:22" x14ac:dyDescent="0.35">
      <c r="V17205" s="5" t="str">
        <f t="shared" si="268"/>
        <v/>
      </c>
    </row>
    <row r="17206" spans="22:22" x14ac:dyDescent="0.35">
      <c r="V17206" s="5" t="str">
        <f t="shared" si="268"/>
        <v/>
      </c>
    </row>
    <row r="17207" spans="22:22" x14ac:dyDescent="0.35">
      <c r="V17207" s="5" t="str">
        <f t="shared" si="268"/>
        <v/>
      </c>
    </row>
    <row r="17208" spans="22:22" x14ac:dyDescent="0.35">
      <c r="V17208" s="5" t="str">
        <f t="shared" si="268"/>
        <v/>
      </c>
    </row>
    <row r="17209" spans="22:22" x14ac:dyDescent="0.35">
      <c r="V17209" s="5" t="str">
        <f t="shared" si="268"/>
        <v/>
      </c>
    </row>
    <row r="17210" spans="22:22" x14ac:dyDescent="0.35">
      <c r="V17210" s="5" t="str">
        <f t="shared" si="268"/>
        <v/>
      </c>
    </row>
    <row r="17211" spans="22:22" x14ac:dyDescent="0.35">
      <c r="V17211" s="5" t="str">
        <f t="shared" si="268"/>
        <v/>
      </c>
    </row>
    <row r="17212" spans="22:22" x14ac:dyDescent="0.35">
      <c r="V17212" s="5" t="str">
        <f t="shared" si="268"/>
        <v/>
      </c>
    </row>
    <row r="17213" spans="22:22" x14ac:dyDescent="0.35">
      <c r="V17213" s="5" t="str">
        <f t="shared" si="268"/>
        <v/>
      </c>
    </row>
    <row r="17214" spans="22:22" x14ac:dyDescent="0.35">
      <c r="V17214" s="5" t="str">
        <f t="shared" si="268"/>
        <v/>
      </c>
    </row>
    <row r="17215" spans="22:22" x14ac:dyDescent="0.35">
      <c r="V17215" s="5" t="str">
        <f t="shared" si="268"/>
        <v/>
      </c>
    </row>
    <row r="17216" spans="22:22" x14ac:dyDescent="0.35">
      <c r="V17216" s="5" t="str">
        <f t="shared" si="268"/>
        <v/>
      </c>
    </row>
    <row r="17217" spans="22:22" x14ac:dyDescent="0.35">
      <c r="V17217" s="5" t="str">
        <f t="shared" si="268"/>
        <v/>
      </c>
    </row>
    <row r="17218" spans="22:22" x14ac:dyDescent="0.35">
      <c r="V17218" s="5" t="str">
        <f t="shared" ref="V17218:V17281" si="269">TRIM(CLEAN(SUBSTITUTE(A17218,CHAR(160)," ")))</f>
        <v/>
      </c>
    </row>
    <row r="17219" spans="22:22" x14ac:dyDescent="0.35">
      <c r="V17219" s="5" t="str">
        <f t="shared" si="269"/>
        <v/>
      </c>
    </row>
    <row r="17220" spans="22:22" x14ac:dyDescent="0.35">
      <c r="V17220" s="5" t="str">
        <f t="shared" si="269"/>
        <v/>
      </c>
    </row>
    <row r="17221" spans="22:22" x14ac:dyDescent="0.35">
      <c r="V17221" s="5" t="str">
        <f t="shared" si="269"/>
        <v/>
      </c>
    </row>
    <row r="17222" spans="22:22" x14ac:dyDescent="0.35">
      <c r="V17222" s="5" t="str">
        <f t="shared" si="269"/>
        <v/>
      </c>
    </row>
    <row r="17223" spans="22:22" x14ac:dyDescent="0.35">
      <c r="V17223" s="5" t="str">
        <f t="shared" si="269"/>
        <v/>
      </c>
    </row>
    <row r="17224" spans="22:22" x14ac:dyDescent="0.35">
      <c r="V17224" s="5" t="str">
        <f t="shared" si="269"/>
        <v/>
      </c>
    </row>
    <row r="17225" spans="22:22" x14ac:dyDescent="0.35">
      <c r="V17225" s="5" t="str">
        <f t="shared" si="269"/>
        <v/>
      </c>
    </row>
    <row r="17226" spans="22:22" x14ac:dyDescent="0.35">
      <c r="V17226" s="5" t="str">
        <f t="shared" si="269"/>
        <v/>
      </c>
    </row>
    <row r="17227" spans="22:22" x14ac:dyDescent="0.35">
      <c r="V17227" s="5" t="str">
        <f t="shared" si="269"/>
        <v/>
      </c>
    </row>
    <row r="17228" spans="22:22" x14ac:dyDescent="0.35">
      <c r="V17228" s="5" t="str">
        <f t="shared" si="269"/>
        <v/>
      </c>
    </row>
    <row r="17229" spans="22:22" x14ac:dyDescent="0.35">
      <c r="V17229" s="5" t="str">
        <f t="shared" si="269"/>
        <v/>
      </c>
    </row>
    <row r="17230" spans="22:22" x14ac:dyDescent="0.35">
      <c r="V17230" s="5" t="str">
        <f t="shared" si="269"/>
        <v/>
      </c>
    </row>
    <row r="17231" spans="22:22" x14ac:dyDescent="0.35">
      <c r="V17231" s="5" t="str">
        <f t="shared" si="269"/>
        <v/>
      </c>
    </row>
    <row r="17232" spans="22:22" x14ac:dyDescent="0.35">
      <c r="V17232" s="5" t="str">
        <f t="shared" si="269"/>
        <v/>
      </c>
    </row>
    <row r="17233" spans="22:22" x14ac:dyDescent="0.35">
      <c r="V17233" s="5" t="str">
        <f t="shared" si="269"/>
        <v/>
      </c>
    </row>
    <row r="17234" spans="22:22" x14ac:dyDescent="0.35">
      <c r="V17234" s="5" t="str">
        <f t="shared" si="269"/>
        <v/>
      </c>
    </row>
    <row r="17235" spans="22:22" x14ac:dyDescent="0.35">
      <c r="V17235" s="5" t="str">
        <f t="shared" si="269"/>
        <v/>
      </c>
    </row>
    <row r="17236" spans="22:22" x14ac:dyDescent="0.35">
      <c r="V17236" s="5" t="str">
        <f t="shared" si="269"/>
        <v/>
      </c>
    </row>
    <row r="17237" spans="22:22" x14ac:dyDescent="0.35">
      <c r="V17237" s="5" t="str">
        <f t="shared" si="269"/>
        <v/>
      </c>
    </row>
    <row r="17238" spans="22:22" x14ac:dyDescent="0.35">
      <c r="V17238" s="5" t="str">
        <f t="shared" si="269"/>
        <v/>
      </c>
    </row>
    <row r="17239" spans="22:22" x14ac:dyDescent="0.35">
      <c r="V17239" s="5" t="str">
        <f t="shared" si="269"/>
        <v/>
      </c>
    </row>
    <row r="17240" spans="22:22" x14ac:dyDescent="0.35">
      <c r="V17240" s="5" t="str">
        <f t="shared" si="269"/>
        <v/>
      </c>
    </row>
    <row r="17241" spans="22:22" x14ac:dyDescent="0.35">
      <c r="V17241" s="5" t="str">
        <f t="shared" si="269"/>
        <v/>
      </c>
    </row>
    <row r="17242" spans="22:22" x14ac:dyDescent="0.35">
      <c r="V17242" s="5" t="str">
        <f t="shared" si="269"/>
        <v/>
      </c>
    </row>
    <row r="17243" spans="22:22" x14ac:dyDescent="0.35">
      <c r="V17243" s="5" t="str">
        <f t="shared" si="269"/>
        <v/>
      </c>
    </row>
    <row r="17244" spans="22:22" x14ac:dyDescent="0.35">
      <c r="V17244" s="5" t="str">
        <f t="shared" si="269"/>
        <v/>
      </c>
    </row>
    <row r="17245" spans="22:22" x14ac:dyDescent="0.35">
      <c r="V17245" s="5" t="str">
        <f t="shared" si="269"/>
        <v/>
      </c>
    </row>
    <row r="17246" spans="22:22" x14ac:dyDescent="0.35">
      <c r="V17246" s="5" t="str">
        <f t="shared" si="269"/>
        <v/>
      </c>
    </row>
    <row r="17247" spans="22:22" x14ac:dyDescent="0.35">
      <c r="V17247" s="5" t="str">
        <f t="shared" si="269"/>
        <v/>
      </c>
    </row>
    <row r="17248" spans="22:22" x14ac:dyDescent="0.35">
      <c r="V17248" s="5" t="str">
        <f t="shared" si="269"/>
        <v/>
      </c>
    </row>
    <row r="17249" spans="22:22" x14ac:dyDescent="0.35">
      <c r="V17249" s="5" t="str">
        <f t="shared" si="269"/>
        <v/>
      </c>
    </row>
    <row r="17250" spans="22:22" x14ac:dyDescent="0.35">
      <c r="V17250" s="5" t="str">
        <f t="shared" si="269"/>
        <v/>
      </c>
    </row>
    <row r="17251" spans="22:22" x14ac:dyDescent="0.35">
      <c r="V17251" s="5" t="str">
        <f t="shared" si="269"/>
        <v/>
      </c>
    </row>
    <row r="17252" spans="22:22" x14ac:dyDescent="0.35">
      <c r="V17252" s="5" t="str">
        <f t="shared" si="269"/>
        <v/>
      </c>
    </row>
    <row r="17253" spans="22:22" x14ac:dyDescent="0.35">
      <c r="V17253" s="5" t="str">
        <f t="shared" si="269"/>
        <v/>
      </c>
    </row>
    <row r="17254" spans="22:22" x14ac:dyDescent="0.35">
      <c r="V17254" s="5" t="str">
        <f t="shared" si="269"/>
        <v/>
      </c>
    </row>
    <row r="17255" spans="22:22" x14ac:dyDescent="0.35">
      <c r="V17255" s="5" t="str">
        <f t="shared" si="269"/>
        <v/>
      </c>
    </row>
    <row r="17256" spans="22:22" x14ac:dyDescent="0.35">
      <c r="V17256" s="5" t="str">
        <f t="shared" si="269"/>
        <v/>
      </c>
    </row>
    <row r="17257" spans="22:22" x14ac:dyDescent="0.35">
      <c r="V17257" s="5" t="str">
        <f t="shared" si="269"/>
        <v/>
      </c>
    </row>
    <row r="17258" spans="22:22" x14ac:dyDescent="0.35">
      <c r="V17258" s="5" t="str">
        <f t="shared" si="269"/>
        <v/>
      </c>
    </row>
    <row r="17259" spans="22:22" x14ac:dyDescent="0.35">
      <c r="V17259" s="5" t="str">
        <f t="shared" si="269"/>
        <v/>
      </c>
    </row>
    <row r="17260" spans="22:22" x14ac:dyDescent="0.35">
      <c r="V17260" s="5" t="str">
        <f t="shared" si="269"/>
        <v/>
      </c>
    </row>
    <row r="17261" spans="22:22" x14ac:dyDescent="0.35">
      <c r="V17261" s="5" t="str">
        <f t="shared" si="269"/>
        <v/>
      </c>
    </row>
    <row r="17262" spans="22:22" x14ac:dyDescent="0.35">
      <c r="V17262" s="5" t="str">
        <f t="shared" si="269"/>
        <v/>
      </c>
    </row>
    <row r="17263" spans="22:22" x14ac:dyDescent="0.35">
      <c r="V17263" s="5" t="str">
        <f t="shared" si="269"/>
        <v/>
      </c>
    </row>
    <row r="17264" spans="22:22" x14ac:dyDescent="0.35">
      <c r="V17264" s="5" t="str">
        <f t="shared" si="269"/>
        <v/>
      </c>
    </row>
    <row r="17265" spans="22:22" x14ac:dyDescent="0.35">
      <c r="V17265" s="5" t="str">
        <f t="shared" si="269"/>
        <v/>
      </c>
    </row>
    <row r="17266" spans="22:22" x14ac:dyDescent="0.35">
      <c r="V17266" s="5" t="str">
        <f t="shared" si="269"/>
        <v/>
      </c>
    </row>
    <row r="17267" spans="22:22" x14ac:dyDescent="0.35">
      <c r="V17267" s="5" t="str">
        <f t="shared" si="269"/>
        <v/>
      </c>
    </row>
    <row r="17268" spans="22:22" x14ac:dyDescent="0.35">
      <c r="V17268" s="5" t="str">
        <f t="shared" si="269"/>
        <v/>
      </c>
    </row>
    <row r="17269" spans="22:22" x14ac:dyDescent="0.35">
      <c r="V17269" s="5" t="str">
        <f t="shared" si="269"/>
        <v/>
      </c>
    </row>
    <row r="17270" spans="22:22" x14ac:dyDescent="0.35">
      <c r="V17270" s="5" t="str">
        <f t="shared" si="269"/>
        <v/>
      </c>
    </row>
    <row r="17271" spans="22:22" x14ac:dyDescent="0.35">
      <c r="V17271" s="5" t="str">
        <f t="shared" si="269"/>
        <v/>
      </c>
    </row>
    <row r="17272" spans="22:22" x14ac:dyDescent="0.35">
      <c r="V17272" s="5" t="str">
        <f t="shared" si="269"/>
        <v/>
      </c>
    </row>
    <row r="17273" spans="22:22" x14ac:dyDescent="0.35">
      <c r="V17273" s="5" t="str">
        <f t="shared" si="269"/>
        <v/>
      </c>
    </row>
    <row r="17274" spans="22:22" x14ac:dyDescent="0.35">
      <c r="V17274" s="5" t="str">
        <f t="shared" si="269"/>
        <v/>
      </c>
    </row>
    <row r="17275" spans="22:22" x14ac:dyDescent="0.35">
      <c r="V17275" s="5" t="str">
        <f t="shared" si="269"/>
        <v/>
      </c>
    </row>
    <row r="17276" spans="22:22" x14ac:dyDescent="0.35">
      <c r="V17276" s="5" t="str">
        <f t="shared" si="269"/>
        <v/>
      </c>
    </row>
    <row r="17277" spans="22:22" x14ac:dyDescent="0.35">
      <c r="V17277" s="5" t="str">
        <f t="shared" si="269"/>
        <v/>
      </c>
    </row>
    <row r="17278" spans="22:22" x14ac:dyDescent="0.35">
      <c r="V17278" s="5" t="str">
        <f t="shared" si="269"/>
        <v/>
      </c>
    </row>
    <row r="17279" spans="22:22" x14ac:dyDescent="0.35">
      <c r="V17279" s="5" t="str">
        <f t="shared" si="269"/>
        <v/>
      </c>
    </row>
    <row r="17280" spans="22:22" x14ac:dyDescent="0.35">
      <c r="V17280" s="5" t="str">
        <f t="shared" si="269"/>
        <v/>
      </c>
    </row>
    <row r="17281" spans="22:22" x14ac:dyDescent="0.35">
      <c r="V17281" s="5" t="str">
        <f t="shared" si="269"/>
        <v/>
      </c>
    </row>
    <row r="17282" spans="22:22" x14ac:dyDescent="0.35">
      <c r="V17282" s="5" t="str">
        <f t="shared" ref="V17282:V17345" si="270">TRIM(CLEAN(SUBSTITUTE(A17282,CHAR(160)," ")))</f>
        <v/>
      </c>
    </row>
    <row r="17283" spans="22:22" x14ac:dyDescent="0.35">
      <c r="V17283" s="5" t="str">
        <f t="shared" si="270"/>
        <v/>
      </c>
    </row>
    <row r="17284" spans="22:22" x14ac:dyDescent="0.35">
      <c r="V17284" s="5" t="str">
        <f t="shared" si="270"/>
        <v/>
      </c>
    </row>
    <row r="17285" spans="22:22" x14ac:dyDescent="0.35">
      <c r="V17285" s="5" t="str">
        <f t="shared" si="270"/>
        <v/>
      </c>
    </row>
    <row r="17286" spans="22:22" x14ac:dyDescent="0.35">
      <c r="V17286" s="5" t="str">
        <f t="shared" si="270"/>
        <v/>
      </c>
    </row>
    <row r="17287" spans="22:22" x14ac:dyDescent="0.35">
      <c r="V17287" s="5" t="str">
        <f t="shared" si="270"/>
        <v/>
      </c>
    </row>
    <row r="17288" spans="22:22" x14ac:dyDescent="0.35">
      <c r="V17288" s="5" t="str">
        <f t="shared" si="270"/>
        <v/>
      </c>
    </row>
    <row r="17289" spans="22:22" x14ac:dyDescent="0.35">
      <c r="V17289" s="5" t="str">
        <f t="shared" si="270"/>
        <v/>
      </c>
    </row>
    <row r="17290" spans="22:22" x14ac:dyDescent="0.35">
      <c r="V17290" s="5" t="str">
        <f t="shared" si="270"/>
        <v/>
      </c>
    </row>
    <row r="17291" spans="22:22" x14ac:dyDescent="0.35">
      <c r="V17291" s="5" t="str">
        <f t="shared" si="270"/>
        <v/>
      </c>
    </row>
    <row r="17292" spans="22:22" x14ac:dyDescent="0.35">
      <c r="V17292" s="5" t="str">
        <f t="shared" si="270"/>
        <v/>
      </c>
    </row>
    <row r="17293" spans="22:22" x14ac:dyDescent="0.35">
      <c r="V17293" s="5" t="str">
        <f t="shared" si="270"/>
        <v/>
      </c>
    </row>
    <row r="17294" spans="22:22" x14ac:dyDescent="0.35">
      <c r="V17294" s="5" t="str">
        <f t="shared" si="270"/>
        <v/>
      </c>
    </row>
    <row r="17295" spans="22:22" x14ac:dyDescent="0.35">
      <c r="V17295" s="5" t="str">
        <f t="shared" si="270"/>
        <v/>
      </c>
    </row>
    <row r="17296" spans="22:22" x14ac:dyDescent="0.35">
      <c r="V17296" s="5" t="str">
        <f t="shared" si="270"/>
        <v/>
      </c>
    </row>
    <row r="17297" spans="22:22" x14ac:dyDescent="0.35">
      <c r="V17297" s="5" t="str">
        <f t="shared" si="270"/>
        <v/>
      </c>
    </row>
    <row r="17298" spans="22:22" x14ac:dyDescent="0.35">
      <c r="V17298" s="5" t="str">
        <f t="shared" si="270"/>
        <v/>
      </c>
    </row>
    <row r="17299" spans="22:22" x14ac:dyDescent="0.35">
      <c r="V17299" s="5" t="str">
        <f t="shared" si="270"/>
        <v/>
      </c>
    </row>
    <row r="17300" spans="22:22" x14ac:dyDescent="0.35">
      <c r="V17300" s="5" t="str">
        <f t="shared" si="270"/>
        <v/>
      </c>
    </row>
    <row r="17301" spans="22:22" x14ac:dyDescent="0.35">
      <c r="V17301" s="5" t="str">
        <f t="shared" si="270"/>
        <v/>
      </c>
    </row>
    <row r="17302" spans="22:22" x14ac:dyDescent="0.35">
      <c r="V17302" s="5" t="str">
        <f t="shared" si="270"/>
        <v/>
      </c>
    </row>
    <row r="17303" spans="22:22" x14ac:dyDescent="0.35">
      <c r="V17303" s="5" t="str">
        <f t="shared" si="270"/>
        <v/>
      </c>
    </row>
    <row r="17304" spans="22:22" x14ac:dyDescent="0.35">
      <c r="V17304" s="5" t="str">
        <f t="shared" si="270"/>
        <v/>
      </c>
    </row>
    <row r="17305" spans="22:22" x14ac:dyDescent="0.35">
      <c r="V17305" s="5" t="str">
        <f t="shared" si="270"/>
        <v/>
      </c>
    </row>
    <row r="17306" spans="22:22" x14ac:dyDescent="0.35">
      <c r="V17306" s="5" t="str">
        <f t="shared" si="270"/>
        <v/>
      </c>
    </row>
    <row r="17307" spans="22:22" x14ac:dyDescent="0.35">
      <c r="V17307" s="5" t="str">
        <f t="shared" si="270"/>
        <v/>
      </c>
    </row>
    <row r="17308" spans="22:22" x14ac:dyDescent="0.35">
      <c r="V17308" s="5" t="str">
        <f t="shared" si="270"/>
        <v/>
      </c>
    </row>
    <row r="17309" spans="22:22" x14ac:dyDescent="0.35">
      <c r="V17309" s="5" t="str">
        <f t="shared" si="270"/>
        <v/>
      </c>
    </row>
    <row r="17310" spans="22:22" x14ac:dyDescent="0.35">
      <c r="V17310" s="5" t="str">
        <f t="shared" si="270"/>
        <v/>
      </c>
    </row>
    <row r="17311" spans="22:22" x14ac:dyDescent="0.35">
      <c r="V17311" s="5" t="str">
        <f t="shared" si="270"/>
        <v/>
      </c>
    </row>
    <row r="17312" spans="22:22" x14ac:dyDescent="0.35">
      <c r="V17312" s="5" t="str">
        <f t="shared" si="270"/>
        <v/>
      </c>
    </row>
    <row r="17313" spans="22:22" x14ac:dyDescent="0.35">
      <c r="V17313" s="5" t="str">
        <f t="shared" si="270"/>
        <v/>
      </c>
    </row>
    <row r="17314" spans="22:22" x14ac:dyDescent="0.35">
      <c r="V17314" s="5" t="str">
        <f t="shared" si="270"/>
        <v/>
      </c>
    </row>
    <row r="17315" spans="22:22" x14ac:dyDescent="0.35">
      <c r="V17315" s="5" t="str">
        <f t="shared" si="270"/>
        <v/>
      </c>
    </row>
    <row r="17316" spans="22:22" x14ac:dyDescent="0.35">
      <c r="V17316" s="5" t="str">
        <f t="shared" si="270"/>
        <v/>
      </c>
    </row>
    <row r="17317" spans="22:22" x14ac:dyDescent="0.35">
      <c r="V17317" s="5" t="str">
        <f t="shared" si="270"/>
        <v/>
      </c>
    </row>
    <row r="17318" spans="22:22" x14ac:dyDescent="0.35">
      <c r="V17318" s="5" t="str">
        <f t="shared" si="270"/>
        <v/>
      </c>
    </row>
    <row r="17319" spans="22:22" x14ac:dyDescent="0.35">
      <c r="V17319" s="5" t="str">
        <f t="shared" si="270"/>
        <v/>
      </c>
    </row>
    <row r="17320" spans="22:22" x14ac:dyDescent="0.35">
      <c r="V17320" s="5" t="str">
        <f t="shared" si="270"/>
        <v/>
      </c>
    </row>
    <row r="17321" spans="22:22" x14ac:dyDescent="0.35">
      <c r="V17321" s="5" t="str">
        <f t="shared" si="270"/>
        <v/>
      </c>
    </row>
    <row r="17322" spans="22:22" x14ac:dyDescent="0.35">
      <c r="V17322" s="5" t="str">
        <f t="shared" si="270"/>
        <v/>
      </c>
    </row>
    <row r="17323" spans="22:22" x14ac:dyDescent="0.35">
      <c r="V17323" s="5" t="str">
        <f t="shared" si="270"/>
        <v/>
      </c>
    </row>
    <row r="17324" spans="22:22" x14ac:dyDescent="0.35">
      <c r="V17324" s="5" t="str">
        <f t="shared" si="270"/>
        <v/>
      </c>
    </row>
    <row r="17325" spans="22:22" x14ac:dyDescent="0.35">
      <c r="V17325" s="5" t="str">
        <f t="shared" si="270"/>
        <v/>
      </c>
    </row>
    <row r="17326" spans="22:22" x14ac:dyDescent="0.35">
      <c r="V17326" s="5" t="str">
        <f t="shared" si="270"/>
        <v/>
      </c>
    </row>
    <row r="17327" spans="22:22" x14ac:dyDescent="0.35">
      <c r="V17327" s="5" t="str">
        <f t="shared" si="270"/>
        <v/>
      </c>
    </row>
    <row r="17328" spans="22:22" x14ac:dyDescent="0.35">
      <c r="V17328" s="5" t="str">
        <f t="shared" si="270"/>
        <v/>
      </c>
    </row>
    <row r="17329" spans="22:22" x14ac:dyDescent="0.35">
      <c r="V17329" s="5" t="str">
        <f t="shared" si="270"/>
        <v/>
      </c>
    </row>
    <row r="17330" spans="22:22" x14ac:dyDescent="0.35">
      <c r="V17330" s="5" t="str">
        <f t="shared" si="270"/>
        <v/>
      </c>
    </row>
    <row r="17331" spans="22:22" x14ac:dyDescent="0.35">
      <c r="V17331" s="5" t="str">
        <f t="shared" si="270"/>
        <v/>
      </c>
    </row>
    <row r="17332" spans="22:22" x14ac:dyDescent="0.35">
      <c r="V17332" s="5" t="str">
        <f t="shared" si="270"/>
        <v/>
      </c>
    </row>
    <row r="17333" spans="22:22" x14ac:dyDescent="0.35">
      <c r="V17333" s="5" t="str">
        <f t="shared" si="270"/>
        <v/>
      </c>
    </row>
    <row r="17334" spans="22:22" x14ac:dyDescent="0.35">
      <c r="V17334" s="5" t="str">
        <f t="shared" si="270"/>
        <v/>
      </c>
    </row>
    <row r="17335" spans="22:22" x14ac:dyDescent="0.35">
      <c r="V17335" s="5" t="str">
        <f t="shared" si="270"/>
        <v/>
      </c>
    </row>
    <row r="17336" spans="22:22" x14ac:dyDescent="0.35">
      <c r="V17336" s="5" t="str">
        <f t="shared" si="270"/>
        <v/>
      </c>
    </row>
    <row r="17337" spans="22:22" x14ac:dyDescent="0.35">
      <c r="V17337" s="5" t="str">
        <f t="shared" si="270"/>
        <v/>
      </c>
    </row>
    <row r="17338" spans="22:22" x14ac:dyDescent="0.35">
      <c r="V17338" s="5" t="str">
        <f t="shared" si="270"/>
        <v/>
      </c>
    </row>
    <row r="17339" spans="22:22" x14ac:dyDescent="0.35">
      <c r="V17339" s="5" t="str">
        <f t="shared" si="270"/>
        <v/>
      </c>
    </row>
    <row r="17340" spans="22:22" x14ac:dyDescent="0.35">
      <c r="V17340" s="5" t="str">
        <f t="shared" si="270"/>
        <v/>
      </c>
    </row>
    <row r="17341" spans="22:22" x14ac:dyDescent="0.35">
      <c r="V17341" s="5" t="str">
        <f t="shared" si="270"/>
        <v/>
      </c>
    </row>
    <row r="17342" spans="22:22" x14ac:dyDescent="0.35">
      <c r="V17342" s="5" t="str">
        <f t="shared" si="270"/>
        <v/>
      </c>
    </row>
    <row r="17343" spans="22:22" x14ac:dyDescent="0.35">
      <c r="V17343" s="5" t="str">
        <f t="shared" si="270"/>
        <v/>
      </c>
    </row>
    <row r="17344" spans="22:22" x14ac:dyDescent="0.35">
      <c r="V17344" s="5" t="str">
        <f t="shared" si="270"/>
        <v/>
      </c>
    </row>
    <row r="17345" spans="22:22" x14ac:dyDescent="0.35">
      <c r="V17345" s="5" t="str">
        <f t="shared" si="270"/>
        <v/>
      </c>
    </row>
    <row r="17346" spans="22:22" x14ac:dyDescent="0.35">
      <c r="V17346" s="5" t="str">
        <f t="shared" ref="V17346:V17409" si="271">TRIM(CLEAN(SUBSTITUTE(A17346,CHAR(160)," ")))</f>
        <v/>
      </c>
    </row>
    <row r="17347" spans="22:22" x14ac:dyDescent="0.35">
      <c r="V17347" s="5" t="str">
        <f t="shared" si="271"/>
        <v/>
      </c>
    </row>
    <row r="17348" spans="22:22" x14ac:dyDescent="0.35">
      <c r="V17348" s="5" t="str">
        <f t="shared" si="271"/>
        <v/>
      </c>
    </row>
    <row r="17349" spans="22:22" x14ac:dyDescent="0.35">
      <c r="V17349" s="5" t="str">
        <f t="shared" si="271"/>
        <v/>
      </c>
    </row>
    <row r="17350" spans="22:22" x14ac:dyDescent="0.35">
      <c r="V17350" s="5" t="str">
        <f t="shared" si="271"/>
        <v/>
      </c>
    </row>
    <row r="17351" spans="22:22" x14ac:dyDescent="0.35">
      <c r="V17351" s="5" t="str">
        <f t="shared" si="271"/>
        <v/>
      </c>
    </row>
    <row r="17352" spans="22:22" x14ac:dyDescent="0.35">
      <c r="V17352" s="5" t="str">
        <f t="shared" si="271"/>
        <v/>
      </c>
    </row>
    <row r="17353" spans="22:22" x14ac:dyDescent="0.35">
      <c r="V17353" s="5" t="str">
        <f t="shared" si="271"/>
        <v/>
      </c>
    </row>
    <row r="17354" spans="22:22" x14ac:dyDescent="0.35">
      <c r="V17354" s="5" t="str">
        <f t="shared" si="271"/>
        <v/>
      </c>
    </row>
    <row r="17355" spans="22:22" x14ac:dyDescent="0.35">
      <c r="V17355" s="5" t="str">
        <f t="shared" si="271"/>
        <v/>
      </c>
    </row>
    <row r="17356" spans="22:22" x14ac:dyDescent="0.35">
      <c r="V17356" s="5" t="str">
        <f t="shared" si="271"/>
        <v/>
      </c>
    </row>
    <row r="17357" spans="22:22" x14ac:dyDescent="0.35">
      <c r="V17357" s="5" t="str">
        <f t="shared" si="271"/>
        <v/>
      </c>
    </row>
    <row r="17358" spans="22:22" x14ac:dyDescent="0.35">
      <c r="V17358" s="5" t="str">
        <f t="shared" si="271"/>
        <v/>
      </c>
    </row>
    <row r="17359" spans="22:22" x14ac:dyDescent="0.35">
      <c r="V17359" s="5" t="str">
        <f t="shared" si="271"/>
        <v/>
      </c>
    </row>
    <row r="17360" spans="22:22" x14ac:dyDescent="0.35">
      <c r="V17360" s="5" t="str">
        <f t="shared" si="271"/>
        <v/>
      </c>
    </row>
    <row r="17361" spans="22:22" x14ac:dyDescent="0.35">
      <c r="V17361" s="5" t="str">
        <f t="shared" si="271"/>
        <v/>
      </c>
    </row>
    <row r="17362" spans="22:22" x14ac:dyDescent="0.35">
      <c r="V17362" s="5" t="str">
        <f t="shared" si="271"/>
        <v/>
      </c>
    </row>
    <row r="17363" spans="22:22" x14ac:dyDescent="0.35">
      <c r="V17363" s="5" t="str">
        <f t="shared" si="271"/>
        <v/>
      </c>
    </row>
    <row r="17364" spans="22:22" x14ac:dyDescent="0.35">
      <c r="V17364" s="5" t="str">
        <f t="shared" si="271"/>
        <v/>
      </c>
    </row>
    <row r="17365" spans="22:22" x14ac:dyDescent="0.35">
      <c r="V17365" s="5" t="str">
        <f t="shared" si="271"/>
        <v/>
      </c>
    </row>
    <row r="17366" spans="22:22" x14ac:dyDescent="0.35">
      <c r="V17366" s="5" t="str">
        <f t="shared" si="271"/>
        <v/>
      </c>
    </row>
    <row r="17367" spans="22:22" x14ac:dyDescent="0.35">
      <c r="V17367" s="5" t="str">
        <f t="shared" si="271"/>
        <v/>
      </c>
    </row>
    <row r="17368" spans="22:22" x14ac:dyDescent="0.35">
      <c r="V17368" s="5" t="str">
        <f t="shared" si="271"/>
        <v/>
      </c>
    </row>
    <row r="17369" spans="22:22" x14ac:dyDescent="0.35">
      <c r="V17369" s="5" t="str">
        <f t="shared" si="271"/>
        <v/>
      </c>
    </row>
    <row r="17370" spans="22:22" x14ac:dyDescent="0.35">
      <c r="V17370" s="5" t="str">
        <f t="shared" si="271"/>
        <v/>
      </c>
    </row>
    <row r="17371" spans="22:22" x14ac:dyDescent="0.35">
      <c r="V17371" s="5" t="str">
        <f t="shared" si="271"/>
        <v/>
      </c>
    </row>
    <row r="17372" spans="22:22" x14ac:dyDescent="0.35">
      <c r="V17372" s="5" t="str">
        <f t="shared" si="271"/>
        <v/>
      </c>
    </row>
    <row r="17373" spans="22:22" x14ac:dyDescent="0.35">
      <c r="V17373" s="5" t="str">
        <f t="shared" si="271"/>
        <v/>
      </c>
    </row>
    <row r="17374" spans="22:22" x14ac:dyDescent="0.35">
      <c r="V17374" s="5" t="str">
        <f t="shared" si="271"/>
        <v/>
      </c>
    </row>
    <row r="17375" spans="22:22" x14ac:dyDescent="0.35">
      <c r="V17375" s="5" t="str">
        <f t="shared" si="271"/>
        <v/>
      </c>
    </row>
    <row r="17376" spans="22:22" x14ac:dyDescent="0.35">
      <c r="V17376" s="5" t="str">
        <f t="shared" si="271"/>
        <v/>
      </c>
    </row>
    <row r="17377" spans="22:22" x14ac:dyDescent="0.35">
      <c r="V17377" s="5" t="str">
        <f t="shared" si="271"/>
        <v/>
      </c>
    </row>
    <row r="17378" spans="22:22" x14ac:dyDescent="0.35">
      <c r="V17378" s="5" t="str">
        <f t="shared" si="271"/>
        <v/>
      </c>
    </row>
    <row r="17379" spans="22:22" x14ac:dyDescent="0.35">
      <c r="V17379" s="5" t="str">
        <f t="shared" si="271"/>
        <v/>
      </c>
    </row>
    <row r="17380" spans="22:22" x14ac:dyDescent="0.35">
      <c r="V17380" s="5" t="str">
        <f t="shared" si="271"/>
        <v/>
      </c>
    </row>
    <row r="17381" spans="22:22" x14ac:dyDescent="0.35">
      <c r="V17381" s="5" t="str">
        <f t="shared" si="271"/>
        <v/>
      </c>
    </row>
    <row r="17382" spans="22:22" x14ac:dyDescent="0.35">
      <c r="V17382" s="5" t="str">
        <f t="shared" si="271"/>
        <v/>
      </c>
    </row>
    <row r="17383" spans="22:22" x14ac:dyDescent="0.35">
      <c r="V17383" s="5" t="str">
        <f t="shared" si="271"/>
        <v/>
      </c>
    </row>
    <row r="17384" spans="22:22" x14ac:dyDescent="0.35">
      <c r="V17384" s="5" t="str">
        <f t="shared" si="271"/>
        <v/>
      </c>
    </row>
    <row r="17385" spans="22:22" x14ac:dyDescent="0.35">
      <c r="V17385" s="5" t="str">
        <f t="shared" si="271"/>
        <v/>
      </c>
    </row>
    <row r="17386" spans="22:22" x14ac:dyDescent="0.35">
      <c r="V17386" s="5" t="str">
        <f t="shared" si="271"/>
        <v/>
      </c>
    </row>
    <row r="17387" spans="22:22" x14ac:dyDescent="0.35">
      <c r="V17387" s="5" t="str">
        <f t="shared" si="271"/>
        <v/>
      </c>
    </row>
    <row r="17388" spans="22:22" x14ac:dyDescent="0.35">
      <c r="V17388" s="5" t="str">
        <f t="shared" si="271"/>
        <v/>
      </c>
    </row>
    <row r="17389" spans="22:22" x14ac:dyDescent="0.35">
      <c r="V17389" s="5" t="str">
        <f t="shared" si="271"/>
        <v/>
      </c>
    </row>
    <row r="17390" spans="22:22" x14ac:dyDescent="0.35">
      <c r="V17390" s="5" t="str">
        <f t="shared" si="271"/>
        <v/>
      </c>
    </row>
    <row r="17391" spans="22:22" x14ac:dyDescent="0.35">
      <c r="V17391" s="5" t="str">
        <f t="shared" si="271"/>
        <v/>
      </c>
    </row>
    <row r="17392" spans="22:22" x14ac:dyDescent="0.35">
      <c r="V17392" s="5" t="str">
        <f t="shared" si="271"/>
        <v/>
      </c>
    </row>
    <row r="17393" spans="22:22" x14ac:dyDescent="0.35">
      <c r="V17393" s="5" t="str">
        <f t="shared" si="271"/>
        <v/>
      </c>
    </row>
    <row r="17394" spans="22:22" x14ac:dyDescent="0.35">
      <c r="V17394" s="5" t="str">
        <f t="shared" si="271"/>
        <v/>
      </c>
    </row>
    <row r="17395" spans="22:22" x14ac:dyDescent="0.35">
      <c r="V17395" s="5" t="str">
        <f t="shared" si="271"/>
        <v/>
      </c>
    </row>
    <row r="17396" spans="22:22" x14ac:dyDescent="0.35">
      <c r="V17396" s="5" t="str">
        <f t="shared" si="271"/>
        <v/>
      </c>
    </row>
    <row r="17397" spans="22:22" x14ac:dyDescent="0.35">
      <c r="V17397" s="5" t="str">
        <f t="shared" si="271"/>
        <v/>
      </c>
    </row>
    <row r="17398" spans="22:22" x14ac:dyDescent="0.35">
      <c r="V17398" s="5" t="str">
        <f t="shared" si="271"/>
        <v/>
      </c>
    </row>
    <row r="17399" spans="22:22" x14ac:dyDescent="0.35">
      <c r="V17399" s="5" t="str">
        <f t="shared" si="271"/>
        <v/>
      </c>
    </row>
    <row r="17400" spans="22:22" x14ac:dyDescent="0.35">
      <c r="V17400" s="5" t="str">
        <f t="shared" si="271"/>
        <v/>
      </c>
    </row>
    <row r="17401" spans="22:22" x14ac:dyDescent="0.35">
      <c r="V17401" s="5" t="str">
        <f t="shared" si="271"/>
        <v/>
      </c>
    </row>
    <row r="17402" spans="22:22" x14ac:dyDescent="0.35">
      <c r="V17402" s="5" t="str">
        <f t="shared" si="271"/>
        <v/>
      </c>
    </row>
    <row r="17403" spans="22:22" x14ac:dyDescent="0.35">
      <c r="V17403" s="5" t="str">
        <f t="shared" si="271"/>
        <v/>
      </c>
    </row>
    <row r="17404" spans="22:22" x14ac:dyDescent="0.35">
      <c r="V17404" s="5" t="str">
        <f t="shared" si="271"/>
        <v/>
      </c>
    </row>
    <row r="17405" spans="22:22" x14ac:dyDescent="0.35">
      <c r="V17405" s="5" t="str">
        <f t="shared" si="271"/>
        <v/>
      </c>
    </row>
    <row r="17406" spans="22:22" x14ac:dyDescent="0.35">
      <c r="V17406" s="5" t="str">
        <f t="shared" si="271"/>
        <v/>
      </c>
    </row>
    <row r="17407" spans="22:22" x14ac:dyDescent="0.35">
      <c r="V17407" s="5" t="str">
        <f t="shared" si="271"/>
        <v/>
      </c>
    </row>
    <row r="17408" spans="22:22" x14ac:dyDescent="0.35">
      <c r="V17408" s="5" t="str">
        <f t="shared" si="271"/>
        <v/>
      </c>
    </row>
    <row r="17409" spans="22:22" x14ac:dyDescent="0.35">
      <c r="V17409" s="5" t="str">
        <f t="shared" si="271"/>
        <v/>
      </c>
    </row>
    <row r="17410" spans="22:22" x14ac:dyDescent="0.35">
      <c r="V17410" s="5" t="str">
        <f t="shared" ref="V17410:V17473" si="272">TRIM(CLEAN(SUBSTITUTE(A17410,CHAR(160)," ")))</f>
        <v/>
      </c>
    </row>
    <row r="17411" spans="22:22" x14ac:dyDescent="0.35">
      <c r="V17411" s="5" t="str">
        <f t="shared" si="272"/>
        <v/>
      </c>
    </row>
    <row r="17412" spans="22:22" x14ac:dyDescent="0.35">
      <c r="V17412" s="5" t="str">
        <f t="shared" si="272"/>
        <v/>
      </c>
    </row>
    <row r="17413" spans="22:22" x14ac:dyDescent="0.35">
      <c r="V17413" s="5" t="str">
        <f t="shared" si="272"/>
        <v/>
      </c>
    </row>
    <row r="17414" spans="22:22" x14ac:dyDescent="0.35">
      <c r="V17414" s="5" t="str">
        <f t="shared" si="272"/>
        <v/>
      </c>
    </row>
    <row r="17415" spans="22:22" x14ac:dyDescent="0.35">
      <c r="V17415" s="5" t="str">
        <f t="shared" si="272"/>
        <v/>
      </c>
    </row>
    <row r="17416" spans="22:22" x14ac:dyDescent="0.35">
      <c r="V17416" s="5" t="str">
        <f t="shared" si="272"/>
        <v/>
      </c>
    </row>
    <row r="17417" spans="22:22" x14ac:dyDescent="0.35">
      <c r="V17417" s="5" t="str">
        <f t="shared" si="272"/>
        <v/>
      </c>
    </row>
    <row r="17418" spans="22:22" x14ac:dyDescent="0.35">
      <c r="V17418" s="5" t="str">
        <f t="shared" si="272"/>
        <v/>
      </c>
    </row>
    <row r="17419" spans="22:22" x14ac:dyDescent="0.35">
      <c r="V17419" s="5" t="str">
        <f t="shared" si="272"/>
        <v/>
      </c>
    </row>
    <row r="17420" spans="22:22" x14ac:dyDescent="0.35">
      <c r="V17420" s="5" t="str">
        <f t="shared" si="272"/>
        <v/>
      </c>
    </row>
    <row r="17421" spans="22:22" x14ac:dyDescent="0.35">
      <c r="V17421" s="5" t="str">
        <f t="shared" si="272"/>
        <v/>
      </c>
    </row>
    <row r="17422" spans="22:22" x14ac:dyDescent="0.35">
      <c r="V17422" s="5" t="str">
        <f t="shared" si="272"/>
        <v/>
      </c>
    </row>
    <row r="17423" spans="22:22" x14ac:dyDescent="0.35">
      <c r="V17423" s="5" t="str">
        <f t="shared" si="272"/>
        <v/>
      </c>
    </row>
    <row r="17424" spans="22:22" x14ac:dyDescent="0.35">
      <c r="V17424" s="5" t="str">
        <f t="shared" si="272"/>
        <v/>
      </c>
    </row>
    <row r="17425" spans="22:22" x14ac:dyDescent="0.35">
      <c r="V17425" s="5" t="str">
        <f t="shared" si="272"/>
        <v/>
      </c>
    </row>
    <row r="17426" spans="22:22" x14ac:dyDescent="0.35">
      <c r="V17426" s="5" t="str">
        <f t="shared" si="272"/>
        <v/>
      </c>
    </row>
    <row r="17427" spans="22:22" x14ac:dyDescent="0.35">
      <c r="V17427" s="5" t="str">
        <f t="shared" si="272"/>
        <v/>
      </c>
    </row>
    <row r="17428" spans="22:22" x14ac:dyDescent="0.35">
      <c r="V17428" s="5" t="str">
        <f t="shared" si="272"/>
        <v/>
      </c>
    </row>
    <row r="17429" spans="22:22" x14ac:dyDescent="0.35">
      <c r="V17429" s="5" t="str">
        <f t="shared" si="272"/>
        <v/>
      </c>
    </row>
    <row r="17430" spans="22:22" x14ac:dyDescent="0.35">
      <c r="V17430" s="5" t="str">
        <f t="shared" si="272"/>
        <v/>
      </c>
    </row>
    <row r="17431" spans="22:22" x14ac:dyDescent="0.35">
      <c r="V17431" s="5" t="str">
        <f t="shared" si="272"/>
        <v/>
      </c>
    </row>
    <row r="17432" spans="22:22" x14ac:dyDescent="0.35">
      <c r="V17432" s="5" t="str">
        <f t="shared" si="272"/>
        <v/>
      </c>
    </row>
    <row r="17433" spans="22:22" x14ac:dyDescent="0.35">
      <c r="V17433" s="5" t="str">
        <f t="shared" si="272"/>
        <v/>
      </c>
    </row>
    <row r="17434" spans="22:22" x14ac:dyDescent="0.35">
      <c r="V17434" s="5" t="str">
        <f t="shared" si="272"/>
        <v/>
      </c>
    </row>
    <row r="17435" spans="22:22" x14ac:dyDescent="0.35">
      <c r="V17435" s="5" t="str">
        <f t="shared" si="272"/>
        <v/>
      </c>
    </row>
    <row r="17436" spans="22:22" x14ac:dyDescent="0.35">
      <c r="V17436" s="5" t="str">
        <f t="shared" si="272"/>
        <v/>
      </c>
    </row>
    <row r="17437" spans="22:22" x14ac:dyDescent="0.35">
      <c r="V17437" s="5" t="str">
        <f t="shared" si="272"/>
        <v/>
      </c>
    </row>
    <row r="17438" spans="22:22" x14ac:dyDescent="0.35">
      <c r="V17438" s="5" t="str">
        <f t="shared" si="272"/>
        <v/>
      </c>
    </row>
    <row r="17439" spans="22:22" x14ac:dyDescent="0.35">
      <c r="V17439" s="5" t="str">
        <f t="shared" si="272"/>
        <v/>
      </c>
    </row>
    <row r="17440" spans="22:22" x14ac:dyDescent="0.35">
      <c r="V17440" s="5" t="str">
        <f t="shared" si="272"/>
        <v/>
      </c>
    </row>
    <row r="17441" spans="22:22" x14ac:dyDescent="0.35">
      <c r="V17441" s="5" t="str">
        <f t="shared" si="272"/>
        <v/>
      </c>
    </row>
    <row r="17442" spans="22:22" x14ac:dyDescent="0.35">
      <c r="V17442" s="5" t="str">
        <f t="shared" si="272"/>
        <v/>
      </c>
    </row>
    <row r="17443" spans="22:22" x14ac:dyDescent="0.35">
      <c r="V17443" s="5" t="str">
        <f t="shared" si="272"/>
        <v/>
      </c>
    </row>
    <row r="17444" spans="22:22" x14ac:dyDescent="0.35">
      <c r="V17444" s="5" t="str">
        <f t="shared" si="272"/>
        <v/>
      </c>
    </row>
    <row r="17445" spans="22:22" x14ac:dyDescent="0.35">
      <c r="V17445" s="5" t="str">
        <f t="shared" si="272"/>
        <v/>
      </c>
    </row>
    <row r="17446" spans="22:22" x14ac:dyDescent="0.35">
      <c r="V17446" s="5" t="str">
        <f t="shared" si="272"/>
        <v/>
      </c>
    </row>
    <row r="17447" spans="22:22" x14ac:dyDescent="0.35">
      <c r="V17447" s="5" t="str">
        <f t="shared" si="272"/>
        <v/>
      </c>
    </row>
    <row r="17448" spans="22:22" x14ac:dyDescent="0.35">
      <c r="V17448" s="5" t="str">
        <f t="shared" si="272"/>
        <v/>
      </c>
    </row>
    <row r="17449" spans="22:22" x14ac:dyDescent="0.35">
      <c r="V17449" s="5" t="str">
        <f t="shared" si="272"/>
        <v/>
      </c>
    </row>
    <row r="17450" spans="22:22" x14ac:dyDescent="0.35">
      <c r="V17450" s="5" t="str">
        <f t="shared" si="272"/>
        <v/>
      </c>
    </row>
    <row r="17451" spans="22:22" x14ac:dyDescent="0.35">
      <c r="V17451" s="5" t="str">
        <f t="shared" si="272"/>
        <v/>
      </c>
    </row>
    <row r="17452" spans="22:22" x14ac:dyDescent="0.35">
      <c r="V17452" s="5" t="str">
        <f t="shared" si="272"/>
        <v/>
      </c>
    </row>
    <row r="17453" spans="22:22" x14ac:dyDescent="0.35">
      <c r="V17453" s="5" t="str">
        <f t="shared" si="272"/>
        <v/>
      </c>
    </row>
    <row r="17454" spans="22:22" x14ac:dyDescent="0.35">
      <c r="V17454" s="5" t="str">
        <f t="shared" si="272"/>
        <v/>
      </c>
    </row>
    <row r="17455" spans="22:22" x14ac:dyDescent="0.35">
      <c r="V17455" s="5" t="str">
        <f t="shared" si="272"/>
        <v/>
      </c>
    </row>
    <row r="17456" spans="22:22" x14ac:dyDescent="0.35">
      <c r="V17456" s="5" t="str">
        <f t="shared" si="272"/>
        <v/>
      </c>
    </row>
    <row r="17457" spans="22:22" x14ac:dyDescent="0.35">
      <c r="V17457" s="5" t="str">
        <f t="shared" si="272"/>
        <v/>
      </c>
    </row>
    <row r="17458" spans="22:22" x14ac:dyDescent="0.35">
      <c r="V17458" s="5" t="str">
        <f t="shared" si="272"/>
        <v/>
      </c>
    </row>
    <row r="17459" spans="22:22" x14ac:dyDescent="0.35">
      <c r="V17459" s="5" t="str">
        <f t="shared" si="272"/>
        <v/>
      </c>
    </row>
    <row r="17460" spans="22:22" x14ac:dyDescent="0.35">
      <c r="V17460" s="5" t="str">
        <f t="shared" si="272"/>
        <v/>
      </c>
    </row>
    <row r="17461" spans="22:22" x14ac:dyDescent="0.35">
      <c r="V17461" s="5" t="str">
        <f t="shared" si="272"/>
        <v/>
      </c>
    </row>
    <row r="17462" spans="22:22" x14ac:dyDescent="0.35">
      <c r="V17462" s="5" t="str">
        <f t="shared" si="272"/>
        <v/>
      </c>
    </row>
    <row r="17463" spans="22:22" x14ac:dyDescent="0.35">
      <c r="V17463" s="5" t="str">
        <f t="shared" si="272"/>
        <v/>
      </c>
    </row>
    <row r="17464" spans="22:22" x14ac:dyDescent="0.35">
      <c r="V17464" s="5" t="str">
        <f t="shared" si="272"/>
        <v/>
      </c>
    </row>
    <row r="17465" spans="22:22" x14ac:dyDescent="0.35">
      <c r="V17465" s="5" t="str">
        <f t="shared" si="272"/>
        <v/>
      </c>
    </row>
    <row r="17466" spans="22:22" x14ac:dyDescent="0.35">
      <c r="V17466" s="5" t="str">
        <f t="shared" si="272"/>
        <v/>
      </c>
    </row>
    <row r="17467" spans="22:22" x14ac:dyDescent="0.35">
      <c r="V17467" s="5" t="str">
        <f t="shared" si="272"/>
        <v/>
      </c>
    </row>
    <row r="17468" spans="22:22" x14ac:dyDescent="0.35">
      <c r="V17468" s="5" t="str">
        <f t="shared" si="272"/>
        <v/>
      </c>
    </row>
    <row r="17469" spans="22:22" x14ac:dyDescent="0.35">
      <c r="V17469" s="5" t="str">
        <f t="shared" si="272"/>
        <v/>
      </c>
    </row>
    <row r="17470" spans="22:22" x14ac:dyDescent="0.35">
      <c r="V17470" s="5" t="str">
        <f t="shared" si="272"/>
        <v/>
      </c>
    </row>
    <row r="17471" spans="22:22" x14ac:dyDescent="0.35">
      <c r="V17471" s="5" t="str">
        <f t="shared" si="272"/>
        <v/>
      </c>
    </row>
    <row r="17472" spans="22:22" x14ac:dyDescent="0.35">
      <c r="V17472" s="5" t="str">
        <f t="shared" si="272"/>
        <v/>
      </c>
    </row>
    <row r="17473" spans="22:22" x14ac:dyDescent="0.35">
      <c r="V17473" s="5" t="str">
        <f t="shared" si="272"/>
        <v/>
      </c>
    </row>
    <row r="17474" spans="22:22" x14ac:dyDescent="0.35">
      <c r="V17474" s="5" t="str">
        <f t="shared" ref="V17474:V17537" si="273">TRIM(CLEAN(SUBSTITUTE(A17474,CHAR(160)," ")))</f>
        <v/>
      </c>
    </row>
    <row r="17475" spans="22:22" x14ac:dyDescent="0.35">
      <c r="V17475" s="5" t="str">
        <f t="shared" si="273"/>
        <v/>
      </c>
    </row>
    <row r="17476" spans="22:22" x14ac:dyDescent="0.35">
      <c r="V17476" s="5" t="str">
        <f t="shared" si="273"/>
        <v/>
      </c>
    </row>
    <row r="17477" spans="22:22" x14ac:dyDescent="0.35">
      <c r="V17477" s="5" t="str">
        <f t="shared" si="273"/>
        <v/>
      </c>
    </row>
    <row r="17478" spans="22:22" x14ac:dyDescent="0.35">
      <c r="V17478" s="5" t="str">
        <f t="shared" si="273"/>
        <v/>
      </c>
    </row>
    <row r="17479" spans="22:22" x14ac:dyDescent="0.35">
      <c r="V17479" s="5" t="str">
        <f t="shared" si="273"/>
        <v/>
      </c>
    </row>
    <row r="17480" spans="22:22" x14ac:dyDescent="0.35">
      <c r="V17480" s="5" t="str">
        <f t="shared" si="273"/>
        <v/>
      </c>
    </row>
    <row r="17481" spans="22:22" x14ac:dyDescent="0.35">
      <c r="V17481" s="5" t="str">
        <f t="shared" si="273"/>
        <v/>
      </c>
    </row>
    <row r="17482" spans="22:22" x14ac:dyDescent="0.35">
      <c r="V17482" s="5" t="str">
        <f t="shared" si="273"/>
        <v/>
      </c>
    </row>
    <row r="17483" spans="22:22" x14ac:dyDescent="0.35">
      <c r="V17483" s="5" t="str">
        <f t="shared" si="273"/>
        <v/>
      </c>
    </row>
    <row r="17484" spans="22:22" x14ac:dyDescent="0.35">
      <c r="V17484" s="5" t="str">
        <f t="shared" si="273"/>
        <v/>
      </c>
    </row>
    <row r="17485" spans="22:22" x14ac:dyDescent="0.35">
      <c r="V17485" s="5" t="str">
        <f t="shared" si="273"/>
        <v/>
      </c>
    </row>
    <row r="17486" spans="22:22" x14ac:dyDescent="0.35">
      <c r="V17486" s="5" t="str">
        <f t="shared" si="273"/>
        <v/>
      </c>
    </row>
    <row r="17487" spans="22:22" x14ac:dyDescent="0.35">
      <c r="V17487" s="5" t="str">
        <f t="shared" si="273"/>
        <v/>
      </c>
    </row>
    <row r="17488" spans="22:22" x14ac:dyDescent="0.35">
      <c r="V17488" s="5" t="str">
        <f t="shared" si="273"/>
        <v/>
      </c>
    </row>
    <row r="17489" spans="22:22" x14ac:dyDescent="0.35">
      <c r="V17489" s="5" t="str">
        <f t="shared" si="273"/>
        <v/>
      </c>
    </row>
    <row r="17490" spans="22:22" x14ac:dyDescent="0.35">
      <c r="V17490" s="5" t="str">
        <f t="shared" si="273"/>
        <v/>
      </c>
    </row>
    <row r="17491" spans="22:22" x14ac:dyDescent="0.35">
      <c r="V17491" s="5" t="str">
        <f t="shared" si="273"/>
        <v/>
      </c>
    </row>
    <row r="17492" spans="22:22" x14ac:dyDescent="0.35">
      <c r="V17492" s="5" t="str">
        <f t="shared" si="273"/>
        <v/>
      </c>
    </row>
    <row r="17493" spans="22:22" x14ac:dyDescent="0.35">
      <c r="V17493" s="5" t="str">
        <f t="shared" si="273"/>
        <v/>
      </c>
    </row>
    <row r="17494" spans="22:22" x14ac:dyDescent="0.35">
      <c r="V17494" s="5" t="str">
        <f t="shared" si="273"/>
        <v/>
      </c>
    </row>
    <row r="17495" spans="22:22" x14ac:dyDescent="0.35">
      <c r="V17495" s="5" t="str">
        <f t="shared" si="273"/>
        <v/>
      </c>
    </row>
    <row r="17496" spans="22:22" x14ac:dyDescent="0.35">
      <c r="V17496" s="5" t="str">
        <f t="shared" si="273"/>
        <v/>
      </c>
    </row>
    <row r="17497" spans="22:22" x14ac:dyDescent="0.35">
      <c r="V17497" s="5" t="str">
        <f t="shared" si="273"/>
        <v/>
      </c>
    </row>
    <row r="17498" spans="22:22" x14ac:dyDescent="0.35">
      <c r="V17498" s="5" t="str">
        <f t="shared" si="273"/>
        <v/>
      </c>
    </row>
    <row r="17499" spans="22:22" x14ac:dyDescent="0.35">
      <c r="V17499" s="5" t="str">
        <f t="shared" si="273"/>
        <v/>
      </c>
    </row>
    <row r="17500" spans="22:22" x14ac:dyDescent="0.35">
      <c r="V17500" s="5" t="str">
        <f t="shared" si="273"/>
        <v/>
      </c>
    </row>
    <row r="17501" spans="22:22" x14ac:dyDescent="0.35">
      <c r="V17501" s="5" t="str">
        <f t="shared" si="273"/>
        <v/>
      </c>
    </row>
    <row r="17502" spans="22:22" x14ac:dyDescent="0.35">
      <c r="V17502" s="5" t="str">
        <f t="shared" si="273"/>
        <v/>
      </c>
    </row>
    <row r="17503" spans="22:22" x14ac:dyDescent="0.35">
      <c r="V17503" s="5" t="str">
        <f t="shared" si="273"/>
        <v/>
      </c>
    </row>
    <row r="17504" spans="22:22" x14ac:dyDescent="0.35">
      <c r="V17504" s="5" t="str">
        <f t="shared" si="273"/>
        <v/>
      </c>
    </row>
    <row r="17505" spans="22:22" x14ac:dyDescent="0.35">
      <c r="V17505" s="5" t="str">
        <f t="shared" si="273"/>
        <v/>
      </c>
    </row>
    <row r="17506" spans="22:22" x14ac:dyDescent="0.35">
      <c r="V17506" s="5" t="str">
        <f t="shared" si="273"/>
        <v/>
      </c>
    </row>
    <row r="17507" spans="22:22" x14ac:dyDescent="0.35">
      <c r="V17507" s="5" t="str">
        <f t="shared" si="273"/>
        <v/>
      </c>
    </row>
    <row r="17508" spans="22:22" x14ac:dyDescent="0.35">
      <c r="V17508" s="5" t="str">
        <f t="shared" si="273"/>
        <v/>
      </c>
    </row>
    <row r="17509" spans="22:22" x14ac:dyDescent="0.35">
      <c r="V17509" s="5" t="str">
        <f t="shared" si="273"/>
        <v/>
      </c>
    </row>
    <row r="17510" spans="22:22" x14ac:dyDescent="0.35">
      <c r="V17510" s="5" t="str">
        <f t="shared" si="273"/>
        <v/>
      </c>
    </row>
    <row r="17511" spans="22:22" x14ac:dyDescent="0.35">
      <c r="V17511" s="5" t="str">
        <f t="shared" si="273"/>
        <v/>
      </c>
    </row>
    <row r="17512" spans="22:22" x14ac:dyDescent="0.35">
      <c r="V17512" s="5" t="str">
        <f t="shared" si="273"/>
        <v/>
      </c>
    </row>
    <row r="17513" spans="22:22" x14ac:dyDescent="0.35">
      <c r="V17513" s="5" t="str">
        <f t="shared" si="273"/>
        <v/>
      </c>
    </row>
    <row r="17514" spans="22:22" x14ac:dyDescent="0.35">
      <c r="V17514" s="5" t="str">
        <f t="shared" si="273"/>
        <v/>
      </c>
    </row>
    <row r="17515" spans="22:22" x14ac:dyDescent="0.35">
      <c r="V17515" s="5" t="str">
        <f t="shared" si="273"/>
        <v/>
      </c>
    </row>
    <row r="17516" spans="22:22" x14ac:dyDescent="0.35">
      <c r="V17516" s="5" t="str">
        <f t="shared" si="273"/>
        <v/>
      </c>
    </row>
    <row r="17517" spans="22:22" x14ac:dyDescent="0.35">
      <c r="V17517" s="5" t="str">
        <f t="shared" si="273"/>
        <v/>
      </c>
    </row>
    <row r="17518" spans="22:22" x14ac:dyDescent="0.35">
      <c r="V17518" s="5" t="str">
        <f t="shared" si="273"/>
        <v/>
      </c>
    </row>
    <row r="17519" spans="22:22" x14ac:dyDescent="0.35">
      <c r="V17519" s="5" t="str">
        <f t="shared" si="273"/>
        <v/>
      </c>
    </row>
    <row r="17520" spans="22:22" x14ac:dyDescent="0.35">
      <c r="V17520" s="5" t="str">
        <f t="shared" si="273"/>
        <v/>
      </c>
    </row>
    <row r="17521" spans="22:22" x14ac:dyDescent="0.35">
      <c r="V17521" s="5" t="str">
        <f t="shared" si="273"/>
        <v/>
      </c>
    </row>
    <row r="17522" spans="22:22" x14ac:dyDescent="0.35">
      <c r="V17522" s="5" t="str">
        <f t="shared" si="273"/>
        <v/>
      </c>
    </row>
    <row r="17523" spans="22:22" x14ac:dyDescent="0.35">
      <c r="V17523" s="5" t="str">
        <f t="shared" si="273"/>
        <v/>
      </c>
    </row>
    <row r="17524" spans="22:22" x14ac:dyDescent="0.35">
      <c r="V17524" s="5" t="str">
        <f t="shared" si="273"/>
        <v/>
      </c>
    </row>
    <row r="17525" spans="22:22" x14ac:dyDescent="0.35">
      <c r="V17525" s="5" t="str">
        <f t="shared" si="273"/>
        <v/>
      </c>
    </row>
    <row r="17526" spans="22:22" x14ac:dyDescent="0.35">
      <c r="V17526" s="5" t="str">
        <f t="shared" si="273"/>
        <v/>
      </c>
    </row>
    <row r="17527" spans="22:22" x14ac:dyDescent="0.35">
      <c r="V17527" s="5" t="str">
        <f t="shared" si="273"/>
        <v/>
      </c>
    </row>
    <row r="17528" spans="22:22" x14ac:dyDescent="0.35">
      <c r="V17528" s="5" t="str">
        <f t="shared" si="273"/>
        <v/>
      </c>
    </row>
    <row r="17529" spans="22:22" x14ac:dyDescent="0.35">
      <c r="V17529" s="5" t="str">
        <f t="shared" si="273"/>
        <v/>
      </c>
    </row>
    <row r="17530" spans="22:22" x14ac:dyDescent="0.35">
      <c r="V17530" s="5" t="str">
        <f t="shared" si="273"/>
        <v/>
      </c>
    </row>
    <row r="17531" spans="22:22" x14ac:dyDescent="0.35">
      <c r="V17531" s="5" t="str">
        <f t="shared" si="273"/>
        <v/>
      </c>
    </row>
    <row r="17532" spans="22:22" x14ac:dyDescent="0.35">
      <c r="V17532" s="5" t="str">
        <f t="shared" si="273"/>
        <v/>
      </c>
    </row>
    <row r="17533" spans="22:22" x14ac:dyDescent="0.35">
      <c r="V17533" s="5" t="str">
        <f t="shared" si="273"/>
        <v/>
      </c>
    </row>
    <row r="17534" spans="22:22" x14ac:dyDescent="0.35">
      <c r="V17534" s="5" t="str">
        <f t="shared" si="273"/>
        <v/>
      </c>
    </row>
    <row r="17535" spans="22:22" x14ac:dyDescent="0.35">
      <c r="V17535" s="5" t="str">
        <f t="shared" si="273"/>
        <v/>
      </c>
    </row>
    <row r="17536" spans="22:22" x14ac:dyDescent="0.35">
      <c r="V17536" s="5" t="str">
        <f t="shared" si="273"/>
        <v/>
      </c>
    </row>
    <row r="17537" spans="22:22" x14ac:dyDescent="0.35">
      <c r="V17537" s="5" t="str">
        <f t="shared" si="273"/>
        <v/>
      </c>
    </row>
    <row r="17538" spans="22:22" x14ac:dyDescent="0.35">
      <c r="V17538" s="5" t="str">
        <f t="shared" ref="V17538:V17601" si="274">TRIM(CLEAN(SUBSTITUTE(A17538,CHAR(160)," ")))</f>
        <v/>
      </c>
    </row>
    <row r="17539" spans="22:22" x14ac:dyDescent="0.35">
      <c r="V17539" s="5" t="str">
        <f t="shared" si="274"/>
        <v/>
      </c>
    </row>
    <row r="17540" spans="22:22" x14ac:dyDescent="0.35">
      <c r="V17540" s="5" t="str">
        <f t="shared" si="274"/>
        <v/>
      </c>
    </row>
    <row r="17541" spans="22:22" x14ac:dyDescent="0.35">
      <c r="V17541" s="5" t="str">
        <f t="shared" si="274"/>
        <v/>
      </c>
    </row>
    <row r="17542" spans="22:22" x14ac:dyDescent="0.35">
      <c r="V17542" s="5" t="str">
        <f t="shared" si="274"/>
        <v/>
      </c>
    </row>
    <row r="17543" spans="22:22" x14ac:dyDescent="0.35">
      <c r="V17543" s="5" t="str">
        <f t="shared" si="274"/>
        <v/>
      </c>
    </row>
    <row r="17544" spans="22:22" x14ac:dyDescent="0.35">
      <c r="V17544" s="5" t="str">
        <f t="shared" si="274"/>
        <v/>
      </c>
    </row>
    <row r="17545" spans="22:22" x14ac:dyDescent="0.35">
      <c r="V17545" s="5" t="str">
        <f t="shared" si="274"/>
        <v/>
      </c>
    </row>
    <row r="17546" spans="22:22" x14ac:dyDescent="0.35">
      <c r="V17546" s="5" t="str">
        <f t="shared" si="274"/>
        <v/>
      </c>
    </row>
    <row r="17547" spans="22:22" x14ac:dyDescent="0.35">
      <c r="V17547" s="5" t="str">
        <f t="shared" si="274"/>
        <v/>
      </c>
    </row>
    <row r="17548" spans="22:22" x14ac:dyDescent="0.35">
      <c r="V17548" s="5" t="str">
        <f t="shared" si="274"/>
        <v/>
      </c>
    </row>
    <row r="17549" spans="22:22" x14ac:dyDescent="0.35">
      <c r="V17549" s="5" t="str">
        <f t="shared" si="274"/>
        <v/>
      </c>
    </row>
    <row r="17550" spans="22:22" x14ac:dyDescent="0.35">
      <c r="V17550" s="5" t="str">
        <f t="shared" si="274"/>
        <v/>
      </c>
    </row>
    <row r="17551" spans="22:22" x14ac:dyDescent="0.35">
      <c r="V17551" s="5" t="str">
        <f t="shared" si="274"/>
        <v/>
      </c>
    </row>
    <row r="17552" spans="22:22" x14ac:dyDescent="0.35">
      <c r="V17552" s="5" t="str">
        <f t="shared" si="274"/>
        <v/>
      </c>
    </row>
    <row r="17553" spans="22:22" x14ac:dyDescent="0.35">
      <c r="V17553" s="5" t="str">
        <f t="shared" si="274"/>
        <v/>
      </c>
    </row>
    <row r="17554" spans="22:22" x14ac:dyDescent="0.35">
      <c r="V17554" s="5" t="str">
        <f t="shared" si="274"/>
        <v/>
      </c>
    </row>
    <row r="17555" spans="22:22" x14ac:dyDescent="0.35">
      <c r="V17555" s="5" t="str">
        <f t="shared" si="274"/>
        <v/>
      </c>
    </row>
    <row r="17556" spans="22:22" x14ac:dyDescent="0.35">
      <c r="V17556" s="5" t="str">
        <f t="shared" si="274"/>
        <v/>
      </c>
    </row>
    <row r="17557" spans="22:22" x14ac:dyDescent="0.35">
      <c r="V17557" s="5" t="str">
        <f t="shared" si="274"/>
        <v/>
      </c>
    </row>
    <row r="17558" spans="22:22" x14ac:dyDescent="0.35">
      <c r="V17558" s="5" t="str">
        <f t="shared" si="274"/>
        <v/>
      </c>
    </row>
    <row r="17559" spans="22:22" x14ac:dyDescent="0.35">
      <c r="V17559" s="5" t="str">
        <f t="shared" si="274"/>
        <v/>
      </c>
    </row>
    <row r="17560" spans="22:22" x14ac:dyDescent="0.35">
      <c r="V17560" s="5" t="str">
        <f t="shared" si="274"/>
        <v/>
      </c>
    </row>
    <row r="17561" spans="22:22" x14ac:dyDescent="0.35">
      <c r="V17561" s="5" t="str">
        <f t="shared" si="274"/>
        <v/>
      </c>
    </row>
    <row r="17562" spans="22:22" x14ac:dyDescent="0.35">
      <c r="V17562" s="5" t="str">
        <f t="shared" si="274"/>
        <v/>
      </c>
    </row>
    <row r="17563" spans="22:22" x14ac:dyDescent="0.35">
      <c r="V17563" s="5" t="str">
        <f t="shared" si="274"/>
        <v/>
      </c>
    </row>
    <row r="17564" spans="22:22" x14ac:dyDescent="0.35">
      <c r="V17564" s="5" t="str">
        <f t="shared" si="274"/>
        <v/>
      </c>
    </row>
    <row r="17565" spans="22:22" x14ac:dyDescent="0.35">
      <c r="V17565" s="5" t="str">
        <f t="shared" si="274"/>
        <v/>
      </c>
    </row>
    <row r="17566" spans="22:22" x14ac:dyDescent="0.35">
      <c r="V17566" s="5" t="str">
        <f t="shared" si="274"/>
        <v/>
      </c>
    </row>
    <row r="17567" spans="22:22" x14ac:dyDescent="0.35">
      <c r="V17567" s="5" t="str">
        <f t="shared" si="274"/>
        <v/>
      </c>
    </row>
    <row r="17568" spans="22:22" x14ac:dyDescent="0.35">
      <c r="V17568" s="5" t="str">
        <f t="shared" si="274"/>
        <v/>
      </c>
    </row>
    <row r="17569" spans="22:22" x14ac:dyDescent="0.35">
      <c r="V17569" s="5" t="str">
        <f t="shared" si="274"/>
        <v/>
      </c>
    </row>
    <row r="17570" spans="22:22" x14ac:dyDescent="0.35">
      <c r="V17570" s="5" t="str">
        <f t="shared" si="274"/>
        <v/>
      </c>
    </row>
    <row r="17571" spans="22:22" x14ac:dyDescent="0.35">
      <c r="V17571" s="5" t="str">
        <f t="shared" si="274"/>
        <v/>
      </c>
    </row>
    <row r="17572" spans="22:22" x14ac:dyDescent="0.35">
      <c r="V17572" s="5" t="str">
        <f t="shared" si="274"/>
        <v/>
      </c>
    </row>
    <row r="17573" spans="22:22" x14ac:dyDescent="0.35">
      <c r="V17573" s="5" t="str">
        <f t="shared" si="274"/>
        <v/>
      </c>
    </row>
    <row r="17574" spans="22:22" x14ac:dyDescent="0.35">
      <c r="V17574" s="5" t="str">
        <f t="shared" si="274"/>
        <v/>
      </c>
    </row>
    <row r="17575" spans="22:22" x14ac:dyDescent="0.35">
      <c r="V17575" s="5" t="str">
        <f t="shared" si="274"/>
        <v/>
      </c>
    </row>
    <row r="17576" spans="22:22" x14ac:dyDescent="0.35">
      <c r="V17576" s="5" t="str">
        <f t="shared" si="274"/>
        <v/>
      </c>
    </row>
    <row r="17577" spans="22:22" x14ac:dyDescent="0.35">
      <c r="V17577" s="5" t="str">
        <f t="shared" si="274"/>
        <v/>
      </c>
    </row>
    <row r="17578" spans="22:22" x14ac:dyDescent="0.35">
      <c r="V17578" s="5" t="str">
        <f t="shared" si="274"/>
        <v/>
      </c>
    </row>
    <row r="17579" spans="22:22" x14ac:dyDescent="0.35">
      <c r="V17579" s="5" t="str">
        <f t="shared" si="274"/>
        <v/>
      </c>
    </row>
    <row r="17580" spans="22:22" x14ac:dyDescent="0.35">
      <c r="V17580" s="5" t="str">
        <f t="shared" si="274"/>
        <v/>
      </c>
    </row>
    <row r="17581" spans="22:22" x14ac:dyDescent="0.35">
      <c r="V17581" s="5" t="str">
        <f t="shared" si="274"/>
        <v/>
      </c>
    </row>
    <row r="17582" spans="22:22" x14ac:dyDescent="0.35">
      <c r="V17582" s="5" t="str">
        <f t="shared" si="274"/>
        <v/>
      </c>
    </row>
    <row r="17583" spans="22:22" x14ac:dyDescent="0.35">
      <c r="V17583" s="5" t="str">
        <f t="shared" si="274"/>
        <v/>
      </c>
    </row>
    <row r="17584" spans="22:22" x14ac:dyDescent="0.35">
      <c r="V17584" s="5" t="str">
        <f t="shared" si="274"/>
        <v/>
      </c>
    </row>
    <row r="17585" spans="22:22" x14ac:dyDescent="0.35">
      <c r="V17585" s="5" t="str">
        <f t="shared" si="274"/>
        <v/>
      </c>
    </row>
    <row r="17586" spans="22:22" x14ac:dyDescent="0.35">
      <c r="V17586" s="5" t="str">
        <f t="shared" si="274"/>
        <v/>
      </c>
    </row>
    <row r="17587" spans="22:22" x14ac:dyDescent="0.35">
      <c r="V17587" s="5" t="str">
        <f t="shared" si="274"/>
        <v/>
      </c>
    </row>
    <row r="17588" spans="22:22" x14ac:dyDescent="0.35">
      <c r="V17588" s="5" t="str">
        <f t="shared" si="274"/>
        <v/>
      </c>
    </row>
    <row r="17589" spans="22:22" x14ac:dyDescent="0.35">
      <c r="V17589" s="5" t="str">
        <f t="shared" si="274"/>
        <v/>
      </c>
    </row>
    <row r="17590" spans="22:22" x14ac:dyDescent="0.35">
      <c r="V17590" s="5" t="str">
        <f t="shared" si="274"/>
        <v/>
      </c>
    </row>
    <row r="17591" spans="22:22" x14ac:dyDescent="0.35">
      <c r="V17591" s="5" t="str">
        <f t="shared" si="274"/>
        <v/>
      </c>
    </row>
    <row r="17592" spans="22:22" x14ac:dyDescent="0.35">
      <c r="V17592" s="5" t="str">
        <f t="shared" si="274"/>
        <v/>
      </c>
    </row>
    <row r="17593" spans="22:22" x14ac:dyDescent="0.35">
      <c r="V17593" s="5" t="str">
        <f t="shared" si="274"/>
        <v/>
      </c>
    </row>
    <row r="17594" spans="22:22" x14ac:dyDescent="0.35">
      <c r="V17594" s="5" t="str">
        <f t="shared" si="274"/>
        <v/>
      </c>
    </row>
    <row r="17595" spans="22:22" x14ac:dyDescent="0.35">
      <c r="V17595" s="5" t="str">
        <f t="shared" si="274"/>
        <v/>
      </c>
    </row>
    <row r="17596" spans="22:22" x14ac:dyDescent="0.35">
      <c r="V17596" s="5" t="str">
        <f t="shared" si="274"/>
        <v/>
      </c>
    </row>
    <row r="17597" spans="22:22" x14ac:dyDescent="0.35">
      <c r="V17597" s="5" t="str">
        <f t="shared" si="274"/>
        <v/>
      </c>
    </row>
    <row r="17598" spans="22:22" x14ac:dyDescent="0.35">
      <c r="V17598" s="5" t="str">
        <f t="shared" si="274"/>
        <v/>
      </c>
    </row>
    <row r="17599" spans="22:22" x14ac:dyDescent="0.35">
      <c r="V17599" s="5" t="str">
        <f t="shared" si="274"/>
        <v/>
      </c>
    </row>
    <row r="17600" spans="22:22" x14ac:dyDescent="0.35">
      <c r="V17600" s="5" t="str">
        <f t="shared" si="274"/>
        <v/>
      </c>
    </row>
    <row r="17601" spans="22:22" x14ac:dyDescent="0.35">
      <c r="V17601" s="5" t="str">
        <f t="shared" si="274"/>
        <v/>
      </c>
    </row>
    <row r="17602" spans="22:22" x14ac:dyDescent="0.35">
      <c r="V17602" s="5" t="str">
        <f t="shared" ref="V17602:V17665" si="275">TRIM(CLEAN(SUBSTITUTE(A17602,CHAR(160)," ")))</f>
        <v/>
      </c>
    </row>
    <row r="17603" spans="22:22" x14ac:dyDescent="0.35">
      <c r="V17603" s="5" t="str">
        <f t="shared" si="275"/>
        <v/>
      </c>
    </row>
    <row r="17604" spans="22:22" x14ac:dyDescent="0.35">
      <c r="V17604" s="5" t="str">
        <f t="shared" si="275"/>
        <v/>
      </c>
    </row>
    <row r="17605" spans="22:22" x14ac:dyDescent="0.35">
      <c r="V17605" s="5" t="str">
        <f t="shared" si="275"/>
        <v/>
      </c>
    </row>
    <row r="17606" spans="22:22" x14ac:dyDescent="0.35">
      <c r="V17606" s="5" t="str">
        <f t="shared" si="275"/>
        <v/>
      </c>
    </row>
    <row r="17607" spans="22:22" x14ac:dyDescent="0.35">
      <c r="V17607" s="5" t="str">
        <f t="shared" si="275"/>
        <v/>
      </c>
    </row>
    <row r="17608" spans="22:22" x14ac:dyDescent="0.35">
      <c r="V17608" s="5" t="str">
        <f t="shared" si="275"/>
        <v/>
      </c>
    </row>
    <row r="17609" spans="22:22" x14ac:dyDescent="0.35">
      <c r="V17609" s="5" t="str">
        <f t="shared" si="275"/>
        <v/>
      </c>
    </row>
    <row r="17610" spans="22:22" x14ac:dyDescent="0.35">
      <c r="V17610" s="5" t="str">
        <f t="shared" si="275"/>
        <v/>
      </c>
    </row>
    <row r="17611" spans="22:22" x14ac:dyDescent="0.35">
      <c r="V17611" s="5" t="str">
        <f t="shared" si="275"/>
        <v/>
      </c>
    </row>
    <row r="17612" spans="22:22" x14ac:dyDescent="0.35">
      <c r="V17612" s="5" t="str">
        <f t="shared" si="275"/>
        <v/>
      </c>
    </row>
    <row r="17613" spans="22:22" x14ac:dyDescent="0.35">
      <c r="V17613" s="5" t="str">
        <f t="shared" si="275"/>
        <v/>
      </c>
    </row>
    <row r="17614" spans="22:22" x14ac:dyDescent="0.35">
      <c r="V17614" s="5" t="str">
        <f t="shared" si="275"/>
        <v/>
      </c>
    </row>
    <row r="17615" spans="22:22" x14ac:dyDescent="0.35">
      <c r="V17615" s="5" t="str">
        <f t="shared" si="275"/>
        <v/>
      </c>
    </row>
    <row r="17616" spans="22:22" x14ac:dyDescent="0.35">
      <c r="V17616" s="5" t="str">
        <f t="shared" si="275"/>
        <v/>
      </c>
    </row>
    <row r="17617" spans="22:22" x14ac:dyDescent="0.35">
      <c r="V17617" s="5" t="str">
        <f t="shared" si="275"/>
        <v/>
      </c>
    </row>
    <row r="17618" spans="22:22" x14ac:dyDescent="0.35">
      <c r="V17618" s="5" t="str">
        <f t="shared" si="275"/>
        <v/>
      </c>
    </row>
    <row r="17619" spans="22:22" x14ac:dyDescent="0.35">
      <c r="V17619" s="5" t="str">
        <f t="shared" si="275"/>
        <v/>
      </c>
    </row>
    <row r="17620" spans="22:22" x14ac:dyDescent="0.35">
      <c r="V17620" s="5" t="str">
        <f t="shared" si="275"/>
        <v/>
      </c>
    </row>
    <row r="17621" spans="22:22" x14ac:dyDescent="0.35">
      <c r="V17621" s="5" t="str">
        <f t="shared" si="275"/>
        <v/>
      </c>
    </row>
    <row r="17622" spans="22:22" x14ac:dyDescent="0.35">
      <c r="V17622" s="5" t="str">
        <f t="shared" si="275"/>
        <v/>
      </c>
    </row>
    <row r="17623" spans="22:22" x14ac:dyDescent="0.35">
      <c r="V17623" s="5" t="str">
        <f t="shared" si="275"/>
        <v/>
      </c>
    </row>
    <row r="17624" spans="22:22" x14ac:dyDescent="0.35">
      <c r="V17624" s="5" t="str">
        <f t="shared" si="275"/>
        <v/>
      </c>
    </row>
    <row r="17625" spans="22:22" x14ac:dyDescent="0.35">
      <c r="V17625" s="5" t="str">
        <f t="shared" si="275"/>
        <v/>
      </c>
    </row>
    <row r="17626" spans="22:22" x14ac:dyDescent="0.35">
      <c r="V17626" s="5" t="str">
        <f t="shared" si="275"/>
        <v/>
      </c>
    </row>
    <row r="17627" spans="22:22" x14ac:dyDescent="0.35">
      <c r="V17627" s="5" t="str">
        <f t="shared" si="275"/>
        <v/>
      </c>
    </row>
    <row r="17628" spans="22:22" x14ac:dyDescent="0.35">
      <c r="V17628" s="5" t="str">
        <f t="shared" si="275"/>
        <v/>
      </c>
    </row>
    <row r="17629" spans="22:22" x14ac:dyDescent="0.35">
      <c r="V17629" s="5" t="str">
        <f t="shared" si="275"/>
        <v/>
      </c>
    </row>
    <row r="17630" spans="22:22" x14ac:dyDescent="0.35">
      <c r="V17630" s="5" t="str">
        <f t="shared" si="275"/>
        <v/>
      </c>
    </row>
    <row r="17631" spans="22:22" x14ac:dyDescent="0.35">
      <c r="V17631" s="5" t="str">
        <f t="shared" si="275"/>
        <v/>
      </c>
    </row>
    <row r="17632" spans="22:22" x14ac:dyDescent="0.35">
      <c r="V17632" s="5" t="str">
        <f t="shared" si="275"/>
        <v/>
      </c>
    </row>
    <row r="17633" spans="22:22" x14ac:dyDescent="0.35">
      <c r="V17633" s="5" t="str">
        <f t="shared" si="275"/>
        <v/>
      </c>
    </row>
    <row r="17634" spans="22:22" x14ac:dyDescent="0.35">
      <c r="V17634" s="5" t="str">
        <f t="shared" si="275"/>
        <v/>
      </c>
    </row>
    <row r="17635" spans="22:22" x14ac:dyDescent="0.35">
      <c r="V17635" s="5" t="str">
        <f t="shared" si="275"/>
        <v/>
      </c>
    </row>
    <row r="17636" spans="22:22" x14ac:dyDescent="0.35">
      <c r="V17636" s="5" t="str">
        <f t="shared" si="275"/>
        <v/>
      </c>
    </row>
    <row r="17637" spans="22:22" x14ac:dyDescent="0.35">
      <c r="V17637" s="5" t="str">
        <f t="shared" si="275"/>
        <v/>
      </c>
    </row>
    <row r="17638" spans="22:22" x14ac:dyDescent="0.35">
      <c r="V17638" s="5" t="str">
        <f t="shared" si="275"/>
        <v/>
      </c>
    </row>
    <row r="17639" spans="22:22" x14ac:dyDescent="0.35">
      <c r="V17639" s="5" t="str">
        <f t="shared" si="275"/>
        <v/>
      </c>
    </row>
    <row r="17640" spans="22:22" x14ac:dyDescent="0.35">
      <c r="V17640" s="5" t="str">
        <f t="shared" si="275"/>
        <v/>
      </c>
    </row>
    <row r="17641" spans="22:22" x14ac:dyDescent="0.35">
      <c r="V17641" s="5" t="str">
        <f t="shared" si="275"/>
        <v/>
      </c>
    </row>
    <row r="17642" spans="22:22" x14ac:dyDescent="0.35">
      <c r="V17642" s="5" t="str">
        <f t="shared" si="275"/>
        <v/>
      </c>
    </row>
    <row r="17643" spans="22:22" x14ac:dyDescent="0.35">
      <c r="V17643" s="5" t="str">
        <f t="shared" si="275"/>
        <v/>
      </c>
    </row>
    <row r="17644" spans="22:22" x14ac:dyDescent="0.35">
      <c r="V17644" s="5" t="str">
        <f t="shared" si="275"/>
        <v/>
      </c>
    </row>
    <row r="17645" spans="22:22" x14ac:dyDescent="0.35">
      <c r="V17645" s="5" t="str">
        <f t="shared" si="275"/>
        <v/>
      </c>
    </row>
    <row r="17646" spans="22:22" x14ac:dyDescent="0.35">
      <c r="V17646" s="5" t="str">
        <f t="shared" si="275"/>
        <v/>
      </c>
    </row>
    <row r="17647" spans="22:22" x14ac:dyDescent="0.35">
      <c r="V17647" s="5" t="str">
        <f t="shared" si="275"/>
        <v/>
      </c>
    </row>
    <row r="17648" spans="22:22" x14ac:dyDescent="0.35">
      <c r="V17648" s="5" t="str">
        <f t="shared" si="275"/>
        <v/>
      </c>
    </row>
    <row r="17649" spans="22:22" x14ac:dyDescent="0.35">
      <c r="V17649" s="5" t="str">
        <f t="shared" si="275"/>
        <v/>
      </c>
    </row>
    <row r="17650" spans="22:22" x14ac:dyDescent="0.35">
      <c r="V17650" s="5" t="str">
        <f t="shared" si="275"/>
        <v/>
      </c>
    </row>
    <row r="17651" spans="22:22" x14ac:dyDescent="0.35">
      <c r="V17651" s="5" t="str">
        <f t="shared" si="275"/>
        <v/>
      </c>
    </row>
    <row r="17652" spans="22:22" x14ac:dyDescent="0.35">
      <c r="V17652" s="5" t="str">
        <f t="shared" si="275"/>
        <v/>
      </c>
    </row>
    <row r="17653" spans="22:22" x14ac:dyDescent="0.35">
      <c r="V17653" s="5" t="str">
        <f t="shared" si="275"/>
        <v/>
      </c>
    </row>
    <row r="17654" spans="22:22" x14ac:dyDescent="0.35">
      <c r="V17654" s="5" t="str">
        <f t="shared" si="275"/>
        <v/>
      </c>
    </row>
    <row r="17655" spans="22:22" x14ac:dyDescent="0.35">
      <c r="V17655" s="5" t="str">
        <f t="shared" si="275"/>
        <v/>
      </c>
    </row>
    <row r="17656" spans="22:22" x14ac:dyDescent="0.35">
      <c r="V17656" s="5" t="str">
        <f t="shared" si="275"/>
        <v/>
      </c>
    </row>
    <row r="17657" spans="22:22" x14ac:dyDescent="0.35">
      <c r="V17657" s="5" t="str">
        <f t="shared" si="275"/>
        <v/>
      </c>
    </row>
    <row r="17658" spans="22:22" x14ac:dyDescent="0.35">
      <c r="V17658" s="5" t="str">
        <f t="shared" si="275"/>
        <v/>
      </c>
    </row>
    <row r="17659" spans="22:22" x14ac:dyDescent="0.35">
      <c r="V17659" s="5" t="str">
        <f t="shared" si="275"/>
        <v/>
      </c>
    </row>
    <row r="17660" spans="22:22" x14ac:dyDescent="0.35">
      <c r="V17660" s="5" t="str">
        <f t="shared" si="275"/>
        <v/>
      </c>
    </row>
    <row r="17661" spans="22:22" x14ac:dyDescent="0.35">
      <c r="V17661" s="5" t="str">
        <f t="shared" si="275"/>
        <v/>
      </c>
    </row>
    <row r="17662" spans="22:22" x14ac:dyDescent="0.35">
      <c r="V17662" s="5" t="str">
        <f t="shared" si="275"/>
        <v/>
      </c>
    </row>
    <row r="17663" spans="22:22" x14ac:dyDescent="0.35">
      <c r="V17663" s="5" t="str">
        <f t="shared" si="275"/>
        <v/>
      </c>
    </row>
    <row r="17664" spans="22:22" x14ac:dyDescent="0.35">
      <c r="V17664" s="5" t="str">
        <f t="shared" si="275"/>
        <v/>
      </c>
    </row>
    <row r="17665" spans="22:22" x14ac:dyDescent="0.35">
      <c r="V17665" s="5" t="str">
        <f t="shared" si="275"/>
        <v/>
      </c>
    </row>
    <row r="17666" spans="22:22" x14ac:dyDescent="0.35">
      <c r="V17666" s="5" t="str">
        <f t="shared" ref="V17666:V17729" si="276">TRIM(CLEAN(SUBSTITUTE(A17666,CHAR(160)," ")))</f>
        <v/>
      </c>
    </row>
    <row r="17667" spans="22:22" x14ac:dyDescent="0.35">
      <c r="V17667" s="5" t="str">
        <f t="shared" si="276"/>
        <v/>
      </c>
    </row>
    <row r="17668" spans="22:22" x14ac:dyDescent="0.35">
      <c r="V17668" s="5" t="str">
        <f t="shared" si="276"/>
        <v/>
      </c>
    </row>
    <row r="17669" spans="22:22" x14ac:dyDescent="0.35">
      <c r="V17669" s="5" t="str">
        <f t="shared" si="276"/>
        <v/>
      </c>
    </row>
    <row r="17670" spans="22:22" x14ac:dyDescent="0.35">
      <c r="V17670" s="5" t="str">
        <f t="shared" si="276"/>
        <v/>
      </c>
    </row>
    <row r="17671" spans="22:22" x14ac:dyDescent="0.35">
      <c r="V17671" s="5" t="str">
        <f t="shared" si="276"/>
        <v/>
      </c>
    </row>
    <row r="17672" spans="22:22" x14ac:dyDescent="0.35">
      <c r="V17672" s="5" t="str">
        <f t="shared" si="276"/>
        <v/>
      </c>
    </row>
    <row r="17673" spans="22:22" x14ac:dyDescent="0.35">
      <c r="V17673" s="5" t="str">
        <f t="shared" si="276"/>
        <v/>
      </c>
    </row>
    <row r="17674" spans="22:22" x14ac:dyDescent="0.35">
      <c r="V17674" s="5" t="str">
        <f t="shared" si="276"/>
        <v/>
      </c>
    </row>
    <row r="17675" spans="22:22" x14ac:dyDescent="0.35">
      <c r="V17675" s="5" t="str">
        <f t="shared" si="276"/>
        <v/>
      </c>
    </row>
    <row r="17676" spans="22:22" x14ac:dyDescent="0.35">
      <c r="V17676" s="5" t="str">
        <f t="shared" si="276"/>
        <v/>
      </c>
    </row>
    <row r="17677" spans="22:22" x14ac:dyDescent="0.35">
      <c r="V17677" s="5" t="str">
        <f t="shared" si="276"/>
        <v/>
      </c>
    </row>
    <row r="17678" spans="22:22" x14ac:dyDescent="0.35">
      <c r="V17678" s="5" t="str">
        <f t="shared" si="276"/>
        <v/>
      </c>
    </row>
    <row r="17679" spans="22:22" x14ac:dyDescent="0.35">
      <c r="V17679" s="5" t="str">
        <f t="shared" si="276"/>
        <v/>
      </c>
    </row>
    <row r="17680" spans="22:22" x14ac:dyDescent="0.35">
      <c r="V17680" s="5" t="str">
        <f t="shared" si="276"/>
        <v/>
      </c>
    </row>
    <row r="17681" spans="22:22" x14ac:dyDescent="0.35">
      <c r="V17681" s="5" t="str">
        <f t="shared" si="276"/>
        <v/>
      </c>
    </row>
    <row r="17682" spans="22:22" x14ac:dyDescent="0.35">
      <c r="V17682" s="5" t="str">
        <f t="shared" si="276"/>
        <v/>
      </c>
    </row>
    <row r="17683" spans="22:22" x14ac:dyDescent="0.35">
      <c r="V17683" s="5" t="str">
        <f t="shared" si="276"/>
        <v/>
      </c>
    </row>
    <row r="17684" spans="22:22" x14ac:dyDescent="0.35">
      <c r="V17684" s="5" t="str">
        <f t="shared" si="276"/>
        <v/>
      </c>
    </row>
    <row r="17685" spans="22:22" x14ac:dyDescent="0.35">
      <c r="V17685" s="5" t="str">
        <f t="shared" si="276"/>
        <v/>
      </c>
    </row>
    <row r="17686" spans="22:22" x14ac:dyDescent="0.35">
      <c r="V17686" s="5" t="str">
        <f t="shared" si="276"/>
        <v/>
      </c>
    </row>
    <row r="17687" spans="22:22" x14ac:dyDescent="0.35">
      <c r="V17687" s="5" t="str">
        <f t="shared" si="276"/>
        <v/>
      </c>
    </row>
    <row r="17688" spans="22:22" x14ac:dyDescent="0.35">
      <c r="V17688" s="5" t="str">
        <f t="shared" si="276"/>
        <v/>
      </c>
    </row>
    <row r="17689" spans="22:22" x14ac:dyDescent="0.35">
      <c r="V17689" s="5" t="str">
        <f t="shared" si="276"/>
        <v/>
      </c>
    </row>
    <row r="17690" spans="22:22" x14ac:dyDescent="0.35">
      <c r="V17690" s="5" t="str">
        <f t="shared" si="276"/>
        <v/>
      </c>
    </row>
    <row r="17691" spans="22:22" x14ac:dyDescent="0.35">
      <c r="V17691" s="5" t="str">
        <f t="shared" si="276"/>
        <v/>
      </c>
    </row>
    <row r="17692" spans="22:22" x14ac:dyDescent="0.35">
      <c r="V17692" s="5" t="str">
        <f t="shared" si="276"/>
        <v/>
      </c>
    </row>
    <row r="17693" spans="22:22" x14ac:dyDescent="0.35">
      <c r="V17693" s="5" t="str">
        <f t="shared" si="276"/>
        <v/>
      </c>
    </row>
    <row r="17694" spans="22:22" x14ac:dyDescent="0.35">
      <c r="V17694" s="5" t="str">
        <f t="shared" si="276"/>
        <v/>
      </c>
    </row>
    <row r="17695" spans="22:22" x14ac:dyDescent="0.35">
      <c r="V17695" s="5" t="str">
        <f t="shared" si="276"/>
        <v/>
      </c>
    </row>
    <row r="17696" spans="22:22" x14ac:dyDescent="0.35">
      <c r="V17696" s="5" t="str">
        <f t="shared" si="276"/>
        <v/>
      </c>
    </row>
    <row r="17697" spans="22:22" x14ac:dyDescent="0.35">
      <c r="V17697" s="5" t="str">
        <f t="shared" si="276"/>
        <v/>
      </c>
    </row>
    <row r="17698" spans="22:22" x14ac:dyDescent="0.35">
      <c r="V17698" s="5" t="str">
        <f t="shared" si="276"/>
        <v/>
      </c>
    </row>
    <row r="17699" spans="22:22" x14ac:dyDescent="0.35">
      <c r="V17699" s="5" t="str">
        <f t="shared" si="276"/>
        <v/>
      </c>
    </row>
    <row r="17700" spans="22:22" x14ac:dyDescent="0.35">
      <c r="V17700" s="5" t="str">
        <f t="shared" si="276"/>
        <v/>
      </c>
    </row>
    <row r="17701" spans="22:22" x14ac:dyDescent="0.35">
      <c r="V17701" s="5" t="str">
        <f t="shared" si="276"/>
        <v/>
      </c>
    </row>
    <row r="17702" spans="22:22" x14ac:dyDescent="0.35">
      <c r="V17702" s="5" t="str">
        <f t="shared" si="276"/>
        <v/>
      </c>
    </row>
    <row r="17703" spans="22:22" x14ac:dyDescent="0.35">
      <c r="V17703" s="5" t="str">
        <f t="shared" si="276"/>
        <v/>
      </c>
    </row>
    <row r="17704" spans="22:22" x14ac:dyDescent="0.35">
      <c r="V17704" s="5" t="str">
        <f t="shared" si="276"/>
        <v/>
      </c>
    </row>
    <row r="17705" spans="22:22" x14ac:dyDescent="0.35">
      <c r="V17705" s="5" t="str">
        <f t="shared" si="276"/>
        <v/>
      </c>
    </row>
    <row r="17706" spans="22:22" x14ac:dyDescent="0.35">
      <c r="V17706" s="5" t="str">
        <f t="shared" si="276"/>
        <v/>
      </c>
    </row>
    <row r="17707" spans="22:22" x14ac:dyDescent="0.35">
      <c r="V17707" s="5" t="str">
        <f t="shared" si="276"/>
        <v/>
      </c>
    </row>
    <row r="17708" spans="22:22" x14ac:dyDescent="0.35">
      <c r="V17708" s="5" t="str">
        <f t="shared" si="276"/>
        <v/>
      </c>
    </row>
    <row r="17709" spans="22:22" x14ac:dyDescent="0.35">
      <c r="V17709" s="5" t="str">
        <f t="shared" si="276"/>
        <v/>
      </c>
    </row>
    <row r="17710" spans="22:22" x14ac:dyDescent="0.35">
      <c r="V17710" s="5" t="str">
        <f t="shared" si="276"/>
        <v/>
      </c>
    </row>
    <row r="17711" spans="22:22" x14ac:dyDescent="0.35">
      <c r="V17711" s="5" t="str">
        <f t="shared" si="276"/>
        <v/>
      </c>
    </row>
    <row r="17712" spans="22:22" x14ac:dyDescent="0.35">
      <c r="V17712" s="5" t="str">
        <f t="shared" si="276"/>
        <v/>
      </c>
    </row>
    <row r="17713" spans="22:22" x14ac:dyDescent="0.35">
      <c r="V17713" s="5" t="str">
        <f t="shared" si="276"/>
        <v/>
      </c>
    </row>
    <row r="17714" spans="22:22" x14ac:dyDescent="0.35">
      <c r="V17714" s="5" t="str">
        <f t="shared" si="276"/>
        <v/>
      </c>
    </row>
    <row r="17715" spans="22:22" x14ac:dyDescent="0.35">
      <c r="V17715" s="5" t="str">
        <f t="shared" si="276"/>
        <v/>
      </c>
    </row>
    <row r="17716" spans="22:22" x14ac:dyDescent="0.35">
      <c r="V17716" s="5" t="str">
        <f t="shared" si="276"/>
        <v/>
      </c>
    </row>
    <row r="17717" spans="22:22" x14ac:dyDescent="0.35">
      <c r="V17717" s="5" t="str">
        <f t="shared" si="276"/>
        <v/>
      </c>
    </row>
    <row r="17718" spans="22:22" x14ac:dyDescent="0.35">
      <c r="V17718" s="5" t="str">
        <f t="shared" si="276"/>
        <v/>
      </c>
    </row>
    <row r="17719" spans="22:22" x14ac:dyDescent="0.35">
      <c r="V17719" s="5" t="str">
        <f t="shared" si="276"/>
        <v/>
      </c>
    </row>
    <row r="17720" spans="22:22" x14ac:dyDescent="0.35">
      <c r="V17720" s="5" t="str">
        <f t="shared" si="276"/>
        <v/>
      </c>
    </row>
    <row r="17721" spans="22:22" x14ac:dyDescent="0.35">
      <c r="V17721" s="5" t="str">
        <f t="shared" si="276"/>
        <v/>
      </c>
    </row>
    <row r="17722" spans="22:22" x14ac:dyDescent="0.35">
      <c r="V17722" s="5" t="str">
        <f t="shared" si="276"/>
        <v/>
      </c>
    </row>
    <row r="17723" spans="22:22" x14ac:dyDescent="0.35">
      <c r="V17723" s="5" t="str">
        <f t="shared" si="276"/>
        <v/>
      </c>
    </row>
    <row r="17724" spans="22:22" x14ac:dyDescent="0.35">
      <c r="V17724" s="5" t="str">
        <f t="shared" si="276"/>
        <v/>
      </c>
    </row>
    <row r="17725" spans="22:22" x14ac:dyDescent="0.35">
      <c r="V17725" s="5" t="str">
        <f t="shared" si="276"/>
        <v/>
      </c>
    </row>
    <row r="17726" spans="22:22" x14ac:dyDescent="0.35">
      <c r="V17726" s="5" t="str">
        <f t="shared" si="276"/>
        <v/>
      </c>
    </row>
    <row r="17727" spans="22:22" x14ac:dyDescent="0.35">
      <c r="V17727" s="5" t="str">
        <f t="shared" si="276"/>
        <v/>
      </c>
    </row>
    <row r="17728" spans="22:22" x14ac:dyDescent="0.35">
      <c r="V17728" s="5" t="str">
        <f t="shared" si="276"/>
        <v/>
      </c>
    </row>
    <row r="17729" spans="22:22" x14ac:dyDescent="0.35">
      <c r="V17729" s="5" t="str">
        <f t="shared" si="276"/>
        <v/>
      </c>
    </row>
    <row r="17730" spans="22:22" x14ac:dyDescent="0.35">
      <c r="V17730" s="5" t="str">
        <f t="shared" ref="V17730:V17793" si="277">TRIM(CLEAN(SUBSTITUTE(A17730,CHAR(160)," ")))</f>
        <v/>
      </c>
    </row>
    <row r="17731" spans="22:22" x14ac:dyDescent="0.35">
      <c r="V17731" s="5" t="str">
        <f t="shared" si="277"/>
        <v/>
      </c>
    </row>
    <row r="17732" spans="22:22" x14ac:dyDescent="0.35">
      <c r="V17732" s="5" t="str">
        <f t="shared" si="277"/>
        <v/>
      </c>
    </row>
    <row r="17733" spans="22:22" x14ac:dyDescent="0.35">
      <c r="V17733" s="5" t="str">
        <f t="shared" si="277"/>
        <v/>
      </c>
    </row>
    <row r="17734" spans="22:22" x14ac:dyDescent="0.35">
      <c r="V17734" s="5" t="str">
        <f t="shared" si="277"/>
        <v/>
      </c>
    </row>
    <row r="17735" spans="22:22" x14ac:dyDescent="0.35">
      <c r="V17735" s="5" t="str">
        <f t="shared" si="277"/>
        <v/>
      </c>
    </row>
    <row r="17736" spans="22:22" x14ac:dyDescent="0.35">
      <c r="V17736" s="5" t="str">
        <f t="shared" si="277"/>
        <v/>
      </c>
    </row>
    <row r="17737" spans="22:22" x14ac:dyDescent="0.35">
      <c r="V17737" s="5" t="str">
        <f t="shared" si="277"/>
        <v/>
      </c>
    </row>
    <row r="17738" spans="22:22" x14ac:dyDescent="0.35">
      <c r="V17738" s="5" t="str">
        <f t="shared" si="277"/>
        <v/>
      </c>
    </row>
    <row r="17739" spans="22:22" x14ac:dyDescent="0.35">
      <c r="V17739" s="5" t="str">
        <f t="shared" si="277"/>
        <v/>
      </c>
    </row>
    <row r="17740" spans="22:22" x14ac:dyDescent="0.35">
      <c r="V17740" s="5" t="str">
        <f t="shared" si="277"/>
        <v/>
      </c>
    </row>
    <row r="17741" spans="22:22" x14ac:dyDescent="0.35">
      <c r="V17741" s="5" t="str">
        <f t="shared" si="277"/>
        <v/>
      </c>
    </row>
    <row r="17742" spans="22:22" x14ac:dyDescent="0.35">
      <c r="V17742" s="5" t="str">
        <f t="shared" si="277"/>
        <v/>
      </c>
    </row>
    <row r="17743" spans="22:22" x14ac:dyDescent="0.35">
      <c r="V17743" s="5" t="str">
        <f t="shared" si="277"/>
        <v/>
      </c>
    </row>
    <row r="17744" spans="22:22" x14ac:dyDescent="0.35">
      <c r="V17744" s="5" t="str">
        <f t="shared" si="277"/>
        <v/>
      </c>
    </row>
    <row r="17745" spans="22:22" x14ac:dyDescent="0.35">
      <c r="V17745" s="5" t="str">
        <f t="shared" si="277"/>
        <v/>
      </c>
    </row>
    <row r="17746" spans="22:22" x14ac:dyDescent="0.35">
      <c r="V17746" s="5" t="str">
        <f t="shared" si="277"/>
        <v/>
      </c>
    </row>
    <row r="17747" spans="22:22" x14ac:dyDescent="0.35">
      <c r="V17747" s="5" t="str">
        <f t="shared" si="277"/>
        <v/>
      </c>
    </row>
    <row r="17748" spans="22:22" x14ac:dyDescent="0.35">
      <c r="V17748" s="5" t="str">
        <f t="shared" si="277"/>
        <v/>
      </c>
    </row>
    <row r="17749" spans="22:22" x14ac:dyDescent="0.35">
      <c r="V17749" s="5" t="str">
        <f t="shared" si="277"/>
        <v/>
      </c>
    </row>
    <row r="17750" spans="22:22" x14ac:dyDescent="0.35">
      <c r="V17750" s="5" t="str">
        <f t="shared" si="277"/>
        <v/>
      </c>
    </row>
    <row r="17751" spans="22:22" x14ac:dyDescent="0.35">
      <c r="V17751" s="5" t="str">
        <f t="shared" si="277"/>
        <v/>
      </c>
    </row>
    <row r="17752" spans="22:22" x14ac:dyDescent="0.35">
      <c r="V17752" s="5" t="str">
        <f t="shared" si="277"/>
        <v/>
      </c>
    </row>
    <row r="17753" spans="22:22" x14ac:dyDescent="0.35">
      <c r="V17753" s="5" t="str">
        <f t="shared" si="277"/>
        <v/>
      </c>
    </row>
    <row r="17754" spans="22:22" x14ac:dyDescent="0.35">
      <c r="V17754" s="5" t="str">
        <f t="shared" si="277"/>
        <v/>
      </c>
    </row>
    <row r="17755" spans="22:22" x14ac:dyDescent="0.35">
      <c r="V17755" s="5" t="str">
        <f t="shared" si="277"/>
        <v/>
      </c>
    </row>
    <row r="17756" spans="22:22" x14ac:dyDescent="0.35">
      <c r="V17756" s="5" t="str">
        <f t="shared" si="277"/>
        <v/>
      </c>
    </row>
    <row r="17757" spans="22:22" x14ac:dyDescent="0.35">
      <c r="V17757" s="5" t="str">
        <f t="shared" si="277"/>
        <v/>
      </c>
    </row>
    <row r="17758" spans="22:22" x14ac:dyDescent="0.35">
      <c r="V17758" s="5" t="str">
        <f t="shared" si="277"/>
        <v/>
      </c>
    </row>
    <row r="17759" spans="22:22" x14ac:dyDescent="0.35">
      <c r="V17759" s="5" t="str">
        <f t="shared" si="277"/>
        <v/>
      </c>
    </row>
    <row r="17760" spans="22:22" x14ac:dyDescent="0.35">
      <c r="V17760" s="5" t="str">
        <f t="shared" si="277"/>
        <v/>
      </c>
    </row>
    <row r="17761" spans="22:22" x14ac:dyDescent="0.35">
      <c r="V17761" s="5" t="str">
        <f t="shared" si="277"/>
        <v/>
      </c>
    </row>
    <row r="17762" spans="22:22" x14ac:dyDescent="0.35">
      <c r="V17762" s="5" t="str">
        <f t="shared" si="277"/>
        <v/>
      </c>
    </row>
    <row r="17763" spans="22:22" x14ac:dyDescent="0.35">
      <c r="V17763" s="5" t="str">
        <f t="shared" si="277"/>
        <v/>
      </c>
    </row>
    <row r="17764" spans="22:22" x14ac:dyDescent="0.35">
      <c r="V17764" s="5" t="str">
        <f t="shared" si="277"/>
        <v/>
      </c>
    </row>
    <row r="17765" spans="22:22" x14ac:dyDescent="0.35">
      <c r="V17765" s="5" t="str">
        <f t="shared" si="277"/>
        <v/>
      </c>
    </row>
    <row r="17766" spans="22:22" x14ac:dyDescent="0.35">
      <c r="V17766" s="5" t="str">
        <f t="shared" si="277"/>
        <v/>
      </c>
    </row>
    <row r="17767" spans="22:22" x14ac:dyDescent="0.35">
      <c r="V17767" s="5" t="str">
        <f t="shared" si="277"/>
        <v/>
      </c>
    </row>
    <row r="17768" spans="22:22" x14ac:dyDescent="0.35">
      <c r="V17768" s="5" t="str">
        <f t="shared" si="277"/>
        <v/>
      </c>
    </row>
    <row r="17769" spans="22:22" x14ac:dyDescent="0.35">
      <c r="V17769" s="5" t="str">
        <f t="shared" si="277"/>
        <v/>
      </c>
    </row>
    <row r="17770" spans="22:22" x14ac:dyDescent="0.35">
      <c r="V17770" s="5" t="str">
        <f t="shared" si="277"/>
        <v/>
      </c>
    </row>
    <row r="17771" spans="22:22" x14ac:dyDescent="0.35">
      <c r="V17771" s="5" t="str">
        <f t="shared" si="277"/>
        <v/>
      </c>
    </row>
    <row r="17772" spans="22:22" x14ac:dyDescent="0.35">
      <c r="V17772" s="5" t="str">
        <f t="shared" si="277"/>
        <v/>
      </c>
    </row>
    <row r="17773" spans="22:22" x14ac:dyDescent="0.35">
      <c r="V17773" s="5" t="str">
        <f t="shared" si="277"/>
        <v/>
      </c>
    </row>
    <row r="17774" spans="22:22" x14ac:dyDescent="0.35">
      <c r="V17774" s="5" t="str">
        <f t="shared" si="277"/>
        <v/>
      </c>
    </row>
    <row r="17775" spans="22:22" x14ac:dyDescent="0.35">
      <c r="V17775" s="5" t="str">
        <f t="shared" si="277"/>
        <v/>
      </c>
    </row>
    <row r="17776" spans="22:22" x14ac:dyDescent="0.35">
      <c r="V17776" s="5" t="str">
        <f t="shared" si="277"/>
        <v/>
      </c>
    </row>
    <row r="17777" spans="22:22" x14ac:dyDescent="0.35">
      <c r="V17777" s="5" t="str">
        <f t="shared" si="277"/>
        <v/>
      </c>
    </row>
    <row r="17778" spans="22:22" x14ac:dyDescent="0.35">
      <c r="V17778" s="5" t="str">
        <f t="shared" si="277"/>
        <v/>
      </c>
    </row>
    <row r="17779" spans="22:22" x14ac:dyDescent="0.35">
      <c r="V17779" s="5" t="str">
        <f t="shared" si="277"/>
        <v/>
      </c>
    </row>
    <row r="17780" spans="22:22" x14ac:dyDescent="0.35">
      <c r="V17780" s="5" t="str">
        <f t="shared" si="277"/>
        <v/>
      </c>
    </row>
    <row r="17781" spans="22:22" x14ac:dyDescent="0.35">
      <c r="V17781" s="5" t="str">
        <f t="shared" si="277"/>
        <v/>
      </c>
    </row>
    <row r="17782" spans="22:22" x14ac:dyDescent="0.35">
      <c r="V17782" s="5" t="str">
        <f t="shared" si="277"/>
        <v/>
      </c>
    </row>
    <row r="17783" spans="22:22" x14ac:dyDescent="0.35">
      <c r="V17783" s="5" t="str">
        <f t="shared" si="277"/>
        <v/>
      </c>
    </row>
    <row r="17784" spans="22:22" x14ac:dyDescent="0.35">
      <c r="V17784" s="5" t="str">
        <f t="shared" si="277"/>
        <v/>
      </c>
    </row>
    <row r="17785" spans="22:22" x14ac:dyDescent="0.35">
      <c r="V17785" s="5" t="str">
        <f t="shared" si="277"/>
        <v/>
      </c>
    </row>
    <row r="17786" spans="22:22" x14ac:dyDescent="0.35">
      <c r="V17786" s="5" t="str">
        <f t="shared" si="277"/>
        <v/>
      </c>
    </row>
    <row r="17787" spans="22:22" x14ac:dyDescent="0.35">
      <c r="V17787" s="5" t="str">
        <f t="shared" si="277"/>
        <v/>
      </c>
    </row>
    <row r="17788" spans="22:22" x14ac:dyDescent="0.35">
      <c r="V17788" s="5" t="str">
        <f t="shared" si="277"/>
        <v/>
      </c>
    </row>
    <row r="17789" spans="22:22" x14ac:dyDescent="0.35">
      <c r="V17789" s="5" t="str">
        <f t="shared" si="277"/>
        <v/>
      </c>
    </row>
    <row r="17790" spans="22:22" x14ac:dyDescent="0.35">
      <c r="V17790" s="5" t="str">
        <f t="shared" si="277"/>
        <v/>
      </c>
    </row>
    <row r="17791" spans="22:22" x14ac:dyDescent="0.35">
      <c r="V17791" s="5" t="str">
        <f t="shared" si="277"/>
        <v/>
      </c>
    </row>
    <row r="17792" spans="22:22" x14ac:dyDescent="0.35">
      <c r="V17792" s="5" t="str">
        <f t="shared" si="277"/>
        <v/>
      </c>
    </row>
    <row r="17793" spans="22:22" x14ac:dyDescent="0.35">
      <c r="V17793" s="5" t="str">
        <f t="shared" si="277"/>
        <v/>
      </c>
    </row>
    <row r="17794" spans="22:22" x14ac:dyDescent="0.35">
      <c r="V17794" s="5" t="str">
        <f t="shared" ref="V17794:V17857" si="278">TRIM(CLEAN(SUBSTITUTE(A17794,CHAR(160)," ")))</f>
        <v/>
      </c>
    </row>
    <row r="17795" spans="22:22" x14ac:dyDescent="0.35">
      <c r="V17795" s="5" t="str">
        <f t="shared" si="278"/>
        <v/>
      </c>
    </row>
    <row r="17796" spans="22:22" x14ac:dyDescent="0.35">
      <c r="V17796" s="5" t="str">
        <f t="shared" si="278"/>
        <v/>
      </c>
    </row>
    <row r="17797" spans="22:22" x14ac:dyDescent="0.35">
      <c r="V17797" s="5" t="str">
        <f t="shared" si="278"/>
        <v/>
      </c>
    </row>
    <row r="17798" spans="22:22" x14ac:dyDescent="0.35">
      <c r="V17798" s="5" t="str">
        <f t="shared" si="278"/>
        <v/>
      </c>
    </row>
    <row r="17799" spans="22:22" x14ac:dyDescent="0.35">
      <c r="V17799" s="5" t="str">
        <f t="shared" si="278"/>
        <v/>
      </c>
    </row>
    <row r="17800" spans="22:22" x14ac:dyDescent="0.35">
      <c r="V17800" s="5" t="str">
        <f t="shared" si="278"/>
        <v/>
      </c>
    </row>
    <row r="17801" spans="22:22" x14ac:dyDescent="0.35">
      <c r="V17801" s="5" t="str">
        <f t="shared" si="278"/>
        <v/>
      </c>
    </row>
    <row r="17802" spans="22:22" x14ac:dyDescent="0.35">
      <c r="V17802" s="5" t="str">
        <f t="shared" si="278"/>
        <v/>
      </c>
    </row>
    <row r="17803" spans="22:22" x14ac:dyDescent="0.35">
      <c r="V17803" s="5" t="str">
        <f t="shared" si="278"/>
        <v/>
      </c>
    </row>
    <row r="17804" spans="22:22" x14ac:dyDescent="0.35">
      <c r="V17804" s="5" t="str">
        <f t="shared" si="278"/>
        <v/>
      </c>
    </row>
    <row r="17805" spans="22:22" x14ac:dyDescent="0.35">
      <c r="V17805" s="5" t="str">
        <f t="shared" si="278"/>
        <v/>
      </c>
    </row>
    <row r="17806" spans="22:22" x14ac:dyDescent="0.35">
      <c r="V17806" s="5" t="str">
        <f t="shared" si="278"/>
        <v/>
      </c>
    </row>
    <row r="17807" spans="22:22" x14ac:dyDescent="0.35">
      <c r="V17807" s="5" t="str">
        <f t="shared" si="278"/>
        <v/>
      </c>
    </row>
    <row r="17808" spans="22:22" x14ac:dyDescent="0.35">
      <c r="V17808" s="5" t="str">
        <f t="shared" si="278"/>
        <v/>
      </c>
    </row>
    <row r="17809" spans="22:22" x14ac:dyDescent="0.35">
      <c r="V17809" s="5" t="str">
        <f t="shared" si="278"/>
        <v/>
      </c>
    </row>
    <row r="17810" spans="22:22" x14ac:dyDescent="0.35">
      <c r="V17810" s="5" t="str">
        <f t="shared" si="278"/>
        <v/>
      </c>
    </row>
    <row r="17811" spans="22:22" x14ac:dyDescent="0.35">
      <c r="V17811" s="5" t="str">
        <f t="shared" si="278"/>
        <v/>
      </c>
    </row>
    <row r="17812" spans="22:22" x14ac:dyDescent="0.35">
      <c r="V17812" s="5" t="str">
        <f t="shared" si="278"/>
        <v/>
      </c>
    </row>
    <row r="17813" spans="22:22" x14ac:dyDescent="0.35">
      <c r="V17813" s="5" t="str">
        <f t="shared" si="278"/>
        <v/>
      </c>
    </row>
    <row r="17814" spans="22:22" x14ac:dyDescent="0.35">
      <c r="V17814" s="5" t="str">
        <f t="shared" si="278"/>
        <v/>
      </c>
    </row>
    <row r="17815" spans="22:22" x14ac:dyDescent="0.35">
      <c r="V17815" s="5" t="str">
        <f t="shared" si="278"/>
        <v/>
      </c>
    </row>
    <row r="17816" spans="22:22" x14ac:dyDescent="0.35">
      <c r="V17816" s="5" t="str">
        <f t="shared" si="278"/>
        <v/>
      </c>
    </row>
    <row r="17817" spans="22:22" x14ac:dyDescent="0.35">
      <c r="V17817" s="5" t="str">
        <f t="shared" si="278"/>
        <v/>
      </c>
    </row>
    <row r="17818" spans="22:22" x14ac:dyDescent="0.35">
      <c r="V17818" s="5" t="str">
        <f t="shared" si="278"/>
        <v/>
      </c>
    </row>
    <row r="17819" spans="22:22" x14ac:dyDescent="0.35">
      <c r="V17819" s="5" t="str">
        <f t="shared" si="278"/>
        <v/>
      </c>
    </row>
    <row r="17820" spans="22:22" x14ac:dyDescent="0.35">
      <c r="V17820" s="5" t="str">
        <f t="shared" si="278"/>
        <v/>
      </c>
    </row>
    <row r="17821" spans="22:22" x14ac:dyDescent="0.35">
      <c r="V17821" s="5" t="str">
        <f t="shared" si="278"/>
        <v/>
      </c>
    </row>
    <row r="17822" spans="22:22" x14ac:dyDescent="0.35">
      <c r="V17822" s="5" t="str">
        <f t="shared" si="278"/>
        <v/>
      </c>
    </row>
    <row r="17823" spans="22:22" x14ac:dyDescent="0.35">
      <c r="V17823" s="5" t="str">
        <f t="shared" si="278"/>
        <v/>
      </c>
    </row>
    <row r="17824" spans="22:22" x14ac:dyDescent="0.35">
      <c r="V17824" s="5" t="str">
        <f t="shared" si="278"/>
        <v/>
      </c>
    </row>
    <row r="17825" spans="22:22" x14ac:dyDescent="0.35">
      <c r="V17825" s="5" t="str">
        <f t="shared" si="278"/>
        <v/>
      </c>
    </row>
    <row r="17826" spans="22:22" x14ac:dyDescent="0.35">
      <c r="V17826" s="5" t="str">
        <f t="shared" si="278"/>
        <v/>
      </c>
    </row>
    <row r="17827" spans="22:22" x14ac:dyDescent="0.35">
      <c r="V17827" s="5" t="str">
        <f t="shared" si="278"/>
        <v/>
      </c>
    </row>
    <row r="17828" spans="22:22" x14ac:dyDescent="0.35">
      <c r="V17828" s="5" t="str">
        <f t="shared" si="278"/>
        <v/>
      </c>
    </row>
    <row r="17829" spans="22:22" x14ac:dyDescent="0.35">
      <c r="V17829" s="5" t="str">
        <f t="shared" si="278"/>
        <v/>
      </c>
    </row>
    <row r="17830" spans="22:22" x14ac:dyDescent="0.35">
      <c r="V17830" s="5" t="str">
        <f t="shared" si="278"/>
        <v/>
      </c>
    </row>
    <row r="17831" spans="22:22" x14ac:dyDescent="0.35">
      <c r="V17831" s="5" t="str">
        <f t="shared" si="278"/>
        <v/>
      </c>
    </row>
    <row r="17832" spans="22:22" x14ac:dyDescent="0.35">
      <c r="V17832" s="5" t="str">
        <f t="shared" si="278"/>
        <v/>
      </c>
    </row>
    <row r="17833" spans="22:22" x14ac:dyDescent="0.35">
      <c r="V17833" s="5" t="str">
        <f t="shared" si="278"/>
        <v/>
      </c>
    </row>
    <row r="17834" spans="22:22" x14ac:dyDescent="0.35">
      <c r="V17834" s="5" t="str">
        <f t="shared" si="278"/>
        <v/>
      </c>
    </row>
    <row r="17835" spans="22:22" x14ac:dyDescent="0.35">
      <c r="V17835" s="5" t="str">
        <f t="shared" si="278"/>
        <v/>
      </c>
    </row>
    <row r="17836" spans="22:22" x14ac:dyDescent="0.35">
      <c r="V17836" s="5" t="str">
        <f t="shared" si="278"/>
        <v/>
      </c>
    </row>
    <row r="17837" spans="22:22" x14ac:dyDescent="0.35">
      <c r="V17837" s="5" t="str">
        <f t="shared" si="278"/>
        <v/>
      </c>
    </row>
    <row r="17838" spans="22:22" x14ac:dyDescent="0.35">
      <c r="V17838" s="5" t="str">
        <f t="shared" si="278"/>
        <v/>
      </c>
    </row>
    <row r="17839" spans="22:22" x14ac:dyDescent="0.35">
      <c r="V17839" s="5" t="str">
        <f t="shared" si="278"/>
        <v/>
      </c>
    </row>
    <row r="17840" spans="22:22" x14ac:dyDescent="0.35">
      <c r="V17840" s="5" t="str">
        <f t="shared" si="278"/>
        <v/>
      </c>
    </row>
    <row r="17841" spans="22:22" x14ac:dyDescent="0.35">
      <c r="V17841" s="5" t="str">
        <f t="shared" si="278"/>
        <v/>
      </c>
    </row>
    <row r="17842" spans="22:22" x14ac:dyDescent="0.35">
      <c r="V17842" s="5" t="str">
        <f t="shared" si="278"/>
        <v/>
      </c>
    </row>
    <row r="17843" spans="22:22" x14ac:dyDescent="0.35">
      <c r="V17843" s="5" t="str">
        <f t="shared" si="278"/>
        <v/>
      </c>
    </row>
    <row r="17844" spans="22:22" x14ac:dyDescent="0.35">
      <c r="V17844" s="5" t="str">
        <f t="shared" si="278"/>
        <v/>
      </c>
    </row>
    <row r="17845" spans="22:22" x14ac:dyDescent="0.35">
      <c r="V17845" s="5" t="str">
        <f t="shared" si="278"/>
        <v/>
      </c>
    </row>
    <row r="17846" spans="22:22" x14ac:dyDescent="0.35">
      <c r="V17846" s="5" t="str">
        <f t="shared" si="278"/>
        <v/>
      </c>
    </row>
    <row r="17847" spans="22:22" x14ac:dyDescent="0.35">
      <c r="V17847" s="5" t="str">
        <f t="shared" si="278"/>
        <v/>
      </c>
    </row>
    <row r="17848" spans="22:22" x14ac:dyDescent="0.35">
      <c r="V17848" s="5" t="str">
        <f t="shared" si="278"/>
        <v/>
      </c>
    </row>
    <row r="17849" spans="22:22" x14ac:dyDescent="0.35">
      <c r="V17849" s="5" t="str">
        <f t="shared" si="278"/>
        <v/>
      </c>
    </row>
    <row r="17850" spans="22:22" x14ac:dyDescent="0.35">
      <c r="V17850" s="5" t="str">
        <f t="shared" si="278"/>
        <v/>
      </c>
    </row>
    <row r="17851" spans="22:22" x14ac:dyDescent="0.35">
      <c r="V17851" s="5" t="str">
        <f t="shared" si="278"/>
        <v/>
      </c>
    </row>
    <row r="17852" spans="22:22" x14ac:dyDescent="0.35">
      <c r="V17852" s="5" t="str">
        <f t="shared" si="278"/>
        <v/>
      </c>
    </row>
    <row r="17853" spans="22:22" x14ac:dyDescent="0.35">
      <c r="V17853" s="5" t="str">
        <f t="shared" si="278"/>
        <v/>
      </c>
    </row>
    <row r="17854" spans="22:22" x14ac:dyDescent="0.35">
      <c r="V17854" s="5" t="str">
        <f t="shared" si="278"/>
        <v/>
      </c>
    </row>
    <row r="17855" spans="22:22" x14ac:dyDescent="0.35">
      <c r="V17855" s="5" t="str">
        <f t="shared" si="278"/>
        <v/>
      </c>
    </row>
    <row r="17856" spans="22:22" x14ac:dyDescent="0.35">
      <c r="V17856" s="5" t="str">
        <f t="shared" si="278"/>
        <v/>
      </c>
    </row>
    <row r="17857" spans="22:22" x14ac:dyDescent="0.35">
      <c r="V17857" s="5" t="str">
        <f t="shared" si="278"/>
        <v/>
      </c>
    </row>
    <row r="17858" spans="22:22" x14ac:dyDescent="0.35">
      <c r="V17858" s="5" t="str">
        <f t="shared" ref="V17858:V17921" si="279">TRIM(CLEAN(SUBSTITUTE(A17858,CHAR(160)," ")))</f>
        <v/>
      </c>
    </row>
    <row r="17859" spans="22:22" x14ac:dyDescent="0.35">
      <c r="V17859" s="5" t="str">
        <f t="shared" si="279"/>
        <v/>
      </c>
    </row>
    <row r="17860" spans="22:22" x14ac:dyDescent="0.35">
      <c r="V17860" s="5" t="str">
        <f t="shared" si="279"/>
        <v/>
      </c>
    </row>
    <row r="17861" spans="22:22" x14ac:dyDescent="0.35">
      <c r="V17861" s="5" t="str">
        <f t="shared" si="279"/>
        <v/>
      </c>
    </row>
    <row r="17862" spans="22:22" x14ac:dyDescent="0.35">
      <c r="V17862" s="5" t="str">
        <f t="shared" si="279"/>
        <v/>
      </c>
    </row>
    <row r="17863" spans="22:22" x14ac:dyDescent="0.35">
      <c r="V17863" s="5" t="str">
        <f t="shared" si="279"/>
        <v/>
      </c>
    </row>
    <row r="17864" spans="22:22" x14ac:dyDescent="0.35">
      <c r="V17864" s="5" t="str">
        <f t="shared" si="279"/>
        <v/>
      </c>
    </row>
    <row r="17865" spans="22:22" x14ac:dyDescent="0.35">
      <c r="V17865" s="5" t="str">
        <f t="shared" si="279"/>
        <v/>
      </c>
    </row>
    <row r="17866" spans="22:22" x14ac:dyDescent="0.35">
      <c r="V17866" s="5" t="str">
        <f t="shared" si="279"/>
        <v/>
      </c>
    </row>
    <row r="17867" spans="22:22" x14ac:dyDescent="0.35">
      <c r="V17867" s="5" t="str">
        <f t="shared" si="279"/>
        <v/>
      </c>
    </row>
    <row r="17868" spans="22:22" x14ac:dyDescent="0.35">
      <c r="V17868" s="5" t="str">
        <f t="shared" si="279"/>
        <v/>
      </c>
    </row>
    <row r="17869" spans="22:22" x14ac:dyDescent="0.35">
      <c r="V17869" s="5" t="str">
        <f t="shared" si="279"/>
        <v/>
      </c>
    </row>
    <row r="17870" spans="22:22" x14ac:dyDescent="0.35">
      <c r="V17870" s="5" t="str">
        <f t="shared" si="279"/>
        <v/>
      </c>
    </row>
    <row r="17871" spans="22:22" x14ac:dyDescent="0.35">
      <c r="V17871" s="5" t="str">
        <f t="shared" si="279"/>
        <v/>
      </c>
    </row>
    <row r="17872" spans="22:22" x14ac:dyDescent="0.35">
      <c r="V17872" s="5" t="str">
        <f t="shared" si="279"/>
        <v/>
      </c>
    </row>
    <row r="17873" spans="22:22" x14ac:dyDescent="0.35">
      <c r="V17873" s="5" t="str">
        <f t="shared" si="279"/>
        <v/>
      </c>
    </row>
    <row r="17874" spans="22:22" x14ac:dyDescent="0.35">
      <c r="V17874" s="5" t="str">
        <f t="shared" si="279"/>
        <v/>
      </c>
    </row>
    <row r="17875" spans="22:22" x14ac:dyDescent="0.35">
      <c r="V17875" s="5" t="str">
        <f t="shared" si="279"/>
        <v/>
      </c>
    </row>
    <row r="17876" spans="22:22" x14ac:dyDescent="0.35">
      <c r="V17876" s="5" t="str">
        <f t="shared" si="279"/>
        <v/>
      </c>
    </row>
    <row r="17877" spans="22:22" x14ac:dyDescent="0.35">
      <c r="V17877" s="5" t="str">
        <f t="shared" si="279"/>
        <v/>
      </c>
    </row>
    <row r="17878" spans="22:22" x14ac:dyDescent="0.35">
      <c r="V17878" s="5" t="str">
        <f t="shared" si="279"/>
        <v/>
      </c>
    </row>
    <row r="17879" spans="22:22" x14ac:dyDescent="0.35">
      <c r="V17879" s="5" t="str">
        <f t="shared" si="279"/>
        <v/>
      </c>
    </row>
    <row r="17880" spans="22:22" x14ac:dyDescent="0.35">
      <c r="V17880" s="5" t="str">
        <f t="shared" si="279"/>
        <v/>
      </c>
    </row>
    <row r="17881" spans="22:22" x14ac:dyDescent="0.35">
      <c r="V17881" s="5" t="str">
        <f t="shared" si="279"/>
        <v/>
      </c>
    </row>
    <row r="17882" spans="22:22" x14ac:dyDescent="0.35">
      <c r="V17882" s="5" t="str">
        <f t="shared" si="279"/>
        <v/>
      </c>
    </row>
    <row r="17883" spans="22:22" x14ac:dyDescent="0.35">
      <c r="V17883" s="5" t="str">
        <f t="shared" si="279"/>
        <v/>
      </c>
    </row>
    <row r="17884" spans="22:22" x14ac:dyDescent="0.35">
      <c r="V17884" s="5" t="str">
        <f t="shared" si="279"/>
        <v/>
      </c>
    </row>
    <row r="17885" spans="22:22" x14ac:dyDescent="0.35">
      <c r="V17885" s="5" t="str">
        <f t="shared" si="279"/>
        <v/>
      </c>
    </row>
    <row r="17886" spans="22:22" x14ac:dyDescent="0.35">
      <c r="V17886" s="5" t="str">
        <f t="shared" si="279"/>
        <v/>
      </c>
    </row>
    <row r="17887" spans="22:22" x14ac:dyDescent="0.35">
      <c r="V17887" s="5" t="str">
        <f t="shared" si="279"/>
        <v/>
      </c>
    </row>
    <row r="17888" spans="22:22" x14ac:dyDescent="0.35">
      <c r="V17888" s="5" t="str">
        <f t="shared" si="279"/>
        <v/>
      </c>
    </row>
    <row r="17889" spans="22:22" x14ac:dyDescent="0.35">
      <c r="V17889" s="5" t="str">
        <f t="shared" si="279"/>
        <v/>
      </c>
    </row>
    <row r="17890" spans="22:22" x14ac:dyDescent="0.35">
      <c r="V17890" s="5" t="str">
        <f t="shared" si="279"/>
        <v/>
      </c>
    </row>
    <row r="17891" spans="22:22" x14ac:dyDescent="0.35">
      <c r="V17891" s="5" t="str">
        <f t="shared" si="279"/>
        <v/>
      </c>
    </row>
    <row r="17892" spans="22:22" x14ac:dyDescent="0.35">
      <c r="V17892" s="5" t="str">
        <f t="shared" si="279"/>
        <v/>
      </c>
    </row>
    <row r="17893" spans="22:22" x14ac:dyDescent="0.35">
      <c r="V17893" s="5" t="str">
        <f t="shared" si="279"/>
        <v/>
      </c>
    </row>
    <row r="17894" spans="22:22" x14ac:dyDescent="0.35">
      <c r="V17894" s="5" t="str">
        <f t="shared" si="279"/>
        <v/>
      </c>
    </row>
    <row r="17895" spans="22:22" x14ac:dyDescent="0.35">
      <c r="V17895" s="5" t="str">
        <f t="shared" si="279"/>
        <v/>
      </c>
    </row>
    <row r="17896" spans="22:22" x14ac:dyDescent="0.35">
      <c r="V17896" s="5" t="str">
        <f t="shared" si="279"/>
        <v/>
      </c>
    </row>
    <row r="17897" spans="22:22" x14ac:dyDescent="0.35">
      <c r="V17897" s="5" t="str">
        <f t="shared" si="279"/>
        <v/>
      </c>
    </row>
    <row r="17898" spans="22:22" x14ac:dyDescent="0.35">
      <c r="V17898" s="5" t="str">
        <f t="shared" si="279"/>
        <v/>
      </c>
    </row>
    <row r="17899" spans="22:22" x14ac:dyDescent="0.35">
      <c r="V17899" s="5" t="str">
        <f t="shared" si="279"/>
        <v/>
      </c>
    </row>
    <row r="17900" spans="22:22" x14ac:dyDescent="0.35">
      <c r="V17900" s="5" t="str">
        <f t="shared" si="279"/>
        <v/>
      </c>
    </row>
    <row r="17901" spans="22:22" x14ac:dyDescent="0.35">
      <c r="V17901" s="5" t="str">
        <f t="shared" si="279"/>
        <v/>
      </c>
    </row>
    <row r="17902" spans="22:22" x14ac:dyDescent="0.35">
      <c r="V17902" s="5" t="str">
        <f t="shared" si="279"/>
        <v/>
      </c>
    </row>
    <row r="17903" spans="22:22" x14ac:dyDescent="0.35">
      <c r="V17903" s="5" t="str">
        <f t="shared" si="279"/>
        <v/>
      </c>
    </row>
    <row r="17904" spans="22:22" x14ac:dyDescent="0.35">
      <c r="V17904" s="5" t="str">
        <f t="shared" si="279"/>
        <v/>
      </c>
    </row>
    <row r="17905" spans="22:22" x14ac:dyDescent="0.35">
      <c r="V17905" s="5" t="str">
        <f t="shared" si="279"/>
        <v/>
      </c>
    </row>
    <row r="17906" spans="22:22" x14ac:dyDescent="0.35">
      <c r="V17906" s="5" t="str">
        <f t="shared" si="279"/>
        <v/>
      </c>
    </row>
    <row r="17907" spans="22:22" x14ac:dyDescent="0.35">
      <c r="V17907" s="5" t="str">
        <f t="shared" si="279"/>
        <v/>
      </c>
    </row>
    <row r="17908" spans="22:22" x14ac:dyDescent="0.35">
      <c r="V17908" s="5" t="str">
        <f t="shared" si="279"/>
        <v/>
      </c>
    </row>
    <row r="17909" spans="22:22" x14ac:dyDescent="0.35">
      <c r="V17909" s="5" t="str">
        <f t="shared" si="279"/>
        <v/>
      </c>
    </row>
    <row r="17910" spans="22:22" x14ac:dyDescent="0.35">
      <c r="V17910" s="5" t="str">
        <f t="shared" si="279"/>
        <v/>
      </c>
    </row>
    <row r="17911" spans="22:22" x14ac:dyDescent="0.35">
      <c r="V17911" s="5" t="str">
        <f t="shared" si="279"/>
        <v/>
      </c>
    </row>
    <row r="17912" spans="22:22" x14ac:dyDescent="0.35">
      <c r="V17912" s="5" t="str">
        <f t="shared" si="279"/>
        <v/>
      </c>
    </row>
    <row r="17913" spans="22:22" x14ac:dyDescent="0.35">
      <c r="V17913" s="5" t="str">
        <f t="shared" si="279"/>
        <v/>
      </c>
    </row>
    <row r="17914" spans="22:22" x14ac:dyDescent="0.35">
      <c r="V17914" s="5" t="str">
        <f t="shared" si="279"/>
        <v/>
      </c>
    </row>
    <row r="17915" spans="22:22" x14ac:dyDescent="0.35">
      <c r="V17915" s="5" t="str">
        <f t="shared" si="279"/>
        <v/>
      </c>
    </row>
    <row r="17916" spans="22:22" x14ac:dyDescent="0.35">
      <c r="V17916" s="5" t="str">
        <f t="shared" si="279"/>
        <v/>
      </c>
    </row>
    <row r="17917" spans="22:22" x14ac:dyDescent="0.35">
      <c r="V17917" s="5" t="str">
        <f t="shared" si="279"/>
        <v/>
      </c>
    </row>
    <row r="17918" spans="22:22" x14ac:dyDescent="0.35">
      <c r="V17918" s="5" t="str">
        <f t="shared" si="279"/>
        <v/>
      </c>
    </row>
    <row r="17919" spans="22:22" x14ac:dyDescent="0.35">
      <c r="V17919" s="5" t="str">
        <f t="shared" si="279"/>
        <v/>
      </c>
    </row>
    <row r="17920" spans="22:22" x14ac:dyDescent="0.35">
      <c r="V17920" s="5" t="str">
        <f t="shared" si="279"/>
        <v/>
      </c>
    </row>
    <row r="17921" spans="22:22" x14ac:dyDescent="0.35">
      <c r="V17921" s="5" t="str">
        <f t="shared" si="279"/>
        <v/>
      </c>
    </row>
    <row r="17922" spans="22:22" x14ac:dyDescent="0.35">
      <c r="V17922" s="5" t="str">
        <f t="shared" ref="V17922:V17985" si="280">TRIM(CLEAN(SUBSTITUTE(A17922,CHAR(160)," ")))</f>
        <v/>
      </c>
    </row>
    <row r="17923" spans="22:22" x14ac:dyDescent="0.35">
      <c r="V17923" s="5" t="str">
        <f t="shared" si="280"/>
        <v/>
      </c>
    </row>
    <row r="17924" spans="22:22" x14ac:dyDescent="0.35">
      <c r="V17924" s="5" t="str">
        <f t="shared" si="280"/>
        <v/>
      </c>
    </row>
    <row r="17925" spans="22:22" x14ac:dyDescent="0.35">
      <c r="V17925" s="5" t="str">
        <f t="shared" si="280"/>
        <v/>
      </c>
    </row>
    <row r="17926" spans="22:22" x14ac:dyDescent="0.35">
      <c r="V17926" s="5" t="str">
        <f t="shared" si="280"/>
        <v/>
      </c>
    </row>
    <row r="17927" spans="22:22" x14ac:dyDescent="0.35">
      <c r="V17927" s="5" t="str">
        <f t="shared" si="280"/>
        <v/>
      </c>
    </row>
    <row r="17928" spans="22:22" x14ac:dyDescent="0.35">
      <c r="V17928" s="5" t="str">
        <f t="shared" si="280"/>
        <v/>
      </c>
    </row>
    <row r="17929" spans="22:22" x14ac:dyDescent="0.35">
      <c r="V17929" s="5" t="str">
        <f t="shared" si="280"/>
        <v/>
      </c>
    </row>
    <row r="17930" spans="22:22" x14ac:dyDescent="0.35">
      <c r="V17930" s="5" t="str">
        <f t="shared" si="280"/>
        <v/>
      </c>
    </row>
    <row r="17931" spans="22:22" x14ac:dyDescent="0.35">
      <c r="V17931" s="5" t="str">
        <f t="shared" si="280"/>
        <v/>
      </c>
    </row>
    <row r="17932" spans="22:22" x14ac:dyDescent="0.35">
      <c r="V17932" s="5" t="str">
        <f t="shared" si="280"/>
        <v/>
      </c>
    </row>
    <row r="17933" spans="22:22" x14ac:dyDescent="0.35">
      <c r="V17933" s="5" t="str">
        <f t="shared" si="280"/>
        <v/>
      </c>
    </row>
    <row r="17934" spans="22:22" x14ac:dyDescent="0.35">
      <c r="V17934" s="5" t="str">
        <f t="shared" si="280"/>
        <v/>
      </c>
    </row>
    <row r="17935" spans="22:22" x14ac:dyDescent="0.35">
      <c r="V17935" s="5" t="str">
        <f t="shared" si="280"/>
        <v/>
      </c>
    </row>
    <row r="17936" spans="22:22" x14ac:dyDescent="0.35">
      <c r="V17936" s="5" t="str">
        <f t="shared" si="280"/>
        <v/>
      </c>
    </row>
    <row r="17937" spans="22:22" x14ac:dyDescent="0.35">
      <c r="V17937" s="5" t="str">
        <f t="shared" si="280"/>
        <v/>
      </c>
    </row>
    <row r="17938" spans="22:22" x14ac:dyDescent="0.35">
      <c r="V17938" s="5" t="str">
        <f t="shared" si="280"/>
        <v/>
      </c>
    </row>
    <row r="17939" spans="22:22" x14ac:dyDescent="0.35">
      <c r="V17939" s="5" t="str">
        <f t="shared" si="280"/>
        <v/>
      </c>
    </row>
    <row r="17940" spans="22:22" x14ac:dyDescent="0.35">
      <c r="V17940" s="5" t="str">
        <f t="shared" si="280"/>
        <v/>
      </c>
    </row>
    <row r="17941" spans="22:22" x14ac:dyDescent="0.35">
      <c r="V17941" s="5" t="str">
        <f t="shared" si="280"/>
        <v/>
      </c>
    </row>
    <row r="17942" spans="22:22" x14ac:dyDescent="0.35">
      <c r="V17942" s="5" t="str">
        <f t="shared" si="280"/>
        <v/>
      </c>
    </row>
    <row r="17943" spans="22:22" x14ac:dyDescent="0.35">
      <c r="V17943" s="5" t="str">
        <f t="shared" si="280"/>
        <v/>
      </c>
    </row>
    <row r="17944" spans="22:22" x14ac:dyDescent="0.35">
      <c r="V17944" s="5" t="str">
        <f t="shared" si="280"/>
        <v/>
      </c>
    </row>
    <row r="17945" spans="22:22" x14ac:dyDescent="0.35">
      <c r="V17945" s="5" t="str">
        <f t="shared" si="280"/>
        <v/>
      </c>
    </row>
    <row r="17946" spans="22:22" x14ac:dyDescent="0.35">
      <c r="V17946" s="5" t="str">
        <f t="shared" si="280"/>
        <v/>
      </c>
    </row>
    <row r="17947" spans="22:22" x14ac:dyDescent="0.35">
      <c r="V17947" s="5" t="str">
        <f t="shared" si="280"/>
        <v/>
      </c>
    </row>
    <row r="17948" spans="22:22" x14ac:dyDescent="0.35">
      <c r="V17948" s="5" t="str">
        <f t="shared" si="280"/>
        <v/>
      </c>
    </row>
    <row r="17949" spans="22:22" x14ac:dyDescent="0.35">
      <c r="V17949" s="5" t="str">
        <f t="shared" si="280"/>
        <v/>
      </c>
    </row>
    <row r="17950" spans="22:22" x14ac:dyDescent="0.35">
      <c r="V17950" s="5" t="str">
        <f t="shared" si="280"/>
        <v/>
      </c>
    </row>
    <row r="17951" spans="22:22" x14ac:dyDescent="0.35">
      <c r="V17951" s="5" t="str">
        <f t="shared" si="280"/>
        <v/>
      </c>
    </row>
    <row r="17952" spans="22:22" x14ac:dyDescent="0.35">
      <c r="V17952" s="5" t="str">
        <f t="shared" si="280"/>
        <v/>
      </c>
    </row>
    <row r="17953" spans="22:22" x14ac:dyDescent="0.35">
      <c r="V17953" s="5" t="str">
        <f t="shared" si="280"/>
        <v/>
      </c>
    </row>
    <row r="17954" spans="22:22" x14ac:dyDescent="0.35">
      <c r="V17954" s="5" t="str">
        <f t="shared" si="280"/>
        <v/>
      </c>
    </row>
    <row r="17955" spans="22:22" x14ac:dyDescent="0.35">
      <c r="V17955" s="5" t="str">
        <f t="shared" si="280"/>
        <v/>
      </c>
    </row>
    <row r="17956" spans="22:22" x14ac:dyDescent="0.35">
      <c r="V17956" s="5" t="str">
        <f t="shared" si="280"/>
        <v/>
      </c>
    </row>
    <row r="17957" spans="22:22" x14ac:dyDescent="0.35">
      <c r="V17957" s="5" t="str">
        <f t="shared" si="280"/>
        <v/>
      </c>
    </row>
    <row r="17958" spans="22:22" x14ac:dyDescent="0.35">
      <c r="V17958" s="5" t="str">
        <f t="shared" si="280"/>
        <v/>
      </c>
    </row>
    <row r="17959" spans="22:22" x14ac:dyDescent="0.35">
      <c r="V17959" s="5" t="str">
        <f t="shared" si="280"/>
        <v/>
      </c>
    </row>
    <row r="17960" spans="22:22" x14ac:dyDescent="0.35">
      <c r="V17960" s="5" t="str">
        <f t="shared" si="280"/>
        <v/>
      </c>
    </row>
    <row r="17961" spans="22:22" x14ac:dyDescent="0.35">
      <c r="V17961" s="5" t="str">
        <f t="shared" si="280"/>
        <v/>
      </c>
    </row>
    <row r="17962" spans="22:22" x14ac:dyDescent="0.35">
      <c r="V17962" s="5" t="str">
        <f t="shared" si="280"/>
        <v/>
      </c>
    </row>
    <row r="17963" spans="22:22" x14ac:dyDescent="0.35">
      <c r="V17963" s="5" t="str">
        <f t="shared" si="280"/>
        <v/>
      </c>
    </row>
    <row r="17964" spans="22:22" x14ac:dyDescent="0.35">
      <c r="V17964" s="5" t="str">
        <f t="shared" si="280"/>
        <v/>
      </c>
    </row>
    <row r="17965" spans="22:22" x14ac:dyDescent="0.35">
      <c r="V17965" s="5" t="str">
        <f t="shared" si="280"/>
        <v/>
      </c>
    </row>
    <row r="17966" spans="22:22" x14ac:dyDescent="0.35">
      <c r="V17966" s="5" t="str">
        <f t="shared" si="280"/>
        <v/>
      </c>
    </row>
    <row r="17967" spans="22:22" x14ac:dyDescent="0.35">
      <c r="V17967" s="5" t="str">
        <f t="shared" si="280"/>
        <v/>
      </c>
    </row>
    <row r="17968" spans="22:22" x14ac:dyDescent="0.35">
      <c r="V17968" s="5" t="str">
        <f t="shared" si="280"/>
        <v/>
      </c>
    </row>
    <row r="17969" spans="22:22" x14ac:dyDescent="0.35">
      <c r="V17969" s="5" t="str">
        <f t="shared" si="280"/>
        <v/>
      </c>
    </row>
    <row r="17970" spans="22:22" x14ac:dyDescent="0.35">
      <c r="V17970" s="5" t="str">
        <f t="shared" si="280"/>
        <v/>
      </c>
    </row>
    <row r="17971" spans="22:22" x14ac:dyDescent="0.35">
      <c r="V17971" s="5" t="str">
        <f t="shared" si="280"/>
        <v/>
      </c>
    </row>
    <row r="17972" spans="22:22" x14ac:dyDescent="0.35">
      <c r="V17972" s="5" t="str">
        <f t="shared" si="280"/>
        <v/>
      </c>
    </row>
    <row r="17973" spans="22:22" x14ac:dyDescent="0.35">
      <c r="V17973" s="5" t="str">
        <f t="shared" si="280"/>
        <v/>
      </c>
    </row>
    <row r="17974" spans="22:22" x14ac:dyDescent="0.35">
      <c r="V17974" s="5" t="str">
        <f t="shared" si="280"/>
        <v/>
      </c>
    </row>
    <row r="17975" spans="22:22" x14ac:dyDescent="0.35">
      <c r="V17975" s="5" t="str">
        <f t="shared" si="280"/>
        <v/>
      </c>
    </row>
    <row r="17976" spans="22:22" x14ac:dyDescent="0.35">
      <c r="V17976" s="5" t="str">
        <f t="shared" si="280"/>
        <v/>
      </c>
    </row>
    <row r="17977" spans="22:22" x14ac:dyDescent="0.35">
      <c r="V17977" s="5" t="str">
        <f t="shared" si="280"/>
        <v/>
      </c>
    </row>
    <row r="17978" spans="22:22" x14ac:dyDescent="0.35">
      <c r="V17978" s="5" t="str">
        <f t="shared" si="280"/>
        <v/>
      </c>
    </row>
    <row r="17979" spans="22:22" x14ac:dyDescent="0.35">
      <c r="V17979" s="5" t="str">
        <f t="shared" si="280"/>
        <v/>
      </c>
    </row>
    <row r="17980" spans="22:22" x14ac:dyDescent="0.35">
      <c r="V17980" s="5" t="str">
        <f t="shared" si="280"/>
        <v/>
      </c>
    </row>
    <row r="17981" spans="22:22" x14ac:dyDescent="0.35">
      <c r="V17981" s="5" t="str">
        <f t="shared" si="280"/>
        <v/>
      </c>
    </row>
    <row r="17982" spans="22:22" x14ac:dyDescent="0.35">
      <c r="V17982" s="5" t="str">
        <f t="shared" si="280"/>
        <v/>
      </c>
    </row>
    <row r="17983" spans="22:22" x14ac:dyDescent="0.35">
      <c r="V17983" s="5" t="str">
        <f t="shared" si="280"/>
        <v/>
      </c>
    </row>
    <row r="17984" spans="22:22" x14ac:dyDescent="0.35">
      <c r="V17984" s="5" t="str">
        <f t="shared" si="280"/>
        <v/>
      </c>
    </row>
    <row r="17985" spans="22:22" x14ac:dyDescent="0.35">
      <c r="V17985" s="5" t="str">
        <f t="shared" si="280"/>
        <v/>
      </c>
    </row>
    <row r="17986" spans="22:22" x14ac:dyDescent="0.35">
      <c r="V17986" s="5" t="str">
        <f t="shared" ref="V17986:V18049" si="281">TRIM(CLEAN(SUBSTITUTE(A17986,CHAR(160)," ")))</f>
        <v/>
      </c>
    </row>
    <row r="17987" spans="22:22" x14ac:dyDescent="0.35">
      <c r="V17987" s="5" t="str">
        <f t="shared" si="281"/>
        <v/>
      </c>
    </row>
    <row r="17988" spans="22:22" x14ac:dyDescent="0.35">
      <c r="V17988" s="5" t="str">
        <f t="shared" si="281"/>
        <v/>
      </c>
    </row>
    <row r="17989" spans="22:22" x14ac:dyDescent="0.35">
      <c r="V17989" s="5" t="str">
        <f t="shared" si="281"/>
        <v/>
      </c>
    </row>
    <row r="17990" spans="22:22" x14ac:dyDescent="0.35">
      <c r="V17990" s="5" t="str">
        <f t="shared" si="281"/>
        <v/>
      </c>
    </row>
    <row r="17991" spans="22:22" x14ac:dyDescent="0.35">
      <c r="V17991" s="5" t="str">
        <f t="shared" si="281"/>
        <v/>
      </c>
    </row>
    <row r="17992" spans="22:22" x14ac:dyDescent="0.35">
      <c r="V17992" s="5" t="str">
        <f t="shared" si="281"/>
        <v/>
      </c>
    </row>
    <row r="17993" spans="22:22" x14ac:dyDescent="0.35">
      <c r="V17993" s="5" t="str">
        <f t="shared" si="281"/>
        <v/>
      </c>
    </row>
    <row r="17994" spans="22:22" x14ac:dyDescent="0.35">
      <c r="V17994" s="5" t="str">
        <f t="shared" si="281"/>
        <v/>
      </c>
    </row>
    <row r="17995" spans="22:22" x14ac:dyDescent="0.35">
      <c r="V17995" s="5" t="str">
        <f t="shared" si="281"/>
        <v/>
      </c>
    </row>
    <row r="17996" spans="22:22" x14ac:dyDescent="0.35">
      <c r="V17996" s="5" t="str">
        <f t="shared" si="281"/>
        <v/>
      </c>
    </row>
    <row r="17997" spans="22:22" x14ac:dyDescent="0.35">
      <c r="V17997" s="5" t="str">
        <f t="shared" si="281"/>
        <v/>
      </c>
    </row>
    <row r="17998" spans="22:22" x14ac:dyDescent="0.35">
      <c r="V17998" s="5" t="str">
        <f t="shared" si="281"/>
        <v/>
      </c>
    </row>
    <row r="17999" spans="22:22" x14ac:dyDescent="0.35">
      <c r="V17999" s="5" t="str">
        <f t="shared" si="281"/>
        <v/>
      </c>
    </row>
    <row r="18000" spans="22:22" x14ac:dyDescent="0.35">
      <c r="V18000" s="5" t="str">
        <f t="shared" si="281"/>
        <v/>
      </c>
    </row>
    <row r="18001" spans="22:22" x14ac:dyDescent="0.35">
      <c r="V18001" s="5" t="str">
        <f t="shared" si="281"/>
        <v/>
      </c>
    </row>
    <row r="18002" spans="22:22" x14ac:dyDescent="0.35">
      <c r="V18002" s="5" t="str">
        <f t="shared" si="281"/>
        <v/>
      </c>
    </row>
    <row r="18003" spans="22:22" x14ac:dyDescent="0.35">
      <c r="V18003" s="5" t="str">
        <f t="shared" si="281"/>
        <v/>
      </c>
    </row>
    <row r="18004" spans="22:22" x14ac:dyDescent="0.35">
      <c r="V18004" s="5" t="str">
        <f t="shared" si="281"/>
        <v/>
      </c>
    </row>
    <row r="18005" spans="22:22" x14ac:dyDescent="0.35">
      <c r="V18005" s="5" t="str">
        <f t="shared" si="281"/>
        <v/>
      </c>
    </row>
    <row r="18006" spans="22:22" x14ac:dyDescent="0.35">
      <c r="V18006" s="5" t="str">
        <f t="shared" si="281"/>
        <v/>
      </c>
    </row>
    <row r="18007" spans="22:22" x14ac:dyDescent="0.35">
      <c r="V18007" s="5" t="str">
        <f t="shared" si="281"/>
        <v/>
      </c>
    </row>
    <row r="18008" spans="22:22" x14ac:dyDescent="0.35">
      <c r="V18008" s="5" t="str">
        <f t="shared" si="281"/>
        <v/>
      </c>
    </row>
    <row r="18009" spans="22:22" x14ac:dyDescent="0.35">
      <c r="V18009" s="5" t="str">
        <f t="shared" si="281"/>
        <v/>
      </c>
    </row>
    <row r="18010" spans="22:22" x14ac:dyDescent="0.35">
      <c r="V18010" s="5" t="str">
        <f t="shared" si="281"/>
        <v/>
      </c>
    </row>
    <row r="18011" spans="22:22" x14ac:dyDescent="0.35">
      <c r="V18011" s="5" t="str">
        <f t="shared" si="281"/>
        <v/>
      </c>
    </row>
    <row r="18012" spans="22:22" x14ac:dyDescent="0.35">
      <c r="V18012" s="5" t="str">
        <f t="shared" si="281"/>
        <v/>
      </c>
    </row>
    <row r="18013" spans="22:22" x14ac:dyDescent="0.35">
      <c r="V18013" s="5" t="str">
        <f t="shared" si="281"/>
        <v/>
      </c>
    </row>
    <row r="18014" spans="22:22" x14ac:dyDescent="0.35">
      <c r="V18014" s="5" t="str">
        <f t="shared" si="281"/>
        <v/>
      </c>
    </row>
    <row r="18015" spans="22:22" x14ac:dyDescent="0.35">
      <c r="V18015" s="5" t="str">
        <f t="shared" si="281"/>
        <v/>
      </c>
    </row>
    <row r="18016" spans="22:22" x14ac:dyDescent="0.35">
      <c r="V18016" s="5" t="str">
        <f t="shared" si="281"/>
        <v/>
      </c>
    </row>
    <row r="18017" spans="22:22" x14ac:dyDescent="0.35">
      <c r="V18017" s="5" t="str">
        <f t="shared" si="281"/>
        <v/>
      </c>
    </row>
    <row r="18018" spans="22:22" x14ac:dyDescent="0.35">
      <c r="V18018" s="5" t="str">
        <f t="shared" si="281"/>
        <v/>
      </c>
    </row>
    <row r="18019" spans="22:22" x14ac:dyDescent="0.35">
      <c r="V18019" s="5" t="str">
        <f t="shared" si="281"/>
        <v/>
      </c>
    </row>
    <row r="18020" spans="22:22" x14ac:dyDescent="0.35">
      <c r="V18020" s="5" t="str">
        <f t="shared" si="281"/>
        <v/>
      </c>
    </row>
    <row r="18021" spans="22:22" x14ac:dyDescent="0.35">
      <c r="V18021" s="5" t="str">
        <f t="shared" si="281"/>
        <v/>
      </c>
    </row>
    <row r="18022" spans="22:22" x14ac:dyDescent="0.35">
      <c r="V18022" s="5" t="str">
        <f t="shared" si="281"/>
        <v/>
      </c>
    </row>
    <row r="18023" spans="22:22" x14ac:dyDescent="0.35">
      <c r="V18023" s="5" t="str">
        <f t="shared" si="281"/>
        <v/>
      </c>
    </row>
    <row r="18024" spans="22:22" x14ac:dyDescent="0.35">
      <c r="V18024" s="5" t="str">
        <f t="shared" si="281"/>
        <v/>
      </c>
    </row>
    <row r="18025" spans="22:22" x14ac:dyDescent="0.35">
      <c r="V18025" s="5" t="str">
        <f t="shared" si="281"/>
        <v/>
      </c>
    </row>
    <row r="18026" spans="22:22" x14ac:dyDescent="0.35">
      <c r="V18026" s="5" t="str">
        <f t="shared" si="281"/>
        <v/>
      </c>
    </row>
    <row r="18027" spans="22:22" x14ac:dyDescent="0.35">
      <c r="V18027" s="5" t="str">
        <f t="shared" si="281"/>
        <v/>
      </c>
    </row>
    <row r="18028" spans="22:22" x14ac:dyDescent="0.35">
      <c r="V18028" s="5" t="str">
        <f t="shared" si="281"/>
        <v/>
      </c>
    </row>
    <row r="18029" spans="22:22" x14ac:dyDescent="0.35">
      <c r="V18029" s="5" t="str">
        <f t="shared" si="281"/>
        <v/>
      </c>
    </row>
    <row r="18030" spans="22:22" x14ac:dyDescent="0.35">
      <c r="V18030" s="5" t="str">
        <f t="shared" si="281"/>
        <v/>
      </c>
    </row>
    <row r="18031" spans="22:22" x14ac:dyDescent="0.35">
      <c r="V18031" s="5" t="str">
        <f t="shared" si="281"/>
        <v/>
      </c>
    </row>
    <row r="18032" spans="22:22" x14ac:dyDescent="0.35">
      <c r="V18032" s="5" t="str">
        <f t="shared" si="281"/>
        <v/>
      </c>
    </row>
    <row r="18033" spans="22:22" x14ac:dyDescent="0.35">
      <c r="V18033" s="5" t="str">
        <f t="shared" si="281"/>
        <v/>
      </c>
    </row>
    <row r="18034" spans="22:22" x14ac:dyDescent="0.35">
      <c r="V18034" s="5" t="str">
        <f t="shared" si="281"/>
        <v/>
      </c>
    </row>
    <row r="18035" spans="22:22" x14ac:dyDescent="0.35">
      <c r="V18035" s="5" t="str">
        <f t="shared" si="281"/>
        <v/>
      </c>
    </row>
    <row r="18036" spans="22:22" x14ac:dyDescent="0.35">
      <c r="V18036" s="5" t="str">
        <f t="shared" si="281"/>
        <v/>
      </c>
    </row>
    <row r="18037" spans="22:22" x14ac:dyDescent="0.35">
      <c r="V18037" s="5" t="str">
        <f t="shared" si="281"/>
        <v/>
      </c>
    </row>
    <row r="18038" spans="22:22" x14ac:dyDescent="0.35">
      <c r="V18038" s="5" t="str">
        <f t="shared" si="281"/>
        <v/>
      </c>
    </row>
    <row r="18039" spans="22:22" x14ac:dyDescent="0.35">
      <c r="V18039" s="5" t="str">
        <f t="shared" si="281"/>
        <v/>
      </c>
    </row>
    <row r="18040" spans="22:22" x14ac:dyDescent="0.35">
      <c r="V18040" s="5" t="str">
        <f t="shared" si="281"/>
        <v/>
      </c>
    </row>
    <row r="18041" spans="22:22" x14ac:dyDescent="0.35">
      <c r="V18041" s="5" t="str">
        <f t="shared" si="281"/>
        <v/>
      </c>
    </row>
    <row r="18042" spans="22:22" x14ac:dyDescent="0.35">
      <c r="V18042" s="5" t="str">
        <f t="shared" si="281"/>
        <v/>
      </c>
    </row>
    <row r="18043" spans="22:22" x14ac:dyDescent="0.35">
      <c r="V18043" s="5" t="str">
        <f t="shared" si="281"/>
        <v/>
      </c>
    </row>
    <row r="18044" spans="22:22" x14ac:dyDescent="0.35">
      <c r="V18044" s="5" t="str">
        <f t="shared" si="281"/>
        <v/>
      </c>
    </row>
    <row r="18045" spans="22:22" x14ac:dyDescent="0.35">
      <c r="V18045" s="5" t="str">
        <f t="shared" si="281"/>
        <v/>
      </c>
    </row>
    <row r="18046" spans="22:22" x14ac:dyDescent="0.35">
      <c r="V18046" s="5" t="str">
        <f t="shared" si="281"/>
        <v/>
      </c>
    </row>
    <row r="18047" spans="22:22" x14ac:dyDescent="0.35">
      <c r="V18047" s="5" t="str">
        <f t="shared" si="281"/>
        <v/>
      </c>
    </row>
    <row r="18048" spans="22:22" x14ac:dyDescent="0.35">
      <c r="V18048" s="5" t="str">
        <f t="shared" si="281"/>
        <v/>
      </c>
    </row>
    <row r="18049" spans="22:22" x14ac:dyDescent="0.35">
      <c r="V18049" s="5" t="str">
        <f t="shared" si="281"/>
        <v/>
      </c>
    </row>
    <row r="18050" spans="22:22" x14ac:dyDescent="0.35">
      <c r="V18050" s="5" t="str">
        <f t="shared" ref="V18050:V18113" si="282">TRIM(CLEAN(SUBSTITUTE(A18050,CHAR(160)," ")))</f>
        <v/>
      </c>
    </row>
    <row r="18051" spans="22:22" x14ac:dyDescent="0.35">
      <c r="V18051" s="5" t="str">
        <f t="shared" si="282"/>
        <v/>
      </c>
    </row>
    <row r="18052" spans="22:22" x14ac:dyDescent="0.35">
      <c r="V18052" s="5" t="str">
        <f t="shared" si="282"/>
        <v/>
      </c>
    </row>
    <row r="18053" spans="22:22" x14ac:dyDescent="0.35">
      <c r="V18053" s="5" t="str">
        <f t="shared" si="282"/>
        <v/>
      </c>
    </row>
    <row r="18054" spans="22:22" x14ac:dyDescent="0.35">
      <c r="V18054" s="5" t="str">
        <f t="shared" si="282"/>
        <v/>
      </c>
    </row>
    <row r="18055" spans="22:22" x14ac:dyDescent="0.35">
      <c r="V18055" s="5" t="str">
        <f t="shared" si="282"/>
        <v/>
      </c>
    </row>
    <row r="18056" spans="22:22" x14ac:dyDescent="0.35">
      <c r="V18056" s="5" t="str">
        <f t="shared" si="282"/>
        <v/>
      </c>
    </row>
    <row r="18057" spans="22:22" x14ac:dyDescent="0.35">
      <c r="V18057" s="5" t="str">
        <f t="shared" si="282"/>
        <v/>
      </c>
    </row>
    <row r="18058" spans="22:22" x14ac:dyDescent="0.35">
      <c r="V18058" s="5" t="str">
        <f t="shared" si="282"/>
        <v/>
      </c>
    </row>
    <row r="18059" spans="22:22" x14ac:dyDescent="0.35">
      <c r="V18059" s="5" t="str">
        <f t="shared" si="282"/>
        <v/>
      </c>
    </row>
    <row r="18060" spans="22:22" x14ac:dyDescent="0.35">
      <c r="V18060" s="5" t="str">
        <f t="shared" si="282"/>
        <v/>
      </c>
    </row>
    <row r="18061" spans="22:22" x14ac:dyDescent="0.35">
      <c r="V18061" s="5" t="str">
        <f t="shared" si="282"/>
        <v/>
      </c>
    </row>
    <row r="18062" spans="22:22" x14ac:dyDescent="0.35">
      <c r="V18062" s="5" t="str">
        <f t="shared" si="282"/>
        <v/>
      </c>
    </row>
    <row r="18063" spans="22:22" x14ac:dyDescent="0.35">
      <c r="V18063" s="5" t="str">
        <f t="shared" si="282"/>
        <v/>
      </c>
    </row>
    <row r="18064" spans="22:22" x14ac:dyDescent="0.35">
      <c r="V18064" s="5" t="str">
        <f t="shared" si="282"/>
        <v/>
      </c>
    </row>
    <row r="18065" spans="22:22" x14ac:dyDescent="0.35">
      <c r="V18065" s="5" t="str">
        <f t="shared" si="282"/>
        <v/>
      </c>
    </row>
    <row r="18066" spans="22:22" x14ac:dyDescent="0.35">
      <c r="V18066" s="5" t="str">
        <f t="shared" si="282"/>
        <v/>
      </c>
    </row>
    <row r="18067" spans="22:22" x14ac:dyDescent="0.35">
      <c r="V18067" s="5" t="str">
        <f t="shared" si="282"/>
        <v/>
      </c>
    </row>
    <row r="18068" spans="22:22" x14ac:dyDescent="0.35">
      <c r="V18068" s="5" t="str">
        <f t="shared" si="282"/>
        <v/>
      </c>
    </row>
    <row r="18069" spans="22:22" x14ac:dyDescent="0.35">
      <c r="V18069" s="5" t="str">
        <f t="shared" si="282"/>
        <v/>
      </c>
    </row>
    <row r="18070" spans="22:22" x14ac:dyDescent="0.35">
      <c r="V18070" s="5" t="str">
        <f t="shared" si="282"/>
        <v/>
      </c>
    </row>
    <row r="18071" spans="22:22" x14ac:dyDescent="0.35">
      <c r="V18071" s="5" t="str">
        <f t="shared" si="282"/>
        <v/>
      </c>
    </row>
    <row r="18072" spans="22:22" x14ac:dyDescent="0.35">
      <c r="V18072" s="5" t="str">
        <f t="shared" si="282"/>
        <v/>
      </c>
    </row>
    <row r="18073" spans="22:22" x14ac:dyDescent="0.35">
      <c r="V18073" s="5" t="str">
        <f t="shared" si="282"/>
        <v/>
      </c>
    </row>
    <row r="18074" spans="22:22" x14ac:dyDescent="0.35">
      <c r="V18074" s="5" t="str">
        <f t="shared" si="282"/>
        <v/>
      </c>
    </row>
    <row r="18075" spans="22:22" x14ac:dyDescent="0.35">
      <c r="V18075" s="5" t="str">
        <f t="shared" si="282"/>
        <v/>
      </c>
    </row>
    <row r="18076" spans="22:22" x14ac:dyDescent="0.35">
      <c r="V18076" s="5" t="str">
        <f t="shared" si="282"/>
        <v/>
      </c>
    </row>
    <row r="18077" spans="22:22" x14ac:dyDescent="0.35">
      <c r="V18077" s="5" t="str">
        <f t="shared" si="282"/>
        <v/>
      </c>
    </row>
    <row r="18078" spans="22:22" x14ac:dyDescent="0.35">
      <c r="V18078" s="5" t="str">
        <f t="shared" si="282"/>
        <v/>
      </c>
    </row>
    <row r="18079" spans="22:22" x14ac:dyDescent="0.35">
      <c r="V18079" s="5" t="str">
        <f t="shared" si="282"/>
        <v/>
      </c>
    </row>
    <row r="18080" spans="22:22" x14ac:dyDescent="0.35">
      <c r="V18080" s="5" t="str">
        <f t="shared" si="282"/>
        <v/>
      </c>
    </row>
    <row r="18081" spans="22:22" x14ac:dyDescent="0.35">
      <c r="V18081" s="5" t="str">
        <f t="shared" si="282"/>
        <v/>
      </c>
    </row>
    <row r="18082" spans="22:22" x14ac:dyDescent="0.35">
      <c r="V18082" s="5" t="str">
        <f t="shared" si="282"/>
        <v/>
      </c>
    </row>
    <row r="18083" spans="22:22" x14ac:dyDescent="0.35">
      <c r="V18083" s="5" t="str">
        <f t="shared" si="282"/>
        <v/>
      </c>
    </row>
    <row r="18084" spans="22:22" x14ac:dyDescent="0.35">
      <c r="V18084" s="5" t="str">
        <f t="shared" si="282"/>
        <v/>
      </c>
    </row>
    <row r="18085" spans="22:22" x14ac:dyDescent="0.35">
      <c r="V18085" s="5" t="str">
        <f t="shared" si="282"/>
        <v/>
      </c>
    </row>
    <row r="18086" spans="22:22" x14ac:dyDescent="0.35">
      <c r="V18086" s="5" t="str">
        <f t="shared" si="282"/>
        <v/>
      </c>
    </row>
    <row r="18087" spans="22:22" x14ac:dyDescent="0.35">
      <c r="V18087" s="5" t="str">
        <f t="shared" si="282"/>
        <v/>
      </c>
    </row>
    <row r="18088" spans="22:22" x14ac:dyDescent="0.35">
      <c r="V18088" s="5" t="str">
        <f t="shared" si="282"/>
        <v/>
      </c>
    </row>
    <row r="18089" spans="22:22" x14ac:dyDescent="0.35">
      <c r="V18089" s="5" t="str">
        <f t="shared" si="282"/>
        <v/>
      </c>
    </row>
    <row r="18090" spans="22:22" x14ac:dyDescent="0.35">
      <c r="V18090" s="5" t="str">
        <f t="shared" si="282"/>
        <v/>
      </c>
    </row>
    <row r="18091" spans="22:22" x14ac:dyDescent="0.35">
      <c r="V18091" s="5" t="str">
        <f t="shared" si="282"/>
        <v/>
      </c>
    </row>
    <row r="18092" spans="22:22" x14ac:dyDescent="0.35">
      <c r="V18092" s="5" t="str">
        <f t="shared" si="282"/>
        <v/>
      </c>
    </row>
    <row r="18093" spans="22:22" x14ac:dyDescent="0.35">
      <c r="V18093" s="5" t="str">
        <f t="shared" si="282"/>
        <v/>
      </c>
    </row>
    <row r="18094" spans="22:22" x14ac:dyDescent="0.35">
      <c r="V18094" s="5" t="str">
        <f t="shared" si="282"/>
        <v/>
      </c>
    </row>
    <row r="18095" spans="22:22" x14ac:dyDescent="0.35">
      <c r="V18095" s="5" t="str">
        <f t="shared" si="282"/>
        <v/>
      </c>
    </row>
    <row r="18096" spans="22:22" x14ac:dyDescent="0.35">
      <c r="V18096" s="5" t="str">
        <f t="shared" si="282"/>
        <v/>
      </c>
    </row>
    <row r="18097" spans="22:22" x14ac:dyDescent="0.35">
      <c r="V18097" s="5" t="str">
        <f t="shared" si="282"/>
        <v/>
      </c>
    </row>
    <row r="18098" spans="22:22" x14ac:dyDescent="0.35">
      <c r="V18098" s="5" t="str">
        <f t="shared" si="282"/>
        <v/>
      </c>
    </row>
    <row r="18099" spans="22:22" x14ac:dyDescent="0.35">
      <c r="V18099" s="5" t="str">
        <f t="shared" si="282"/>
        <v/>
      </c>
    </row>
    <row r="18100" spans="22:22" x14ac:dyDescent="0.35">
      <c r="V18100" s="5" t="str">
        <f t="shared" si="282"/>
        <v/>
      </c>
    </row>
    <row r="18101" spans="22:22" x14ac:dyDescent="0.35">
      <c r="V18101" s="5" t="str">
        <f t="shared" si="282"/>
        <v/>
      </c>
    </row>
    <row r="18102" spans="22:22" x14ac:dyDescent="0.35">
      <c r="V18102" s="5" t="str">
        <f t="shared" si="282"/>
        <v/>
      </c>
    </row>
    <row r="18103" spans="22:22" x14ac:dyDescent="0.35">
      <c r="V18103" s="5" t="str">
        <f t="shared" si="282"/>
        <v/>
      </c>
    </row>
    <row r="18104" spans="22:22" x14ac:dyDescent="0.35">
      <c r="V18104" s="5" t="str">
        <f t="shared" si="282"/>
        <v/>
      </c>
    </row>
    <row r="18105" spans="22:22" x14ac:dyDescent="0.35">
      <c r="V18105" s="5" t="str">
        <f t="shared" si="282"/>
        <v/>
      </c>
    </row>
    <row r="18106" spans="22:22" x14ac:dyDescent="0.35">
      <c r="V18106" s="5" t="str">
        <f t="shared" si="282"/>
        <v/>
      </c>
    </row>
    <row r="18107" spans="22:22" x14ac:dyDescent="0.35">
      <c r="V18107" s="5" t="str">
        <f t="shared" si="282"/>
        <v/>
      </c>
    </row>
    <row r="18108" spans="22:22" x14ac:dyDescent="0.35">
      <c r="V18108" s="5" t="str">
        <f t="shared" si="282"/>
        <v/>
      </c>
    </row>
    <row r="18109" spans="22:22" x14ac:dyDescent="0.35">
      <c r="V18109" s="5" t="str">
        <f t="shared" si="282"/>
        <v/>
      </c>
    </row>
    <row r="18110" spans="22:22" x14ac:dyDescent="0.35">
      <c r="V18110" s="5" t="str">
        <f t="shared" si="282"/>
        <v/>
      </c>
    </row>
    <row r="18111" spans="22:22" x14ac:dyDescent="0.35">
      <c r="V18111" s="5" t="str">
        <f t="shared" si="282"/>
        <v/>
      </c>
    </row>
    <row r="18112" spans="22:22" x14ac:dyDescent="0.35">
      <c r="V18112" s="5" t="str">
        <f t="shared" si="282"/>
        <v/>
      </c>
    </row>
    <row r="18113" spans="22:22" x14ac:dyDescent="0.35">
      <c r="V18113" s="5" t="str">
        <f t="shared" si="282"/>
        <v/>
      </c>
    </row>
    <row r="18114" spans="22:22" x14ac:dyDescent="0.35">
      <c r="V18114" s="5" t="str">
        <f t="shared" ref="V18114:V18177" si="283">TRIM(CLEAN(SUBSTITUTE(A18114,CHAR(160)," ")))</f>
        <v/>
      </c>
    </row>
    <row r="18115" spans="22:22" x14ac:dyDescent="0.35">
      <c r="V18115" s="5" t="str">
        <f t="shared" si="283"/>
        <v/>
      </c>
    </row>
    <row r="18116" spans="22:22" x14ac:dyDescent="0.35">
      <c r="V18116" s="5" t="str">
        <f t="shared" si="283"/>
        <v/>
      </c>
    </row>
    <row r="18117" spans="22:22" x14ac:dyDescent="0.35">
      <c r="V18117" s="5" t="str">
        <f t="shared" si="283"/>
        <v/>
      </c>
    </row>
    <row r="18118" spans="22:22" x14ac:dyDescent="0.35">
      <c r="V18118" s="5" t="str">
        <f t="shared" si="283"/>
        <v/>
      </c>
    </row>
    <row r="18119" spans="22:22" x14ac:dyDescent="0.35">
      <c r="V18119" s="5" t="str">
        <f t="shared" si="283"/>
        <v/>
      </c>
    </row>
    <row r="18120" spans="22:22" x14ac:dyDescent="0.35">
      <c r="V18120" s="5" t="str">
        <f t="shared" si="283"/>
        <v/>
      </c>
    </row>
    <row r="18121" spans="22:22" x14ac:dyDescent="0.35">
      <c r="V18121" s="5" t="str">
        <f t="shared" si="283"/>
        <v/>
      </c>
    </row>
    <row r="18122" spans="22:22" x14ac:dyDescent="0.35">
      <c r="V18122" s="5" t="str">
        <f t="shared" si="283"/>
        <v/>
      </c>
    </row>
    <row r="18123" spans="22:22" x14ac:dyDescent="0.35">
      <c r="V18123" s="5" t="str">
        <f t="shared" si="283"/>
        <v/>
      </c>
    </row>
    <row r="18124" spans="22:22" x14ac:dyDescent="0.35">
      <c r="V18124" s="5" t="str">
        <f t="shared" si="283"/>
        <v/>
      </c>
    </row>
    <row r="18125" spans="22:22" x14ac:dyDescent="0.35">
      <c r="V18125" s="5" t="str">
        <f t="shared" si="283"/>
        <v/>
      </c>
    </row>
    <row r="18126" spans="22:22" x14ac:dyDescent="0.35">
      <c r="V18126" s="5" t="str">
        <f t="shared" si="283"/>
        <v/>
      </c>
    </row>
    <row r="18127" spans="22:22" x14ac:dyDescent="0.35">
      <c r="V18127" s="5" t="str">
        <f t="shared" si="283"/>
        <v/>
      </c>
    </row>
    <row r="18128" spans="22:22" x14ac:dyDescent="0.35">
      <c r="V18128" s="5" t="str">
        <f t="shared" si="283"/>
        <v/>
      </c>
    </row>
    <row r="18129" spans="22:22" x14ac:dyDescent="0.35">
      <c r="V18129" s="5" t="str">
        <f t="shared" si="283"/>
        <v/>
      </c>
    </row>
    <row r="18130" spans="22:22" x14ac:dyDescent="0.35">
      <c r="V18130" s="5" t="str">
        <f t="shared" si="283"/>
        <v/>
      </c>
    </row>
    <row r="18131" spans="22:22" x14ac:dyDescent="0.35">
      <c r="V18131" s="5" t="str">
        <f t="shared" si="283"/>
        <v/>
      </c>
    </row>
    <row r="18132" spans="22:22" x14ac:dyDescent="0.35">
      <c r="V18132" s="5" t="str">
        <f t="shared" si="283"/>
        <v/>
      </c>
    </row>
    <row r="18133" spans="22:22" x14ac:dyDescent="0.35">
      <c r="V18133" s="5" t="str">
        <f t="shared" si="283"/>
        <v/>
      </c>
    </row>
    <row r="18134" spans="22:22" x14ac:dyDescent="0.35">
      <c r="V18134" s="5" t="str">
        <f t="shared" si="283"/>
        <v/>
      </c>
    </row>
    <row r="18135" spans="22:22" x14ac:dyDescent="0.35">
      <c r="V18135" s="5" t="str">
        <f t="shared" si="283"/>
        <v/>
      </c>
    </row>
    <row r="18136" spans="22:22" x14ac:dyDescent="0.35">
      <c r="V18136" s="5" t="str">
        <f t="shared" si="283"/>
        <v/>
      </c>
    </row>
    <row r="18137" spans="22:22" x14ac:dyDescent="0.35">
      <c r="V18137" s="5" t="str">
        <f t="shared" si="283"/>
        <v/>
      </c>
    </row>
    <row r="18138" spans="22:22" x14ac:dyDescent="0.35">
      <c r="V18138" s="5" t="str">
        <f t="shared" si="283"/>
        <v/>
      </c>
    </row>
    <row r="18139" spans="22:22" x14ac:dyDescent="0.35">
      <c r="V18139" s="5" t="str">
        <f t="shared" si="283"/>
        <v/>
      </c>
    </row>
    <row r="18140" spans="22:22" x14ac:dyDescent="0.35">
      <c r="V18140" s="5" t="str">
        <f t="shared" si="283"/>
        <v/>
      </c>
    </row>
    <row r="18141" spans="22:22" x14ac:dyDescent="0.35">
      <c r="V18141" s="5" t="str">
        <f t="shared" si="283"/>
        <v/>
      </c>
    </row>
    <row r="18142" spans="22:22" x14ac:dyDescent="0.35">
      <c r="V18142" s="5" t="str">
        <f t="shared" si="283"/>
        <v/>
      </c>
    </row>
    <row r="18143" spans="22:22" x14ac:dyDescent="0.35">
      <c r="V18143" s="5" t="str">
        <f t="shared" si="283"/>
        <v/>
      </c>
    </row>
    <row r="18144" spans="22:22" x14ac:dyDescent="0.35">
      <c r="V18144" s="5" t="str">
        <f t="shared" si="283"/>
        <v/>
      </c>
    </row>
    <row r="18145" spans="22:22" x14ac:dyDescent="0.35">
      <c r="V18145" s="5" t="str">
        <f t="shared" si="283"/>
        <v/>
      </c>
    </row>
    <row r="18146" spans="22:22" x14ac:dyDescent="0.35">
      <c r="V18146" s="5" t="str">
        <f t="shared" si="283"/>
        <v/>
      </c>
    </row>
    <row r="18147" spans="22:22" x14ac:dyDescent="0.35">
      <c r="V18147" s="5" t="str">
        <f t="shared" si="283"/>
        <v/>
      </c>
    </row>
    <row r="18148" spans="22:22" x14ac:dyDescent="0.35">
      <c r="V18148" s="5" t="str">
        <f t="shared" si="283"/>
        <v/>
      </c>
    </row>
    <row r="18149" spans="22:22" x14ac:dyDescent="0.35">
      <c r="V18149" s="5" t="str">
        <f t="shared" si="283"/>
        <v/>
      </c>
    </row>
    <row r="18150" spans="22:22" x14ac:dyDescent="0.35">
      <c r="V18150" s="5" t="str">
        <f t="shared" si="283"/>
        <v/>
      </c>
    </row>
    <row r="18151" spans="22:22" x14ac:dyDescent="0.35">
      <c r="V18151" s="5" t="str">
        <f t="shared" si="283"/>
        <v/>
      </c>
    </row>
    <row r="18152" spans="22:22" x14ac:dyDescent="0.35">
      <c r="V18152" s="5" t="str">
        <f t="shared" si="283"/>
        <v/>
      </c>
    </row>
    <row r="18153" spans="22:22" x14ac:dyDescent="0.35">
      <c r="V18153" s="5" t="str">
        <f t="shared" si="283"/>
        <v/>
      </c>
    </row>
    <row r="18154" spans="22:22" x14ac:dyDescent="0.35">
      <c r="V18154" s="5" t="str">
        <f t="shared" si="283"/>
        <v/>
      </c>
    </row>
    <row r="18155" spans="22:22" x14ac:dyDescent="0.35">
      <c r="V18155" s="5" t="str">
        <f t="shared" si="283"/>
        <v/>
      </c>
    </row>
    <row r="18156" spans="22:22" x14ac:dyDescent="0.35">
      <c r="V18156" s="5" t="str">
        <f t="shared" si="283"/>
        <v/>
      </c>
    </row>
    <row r="18157" spans="22:22" x14ac:dyDescent="0.35">
      <c r="V18157" s="5" t="str">
        <f t="shared" si="283"/>
        <v/>
      </c>
    </row>
    <row r="18158" spans="22:22" x14ac:dyDescent="0.35">
      <c r="V18158" s="5" t="str">
        <f t="shared" si="283"/>
        <v/>
      </c>
    </row>
    <row r="18159" spans="22:22" x14ac:dyDescent="0.35">
      <c r="V18159" s="5" t="str">
        <f t="shared" si="283"/>
        <v/>
      </c>
    </row>
    <row r="18160" spans="22:22" x14ac:dyDescent="0.35">
      <c r="V18160" s="5" t="str">
        <f t="shared" si="283"/>
        <v/>
      </c>
    </row>
    <row r="18161" spans="22:22" x14ac:dyDescent="0.35">
      <c r="V18161" s="5" t="str">
        <f t="shared" si="283"/>
        <v/>
      </c>
    </row>
    <row r="18162" spans="22:22" x14ac:dyDescent="0.35">
      <c r="V18162" s="5" t="str">
        <f t="shared" si="283"/>
        <v/>
      </c>
    </row>
    <row r="18163" spans="22:22" x14ac:dyDescent="0.35">
      <c r="V18163" s="5" t="str">
        <f t="shared" si="283"/>
        <v/>
      </c>
    </row>
    <row r="18164" spans="22:22" x14ac:dyDescent="0.35">
      <c r="V18164" s="5" t="str">
        <f t="shared" si="283"/>
        <v/>
      </c>
    </row>
    <row r="18165" spans="22:22" x14ac:dyDescent="0.35">
      <c r="V18165" s="5" t="str">
        <f t="shared" si="283"/>
        <v/>
      </c>
    </row>
    <row r="18166" spans="22:22" x14ac:dyDescent="0.35">
      <c r="V18166" s="5" t="str">
        <f t="shared" si="283"/>
        <v/>
      </c>
    </row>
    <row r="18167" spans="22:22" x14ac:dyDescent="0.35">
      <c r="V18167" s="5" t="str">
        <f t="shared" si="283"/>
        <v/>
      </c>
    </row>
    <row r="18168" spans="22:22" x14ac:dyDescent="0.35">
      <c r="V18168" s="5" t="str">
        <f t="shared" si="283"/>
        <v/>
      </c>
    </row>
    <row r="18169" spans="22:22" x14ac:dyDescent="0.35">
      <c r="V18169" s="5" t="str">
        <f t="shared" si="283"/>
        <v/>
      </c>
    </row>
    <row r="18170" spans="22:22" x14ac:dyDescent="0.35">
      <c r="V18170" s="5" t="str">
        <f t="shared" si="283"/>
        <v/>
      </c>
    </row>
    <row r="18171" spans="22:22" x14ac:dyDescent="0.35">
      <c r="V18171" s="5" t="str">
        <f t="shared" si="283"/>
        <v/>
      </c>
    </row>
    <row r="18172" spans="22:22" x14ac:dyDescent="0.35">
      <c r="V18172" s="5" t="str">
        <f t="shared" si="283"/>
        <v/>
      </c>
    </row>
    <row r="18173" spans="22:22" x14ac:dyDescent="0.35">
      <c r="V18173" s="5" t="str">
        <f t="shared" si="283"/>
        <v/>
      </c>
    </row>
    <row r="18174" spans="22:22" x14ac:dyDescent="0.35">
      <c r="V18174" s="5" t="str">
        <f t="shared" si="283"/>
        <v/>
      </c>
    </row>
    <row r="18175" spans="22:22" x14ac:dyDescent="0.35">
      <c r="V18175" s="5" t="str">
        <f t="shared" si="283"/>
        <v/>
      </c>
    </row>
    <row r="18176" spans="22:22" x14ac:dyDescent="0.35">
      <c r="V18176" s="5" t="str">
        <f t="shared" si="283"/>
        <v/>
      </c>
    </row>
    <row r="18177" spans="22:22" x14ac:dyDescent="0.35">
      <c r="V18177" s="5" t="str">
        <f t="shared" si="283"/>
        <v/>
      </c>
    </row>
    <row r="18178" spans="22:22" x14ac:dyDescent="0.35">
      <c r="V18178" s="5" t="str">
        <f t="shared" ref="V18178:V18241" si="284">TRIM(CLEAN(SUBSTITUTE(A18178,CHAR(160)," ")))</f>
        <v/>
      </c>
    </row>
    <row r="18179" spans="22:22" x14ac:dyDescent="0.35">
      <c r="V18179" s="5" t="str">
        <f t="shared" si="284"/>
        <v/>
      </c>
    </row>
    <row r="18180" spans="22:22" x14ac:dyDescent="0.35">
      <c r="V18180" s="5" t="str">
        <f t="shared" si="284"/>
        <v/>
      </c>
    </row>
    <row r="18181" spans="22:22" x14ac:dyDescent="0.35">
      <c r="V18181" s="5" t="str">
        <f t="shared" si="284"/>
        <v/>
      </c>
    </row>
    <row r="18182" spans="22:22" x14ac:dyDescent="0.35">
      <c r="V18182" s="5" t="str">
        <f t="shared" si="284"/>
        <v/>
      </c>
    </row>
    <row r="18183" spans="22:22" x14ac:dyDescent="0.35">
      <c r="V18183" s="5" t="str">
        <f t="shared" si="284"/>
        <v/>
      </c>
    </row>
    <row r="18184" spans="22:22" x14ac:dyDescent="0.35">
      <c r="V18184" s="5" t="str">
        <f t="shared" si="284"/>
        <v/>
      </c>
    </row>
    <row r="18185" spans="22:22" x14ac:dyDescent="0.35">
      <c r="V18185" s="5" t="str">
        <f t="shared" si="284"/>
        <v/>
      </c>
    </row>
    <row r="18186" spans="22:22" x14ac:dyDescent="0.35">
      <c r="V18186" s="5" t="str">
        <f t="shared" si="284"/>
        <v/>
      </c>
    </row>
    <row r="18187" spans="22:22" x14ac:dyDescent="0.35">
      <c r="V18187" s="5" t="str">
        <f t="shared" si="284"/>
        <v/>
      </c>
    </row>
    <row r="18188" spans="22:22" x14ac:dyDescent="0.35">
      <c r="V18188" s="5" t="str">
        <f t="shared" si="284"/>
        <v/>
      </c>
    </row>
    <row r="18189" spans="22:22" x14ac:dyDescent="0.35">
      <c r="V18189" s="5" t="str">
        <f t="shared" si="284"/>
        <v/>
      </c>
    </row>
    <row r="18190" spans="22:22" x14ac:dyDescent="0.35">
      <c r="V18190" s="5" t="str">
        <f t="shared" si="284"/>
        <v/>
      </c>
    </row>
    <row r="18191" spans="22:22" x14ac:dyDescent="0.35">
      <c r="V18191" s="5" t="str">
        <f t="shared" si="284"/>
        <v/>
      </c>
    </row>
    <row r="18192" spans="22:22" x14ac:dyDescent="0.35">
      <c r="V18192" s="5" t="str">
        <f t="shared" si="284"/>
        <v/>
      </c>
    </row>
    <row r="18193" spans="22:22" x14ac:dyDescent="0.35">
      <c r="V18193" s="5" t="str">
        <f t="shared" si="284"/>
        <v/>
      </c>
    </row>
    <row r="18194" spans="22:22" x14ac:dyDescent="0.35">
      <c r="V18194" s="5" t="str">
        <f t="shared" si="284"/>
        <v/>
      </c>
    </row>
    <row r="18195" spans="22:22" x14ac:dyDescent="0.35">
      <c r="V18195" s="5" t="str">
        <f t="shared" si="284"/>
        <v/>
      </c>
    </row>
    <row r="18196" spans="22:22" x14ac:dyDescent="0.35">
      <c r="V18196" s="5" t="str">
        <f t="shared" si="284"/>
        <v/>
      </c>
    </row>
    <row r="18197" spans="22:22" x14ac:dyDescent="0.35">
      <c r="V18197" s="5" t="str">
        <f t="shared" si="284"/>
        <v/>
      </c>
    </row>
    <row r="18198" spans="22:22" x14ac:dyDescent="0.35">
      <c r="V18198" s="5" t="str">
        <f t="shared" si="284"/>
        <v/>
      </c>
    </row>
    <row r="18199" spans="22:22" x14ac:dyDescent="0.35">
      <c r="V18199" s="5" t="str">
        <f t="shared" si="284"/>
        <v/>
      </c>
    </row>
    <row r="18200" spans="22:22" x14ac:dyDescent="0.35">
      <c r="V18200" s="5" t="str">
        <f t="shared" si="284"/>
        <v/>
      </c>
    </row>
    <row r="18201" spans="22:22" x14ac:dyDescent="0.35">
      <c r="V18201" s="5" t="str">
        <f t="shared" si="284"/>
        <v/>
      </c>
    </row>
    <row r="18202" spans="22:22" x14ac:dyDescent="0.35">
      <c r="V18202" s="5" t="str">
        <f t="shared" si="284"/>
        <v/>
      </c>
    </row>
    <row r="18203" spans="22:22" x14ac:dyDescent="0.35">
      <c r="V18203" s="5" t="str">
        <f t="shared" si="284"/>
        <v/>
      </c>
    </row>
    <row r="18204" spans="22:22" x14ac:dyDescent="0.35">
      <c r="V18204" s="5" t="str">
        <f t="shared" si="284"/>
        <v/>
      </c>
    </row>
    <row r="18205" spans="22:22" x14ac:dyDescent="0.35">
      <c r="V18205" s="5" t="str">
        <f t="shared" si="284"/>
        <v/>
      </c>
    </row>
    <row r="18206" spans="22:22" x14ac:dyDescent="0.35">
      <c r="V18206" s="5" t="str">
        <f t="shared" si="284"/>
        <v/>
      </c>
    </row>
    <row r="18207" spans="22:22" x14ac:dyDescent="0.35">
      <c r="V18207" s="5" t="str">
        <f t="shared" si="284"/>
        <v/>
      </c>
    </row>
    <row r="18208" spans="22:22" x14ac:dyDescent="0.35">
      <c r="V18208" s="5" t="str">
        <f t="shared" si="284"/>
        <v/>
      </c>
    </row>
    <row r="18209" spans="22:22" x14ac:dyDescent="0.35">
      <c r="V18209" s="5" t="str">
        <f t="shared" si="284"/>
        <v/>
      </c>
    </row>
    <row r="18210" spans="22:22" x14ac:dyDescent="0.35">
      <c r="V18210" s="5" t="str">
        <f t="shared" si="284"/>
        <v/>
      </c>
    </row>
    <row r="18211" spans="22:22" x14ac:dyDescent="0.35">
      <c r="V18211" s="5" t="str">
        <f t="shared" si="284"/>
        <v/>
      </c>
    </row>
    <row r="18212" spans="22:22" x14ac:dyDescent="0.35">
      <c r="V18212" s="5" t="str">
        <f t="shared" si="284"/>
        <v/>
      </c>
    </row>
    <row r="18213" spans="22:22" x14ac:dyDescent="0.35">
      <c r="V18213" s="5" t="str">
        <f t="shared" si="284"/>
        <v/>
      </c>
    </row>
    <row r="18214" spans="22:22" x14ac:dyDescent="0.35">
      <c r="V18214" s="5" t="str">
        <f t="shared" si="284"/>
        <v/>
      </c>
    </row>
    <row r="18215" spans="22:22" x14ac:dyDescent="0.35">
      <c r="V18215" s="5" t="str">
        <f t="shared" si="284"/>
        <v/>
      </c>
    </row>
    <row r="18216" spans="22:22" x14ac:dyDescent="0.35">
      <c r="V18216" s="5" t="str">
        <f t="shared" si="284"/>
        <v/>
      </c>
    </row>
    <row r="18217" spans="22:22" x14ac:dyDescent="0.35">
      <c r="V18217" s="5" t="str">
        <f t="shared" si="284"/>
        <v/>
      </c>
    </row>
    <row r="18218" spans="22:22" x14ac:dyDescent="0.35">
      <c r="V18218" s="5" t="str">
        <f t="shared" si="284"/>
        <v/>
      </c>
    </row>
    <row r="18219" spans="22:22" x14ac:dyDescent="0.35">
      <c r="V18219" s="5" t="str">
        <f t="shared" si="284"/>
        <v/>
      </c>
    </row>
    <row r="18220" spans="22:22" x14ac:dyDescent="0.35">
      <c r="V18220" s="5" t="str">
        <f t="shared" si="284"/>
        <v/>
      </c>
    </row>
    <row r="18221" spans="22:22" x14ac:dyDescent="0.35">
      <c r="V18221" s="5" t="str">
        <f t="shared" si="284"/>
        <v/>
      </c>
    </row>
    <row r="18222" spans="22:22" x14ac:dyDescent="0.35">
      <c r="V18222" s="5" t="str">
        <f t="shared" si="284"/>
        <v/>
      </c>
    </row>
    <row r="18223" spans="22:22" x14ac:dyDescent="0.35">
      <c r="V18223" s="5" t="str">
        <f t="shared" si="284"/>
        <v/>
      </c>
    </row>
    <row r="18224" spans="22:22" x14ac:dyDescent="0.35">
      <c r="V18224" s="5" t="str">
        <f t="shared" si="284"/>
        <v/>
      </c>
    </row>
    <row r="18225" spans="22:22" x14ac:dyDescent="0.35">
      <c r="V18225" s="5" t="str">
        <f t="shared" si="284"/>
        <v/>
      </c>
    </row>
    <row r="18226" spans="22:22" x14ac:dyDescent="0.35">
      <c r="V18226" s="5" t="str">
        <f t="shared" si="284"/>
        <v/>
      </c>
    </row>
    <row r="18227" spans="22:22" x14ac:dyDescent="0.35">
      <c r="V18227" s="5" t="str">
        <f t="shared" si="284"/>
        <v/>
      </c>
    </row>
    <row r="18228" spans="22:22" x14ac:dyDescent="0.35">
      <c r="V18228" s="5" t="str">
        <f t="shared" si="284"/>
        <v/>
      </c>
    </row>
    <row r="18229" spans="22:22" x14ac:dyDescent="0.35">
      <c r="V18229" s="5" t="str">
        <f t="shared" si="284"/>
        <v/>
      </c>
    </row>
    <row r="18230" spans="22:22" x14ac:dyDescent="0.35">
      <c r="V18230" s="5" t="str">
        <f t="shared" si="284"/>
        <v/>
      </c>
    </row>
    <row r="18231" spans="22:22" x14ac:dyDescent="0.35">
      <c r="V18231" s="5" t="str">
        <f t="shared" si="284"/>
        <v/>
      </c>
    </row>
    <row r="18232" spans="22:22" x14ac:dyDescent="0.35">
      <c r="V18232" s="5" t="str">
        <f t="shared" si="284"/>
        <v/>
      </c>
    </row>
    <row r="18233" spans="22:22" x14ac:dyDescent="0.35">
      <c r="V18233" s="5" t="str">
        <f t="shared" si="284"/>
        <v/>
      </c>
    </row>
    <row r="18234" spans="22:22" x14ac:dyDescent="0.35">
      <c r="V18234" s="5" t="str">
        <f t="shared" si="284"/>
        <v/>
      </c>
    </row>
    <row r="18235" spans="22:22" x14ac:dyDescent="0.35">
      <c r="V18235" s="5" t="str">
        <f t="shared" si="284"/>
        <v/>
      </c>
    </row>
    <row r="18236" spans="22:22" x14ac:dyDescent="0.35">
      <c r="V18236" s="5" t="str">
        <f t="shared" si="284"/>
        <v/>
      </c>
    </row>
    <row r="18237" spans="22:22" x14ac:dyDescent="0.35">
      <c r="V18237" s="5" t="str">
        <f t="shared" si="284"/>
        <v/>
      </c>
    </row>
    <row r="18238" spans="22:22" x14ac:dyDescent="0.35">
      <c r="V18238" s="5" t="str">
        <f t="shared" si="284"/>
        <v/>
      </c>
    </row>
    <row r="18239" spans="22:22" x14ac:dyDescent="0.35">
      <c r="V18239" s="5" t="str">
        <f t="shared" si="284"/>
        <v/>
      </c>
    </row>
    <row r="18240" spans="22:22" x14ac:dyDescent="0.35">
      <c r="V18240" s="5" t="str">
        <f t="shared" si="284"/>
        <v/>
      </c>
    </row>
    <row r="18241" spans="22:22" x14ac:dyDescent="0.35">
      <c r="V18241" s="5" t="str">
        <f t="shared" si="284"/>
        <v/>
      </c>
    </row>
    <row r="18242" spans="22:22" x14ac:dyDescent="0.35">
      <c r="V18242" s="5" t="str">
        <f t="shared" ref="V18242:V18305" si="285">TRIM(CLEAN(SUBSTITUTE(A18242,CHAR(160)," ")))</f>
        <v/>
      </c>
    </row>
    <row r="18243" spans="22:22" x14ac:dyDescent="0.35">
      <c r="V18243" s="5" t="str">
        <f t="shared" si="285"/>
        <v/>
      </c>
    </row>
    <row r="18244" spans="22:22" x14ac:dyDescent="0.35">
      <c r="V18244" s="5" t="str">
        <f t="shared" si="285"/>
        <v/>
      </c>
    </row>
    <row r="18245" spans="22:22" x14ac:dyDescent="0.35">
      <c r="V18245" s="5" t="str">
        <f t="shared" si="285"/>
        <v/>
      </c>
    </row>
    <row r="18246" spans="22:22" x14ac:dyDescent="0.35">
      <c r="V18246" s="5" t="str">
        <f t="shared" si="285"/>
        <v/>
      </c>
    </row>
    <row r="18247" spans="22:22" x14ac:dyDescent="0.35">
      <c r="V18247" s="5" t="str">
        <f t="shared" si="285"/>
        <v/>
      </c>
    </row>
    <row r="18248" spans="22:22" x14ac:dyDescent="0.35">
      <c r="V18248" s="5" t="str">
        <f t="shared" si="285"/>
        <v/>
      </c>
    </row>
    <row r="18249" spans="22:22" x14ac:dyDescent="0.35">
      <c r="V18249" s="5" t="str">
        <f t="shared" si="285"/>
        <v/>
      </c>
    </row>
    <row r="18250" spans="22:22" x14ac:dyDescent="0.35">
      <c r="V18250" s="5" t="str">
        <f t="shared" si="285"/>
        <v/>
      </c>
    </row>
    <row r="18251" spans="22:22" x14ac:dyDescent="0.35">
      <c r="V18251" s="5" t="str">
        <f t="shared" si="285"/>
        <v/>
      </c>
    </row>
    <row r="18252" spans="22:22" x14ac:dyDescent="0.35">
      <c r="V18252" s="5" t="str">
        <f t="shared" si="285"/>
        <v/>
      </c>
    </row>
    <row r="18253" spans="22:22" x14ac:dyDescent="0.35">
      <c r="V18253" s="5" t="str">
        <f t="shared" si="285"/>
        <v/>
      </c>
    </row>
    <row r="18254" spans="22:22" x14ac:dyDescent="0.35">
      <c r="V18254" s="5" t="str">
        <f t="shared" si="285"/>
        <v/>
      </c>
    </row>
    <row r="18255" spans="22:22" x14ac:dyDescent="0.35">
      <c r="V18255" s="5" t="str">
        <f t="shared" si="285"/>
        <v/>
      </c>
    </row>
    <row r="18256" spans="22:22" x14ac:dyDescent="0.35">
      <c r="V18256" s="5" t="str">
        <f t="shared" si="285"/>
        <v/>
      </c>
    </row>
    <row r="18257" spans="22:22" x14ac:dyDescent="0.35">
      <c r="V18257" s="5" t="str">
        <f t="shared" si="285"/>
        <v/>
      </c>
    </row>
    <row r="18258" spans="22:22" x14ac:dyDescent="0.35">
      <c r="V18258" s="5" t="str">
        <f t="shared" si="285"/>
        <v/>
      </c>
    </row>
    <row r="18259" spans="22:22" x14ac:dyDescent="0.35">
      <c r="V18259" s="5" t="str">
        <f t="shared" si="285"/>
        <v/>
      </c>
    </row>
    <row r="18260" spans="22:22" x14ac:dyDescent="0.35">
      <c r="V18260" s="5" t="str">
        <f t="shared" si="285"/>
        <v/>
      </c>
    </row>
    <row r="18261" spans="22:22" x14ac:dyDescent="0.35">
      <c r="V18261" s="5" t="str">
        <f t="shared" si="285"/>
        <v/>
      </c>
    </row>
    <row r="18262" spans="22:22" x14ac:dyDescent="0.35">
      <c r="V18262" s="5" t="str">
        <f t="shared" si="285"/>
        <v/>
      </c>
    </row>
    <row r="18263" spans="22:22" x14ac:dyDescent="0.35">
      <c r="V18263" s="5" t="str">
        <f t="shared" si="285"/>
        <v/>
      </c>
    </row>
    <row r="18264" spans="22:22" x14ac:dyDescent="0.35">
      <c r="V18264" s="5" t="str">
        <f t="shared" si="285"/>
        <v/>
      </c>
    </row>
    <row r="18265" spans="22:22" x14ac:dyDescent="0.35">
      <c r="V18265" s="5" t="str">
        <f t="shared" si="285"/>
        <v/>
      </c>
    </row>
    <row r="18266" spans="22:22" x14ac:dyDescent="0.35">
      <c r="V18266" s="5" t="str">
        <f t="shared" si="285"/>
        <v/>
      </c>
    </row>
    <row r="18267" spans="22:22" x14ac:dyDescent="0.35">
      <c r="V18267" s="5" t="str">
        <f t="shared" si="285"/>
        <v/>
      </c>
    </row>
    <row r="18268" spans="22:22" x14ac:dyDescent="0.35">
      <c r="V18268" s="5" t="str">
        <f t="shared" si="285"/>
        <v/>
      </c>
    </row>
    <row r="18269" spans="22:22" x14ac:dyDescent="0.35">
      <c r="V18269" s="5" t="str">
        <f t="shared" si="285"/>
        <v/>
      </c>
    </row>
    <row r="18270" spans="22:22" x14ac:dyDescent="0.35">
      <c r="V18270" s="5" t="str">
        <f t="shared" si="285"/>
        <v/>
      </c>
    </row>
    <row r="18271" spans="22:22" x14ac:dyDescent="0.35">
      <c r="V18271" s="5" t="str">
        <f t="shared" si="285"/>
        <v/>
      </c>
    </row>
    <row r="18272" spans="22:22" x14ac:dyDescent="0.35">
      <c r="V18272" s="5" t="str">
        <f t="shared" si="285"/>
        <v/>
      </c>
    </row>
    <row r="18273" spans="22:22" x14ac:dyDescent="0.35">
      <c r="V18273" s="5" t="str">
        <f t="shared" si="285"/>
        <v/>
      </c>
    </row>
    <row r="18274" spans="22:22" x14ac:dyDescent="0.35">
      <c r="V18274" s="5" t="str">
        <f t="shared" si="285"/>
        <v/>
      </c>
    </row>
    <row r="18275" spans="22:22" x14ac:dyDescent="0.35">
      <c r="V18275" s="5" t="str">
        <f t="shared" si="285"/>
        <v/>
      </c>
    </row>
    <row r="18276" spans="22:22" x14ac:dyDescent="0.35">
      <c r="V18276" s="5" t="str">
        <f t="shared" si="285"/>
        <v/>
      </c>
    </row>
    <row r="18277" spans="22:22" x14ac:dyDescent="0.35">
      <c r="V18277" s="5" t="str">
        <f t="shared" si="285"/>
        <v/>
      </c>
    </row>
    <row r="18278" spans="22:22" x14ac:dyDescent="0.35">
      <c r="V18278" s="5" t="str">
        <f t="shared" si="285"/>
        <v/>
      </c>
    </row>
    <row r="18279" spans="22:22" x14ac:dyDescent="0.35">
      <c r="V18279" s="5" t="str">
        <f t="shared" si="285"/>
        <v/>
      </c>
    </row>
    <row r="18280" spans="22:22" x14ac:dyDescent="0.35">
      <c r="V18280" s="5" t="str">
        <f t="shared" si="285"/>
        <v/>
      </c>
    </row>
    <row r="18281" spans="22:22" x14ac:dyDescent="0.35">
      <c r="V18281" s="5" t="str">
        <f t="shared" si="285"/>
        <v/>
      </c>
    </row>
    <row r="18282" spans="22:22" x14ac:dyDescent="0.35">
      <c r="V18282" s="5" t="str">
        <f t="shared" si="285"/>
        <v/>
      </c>
    </row>
    <row r="18283" spans="22:22" x14ac:dyDescent="0.35">
      <c r="V18283" s="5" t="str">
        <f t="shared" si="285"/>
        <v/>
      </c>
    </row>
    <row r="18284" spans="22:22" x14ac:dyDescent="0.35">
      <c r="V18284" s="5" t="str">
        <f t="shared" si="285"/>
        <v/>
      </c>
    </row>
    <row r="18285" spans="22:22" x14ac:dyDescent="0.35">
      <c r="V18285" s="5" t="str">
        <f t="shared" si="285"/>
        <v/>
      </c>
    </row>
    <row r="18286" spans="22:22" x14ac:dyDescent="0.35">
      <c r="V18286" s="5" t="str">
        <f t="shared" si="285"/>
        <v/>
      </c>
    </row>
    <row r="18287" spans="22:22" x14ac:dyDescent="0.35">
      <c r="V18287" s="5" t="str">
        <f t="shared" si="285"/>
        <v/>
      </c>
    </row>
    <row r="18288" spans="22:22" x14ac:dyDescent="0.35">
      <c r="V18288" s="5" t="str">
        <f t="shared" si="285"/>
        <v/>
      </c>
    </row>
    <row r="18289" spans="22:22" x14ac:dyDescent="0.35">
      <c r="V18289" s="5" t="str">
        <f t="shared" si="285"/>
        <v/>
      </c>
    </row>
    <row r="18290" spans="22:22" x14ac:dyDescent="0.35">
      <c r="V18290" s="5" t="str">
        <f t="shared" si="285"/>
        <v/>
      </c>
    </row>
    <row r="18291" spans="22:22" x14ac:dyDescent="0.35">
      <c r="V18291" s="5" t="str">
        <f t="shared" si="285"/>
        <v/>
      </c>
    </row>
    <row r="18292" spans="22:22" x14ac:dyDescent="0.35">
      <c r="V18292" s="5" t="str">
        <f t="shared" si="285"/>
        <v/>
      </c>
    </row>
    <row r="18293" spans="22:22" x14ac:dyDescent="0.35">
      <c r="V18293" s="5" t="str">
        <f t="shared" si="285"/>
        <v/>
      </c>
    </row>
    <row r="18294" spans="22:22" x14ac:dyDescent="0.35">
      <c r="V18294" s="5" t="str">
        <f t="shared" si="285"/>
        <v/>
      </c>
    </row>
    <row r="18295" spans="22:22" x14ac:dyDescent="0.35">
      <c r="V18295" s="5" t="str">
        <f t="shared" si="285"/>
        <v/>
      </c>
    </row>
    <row r="18296" spans="22:22" x14ac:dyDescent="0.35">
      <c r="V18296" s="5" t="str">
        <f t="shared" si="285"/>
        <v/>
      </c>
    </row>
    <row r="18297" spans="22:22" x14ac:dyDescent="0.35">
      <c r="V18297" s="5" t="str">
        <f t="shared" si="285"/>
        <v/>
      </c>
    </row>
    <row r="18298" spans="22:22" x14ac:dyDescent="0.35">
      <c r="V18298" s="5" t="str">
        <f t="shared" si="285"/>
        <v/>
      </c>
    </row>
    <row r="18299" spans="22:22" x14ac:dyDescent="0.35">
      <c r="V18299" s="5" t="str">
        <f t="shared" si="285"/>
        <v/>
      </c>
    </row>
    <row r="18300" spans="22:22" x14ac:dyDescent="0.35">
      <c r="V18300" s="5" t="str">
        <f t="shared" si="285"/>
        <v/>
      </c>
    </row>
    <row r="18301" spans="22:22" x14ac:dyDescent="0.35">
      <c r="V18301" s="5" t="str">
        <f t="shared" si="285"/>
        <v/>
      </c>
    </row>
    <row r="18302" spans="22:22" x14ac:dyDescent="0.35">
      <c r="V18302" s="5" t="str">
        <f t="shared" si="285"/>
        <v/>
      </c>
    </row>
    <row r="18303" spans="22:22" x14ac:dyDescent="0.35">
      <c r="V18303" s="5" t="str">
        <f t="shared" si="285"/>
        <v/>
      </c>
    </row>
    <row r="18304" spans="22:22" x14ac:dyDescent="0.35">
      <c r="V18304" s="5" t="str">
        <f t="shared" si="285"/>
        <v/>
      </c>
    </row>
    <row r="18305" spans="22:22" x14ac:dyDescent="0.35">
      <c r="V18305" s="5" t="str">
        <f t="shared" si="285"/>
        <v/>
      </c>
    </row>
    <row r="18306" spans="22:22" x14ac:dyDescent="0.35">
      <c r="V18306" s="5" t="str">
        <f t="shared" ref="V18306:V18369" si="286">TRIM(CLEAN(SUBSTITUTE(A18306,CHAR(160)," ")))</f>
        <v/>
      </c>
    </row>
    <row r="18307" spans="22:22" x14ac:dyDescent="0.35">
      <c r="V18307" s="5" t="str">
        <f t="shared" si="286"/>
        <v/>
      </c>
    </row>
    <row r="18308" spans="22:22" x14ac:dyDescent="0.35">
      <c r="V18308" s="5" t="str">
        <f t="shared" si="286"/>
        <v/>
      </c>
    </row>
    <row r="18309" spans="22:22" x14ac:dyDescent="0.35">
      <c r="V18309" s="5" t="str">
        <f t="shared" si="286"/>
        <v/>
      </c>
    </row>
    <row r="18310" spans="22:22" x14ac:dyDescent="0.35">
      <c r="V18310" s="5" t="str">
        <f t="shared" si="286"/>
        <v/>
      </c>
    </row>
    <row r="18311" spans="22:22" x14ac:dyDescent="0.35">
      <c r="V18311" s="5" t="str">
        <f t="shared" si="286"/>
        <v/>
      </c>
    </row>
    <row r="18312" spans="22:22" x14ac:dyDescent="0.35">
      <c r="V18312" s="5" t="str">
        <f t="shared" si="286"/>
        <v/>
      </c>
    </row>
    <row r="18313" spans="22:22" x14ac:dyDescent="0.35">
      <c r="V18313" s="5" t="str">
        <f t="shared" si="286"/>
        <v/>
      </c>
    </row>
    <row r="18314" spans="22:22" x14ac:dyDescent="0.35">
      <c r="V18314" s="5" t="str">
        <f t="shared" si="286"/>
        <v/>
      </c>
    </row>
    <row r="18315" spans="22:22" x14ac:dyDescent="0.35">
      <c r="V18315" s="5" t="str">
        <f t="shared" si="286"/>
        <v/>
      </c>
    </row>
    <row r="18316" spans="22:22" x14ac:dyDescent="0.35">
      <c r="V18316" s="5" t="str">
        <f t="shared" si="286"/>
        <v/>
      </c>
    </row>
    <row r="18317" spans="22:22" x14ac:dyDescent="0.35">
      <c r="V18317" s="5" t="str">
        <f t="shared" si="286"/>
        <v/>
      </c>
    </row>
    <row r="18318" spans="22:22" x14ac:dyDescent="0.35">
      <c r="V18318" s="5" t="str">
        <f t="shared" si="286"/>
        <v/>
      </c>
    </row>
    <row r="18319" spans="22:22" x14ac:dyDescent="0.35">
      <c r="V18319" s="5" t="str">
        <f t="shared" si="286"/>
        <v/>
      </c>
    </row>
    <row r="18320" spans="22:22" x14ac:dyDescent="0.35">
      <c r="V18320" s="5" t="str">
        <f t="shared" si="286"/>
        <v/>
      </c>
    </row>
    <row r="18321" spans="22:22" x14ac:dyDescent="0.35">
      <c r="V18321" s="5" t="str">
        <f t="shared" si="286"/>
        <v/>
      </c>
    </row>
    <row r="18322" spans="22:22" x14ac:dyDescent="0.35">
      <c r="V18322" s="5" t="str">
        <f t="shared" si="286"/>
        <v/>
      </c>
    </row>
    <row r="18323" spans="22:22" x14ac:dyDescent="0.35">
      <c r="V18323" s="5" t="str">
        <f t="shared" si="286"/>
        <v/>
      </c>
    </row>
    <row r="18324" spans="22:22" x14ac:dyDescent="0.35">
      <c r="V18324" s="5" t="str">
        <f t="shared" si="286"/>
        <v/>
      </c>
    </row>
    <row r="18325" spans="22:22" x14ac:dyDescent="0.35">
      <c r="V18325" s="5" t="str">
        <f t="shared" si="286"/>
        <v/>
      </c>
    </row>
    <row r="18326" spans="22:22" x14ac:dyDescent="0.35">
      <c r="V18326" s="5" t="str">
        <f t="shared" si="286"/>
        <v/>
      </c>
    </row>
    <row r="18327" spans="22:22" x14ac:dyDescent="0.35">
      <c r="V18327" s="5" t="str">
        <f t="shared" si="286"/>
        <v/>
      </c>
    </row>
    <row r="18328" spans="22:22" x14ac:dyDescent="0.35">
      <c r="V18328" s="5" t="str">
        <f t="shared" si="286"/>
        <v/>
      </c>
    </row>
    <row r="18329" spans="22:22" x14ac:dyDescent="0.35">
      <c r="V18329" s="5" t="str">
        <f t="shared" si="286"/>
        <v/>
      </c>
    </row>
    <row r="18330" spans="22:22" x14ac:dyDescent="0.35">
      <c r="V18330" s="5" t="str">
        <f t="shared" si="286"/>
        <v/>
      </c>
    </row>
    <row r="18331" spans="22:22" x14ac:dyDescent="0.35">
      <c r="V18331" s="5" t="str">
        <f t="shared" si="286"/>
        <v/>
      </c>
    </row>
    <row r="18332" spans="22:22" x14ac:dyDescent="0.35">
      <c r="V18332" s="5" t="str">
        <f t="shared" si="286"/>
        <v/>
      </c>
    </row>
    <row r="18333" spans="22:22" x14ac:dyDescent="0.35">
      <c r="V18333" s="5" t="str">
        <f t="shared" si="286"/>
        <v/>
      </c>
    </row>
    <row r="18334" spans="22:22" x14ac:dyDescent="0.35">
      <c r="V18334" s="5" t="str">
        <f t="shared" si="286"/>
        <v/>
      </c>
    </row>
    <row r="18335" spans="22:22" x14ac:dyDescent="0.35">
      <c r="V18335" s="5" t="str">
        <f t="shared" si="286"/>
        <v/>
      </c>
    </row>
    <row r="18336" spans="22:22" x14ac:dyDescent="0.35">
      <c r="V18336" s="5" t="str">
        <f t="shared" si="286"/>
        <v/>
      </c>
    </row>
    <row r="18337" spans="22:22" x14ac:dyDescent="0.35">
      <c r="V18337" s="5" t="str">
        <f t="shared" si="286"/>
        <v/>
      </c>
    </row>
    <row r="18338" spans="22:22" x14ac:dyDescent="0.35">
      <c r="V18338" s="5" t="str">
        <f t="shared" si="286"/>
        <v/>
      </c>
    </row>
    <row r="18339" spans="22:22" x14ac:dyDescent="0.35">
      <c r="V18339" s="5" t="str">
        <f t="shared" si="286"/>
        <v/>
      </c>
    </row>
    <row r="18340" spans="22:22" x14ac:dyDescent="0.35">
      <c r="V18340" s="5" t="str">
        <f t="shared" si="286"/>
        <v/>
      </c>
    </row>
    <row r="18341" spans="22:22" x14ac:dyDescent="0.35">
      <c r="V18341" s="5" t="str">
        <f t="shared" si="286"/>
        <v/>
      </c>
    </row>
    <row r="18342" spans="22:22" x14ac:dyDescent="0.35">
      <c r="V18342" s="5" t="str">
        <f t="shared" si="286"/>
        <v/>
      </c>
    </row>
    <row r="18343" spans="22:22" x14ac:dyDescent="0.35">
      <c r="V18343" s="5" t="str">
        <f t="shared" si="286"/>
        <v/>
      </c>
    </row>
    <row r="18344" spans="22:22" x14ac:dyDescent="0.35">
      <c r="V18344" s="5" t="str">
        <f t="shared" si="286"/>
        <v/>
      </c>
    </row>
    <row r="18345" spans="22:22" x14ac:dyDescent="0.35">
      <c r="V18345" s="5" t="str">
        <f t="shared" si="286"/>
        <v/>
      </c>
    </row>
    <row r="18346" spans="22:22" x14ac:dyDescent="0.35">
      <c r="V18346" s="5" t="str">
        <f t="shared" si="286"/>
        <v/>
      </c>
    </row>
    <row r="18347" spans="22:22" x14ac:dyDescent="0.35">
      <c r="V18347" s="5" t="str">
        <f t="shared" si="286"/>
        <v/>
      </c>
    </row>
    <row r="18348" spans="22:22" x14ac:dyDescent="0.35">
      <c r="V18348" s="5" t="str">
        <f t="shared" si="286"/>
        <v/>
      </c>
    </row>
    <row r="18349" spans="22:22" x14ac:dyDescent="0.35">
      <c r="V18349" s="5" t="str">
        <f t="shared" si="286"/>
        <v/>
      </c>
    </row>
    <row r="18350" spans="22:22" x14ac:dyDescent="0.35">
      <c r="V18350" s="5" t="str">
        <f t="shared" si="286"/>
        <v/>
      </c>
    </row>
    <row r="18351" spans="22:22" x14ac:dyDescent="0.35">
      <c r="V18351" s="5" t="str">
        <f t="shared" si="286"/>
        <v/>
      </c>
    </row>
    <row r="18352" spans="22:22" x14ac:dyDescent="0.35">
      <c r="V18352" s="5" t="str">
        <f t="shared" si="286"/>
        <v/>
      </c>
    </row>
    <row r="18353" spans="22:22" x14ac:dyDescent="0.35">
      <c r="V18353" s="5" t="str">
        <f t="shared" si="286"/>
        <v/>
      </c>
    </row>
    <row r="18354" spans="22:22" x14ac:dyDescent="0.35">
      <c r="V18354" s="5" t="str">
        <f t="shared" si="286"/>
        <v/>
      </c>
    </row>
    <row r="18355" spans="22:22" x14ac:dyDescent="0.35">
      <c r="V18355" s="5" t="str">
        <f t="shared" si="286"/>
        <v/>
      </c>
    </row>
    <row r="18356" spans="22:22" x14ac:dyDescent="0.35">
      <c r="V18356" s="5" t="str">
        <f t="shared" si="286"/>
        <v/>
      </c>
    </row>
    <row r="18357" spans="22:22" x14ac:dyDescent="0.35">
      <c r="V18357" s="5" t="str">
        <f t="shared" si="286"/>
        <v/>
      </c>
    </row>
    <row r="18358" spans="22:22" x14ac:dyDescent="0.35">
      <c r="V18358" s="5" t="str">
        <f t="shared" si="286"/>
        <v/>
      </c>
    </row>
    <row r="18359" spans="22:22" x14ac:dyDescent="0.35">
      <c r="V18359" s="5" t="str">
        <f t="shared" si="286"/>
        <v/>
      </c>
    </row>
    <row r="18360" spans="22:22" x14ac:dyDescent="0.35">
      <c r="V18360" s="5" t="str">
        <f t="shared" si="286"/>
        <v/>
      </c>
    </row>
    <row r="18361" spans="22:22" x14ac:dyDescent="0.35">
      <c r="V18361" s="5" t="str">
        <f t="shared" si="286"/>
        <v/>
      </c>
    </row>
    <row r="18362" spans="22:22" x14ac:dyDescent="0.35">
      <c r="V18362" s="5" t="str">
        <f t="shared" si="286"/>
        <v/>
      </c>
    </row>
    <row r="18363" spans="22:22" x14ac:dyDescent="0.35">
      <c r="V18363" s="5" t="str">
        <f t="shared" si="286"/>
        <v/>
      </c>
    </row>
    <row r="18364" spans="22:22" x14ac:dyDescent="0.35">
      <c r="V18364" s="5" t="str">
        <f t="shared" si="286"/>
        <v/>
      </c>
    </row>
    <row r="18365" spans="22:22" x14ac:dyDescent="0.35">
      <c r="V18365" s="5" t="str">
        <f t="shared" si="286"/>
        <v/>
      </c>
    </row>
    <row r="18366" spans="22:22" x14ac:dyDescent="0.35">
      <c r="V18366" s="5" t="str">
        <f t="shared" si="286"/>
        <v/>
      </c>
    </row>
    <row r="18367" spans="22:22" x14ac:dyDescent="0.35">
      <c r="V18367" s="5" t="str">
        <f t="shared" si="286"/>
        <v/>
      </c>
    </row>
    <row r="18368" spans="22:22" x14ac:dyDescent="0.35">
      <c r="V18368" s="5" t="str">
        <f t="shared" si="286"/>
        <v/>
      </c>
    </row>
    <row r="18369" spans="22:22" x14ac:dyDescent="0.35">
      <c r="V18369" s="5" t="str">
        <f t="shared" si="286"/>
        <v/>
      </c>
    </row>
    <row r="18370" spans="22:22" x14ac:dyDescent="0.35">
      <c r="V18370" s="5" t="str">
        <f t="shared" ref="V18370:V18433" si="287">TRIM(CLEAN(SUBSTITUTE(A18370,CHAR(160)," ")))</f>
        <v/>
      </c>
    </row>
    <row r="18371" spans="22:22" x14ac:dyDescent="0.35">
      <c r="V18371" s="5" t="str">
        <f t="shared" si="287"/>
        <v/>
      </c>
    </row>
    <row r="18372" spans="22:22" x14ac:dyDescent="0.35">
      <c r="V18372" s="5" t="str">
        <f t="shared" si="287"/>
        <v/>
      </c>
    </row>
    <row r="18373" spans="22:22" x14ac:dyDescent="0.35">
      <c r="V18373" s="5" t="str">
        <f t="shared" si="287"/>
        <v/>
      </c>
    </row>
    <row r="18374" spans="22:22" x14ac:dyDescent="0.35">
      <c r="V18374" s="5" t="str">
        <f t="shared" si="287"/>
        <v/>
      </c>
    </row>
    <row r="18375" spans="22:22" x14ac:dyDescent="0.35">
      <c r="V18375" s="5" t="str">
        <f t="shared" si="287"/>
        <v/>
      </c>
    </row>
    <row r="18376" spans="22:22" x14ac:dyDescent="0.35">
      <c r="V18376" s="5" t="str">
        <f t="shared" si="287"/>
        <v/>
      </c>
    </row>
    <row r="18377" spans="22:22" x14ac:dyDescent="0.35">
      <c r="V18377" s="5" t="str">
        <f t="shared" si="287"/>
        <v/>
      </c>
    </row>
    <row r="18378" spans="22:22" x14ac:dyDescent="0.35">
      <c r="V18378" s="5" t="str">
        <f t="shared" si="287"/>
        <v/>
      </c>
    </row>
    <row r="18379" spans="22:22" x14ac:dyDescent="0.35">
      <c r="V18379" s="5" t="str">
        <f t="shared" si="287"/>
        <v/>
      </c>
    </row>
    <row r="18380" spans="22:22" x14ac:dyDescent="0.35">
      <c r="V18380" s="5" t="str">
        <f t="shared" si="287"/>
        <v/>
      </c>
    </row>
    <row r="18381" spans="22:22" x14ac:dyDescent="0.35">
      <c r="V18381" s="5" t="str">
        <f t="shared" si="287"/>
        <v/>
      </c>
    </row>
    <row r="18382" spans="22:22" x14ac:dyDescent="0.35">
      <c r="V18382" s="5" t="str">
        <f t="shared" si="287"/>
        <v/>
      </c>
    </row>
    <row r="18383" spans="22:22" x14ac:dyDescent="0.35">
      <c r="V18383" s="5" t="str">
        <f t="shared" si="287"/>
        <v/>
      </c>
    </row>
    <row r="18384" spans="22:22" x14ac:dyDescent="0.35">
      <c r="V18384" s="5" t="str">
        <f t="shared" si="287"/>
        <v/>
      </c>
    </row>
    <row r="18385" spans="22:22" x14ac:dyDescent="0.35">
      <c r="V18385" s="5" t="str">
        <f t="shared" si="287"/>
        <v/>
      </c>
    </row>
    <row r="18386" spans="22:22" x14ac:dyDescent="0.35">
      <c r="V18386" s="5" t="str">
        <f t="shared" si="287"/>
        <v/>
      </c>
    </row>
    <row r="18387" spans="22:22" x14ac:dyDescent="0.35">
      <c r="V18387" s="5" t="str">
        <f t="shared" si="287"/>
        <v/>
      </c>
    </row>
    <row r="18388" spans="22:22" x14ac:dyDescent="0.35">
      <c r="V18388" s="5" t="str">
        <f t="shared" si="287"/>
        <v/>
      </c>
    </row>
    <row r="18389" spans="22:22" x14ac:dyDescent="0.35">
      <c r="V18389" s="5" t="str">
        <f t="shared" si="287"/>
        <v/>
      </c>
    </row>
    <row r="18390" spans="22:22" x14ac:dyDescent="0.35">
      <c r="V18390" s="5" t="str">
        <f t="shared" si="287"/>
        <v/>
      </c>
    </row>
    <row r="18391" spans="22:22" x14ac:dyDescent="0.35">
      <c r="V18391" s="5" t="str">
        <f t="shared" si="287"/>
        <v/>
      </c>
    </row>
    <row r="18392" spans="22:22" x14ac:dyDescent="0.35">
      <c r="V18392" s="5" t="str">
        <f t="shared" si="287"/>
        <v/>
      </c>
    </row>
    <row r="18393" spans="22:22" x14ac:dyDescent="0.35">
      <c r="V18393" s="5" t="str">
        <f t="shared" si="287"/>
        <v/>
      </c>
    </row>
    <row r="18394" spans="22:22" x14ac:dyDescent="0.35">
      <c r="V18394" s="5" t="str">
        <f t="shared" si="287"/>
        <v/>
      </c>
    </row>
    <row r="18395" spans="22:22" x14ac:dyDescent="0.35">
      <c r="V18395" s="5" t="str">
        <f t="shared" si="287"/>
        <v/>
      </c>
    </row>
    <row r="18396" spans="22:22" x14ac:dyDescent="0.35">
      <c r="V18396" s="5" t="str">
        <f t="shared" si="287"/>
        <v/>
      </c>
    </row>
    <row r="18397" spans="22:22" x14ac:dyDescent="0.35">
      <c r="V18397" s="5" t="str">
        <f t="shared" si="287"/>
        <v/>
      </c>
    </row>
    <row r="18398" spans="22:22" x14ac:dyDescent="0.35">
      <c r="V18398" s="5" t="str">
        <f t="shared" si="287"/>
        <v/>
      </c>
    </row>
    <row r="18399" spans="22:22" x14ac:dyDescent="0.35">
      <c r="V18399" s="5" t="str">
        <f t="shared" si="287"/>
        <v/>
      </c>
    </row>
    <row r="18400" spans="22:22" x14ac:dyDescent="0.35">
      <c r="V18400" s="5" t="str">
        <f t="shared" si="287"/>
        <v/>
      </c>
    </row>
    <row r="18401" spans="22:22" x14ac:dyDescent="0.35">
      <c r="V18401" s="5" t="str">
        <f t="shared" si="287"/>
        <v/>
      </c>
    </row>
    <row r="18402" spans="22:22" x14ac:dyDescent="0.35">
      <c r="V18402" s="5" t="str">
        <f t="shared" si="287"/>
        <v/>
      </c>
    </row>
    <row r="18403" spans="22:22" x14ac:dyDescent="0.35">
      <c r="V18403" s="5" t="str">
        <f t="shared" si="287"/>
        <v/>
      </c>
    </row>
    <row r="18404" spans="22:22" x14ac:dyDescent="0.35">
      <c r="V18404" s="5" t="str">
        <f t="shared" si="287"/>
        <v/>
      </c>
    </row>
    <row r="18405" spans="22:22" x14ac:dyDescent="0.35">
      <c r="V18405" s="5" t="str">
        <f t="shared" si="287"/>
        <v/>
      </c>
    </row>
    <row r="18406" spans="22:22" x14ac:dyDescent="0.35">
      <c r="V18406" s="5" t="str">
        <f t="shared" si="287"/>
        <v/>
      </c>
    </row>
    <row r="18407" spans="22:22" x14ac:dyDescent="0.35">
      <c r="V18407" s="5" t="str">
        <f t="shared" si="287"/>
        <v/>
      </c>
    </row>
    <row r="18408" spans="22:22" x14ac:dyDescent="0.35">
      <c r="V18408" s="5" t="str">
        <f t="shared" si="287"/>
        <v/>
      </c>
    </row>
    <row r="18409" spans="22:22" x14ac:dyDescent="0.35">
      <c r="V18409" s="5" t="str">
        <f t="shared" si="287"/>
        <v/>
      </c>
    </row>
    <row r="18410" spans="22:22" x14ac:dyDescent="0.35">
      <c r="V18410" s="5" t="str">
        <f t="shared" si="287"/>
        <v/>
      </c>
    </row>
    <row r="18411" spans="22:22" x14ac:dyDescent="0.35">
      <c r="V18411" s="5" t="str">
        <f t="shared" si="287"/>
        <v/>
      </c>
    </row>
    <row r="18412" spans="22:22" x14ac:dyDescent="0.35">
      <c r="V18412" s="5" t="str">
        <f t="shared" si="287"/>
        <v/>
      </c>
    </row>
    <row r="18413" spans="22:22" x14ac:dyDescent="0.35">
      <c r="V18413" s="5" t="str">
        <f t="shared" si="287"/>
        <v/>
      </c>
    </row>
    <row r="18414" spans="22:22" x14ac:dyDescent="0.35">
      <c r="V18414" s="5" t="str">
        <f t="shared" si="287"/>
        <v/>
      </c>
    </row>
    <row r="18415" spans="22:22" x14ac:dyDescent="0.35">
      <c r="V18415" s="5" t="str">
        <f t="shared" si="287"/>
        <v/>
      </c>
    </row>
    <row r="18416" spans="22:22" x14ac:dyDescent="0.35">
      <c r="V18416" s="5" t="str">
        <f t="shared" si="287"/>
        <v/>
      </c>
    </row>
    <row r="18417" spans="22:22" x14ac:dyDescent="0.35">
      <c r="V18417" s="5" t="str">
        <f t="shared" si="287"/>
        <v/>
      </c>
    </row>
    <row r="18418" spans="22:22" x14ac:dyDescent="0.35">
      <c r="V18418" s="5" t="str">
        <f t="shared" si="287"/>
        <v/>
      </c>
    </row>
    <row r="18419" spans="22:22" x14ac:dyDescent="0.35">
      <c r="V18419" s="5" t="str">
        <f t="shared" si="287"/>
        <v/>
      </c>
    </row>
    <row r="18420" spans="22:22" x14ac:dyDescent="0.35">
      <c r="V18420" s="5" t="str">
        <f t="shared" si="287"/>
        <v/>
      </c>
    </row>
    <row r="18421" spans="22:22" x14ac:dyDescent="0.35">
      <c r="V18421" s="5" t="str">
        <f t="shared" si="287"/>
        <v/>
      </c>
    </row>
    <row r="18422" spans="22:22" x14ac:dyDescent="0.35">
      <c r="V18422" s="5" t="str">
        <f t="shared" si="287"/>
        <v/>
      </c>
    </row>
    <row r="18423" spans="22:22" x14ac:dyDescent="0.35">
      <c r="V18423" s="5" t="str">
        <f t="shared" si="287"/>
        <v/>
      </c>
    </row>
    <row r="18424" spans="22:22" x14ac:dyDescent="0.35">
      <c r="V18424" s="5" t="str">
        <f t="shared" si="287"/>
        <v/>
      </c>
    </row>
    <row r="18425" spans="22:22" x14ac:dyDescent="0.35">
      <c r="V18425" s="5" t="str">
        <f t="shared" si="287"/>
        <v/>
      </c>
    </row>
    <row r="18426" spans="22:22" x14ac:dyDescent="0.35">
      <c r="V18426" s="5" t="str">
        <f t="shared" si="287"/>
        <v/>
      </c>
    </row>
    <row r="18427" spans="22:22" x14ac:dyDescent="0.35">
      <c r="V18427" s="5" t="str">
        <f t="shared" si="287"/>
        <v/>
      </c>
    </row>
    <row r="18428" spans="22:22" x14ac:dyDescent="0.35">
      <c r="V18428" s="5" t="str">
        <f t="shared" si="287"/>
        <v/>
      </c>
    </row>
    <row r="18429" spans="22:22" x14ac:dyDescent="0.35">
      <c r="V18429" s="5" t="str">
        <f t="shared" si="287"/>
        <v/>
      </c>
    </row>
    <row r="18430" spans="22:22" x14ac:dyDescent="0.35">
      <c r="V18430" s="5" t="str">
        <f t="shared" si="287"/>
        <v/>
      </c>
    </row>
    <row r="18431" spans="22:22" x14ac:dyDescent="0.35">
      <c r="V18431" s="5" t="str">
        <f t="shared" si="287"/>
        <v/>
      </c>
    </row>
    <row r="18432" spans="22:22" x14ac:dyDescent="0.35">
      <c r="V18432" s="5" t="str">
        <f t="shared" si="287"/>
        <v/>
      </c>
    </row>
    <row r="18433" spans="22:22" x14ac:dyDescent="0.35">
      <c r="V18433" s="5" t="str">
        <f t="shared" si="287"/>
        <v/>
      </c>
    </row>
    <row r="18434" spans="22:22" x14ac:dyDescent="0.35">
      <c r="V18434" s="5" t="str">
        <f t="shared" ref="V18434:V18497" si="288">TRIM(CLEAN(SUBSTITUTE(A18434,CHAR(160)," ")))</f>
        <v/>
      </c>
    </row>
    <row r="18435" spans="22:22" x14ac:dyDescent="0.35">
      <c r="V18435" s="5" t="str">
        <f t="shared" si="288"/>
        <v/>
      </c>
    </row>
    <row r="18436" spans="22:22" x14ac:dyDescent="0.35">
      <c r="V18436" s="5" t="str">
        <f t="shared" si="288"/>
        <v/>
      </c>
    </row>
    <row r="18437" spans="22:22" x14ac:dyDescent="0.35">
      <c r="V18437" s="5" t="str">
        <f t="shared" si="288"/>
        <v/>
      </c>
    </row>
    <row r="18438" spans="22:22" x14ac:dyDescent="0.35">
      <c r="V18438" s="5" t="str">
        <f t="shared" si="288"/>
        <v/>
      </c>
    </row>
    <row r="18439" spans="22:22" x14ac:dyDescent="0.35">
      <c r="V18439" s="5" t="str">
        <f t="shared" si="288"/>
        <v/>
      </c>
    </row>
    <row r="18440" spans="22:22" x14ac:dyDescent="0.35">
      <c r="V18440" s="5" t="str">
        <f t="shared" si="288"/>
        <v/>
      </c>
    </row>
    <row r="18441" spans="22:22" x14ac:dyDescent="0.35">
      <c r="V18441" s="5" t="str">
        <f t="shared" si="288"/>
        <v/>
      </c>
    </row>
    <row r="18442" spans="22:22" x14ac:dyDescent="0.35">
      <c r="V18442" s="5" t="str">
        <f t="shared" si="288"/>
        <v/>
      </c>
    </row>
    <row r="18443" spans="22:22" x14ac:dyDescent="0.35">
      <c r="V18443" s="5" t="str">
        <f t="shared" si="288"/>
        <v/>
      </c>
    </row>
    <row r="18444" spans="22:22" x14ac:dyDescent="0.35">
      <c r="V18444" s="5" t="str">
        <f t="shared" si="288"/>
        <v/>
      </c>
    </row>
    <row r="18445" spans="22:22" x14ac:dyDescent="0.35">
      <c r="V18445" s="5" t="str">
        <f t="shared" si="288"/>
        <v/>
      </c>
    </row>
    <row r="18446" spans="22:22" x14ac:dyDescent="0.35">
      <c r="V18446" s="5" t="str">
        <f t="shared" si="288"/>
        <v/>
      </c>
    </row>
    <row r="18447" spans="22:22" x14ac:dyDescent="0.35">
      <c r="V18447" s="5" t="str">
        <f t="shared" si="288"/>
        <v/>
      </c>
    </row>
    <row r="18448" spans="22:22" x14ac:dyDescent="0.35">
      <c r="V18448" s="5" t="str">
        <f t="shared" si="288"/>
        <v/>
      </c>
    </row>
    <row r="18449" spans="22:22" x14ac:dyDescent="0.35">
      <c r="V18449" s="5" t="str">
        <f t="shared" si="288"/>
        <v/>
      </c>
    </row>
    <row r="18450" spans="22:22" x14ac:dyDescent="0.35">
      <c r="V18450" s="5" t="str">
        <f t="shared" si="288"/>
        <v/>
      </c>
    </row>
    <row r="18451" spans="22:22" x14ac:dyDescent="0.35">
      <c r="V18451" s="5" t="str">
        <f t="shared" si="288"/>
        <v/>
      </c>
    </row>
    <row r="18452" spans="22:22" x14ac:dyDescent="0.35">
      <c r="V18452" s="5" t="str">
        <f t="shared" si="288"/>
        <v/>
      </c>
    </row>
    <row r="18453" spans="22:22" x14ac:dyDescent="0.35">
      <c r="V18453" s="5" t="str">
        <f t="shared" si="288"/>
        <v/>
      </c>
    </row>
    <row r="18454" spans="22:22" x14ac:dyDescent="0.35">
      <c r="V18454" s="5" t="str">
        <f t="shared" si="288"/>
        <v/>
      </c>
    </row>
    <row r="18455" spans="22:22" x14ac:dyDescent="0.35">
      <c r="V18455" s="5" t="str">
        <f t="shared" si="288"/>
        <v/>
      </c>
    </row>
    <row r="18456" spans="22:22" x14ac:dyDescent="0.35">
      <c r="V18456" s="5" t="str">
        <f t="shared" si="288"/>
        <v/>
      </c>
    </row>
    <row r="18457" spans="22:22" x14ac:dyDescent="0.35">
      <c r="V18457" s="5" t="str">
        <f t="shared" si="288"/>
        <v/>
      </c>
    </row>
    <row r="18458" spans="22:22" x14ac:dyDescent="0.35">
      <c r="V18458" s="5" t="str">
        <f t="shared" si="288"/>
        <v/>
      </c>
    </row>
    <row r="18459" spans="22:22" x14ac:dyDescent="0.35">
      <c r="V18459" s="5" t="str">
        <f t="shared" si="288"/>
        <v/>
      </c>
    </row>
    <row r="18460" spans="22:22" x14ac:dyDescent="0.35">
      <c r="V18460" s="5" t="str">
        <f t="shared" si="288"/>
        <v/>
      </c>
    </row>
    <row r="18461" spans="22:22" x14ac:dyDescent="0.35">
      <c r="V18461" s="5" t="str">
        <f t="shared" si="288"/>
        <v/>
      </c>
    </row>
    <row r="18462" spans="22:22" x14ac:dyDescent="0.35">
      <c r="V18462" s="5" t="str">
        <f t="shared" si="288"/>
        <v/>
      </c>
    </row>
    <row r="18463" spans="22:22" x14ac:dyDescent="0.35">
      <c r="V18463" s="5" t="str">
        <f t="shared" si="288"/>
        <v/>
      </c>
    </row>
    <row r="18464" spans="22:22" x14ac:dyDescent="0.35">
      <c r="V18464" s="5" t="str">
        <f t="shared" si="288"/>
        <v/>
      </c>
    </row>
    <row r="18465" spans="22:22" x14ac:dyDescent="0.35">
      <c r="V18465" s="5" t="str">
        <f t="shared" si="288"/>
        <v/>
      </c>
    </row>
    <row r="18466" spans="22:22" x14ac:dyDescent="0.35">
      <c r="V18466" s="5" t="str">
        <f t="shared" si="288"/>
        <v/>
      </c>
    </row>
    <row r="18467" spans="22:22" x14ac:dyDescent="0.35">
      <c r="V18467" s="5" t="str">
        <f t="shared" si="288"/>
        <v/>
      </c>
    </row>
    <row r="18468" spans="22:22" x14ac:dyDescent="0.35">
      <c r="V18468" s="5" t="str">
        <f t="shared" si="288"/>
        <v/>
      </c>
    </row>
    <row r="18469" spans="22:22" x14ac:dyDescent="0.35">
      <c r="V18469" s="5" t="str">
        <f t="shared" si="288"/>
        <v/>
      </c>
    </row>
    <row r="18470" spans="22:22" x14ac:dyDescent="0.35">
      <c r="V18470" s="5" t="str">
        <f t="shared" si="288"/>
        <v/>
      </c>
    </row>
    <row r="18471" spans="22:22" x14ac:dyDescent="0.35">
      <c r="V18471" s="5" t="str">
        <f t="shared" si="288"/>
        <v/>
      </c>
    </row>
    <row r="18472" spans="22:22" x14ac:dyDescent="0.35">
      <c r="V18472" s="5" t="str">
        <f t="shared" si="288"/>
        <v/>
      </c>
    </row>
    <row r="18473" spans="22:22" x14ac:dyDescent="0.35">
      <c r="V18473" s="5" t="str">
        <f t="shared" si="288"/>
        <v/>
      </c>
    </row>
    <row r="18474" spans="22:22" x14ac:dyDescent="0.35">
      <c r="V18474" s="5" t="str">
        <f t="shared" si="288"/>
        <v/>
      </c>
    </row>
    <row r="18475" spans="22:22" x14ac:dyDescent="0.35">
      <c r="V18475" s="5" t="str">
        <f t="shared" si="288"/>
        <v/>
      </c>
    </row>
    <row r="18476" spans="22:22" x14ac:dyDescent="0.35">
      <c r="V18476" s="5" t="str">
        <f t="shared" si="288"/>
        <v/>
      </c>
    </row>
    <row r="18477" spans="22:22" x14ac:dyDescent="0.35">
      <c r="V18477" s="5" t="str">
        <f t="shared" si="288"/>
        <v/>
      </c>
    </row>
    <row r="18478" spans="22:22" x14ac:dyDescent="0.35">
      <c r="V18478" s="5" t="str">
        <f t="shared" si="288"/>
        <v/>
      </c>
    </row>
    <row r="18479" spans="22:22" x14ac:dyDescent="0.35">
      <c r="V18479" s="5" t="str">
        <f t="shared" si="288"/>
        <v/>
      </c>
    </row>
    <row r="18480" spans="22:22" x14ac:dyDescent="0.35">
      <c r="V18480" s="5" t="str">
        <f t="shared" si="288"/>
        <v/>
      </c>
    </row>
    <row r="18481" spans="22:22" x14ac:dyDescent="0.35">
      <c r="V18481" s="5" t="str">
        <f t="shared" si="288"/>
        <v/>
      </c>
    </row>
    <row r="18482" spans="22:22" x14ac:dyDescent="0.35">
      <c r="V18482" s="5" t="str">
        <f t="shared" si="288"/>
        <v/>
      </c>
    </row>
    <row r="18483" spans="22:22" x14ac:dyDescent="0.35">
      <c r="V18483" s="5" t="str">
        <f t="shared" si="288"/>
        <v/>
      </c>
    </row>
    <row r="18484" spans="22:22" x14ac:dyDescent="0.35">
      <c r="V18484" s="5" t="str">
        <f t="shared" si="288"/>
        <v/>
      </c>
    </row>
    <row r="18485" spans="22:22" x14ac:dyDescent="0.35">
      <c r="V18485" s="5" t="str">
        <f t="shared" si="288"/>
        <v/>
      </c>
    </row>
    <row r="18486" spans="22:22" x14ac:dyDescent="0.35">
      <c r="V18486" s="5" t="str">
        <f t="shared" si="288"/>
        <v/>
      </c>
    </row>
    <row r="18487" spans="22:22" x14ac:dyDescent="0.35">
      <c r="V18487" s="5" t="str">
        <f t="shared" si="288"/>
        <v/>
      </c>
    </row>
    <row r="18488" spans="22:22" x14ac:dyDescent="0.35">
      <c r="V18488" s="5" t="str">
        <f t="shared" si="288"/>
        <v/>
      </c>
    </row>
    <row r="18489" spans="22:22" x14ac:dyDescent="0.35">
      <c r="V18489" s="5" t="str">
        <f t="shared" si="288"/>
        <v/>
      </c>
    </row>
    <row r="18490" spans="22:22" x14ac:dyDescent="0.35">
      <c r="V18490" s="5" t="str">
        <f t="shared" si="288"/>
        <v/>
      </c>
    </row>
    <row r="18491" spans="22:22" x14ac:dyDescent="0.35">
      <c r="V18491" s="5" t="str">
        <f t="shared" si="288"/>
        <v/>
      </c>
    </row>
    <row r="18492" spans="22:22" x14ac:dyDescent="0.35">
      <c r="V18492" s="5" t="str">
        <f t="shared" si="288"/>
        <v/>
      </c>
    </row>
    <row r="18493" spans="22:22" x14ac:dyDescent="0.35">
      <c r="V18493" s="5" t="str">
        <f t="shared" si="288"/>
        <v/>
      </c>
    </row>
    <row r="18494" spans="22:22" x14ac:dyDescent="0.35">
      <c r="V18494" s="5" t="str">
        <f t="shared" si="288"/>
        <v/>
      </c>
    </row>
    <row r="18495" spans="22:22" x14ac:dyDescent="0.35">
      <c r="V18495" s="5" t="str">
        <f t="shared" si="288"/>
        <v/>
      </c>
    </row>
    <row r="18496" spans="22:22" x14ac:dyDescent="0.35">
      <c r="V18496" s="5" t="str">
        <f t="shared" si="288"/>
        <v/>
      </c>
    </row>
    <row r="18497" spans="22:22" x14ac:dyDescent="0.35">
      <c r="V18497" s="5" t="str">
        <f t="shared" si="288"/>
        <v/>
      </c>
    </row>
    <row r="18498" spans="22:22" x14ac:dyDescent="0.35">
      <c r="V18498" s="5" t="str">
        <f t="shared" ref="V18498:V18561" si="289">TRIM(CLEAN(SUBSTITUTE(A18498,CHAR(160)," ")))</f>
        <v/>
      </c>
    </row>
    <row r="18499" spans="22:22" x14ac:dyDescent="0.35">
      <c r="V18499" s="5" t="str">
        <f t="shared" si="289"/>
        <v/>
      </c>
    </row>
    <row r="18500" spans="22:22" x14ac:dyDescent="0.35">
      <c r="V18500" s="5" t="str">
        <f t="shared" si="289"/>
        <v/>
      </c>
    </row>
    <row r="18501" spans="22:22" x14ac:dyDescent="0.35">
      <c r="V18501" s="5" t="str">
        <f t="shared" si="289"/>
        <v/>
      </c>
    </row>
    <row r="18502" spans="22:22" x14ac:dyDescent="0.35">
      <c r="V18502" s="5" t="str">
        <f t="shared" si="289"/>
        <v/>
      </c>
    </row>
    <row r="18503" spans="22:22" x14ac:dyDescent="0.35">
      <c r="V18503" s="5" t="str">
        <f t="shared" si="289"/>
        <v/>
      </c>
    </row>
    <row r="18504" spans="22:22" x14ac:dyDescent="0.35">
      <c r="V18504" s="5" t="str">
        <f t="shared" si="289"/>
        <v/>
      </c>
    </row>
    <row r="18505" spans="22:22" x14ac:dyDescent="0.35">
      <c r="V18505" s="5" t="str">
        <f t="shared" si="289"/>
        <v/>
      </c>
    </row>
    <row r="18506" spans="22:22" x14ac:dyDescent="0.35">
      <c r="V18506" s="5" t="str">
        <f t="shared" si="289"/>
        <v/>
      </c>
    </row>
    <row r="18507" spans="22:22" x14ac:dyDescent="0.35">
      <c r="V18507" s="5" t="str">
        <f t="shared" si="289"/>
        <v/>
      </c>
    </row>
    <row r="18508" spans="22:22" x14ac:dyDescent="0.35">
      <c r="V18508" s="5" t="str">
        <f t="shared" si="289"/>
        <v/>
      </c>
    </row>
    <row r="18509" spans="22:22" x14ac:dyDescent="0.35">
      <c r="V18509" s="5" t="str">
        <f t="shared" si="289"/>
        <v/>
      </c>
    </row>
    <row r="18510" spans="22:22" x14ac:dyDescent="0.35">
      <c r="V18510" s="5" t="str">
        <f t="shared" si="289"/>
        <v/>
      </c>
    </row>
    <row r="18511" spans="22:22" x14ac:dyDescent="0.35">
      <c r="V18511" s="5" t="str">
        <f t="shared" si="289"/>
        <v/>
      </c>
    </row>
    <row r="18512" spans="22:22" x14ac:dyDescent="0.35">
      <c r="V18512" s="5" t="str">
        <f t="shared" si="289"/>
        <v/>
      </c>
    </row>
    <row r="18513" spans="22:22" x14ac:dyDescent="0.35">
      <c r="V18513" s="5" t="str">
        <f t="shared" si="289"/>
        <v/>
      </c>
    </row>
    <row r="18514" spans="22:22" x14ac:dyDescent="0.35">
      <c r="V18514" s="5" t="str">
        <f t="shared" si="289"/>
        <v/>
      </c>
    </row>
    <row r="18515" spans="22:22" x14ac:dyDescent="0.35">
      <c r="V18515" s="5" t="str">
        <f t="shared" si="289"/>
        <v/>
      </c>
    </row>
    <row r="18516" spans="22:22" x14ac:dyDescent="0.35">
      <c r="V18516" s="5" t="str">
        <f t="shared" si="289"/>
        <v/>
      </c>
    </row>
    <row r="18517" spans="22:22" x14ac:dyDescent="0.35">
      <c r="V18517" s="5" t="str">
        <f t="shared" si="289"/>
        <v/>
      </c>
    </row>
    <row r="18518" spans="22:22" x14ac:dyDescent="0.35">
      <c r="V18518" s="5" t="str">
        <f t="shared" si="289"/>
        <v/>
      </c>
    </row>
    <row r="18519" spans="22:22" x14ac:dyDescent="0.35">
      <c r="V18519" s="5" t="str">
        <f t="shared" si="289"/>
        <v/>
      </c>
    </row>
    <row r="18520" spans="22:22" x14ac:dyDescent="0.35">
      <c r="V18520" s="5" t="str">
        <f t="shared" si="289"/>
        <v/>
      </c>
    </row>
    <row r="18521" spans="22:22" x14ac:dyDescent="0.35">
      <c r="V18521" s="5" t="str">
        <f t="shared" si="289"/>
        <v/>
      </c>
    </row>
    <row r="18522" spans="22:22" x14ac:dyDescent="0.35">
      <c r="V18522" s="5" t="str">
        <f t="shared" si="289"/>
        <v/>
      </c>
    </row>
    <row r="18523" spans="22:22" x14ac:dyDescent="0.35">
      <c r="V18523" s="5" t="str">
        <f t="shared" si="289"/>
        <v/>
      </c>
    </row>
    <row r="18524" spans="22:22" x14ac:dyDescent="0.35">
      <c r="V18524" s="5" t="str">
        <f t="shared" si="289"/>
        <v/>
      </c>
    </row>
    <row r="18525" spans="22:22" x14ac:dyDescent="0.35">
      <c r="V18525" s="5" t="str">
        <f t="shared" si="289"/>
        <v/>
      </c>
    </row>
    <row r="18526" spans="22:22" x14ac:dyDescent="0.35">
      <c r="V18526" s="5" t="str">
        <f t="shared" si="289"/>
        <v/>
      </c>
    </row>
    <row r="18527" spans="22:22" x14ac:dyDescent="0.35">
      <c r="V18527" s="5" t="str">
        <f t="shared" si="289"/>
        <v/>
      </c>
    </row>
    <row r="18528" spans="22:22" x14ac:dyDescent="0.35">
      <c r="V18528" s="5" t="str">
        <f t="shared" si="289"/>
        <v/>
      </c>
    </row>
    <row r="18529" spans="22:22" x14ac:dyDescent="0.35">
      <c r="V18529" s="5" t="str">
        <f t="shared" si="289"/>
        <v/>
      </c>
    </row>
    <row r="18530" spans="22:22" x14ac:dyDescent="0.35">
      <c r="V18530" s="5" t="str">
        <f t="shared" si="289"/>
        <v/>
      </c>
    </row>
    <row r="18531" spans="22:22" x14ac:dyDescent="0.35">
      <c r="V18531" s="5" t="str">
        <f t="shared" si="289"/>
        <v/>
      </c>
    </row>
    <row r="18532" spans="22:22" x14ac:dyDescent="0.35">
      <c r="V18532" s="5" t="str">
        <f t="shared" si="289"/>
        <v/>
      </c>
    </row>
    <row r="18533" spans="22:22" x14ac:dyDescent="0.35">
      <c r="V18533" s="5" t="str">
        <f t="shared" si="289"/>
        <v/>
      </c>
    </row>
    <row r="18534" spans="22:22" x14ac:dyDescent="0.35">
      <c r="V18534" s="5" t="str">
        <f t="shared" si="289"/>
        <v/>
      </c>
    </row>
    <row r="18535" spans="22:22" x14ac:dyDescent="0.35">
      <c r="V18535" s="5" t="str">
        <f t="shared" si="289"/>
        <v/>
      </c>
    </row>
    <row r="18536" spans="22:22" x14ac:dyDescent="0.35">
      <c r="V18536" s="5" t="str">
        <f t="shared" si="289"/>
        <v/>
      </c>
    </row>
    <row r="18537" spans="22:22" x14ac:dyDescent="0.35">
      <c r="V18537" s="5" t="str">
        <f t="shared" si="289"/>
        <v/>
      </c>
    </row>
    <row r="18538" spans="22:22" x14ac:dyDescent="0.35">
      <c r="V18538" s="5" t="str">
        <f t="shared" si="289"/>
        <v/>
      </c>
    </row>
    <row r="18539" spans="22:22" x14ac:dyDescent="0.35">
      <c r="V18539" s="5" t="str">
        <f t="shared" si="289"/>
        <v/>
      </c>
    </row>
    <row r="18540" spans="22:22" x14ac:dyDescent="0.35">
      <c r="V18540" s="5" t="str">
        <f t="shared" si="289"/>
        <v/>
      </c>
    </row>
    <row r="18541" spans="22:22" x14ac:dyDescent="0.35">
      <c r="V18541" s="5" t="str">
        <f t="shared" si="289"/>
        <v/>
      </c>
    </row>
    <row r="18542" spans="22:22" x14ac:dyDescent="0.35">
      <c r="V18542" s="5" t="str">
        <f t="shared" si="289"/>
        <v/>
      </c>
    </row>
    <row r="18543" spans="22:22" x14ac:dyDescent="0.35">
      <c r="V18543" s="5" t="str">
        <f t="shared" si="289"/>
        <v/>
      </c>
    </row>
    <row r="18544" spans="22:22" x14ac:dyDescent="0.35">
      <c r="V18544" s="5" t="str">
        <f t="shared" si="289"/>
        <v/>
      </c>
    </row>
    <row r="18545" spans="22:22" x14ac:dyDescent="0.35">
      <c r="V18545" s="5" t="str">
        <f t="shared" si="289"/>
        <v/>
      </c>
    </row>
    <row r="18546" spans="22:22" x14ac:dyDescent="0.35">
      <c r="V18546" s="5" t="str">
        <f t="shared" si="289"/>
        <v/>
      </c>
    </row>
    <row r="18547" spans="22:22" x14ac:dyDescent="0.35">
      <c r="V18547" s="5" t="str">
        <f t="shared" si="289"/>
        <v/>
      </c>
    </row>
    <row r="18548" spans="22:22" x14ac:dyDescent="0.35">
      <c r="V18548" s="5" t="str">
        <f t="shared" si="289"/>
        <v/>
      </c>
    </row>
    <row r="18549" spans="22:22" x14ac:dyDescent="0.35">
      <c r="V18549" s="5" t="str">
        <f t="shared" si="289"/>
        <v/>
      </c>
    </row>
    <row r="18550" spans="22:22" x14ac:dyDescent="0.35">
      <c r="V18550" s="5" t="str">
        <f t="shared" si="289"/>
        <v/>
      </c>
    </row>
    <row r="18551" spans="22:22" x14ac:dyDescent="0.35">
      <c r="V18551" s="5" t="str">
        <f t="shared" si="289"/>
        <v/>
      </c>
    </row>
    <row r="18552" spans="22:22" x14ac:dyDescent="0.35">
      <c r="V18552" s="5" t="str">
        <f t="shared" si="289"/>
        <v/>
      </c>
    </row>
    <row r="18553" spans="22:22" x14ac:dyDescent="0.35">
      <c r="V18553" s="5" t="str">
        <f t="shared" si="289"/>
        <v/>
      </c>
    </row>
    <row r="18554" spans="22:22" x14ac:dyDescent="0.35">
      <c r="V18554" s="5" t="str">
        <f t="shared" si="289"/>
        <v/>
      </c>
    </row>
    <row r="18555" spans="22:22" x14ac:dyDescent="0.35">
      <c r="V18555" s="5" t="str">
        <f t="shared" si="289"/>
        <v/>
      </c>
    </row>
    <row r="18556" spans="22:22" x14ac:dyDescent="0.35">
      <c r="V18556" s="5" t="str">
        <f t="shared" si="289"/>
        <v/>
      </c>
    </row>
    <row r="18557" spans="22:22" x14ac:dyDescent="0.35">
      <c r="V18557" s="5" t="str">
        <f t="shared" si="289"/>
        <v/>
      </c>
    </row>
    <row r="18558" spans="22:22" x14ac:dyDescent="0.35">
      <c r="V18558" s="5" t="str">
        <f t="shared" si="289"/>
        <v/>
      </c>
    </row>
    <row r="18559" spans="22:22" x14ac:dyDescent="0.35">
      <c r="V18559" s="5" t="str">
        <f t="shared" si="289"/>
        <v/>
      </c>
    </row>
    <row r="18560" spans="22:22" x14ac:dyDescent="0.35">
      <c r="V18560" s="5" t="str">
        <f t="shared" si="289"/>
        <v/>
      </c>
    </row>
    <row r="18561" spans="22:22" x14ac:dyDescent="0.35">
      <c r="V18561" s="5" t="str">
        <f t="shared" si="289"/>
        <v/>
      </c>
    </row>
    <row r="18562" spans="22:22" x14ac:dyDescent="0.35">
      <c r="V18562" s="5" t="str">
        <f t="shared" ref="V18562:V18625" si="290">TRIM(CLEAN(SUBSTITUTE(A18562,CHAR(160)," ")))</f>
        <v/>
      </c>
    </row>
    <row r="18563" spans="22:22" x14ac:dyDescent="0.35">
      <c r="V18563" s="5" t="str">
        <f t="shared" si="290"/>
        <v/>
      </c>
    </row>
    <row r="18564" spans="22:22" x14ac:dyDescent="0.35">
      <c r="V18564" s="5" t="str">
        <f t="shared" si="290"/>
        <v/>
      </c>
    </row>
    <row r="18565" spans="22:22" x14ac:dyDescent="0.35">
      <c r="V18565" s="5" t="str">
        <f t="shared" si="290"/>
        <v/>
      </c>
    </row>
    <row r="18566" spans="22:22" x14ac:dyDescent="0.35">
      <c r="V18566" s="5" t="str">
        <f t="shared" si="290"/>
        <v/>
      </c>
    </row>
    <row r="18567" spans="22:22" x14ac:dyDescent="0.35">
      <c r="V18567" s="5" t="str">
        <f t="shared" si="290"/>
        <v/>
      </c>
    </row>
    <row r="18568" spans="22:22" x14ac:dyDescent="0.35">
      <c r="V18568" s="5" t="str">
        <f t="shared" si="290"/>
        <v/>
      </c>
    </row>
    <row r="18569" spans="22:22" x14ac:dyDescent="0.35">
      <c r="V18569" s="5" t="str">
        <f t="shared" si="290"/>
        <v/>
      </c>
    </row>
    <row r="18570" spans="22:22" x14ac:dyDescent="0.35">
      <c r="V18570" s="5" t="str">
        <f t="shared" si="290"/>
        <v/>
      </c>
    </row>
    <row r="18571" spans="22:22" x14ac:dyDescent="0.35">
      <c r="V18571" s="5" t="str">
        <f t="shared" si="290"/>
        <v/>
      </c>
    </row>
    <row r="18572" spans="22:22" x14ac:dyDescent="0.35">
      <c r="V18572" s="5" t="str">
        <f t="shared" si="290"/>
        <v/>
      </c>
    </row>
    <row r="18573" spans="22:22" x14ac:dyDescent="0.35">
      <c r="V18573" s="5" t="str">
        <f t="shared" si="290"/>
        <v/>
      </c>
    </row>
    <row r="18574" spans="22:22" x14ac:dyDescent="0.35">
      <c r="V18574" s="5" t="str">
        <f t="shared" si="290"/>
        <v/>
      </c>
    </row>
    <row r="18575" spans="22:22" x14ac:dyDescent="0.35">
      <c r="V18575" s="5" t="str">
        <f t="shared" si="290"/>
        <v/>
      </c>
    </row>
    <row r="18576" spans="22:22" x14ac:dyDescent="0.35">
      <c r="V18576" s="5" t="str">
        <f t="shared" si="290"/>
        <v/>
      </c>
    </row>
    <row r="18577" spans="22:22" x14ac:dyDescent="0.35">
      <c r="V18577" s="5" t="str">
        <f t="shared" si="290"/>
        <v/>
      </c>
    </row>
    <row r="18578" spans="22:22" x14ac:dyDescent="0.35">
      <c r="V18578" s="5" t="str">
        <f t="shared" si="290"/>
        <v/>
      </c>
    </row>
    <row r="18579" spans="22:22" x14ac:dyDescent="0.35">
      <c r="V18579" s="5" t="str">
        <f t="shared" si="290"/>
        <v/>
      </c>
    </row>
    <row r="18580" spans="22:22" x14ac:dyDescent="0.35">
      <c r="V18580" s="5" t="str">
        <f t="shared" si="290"/>
        <v/>
      </c>
    </row>
    <row r="18581" spans="22:22" x14ac:dyDescent="0.35">
      <c r="V18581" s="5" t="str">
        <f t="shared" si="290"/>
        <v/>
      </c>
    </row>
    <row r="18582" spans="22:22" x14ac:dyDescent="0.35">
      <c r="V18582" s="5" t="str">
        <f t="shared" si="290"/>
        <v/>
      </c>
    </row>
    <row r="18583" spans="22:22" x14ac:dyDescent="0.35">
      <c r="V18583" s="5" t="str">
        <f t="shared" si="290"/>
        <v/>
      </c>
    </row>
    <row r="18584" spans="22:22" x14ac:dyDescent="0.35">
      <c r="V18584" s="5" t="str">
        <f t="shared" si="290"/>
        <v/>
      </c>
    </row>
    <row r="18585" spans="22:22" x14ac:dyDescent="0.35">
      <c r="V18585" s="5" t="str">
        <f t="shared" si="290"/>
        <v/>
      </c>
    </row>
    <row r="18586" spans="22:22" x14ac:dyDescent="0.35">
      <c r="V18586" s="5" t="str">
        <f t="shared" si="290"/>
        <v/>
      </c>
    </row>
    <row r="18587" spans="22:22" x14ac:dyDescent="0.35">
      <c r="V18587" s="5" t="str">
        <f t="shared" si="290"/>
        <v/>
      </c>
    </row>
    <row r="18588" spans="22:22" x14ac:dyDescent="0.35">
      <c r="V18588" s="5" t="str">
        <f t="shared" si="290"/>
        <v/>
      </c>
    </row>
    <row r="18589" spans="22:22" x14ac:dyDescent="0.35">
      <c r="V18589" s="5" t="str">
        <f t="shared" si="290"/>
        <v/>
      </c>
    </row>
    <row r="18590" spans="22:22" x14ac:dyDescent="0.35">
      <c r="V18590" s="5" t="str">
        <f t="shared" si="290"/>
        <v/>
      </c>
    </row>
    <row r="18591" spans="22:22" x14ac:dyDescent="0.35">
      <c r="V18591" s="5" t="str">
        <f t="shared" si="290"/>
        <v/>
      </c>
    </row>
    <row r="18592" spans="22:22" x14ac:dyDescent="0.35">
      <c r="V18592" s="5" t="str">
        <f t="shared" si="290"/>
        <v/>
      </c>
    </row>
    <row r="18593" spans="22:22" x14ac:dyDescent="0.35">
      <c r="V18593" s="5" t="str">
        <f t="shared" si="290"/>
        <v/>
      </c>
    </row>
    <row r="18594" spans="22:22" x14ac:dyDescent="0.35">
      <c r="V18594" s="5" t="str">
        <f t="shared" si="290"/>
        <v/>
      </c>
    </row>
    <row r="18595" spans="22:22" x14ac:dyDescent="0.35">
      <c r="V18595" s="5" t="str">
        <f t="shared" si="290"/>
        <v/>
      </c>
    </row>
    <row r="18596" spans="22:22" x14ac:dyDescent="0.35">
      <c r="V18596" s="5" t="str">
        <f t="shared" si="290"/>
        <v/>
      </c>
    </row>
    <row r="18597" spans="22:22" x14ac:dyDescent="0.35">
      <c r="V18597" s="5" t="str">
        <f t="shared" si="290"/>
        <v/>
      </c>
    </row>
    <row r="18598" spans="22:22" x14ac:dyDescent="0.35">
      <c r="V18598" s="5" t="str">
        <f t="shared" si="290"/>
        <v/>
      </c>
    </row>
    <row r="18599" spans="22:22" x14ac:dyDescent="0.35">
      <c r="V18599" s="5" t="str">
        <f t="shared" si="290"/>
        <v/>
      </c>
    </row>
    <row r="18600" spans="22:22" x14ac:dyDescent="0.35">
      <c r="V18600" s="5" t="str">
        <f t="shared" si="290"/>
        <v/>
      </c>
    </row>
    <row r="18601" spans="22:22" x14ac:dyDescent="0.35">
      <c r="V18601" s="5" t="str">
        <f t="shared" si="290"/>
        <v/>
      </c>
    </row>
    <row r="18602" spans="22:22" x14ac:dyDescent="0.35">
      <c r="V18602" s="5" t="str">
        <f t="shared" si="290"/>
        <v/>
      </c>
    </row>
    <row r="18603" spans="22:22" x14ac:dyDescent="0.35">
      <c r="V18603" s="5" t="str">
        <f t="shared" si="290"/>
        <v/>
      </c>
    </row>
    <row r="18604" spans="22:22" x14ac:dyDescent="0.35">
      <c r="V18604" s="5" t="str">
        <f t="shared" si="290"/>
        <v/>
      </c>
    </row>
    <row r="18605" spans="22:22" x14ac:dyDescent="0.35">
      <c r="V18605" s="5" t="str">
        <f t="shared" si="290"/>
        <v/>
      </c>
    </row>
    <row r="18606" spans="22:22" x14ac:dyDescent="0.35">
      <c r="V18606" s="5" t="str">
        <f t="shared" si="290"/>
        <v/>
      </c>
    </row>
    <row r="18607" spans="22:22" x14ac:dyDescent="0.35">
      <c r="V18607" s="5" t="str">
        <f t="shared" si="290"/>
        <v/>
      </c>
    </row>
    <row r="18608" spans="22:22" x14ac:dyDescent="0.35">
      <c r="V18608" s="5" t="str">
        <f t="shared" si="290"/>
        <v/>
      </c>
    </row>
    <row r="18609" spans="22:22" x14ac:dyDescent="0.35">
      <c r="V18609" s="5" t="str">
        <f t="shared" si="290"/>
        <v/>
      </c>
    </row>
    <row r="18610" spans="22:22" x14ac:dyDescent="0.35">
      <c r="V18610" s="5" t="str">
        <f t="shared" si="290"/>
        <v/>
      </c>
    </row>
    <row r="18611" spans="22:22" x14ac:dyDescent="0.35">
      <c r="V18611" s="5" t="str">
        <f t="shared" si="290"/>
        <v/>
      </c>
    </row>
    <row r="18612" spans="22:22" x14ac:dyDescent="0.35">
      <c r="V18612" s="5" t="str">
        <f t="shared" si="290"/>
        <v/>
      </c>
    </row>
    <row r="18613" spans="22:22" x14ac:dyDescent="0.35">
      <c r="V18613" s="5" t="str">
        <f t="shared" si="290"/>
        <v/>
      </c>
    </row>
    <row r="18614" spans="22:22" x14ac:dyDescent="0.35">
      <c r="V18614" s="5" t="str">
        <f t="shared" si="290"/>
        <v/>
      </c>
    </row>
    <row r="18615" spans="22:22" x14ac:dyDescent="0.35">
      <c r="V18615" s="5" t="str">
        <f t="shared" si="290"/>
        <v/>
      </c>
    </row>
    <row r="18616" spans="22:22" x14ac:dyDescent="0.35">
      <c r="V18616" s="5" t="str">
        <f t="shared" si="290"/>
        <v/>
      </c>
    </row>
    <row r="18617" spans="22:22" x14ac:dyDescent="0.35">
      <c r="V18617" s="5" t="str">
        <f t="shared" si="290"/>
        <v/>
      </c>
    </row>
    <row r="18618" spans="22:22" x14ac:dyDescent="0.35">
      <c r="V18618" s="5" t="str">
        <f t="shared" si="290"/>
        <v/>
      </c>
    </row>
    <row r="18619" spans="22:22" x14ac:dyDescent="0.35">
      <c r="V18619" s="5" t="str">
        <f t="shared" si="290"/>
        <v/>
      </c>
    </row>
    <row r="18620" spans="22:22" x14ac:dyDescent="0.35">
      <c r="V18620" s="5" t="str">
        <f t="shared" si="290"/>
        <v/>
      </c>
    </row>
    <row r="18621" spans="22:22" x14ac:dyDescent="0.35">
      <c r="V18621" s="5" t="str">
        <f t="shared" si="290"/>
        <v/>
      </c>
    </row>
    <row r="18622" spans="22:22" x14ac:dyDescent="0.35">
      <c r="V18622" s="5" t="str">
        <f t="shared" si="290"/>
        <v/>
      </c>
    </row>
    <row r="18623" spans="22:22" x14ac:dyDescent="0.35">
      <c r="V18623" s="5" t="str">
        <f t="shared" si="290"/>
        <v/>
      </c>
    </row>
    <row r="18624" spans="22:22" x14ac:dyDescent="0.35">
      <c r="V18624" s="5" t="str">
        <f t="shared" si="290"/>
        <v/>
      </c>
    </row>
    <row r="18625" spans="22:22" x14ac:dyDescent="0.35">
      <c r="V18625" s="5" t="str">
        <f t="shared" si="290"/>
        <v/>
      </c>
    </row>
    <row r="18626" spans="22:22" x14ac:dyDescent="0.35">
      <c r="V18626" s="5" t="str">
        <f t="shared" ref="V18626:V18689" si="291">TRIM(CLEAN(SUBSTITUTE(A18626,CHAR(160)," ")))</f>
        <v/>
      </c>
    </row>
    <row r="18627" spans="22:22" x14ac:dyDescent="0.35">
      <c r="V18627" s="5" t="str">
        <f t="shared" si="291"/>
        <v/>
      </c>
    </row>
    <row r="18628" spans="22:22" x14ac:dyDescent="0.35">
      <c r="V18628" s="5" t="str">
        <f t="shared" si="291"/>
        <v/>
      </c>
    </row>
    <row r="18629" spans="22:22" x14ac:dyDescent="0.35">
      <c r="V18629" s="5" t="str">
        <f t="shared" si="291"/>
        <v/>
      </c>
    </row>
    <row r="18630" spans="22:22" x14ac:dyDescent="0.35">
      <c r="V18630" s="5" t="str">
        <f t="shared" si="291"/>
        <v/>
      </c>
    </row>
    <row r="18631" spans="22:22" x14ac:dyDescent="0.35">
      <c r="V18631" s="5" t="str">
        <f t="shared" si="291"/>
        <v/>
      </c>
    </row>
    <row r="18632" spans="22:22" x14ac:dyDescent="0.35">
      <c r="V18632" s="5" t="str">
        <f t="shared" si="291"/>
        <v/>
      </c>
    </row>
    <row r="18633" spans="22:22" x14ac:dyDescent="0.35">
      <c r="V18633" s="5" t="str">
        <f t="shared" si="291"/>
        <v/>
      </c>
    </row>
    <row r="18634" spans="22:22" x14ac:dyDescent="0.35">
      <c r="V18634" s="5" t="str">
        <f t="shared" si="291"/>
        <v/>
      </c>
    </row>
    <row r="18635" spans="22:22" x14ac:dyDescent="0.35">
      <c r="V18635" s="5" t="str">
        <f t="shared" si="291"/>
        <v/>
      </c>
    </row>
    <row r="18636" spans="22:22" x14ac:dyDescent="0.35">
      <c r="V18636" s="5" t="str">
        <f t="shared" si="291"/>
        <v/>
      </c>
    </row>
    <row r="18637" spans="22:22" x14ac:dyDescent="0.35">
      <c r="V18637" s="5" t="str">
        <f t="shared" si="291"/>
        <v/>
      </c>
    </row>
    <row r="18638" spans="22:22" x14ac:dyDescent="0.35">
      <c r="V18638" s="5" t="str">
        <f t="shared" si="291"/>
        <v/>
      </c>
    </row>
    <row r="18639" spans="22:22" x14ac:dyDescent="0.35">
      <c r="V18639" s="5" t="str">
        <f t="shared" si="291"/>
        <v/>
      </c>
    </row>
    <row r="18640" spans="22:22" x14ac:dyDescent="0.35">
      <c r="V18640" s="5" t="str">
        <f t="shared" si="291"/>
        <v/>
      </c>
    </row>
    <row r="18641" spans="22:22" x14ac:dyDescent="0.35">
      <c r="V18641" s="5" t="str">
        <f t="shared" si="291"/>
        <v/>
      </c>
    </row>
    <row r="18642" spans="22:22" x14ac:dyDescent="0.35">
      <c r="V18642" s="5" t="str">
        <f t="shared" si="291"/>
        <v/>
      </c>
    </row>
    <row r="18643" spans="22:22" x14ac:dyDescent="0.35">
      <c r="V18643" s="5" t="str">
        <f t="shared" si="291"/>
        <v/>
      </c>
    </row>
    <row r="18644" spans="22:22" x14ac:dyDescent="0.35">
      <c r="V18644" s="5" t="str">
        <f t="shared" si="291"/>
        <v/>
      </c>
    </row>
    <row r="18645" spans="22:22" x14ac:dyDescent="0.35">
      <c r="V18645" s="5" t="str">
        <f t="shared" si="291"/>
        <v/>
      </c>
    </row>
    <row r="18646" spans="22:22" x14ac:dyDescent="0.35">
      <c r="V18646" s="5" t="str">
        <f t="shared" si="291"/>
        <v/>
      </c>
    </row>
    <row r="18647" spans="22:22" x14ac:dyDescent="0.35">
      <c r="V18647" s="5" t="str">
        <f t="shared" si="291"/>
        <v/>
      </c>
    </row>
    <row r="18648" spans="22:22" x14ac:dyDescent="0.35">
      <c r="V18648" s="5" t="str">
        <f t="shared" si="291"/>
        <v/>
      </c>
    </row>
    <row r="18649" spans="22:22" x14ac:dyDescent="0.35">
      <c r="V18649" s="5" t="str">
        <f t="shared" si="291"/>
        <v/>
      </c>
    </row>
    <row r="18650" spans="22:22" x14ac:dyDescent="0.35">
      <c r="V18650" s="5" t="str">
        <f t="shared" si="291"/>
        <v/>
      </c>
    </row>
    <row r="18651" spans="22:22" x14ac:dyDescent="0.35">
      <c r="V18651" s="5" t="str">
        <f t="shared" si="291"/>
        <v/>
      </c>
    </row>
    <row r="18652" spans="22:22" x14ac:dyDescent="0.35">
      <c r="V18652" s="5" t="str">
        <f t="shared" si="291"/>
        <v/>
      </c>
    </row>
    <row r="18653" spans="22:22" x14ac:dyDescent="0.35">
      <c r="V18653" s="5" t="str">
        <f t="shared" si="291"/>
        <v/>
      </c>
    </row>
    <row r="18654" spans="22:22" x14ac:dyDescent="0.35">
      <c r="V18654" s="5" t="str">
        <f t="shared" si="291"/>
        <v/>
      </c>
    </row>
    <row r="18655" spans="22:22" x14ac:dyDescent="0.35">
      <c r="V18655" s="5" t="str">
        <f t="shared" si="291"/>
        <v/>
      </c>
    </row>
    <row r="18656" spans="22:22" x14ac:dyDescent="0.35">
      <c r="V18656" s="5" t="str">
        <f t="shared" si="291"/>
        <v/>
      </c>
    </row>
    <row r="18657" spans="22:22" x14ac:dyDescent="0.35">
      <c r="V18657" s="5" t="str">
        <f t="shared" si="291"/>
        <v/>
      </c>
    </row>
    <row r="18658" spans="22:22" x14ac:dyDescent="0.35">
      <c r="V18658" s="5" t="str">
        <f t="shared" si="291"/>
        <v/>
      </c>
    </row>
    <row r="18659" spans="22:22" x14ac:dyDescent="0.35">
      <c r="V18659" s="5" t="str">
        <f t="shared" si="291"/>
        <v/>
      </c>
    </row>
    <row r="18660" spans="22:22" x14ac:dyDescent="0.35">
      <c r="V18660" s="5" t="str">
        <f t="shared" si="291"/>
        <v/>
      </c>
    </row>
    <row r="18661" spans="22:22" x14ac:dyDescent="0.35">
      <c r="V18661" s="5" t="str">
        <f t="shared" si="291"/>
        <v/>
      </c>
    </row>
    <row r="18662" spans="22:22" x14ac:dyDescent="0.35">
      <c r="V18662" s="5" t="str">
        <f t="shared" si="291"/>
        <v/>
      </c>
    </row>
    <row r="18663" spans="22:22" x14ac:dyDescent="0.35">
      <c r="V18663" s="5" t="str">
        <f t="shared" si="291"/>
        <v/>
      </c>
    </row>
    <row r="18664" spans="22:22" x14ac:dyDescent="0.35">
      <c r="V18664" s="5" t="str">
        <f t="shared" si="291"/>
        <v/>
      </c>
    </row>
    <row r="18665" spans="22:22" x14ac:dyDescent="0.35">
      <c r="V18665" s="5" t="str">
        <f t="shared" si="291"/>
        <v/>
      </c>
    </row>
    <row r="18666" spans="22:22" x14ac:dyDescent="0.35">
      <c r="V18666" s="5" t="str">
        <f t="shared" si="291"/>
        <v/>
      </c>
    </row>
    <row r="18667" spans="22:22" x14ac:dyDescent="0.35">
      <c r="V18667" s="5" t="str">
        <f t="shared" si="291"/>
        <v/>
      </c>
    </row>
    <row r="18668" spans="22:22" x14ac:dyDescent="0.35">
      <c r="V18668" s="5" t="str">
        <f t="shared" si="291"/>
        <v/>
      </c>
    </row>
    <row r="18669" spans="22:22" x14ac:dyDescent="0.35">
      <c r="V18669" s="5" t="str">
        <f t="shared" si="291"/>
        <v/>
      </c>
    </row>
    <row r="18670" spans="22:22" x14ac:dyDescent="0.35">
      <c r="V18670" s="5" t="str">
        <f t="shared" si="291"/>
        <v/>
      </c>
    </row>
    <row r="18671" spans="22:22" x14ac:dyDescent="0.35">
      <c r="V18671" s="5" t="str">
        <f t="shared" si="291"/>
        <v/>
      </c>
    </row>
    <row r="18672" spans="22:22" x14ac:dyDescent="0.35">
      <c r="V18672" s="5" t="str">
        <f t="shared" si="291"/>
        <v/>
      </c>
    </row>
    <row r="18673" spans="22:22" x14ac:dyDescent="0.35">
      <c r="V18673" s="5" t="str">
        <f t="shared" si="291"/>
        <v/>
      </c>
    </row>
    <row r="18674" spans="22:22" x14ac:dyDescent="0.35">
      <c r="V18674" s="5" t="str">
        <f t="shared" si="291"/>
        <v/>
      </c>
    </row>
    <row r="18675" spans="22:22" x14ac:dyDescent="0.35">
      <c r="V18675" s="5" t="str">
        <f t="shared" si="291"/>
        <v/>
      </c>
    </row>
    <row r="18676" spans="22:22" x14ac:dyDescent="0.35">
      <c r="V18676" s="5" t="str">
        <f t="shared" si="291"/>
        <v/>
      </c>
    </row>
    <row r="18677" spans="22:22" x14ac:dyDescent="0.35">
      <c r="V18677" s="5" t="str">
        <f t="shared" si="291"/>
        <v/>
      </c>
    </row>
    <row r="18678" spans="22:22" x14ac:dyDescent="0.35">
      <c r="V18678" s="5" t="str">
        <f t="shared" si="291"/>
        <v/>
      </c>
    </row>
    <row r="18679" spans="22:22" x14ac:dyDescent="0.35">
      <c r="V18679" s="5" t="str">
        <f t="shared" si="291"/>
        <v/>
      </c>
    </row>
    <row r="18680" spans="22:22" x14ac:dyDescent="0.35">
      <c r="V18680" s="5" t="str">
        <f t="shared" si="291"/>
        <v/>
      </c>
    </row>
    <row r="18681" spans="22:22" x14ac:dyDescent="0.35">
      <c r="V18681" s="5" t="str">
        <f t="shared" si="291"/>
        <v/>
      </c>
    </row>
    <row r="18682" spans="22:22" x14ac:dyDescent="0.35">
      <c r="V18682" s="5" t="str">
        <f t="shared" si="291"/>
        <v/>
      </c>
    </row>
    <row r="18683" spans="22:22" x14ac:dyDescent="0.35">
      <c r="V18683" s="5" t="str">
        <f t="shared" si="291"/>
        <v/>
      </c>
    </row>
    <row r="18684" spans="22:22" x14ac:dyDescent="0.35">
      <c r="V18684" s="5" t="str">
        <f t="shared" si="291"/>
        <v/>
      </c>
    </row>
    <row r="18685" spans="22:22" x14ac:dyDescent="0.35">
      <c r="V18685" s="5" t="str">
        <f t="shared" si="291"/>
        <v/>
      </c>
    </row>
    <row r="18686" spans="22:22" x14ac:dyDescent="0.35">
      <c r="V18686" s="5" t="str">
        <f t="shared" si="291"/>
        <v/>
      </c>
    </row>
    <row r="18687" spans="22:22" x14ac:dyDescent="0.35">
      <c r="V18687" s="5" t="str">
        <f t="shared" si="291"/>
        <v/>
      </c>
    </row>
    <row r="18688" spans="22:22" x14ac:dyDescent="0.35">
      <c r="V18688" s="5" t="str">
        <f t="shared" si="291"/>
        <v/>
      </c>
    </row>
    <row r="18689" spans="22:22" x14ac:dyDescent="0.35">
      <c r="V18689" s="5" t="str">
        <f t="shared" si="291"/>
        <v/>
      </c>
    </row>
    <row r="18690" spans="22:22" x14ac:dyDescent="0.35">
      <c r="V18690" s="5" t="str">
        <f t="shared" ref="V18690:V18753" si="292">TRIM(CLEAN(SUBSTITUTE(A18690,CHAR(160)," ")))</f>
        <v/>
      </c>
    </row>
    <row r="18691" spans="22:22" x14ac:dyDescent="0.35">
      <c r="V18691" s="5" t="str">
        <f t="shared" si="292"/>
        <v/>
      </c>
    </row>
    <row r="18692" spans="22:22" x14ac:dyDescent="0.35">
      <c r="V18692" s="5" t="str">
        <f t="shared" si="292"/>
        <v/>
      </c>
    </row>
    <row r="18693" spans="22:22" x14ac:dyDescent="0.35">
      <c r="V18693" s="5" t="str">
        <f t="shared" si="292"/>
        <v/>
      </c>
    </row>
    <row r="18694" spans="22:22" x14ac:dyDescent="0.35">
      <c r="V18694" s="5" t="str">
        <f t="shared" si="292"/>
        <v/>
      </c>
    </row>
    <row r="18695" spans="22:22" x14ac:dyDescent="0.35">
      <c r="V18695" s="5" t="str">
        <f t="shared" si="292"/>
        <v/>
      </c>
    </row>
    <row r="18696" spans="22:22" x14ac:dyDescent="0.35">
      <c r="V18696" s="5" t="str">
        <f t="shared" si="292"/>
        <v/>
      </c>
    </row>
    <row r="18697" spans="22:22" x14ac:dyDescent="0.35">
      <c r="V18697" s="5" t="str">
        <f t="shared" si="292"/>
        <v/>
      </c>
    </row>
    <row r="18698" spans="22:22" x14ac:dyDescent="0.35">
      <c r="V18698" s="5" t="str">
        <f t="shared" si="292"/>
        <v/>
      </c>
    </row>
    <row r="18699" spans="22:22" x14ac:dyDescent="0.35">
      <c r="V18699" s="5" t="str">
        <f t="shared" si="292"/>
        <v/>
      </c>
    </row>
    <row r="18700" spans="22:22" x14ac:dyDescent="0.35">
      <c r="V18700" s="5" t="str">
        <f t="shared" si="292"/>
        <v/>
      </c>
    </row>
    <row r="18701" spans="22:22" x14ac:dyDescent="0.35">
      <c r="V18701" s="5" t="str">
        <f t="shared" si="292"/>
        <v/>
      </c>
    </row>
    <row r="18702" spans="22:22" x14ac:dyDescent="0.35">
      <c r="V18702" s="5" t="str">
        <f t="shared" si="292"/>
        <v/>
      </c>
    </row>
    <row r="18703" spans="22:22" x14ac:dyDescent="0.35">
      <c r="V18703" s="5" t="str">
        <f t="shared" si="292"/>
        <v/>
      </c>
    </row>
    <row r="18704" spans="22:22" x14ac:dyDescent="0.35">
      <c r="V18704" s="5" t="str">
        <f t="shared" si="292"/>
        <v/>
      </c>
    </row>
    <row r="18705" spans="22:22" x14ac:dyDescent="0.35">
      <c r="V18705" s="5" t="str">
        <f t="shared" si="292"/>
        <v/>
      </c>
    </row>
    <row r="18706" spans="22:22" x14ac:dyDescent="0.35">
      <c r="V18706" s="5" t="str">
        <f t="shared" si="292"/>
        <v/>
      </c>
    </row>
    <row r="18707" spans="22:22" x14ac:dyDescent="0.35">
      <c r="V18707" s="5" t="str">
        <f t="shared" si="292"/>
        <v/>
      </c>
    </row>
    <row r="18708" spans="22:22" x14ac:dyDescent="0.35">
      <c r="V18708" s="5" t="str">
        <f t="shared" si="292"/>
        <v/>
      </c>
    </row>
    <row r="18709" spans="22:22" x14ac:dyDescent="0.35">
      <c r="V18709" s="5" t="str">
        <f t="shared" si="292"/>
        <v/>
      </c>
    </row>
    <row r="18710" spans="22:22" x14ac:dyDescent="0.35">
      <c r="V18710" s="5" t="str">
        <f t="shared" si="292"/>
        <v/>
      </c>
    </row>
    <row r="18711" spans="22:22" x14ac:dyDescent="0.35">
      <c r="V18711" s="5" t="str">
        <f t="shared" si="292"/>
        <v/>
      </c>
    </row>
    <row r="18712" spans="22:22" x14ac:dyDescent="0.35">
      <c r="V18712" s="5" t="str">
        <f t="shared" si="292"/>
        <v/>
      </c>
    </row>
    <row r="18713" spans="22:22" x14ac:dyDescent="0.35">
      <c r="V18713" s="5" t="str">
        <f t="shared" si="292"/>
        <v/>
      </c>
    </row>
    <row r="18714" spans="22:22" x14ac:dyDescent="0.35">
      <c r="V18714" s="5" t="str">
        <f t="shared" si="292"/>
        <v/>
      </c>
    </row>
    <row r="18715" spans="22:22" x14ac:dyDescent="0.35">
      <c r="V18715" s="5" t="str">
        <f t="shared" si="292"/>
        <v/>
      </c>
    </row>
    <row r="18716" spans="22:22" x14ac:dyDescent="0.35">
      <c r="V18716" s="5" t="str">
        <f t="shared" si="292"/>
        <v/>
      </c>
    </row>
    <row r="18717" spans="22:22" x14ac:dyDescent="0.35">
      <c r="V18717" s="5" t="str">
        <f t="shared" si="292"/>
        <v/>
      </c>
    </row>
    <row r="18718" spans="22:22" x14ac:dyDescent="0.35">
      <c r="V18718" s="5" t="str">
        <f t="shared" si="292"/>
        <v/>
      </c>
    </row>
    <row r="18719" spans="22:22" x14ac:dyDescent="0.35">
      <c r="V18719" s="5" t="str">
        <f t="shared" si="292"/>
        <v/>
      </c>
    </row>
    <row r="18720" spans="22:22" x14ac:dyDescent="0.35">
      <c r="V18720" s="5" t="str">
        <f t="shared" si="292"/>
        <v/>
      </c>
    </row>
    <row r="18721" spans="22:22" x14ac:dyDescent="0.35">
      <c r="V18721" s="5" t="str">
        <f t="shared" si="292"/>
        <v/>
      </c>
    </row>
    <row r="18722" spans="22:22" x14ac:dyDescent="0.35">
      <c r="V18722" s="5" t="str">
        <f t="shared" si="292"/>
        <v/>
      </c>
    </row>
    <row r="18723" spans="22:22" x14ac:dyDescent="0.35">
      <c r="V18723" s="5" t="str">
        <f t="shared" si="292"/>
        <v/>
      </c>
    </row>
    <row r="18724" spans="22:22" x14ac:dyDescent="0.35">
      <c r="V18724" s="5" t="str">
        <f t="shared" si="292"/>
        <v/>
      </c>
    </row>
    <row r="18725" spans="22:22" x14ac:dyDescent="0.35">
      <c r="V18725" s="5" t="str">
        <f t="shared" si="292"/>
        <v/>
      </c>
    </row>
    <row r="18726" spans="22:22" x14ac:dyDescent="0.35">
      <c r="V18726" s="5" t="str">
        <f t="shared" si="292"/>
        <v/>
      </c>
    </row>
    <row r="18727" spans="22:22" x14ac:dyDescent="0.35">
      <c r="V18727" s="5" t="str">
        <f t="shared" si="292"/>
        <v/>
      </c>
    </row>
    <row r="18728" spans="22:22" x14ac:dyDescent="0.35">
      <c r="V18728" s="5" t="str">
        <f t="shared" si="292"/>
        <v/>
      </c>
    </row>
    <row r="18729" spans="22:22" x14ac:dyDescent="0.35">
      <c r="V18729" s="5" t="str">
        <f t="shared" si="292"/>
        <v/>
      </c>
    </row>
    <row r="18730" spans="22:22" x14ac:dyDescent="0.35">
      <c r="V18730" s="5" t="str">
        <f t="shared" si="292"/>
        <v/>
      </c>
    </row>
    <row r="18731" spans="22:22" x14ac:dyDescent="0.35">
      <c r="V18731" s="5" t="str">
        <f t="shared" si="292"/>
        <v/>
      </c>
    </row>
    <row r="18732" spans="22:22" x14ac:dyDescent="0.35">
      <c r="V18732" s="5" t="str">
        <f t="shared" si="292"/>
        <v/>
      </c>
    </row>
    <row r="18733" spans="22:22" x14ac:dyDescent="0.35">
      <c r="V18733" s="5" t="str">
        <f t="shared" si="292"/>
        <v/>
      </c>
    </row>
    <row r="18734" spans="22:22" x14ac:dyDescent="0.35">
      <c r="V18734" s="5" t="str">
        <f t="shared" si="292"/>
        <v/>
      </c>
    </row>
    <row r="18735" spans="22:22" x14ac:dyDescent="0.35">
      <c r="V18735" s="5" t="str">
        <f t="shared" si="292"/>
        <v/>
      </c>
    </row>
    <row r="18736" spans="22:22" x14ac:dyDescent="0.35">
      <c r="V18736" s="5" t="str">
        <f t="shared" si="292"/>
        <v/>
      </c>
    </row>
    <row r="18737" spans="22:22" x14ac:dyDescent="0.35">
      <c r="V18737" s="5" t="str">
        <f t="shared" si="292"/>
        <v/>
      </c>
    </row>
    <row r="18738" spans="22:22" x14ac:dyDescent="0.35">
      <c r="V18738" s="5" t="str">
        <f t="shared" si="292"/>
        <v/>
      </c>
    </row>
    <row r="18739" spans="22:22" x14ac:dyDescent="0.35">
      <c r="V18739" s="5" t="str">
        <f t="shared" si="292"/>
        <v/>
      </c>
    </row>
    <row r="18740" spans="22:22" x14ac:dyDescent="0.35">
      <c r="V18740" s="5" t="str">
        <f t="shared" si="292"/>
        <v/>
      </c>
    </row>
    <row r="18741" spans="22:22" x14ac:dyDescent="0.35">
      <c r="V18741" s="5" t="str">
        <f t="shared" si="292"/>
        <v/>
      </c>
    </row>
    <row r="18742" spans="22:22" x14ac:dyDescent="0.35">
      <c r="V18742" s="5" t="str">
        <f t="shared" si="292"/>
        <v/>
      </c>
    </row>
    <row r="18743" spans="22:22" x14ac:dyDescent="0.35">
      <c r="V18743" s="5" t="str">
        <f t="shared" si="292"/>
        <v/>
      </c>
    </row>
    <row r="18744" spans="22:22" x14ac:dyDescent="0.35">
      <c r="V18744" s="5" t="str">
        <f t="shared" si="292"/>
        <v/>
      </c>
    </row>
    <row r="18745" spans="22:22" x14ac:dyDescent="0.35">
      <c r="V18745" s="5" t="str">
        <f t="shared" si="292"/>
        <v/>
      </c>
    </row>
    <row r="18746" spans="22:22" x14ac:dyDescent="0.35">
      <c r="V18746" s="5" t="str">
        <f t="shared" si="292"/>
        <v/>
      </c>
    </row>
    <row r="18747" spans="22:22" x14ac:dyDescent="0.35">
      <c r="V18747" s="5" t="str">
        <f t="shared" si="292"/>
        <v/>
      </c>
    </row>
    <row r="18748" spans="22:22" x14ac:dyDescent="0.35">
      <c r="V18748" s="5" t="str">
        <f t="shared" si="292"/>
        <v/>
      </c>
    </row>
    <row r="18749" spans="22:22" x14ac:dyDescent="0.35">
      <c r="V18749" s="5" t="str">
        <f t="shared" si="292"/>
        <v/>
      </c>
    </row>
    <row r="18750" spans="22:22" x14ac:dyDescent="0.35">
      <c r="V18750" s="5" t="str">
        <f t="shared" si="292"/>
        <v/>
      </c>
    </row>
    <row r="18751" spans="22:22" x14ac:dyDescent="0.35">
      <c r="V18751" s="5" t="str">
        <f t="shared" si="292"/>
        <v/>
      </c>
    </row>
    <row r="18752" spans="22:22" x14ac:dyDescent="0.35">
      <c r="V18752" s="5" t="str">
        <f t="shared" si="292"/>
        <v/>
      </c>
    </row>
    <row r="18753" spans="22:22" x14ac:dyDescent="0.35">
      <c r="V18753" s="5" t="str">
        <f t="shared" si="292"/>
        <v/>
      </c>
    </row>
    <row r="18754" spans="22:22" x14ac:dyDescent="0.35">
      <c r="V18754" s="5" t="str">
        <f t="shared" ref="V18754:V18817" si="293">TRIM(CLEAN(SUBSTITUTE(A18754,CHAR(160)," ")))</f>
        <v/>
      </c>
    </row>
    <row r="18755" spans="22:22" x14ac:dyDescent="0.35">
      <c r="V18755" s="5" t="str">
        <f t="shared" si="293"/>
        <v/>
      </c>
    </row>
    <row r="18756" spans="22:22" x14ac:dyDescent="0.35">
      <c r="V18756" s="5" t="str">
        <f t="shared" si="293"/>
        <v/>
      </c>
    </row>
    <row r="18757" spans="22:22" x14ac:dyDescent="0.35">
      <c r="V18757" s="5" t="str">
        <f t="shared" si="293"/>
        <v/>
      </c>
    </row>
    <row r="18758" spans="22:22" x14ac:dyDescent="0.35">
      <c r="V18758" s="5" t="str">
        <f t="shared" si="293"/>
        <v/>
      </c>
    </row>
    <row r="18759" spans="22:22" x14ac:dyDescent="0.35">
      <c r="V18759" s="5" t="str">
        <f t="shared" si="293"/>
        <v/>
      </c>
    </row>
    <row r="18760" spans="22:22" x14ac:dyDescent="0.35">
      <c r="V18760" s="5" t="str">
        <f t="shared" si="293"/>
        <v/>
      </c>
    </row>
    <row r="18761" spans="22:22" x14ac:dyDescent="0.35">
      <c r="V18761" s="5" t="str">
        <f t="shared" si="293"/>
        <v/>
      </c>
    </row>
    <row r="18762" spans="22:22" x14ac:dyDescent="0.35">
      <c r="V18762" s="5" t="str">
        <f t="shared" si="293"/>
        <v/>
      </c>
    </row>
    <row r="18763" spans="22:22" x14ac:dyDescent="0.35">
      <c r="V18763" s="5" t="str">
        <f t="shared" si="293"/>
        <v/>
      </c>
    </row>
    <row r="18764" spans="22:22" x14ac:dyDescent="0.35">
      <c r="V18764" s="5" t="str">
        <f t="shared" si="293"/>
        <v/>
      </c>
    </row>
    <row r="18765" spans="22:22" x14ac:dyDescent="0.35">
      <c r="V18765" s="5" t="str">
        <f t="shared" si="293"/>
        <v/>
      </c>
    </row>
    <row r="18766" spans="22:22" x14ac:dyDescent="0.35">
      <c r="V18766" s="5" t="str">
        <f t="shared" si="293"/>
        <v/>
      </c>
    </row>
    <row r="18767" spans="22:22" x14ac:dyDescent="0.35">
      <c r="V18767" s="5" t="str">
        <f t="shared" si="293"/>
        <v/>
      </c>
    </row>
    <row r="18768" spans="22:22" x14ac:dyDescent="0.35">
      <c r="V18768" s="5" t="str">
        <f t="shared" si="293"/>
        <v/>
      </c>
    </row>
    <row r="18769" spans="22:22" x14ac:dyDescent="0.35">
      <c r="V18769" s="5" t="str">
        <f t="shared" si="293"/>
        <v/>
      </c>
    </row>
    <row r="18770" spans="22:22" x14ac:dyDescent="0.35">
      <c r="V18770" s="5" t="str">
        <f t="shared" si="293"/>
        <v/>
      </c>
    </row>
    <row r="18771" spans="22:22" x14ac:dyDescent="0.35">
      <c r="V18771" s="5" t="str">
        <f t="shared" si="293"/>
        <v/>
      </c>
    </row>
    <row r="18772" spans="22:22" x14ac:dyDescent="0.35">
      <c r="V18772" s="5" t="str">
        <f t="shared" si="293"/>
        <v/>
      </c>
    </row>
    <row r="18773" spans="22:22" x14ac:dyDescent="0.35">
      <c r="V18773" s="5" t="str">
        <f t="shared" si="293"/>
        <v/>
      </c>
    </row>
    <row r="18774" spans="22:22" x14ac:dyDescent="0.35">
      <c r="V18774" s="5" t="str">
        <f t="shared" si="293"/>
        <v/>
      </c>
    </row>
    <row r="18775" spans="22:22" x14ac:dyDescent="0.35">
      <c r="V18775" s="5" t="str">
        <f t="shared" si="293"/>
        <v/>
      </c>
    </row>
    <row r="18776" spans="22:22" x14ac:dyDescent="0.35">
      <c r="V18776" s="5" t="str">
        <f t="shared" si="293"/>
        <v/>
      </c>
    </row>
    <row r="18777" spans="22:22" x14ac:dyDescent="0.35">
      <c r="V18777" s="5" t="str">
        <f t="shared" si="293"/>
        <v/>
      </c>
    </row>
    <row r="18778" spans="22:22" x14ac:dyDescent="0.35">
      <c r="V18778" s="5" t="str">
        <f t="shared" si="293"/>
        <v/>
      </c>
    </row>
    <row r="18779" spans="22:22" x14ac:dyDescent="0.35">
      <c r="V18779" s="5" t="str">
        <f t="shared" si="293"/>
        <v/>
      </c>
    </row>
    <row r="18780" spans="22:22" x14ac:dyDescent="0.35">
      <c r="V18780" s="5" t="str">
        <f t="shared" si="293"/>
        <v/>
      </c>
    </row>
    <row r="18781" spans="22:22" x14ac:dyDescent="0.35">
      <c r="V18781" s="5" t="str">
        <f t="shared" si="293"/>
        <v/>
      </c>
    </row>
    <row r="18782" spans="22:22" x14ac:dyDescent="0.35">
      <c r="V18782" s="5" t="str">
        <f t="shared" si="293"/>
        <v/>
      </c>
    </row>
    <row r="18783" spans="22:22" x14ac:dyDescent="0.35">
      <c r="V18783" s="5" t="str">
        <f t="shared" si="293"/>
        <v/>
      </c>
    </row>
    <row r="18784" spans="22:22" x14ac:dyDescent="0.35">
      <c r="V18784" s="5" t="str">
        <f t="shared" si="293"/>
        <v/>
      </c>
    </row>
    <row r="18785" spans="22:22" x14ac:dyDescent="0.35">
      <c r="V18785" s="5" t="str">
        <f t="shared" si="293"/>
        <v/>
      </c>
    </row>
    <row r="18786" spans="22:22" x14ac:dyDescent="0.35">
      <c r="V18786" s="5" t="str">
        <f t="shared" si="293"/>
        <v/>
      </c>
    </row>
    <row r="18787" spans="22:22" x14ac:dyDescent="0.35">
      <c r="V18787" s="5" t="str">
        <f t="shared" si="293"/>
        <v/>
      </c>
    </row>
    <row r="18788" spans="22:22" x14ac:dyDescent="0.35">
      <c r="V18788" s="5" t="str">
        <f t="shared" si="293"/>
        <v/>
      </c>
    </row>
    <row r="18789" spans="22:22" x14ac:dyDescent="0.35">
      <c r="V18789" s="5" t="str">
        <f t="shared" si="293"/>
        <v/>
      </c>
    </row>
    <row r="18790" spans="22:22" x14ac:dyDescent="0.35">
      <c r="V18790" s="5" t="str">
        <f t="shared" si="293"/>
        <v/>
      </c>
    </row>
    <row r="18791" spans="22:22" x14ac:dyDescent="0.35">
      <c r="V18791" s="5" t="str">
        <f t="shared" si="293"/>
        <v/>
      </c>
    </row>
    <row r="18792" spans="22:22" x14ac:dyDescent="0.35">
      <c r="V18792" s="5" t="str">
        <f t="shared" si="293"/>
        <v/>
      </c>
    </row>
    <row r="18793" spans="22:22" x14ac:dyDescent="0.35">
      <c r="V18793" s="5" t="str">
        <f t="shared" si="293"/>
        <v/>
      </c>
    </row>
    <row r="18794" spans="22:22" x14ac:dyDescent="0.35">
      <c r="V18794" s="5" t="str">
        <f t="shared" si="293"/>
        <v/>
      </c>
    </row>
    <row r="18795" spans="22:22" x14ac:dyDescent="0.35">
      <c r="V18795" s="5" t="str">
        <f t="shared" si="293"/>
        <v/>
      </c>
    </row>
    <row r="18796" spans="22:22" x14ac:dyDescent="0.35">
      <c r="V18796" s="5" t="str">
        <f t="shared" si="293"/>
        <v/>
      </c>
    </row>
    <row r="18797" spans="22:22" x14ac:dyDescent="0.35">
      <c r="V18797" s="5" t="str">
        <f t="shared" si="293"/>
        <v/>
      </c>
    </row>
    <row r="18798" spans="22:22" x14ac:dyDescent="0.35">
      <c r="V18798" s="5" t="str">
        <f t="shared" si="293"/>
        <v/>
      </c>
    </row>
    <row r="18799" spans="22:22" x14ac:dyDescent="0.35">
      <c r="V18799" s="5" t="str">
        <f t="shared" si="293"/>
        <v/>
      </c>
    </row>
    <row r="18800" spans="22:22" x14ac:dyDescent="0.35">
      <c r="V18800" s="5" t="str">
        <f t="shared" si="293"/>
        <v/>
      </c>
    </row>
    <row r="18801" spans="22:22" x14ac:dyDescent="0.35">
      <c r="V18801" s="5" t="str">
        <f t="shared" si="293"/>
        <v/>
      </c>
    </row>
    <row r="18802" spans="22:22" x14ac:dyDescent="0.35">
      <c r="V18802" s="5" t="str">
        <f t="shared" si="293"/>
        <v/>
      </c>
    </row>
    <row r="18803" spans="22:22" x14ac:dyDescent="0.35">
      <c r="V18803" s="5" t="str">
        <f t="shared" si="293"/>
        <v/>
      </c>
    </row>
    <row r="18804" spans="22:22" x14ac:dyDescent="0.35">
      <c r="V18804" s="5" t="str">
        <f t="shared" si="293"/>
        <v/>
      </c>
    </row>
    <row r="18805" spans="22:22" x14ac:dyDescent="0.35">
      <c r="V18805" s="5" t="str">
        <f t="shared" si="293"/>
        <v/>
      </c>
    </row>
    <row r="18806" spans="22:22" x14ac:dyDescent="0.35">
      <c r="V18806" s="5" t="str">
        <f t="shared" si="293"/>
        <v/>
      </c>
    </row>
    <row r="18807" spans="22:22" x14ac:dyDescent="0.35">
      <c r="V18807" s="5" t="str">
        <f t="shared" si="293"/>
        <v/>
      </c>
    </row>
    <row r="18808" spans="22:22" x14ac:dyDescent="0.35">
      <c r="V18808" s="5" t="str">
        <f t="shared" si="293"/>
        <v/>
      </c>
    </row>
    <row r="18809" spans="22:22" x14ac:dyDescent="0.35">
      <c r="V18809" s="5" t="str">
        <f t="shared" si="293"/>
        <v/>
      </c>
    </row>
    <row r="18810" spans="22:22" x14ac:dyDescent="0.35">
      <c r="V18810" s="5" t="str">
        <f t="shared" si="293"/>
        <v/>
      </c>
    </row>
    <row r="18811" spans="22:22" x14ac:dyDescent="0.35">
      <c r="V18811" s="5" t="str">
        <f t="shared" si="293"/>
        <v/>
      </c>
    </row>
    <row r="18812" spans="22:22" x14ac:dyDescent="0.35">
      <c r="V18812" s="5" t="str">
        <f t="shared" si="293"/>
        <v/>
      </c>
    </row>
    <row r="18813" spans="22:22" x14ac:dyDescent="0.35">
      <c r="V18813" s="5" t="str">
        <f t="shared" si="293"/>
        <v/>
      </c>
    </row>
    <row r="18814" spans="22:22" x14ac:dyDescent="0.35">
      <c r="V18814" s="5" t="str">
        <f t="shared" si="293"/>
        <v/>
      </c>
    </row>
    <row r="18815" spans="22:22" x14ac:dyDescent="0.35">
      <c r="V18815" s="5" t="str">
        <f t="shared" si="293"/>
        <v/>
      </c>
    </row>
    <row r="18816" spans="22:22" x14ac:dyDescent="0.35">
      <c r="V18816" s="5" t="str">
        <f t="shared" si="293"/>
        <v/>
      </c>
    </row>
    <row r="18817" spans="22:22" x14ac:dyDescent="0.35">
      <c r="V18817" s="5" t="str">
        <f t="shared" si="293"/>
        <v/>
      </c>
    </row>
    <row r="18818" spans="22:22" x14ac:dyDescent="0.35">
      <c r="V18818" s="5" t="str">
        <f t="shared" ref="V18818:V18881" si="294">TRIM(CLEAN(SUBSTITUTE(A18818,CHAR(160)," ")))</f>
        <v/>
      </c>
    </row>
    <row r="18819" spans="22:22" x14ac:dyDescent="0.35">
      <c r="V18819" s="5" t="str">
        <f t="shared" si="294"/>
        <v/>
      </c>
    </row>
    <row r="18820" spans="22:22" x14ac:dyDescent="0.35">
      <c r="V18820" s="5" t="str">
        <f t="shared" si="294"/>
        <v/>
      </c>
    </row>
    <row r="18821" spans="22:22" x14ac:dyDescent="0.35">
      <c r="V18821" s="5" t="str">
        <f t="shared" si="294"/>
        <v/>
      </c>
    </row>
    <row r="18822" spans="22:22" x14ac:dyDescent="0.35">
      <c r="V18822" s="5" t="str">
        <f t="shared" si="294"/>
        <v/>
      </c>
    </row>
    <row r="18823" spans="22:22" x14ac:dyDescent="0.35">
      <c r="V18823" s="5" t="str">
        <f t="shared" si="294"/>
        <v/>
      </c>
    </row>
    <row r="18824" spans="22:22" x14ac:dyDescent="0.35">
      <c r="V18824" s="5" t="str">
        <f t="shared" si="294"/>
        <v/>
      </c>
    </row>
    <row r="18825" spans="22:22" x14ac:dyDescent="0.35">
      <c r="V18825" s="5" t="str">
        <f t="shared" si="294"/>
        <v/>
      </c>
    </row>
    <row r="18826" spans="22:22" x14ac:dyDescent="0.35">
      <c r="V18826" s="5" t="str">
        <f t="shared" si="294"/>
        <v/>
      </c>
    </row>
    <row r="18827" spans="22:22" x14ac:dyDescent="0.35">
      <c r="V18827" s="5" t="str">
        <f t="shared" si="294"/>
        <v/>
      </c>
    </row>
    <row r="18828" spans="22:22" x14ac:dyDescent="0.35">
      <c r="V18828" s="5" t="str">
        <f t="shared" si="294"/>
        <v/>
      </c>
    </row>
    <row r="18829" spans="22:22" x14ac:dyDescent="0.35">
      <c r="V18829" s="5" t="str">
        <f t="shared" si="294"/>
        <v/>
      </c>
    </row>
    <row r="18830" spans="22:22" x14ac:dyDescent="0.35">
      <c r="V18830" s="5" t="str">
        <f t="shared" si="294"/>
        <v/>
      </c>
    </row>
    <row r="18831" spans="22:22" x14ac:dyDescent="0.35">
      <c r="V18831" s="5" t="str">
        <f t="shared" si="294"/>
        <v/>
      </c>
    </row>
    <row r="18832" spans="22:22" x14ac:dyDescent="0.35">
      <c r="V18832" s="5" t="str">
        <f t="shared" si="294"/>
        <v/>
      </c>
    </row>
    <row r="18833" spans="22:22" x14ac:dyDescent="0.35">
      <c r="V18833" s="5" t="str">
        <f t="shared" si="294"/>
        <v/>
      </c>
    </row>
    <row r="18834" spans="22:22" x14ac:dyDescent="0.35">
      <c r="V18834" s="5" t="str">
        <f t="shared" si="294"/>
        <v/>
      </c>
    </row>
    <row r="18835" spans="22:22" x14ac:dyDescent="0.35">
      <c r="V18835" s="5" t="str">
        <f t="shared" si="294"/>
        <v/>
      </c>
    </row>
    <row r="18836" spans="22:22" x14ac:dyDescent="0.35">
      <c r="V18836" s="5" t="str">
        <f t="shared" si="294"/>
        <v/>
      </c>
    </row>
    <row r="18837" spans="22:22" x14ac:dyDescent="0.35">
      <c r="V18837" s="5" t="str">
        <f t="shared" si="294"/>
        <v/>
      </c>
    </row>
    <row r="18838" spans="22:22" x14ac:dyDescent="0.35">
      <c r="V18838" s="5" t="str">
        <f t="shared" si="294"/>
        <v/>
      </c>
    </row>
    <row r="18839" spans="22:22" x14ac:dyDescent="0.35">
      <c r="V18839" s="5" t="str">
        <f t="shared" si="294"/>
        <v/>
      </c>
    </row>
    <row r="18840" spans="22:22" x14ac:dyDescent="0.35">
      <c r="V18840" s="5" t="str">
        <f t="shared" si="294"/>
        <v/>
      </c>
    </row>
    <row r="18841" spans="22:22" x14ac:dyDescent="0.35">
      <c r="V18841" s="5" t="str">
        <f t="shared" si="294"/>
        <v/>
      </c>
    </row>
    <row r="18842" spans="22:22" x14ac:dyDescent="0.35">
      <c r="V18842" s="5" t="str">
        <f t="shared" si="294"/>
        <v/>
      </c>
    </row>
    <row r="18843" spans="22:22" x14ac:dyDescent="0.35">
      <c r="V18843" s="5" t="str">
        <f t="shared" si="294"/>
        <v/>
      </c>
    </row>
    <row r="18844" spans="22:22" x14ac:dyDescent="0.35">
      <c r="V18844" s="5" t="str">
        <f t="shared" si="294"/>
        <v/>
      </c>
    </row>
    <row r="18845" spans="22:22" x14ac:dyDescent="0.35">
      <c r="V18845" s="5" t="str">
        <f t="shared" si="294"/>
        <v/>
      </c>
    </row>
    <row r="18846" spans="22:22" x14ac:dyDescent="0.35">
      <c r="V18846" s="5" t="str">
        <f t="shared" si="294"/>
        <v/>
      </c>
    </row>
    <row r="18847" spans="22:22" x14ac:dyDescent="0.35">
      <c r="V18847" s="5" t="str">
        <f t="shared" si="294"/>
        <v/>
      </c>
    </row>
    <row r="18848" spans="22:22" x14ac:dyDescent="0.35">
      <c r="V18848" s="5" t="str">
        <f t="shared" si="294"/>
        <v/>
      </c>
    </row>
    <row r="18849" spans="22:22" x14ac:dyDescent="0.35">
      <c r="V18849" s="5" t="str">
        <f t="shared" si="294"/>
        <v/>
      </c>
    </row>
    <row r="18850" spans="22:22" x14ac:dyDescent="0.35">
      <c r="V18850" s="5" t="str">
        <f t="shared" si="294"/>
        <v/>
      </c>
    </row>
    <row r="18851" spans="22:22" x14ac:dyDescent="0.35">
      <c r="V18851" s="5" t="str">
        <f t="shared" si="294"/>
        <v/>
      </c>
    </row>
    <row r="18852" spans="22:22" x14ac:dyDescent="0.35">
      <c r="V18852" s="5" t="str">
        <f t="shared" si="294"/>
        <v/>
      </c>
    </row>
    <row r="18853" spans="22:22" x14ac:dyDescent="0.35">
      <c r="V18853" s="5" t="str">
        <f t="shared" si="294"/>
        <v/>
      </c>
    </row>
    <row r="18854" spans="22:22" x14ac:dyDescent="0.35">
      <c r="V18854" s="5" t="str">
        <f t="shared" si="294"/>
        <v/>
      </c>
    </row>
    <row r="18855" spans="22:22" x14ac:dyDescent="0.35">
      <c r="V18855" s="5" t="str">
        <f t="shared" si="294"/>
        <v/>
      </c>
    </row>
    <row r="18856" spans="22:22" x14ac:dyDescent="0.35">
      <c r="V18856" s="5" t="str">
        <f t="shared" si="294"/>
        <v/>
      </c>
    </row>
    <row r="18857" spans="22:22" x14ac:dyDescent="0.35">
      <c r="V18857" s="5" t="str">
        <f t="shared" si="294"/>
        <v/>
      </c>
    </row>
    <row r="18858" spans="22:22" x14ac:dyDescent="0.35">
      <c r="V18858" s="5" t="str">
        <f t="shared" si="294"/>
        <v/>
      </c>
    </row>
    <row r="18859" spans="22:22" x14ac:dyDescent="0.35">
      <c r="V18859" s="5" t="str">
        <f t="shared" si="294"/>
        <v/>
      </c>
    </row>
    <row r="18860" spans="22:22" x14ac:dyDescent="0.35">
      <c r="V18860" s="5" t="str">
        <f t="shared" si="294"/>
        <v/>
      </c>
    </row>
    <row r="18861" spans="22:22" x14ac:dyDescent="0.35">
      <c r="V18861" s="5" t="str">
        <f t="shared" si="294"/>
        <v/>
      </c>
    </row>
    <row r="18862" spans="22:22" x14ac:dyDescent="0.35">
      <c r="V18862" s="5" t="str">
        <f t="shared" si="294"/>
        <v/>
      </c>
    </row>
    <row r="18863" spans="22:22" x14ac:dyDescent="0.35">
      <c r="V18863" s="5" t="str">
        <f t="shared" si="294"/>
        <v/>
      </c>
    </row>
    <row r="18864" spans="22:22" x14ac:dyDescent="0.35">
      <c r="V18864" s="5" t="str">
        <f t="shared" si="294"/>
        <v/>
      </c>
    </row>
    <row r="18865" spans="22:22" x14ac:dyDescent="0.35">
      <c r="V18865" s="5" t="str">
        <f t="shared" si="294"/>
        <v/>
      </c>
    </row>
    <row r="18866" spans="22:22" x14ac:dyDescent="0.35">
      <c r="V18866" s="5" t="str">
        <f t="shared" si="294"/>
        <v/>
      </c>
    </row>
    <row r="18867" spans="22:22" x14ac:dyDescent="0.35">
      <c r="V18867" s="5" t="str">
        <f t="shared" si="294"/>
        <v/>
      </c>
    </row>
    <row r="18868" spans="22:22" x14ac:dyDescent="0.35">
      <c r="V18868" s="5" t="str">
        <f t="shared" si="294"/>
        <v/>
      </c>
    </row>
    <row r="18869" spans="22:22" x14ac:dyDescent="0.35">
      <c r="V18869" s="5" t="str">
        <f t="shared" si="294"/>
        <v/>
      </c>
    </row>
    <row r="18870" spans="22:22" x14ac:dyDescent="0.35">
      <c r="V18870" s="5" t="str">
        <f t="shared" si="294"/>
        <v/>
      </c>
    </row>
    <row r="18871" spans="22:22" x14ac:dyDescent="0.35">
      <c r="V18871" s="5" t="str">
        <f t="shared" si="294"/>
        <v/>
      </c>
    </row>
    <row r="18872" spans="22:22" x14ac:dyDescent="0.35">
      <c r="V18872" s="5" t="str">
        <f t="shared" si="294"/>
        <v/>
      </c>
    </row>
    <row r="18873" spans="22:22" x14ac:dyDescent="0.35">
      <c r="V18873" s="5" t="str">
        <f t="shared" si="294"/>
        <v/>
      </c>
    </row>
    <row r="18874" spans="22:22" x14ac:dyDescent="0.35">
      <c r="V18874" s="5" t="str">
        <f t="shared" si="294"/>
        <v/>
      </c>
    </row>
    <row r="18875" spans="22:22" x14ac:dyDescent="0.35">
      <c r="V18875" s="5" t="str">
        <f t="shared" si="294"/>
        <v/>
      </c>
    </row>
    <row r="18876" spans="22:22" x14ac:dyDescent="0.35">
      <c r="V18876" s="5" t="str">
        <f t="shared" si="294"/>
        <v/>
      </c>
    </row>
    <row r="18877" spans="22:22" x14ac:dyDescent="0.35">
      <c r="V18877" s="5" t="str">
        <f t="shared" si="294"/>
        <v/>
      </c>
    </row>
    <row r="18878" spans="22:22" x14ac:dyDescent="0.35">
      <c r="V18878" s="5" t="str">
        <f t="shared" si="294"/>
        <v/>
      </c>
    </row>
    <row r="18879" spans="22:22" x14ac:dyDescent="0.35">
      <c r="V18879" s="5" t="str">
        <f t="shared" si="294"/>
        <v/>
      </c>
    </row>
    <row r="18880" spans="22:22" x14ac:dyDescent="0.35">
      <c r="V18880" s="5" t="str">
        <f t="shared" si="294"/>
        <v/>
      </c>
    </row>
    <row r="18881" spans="22:22" x14ac:dyDescent="0.35">
      <c r="V18881" s="5" t="str">
        <f t="shared" si="294"/>
        <v/>
      </c>
    </row>
    <row r="18882" spans="22:22" x14ac:dyDescent="0.35">
      <c r="V18882" s="5" t="str">
        <f t="shared" ref="V18882:V18945" si="295">TRIM(CLEAN(SUBSTITUTE(A18882,CHAR(160)," ")))</f>
        <v/>
      </c>
    </row>
    <row r="18883" spans="22:22" x14ac:dyDescent="0.35">
      <c r="V18883" s="5" t="str">
        <f t="shared" si="295"/>
        <v/>
      </c>
    </row>
    <row r="18884" spans="22:22" x14ac:dyDescent="0.35">
      <c r="V18884" s="5" t="str">
        <f t="shared" si="295"/>
        <v/>
      </c>
    </row>
    <row r="18885" spans="22:22" x14ac:dyDescent="0.35">
      <c r="V18885" s="5" t="str">
        <f t="shared" si="295"/>
        <v/>
      </c>
    </row>
    <row r="18886" spans="22:22" x14ac:dyDescent="0.35">
      <c r="V18886" s="5" t="str">
        <f t="shared" si="295"/>
        <v/>
      </c>
    </row>
    <row r="18887" spans="22:22" x14ac:dyDescent="0.35">
      <c r="V18887" s="5" t="str">
        <f t="shared" si="295"/>
        <v/>
      </c>
    </row>
    <row r="18888" spans="22:22" x14ac:dyDescent="0.35">
      <c r="V18888" s="5" t="str">
        <f t="shared" si="295"/>
        <v/>
      </c>
    </row>
    <row r="18889" spans="22:22" x14ac:dyDescent="0.35">
      <c r="V18889" s="5" t="str">
        <f t="shared" si="295"/>
        <v/>
      </c>
    </row>
    <row r="18890" spans="22:22" x14ac:dyDescent="0.35">
      <c r="V18890" s="5" t="str">
        <f t="shared" si="295"/>
        <v/>
      </c>
    </row>
    <row r="18891" spans="22:22" x14ac:dyDescent="0.35">
      <c r="V18891" s="5" t="str">
        <f t="shared" si="295"/>
        <v/>
      </c>
    </row>
    <row r="18892" spans="22:22" x14ac:dyDescent="0.35">
      <c r="V18892" s="5" t="str">
        <f t="shared" si="295"/>
        <v/>
      </c>
    </row>
    <row r="18893" spans="22:22" x14ac:dyDescent="0.35">
      <c r="V18893" s="5" t="str">
        <f t="shared" si="295"/>
        <v/>
      </c>
    </row>
    <row r="18894" spans="22:22" x14ac:dyDescent="0.35">
      <c r="V18894" s="5" t="str">
        <f t="shared" si="295"/>
        <v/>
      </c>
    </row>
    <row r="18895" spans="22:22" x14ac:dyDescent="0.35">
      <c r="V18895" s="5" t="str">
        <f t="shared" si="295"/>
        <v/>
      </c>
    </row>
    <row r="18896" spans="22:22" x14ac:dyDescent="0.35">
      <c r="V18896" s="5" t="str">
        <f t="shared" si="295"/>
        <v/>
      </c>
    </row>
    <row r="18897" spans="22:22" x14ac:dyDescent="0.35">
      <c r="V18897" s="5" t="str">
        <f t="shared" si="295"/>
        <v/>
      </c>
    </row>
    <row r="18898" spans="22:22" x14ac:dyDescent="0.35">
      <c r="V18898" s="5" t="str">
        <f t="shared" si="295"/>
        <v/>
      </c>
    </row>
    <row r="18899" spans="22:22" x14ac:dyDescent="0.35">
      <c r="V18899" s="5" t="str">
        <f t="shared" si="295"/>
        <v/>
      </c>
    </row>
    <row r="18900" spans="22:22" x14ac:dyDescent="0.35">
      <c r="V18900" s="5" t="str">
        <f t="shared" si="295"/>
        <v/>
      </c>
    </row>
    <row r="18901" spans="22:22" x14ac:dyDescent="0.35">
      <c r="V18901" s="5" t="str">
        <f t="shared" si="295"/>
        <v/>
      </c>
    </row>
    <row r="18902" spans="22:22" x14ac:dyDescent="0.35">
      <c r="V18902" s="5" t="str">
        <f t="shared" si="295"/>
        <v/>
      </c>
    </row>
    <row r="18903" spans="22:22" x14ac:dyDescent="0.35">
      <c r="V18903" s="5" t="str">
        <f t="shared" si="295"/>
        <v/>
      </c>
    </row>
    <row r="18904" spans="22:22" x14ac:dyDescent="0.35">
      <c r="V18904" s="5" t="str">
        <f t="shared" si="295"/>
        <v/>
      </c>
    </row>
    <row r="18905" spans="22:22" x14ac:dyDescent="0.35">
      <c r="V18905" s="5" t="str">
        <f t="shared" si="295"/>
        <v/>
      </c>
    </row>
    <row r="18906" spans="22:22" x14ac:dyDescent="0.35">
      <c r="V18906" s="5" t="str">
        <f t="shared" si="295"/>
        <v/>
      </c>
    </row>
    <row r="18907" spans="22:22" x14ac:dyDescent="0.35">
      <c r="V18907" s="5" t="str">
        <f t="shared" si="295"/>
        <v/>
      </c>
    </row>
    <row r="18908" spans="22:22" x14ac:dyDescent="0.35">
      <c r="V18908" s="5" t="str">
        <f t="shared" si="295"/>
        <v/>
      </c>
    </row>
    <row r="18909" spans="22:22" x14ac:dyDescent="0.35">
      <c r="V18909" s="5" t="str">
        <f t="shared" si="295"/>
        <v/>
      </c>
    </row>
    <row r="18910" spans="22:22" x14ac:dyDescent="0.35">
      <c r="V18910" s="5" t="str">
        <f t="shared" si="295"/>
        <v/>
      </c>
    </row>
    <row r="18911" spans="22:22" x14ac:dyDescent="0.35">
      <c r="V18911" s="5" t="str">
        <f t="shared" si="295"/>
        <v/>
      </c>
    </row>
    <row r="18912" spans="22:22" x14ac:dyDescent="0.35">
      <c r="V18912" s="5" t="str">
        <f t="shared" si="295"/>
        <v/>
      </c>
    </row>
    <row r="18913" spans="22:22" x14ac:dyDescent="0.35">
      <c r="V18913" s="5" t="str">
        <f t="shared" si="295"/>
        <v/>
      </c>
    </row>
    <row r="18914" spans="22:22" x14ac:dyDescent="0.35">
      <c r="V18914" s="5" t="str">
        <f t="shared" si="295"/>
        <v/>
      </c>
    </row>
    <row r="18915" spans="22:22" x14ac:dyDescent="0.35">
      <c r="V18915" s="5" t="str">
        <f t="shared" si="295"/>
        <v/>
      </c>
    </row>
    <row r="18916" spans="22:22" x14ac:dyDescent="0.35">
      <c r="V18916" s="5" t="str">
        <f t="shared" si="295"/>
        <v/>
      </c>
    </row>
    <row r="18917" spans="22:22" x14ac:dyDescent="0.35">
      <c r="V18917" s="5" t="str">
        <f t="shared" si="295"/>
        <v/>
      </c>
    </row>
    <row r="18918" spans="22:22" x14ac:dyDescent="0.35">
      <c r="V18918" s="5" t="str">
        <f t="shared" si="295"/>
        <v/>
      </c>
    </row>
    <row r="18919" spans="22:22" x14ac:dyDescent="0.35">
      <c r="V18919" s="5" t="str">
        <f t="shared" si="295"/>
        <v/>
      </c>
    </row>
    <row r="18920" spans="22:22" x14ac:dyDescent="0.35">
      <c r="V18920" s="5" t="str">
        <f t="shared" si="295"/>
        <v/>
      </c>
    </row>
    <row r="18921" spans="22:22" x14ac:dyDescent="0.35">
      <c r="V18921" s="5" t="str">
        <f t="shared" si="295"/>
        <v/>
      </c>
    </row>
    <row r="18922" spans="22:22" x14ac:dyDescent="0.35">
      <c r="V18922" s="5" t="str">
        <f t="shared" si="295"/>
        <v/>
      </c>
    </row>
    <row r="18923" spans="22:22" x14ac:dyDescent="0.35">
      <c r="V18923" s="5" t="str">
        <f t="shared" si="295"/>
        <v/>
      </c>
    </row>
    <row r="18924" spans="22:22" x14ac:dyDescent="0.35">
      <c r="V18924" s="5" t="str">
        <f t="shared" si="295"/>
        <v/>
      </c>
    </row>
    <row r="18925" spans="22:22" x14ac:dyDescent="0.35">
      <c r="V18925" s="5" t="str">
        <f t="shared" si="295"/>
        <v/>
      </c>
    </row>
    <row r="18926" spans="22:22" x14ac:dyDescent="0.35">
      <c r="V18926" s="5" t="str">
        <f t="shared" si="295"/>
        <v/>
      </c>
    </row>
    <row r="18927" spans="22:22" x14ac:dyDescent="0.35">
      <c r="V18927" s="5" t="str">
        <f t="shared" si="295"/>
        <v/>
      </c>
    </row>
    <row r="18928" spans="22:22" x14ac:dyDescent="0.35">
      <c r="V18928" s="5" t="str">
        <f t="shared" si="295"/>
        <v/>
      </c>
    </row>
    <row r="18929" spans="22:22" x14ac:dyDescent="0.35">
      <c r="V18929" s="5" t="str">
        <f t="shared" si="295"/>
        <v/>
      </c>
    </row>
    <row r="18930" spans="22:22" x14ac:dyDescent="0.35">
      <c r="V18930" s="5" t="str">
        <f t="shared" si="295"/>
        <v/>
      </c>
    </row>
    <row r="18931" spans="22:22" x14ac:dyDescent="0.35">
      <c r="V18931" s="5" t="str">
        <f t="shared" si="295"/>
        <v/>
      </c>
    </row>
    <row r="18932" spans="22:22" x14ac:dyDescent="0.35">
      <c r="V18932" s="5" t="str">
        <f t="shared" si="295"/>
        <v/>
      </c>
    </row>
    <row r="18933" spans="22:22" x14ac:dyDescent="0.35">
      <c r="V18933" s="5" t="str">
        <f t="shared" si="295"/>
        <v/>
      </c>
    </row>
    <row r="18934" spans="22:22" x14ac:dyDescent="0.35">
      <c r="V18934" s="5" t="str">
        <f t="shared" si="295"/>
        <v/>
      </c>
    </row>
    <row r="18935" spans="22:22" x14ac:dyDescent="0.35">
      <c r="V18935" s="5" t="str">
        <f t="shared" si="295"/>
        <v/>
      </c>
    </row>
    <row r="18936" spans="22:22" x14ac:dyDescent="0.35">
      <c r="V18936" s="5" t="str">
        <f t="shared" si="295"/>
        <v/>
      </c>
    </row>
    <row r="18937" spans="22:22" x14ac:dyDescent="0.35">
      <c r="V18937" s="5" t="str">
        <f t="shared" si="295"/>
        <v/>
      </c>
    </row>
    <row r="18938" spans="22:22" x14ac:dyDescent="0.35">
      <c r="V18938" s="5" t="str">
        <f t="shared" si="295"/>
        <v/>
      </c>
    </row>
    <row r="18939" spans="22:22" x14ac:dyDescent="0.35">
      <c r="V18939" s="5" t="str">
        <f t="shared" si="295"/>
        <v/>
      </c>
    </row>
    <row r="18940" spans="22:22" x14ac:dyDescent="0.35">
      <c r="V18940" s="5" t="str">
        <f t="shared" si="295"/>
        <v/>
      </c>
    </row>
    <row r="18941" spans="22:22" x14ac:dyDescent="0.35">
      <c r="V18941" s="5" t="str">
        <f t="shared" si="295"/>
        <v/>
      </c>
    </row>
    <row r="18942" spans="22:22" x14ac:dyDescent="0.35">
      <c r="V18942" s="5" t="str">
        <f t="shared" si="295"/>
        <v/>
      </c>
    </row>
    <row r="18943" spans="22:22" x14ac:dyDescent="0.35">
      <c r="V18943" s="5" t="str">
        <f t="shared" si="295"/>
        <v/>
      </c>
    </row>
    <row r="18944" spans="22:22" x14ac:dyDescent="0.35">
      <c r="V18944" s="5" t="str">
        <f t="shared" si="295"/>
        <v/>
      </c>
    </row>
    <row r="18945" spans="22:22" x14ac:dyDescent="0.35">
      <c r="V18945" s="5" t="str">
        <f t="shared" si="295"/>
        <v/>
      </c>
    </row>
    <row r="18946" spans="22:22" x14ac:dyDescent="0.35">
      <c r="V18946" s="5" t="str">
        <f t="shared" ref="V18946:V19009" si="296">TRIM(CLEAN(SUBSTITUTE(A18946,CHAR(160)," ")))</f>
        <v/>
      </c>
    </row>
    <row r="18947" spans="22:22" x14ac:dyDescent="0.35">
      <c r="V18947" s="5" t="str">
        <f t="shared" si="296"/>
        <v/>
      </c>
    </row>
    <row r="18948" spans="22:22" x14ac:dyDescent="0.35">
      <c r="V18948" s="5" t="str">
        <f t="shared" si="296"/>
        <v/>
      </c>
    </row>
    <row r="18949" spans="22:22" x14ac:dyDescent="0.35">
      <c r="V18949" s="5" t="str">
        <f t="shared" si="296"/>
        <v/>
      </c>
    </row>
    <row r="18950" spans="22:22" x14ac:dyDescent="0.35">
      <c r="V18950" s="5" t="str">
        <f t="shared" si="296"/>
        <v/>
      </c>
    </row>
    <row r="18951" spans="22:22" x14ac:dyDescent="0.35">
      <c r="V18951" s="5" t="str">
        <f t="shared" si="296"/>
        <v/>
      </c>
    </row>
    <row r="18952" spans="22:22" x14ac:dyDescent="0.35">
      <c r="V18952" s="5" t="str">
        <f t="shared" si="296"/>
        <v/>
      </c>
    </row>
    <row r="18953" spans="22:22" x14ac:dyDescent="0.35">
      <c r="V18953" s="5" t="str">
        <f t="shared" si="296"/>
        <v/>
      </c>
    </row>
    <row r="18954" spans="22:22" x14ac:dyDescent="0.35">
      <c r="V18954" s="5" t="str">
        <f t="shared" si="296"/>
        <v/>
      </c>
    </row>
    <row r="18955" spans="22:22" x14ac:dyDescent="0.35">
      <c r="V18955" s="5" t="str">
        <f t="shared" si="296"/>
        <v/>
      </c>
    </row>
    <row r="18956" spans="22:22" x14ac:dyDescent="0.35">
      <c r="V18956" s="5" t="str">
        <f t="shared" si="296"/>
        <v/>
      </c>
    </row>
    <row r="18957" spans="22:22" x14ac:dyDescent="0.35">
      <c r="V18957" s="5" t="str">
        <f t="shared" si="296"/>
        <v/>
      </c>
    </row>
    <row r="18958" spans="22:22" x14ac:dyDescent="0.35">
      <c r="V18958" s="5" t="str">
        <f t="shared" si="296"/>
        <v/>
      </c>
    </row>
    <row r="18959" spans="22:22" x14ac:dyDescent="0.35">
      <c r="V18959" s="5" t="str">
        <f t="shared" si="296"/>
        <v/>
      </c>
    </row>
    <row r="18960" spans="22:22" x14ac:dyDescent="0.35">
      <c r="V18960" s="5" t="str">
        <f t="shared" si="296"/>
        <v/>
      </c>
    </row>
    <row r="18961" spans="22:22" x14ac:dyDescent="0.35">
      <c r="V18961" s="5" t="str">
        <f t="shared" si="296"/>
        <v/>
      </c>
    </row>
    <row r="18962" spans="22:22" x14ac:dyDescent="0.35">
      <c r="V18962" s="5" t="str">
        <f t="shared" si="296"/>
        <v/>
      </c>
    </row>
    <row r="18963" spans="22:22" x14ac:dyDescent="0.35">
      <c r="V18963" s="5" t="str">
        <f t="shared" si="296"/>
        <v/>
      </c>
    </row>
    <row r="18964" spans="22:22" x14ac:dyDescent="0.35">
      <c r="V18964" s="5" t="str">
        <f t="shared" si="296"/>
        <v/>
      </c>
    </row>
    <row r="18965" spans="22:22" x14ac:dyDescent="0.35">
      <c r="V18965" s="5" t="str">
        <f t="shared" si="296"/>
        <v/>
      </c>
    </row>
    <row r="18966" spans="22:22" x14ac:dyDescent="0.35">
      <c r="V18966" s="5" t="str">
        <f t="shared" si="296"/>
        <v/>
      </c>
    </row>
    <row r="18967" spans="22:22" x14ac:dyDescent="0.35">
      <c r="V18967" s="5" t="str">
        <f t="shared" si="296"/>
        <v/>
      </c>
    </row>
    <row r="18968" spans="22:22" x14ac:dyDescent="0.35">
      <c r="V18968" s="5" t="str">
        <f t="shared" si="296"/>
        <v/>
      </c>
    </row>
    <row r="18969" spans="22:22" x14ac:dyDescent="0.35">
      <c r="V18969" s="5" t="str">
        <f t="shared" si="296"/>
        <v/>
      </c>
    </row>
    <row r="18970" spans="22:22" x14ac:dyDescent="0.35">
      <c r="V18970" s="5" t="str">
        <f t="shared" si="296"/>
        <v/>
      </c>
    </row>
    <row r="18971" spans="22:22" x14ac:dyDescent="0.35">
      <c r="V18971" s="5" t="str">
        <f t="shared" si="296"/>
        <v/>
      </c>
    </row>
    <row r="18972" spans="22:22" x14ac:dyDescent="0.35">
      <c r="V18972" s="5" t="str">
        <f t="shared" si="296"/>
        <v/>
      </c>
    </row>
    <row r="18973" spans="22:22" x14ac:dyDescent="0.35">
      <c r="V18973" s="5" t="str">
        <f t="shared" si="296"/>
        <v/>
      </c>
    </row>
    <row r="18974" spans="22:22" x14ac:dyDescent="0.35">
      <c r="V18974" s="5" t="str">
        <f t="shared" si="296"/>
        <v/>
      </c>
    </row>
    <row r="18975" spans="22:22" x14ac:dyDescent="0.35">
      <c r="V18975" s="5" t="str">
        <f t="shared" si="296"/>
        <v/>
      </c>
    </row>
    <row r="18976" spans="22:22" x14ac:dyDescent="0.35">
      <c r="V18976" s="5" t="str">
        <f t="shared" si="296"/>
        <v/>
      </c>
    </row>
    <row r="18977" spans="22:22" x14ac:dyDescent="0.35">
      <c r="V18977" s="5" t="str">
        <f t="shared" si="296"/>
        <v/>
      </c>
    </row>
    <row r="18978" spans="22:22" x14ac:dyDescent="0.35">
      <c r="V18978" s="5" t="str">
        <f t="shared" si="296"/>
        <v/>
      </c>
    </row>
    <row r="18979" spans="22:22" x14ac:dyDescent="0.35">
      <c r="V18979" s="5" t="str">
        <f t="shared" si="296"/>
        <v/>
      </c>
    </row>
    <row r="18980" spans="22:22" x14ac:dyDescent="0.35">
      <c r="V18980" s="5" t="str">
        <f t="shared" si="296"/>
        <v/>
      </c>
    </row>
    <row r="18981" spans="22:22" x14ac:dyDescent="0.35">
      <c r="V18981" s="5" t="str">
        <f t="shared" si="296"/>
        <v/>
      </c>
    </row>
    <row r="18982" spans="22:22" x14ac:dyDescent="0.35">
      <c r="V18982" s="5" t="str">
        <f t="shared" si="296"/>
        <v/>
      </c>
    </row>
    <row r="18983" spans="22:22" x14ac:dyDescent="0.35">
      <c r="V18983" s="5" t="str">
        <f t="shared" si="296"/>
        <v/>
      </c>
    </row>
    <row r="18984" spans="22:22" x14ac:dyDescent="0.35">
      <c r="V18984" s="5" t="str">
        <f t="shared" si="296"/>
        <v/>
      </c>
    </row>
    <row r="18985" spans="22:22" x14ac:dyDescent="0.35">
      <c r="V18985" s="5" t="str">
        <f t="shared" si="296"/>
        <v/>
      </c>
    </row>
    <row r="18986" spans="22:22" x14ac:dyDescent="0.35">
      <c r="V18986" s="5" t="str">
        <f t="shared" si="296"/>
        <v/>
      </c>
    </row>
    <row r="18987" spans="22:22" x14ac:dyDescent="0.35">
      <c r="V18987" s="5" t="str">
        <f t="shared" si="296"/>
        <v/>
      </c>
    </row>
    <row r="18988" spans="22:22" x14ac:dyDescent="0.35">
      <c r="V18988" s="5" t="str">
        <f t="shared" si="296"/>
        <v/>
      </c>
    </row>
    <row r="18989" spans="22:22" x14ac:dyDescent="0.35">
      <c r="V18989" s="5" t="str">
        <f t="shared" si="296"/>
        <v/>
      </c>
    </row>
    <row r="18990" spans="22:22" x14ac:dyDescent="0.35">
      <c r="V18990" s="5" t="str">
        <f t="shared" si="296"/>
        <v/>
      </c>
    </row>
    <row r="18991" spans="22:22" x14ac:dyDescent="0.35">
      <c r="V18991" s="5" t="str">
        <f t="shared" si="296"/>
        <v/>
      </c>
    </row>
    <row r="18992" spans="22:22" x14ac:dyDescent="0.35">
      <c r="V18992" s="5" t="str">
        <f t="shared" si="296"/>
        <v/>
      </c>
    </row>
    <row r="18993" spans="22:22" x14ac:dyDescent="0.35">
      <c r="V18993" s="5" t="str">
        <f t="shared" si="296"/>
        <v/>
      </c>
    </row>
    <row r="18994" spans="22:22" x14ac:dyDescent="0.35">
      <c r="V18994" s="5" t="str">
        <f t="shared" si="296"/>
        <v/>
      </c>
    </row>
    <row r="18995" spans="22:22" x14ac:dyDescent="0.35">
      <c r="V18995" s="5" t="str">
        <f t="shared" si="296"/>
        <v/>
      </c>
    </row>
    <row r="18996" spans="22:22" x14ac:dyDescent="0.35">
      <c r="V18996" s="5" t="str">
        <f t="shared" si="296"/>
        <v/>
      </c>
    </row>
    <row r="18997" spans="22:22" x14ac:dyDescent="0.35">
      <c r="V18997" s="5" t="str">
        <f t="shared" si="296"/>
        <v/>
      </c>
    </row>
    <row r="18998" spans="22:22" x14ac:dyDescent="0.35">
      <c r="V18998" s="5" t="str">
        <f t="shared" si="296"/>
        <v/>
      </c>
    </row>
    <row r="18999" spans="22:22" x14ac:dyDescent="0.35">
      <c r="V18999" s="5" t="str">
        <f t="shared" si="296"/>
        <v/>
      </c>
    </row>
    <row r="19000" spans="22:22" x14ac:dyDescent="0.35">
      <c r="V19000" s="5" t="str">
        <f t="shared" si="296"/>
        <v/>
      </c>
    </row>
    <row r="19001" spans="22:22" x14ac:dyDescent="0.35">
      <c r="V19001" s="5" t="str">
        <f t="shared" si="296"/>
        <v/>
      </c>
    </row>
    <row r="19002" spans="22:22" x14ac:dyDescent="0.35">
      <c r="V19002" s="5" t="str">
        <f t="shared" si="296"/>
        <v/>
      </c>
    </row>
    <row r="19003" spans="22:22" x14ac:dyDescent="0.35">
      <c r="V19003" s="5" t="str">
        <f t="shared" si="296"/>
        <v/>
      </c>
    </row>
    <row r="19004" spans="22:22" x14ac:dyDescent="0.35">
      <c r="V19004" s="5" t="str">
        <f t="shared" si="296"/>
        <v/>
      </c>
    </row>
    <row r="19005" spans="22:22" x14ac:dyDescent="0.35">
      <c r="V19005" s="5" t="str">
        <f t="shared" si="296"/>
        <v/>
      </c>
    </row>
    <row r="19006" spans="22:22" x14ac:dyDescent="0.35">
      <c r="V19006" s="5" t="str">
        <f t="shared" si="296"/>
        <v/>
      </c>
    </row>
    <row r="19007" spans="22:22" x14ac:dyDescent="0.35">
      <c r="V19007" s="5" t="str">
        <f t="shared" si="296"/>
        <v/>
      </c>
    </row>
    <row r="19008" spans="22:22" x14ac:dyDescent="0.35">
      <c r="V19008" s="5" t="str">
        <f t="shared" si="296"/>
        <v/>
      </c>
    </row>
    <row r="19009" spans="22:22" x14ac:dyDescent="0.35">
      <c r="V19009" s="5" t="str">
        <f t="shared" si="296"/>
        <v/>
      </c>
    </row>
    <row r="19010" spans="22:22" x14ac:dyDescent="0.35">
      <c r="V19010" s="5" t="str">
        <f t="shared" ref="V19010:V19073" si="297">TRIM(CLEAN(SUBSTITUTE(A19010,CHAR(160)," ")))</f>
        <v/>
      </c>
    </row>
    <row r="19011" spans="22:22" x14ac:dyDescent="0.35">
      <c r="V19011" s="5" t="str">
        <f t="shared" si="297"/>
        <v/>
      </c>
    </row>
    <row r="19012" spans="22:22" x14ac:dyDescent="0.35">
      <c r="V19012" s="5" t="str">
        <f t="shared" si="297"/>
        <v/>
      </c>
    </row>
    <row r="19013" spans="22:22" x14ac:dyDescent="0.35">
      <c r="V19013" s="5" t="str">
        <f t="shared" si="297"/>
        <v/>
      </c>
    </row>
    <row r="19014" spans="22:22" x14ac:dyDescent="0.35">
      <c r="V19014" s="5" t="str">
        <f t="shared" si="297"/>
        <v/>
      </c>
    </row>
    <row r="19015" spans="22:22" x14ac:dyDescent="0.35">
      <c r="V19015" s="5" t="str">
        <f t="shared" si="297"/>
        <v/>
      </c>
    </row>
    <row r="19016" spans="22:22" x14ac:dyDescent="0.35">
      <c r="V19016" s="5" t="str">
        <f t="shared" si="297"/>
        <v/>
      </c>
    </row>
    <row r="19017" spans="22:22" x14ac:dyDescent="0.35">
      <c r="V19017" s="5" t="str">
        <f t="shared" si="297"/>
        <v/>
      </c>
    </row>
    <row r="19018" spans="22:22" x14ac:dyDescent="0.35">
      <c r="V19018" s="5" t="str">
        <f t="shared" si="297"/>
        <v/>
      </c>
    </row>
    <row r="19019" spans="22:22" x14ac:dyDescent="0.35">
      <c r="V19019" s="5" t="str">
        <f t="shared" si="297"/>
        <v/>
      </c>
    </row>
    <row r="19020" spans="22:22" x14ac:dyDescent="0.35">
      <c r="V19020" s="5" t="str">
        <f t="shared" si="297"/>
        <v/>
      </c>
    </row>
    <row r="19021" spans="22:22" x14ac:dyDescent="0.35">
      <c r="V19021" s="5" t="str">
        <f t="shared" si="297"/>
        <v/>
      </c>
    </row>
    <row r="19022" spans="22:22" x14ac:dyDescent="0.35">
      <c r="V19022" s="5" t="str">
        <f t="shared" si="297"/>
        <v/>
      </c>
    </row>
    <row r="19023" spans="22:22" x14ac:dyDescent="0.35">
      <c r="V19023" s="5" t="str">
        <f t="shared" si="297"/>
        <v/>
      </c>
    </row>
    <row r="19024" spans="22:22" x14ac:dyDescent="0.35">
      <c r="V19024" s="5" t="str">
        <f t="shared" si="297"/>
        <v/>
      </c>
    </row>
    <row r="19025" spans="22:22" x14ac:dyDescent="0.35">
      <c r="V19025" s="5" t="str">
        <f t="shared" si="297"/>
        <v/>
      </c>
    </row>
    <row r="19026" spans="22:22" x14ac:dyDescent="0.35">
      <c r="V19026" s="5" t="str">
        <f t="shared" si="297"/>
        <v/>
      </c>
    </row>
    <row r="19027" spans="22:22" x14ac:dyDescent="0.35">
      <c r="V19027" s="5" t="str">
        <f t="shared" si="297"/>
        <v/>
      </c>
    </row>
    <row r="19028" spans="22:22" x14ac:dyDescent="0.35">
      <c r="V19028" s="5" t="str">
        <f t="shared" si="297"/>
        <v/>
      </c>
    </row>
    <row r="19029" spans="22:22" x14ac:dyDescent="0.35">
      <c r="V19029" s="5" t="str">
        <f t="shared" si="297"/>
        <v/>
      </c>
    </row>
    <row r="19030" spans="22:22" x14ac:dyDescent="0.35">
      <c r="V19030" s="5" t="str">
        <f t="shared" si="297"/>
        <v/>
      </c>
    </row>
    <row r="19031" spans="22:22" x14ac:dyDescent="0.35">
      <c r="V19031" s="5" t="str">
        <f t="shared" si="297"/>
        <v/>
      </c>
    </row>
    <row r="19032" spans="22:22" x14ac:dyDescent="0.35">
      <c r="V19032" s="5" t="str">
        <f t="shared" si="297"/>
        <v/>
      </c>
    </row>
    <row r="19033" spans="22:22" x14ac:dyDescent="0.35">
      <c r="V19033" s="5" t="str">
        <f t="shared" si="297"/>
        <v/>
      </c>
    </row>
    <row r="19034" spans="22:22" x14ac:dyDescent="0.35">
      <c r="V19034" s="5" t="str">
        <f t="shared" si="297"/>
        <v/>
      </c>
    </row>
    <row r="19035" spans="22:22" x14ac:dyDescent="0.35">
      <c r="V19035" s="5" t="str">
        <f t="shared" si="297"/>
        <v/>
      </c>
    </row>
    <row r="19036" spans="22:22" x14ac:dyDescent="0.35">
      <c r="V19036" s="5" t="str">
        <f t="shared" si="297"/>
        <v/>
      </c>
    </row>
    <row r="19037" spans="22:22" x14ac:dyDescent="0.35">
      <c r="V19037" s="5" t="str">
        <f t="shared" si="297"/>
        <v/>
      </c>
    </row>
    <row r="19038" spans="22:22" x14ac:dyDescent="0.35">
      <c r="V19038" s="5" t="str">
        <f t="shared" si="297"/>
        <v/>
      </c>
    </row>
    <row r="19039" spans="22:22" x14ac:dyDescent="0.35">
      <c r="V19039" s="5" t="str">
        <f t="shared" si="297"/>
        <v/>
      </c>
    </row>
    <row r="19040" spans="22:22" x14ac:dyDescent="0.35">
      <c r="V19040" s="5" t="str">
        <f t="shared" si="297"/>
        <v/>
      </c>
    </row>
    <row r="19041" spans="22:22" x14ac:dyDescent="0.35">
      <c r="V19041" s="5" t="str">
        <f t="shared" si="297"/>
        <v/>
      </c>
    </row>
    <row r="19042" spans="22:22" x14ac:dyDescent="0.35">
      <c r="V19042" s="5" t="str">
        <f t="shared" si="297"/>
        <v/>
      </c>
    </row>
    <row r="19043" spans="22:22" x14ac:dyDescent="0.35">
      <c r="V19043" s="5" t="str">
        <f t="shared" si="297"/>
        <v/>
      </c>
    </row>
    <row r="19044" spans="22:22" x14ac:dyDescent="0.35">
      <c r="V19044" s="5" t="str">
        <f t="shared" si="297"/>
        <v/>
      </c>
    </row>
    <row r="19045" spans="22:22" x14ac:dyDescent="0.35">
      <c r="V19045" s="5" t="str">
        <f t="shared" si="297"/>
        <v/>
      </c>
    </row>
    <row r="19046" spans="22:22" x14ac:dyDescent="0.35">
      <c r="V19046" s="5" t="str">
        <f t="shared" si="297"/>
        <v/>
      </c>
    </row>
    <row r="19047" spans="22:22" x14ac:dyDescent="0.35">
      <c r="V19047" s="5" t="str">
        <f t="shared" si="297"/>
        <v/>
      </c>
    </row>
    <row r="19048" spans="22:22" x14ac:dyDescent="0.35">
      <c r="V19048" s="5" t="str">
        <f t="shared" si="297"/>
        <v/>
      </c>
    </row>
    <row r="19049" spans="22:22" x14ac:dyDescent="0.35">
      <c r="V19049" s="5" t="str">
        <f t="shared" si="297"/>
        <v/>
      </c>
    </row>
    <row r="19050" spans="22:22" x14ac:dyDescent="0.35">
      <c r="V19050" s="5" t="str">
        <f t="shared" si="297"/>
        <v/>
      </c>
    </row>
    <row r="19051" spans="22:22" x14ac:dyDescent="0.35">
      <c r="V19051" s="5" t="str">
        <f t="shared" si="297"/>
        <v/>
      </c>
    </row>
    <row r="19052" spans="22:22" x14ac:dyDescent="0.35">
      <c r="V19052" s="5" t="str">
        <f t="shared" si="297"/>
        <v/>
      </c>
    </row>
    <row r="19053" spans="22:22" x14ac:dyDescent="0.35">
      <c r="V19053" s="5" t="str">
        <f t="shared" si="297"/>
        <v/>
      </c>
    </row>
    <row r="19054" spans="22:22" x14ac:dyDescent="0.35">
      <c r="V19054" s="5" t="str">
        <f t="shared" si="297"/>
        <v/>
      </c>
    </row>
    <row r="19055" spans="22:22" x14ac:dyDescent="0.35">
      <c r="V19055" s="5" t="str">
        <f t="shared" si="297"/>
        <v/>
      </c>
    </row>
    <row r="19056" spans="22:22" x14ac:dyDescent="0.35">
      <c r="V19056" s="5" t="str">
        <f t="shared" si="297"/>
        <v/>
      </c>
    </row>
    <row r="19057" spans="22:22" x14ac:dyDescent="0.35">
      <c r="V19057" s="5" t="str">
        <f t="shared" si="297"/>
        <v/>
      </c>
    </row>
    <row r="19058" spans="22:22" x14ac:dyDescent="0.35">
      <c r="V19058" s="5" t="str">
        <f t="shared" si="297"/>
        <v/>
      </c>
    </row>
    <row r="19059" spans="22:22" x14ac:dyDescent="0.35">
      <c r="V19059" s="5" t="str">
        <f t="shared" si="297"/>
        <v/>
      </c>
    </row>
    <row r="19060" spans="22:22" x14ac:dyDescent="0.35">
      <c r="V19060" s="5" t="str">
        <f t="shared" si="297"/>
        <v/>
      </c>
    </row>
    <row r="19061" spans="22:22" x14ac:dyDescent="0.35">
      <c r="V19061" s="5" t="str">
        <f t="shared" si="297"/>
        <v/>
      </c>
    </row>
    <row r="19062" spans="22:22" x14ac:dyDescent="0.35">
      <c r="V19062" s="5" t="str">
        <f t="shared" si="297"/>
        <v/>
      </c>
    </row>
    <row r="19063" spans="22:22" x14ac:dyDescent="0.35">
      <c r="V19063" s="5" t="str">
        <f t="shared" si="297"/>
        <v/>
      </c>
    </row>
    <row r="19064" spans="22:22" x14ac:dyDescent="0.35">
      <c r="V19064" s="5" t="str">
        <f t="shared" si="297"/>
        <v/>
      </c>
    </row>
    <row r="19065" spans="22:22" x14ac:dyDescent="0.35">
      <c r="V19065" s="5" t="str">
        <f t="shared" si="297"/>
        <v/>
      </c>
    </row>
    <row r="19066" spans="22:22" x14ac:dyDescent="0.35">
      <c r="V19066" s="5" t="str">
        <f t="shared" si="297"/>
        <v/>
      </c>
    </row>
    <row r="19067" spans="22:22" x14ac:dyDescent="0.35">
      <c r="V19067" s="5" t="str">
        <f t="shared" si="297"/>
        <v/>
      </c>
    </row>
    <row r="19068" spans="22:22" x14ac:dyDescent="0.35">
      <c r="V19068" s="5" t="str">
        <f t="shared" si="297"/>
        <v/>
      </c>
    </row>
    <row r="19069" spans="22:22" x14ac:dyDescent="0.35">
      <c r="V19069" s="5" t="str">
        <f t="shared" si="297"/>
        <v/>
      </c>
    </row>
    <row r="19070" spans="22:22" x14ac:dyDescent="0.35">
      <c r="V19070" s="5" t="str">
        <f t="shared" si="297"/>
        <v/>
      </c>
    </row>
    <row r="19071" spans="22:22" x14ac:dyDescent="0.35">
      <c r="V19071" s="5" t="str">
        <f t="shared" si="297"/>
        <v/>
      </c>
    </row>
    <row r="19072" spans="22:22" x14ac:dyDescent="0.35">
      <c r="V19072" s="5" t="str">
        <f t="shared" si="297"/>
        <v/>
      </c>
    </row>
    <row r="19073" spans="22:22" x14ac:dyDescent="0.35">
      <c r="V19073" s="5" t="str">
        <f t="shared" si="297"/>
        <v/>
      </c>
    </row>
    <row r="19074" spans="22:22" x14ac:dyDescent="0.35">
      <c r="V19074" s="5" t="str">
        <f t="shared" ref="V19074:V19137" si="298">TRIM(CLEAN(SUBSTITUTE(A19074,CHAR(160)," ")))</f>
        <v/>
      </c>
    </row>
    <row r="19075" spans="22:22" x14ac:dyDescent="0.35">
      <c r="V19075" s="5" t="str">
        <f t="shared" si="298"/>
        <v/>
      </c>
    </row>
    <row r="19076" spans="22:22" x14ac:dyDescent="0.35">
      <c r="V19076" s="5" t="str">
        <f t="shared" si="298"/>
        <v/>
      </c>
    </row>
    <row r="19077" spans="22:22" x14ac:dyDescent="0.35">
      <c r="V19077" s="5" t="str">
        <f t="shared" si="298"/>
        <v/>
      </c>
    </row>
    <row r="19078" spans="22:22" x14ac:dyDescent="0.35">
      <c r="V19078" s="5" t="str">
        <f t="shared" si="298"/>
        <v/>
      </c>
    </row>
    <row r="19079" spans="22:22" x14ac:dyDescent="0.35">
      <c r="V19079" s="5" t="str">
        <f t="shared" si="298"/>
        <v/>
      </c>
    </row>
    <row r="19080" spans="22:22" x14ac:dyDescent="0.35">
      <c r="V19080" s="5" t="str">
        <f t="shared" si="298"/>
        <v/>
      </c>
    </row>
    <row r="19081" spans="22:22" x14ac:dyDescent="0.35">
      <c r="V19081" s="5" t="str">
        <f t="shared" si="298"/>
        <v/>
      </c>
    </row>
    <row r="19082" spans="22:22" x14ac:dyDescent="0.35">
      <c r="V19082" s="5" t="str">
        <f t="shared" si="298"/>
        <v/>
      </c>
    </row>
    <row r="19083" spans="22:22" x14ac:dyDescent="0.35">
      <c r="V19083" s="5" t="str">
        <f t="shared" si="298"/>
        <v/>
      </c>
    </row>
    <row r="19084" spans="22:22" x14ac:dyDescent="0.35">
      <c r="V19084" s="5" t="str">
        <f t="shared" si="298"/>
        <v/>
      </c>
    </row>
    <row r="19085" spans="22:22" x14ac:dyDescent="0.35">
      <c r="V19085" s="5" t="str">
        <f t="shared" si="298"/>
        <v/>
      </c>
    </row>
    <row r="19086" spans="22:22" x14ac:dyDescent="0.35">
      <c r="V19086" s="5" t="str">
        <f t="shared" si="298"/>
        <v/>
      </c>
    </row>
    <row r="19087" spans="22:22" x14ac:dyDescent="0.35">
      <c r="V19087" s="5" t="str">
        <f t="shared" si="298"/>
        <v/>
      </c>
    </row>
    <row r="19088" spans="22:22" x14ac:dyDescent="0.35">
      <c r="V19088" s="5" t="str">
        <f t="shared" si="298"/>
        <v/>
      </c>
    </row>
    <row r="19089" spans="22:22" x14ac:dyDescent="0.35">
      <c r="V19089" s="5" t="str">
        <f t="shared" si="298"/>
        <v/>
      </c>
    </row>
    <row r="19090" spans="22:22" x14ac:dyDescent="0.35">
      <c r="V19090" s="5" t="str">
        <f t="shared" si="298"/>
        <v/>
      </c>
    </row>
    <row r="19091" spans="22:22" x14ac:dyDescent="0.35">
      <c r="V19091" s="5" t="str">
        <f t="shared" si="298"/>
        <v/>
      </c>
    </row>
    <row r="19092" spans="22:22" x14ac:dyDescent="0.35">
      <c r="V19092" s="5" t="str">
        <f t="shared" si="298"/>
        <v/>
      </c>
    </row>
    <row r="19093" spans="22:22" x14ac:dyDescent="0.35">
      <c r="V19093" s="5" t="str">
        <f t="shared" si="298"/>
        <v/>
      </c>
    </row>
    <row r="19094" spans="22:22" x14ac:dyDescent="0.35">
      <c r="V19094" s="5" t="str">
        <f t="shared" si="298"/>
        <v/>
      </c>
    </row>
    <row r="19095" spans="22:22" x14ac:dyDescent="0.35">
      <c r="V19095" s="5" t="str">
        <f t="shared" si="298"/>
        <v/>
      </c>
    </row>
    <row r="19096" spans="22:22" x14ac:dyDescent="0.35">
      <c r="V19096" s="5" t="str">
        <f t="shared" si="298"/>
        <v/>
      </c>
    </row>
    <row r="19097" spans="22:22" x14ac:dyDescent="0.35">
      <c r="V19097" s="5" t="str">
        <f t="shared" si="298"/>
        <v/>
      </c>
    </row>
    <row r="19098" spans="22:22" x14ac:dyDescent="0.35">
      <c r="V19098" s="5" t="str">
        <f t="shared" si="298"/>
        <v/>
      </c>
    </row>
    <row r="19099" spans="22:22" x14ac:dyDescent="0.35">
      <c r="V19099" s="5" t="str">
        <f t="shared" si="298"/>
        <v/>
      </c>
    </row>
    <row r="19100" spans="22:22" x14ac:dyDescent="0.35">
      <c r="V19100" s="5" t="str">
        <f t="shared" si="298"/>
        <v/>
      </c>
    </row>
    <row r="19101" spans="22:22" x14ac:dyDescent="0.35">
      <c r="V19101" s="5" t="str">
        <f t="shared" si="298"/>
        <v/>
      </c>
    </row>
    <row r="19102" spans="22:22" x14ac:dyDescent="0.35">
      <c r="V19102" s="5" t="str">
        <f t="shared" si="298"/>
        <v/>
      </c>
    </row>
    <row r="19103" spans="22:22" x14ac:dyDescent="0.35">
      <c r="V19103" s="5" t="str">
        <f t="shared" si="298"/>
        <v/>
      </c>
    </row>
    <row r="19104" spans="22:22" x14ac:dyDescent="0.35">
      <c r="V19104" s="5" t="str">
        <f t="shared" si="298"/>
        <v/>
      </c>
    </row>
    <row r="19105" spans="22:22" x14ac:dyDescent="0.35">
      <c r="V19105" s="5" t="str">
        <f t="shared" si="298"/>
        <v/>
      </c>
    </row>
    <row r="19106" spans="22:22" x14ac:dyDescent="0.35">
      <c r="V19106" s="5" t="str">
        <f t="shared" si="298"/>
        <v/>
      </c>
    </row>
    <row r="19107" spans="22:22" x14ac:dyDescent="0.35">
      <c r="V19107" s="5" t="str">
        <f t="shared" si="298"/>
        <v/>
      </c>
    </row>
    <row r="19108" spans="22:22" x14ac:dyDescent="0.35">
      <c r="V19108" s="5" t="str">
        <f t="shared" si="298"/>
        <v/>
      </c>
    </row>
    <row r="19109" spans="22:22" x14ac:dyDescent="0.35">
      <c r="V19109" s="5" t="str">
        <f t="shared" si="298"/>
        <v/>
      </c>
    </row>
    <row r="19110" spans="22:22" x14ac:dyDescent="0.35">
      <c r="V19110" s="5" t="str">
        <f t="shared" si="298"/>
        <v/>
      </c>
    </row>
    <row r="19111" spans="22:22" x14ac:dyDescent="0.35">
      <c r="V19111" s="5" t="str">
        <f t="shared" si="298"/>
        <v/>
      </c>
    </row>
    <row r="19112" spans="22:22" x14ac:dyDescent="0.35">
      <c r="V19112" s="5" t="str">
        <f t="shared" si="298"/>
        <v/>
      </c>
    </row>
    <row r="19113" spans="22:22" x14ac:dyDescent="0.35">
      <c r="V19113" s="5" t="str">
        <f t="shared" si="298"/>
        <v/>
      </c>
    </row>
    <row r="19114" spans="22:22" x14ac:dyDescent="0.35">
      <c r="V19114" s="5" t="str">
        <f t="shared" si="298"/>
        <v/>
      </c>
    </row>
    <row r="19115" spans="22:22" x14ac:dyDescent="0.35">
      <c r="V19115" s="5" t="str">
        <f t="shared" si="298"/>
        <v/>
      </c>
    </row>
    <row r="19116" spans="22:22" x14ac:dyDescent="0.35">
      <c r="V19116" s="5" t="str">
        <f t="shared" si="298"/>
        <v/>
      </c>
    </row>
    <row r="19117" spans="22:22" x14ac:dyDescent="0.35">
      <c r="V19117" s="5" t="str">
        <f t="shared" si="298"/>
        <v/>
      </c>
    </row>
    <row r="19118" spans="22:22" x14ac:dyDescent="0.35">
      <c r="V19118" s="5" t="str">
        <f t="shared" si="298"/>
        <v/>
      </c>
    </row>
    <row r="19119" spans="22:22" x14ac:dyDescent="0.35">
      <c r="V19119" s="5" t="str">
        <f t="shared" si="298"/>
        <v/>
      </c>
    </row>
    <row r="19120" spans="22:22" x14ac:dyDescent="0.35">
      <c r="V19120" s="5" t="str">
        <f t="shared" si="298"/>
        <v/>
      </c>
    </row>
    <row r="19121" spans="22:22" x14ac:dyDescent="0.35">
      <c r="V19121" s="5" t="str">
        <f t="shared" si="298"/>
        <v/>
      </c>
    </row>
    <row r="19122" spans="22:22" x14ac:dyDescent="0.35">
      <c r="V19122" s="5" t="str">
        <f t="shared" si="298"/>
        <v/>
      </c>
    </row>
    <row r="19123" spans="22:22" x14ac:dyDescent="0.35">
      <c r="V19123" s="5" t="str">
        <f t="shared" si="298"/>
        <v/>
      </c>
    </row>
    <row r="19124" spans="22:22" x14ac:dyDescent="0.35">
      <c r="V19124" s="5" t="str">
        <f t="shared" si="298"/>
        <v/>
      </c>
    </row>
    <row r="19125" spans="22:22" x14ac:dyDescent="0.35">
      <c r="V19125" s="5" t="str">
        <f t="shared" si="298"/>
        <v/>
      </c>
    </row>
    <row r="19126" spans="22:22" x14ac:dyDescent="0.35">
      <c r="V19126" s="5" t="str">
        <f t="shared" si="298"/>
        <v/>
      </c>
    </row>
    <row r="19127" spans="22:22" x14ac:dyDescent="0.35">
      <c r="V19127" s="5" t="str">
        <f t="shared" si="298"/>
        <v/>
      </c>
    </row>
    <row r="19128" spans="22:22" x14ac:dyDescent="0.35">
      <c r="V19128" s="5" t="str">
        <f t="shared" si="298"/>
        <v/>
      </c>
    </row>
    <row r="19129" spans="22:22" x14ac:dyDescent="0.35">
      <c r="V19129" s="5" t="str">
        <f t="shared" si="298"/>
        <v/>
      </c>
    </row>
    <row r="19130" spans="22:22" x14ac:dyDescent="0.35">
      <c r="V19130" s="5" t="str">
        <f t="shared" si="298"/>
        <v/>
      </c>
    </row>
    <row r="19131" spans="22:22" x14ac:dyDescent="0.35">
      <c r="V19131" s="5" t="str">
        <f t="shared" si="298"/>
        <v/>
      </c>
    </row>
    <row r="19132" spans="22:22" x14ac:dyDescent="0.35">
      <c r="V19132" s="5" t="str">
        <f t="shared" si="298"/>
        <v/>
      </c>
    </row>
    <row r="19133" spans="22:22" x14ac:dyDescent="0.35">
      <c r="V19133" s="5" t="str">
        <f t="shared" si="298"/>
        <v/>
      </c>
    </row>
    <row r="19134" spans="22:22" x14ac:dyDescent="0.35">
      <c r="V19134" s="5" t="str">
        <f t="shared" si="298"/>
        <v/>
      </c>
    </row>
    <row r="19135" spans="22:22" x14ac:dyDescent="0.35">
      <c r="V19135" s="5" t="str">
        <f t="shared" si="298"/>
        <v/>
      </c>
    </row>
    <row r="19136" spans="22:22" x14ac:dyDescent="0.35">
      <c r="V19136" s="5" t="str">
        <f t="shared" si="298"/>
        <v/>
      </c>
    </row>
    <row r="19137" spans="22:22" x14ac:dyDescent="0.35">
      <c r="V19137" s="5" t="str">
        <f t="shared" si="298"/>
        <v/>
      </c>
    </row>
    <row r="19138" spans="22:22" x14ac:dyDescent="0.35">
      <c r="V19138" s="5" t="str">
        <f t="shared" ref="V19138:V19201" si="299">TRIM(CLEAN(SUBSTITUTE(A19138,CHAR(160)," ")))</f>
        <v/>
      </c>
    </row>
    <row r="19139" spans="22:22" x14ac:dyDescent="0.35">
      <c r="V19139" s="5" t="str">
        <f t="shared" si="299"/>
        <v/>
      </c>
    </row>
    <row r="19140" spans="22:22" x14ac:dyDescent="0.35">
      <c r="V19140" s="5" t="str">
        <f t="shared" si="299"/>
        <v/>
      </c>
    </row>
    <row r="19141" spans="22:22" x14ac:dyDescent="0.35">
      <c r="V19141" s="5" t="str">
        <f t="shared" si="299"/>
        <v/>
      </c>
    </row>
    <row r="19142" spans="22:22" x14ac:dyDescent="0.35">
      <c r="V19142" s="5" t="str">
        <f t="shared" si="299"/>
        <v/>
      </c>
    </row>
    <row r="19143" spans="22:22" x14ac:dyDescent="0.35">
      <c r="V19143" s="5" t="str">
        <f t="shared" si="299"/>
        <v/>
      </c>
    </row>
    <row r="19144" spans="22:22" x14ac:dyDescent="0.35">
      <c r="V19144" s="5" t="str">
        <f t="shared" si="299"/>
        <v/>
      </c>
    </row>
    <row r="19145" spans="22:22" x14ac:dyDescent="0.35">
      <c r="V19145" s="5" t="str">
        <f t="shared" si="299"/>
        <v/>
      </c>
    </row>
    <row r="19146" spans="22:22" x14ac:dyDescent="0.35">
      <c r="V19146" s="5" t="str">
        <f t="shared" si="299"/>
        <v/>
      </c>
    </row>
    <row r="19147" spans="22:22" x14ac:dyDescent="0.35">
      <c r="V19147" s="5" t="str">
        <f t="shared" si="299"/>
        <v/>
      </c>
    </row>
    <row r="19148" spans="22:22" x14ac:dyDescent="0.35">
      <c r="V19148" s="5" t="str">
        <f t="shared" si="299"/>
        <v/>
      </c>
    </row>
    <row r="19149" spans="22:22" x14ac:dyDescent="0.35">
      <c r="V19149" s="5" t="str">
        <f t="shared" si="299"/>
        <v/>
      </c>
    </row>
    <row r="19150" spans="22:22" x14ac:dyDescent="0.35">
      <c r="V19150" s="5" t="str">
        <f t="shared" si="299"/>
        <v/>
      </c>
    </row>
    <row r="19151" spans="22:22" x14ac:dyDescent="0.35">
      <c r="V19151" s="5" t="str">
        <f t="shared" si="299"/>
        <v/>
      </c>
    </row>
    <row r="19152" spans="22:22" x14ac:dyDescent="0.35">
      <c r="V19152" s="5" t="str">
        <f t="shared" si="299"/>
        <v/>
      </c>
    </row>
    <row r="19153" spans="22:22" x14ac:dyDescent="0.35">
      <c r="V19153" s="5" t="str">
        <f t="shared" si="299"/>
        <v/>
      </c>
    </row>
    <row r="19154" spans="22:22" x14ac:dyDescent="0.35">
      <c r="V19154" s="5" t="str">
        <f t="shared" si="299"/>
        <v/>
      </c>
    </row>
    <row r="19155" spans="22:22" x14ac:dyDescent="0.35">
      <c r="V19155" s="5" t="str">
        <f t="shared" si="299"/>
        <v/>
      </c>
    </row>
    <row r="19156" spans="22:22" x14ac:dyDescent="0.35">
      <c r="V19156" s="5" t="str">
        <f t="shared" si="299"/>
        <v/>
      </c>
    </row>
    <row r="19157" spans="22:22" x14ac:dyDescent="0.35">
      <c r="V19157" s="5" t="str">
        <f t="shared" si="299"/>
        <v/>
      </c>
    </row>
    <row r="19158" spans="22:22" x14ac:dyDescent="0.35">
      <c r="V19158" s="5" t="str">
        <f t="shared" si="299"/>
        <v/>
      </c>
    </row>
    <row r="19159" spans="22:22" x14ac:dyDescent="0.35">
      <c r="V19159" s="5" t="str">
        <f t="shared" si="299"/>
        <v/>
      </c>
    </row>
    <row r="19160" spans="22:22" x14ac:dyDescent="0.35">
      <c r="V19160" s="5" t="str">
        <f t="shared" si="299"/>
        <v/>
      </c>
    </row>
    <row r="19161" spans="22:22" x14ac:dyDescent="0.35">
      <c r="V19161" s="5" t="str">
        <f t="shared" si="299"/>
        <v/>
      </c>
    </row>
    <row r="19162" spans="22:22" x14ac:dyDescent="0.35">
      <c r="V19162" s="5" t="str">
        <f t="shared" si="299"/>
        <v/>
      </c>
    </row>
    <row r="19163" spans="22:22" x14ac:dyDescent="0.35">
      <c r="V19163" s="5" t="str">
        <f t="shared" si="299"/>
        <v/>
      </c>
    </row>
    <row r="19164" spans="22:22" x14ac:dyDescent="0.35">
      <c r="V19164" s="5" t="str">
        <f t="shared" si="299"/>
        <v/>
      </c>
    </row>
    <row r="19165" spans="22:22" x14ac:dyDescent="0.35">
      <c r="V19165" s="5" t="str">
        <f t="shared" si="299"/>
        <v/>
      </c>
    </row>
    <row r="19166" spans="22:22" x14ac:dyDescent="0.35">
      <c r="V19166" s="5" t="str">
        <f t="shared" si="299"/>
        <v/>
      </c>
    </row>
    <row r="19167" spans="22:22" x14ac:dyDescent="0.35">
      <c r="V19167" s="5" t="str">
        <f t="shared" si="299"/>
        <v/>
      </c>
    </row>
    <row r="19168" spans="22:22" x14ac:dyDescent="0.35">
      <c r="V19168" s="5" t="str">
        <f t="shared" si="299"/>
        <v/>
      </c>
    </row>
    <row r="19169" spans="22:22" x14ac:dyDescent="0.35">
      <c r="V19169" s="5" t="str">
        <f t="shared" si="299"/>
        <v/>
      </c>
    </row>
    <row r="19170" spans="22:22" x14ac:dyDescent="0.35">
      <c r="V19170" s="5" t="str">
        <f t="shared" si="299"/>
        <v/>
      </c>
    </row>
    <row r="19171" spans="22:22" x14ac:dyDescent="0.35">
      <c r="V19171" s="5" t="str">
        <f t="shared" si="299"/>
        <v/>
      </c>
    </row>
    <row r="19172" spans="22:22" x14ac:dyDescent="0.35">
      <c r="V19172" s="5" t="str">
        <f t="shared" si="299"/>
        <v/>
      </c>
    </row>
    <row r="19173" spans="22:22" x14ac:dyDescent="0.35">
      <c r="V19173" s="5" t="str">
        <f t="shared" si="299"/>
        <v/>
      </c>
    </row>
    <row r="19174" spans="22:22" x14ac:dyDescent="0.35">
      <c r="V19174" s="5" t="str">
        <f t="shared" si="299"/>
        <v/>
      </c>
    </row>
    <row r="19175" spans="22:22" x14ac:dyDescent="0.35">
      <c r="V19175" s="5" t="str">
        <f t="shared" si="299"/>
        <v/>
      </c>
    </row>
    <row r="19176" spans="22:22" x14ac:dyDescent="0.35">
      <c r="V19176" s="5" t="str">
        <f t="shared" si="299"/>
        <v/>
      </c>
    </row>
    <row r="19177" spans="22:22" x14ac:dyDescent="0.35">
      <c r="V19177" s="5" t="str">
        <f t="shared" si="299"/>
        <v/>
      </c>
    </row>
    <row r="19178" spans="22:22" x14ac:dyDescent="0.35">
      <c r="V19178" s="5" t="str">
        <f t="shared" si="299"/>
        <v/>
      </c>
    </row>
    <row r="19179" spans="22:22" x14ac:dyDescent="0.35">
      <c r="V19179" s="5" t="str">
        <f t="shared" si="299"/>
        <v/>
      </c>
    </row>
    <row r="19180" spans="22:22" x14ac:dyDescent="0.35">
      <c r="V19180" s="5" t="str">
        <f t="shared" si="299"/>
        <v/>
      </c>
    </row>
    <row r="19181" spans="22:22" x14ac:dyDescent="0.35">
      <c r="V19181" s="5" t="str">
        <f t="shared" si="299"/>
        <v/>
      </c>
    </row>
    <row r="19182" spans="22:22" x14ac:dyDescent="0.35">
      <c r="V19182" s="5" t="str">
        <f t="shared" si="299"/>
        <v/>
      </c>
    </row>
    <row r="19183" spans="22:22" x14ac:dyDescent="0.35">
      <c r="V19183" s="5" t="str">
        <f t="shared" si="299"/>
        <v/>
      </c>
    </row>
    <row r="19184" spans="22:22" x14ac:dyDescent="0.35">
      <c r="V19184" s="5" t="str">
        <f t="shared" si="299"/>
        <v/>
      </c>
    </row>
    <row r="19185" spans="22:22" x14ac:dyDescent="0.35">
      <c r="V19185" s="5" t="str">
        <f t="shared" si="299"/>
        <v/>
      </c>
    </row>
    <row r="19186" spans="22:22" x14ac:dyDescent="0.35">
      <c r="V19186" s="5" t="str">
        <f t="shared" si="299"/>
        <v/>
      </c>
    </row>
    <row r="19187" spans="22:22" x14ac:dyDescent="0.35">
      <c r="V19187" s="5" t="str">
        <f t="shared" si="299"/>
        <v/>
      </c>
    </row>
    <row r="19188" spans="22:22" x14ac:dyDescent="0.35">
      <c r="V19188" s="5" t="str">
        <f t="shared" si="299"/>
        <v/>
      </c>
    </row>
    <row r="19189" spans="22:22" x14ac:dyDescent="0.35">
      <c r="V19189" s="5" t="str">
        <f t="shared" si="299"/>
        <v/>
      </c>
    </row>
    <row r="19190" spans="22:22" x14ac:dyDescent="0.35">
      <c r="V19190" s="5" t="str">
        <f t="shared" si="299"/>
        <v/>
      </c>
    </row>
    <row r="19191" spans="22:22" x14ac:dyDescent="0.35">
      <c r="V19191" s="5" t="str">
        <f t="shared" si="299"/>
        <v/>
      </c>
    </row>
    <row r="19192" spans="22:22" x14ac:dyDescent="0.35">
      <c r="V19192" s="5" t="str">
        <f t="shared" si="299"/>
        <v/>
      </c>
    </row>
    <row r="19193" spans="22:22" x14ac:dyDescent="0.35">
      <c r="V19193" s="5" t="str">
        <f t="shared" si="299"/>
        <v/>
      </c>
    </row>
    <row r="19194" spans="22:22" x14ac:dyDescent="0.35">
      <c r="V19194" s="5" t="str">
        <f t="shared" si="299"/>
        <v/>
      </c>
    </row>
    <row r="19195" spans="22:22" x14ac:dyDescent="0.35">
      <c r="V19195" s="5" t="str">
        <f t="shared" si="299"/>
        <v/>
      </c>
    </row>
    <row r="19196" spans="22:22" x14ac:dyDescent="0.35">
      <c r="V19196" s="5" t="str">
        <f t="shared" si="299"/>
        <v/>
      </c>
    </row>
    <row r="19197" spans="22:22" x14ac:dyDescent="0.35">
      <c r="V19197" s="5" t="str">
        <f t="shared" si="299"/>
        <v/>
      </c>
    </row>
    <row r="19198" spans="22:22" x14ac:dyDescent="0.35">
      <c r="V19198" s="5" t="str">
        <f t="shared" si="299"/>
        <v/>
      </c>
    </row>
    <row r="19199" spans="22:22" x14ac:dyDescent="0.35">
      <c r="V19199" s="5" t="str">
        <f t="shared" si="299"/>
        <v/>
      </c>
    </row>
    <row r="19200" spans="22:22" x14ac:dyDescent="0.35">
      <c r="V19200" s="5" t="str">
        <f t="shared" si="299"/>
        <v/>
      </c>
    </row>
    <row r="19201" spans="22:22" x14ac:dyDescent="0.35">
      <c r="V19201" s="5" t="str">
        <f t="shared" si="299"/>
        <v/>
      </c>
    </row>
    <row r="19202" spans="22:22" x14ac:dyDescent="0.35">
      <c r="V19202" s="5" t="str">
        <f t="shared" ref="V19202:V19265" si="300">TRIM(CLEAN(SUBSTITUTE(A19202,CHAR(160)," ")))</f>
        <v/>
      </c>
    </row>
    <row r="19203" spans="22:22" x14ac:dyDescent="0.35">
      <c r="V19203" s="5" t="str">
        <f t="shared" si="300"/>
        <v/>
      </c>
    </row>
    <row r="19204" spans="22:22" x14ac:dyDescent="0.35">
      <c r="V19204" s="5" t="str">
        <f t="shared" si="300"/>
        <v/>
      </c>
    </row>
    <row r="19205" spans="22:22" x14ac:dyDescent="0.35">
      <c r="V19205" s="5" t="str">
        <f t="shared" si="300"/>
        <v/>
      </c>
    </row>
    <row r="19206" spans="22:22" x14ac:dyDescent="0.35">
      <c r="V19206" s="5" t="str">
        <f t="shared" si="300"/>
        <v/>
      </c>
    </row>
    <row r="19207" spans="22:22" x14ac:dyDescent="0.35">
      <c r="V19207" s="5" t="str">
        <f t="shared" si="300"/>
        <v/>
      </c>
    </row>
    <row r="19208" spans="22:22" x14ac:dyDescent="0.35">
      <c r="V19208" s="5" t="str">
        <f t="shared" si="300"/>
        <v/>
      </c>
    </row>
    <row r="19209" spans="22:22" x14ac:dyDescent="0.35">
      <c r="V19209" s="5" t="str">
        <f t="shared" si="300"/>
        <v/>
      </c>
    </row>
    <row r="19210" spans="22:22" x14ac:dyDescent="0.35">
      <c r="V19210" s="5" t="str">
        <f t="shared" si="300"/>
        <v/>
      </c>
    </row>
    <row r="19211" spans="22:22" x14ac:dyDescent="0.35">
      <c r="V19211" s="5" t="str">
        <f t="shared" si="300"/>
        <v/>
      </c>
    </row>
    <row r="19212" spans="22:22" x14ac:dyDescent="0.35">
      <c r="V19212" s="5" t="str">
        <f t="shared" si="300"/>
        <v/>
      </c>
    </row>
    <row r="19213" spans="22:22" x14ac:dyDescent="0.35">
      <c r="V19213" s="5" t="str">
        <f t="shared" si="300"/>
        <v/>
      </c>
    </row>
    <row r="19214" spans="22:22" x14ac:dyDescent="0.35">
      <c r="V19214" s="5" t="str">
        <f t="shared" si="300"/>
        <v/>
      </c>
    </row>
    <row r="19215" spans="22:22" x14ac:dyDescent="0.35">
      <c r="V19215" s="5" t="str">
        <f t="shared" si="300"/>
        <v/>
      </c>
    </row>
    <row r="19216" spans="22:22" x14ac:dyDescent="0.35">
      <c r="V19216" s="5" t="str">
        <f t="shared" si="300"/>
        <v/>
      </c>
    </row>
    <row r="19217" spans="22:22" x14ac:dyDescent="0.35">
      <c r="V19217" s="5" t="str">
        <f t="shared" si="300"/>
        <v/>
      </c>
    </row>
    <row r="19218" spans="22:22" x14ac:dyDescent="0.35">
      <c r="V19218" s="5" t="str">
        <f t="shared" si="300"/>
        <v/>
      </c>
    </row>
    <row r="19219" spans="22:22" x14ac:dyDescent="0.35">
      <c r="V19219" s="5" t="str">
        <f t="shared" si="300"/>
        <v/>
      </c>
    </row>
    <row r="19220" spans="22:22" x14ac:dyDescent="0.35">
      <c r="V19220" s="5" t="str">
        <f t="shared" si="300"/>
        <v/>
      </c>
    </row>
    <row r="19221" spans="22:22" x14ac:dyDescent="0.35">
      <c r="V19221" s="5" t="str">
        <f t="shared" si="300"/>
        <v/>
      </c>
    </row>
    <row r="19222" spans="22:22" x14ac:dyDescent="0.35">
      <c r="V19222" s="5" t="str">
        <f t="shared" si="300"/>
        <v/>
      </c>
    </row>
    <row r="19223" spans="22:22" x14ac:dyDescent="0.35">
      <c r="V19223" s="5" t="str">
        <f t="shared" si="300"/>
        <v/>
      </c>
    </row>
    <row r="19224" spans="22:22" x14ac:dyDescent="0.35">
      <c r="V19224" s="5" t="str">
        <f t="shared" si="300"/>
        <v/>
      </c>
    </row>
    <row r="19225" spans="22:22" x14ac:dyDescent="0.35">
      <c r="V19225" s="5" t="str">
        <f t="shared" si="300"/>
        <v/>
      </c>
    </row>
    <row r="19226" spans="22:22" x14ac:dyDescent="0.35">
      <c r="V19226" s="5" t="str">
        <f t="shared" si="300"/>
        <v/>
      </c>
    </row>
    <row r="19227" spans="22:22" x14ac:dyDescent="0.35">
      <c r="V19227" s="5" t="str">
        <f t="shared" si="300"/>
        <v/>
      </c>
    </row>
    <row r="19228" spans="22:22" x14ac:dyDescent="0.35">
      <c r="V19228" s="5" t="str">
        <f t="shared" si="300"/>
        <v/>
      </c>
    </row>
    <row r="19229" spans="22:22" x14ac:dyDescent="0.35">
      <c r="V19229" s="5" t="str">
        <f t="shared" si="300"/>
        <v/>
      </c>
    </row>
    <row r="19230" spans="22:22" x14ac:dyDescent="0.35">
      <c r="V19230" s="5" t="str">
        <f t="shared" si="300"/>
        <v/>
      </c>
    </row>
    <row r="19231" spans="22:22" x14ac:dyDescent="0.35">
      <c r="V19231" s="5" t="str">
        <f t="shared" si="300"/>
        <v/>
      </c>
    </row>
    <row r="19232" spans="22:22" x14ac:dyDescent="0.35">
      <c r="V19232" s="5" t="str">
        <f t="shared" si="300"/>
        <v/>
      </c>
    </row>
    <row r="19233" spans="22:22" x14ac:dyDescent="0.35">
      <c r="V19233" s="5" t="str">
        <f t="shared" si="300"/>
        <v/>
      </c>
    </row>
    <row r="19234" spans="22:22" x14ac:dyDescent="0.35">
      <c r="V19234" s="5" t="str">
        <f t="shared" si="300"/>
        <v/>
      </c>
    </row>
    <row r="19235" spans="22:22" x14ac:dyDescent="0.35">
      <c r="V19235" s="5" t="str">
        <f t="shared" si="300"/>
        <v/>
      </c>
    </row>
    <row r="19236" spans="22:22" x14ac:dyDescent="0.35">
      <c r="V19236" s="5" t="str">
        <f t="shared" si="300"/>
        <v/>
      </c>
    </row>
    <row r="19237" spans="22:22" x14ac:dyDescent="0.35">
      <c r="V19237" s="5" t="str">
        <f t="shared" si="300"/>
        <v/>
      </c>
    </row>
    <row r="19238" spans="22:22" x14ac:dyDescent="0.35">
      <c r="V19238" s="5" t="str">
        <f t="shared" si="300"/>
        <v/>
      </c>
    </row>
    <row r="19239" spans="22:22" x14ac:dyDescent="0.35">
      <c r="V19239" s="5" t="str">
        <f t="shared" si="300"/>
        <v/>
      </c>
    </row>
    <row r="19240" spans="22:22" x14ac:dyDescent="0.35">
      <c r="V19240" s="5" t="str">
        <f t="shared" si="300"/>
        <v/>
      </c>
    </row>
    <row r="19241" spans="22:22" x14ac:dyDescent="0.35">
      <c r="V19241" s="5" t="str">
        <f t="shared" si="300"/>
        <v/>
      </c>
    </row>
    <row r="19242" spans="22:22" x14ac:dyDescent="0.35">
      <c r="V19242" s="5" t="str">
        <f t="shared" si="300"/>
        <v/>
      </c>
    </row>
    <row r="19243" spans="22:22" x14ac:dyDescent="0.35">
      <c r="V19243" s="5" t="str">
        <f t="shared" si="300"/>
        <v/>
      </c>
    </row>
    <row r="19244" spans="22:22" x14ac:dyDescent="0.35">
      <c r="V19244" s="5" t="str">
        <f t="shared" si="300"/>
        <v/>
      </c>
    </row>
    <row r="19245" spans="22:22" x14ac:dyDescent="0.35">
      <c r="V19245" s="5" t="str">
        <f t="shared" si="300"/>
        <v/>
      </c>
    </row>
    <row r="19246" spans="22:22" x14ac:dyDescent="0.35">
      <c r="V19246" s="5" t="str">
        <f t="shared" si="300"/>
        <v/>
      </c>
    </row>
    <row r="19247" spans="22:22" x14ac:dyDescent="0.35">
      <c r="V19247" s="5" t="str">
        <f t="shared" si="300"/>
        <v/>
      </c>
    </row>
    <row r="19248" spans="22:22" x14ac:dyDescent="0.35">
      <c r="V19248" s="5" t="str">
        <f t="shared" si="300"/>
        <v/>
      </c>
    </row>
    <row r="19249" spans="22:22" x14ac:dyDescent="0.35">
      <c r="V19249" s="5" t="str">
        <f t="shared" si="300"/>
        <v/>
      </c>
    </row>
    <row r="19250" spans="22:22" x14ac:dyDescent="0.35">
      <c r="V19250" s="5" t="str">
        <f t="shared" si="300"/>
        <v/>
      </c>
    </row>
    <row r="19251" spans="22:22" x14ac:dyDescent="0.35">
      <c r="V19251" s="5" t="str">
        <f t="shared" si="300"/>
        <v/>
      </c>
    </row>
    <row r="19252" spans="22:22" x14ac:dyDescent="0.35">
      <c r="V19252" s="5" t="str">
        <f t="shared" si="300"/>
        <v/>
      </c>
    </row>
    <row r="19253" spans="22:22" x14ac:dyDescent="0.35">
      <c r="V19253" s="5" t="str">
        <f t="shared" si="300"/>
        <v/>
      </c>
    </row>
    <row r="19254" spans="22:22" x14ac:dyDescent="0.35">
      <c r="V19254" s="5" t="str">
        <f t="shared" si="300"/>
        <v/>
      </c>
    </row>
    <row r="19255" spans="22:22" x14ac:dyDescent="0.35">
      <c r="V19255" s="5" t="str">
        <f t="shared" si="300"/>
        <v/>
      </c>
    </row>
    <row r="19256" spans="22:22" x14ac:dyDescent="0.35">
      <c r="V19256" s="5" t="str">
        <f t="shared" si="300"/>
        <v/>
      </c>
    </row>
    <row r="19257" spans="22:22" x14ac:dyDescent="0.35">
      <c r="V19257" s="5" t="str">
        <f t="shared" si="300"/>
        <v/>
      </c>
    </row>
    <row r="19258" spans="22:22" x14ac:dyDescent="0.35">
      <c r="V19258" s="5" t="str">
        <f t="shared" si="300"/>
        <v/>
      </c>
    </row>
    <row r="19259" spans="22:22" x14ac:dyDescent="0.35">
      <c r="V19259" s="5" t="str">
        <f t="shared" si="300"/>
        <v/>
      </c>
    </row>
    <row r="19260" spans="22:22" x14ac:dyDescent="0.35">
      <c r="V19260" s="5" t="str">
        <f t="shared" si="300"/>
        <v/>
      </c>
    </row>
    <row r="19261" spans="22:22" x14ac:dyDescent="0.35">
      <c r="V19261" s="5" t="str">
        <f t="shared" si="300"/>
        <v/>
      </c>
    </row>
    <row r="19262" spans="22:22" x14ac:dyDescent="0.35">
      <c r="V19262" s="5" t="str">
        <f t="shared" si="300"/>
        <v/>
      </c>
    </row>
    <row r="19263" spans="22:22" x14ac:dyDescent="0.35">
      <c r="V19263" s="5" t="str">
        <f t="shared" si="300"/>
        <v/>
      </c>
    </row>
    <row r="19264" spans="22:22" x14ac:dyDescent="0.35">
      <c r="V19264" s="5" t="str">
        <f t="shared" si="300"/>
        <v/>
      </c>
    </row>
    <row r="19265" spans="22:22" x14ac:dyDescent="0.35">
      <c r="V19265" s="5" t="str">
        <f t="shared" si="300"/>
        <v/>
      </c>
    </row>
    <row r="19266" spans="22:22" x14ac:dyDescent="0.35">
      <c r="V19266" s="5" t="str">
        <f t="shared" ref="V19266:V19329" si="301">TRIM(CLEAN(SUBSTITUTE(A19266,CHAR(160)," ")))</f>
        <v/>
      </c>
    </row>
    <row r="19267" spans="22:22" x14ac:dyDescent="0.35">
      <c r="V19267" s="5" t="str">
        <f t="shared" si="301"/>
        <v/>
      </c>
    </row>
    <row r="19268" spans="22:22" x14ac:dyDescent="0.35">
      <c r="V19268" s="5" t="str">
        <f t="shared" si="301"/>
        <v/>
      </c>
    </row>
    <row r="19269" spans="22:22" x14ac:dyDescent="0.35">
      <c r="V19269" s="5" t="str">
        <f t="shared" si="301"/>
        <v/>
      </c>
    </row>
    <row r="19270" spans="22:22" x14ac:dyDescent="0.35">
      <c r="V19270" s="5" t="str">
        <f t="shared" si="301"/>
        <v/>
      </c>
    </row>
    <row r="19271" spans="22:22" x14ac:dyDescent="0.35">
      <c r="V19271" s="5" t="str">
        <f t="shared" si="301"/>
        <v/>
      </c>
    </row>
    <row r="19272" spans="22:22" x14ac:dyDescent="0.35">
      <c r="V19272" s="5" t="str">
        <f t="shared" si="301"/>
        <v/>
      </c>
    </row>
    <row r="19273" spans="22:22" x14ac:dyDescent="0.35">
      <c r="V19273" s="5" t="str">
        <f t="shared" si="301"/>
        <v/>
      </c>
    </row>
    <row r="19274" spans="22:22" x14ac:dyDescent="0.35">
      <c r="V19274" s="5" t="str">
        <f t="shared" si="301"/>
        <v/>
      </c>
    </row>
    <row r="19275" spans="22:22" x14ac:dyDescent="0.35">
      <c r="V19275" s="5" t="str">
        <f t="shared" si="301"/>
        <v/>
      </c>
    </row>
    <row r="19276" spans="22:22" x14ac:dyDescent="0.35">
      <c r="V19276" s="5" t="str">
        <f t="shared" si="301"/>
        <v/>
      </c>
    </row>
    <row r="19277" spans="22:22" x14ac:dyDescent="0.35">
      <c r="V19277" s="5" t="str">
        <f t="shared" si="301"/>
        <v/>
      </c>
    </row>
    <row r="19278" spans="22:22" x14ac:dyDescent="0.35">
      <c r="V19278" s="5" t="str">
        <f t="shared" si="301"/>
        <v/>
      </c>
    </row>
    <row r="19279" spans="22:22" x14ac:dyDescent="0.35">
      <c r="V19279" s="5" t="str">
        <f t="shared" si="301"/>
        <v/>
      </c>
    </row>
    <row r="19280" spans="22:22" x14ac:dyDescent="0.35">
      <c r="V19280" s="5" t="str">
        <f t="shared" si="301"/>
        <v/>
      </c>
    </row>
    <row r="19281" spans="22:22" x14ac:dyDescent="0.35">
      <c r="V19281" s="5" t="str">
        <f t="shared" si="301"/>
        <v/>
      </c>
    </row>
    <row r="19282" spans="22:22" x14ac:dyDescent="0.35">
      <c r="V19282" s="5" t="str">
        <f t="shared" si="301"/>
        <v/>
      </c>
    </row>
    <row r="19283" spans="22:22" x14ac:dyDescent="0.35">
      <c r="V19283" s="5" t="str">
        <f t="shared" si="301"/>
        <v/>
      </c>
    </row>
    <row r="19284" spans="22:22" x14ac:dyDescent="0.35">
      <c r="V19284" s="5" t="str">
        <f t="shared" si="301"/>
        <v/>
      </c>
    </row>
    <row r="19285" spans="22:22" x14ac:dyDescent="0.35">
      <c r="V19285" s="5" t="str">
        <f t="shared" si="301"/>
        <v/>
      </c>
    </row>
    <row r="19286" spans="22:22" x14ac:dyDescent="0.35">
      <c r="V19286" s="5" t="str">
        <f t="shared" si="301"/>
        <v/>
      </c>
    </row>
    <row r="19287" spans="22:22" x14ac:dyDescent="0.35">
      <c r="V19287" s="5" t="str">
        <f t="shared" si="301"/>
        <v/>
      </c>
    </row>
    <row r="19288" spans="22:22" x14ac:dyDescent="0.35">
      <c r="V19288" s="5" t="str">
        <f t="shared" si="301"/>
        <v/>
      </c>
    </row>
    <row r="19289" spans="22:22" x14ac:dyDescent="0.35">
      <c r="V19289" s="5" t="str">
        <f t="shared" si="301"/>
        <v/>
      </c>
    </row>
    <row r="19290" spans="22:22" x14ac:dyDescent="0.35">
      <c r="V19290" s="5" t="str">
        <f t="shared" si="301"/>
        <v/>
      </c>
    </row>
    <row r="19291" spans="22:22" x14ac:dyDescent="0.35">
      <c r="V19291" s="5" t="str">
        <f t="shared" si="301"/>
        <v/>
      </c>
    </row>
    <row r="19292" spans="22:22" x14ac:dyDescent="0.35">
      <c r="V19292" s="5" t="str">
        <f t="shared" si="301"/>
        <v/>
      </c>
    </row>
    <row r="19293" spans="22:22" x14ac:dyDescent="0.35">
      <c r="V19293" s="5" t="str">
        <f t="shared" si="301"/>
        <v/>
      </c>
    </row>
    <row r="19294" spans="22:22" x14ac:dyDescent="0.35">
      <c r="V19294" s="5" t="str">
        <f t="shared" si="301"/>
        <v/>
      </c>
    </row>
    <row r="19295" spans="22:22" x14ac:dyDescent="0.35">
      <c r="V19295" s="5" t="str">
        <f t="shared" si="301"/>
        <v/>
      </c>
    </row>
    <row r="19296" spans="22:22" x14ac:dyDescent="0.35">
      <c r="V19296" s="5" t="str">
        <f t="shared" si="301"/>
        <v/>
      </c>
    </row>
    <row r="19297" spans="22:22" x14ac:dyDescent="0.35">
      <c r="V19297" s="5" t="str">
        <f t="shared" si="301"/>
        <v/>
      </c>
    </row>
    <row r="19298" spans="22:22" x14ac:dyDescent="0.35">
      <c r="V19298" s="5" t="str">
        <f t="shared" si="301"/>
        <v/>
      </c>
    </row>
    <row r="19299" spans="22:22" x14ac:dyDescent="0.35">
      <c r="V19299" s="5" t="str">
        <f t="shared" si="301"/>
        <v/>
      </c>
    </row>
    <row r="19300" spans="22:22" x14ac:dyDescent="0.35">
      <c r="V19300" s="5" t="str">
        <f t="shared" si="301"/>
        <v/>
      </c>
    </row>
    <row r="19301" spans="22:22" x14ac:dyDescent="0.35">
      <c r="V19301" s="5" t="str">
        <f t="shared" si="301"/>
        <v/>
      </c>
    </row>
    <row r="19302" spans="22:22" x14ac:dyDescent="0.35">
      <c r="V19302" s="5" t="str">
        <f t="shared" si="301"/>
        <v/>
      </c>
    </row>
    <row r="19303" spans="22:22" x14ac:dyDescent="0.35">
      <c r="V19303" s="5" t="str">
        <f t="shared" si="301"/>
        <v/>
      </c>
    </row>
    <row r="19304" spans="22:22" x14ac:dyDescent="0.35">
      <c r="V19304" s="5" t="str">
        <f t="shared" si="301"/>
        <v/>
      </c>
    </row>
    <row r="19305" spans="22:22" x14ac:dyDescent="0.35">
      <c r="V19305" s="5" t="str">
        <f t="shared" si="301"/>
        <v/>
      </c>
    </row>
    <row r="19306" spans="22:22" x14ac:dyDescent="0.35">
      <c r="V19306" s="5" t="str">
        <f t="shared" si="301"/>
        <v/>
      </c>
    </row>
    <row r="19307" spans="22:22" x14ac:dyDescent="0.35">
      <c r="V19307" s="5" t="str">
        <f t="shared" si="301"/>
        <v/>
      </c>
    </row>
    <row r="19308" spans="22:22" x14ac:dyDescent="0.35">
      <c r="V19308" s="5" t="str">
        <f t="shared" si="301"/>
        <v/>
      </c>
    </row>
    <row r="19309" spans="22:22" x14ac:dyDescent="0.35">
      <c r="V19309" s="5" t="str">
        <f t="shared" si="301"/>
        <v/>
      </c>
    </row>
    <row r="19310" spans="22:22" x14ac:dyDescent="0.35">
      <c r="V19310" s="5" t="str">
        <f t="shared" si="301"/>
        <v/>
      </c>
    </row>
    <row r="19311" spans="22:22" x14ac:dyDescent="0.35">
      <c r="V19311" s="5" t="str">
        <f t="shared" si="301"/>
        <v/>
      </c>
    </row>
    <row r="19312" spans="22:22" x14ac:dyDescent="0.35">
      <c r="V19312" s="5" t="str">
        <f t="shared" si="301"/>
        <v/>
      </c>
    </row>
    <row r="19313" spans="22:22" x14ac:dyDescent="0.35">
      <c r="V19313" s="5" t="str">
        <f t="shared" si="301"/>
        <v/>
      </c>
    </row>
    <row r="19314" spans="22:22" x14ac:dyDescent="0.35">
      <c r="V19314" s="5" t="str">
        <f t="shared" si="301"/>
        <v/>
      </c>
    </row>
    <row r="19315" spans="22:22" x14ac:dyDescent="0.35">
      <c r="V19315" s="5" t="str">
        <f t="shared" si="301"/>
        <v/>
      </c>
    </row>
    <row r="19316" spans="22:22" x14ac:dyDescent="0.35">
      <c r="V19316" s="5" t="str">
        <f t="shared" si="301"/>
        <v/>
      </c>
    </row>
    <row r="19317" spans="22:22" x14ac:dyDescent="0.35">
      <c r="V19317" s="5" t="str">
        <f t="shared" si="301"/>
        <v/>
      </c>
    </row>
    <row r="19318" spans="22:22" x14ac:dyDescent="0.35">
      <c r="V19318" s="5" t="str">
        <f t="shared" si="301"/>
        <v/>
      </c>
    </row>
    <row r="19319" spans="22:22" x14ac:dyDescent="0.35">
      <c r="V19319" s="5" t="str">
        <f t="shared" si="301"/>
        <v/>
      </c>
    </row>
    <row r="19320" spans="22:22" x14ac:dyDescent="0.35">
      <c r="V19320" s="5" t="str">
        <f t="shared" si="301"/>
        <v/>
      </c>
    </row>
    <row r="19321" spans="22:22" x14ac:dyDescent="0.35">
      <c r="V19321" s="5" t="str">
        <f t="shared" si="301"/>
        <v/>
      </c>
    </row>
    <row r="19322" spans="22:22" x14ac:dyDescent="0.35">
      <c r="V19322" s="5" t="str">
        <f t="shared" si="301"/>
        <v/>
      </c>
    </row>
    <row r="19323" spans="22:22" x14ac:dyDescent="0.35">
      <c r="V19323" s="5" t="str">
        <f t="shared" si="301"/>
        <v/>
      </c>
    </row>
    <row r="19324" spans="22:22" x14ac:dyDescent="0.35">
      <c r="V19324" s="5" t="str">
        <f t="shared" si="301"/>
        <v/>
      </c>
    </row>
    <row r="19325" spans="22:22" x14ac:dyDescent="0.35">
      <c r="V19325" s="5" t="str">
        <f t="shared" si="301"/>
        <v/>
      </c>
    </row>
    <row r="19326" spans="22:22" x14ac:dyDescent="0.35">
      <c r="V19326" s="5" t="str">
        <f t="shared" si="301"/>
        <v/>
      </c>
    </row>
    <row r="19327" spans="22:22" x14ac:dyDescent="0.35">
      <c r="V19327" s="5" t="str">
        <f t="shared" si="301"/>
        <v/>
      </c>
    </row>
    <row r="19328" spans="22:22" x14ac:dyDescent="0.35">
      <c r="V19328" s="5" t="str">
        <f t="shared" si="301"/>
        <v/>
      </c>
    </row>
    <row r="19329" spans="22:22" x14ac:dyDescent="0.35">
      <c r="V19329" s="5" t="str">
        <f t="shared" si="301"/>
        <v/>
      </c>
    </row>
    <row r="19330" spans="22:22" x14ac:dyDescent="0.35">
      <c r="V19330" s="5" t="str">
        <f t="shared" ref="V19330:V19393" si="302">TRIM(CLEAN(SUBSTITUTE(A19330,CHAR(160)," ")))</f>
        <v/>
      </c>
    </row>
    <row r="19331" spans="22:22" x14ac:dyDescent="0.35">
      <c r="V19331" s="5" t="str">
        <f t="shared" si="302"/>
        <v/>
      </c>
    </row>
    <row r="19332" spans="22:22" x14ac:dyDescent="0.35">
      <c r="V19332" s="5" t="str">
        <f t="shared" si="302"/>
        <v/>
      </c>
    </row>
    <row r="19333" spans="22:22" x14ac:dyDescent="0.35">
      <c r="V19333" s="5" t="str">
        <f t="shared" si="302"/>
        <v/>
      </c>
    </row>
    <row r="19334" spans="22:22" x14ac:dyDescent="0.35">
      <c r="V19334" s="5" t="str">
        <f t="shared" si="302"/>
        <v/>
      </c>
    </row>
    <row r="19335" spans="22:22" x14ac:dyDescent="0.35">
      <c r="V19335" s="5" t="str">
        <f t="shared" si="302"/>
        <v/>
      </c>
    </row>
    <row r="19336" spans="22:22" x14ac:dyDescent="0.35">
      <c r="V19336" s="5" t="str">
        <f t="shared" si="302"/>
        <v/>
      </c>
    </row>
    <row r="19337" spans="22:22" x14ac:dyDescent="0.35">
      <c r="V19337" s="5" t="str">
        <f t="shared" si="302"/>
        <v/>
      </c>
    </row>
    <row r="19338" spans="22:22" x14ac:dyDescent="0.35">
      <c r="V19338" s="5" t="str">
        <f t="shared" si="302"/>
        <v/>
      </c>
    </row>
    <row r="19339" spans="22:22" x14ac:dyDescent="0.35">
      <c r="V19339" s="5" t="str">
        <f t="shared" si="302"/>
        <v/>
      </c>
    </row>
    <row r="19340" spans="22:22" x14ac:dyDescent="0.35">
      <c r="V19340" s="5" t="str">
        <f t="shared" si="302"/>
        <v/>
      </c>
    </row>
    <row r="19341" spans="22:22" x14ac:dyDescent="0.35">
      <c r="V19341" s="5" t="str">
        <f t="shared" si="302"/>
        <v/>
      </c>
    </row>
    <row r="19342" spans="22:22" x14ac:dyDescent="0.35">
      <c r="V19342" s="5" t="str">
        <f t="shared" si="302"/>
        <v/>
      </c>
    </row>
    <row r="19343" spans="22:22" x14ac:dyDescent="0.35">
      <c r="V19343" s="5" t="str">
        <f t="shared" si="302"/>
        <v/>
      </c>
    </row>
    <row r="19344" spans="22:22" x14ac:dyDescent="0.35">
      <c r="V19344" s="5" t="str">
        <f t="shared" si="302"/>
        <v/>
      </c>
    </row>
    <row r="19345" spans="22:22" x14ac:dyDescent="0.35">
      <c r="V19345" s="5" t="str">
        <f t="shared" si="302"/>
        <v/>
      </c>
    </row>
    <row r="19346" spans="22:22" x14ac:dyDescent="0.35">
      <c r="V19346" s="5" t="str">
        <f t="shared" si="302"/>
        <v/>
      </c>
    </row>
    <row r="19347" spans="22:22" x14ac:dyDescent="0.35">
      <c r="V19347" s="5" t="str">
        <f t="shared" si="302"/>
        <v/>
      </c>
    </row>
    <row r="19348" spans="22:22" x14ac:dyDescent="0.35">
      <c r="V19348" s="5" t="str">
        <f t="shared" si="302"/>
        <v/>
      </c>
    </row>
    <row r="19349" spans="22:22" x14ac:dyDescent="0.35">
      <c r="V19349" s="5" t="str">
        <f t="shared" si="302"/>
        <v/>
      </c>
    </row>
    <row r="19350" spans="22:22" x14ac:dyDescent="0.35">
      <c r="V19350" s="5" t="str">
        <f t="shared" si="302"/>
        <v/>
      </c>
    </row>
    <row r="19351" spans="22:22" x14ac:dyDescent="0.35">
      <c r="V19351" s="5" t="str">
        <f t="shared" si="302"/>
        <v/>
      </c>
    </row>
    <row r="19352" spans="22:22" x14ac:dyDescent="0.35">
      <c r="V19352" s="5" t="str">
        <f t="shared" si="302"/>
        <v/>
      </c>
    </row>
    <row r="19353" spans="22:22" x14ac:dyDescent="0.35">
      <c r="V19353" s="5" t="str">
        <f t="shared" si="302"/>
        <v/>
      </c>
    </row>
    <row r="19354" spans="22:22" x14ac:dyDescent="0.35">
      <c r="V19354" s="5" t="str">
        <f t="shared" si="302"/>
        <v/>
      </c>
    </row>
    <row r="19355" spans="22:22" x14ac:dyDescent="0.35">
      <c r="V19355" s="5" t="str">
        <f t="shared" si="302"/>
        <v/>
      </c>
    </row>
    <row r="19356" spans="22:22" x14ac:dyDescent="0.35">
      <c r="V19356" s="5" t="str">
        <f t="shared" si="302"/>
        <v/>
      </c>
    </row>
    <row r="19357" spans="22:22" x14ac:dyDescent="0.35">
      <c r="V19357" s="5" t="str">
        <f t="shared" si="302"/>
        <v/>
      </c>
    </row>
    <row r="19358" spans="22:22" x14ac:dyDescent="0.35">
      <c r="V19358" s="5" t="str">
        <f t="shared" si="302"/>
        <v/>
      </c>
    </row>
    <row r="19359" spans="22:22" x14ac:dyDescent="0.35">
      <c r="V19359" s="5" t="str">
        <f t="shared" si="302"/>
        <v/>
      </c>
    </row>
    <row r="19360" spans="22:22" x14ac:dyDescent="0.35">
      <c r="V19360" s="5" t="str">
        <f t="shared" si="302"/>
        <v/>
      </c>
    </row>
    <row r="19361" spans="22:22" x14ac:dyDescent="0.35">
      <c r="V19361" s="5" t="str">
        <f t="shared" si="302"/>
        <v/>
      </c>
    </row>
    <row r="19362" spans="22:22" x14ac:dyDescent="0.35">
      <c r="V19362" s="5" t="str">
        <f t="shared" si="302"/>
        <v/>
      </c>
    </row>
    <row r="19363" spans="22:22" x14ac:dyDescent="0.35">
      <c r="V19363" s="5" t="str">
        <f t="shared" si="302"/>
        <v/>
      </c>
    </row>
    <row r="19364" spans="22:22" x14ac:dyDescent="0.35">
      <c r="V19364" s="5" t="str">
        <f t="shared" si="302"/>
        <v/>
      </c>
    </row>
    <row r="19365" spans="22:22" x14ac:dyDescent="0.35">
      <c r="V19365" s="5" t="str">
        <f t="shared" si="302"/>
        <v/>
      </c>
    </row>
    <row r="19366" spans="22:22" x14ac:dyDescent="0.35">
      <c r="V19366" s="5" t="str">
        <f t="shared" si="302"/>
        <v/>
      </c>
    </row>
    <row r="19367" spans="22:22" x14ac:dyDescent="0.35">
      <c r="V19367" s="5" t="str">
        <f t="shared" si="302"/>
        <v/>
      </c>
    </row>
    <row r="19368" spans="22:22" x14ac:dyDescent="0.35">
      <c r="V19368" s="5" t="str">
        <f t="shared" si="302"/>
        <v/>
      </c>
    </row>
    <row r="19369" spans="22:22" x14ac:dyDescent="0.35">
      <c r="V19369" s="5" t="str">
        <f t="shared" si="302"/>
        <v/>
      </c>
    </row>
    <row r="19370" spans="22:22" x14ac:dyDescent="0.35">
      <c r="V19370" s="5" t="str">
        <f t="shared" si="302"/>
        <v/>
      </c>
    </row>
    <row r="19371" spans="22:22" x14ac:dyDescent="0.35">
      <c r="V19371" s="5" t="str">
        <f t="shared" si="302"/>
        <v/>
      </c>
    </row>
    <row r="19372" spans="22:22" x14ac:dyDescent="0.35">
      <c r="V19372" s="5" t="str">
        <f t="shared" si="302"/>
        <v/>
      </c>
    </row>
    <row r="19373" spans="22:22" x14ac:dyDescent="0.35">
      <c r="V19373" s="5" t="str">
        <f t="shared" si="302"/>
        <v/>
      </c>
    </row>
    <row r="19374" spans="22:22" x14ac:dyDescent="0.35">
      <c r="V19374" s="5" t="str">
        <f t="shared" si="302"/>
        <v/>
      </c>
    </row>
    <row r="19375" spans="22:22" x14ac:dyDescent="0.35">
      <c r="V19375" s="5" t="str">
        <f t="shared" si="302"/>
        <v/>
      </c>
    </row>
    <row r="19376" spans="22:22" x14ac:dyDescent="0.35">
      <c r="V19376" s="5" t="str">
        <f t="shared" si="302"/>
        <v/>
      </c>
    </row>
    <row r="19377" spans="22:22" x14ac:dyDescent="0.35">
      <c r="V19377" s="5" t="str">
        <f t="shared" si="302"/>
        <v/>
      </c>
    </row>
    <row r="19378" spans="22:22" x14ac:dyDescent="0.35">
      <c r="V19378" s="5" t="str">
        <f t="shared" si="302"/>
        <v/>
      </c>
    </row>
    <row r="19379" spans="22:22" x14ac:dyDescent="0.35">
      <c r="V19379" s="5" t="str">
        <f t="shared" si="302"/>
        <v/>
      </c>
    </row>
    <row r="19380" spans="22:22" x14ac:dyDescent="0.35">
      <c r="V19380" s="5" t="str">
        <f t="shared" si="302"/>
        <v/>
      </c>
    </row>
    <row r="19381" spans="22:22" x14ac:dyDescent="0.35">
      <c r="V19381" s="5" t="str">
        <f t="shared" si="302"/>
        <v/>
      </c>
    </row>
    <row r="19382" spans="22:22" x14ac:dyDescent="0.35">
      <c r="V19382" s="5" t="str">
        <f t="shared" si="302"/>
        <v/>
      </c>
    </row>
    <row r="19383" spans="22:22" x14ac:dyDescent="0.35">
      <c r="V19383" s="5" t="str">
        <f t="shared" si="302"/>
        <v/>
      </c>
    </row>
    <row r="19384" spans="22:22" x14ac:dyDescent="0.35">
      <c r="V19384" s="5" t="str">
        <f t="shared" si="302"/>
        <v/>
      </c>
    </row>
    <row r="19385" spans="22:22" x14ac:dyDescent="0.35">
      <c r="V19385" s="5" t="str">
        <f t="shared" si="302"/>
        <v/>
      </c>
    </row>
    <row r="19386" spans="22:22" x14ac:dyDescent="0.35">
      <c r="V19386" s="5" t="str">
        <f t="shared" si="302"/>
        <v/>
      </c>
    </row>
    <row r="19387" spans="22:22" x14ac:dyDescent="0.35">
      <c r="V19387" s="5" t="str">
        <f t="shared" si="302"/>
        <v/>
      </c>
    </row>
    <row r="19388" spans="22:22" x14ac:dyDescent="0.35">
      <c r="V19388" s="5" t="str">
        <f t="shared" si="302"/>
        <v/>
      </c>
    </row>
    <row r="19389" spans="22:22" x14ac:dyDescent="0.35">
      <c r="V19389" s="5" t="str">
        <f t="shared" si="302"/>
        <v/>
      </c>
    </row>
    <row r="19390" spans="22:22" x14ac:dyDescent="0.35">
      <c r="V19390" s="5" t="str">
        <f t="shared" si="302"/>
        <v/>
      </c>
    </row>
    <row r="19391" spans="22:22" x14ac:dyDescent="0.35">
      <c r="V19391" s="5" t="str">
        <f t="shared" si="302"/>
        <v/>
      </c>
    </row>
    <row r="19392" spans="22:22" x14ac:dyDescent="0.35">
      <c r="V19392" s="5" t="str">
        <f t="shared" si="302"/>
        <v/>
      </c>
    </row>
    <row r="19393" spans="22:22" x14ac:dyDescent="0.35">
      <c r="V19393" s="5" t="str">
        <f t="shared" si="302"/>
        <v/>
      </c>
    </row>
    <row r="19394" spans="22:22" x14ac:dyDescent="0.35">
      <c r="V19394" s="5" t="str">
        <f t="shared" ref="V19394:V19457" si="303">TRIM(CLEAN(SUBSTITUTE(A19394,CHAR(160)," ")))</f>
        <v/>
      </c>
    </row>
    <row r="19395" spans="22:22" x14ac:dyDescent="0.35">
      <c r="V19395" s="5" t="str">
        <f t="shared" si="303"/>
        <v/>
      </c>
    </row>
    <row r="19396" spans="22:22" x14ac:dyDescent="0.35">
      <c r="V19396" s="5" t="str">
        <f t="shared" si="303"/>
        <v/>
      </c>
    </row>
    <row r="19397" spans="22:22" x14ac:dyDescent="0.35">
      <c r="V19397" s="5" t="str">
        <f t="shared" si="303"/>
        <v/>
      </c>
    </row>
    <row r="19398" spans="22:22" x14ac:dyDescent="0.35">
      <c r="V19398" s="5" t="str">
        <f t="shared" si="303"/>
        <v/>
      </c>
    </row>
    <row r="19399" spans="22:22" x14ac:dyDescent="0.35">
      <c r="V19399" s="5" t="str">
        <f t="shared" si="303"/>
        <v/>
      </c>
    </row>
    <row r="19400" spans="22:22" x14ac:dyDescent="0.35">
      <c r="V19400" s="5" t="str">
        <f t="shared" si="303"/>
        <v/>
      </c>
    </row>
    <row r="19401" spans="22:22" x14ac:dyDescent="0.35">
      <c r="V19401" s="5" t="str">
        <f t="shared" si="303"/>
        <v/>
      </c>
    </row>
    <row r="19402" spans="22:22" x14ac:dyDescent="0.35">
      <c r="V19402" s="5" t="str">
        <f t="shared" si="303"/>
        <v/>
      </c>
    </row>
    <row r="19403" spans="22:22" x14ac:dyDescent="0.35">
      <c r="V19403" s="5" t="str">
        <f t="shared" si="303"/>
        <v/>
      </c>
    </row>
    <row r="19404" spans="22:22" x14ac:dyDescent="0.35">
      <c r="V19404" s="5" t="str">
        <f t="shared" si="303"/>
        <v/>
      </c>
    </row>
    <row r="19405" spans="22:22" x14ac:dyDescent="0.35">
      <c r="V19405" s="5" t="str">
        <f t="shared" si="303"/>
        <v/>
      </c>
    </row>
    <row r="19406" spans="22:22" x14ac:dyDescent="0.35">
      <c r="V19406" s="5" t="str">
        <f t="shared" si="303"/>
        <v/>
      </c>
    </row>
    <row r="19407" spans="22:22" x14ac:dyDescent="0.35">
      <c r="V19407" s="5" t="str">
        <f t="shared" si="303"/>
        <v/>
      </c>
    </row>
    <row r="19408" spans="22:22" x14ac:dyDescent="0.35">
      <c r="V19408" s="5" t="str">
        <f t="shared" si="303"/>
        <v/>
      </c>
    </row>
    <row r="19409" spans="22:22" x14ac:dyDescent="0.35">
      <c r="V19409" s="5" t="str">
        <f t="shared" si="303"/>
        <v/>
      </c>
    </row>
    <row r="19410" spans="22:22" x14ac:dyDescent="0.35">
      <c r="V19410" s="5" t="str">
        <f t="shared" si="303"/>
        <v/>
      </c>
    </row>
    <row r="19411" spans="22:22" x14ac:dyDescent="0.35">
      <c r="V19411" s="5" t="str">
        <f t="shared" si="303"/>
        <v/>
      </c>
    </row>
    <row r="19412" spans="22:22" x14ac:dyDescent="0.35">
      <c r="V19412" s="5" t="str">
        <f t="shared" si="303"/>
        <v/>
      </c>
    </row>
    <row r="19413" spans="22:22" x14ac:dyDescent="0.35">
      <c r="V19413" s="5" t="str">
        <f t="shared" si="303"/>
        <v/>
      </c>
    </row>
    <row r="19414" spans="22:22" x14ac:dyDescent="0.35">
      <c r="V19414" s="5" t="str">
        <f t="shared" si="303"/>
        <v/>
      </c>
    </row>
    <row r="19415" spans="22:22" x14ac:dyDescent="0.35">
      <c r="V19415" s="5" t="str">
        <f t="shared" si="303"/>
        <v/>
      </c>
    </row>
    <row r="19416" spans="22:22" x14ac:dyDescent="0.35">
      <c r="V19416" s="5" t="str">
        <f t="shared" si="303"/>
        <v/>
      </c>
    </row>
    <row r="19417" spans="22:22" x14ac:dyDescent="0.35">
      <c r="V19417" s="5" t="str">
        <f t="shared" si="303"/>
        <v/>
      </c>
    </row>
    <row r="19418" spans="22:22" x14ac:dyDescent="0.35">
      <c r="V19418" s="5" t="str">
        <f t="shared" si="303"/>
        <v/>
      </c>
    </row>
    <row r="19419" spans="22:22" x14ac:dyDescent="0.35">
      <c r="V19419" s="5" t="str">
        <f t="shared" si="303"/>
        <v/>
      </c>
    </row>
    <row r="19420" spans="22:22" x14ac:dyDescent="0.35">
      <c r="V19420" s="5" t="str">
        <f t="shared" si="303"/>
        <v/>
      </c>
    </row>
    <row r="19421" spans="22:22" x14ac:dyDescent="0.35">
      <c r="V19421" s="5" t="str">
        <f t="shared" si="303"/>
        <v/>
      </c>
    </row>
    <row r="19422" spans="22:22" x14ac:dyDescent="0.35">
      <c r="V19422" s="5" t="str">
        <f t="shared" si="303"/>
        <v/>
      </c>
    </row>
    <row r="19423" spans="22:22" x14ac:dyDescent="0.35">
      <c r="V19423" s="5" t="str">
        <f t="shared" si="303"/>
        <v/>
      </c>
    </row>
    <row r="19424" spans="22:22" x14ac:dyDescent="0.35">
      <c r="V19424" s="5" t="str">
        <f t="shared" si="303"/>
        <v/>
      </c>
    </row>
    <row r="19425" spans="22:22" x14ac:dyDescent="0.35">
      <c r="V19425" s="5" t="str">
        <f t="shared" si="303"/>
        <v/>
      </c>
    </row>
    <row r="19426" spans="22:22" x14ac:dyDescent="0.35">
      <c r="V19426" s="5" t="str">
        <f t="shared" si="303"/>
        <v/>
      </c>
    </row>
    <row r="19427" spans="22:22" x14ac:dyDescent="0.35">
      <c r="V19427" s="5" t="str">
        <f t="shared" si="303"/>
        <v/>
      </c>
    </row>
    <row r="19428" spans="22:22" x14ac:dyDescent="0.35">
      <c r="V19428" s="5" t="str">
        <f t="shared" si="303"/>
        <v/>
      </c>
    </row>
    <row r="19429" spans="22:22" x14ac:dyDescent="0.35">
      <c r="V19429" s="5" t="str">
        <f t="shared" si="303"/>
        <v/>
      </c>
    </row>
    <row r="19430" spans="22:22" x14ac:dyDescent="0.35">
      <c r="V19430" s="5" t="str">
        <f t="shared" si="303"/>
        <v/>
      </c>
    </row>
    <row r="19431" spans="22:22" x14ac:dyDescent="0.35">
      <c r="V19431" s="5" t="str">
        <f t="shared" si="303"/>
        <v/>
      </c>
    </row>
    <row r="19432" spans="22:22" x14ac:dyDescent="0.35">
      <c r="V19432" s="5" t="str">
        <f t="shared" si="303"/>
        <v/>
      </c>
    </row>
    <row r="19433" spans="22:22" x14ac:dyDescent="0.35">
      <c r="V19433" s="5" t="str">
        <f t="shared" si="303"/>
        <v/>
      </c>
    </row>
    <row r="19434" spans="22:22" x14ac:dyDescent="0.35">
      <c r="V19434" s="5" t="str">
        <f t="shared" si="303"/>
        <v/>
      </c>
    </row>
    <row r="19435" spans="22:22" x14ac:dyDescent="0.35">
      <c r="V19435" s="5" t="str">
        <f t="shared" si="303"/>
        <v/>
      </c>
    </row>
    <row r="19436" spans="22:22" x14ac:dyDescent="0.35">
      <c r="V19436" s="5" t="str">
        <f t="shared" si="303"/>
        <v/>
      </c>
    </row>
    <row r="19437" spans="22:22" x14ac:dyDescent="0.35">
      <c r="V19437" s="5" t="str">
        <f t="shared" si="303"/>
        <v/>
      </c>
    </row>
    <row r="19438" spans="22:22" x14ac:dyDescent="0.35">
      <c r="V19438" s="5" t="str">
        <f t="shared" si="303"/>
        <v/>
      </c>
    </row>
    <row r="19439" spans="22:22" x14ac:dyDescent="0.35">
      <c r="V19439" s="5" t="str">
        <f t="shared" si="303"/>
        <v/>
      </c>
    </row>
    <row r="19440" spans="22:22" x14ac:dyDescent="0.35">
      <c r="V19440" s="5" t="str">
        <f t="shared" si="303"/>
        <v/>
      </c>
    </row>
    <row r="19441" spans="22:22" x14ac:dyDescent="0.35">
      <c r="V19441" s="5" t="str">
        <f t="shared" si="303"/>
        <v/>
      </c>
    </row>
    <row r="19442" spans="22:22" x14ac:dyDescent="0.35">
      <c r="V19442" s="5" t="str">
        <f t="shared" si="303"/>
        <v/>
      </c>
    </row>
    <row r="19443" spans="22:22" x14ac:dyDescent="0.35">
      <c r="V19443" s="5" t="str">
        <f t="shared" si="303"/>
        <v/>
      </c>
    </row>
    <row r="19444" spans="22:22" x14ac:dyDescent="0.35">
      <c r="V19444" s="5" t="str">
        <f t="shared" si="303"/>
        <v/>
      </c>
    </row>
    <row r="19445" spans="22:22" x14ac:dyDescent="0.35">
      <c r="V19445" s="5" t="str">
        <f t="shared" si="303"/>
        <v/>
      </c>
    </row>
    <row r="19446" spans="22:22" x14ac:dyDescent="0.35">
      <c r="V19446" s="5" t="str">
        <f t="shared" si="303"/>
        <v/>
      </c>
    </row>
    <row r="19447" spans="22:22" x14ac:dyDescent="0.35">
      <c r="V19447" s="5" t="str">
        <f t="shared" si="303"/>
        <v/>
      </c>
    </row>
    <row r="19448" spans="22:22" x14ac:dyDescent="0.35">
      <c r="V19448" s="5" t="str">
        <f t="shared" si="303"/>
        <v/>
      </c>
    </row>
    <row r="19449" spans="22:22" x14ac:dyDescent="0.35">
      <c r="V19449" s="5" t="str">
        <f t="shared" si="303"/>
        <v/>
      </c>
    </row>
    <row r="19450" spans="22:22" x14ac:dyDescent="0.35">
      <c r="V19450" s="5" t="str">
        <f t="shared" si="303"/>
        <v/>
      </c>
    </row>
    <row r="19451" spans="22:22" x14ac:dyDescent="0.35">
      <c r="V19451" s="5" t="str">
        <f t="shared" si="303"/>
        <v/>
      </c>
    </row>
    <row r="19452" spans="22:22" x14ac:dyDescent="0.35">
      <c r="V19452" s="5" t="str">
        <f t="shared" si="303"/>
        <v/>
      </c>
    </row>
    <row r="19453" spans="22:22" x14ac:dyDescent="0.35">
      <c r="V19453" s="5" t="str">
        <f t="shared" si="303"/>
        <v/>
      </c>
    </row>
    <row r="19454" spans="22:22" x14ac:dyDescent="0.35">
      <c r="V19454" s="5" t="str">
        <f t="shared" si="303"/>
        <v/>
      </c>
    </row>
    <row r="19455" spans="22:22" x14ac:dyDescent="0.35">
      <c r="V19455" s="5" t="str">
        <f t="shared" si="303"/>
        <v/>
      </c>
    </row>
    <row r="19456" spans="22:22" x14ac:dyDescent="0.35">
      <c r="V19456" s="5" t="str">
        <f t="shared" si="303"/>
        <v/>
      </c>
    </row>
    <row r="19457" spans="22:22" x14ac:dyDescent="0.35">
      <c r="V19457" s="5" t="str">
        <f t="shared" si="303"/>
        <v/>
      </c>
    </row>
    <row r="19458" spans="22:22" x14ac:dyDescent="0.35">
      <c r="V19458" s="5" t="str">
        <f t="shared" ref="V19458:V19521" si="304">TRIM(CLEAN(SUBSTITUTE(A19458,CHAR(160)," ")))</f>
        <v/>
      </c>
    </row>
    <row r="19459" spans="22:22" x14ac:dyDescent="0.35">
      <c r="V19459" s="5" t="str">
        <f t="shared" si="304"/>
        <v/>
      </c>
    </row>
    <row r="19460" spans="22:22" x14ac:dyDescent="0.35">
      <c r="V19460" s="5" t="str">
        <f t="shared" si="304"/>
        <v/>
      </c>
    </row>
    <row r="19461" spans="22:22" x14ac:dyDescent="0.35">
      <c r="V19461" s="5" t="str">
        <f t="shared" si="304"/>
        <v/>
      </c>
    </row>
    <row r="19462" spans="22:22" x14ac:dyDescent="0.35">
      <c r="V19462" s="5" t="str">
        <f t="shared" si="304"/>
        <v/>
      </c>
    </row>
    <row r="19463" spans="22:22" x14ac:dyDescent="0.35">
      <c r="V19463" s="5" t="str">
        <f t="shared" si="304"/>
        <v/>
      </c>
    </row>
    <row r="19464" spans="22:22" x14ac:dyDescent="0.35">
      <c r="V19464" s="5" t="str">
        <f t="shared" si="304"/>
        <v/>
      </c>
    </row>
    <row r="19465" spans="22:22" x14ac:dyDescent="0.35">
      <c r="V19465" s="5" t="str">
        <f t="shared" si="304"/>
        <v/>
      </c>
    </row>
    <row r="19466" spans="22:22" x14ac:dyDescent="0.35">
      <c r="V19466" s="5" t="str">
        <f t="shared" si="304"/>
        <v/>
      </c>
    </row>
    <row r="19467" spans="22:22" x14ac:dyDescent="0.35">
      <c r="V19467" s="5" t="str">
        <f t="shared" si="304"/>
        <v/>
      </c>
    </row>
    <row r="19468" spans="22:22" x14ac:dyDescent="0.35">
      <c r="V19468" s="5" t="str">
        <f t="shared" si="304"/>
        <v/>
      </c>
    </row>
    <row r="19469" spans="22:22" x14ac:dyDescent="0.35">
      <c r="V19469" s="5" t="str">
        <f t="shared" si="304"/>
        <v/>
      </c>
    </row>
    <row r="19470" spans="22:22" x14ac:dyDescent="0.35">
      <c r="V19470" s="5" t="str">
        <f t="shared" si="304"/>
        <v/>
      </c>
    </row>
    <row r="19471" spans="22:22" x14ac:dyDescent="0.35">
      <c r="V19471" s="5" t="str">
        <f t="shared" si="304"/>
        <v/>
      </c>
    </row>
    <row r="19472" spans="22:22" x14ac:dyDescent="0.35">
      <c r="V19472" s="5" t="str">
        <f t="shared" si="304"/>
        <v/>
      </c>
    </row>
    <row r="19473" spans="22:22" x14ac:dyDescent="0.35">
      <c r="V19473" s="5" t="str">
        <f t="shared" si="304"/>
        <v/>
      </c>
    </row>
    <row r="19474" spans="22:22" x14ac:dyDescent="0.35">
      <c r="V19474" s="5" t="str">
        <f t="shared" si="304"/>
        <v/>
      </c>
    </row>
    <row r="19475" spans="22:22" x14ac:dyDescent="0.35">
      <c r="V19475" s="5" t="str">
        <f t="shared" si="304"/>
        <v/>
      </c>
    </row>
    <row r="19476" spans="22:22" x14ac:dyDescent="0.35">
      <c r="V19476" s="5" t="str">
        <f t="shared" si="304"/>
        <v/>
      </c>
    </row>
    <row r="19477" spans="22:22" x14ac:dyDescent="0.35">
      <c r="V19477" s="5" t="str">
        <f t="shared" si="304"/>
        <v/>
      </c>
    </row>
    <row r="19478" spans="22:22" x14ac:dyDescent="0.35">
      <c r="V19478" s="5" t="str">
        <f t="shared" si="304"/>
        <v/>
      </c>
    </row>
    <row r="19479" spans="22:22" x14ac:dyDescent="0.35">
      <c r="V19479" s="5" t="str">
        <f t="shared" si="304"/>
        <v/>
      </c>
    </row>
    <row r="19480" spans="22:22" x14ac:dyDescent="0.35">
      <c r="V19480" s="5" t="str">
        <f t="shared" si="304"/>
        <v/>
      </c>
    </row>
    <row r="19481" spans="22:22" x14ac:dyDescent="0.35">
      <c r="V19481" s="5" t="str">
        <f t="shared" si="304"/>
        <v/>
      </c>
    </row>
    <row r="19482" spans="22:22" x14ac:dyDescent="0.35">
      <c r="V19482" s="5" t="str">
        <f t="shared" si="304"/>
        <v/>
      </c>
    </row>
    <row r="19483" spans="22:22" x14ac:dyDescent="0.35">
      <c r="V19483" s="5" t="str">
        <f t="shared" si="304"/>
        <v/>
      </c>
    </row>
    <row r="19484" spans="22:22" x14ac:dyDescent="0.35">
      <c r="V19484" s="5" t="str">
        <f t="shared" si="304"/>
        <v/>
      </c>
    </row>
    <row r="19485" spans="22:22" x14ac:dyDescent="0.35">
      <c r="V19485" s="5" t="str">
        <f t="shared" si="304"/>
        <v/>
      </c>
    </row>
    <row r="19486" spans="22:22" x14ac:dyDescent="0.35">
      <c r="V19486" s="5" t="str">
        <f t="shared" si="304"/>
        <v/>
      </c>
    </row>
    <row r="19487" spans="22:22" x14ac:dyDescent="0.35">
      <c r="V19487" s="5" t="str">
        <f t="shared" si="304"/>
        <v/>
      </c>
    </row>
    <row r="19488" spans="22:22" x14ac:dyDescent="0.35">
      <c r="V19488" s="5" t="str">
        <f t="shared" si="304"/>
        <v/>
      </c>
    </row>
    <row r="19489" spans="22:22" x14ac:dyDescent="0.35">
      <c r="V19489" s="5" t="str">
        <f t="shared" si="304"/>
        <v/>
      </c>
    </row>
    <row r="19490" spans="22:22" x14ac:dyDescent="0.35">
      <c r="V19490" s="5" t="str">
        <f t="shared" si="304"/>
        <v/>
      </c>
    </row>
    <row r="19491" spans="22:22" x14ac:dyDescent="0.35">
      <c r="V19491" s="5" t="str">
        <f t="shared" si="304"/>
        <v/>
      </c>
    </row>
    <row r="19492" spans="22:22" x14ac:dyDescent="0.35">
      <c r="V19492" s="5" t="str">
        <f t="shared" si="304"/>
        <v/>
      </c>
    </row>
    <row r="19493" spans="22:22" x14ac:dyDescent="0.35">
      <c r="V19493" s="5" t="str">
        <f t="shared" si="304"/>
        <v/>
      </c>
    </row>
    <row r="19494" spans="22:22" x14ac:dyDescent="0.35">
      <c r="V19494" s="5" t="str">
        <f t="shared" si="304"/>
        <v/>
      </c>
    </row>
    <row r="19495" spans="22:22" x14ac:dyDescent="0.35">
      <c r="V19495" s="5" t="str">
        <f t="shared" si="304"/>
        <v/>
      </c>
    </row>
    <row r="19496" spans="22:22" x14ac:dyDescent="0.35">
      <c r="V19496" s="5" t="str">
        <f t="shared" si="304"/>
        <v/>
      </c>
    </row>
    <row r="19497" spans="22:22" x14ac:dyDescent="0.35">
      <c r="V19497" s="5" t="str">
        <f t="shared" si="304"/>
        <v/>
      </c>
    </row>
    <row r="19498" spans="22:22" x14ac:dyDescent="0.35">
      <c r="V19498" s="5" t="str">
        <f t="shared" si="304"/>
        <v/>
      </c>
    </row>
    <row r="19499" spans="22:22" x14ac:dyDescent="0.35">
      <c r="V19499" s="5" t="str">
        <f t="shared" si="304"/>
        <v/>
      </c>
    </row>
    <row r="19500" spans="22:22" x14ac:dyDescent="0.35">
      <c r="V19500" s="5" t="str">
        <f t="shared" si="304"/>
        <v/>
      </c>
    </row>
    <row r="19501" spans="22:22" x14ac:dyDescent="0.35">
      <c r="V19501" s="5" t="str">
        <f t="shared" si="304"/>
        <v/>
      </c>
    </row>
    <row r="19502" spans="22:22" x14ac:dyDescent="0.35">
      <c r="V19502" s="5" t="str">
        <f t="shared" si="304"/>
        <v/>
      </c>
    </row>
    <row r="19503" spans="22:22" x14ac:dyDescent="0.35">
      <c r="V19503" s="5" t="str">
        <f t="shared" si="304"/>
        <v/>
      </c>
    </row>
    <row r="19504" spans="22:22" x14ac:dyDescent="0.35">
      <c r="V19504" s="5" t="str">
        <f t="shared" si="304"/>
        <v/>
      </c>
    </row>
    <row r="19505" spans="22:22" x14ac:dyDescent="0.35">
      <c r="V19505" s="5" t="str">
        <f t="shared" si="304"/>
        <v/>
      </c>
    </row>
    <row r="19506" spans="22:22" x14ac:dyDescent="0.35">
      <c r="V19506" s="5" t="str">
        <f t="shared" si="304"/>
        <v/>
      </c>
    </row>
    <row r="19507" spans="22:22" x14ac:dyDescent="0.35">
      <c r="V19507" s="5" t="str">
        <f t="shared" si="304"/>
        <v/>
      </c>
    </row>
    <row r="19508" spans="22:22" x14ac:dyDescent="0.35">
      <c r="V19508" s="5" t="str">
        <f t="shared" si="304"/>
        <v/>
      </c>
    </row>
    <row r="19509" spans="22:22" x14ac:dyDescent="0.35">
      <c r="V19509" s="5" t="str">
        <f t="shared" si="304"/>
        <v/>
      </c>
    </row>
    <row r="19510" spans="22:22" x14ac:dyDescent="0.35">
      <c r="V19510" s="5" t="str">
        <f t="shared" si="304"/>
        <v/>
      </c>
    </row>
    <row r="19511" spans="22:22" x14ac:dyDescent="0.35">
      <c r="V19511" s="5" t="str">
        <f t="shared" si="304"/>
        <v/>
      </c>
    </row>
    <row r="19512" spans="22:22" x14ac:dyDescent="0.35">
      <c r="V19512" s="5" t="str">
        <f t="shared" si="304"/>
        <v/>
      </c>
    </row>
    <row r="19513" spans="22:22" x14ac:dyDescent="0.35">
      <c r="V19513" s="5" t="str">
        <f t="shared" si="304"/>
        <v/>
      </c>
    </row>
    <row r="19514" spans="22:22" x14ac:dyDescent="0.35">
      <c r="V19514" s="5" t="str">
        <f t="shared" si="304"/>
        <v/>
      </c>
    </row>
    <row r="19515" spans="22:22" x14ac:dyDescent="0.35">
      <c r="V19515" s="5" t="str">
        <f t="shared" si="304"/>
        <v/>
      </c>
    </row>
    <row r="19516" spans="22:22" x14ac:dyDescent="0.35">
      <c r="V19516" s="5" t="str">
        <f t="shared" si="304"/>
        <v/>
      </c>
    </row>
    <row r="19517" spans="22:22" x14ac:dyDescent="0.35">
      <c r="V19517" s="5" t="str">
        <f t="shared" si="304"/>
        <v/>
      </c>
    </row>
    <row r="19518" spans="22:22" x14ac:dyDescent="0.35">
      <c r="V19518" s="5" t="str">
        <f t="shared" si="304"/>
        <v/>
      </c>
    </row>
    <row r="19519" spans="22:22" x14ac:dyDescent="0.35">
      <c r="V19519" s="5" t="str">
        <f t="shared" si="304"/>
        <v/>
      </c>
    </row>
    <row r="19520" spans="22:22" x14ac:dyDescent="0.35">
      <c r="V19520" s="5" t="str">
        <f t="shared" si="304"/>
        <v/>
      </c>
    </row>
    <row r="19521" spans="22:22" x14ac:dyDescent="0.35">
      <c r="V19521" s="5" t="str">
        <f t="shared" si="304"/>
        <v/>
      </c>
    </row>
    <row r="19522" spans="22:22" x14ac:dyDescent="0.35">
      <c r="V19522" s="5" t="str">
        <f t="shared" ref="V19522:V19585" si="305">TRIM(CLEAN(SUBSTITUTE(A19522,CHAR(160)," ")))</f>
        <v/>
      </c>
    </row>
    <row r="19523" spans="22:22" x14ac:dyDescent="0.35">
      <c r="V19523" s="5" t="str">
        <f t="shared" si="305"/>
        <v/>
      </c>
    </row>
    <row r="19524" spans="22:22" x14ac:dyDescent="0.35">
      <c r="V19524" s="5" t="str">
        <f t="shared" si="305"/>
        <v/>
      </c>
    </row>
    <row r="19525" spans="22:22" x14ac:dyDescent="0.35">
      <c r="V19525" s="5" t="str">
        <f t="shared" si="305"/>
        <v/>
      </c>
    </row>
    <row r="19526" spans="22:22" x14ac:dyDescent="0.35">
      <c r="V19526" s="5" t="str">
        <f t="shared" si="305"/>
        <v/>
      </c>
    </row>
    <row r="19527" spans="22:22" x14ac:dyDescent="0.35">
      <c r="V19527" s="5" t="str">
        <f t="shared" si="305"/>
        <v/>
      </c>
    </row>
    <row r="19528" spans="22:22" x14ac:dyDescent="0.35">
      <c r="V19528" s="5" t="str">
        <f t="shared" si="305"/>
        <v/>
      </c>
    </row>
    <row r="19529" spans="22:22" x14ac:dyDescent="0.35">
      <c r="V19529" s="5" t="str">
        <f t="shared" si="305"/>
        <v/>
      </c>
    </row>
    <row r="19530" spans="22:22" x14ac:dyDescent="0.35">
      <c r="V19530" s="5" t="str">
        <f t="shared" si="305"/>
        <v/>
      </c>
    </row>
    <row r="19531" spans="22:22" x14ac:dyDescent="0.35">
      <c r="V19531" s="5" t="str">
        <f t="shared" si="305"/>
        <v/>
      </c>
    </row>
    <row r="19532" spans="22:22" x14ac:dyDescent="0.35">
      <c r="V19532" s="5" t="str">
        <f t="shared" si="305"/>
        <v/>
      </c>
    </row>
    <row r="19533" spans="22:22" x14ac:dyDescent="0.35">
      <c r="V19533" s="5" t="str">
        <f t="shared" si="305"/>
        <v/>
      </c>
    </row>
    <row r="19534" spans="22:22" x14ac:dyDescent="0.35">
      <c r="V19534" s="5" t="str">
        <f t="shared" si="305"/>
        <v/>
      </c>
    </row>
    <row r="19535" spans="22:22" x14ac:dyDescent="0.35">
      <c r="V19535" s="5" t="str">
        <f t="shared" si="305"/>
        <v/>
      </c>
    </row>
    <row r="19536" spans="22:22" x14ac:dyDescent="0.35">
      <c r="V19536" s="5" t="str">
        <f t="shared" si="305"/>
        <v/>
      </c>
    </row>
    <row r="19537" spans="22:22" x14ac:dyDescent="0.35">
      <c r="V19537" s="5" t="str">
        <f t="shared" si="305"/>
        <v/>
      </c>
    </row>
    <row r="19538" spans="22:22" x14ac:dyDescent="0.35">
      <c r="V19538" s="5" t="str">
        <f t="shared" si="305"/>
        <v/>
      </c>
    </row>
    <row r="19539" spans="22:22" x14ac:dyDescent="0.35">
      <c r="V19539" s="5" t="str">
        <f t="shared" si="305"/>
        <v/>
      </c>
    </row>
    <row r="19540" spans="22:22" x14ac:dyDescent="0.35">
      <c r="V19540" s="5" t="str">
        <f t="shared" si="305"/>
        <v/>
      </c>
    </row>
    <row r="19541" spans="22:22" x14ac:dyDescent="0.35">
      <c r="V19541" s="5" t="str">
        <f t="shared" si="305"/>
        <v/>
      </c>
    </row>
    <row r="19542" spans="22:22" x14ac:dyDescent="0.35">
      <c r="V19542" s="5" t="str">
        <f t="shared" si="305"/>
        <v/>
      </c>
    </row>
    <row r="19543" spans="22:22" x14ac:dyDescent="0.35">
      <c r="V19543" s="5" t="str">
        <f t="shared" si="305"/>
        <v/>
      </c>
    </row>
    <row r="19544" spans="22:22" x14ac:dyDescent="0.35">
      <c r="V19544" s="5" t="str">
        <f t="shared" si="305"/>
        <v/>
      </c>
    </row>
    <row r="19545" spans="22:22" x14ac:dyDescent="0.35">
      <c r="V19545" s="5" t="str">
        <f t="shared" si="305"/>
        <v/>
      </c>
    </row>
    <row r="19546" spans="22:22" x14ac:dyDescent="0.35">
      <c r="V19546" s="5" t="str">
        <f t="shared" si="305"/>
        <v/>
      </c>
    </row>
    <row r="19547" spans="22:22" x14ac:dyDescent="0.35">
      <c r="V19547" s="5" t="str">
        <f t="shared" si="305"/>
        <v/>
      </c>
    </row>
    <row r="19548" spans="22:22" x14ac:dyDescent="0.35">
      <c r="V19548" s="5" t="str">
        <f t="shared" si="305"/>
        <v/>
      </c>
    </row>
    <row r="19549" spans="22:22" x14ac:dyDescent="0.35">
      <c r="V19549" s="5" t="str">
        <f t="shared" si="305"/>
        <v/>
      </c>
    </row>
    <row r="19550" spans="22:22" x14ac:dyDescent="0.35">
      <c r="V19550" s="5" t="str">
        <f t="shared" si="305"/>
        <v/>
      </c>
    </row>
    <row r="19551" spans="22:22" x14ac:dyDescent="0.35">
      <c r="V19551" s="5" t="str">
        <f t="shared" si="305"/>
        <v/>
      </c>
    </row>
    <row r="19552" spans="22:22" x14ac:dyDescent="0.35">
      <c r="V19552" s="5" t="str">
        <f t="shared" si="305"/>
        <v/>
      </c>
    </row>
    <row r="19553" spans="22:22" x14ac:dyDescent="0.35">
      <c r="V19553" s="5" t="str">
        <f t="shared" si="305"/>
        <v/>
      </c>
    </row>
    <row r="19554" spans="22:22" x14ac:dyDescent="0.35">
      <c r="V19554" s="5" t="str">
        <f t="shared" si="305"/>
        <v/>
      </c>
    </row>
    <row r="19555" spans="22:22" x14ac:dyDescent="0.35">
      <c r="V19555" s="5" t="str">
        <f t="shared" si="305"/>
        <v/>
      </c>
    </row>
    <row r="19556" spans="22:22" x14ac:dyDescent="0.35">
      <c r="V19556" s="5" t="str">
        <f t="shared" si="305"/>
        <v/>
      </c>
    </row>
    <row r="19557" spans="22:22" x14ac:dyDescent="0.35">
      <c r="V19557" s="5" t="str">
        <f t="shared" si="305"/>
        <v/>
      </c>
    </row>
    <row r="19558" spans="22:22" x14ac:dyDescent="0.35">
      <c r="V19558" s="5" t="str">
        <f t="shared" si="305"/>
        <v/>
      </c>
    </row>
    <row r="19559" spans="22:22" x14ac:dyDescent="0.35">
      <c r="V19559" s="5" t="str">
        <f t="shared" si="305"/>
        <v/>
      </c>
    </row>
    <row r="19560" spans="22:22" x14ac:dyDescent="0.35">
      <c r="V19560" s="5" t="str">
        <f t="shared" si="305"/>
        <v/>
      </c>
    </row>
    <row r="19561" spans="22:22" x14ac:dyDescent="0.35">
      <c r="V19561" s="5" t="str">
        <f t="shared" si="305"/>
        <v/>
      </c>
    </row>
    <row r="19562" spans="22:22" x14ac:dyDescent="0.35">
      <c r="V19562" s="5" t="str">
        <f t="shared" si="305"/>
        <v/>
      </c>
    </row>
    <row r="19563" spans="22:22" x14ac:dyDescent="0.35">
      <c r="V19563" s="5" t="str">
        <f t="shared" si="305"/>
        <v/>
      </c>
    </row>
    <row r="19564" spans="22:22" x14ac:dyDescent="0.35">
      <c r="V19564" s="5" t="str">
        <f t="shared" si="305"/>
        <v/>
      </c>
    </row>
    <row r="19565" spans="22:22" x14ac:dyDescent="0.35">
      <c r="V19565" s="5" t="str">
        <f t="shared" si="305"/>
        <v/>
      </c>
    </row>
    <row r="19566" spans="22:22" x14ac:dyDescent="0.35">
      <c r="V19566" s="5" t="str">
        <f t="shared" si="305"/>
        <v/>
      </c>
    </row>
    <row r="19567" spans="22:22" x14ac:dyDescent="0.35">
      <c r="V19567" s="5" t="str">
        <f t="shared" si="305"/>
        <v/>
      </c>
    </row>
    <row r="19568" spans="22:22" x14ac:dyDescent="0.35">
      <c r="V19568" s="5" t="str">
        <f t="shared" si="305"/>
        <v/>
      </c>
    </row>
    <row r="19569" spans="22:22" x14ac:dyDescent="0.35">
      <c r="V19569" s="5" t="str">
        <f t="shared" si="305"/>
        <v/>
      </c>
    </row>
    <row r="19570" spans="22:22" x14ac:dyDescent="0.35">
      <c r="V19570" s="5" t="str">
        <f t="shared" si="305"/>
        <v/>
      </c>
    </row>
    <row r="19571" spans="22:22" x14ac:dyDescent="0.35">
      <c r="V19571" s="5" t="str">
        <f t="shared" si="305"/>
        <v/>
      </c>
    </row>
    <row r="19572" spans="22:22" x14ac:dyDescent="0.35">
      <c r="V19572" s="5" t="str">
        <f t="shared" si="305"/>
        <v/>
      </c>
    </row>
    <row r="19573" spans="22:22" x14ac:dyDescent="0.35">
      <c r="V19573" s="5" t="str">
        <f t="shared" si="305"/>
        <v/>
      </c>
    </row>
    <row r="19574" spans="22:22" x14ac:dyDescent="0.35">
      <c r="V19574" s="5" t="str">
        <f t="shared" si="305"/>
        <v/>
      </c>
    </row>
    <row r="19575" spans="22:22" x14ac:dyDescent="0.35">
      <c r="V19575" s="5" t="str">
        <f t="shared" si="305"/>
        <v/>
      </c>
    </row>
    <row r="19576" spans="22:22" x14ac:dyDescent="0.35">
      <c r="V19576" s="5" t="str">
        <f t="shared" si="305"/>
        <v/>
      </c>
    </row>
    <row r="19577" spans="22:22" x14ac:dyDescent="0.35">
      <c r="V19577" s="5" t="str">
        <f t="shared" si="305"/>
        <v/>
      </c>
    </row>
    <row r="19578" spans="22:22" x14ac:dyDescent="0.35">
      <c r="V19578" s="5" t="str">
        <f t="shared" si="305"/>
        <v/>
      </c>
    </row>
    <row r="19579" spans="22:22" x14ac:dyDescent="0.35">
      <c r="V19579" s="5" t="str">
        <f t="shared" si="305"/>
        <v/>
      </c>
    </row>
    <row r="19580" spans="22:22" x14ac:dyDescent="0.35">
      <c r="V19580" s="5" t="str">
        <f t="shared" si="305"/>
        <v/>
      </c>
    </row>
    <row r="19581" spans="22:22" x14ac:dyDescent="0.35">
      <c r="V19581" s="5" t="str">
        <f t="shared" si="305"/>
        <v/>
      </c>
    </row>
    <row r="19582" spans="22:22" x14ac:dyDescent="0.35">
      <c r="V19582" s="5" t="str">
        <f t="shared" si="305"/>
        <v/>
      </c>
    </row>
    <row r="19583" spans="22:22" x14ac:dyDescent="0.35">
      <c r="V19583" s="5" t="str">
        <f t="shared" si="305"/>
        <v/>
      </c>
    </row>
    <row r="19584" spans="22:22" x14ac:dyDescent="0.35">
      <c r="V19584" s="5" t="str">
        <f t="shared" si="305"/>
        <v/>
      </c>
    </row>
    <row r="19585" spans="22:22" x14ac:dyDescent="0.35">
      <c r="V19585" s="5" t="str">
        <f t="shared" si="305"/>
        <v/>
      </c>
    </row>
    <row r="19586" spans="22:22" x14ac:dyDescent="0.35">
      <c r="V19586" s="5" t="str">
        <f t="shared" ref="V19586:V19649" si="306">TRIM(CLEAN(SUBSTITUTE(A19586,CHAR(160)," ")))</f>
        <v/>
      </c>
    </row>
    <row r="19587" spans="22:22" x14ac:dyDescent="0.35">
      <c r="V19587" s="5" t="str">
        <f t="shared" si="306"/>
        <v/>
      </c>
    </row>
    <row r="19588" spans="22:22" x14ac:dyDescent="0.35">
      <c r="V19588" s="5" t="str">
        <f t="shared" si="306"/>
        <v/>
      </c>
    </row>
    <row r="19589" spans="22:22" x14ac:dyDescent="0.35">
      <c r="V19589" s="5" t="str">
        <f t="shared" si="306"/>
        <v/>
      </c>
    </row>
    <row r="19590" spans="22:22" x14ac:dyDescent="0.35">
      <c r="V19590" s="5" t="str">
        <f t="shared" si="306"/>
        <v/>
      </c>
    </row>
    <row r="19591" spans="22:22" x14ac:dyDescent="0.35">
      <c r="V19591" s="5" t="str">
        <f t="shared" si="306"/>
        <v/>
      </c>
    </row>
    <row r="19592" spans="22:22" x14ac:dyDescent="0.35">
      <c r="V19592" s="5" t="str">
        <f t="shared" si="306"/>
        <v/>
      </c>
    </row>
    <row r="19593" spans="22:22" x14ac:dyDescent="0.35">
      <c r="V19593" s="5" t="str">
        <f t="shared" si="306"/>
        <v/>
      </c>
    </row>
    <row r="19594" spans="22:22" x14ac:dyDescent="0.35">
      <c r="V19594" s="5" t="str">
        <f t="shared" si="306"/>
        <v/>
      </c>
    </row>
    <row r="19595" spans="22:22" x14ac:dyDescent="0.35">
      <c r="V19595" s="5" t="str">
        <f t="shared" si="306"/>
        <v/>
      </c>
    </row>
    <row r="19596" spans="22:22" x14ac:dyDescent="0.35">
      <c r="V19596" s="5" t="str">
        <f t="shared" si="306"/>
        <v/>
      </c>
    </row>
    <row r="19597" spans="22:22" x14ac:dyDescent="0.35">
      <c r="V19597" s="5" t="str">
        <f t="shared" si="306"/>
        <v/>
      </c>
    </row>
    <row r="19598" spans="22:22" x14ac:dyDescent="0.35">
      <c r="V19598" s="5" t="str">
        <f t="shared" si="306"/>
        <v/>
      </c>
    </row>
    <row r="19599" spans="22:22" x14ac:dyDescent="0.35">
      <c r="V19599" s="5" t="str">
        <f t="shared" si="306"/>
        <v/>
      </c>
    </row>
    <row r="19600" spans="22:22" x14ac:dyDescent="0.35">
      <c r="V19600" s="5" t="str">
        <f t="shared" si="306"/>
        <v/>
      </c>
    </row>
    <row r="19601" spans="22:22" x14ac:dyDescent="0.35">
      <c r="V19601" s="5" t="str">
        <f t="shared" si="306"/>
        <v/>
      </c>
    </row>
    <row r="19602" spans="22:22" x14ac:dyDescent="0.35">
      <c r="V19602" s="5" t="str">
        <f t="shared" si="306"/>
        <v/>
      </c>
    </row>
    <row r="19603" spans="22:22" x14ac:dyDescent="0.35">
      <c r="V19603" s="5" t="str">
        <f t="shared" si="306"/>
        <v/>
      </c>
    </row>
    <row r="19604" spans="22:22" x14ac:dyDescent="0.35">
      <c r="V19604" s="5" t="str">
        <f t="shared" si="306"/>
        <v/>
      </c>
    </row>
    <row r="19605" spans="22:22" x14ac:dyDescent="0.35">
      <c r="V19605" s="5" t="str">
        <f t="shared" si="306"/>
        <v/>
      </c>
    </row>
    <row r="19606" spans="22:22" x14ac:dyDescent="0.35">
      <c r="V19606" s="5" t="str">
        <f t="shared" si="306"/>
        <v/>
      </c>
    </row>
    <row r="19607" spans="22:22" x14ac:dyDescent="0.35">
      <c r="V19607" s="5" t="str">
        <f t="shared" si="306"/>
        <v/>
      </c>
    </row>
    <row r="19608" spans="22:22" x14ac:dyDescent="0.35">
      <c r="V19608" s="5" t="str">
        <f t="shared" si="306"/>
        <v/>
      </c>
    </row>
    <row r="19609" spans="22:22" x14ac:dyDescent="0.35">
      <c r="V19609" s="5" t="str">
        <f t="shared" si="306"/>
        <v/>
      </c>
    </row>
    <row r="19610" spans="22:22" x14ac:dyDescent="0.35">
      <c r="V19610" s="5" t="str">
        <f t="shared" si="306"/>
        <v/>
      </c>
    </row>
    <row r="19611" spans="22:22" x14ac:dyDescent="0.35">
      <c r="V19611" s="5" t="str">
        <f t="shared" si="306"/>
        <v/>
      </c>
    </row>
    <row r="19612" spans="22:22" x14ac:dyDescent="0.35">
      <c r="V19612" s="5" t="str">
        <f t="shared" si="306"/>
        <v/>
      </c>
    </row>
    <row r="19613" spans="22:22" x14ac:dyDescent="0.35">
      <c r="V19613" s="5" t="str">
        <f t="shared" si="306"/>
        <v/>
      </c>
    </row>
    <row r="19614" spans="22:22" x14ac:dyDescent="0.35">
      <c r="V19614" s="5" t="str">
        <f t="shared" si="306"/>
        <v/>
      </c>
    </row>
    <row r="19615" spans="22:22" x14ac:dyDescent="0.35">
      <c r="V19615" s="5" t="str">
        <f t="shared" si="306"/>
        <v/>
      </c>
    </row>
    <row r="19616" spans="22:22" x14ac:dyDescent="0.35">
      <c r="V19616" s="5" t="str">
        <f t="shared" si="306"/>
        <v/>
      </c>
    </row>
    <row r="19617" spans="22:22" x14ac:dyDescent="0.35">
      <c r="V19617" s="5" t="str">
        <f t="shared" si="306"/>
        <v/>
      </c>
    </row>
    <row r="19618" spans="22:22" x14ac:dyDescent="0.35">
      <c r="V19618" s="5" t="str">
        <f t="shared" si="306"/>
        <v/>
      </c>
    </row>
    <row r="19619" spans="22:22" x14ac:dyDescent="0.35">
      <c r="V19619" s="5" t="str">
        <f t="shared" si="306"/>
        <v/>
      </c>
    </row>
    <row r="19620" spans="22:22" x14ac:dyDescent="0.35">
      <c r="V19620" s="5" t="str">
        <f t="shared" si="306"/>
        <v/>
      </c>
    </row>
    <row r="19621" spans="22:22" x14ac:dyDescent="0.35">
      <c r="V19621" s="5" t="str">
        <f t="shared" si="306"/>
        <v/>
      </c>
    </row>
    <row r="19622" spans="22:22" x14ac:dyDescent="0.35">
      <c r="V19622" s="5" t="str">
        <f t="shared" si="306"/>
        <v/>
      </c>
    </row>
    <row r="19623" spans="22:22" x14ac:dyDescent="0.35">
      <c r="V19623" s="5" t="str">
        <f t="shared" si="306"/>
        <v/>
      </c>
    </row>
    <row r="19624" spans="22:22" x14ac:dyDescent="0.35">
      <c r="V19624" s="5" t="str">
        <f t="shared" si="306"/>
        <v/>
      </c>
    </row>
    <row r="19625" spans="22:22" x14ac:dyDescent="0.35">
      <c r="V19625" s="5" t="str">
        <f t="shared" si="306"/>
        <v/>
      </c>
    </row>
    <row r="19626" spans="22:22" x14ac:dyDescent="0.35">
      <c r="V19626" s="5" t="str">
        <f t="shared" si="306"/>
        <v/>
      </c>
    </row>
    <row r="19627" spans="22:22" x14ac:dyDescent="0.35">
      <c r="V19627" s="5" t="str">
        <f t="shared" si="306"/>
        <v/>
      </c>
    </row>
    <row r="19628" spans="22:22" x14ac:dyDescent="0.35">
      <c r="V19628" s="5" t="str">
        <f t="shared" si="306"/>
        <v/>
      </c>
    </row>
    <row r="19629" spans="22:22" x14ac:dyDescent="0.35">
      <c r="V19629" s="5" t="str">
        <f t="shared" si="306"/>
        <v/>
      </c>
    </row>
    <row r="19630" spans="22:22" x14ac:dyDescent="0.35">
      <c r="V19630" s="5" t="str">
        <f t="shared" si="306"/>
        <v/>
      </c>
    </row>
    <row r="19631" spans="22:22" x14ac:dyDescent="0.35">
      <c r="V19631" s="5" t="str">
        <f t="shared" si="306"/>
        <v/>
      </c>
    </row>
    <row r="19632" spans="22:22" x14ac:dyDescent="0.35">
      <c r="V19632" s="5" t="str">
        <f t="shared" si="306"/>
        <v/>
      </c>
    </row>
    <row r="19633" spans="22:22" x14ac:dyDescent="0.35">
      <c r="V19633" s="5" t="str">
        <f t="shared" si="306"/>
        <v/>
      </c>
    </row>
    <row r="19634" spans="22:22" x14ac:dyDescent="0.35">
      <c r="V19634" s="5" t="str">
        <f t="shared" si="306"/>
        <v/>
      </c>
    </row>
    <row r="19635" spans="22:22" x14ac:dyDescent="0.35">
      <c r="V19635" s="5" t="str">
        <f t="shared" si="306"/>
        <v/>
      </c>
    </row>
    <row r="19636" spans="22:22" x14ac:dyDescent="0.35">
      <c r="V19636" s="5" t="str">
        <f t="shared" si="306"/>
        <v/>
      </c>
    </row>
    <row r="19637" spans="22:22" x14ac:dyDescent="0.35">
      <c r="V19637" s="5" t="str">
        <f t="shared" si="306"/>
        <v/>
      </c>
    </row>
    <row r="19638" spans="22:22" x14ac:dyDescent="0.35">
      <c r="V19638" s="5" t="str">
        <f t="shared" si="306"/>
        <v/>
      </c>
    </row>
    <row r="19639" spans="22:22" x14ac:dyDescent="0.35">
      <c r="V19639" s="5" t="str">
        <f t="shared" si="306"/>
        <v/>
      </c>
    </row>
    <row r="19640" spans="22:22" x14ac:dyDescent="0.35">
      <c r="V19640" s="5" t="str">
        <f t="shared" si="306"/>
        <v/>
      </c>
    </row>
    <row r="19641" spans="22:22" x14ac:dyDescent="0.35">
      <c r="V19641" s="5" t="str">
        <f t="shared" si="306"/>
        <v/>
      </c>
    </row>
    <row r="19642" spans="22:22" x14ac:dyDescent="0.35">
      <c r="V19642" s="5" t="str">
        <f t="shared" si="306"/>
        <v/>
      </c>
    </row>
    <row r="19643" spans="22:22" x14ac:dyDescent="0.35">
      <c r="V19643" s="5" t="str">
        <f t="shared" si="306"/>
        <v/>
      </c>
    </row>
    <row r="19644" spans="22:22" x14ac:dyDescent="0.35">
      <c r="V19644" s="5" t="str">
        <f t="shared" si="306"/>
        <v/>
      </c>
    </row>
    <row r="19645" spans="22:22" x14ac:dyDescent="0.35">
      <c r="V19645" s="5" t="str">
        <f t="shared" si="306"/>
        <v/>
      </c>
    </row>
    <row r="19646" spans="22:22" x14ac:dyDescent="0.35">
      <c r="V19646" s="5" t="str">
        <f t="shared" si="306"/>
        <v/>
      </c>
    </row>
    <row r="19647" spans="22:22" x14ac:dyDescent="0.35">
      <c r="V19647" s="5" t="str">
        <f t="shared" si="306"/>
        <v/>
      </c>
    </row>
    <row r="19648" spans="22:22" x14ac:dyDescent="0.35">
      <c r="V19648" s="5" t="str">
        <f t="shared" si="306"/>
        <v/>
      </c>
    </row>
    <row r="19649" spans="22:22" x14ac:dyDescent="0.35">
      <c r="V19649" s="5" t="str">
        <f t="shared" si="306"/>
        <v/>
      </c>
    </row>
    <row r="19650" spans="22:22" x14ac:dyDescent="0.35">
      <c r="V19650" s="5" t="str">
        <f t="shared" ref="V19650:V19713" si="307">TRIM(CLEAN(SUBSTITUTE(A19650,CHAR(160)," ")))</f>
        <v/>
      </c>
    </row>
    <row r="19651" spans="22:22" x14ac:dyDescent="0.35">
      <c r="V19651" s="5" t="str">
        <f t="shared" si="307"/>
        <v/>
      </c>
    </row>
    <row r="19652" spans="22:22" x14ac:dyDescent="0.35">
      <c r="V19652" s="5" t="str">
        <f t="shared" si="307"/>
        <v/>
      </c>
    </row>
    <row r="19653" spans="22:22" x14ac:dyDescent="0.35">
      <c r="V19653" s="5" t="str">
        <f t="shared" si="307"/>
        <v/>
      </c>
    </row>
    <row r="19654" spans="22:22" x14ac:dyDescent="0.35">
      <c r="V19654" s="5" t="str">
        <f t="shared" si="307"/>
        <v/>
      </c>
    </row>
    <row r="19655" spans="22:22" x14ac:dyDescent="0.35">
      <c r="V19655" s="5" t="str">
        <f t="shared" si="307"/>
        <v/>
      </c>
    </row>
    <row r="19656" spans="22:22" x14ac:dyDescent="0.35">
      <c r="V19656" s="5" t="str">
        <f t="shared" si="307"/>
        <v/>
      </c>
    </row>
    <row r="19657" spans="22:22" x14ac:dyDescent="0.35">
      <c r="V19657" s="5" t="str">
        <f t="shared" si="307"/>
        <v/>
      </c>
    </row>
    <row r="19658" spans="22:22" x14ac:dyDescent="0.35">
      <c r="V19658" s="5" t="str">
        <f t="shared" si="307"/>
        <v/>
      </c>
    </row>
    <row r="19659" spans="22:22" x14ac:dyDescent="0.35">
      <c r="V19659" s="5" t="str">
        <f t="shared" si="307"/>
        <v/>
      </c>
    </row>
    <row r="19660" spans="22:22" x14ac:dyDescent="0.35">
      <c r="V19660" s="5" t="str">
        <f t="shared" si="307"/>
        <v/>
      </c>
    </row>
    <row r="19661" spans="22:22" x14ac:dyDescent="0.35">
      <c r="V19661" s="5" t="str">
        <f t="shared" si="307"/>
        <v/>
      </c>
    </row>
    <row r="19662" spans="22:22" x14ac:dyDescent="0.35">
      <c r="V19662" s="5" t="str">
        <f t="shared" si="307"/>
        <v/>
      </c>
    </row>
    <row r="19663" spans="22:22" x14ac:dyDescent="0.35">
      <c r="V19663" s="5" t="str">
        <f t="shared" si="307"/>
        <v/>
      </c>
    </row>
    <row r="19664" spans="22:22" x14ac:dyDescent="0.35">
      <c r="V19664" s="5" t="str">
        <f t="shared" si="307"/>
        <v/>
      </c>
    </row>
    <row r="19665" spans="22:22" x14ac:dyDescent="0.35">
      <c r="V19665" s="5" t="str">
        <f t="shared" si="307"/>
        <v/>
      </c>
    </row>
    <row r="19666" spans="22:22" x14ac:dyDescent="0.35">
      <c r="V19666" s="5" t="str">
        <f t="shared" si="307"/>
        <v/>
      </c>
    </row>
    <row r="19667" spans="22:22" x14ac:dyDescent="0.35">
      <c r="V19667" s="5" t="str">
        <f t="shared" si="307"/>
        <v/>
      </c>
    </row>
    <row r="19668" spans="22:22" x14ac:dyDescent="0.35">
      <c r="V19668" s="5" t="str">
        <f t="shared" si="307"/>
        <v/>
      </c>
    </row>
    <row r="19669" spans="22:22" x14ac:dyDescent="0.35">
      <c r="V19669" s="5" t="str">
        <f t="shared" si="307"/>
        <v/>
      </c>
    </row>
    <row r="19670" spans="22:22" x14ac:dyDescent="0.35">
      <c r="V19670" s="5" t="str">
        <f t="shared" si="307"/>
        <v/>
      </c>
    </row>
    <row r="19671" spans="22:22" x14ac:dyDescent="0.35">
      <c r="V19671" s="5" t="str">
        <f t="shared" si="307"/>
        <v/>
      </c>
    </row>
    <row r="19672" spans="22:22" x14ac:dyDescent="0.35">
      <c r="V19672" s="5" t="str">
        <f t="shared" si="307"/>
        <v/>
      </c>
    </row>
    <row r="19673" spans="22:22" x14ac:dyDescent="0.35">
      <c r="V19673" s="5" t="str">
        <f t="shared" si="307"/>
        <v/>
      </c>
    </row>
    <row r="19674" spans="22:22" x14ac:dyDescent="0.35">
      <c r="V19674" s="5" t="str">
        <f t="shared" si="307"/>
        <v/>
      </c>
    </row>
    <row r="19675" spans="22:22" x14ac:dyDescent="0.35">
      <c r="V19675" s="5" t="str">
        <f t="shared" si="307"/>
        <v/>
      </c>
    </row>
    <row r="19676" spans="22:22" x14ac:dyDescent="0.35">
      <c r="V19676" s="5" t="str">
        <f t="shared" si="307"/>
        <v/>
      </c>
    </row>
    <row r="19677" spans="22:22" x14ac:dyDescent="0.35">
      <c r="V19677" s="5" t="str">
        <f t="shared" si="307"/>
        <v/>
      </c>
    </row>
    <row r="19678" spans="22:22" x14ac:dyDescent="0.35">
      <c r="V19678" s="5" t="str">
        <f t="shared" si="307"/>
        <v/>
      </c>
    </row>
    <row r="19679" spans="22:22" x14ac:dyDescent="0.35">
      <c r="V19679" s="5" t="str">
        <f t="shared" si="307"/>
        <v/>
      </c>
    </row>
    <row r="19680" spans="22:22" x14ac:dyDescent="0.35">
      <c r="V19680" s="5" t="str">
        <f t="shared" si="307"/>
        <v/>
      </c>
    </row>
    <row r="19681" spans="22:22" x14ac:dyDescent="0.35">
      <c r="V19681" s="5" t="str">
        <f t="shared" si="307"/>
        <v/>
      </c>
    </row>
    <row r="19682" spans="22:22" x14ac:dyDescent="0.35">
      <c r="V19682" s="5" t="str">
        <f t="shared" si="307"/>
        <v/>
      </c>
    </row>
    <row r="19683" spans="22:22" x14ac:dyDescent="0.35">
      <c r="V19683" s="5" t="str">
        <f t="shared" si="307"/>
        <v/>
      </c>
    </row>
    <row r="19684" spans="22:22" x14ac:dyDescent="0.35">
      <c r="V19684" s="5" t="str">
        <f t="shared" si="307"/>
        <v/>
      </c>
    </row>
    <row r="19685" spans="22:22" x14ac:dyDescent="0.35">
      <c r="V19685" s="5" t="str">
        <f t="shared" si="307"/>
        <v/>
      </c>
    </row>
    <row r="19686" spans="22:22" x14ac:dyDescent="0.35">
      <c r="V19686" s="5" t="str">
        <f t="shared" si="307"/>
        <v/>
      </c>
    </row>
    <row r="19687" spans="22:22" x14ac:dyDescent="0.35">
      <c r="V19687" s="5" t="str">
        <f t="shared" si="307"/>
        <v/>
      </c>
    </row>
    <row r="19688" spans="22:22" x14ac:dyDescent="0.35">
      <c r="V19688" s="5" t="str">
        <f t="shared" si="307"/>
        <v/>
      </c>
    </row>
    <row r="19689" spans="22:22" x14ac:dyDescent="0.35">
      <c r="V19689" s="5" t="str">
        <f t="shared" si="307"/>
        <v/>
      </c>
    </row>
    <row r="19690" spans="22:22" x14ac:dyDescent="0.35">
      <c r="V19690" s="5" t="str">
        <f t="shared" si="307"/>
        <v/>
      </c>
    </row>
    <row r="19691" spans="22:22" x14ac:dyDescent="0.35">
      <c r="V19691" s="5" t="str">
        <f t="shared" si="307"/>
        <v/>
      </c>
    </row>
    <row r="19692" spans="22:22" x14ac:dyDescent="0.35">
      <c r="V19692" s="5" t="str">
        <f t="shared" si="307"/>
        <v/>
      </c>
    </row>
    <row r="19693" spans="22:22" x14ac:dyDescent="0.35">
      <c r="V19693" s="5" t="str">
        <f t="shared" si="307"/>
        <v/>
      </c>
    </row>
    <row r="19694" spans="22:22" x14ac:dyDescent="0.35">
      <c r="V19694" s="5" t="str">
        <f t="shared" si="307"/>
        <v/>
      </c>
    </row>
    <row r="19695" spans="22:22" x14ac:dyDescent="0.35">
      <c r="V19695" s="5" t="str">
        <f t="shared" si="307"/>
        <v/>
      </c>
    </row>
    <row r="19696" spans="22:22" x14ac:dyDescent="0.35">
      <c r="V19696" s="5" t="str">
        <f t="shared" si="307"/>
        <v/>
      </c>
    </row>
    <row r="19697" spans="22:22" x14ac:dyDescent="0.35">
      <c r="V19697" s="5" t="str">
        <f t="shared" si="307"/>
        <v/>
      </c>
    </row>
    <row r="19698" spans="22:22" x14ac:dyDescent="0.35">
      <c r="V19698" s="5" t="str">
        <f t="shared" si="307"/>
        <v/>
      </c>
    </row>
    <row r="19699" spans="22:22" x14ac:dyDescent="0.35">
      <c r="V19699" s="5" t="str">
        <f t="shared" si="307"/>
        <v/>
      </c>
    </row>
    <row r="19700" spans="22:22" x14ac:dyDescent="0.35">
      <c r="V19700" s="5" t="str">
        <f t="shared" si="307"/>
        <v/>
      </c>
    </row>
    <row r="19701" spans="22:22" x14ac:dyDescent="0.35">
      <c r="V19701" s="5" t="str">
        <f t="shared" si="307"/>
        <v/>
      </c>
    </row>
    <row r="19702" spans="22:22" x14ac:dyDescent="0.35">
      <c r="V19702" s="5" t="str">
        <f t="shared" si="307"/>
        <v/>
      </c>
    </row>
    <row r="19703" spans="22:22" x14ac:dyDescent="0.35">
      <c r="V19703" s="5" t="str">
        <f t="shared" si="307"/>
        <v/>
      </c>
    </row>
    <row r="19704" spans="22:22" x14ac:dyDescent="0.35">
      <c r="V19704" s="5" t="str">
        <f t="shared" si="307"/>
        <v/>
      </c>
    </row>
    <row r="19705" spans="22:22" x14ac:dyDescent="0.35">
      <c r="V19705" s="5" t="str">
        <f t="shared" si="307"/>
        <v/>
      </c>
    </row>
    <row r="19706" spans="22:22" x14ac:dyDescent="0.35">
      <c r="V19706" s="5" t="str">
        <f t="shared" si="307"/>
        <v/>
      </c>
    </row>
    <row r="19707" spans="22:22" x14ac:dyDescent="0.35">
      <c r="V19707" s="5" t="str">
        <f t="shared" si="307"/>
        <v/>
      </c>
    </row>
    <row r="19708" spans="22:22" x14ac:dyDescent="0.35">
      <c r="V19708" s="5" t="str">
        <f t="shared" si="307"/>
        <v/>
      </c>
    </row>
    <row r="19709" spans="22:22" x14ac:dyDescent="0.35">
      <c r="V19709" s="5" t="str">
        <f t="shared" si="307"/>
        <v/>
      </c>
    </row>
    <row r="19710" spans="22:22" x14ac:dyDescent="0.35">
      <c r="V19710" s="5" t="str">
        <f t="shared" si="307"/>
        <v/>
      </c>
    </row>
    <row r="19711" spans="22:22" x14ac:dyDescent="0.35">
      <c r="V19711" s="5" t="str">
        <f t="shared" si="307"/>
        <v/>
      </c>
    </row>
    <row r="19712" spans="22:22" x14ac:dyDescent="0.35">
      <c r="V19712" s="5" t="str">
        <f t="shared" si="307"/>
        <v/>
      </c>
    </row>
    <row r="19713" spans="22:22" x14ac:dyDescent="0.35">
      <c r="V19713" s="5" t="str">
        <f t="shared" si="307"/>
        <v/>
      </c>
    </row>
    <row r="19714" spans="22:22" x14ac:dyDescent="0.35">
      <c r="V19714" s="5" t="str">
        <f t="shared" ref="V19714:V19777" si="308">TRIM(CLEAN(SUBSTITUTE(A19714,CHAR(160)," ")))</f>
        <v/>
      </c>
    </row>
    <row r="19715" spans="22:22" x14ac:dyDescent="0.35">
      <c r="V19715" s="5" t="str">
        <f t="shared" si="308"/>
        <v/>
      </c>
    </row>
    <row r="19716" spans="22:22" x14ac:dyDescent="0.35">
      <c r="V19716" s="5" t="str">
        <f t="shared" si="308"/>
        <v/>
      </c>
    </row>
    <row r="19717" spans="22:22" x14ac:dyDescent="0.35">
      <c r="V19717" s="5" t="str">
        <f t="shared" si="308"/>
        <v/>
      </c>
    </row>
    <row r="19718" spans="22:22" x14ac:dyDescent="0.35">
      <c r="V19718" s="5" t="str">
        <f t="shared" si="308"/>
        <v/>
      </c>
    </row>
    <row r="19719" spans="22:22" x14ac:dyDescent="0.35">
      <c r="V19719" s="5" t="str">
        <f t="shared" si="308"/>
        <v/>
      </c>
    </row>
    <row r="19720" spans="22:22" x14ac:dyDescent="0.35">
      <c r="V19720" s="5" t="str">
        <f t="shared" si="308"/>
        <v/>
      </c>
    </row>
    <row r="19721" spans="22:22" x14ac:dyDescent="0.35">
      <c r="V19721" s="5" t="str">
        <f t="shared" si="308"/>
        <v/>
      </c>
    </row>
    <row r="19722" spans="22:22" x14ac:dyDescent="0.35">
      <c r="V19722" s="5" t="str">
        <f t="shared" si="308"/>
        <v/>
      </c>
    </row>
    <row r="19723" spans="22:22" x14ac:dyDescent="0.35">
      <c r="V19723" s="5" t="str">
        <f t="shared" si="308"/>
        <v/>
      </c>
    </row>
    <row r="19724" spans="22:22" x14ac:dyDescent="0.35">
      <c r="V19724" s="5" t="str">
        <f t="shared" si="308"/>
        <v/>
      </c>
    </row>
    <row r="19725" spans="22:22" x14ac:dyDescent="0.35">
      <c r="V19725" s="5" t="str">
        <f t="shared" si="308"/>
        <v/>
      </c>
    </row>
    <row r="19726" spans="22:22" x14ac:dyDescent="0.35">
      <c r="V19726" s="5" t="str">
        <f t="shared" si="308"/>
        <v/>
      </c>
    </row>
    <row r="19727" spans="22:22" x14ac:dyDescent="0.35">
      <c r="V19727" s="5" t="str">
        <f t="shared" si="308"/>
        <v/>
      </c>
    </row>
    <row r="19728" spans="22:22" x14ac:dyDescent="0.35">
      <c r="V19728" s="5" t="str">
        <f t="shared" si="308"/>
        <v/>
      </c>
    </row>
    <row r="19729" spans="22:22" x14ac:dyDescent="0.35">
      <c r="V19729" s="5" t="str">
        <f t="shared" si="308"/>
        <v/>
      </c>
    </row>
    <row r="19730" spans="22:22" x14ac:dyDescent="0.35">
      <c r="V19730" s="5" t="str">
        <f t="shared" si="308"/>
        <v/>
      </c>
    </row>
    <row r="19731" spans="22:22" x14ac:dyDescent="0.35">
      <c r="V19731" s="5" t="str">
        <f t="shared" si="308"/>
        <v/>
      </c>
    </row>
    <row r="19732" spans="22:22" x14ac:dyDescent="0.35">
      <c r="V19732" s="5" t="str">
        <f t="shared" si="308"/>
        <v/>
      </c>
    </row>
    <row r="19733" spans="22:22" x14ac:dyDescent="0.35">
      <c r="V19733" s="5" t="str">
        <f t="shared" si="308"/>
        <v/>
      </c>
    </row>
    <row r="19734" spans="22:22" x14ac:dyDescent="0.35">
      <c r="V19734" s="5" t="str">
        <f t="shared" si="308"/>
        <v/>
      </c>
    </row>
    <row r="19735" spans="22:22" x14ac:dyDescent="0.35">
      <c r="V19735" s="5" t="str">
        <f t="shared" si="308"/>
        <v/>
      </c>
    </row>
    <row r="19736" spans="22:22" x14ac:dyDescent="0.35">
      <c r="V19736" s="5" t="str">
        <f t="shared" si="308"/>
        <v/>
      </c>
    </row>
    <row r="19737" spans="22:22" x14ac:dyDescent="0.35">
      <c r="V19737" s="5" t="str">
        <f t="shared" si="308"/>
        <v/>
      </c>
    </row>
    <row r="19738" spans="22:22" x14ac:dyDescent="0.35">
      <c r="V19738" s="5" t="str">
        <f t="shared" si="308"/>
        <v/>
      </c>
    </row>
    <row r="19739" spans="22:22" x14ac:dyDescent="0.35">
      <c r="V19739" s="5" t="str">
        <f t="shared" si="308"/>
        <v/>
      </c>
    </row>
    <row r="19740" spans="22:22" x14ac:dyDescent="0.35">
      <c r="V19740" s="5" t="str">
        <f t="shared" si="308"/>
        <v/>
      </c>
    </row>
    <row r="19741" spans="22:22" x14ac:dyDescent="0.35">
      <c r="V19741" s="5" t="str">
        <f t="shared" si="308"/>
        <v/>
      </c>
    </row>
    <row r="19742" spans="22:22" x14ac:dyDescent="0.35">
      <c r="V19742" s="5" t="str">
        <f t="shared" si="308"/>
        <v/>
      </c>
    </row>
    <row r="19743" spans="22:22" x14ac:dyDescent="0.35">
      <c r="V19743" s="5" t="str">
        <f t="shared" si="308"/>
        <v/>
      </c>
    </row>
    <row r="19744" spans="22:22" x14ac:dyDescent="0.35">
      <c r="V19744" s="5" t="str">
        <f t="shared" si="308"/>
        <v/>
      </c>
    </row>
    <row r="19745" spans="22:22" x14ac:dyDescent="0.35">
      <c r="V19745" s="5" t="str">
        <f t="shared" si="308"/>
        <v/>
      </c>
    </row>
    <row r="19746" spans="22:22" x14ac:dyDescent="0.35">
      <c r="V19746" s="5" t="str">
        <f t="shared" si="308"/>
        <v/>
      </c>
    </row>
    <row r="19747" spans="22:22" x14ac:dyDescent="0.35">
      <c r="V19747" s="5" t="str">
        <f t="shared" si="308"/>
        <v/>
      </c>
    </row>
    <row r="19748" spans="22:22" x14ac:dyDescent="0.35">
      <c r="V19748" s="5" t="str">
        <f t="shared" si="308"/>
        <v/>
      </c>
    </row>
    <row r="19749" spans="22:22" x14ac:dyDescent="0.35">
      <c r="V19749" s="5" t="str">
        <f t="shared" si="308"/>
        <v/>
      </c>
    </row>
    <row r="19750" spans="22:22" x14ac:dyDescent="0.35">
      <c r="V19750" s="5" t="str">
        <f t="shared" si="308"/>
        <v/>
      </c>
    </row>
    <row r="19751" spans="22:22" x14ac:dyDescent="0.35">
      <c r="V19751" s="5" t="str">
        <f t="shared" si="308"/>
        <v/>
      </c>
    </row>
    <row r="19752" spans="22:22" x14ac:dyDescent="0.35">
      <c r="V19752" s="5" t="str">
        <f t="shared" si="308"/>
        <v/>
      </c>
    </row>
    <row r="19753" spans="22:22" x14ac:dyDescent="0.35">
      <c r="V19753" s="5" t="str">
        <f t="shared" si="308"/>
        <v/>
      </c>
    </row>
    <row r="19754" spans="22:22" x14ac:dyDescent="0.35">
      <c r="V19754" s="5" t="str">
        <f t="shared" si="308"/>
        <v/>
      </c>
    </row>
    <row r="19755" spans="22:22" x14ac:dyDescent="0.35">
      <c r="V19755" s="5" t="str">
        <f t="shared" si="308"/>
        <v/>
      </c>
    </row>
    <row r="19756" spans="22:22" x14ac:dyDescent="0.35">
      <c r="V19756" s="5" t="str">
        <f t="shared" si="308"/>
        <v/>
      </c>
    </row>
    <row r="19757" spans="22:22" x14ac:dyDescent="0.35">
      <c r="V19757" s="5" t="str">
        <f t="shared" si="308"/>
        <v/>
      </c>
    </row>
    <row r="19758" spans="22:22" x14ac:dyDescent="0.35">
      <c r="V19758" s="5" t="str">
        <f t="shared" si="308"/>
        <v/>
      </c>
    </row>
    <row r="19759" spans="22:22" x14ac:dyDescent="0.35">
      <c r="V19759" s="5" t="str">
        <f t="shared" si="308"/>
        <v/>
      </c>
    </row>
    <row r="19760" spans="22:22" x14ac:dyDescent="0.35">
      <c r="V19760" s="5" t="str">
        <f t="shared" si="308"/>
        <v/>
      </c>
    </row>
    <row r="19761" spans="22:22" x14ac:dyDescent="0.35">
      <c r="V19761" s="5" t="str">
        <f t="shared" si="308"/>
        <v/>
      </c>
    </row>
    <row r="19762" spans="22:22" x14ac:dyDescent="0.35">
      <c r="V19762" s="5" t="str">
        <f t="shared" si="308"/>
        <v/>
      </c>
    </row>
    <row r="19763" spans="22:22" x14ac:dyDescent="0.35">
      <c r="V19763" s="5" t="str">
        <f t="shared" si="308"/>
        <v/>
      </c>
    </row>
    <row r="19764" spans="22:22" x14ac:dyDescent="0.35">
      <c r="V19764" s="5" t="str">
        <f t="shared" si="308"/>
        <v/>
      </c>
    </row>
    <row r="19765" spans="22:22" x14ac:dyDescent="0.35">
      <c r="V19765" s="5" t="str">
        <f t="shared" si="308"/>
        <v/>
      </c>
    </row>
    <row r="19766" spans="22:22" x14ac:dyDescent="0.35">
      <c r="V19766" s="5" t="str">
        <f t="shared" si="308"/>
        <v/>
      </c>
    </row>
    <row r="19767" spans="22:22" x14ac:dyDescent="0.35">
      <c r="V19767" s="5" t="str">
        <f t="shared" si="308"/>
        <v/>
      </c>
    </row>
    <row r="19768" spans="22:22" x14ac:dyDescent="0.35">
      <c r="V19768" s="5" t="str">
        <f t="shared" si="308"/>
        <v/>
      </c>
    </row>
    <row r="19769" spans="22:22" x14ac:dyDescent="0.35">
      <c r="V19769" s="5" t="str">
        <f t="shared" si="308"/>
        <v/>
      </c>
    </row>
    <row r="19770" spans="22:22" x14ac:dyDescent="0.35">
      <c r="V19770" s="5" t="str">
        <f t="shared" si="308"/>
        <v/>
      </c>
    </row>
    <row r="19771" spans="22:22" x14ac:dyDescent="0.35">
      <c r="V19771" s="5" t="str">
        <f t="shared" si="308"/>
        <v/>
      </c>
    </row>
    <row r="19772" spans="22:22" x14ac:dyDescent="0.35">
      <c r="V19772" s="5" t="str">
        <f t="shared" si="308"/>
        <v/>
      </c>
    </row>
    <row r="19773" spans="22:22" x14ac:dyDescent="0.35">
      <c r="V19773" s="5" t="str">
        <f t="shared" si="308"/>
        <v/>
      </c>
    </row>
    <row r="19774" spans="22:22" x14ac:dyDescent="0.35">
      <c r="V19774" s="5" t="str">
        <f t="shared" si="308"/>
        <v/>
      </c>
    </row>
    <row r="19775" spans="22:22" x14ac:dyDescent="0.35">
      <c r="V19775" s="5" t="str">
        <f t="shared" si="308"/>
        <v/>
      </c>
    </row>
    <row r="19776" spans="22:22" x14ac:dyDescent="0.35">
      <c r="V19776" s="5" t="str">
        <f t="shared" si="308"/>
        <v/>
      </c>
    </row>
    <row r="19777" spans="22:22" x14ac:dyDescent="0.35">
      <c r="V19777" s="5" t="str">
        <f t="shared" si="308"/>
        <v/>
      </c>
    </row>
    <row r="19778" spans="22:22" x14ac:dyDescent="0.35">
      <c r="V19778" s="5" t="str">
        <f t="shared" ref="V19778:V19841" si="309">TRIM(CLEAN(SUBSTITUTE(A19778,CHAR(160)," ")))</f>
        <v/>
      </c>
    </row>
    <row r="19779" spans="22:22" x14ac:dyDescent="0.35">
      <c r="V19779" s="5" t="str">
        <f t="shared" si="309"/>
        <v/>
      </c>
    </row>
    <row r="19780" spans="22:22" x14ac:dyDescent="0.35">
      <c r="V19780" s="5" t="str">
        <f t="shared" si="309"/>
        <v/>
      </c>
    </row>
    <row r="19781" spans="22:22" x14ac:dyDescent="0.35">
      <c r="V19781" s="5" t="str">
        <f t="shared" si="309"/>
        <v/>
      </c>
    </row>
    <row r="19782" spans="22:22" x14ac:dyDescent="0.35">
      <c r="V19782" s="5" t="str">
        <f t="shared" si="309"/>
        <v/>
      </c>
    </row>
    <row r="19783" spans="22:22" x14ac:dyDescent="0.35">
      <c r="V19783" s="5" t="str">
        <f t="shared" si="309"/>
        <v/>
      </c>
    </row>
    <row r="19784" spans="22:22" x14ac:dyDescent="0.35">
      <c r="V19784" s="5" t="str">
        <f t="shared" si="309"/>
        <v/>
      </c>
    </row>
    <row r="19785" spans="22:22" x14ac:dyDescent="0.35">
      <c r="V19785" s="5" t="str">
        <f t="shared" si="309"/>
        <v/>
      </c>
    </row>
    <row r="19786" spans="22:22" x14ac:dyDescent="0.35">
      <c r="V19786" s="5" t="str">
        <f t="shared" si="309"/>
        <v/>
      </c>
    </row>
    <row r="19787" spans="22:22" x14ac:dyDescent="0.35">
      <c r="V19787" s="5" t="str">
        <f t="shared" si="309"/>
        <v/>
      </c>
    </row>
    <row r="19788" spans="22:22" x14ac:dyDescent="0.35">
      <c r="V19788" s="5" t="str">
        <f t="shared" si="309"/>
        <v/>
      </c>
    </row>
    <row r="19789" spans="22:22" x14ac:dyDescent="0.35">
      <c r="V19789" s="5" t="str">
        <f t="shared" si="309"/>
        <v/>
      </c>
    </row>
    <row r="19790" spans="22:22" x14ac:dyDescent="0.35">
      <c r="V19790" s="5" t="str">
        <f t="shared" si="309"/>
        <v/>
      </c>
    </row>
    <row r="19791" spans="22:22" x14ac:dyDescent="0.35">
      <c r="V19791" s="5" t="str">
        <f t="shared" si="309"/>
        <v/>
      </c>
    </row>
    <row r="19792" spans="22:22" x14ac:dyDescent="0.35">
      <c r="V19792" s="5" t="str">
        <f t="shared" si="309"/>
        <v/>
      </c>
    </row>
    <row r="19793" spans="22:22" x14ac:dyDescent="0.35">
      <c r="V19793" s="5" t="str">
        <f t="shared" si="309"/>
        <v/>
      </c>
    </row>
    <row r="19794" spans="22:22" x14ac:dyDescent="0.35">
      <c r="V19794" s="5" t="str">
        <f t="shared" si="309"/>
        <v/>
      </c>
    </row>
    <row r="19795" spans="22:22" x14ac:dyDescent="0.35">
      <c r="V19795" s="5" t="str">
        <f t="shared" si="309"/>
        <v/>
      </c>
    </row>
    <row r="19796" spans="22:22" x14ac:dyDescent="0.35">
      <c r="V19796" s="5" t="str">
        <f t="shared" si="309"/>
        <v/>
      </c>
    </row>
    <row r="19797" spans="22:22" x14ac:dyDescent="0.35">
      <c r="V19797" s="5" t="str">
        <f t="shared" si="309"/>
        <v/>
      </c>
    </row>
    <row r="19798" spans="22:22" x14ac:dyDescent="0.35">
      <c r="V19798" s="5" t="str">
        <f t="shared" si="309"/>
        <v/>
      </c>
    </row>
    <row r="19799" spans="22:22" x14ac:dyDescent="0.35">
      <c r="V19799" s="5" t="str">
        <f t="shared" si="309"/>
        <v/>
      </c>
    </row>
    <row r="19800" spans="22:22" x14ac:dyDescent="0.35">
      <c r="V19800" s="5" t="str">
        <f t="shared" si="309"/>
        <v/>
      </c>
    </row>
    <row r="19801" spans="22:22" x14ac:dyDescent="0.35">
      <c r="V19801" s="5" t="str">
        <f t="shared" si="309"/>
        <v/>
      </c>
    </row>
    <row r="19802" spans="22:22" x14ac:dyDescent="0.35">
      <c r="V19802" s="5" t="str">
        <f t="shared" si="309"/>
        <v/>
      </c>
    </row>
    <row r="19803" spans="22:22" x14ac:dyDescent="0.35">
      <c r="V19803" s="5" t="str">
        <f t="shared" si="309"/>
        <v/>
      </c>
    </row>
    <row r="19804" spans="22:22" x14ac:dyDescent="0.35">
      <c r="V19804" s="5" t="str">
        <f t="shared" si="309"/>
        <v/>
      </c>
    </row>
    <row r="19805" spans="22:22" x14ac:dyDescent="0.35">
      <c r="V19805" s="5" t="str">
        <f t="shared" si="309"/>
        <v/>
      </c>
    </row>
    <row r="19806" spans="22:22" x14ac:dyDescent="0.35">
      <c r="V19806" s="5" t="str">
        <f t="shared" si="309"/>
        <v/>
      </c>
    </row>
    <row r="19807" spans="22:22" x14ac:dyDescent="0.35">
      <c r="V19807" s="5" t="str">
        <f t="shared" si="309"/>
        <v/>
      </c>
    </row>
    <row r="19808" spans="22:22" x14ac:dyDescent="0.35">
      <c r="V19808" s="5" t="str">
        <f t="shared" si="309"/>
        <v/>
      </c>
    </row>
    <row r="19809" spans="22:22" x14ac:dyDescent="0.35">
      <c r="V19809" s="5" t="str">
        <f t="shared" si="309"/>
        <v/>
      </c>
    </row>
    <row r="19810" spans="22:22" x14ac:dyDescent="0.35">
      <c r="V19810" s="5" t="str">
        <f t="shared" si="309"/>
        <v/>
      </c>
    </row>
    <row r="19811" spans="22:22" x14ac:dyDescent="0.35">
      <c r="V19811" s="5" t="str">
        <f t="shared" si="309"/>
        <v/>
      </c>
    </row>
    <row r="19812" spans="22:22" x14ac:dyDescent="0.35">
      <c r="V19812" s="5" t="str">
        <f t="shared" si="309"/>
        <v/>
      </c>
    </row>
    <row r="19813" spans="22:22" x14ac:dyDescent="0.35">
      <c r="V19813" s="5" t="str">
        <f t="shared" si="309"/>
        <v/>
      </c>
    </row>
    <row r="19814" spans="22:22" x14ac:dyDescent="0.35">
      <c r="V19814" s="5" t="str">
        <f t="shared" si="309"/>
        <v/>
      </c>
    </row>
    <row r="19815" spans="22:22" x14ac:dyDescent="0.35">
      <c r="V19815" s="5" t="str">
        <f t="shared" si="309"/>
        <v/>
      </c>
    </row>
    <row r="19816" spans="22:22" x14ac:dyDescent="0.35">
      <c r="V19816" s="5" t="str">
        <f t="shared" si="309"/>
        <v/>
      </c>
    </row>
    <row r="19817" spans="22:22" x14ac:dyDescent="0.35">
      <c r="V19817" s="5" t="str">
        <f t="shared" si="309"/>
        <v/>
      </c>
    </row>
    <row r="19818" spans="22:22" x14ac:dyDescent="0.35">
      <c r="V19818" s="5" t="str">
        <f t="shared" si="309"/>
        <v/>
      </c>
    </row>
    <row r="19819" spans="22:22" x14ac:dyDescent="0.35">
      <c r="V19819" s="5" t="str">
        <f t="shared" si="309"/>
        <v/>
      </c>
    </row>
    <row r="19820" spans="22:22" x14ac:dyDescent="0.35">
      <c r="V19820" s="5" t="str">
        <f t="shared" si="309"/>
        <v/>
      </c>
    </row>
    <row r="19821" spans="22:22" x14ac:dyDescent="0.35">
      <c r="V19821" s="5" t="str">
        <f t="shared" si="309"/>
        <v/>
      </c>
    </row>
    <row r="19822" spans="22:22" x14ac:dyDescent="0.35">
      <c r="V19822" s="5" t="str">
        <f t="shared" si="309"/>
        <v/>
      </c>
    </row>
    <row r="19823" spans="22:22" x14ac:dyDescent="0.35">
      <c r="V19823" s="5" t="str">
        <f t="shared" si="309"/>
        <v/>
      </c>
    </row>
    <row r="19824" spans="22:22" x14ac:dyDescent="0.35">
      <c r="V19824" s="5" t="str">
        <f t="shared" si="309"/>
        <v/>
      </c>
    </row>
    <row r="19825" spans="22:22" x14ac:dyDescent="0.35">
      <c r="V19825" s="5" t="str">
        <f t="shared" si="309"/>
        <v/>
      </c>
    </row>
    <row r="19826" spans="22:22" x14ac:dyDescent="0.35">
      <c r="V19826" s="5" t="str">
        <f t="shared" si="309"/>
        <v/>
      </c>
    </row>
    <row r="19827" spans="22:22" x14ac:dyDescent="0.35">
      <c r="V19827" s="5" t="str">
        <f t="shared" si="309"/>
        <v/>
      </c>
    </row>
    <row r="19828" spans="22:22" x14ac:dyDescent="0.35">
      <c r="V19828" s="5" t="str">
        <f t="shared" si="309"/>
        <v/>
      </c>
    </row>
    <row r="19829" spans="22:22" x14ac:dyDescent="0.35">
      <c r="V19829" s="5" t="str">
        <f t="shared" si="309"/>
        <v/>
      </c>
    </row>
    <row r="19830" spans="22:22" x14ac:dyDescent="0.35">
      <c r="V19830" s="5" t="str">
        <f t="shared" si="309"/>
        <v/>
      </c>
    </row>
    <row r="19831" spans="22:22" x14ac:dyDescent="0.35">
      <c r="V19831" s="5" t="str">
        <f t="shared" si="309"/>
        <v/>
      </c>
    </row>
    <row r="19832" spans="22:22" x14ac:dyDescent="0.35">
      <c r="V19832" s="5" t="str">
        <f t="shared" si="309"/>
        <v/>
      </c>
    </row>
    <row r="19833" spans="22:22" x14ac:dyDescent="0.35">
      <c r="V19833" s="5" t="str">
        <f t="shared" si="309"/>
        <v/>
      </c>
    </row>
    <row r="19834" spans="22:22" x14ac:dyDescent="0.35">
      <c r="V19834" s="5" t="str">
        <f t="shared" si="309"/>
        <v/>
      </c>
    </row>
    <row r="19835" spans="22:22" x14ac:dyDescent="0.35">
      <c r="V19835" s="5" t="str">
        <f t="shared" si="309"/>
        <v/>
      </c>
    </row>
    <row r="19836" spans="22:22" x14ac:dyDescent="0.35">
      <c r="V19836" s="5" t="str">
        <f t="shared" si="309"/>
        <v/>
      </c>
    </row>
    <row r="19837" spans="22:22" x14ac:dyDescent="0.35">
      <c r="V19837" s="5" t="str">
        <f t="shared" si="309"/>
        <v/>
      </c>
    </row>
    <row r="19838" spans="22:22" x14ac:dyDescent="0.35">
      <c r="V19838" s="5" t="str">
        <f t="shared" si="309"/>
        <v/>
      </c>
    </row>
    <row r="19839" spans="22:22" x14ac:dyDescent="0.35">
      <c r="V19839" s="5" t="str">
        <f t="shared" si="309"/>
        <v/>
      </c>
    </row>
    <row r="19840" spans="22:22" x14ac:dyDescent="0.35">
      <c r="V19840" s="5" t="str">
        <f t="shared" si="309"/>
        <v/>
      </c>
    </row>
    <row r="19841" spans="22:22" x14ac:dyDescent="0.35">
      <c r="V19841" s="5" t="str">
        <f t="shared" si="309"/>
        <v/>
      </c>
    </row>
    <row r="19842" spans="22:22" x14ac:dyDescent="0.35">
      <c r="V19842" s="5" t="str">
        <f t="shared" ref="V19842:V19905" si="310">TRIM(CLEAN(SUBSTITUTE(A19842,CHAR(160)," ")))</f>
        <v/>
      </c>
    </row>
    <row r="19843" spans="22:22" x14ac:dyDescent="0.35">
      <c r="V19843" s="5" t="str">
        <f t="shared" si="310"/>
        <v/>
      </c>
    </row>
    <row r="19844" spans="22:22" x14ac:dyDescent="0.35">
      <c r="V19844" s="5" t="str">
        <f t="shared" si="310"/>
        <v/>
      </c>
    </row>
    <row r="19845" spans="22:22" x14ac:dyDescent="0.35">
      <c r="V19845" s="5" t="str">
        <f t="shared" si="310"/>
        <v/>
      </c>
    </row>
    <row r="19846" spans="22:22" x14ac:dyDescent="0.35">
      <c r="V19846" s="5" t="str">
        <f t="shared" si="310"/>
        <v/>
      </c>
    </row>
    <row r="19847" spans="22:22" x14ac:dyDescent="0.35">
      <c r="V19847" s="5" t="str">
        <f t="shared" si="310"/>
        <v/>
      </c>
    </row>
    <row r="19848" spans="22:22" x14ac:dyDescent="0.35">
      <c r="V19848" s="5" t="str">
        <f t="shared" si="310"/>
        <v/>
      </c>
    </row>
    <row r="19849" spans="22:22" x14ac:dyDescent="0.35">
      <c r="V19849" s="5" t="str">
        <f t="shared" si="310"/>
        <v/>
      </c>
    </row>
    <row r="19850" spans="22:22" x14ac:dyDescent="0.35">
      <c r="V19850" s="5" t="str">
        <f t="shared" si="310"/>
        <v/>
      </c>
    </row>
    <row r="19851" spans="22:22" x14ac:dyDescent="0.35">
      <c r="V19851" s="5" t="str">
        <f t="shared" si="310"/>
        <v/>
      </c>
    </row>
    <row r="19852" spans="22:22" x14ac:dyDescent="0.35">
      <c r="V19852" s="5" t="str">
        <f t="shared" si="310"/>
        <v/>
      </c>
    </row>
    <row r="19853" spans="22:22" x14ac:dyDescent="0.35">
      <c r="V19853" s="5" t="str">
        <f t="shared" si="310"/>
        <v/>
      </c>
    </row>
    <row r="19854" spans="22:22" x14ac:dyDescent="0.35">
      <c r="V19854" s="5" t="str">
        <f t="shared" si="310"/>
        <v/>
      </c>
    </row>
    <row r="19855" spans="22:22" x14ac:dyDescent="0.35">
      <c r="V19855" s="5" t="str">
        <f t="shared" si="310"/>
        <v/>
      </c>
    </row>
    <row r="19856" spans="22:22" x14ac:dyDescent="0.35">
      <c r="V19856" s="5" t="str">
        <f t="shared" si="310"/>
        <v/>
      </c>
    </row>
    <row r="19857" spans="22:22" x14ac:dyDescent="0.35">
      <c r="V19857" s="5" t="str">
        <f t="shared" si="310"/>
        <v/>
      </c>
    </row>
    <row r="19858" spans="22:22" x14ac:dyDescent="0.35">
      <c r="V19858" s="5" t="str">
        <f t="shared" si="310"/>
        <v/>
      </c>
    </row>
    <row r="19859" spans="22:22" x14ac:dyDescent="0.35">
      <c r="V19859" s="5" t="str">
        <f t="shared" si="310"/>
        <v/>
      </c>
    </row>
    <row r="19860" spans="22:22" x14ac:dyDescent="0.35">
      <c r="V19860" s="5" t="str">
        <f t="shared" si="310"/>
        <v/>
      </c>
    </row>
    <row r="19861" spans="22:22" x14ac:dyDescent="0.35">
      <c r="V19861" s="5" t="str">
        <f t="shared" si="310"/>
        <v/>
      </c>
    </row>
    <row r="19862" spans="22:22" x14ac:dyDescent="0.35">
      <c r="V19862" s="5" t="str">
        <f t="shared" si="310"/>
        <v/>
      </c>
    </row>
    <row r="19863" spans="22:22" x14ac:dyDescent="0.35">
      <c r="V19863" s="5" t="str">
        <f t="shared" si="310"/>
        <v/>
      </c>
    </row>
    <row r="19864" spans="22:22" x14ac:dyDescent="0.35">
      <c r="V19864" s="5" t="str">
        <f t="shared" si="310"/>
        <v/>
      </c>
    </row>
    <row r="19865" spans="22:22" x14ac:dyDescent="0.35">
      <c r="V19865" s="5" t="str">
        <f t="shared" si="310"/>
        <v/>
      </c>
    </row>
    <row r="19866" spans="22:22" x14ac:dyDescent="0.35">
      <c r="V19866" s="5" t="str">
        <f t="shared" si="310"/>
        <v/>
      </c>
    </row>
    <row r="19867" spans="22:22" x14ac:dyDescent="0.35">
      <c r="V19867" s="5" t="str">
        <f t="shared" si="310"/>
        <v/>
      </c>
    </row>
    <row r="19868" spans="22:22" x14ac:dyDescent="0.35">
      <c r="V19868" s="5" t="str">
        <f t="shared" si="310"/>
        <v/>
      </c>
    </row>
    <row r="19869" spans="22:22" x14ac:dyDescent="0.35">
      <c r="V19869" s="5" t="str">
        <f t="shared" si="310"/>
        <v/>
      </c>
    </row>
    <row r="19870" spans="22:22" x14ac:dyDescent="0.35">
      <c r="V19870" s="5" t="str">
        <f t="shared" si="310"/>
        <v/>
      </c>
    </row>
    <row r="19871" spans="22:22" x14ac:dyDescent="0.35">
      <c r="V19871" s="5" t="str">
        <f t="shared" si="310"/>
        <v/>
      </c>
    </row>
    <row r="19872" spans="22:22" x14ac:dyDescent="0.35">
      <c r="V19872" s="5" t="str">
        <f t="shared" si="310"/>
        <v/>
      </c>
    </row>
    <row r="19873" spans="22:22" x14ac:dyDescent="0.35">
      <c r="V19873" s="5" t="str">
        <f t="shared" si="310"/>
        <v/>
      </c>
    </row>
    <row r="19874" spans="22:22" x14ac:dyDescent="0.35">
      <c r="V19874" s="5" t="str">
        <f t="shared" si="310"/>
        <v/>
      </c>
    </row>
    <row r="19875" spans="22:22" x14ac:dyDescent="0.35">
      <c r="V19875" s="5" t="str">
        <f t="shared" si="310"/>
        <v/>
      </c>
    </row>
    <row r="19876" spans="22:22" x14ac:dyDescent="0.35">
      <c r="V19876" s="5" t="str">
        <f t="shared" si="310"/>
        <v/>
      </c>
    </row>
    <row r="19877" spans="22:22" x14ac:dyDescent="0.35">
      <c r="V19877" s="5" t="str">
        <f t="shared" si="310"/>
        <v/>
      </c>
    </row>
    <row r="19878" spans="22:22" x14ac:dyDescent="0.35">
      <c r="V19878" s="5" t="str">
        <f t="shared" si="310"/>
        <v/>
      </c>
    </row>
    <row r="19879" spans="22:22" x14ac:dyDescent="0.35">
      <c r="V19879" s="5" t="str">
        <f t="shared" si="310"/>
        <v/>
      </c>
    </row>
    <row r="19880" spans="22:22" x14ac:dyDescent="0.35">
      <c r="V19880" s="5" t="str">
        <f t="shared" si="310"/>
        <v/>
      </c>
    </row>
    <row r="19881" spans="22:22" x14ac:dyDescent="0.35">
      <c r="V19881" s="5" t="str">
        <f t="shared" si="310"/>
        <v/>
      </c>
    </row>
    <row r="19882" spans="22:22" x14ac:dyDescent="0.35">
      <c r="V19882" s="5" t="str">
        <f t="shared" si="310"/>
        <v/>
      </c>
    </row>
    <row r="19883" spans="22:22" x14ac:dyDescent="0.35">
      <c r="V19883" s="5" t="str">
        <f t="shared" si="310"/>
        <v/>
      </c>
    </row>
    <row r="19884" spans="22:22" x14ac:dyDescent="0.35">
      <c r="V19884" s="5" t="str">
        <f t="shared" si="310"/>
        <v/>
      </c>
    </row>
    <row r="19885" spans="22:22" x14ac:dyDescent="0.35">
      <c r="V19885" s="5" t="str">
        <f t="shared" si="310"/>
        <v/>
      </c>
    </row>
    <row r="19886" spans="22:22" x14ac:dyDescent="0.35">
      <c r="V19886" s="5" t="str">
        <f t="shared" si="310"/>
        <v/>
      </c>
    </row>
    <row r="19887" spans="22:22" x14ac:dyDescent="0.35">
      <c r="V19887" s="5" t="str">
        <f t="shared" si="310"/>
        <v/>
      </c>
    </row>
    <row r="19888" spans="22:22" x14ac:dyDescent="0.35">
      <c r="V19888" s="5" t="str">
        <f t="shared" si="310"/>
        <v/>
      </c>
    </row>
    <row r="19889" spans="22:22" x14ac:dyDescent="0.35">
      <c r="V19889" s="5" t="str">
        <f t="shared" si="310"/>
        <v/>
      </c>
    </row>
    <row r="19890" spans="22:22" x14ac:dyDescent="0.35">
      <c r="V19890" s="5" t="str">
        <f t="shared" si="310"/>
        <v/>
      </c>
    </row>
    <row r="19891" spans="22:22" x14ac:dyDescent="0.35">
      <c r="V19891" s="5" t="str">
        <f t="shared" si="310"/>
        <v/>
      </c>
    </row>
    <row r="19892" spans="22:22" x14ac:dyDescent="0.35">
      <c r="V19892" s="5" t="str">
        <f t="shared" si="310"/>
        <v/>
      </c>
    </row>
    <row r="19893" spans="22:22" x14ac:dyDescent="0.35">
      <c r="V19893" s="5" t="str">
        <f t="shared" si="310"/>
        <v/>
      </c>
    </row>
    <row r="19894" spans="22:22" x14ac:dyDescent="0.35">
      <c r="V19894" s="5" t="str">
        <f t="shared" si="310"/>
        <v/>
      </c>
    </row>
    <row r="19895" spans="22:22" x14ac:dyDescent="0.35">
      <c r="V19895" s="5" t="str">
        <f t="shared" si="310"/>
        <v/>
      </c>
    </row>
    <row r="19896" spans="22:22" x14ac:dyDescent="0.35">
      <c r="V19896" s="5" t="str">
        <f t="shared" si="310"/>
        <v/>
      </c>
    </row>
    <row r="19897" spans="22:22" x14ac:dyDescent="0.35">
      <c r="V19897" s="5" t="str">
        <f t="shared" si="310"/>
        <v/>
      </c>
    </row>
    <row r="19898" spans="22:22" x14ac:dyDescent="0.35">
      <c r="V19898" s="5" t="str">
        <f t="shared" si="310"/>
        <v/>
      </c>
    </row>
    <row r="19899" spans="22:22" x14ac:dyDescent="0.35">
      <c r="V19899" s="5" t="str">
        <f t="shared" si="310"/>
        <v/>
      </c>
    </row>
    <row r="19900" spans="22:22" x14ac:dyDescent="0.35">
      <c r="V19900" s="5" t="str">
        <f t="shared" si="310"/>
        <v/>
      </c>
    </row>
    <row r="19901" spans="22:22" x14ac:dyDescent="0.35">
      <c r="V19901" s="5" t="str">
        <f t="shared" si="310"/>
        <v/>
      </c>
    </row>
    <row r="19902" spans="22:22" x14ac:dyDescent="0.35">
      <c r="V19902" s="5" t="str">
        <f t="shared" si="310"/>
        <v/>
      </c>
    </row>
    <row r="19903" spans="22:22" x14ac:dyDescent="0.35">
      <c r="V19903" s="5" t="str">
        <f t="shared" si="310"/>
        <v/>
      </c>
    </row>
    <row r="19904" spans="22:22" x14ac:dyDescent="0.35">
      <c r="V19904" s="5" t="str">
        <f t="shared" si="310"/>
        <v/>
      </c>
    </row>
    <row r="19905" spans="22:22" x14ac:dyDescent="0.35">
      <c r="V19905" s="5" t="str">
        <f t="shared" si="310"/>
        <v/>
      </c>
    </row>
    <row r="19906" spans="22:22" x14ac:dyDescent="0.35">
      <c r="V19906" s="5" t="str">
        <f t="shared" ref="V19906:V19969" si="311">TRIM(CLEAN(SUBSTITUTE(A19906,CHAR(160)," ")))</f>
        <v/>
      </c>
    </row>
    <row r="19907" spans="22:22" x14ac:dyDescent="0.35">
      <c r="V19907" s="5" t="str">
        <f t="shared" si="311"/>
        <v/>
      </c>
    </row>
    <row r="19908" spans="22:22" x14ac:dyDescent="0.35">
      <c r="V19908" s="5" t="str">
        <f t="shared" si="311"/>
        <v/>
      </c>
    </row>
    <row r="19909" spans="22:22" x14ac:dyDescent="0.35">
      <c r="V19909" s="5" t="str">
        <f t="shared" si="311"/>
        <v/>
      </c>
    </row>
    <row r="19910" spans="22:22" x14ac:dyDescent="0.35">
      <c r="V19910" s="5" t="str">
        <f t="shared" si="311"/>
        <v/>
      </c>
    </row>
    <row r="19911" spans="22:22" x14ac:dyDescent="0.35">
      <c r="V19911" s="5" t="str">
        <f t="shared" si="311"/>
        <v/>
      </c>
    </row>
    <row r="19912" spans="22:22" x14ac:dyDescent="0.35">
      <c r="V19912" s="5" t="str">
        <f t="shared" si="311"/>
        <v/>
      </c>
    </row>
    <row r="19913" spans="22:22" x14ac:dyDescent="0.35">
      <c r="V19913" s="5" t="str">
        <f t="shared" si="311"/>
        <v/>
      </c>
    </row>
    <row r="19914" spans="22:22" x14ac:dyDescent="0.35">
      <c r="V19914" s="5" t="str">
        <f t="shared" si="311"/>
        <v/>
      </c>
    </row>
    <row r="19915" spans="22:22" x14ac:dyDescent="0.35">
      <c r="V19915" s="5" t="str">
        <f t="shared" si="311"/>
        <v/>
      </c>
    </row>
    <row r="19916" spans="22:22" x14ac:dyDescent="0.35">
      <c r="V19916" s="5" t="str">
        <f t="shared" si="311"/>
        <v/>
      </c>
    </row>
    <row r="19917" spans="22:22" x14ac:dyDescent="0.35">
      <c r="V19917" s="5" t="str">
        <f t="shared" si="311"/>
        <v/>
      </c>
    </row>
    <row r="19918" spans="22:22" x14ac:dyDescent="0.35">
      <c r="V19918" s="5" t="str">
        <f t="shared" si="311"/>
        <v/>
      </c>
    </row>
    <row r="19919" spans="22:22" x14ac:dyDescent="0.35">
      <c r="V19919" s="5" t="str">
        <f t="shared" si="311"/>
        <v/>
      </c>
    </row>
    <row r="19920" spans="22:22" x14ac:dyDescent="0.35">
      <c r="V19920" s="5" t="str">
        <f t="shared" si="311"/>
        <v/>
      </c>
    </row>
    <row r="19921" spans="22:22" x14ac:dyDescent="0.35">
      <c r="V19921" s="5" t="str">
        <f t="shared" si="311"/>
        <v/>
      </c>
    </row>
    <row r="19922" spans="22:22" x14ac:dyDescent="0.35">
      <c r="V19922" s="5" t="str">
        <f t="shared" si="311"/>
        <v/>
      </c>
    </row>
    <row r="19923" spans="22:22" x14ac:dyDescent="0.35">
      <c r="V19923" s="5" t="str">
        <f t="shared" si="311"/>
        <v/>
      </c>
    </row>
    <row r="19924" spans="22:22" x14ac:dyDescent="0.35">
      <c r="V19924" s="5" t="str">
        <f t="shared" si="311"/>
        <v/>
      </c>
    </row>
    <row r="19925" spans="22:22" x14ac:dyDescent="0.35">
      <c r="V19925" s="5" t="str">
        <f t="shared" si="311"/>
        <v/>
      </c>
    </row>
    <row r="19926" spans="22:22" x14ac:dyDescent="0.35">
      <c r="V19926" s="5" t="str">
        <f t="shared" si="311"/>
        <v/>
      </c>
    </row>
    <row r="19927" spans="22:22" x14ac:dyDescent="0.35">
      <c r="V19927" s="5" t="str">
        <f t="shared" si="311"/>
        <v/>
      </c>
    </row>
    <row r="19928" spans="22:22" x14ac:dyDescent="0.35">
      <c r="V19928" s="5" t="str">
        <f t="shared" si="311"/>
        <v/>
      </c>
    </row>
    <row r="19929" spans="22:22" x14ac:dyDescent="0.35">
      <c r="V19929" s="5" t="str">
        <f t="shared" si="311"/>
        <v/>
      </c>
    </row>
    <row r="19930" spans="22:22" x14ac:dyDescent="0.35">
      <c r="V19930" s="5" t="str">
        <f t="shared" si="311"/>
        <v/>
      </c>
    </row>
    <row r="19931" spans="22:22" x14ac:dyDescent="0.35">
      <c r="V19931" s="5" t="str">
        <f t="shared" si="311"/>
        <v/>
      </c>
    </row>
    <row r="19932" spans="22:22" x14ac:dyDescent="0.35">
      <c r="V19932" s="5" t="str">
        <f t="shared" si="311"/>
        <v/>
      </c>
    </row>
    <row r="19933" spans="22:22" x14ac:dyDescent="0.35">
      <c r="V19933" s="5" t="str">
        <f t="shared" si="311"/>
        <v/>
      </c>
    </row>
    <row r="19934" spans="22:22" x14ac:dyDescent="0.35">
      <c r="V19934" s="5" t="str">
        <f t="shared" si="311"/>
        <v/>
      </c>
    </row>
    <row r="19935" spans="22:22" x14ac:dyDescent="0.35">
      <c r="V19935" s="5" t="str">
        <f t="shared" si="311"/>
        <v/>
      </c>
    </row>
    <row r="19936" spans="22:22" x14ac:dyDescent="0.35">
      <c r="V19936" s="5" t="str">
        <f t="shared" si="311"/>
        <v/>
      </c>
    </row>
    <row r="19937" spans="22:22" x14ac:dyDescent="0.35">
      <c r="V19937" s="5" t="str">
        <f t="shared" si="311"/>
        <v/>
      </c>
    </row>
    <row r="19938" spans="22:22" x14ac:dyDescent="0.35">
      <c r="V19938" s="5" t="str">
        <f t="shared" si="311"/>
        <v/>
      </c>
    </row>
    <row r="19939" spans="22:22" x14ac:dyDescent="0.35">
      <c r="V19939" s="5" t="str">
        <f t="shared" si="311"/>
        <v/>
      </c>
    </row>
    <row r="19940" spans="22:22" x14ac:dyDescent="0.35">
      <c r="V19940" s="5" t="str">
        <f t="shared" si="311"/>
        <v/>
      </c>
    </row>
    <row r="19941" spans="22:22" x14ac:dyDescent="0.35">
      <c r="V19941" s="5" t="str">
        <f t="shared" si="311"/>
        <v/>
      </c>
    </row>
    <row r="19942" spans="22:22" x14ac:dyDescent="0.35">
      <c r="V19942" s="5" t="str">
        <f t="shared" si="311"/>
        <v/>
      </c>
    </row>
    <row r="19943" spans="22:22" x14ac:dyDescent="0.35">
      <c r="V19943" s="5" t="str">
        <f t="shared" si="311"/>
        <v/>
      </c>
    </row>
    <row r="19944" spans="22:22" x14ac:dyDescent="0.35">
      <c r="V19944" s="5" t="str">
        <f t="shared" si="311"/>
        <v/>
      </c>
    </row>
    <row r="19945" spans="22:22" x14ac:dyDescent="0.35">
      <c r="V19945" s="5" t="str">
        <f t="shared" si="311"/>
        <v/>
      </c>
    </row>
    <row r="19946" spans="22:22" x14ac:dyDescent="0.35">
      <c r="V19946" s="5" t="str">
        <f t="shared" si="311"/>
        <v/>
      </c>
    </row>
    <row r="19947" spans="22:22" x14ac:dyDescent="0.35">
      <c r="V19947" s="5" t="str">
        <f t="shared" si="311"/>
        <v/>
      </c>
    </row>
    <row r="19948" spans="22:22" x14ac:dyDescent="0.35">
      <c r="V19948" s="5" t="str">
        <f t="shared" si="311"/>
        <v/>
      </c>
    </row>
    <row r="19949" spans="22:22" x14ac:dyDescent="0.35">
      <c r="V19949" s="5" t="str">
        <f t="shared" si="311"/>
        <v/>
      </c>
    </row>
    <row r="19950" spans="22:22" x14ac:dyDescent="0.35">
      <c r="V19950" s="5" t="str">
        <f t="shared" si="311"/>
        <v/>
      </c>
    </row>
    <row r="19951" spans="22:22" x14ac:dyDescent="0.35">
      <c r="V19951" s="5" t="str">
        <f t="shared" si="311"/>
        <v/>
      </c>
    </row>
    <row r="19952" spans="22:22" x14ac:dyDescent="0.35">
      <c r="V19952" s="5" t="str">
        <f t="shared" si="311"/>
        <v/>
      </c>
    </row>
    <row r="19953" spans="22:22" x14ac:dyDescent="0.35">
      <c r="V19953" s="5" t="str">
        <f t="shared" si="311"/>
        <v/>
      </c>
    </row>
    <row r="19954" spans="22:22" x14ac:dyDescent="0.35">
      <c r="V19954" s="5" t="str">
        <f t="shared" si="311"/>
        <v/>
      </c>
    </row>
    <row r="19955" spans="22:22" x14ac:dyDescent="0.35">
      <c r="V19955" s="5" t="str">
        <f t="shared" si="311"/>
        <v/>
      </c>
    </row>
    <row r="19956" spans="22:22" x14ac:dyDescent="0.35">
      <c r="V19956" s="5" t="str">
        <f t="shared" si="311"/>
        <v/>
      </c>
    </row>
    <row r="19957" spans="22:22" x14ac:dyDescent="0.35">
      <c r="V19957" s="5" t="str">
        <f t="shared" si="311"/>
        <v/>
      </c>
    </row>
    <row r="19958" spans="22:22" x14ac:dyDescent="0.35">
      <c r="V19958" s="5" t="str">
        <f t="shared" si="311"/>
        <v/>
      </c>
    </row>
    <row r="19959" spans="22:22" x14ac:dyDescent="0.35">
      <c r="V19959" s="5" t="str">
        <f t="shared" si="311"/>
        <v/>
      </c>
    </row>
    <row r="19960" spans="22:22" x14ac:dyDescent="0.35">
      <c r="V19960" s="5" t="str">
        <f t="shared" si="311"/>
        <v/>
      </c>
    </row>
    <row r="19961" spans="22:22" x14ac:dyDescent="0.35">
      <c r="V19961" s="5" t="str">
        <f t="shared" si="311"/>
        <v/>
      </c>
    </row>
    <row r="19962" spans="22:22" x14ac:dyDescent="0.35">
      <c r="V19962" s="5" t="str">
        <f t="shared" si="311"/>
        <v/>
      </c>
    </row>
    <row r="19963" spans="22:22" x14ac:dyDescent="0.35">
      <c r="V19963" s="5" t="str">
        <f t="shared" si="311"/>
        <v/>
      </c>
    </row>
    <row r="19964" spans="22:22" x14ac:dyDescent="0.35">
      <c r="V19964" s="5" t="str">
        <f t="shared" si="311"/>
        <v/>
      </c>
    </row>
    <row r="19965" spans="22:22" x14ac:dyDescent="0.35">
      <c r="V19965" s="5" t="str">
        <f t="shared" si="311"/>
        <v/>
      </c>
    </row>
    <row r="19966" spans="22:22" x14ac:dyDescent="0.35">
      <c r="V19966" s="5" t="str">
        <f t="shared" si="311"/>
        <v/>
      </c>
    </row>
    <row r="19967" spans="22:22" x14ac:dyDescent="0.35">
      <c r="V19967" s="5" t="str">
        <f t="shared" si="311"/>
        <v/>
      </c>
    </row>
    <row r="19968" spans="22:22" x14ac:dyDescent="0.35">
      <c r="V19968" s="5" t="str">
        <f t="shared" si="311"/>
        <v/>
      </c>
    </row>
    <row r="19969" spans="22:22" x14ac:dyDescent="0.35">
      <c r="V19969" s="5" t="str">
        <f t="shared" si="311"/>
        <v/>
      </c>
    </row>
    <row r="19970" spans="22:22" x14ac:dyDescent="0.35">
      <c r="V19970" s="5" t="str">
        <f t="shared" ref="V19970:V20033" si="312">TRIM(CLEAN(SUBSTITUTE(A19970,CHAR(160)," ")))</f>
        <v/>
      </c>
    </row>
    <row r="19971" spans="22:22" x14ac:dyDescent="0.35">
      <c r="V19971" s="5" t="str">
        <f t="shared" si="312"/>
        <v/>
      </c>
    </row>
    <row r="19972" spans="22:22" x14ac:dyDescent="0.35">
      <c r="V19972" s="5" t="str">
        <f t="shared" si="312"/>
        <v/>
      </c>
    </row>
    <row r="19973" spans="22:22" x14ac:dyDescent="0.35">
      <c r="V19973" s="5" t="str">
        <f t="shared" si="312"/>
        <v/>
      </c>
    </row>
    <row r="19974" spans="22:22" x14ac:dyDescent="0.35">
      <c r="V19974" s="5" t="str">
        <f t="shared" si="312"/>
        <v/>
      </c>
    </row>
    <row r="19975" spans="22:22" x14ac:dyDescent="0.35">
      <c r="V19975" s="5" t="str">
        <f t="shared" si="312"/>
        <v/>
      </c>
    </row>
    <row r="19976" spans="22:22" x14ac:dyDescent="0.35">
      <c r="V19976" s="5" t="str">
        <f t="shared" si="312"/>
        <v/>
      </c>
    </row>
    <row r="19977" spans="22:22" x14ac:dyDescent="0.35">
      <c r="V19977" s="5" t="str">
        <f t="shared" si="312"/>
        <v/>
      </c>
    </row>
    <row r="19978" spans="22:22" x14ac:dyDescent="0.35">
      <c r="V19978" s="5" t="str">
        <f t="shared" si="312"/>
        <v/>
      </c>
    </row>
    <row r="19979" spans="22:22" x14ac:dyDescent="0.35">
      <c r="V19979" s="5" t="str">
        <f t="shared" si="312"/>
        <v/>
      </c>
    </row>
    <row r="19980" spans="22:22" x14ac:dyDescent="0.35">
      <c r="V19980" s="5" t="str">
        <f t="shared" si="312"/>
        <v/>
      </c>
    </row>
    <row r="19981" spans="22:22" x14ac:dyDescent="0.35">
      <c r="V19981" s="5" t="str">
        <f t="shared" si="312"/>
        <v/>
      </c>
    </row>
    <row r="19982" spans="22:22" x14ac:dyDescent="0.35">
      <c r="V19982" s="5" t="str">
        <f t="shared" si="312"/>
        <v/>
      </c>
    </row>
    <row r="19983" spans="22:22" x14ac:dyDescent="0.35">
      <c r="V19983" s="5" t="str">
        <f t="shared" si="312"/>
        <v/>
      </c>
    </row>
    <row r="19984" spans="22:22" x14ac:dyDescent="0.35">
      <c r="V19984" s="5" t="str">
        <f t="shared" si="312"/>
        <v/>
      </c>
    </row>
    <row r="19985" spans="22:22" x14ac:dyDescent="0.35">
      <c r="V19985" s="5" t="str">
        <f t="shared" si="312"/>
        <v/>
      </c>
    </row>
    <row r="19986" spans="22:22" x14ac:dyDescent="0.35">
      <c r="V19986" s="5" t="str">
        <f t="shared" si="312"/>
        <v/>
      </c>
    </row>
    <row r="19987" spans="22:22" x14ac:dyDescent="0.35">
      <c r="V19987" s="5" t="str">
        <f t="shared" si="312"/>
        <v/>
      </c>
    </row>
    <row r="19988" spans="22:22" x14ac:dyDescent="0.35">
      <c r="V19988" s="5" t="str">
        <f t="shared" si="312"/>
        <v/>
      </c>
    </row>
    <row r="19989" spans="22:22" x14ac:dyDescent="0.35">
      <c r="V19989" s="5" t="str">
        <f t="shared" si="312"/>
        <v/>
      </c>
    </row>
    <row r="19990" spans="22:22" x14ac:dyDescent="0.35">
      <c r="V19990" s="5" t="str">
        <f t="shared" si="312"/>
        <v/>
      </c>
    </row>
    <row r="19991" spans="22:22" x14ac:dyDescent="0.35">
      <c r="V19991" s="5" t="str">
        <f t="shared" si="312"/>
        <v/>
      </c>
    </row>
    <row r="19992" spans="22:22" x14ac:dyDescent="0.35">
      <c r="V19992" s="5" t="str">
        <f t="shared" si="312"/>
        <v/>
      </c>
    </row>
    <row r="19993" spans="22:22" x14ac:dyDescent="0.35">
      <c r="V19993" s="5" t="str">
        <f t="shared" si="312"/>
        <v/>
      </c>
    </row>
    <row r="19994" spans="22:22" x14ac:dyDescent="0.35">
      <c r="V19994" s="5" t="str">
        <f t="shared" si="312"/>
        <v/>
      </c>
    </row>
    <row r="19995" spans="22:22" x14ac:dyDescent="0.35">
      <c r="V19995" s="5" t="str">
        <f t="shared" si="312"/>
        <v/>
      </c>
    </row>
    <row r="19996" spans="22:22" x14ac:dyDescent="0.35">
      <c r="V19996" s="5" t="str">
        <f t="shared" si="312"/>
        <v/>
      </c>
    </row>
    <row r="19997" spans="22:22" x14ac:dyDescent="0.35">
      <c r="V19997" s="5" t="str">
        <f t="shared" si="312"/>
        <v/>
      </c>
    </row>
    <row r="19998" spans="22:22" x14ac:dyDescent="0.35">
      <c r="V19998" s="5" t="str">
        <f t="shared" si="312"/>
        <v/>
      </c>
    </row>
    <row r="19999" spans="22:22" x14ac:dyDescent="0.35">
      <c r="V19999" s="5" t="str">
        <f t="shared" si="312"/>
        <v/>
      </c>
    </row>
    <row r="20000" spans="22:22" x14ac:dyDescent="0.35">
      <c r="V20000" s="5" t="str">
        <f t="shared" si="312"/>
        <v/>
      </c>
    </row>
    <row r="20001" spans="22:22" x14ac:dyDescent="0.35">
      <c r="V20001" s="5" t="str">
        <f t="shared" si="312"/>
        <v/>
      </c>
    </row>
    <row r="20002" spans="22:22" x14ac:dyDescent="0.35">
      <c r="V20002" s="5" t="str">
        <f t="shared" si="312"/>
        <v/>
      </c>
    </row>
    <row r="20003" spans="22:22" x14ac:dyDescent="0.35">
      <c r="V20003" s="5" t="str">
        <f t="shared" si="312"/>
        <v/>
      </c>
    </row>
    <row r="20004" spans="22:22" x14ac:dyDescent="0.35">
      <c r="V20004" s="5" t="str">
        <f t="shared" si="312"/>
        <v/>
      </c>
    </row>
    <row r="20005" spans="22:22" x14ac:dyDescent="0.35">
      <c r="V20005" s="5" t="str">
        <f t="shared" si="312"/>
        <v/>
      </c>
    </row>
    <row r="20006" spans="22:22" x14ac:dyDescent="0.35">
      <c r="V20006" s="5" t="str">
        <f t="shared" si="312"/>
        <v/>
      </c>
    </row>
    <row r="20007" spans="22:22" x14ac:dyDescent="0.35">
      <c r="V20007" s="5" t="str">
        <f t="shared" si="312"/>
        <v/>
      </c>
    </row>
    <row r="20008" spans="22:22" x14ac:dyDescent="0.35">
      <c r="V20008" s="5" t="str">
        <f t="shared" si="312"/>
        <v/>
      </c>
    </row>
    <row r="20009" spans="22:22" x14ac:dyDescent="0.35">
      <c r="V20009" s="5" t="str">
        <f t="shared" si="312"/>
        <v/>
      </c>
    </row>
    <row r="20010" spans="22:22" x14ac:dyDescent="0.35">
      <c r="V20010" s="5" t="str">
        <f t="shared" si="312"/>
        <v/>
      </c>
    </row>
    <row r="20011" spans="22:22" x14ac:dyDescent="0.35">
      <c r="V20011" s="5" t="str">
        <f t="shared" si="312"/>
        <v/>
      </c>
    </row>
    <row r="20012" spans="22:22" x14ac:dyDescent="0.35">
      <c r="V20012" s="5" t="str">
        <f t="shared" si="312"/>
        <v/>
      </c>
    </row>
    <row r="20013" spans="22:22" x14ac:dyDescent="0.35">
      <c r="V20013" s="5" t="str">
        <f t="shared" si="312"/>
        <v/>
      </c>
    </row>
    <row r="20014" spans="22:22" x14ac:dyDescent="0.35">
      <c r="V20014" s="5" t="str">
        <f t="shared" si="312"/>
        <v/>
      </c>
    </row>
    <row r="20015" spans="22:22" x14ac:dyDescent="0.35">
      <c r="V20015" s="5" t="str">
        <f t="shared" si="312"/>
        <v/>
      </c>
    </row>
    <row r="20016" spans="22:22" x14ac:dyDescent="0.35">
      <c r="V20016" s="5" t="str">
        <f t="shared" si="312"/>
        <v/>
      </c>
    </row>
    <row r="20017" spans="22:22" x14ac:dyDescent="0.35">
      <c r="V20017" s="5" t="str">
        <f t="shared" si="312"/>
        <v/>
      </c>
    </row>
    <row r="20018" spans="22:22" x14ac:dyDescent="0.35">
      <c r="V20018" s="5" t="str">
        <f t="shared" si="312"/>
        <v/>
      </c>
    </row>
    <row r="20019" spans="22:22" x14ac:dyDescent="0.35">
      <c r="V20019" s="5" t="str">
        <f t="shared" si="312"/>
        <v/>
      </c>
    </row>
    <row r="20020" spans="22:22" x14ac:dyDescent="0.35">
      <c r="V20020" s="5" t="str">
        <f t="shared" si="312"/>
        <v/>
      </c>
    </row>
    <row r="20021" spans="22:22" x14ac:dyDescent="0.35">
      <c r="V20021" s="5" t="str">
        <f t="shared" si="312"/>
        <v/>
      </c>
    </row>
    <row r="20022" spans="22:22" x14ac:dyDescent="0.35">
      <c r="V20022" s="5" t="str">
        <f t="shared" si="312"/>
        <v/>
      </c>
    </row>
    <row r="20023" spans="22:22" x14ac:dyDescent="0.35">
      <c r="V20023" s="5" t="str">
        <f t="shared" si="312"/>
        <v/>
      </c>
    </row>
    <row r="20024" spans="22:22" x14ac:dyDescent="0.35">
      <c r="V20024" s="5" t="str">
        <f t="shared" si="312"/>
        <v/>
      </c>
    </row>
    <row r="20025" spans="22:22" x14ac:dyDescent="0.35">
      <c r="V20025" s="5" t="str">
        <f t="shared" si="312"/>
        <v/>
      </c>
    </row>
    <row r="20026" spans="22:22" x14ac:dyDescent="0.35">
      <c r="V20026" s="5" t="str">
        <f t="shared" si="312"/>
        <v/>
      </c>
    </row>
    <row r="20027" spans="22:22" x14ac:dyDescent="0.35">
      <c r="V20027" s="5" t="str">
        <f t="shared" si="312"/>
        <v/>
      </c>
    </row>
    <row r="20028" spans="22:22" x14ac:dyDescent="0.35">
      <c r="V20028" s="5" t="str">
        <f t="shared" si="312"/>
        <v/>
      </c>
    </row>
    <row r="20029" spans="22:22" x14ac:dyDescent="0.35">
      <c r="V20029" s="5" t="str">
        <f t="shared" si="312"/>
        <v/>
      </c>
    </row>
    <row r="20030" spans="22:22" x14ac:dyDescent="0.35">
      <c r="V20030" s="5" t="str">
        <f t="shared" si="312"/>
        <v/>
      </c>
    </row>
    <row r="20031" spans="22:22" x14ac:dyDescent="0.35">
      <c r="V20031" s="5" t="str">
        <f t="shared" si="312"/>
        <v/>
      </c>
    </row>
    <row r="20032" spans="22:22" x14ac:dyDescent="0.35">
      <c r="V20032" s="5" t="str">
        <f t="shared" si="312"/>
        <v/>
      </c>
    </row>
    <row r="20033" spans="22:22" x14ac:dyDescent="0.35">
      <c r="V20033" s="5" t="str">
        <f t="shared" si="312"/>
        <v/>
      </c>
    </row>
    <row r="20034" spans="22:22" x14ac:dyDescent="0.35">
      <c r="V20034" s="5" t="str">
        <f t="shared" ref="V20034:V20097" si="313">TRIM(CLEAN(SUBSTITUTE(A20034,CHAR(160)," ")))</f>
        <v/>
      </c>
    </row>
    <row r="20035" spans="22:22" x14ac:dyDescent="0.35">
      <c r="V20035" s="5" t="str">
        <f t="shared" si="313"/>
        <v/>
      </c>
    </row>
    <row r="20036" spans="22:22" x14ac:dyDescent="0.35">
      <c r="V20036" s="5" t="str">
        <f t="shared" si="313"/>
        <v/>
      </c>
    </row>
    <row r="20037" spans="22:22" x14ac:dyDescent="0.35">
      <c r="V20037" s="5" t="str">
        <f t="shared" si="313"/>
        <v/>
      </c>
    </row>
    <row r="20038" spans="22:22" x14ac:dyDescent="0.35">
      <c r="V20038" s="5" t="str">
        <f t="shared" si="313"/>
        <v/>
      </c>
    </row>
    <row r="20039" spans="22:22" x14ac:dyDescent="0.35">
      <c r="V20039" s="5" t="str">
        <f t="shared" si="313"/>
        <v/>
      </c>
    </row>
    <row r="20040" spans="22:22" x14ac:dyDescent="0.35">
      <c r="V20040" s="5" t="str">
        <f t="shared" si="313"/>
        <v/>
      </c>
    </row>
    <row r="20041" spans="22:22" x14ac:dyDescent="0.35">
      <c r="V20041" s="5" t="str">
        <f t="shared" si="313"/>
        <v/>
      </c>
    </row>
    <row r="20042" spans="22:22" x14ac:dyDescent="0.35">
      <c r="V20042" s="5" t="str">
        <f t="shared" si="313"/>
        <v/>
      </c>
    </row>
    <row r="20043" spans="22:22" x14ac:dyDescent="0.35">
      <c r="V20043" s="5" t="str">
        <f t="shared" si="313"/>
        <v/>
      </c>
    </row>
    <row r="20044" spans="22:22" x14ac:dyDescent="0.35">
      <c r="V20044" s="5" t="str">
        <f t="shared" si="313"/>
        <v/>
      </c>
    </row>
    <row r="20045" spans="22:22" x14ac:dyDescent="0.35">
      <c r="V20045" s="5" t="str">
        <f t="shared" si="313"/>
        <v/>
      </c>
    </row>
    <row r="20046" spans="22:22" x14ac:dyDescent="0.35">
      <c r="V20046" s="5" t="str">
        <f t="shared" si="313"/>
        <v/>
      </c>
    </row>
    <row r="20047" spans="22:22" x14ac:dyDescent="0.35">
      <c r="V20047" s="5" t="str">
        <f t="shared" si="313"/>
        <v/>
      </c>
    </row>
    <row r="20048" spans="22:22" x14ac:dyDescent="0.35">
      <c r="V20048" s="5" t="str">
        <f t="shared" si="313"/>
        <v/>
      </c>
    </row>
    <row r="20049" spans="22:22" x14ac:dyDescent="0.35">
      <c r="V20049" s="5" t="str">
        <f t="shared" si="313"/>
        <v/>
      </c>
    </row>
    <row r="20050" spans="22:22" x14ac:dyDescent="0.35">
      <c r="V20050" s="5" t="str">
        <f t="shared" si="313"/>
        <v/>
      </c>
    </row>
    <row r="20051" spans="22:22" x14ac:dyDescent="0.35">
      <c r="V20051" s="5" t="str">
        <f t="shared" si="313"/>
        <v/>
      </c>
    </row>
    <row r="20052" spans="22:22" x14ac:dyDescent="0.35">
      <c r="V20052" s="5" t="str">
        <f t="shared" si="313"/>
        <v/>
      </c>
    </row>
    <row r="20053" spans="22:22" x14ac:dyDescent="0.35">
      <c r="V20053" s="5" t="str">
        <f t="shared" si="313"/>
        <v/>
      </c>
    </row>
    <row r="20054" spans="22:22" x14ac:dyDescent="0.35">
      <c r="V20054" s="5" t="str">
        <f t="shared" si="313"/>
        <v/>
      </c>
    </row>
    <row r="20055" spans="22:22" x14ac:dyDescent="0.35">
      <c r="V20055" s="5" t="str">
        <f t="shared" si="313"/>
        <v/>
      </c>
    </row>
    <row r="20056" spans="22:22" x14ac:dyDescent="0.35">
      <c r="V20056" s="5" t="str">
        <f t="shared" si="313"/>
        <v/>
      </c>
    </row>
    <row r="20057" spans="22:22" x14ac:dyDescent="0.35">
      <c r="V20057" s="5" t="str">
        <f t="shared" si="313"/>
        <v/>
      </c>
    </row>
    <row r="20058" spans="22:22" x14ac:dyDescent="0.35">
      <c r="V20058" s="5" t="str">
        <f t="shared" si="313"/>
        <v/>
      </c>
    </row>
    <row r="20059" spans="22:22" x14ac:dyDescent="0.35">
      <c r="V20059" s="5" t="str">
        <f t="shared" si="313"/>
        <v/>
      </c>
    </row>
    <row r="20060" spans="22:22" x14ac:dyDescent="0.35">
      <c r="V20060" s="5" t="str">
        <f t="shared" si="313"/>
        <v/>
      </c>
    </row>
    <row r="20061" spans="22:22" x14ac:dyDescent="0.35">
      <c r="V20061" s="5" t="str">
        <f t="shared" si="313"/>
        <v/>
      </c>
    </row>
    <row r="20062" spans="22:22" x14ac:dyDescent="0.35">
      <c r="V20062" s="5" t="str">
        <f t="shared" si="313"/>
        <v/>
      </c>
    </row>
    <row r="20063" spans="22:22" x14ac:dyDescent="0.35">
      <c r="V20063" s="5" t="str">
        <f t="shared" si="313"/>
        <v/>
      </c>
    </row>
    <row r="20064" spans="22:22" x14ac:dyDescent="0.35">
      <c r="V20064" s="5" t="str">
        <f t="shared" si="313"/>
        <v/>
      </c>
    </row>
    <row r="20065" spans="22:22" x14ac:dyDescent="0.35">
      <c r="V20065" s="5" t="str">
        <f t="shared" si="313"/>
        <v/>
      </c>
    </row>
    <row r="20066" spans="22:22" x14ac:dyDescent="0.35">
      <c r="V20066" s="5" t="str">
        <f t="shared" si="313"/>
        <v/>
      </c>
    </row>
    <row r="20067" spans="22:22" x14ac:dyDescent="0.35">
      <c r="V20067" s="5" t="str">
        <f t="shared" si="313"/>
        <v/>
      </c>
    </row>
    <row r="20068" spans="22:22" x14ac:dyDescent="0.35">
      <c r="V20068" s="5" t="str">
        <f t="shared" si="313"/>
        <v/>
      </c>
    </row>
    <row r="20069" spans="22:22" x14ac:dyDescent="0.35">
      <c r="V20069" s="5" t="str">
        <f t="shared" si="313"/>
        <v/>
      </c>
    </row>
    <row r="20070" spans="22:22" x14ac:dyDescent="0.35">
      <c r="V20070" s="5" t="str">
        <f t="shared" si="313"/>
        <v/>
      </c>
    </row>
    <row r="20071" spans="22:22" x14ac:dyDescent="0.35">
      <c r="V20071" s="5" t="str">
        <f t="shared" si="313"/>
        <v/>
      </c>
    </row>
    <row r="20072" spans="22:22" x14ac:dyDescent="0.35">
      <c r="V20072" s="5" t="str">
        <f t="shared" si="313"/>
        <v/>
      </c>
    </row>
    <row r="20073" spans="22:22" x14ac:dyDescent="0.35">
      <c r="V20073" s="5" t="str">
        <f t="shared" si="313"/>
        <v/>
      </c>
    </row>
    <row r="20074" spans="22:22" x14ac:dyDescent="0.35">
      <c r="V20074" s="5" t="str">
        <f t="shared" si="313"/>
        <v/>
      </c>
    </row>
    <row r="20075" spans="22:22" x14ac:dyDescent="0.35">
      <c r="V20075" s="5" t="str">
        <f t="shared" si="313"/>
        <v/>
      </c>
    </row>
    <row r="20076" spans="22:22" x14ac:dyDescent="0.35">
      <c r="V20076" s="5" t="str">
        <f t="shared" si="313"/>
        <v/>
      </c>
    </row>
    <row r="20077" spans="22:22" x14ac:dyDescent="0.35">
      <c r="V20077" s="5" t="str">
        <f t="shared" si="313"/>
        <v/>
      </c>
    </row>
    <row r="20078" spans="22:22" x14ac:dyDescent="0.35">
      <c r="V20078" s="5" t="str">
        <f t="shared" si="313"/>
        <v/>
      </c>
    </row>
    <row r="20079" spans="22:22" x14ac:dyDescent="0.35">
      <c r="V20079" s="5" t="str">
        <f t="shared" si="313"/>
        <v/>
      </c>
    </row>
    <row r="20080" spans="22:22" x14ac:dyDescent="0.35">
      <c r="V20080" s="5" t="str">
        <f t="shared" si="313"/>
        <v/>
      </c>
    </row>
    <row r="20081" spans="22:22" x14ac:dyDescent="0.35">
      <c r="V20081" s="5" t="str">
        <f t="shared" si="313"/>
        <v/>
      </c>
    </row>
    <row r="20082" spans="22:22" x14ac:dyDescent="0.35">
      <c r="V20082" s="5" t="str">
        <f t="shared" si="313"/>
        <v/>
      </c>
    </row>
    <row r="20083" spans="22:22" x14ac:dyDescent="0.35">
      <c r="V20083" s="5" t="str">
        <f t="shared" si="313"/>
        <v/>
      </c>
    </row>
    <row r="20084" spans="22:22" x14ac:dyDescent="0.35">
      <c r="V20084" s="5" t="str">
        <f t="shared" si="313"/>
        <v/>
      </c>
    </row>
    <row r="20085" spans="22:22" x14ac:dyDescent="0.35">
      <c r="V20085" s="5" t="str">
        <f t="shared" si="313"/>
        <v/>
      </c>
    </row>
    <row r="20086" spans="22:22" x14ac:dyDescent="0.35">
      <c r="V20086" s="5" t="str">
        <f t="shared" si="313"/>
        <v/>
      </c>
    </row>
    <row r="20087" spans="22:22" x14ac:dyDescent="0.35">
      <c r="V20087" s="5" t="str">
        <f t="shared" si="313"/>
        <v/>
      </c>
    </row>
    <row r="20088" spans="22:22" x14ac:dyDescent="0.35">
      <c r="V20088" s="5" t="str">
        <f t="shared" si="313"/>
        <v/>
      </c>
    </row>
    <row r="20089" spans="22:22" x14ac:dyDescent="0.35">
      <c r="V20089" s="5" t="str">
        <f t="shared" si="313"/>
        <v/>
      </c>
    </row>
    <row r="20090" spans="22:22" x14ac:dyDescent="0.35">
      <c r="V20090" s="5" t="str">
        <f t="shared" si="313"/>
        <v/>
      </c>
    </row>
    <row r="20091" spans="22:22" x14ac:dyDescent="0.35">
      <c r="V20091" s="5" t="str">
        <f t="shared" si="313"/>
        <v/>
      </c>
    </row>
    <row r="20092" spans="22:22" x14ac:dyDescent="0.35">
      <c r="V20092" s="5" t="str">
        <f t="shared" si="313"/>
        <v/>
      </c>
    </row>
    <row r="20093" spans="22:22" x14ac:dyDescent="0.35">
      <c r="V20093" s="5" t="str">
        <f t="shared" si="313"/>
        <v/>
      </c>
    </row>
    <row r="20094" spans="22:22" x14ac:dyDescent="0.35">
      <c r="V20094" s="5" t="str">
        <f t="shared" si="313"/>
        <v/>
      </c>
    </row>
    <row r="20095" spans="22:22" x14ac:dyDescent="0.35">
      <c r="V20095" s="5" t="str">
        <f t="shared" si="313"/>
        <v/>
      </c>
    </row>
    <row r="20096" spans="22:22" x14ac:dyDescent="0.35">
      <c r="V20096" s="5" t="str">
        <f t="shared" si="313"/>
        <v/>
      </c>
    </row>
    <row r="20097" spans="22:22" x14ac:dyDescent="0.35">
      <c r="V20097" s="5" t="str">
        <f t="shared" si="313"/>
        <v/>
      </c>
    </row>
    <row r="20098" spans="22:22" x14ac:dyDescent="0.35">
      <c r="V20098" s="5" t="str">
        <f t="shared" ref="V20098:V20161" si="314">TRIM(CLEAN(SUBSTITUTE(A20098,CHAR(160)," ")))</f>
        <v/>
      </c>
    </row>
    <row r="20099" spans="22:22" x14ac:dyDescent="0.35">
      <c r="V20099" s="5" t="str">
        <f t="shared" si="314"/>
        <v/>
      </c>
    </row>
    <row r="20100" spans="22:22" x14ac:dyDescent="0.35">
      <c r="V20100" s="5" t="str">
        <f t="shared" si="314"/>
        <v/>
      </c>
    </row>
    <row r="20101" spans="22:22" x14ac:dyDescent="0.35">
      <c r="V20101" s="5" t="str">
        <f t="shared" si="314"/>
        <v/>
      </c>
    </row>
    <row r="20102" spans="22:22" x14ac:dyDescent="0.35">
      <c r="V20102" s="5" t="str">
        <f t="shared" si="314"/>
        <v/>
      </c>
    </row>
    <row r="20103" spans="22:22" x14ac:dyDescent="0.35">
      <c r="V20103" s="5" t="str">
        <f t="shared" si="314"/>
        <v/>
      </c>
    </row>
    <row r="20104" spans="22:22" x14ac:dyDescent="0.35">
      <c r="V20104" s="5" t="str">
        <f t="shared" si="314"/>
        <v/>
      </c>
    </row>
    <row r="20105" spans="22:22" x14ac:dyDescent="0.35">
      <c r="V20105" s="5" t="str">
        <f t="shared" si="314"/>
        <v/>
      </c>
    </row>
    <row r="20106" spans="22:22" x14ac:dyDescent="0.35">
      <c r="V20106" s="5" t="str">
        <f t="shared" si="314"/>
        <v/>
      </c>
    </row>
    <row r="20107" spans="22:22" x14ac:dyDescent="0.35">
      <c r="V20107" s="5" t="str">
        <f t="shared" si="314"/>
        <v/>
      </c>
    </row>
    <row r="20108" spans="22:22" x14ac:dyDescent="0.35">
      <c r="V20108" s="5" t="str">
        <f t="shared" si="314"/>
        <v/>
      </c>
    </row>
    <row r="20109" spans="22:22" x14ac:dyDescent="0.35">
      <c r="V20109" s="5" t="str">
        <f t="shared" si="314"/>
        <v/>
      </c>
    </row>
    <row r="20110" spans="22:22" x14ac:dyDescent="0.35">
      <c r="V20110" s="5" t="str">
        <f t="shared" si="314"/>
        <v/>
      </c>
    </row>
    <row r="20111" spans="22:22" x14ac:dyDescent="0.35">
      <c r="V20111" s="5" t="str">
        <f t="shared" si="314"/>
        <v/>
      </c>
    </row>
    <row r="20112" spans="22:22" x14ac:dyDescent="0.35">
      <c r="V20112" s="5" t="str">
        <f t="shared" si="314"/>
        <v/>
      </c>
    </row>
    <row r="20113" spans="22:22" x14ac:dyDescent="0.35">
      <c r="V20113" s="5" t="str">
        <f t="shared" si="314"/>
        <v/>
      </c>
    </row>
    <row r="20114" spans="22:22" x14ac:dyDescent="0.35">
      <c r="V20114" s="5" t="str">
        <f t="shared" si="314"/>
        <v/>
      </c>
    </row>
    <row r="20115" spans="22:22" x14ac:dyDescent="0.35">
      <c r="V20115" s="5" t="str">
        <f t="shared" si="314"/>
        <v/>
      </c>
    </row>
    <row r="20116" spans="22:22" x14ac:dyDescent="0.35">
      <c r="V20116" s="5" t="str">
        <f t="shared" si="314"/>
        <v/>
      </c>
    </row>
    <row r="20117" spans="22:22" x14ac:dyDescent="0.35">
      <c r="V20117" s="5" t="str">
        <f t="shared" si="314"/>
        <v/>
      </c>
    </row>
    <row r="20118" spans="22:22" x14ac:dyDescent="0.35">
      <c r="V20118" s="5" t="str">
        <f t="shared" si="314"/>
        <v/>
      </c>
    </row>
    <row r="20119" spans="22:22" x14ac:dyDescent="0.35">
      <c r="V20119" s="5" t="str">
        <f t="shared" si="314"/>
        <v/>
      </c>
    </row>
    <row r="20120" spans="22:22" x14ac:dyDescent="0.35">
      <c r="V20120" s="5" t="str">
        <f t="shared" si="314"/>
        <v/>
      </c>
    </row>
    <row r="20121" spans="22:22" x14ac:dyDescent="0.35">
      <c r="V20121" s="5" t="str">
        <f t="shared" si="314"/>
        <v/>
      </c>
    </row>
    <row r="20122" spans="22:22" x14ac:dyDescent="0.35">
      <c r="V20122" s="5" t="str">
        <f t="shared" si="314"/>
        <v/>
      </c>
    </row>
    <row r="20123" spans="22:22" x14ac:dyDescent="0.35">
      <c r="V20123" s="5" t="str">
        <f t="shared" si="314"/>
        <v/>
      </c>
    </row>
    <row r="20124" spans="22:22" x14ac:dyDescent="0.35">
      <c r="V20124" s="5" t="str">
        <f t="shared" si="314"/>
        <v/>
      </c>
    </row>
    <row r="20125" spans="22:22" x14ac:dyDescent="0.35">
      <c r="V20125" s="5" t="str">
        <f t="shared" si="314"/>
        <v/>
      </c>
    </row>
    <row r="20126" spans="22:22" x14ac:dyDescent="0.35">
      <c r="V20126" s="5" t="str">
        <f t="shared" si="314"/>
        <v/>
      </c>
    </row>
    <row r="20127" spans="22:22" x14ac:dyDescent="0.35">
      <c r="V20127" s="5" t="str">
        <f t="shared" si="314"/>
        <v/>
      </c>
    </row>
    <row r="20128" spans="22:22" x14ac:dyDescent="0.35">
      <c r="V20128" s="5" t="str">
        <f t="shared" si="314"/>
        <v/>
      </c>
    </row>
    <row r="20129" spans="22:22" x14ac:dyDescent="0.35">
      <c r="V20129" s="5" t="str">
        <f t="shared" si="314"/>
        <v/>
      </c>
    </row>
    <row r="20130" spans="22:22" x14ac:dyDescent="0.35">
      <c r="V20130" s="5" t="str">
        <f t="shared" si="314"/>
        <v/>
      </c>
    </row>
    <row r="20131" spans="22:22" x14ac:dyDescent="0.35">
      <c r="V20131" s="5" t="str">
        <f t="shared" si="314"/>
        <v/>
      </c>
    </row>
    <row r="20132" spans="22:22" x14ac:dyDescent="0.35">
      <c r="V20132" s="5" t="str">
        <f t="shared" si="314"/>
        <v/>
      </c>
    </row>
    <row r="20133" spans="22:22" x14ac:dyDescent="0.35">
      <c r="V20133" s="5" t="str">
        <f t="shared" si="314"/>
        <v/>
      </c>
    </row>
    <row r="20134" spans="22:22" x14ac:dyDescent="0.35">
      <c r="V20134" s="5" t="str">
        <f t="shared" si="314"/>
        <v/>
      </c>
    </row>
    <row r="20135" spans="22:22" x14ac:dyDescent="0.35">
      <c r="V20135" s="5" t="str">
        <f t="shared" si="314"/>
        <v/>
      </c>
    </row>
    <row r="20136" spans="22:22" x14ac:dyDescent="0.35">
      <c r="V20136" s="5" t="str">
        <f t="shared" si="314"/>
        <v/>
      </c>
    </row>
    <row r="20137" spans="22:22" x14ac:dyDescent="0.35">
      <c r="V20137" s="5" t="str">
        <f t="shared" si="314"/>
        <v/>
      </c>
    </row>
    <row r="20138" spans="22:22" x14ac:dyDescent="0.35">
      <c r="V20138" s="5" t="str">
        <f t="shared" si="314"/>
        <v/>
      </c>
    </row>
    <row r="20139" spans="22:22" x14ac:dyDescent="0.35">
      <c r="V20139" s="5" t="str">
        <f t="shared" si="314"/>
        <v/>
      </c>
    </row>
    <row r="20140" spans="22:22" x14ac:dyDescent="0.35">
      <c r="V20140" s="5" t="str">
        <f t="shared" si="314"/>
        <v/>
      </c>
    </row>
    <row r="20141" spans="22:22" x14ac:dyDescent="0.35">
      <c r="V20141" s="5" t="str">
        <f t="shared" si="314"/>
        <v/>
      </c>
    </row>
    <row r="20142" spans="22:22" x14ac:dyDescent="0.35">
      <c r="V20142" s="5" t="str">
        <f t="shared" si="314"/>
        <v/>
      </c>
    </row>
    <row r="20143" spans="22:22" x14ac:dyDescent="0.35">
      <c r="V20143" s="5" t="str">
        <f t="shared" si="314"/>
        <v/>
      </c>
    </row>
    <row r="20144" spans="22:22" x14ac:dyDescent="0.35">
      <c r="V20144" s="5" t="str">
        <f t="shared" si="314"/>
        <v/>
      </c>
    </row>
    <row r="20145" spans="22:22" x14ac:dyDescent="0.35">
      <c r="V20145" s="5" t="str">
        <f t="shared" si="314"/>
        <v/>
      </c>
    </row>
    <row r="20146" spans="22:22" x14ac:dyDescent="0.35">
      <c r="V20146" s="5" t="str">
        <f t="shared" si="314"/>
        <v/>
      </c>
    </row>
    <row r="20147" spans="22:22" x14ac:dyDescent="0.35">
      <c r="V20147" s="5" t="str">
        <f t="shared" si="314"/>
        <v/>
      </c>
    </row>
    <row r="20148" spans="22:22" x14ac:dyDescent="0.35">
      <c r="V20148" s="5" t="str">
        <f t="shared" si="314"/>
        <v/>
      </c>
    </row>
    <row r="20149" spans="22:22" x14ac:dyDescent="0.35">
      <c r="V20149" s="5" t="str">
        <f t="shared" si="314"/>
        <v/>
      </c>
    </row>
    <row r="20150" spans="22:22" x14ac:dyDescent="0.35">
      <c r="V20150" s="5" t="str">
        <f t="shared" si="314"/>
        <v/>
      </c>
    </row>
    <row r="20151" spans="22:22" x14ac:dyDescent="0.35">
      <c r="V20151" s="5" t="str">
        <f t="shared" si="314"/>
        <v/>
      </c>
    </row>
    <row r="20152" spans="22:22" x14ac:dyDescent="0.35">
      <c r="V20152" s="5" t="str">
        <f t="shared" si="314"/>
        <v/>
      </c>
    </row>
    <row r="20153" spans="22:22" x14ac:dyDescent="0.35">
      <c r="V20153" s="5" t="str">
        <f t="shared" si="314"/>
        <v/>
      </c>
    </row>
    <row r="20154" spans="22:22" x14ac:dyDescent="0.35">
      <c r="V20154" s="5" t="str">
        <f t="shared" si="314"/>
        <v/>
      </c>
    </row>
    <row r="20155" spans="22:22" x14ac:dyDescent="0.35">
      <c r="V20155" s="5" t="str">
        <f t="shared" si="314"/>
        <v/>
      </c>
    </row>
    <row r="20156" spans="22:22" x14ac:dyDescent="0.35">
      <c r="V20156" s="5" t="str">
        <f t="shared" si="314"/>
        <v/>
      </c>
    </row>
    <row r="20157" spans="22:22" x14ac:dyDescent="0.35">
      <c r="V20157" s="5" t="str">
        <f t="shared" si="314"/>
        <v/>
      </c>
    </row>
    <row r="20158" spans="22:22" x14ac:dyDescent="0.35">
      <c r="V20158" s="5" t="str">
        <f t="shared" si="314"/>
        <v/>
      </c>
    </row>
    <row r="20159" spans="22:22" x14ac:dyDescent="0.35">
      <c r="V20159" s="5" t="str">
        <f t="shared" si="314"/>
        <v/>
      </c>
    </row>
    <row r="20160" spans="22:22" x14ac:dyDescent="0.35">
      <c r="V20160" s="5" t="str">
        <f t="shared" si="314"/>
        <v/>
      </c>
    </row>
    <row r="20161" spans="22:22" x14ac:dyDescent="0.35">
      <c r="V20161" s="5" t="str">
        <f t="shared" si="314"/>
        <v/>
      </c>
    </row>
    <row r="20162" spans="22:22" x14ac:dyDescent="0.35">
      <c r="V20162" s="5" t="str">
        <f t="shared" ref="V20162:V20225" si="315">TRIM(CLEAN(SUBSTITUTE(A20162,CHAR(160)," ")))</f>
        <v/>
      </c>
    </row>
    <row r="20163" spans="22:22" x14ac:dyDescent="0.35">
      <c r="V20163" s="5" t="str">
        <f t="shared" si="315"/>
        <v/>
      </c>
    </row>
    <row r="20164" spans="22:22" x14ac:dyDescent="0.35">
      <c r="V20164" s="5" t="str">
        <f t="shared" si="315"/>
        <v/>
      </c>
    </row>
    <row r="20165" spans="22:22" x14ac:dyDescent="0.35">
      <c r="V20165" s="5" t="str">
        <f t="shared" si="315"/>
        <v/>
      </c>
    </row>
    <row r="20166" spans="22:22" x14ac:dyDescent="0.35">
      <c r="V20166" s="5" t="str">
        <f t="shared" si="315"/>
        <v/>
      </c>
    </row>
    <row r="20167" spans="22:22" x14ac:dyDescent="0.35">
      <c r="V20167" s="5" t="str">
        <f t="shared" si="315"/>
        <v/>
      </c>
    </row>
    <row r="20168" spans="22:22" x14ac:dyDescent="0.35">
      <c r="V20168" s="5" t="str">
        <f t="shared" si="315"/>
        <v/>
      </c>
    </row>
    <row r="20169" spans="22:22" x14ac:dyDescent="0.35">
      <c r="V20169" s="5" t="str">
        <f t="shared" si="315"/>
        <v/>
      </c>
    </row>
    <row r="20170" spans="22:22" x14ac:dyDescent="0.35">
      <c r="V20170" s="5" t="str">
        <f t="shared" si="315"/>
        <v/>
      </c>
    </row>
    <row r="20171" spans="22:22" x14ac:dyDescent="0.35">
      <c r="V20171" s="5" t="str">
        <f t="shared" si="315"/>
        <v/>
      </c>
    </row>
    <row r="20172" spans="22:22" x14ac:dyDescent="0.35">
      <c r="V20172" s="5" t="str">
        <f t="shared" si="315"/>
        <v/>
      </c>
    </row>
    <row r="20173" spans="22:22" x14ac:dyDescent="0.35">
      <c r="V20173" s="5" t="str">
        <f t="shared" si="315"/>
        <v/>
      </c>
    </row>
    <row r="20174" spans="22:22" x14ac:dyDescent="0.35">
      <c r="V20174" s="5" t="str">
        <f t="shared" si="315"/>
        <v/>
      </c>
    </row>
    <row r="20175" spans="22:22" x14ac:dyDescent="0.35">
      <c r="V20175" s="5" t="str">
        <f t="shared" si="315"/>
        <v/>
      </c>
    </row>
    <row r="20176" spans="22:22" x14ac:dyDescent="0.35">
      <c r="V20176" s="5" t="str">
        <f t="shared" si="315"/>
        <v/>
      </c>
    </row>
    <row r="20177" spans="22:22" x14ac:dyDescent="0.35">
      <c r="V20177" s="5" t="str">
        <f t="shared" si="315"/>
        <v/>
      </c>
    </row>
    <row r="20178" spans="22:22" x14ac:dyDescent="0.35">
      <c r="V20178" s="5" t="str">
        <f t="shared" si="315"/>
        <v/>
      </c>
    </row>
    <row r="20179" spans="22:22" x14ac:dyDescent="0.35">
      <c r="V20179" s="5" t="str">
        <f t="shared" si="315"/>
        <v/>
      </c>
    </row>
    <row r="20180" spans="22:22" x14ac:dyDescent="0.35">
      <c r="V20180" s="5" t="str">
        <f t="shared" si="315"/>
        <v/>
      </c>
    </row>
    <row r="20181" spans="22:22" x14ac:dyDescent="0.35">
      <c r="V20181" s="5" t="str">
        <f t="shared" si="315"/>
        <v/>
      </c>
    </row>
    <row r="20182" spans="22:22" x14ac:dyDescent="0.35">
      <c r="V20182" s="5" t="str">
        <f t="shared" si="315"/>
        <v/>
      </c>
    </row>
    <row r="20183" spans="22:22" x14ac:dyDescent="0.35">
      <c r="V20183" s="5" t="str">
        <f t="shared" si="315"/>
        <v/>
      </c>
    </row>
    <row r="20184" spans="22:22" x14ac:dyDescent="0.35">
      <c r="V20184" s="5" t="str">
        <f t="shared" si="315"/>
        <v/>
      </c>
    </row>
    <row r="20185" spans="22:22" x14ac:dyDescent="0.35">
      <c r="V20185" s="5" t="str">
        <f t="shared" si="315"/>
        <v/>
      </c>
    </row>
    <row r="20186" spans="22:22" x14ac:dyDescent="0.35">
      <c r="V20186" s="5" t="str">
        <f t="shared" si="315"/>
        <v/>
      </c>
    </row>
    <row r="20187" spans="22:22" x14ac:dyDescent="0.35">
      <c r="V20187" s="5" t="str">
        <f t="shared" si="315"/>
        <v/>
      </c>
    </row>
    <row r="20188" spans="22:22" x14ac:dyDescent="0.35">
      <c r="V20188" s="5" t="str">
        <f t="shared" si="315"/>
        <v/>
      </c>
    </row>
    <row r="20189" spans="22:22" x14ac:dyDescent="0.35">
      <c r="V20189" s="5" t="str">
        <f t="shared" si="315"/>
        <v/>
      </c>
    </row>
    <row r="20190" spans="22:22" x14ac:dyDescent="0.35">
      <c r="V20190" s="5" t="str">
        <f t="shared" si="315"/>
        <v/>
      </c>
    </row>
    <row r="20191" spans="22:22" x14ac:dyDescent="0.35">
      <c r="V20191" s="5" t="str">
        <f t="shared" si="315"/>
        <v/>
      </c>
    </row>
    <row r="20192" spans="22:22" x14ac:dyDescent="0.35">
      <c r="V20192" s="5" t="str">
        <f t="shared" si="315"/>
        <v/>
      </c>
    </row>
    <row r="20193" spans="22:22" x14ac:dyDescent="0.35">
      <c r="V20193" s="5" t="str">
        <f t="shared" si="315"/>
        <v/>
      </c>
    </row>
    <row r="20194" spans="22:22" x14ac:dyDescent="0.35">
      <c r="V20194" s="5" t="str">
        <f t="shared" si="315"/>
        <v/>
      </c>
    </row>
    <row r="20195" spans="22:22" x14ac:dyDescent="0.35">
      <c r="V20195" s="5" t="str">
        <f t="shared" si="315"/>
        <v/>
      </c>
    </row>
    <row r="20196" spans="22:22" x14ac:dyDescent="0.35">
      <c r="V20196" s="5" t="str">
        <f t="shared" si="315"/>
        <v/>
      </c>
    </row>
    <row r="20197" spans="22:22" x14ac:dyDescent="0.35">
      <c r="V20197" s="5" t="str">
        <f t="shared" si="315"/>
        <v/>
      </c>
    </row>
    <row r="20198" spans="22:22" x14ac:dyDescent="0.35">
      <c r="V20198" s="5" t="str">
        <f t="shared" si="315"/>
        <v/>
      </c>
    </row>
    <row r="20199" spans="22:22" x14ac:dyDescent="0.35">
      <c r="V20199" s="5" t="str">
        <f t="shared" si="315"/>
        <v/>
      </c>
    </row>
    <row r="20200" spans="22:22" x14ac:dyDescent="0.35">
      <c r="V20200" s="5" t="str">
        <f t="shared" si="315"/>
        <v/>
      </c>
    </row>
    <row r="20201" spans="22:22" x14ac:dyDescent="0.35">
      <c r="V20201" s="5" t="str">
        <f t="shared" si="315"/>
        <v/>
      </c>
    </row>
    <row r="20202" spans="22:22" x14ac:dyDescent="0.35">
      <c r="V20202" s="5" t="str">
        <f t="shared" si="315"/>
        <v/>
      </c>
    </row>
    <row r="20203" spans="22:22" x14ac:dyDescent="0.35">
      <c r="V20203" s="5" t="str">
        <f t="shared" si="315"/>
        <v/>
      </c>
    </row>
    <row r="20204" spans="22:22" x14ac:dyDescent="0.35">
      <c r="V20204" s="5" t="str">
        <f t="shared" si="315"/>
        <v/>
      </c>
    </row>
    <row r="20205" spans="22:22" x14ac:dyDescent="0.35">
      <c r="V20205" s="5" t="str">
        <f t="shared" si="315"/>
        <v/>
      </c>
    </row>
    <row r="20206" spans="22:22" x14ac:dyDescent="0.35">
      <c r="V20206" s="5" t="str">
        <f t="shared" si="315"/>
        <v/>
      </c>
    </row>
    <row r="20207" spans="22:22" x14ac:dyDescent="0.35">
      <c r="V20207" s="5" t="str">
        <f t="shared" si="315"/>
        <v/>
      </c>
    </row>
    <row r="20208" spans="22:22" x14ac:dyDescent="0.35">
      <c r="V20208" s="5" t="str">
        <f t="shared" si="315"/>
        <v/>
      </c>
    </row>
    <row r="20209" spans="22:22" x14ac:dyDescent="0.35">
      <c r="V20209" s="5" t="str">
        <f t="shared" si="315"/>
        <v/>
      </c>
    </row>
    <row r="20210" spans="22:22" x14ac:dyDescent="0.35">
      <c r="V20210" s="5" t="str">
        <f t="shared" si="315"/>
        <v/>
      </c>
    </row>
    <row r="20211" spans="22:22" x14ac:dyDescent="0.35">
      <c r="V20211" s="5" t="str">
        <f t="shared" si="315"/>
        <v/>
      </c>
    </row>
    <row r="20212" spans="22:22" x14ac:dyDescent="0.35">
      <c r="V20212" s="5" t="str">
        <f t="shared" si="315"/>
        <v/>
      </c>
    </row>
    <row r="20213" spans="22:22" x14ac:dyDescent="0.35">
      <c r="V20213" s="5" t="str">
        <f t="shared" si="315"/>
        <v/>
      </c>
    </row>
    <row r="20214" spans="22:22" x14ac:dyDescent="0.35">
      <c r="V20214" s="5" t="str">
        <f t="shared" si="315"/>
        <v/>
      </c>
    </row>
    <row r="20215" spans="22:22" x14ac:dyDescent="0.35">
      <c r="V20215" s="5" t="str">
        <f t="shared" si="315"/>
        <v/>
      </c>
    </row>
    <row r="20216" spans="22:22" x14ac:dyDescent="0.35">
      <c r="V20216" s="5" t="str">
        <f t="shared" si="315"/>
        <v/>
      </c>
    </row>
    <row r="20217" spans="22:22" x14ac:dyDescent="0.35">
      <c r="V20217" s="5" t="str">
        <f t="shared" si="315"/>
        <v/>
      </c>
    </row>
    <row r="20218" spans="22:22" x14ac:dyDescent="0.35">
      <c r="V20218" s="5" t="str">
        <f t="shared" si="315"/>
        <v/>
      </c>
    </row>
    <row r="20219" spans="22:22" x14ac:dyDescent="0.35">
      <c r="V20219" s="5" t="str">
        <f t="shared" si="315"/>
        <v/>
      </c>
    </row>
    <row r="20220" spans="22:22" x14ac:dyDescent="0.35">
      <c r="V20220" s="5" t="str">
        <f t="shared" si="315"/>
        <v/>
      </c>
    </row>
    <row r="20221" spans="22:22" x14ac:dyDescent="0.35">
      <c r="V20221" s="5" t="str">
        <f t="shared" si="315"/>
        <v/>
      </c>
    </row>
    <row r="20222" spans="22:22" x14ac:dyDescent="0.35">
      <c r="V20222" s="5" t="str">
        <f t="shared" si="315"/>
        <v/>
      </c>
    </row>
    <row r="20223" spans="22:22" x14ac:dyDescent="0.35">
      <c r="V20223" s="5" t="str">
        <f t="shared" si="315"/>
        <v/>
      </c>
    </row>
    <row r="20224" spans="22:22" x14ac:dyDescent="0.35">
      <c r="V20224" s="5" t="str">
        <f t="shared" si="315"/>
        <v/>
      </c>
    </row>
    <row r="20225" spans="22:22" x14ac:dyDescent="0.35">
      <c r="V20225" s="5" t="str">
        <f t="shared" si="315"/>
        <v/>
      </c>
    </row>
    <row r="20226" spans="22:22" x14ac:dyDescent="0.35">
      <c r="V20226" s="5" t="str">
        <f t="shared" ref="V20226:V20289" si="316">TRIM(CLEAN(SUBSTITUTE(A20226,CHAR(160)," ")))</f>
        <v/>
      </c>
    </row>
    <row r="20227" spans="22:22" x14ac:dyDescent="0.35">
      <c r="V20227" s="5" t="str">
        <f t="shared" si="316"/>
        <v/>
      </c>
    </row>
    <row r="20228" spans="22:22" x14ac:dyDescent="0.35">
      <c r="V20228" s="5" t="str">
        <f t="shared" si="316"/>
        <v/>
      </c>
    </row>
    <row r="20229" spans="22:22" x14ac:dyDescent="0.35">
      <c r="V20229" s="5" t="str">
        <f t="shared" si="316"/>
        <v/>
      </c>
    </row>
    <row r="20230" spans="22:22" x14ac:dyDescent="0.35">
      <c r="V20230" s="5" t="str">
        <f t="shared" si="316"/>
        <v/>
      </c>
    </row>
    <row r="20231" spans="22:22" x14ac:dyDescent="0.35">
      <c r="V20231" s="5" t="str">
        <f t="shared" si="316"/>
        <v/>
      </c>
    </row>
    <row r="20232" spans="22:22" x14ac:dyDescent="0.35">
      <c r="V20232" s="5" t="str">
        <f t="shared" si="316"/>
        <v/>
      </c>
    </row>
    <row r="20233" spans="22:22" x14ac:dyDescent="0.35">
      <c r="V20233" s="5" t="str">
        <f t="shared" si="316"/>
        <v/>
      </c>
    </row>
    <row r="20234" spans="22:22" x14ac:dyDescent="0.35">
      <c r="V20234" s="5" t="str">
        <f t="shared" si="316"/>
        <v/>
      </c>
    </row>
    <row r="20235" spans="22:22" x14ac:dyDescent="0.35">
      <c r="V20235" s="5" t="str">
        <f t="shared" si="316"/>
        <v/>
      </c>
    </row>
    <row r="20236" spans="22:22" x14ac:dyDescent="0.35">
      <c r="V20236" s="5" t="str">
        <f t="shared" si="316"/>
        <v/>
      </c>
    </row>
    <row r="20237" spans="22:22" x14ac:dyDescent="0.35">
      <c r="V20237" s="5" t="str">
        <f t="shared" si="316"/>
        <v/>
      </c>
    </row>
    <row r="20238" spans="22:22" x14ac:dyDescent="0.35">
      <c r="V20238" s="5" t="str">
        <f t="shared" si="316"/>
        <v/>
      </c>
    </row>
    <row r="20239" spans="22:22" x14ac:dyDescent="0.35">
      <c r="V20239" s="5" t="str">
        <f t="shared" si="316"/>
        <v/>
      </c>
    </row>
    <row r="20240" spans="22:22" x14ac:dyDescent="0.35">
      <c r="V20240" s="5" t="str">
        <f t="shared" si="316"/>
        <v/>
      </c>
    </row>
    <row r="20241" spans="22:22" x14ac:dyDescent="0.35">
      <c r="V20241" s="5" t="str">
        <f t="shared" si="316"/>
        <v/>
      </c>
    </row>
    <row r="20242" spans="22:22" x14ac:dyDescent="0.35">
      <c r="V20242" s="5" t="str">
        <f t="shared" si="316"/>
        <v/>
      </c>
    </row>
    <row r="20243" spans="22:22" x14ac:dyDescent="0.35">
      <c r="V20243" s="5" t="str">
        <f t="shared" si="316"/>
        <v/>
      </c>
    </row>
    <row r="20244" spans="22:22" x14ac:dyDescent="0.35">
      <c r="V20244" s="5" t="str">
        <f t="shared" si="316"/>
        <v/>
      </c>
    </row>
    <row r="20245" spans="22:22" x14ac:dyDescent="0.35">
      <c r="V20245" s="5" t="str">
        <f t="shared" si="316"/>
        <v/>
      </c>
    </row>
    <row r="20246" spans="22:22" x14ac:dyDescent="0.35">
      <c r="V20246" s="5" t="str">
        <f t="shared" si="316"/>
        <v/>
      </c>
    </row>
    <row r="20247" spans="22:22" x14ac:dyDescent="0.35">
      <c r="V20247" s="5" t="str">
        <f t="shared" si="316"/>
        <v/>
      </c>
    </row>
    <row r="20248" spans="22:22" x14ac:dyDescent="0.35">
      <c r="V20248" s="5" t="str">
        <f t="shared" si="316"/>
        <v/>
      </c>
    </row>
    <row r="20249" spans="22:22" x14ac:dyDescent="0.35">
      <c r="V20249" s="5" t="str">
        <f t="shared" si="316"/>
        <v/>
      </c>
    </row>
    <row r="20250" spans="22:22" x14ac:dyDescent="0.35">
      <c r="V20250" s="5" t="str">
        <f t="shared" si="316"/>
        <v/>
      </c>
    </row>
    <row r="20251" spans="22:22" x14ac:dyDescent="0.35">
      <c r="V20251" s="5" t="str">
        <f t="shared" si="316"/>
        <v/>
      </c>
    </row>
    <row r="20252" spans="22:22" x14ac:dyDescent="0.35">
      <c r="V20252" s="5" t="str">
        <f t="shared" si="316"/>
        <v/>
      </c>
    </row>
    <row r="20253" spans="22:22" x14ac:dyDescent="0.35">
      <c r="V20253" s="5" t="str">
        <f t="shared" si="316"/>
        <v/>
      </c>
    </row>
    <row r="20254" spans="22:22" x14ac:dyDescent="0.35">
      <c r="V20254" s="5" t="str">
        <f t="shared" si="316"/>
        <v/>
      </c>
    </row>
    <row r="20255" spans="22:22" x14ac:dyDescent="0.35">
      <c r="V20255" s="5" t="str">
        <f t="shared" si="316"/>
        <v/>
      </c>
    </row>
    <row r="20256" spans="22:22" x14ac:dyDescent="0.35">
      <c r="V20256" s="5" t="str">
        <f t="shared" si="316"/>
        <v/>
      </c>
    </row>
    <row r="20257" spans="22:22" x14ac:dyDescent="0.35">
      <c r="V20257" s="5" t="str">
        <f t="shared" si="316"/>
        <v/>
      </c>
    </row>
    <row r="20258" spans="22:22" x14ac:dyDescent="0.35">
      <c r="V20258" s="5" t="str">
        <f t="shared" si="316"/>
        <v/>
      </c>
    </row>
    <row r="20259" spans="22:22" x14ac:dyDescent="0.35">
      <c r="V20259" s="5" t="str">
        <f t="shared" si="316"/>
        <v/>
      </c>
    </row>
    <row r="20260" spans="22:22" x14ac:dyDescent="0.35">
      <c r="V20260" s="5" t="str">
        <f t="shared" si="316"/>
        <v/>
      </c>
    </row>
    <row r="20261" spans="22:22" x14ac:dyDescent="0.35">
      <c r="V20261" s="5" t="str">
        <f t="shared" si="316"/>
        <v/>
      </c>
    </row>
    <row r="20262" spans="22:22" x14ac:dyDescent="0.35">
      <c r="V20262" s="5" t="str">
        <f t="shared" si="316"/>
        <v/>
      </c>
    </row>
    <row r="20263" spans="22:22" x14ac:dyDescent="0.35">
      <c r="V20263" s="5" t="str">
        <f t="shared" si="316"/>
        <v/>
      </c>
    </row>
    <row r="20264" spans="22:22" x14ac:dyDescent="0.35">
      <c r="V20264" s="5" t="str">
        <f t="shared" si="316"/>
        <v/>
      </c>
    </row>
    <row r="20265" spans="22:22" x14ac:dyDescent="0.35">
      <c r="V20265" s="5" t="str">
        <f t="shared" si="316"/>
        <v/>
      </c>
    </row>
    <row r="20266" spans="22:22" x14ac:dyDescent="0.35">
      <c r="V20266" s="5" t="str">
        <f t="shared" si="316"/>
        <v/>
      </c>
    </row>
    <row r="20267" spans="22:22" x14ac:dyDescent="0.35">
      <c r="V20267" s="5" t="str">
        <f t="shared" si="316"/>
        <v/>
      </c>
    </row>
    <row r="20268" spans="22:22" x14ac:dyDescent="0.35">
      <c r="V20268" s="5" t="str">
        <f t="shared" si="316"/>
        <v/>
      </c>
    </row>
    <row r="20269" spans="22:22" x14ac:dyDescent="0.35">
      <c r="V20269" s="5" t="str">
        <f t="shared" si="316"/>
        <v/>
      </c>
    </row>
    <row r="20270" spans="22:22" x14ac:dyDescent="0.35">
      <c r="V20270" s="5" t="str">
        <f t="shared" si="316"/>
        <v/>
      </c>
    </row>
    <row r="20271" spans="22:22" x14ac:dyDescent="0.35">
      <c r="V20271" s="5" t="str">
        <f t="shared" si="316"/>
        <v/>
      </c>
    </row>
    <row r="20272" spans="22:22" x14ac:dyDescent="0.35">
      <c r="V20272" s="5" t="str">
        <f t="shared" si="316"/>
        <v/>
      </c>
    </row>
    <row r="20273" spans="22:22" x14ac:dyDescent="0.35">
      <c r="V20273" s="5" t="str">
        <f t="shared" si="316"/>
        <v/>
      </c>
    </row>
    <row r="20274" spans="22:22" x14ac:dyDescent="0.35">
      <c r="V20274" s="5" t="str">
        <f t="shared" si="316"/>
        <v/>
      </c>
    </row>
    <row r="20275" spans="22:22" x14ac:dyDescent="0.35">
      <c r="V20275" s="5" t="str">
        <f t="shared" si="316"/>
        <v/>
      </c>
    </row>
    <row r="20276" spans="22:22" x14ac:dyDescent="0.35">
      <c r="V20276" s="5" t="str">
        <f t="shared" si="316"/>
        <v/>
      </c>
    </row>
    <row r="20277" spans="22:22" x14ac:dyDescent="0.35">
      <c r="V20277" s="5" t="str">
        <f t="shared" si="316"/>
        <v/>
      </c>
    </row>
    <row r="20278" spans="22:22" x14ac:dyDescent="0.35">
      <c r="V20278" s="5" t="str">
        <f t="shared" si="316"/>
        <v/>
      </c>
    </row>
    <row r="20279" spans="22:22" x14ac:dyDescent="0.35">
      <c r="V20279" s="5" t="str">
        <f t="shared" si="316"/>
        <v/>
      </c>
    </row>
    <row r="20280" spans="22:22" x14ac:dyDescent="0.35">
      <c r="V20280" s="5" t="str">
        <f t="shared" si="316"/>
        <v/>
      </c>
    </row>
    <row r="20281" spans="22:22" x14ac:dyDescent="0.35">
      <c r="V20281" s="5" t="str">
        <f t="shared" si="316"/>
        <v/>
      </c>
    </row>
    <row r="20282" spans="22:22" x14ac:dyDescent="0.35">
      <c r="V20282" s="5" t="str">
        <f t="shared" si="316"/>
        <v/>
      </c>
    </row>
    <row r="20283" spans="22:22" x14ac:dyDescent="0.35">
      <c r="V20283" s="5" t="str">
        <f t="shared" si="316"/>
        <v/>
      </c>
    </row>
    <row r="20284" spans="22:22" x14ac:dyDescent="0.35">
      <c r="V20284" s="5" t="str">
        <f t="shared" si="316"/>
        <v/>
      </c>
    </row>
    <row r="20285" spans="22:22" x14ac:dyDescent="0.35">
      <c r="V20285" s="5" t="str">
        <f t="shared" si="316"/>
        <v/>
      </c>
    </row>
    <row r="20286" spans="22:22" x14ac:dyDescent="0.35">
      <c r="V20286" s="5" t="str">
        <f t="shared" si="316"/>
        <v/>
      </c>
    </row>
    <row r="20287" spans="22:22" x14ac:dyDescent="0.35">
      <c r="V20287" s="5" t="str">
        <f t="shared" si="316"/>
        <v/>
      </c>
    </row>
    <row r="20288" spans="22:22" x14ac:dyDescent="0.35">
      <c r="V20288" s="5" t="str">
        <f t="shared" si="316"/>
        <v/>
      </c>
    </row>
    <row r="20289" spans="22:22" x14ac:dyDescent="0.35">
      <c r="V20289" s="5" t="str">
        <f t="shared" si="316"/>
        <v/>
      </c>
    </row>
    <row r="20290" spans="22:22" x14ac:dyDescent="0.35">
      <c r="V20290" s="5" t="str">
        <f t="shared" ref="V20290:V20353" si="317">TRIM(CLEAN(SUBSTITUTE(A20290,CHAR(160)," ")))</f>
        <v/>
      </c>
    </row>
    <row r="20291" spans="22:22" x14ac:dyDescent="0.35">
      <c r="V20291" s="5" t="str">
        <f t="shared" si="317"/>
        <v/>
      </c>
    </row>
    <row r="20292" spans="22:22" x14ac:dyDescent="0.35">
      <c r="V20292" s="5" t="str">
        <f t="shared" si="317"/>
        <v/>
      </c>
    </row>
    <row r="20293" spans="22:22" x14ac:dyDescent="0.35">
      <c r="V20293" s="5" t="str">
        <f t="shared" si="317"/>
        <v/>
      </c>
    </row>
    <row r="20294" spans="22:22" x14ac:dyDescent="0.35">
      <c r="V20294" s="5" t="str">
        <f t="shared" si="317"/>
        <v/>
      </c>
    </row>
    <row r="20295" spans="22:22" x14ac:dyDescent="0.35">
      <c r="V20295" s="5" t="str">
        <f t="shared" si="317"/>
        <v/>
      </c>
    </row>
    <row r="20296" spans="22:22" x14ac:dyDescent="0.35">
      <c r="V20296" s="5" t="str">
        <f t="shared" si="317"/>
        <v/>
      </c>
    </row>
    <row r="20297" spans="22:22" x14ac:dyDescent="0.35">
      <c r="V20297" s="5" t="str">
        <f t="shared" si="317"/>
        <v/>
      </c>
    </row>
    <row r="20298" spans="22:22" x14ac:dyDescent="0.35">
      <c r="V20298" s="5" t="str">
        <f t="shared" si="317"/>
        <v/>
      </c>
    </row>
    <row r="20299" spans="22:22" x14ac:dyDescent="0.35">
      <c r="V20299" s="5" t="str">
        <f t="shared" si="317"/>
        <v/>
      </c>
    </row>
    <row r="20300" spans="22:22" x14ac:dyDescent="0.35">
      <c r="V20300" s="5" t="str">
        <f t="shared" si="317"/>
        <v/>
      </c>
    </row>
    <row r="20301" spans="22:22" x14ac:dyDescent="0.35">
      <c r="V20301" s="5" t="str">
        <f t="shared" si="317"/>
        <v/>
      </c>
    </row>
    <row r="20302" spans="22:22" x14ac:dyDescent="0.35">
      <c r="V20302" s="5" t="str">
        <f t="shared" si="317"/>
        <v/>
      </c>
    </row>
    <row r="20303" spans="22:22" x14ac:dyDescent="0.35">
      <c r="V20303" s="5" t="str">
        <f t="shared" si="317"/>
        <v/>
      </c>
    </row>
    <row r="20304" spans="22:22" x14ac:dyDescent="0.35">
      <c r="V20304" s="5" t="str">
        <f t="shared" si="317"/>
        <v/>
      </c>
    </row>
    <row r="20305" spans="22:22" x14ac:dyDescent="0.35">
      <c r="V20305" s="5" t="str">
        <f t="shared" si="317"/>
        <v/>
      </c>
    </row>
    <row r="20306" spans="22:22" x14ac:dyDescent="0.35">
      <c r="V20306" s="5" t="str">
        <f t="shared" si="317"/>
        <v/>
      </c>
    </row>
    <row r="20307" spans="22:22" x14ac:dyDescent="0.35">
      <c r="V20307" s="5" t="str">
        <f t="shared" si="317"/>
        <v/>
      </c>
    </row>
    <row r="20308" spans="22:22" x14ac:dyDescent="0.35">
      <c r="V20308" s="5" t="str">
        <f t="shared" si="317"/>
        <v/>
      </c>
    </row>
    <row r="20309" spans="22:22" x14ac:dyDescent="0.35">
      <c r="V20309" s="5" t="str">
        <f t="shared" si="317"/>
        <v/>
      </c>
    </row>
    <row r="20310" spans="22:22" x14ac:dyDescent="0.35">
      <c r="V20310" s="5" t="str">
        <f t="shared" si="317"/>
        <v/>
      </c>
    </row>
    <row r="20311" spans="22:22" x14ac:dyDescent="0.35">
      <c r="V20311" s="5" t="str">
        <f t="shared" si="317"/>
        <v/>
      </c>
    </row>
    <row r="20312" spans="22:22" x14ac:dyDescent="0.35">
      <c r="V20312" s="5" t="str">
        <f t="shared" si="317"/>
        <v/>
      </c>
    </row>
    <row r="20313" spans="22:22" x14ac:dyDescent="0.35">
      <c r="V20313" s="5" t="str">
        <f t="shared" si="317"/>
        <v/>
      </c>
    </row>
    <row r="20314" spans="22:22" x14ac:dyDescent="0.35">
      <c r="V20314" s="5" t="str">
        <f t="shared" si="317"/>
        <v/>
      </c>
    </row>
    <row r="20315" spans="22:22" x14ac:dyDescent="0.35">
      <c r="V20315" s="5" t="str">
        <f t="shared" si="317"/>
        <v/>
      </c>
    </row>
    <row r="20316" spans="22:22" x14ac:dyDescent="0.35">
      <c r="V20316" s="5" t="str">
        <f t="shared" si="317"/>
        <v/>
      </c>
    </row>
    <row r="20317" spans="22:22" x14ac:dyDescent="0.35">
      <c r="V20317" s="5" t="str">
        <f t="shared" si="317"/>
        <v/>
      </c>
    </row>
    <row r="20318" spans="22:22" x14ac:dyDescent="0.35">
      <c r="V20318" s="5" t="str">
        <f t="shared" si="317"/>
        <v/>
      </c>
    </row>
    <row r="20319" spans="22:22" x14ac:dyDescent="0.35">
      <c r="V20319" s="5" t="str">
        <f t="shared" si="317"/>
        <v/>
      </c>
    </row>
    <row r="20320" spans="22:22" x14ac:dyDescent="0.35">
      <c r="V20320" s="5" t="str">
        <f t="shared" si="317"/>
        <v/>
      </c>
    </row>
    <row r="20321" spans="22:22" x14ac:dyDescent="0.35">
      <c r="V20321" s="5" t="str">
        <f t="shared" si="317"/>
        <v/>
      </c>
    </row>
    <row r="20322" spans="22:22" x14ac:dyDescent="0.35">
      <c r="V20322" s="5" t="str">
        <f t="shared" si="317"/>
        <v/>
      </c>
    </row>
    <row r="20323" spans="22:22" x14ac:dyDescent="0.35">
      <c r="V20323" s="5" t="str">
        <f t="shared" si="317"/>
        <v/>
      </c>
    </row>
    <row r="20324" spans="22:22" x14ac:dyDescent="0.35">
      <c r="V20324" s="5" t="str">
        <f t="shared" si="317"/>
        <v/>
      </c>
    </row>
    <row r="20325" spans="22:22" x14ac:dyDescent="0.35">
      <c r="V20325" s="5" t="str">
        <f t="shared" si="317"/>
        <v/>
      </c>
    </row>
    <row r="20326" spans="22:22" x14ac:dyDescent="0.35">
      <c r="V20326" s="5" t="str">
        <f t="shared" si="317"/>
        <v/>
      </c>
    </row>
    <row r="20327" spans="22:22" x14ac:dyDescent="0.35">
      <c r="V20327" s="5" t="str">
        <f t="shared" si="317"/>
        <v/>
      </c>
    </row>
    <row r="20328" spans="22:22" x14ac:dyDescent="0.35">
      <c r="V20328" s="5" t="str">
        <f t="shared" si="317"/>
        <v/>
      </c>
    </row>
    <row r="20329" spans="22:22" x14ac:dyDescent="0.35">
      <c r="V20329" s="5" t="str">
        <f t="shared" si="317"/>
        <v/>
      </c>
    </row>
    <row r="20330" spans="22:22" x14ac:dyDescent="0.35">
      <c r="V20330" s="5" t="str">
        <f t="shared" si="317"/>
        <v/>
      </c>
    </row>
    <row r="20331" spans="22:22" x14ac:dyDescent="0.35">
      <c r="V20331" s="5" t="str">
        <f t="shared" si="317"/>
        <v/>
      </c>
    </row>
    <row r="20332" spans="22:22" x14ac:dyDescent="0.35">
      <c r="V20332" s="5" t="str">
        <f t="shared" si="317"/>
        <v/>
      </c>
    </row>
    <row r="20333" spans="22:22" x14ac:dyDescent="0.35">
      <c r="V20333" s="5" t="str">
        <f t="shared" si="317"/>
        <v/>
      </c>
    </row>
    <row r="20334" spans="22:22" x14ac:dyDescent="0.35">
      <c r="V20334" s="5" t="str">
        <f t="shared" si="317"/>
        <v/>
      </c>
    </row>
    <row r="20335" spans="22:22" x14ac:dyDescent="0.35">
      <c r="V20335" s="5" t="str">
        <f t="shared" si="317"/>
        <v/>
      </c>
    </row>
    <row r="20336" spans="22:22" x14ac:dyDescent="0.35">
      <c r="V20336" s="5" t="str">
        <f t="shared" si="317"/>
        <v/>
      </c>
    </row>
    <row r="20337" spans="22:22" x14ac:dyDescent="0.35">
      <c r="V20337" s="5" t="str">
        <f t="shared" si="317"/>
        <v/>
      </c>
    </row>
    <row r="20338" spans="22:22" x14ac:dyDescent="0.35">
      <c r="V20338" s="5" t="str">
        <f t="shared" si="317"/>
        <v/>
      </c>
    </row>
    <row r="20339" spans="22:22" x14ac:dyDescent="0.35">
      <c r="V20339" s="5" t="str">
        <f t="shared" si="317"/>
        <v/>
      </c>
    </row>
    <row r="20340" spans="22:22" x14ac:dyDescent="0.35">
      <c r="V20340" s="5" t="str">
        <f t="shared" si="317"/>
        <v/>
      </c>
    </row>
    <row r="20341" spans="22:22" x14ac:dyDescent="0.35">
      <c r="V20341" s="5" t="str">
        <f t="shared" si="317"/>
        <v/>
      </c>
    </row>
    <row r="20342" spans="22:22" x14ac:dyDescent="0.35">
      <c r="V20342" s="5" t="str">
        <f t="shared" si="317"/>
        <v/>
      </c>
    </row>
    <row r="20343" spans="22:22" x14ac:dyDescent="0.35">
      <c r="V20343" s="5" t="str">
        <f t="shared" si="317"/>
        <v/>
      </c>
    </row>
    <row r="20344" spans="22:22" x14ac:dyDescent="0.35">
      <c r="V20344" s="5" t="str">
        <f t="shared" si="317"/>
        <v/>
      </c>
    </row>
    <row r="20345" spans="22:22" x14ac:dyDescent="0.35">
      <c r="V20345" s="5" t="str">
        <f t="shared" si="317"/>
        <v/>
      </c>
    </row>
    <row r="20346" spans="22:22" x14ac:dyDescent="0.35">
      <c r="V20346" s="5" t="str">
        <f t="shared" si="317"/>
        <v/>
      </c>
    </row>
    <row r="20347" spans="22:22" x14ac:dyDescent="0.35">
      <c r="V20347" s="5" t="str">
        <f t="shared" si="317"/>
        <v/>
      </c>
    </row>
    <row r="20348" spans="22:22" x14ac:dyDescent="0.35">
      <c r="V20348" s="5" t="str">
        <f t="shared" si="317"/>
        <v/>
      </c>
    </row>
    <row r="20349" spans="22:22" x14ac:dyDescent="0.35">
      <c r="V20349" s="5" t="str">
        <f t="shared" si="317"/>
        <v/>
      </c>
    </row>
    <row r="20350" spans="22:22" x14ac:dyDescent="0.35">
      <c r="V20350" s="5" t="str">
        <f t="shared" si="317"/>
        <v/>
      </c>
    </row>
    <row r="20351" spans="22:22" x14ac:dyDescent="0.35">
      <c r="V20351" s="5" t="str">
        <f t="shared" si="317"/>
        <v/>
      </c>
    </row>
    <row r="20352" spans="22:22" x14ac:dyDescent="0.35">
      <c r="V20352" s="5" t="str">
        <f t="shared" si="317"/>
        <v/>
      </c>
    </row>
    <row r="20353" spans="22:22" x14ac:dyDescent="0.35">
      <c r="V20353" s="5" t="str">
        <f t="shared" si="317"/>
        <v/>
      </c>
    </row>
    <row r="20354" spans="22:22" x14ac:dyDescent="0.35">
      <c r="V20354" s="5" t="str">
        <f t="shared" ref="V20354:V20417" si="318">TRIM(CLEAN(SUBSTITUTE(A20354,CHAR(160)," ")))</f>
        <v/>
      </c>
    </row>
    <row r="20355" spans="22:22" x14ac:dyDescent="0.35">
      <c r="V20355" s="5" t="str">
        <f t="shared" si="318"/>
        <v/>
      </c>
    </row>
    <row r="20356" spans="22:22" x14ac:dyDescent="0.35">
      <c r="V20356" s="5" t="str">
        <f t="shared" si="318"/>
        <v/>
      </c>
    </row>
    <row r="20357" spans="22:22" x14ac:dyDescent="0.35">
      <c r="V20357" s="5" t="str">
        <f t="shared" si="318"/>
        <v/>
      </c>
    </row>
    <row r="20358" spans="22:22" x14ac:dyDescent="0.35">
      <c r="V20358" s="5" t="str">
        <f t="shared" si="318"/>
        <v/>
      </c>
    </row>
    <row r="20359" spans="22:22" x14ac:dyDescent="0.35">
      <c r="V20359" s="5" t="str">
        <f t="shared" si="318"/>
        <v/>
      </c>
    </row>
    <row r="20360" spans="22:22" x14ac:dyDescent="0.35">
      <c r="V20360" s="5" t="str">
        <f t="shared" si="318"/>
        <v/>
      </c>
    </row>
    <row r="20361" spans="22:22" x14ac:dyDescent="0.35">
      <c r="V20361" s="5" t="str">
        <f t="shared" si="318"/>
        <v/>
      </c>
    </row>
    <row r="20362" spans="22:22" x14ac:dyDescent="0.35">
      <c r="V20362" s="5" t="str">
        <f t="shared" si="318"/>
        <v/>
      </c>
    </row>
    <row r="20363" spans="22:22" x14ac:dyDescent="0.35">
      <c r="V20363" s="5" t="str">
        <f t="shared" si="318"/>
        <v/>
      </c>
    </row>
    <row r="20364" spans="22:22" x14ac:dyDescent="0.35">
      <c r="V20364" s="5" t="str">
        <f t="shared" si="318"/>
        <v/>
      </c>
    </row>
    <row r="20365" spans="22:22" x14ac:dyDescent="0.35">
      <c r="V20365" s="5" t="str">
        <f t="shared" si="318"/>
        <v/>
      </c>
    </row>
    <row r="20366" spans="22:22" x14ac:dyDescent="0.35">
      <c r="V20366" s="5" t="str">
        <f t="shared" si="318"/>
        <v/>
      </c>
    </row>
    <row r="20367" spans="22:22" x14ac:dyDescent="0.35">
      <c r="V20367" s="5" t="str">
        <f t="shared" si="318"/>
        <v/>
      </c>
    </row>
    <row r="20368" spans="22:22" x14ac:dyDescent="0.35">
      <c r="V20368" s="5" t="str">
        <f t="shared" si="318"/>
        <v/>
      </c>
    </row>
    <row r="20369" spans="22:22" x14ac:dyDescent="0.35">
      <c r="V20369" s="5" t="str">
        <f t="shared" si="318"/>
        <v/>
      </c>
    </row>
    <row r="20370" spans="22:22" x14ac:dyDescent="0.35">
      <c r="V20370" s="5" t="str">
        <f t="shared" si="318"/>
        <v/>
      </c>
    </row>
    <row r="20371" spans="22:22" x14ac:dyDescent="0.35">
      <c r="V20371" s="5" t="str">
        <f t="shared" si="318"/>
        <v/>
      </c>
    </row>
    <row r="20372" spans="22:22" x14ac:dyDescent="0.35">
      <c r="V20372" s="5" t="str">
        <f t="shared" si="318"/>
        <v/>
      </c>
    </row>
    <row r="20373" spans="22:22" x14ac:dyDescent="0.35">
      <c r="V20373" s="5" t="str">
        <f t="shared" si="318"/>
        <v/>
      </c>
    </row>
    <row r="20374" spans="22:22" x14ac:dyDescent="0.35">
      <c r="V20374" s="5" t="str">
        <f t="shared" si="318"/>
        <v/>
      </c>
    </row>
    <row r="20375" spans="22:22" x14ac:dyDescent="0.35">
      <c r="V20375" s="5" t="str">
        <f t="shared" si="318"/>
        <v/>
      </c>
    </row>
    <row r="20376" spans="22:22" x14ac:dyDescent="0.35">
      <c r="V20376" s="5" t="str">
        <f t="shared" si="318"/>
        <v/>
      </c>
    </row>
    <row r="20377" spans="22:22" x14ac:dyDescent="0.35">
      <c r="V20377" s="5" t="str">
        <f t="shared" si="318"/>
        <v/>
      </c>
    </row>
    <row r="20378" spans="22:22" x14ac:dyDescent="0.35">
      <c r="V20378" s="5" t="str">
        <f t="shared" si="318"/>
        <v/>
      </c>
    </row>
    <row r="20379" spans="22:22" x14ac:dyDescent="0.35">
      <c r="V20379" s="5" t="str">
        <f t="shared" si="318"/>
        <v/>
      </c>
    </row>
    <row r="20380" spans="22:22" x14ac:dyDescent="0.35">
      <c r="V20380" s="5" t="str">
        <f t="shared" si="318"/>
        <v/>
      </c>
    </row>
    <row r="20381" spans="22:22" x14ac:dyDescent="0.35">
      <c r="V20381" s="5" t="str">
        <f t="shared" si="318"/>
        <v/>
      </c>
    </row>
    <row r="20382" spans="22:22" x14ac:dyDescent="0.35">
      <c r="V20382" s="5" t="str">
        <f t="shared" si="318"/>
        <v/>
      </c>
    </row>
    <row r="20383" spans="22:22" x14ac:dyDescent="0.35">
      <c r="V20383" s="5" t="str">
        <f t="shared" si="318"/>
        <v/>
      </c>
    </row>
    <row r="20384" spans="22:22" x14ac:dyDescent="0.35">
      <c r="V20384" s="5" t="str">
        <f t="shared" si="318"/>
        <v/>
      </c>
    </row>
    <row r="20385" spans="22:22" x14ac:dyDescent="0.35">
      <c r="V20385" s="5" t="str">
        <f t="shared" si="318"/>
        <v/>
      </c>
    </row>
    <row r="20386" spans="22:22" x14ac:dyDescent="0.35">
      <c r="V20386" s="5" t="str">
        <f t="shared" si="318"/>
        <v/>
      </c>
    </row>
    <row r="20387" spans="22:22" x14ac:dyDescent="0.35">
      <c r="V20387" s="5" t="str">
        <f t="shared" si="318"/>
        <v/>
      </c>
    </row>
    <row r="20388" spans="22:22" x14ac:dyDescent="0.35">
      <c r="V20388" s="5" t="str">
        <f t="shared" si="318"/>
        <v/>
      </c>
    </row>
    <row r="20389" spans="22:22" x14ac:dyDescent="0.35">
      <c r="V20389" s="5" t="str">
        <f t="shared" si="318"/>
        <v/>
      </c>
    </row>
    <row r="20390" spans="22:22" x14ac:dyDescent="0.35">
      <c r="V20390" s="5" t="str">
        <f t="shared" si="318"/>
        <v/>
      </c>
    </row>
    <row r="20391" spans="22:22" x14ac:dyDescent="0.35">
      <c r="V20391" s="5" t="str">
        <f t="shared" si="318"/>
        <v/>
      </c>
    </row>
    <row r="20392" spans="22:22" x14ac:dyDescent="0.35">
      <c r="V20392" s="5" t="str">
        <f t="shared" si="318"/>
        <v/>
      </c>
    </row>
    <row r="20393" spans="22:22" x14ac:dyDescent="0.35">
      <c r="V20393" s="5" t="str">
        <f t="shared" si="318"/>
        <v/>
      </c>
    </row>
    <row r="20394" spans="22:22" x14ac:dyDescent="0.35">
      <c r="V20394" s="5" t="str">
        <f t="shared" si="318"/>
        <v/>
      </c>
    </row>
    <row r="20395" spans="22:22" x14ac:dyDescent="0.35">
      <c r="V20395" s="5" t="str">
        <f t="shared" si="318"/>
        <v/>
      </c>
    </row>
    <row r="20396" spans="22:22" x14ac:dyDescent="0.35">
      <c r="V20396" s="5" t="str">
        <f t="shared" si="318"/>
        <v/>
      </c>
    </row>
    <row r="20397" spans="22:22" x14ac:dyDescent="0.35">
      <c r="V20397" s="5" t="str">
        <f t="shared" si="318"/>
        <v/>
      </c>
    </row>
    <row r="20398" spans="22:22" x14ac:dyDescent="0.35">
      <c r="V20398" s="5" t="str">
        <f t="shared" si="318"/>
        <v/>
      </c>
    </row>
    <row r="20399" spans="22:22" x14ac:dyDescent="0.35">
      <c r="V20399" s="5" t="str">
        <f t="shared" si="318"/>
        <v/>
      </c>
    </row>
    <row r="20400" spans="22:22" x14ac:dyDescent="0.35">
      <c r="V20400" s="5" t="str">
        <f t="shared" si="318"/>
        <v/>
      </c>
    </row>
    <row r="20401" spans="22:22" x14ac:dyDescent="0.35">
      <c r="V20401" s="5" t="str">
        <f t="shared" si="318"/>
        <v/>
      </c>
    </row>
    <row r="20402" spans="22:22" x14ac:dyDescent="0.35">
      <c r="V20402" s="5" t="str">
        <f t="shared" si="318"/>
        <v/>
      </c>
    </row>
    <row r="20403" spans="22:22" x14ac:dyDescent="0.35">
      <c r="V20403" s="5" t="str">
        <f t="shared" si="318"/>
        <v/>
      </c>
    </row>
    <row r="20404" spans="22:22" x14ac:dyDescent="0.35">
      <c r="V20404" s="5" t="str">
        <f t="shared" si="318"/>
        <v/>
      </c>
    </row>
    <row r="20405" spans="22:22" x14ac:dyDescent="0.35">
      <c r="V20405" s="5" t="str">
        <f t="shared" si="318"/>
        <v/>
      </c>
    </row>
    <row r="20406" spans="22:22" x14ac:dyDescent="0.35">
      <c r="V20406" s="5" t="str">
        <f t="shared" si="318"/>
        <v/>
      </c>
    </row>
    <row r="20407" spans="22:22" x14ac:dyDescent="0.35">
      <c r="V20407" s="5" t="str">
        <f t="shared" si="318"/>
        <v/>
      </c>
    </row>
    <row r="20408" spans="22:22" x14ac:dyDescent="0.35">
      <c r="V20408" s="5" t="str">
        <f t="shared" si="318"/>
        <v/>
      </c>
    </row>
    <row r="20409" spans="22:22" x14ac:dyDescent="0.35">
      <c r="V20409" s="5" t="str">
        <f t="shared" si="318"/>
        <v/>
      </c>
    </row>
    <row r="20410" spans="22:22" x14ac:dyDescent="0.35">
      <c r="V20410" s="5" t="str">
        <f t="shared" si="318"/>
        <v/>
      </c>
    </row>
    <row r="20411" spans="22:22" x14ac:dyDescent="0.35">
      <c r="V20411" s="5" t="str">
        <f t="shared" si="318"/>
        <v/>
      </c>
    </row>
    <row r="20412" spans="22:22" x14ac:dyDescent="0.35">
      <c r="V20412" s="5" t="str">
        <f t="shared" si="318"/>
        <v/>
      </c>
    </row>
    <row r="20413" spans="22:22" x14ac:dyDescent="0.35">
      <c r="V20413" s="5" t="str">
        <f t="shared" si="318"/>
        <v/>
      </c>
    </row>
    <row r="20414" spans="22:22" x14ac:dyDescent="0.35">
      <c r="V20414" s="5" t="str">
        <f t="shared" si="318"/>
        <v/>
      </c>
    </row>
    <row r="20415" spans="22:22" x14ac:dyDescent="0.35">
      <c r="V20415" s="5" t="str">
        <f t="shared" si="318"/>
        <v/>
      </c>
    </row>
    <row r="20416" spans="22:22" x14ac:dyDescent="0.35">
      <c r="V20416" s="5" t="str">
        <f t="shared" si="318"/>
        <v/>
      </c>
    </row>
    <row r="20417" spans="22:22" x14ac:dyDescent="0.35">
      <c r="V20417" s="5" t="str">
        <f t="shared" si="318"/>
        <v/>
      </c>
    </row>
    <row r="20418" spans="22:22" x14ac:dyDescent="0.35">
      <c r="V20418" s="5" t="str">
        <f t="shared" ref="V20418:V20481" si="319">TRIM(CLEAN(SUBSTITUTE(A20418,CHAR(160)," ")))</f>
        <v/>
      </c>
    </row>
    <row r="20419" spans="22:22" x14ac:dyDescent="0.35">
      <c r="V20419" s="5" t="str">
        <f t="shared" si="319"/>
        <v/>
      </c>
    </row>
    <row r="20420" spans="22:22" x14ac:dyDescent="0.35">
      <c r="V20420" s="5" t="str">
        <f t="shared" si="319"/>
        <v/>
      </c>
    </row>
    <row r="20421" spans="22:22" x14ac:dyDescent="0.35">
      <c r="V20421" s="5" t="str">
        <f t="shared" si="319"/>
        <v/>
      </c>
    </row>
    <row r="20422" spans="22:22" x14ac:dyDescent="0.35">
      <c r="V20422" s="5" t="str">
        <f t="shared" si="319"/>
        <v/>
      </c>
    </row>
    <row r="20423" spans="22:22" x14ac:dyDescent="0.35">
      <c r="V20423" s="5" t="str">
        <f t="shared" si="319"/>
        <v/>
      </c>
    </row>
    <row r="20424" spans="22:22" x14ac:dyDescent="0.35">
      <c r="V20424" s="5" t="str">
        <f t="shared" si="319"/>
        <v/>
      </c>
    </row>
    <row r="20425" spans="22:22" x14ac:dyDescent="0.35">
      <c r="V20425" s="5" t="str">
        <f t="shared" si="319"/>
        <v/>
      </c>
    </row>
    <row r="20426" spans="22:22" x14ac:dyDescent="0.35">
      <c r="V20426" s="5" t="str">
        <f t="shared" si="319"/>
        <v/>
      </c>
    </row>
    <row r="20427" spans="22:22" x14ac:dyDescent="0.35">
      <c r="V20427" s="5" t="str">
        <f t="shared" si="319"/>
        <v/>
      </c>
    </row>
    <row r="20428" spans="22:22" x14ac:dyDescent="0.35">
      <c r="V20428" s="5" t="str">
        <f t="shared" si="319"/>
        <v/>
      </c>
    </row>
    <row r="20429" spans="22:22" x14ac:dyDescent="0.35">
      <c r="V20429" s="5" t="str">
        <f t="shared" si="319"/>
        <v/>
      </c>
    </row>
    <row r="20430" spans="22:22" x14ac:dyDescent="0.35">
      <c r="V20430" s="5" t="str">
        <f t="shared" si="319"/>
        <v/>
      </c>
    </row>
    <row r="20431" spans="22:22" x14ac:dyDescent="0.35">
      <c r="V20431" s="5" t="str">
        <f t="shared" si="319"/>
        <v/>
      </c>
    </row>
    <row r="20432" spans="22:22" x14ac:dyDescent="0.35">
      <c r="V20432" s="5" t="str">
        <f t="shared" si="319"/>
        <v/>
      </c>
    </row>
    <row r="20433" spans="22:22" x14ac:dyDescent="0.35">
      <c r="V20433" s="5" t="str">
        <f t="shared" si="319"/>
        <v/>
      </c>
    </row>
    <row r="20434" spans="22:22" x14ac:dyDescent="0.35">
      <c r="V20434" s="5" t="str">
        <f t="shared" si="319"/>
        <v/>
      </c>
    </row>
    <row r="20435" spans="22:22" x14ac:dyDescent="0.35">
      <c r="V20435" s="5" t="str">
        <f t="shared" si="319"/>
        <v/>
      </c>
    </row>
    <row r="20436" spans="22:22" x14ac:dyDescent="0.35">
      <c r="V20436" s="5" t="str">
        <f t="shared" si="319"/>
        <v/>
      </c>
    </row>
    <row r="20437" spans="22:22" x14ac:dyDescent="0.35">
      <c r="V20437" s="5" t="str">
        <f t="shared" si="319"/>
        <v/>
      </c>
    </row>
    <row r="20438" spans="22:22" x14ac:dyDescent="0.35">
      <c r="V20438" s="5" t="str">
        <f t="shared" si="319"/>
        <v/>
      </c>
    </row>
    <row r="20439" spans="22:22" x14ac:dyDescent="0.35">
      <c r="V20439" s="5" t="str">
        <f t="shared" si="319"/>
        <v/>
      </c>
    </row>
    <row r="20440" spans="22:22" x14ac:dyDescent="0.35">
      <c r="V20440" s="5" t="str">
        <f t="shared" si="319"/>
        <v/>
      </c>
    </row>
    <row r="20441" spans="22:22" x14ac:dyDescent="0.35">
      <c r="V20441" s="5" t="str">
        <f t="shared" si="319"/>
        <v/>
      </c>
    </row>
    <row r="20442" spans="22:22" x14ac:dyDescent="0.35">
      <c r="V20442" s="5" t="str">
        <f t="shared" si="319"/>
        <v/>
      </c>
    </row>
    <row r="20443" spans="22:22" x14ac:dyDescent="0.35">
      <c r="V20443" s="5" t="str">
        <f t="shared" si="319"/>
        <v/>
      </c>
    </row>
    <row r="20444" spans="22:22" x14ac:dyDescent="0.35">
      <c r="V20444" s="5" t="str">
        <f t="shared" si="319"/>
        <v/>
      </c>
    </row>
    <row r="20445" spans="22:22" x14ac:dyDescent="0.35">
      <c r="V20445" s="5" t="str">
        <f t="shared" si="319"/>
        <v/>
      </c>
    </row>
    <row r="20446" spans="22:22" x14ac:dyDescent="0.35">
      <c r="V20446" s="5" t="str">
        <f t="shared" si="319"/>
        <v/>
      </c>
    </row>
    <row r="20447" spans="22:22" x14ac:dyDescent="0.35">
      <c r="V20447" s="5" t="str">
        <f t="shared" si="319"/>
        <v/>
      </c>
    </row>
    <row r="20448" spans="22:22" x14ac:dyDescent="0.35">
      <c r="V20448" s="5" t="str">
        <f t="shared" si="319"/>
        <v/>
      </c>
    </row>
    <row r="20449" spans="22:22" x14ac:dyDescent="0.35">
      <c r="V20449" s="5" t="str">
        <f t="shared" si="319"/>
        <v/>
      </c>
    </row>
    <row r="20450" spans="22:22" x14ac:dyDescent="0.35">
      <c r="V20450" s="5" t="str">
        <f t="shared" si="319"/>
        <v/>
      </c>
    </row>
    <row r="20451" spans="22:22" x14ac:dyDescent="0.35">
      <c r="V20451" s="5" t="str">
        <f t="shared" si="319"/>
        <v/>
      </c>
    </row>
    <row r="20452" spans="22:22" x14ac:dyDescent="0.35">
      <c r="V20452" s="5" t="str">
        <f t="shared" si="319"/>
        <v/>
      </c>
    </row>
    <row r="20453" spans="22:22" x14ac:dyDescent="0.35">
      <c r="V20453" s="5" t="str">
        <f t="shared" si="319"/>
        <v/>
      </c>
    </row>
    <row r="20454" spans="22:22" x14ac:dyDescent="0.35">
      <c r="V20454" s="5" t="str">
        <f t="shared" si="319"/>
        <v/>
      </c>
    </row>
    <row r="20455" spans="22:22" x14ac:dyDescent="0.35">
      <c r="V20455" s="5" t="str">
        <f t="shared" si="319"/>
        <v/>
      </c>
    </row>
    <row r="20456" spans="22:22" x14ac:dyDescent="0.35">
      <c r="V20456" s="5" t="str">
        <f t="shared" si="319"/>
        <v/>
      </c>
    </row>
    <row r="20457" spans="22:22" x14ac:dyDescent="0.35">
      <c r="V20457" s="5" t="str">
        <f t="shared" si="319"/>
        <v/>
      </c>
    </row>
    <row r="20458" spans="22:22" x14ac:dyDescent="0.35">
      <c r="V20458" s="5" t="str">
        <f t="shared" si="319"/>
        <v/>
      </c>
    </row>
    <row r="20459" spans="22:22" x14ac:dyDescent="0.35">
      <c r="V20459" s="5" t="str">
        <f t="shared" si="319"/>
        <v/>
      </c>
    </row>
    <row r="20460" spans="22:22" x14ac:dyDescent="0.35">
      <c r="V20460" s="5" t="str">
        <f t="shared" si="319"/>
        <v/>
      </c>
    </row>
    <row r="20461" spans="22:22" x14ac:dyDescent="0.35">
      <c r="V20461" s="5" t="str">
        <f t="shared" si="319"/>
        <v/>
      </c>
    </row>
    <row r="20462" spans="22:22" x14ac:dyDescent="0.35">
      <c r="V20462" s="5" t="str">
        <f t="shared" si="319"/>
        <v/>
      </c>
    </row>
    <row r="20463" spans="22:22" x14ac:dyDescent="0.35">
      <c r="V20463" s="5" t="str">
        <f t="shared" si="319"/>
        <v/>
      </c>
    </row>
    <row r="20464" spans="22:22" x14ac:dyDescent="0.35">
      <c r="V20464" s="5" t="str">
        <f t="shared" si="319"/>
        <v/>
      </c>
    </row>
    <row r="20465" spans="22:22" x14ac:dyDescent="0.35">
      <c r="V20465" s="5" t="str">
        <f t="shared" si="319"/>
        <v/>
      </c>
    </row>
    <row r="20466" spans="22:22" x14ac:dyDescent="0.35">
      <c r="V20466" s="5" t="str">
        <f t="shared" si="319"/>
        <v/>
      </c>
    </row>
    <row r="20467" spans="22:22" x14ac:dyDescent="0.35">
      <c r="V20467" s="5" t="str">
        <f t="shared" si="319"/>
        <v/>
      </c>
    </row>
    <row r="20468" spans="22:22" x14ac:dyDescent="0.35">
      <c r="V20468" s="5" t="str">
        <f t="shared" si="319"/>
        <v/>
      </c>
    </row>
    <row r="20469" spans="22:22" x14ac:dyDescent="0.35">
      <c r="V20469" s="5" t="str">
        <f t="shared" si="319"/>
        <v/>
      </c>
    </row>
    <row r="20470" spans="22:22" x14ac:dyDescent="0.35">
      <c r="V20470" s="5" t="str">
        <f t="shared" si="319"/>
        <v/>
      </c>
    </row>
    <row r="20471" spans="22:22" x14ac:dyDescent="0.35">
      <c r="V20471" s="5" t="str">
        <f t="shared" si="319"/>
        <v/>
      </c>
    </row>
    <row r="20472" spans="22:22" x14ac:dyDescent="0.35">
      <c r="V20472" s="5" t="str">
        <f t="shared" si="319"/>
        <v/>
      </c>
    </row>
    <row r="20473" spans="22:22" x14ac:dyDescent="0.35">
      <c r="V20473" s="5" t="str">
        <f t="shared" si="319"/>
        <v/>
      </c>
    </row>
    <row r="20474" spans="22:22" x14ac:dyDescent="0.35">
      <c r="V20474" s="5" t="str">
        <f t="shared" si="319"/>
        <v/>
      </c>
    </row>
    <row r="20475" spans="22:22" x14ac:dyDescent="0.35">
      <c r="V20475" s="5" t="str">
        <f t="shared" si="319"/>
        <v/>
      </c>
    </row>
    <row r="20476" spans="22:22" x14ac:dyDescent="0.35">
      <c r="V20476" s="5" t="str">
        <f t="shared" si="319"/>
        <v/>
      </c>
    </row>
    <row r="20477" spans="22:22" x14ac:dyDescent="0.35">
      <c r="V20477" s="5" t="str">
        <f t="shared" si="319"/>
        <v/>
      </c>
    </row>
    <row r="20478" spans="22:22" x14ac:dyDescent="0.35">
      <c r="V20478" s="5" t="str">
        <f t="shared" si="319"/>
        <v/>
      </c>
    </row>
    <row r="20479" spans="22:22" x14ac:dyDescent="0.35">
      <c r="V20479" s="5" t="str">
        <f t="shared" si="319"/>
        <v/>
      </c>
    </row>
    <row r="20480" spans="22:22" x14ac:dyDescent="0.35">
      <c r="V20480" s="5" t="str">
        <f t="shared" si="319"/>
        <v/>
      </c>
    </row>
    <row r="20481" spans="22:22" x14ac:dyDescent="0.35">
      <c r="V20481" s="5" t="str">
        <f t="shared" si="319"/>
        <v/>
      </c>
    </row>
    <row r="20482" spans="22:22" x14ac:dyDescent="0.35">
      <c r="V20482" s="5" t="str">
        <f t="shared" ref="V20482:V20545" si="320">TRIM(CLEAN(SUBSTITUTE(A20482,CHAR(160)," ")))</f>
        <v/>
      </c>
    </row>
    <row r="20483" spans="22:22" x14ac:dyDescent="0.35">
      <c r="V20483" s="5" t="str">
        <f t="shared" si="320"/>
        <v/>
      </c>
    </row>
    <row r="20484" spans="22:22" x14ac:dyDescent="0.35">
      <c r="V20484" s="5" t="str">
        <f t="shared" si="320"/>
        <v/>
      </c>
    </row>
    <row r="20485" spans="22:22" x14ac:dyDescent="0.35">
      <c r="V20485" s="5" t="str">
        <f t="shared" si="320"/>
        <v/>
      </c>
    </row>
    <row r="20486" spans="22:22" x14ac:dyDescent="0.35">
      <c r="V20486" s="5" t="str">
        <f t="shared" si="320"/>
        <v/>
      </c>
    </row>
    <row r="20487" spans="22:22" x14ac:dyDescent="0.35">
      <c r="V20487" s="5" t="str">
        <f t="shared" si="320"/>
        <v/>
      </c>
    </row>
    <row r="20488" spans="22:22" x14ac:dyDescent="0.35">
      <c r="V20488" s="5" t="str">
        <f t="shared" si="320"/>
        <v/>
      </c>
    </row>
    <row r="20489" spans="22:22" x14ac:dyDescent="0.35">
      <c r="V20489" s="5" t="str">
        <f t="shared" si="320"/>
        <v/>
      </c>
    </row>
    <row r="20490" spans="22:22" x14ac:dyDescent="0.35">
      <c r="V20490" s="5" t="str">
        <f t="shared" si="320"/>
        <v/>
      </c>
    </row>
    <row r="20491" spans="22:22" x14ac:dyDescent="0.35">
      <c r="V20491" s="5" t="str">
        <f t="shared" si="320"/>
        <v/>
      </c>
    </row>
    <row r="20492" spans="22:22" x14ac:dyDescent="0.35">
      <c r="V20492" s="5" t="str">
        <f t="shared" si="320"/>
        <v/>
      </c>
    </row>
    <row r="20493" spans="22:22" x14ac:dyDescent="0.35">
      <c r="V20493" s="5" t="str">
        <f t="shared" si="320"/>
        <v/>
      </c>
    </row>
    <row r="20494" spans="22:22" x14ac:dyDescent="0.35">
      <c r="V20494" s="5" t="str">
        <f t="shared" si="320"/>
        <v/>
      </c>
    </row>
    <row r="20495" spans="22:22" x14ac:dyDescent="0.35">
      <c r="V20495" s="5" t="str">
        <f t="shared" si="320"/>
        <v/>
      </c>
    </row>
    <row r="20496" spans="22:22" x14ac:dyDescent="0.35">
      <c r="V20496" s="5" t="str">
        <f t="shared" si="320"/>
        <v/>
      </c>
    </row>
    <row r="20497" spans="22:22" x14ac:dyDescent="0.35">
      <c r="V20497" s="5" t="str">
        <f t="shared" si="320"/>
        <v/>
      </c>
    </row>
    <row r="20498" spans="22:22" x14ac:dyDescent="0.35">
      <c r="V20498" s="5" t="str">
        <f t="shared" si="320"/>
        <v/>
      </c>
    </row>
    <row r="20499" spans="22:22" x14ac:dyDescent="0.35">
      <c r="V20499" s="5" t="str">
        <f t="shared" si="320"/>
        <v/>
      </c>
    </row>
    <row r="20500" spans="22:22" x14ac:dyDescent="0.35">
      <c r="V20500" s="5" t="str">
        <f t="shared" si="320"/>
        <v/>
      </c>
    </row>
    <row r="20501" spans="22:22" x14ac:dyDescent="0.35">
      <c r="V20501" s="5" t="str">
        <f t="shared" si="320"/>
        <v/>
      </c>
    </row>
    <row r="20502" spans="22:22" x14ac:dyDescent="0.35">
      <c r="V20502" s="5" t="str">
        <f t="shared" si="320"/>
        <v/>
      </c>
    </row>
    <row r="20503" spans="22:22" x14ac:dyDescent="0.35">
      <c r="V20503" s="5" t="str">
        <f t="shared" si="320"/>
        <v/>
      </c>
    </row>
    <row r="20504" spans="22:22" x14ac:dyDescent="0.35">
      <c r="V20504" s="5" t="str">
        <f t="shared" si="320"/>
        <v/>
      </c>
    </row>
    <row r="20505" spans="22:22" x14ac:dyDescent="0.35">
      <c r="V20505" s="5" t="str">
        <f t="shared" si="320"/>
        <v/>
      </c>
    </row>
    <row r="20506" spans="22:22" x14ac:dyDescent="0.35">
      <c r="V20506" s="5" t="str">
        <f t="shared" si="320"/>
        <v/>
      </c>
    </row>
    <row r="20507" spans="22:22" x14ac:dyDescent="0.35">
      <c r="V20507" s="5" t="str">
        <f t="shared" si="320"/>
        <v/>
      </c>
    </row>
    <row r="20508" spans="22:22" x14ac:dyDescent="0.35">
      <c r="V20508" s="5" t="str">
        <f t="shared" si="320"/>
        <v/>
      </c>
    </row>
    <row r="20509" spans="22:22" x14ac:dyDescent="0.35">
      <c r="V20509" s="5" t="str">
        <f t="shared" si="320"/>
        <v/>
      </c>
    </row>
    <row r="20510" spans="22:22" x14ac:dyDescent="0.35">
      <c r="V20510" s="5" t="str">
        <f t="shared" si="320"/>
        <v/>
      </c>
    </row>
    <row r="20511" spans="22:22" x14ac:dyDescent="0.35">
      <c r="V20511" s="5" t="str">
        <f t="shared" si="320"/>
        <v/>
      </c>
    </row>
    <row r="20512" spans="22:22" x14ac:dyDescent="0.35">
      <c r="V20512" s="5" t="str">
        <f t="shared" si="320"/>
        <v/>
      </c>
    </row>
    <row r="20513" spans="22:22" x14ac:dyDescent="0.35">
      <c r="V20513" s="5" t="str">
        <f t="shared" si="320"/>
        <v/>
      </c>
    </row>
    <row r="20514" spans="22:22" x14ac:dyDescent="0.35">
      <c r="V20514" s="5" t="str">
        <f t="shared" si="320"/>
        <v/>
      </c>
    </row>
    <row r="20515" spans="22:22" x14ac:dyDescent="0.35">
      <c r="V20515" s="5" t="str">
        <f t="shared" si="320"/>
        <v/>
      </c>
    </row>
    <row r="20516" spans="22:22" x14ac:dyDescent="0.35">
      <c r="V20516" s="5" t="str">
        <f t="shared" si="320"/>
        <v/>
      </c>
    </row>
    <row r="20517" spans="22:22" x14ac:dyDescent="0.35">
      <c r="V20517" s="5" t="str">
        <f t="shared" si="320"/>
        <v/>
      </c>
    </row>
    <row r="20518" spans="22:22" x14ac:dyDescent="0.35">
      <c r="V20518" s="5" t="str">
        <f t="shared" si="320"/>
        <v/>
      </c>
    </row>
    <row r="20519" spans="22:22" x14ac:dyDescent="0.35">
      <c r="V20519" s="5" t="str">
        <f t="shared" si="320"/>
        <v/>
      </c>
    </row>
    <row r="20520" spans="22:22" x14ac:dyDescent="0.35">
      <c r="V20520" s="5" t="str">
        <f t="shared" si="320"/>
        <v/>
      </c>
    </row>
    <row r="20521" spans="22:22" x14ac:dyDescent="0.35">
      <c r="V20521" s="5" t="str">
        <f t="shared" si="320"/>
        <v/>
      </c>
    </row>
    <row r="20522" spans="22:22" x14ac:dyDescent="0.35">
      <c r="V20522" s="5" t="str">
        <f t="shared" si="320"/>
        <v/>
      </c>
    </row>
    <row r="20523" spans="22:22" x14ac:dyDescent="0.35">
      <c r="V20523" s="5" t="str">
        <f t="shared" si="320"/>
        <v/>
      </c>
    </row>
    <row r="20524" spans="22:22" x14ac:dyDescent="0.35">
      <c r="V20524" s="5" t="str">
        <f t="shared" si="320"/>
        <v/>
      </c>
    </row>
    <row r="20525" spans="22:22" x14ac:dyDescent="0.35">
      <c r="V20525" s="5" t="str">
        <f t="shared" si="320"/>
        <v/>
      </c>
    </row>
    <row r="20526" spans="22:22" x14ac:dyDescent="0.35">
      <c r="V20526" s="5" t="str">
        <f t="shared" si="320"/>
        <v/>
      </c>
    </row>
    <row r="20527" spans="22:22" x14ac:dyDescent="0.35">
      <c r="V20527" s="5" t="str">
        <f t="shared" si="320"/>
        <v/>
      </c>
    </row>
    <row r="20528" spans="22:22" x14ac:dyDescent="0.35">
      <c r="V20528" s="5" t="str">
        <f t="shared" si="320"/>
        <v/>
      </c>
    </row>
    <row r="20529" spans="22:22" x14ac:dyDescent="0.35">
      <c r="V20529" s="5" t="str">
        <f t="shared" si="320"/>
        <v/>
      </c>
    </row>
    <row r="20530" spans="22:22" x14ac:dyDescent="0.35">
      <c r="V20530" s="5" t="str">
        <f t="shared" si="320"/>
        <v/>
      </c>
    </row>
    <row r="20531" spans="22:22" x14ac:dyDescent="0.35">
      <c r="V20531" s="5" t="str">
        <f t="shared" si="320"/>
        <v/>
      </c>
    </row>
    <row r="20532" spans="22:22" x14ac:dyDescent="0.35">
      <c r="V20532" s="5" t="str">
        <f t="shared" si="320"/>
        <v/>
      </c>
    </row>
    <row r="20533" spans="22:22" x14ac:dyDescent="0.35">
      <c r="V20533" s="5" t="str">
        <f t="shared" si="320"/>
        <v/>
      </c>
    </row>
    <row r="20534" spans="22:22" x14ac:dyDescent="0.35">
      <c r="V20534" s="5" t="str">
        <f t="shared" si="320"/>
        <v/>
      </c>
    </row>
    <row r="20535" spans="22:22" x14ac:dyDescent="0.35">
      <c r="V20535" s="5" t="str">
        <f t="shared" si="320"/>
        <v/>
      </c>
    </row>
    <row r="20536" spans="22:22" x14ac:dyDescent="0.35">
      <c r="V20536" s="5" t="str">
        <f t="shared" si="320"/>
        <v/>
      </c>
    </row>
    <row r="20537" spans="22:22" x14ac:dyDescent="0.35">
      <c r="V20537" s="5" t="str">
        <f t="shared" si="320"/>
        <v/>
      </c>
    </row>
    <row r="20538" spans="22:22" x14ac:dyDescent="0.35">
      <c r="V20538" s="5" t="str">
        <f t="shared" si="320"/>
        <v/>
      </c>
    </row>
    <row r="20539" spans="22:22" x14ac:dyDescent="0.35">
      <c r="V20539" s="5" t="str">
        <f t="shared" si="320"/>
        <v/>
      </c>
    </row>
    <row r="20540" spans="22:22" x14ac:dyDescent="0.35">
      <c r="V20540" s="5" t="str">
        <f t="shared" si="320"/>
        <v/>
      </c>
    </row>
    <row r="20541" spans="22:22" x14ac:dyDescent="0.35">
      <c r="V20541" s="5" t="str">
        <f t="shared" si="320"/>
        <v/>
      </c>
    </row>
    <row r="20542" spans="22:22" x14ac:dyDescent="0.35">
      <c r="V20542" s="5" t="str">
        <f t="shared" si="320"/>
        <v/>
      </c>
    </row>
    <row r="20543" spans="22:22" x14ac:dyDescent="0.35">
      <c r="V20543" s="5" t="str">
        <f t="shared" si="320"/>
        <v/>
      </c>
    </row>
    <row r="20544" spans="22:22" x14ac:dyDescent="0.35">
      <c r="V20544" s="5" t="str">
        <f t="shared" si="320"/>
        <v/>
      </c>
    </row>
    <row r="20545" spans="22:22" x14ac:dyDescent="0.35">
      <c r="V20545" s="5" t="str">
        <f t="shared" si="320"/>
        <v/>
      </c>
    </row>
    <row r="20546" spans="22:22" x14ac:dyDescent="0.35">
      <c r="V20546" s="5" t="str">
        <f t="shared" ref="V20546:V20609" si="321">TRIM(CLEAN(SUBSTITUTE(A20546,CHAR(160)," ")))</f>
        <v/>
      </c>
    </row>
    <row r="20547" spans="22:22" x14ac:dyDescent="0.35">
      <c r="V20547" s="5" t="str">
        <f t="shared" si="321"/>
        <v/>
      </c>
    </row>
    <row r="20548" spans="22:22" x14ac:dyDescent="0.35">
      <c r="V20548" s="5" t="str">
        <f t="shared" si="321"/>
        <v/>
      </c>
    </row>
    <row r="20549" spans="22:22" x14ac:dyDescent="0.35">
      <c r="V20549" s="5" t="str">
        <f t="shared" si="321"/>
        <v/>
      </c>
    </row>
    <row r="20550" spans="22:22" x14ac:dyDescent="0.35">
      <c r="V20550" s="5" t="str">
        <f t="shared" si="321"/>
        <v/>
      </c>
    </row>
    <row r="20551" spans="22:22" x14ac:dyDescent="0.35">
      <c r="V20551" s="5" t="str">
        <f t="shared" si="321"/>
        <v/>
      </c>
    </row>
    <row r="20552" spans="22:22" x14ac:dyDescent="0.35">
      <c r="V20552" s="5" t="str">
        <f t="shared" si="321"/>
        <v/>
      </c>
    </row>
    <row r="20553" spans="22:22" x14ac:dyDescent="0.35">
      <c r="V20553" s="5" t="str">
        <f t="shared" si="321"/>
        <v/>
      </c>
    </row>
    <row r="20554" spans="22:22" x14ac:dyDescent="0.35">
      <c r="V20554" s="5" t="str">
        <f t="shared" si="321"/>
        <v/>
      </c>
    </row>
    <row r="20555" spans="22:22" x14ac:dyDescent="0.35">
      <c r="V20555" s="5" t="str">
        <f t="shared" si="321"/>
        <v/>
      </c>
    </row>
    <row r="20556" spans="22:22" x14ac:dyDescent="0.35">
      <c r="V20556" s="5" t="str">
        <f t="shared" si="321"/>
        <v/>
      </c>
    </row>
    <row r="20557" spans="22:22" x14ac:dyDescent="0.35">
      <c r="V20557" s="5" t="str">
        <f t="shared" si="321"/>
        <v/>
      </c>
    </row>
    <row r="20558" spans="22:22" x14ac:dyDescent="0.35">
      <c r="V20558" s="5" t="str">
        <f t="shared" si="321"/>
        <v/>
      </c>
    </row>
    <row r="20559" spans="22:22" x14ac:dyDescent="0.35">
      <c r="V20559" s="5" t="str">
        <f t="shared" si="321"/>
        <v/>
      </c>
    </row>
    <row r="20560" spans="22:22" x14ac:dyDescent="0.35">
      <c r="V20560" s="5" t="str">
        <f t="shared" si="321"/>
        <v/>
      </c>
    </row>
    <row r="20561" spans="22:22" x14ac:dyDescent="0.35">
      <c r="V20561" s="5" t="str">
        <f t="shared" si="321"/>
        <v/>
      </c>
    </row>
    <row r="20562" spans="22:22" x14ac:dyDescent="0.35">
      <c r="V20562" s="5" t="str">
        <f t="shared" si="321"/>
        <v/>
      </c>
    </row>
    <row r="20563" spans="22:22" x14ac:dyDescent="0.35">
      <c r="V20563" s="5" t="str">
        <f t="shared" si="321"/>
        <v/>
      </c>
    </row>
    <row r="20564" spans="22:22" x14ac:dyDescent="0.35">
      <c r="V20564" s="5" t="str">
        <f t="shared" si="321"/>
        <v/>
      </c>
    </row>
    <row r="20565" spans="22:22" x14ac:dyDescent="0.35">
      <c r="V20565" s="5" t="str">
        <f t="shared" si="321"/>
        <v/>
      </c>
    </row>
    <row r="20566" spans="22:22" x14ac:dyDescent="0.35">
      <c r="V20566" s="5" t="str">
        <f t="shared" si="321"/>
        <v/>
      </c>
    </row>
    <row r="20567" spans="22:22" x14ac:dyDescent="0.35">
      <c r="V20567" s="5" t="str">
        <f t="shared" si="321"/>
        <v/>
      </c>
    </row>
    <row r="20568" spans="22:22" x14ac:dyDescent="0.35">
      <c r="V20568" s="5" t="str">
        <f t="shared" si="321"/>
        <v/>
      </c>
    </row>
    <row r="20569" spans="22:22" x14ac:dyDescent="0.35">
      <c r="V20569" s="5" t="str">
        <f t="shared" si="321"/>
        <v/>
      </c>
    </row>
    <row r="20570" spans="22:22" x14ac:dyDescent="0.35">
      <c r="V20570" s="5" t="str">
        <f t="shared" si="321"/>
        <v/>
      </c>
    </row>
    <row r="20571" spans="22:22" x14ac:dyDescent="0.35">
      <c r="V20571" s="5" t="str">
        <f t="shared" si="321"/>
        <v/>
      </c>
    </row>
    <row r="20572" spans="22:22" x14ac:dyDescent="0.35">
      <c r="V20572" s="5" t="str">
        <f t="shared" si="321"/>
        <v/>
      </c>
    </row>
    <row r="20573" spans="22:22" x14ac:dyDescent="0.35">
      <c r="V20573" s="5" t="str">
        <f t="shared" si="321"/>
        <v/>
      </c>
    </row>
    <row r="20574" spans="22:22" x14ac:dyDescent="0.35">
      <c r="V20574" s="5" t="str">
        <f t="shared" si="321"/>
        <v/>
      </c>
    </row>
    <row r="20575" spans="22:22" x14ac:dyDescent="0.35">
      <c r="V20575" s="5" t="str">
        <f t="shared" si="321"/>
        <v/>
      </c>
    </row>
    <row r="20576" spans="22:22" x14ac:dyDescent="0.35">
      <c r="V20576" s="5" t="str">
        <f t="shared" si="321"/>
        <v/>
      </c>
    </row>
    <row r="20577" spans="22:22" x14ac:dyDescent="0.35">
      <c r="V20577" s="5" t="str">
        <f t="shared" si="321"/>
        <v/>
      </c>
    </row>
    <row r="20578" spans="22:22" x14ac:dyDescent="0.35">
      <c r="V20578" s="5" t="str">
        <f t="shared" si="321"/>
        <v/>
      </c>
    </row>
    <row r="20579" spans="22:22" x14ac:dyDescent="0.35">
      <c r="V20579" s="5" t="str">
        <f t="shared" si="321"/>
        <v/>
      </c>
    </row>
    <row r="20580" spans="22:22" x14ac:dyDescent="0.35">
      <c r="V20580" s="5" t="str">
        <f t="shared" si="321"/>
        <v/>
      </c>
    </row>
    <row r="20581" spans="22:22" x14ac:dyDescent="0.35">
      <c r="V20581" s="5" t="str">
        <f t="shared" si="321"/>
        <v/>
      </c>
    </row>
    <row r="20582" spans="22:22" x14ac:dyDescent="0.35">
      <c r="V20582" s="5" t="str">
        <f t="shared" si="321"/>
        <v/>
      </c>
    </row>
    <row r="20583" spans="22:22" x14ac:dyDescent="0.35">
      <c r="V20583" s="5" t="str">
        <f t="shared" si="321"/>
        <v/>
      </c>
    </row>
    <row r="20584" spans="22:22" x14ac:dyDescent="0.35">
      <c r="V20584" s="5" t="str">
        <f t="shared" si="321"/>
        <v/>
      </c>
    </row>
    <row r="20585" spans="22:22" x14ac:dyDescent="0.35">
      <c r="V20585" s="5" t="str">
        <f t="shared" si="321"/>
        <v/>
      </c>
    </row>
    <row r="20586" spans="22:22" x14ac:dyDescent="0.35">
      <c r="V20586" s="5" t="str">
        <f t="shared" si="321"/>
        <v/>
      </c>
    </row>
    <row r="20587" spans="22:22" x14ac:dyDescent="0.35">
      <c r="V20587" s="5" t="str">
        <f t="shared" si="321"/>
        <v/>
      </c>
    </row>
    <row r="20588" spans="22:22" x14ac:dyDescent="0.35">
      <c r="V20588" s="5" t="str">
        <f t="shared" si="321"/>
        <v/>
      </c>
    </row>
    <row r="20589" spans="22:22" x14ac:dyDescent="0.35">
      <c r="V20589" s="5" t="str">
        <f t="shared" si="321"/>
        <v/>
      </c>
    </row>
    <row r="20590" spans="22:22" x14ac:dyDescent="0.35">
      <c r="V20590" s="5" t="str">
        <f t="shared" si="321"/>
        <v/>
      </c>
    </row>
    <row r="20591" spans="22:22" x14ac:dyDescent="0.35">
      <c r="V20591" s="5" t="str">
        <f t="shared" si="321"/>
        <v/>
      </c>
    </row>
    <row r="20592" spans="22:22" x14ac:dyDescent="0.35">
      <c r="V20592" s="5" t="str">
        <f t="shared" si="321"/>
        <v/>
      </c>
    </row>
    <row r="20593" spans="22:22" x14ac:dyDescent="0.35">
      <c r="V20593" s="5" t="str">
        <f t="shared" si="321"/>
        <v/>
      </c>
    </row>
    <row r="20594" spans="22:22" x14ac:dyDescent="0.35">
      <c r="V20594" s="5" t="str">
        <f t="shared" si="321"/>
        <v/>
      </c>
    </row>
    <row r="20595" spans="22:22" x14ac:dyDescent="0.35">
      <c r="V20595" s="5" t="str">
        <f t="shared" si="321"/>
        <v/>
      </c>
    </row>
    <row r="20596" spans="22:22" x14ac:dyDescent="0.35">
      <c r="V20596" s="5" t="str">
        <f t="shared" si="321"/>
        <v/>
      </c>
    </row>
    <row r="20597" spans="22:22" x14ac:dyDescent="0.35">
      <c r="V20597" s="5" t="str">
        <f t="shared" si="321"/>
        <v/>
      </c>
    </row>
    <row r="20598" spans="22:22" x14ac:dyDescent="0.35">
      <c r="V20598" s="5" t="str">
        <f t="shared" si="321"/>
        <v/>
      </c>
    </row>
    <row r="20599" spans="22:22" x14ac:dyDescent="0.35">
      <c r="V20599" s="5" t="str">
        <f t="shared" si="321"/>
        <v/>
      </c>
    </row>
    <row r="20600" spans="22:22" x14ac:dyDescent="0.35">
      <c r="V20600" s="5" t="str">
        <f t="shared" si="321"/>
        <v/>
      </c>
    </row>
    <row r="20601" spans="22:22" x14ac:dyDescent="0.35">
      <c r="V20601" s="5" t="str">
        <f t="shared" si="321"/>
        <v/>
      </c>
    </row>
    <row r="20602" spans="22:22" x14ac:dyDescent="0.35">
      <c r="V20602" s="5" t="str">
        <f t="shared" si="321"/>
        <v/>
      </c>
    </row>
    <row r="20603" spans="22:22" x14ac:dyDescent="0.35">
      <c r="V20603" s="5" t="str">
        <f t="shared" si="321"/>
        <v/>
      </c>
    </row>
    <row r="20604" spans="22:22" x14ac:dyDescent="0.35">
      <c r="V20604" s="5" t="str">
        <f t="shared" si="321"/>
        <v/>
      </c>
    </row>
    <row r="20605" spans="22:22" x14ac:dyDescent="0.35">
      <c r="V20605" s="5" t="str">
        <f t="shared" si="321"/>
        <v/>
      </c>
    </row>
    <row r="20606" spans="22:22" x14ac:dyDescent="0.35">
      <c r="V20606" s="5" t="str">
        <f t="shared" si="321"/>
        <v/>
      </c>
    </row>
    <row r="20607" spans="22:22" x14ac:dyDescent="0.35">
      <c r="V20607" s="5" t="str">
        <f t="shared" si="321"/>
        <v/>
      </c>
    </row>
    <row r="20608" spans="22:22" x14ac:dyDescent="0.35">
      <c r="V20608" s="5" t="str">
        <f t="shared" si="321"/>
        <v/>
      </c>
    </row>
    <row r="20609" spans="22:22" x14ac:dyDescent="0.35">
      <c r="V20609" s="5" t="str">
        <f t="shared" si="321"/>
        <v/>
      </c>
    </row>
    <row r="20610" spans="22:22" x14ac:dyDescent="0.35">
      <c r="V20610" s="5" t="str">
        <f t="shared" ref="V20610:V20673" si="322">TRIM(CLEAN(SUBSTITUTE(A20610,CHAR(160)," ")))</f>
        <v/>
      </c>
    </row>
    <row r="20611" spans="22:22" x14ac:dyDescent="0.35">
      <c r="V20611" s="5" t="str">
        <f t="shared" si="322"/>
        <v/>
      </c>
    </row>
    <row r="20612" spans="22:22" x14ac:dyDescent="0.35">
      <c r="V20612" s="5" t="str">
        <f t="shared" si="322"/>
        <v/>
      </c>
    </row>
    <row r="20613" spans="22:22" x14ac:dyDescent="0.35">
      <c r="V20613" s="5" t="str">
        <f t="shared" si="322"/>
        <v/>
      </c>
    </row>
    <row r="20614" spans="22:22" x14ac:dyDescent="0.35">
      <c r="V20614" s="5" t="str">
        <f t="shared" si="322"/>
        <v/>
      </c>
    </row>
    <row r="20615" spans="22:22" x14ac:dyDescent="0.35">
      <c r="V20615" s="5" t="str">
        <f t="shared" si="322"/>
        <v/>
      </c>
    </row>
    <row r="20616" spans="22:22" x14ac:dyDescent="0.35">
      <c r="V20616" s="5" t="str">
        <f t="shared" si="322"/>
        <v/>
      </c>
    </row>
    <row r="20617" spans="22:22" x14ac:dyDescent="0.35">
      <c r="V20617" s="5" t="str">
        <f t="shared" si="322"/>
        <v/>
      </c>
    </row>
    <row r="20618" spans="22:22" x14ac:dyDescent="0.35">
      <c r="V20618" s="5" t="str">
        <f t="shared" si="322"/>
        <v/>
      </c>
    </row>
    <row r="20619" spans="22:22" x14ac:dyDescent="0.35">
      <c r="V20619" s="5" t="str">
        <f t="shared" si="322"/>
        <v/>
      </c>
    </row>
    <row r="20620" spans="22:22" x14ac:dyDescent="0.35">
      <c r="V20620" s="5" t="str">
        <f t="shared" si="322"/>
        <v/>
      </c>
    </row>
    <row r="20621" spans="22:22" x14ac:dyDescent="0.35">
      <c r="V20621" s="5" t="str">
        <f t="shared" si="322"/>
        <v/>
      </c>
    </row>
    <row r="20622" spans="22:22" x14ac:dyDescent="0.35">
      <c r="V20622" s="5" t="str">
        <f t="shared" si="322"/>
        <v/>
      </c>
    </row>
    <row r="20623" spans="22:22" x14ac:dyDescent="0.35">
      <c r="V20623" s="5" t="str">
        <f t="shared" si="322"/>
        <v/>
      </c>
    </row>
    <row r="20624" spans="22:22" x14ac:dyDescent="0.35">
      <c r="V20624" s="5" t="str">
        <f t="shared" si="322"/>
        <v/>
      </c>
    </row>
    <row r="20625" spans="22:22" x14ac:dyDescent="0.35">
      <c r="V20625" s="5" t="str">
        <f t="shared" si="322"/>
        <v/>
      </c>
    </row>
    <row r="20626" spans="22:22" x14ac:dyDescent="0.35">
      <c r="V20626" s="5" t="str">
        <f t="shared" si="322"/>
        <v/>
      </c>
    </row>
    <row r="20627" spans="22:22" x14ac:dyDescent="0.35">
      <c r="V20627" s="5" t="str">
        <f t="shared" si="322"/>
        <v/>
      </c>
    </row>
    <row r="20628" spans="22:22" x14ac:dyDescent="0.35">
      <c r="V20628" s="5" t="str">
        <f t="shared" si="322"/>
        <v/>
      </c>
    </row>
    <row r="20629" spans="22:22" x14ac:dyDescent="0.35">
      <c r="V20629" s="5" t="str">
        <f t="shared" si="322"/>
        <v/>
      </c>
    </row>
    <row r="20630" spans="22:22" x14ac:dyDescent="0.35">
      <c r="V20630" s="5" t="str">
        <f t="shared" si="322"/>
        <v/>
      </c>
    </row>
    <row r="20631" spans="22:22" x14ac:dyDescent="0.35">
      <c r="V20631" s="5" t="str">
        <f t="shared" si="322"/>
        <v/>
      </c>
    </row>
    <row r="20632" spans="22:22" x14ac:dyDescent="0.35">
      <c r="V20632" s="5" t="str">
        <f t="shared" si="322"/>
        <v/>
      </c>
    </row>
    <row r="20633" spans="22:22" x14ac:dyDescent="0.35">
      <c r="V20633" s="5" t="str">
        <f t="shared" si="322"/>
        <v/>
      </c>
    </row>
    <row r="20634" spans="22:22" x14ac:dyDescent="0.35">
      <c r="V20634" s="5" t="str">
        <f t="shared" si="322"/>
        <v/>
      </c>
    </row>
    <row r="20635" spans="22:22" x14ac:dyDescent="0.35">
      <c r="V20635" s="5" t="str">
        <f t="shared" si="322"/>
        <v/>
      </c>
    </row>
    <row r="20636" spans="22:22" x14ac:dyDescent="0.35">
      <c r="V20636" s="5" t="str">
        <f t="shared" si="322"/>
        <v/>
      </c>
    </row>
    <row r="20637" spans="22:22" x14ac:dyDescent="0.35">
      <c r="V20637" s="5" t="str">
        <f t="shared" si="322"/>
        <v/>
      </c>
    </row>
    <row r="20638" spans="22:22" x14ac:dyDescent="0.35">
      <c r="V20638" s="5" t="str">
        <f t="shared" si="322"/>
        <v/>
      </c>
    </row>
    <row r="20639" spans="22:22" x14ac:dyDescent="0.35">
      <c r="V20639" s="5" t="str">
        <f t="shared" si="322"/>
        <v/>
      </c>
    </row>
    <row r="20640" spans="22:22" x14ac:dyDescent="0.35">
      <c r="V20640" s="5" t="str">
        <f t="shared" si="322"/>
        <v/>
      </c>
    </row>
    <row r="20641" spans="22:22" x14ac:dyDescent="0.35">
      <c r="V20641" s="5" t="str">
        <f t="shared" si="322"/>
        <v/>
      </c>
    </row>
    <row r="20642" spans="22:22" x14ac:dyDescent="0.35">
      <c r="V20642" s="5" t="str">
        <f t="shared" si="322"/>
        <v/>
      </c>
    </row>
    <row r="20643" spans="22:22" x14ac:dyDescent="0.35">
      <c r="V20643" s="5" t="str">
        <f t="shared" si="322"/>
        <v/>
      </c>
    </row>
    <row r="20644" spans="22:22" x14ac:dyDescent="0.35">
      <c r="V20644" s="5" t="str">
        <f t="shared" si="322"/>
        <v/>
      </c>
    </row>
    <row r="20645" spans="22:22" x14ac:dyDescent="0.35">
      <c r="V20645" s="5" t="str">
        <f t="shared" si="322"/>
        <v/>
      </c>
    </row>
    <row r="20646" spans="22:22" x14ac:dyDescent="0.35">
      <c r="V20646" s="5" t="str">
        <f t="shared" si="322"/>
        <v/>
      </c>
    </row>
    <row r="20647" spans="22:22" x14ac:dyDescent="0.35">
      <c r="V20647" s="5" t="str">
        <f t="shared" si="322"/>
        <v/>
      </c>
    </row>
    <row r="20648" spans="22:22" x14ac:dyDescent="0.35">
      <c r="V20648" s="5" t="str">
        <f t="shared" si="322"/>
        <v/>
      </c>
    </row>
    <row r="20649" spans="22:22" x14ac:dyDescent="0.35">
      <c r="V20649" s="5" t="str">
        <f t="shared" si="322"/>
        <v/>
      </c>
    </row>
    <row r="20650" spans="22:22" x14ac:dyDescent="0.35">
      <c r="V20650" s="5" t="str">
        <f t="shared" si="322"/>
        <v/>
      </c>
    </row>
    <row r="20651" spans="22:22" x14ac:dyDescent="0.35">
      <c r="V20651" s="5" t="str">
        <f t="shared" si="322"/>
        <v/>
      </c>
    </row>
    <row r="20652" spans="22:22" x14ac:dyDescent="0.35">
      <c r="V20652" s="5" t="str">
        <f t="shared" si="322"/>
        <v/>
      </c>
    </row>
    <row r="20653" spans="22:22" x14ac:dyDescent="0.35">
      <c r="V20653" s="5" t="str">
        <f t="shared" si="322"/>
        <v/>
      </c>
    </row>
    <row r="20654" spans="22:22" x14ac:dyDescent="0.35">
      <c r="V20654" s="5" t="str">
        <f t="shared" si="322"/>
        <v/>
      </c>
    </row>
    <row r="20655" spans="22:22" x14ac:dyDescent="0.35">
      <c r="V20655" s="5" t="str">
        <f t="shared" si="322"/>
        <v/>
      </c>
    </row>
    <row r="20656" spans="22:22" x14ac:dyDescent="0.35">
      <c r="V20656" s="5" t="str">
        <f t="shared" si="322"/>
        <v/>
      </c>
    </row>
    <row r="20657" spans="22:22" x14ac:dyDescent="0.35">
      <c r="V20657" s="5" t="str">
        <f t="shared" si="322"/>
        <v/>
      </c>
    </row>
    <row r="20658" spans="22:22" x14ac:dyDescent="0.35">
      <c r="V20658" s="5" t="str">
        <f t="shared" si="322"/>
        <v/>
      </c>
    </row>
    <row r="20659" spans="22:22" x14ac:dyDescent="0.35">
      <c r="V20659" s="5" t="str">
        <f t="shared" si="322"/>
        <v/>
      </c>
    </row>
    <row r="20660" spans="22:22" x14ac:dyDescent="0.35">
      <c r="V20660" s="5" t="str">
        <f t="shared" si="322"/>
        <v/>
      </c>
    </row>
    <row r="20661" spans="22:22" x14ac:dyDescent="0.35">
      <c r="V20661" s="5" t="str">
        <f t="shared" si="322"/>
        <v/>
      </c>
    </row>
    <row r="20662" spans="22:22" x14ac:dyDescent="0.35">
      <c r="V20662" s="5" t="str">
        <f t="shared" si="322"/>
        <v/>
      </c>
    </row>
    <row r="20663" spans="22:22" x14ac:dyDescent="0.35">
      <c r="V20663" s="5" t="str">
        <f t="shared" si="322"/>
        <v/>
      </c>
    </row>
    <row r="20664" spans="22:22" x14ac:dyDescent="0.35">
      <c r="V20664" s="5" t="str">
        <f t="shared" si="322"/>
        <v/>
      </c>
    </row>
    <row r="20665" spans="22:22" x14ac:dyDescent="0.35">
      <c r="V20665" s="5" t="str">
        <f t="shared" si="322"/>
        <v/>
      </c>
    </row>
    <row r="20666" spans="22:22" x14ac:dyDescent="0.35">
      <c r="V20666" s="5" t="str">
        <f t="shared" si="322"/>
        <v/>
      </c>
    </row>
    <row r="20667" spans="22:22" x14ac:dyDescent="0.35">
      <c r="V20667" s="5" t="str">
        <f t="shared" si="322"/>
        <v/>
      </c>
    </row>
    <row r="20668" spans="22:22" x14ac:dyDescent="0.35">
      <c r="V20668" s="5" t="str">
        <f t="shared" si="322"/>
        <v/>
      </c>
    </row>
    <row r="20669" spans="22:22" x14ac:dyDescent="0.35">
      <c r="V20669" s="5" t="str">
        <f t="shared" si="322"/>
        <v/>
      </c>
    </row>
    <row r="20670" spans="22:22" x14ac:dyDescent="0.35">
      <c r="V20670" s="5" t="str">
        <f t="shared" si="322"/>
        <v/>
      </c>
    </row>
    <row r="20671" spans="22:22" x14ac:dyDescent="0.35">
      <c r="V20671" s="5" t="str">
        <f t="shared" si="322"/>
        <v/>
      </c>
    </row>
    <row r="20672" spans="22:22" x14ac:dyDescent="0.35">
      <c r="V20672" s="5" t="str">
        <f t="shared" si="322"/>
        <v/>
      </c>
    </row>
    <row r="20673" spans="22:22" x14ac:dyDescent="0.35">
      <c r="V20673" s="5" t="str">
        <f t="shared" si="322"/>
        <v/>
      </c>
    </row>
    <row r="20674" spans="22:22" x14ac:dyDescent="0.35">
      <c r="V20674" s="5" t="str">
        <f t="shared" ref="V20674:V20737" si="323">TRIM(CLEAN(SUBSTITUTE(A20674,CHAR(160)," ")))</f>
        <v/>
      </c>
    </row>
    <row r="20675" spans="22:22" x14ac:dyDescent="0.35">
      <c r="V20675" s="5" t="str">
        <f t="shared" si="323"/>
        <v/>
      </c>
    </row>
    <row r="20676" spans="22:22" x14ac:dyDescent="0.35">
      <c r="V20676" s="5" t="str">
        <f t="shared" si="323"/>
        <v/>
      </c>
    </row>
    <row r="20677" spans="22:22" x14ac:dyDescent="0.35">
      <c r="V20677" s="5" t="str">
        <f t="shared" si="323"/>
        <v/>
      </c>
    </row>
    <row r="20678" spans="22:22" x14ac:dyDescent="0.35">
      <c r="V20678" s="5" t="str">
        <f t="shared" si="323"/>
        <v/>
      </c>
    </row>
    <row r="20679" spans="22:22" x14ac:dyDescent="0.35">
      <c r="V20679" s="5" t="str">
        <f t="shared" si="323"/>
        <v/>
      </c>
    </row>
    <row r="20680" spans="22:22" x14ac:dyDescent="0.35">
      <c r="V20680" s="5" t="str">
        <f t="shared" si="323"/>
        <v/>
      </c>
    </row>
    <row r="20681" spans="22:22" x14ac:dyDescent="0.35">
      <c r="V20681" s="5" t="str">
        <f t="shared" si="323"/>
        <v/>
      </c>
    </row>
    <row r="20682" spans="22:22" x14ac:dyDescent="0.35">
      <c r="V20682" s="5" t="str">
        <f t="shared" si="323"/>
        <v/>
      </c>
    </row>
    <row r="20683" spans="22:22" x14ac:dyDescent="0.35">
      <c r="V20683" s="5" t="str">
        <f t="shared" si="323"/>
        <v/>
      </c>
    </row>
    <row r="20684" spans="22:22" x14ac:dyDescent="0.35">
      <c r="V20684" s="5" t="str">
        <f t="shared" si="323"/>
        <v/>
      </c>
    </row>
    <row r="20685" spans="22:22" x14ac:dyDescent="0.35">
      <c r="V20685" s="5" t="str">
        <f t="shared" si="323"/>
        <v/>
      </c>
    </row>
    <row r="20686" spans="22:22" x14ac:dyDescent="0.35">
      <c r="V20686" s="5" t="str">
        <f t="shared" si="323"/>
        <v/>
      </c>
    </row>
    <row r="20687" spans="22:22" x14ac:dyDescent="0.35">
      <c r="V20687" s="5" t="str">
        <f t="shared" si="323"/>
        <v/>
      </c>
    </row>
    <row r="20688" spans="22:22" x14ac:dyDescent="0.35">
      <c r="V20688" s="5" t="str">
        <f t="shared" si="323"/>
        <v/>
      </c>
    </row>
    <row r="20689" spans="22:22" x14ac:dyDescent="0.35">
      <c r="V20689" s="5" t="str">
        <f t="shared" si="323"/>
        <v/>
      </c>
    </row>
    <row r="20690" spans="22:22" x14ac:dyDescent="0.35">
      <c r="V20690" s="5" t="str">
        <f t="shared" si="323"/>
        <v/>
      </c>
    </row>
    <row r="20691" spans="22:22" x14ac:dyDescent="0.35">
      <c r="V20691" s="5" t="str">
        <f t="shared" si="323"/>
        <v/>
      </c>
    </row>
    <row r="20692" spans="22:22" x14ac:dyDescent="0.35">
      <c r="V20692" s="5" t="str">
        <f t="shared" si="323"/>
        <v/>
      </c>
    </row>
    <row r="20693" spans="22:22" x14ac:dyDescent="0.35">
      <c r="V20693" s="5" t="str">
        <f t="shared" si="323"/>
        <v/>
      </c>
    </row>
    <row r="20694" spans="22:22" x14ac:dyDescent="0.35">
      <c r="V20694" s="5" t="str">
        <f t="shared" si="323"/>
        <v/>
      </c>
    </row>
    <row r="20695" spans="22:22" x14ac:dyDescent="0.35">
      <c r="V20695" s="5" t="str">
        <f t="shared" si="323"/>
        <v/>
      </c>
    </row>
    <row r="20696" spans="22:22" x14ac:dyDescent="0.35">
      <c r="V20696" s="5" t="str">
        <f t="shared" si="323"/>
        <v/>
      </c>
    </row>
    <row r="20697" spans="22:22" x14ac:dyDescent="0.35">
      <c r="V20697" s="5" t="str">
        <f t="shared" si="323"/>
        <v/>
      </c>
    </row>
    <row r="20698" spans="22:22" x14ac:dyDescent="0.35">
      <c r="V20698" s="5" t="str">
        <f t="shared" si="323"/>
        <v/>
      </c>
    </row>
    <row r="20699" spans="22:22" x14ac:dyDescent="0.35">
      <c r="V20699" s="5" t="str">
        <f t="shared" si="323"/>
        <v/>
      </c>
    </row>
    <row r="20700" spans="22:22" x14ac:dyDescent="0.35">
      <c r="V20700" s="5" t="str">
        <f t="shared" si="323"/>
        <v/>
      </c>
    </row>
    <row r="20701" spans="22:22" x14ac:dyDescent="0.35">
      <c r="V20701" s="5" t="str">
        <f t="shared" si="323"/>
        <v/>
      </c>
    </row>
    <row r="20702" spans="22:22" x14ac:dyDescent="0.35">
      <c r="V20702" s="5" t="str">
        <f t="shared" si="323"/>
        <v/>
      </c>
    </row>
    <row r="20703" spans="22:22" x14ac:dyDescent="0.35">
      <c r="V20703" s="5" t="str">
        <f t="shared" si="323"/>
        <v/>
      </c>
    </row>
    <row r="20704" spans="22:22" x14ac:dyDescent="0.35">
      <c r="V20704" s="5" t="str">
        <f t="shared" si="323"/>
        <v/>
      </c>
    </row>
    <row r="20705" spans="22:22" x14ac:dyDescent="0.35">
      <c r="V20705" s="5" t="str">
        <f t="shared" si="323"/>
        <v/>
      </c>
    </row>
    <row r="20706" spans="22:22" x14ac:dyDescent="0.35">
      <c r="V20706" s="5" t="str">
        <f t="shared" si="323"/>
        <v/>
      </c>
    </row>
    <row r="20707" spans="22:22" x14ac:dyDescent="0.35">
      <c r="V20707" s="5" t="str">
        <f t="shared" si="323"/>
        <v/>
      </c>
    </row>
    <row r="20708" spans="22:22" x14ac:dyDescent="0.35">
      <c r="V20708" s="5" t="str">
        <f t="shared" si="323"/>
        <v/>
      </c>
    </row>
    <row r="20709" spans="22:22" x14ac:dyDescent="0.35">
      <c r="V20709" s="5" t="str">
        <f t="shared" si="323"/>
        <v/>
      </c>
    </row>
    <row r="20710" spans="22:22" x14ac:dyDescent="0.35">
      <c r="V20710" s="5" t="str">
        <f t="shared" si="323"/>
        <v/>
      </c>
    </row>
    <row r="20711" spans="22:22" x14ac:dyDescent="0.35">
      <c r="V20711" s="5" t="str">
        <f t="shared" si="323"/>
        <v/>
      </c>
    </row>
    <row r="20712" spans="22:22" x14ac:dyDescent="0.35">
      <c r="V20712" s="5" t="str">
        <f t="shared" si="323"/>
        <v/>
      </c>
    </row>
    <row r="20713" spans="22:22" x14ac:dyDescent="0.35">
      <c r="V20713" s="5" t="str">
        <f t="shared" si="323"/>
        <v/>
      </c>
    </row>
    <row r="20714" spans="22:22" x14ac:dyDescent="0.35">
      <c r="V20714" s="5" t="str">
        <f t="shared" si="323"/>
        <v/>
      </c>
    </row>
    <row r="20715" spans="22:22" x14ac:dyDescent="0.35">
      <c r="V20715" s="5" t="str">
        <f t="shared" si="323"/>
        <v/>
      </c>
    </row>
    <row r="20716" spans="22:22" x14ac:dyDescent="0.35">
      <c r="V20716" s="5" t="str">
        <f t="shared" si="323"/>
        <v/>
      </c>
    </row>
    <row r="20717" spans="22:22" x14ac:dyDescent="0.35">
      <c r="V20717" s="5" t="str">
        <f t="shared" si="323"/>
        <v/>
      </c>
    </row>
    <row r="20718" spans="22:22" x14ac:dyDescent="0.35">
      <c r="V20718" s="5" t="str">
        <f t="shared" si="323"/>
        <v/>
      </c>
    </row>
    <row r="20719" spans="22:22" x14ac:dyDescent="0.35">
      <c r="V20719" s="5" t="str">
        <f t="shared" si="323"/>
        <v/>
      </c>
    </row>
    <row r="20720" spans="22:22" x14ac:dyDescent="0.35">
      <c r="V20720" s="5" t="str">
        <f t="shared" si="323"/>
        <v/>
      </c>
    </row>
    <row r="20721" spans="22:22" x14ac:dyDescent="0.35">
      <c r="V20721" s="5" t="str">
        <f t="shared" si="323"/>
        <v/>
      </c>
    </row>
    <row r="20722" spans="22:22" x14ac:dyDescent="0.35">
      <c r="V20722" s="5" t="str">
        <f t="shared" si="323"/>
        <v/>
      </c>
    </row>
    <row r="20723" spans="22:22" x14ac:dyDescent="0.35">
      <c r="V20723" s="5" t="str">
        <f t="shared" si="323"/>
        <v/>
      </c>
    </row>
    <row r="20724" spans="22:22" x14ac:dyDescent="0.35">
      <c r="V20724" s="5" t="str">
        <f t="shared" si="323"/>
        <v/>
      </c>
    </row>
    <row r="20725" spans="22:22" x14ac:dyDescent="0.35">
      <c r="V20725" s="5" t="str">
        <f t="shared" si="323"/>
        <v/>
      </c>
    </row>
    <row r="20726" spans="22:22" x14ac:dyDescent="0.35">
      <c r="V20726" s="5" t="str">
        <f t="shared" si="323"/>
        <v/>
      </c>
    </row>
    <row r="20727" spans="22:22" x14ac:dyDescent="0.35">
      <c r="V20727" s="5" t="str">
        <f t="shared" si="323"/>
        <v/>
      </c>
    </row>
    <row r="20728" spans="22:22" x14ac:dyDescent="0.35">
      <c r="V20728" s="5" t="str">
        <f t="shared" si="323"/>
        <v/>
      </c>
    </row>
    <row r="20729" spans="22:22" x14ac:dyDescent="0.35">
      <c r="V20729" s="5" t="str">
        <f t="shared" si="323"/>
        <v/>
      </c>
    </row>
    <row r="20730" spans="22:22" x14ac:dyDescent="0.35">
      <c r="V20730" s="5" t="str">
        <f t="shared" si="323"/>
        <v/>
      </c>
    </row>
    <row r="20731" spans="22:22" x14ac:dyDescent="0.35">
      <c r="V20731" s="5" t="str">
        <f t="shared" si="323"/>
        <v/>
      </c>
    </row>
    <row r="20732" spans="22:22" x14ac:dyDescent="0.35">
      <c r="V20732" s="5" t="str">
        <f t="shared" si="323"/>
        <v/>
      </c>
    </row>
    <row r="20733" spans="22:22" x14ac:dyDescent="0.35">
      <c r="V20733" s="5" t="str">
        <f t="shared" si="323"/>
        <v/>
      </c>
    </row>
    <row r="20734" spans="22:22" x14ac:dyDescent="0.35">
      <c r="V20734" s="5" t="str">
        <f t="shared" si="323"/>
        <v/>
      </c>
    </row>
    <row r="20735" spans="22:22" x14ac:dyDescent="0.35">
      <c r="V20735" s="5" t="str">
        <f t="shared" si="323"/>
        <v/>
      </c>
    </row>
    <row r="20736" spans="22:22" x14ac:dyDescent="0.35">
      <c r="V20736" s="5" t="str">
        <f t="shared" si="323"/>
        <v/>
      </c>
    </row>
    <row r="20737" spans="22:22" x14ac:dyDescent="0.35">
      <c r="V20737" s="5" t="str">
        <f t="shared" si="323"/>
        <v/>
      </c>
    </row>
    <row r="20738" spans="22:22" x14ac:dyDescent="0.35">
      <c r="V20738" s="5" t="str">
        <f t="shared" ref="V20738:V20801" si="324">TRIM(CLEAN(SUBSTITUTE(A20738,CHAR(160)," ")))</f>
        <v/>
      </c>
    </row>
    <row r="20739" spans="22:22" x14ac:dyDescent="0.35">
      <c r="V20739" s="5" t="str">
        <f t="shared" si="324"/>
        <v/>
      </c>
    </row>
    <row r="20740" spans="22:22" x14ac:dyDescent="0.35">
      <c r="V20740" s="5" t="str">
        <f t="shared" si="324"/>
        <v/>
      </c>
    </row>
    <row r="20741" spans="22:22" x14ac:dyDescent="0.35">
      <c r="V20741" s="5" t="str">
        <f t="shared" si="324"/>
        <v/>
      </c>
    </row>
    <row r="20742" spans="22:22" x14ac:dyDescent="0.35">
      <c r="V20742" s="5" t="str">
        <f t="shared" si="324"/>
        <v/>
      </c>
    </row>
    <row r="20743" spans="22:22" x14ac:dyDescent="0.35">
      <c r="V20743" s="5" t="str">
        <f t="shared" si="324"/>
        <v/>
      </c>
    </row>
    <row r="20744" spans="22:22" x14ac:dyDescent="0.35">
      <c r="V20744" s="5" t="str">
        <f t="shared" si="324"/>
        <v/>
      </c>
    </row>
    <row r="20745" spans="22:22" x14ac:dyDescent="0.35">
      <c r="V20745" s="5" t="str">
        <f t="shared" si="324"/>
        <v/>
      </c>
    </row>
    <row r="20746" spans="22:22" x14ac:dyDescent="0.35">
      <c r="V20746" s="5" t="str">
        <f t="shared" si="324"/>
        <v/>
      </c>
    </row>
    <row r="20747" spans="22:22" x14ac:dyDescent="0.35">
      <c r="V20747" s="5" t="str">
        <f t="shared" si="324"/>
        <v/>
      </c>
    </row>
    <row r="20748" spans="22:22" x14ac:dyDescent="0.35">
      <c r="V20748" s="5" t="str">
        <f t="shared" si="324"/>
        <v/>
      </c>
    </row>
    <row r="20749" spans="22:22" x14ac:dyDescent="0.35">
      <c r="V20749" s="5" t="str">
        <f t="shared" si="324"/>
        <v/>
      </c>
    </row>
    <row r="20750" spans="22:22" x14ac:dyDescent="0.35">
      <c r="V20750" s="5" t="str">
        <f t="shared" si="324"/>
        <v/>
      </c>
    </row>
    <row r="20751" spans="22:22" x14ac:dyDescent="0.35">
      <c r="V20751" s="5" t="str">
        <f t="shared" si="324"/>
        <v/>
      </c>
    </row>
    <row r="20752" spans="22:22" x14ac:dyDescent="0.35">
      <c r="V20752" s="5" t="str">
        <f t="shared" si="324"/>
        <v/>
      </c>
    </row>
    <row r="20753" spans="22:22" x14ac:dyDescent="0.35">
      <c r="V20753" s="5" t="str">
        <f t="shared" si="324"/>
        <v/>
      </c>
    </row>
    <row r="20754" spans="22:22" x14ac:dyDescent="0.35">
      <c r="V20754" s="5" t="str">
        <f t="shared" si="324"/>
        <v/>
      </c>
    </row>
    <row r="20755" spans="22:22" x14ac:dyDescent="0.35">
      <c r="V20755" s="5" t="str">
        <f t="shared" si="324"/>
        <v/>
      </c>
    </row>
    <row r="20756" spans="22:22" x14ac:dyDescent="0.35">
      <c r="V20756" s="5" t="str">
        <f t="shared" si="324"/>
        <v/>
      </c>
    </row>
    <row r="20757" spans="22:22" x14ac:dyDescent="0.35">
      <c r="V20757" s="5" t="str">
        <f t="shared" si="324"/>
        <v/>
      </c>
    </row>
    <row r="20758" spans="22:22" x14ac:dyDescent="0.35">
      <c r="V20758" s="5" t="str">
        <f t="shared" si="324"/>
        <v/>
      </c>
    </row>
    <row r="20759" spans="22:22" x14ac:dyDescent="0.35">
      <c r="V20759" s="5" t="str">
        <f t="shared" si="324"/>
        <v/>
      </c>
    </row>
    <row r="20760" spans="22:22" x14ac:dyDescent="0.35">
      <c r="V20760" s="5" t="str">
        <f t="shared" si="324"/>
        <v/>
      </c>
    </row>
    <row r="20761" spans="22:22" x14ac:dyDescent="0.35">
      <c r="V20761" s="5" t="str">
        <f t="shared" si="324"/>
        <v/>
      </c>
    </row>
    <row r="20762" spans="22:22" x14ac:dyDescent="0.35">
      <c r="V20762" s="5" t="str">
        <f t="shared" si="324"/>
        <v/>
      </c>
    </row>
    <row r="20763" spans="22:22" x14ac:dyDescent="0.35">
      <c r="V20763" s="5" t="str">
        <f t="shared" si="324"/>
        <v/>
      </c>
    </row>
    <row r="20764" spans="22:22" x14ac:dyDescent="0.35">
      <c r="V20764" s="5" t="str">
        <f t="shared" si="324"/>
        <v/>
      </c>
    </row>
    <row r="20765" spans="22:22" x14ac:dyDescent="0.35">
      <c r="V20765" s="5" t="str">
        <f t="shared" si="324"/>
        <v/>
      </c>
    </row>
    <row r="20766" spans="22:22" x14ac:dyDescent="0.35">
      <c r="V20766" s="5" t="str">
        <f t="shared" si="324"/>
        <v/>
      </c>
    </row>
    <row r="20767" spans="22:22" x14ac:dyDescent="0.35">
      <c r="V20767" s="5" t="str">
        <f t="shared" si="324"/>
        <v/>
      </c>
    </row>
    <row r="20768" spans="22:22" x14ac:dyDescent="0.35">
      <c r="V20768" s="5" t="str">
        <f t="shared" si="324"/>
        <v/>
      </c>
    </row>
    <row r="20769" spans="22:22" x14ac:dyDescent="0.35">
      <c r="V20769" s="5" t="str">
        <f t="shared" si="324"/>
        <v/>
      </c>
    </row>
    <row r="20770" spans="22:22" x14ac:dyDescent="0.35">
      <c r="V20770" s="5" t="str">
        <f t="shared" si="324"/>
        <v/>
      </c>
    </row>
    <row r="20771" spans="22:22" x14ac:dyDescent="0.35">
      <c r="V20771" s="5" t="str">
        <f t="shared" si="324"/>
        <v/>
      </c>
    </row>
    <row r="20772" spans="22:22" x14ac:dyDescent="0.35">
      <c r="V20772" s="5" t="str">
        <f t="shared" si="324"/>
        <v/>
      </c>
    </row>
    <row r="20773" spans="22:22" x14ac:dyDescent="0.35">
      <c r="V20773" s="5" t="str">
        <f t="shared" si="324"/>
        <v/>
      </c>
    </row>
    <row r="20774" spans="22:22" x14ac:dyDescent="0.35">
      <c r="V20774" s="5" t="str">
        <f t="shared" si="324"/>
        <v/>
      </c>
    </row>
    <row r="20775" spans="22:22" x14ac:dyDescent="0.35">
      <c r="V20775" s="5" t="str">
        <f t="shared" si="324"/>
        <v/>
      </c>
    </row>
    <row r="20776" spans="22:22" x14ac:dyDescent="0.35">
      <c r="V20776" s="5" t="str">
        <f t="shared" si="324"/>
        <v/>
      </c>
    </row>
    <row r="20777" spans="22:22" x14ac:dyDescent="0.35">
      <c r="V20777" s="5" t="str">
        <f t="shared" si="324"/>
        <v/>
      </c>
    </row>
    <row r="20778" spans="22:22" x14ac:dyDescent="0.35">
      <c r="V20778" s="5" t="str">
        <f t="shared" si="324"/>
        <v/>
      </c>
    </row>
    <row r="20779" spans="22:22" x14ac:dyDescent="0.35">
      <c r="V20779" s="5" t="str">
        <f t="shared" si="324"/>
        <v/>
      </c>
    </row>
    <row r="20780" spans="22:22" x14ac:dyDescent="0.35">
      <c r="V20780" s="5" t="str">
        <f t="shared" si="324"/>
        <v/>
      </c>
    </row>
    <row r="20781" spans="22:22" x14ac:dyDescent="0.35">
      <c r="V20781" s="5" t="str">
        <f t="shared" si="324"/>
        <v/>
      </c>
    </row>
    <row r="20782" spans="22:22" x14ac:dyDescent="0.35">
      <c r="V20782" s="5" t="str">
        <f t="shared" si="324"/>
        <v/>
      </c>
    </row>
    <row r="20783" spans="22:22" x14ac:dyDescent="0.35">
      <c r="V20783" s="5" t="str">
        <f t="shared" si="324"/>
        <v/>
      </c>
    </row>
    <row r="20784" spans="22:22" x14ac:dyDescent="0.35">
      <c r="V20784" s="5" t="str">
        <f t="shared" si="324"/>
        <v/>
      </c>
    </row>
    <row r="20785" spans="22:22" x14ac:dyDescent="0.35">
      <c r="V20785" s="5" t="str">
        <f t="shared" si="324"/>
        <v/>
      </c>
    </row>
    <row r="20786" spans="22:22" x14ac:dyDescent="0.35">
      <c r="V20786" s="5" t="str">
        <f t="shared" si="324"/>
        <v/>
      </c>
    </row>
    <row r="20787" spans="22:22" x14ac:dyDescent="0.35">
      <c r="V20787" s="5" t="str">
        <f t="shared" si="324"/>
        <v/>
      </c>
    </row>
    <row r="20788" spans="22:22" x14ac:dyDescent="0.35">
      <c r="V20788" s="5" t="str">
        <f t="shared" si="324"/>
        <v/>
      </c>
    </row>
    <row r="20789" spans="22:22" x14ac:dyDescent="0.35">
      <c r="V20789" s="5" t="str">
        <f t="shared" si="324"/>
        <v/>
      </c>
    </row>
    <row r="20790" spans="22:22" x14ac:dyDescent="0.35">
      <c r="V20790" s="5" t="str">
        <f t="shared" si="324"/>
        <v/>
      </c>
    </row>
    <row r="20791" spans="22:22" x14ac:dyDescent="0.35">
      <c r="V20791" s="5" t="str">
        <f t="shared" si="324"/>
        <v/>
      </c>
    </row>
    <row r="20792" spans="22:22" x14ac:dyDescent="0.35">
      <c r="V20792" s="5" t="str">
        <f t="shared" si="324"/>
        <v/>
      </c>
    </row>
    <row r="20793" spans="22:22" x14ac:dyDescent="0.35">
      <c r="V20793" s="5" t="str">
        <f t="shared" si="324"/>
        <v/>
      </c>
    </row>
    <row r="20794" spans="22:22" x14ac:dyDescent="0.35">
      <c r="V20794" s="5" t="str">
        <f t="shared" si="324"/>
        <v/>
      </c>
    </row>
    <row r="20795" spans="22:22" x14ac:dyDescent="0.35">
      <c r="V20795" s="5" t="str">
        <f t="shared" si="324"/>
        <v/>
      </c>
    </row>
    <row r="20796" spans="22:22" x14ac:dyDescent="0.35">
      <c r="V20796" s="5" t="str">
        <f t="shared" si="324"/>
        <v/>
      </c>
    </row>
    <row r="20797" spans="22:22" x14ac:dyDescent="0.35">
      <c r="V20797" s="5" t="str">
        <f t="shared" si="324"/>
        <v/>
      </c>
    </row>
    <row r="20798" spans="22:22" x14ac:dyDescent="0.35">
      <c r="V20798" s="5" t="str">
        <f t="shared" si="324"/>
        <v/>
      </c>
    </row>
    <row r="20799" spans="22:22" x14ac:dyDescent="0.35">
      <c r="V20799" s="5" t="str">
        <f t="shared" si="324"/>
        <v/>
      </c>
    </row>
    <row r="20800" spans="22:22" x14ac:dyDescent="0.35">
      <c r="V20800" s="5" t="str">
        <f t="shared" si="324"/>
        <v/>
      </c>
    </row>
    <row r="20801" spans="22:22" x14ac:dyDescent="0.35">
      <c r="V20801" s="5" t="str">
        <f t="shared" si="324"/>
        <v/>
      </c>
    </row>
    <row r="20802" spans="22:22" x14ac:dyDescent="0.35">
      <c r="V20802" s="5" t="str">
        <f t="shared" ref="V20802:V20865" si="325">TRIM(CLEAN(SUBSTITUTE(A20802,CHAR(160)," ")))</f>
        <v/>
      </c>
    </row>
    <row r="20803" spans="22:22" x14ac:dyDescent="0.35">
      <c r="V20803" s="5" t="str">
        <f t="shared" si="325"/>
        <v/>
      </c>
    </row>
    <row r="20804" spans="22:22" x14ac:dyDescent="0.35">
      <c r="V20804" s="5" t="str">
        <f t="shared" si="325"/>
        <v/>
      </c>
    </row>
    <row r="20805" spans="22:22" x14ac:dyDescent="0.35">
      <c r="V20805" s="5" t="str">
        <f t="shared" si="325"/>
        <v/>
      </c>
    </row>
    <row r="20806" spans="22:22" x14ac:dyDescent="0.35">
      <c r="V20806" s="5" t="str">
        <f t="shared" si="325"/>
        <v/>
      </c>
    </row>
    <row r="20807" spans="22:22" x14ac:dyDescent="0.35">
      <c r="V20807" s="5" t="str">
        <f t="shared" si="325"/>
        <v/>
      </c>
    </row>
    <row r="20808" spans="22:22" x14ac:dyDescent="0.35">
      <c r="V20808" s="5" t="str">
        <f t="shared" si="325"/>
        <v/>
      </c>
    </row>
    <row r="20809" spans="22:22" x14ac:dyDescent="0.35">
      <c r="V20809" s="5" t="str">
        <f t="shared" si="325"/>
        <v/>
      </c>
    </row>
    <row r="20810" spans="22:22" x14ac:dyDescent="0.35">
      <c r="V20810" s="5" t="str">
        <f t="shared" si="325"/>
        <v/>
      </c>
    </row>
    <row r="20811" spans="22:22" x14ac:dyDescent="0.35">
      <c r="V20811" s="5" t="str">
        <f t="shared" si="325"/>
        <v/>
      </c>
    </row>
    <row r="20812" spans="22:22" x14ac:dyDescent="0.35">
      <c r="V20812" s="5" t="str">
        <f t="shared" si="325"/>
        <v/>
      </c>
    </row>
    <row r="20813" spans="22:22" x14ac:dyDescent="0.35">
      <c r="V20813" s="5" t="str">
        <f t="shared" si="325"/>
        <v/>
      </c>
    </row>
    <row r="20814" spans="22:22" x14ac:dyDescent="0.35">
      <c r="V20814" s="5" t="str">
        <f t="shared" si="325"/>
        <v/>
      </c>
    </row>
    <row r="20815" spans="22:22" x14ac:dyDescent="0.35">
      <c r="V20815" s="5" t="str">
        <f t="shared" si="325"/>
        <v/>
      </c>
    </row>
    <row r="20816" spans="22:22" x14ac:dyDescent="0.35">
      <c r="V20816" s="5" t="str">
        <f t="shared" si="325"/>
        <v/>
      </c>
    </row>
    <row r="20817" spans="22:22" x14ac:dyDescent="0.35">
      <c r="V20817" s="5" t="str">
        <f t="shared" si="325"/>
        <v/>
      </c>
    </row>
    <row r="20818" spans="22:22" x14ac:dyDescent="0.35">
      <c r="V20818" s="5" t="str">
        <f t="shared" si="325"/>
        <v/>
      </c>
    </row>
    <row r="20819" spans="22:22" x14ac:dyDescent="0.35">
      <c r="V20819" s="5" t="str">
        <f t="shared" si="325"/>
        <v/>
      </c>
    </row>
    <row r="20820" spans="22:22" x14ac:dyDescent="0.35">
      <c r="V20820" s="5" t="str">
        <f t="shared" si="325"/>
        <v/>
      </c>
    </row>
    <row r="20821" spans="22:22" x14ac:dyDescent="0.35">
      <c r="V20821" s="5" t="str">
        <f t="shared" si="325"/>
        <v/>
      </c>
    </row>
    <row r="20822" spans="22:22" x14ac:dyDescent="0.35">
      <c r="V20822" s="5" t="str">
        <f t="shared" si="325"/>
        <v/>
      </c>
    </row>
    <row r="20823" spans="22:22" x14ac:dyDescent="0.35">
      <c r="V20823" s="5" t="str">
        <f t="shared" si="325"/>
        <v/>
      </c>
    </row>
    <row r="20824" spans="22:22" x14ac:dyDescent="0.35">
      <c r="V20824" s="5" t="str">
        <f t="shared" si="325"/>
        <v/>
      </c>
    </row>
    <row r="20825" spans="22:22" x14ac:dyDescent="0.35">
      <c r="V20825" s="5" t="str">
        <f t="shared" si="325"/>
        <v/>
      </c>
    </row>
    <row r="20826" spans="22:22" x14ac:dyDescent="0.35">
      <c r="V20826" s="5" t="str">
        <f t="shared" si="325"/>
        <v/>
      </c>
    </row>
    <row r="20827" spans="22:22" x14ac:dyDescent="0.35">
      <c r="V20827" s="5" t="str">
        <f t="shared" si="325"/>
        <v/>
      </c>
    </row>
    <row r="20828" spans="22:22" x14ac:dyDescent="0.35">
      <c r="V20828" s="5" t="str">
        <f t="shared" si="325"/>
        <v/>
      </c>
    </row>
    <row r="20829" spans="22:22" x14ac:dyDescent="0.35">
      <c r="V20829" s="5" t="str">
        <f t="shared" si="325"/>
        <v/>
      </c>
    </row>
    <row r="20830" spans="22:22" x14ac:dyDescent="0.35">
      <c r="V20830" s="5" t="str">
        <f t="shared" si="325"/>
        <v/>
      </c>
    </row>
    <row r="20831" spans="22:22" x14ac:dyDescent="0.35">
      <c r="V20831" s="5" t="str">
        <f t="shared" si="325"/>
        <v/>
      </c>
    </row>
    <row r="20832" spans="22:22" x14ac:dyDescent="0.35">
      <c r="V20832" s="5" t="str">
        <f t="shared" si="325"/>
        <v/>
      </c>
    </row>
    <row r="20833" spans="22:22" x14ac:dyDescent="0.35">
      <c r="V20833" s="5" t="str">
        <f t="shared" si="325"/>
        <v/>
      </c>
    </row>
    <row r="20834" spans="22:22" x14ac:dyDescent="0.35">
      <c r="V20834" s="5" t="str">
        <f t="shared" si="325"/>
        <v/>
      </c>
    </row>
    <row r="20835" spans="22:22" x14ac:dyDescent="0.35">
      <c r="V20835" s="5" t="str">
        <f t="shared" si="325"/>
        <v/>
      </c>
    </row>
    <row r="20836" spans="22:22" x14ac:dyDescent="0.35">
      <c r="V20836" s="5" t="str">
        <f t="shared" si="325"/>
        <v/>
      </c>
    </row>
    <row r="20837" spans="22:22" x14ac:dyDescent="0.35">
      <c r="V20837" s="5" t="str">
        <f t="shared" si="325"/>
        <v/>
      </c>
    </row>
    <row r="20838" spans="22:22" x14ac:dyDescent="0.35">
      <c r="V20838" s="5" t="str">
        <f t="shared" si="325"/>
        <v/>
      </c>
    </row>
    <row r="20839" spans="22:22" x14ac:dyDescent="0.35">
      <c r="V20839" s="5" t="str">
        <f t="shared" si="325"/>
        <v/>
      </c>
    </row>
    <row r="20840" spans="22:22" x14ac:dyDescent="0.35">
      <c r="V20840" s="5" t="str">
        <f t="shared" si="325"/>
        <v/>
      </c>
    </row>
    <row r="20841" spans="22:22" x14ac:dyDescent="0.35">
      <c r="V20841" s="5" t="str">
        <f t="shared" si="325"/>
        <v/>
      </c>
    </row>
    <row r="20842" spans="22:22" x14ac:dyDescent="0.35">
      <c r="V20842" s="5" t="str">
        <f t="shared" si="325"/>
        <v/>
      </c>
    </row>
    <row r="20843" spans="22:22" x14ac:dyDescent="0.35">
      <c r="V20843" s="5" t="str">
        <f t="shared" si="325"/>
        <v/>
      </c>
    </row>
    <row r="20844" spans="22:22" x14ac:dyDescent="0.35">
      <c r="V20844" s="5" t="str">
        <f t="shared" si="325"/>
        <v/>
      </c>
    </row>
    <row r="20845" spans="22:22" x14ac:dyDescent="0.35">
      <c r="V20845" s="5" t="str">
        <f t="shared" si="325"/>
        <v/>
      </c>
    </row>
    <row r="20846" spans="22:22" x14ac:dyDescent="0.35">
      <c r="V20846" s="5" t="str">
        <f t="shared" si="325"/>
        <v/>
      </c>
    </row>
    <row r="20847" spans="22:22" x14ac:dyDescent="0.35">
      <c r="V20847" s="5" t="str">
        <f t="shared" si="325"/>
        <v/>
      </c>
    </row>
    <row r="20848" spans="22:22" x14ac:dyDescent="0.35">
      <c r="V20848" s="5" t="str">
        <f t="shared" si="325"/>
        <v/>
      </c>
    </row>
    <row r="20849" spans="22:22" x14ac:dyDescent="0.35">
      <c r="V20849" s="5" t="str">
        <f t="shared" si="325"/>
        <v/>
      </c>
    </row>
    <row r="20850" spans="22:22" x14ac:dyDescent="0.35">
      <c r="V20850" s="5" t="str">
        <f t="shared" si="325"/>
        <v/>
      </c>
    </row>
    <row r="20851" spans="22:22" x14ac:dyDescent="0.35">
      <c r="V20851" s="5" t="str">
        <f t="shared" si="325"/>
        <v/>
      </c>
    </row>
    <row r="20852" spans="22:22" x14ac:dyDescent="0.35">
      <c r="V20852" s="5" t="str">
        <f t="shared" si="325"/>
        <v/>
      </c>
    </row>
    <row r="20853" spans="22:22" x14ac:dyDescent="0.35">
      <c r="V20853" s="5" t="str">
        <f t="shared" si="325"/>
        <v/>
      </c>
    </row>
    <row r="20854" spans="22:22" x14ac:dyDescent="0.35">
      <c r="V20854" s="5" t="str">
        <f t="shared" si="325"/>
        <v/>
      </c>
    </row>
    <row r="20855" spans="22:22" x14ac:dyDescent="0.35">
      <c r="V20855" s="5" t="str">
        <f t="shared" si="325"/>
        <v/>
      </c>
    </row>
    <row r="20856" spans="22:22" x14ac:dyDescent="0.35">
      <c r="V20856" s="5" t="str">
        <f t="shared" si="325"/>
        <v/>
      </c>
    </row>
    <row r="20857" spans="22:22" x14ac:dyDescent="0.35">
      <c r="V20857" s="5" t="str">
        <f t="shared" si="325"/>
        <v/>
      </c>
    </row>
    <row r="20858" spans="22:22" x14ac:dyDescent="0.35">
      <c r="V20858" s="5" t="str">
        <f t="shared" si="325"/>
        <v/>
      </c>
    </row>
    <row r="20859" spans="22:22" x14ac:dyDescent="0.35">
      <c r="V20859" s="5" t="str">
        <f t="shared" si="325"/>
        <v/>
      </c>
    </row>
    <row r="20860" spans="22:22" x14ac:dyDescent="0.35">
      <c r="V20860" s="5" t="str">
        <f t="shared" si="325"/>
        <v/>
      </c>
    </row>
    <row r="20861" spans="22:22" x14ac:dyDescent="0.35">
      <c r="V20861" s="5" t="str">
        <f t="shared" si="325"/>
        <v/>
      </c>
    </row>
    <row r="20862" spans="22:22" x14ac:dyDescent="0.35">
      <c r="V20862" s="5" t="str">
        <f t="shared" si="325"/>
        <v/>
      </c>
    </row>
    <row r="20863" spans="22:22" x14ac:dyDescent="0.35">
      <c r="V20863" s="5" t="str">
        <f t="shared" si="325"/>
        <v/>
      </c>
    </row>
    <row r="20864" spans="22:22" x14ac:dyDescent="0.35">
      <c r="V20864" s="5" t="str">
        <f t="shared" si="325"/>
        <v/>
      </c>
    </row>
    <row r="20865" spans="22:22" x14ac:dyDescent="0.35">
      <c r="V20865" s="5" t="str">
        <f t="shared" si="325"/>
        <v/>
      </c>
    </row>
    <row r="20866" spans="22:22" x14ac:dyDescent="0.35">
      <c r="V20866" s="5" t="str">
        <f t="shared" ref="V20866:V20929" si="326">TRIM(CLEAN(SUBSTITUTE(A20866,CHAR(160)," ")))</f>
        <v/>
      </c>
    </row>
    <row r="20867" spans="22:22" x14ac:dyDescent="0.35">
      <c r="V20867" s="5" t="str">
        <f t="shared" si="326"/>
        <v/>
      </c>
    </row>
    <row r="20868" spans="22:22" x14ac:dyDescent="0.35">
      <c r="V20868" s="5" t="str">
        <f t="shared" si="326"/>
        <v/>
      </c>
    </row>
    <row r="20869" spans="22:22" x14ac:dyDescent="0.35">
      <c r="V20869" s="5" t="str">
        <f t="shared" si="326"/>
        <v/>
      </c>
    </row>
    <row r="20870" spans="22:22" x14ac:dyDescent="0.35">
      <c r="V20870" s="5" t="str">
        <f t="shared" si="326"/>
        <v/>
      </c>
    </row>
    <row r="20871" spans="22:22" x14ac:dyDescent="0.35">
      <c r="V20871" s="5" t="str">
        <f t="shared" si="326"/>
        <v/>
      </c>
    </row>
    <row r="20872" spans="22:22" x14ac:dyDescent="0.35">
      <c r="V20872" s="5" t="str">
        <f t="shared" si="326"/>
        <v/>
      </c>
    </row>
    <row r="20873" spans="22:22" x14ac:dyDescent="0.35">
      <c r="V20873" s="5" t="str">
        <f t="shared" si="326"/>
        <v/>
      </c>
    </row>
    <row r="20874" spans="22:22" x14ac:dyDescent="0.35">
      <c r="V20874" s="5" t="str">
        <f t="shared" si="326"/>
        <v/>
      </c>
    </row>
    <row r="20875" spans="22:22" x14ac:dyDescent="0.35">
      <c r="V20875" s="5" t="str">
        <f t="shared" si="326"/>
        <v/>
      </c>
    </row>
    <row r="20876" spans="22:22" x14ac:dyDescent="0.35">
      <c r="V20876" s="5" t="str">
        <f t="shared" si="326"/>
        <v/>
      </c>
    </row>
    <row r="20877" spans="22:22" x14ac:dyDescent="0.35">
      <c r="V20877" s="5" t="str">
        <f t="shared" si="326"/>
        <v/>
      </c>
    </row>
    <row r="20878" spans="22:22" x14ac:dyDescent="0.35">
      <c r="V20878" s="5" t="str">
        <f t="shared" si="326"/>
        <v/>
      </c>
    </row>
    <row r="20879" spans="22:22" x14ac:dyDescent="0.35">
      <c r="V20879" s="5" t="str">
        <f t="shared" si="326"/>
        <v/>
      </c>
    </row>
    <row r="20880" spans="22:22" x14ac:dyDescent="0.35">
      <c r="V20880" s="5" t="str">
        <f t="shared" si="326"/>
        <v/>
      </c>
    </row>
    <row r="20881" spans="22:22" x14ac:dyDescent="0.35">
      <c r="V20881" s="5" t="str">
        <f t="shared" si="326"/>
        <v/>
      </c>
    </row>
    <row r="20882" spans="22:22" x14ac:dyDescent="0.35">
      <c r="V20882" s="5" t="str">
        <f t="shared" si="326"/>
        <v/>
      </c>
    </row>
    <row r="20883" spans="22:22" x14ac:dyDescent="0.35">
      <c r="V20883" s="5" t="str">
        <f t="shared" si="326"/>
        <v/>
      </c>
    </row>
    <row r="20884" spans="22:22" x14ac:dyDescent="0.35">
      <c r="V20884" s="5" t="str">
        <f t="shared" si="326"/>
        <v/>
      </c>
    </row>
    <row r="20885" spans="22:22" x14ac:dyDescent="0.35">
      <c r="V20885" s="5" t="str">
        <f t="shared" si="326"/>
        <v/>
      </c>
    </row>
    <row r="20886" spans="22:22" x14ac:dyDescent="0.35">
      <c r="V20886" s="5" t="str">
        <f t="shared" si="326"/>
        <v/>
      </c>
    </row>
    <row r="20887" spans="22:22" x14ac:dyDescent="0.35">
      <c r="V20887" s="5" t="str">
        <f t="shared" si="326"/>
        <v/>
      </c>
    </row>
    <row r="20888" spans="22:22" x14ac:dyDescent="0.35">
      <c r="V20888" s="5" t="str">
        <f t="shared" si="326"/>
        <v/>
      </c>
    </row>
    <row r="20889" spans="22:22" x14ac:dyDescent="0.35">
      <c r="V20889" s="5" t="str">
        <f t="shared" si="326"/>
        <v/>
      </c>
    </row>
    <row r="20890" spans="22:22" x14ac:dyDescent="0.35">
      <c r="V20890" s="5" t="str">
        <f t="shared" si="326"/>
        <v/>
      </c>
    </row>
    <row r="20891" spans="22:22" x14ac:dyDescent="0.35">
      <c r="V20891" s="5" t="str">
        <f t="shared" si="326"/>
        <v/>
      </c>
    </row>
    <row r="20892" spans="22:22" x14ac:dyDescent="0.35">
      <c r="V20892" s="5" t="str">
        <f t="shared" si="326"/>
        <v/>
      </c>
    </row>
    <row r="20893" spans="22:22" x14ac:dyDescent="0.35">
      <c r="V20893" s="5" t="str">
        <f t="shared" si="326"/>
        <v/>
      </c>
    </row>
    <row r="20894" spans="22:22" x14ac:dyDescent="0.35">
      <c r="V20894" s="5" t="str">
        <f t="shared" si="326"/>
        <v/>
      </c>
    </row>
    <row r="20895" spans="22:22" x14ac:dyDescent="0.35">
      <c r="V20895" s="5" t="str">
        <f t="shared" si="326"/>
        <v/>
      </c>
    </row>
    <row r="20896" spans="22:22" x14ac:dyDescent="0.35">
      <c r="V20896" s="5" t="str">
        <f t="shared" si="326"/>
        <v/>
      </c>
    </row>
    <row r="20897" spans="22:22" x14ac:dyDescent="0.35">
      <c r="V20897" s="5" t="str">
        <f t="shared" si="326"/>
        <v/>
      </c>
    </row>
    <row r="20898" spans="22:22" x14ac:dyDescent="0.35">
      <c r="V20898" s="5" t="str">
        <f t="shared" si="326"/>
        <v/>
      </c>
    </row>
    <row r="20899" spans="22:22" x14ac:dyDescent="0.35">
      <c r="V20899" s="5" t="str">
        <f t="shared" si="326"/>
        <v/>
      </c>
    </row>
    <row r="20900" spans="22:22" x14ac:dyDescent="0.35">
      <c r="V20900" s="5" t="str">
        <f t="shared" si="326"/>
        <v/>
      </c>
    </row>
    <row r="20901" spans="22:22" x14ac:dyDescent="0.35">
      <c r="V20901" s="5" t="str">
        <f t="shared" si="326"/>
        <v/>
      </c>
    </row>
    <row r="20902" spans="22:22" x14ac:dyDescent="0.35">
      <c r="V20902" s="5" t="str">
        <f t="shared" si="326"/>
        <v/>
      </c>
    </row>
    <row r="20903" spans="22:22" x14ac:dyDescent="0.35">
      <c r="V20903" s="5" t="str">
        <f t="shared" si="326"/>
        <v/>
      </c>
    </row>
    <row r="20904" spans="22:22" x14ac:dyDescent="0.35">
      <c r="V20904" s="5" t="str">
        <f t="shared" si="326"/>
        <v/>
      </c>
    </row>
    <row r="20905" spans="22:22" x14ac:dyDescent="0.35">
      <c r="V20905" s="5" t="str">
        <f t="shared" si="326"/>
        <v/>
      </c>
    </row>
    <row r="20906" spans="22:22" x14ac:dyDescent="0.35">
      <c r="V20906" s="5" t="str">
        <f t="shared" si="326"/>
        <v/>
      </c>
    </row>
    <row r="20907" spans="22:22" x14ac:dyDescent="0.35">
      <c r="V20907" s="5" t="str">
        <f t="shared" si="326"/>
        <v/>
      </c>
    </row>
    <row r="20908" spans="22:22" x14ac:dyDescent="0.35">
      <c r="V20908" s="5" t="str">
        <f t="shared" si="326"/>
        <v/>
      </c>
    </row>
    <row r="20909" spans="22:22" x14ac:dyDescent="0.35">
      <c r="V20909" s="5" t="str">
        <f t="shared" si="326"/>
        <v/>
      </c>
    </row>
    <row r="20910" spans="22:22" x14ac:dyDescent="0.35">
      <c r="V20910" s="5" t="str">
        <f t="shared" si="326"/>
        <v/>
      </c>
    </row>
    <row r="20911" spans="22:22" x14ac:dyDescent="0.35">
      <c r="V20911" s="5" t="str">
        <f t="shared" si="326"/>
        <v/>
      </c>
    </row>
    <row r="20912" spans="22:22" x14ac:dyDescent="0.35">
      <c r="V20912" s="5" t="str">
        <f t="shared" si="326"/>
        <v/>
      </c>
    </row>
    <row r="20913" spans="22:22" x14ac:dyDescent="0.35">
      <c r="V20913" s="5" t="str">
        <f t="shared" si="326"/>
        <v/>
      </c>
    </row>
    <row r="20914" spans="22:22" x14ac:dyDescent="0.35">
      <c r="V20914" s="5" t="str">
        <f t="shared" si="326"/>
        <v/>
      </c>
    </row>
    <row r="20915" spans="22:22" x14ac:dyDescent="0.35">
      <c r="V20915" s="5" t="str">
        <f t="shared" si="326"/>
        <v/>
      </c>
    </row>
    <row r="20916" spans="22:22" x14ac:dyDescent="0.35">
      <c r="V20916" s="5" t="str">
        <f t="shared" si="326"/>
        <v/>
      </c>
    </row>
    <row r="20917" spans="22:22" x14ac:dyDescent="0.35">
      <c r="V20917" s="5" t="str">
        <f t="shared" si="326"/>
        <v/>
      </c>
    </row>
    <row r="20918" spans="22:22" x14ac:dyDescent="0.35">
      <c r="V20918" s="5" t="str">
        <f t="shared" si="326"/>
        <v/>
      </c>
    </row>
    <row r="20919" spans="22:22" x14ac:dyDescent="0.35">
      <c r="V20919" s="5" t="str">
        <f t="shared" si="326"/>
        <v/>
      </c>
    </row>
    <row r="20920" spans="22:22" x14ac:dyDescent="0.35">
      <c r="V20920" s="5" t="str">
        <f t="shared" si="326"/>
        <v/>
      </c>
    </row>
    <row r="20921" spans="22:22" x14ac:dyDescent="0.35">
      <c r="V20921" s="5" t="str">
        <f t="shared" si="326"/>
        <v/>
      </c>
    </row>
    <row r="20922" spans="22:22" x14ac:dyDescent="0.35">
      <c r="V20922" s="5" t="str">
        <f t="shared" si="326"/>
        <v/>
      </c>
    </row>
    <row r="20923" spans="22:22" x14ac:dyDescent="0.35">
      <c r="V20923" s="5" t="str">
        <f t="shared" si="326"/>
        <v/>
      </c>
    </row>
    <row r="20924" spans="22:22" x14ac:dyDescent="0.35">
      <c r="V20924" s="5" t="str">
        <f t="shared" si="326"/>
        <v/>
      </c>
    </row>
    <row r="20925" spans="22:22" x14ac:dyDescent="0.35">
      <c r="V20925" s="5" t="str">
        <f t="shared" si="326"/>
        <v/>
      </c>
    </row>
    <row r="20926" spans="22:22" x14ac:dyDescent="0.35">
      <c r="V20926" s="5" t="str">
        <f t="shared" si="326"/>
        <v/>
      </c>
    </row>
    <row r="20927" spans="22:22" x14ac:dyDescent="0.35">
      <c r="V20927" s="5" t="str">
        <f t="shared" si="326"/>
        <v/>
      </c>
    </row>
    <row r="20928" spans="22:22" x14ac:dyDescent="0.35">
      <c r="V20928" s="5" t="str">
        <f t="shared" si="326"/>
        <v/>
      </c>
    </row>
    <row r="20929" spans="22:22" x14ac:dyDescent="0.35">
      <c r="V20929" s="5" t="str">
        <f t="shared" si="326"/>
        <v/>
      </c>
    </row>
    <row r="20930" spans="22:22" x14ac:dyDescent="0.35">
      <c r="V20930" s="5" t="str">
        <f t="shared" ref="V20930:V20993" si="327">TRIM(CLEAN(SUBSTITUTE(A20930,CHAR(160)," ")))</f>
        <v/>
      </c>
    </row>
    <row r="20931" spans="22:22" x14ac:dyDescent="0.35">
      <c r="V20931" s="5" t="str">
        <f t="shared" si="327"/>
        <v/>
      </c>
    </row>
    <row r="20932" spans="22:22" x14ac:dyDescent="0.35">
      <c r="V20932" s="5" t="str">
        <f t="shared" si="327"/>
        <v/>
      </c>
    </row>
    <row r="20933" spans="22:22" x14ac:dyDescent="0.35">
      <c r="V20933" s="5" t="str">
        <f t="shared" si="327"/>
        <v/>
      </c>
    </row>
    <row r="20934" spans="22:22" x14ac:dyDescent="0.35">
      <c r="V20934" s="5" t="str">
        <f t="shared" si="327"/>
        <v/>
      </c>
    </row>
    <row r="20935" spans="22:22" x14ac:dyDescent="0.35">
      <c r="V20935" s="5" t="str">
        <f t="shared" si="327"/>
        <v/>
      </c>
    </row>
    <row r="20936" spans="22:22" x14ac:dyDescent="0.35">
      <c r="V20936" s="5" t="str">
        <f t="shared" si="327"/>
        <v/>
      </c>
    </row>
    <row r="20937" spans="22:22" x14ac:dyDescent="0.35">
      <c r="V20937" s="5" t="str">
        <f t="shared" si="327"/>
        <v/>
      </c>
    </row>
    <row r="20938" spans="22:22" x14ac:dyDescent="0.35">
      <c r="V20938" s="5" t="str">
        <f t="shared" si="327"/>
        <v/>
      </c>
    </row>
    <row r="20939" spans="22:22" x14ac:dyDescent="0.35">
      <c r="V20939" s="5" t="str">
        <f t="shared" si="327"/>
        <v/>
      </c>
    </row>
    <row r="20940" spans="22:22" x14ac:dyDescent="0.35">
      <c r="V20940" s="5" t="str">
        <f t="shared" si="327"/>
        <v/>
      </c>
    </row>
    <row r="20941" spans="22:22" x14ac:dyDescent="0.35">
      <c r="V20941" s="5" t="str">
        <f t="shared" si="327"/>
        <v/>
      </c>
    </row>
    <row r="20942" spans="22:22" x14ac:dyDescent="0.35">
      <c r="V20942" s="5" t="str">
        <f t="shared" si="327"/>
        <v/>
      </c>
    </row>
    <row r="20943" spans="22:22" x14ac:dyDescent="0.35">
      <c r="V20943" s="5" t="str">
        <f t="shared" si="327"/>
        <v/>
      </c>
    </row>
    <row r="20944" spans="22:22" x14ac:dyDescent="0.35">
      <c r="V20944" s="5" t="str">
        <f t="shared" si="327"/>
        <v/>
      </c>
    </row>
    <row r="20945" spans="22:22" x14ac:dyDescent="0.35">
      <c r="V20945" s="5" t="str">
        <f t="shared" si="327"/>
        <v/>
      </c>
    </row>
    <row r="20946" spans="22:22" x14ac:dyDescent="0.35">
      <c r="V20946" s="5" t="str">
        <f t="shared" si="327"/>
        <v/>
      </c>
    </row>
    <row r="20947" spans="22:22" x14ac:dyDescent="0.35">
      <c r="V20947" s="5" t="str">
        <f t="shared" si="327"/>
        <v/>
      </c>
    </row>
    <row r="20948" spans="22:22" x14ac:dyDescent="0.35">
      <c r="V20948" s="5" t="str">
        <f t="shared" si="327"/>
        <v/>
      </c>
    </row>
    <row r="20949" spans="22:22" x14ac:dyDescent="0.35">
      <c r="V20949" s="5" t="str">
        <f t="shared" si="327"/>
        <v/>
      </c>
    </row>
    <row r="20950" spans="22:22" x14ac:dyDescent="0.35">
      <c r="V20950" s="5" t="str">
        <f t="shared" si="327"/>
        <v/>
      </c>
    </row>
    <row r="20951" spans="22:22" x14ac:dyDescent="0.35">
      <c r="V20951" s="5" t="str">
        <f t="shared" si="327"/>
        <v/>
      </c>
    </row>
    <row r="20952" spans="22:22" x14ac:dyDescent="0.35">
      <c r="V20952" s="5" t="str">
        <f t="shared" si="327"/>
        <v/>
      </c>
    </row>
    <row r="20953" spans="22:22" x14ac:dyDescent="0.35">
      <c r="V20953" s="5" t="str">
        <f t="shared" si="327"/>
        <v/>
      </c>
    </row>
    <row r="20954" spans="22:22" x14ac:dyDescent="0.35">
      <c r="V20954" s="5" t="str">
        <f t="shared" si="327"/>
        <v/>
      </c>
    </row>
    <row r="20955" spans="22:22" x14ac:dyDescent="0.35">
      <c r="V20955" s="5" t="str">
        <f t="shared" si="327"/>
        <v/>
      </c>
    </row>
    <row r="20956" spans="22:22" x14ac:dyDescent="0.35">
      <c r="V20956" s="5" t="str">
        <f t="shared" si="327"/>
        <v/>
      </c>
    </row>
    <row r="20957" spans="22:22" x14ac:dyDescent="0.35">
      <c r="V20957" s="5" t="str">
        <f t="shared" si="327"/>
        <v/>
      </c>
    </row>
    <row r="20958" spans="22:22" x14ac:dyDescent="0.35">
      <c r="V20958" s="5" t="str">
        <f t="shared" si="327"/>
        <v/>
      </c>
    </row>
    <row r="20959" spans="22:22" x14ac:dyDescent="0.35">
      <c r="V20959" s="5" t="str">
        <f t="shared" si="327"/>
        <v/>
      </c>
    </row>
    <row r="20960" spans="22:22" x14ac:dyDescent="0.35">
      <c r="V20960" s="5" t="str">
        <f t="shared" si="327"/>
        <v/>
      </c>
    </row>
    <row r="20961" spans="22:22" x14ac:dyDescent="0.35">
      <c r="V20961" s="5" t="str">
        <f t="shared" si="327"/>
        <v/>
      </c>
    </row>
    <row r="20962" spans="22:22" x14ac:dyDescent="0.35">
      <c r="V20962" s="5" t="str">
        <f t="shared" si="327"/>
        <v/>
      </c>
    </row>
    <row r="20963" spans="22:22" x14ac:dyDescent="0.35">
      <c r="V20963" s="5" t="str">
        <f t="shared" si="327"/>
        <v/>
      </c>
    </row>
    <row r="20964" spans="22:22" x14ac:dyDescent="0.35">
      <c r="V20964" s="5" t="str">
        <f t="shared" si="327"/>
        <v/>
      </c>
    </row>
    <row r="20965" spans="22:22" x14ac:dyDescent="0.35">
      <c r="V20965" s="5" t="str">
        <f t="shared" si="327"/>
        <v/>
      </c>
    </row>
    <row r="20966" spans="22:22" x14ac:dyDescent="0.35">
      <c r="V20966" s="5" t="str">
        <f t="shared" si="327"/>
        <v/>
      </c>
    </row>
    <row r="20967" spans="22:22" x14ac:dyDescent="0.35">
      <c r="V20967" s="5" t="str">
        <f t="shared" si="327"/>
        <v/>
      </c>
    </row>
    <row r="20968" spans="22:22" x14ac:dyDescent="0.35">
      <c r="V20968" s="5" t="str">
        <f t="shared" si="327"/>
        <v/>
      </c>
    </row>
    <row r="20969" spans="22:22" x14ac:dyDescent="0.35">
      <c r="V20969" s="5" t="str">
        <f t="shared" si="327"/>
        <v/>
      </c>
    </row>
    <row r="20970" spans="22:22" x14ac:dyDescent="0.35">
      <c r="V20970" s="5" t="str">
        <f t="shared" si="327"/>
        <v/>
      </c>
    </row>
    <row r="20971" spans="22:22" x14ac:dyDescent="0.35">
      <c r="V20971" s="5" t="str">
        <f t="shared" si="327"/>
        <v/>
      </c>
    </row>
    <row r="20972" spans="22:22" x14ac:dyDescent="0.35">
      <c r="V20972" s="5" t="str">
        <f t="shared" si="327"/>
        <v/>
      </c>
    </row>
    <row r="20973" spans="22:22" x14ac:dyDescent="0.35">
      <c r="V20973" s="5" t="str">
        <f t="shared" si="327"/>
        <v/>
      </c>
    </row>
    <row r="20974" spans="22:22" x14ac:dyDescent="0.35">
      <c r="V20974" s="5" t="str">
        <f t="shared" si="327"/>
        <v/>
      </c>
    </row>
    <row r="20975" spans="22:22" x14ac:dyDescent="0.35">
      <c r="V20975" s="5" t="str">
        <f t="shared" si="327"/>
        <v/>
      </c>
    </row>
    <row r="20976" spans="22:22" x14ac:dyDescent="0.35">
      <c r="V20976" s="5" t="str">
        <f t="shared" si="327"/>
        <v/>
      </c>
    </row>
    <row r="20977" spans="22:22" x14ac:dyDescent="0.35">
      <c r="V20977" s="5" t="str">
        <f t="shared" si="327"/>
        <v/>
      </c>
    </row>
    <row r="20978" spans="22:22" x14ac:dyDescent="0.35">
      <c r="V20978" s="5" t="str">
        <f t="shared" si="327"/>
        <v/>
      </c>
    </row>
    <row r="20979" spans="22:22" x14ac:dyDescent="0.35">
      <c r="V20979" s="5" t="str">
        <f t="shared" si="327"/>
        <v/>
      </c>
    </row>
    <row r="20980" spans="22:22" x14ac:dyDescent="0.35">
      <c r="V20980" s="5" t="str">
        <f t="shared" si="327"/>
        <v/>
      </c>
    </row>
    <row r="20981" spans="22:22" x14ac:dyDescent="0.35">
      <c r="V20981" s="5" t="str">
        <f t="shared" si="327"/>
        <v/>
      </c>
    </row>
    <row r="20982" spans="22:22" x14ac:dyDescent="0.35">
      <c r="V20982" s="5" t="str">
        <f t="shared" si="327"/>
        <v/>
      </c>
    </row>
    <row r="20983" spans="22:22" x14ac:dyDescent="0.35">
      <c r="V20983" s="5" t="str">
        <f t="shared" si="327"/>
        <v/>
      </c>
    </row>
    <row r="20984" spans="22:22" x14ac:dyDescent="0.35">
      <c r="V20984" s="5" t="str">
        <f t="shared" si="327"/>
        <v/>
      </c>
    </row>
    <row r="20985" spans="22:22" x14ac:dyDescent="0.35">
      <c r="V20985" s="5" t="str">
        <f t="shared" si="327"/>
        <v/>
      </c>
    </row>
    <row r="20986" spans="22:22" x14ac:dyDescent="0.35">
      <c r="V20986" s="5" t="str">
        <f t="shared" si="327"/>
        <v/>
      </c>
    </row>
    <row r="20987" spans="22:22" x14ac:dyDescent="0.35">
      <c r="V20987" s="5" t="str">
        <f t="shared" si="327"/>
        <v/>
      </c>
    </row>
    <row r="20988" spans="22:22" x14ac:dyDescent="0.35">
      <c r="V20988" s="5" t="str">
        <f t="shared" si="327"/>
        <v/>
      </c>
    </row>
    <row r="20989" spans="22:22" x14ac:dyDescent="0.35">
      <c r="V20989" s="5" t="str">
        <f t="shared" si="327"/>
        <v/>
      </c>
    </row>
    <row r="20990" spans="22:22" x14ac:dyDescent="0.35">
      <c r="V20990" s="5" t="str">
        <f t="shared" si="327"/>
        <v/>
      </c>
    </row>
    <row r="20991" spans="22:22" x14ac:dyDescent="0.35">
      <c r="V20991" s="5" t="str">
        <f t="shared" si="327"/>
        <v/>
      </c>
    </row>
    <row r="20992" spans="22:22" x14ac:dyDescent="0.35">
      <c r="V20992" s="5" t="str">
        <f t="shared" si="327"/>
        <v/>
      </c>
    </row>
    <row r="20993" spans="22:22" x14ac:dyDescent="0.35">
      <c r="V20993" s="5" t="str">
        <f t="shared" si="327"/>
        <v/>
      </c>
    </row>
    <row r="20994" spans="22:22" x14ac:dyDescent="0.35">
      <c r="V20994" s="5" t="str">
        <f t="shared" ref="V20994:V21057" si="328">TRIM(CLEAN(SUBSTITUTE(A20994,CHAR(160)," ")))</f>
        <v/>
      </c>
    </row>
    <row r="20995" spans="22:22" x14ac:dyDescent="0.35">
      <c r="V20995" s="5" t="str">
        <f t="shared" si="328"/>
        <v/>
      </c>
    </row>
    <row r="20996" spans="22:22" x14ac:dyDescent="0.35">
      <c r="V20996" s="5" t="str">
        <f t="shared" si="328"/>
        <v/>
      </c>
    </row>
    <row r="20997" spans="22:22" x14ac:dyDescent="0.35">
      <c r="V20997" s="5" t="str">
        <f t="shared" si="328"/>
        <v/>
      </c>
    </row>
    <row r="20998" spans="22:22" x14ac:dyDescent="0.35">
      <c r="V20998" s="5" t="str">
        <f t="shared" si="328"/>
        <v/>
      </c>
    </row>
    <row r="20999" spans="22:22" x14ac:dyDescent="0.35">
      <c r="V20999" s="5" t="str">
        <f t="shared" si="328"/>
        <v/>
      </c>
    </row>
    <row r="21000" spans="22:22" x14ac:dyDescent="0.35">
      <c r="V21000" s="5" t="str">
        <f t="shared" si="328"/>
        <v/>
      </c>
    </row>
    <row r="21001" spans="22:22" x14ac:dyDescent="0.35">
      <c r="V21001" s="5" t="str">
        <f t="shared" si="328"/>
        <v/>
      </c>
    </row>
    <row r="21002" spans="22:22" x14ac:dyDescent="0.35">
      <c r="V21002" s="5" t="str">
        <f t="shared" si="328"/>
        <v/>
      </c>
    </row>
    <row r="21003" spans="22:22" x14ac:dyDescent="0.35">
      <c r="V21003" s="5" t="str">
        <f t="shared" si="328"/>
        <v/>
      </c>
    </row>
    <row r="21004" spans="22:22" x14ac:dyDescent="0.35">
      <c r="V21004" s="5" t="str">
        <f t="shared" si="328"/>
        <v/>
      </c>
    </row>
    <row r="21005" spans="22:22" x14ac:dyDescent="0.35">
      <c r="V21005" s="5" t="str">
        <f t="shared" si="328"/>
        <v/>
      </c>
    </row>
    <row r="21006" spans="22:22" x14ac:dyDescent="0.35">
      <c r="V21006" s="5" t="str">
        <f t="shared" si="328"/>
        <v/>
      </c>
    </row>
    <row r="21007" spans="22:22" x14ac:dyDescent="0.35">
      <c r="V21007" s="5" t="str">
        <f t="shared" si="328"/>
        <v/>
      </c>
    </row>
    <row r="21008" spans="22:22" x14ac:dyDescent="0.35">
      <c r="V21008" s="5" t="str">
        <f t="shared" si="328"/>
        <v/>
      </c>
    </row>
    <row r="21009" spans="22:22" x14ac:dyDescent="0.35">
      <c r="V21009" s="5" t="str">
        <f t="shared" si="328"/>
        <v/>
      </c>
    </row>
    <row r="21010" spans="22:22" x14ac:dyDescent="0.35">
      <c r="V21010" s="5" t="str">
        <f t="shared" si="328"/>
        <v/>
      </c>
    </row>
    <row r="21011" spans="22:22" x14ac:dyDescent="0.35">
      <c r="V21011" s="5" t="str">
        <f t="shared" si="328"/>
        <v/>
      </c>
    </row>
    <row r="21012" spans="22:22" x14ac:dyDescent="0.35">
      <c r="V21012" s="5" t="str">
        <f t="shared" si="328"/>
        <v/>
      </c>
    </row>
    <row r="21013" spans="22:22" x14ac:dyDescent="0.35">
      <c r="V21013" s="5" t="str">
        <f t="shared" si="328"/>
        <v/>
      </c>
    </row>
    <row r="21014" spans="22:22" x14ac:dyDescent="0.35">
      <c r="V21014" s="5" t="str">
        <f t="shared" si="328"/>
        <v/>
      </c>
    </row>
    <row r="21015" spans="22:22" x14ac:dyDescent="0.35">
      <c r="V21015" s="5" t="str">
        <f t="shared" si="328"/>
        <v/>
      </c>
    </row>
    <row r="21016" spans="22:22" x14ac:dyDescent="0.35">
      <c r="V21016" s="5" t="str">
        <f t="shared" si="328"/>
        <v/>
      </c>
    </row>
    <row r="21017" spans="22:22" x14ac:dyDescent="0.35">
      <c r="V21017" s="5" t="str">
        <f t="shared" si="328"/>
        <v/>
      </c>
    </row>
    <row r="21018" spans="22:22" x14ac:dyDescent="0.35">
      <c r="V21018" s="5" t="str">
        <f t="shared" si="328"/>
        <v/>
      </c>
    </row>
    <row r="21019" spans="22:22" x14ac:dyDescent="0.35">
      <c r="V21019" s="5" t="str">
        <f t="shared" si="328"/>
        <v/>
      </c>
    </row>
    <row r="21020" spans="22:22" x14ac:dyDescent="0.35">
      <c r="V21020" s="5" t="str">
        <f t="shared" si="328"/>
        <v/>
      </c>
    </row>
    <row r="21021" spans="22:22" x14ac:dyDescent="0.35">
      <c r="V21021" s="5" t="str">
        <f t="shared" si="328"/>
        <v/>
      </c>
    </row>
    <row r="21022" spans="22:22" x14ac:dyDescent="0.35">
      <c r="V21022" s="5" t="str">
        <f t="shared" si="328"/>
        <v/>
      </c>
    </row>
    <row r="21023" spans="22:22" x14ac:dyDescent="0.35">
      <c r="V21023" s="5" t="str">
        <f t="shared" si="328"/>
        <v/>
      </c>
    </row>
    <row r="21024" spans="22:22" x14ac:dyDescent="0.35">
      <c r="V21024" s="5" t="str">
        <f t="shared" si="328"/>
        <v/>
      </c>
    </row>
    <row r="21025" spans="22:22" x14ac:dyDescent="0.35">
      <c r="V21025" s="5" t="str">
        <f t="shared" si="328"/>
        <v/>
      </c>
    </row>
    <row r="21026" spans="22:22" x14ac:dyDescent="0.35">
      <c r="V21026" s="5" t="str">
        <f t="shared" si="328"/>
        <v/>
      </c>
    </row>
    <row r="21027" spans="22:22" x14ac:dyDescent="0.35">
      <c r="V21027" s="5" t="str">
        <f t="shared" si="328"/>
        <v/>
      </c>
    </row>
    <row r="21028" spans="22:22" x14ac:dyDescent="0.35">
      <c r="V21028" s="5" t="str">
        <f t="shared" si="328"/>
        <v/>
      </c>
    </row>
    <row r="21029" spans="22:22" x14ac:dyDescent="0.35">
      <c r="V21029" s="5" t="str">
        <f t="shared" si="328"/>
        <v/>
      </c>
    </row>
    <row r="21030" spans="22:22" x14ac:dyDescent="0.35">
      <c r="V21030" s="5" t="str">
        <f t="shared" si="328"/>
        <v/>
      </c>
    </row>
    <row r="21031" spans="22:22" x14ac:dyDescent="0.35">
      <c r="V21031" s="5" t="str">
        <f t="shared" si="328"/>
        <v/>
      </c>
    </row>
    <row r="21032" spans="22:22" x14ac:dyDescent="0.35">
      <c r="V21032" s="5" t="str">
        <f t="shared" si="328"/>
        <v/>
      </c>
    </row>
    <row r="21033" spans="22:22" x14ac:dyDescent="0.35">
      <c r="V21033" s="5" t="str">
        <f t="shared" si="328"/>
        <v/>
      </c>
    </row>
    <row r="21034" spans="22:22" x14ac:dyDescent="0.35">
      <c r="V21034" s="5" t="str">
        <f t="shared" si="328"/>
        <v/>
      </c>
    </row>
    <row r="21035" spans="22:22" x14ac:dyDescent="0.35">
      <c r="V21035" s="5" t="str">
        <f t="shared" si="328"/>
        <v/>
      </c>
    </row>
    <row r="21036" spans="22:22" x14ac:dyDescent="0.35">
      <c r="V21036" s="5" t="str">
        <f t="shared" si="328"/>
        <v/>
      </c>
    </row>
    <row r="21037" spans="22:22" x14ac:dyDescent="0.35">
      <c r="V21037" s="5" t="str">
        <f t="shared" si="328"/>
        <v/>
      </c>
    </row>
    <row r="21038" spans="22:22" x14ac:dyDescent="0.35">
      <c r="V21038" s="5" t="str">
        <f t="shared" si="328"/>
        <v/>
      </c>
    </row>
    <row r="21039" spans="22:22" x14ac:dyDescent="0.35">
      <c r="V21039" s="5" t="str">
        <f t="shared" si="328"/>
        <v/>
      </c>
    </row>
    <row r="21040" spans="22:22" x14ac:dyDescent="0.35">
      <c r="V21040" s="5" t="str">
        <f t="shared" si="328"/>
        <v/>
      </c>
    </row>
    <row r="21041" spans="22:22" x14ac:dyDescent="0.35">
      <c r="V21041" s="5" t="str">
        <f t="shared" si="328"/>
        <v/>
      </c>
    </row>
    <row r="21042" spans="22:22" x14ac:dyDescent="0.35">
      <c r="V21042" s="5" t="str">
        <f t="shared" si="328"/>
        <v/>
      </c>
    </row>
    <row r="21043" spans="22:22" x14ac:dyDescent="0.35">
      <c r="V21043" s="5" t="str">
        <f t="shared" si="328"/>
        <v/>
      </c>
    </row>
    <row r="21044" spans="22:22" x14ac:dyDescent="0.35">
      <c r="V21044" s="5" t="str">
        <f t="shared" si="328"/>
        <v/>
      </c>
    </row>
    <row r="21045" spans="22:22" x14ac:dyDescent="0.35">
      <c r="V21045" s="5" t="str">
        <f t="shared" si="328"/>
        <v/>
      </c>
    </row>
    <row r="21046" spans="22:22" x14ac:dyDescent="0.35">
      <c r="V21046" s="5" t="str">
        <f t="shared" si="328"/>
        <v/>
      </c>
    </row>
    <row r="21047" spans="22:22" x14ac:dyDescent="0.35">
      <c r="V21047" s="5" t="str">
        <f t="shared" si="328"/>
        <v/>
      </c>
    </row>
    <row r="21048" spans="22:22" x14ac:dyDescent="0.35">
      <c r="V21048" s="5" t="str">
        <f t="shared" si="328"/>
        <v/>
      </c>
    </row>
    <row r="21049" spans="22:22" x14ac:dyDescent="0.35">
      <c r="V21049" s="5" t="str">
        <f t="shared" si="328"/>
        <v/>
      </c>
    </row>
    <row r="21050" spans="22:22" x14ac:dyDescent="0.35">
      <c r="V21050" s="5" t="str">
        <f t="shared" si="328"/>
        <v/>
      </c>
    </row>
    <row r="21051" spans="22:22" x14ac:dyDescent="0.35">
      <c r="V21051" s="5" t="str">
        <f t="shared" si="328"/>
        <v/>
      </c>
    </row>
    <row r="21052" spans="22:22" x14ac:dyDescent="0.35">
      <c r="V21052" s="5" t="str">
        <f t="shared" si="328"/>
        <v/>
      </c>
    </row>
    <row r="21053" spans="22:22" x14ac:dyDescent="0.35">
      <c r="V21053" s="5" t="str">
        <f t="shared" si="328"/>
        <v/>
      </c>
    </row>
    <row r="21054" spans="22:22" x14ac:dyDescent="0.35">
      <c r="V21054" s="5" t="str">
        <f t="shared" si="328"/>
        <v/>
      </c>
    </row>
    <row r="21055" spans="22:22" x14ac:dyDescent="0.35">
      <c r="V21055" s="5" t="str">
        <f t="shared" si="328"/>
        <v/>
      </c>
    </row>
    <row r="21056" spans="22:22" x14ac:dyDescent="0.35">
      <c r="V21056" s="5" t="str">
        <f t="shared" si="328"/>
        <v/>
      </c>
    </row>
    <row r="21057" spans="22:22" x14ac:dyDescent="0.35">
      <c r="V21057" s="5" t="str">
        <f t="shared" si="328"/>
        <v/>
      </c>
    </row>
    <row r="21058" spans="22:22" x14ac:dyDescent="0.35">
      <c r="V21058" s="5" t="str">
        <f t="shared" ref="V21058:V21121" si="329">TRIM(CLEAN(SUBSTITUTE(A21058,CHAR(160)," ")))</f>
        <v/>
      </c>
    </row>
    <row r="21059" spans="22:22" x14ac:dyDescent="0.35">
      <c r="V21059" s="5" t="str">
        <f t="shared" si="329"/>
        <v/>
      </c>
    </row>
    <row r="21060" spans="22:22" x14ac:dyDescent="0.35">
      <c r="V21060" s="5" t="str">
        <f t="shared" si="329"/>
        <v/>
      </c>
    </row>
    <row r="21061" spans="22:22" x14ac:dyDescent="0.35">
      <c r="V21061" s="5" t="str">
        <f t="shared" si="329"/>
        <v/>
      </c>
    </row>
    <row r="21062" spans="22:22" x14ac:dyDescent="0.35">
      <c r="V21062" s="5" t="str">
        <f t="shared" si="329"/>
        <v/>
      </c>
    </row>
    <row r="21063" spans="22:22" x14ac:dyDescent="0.35">
      <c r="V21063" s="5" t="str">
        <f t="shared" si="329"/>
        <v/>
      </c>
    </row>
    <row r="21064" spans="22:22" x14ac:dyDescent="0.35">
      <c r="V21064" s="5" t="str">
        <f t="shared" si="329"/>
        <v/>
      </c>
    </row>
    <row r="21065" spans="22:22" x14ac:dyDescent="0.35">
      <c r="V21065" s="5" t="str">
        <f t="shared" si="329"/>
        <v/>
      </c>
    </row>
    <row r="21066" spans="22:22" x14ac:dyDescent="0.35">
      <c r="V21066" s="5" t="str">
        <f t="shared" si="329"/>
        <v/>
      </c>
    </row>
    <row r="21067" spans="22:22" x14ac:dyDescent="0.35">
      <c r="V21067" s="5" t="str">
        <f t="shared" si="329"/>
        <v/>
      </c>
    </row>
    <row r="21068" spans="22:22" x14ac:dyDescent="0.35">
      <c r="V21068" s="5" t="str">
        <f t="shared" si="329"/>
        <v/>
      </c>
    </row>
    <row r="21069" spans="22:22" x14ac:dyDescent="0.35">
      <c r="V21069" s="5" t="str">
        <f t="shared" si="329"/>
        <v/>
      </c>
    </row>
    <row r="21070" spans="22:22" x14ac:dyDescent="0.35">
      <c r="V21070" s="5" t="str">
        <f t="shared" si="329"/>
        <v/>
      </c>
    </row>
    <row r="21071" spans="22:22" x14ac:dyDescent="0.35">
      <c r="V21071" s="5" t="str">
        <f t="shared" si="329"/>
        <v/>
      </c>
    </row>
    <row r="21072" spans="22:22" x14ac:dyDescent="0.35">
      <c r="V21072" s="5" t="str">
        <f t="shared" si="329"/>
        <v/>
      </c>
    </row>
    <row r="21073" spans="22:22" x14ac:dyDescent="0.35">
      <c r="V21073" s="5" t="str">
        <f t="shared" si="329"/>
        <v/>
      </c>
    </row>
    <row r="21074" spans="22:22" x14ac:dyDescent="0.35">
      <c r="V21074" s="5" t="str">
        <f t="shared" si="329"/>
        <v/>
      </c>
    </row>
    <row r="21075" spans="22:22" x14ac:dyDescent="0.35">
      <c r="V21075" s="5" t="str">
        <f t="shared" si="329"/>
        <v/>
      </c>
    </row>
    <row r="21076" spans="22:22" x14ac:dyDescent="0.35">
      <c r="V21076" s="5" t="str">
        <f t="shared" si="329"/>
        <v/>
      </c>
    </row>
    <row r="21077" spans="22:22" x14ac:dyDescent="0.35">
      <c r="V21077" s="5" t="str">
        <f t="shared" si="329"/>
        <v/>
      </c>
    </row>
    <row r="21078" spans="22:22" x14ac:dyDescent="0.35">
      <c r="V21078" s="5" t="str">
        <f t="shared" si="329"/>
        <v/>
      </c>
    </row>
    <row r="21079" spans="22:22" x14ac:dyDescent="0.35">
      <c r="V21079" s="5" t="str">
        <f t="shared" si="329"/>
        <v/>
      </c>
    </row>
    <row r="21080" spans="22:22" x14ac:dyDescent="0.35">
      <c r="V21080" s="5" t="str">
        <f t="shared" si="329"/>
        <v/>
      </c>
    </row>
    <row r="21081" spans="22:22" x14ac:dyDescent="0.35">
      <c r="V21081" s="5" t="str">
        <f t="shared" si="329"/>
        <v/>
      </c>
    </row>
    <row r="21082" spans="22:22" x14ac:dyDescent="0.35">
      <c r="V21082" s="5" t="str">
        <f t="shared" si="329"/>
        <v/>
      </c>
    </row>
    <row r="21083" spans="22:22" x14ac:dyDescent="0.35">
      <c r="V21083" s="5" t="str">
        <f t="shared" si="329"/>
        <v/>
      </c>
    </row>
    <row r="21084" spans="22:22" x14ac:dyDescent="0.35">
      <c r="V21084" s="5" t="str">
        <f t="shared" si="329"/>
        <v/>
      </c>
    </row>
    <row r="21085" spans="22:22" x14ac:dyDescent="0.35">
      <c r="V21085" s="5" t="str">
        <f t="shared" si="329"/>
        <v/>
      </c>
    </row>
    <row r="21086" spans="22:22" x14ac:dyDescent="0.35">
      <c r="V21086" s="5" t="str">
        <f t="shared" si="329"/>
        <v/>
      </c>
    </row>
    <row r="21087" spans="22:22" x14ac:dyDescent="0.35">
      <c r="V21087" s="5" t="str">
        <f t="shared" si="329"/>
        <v/>
      </c>
    </row>
    <row r="21088" spans="22:22" x14ac:dyDescent="0.35">
      <c r="V21088" s="5" t="str">
        <f t="shared" si="329"/>
        <v/>
      </c>
    </row>
    <row r="21089" spans="22:22" x14ac:dyDescent="0.35">
      <c r="V21089" s="5" t="str">
        <f t="shared" si="329"/>
        <v/>
      </c>
    </row>
    <row r="21090" spans="22:22" x14ac:dyDescent="0.35">
      <c r="V21090" s="5" t="str">
        <f t="shared" si="329"/>
        <v/>
      </c>
    </row>
    <row r="21091" spans="22:22" x14ac:dyDescent="0.35">
      <c r="V21091" s="5" t="str">
        <f t="shared" si="329"/>
        <v/>
      </c>
    </row>
    <row r="21092" spans="22:22" x14ac:dyDescent="0.35">
      <c r="V21092" s="5" t="str">
        <f t="shared" si="329"/>
        <v/>
      </c>
    </row>
    <row r="21093" spans="22:22" x14ac:dyDescent="0.35">
      <c r="V21093" s="5" t="str">
        <f t="shared" si="329"/>
        <v/>
      </c>
    </row>
    <row r="21094" spans="22:22" x14ac:dyDescent="0.35">
      <c r="V21094" s="5" t="str">
        <f t="shared" si="329"/>
        <v/>
      </c>
    </row>
    <row r="21095" spans="22:22" x14ac:dyDescent="0.35">
      <c r="V21095" s="5" t="str">
        <f t="shared" si="329"/>
        <v/>
      </c>
    </row>
    <row r="21096" spans="22:22" x14ac:dyDescent="0.35">
      <c r="V21096" s="5" t="str">
        <f t="shared" si="329"/>
        <v/>
      </c>
    </row>
    <row r="21097" spans="22:22" x14ac:dyDescent="0.35">
      <c r="V21097" s="5" t="str">
        <f t="shared" si="329"/>
        <v/>
      </c>
    </row>
    <row r="21098" spans="22:22" x14ac:dyDescent="0.35">
      <c r="V21098" s="5" t="str">
        <f t="shared" si="329"/>
        <v/>
      </c>
    </row>
    <row r="21099" spans="22:22" x14ac:dyDescent="0.35">
      <c r="V21099" s="5" t="str">
        <f t="shared" si="329"/>
        <v/>
      </c>
    </row>
    <row r="21100" spans="22:22" x14ac:dyDescent="0.35">
      <c r="V21100" s="5" t="str">
        <f t="shared" si="329"/>
        <v/>
      </c>
    </row>
    <row r="21101" spans="22:22" x14ac:dyDescent="0.35">
      <c r="V21101" s="5" t="str">
        <f t="shared" si="329"/>
        <v/>
      </c>
    </row>
    <row r="21102" spans="22:22" x14ac:dyDescent="0.35">
      <c r="V21102" s="5" t="str">
        <f t="shared" si="329"/>
        <v/>
      </c>
    </row>
    <row r="21103" spans="22:22" x14ac:dyDescent="0.35">
      <c r="V21103" s="5" t="str">
        <f t="shared" si="329"/>
        <v/>
      </c>
    </row>
    <row r="21104" spans="22:22" x14ac:dyDescent="0.35">
      <c r="V21104" s="5" t="str">
        <f t="shared" si="329"/>
        <v/>
      </c>
    </row>
    <row r="21105" spans="22:22" x14ac:dyDescent="0.35">
      <c r="V21105" s="5" t="str">
        <f t="shared" si="329"/>
        <v/>
      </c>
    </row>
    <row r="21106" spans="22:22" x14ac:dyDescent="0.35">
      <c r="V21106" s="5" t="str">
        <f t="shared" si="329"/>
        <v/>
      </c>
    </row>
    <row r="21107" spans="22:22" x14ac:dyDescent="0.35">
      <c r="V21107" s="5" t="str">
        <f t="shared" si="329"/>
        <v/>
      </c>
    </row>
    <row r="21108" spans="22:22" x14ac:dyDescent="0.35">
      <c r="V21108" s="5" t="str">
        <f t="shared" si="329"/>
        <v/>
      </c>
    </row>
    <row r="21109" spans="22:22" x14ac:dyDescent="0.35">
      <c r="V21109" s="5" t="str">
        <f t="shared" si="329"/>
        <v/>
      </c>
    </row>
    <row r="21110" spans="22:22" x14ac:dyDescent="0.35">
      <c r="V21110" s="5" t="str">
        <f t="shared" si="329"/>
        <v/>
      </c>
    </row>
    <row r="21111" spans="22:22" x14ac:dyDescent="0.35">
      <c r="V21111" s="5" t="str">
        <f t="shared" si="329"/>
        <v/>
      </c>
    </row>
    <row r="21112" spans="22:22" x14ac:dyDescent="0.35">
      <c r="V21112" s="5" t="str">
        <f t="shared" si="329"/>
        <v/>
      </c>
    </row>
    <row r="21113" spans="22:22" x14ac:dyDescent="0.35">
      <c r="V21113" s="5" t="str">
        <f t="shared" si="329"/>
        <v/>
      </c>
    </row>
    <row r="21114" spans="22:22" x14ac:dyDescent="0.35">
      <c r="V21114" s="5" t="str">
        <f t="shared" si="329"/>
        <v/>
      </c>
    </row>
    <row r="21115" spans="22:22" x14ac:dyDescent="0.35">
      <c r="V21115" s="5" t="str">
        <f t="shared" si="329"/>
        <v/>
      </c>
    </row>
    <row r="21116" spans="22:22" x14ac:dyDescent="0.35">
      <c r="V21116" s="5" t="str">
        <f t="shared" si="329"/>
        <v/>
      </c>
    </row>
    <row r="21117" spans="22:22" x14ac:dyDescent="0.35">
      <c r="V21117" s="5" t="str">
        <f t="shared" si="329"/>
        <v/>
      </c>
    </row>
    <row r="21118" spans="22:22" x14ac:dyDescent="0.35">
      <c r="V21118" s="5" t="str">
        <f t="shared" si="329"/>
        <v/>
      </c>
    </row>
    <row r="21119" spans="22:22" x14ac:dyDescent="0.35">
      <c r="V21119" s="5" t="str">
        <f t="shared" si="329"/>
        <v/>
      </c>
    </row>
    <row r="21120" spans="22:22" x14ac:dyDescent="0.35">
      <c r="V21120" s="5" t="str">
        <f t="shared" si="329"/>
        <v/>
      </c>
    </row>
    <row r="21121" spans="22:22" x14ac:dyDescent="0.35">
      <c r="V21121" s="5" t="str">
        <f t="shared" si="329"/>
        <v/>
      </c>
    </row>
    <row r="21122" spans="22:22" x14ac:dyDescent="0.35">
      <c r="V21122" s="5" t="str">
        <f t="shared" ref="V21122:V21185" si="330">TRIM(CLEAN(SUBSTITUTE(A21122,CHAR(160)," ")))</f>
        <v/>
      </c>
    </row>
    <row r="21123" spans="22:22" x14ac:dyDescent="0.35">
      <c r="V21123" s="5" t="str">
        <f t="shared" si="330"/>
        <v/>
      </c>
    </row>
    <row r="21124" spans="22:22" x14ac:dyDescent="0.35">
      <c r="V21124" s="5" t="str">
        <f t="shared" si="330"/>
        <v/>
      </c>
    </row>
    <row r="21125" spans="22:22" x14ac:dyDescent="0.35">
      <c r="V21125" s="5" t="str">
        <f t="shared" si="330"/>
        <v/>
      </c>
    </row>
    <row r="21126" spans="22:22" x14ac:dyDescent="0.35">
      <c r="V21126" s="5" t="str">
        <f t="shared" si="330"/>
        <v/>
      </c>
    </row>
    <row r="21127" spans="22:22" x14ac:dyDescent="0.35">
      <c r="V21127" s="5" t="str">
        <f t="shared" si="330"/>
        <v/>
      </c>
    </row>
    <row r="21128" spans="22:22" x14ac:dyDescent="0.35">
      <c r="V21128" s="5" t="str">
        <f t="shared" si="330"/>
        <v/>
      </c>
    </row>
    <row r="21129" spans="22:22" x14ac:dyDescent="0.35">
      <c r="V21129" s="5" t="str">
        <f t="shared" si="330"/>
        <v/>
      </c>
    </row>
    <row r="21130" spans="22:22" x14ac:dyDescent="0.35">
      <c r="V21130" s="5" t="str">
        <f t="shared" si="330"/>
        <v/>
      </c>
    </row>
    <row r="21131" spans="22:22" x14ac:dyDescent="0.35">
      <c r="V21131" s="5" t="str">
        <f t="shared" si="330"/>
        <v/>
      </c>
    </row>
    <row r="21132" spans="22:22" x14ac:dyDescent="0.35">
      <c r="V21132" s="5" t="str">
        <f t="shared" si="330"/>
        <v/>
      </c>
    </row>
    <row r="21133" spans="22:22" x14ac:dyDescent="0.35">
      <c r="V21133" s="5" t="str">
        <f t="shared" si="330"/>
        <v/>
      </c>
    </row>
    <row r="21134" spans="22:22" x14ac:dyDescent="0.35">
      <c r="V21134" s="5" t="str">
        <f t="shared" si="330"/>
        <v/>
      </c>
    </row>
    <row r="21135" spans="22:22" x14ac:dyDescent="0.35">
      <c r="V21135" s="5" t="str">
        <f t="shared" si="330"/>
        <v/>
      </c>
    </row>
    <row r="21136" spans="22:22" x14ac:dyDescent="0.35">
      <c r="V21136" s="5" t="str">
        <f t="shared" si="330"/>
        <v/>
      </c>
    </row>
    <row r="21137" spans="22:22" x14ac:dyDescent="0.35">
      <c r="V21137" s="5" t="str">
        <f t="shared" si="330"/>
        <v/>
      </c>
    </row>
    <row r="21138" spans="22:22" x14ac:dyDescent="0.35">
      <c r="V21138" s="5" t="str">
        <f t="shared" si="330"/>
        <v/>
      </c>
    </row>
    <row r="21139" spans="22:22" x14ac:dyDescent="0.35">
      <c r="V21139" s="5" t="str">
        <f t="shared" si="330"/>
        <v/>
      </c>
    </row>
    <row r="21140" spans="22:22" x14ac:dyDescent="0.35">
      <c r="V21140" s="5" t="str">
        <f t="shared" si="330"/>
        <v/>
      </c>
    </row>
    <row r="21141" spans="22:22" x14ac:dyDescent="0.35">
      <c r="V21141" s="5" t="str">
        <f t="shared" si="330"/>
        <v/>
      </c>
    </row>
    <row r="21142" spans="22:22" x14ac:dyDescent="0.35">
      <c r="V21142" s="5" t="str">
        <f t="shared" si="330"/>
        <v/>
      </c>
    </row>
    <row r="21143" spans="22:22" x14ac:dyDescent="0.35">
      <c r="V21143" s="5" t="str">
        <f t="shared" si="330"/>
        <v/>
      </c>
    </row>
    <row r="21144" spans="22:22" x14ac:dyDescent="0.35">
      <c r="V21144" s="5" t="str">
        <f t="shared" si="330"/>
        <v/>
      </c>
    </row>
    <row r="21145" spans="22:22" x14ac:dyDescent="0.35">
      <c r="V21145" s="5" t="str">
        <f t="shared" si="330"/>
        <v/>
      </c>
    </row>
    <row r="21146" spans="22:22" x14ac:dyDescent="0.35">
      <c r="V21146" s="5" t="str">
        <f t="shared" si="330"/>
        <v/>
      </c>
    </row>
    <row r="21147" spans="22:22" x14ac:dyDescent="0.35">
      <c r="V21147" s="5" t="str">
        <f t="shared" si="330"/>
        <v/>
      </c>
    </row>
    <row r="21148" spans="22:22" x14ac:dyDescent="0.35">
      <c r="V21148" s="5" t="str">
        <f t="shared" si="330"/>
        <v/>
      </c>
    </row>
    <row r="21149" spans="22:22" x14ac:dyDescent="0.35">
      <c r="V21149" s="5" t="str">
        <f t="shared" si="330"/>
        <v/>
      </c>
    </row>
    <row r="21150" spans="22:22" x14ac:dyDescent="0.35">
      <c r="V21150" s="5" t="str">
        <f t="shared" si="330"/>
        <v/>
      </c>
    </row>
    <row r="21151" spans="22:22" x14ac:dyDescent="0.35">
      <c r="V21151" s="5" t="str">
        <f t="shared" si="330"/>
        <v/>
      </c>
    </row>
    <row r="21152" spans="22:22" x14ac:dyDescent="0.35">
      <c r="V21152" s="5" t="str">
        <f t="shared" si="330"/>
        <v/>
      </c>
    </row>
    <row r="21153" spans="22:22" x14ac:dyDescent="0.35">
      <c r="V21153" s="5" t="str">
        <f t="shared" si="330"/>
        <v/>
      </c>
    </row>
    <row r="21154" spans="22:22" x14ac:dyDescent="0.35">
      <c r="V21154" s="5" t="str">
        <f t="shared" si="330"/>
        <v/>
      </c>
    </row>
    <row r="21155" spans="22:22" x14ac:dyDescent="0.35">
      <c r="V21155" s="5" t="str">
        <f t="shared" si="330"/>
        <v/>
      </c>
    </row>
    <row r="21156" spans="22:22" x14ac:dyDescent="0.35">
      <c r="V21156" s="5" t="str">
        <f t="shared" si="330"/>
        <v/>
      </c>
    </row>
    <row r="21157" spans="22:22" x14ac:dyDescent="0.35">
      <c r="V21157" s="5" t="str">
        <f t="shared" si="330"/>
        <v/>
      </c>
    </row>
    <row r="21158" spans="22:22" x14ac:dyDescent="0.35">
      <c r="V21158" s="5" t="str">
        <f t="shared" si="330"/>
        <v/>
      </c>
    </row>
    <row r="21159" spans="22:22" x14ac:dyDescent="0.35">
      <c r="V21159" s="5" t="str">
        <f t="shared" si="330"/>
        <v/>
      </c>
    </row>
    <row r="21160" spans="22:22" x14ac:dyDescent="0.35">
      <c r="V21160" s="5" t="str">
        <f t="shared" si="330"/>
        <v/>
      </c>
    </row>
    <row r="21161" spans="22:22" x14ac:dyDescent="0.35">
      <c r="V21161" s="5" t="str">
        <f t="shared" si="330"/>
        <v/>
      </c>
    </row>
    <row r="21162" spans="22:22" x14ac:dyDescent="0.35">
      <c r="V21162" s="5" t="str">
        <f t="shared" si="330"/>
        <v/>
      </c>
    </row>
    <row r="21163" spans="22:22" x14ac:dyDescent="0.35">
      <c r="V21163" s="5" t="str">
        <f t="shared" si="330"/>
        <v/>
      </c>
    </row>
    <row r="21164" spans="22:22" x14ac:dyDescent="0.35">
      <c r="V21164" s="5" t="str">
        <f t="shared" si="330"/>
        <v/>
      </c>
    </row>
    <row r="21165" spans="22:22" x14ac:dyDescent="0.35">
      <c r="V21165" s="5" t="str">
        <f t="shared" si="330"/>
        <v/>
      </c>
    </row>
    <row r="21166" spans="22:22" x14ac:dyDescent="0.35">
      <c r="V21166" s="5" t="str">
        <f t="shared" si="330"/>
        <v/>
      </c>
    </row>
    <row r="21167" spans="22:22" x14ac:dyDescent="0.35">
      <c r="V21167" s="5" t="str">
        <f t="shared" si="330"/>
        <v/>
      </c>
    </row>
    <row r="21168" spans="22:22" x14ac:dyDescent="0.35">
      <c r="V21168" s="5" t="str">
        <f t="shared" si="330"/>
        <v/>
      </c>
    </row>
    <row r="21169" spans="22:22" x14ac:dyDescent="0.35">
      <c r="V21169" s="5" t="str">
        <f t="shared" si="330"/>
        <v/>
      </c>
    </row>
    <row r="21170" spans="22:22" x14ac:dyDescent="0.35">
      <c r="V21170" s="5" t="str">
        <f t="shared" si="330"/>
        <v/>
      </c>
    </row>
    <row r="21171" spans="22:22" x14ac:dyDescent="0.35">
      <c r="V21171" s="5" t="str">
        <f t="shared" si="330"/>
        <v/>
      </c>
    </row>
    <row r="21172" spans="22:22" x14ac:dyDescent="0.35">
      <c r="V21172" s="5" t="str">
        <f t="shared" si="330"/>
        <v/>
      </c>
    </row>
    <row r="21173" spans="22:22" x14ac:dyDescent="0.35">
      <c r="V21173" s="5" t="str">
        <f t="shared" si="330"/>
        <v/>
      </c>
    </row>
    <row r="21174" spans="22:22" x14ac:dyDescent="0.35">
      <c r="V21174" s="5" t="str">
        <f t="shared" si="330"/>
        <v/>
      </c>
    </row>
    <row r="21175" spans="22:22" x14ac:dyDescent="0.35">
      <c r="V21175" s="5" t="str">
        <f t="shared" si="330"/>
        <v/>
      </c>
    </row>
    <row r="21176" spans="22:22" x14ac:dyDescent="0.35">
      <c r="V21176" s="5" t="str">
        <f t="shared" si="330"/>
        <v/>
      </c>
    </row>
    <row r="21177" spans="22:22" x14ac:dyDescent="0.35">
      <c r="V21177" s="5" t="str">
        <f t="shared" si="330"/>
        <v/>
      </c>
    </row>
    <row r="21178" spans="22:22" x14ac:dyDescent="0.35">
      <c r="V21178" s="5" t="str">
        <f t="shared" si="330"/>
        <v/>
      </c>
    </row>
    <row r="21179" spans="22:22" x14ac:dyDescent="0.35">
      <c r="V21179" s="5" t="str">
        <f t="shared" si="330"/>
        <v/>
      </c>
    </row>
    <row r="21180" spans="22:22" x14ac:dyDescent="0.35">
      <c r="V21180" s="5" t="str">
        <f t="shared" si="330"/>
        <v/>
      </c>
    </row>
    <row r="21181" spans="22:22" x14ac:dyDescent="0.35">
      <c r="V21181" s="5" t="str">
        <f t="shared" si="330"/>
        <v/>
      </c>
    </row>
    <row r="21182" spans="22:22" x14ac:dyDescent="0.35">
      <c r="V21182" s="5" t="str">
        <f t="shared" si="330"/>
        <v/>
      </c>
    </row>
    <row r="21183" spans="22:22" x14ac:dyDescent="0.35">
      <c r="V21183" s="5" t="str">
        <f t="shared" si="330"/>
        <v/>
      </c>
    </row>
    <row r="21184" spans="22:22" x14ac:dyDescent="0.35">
      <c r="V21184" s="5" t="str">
        <f t="shared" si="330"/>
        <v/>
      </c>
    </row>
    <row r="21185" spans="22:22" x14ac:dyDescent="0.35">
      <c r="V21185" s="5" t="str">
        <f t="shared" si="330"/>
        <v/>
      </c>
    </row>
    <row r="21186" spans="22:22" x14ac:dyDescent="0.35">
      <c r="V21186" s="5" t="str">
        <f t="shared" ref="V21186:V21249" si="331">TRIM(CLEAN(SUBSTITUTE(A21186,CHAR(160)," ")))</f>
        <v/>
      </c>
    </row>
    <row r="21187" spans="22:22" x14ac:dyDescent="0.35">
      <c r="V21187" s="5" t="str">
        <f t="shared" si="331"/>
        <v/>
      </c>
    </row>
    <row r="21188" spans="22:22" x14ac:dyDescent="0.35">
      <c r="V21188" s="5" t="str">
        <f t="shared" si="331"/>
        <v/>
      </c>
    </row>
    <row r="21189" spans="22:22" x14ac:dyDescent="0.35">
      <c r="V21189" s="5" t="str">
        <f t="shared" si="331"/>
        <v/>
      </c>
    </row>
    <row r="21190" spans="22:22" x14ac:dyDescent="0.35">
      <c r="V21190" s="5" t="str">
        <f t="shared" si="331"/>
        <v/>
      </c>
    </row>
    <row r="21191" spans="22:22" x14ac:dyDescent="0.35">
      <c r="V21191" s="5" t="str">
        <f t="shared" si="331"/>
        <v/>
      </c>
    </row>
    <row r="21192" spans="22:22" x14ac:dyDescent="0.35">
      <c r="V21192" s="5" t="str">
        <f t="shared" si="331"/>
        <v/>
      </c>
    </row>
    <row r="21193" spans="22:22" x14ac:dyDescent="0.35">
      <c r="V21193" s="5" t="str">
        <f t="shared" si="331"/>
        <v/>
      </c>
    </row>
    <row r="21194" spans="22:22" x14ac:dyDescent="0.35">
      <c r="V21194" s="5" t="str">
        <f t="shared" si="331"/>
        <v/>
      </c>
    </row>
    <row r="21195" spans="22:22" x14ac:dyDescent="0.35">
      <c r="V21195" s="5" t="str">
        <f t="shared" si="331"/>
        <v/>
      </c>
    </row>
    <row r="21196" spans="22:22" x14ac:dyDescent="0.35">
      <c r="V21196" s="5" t="str">
        <f t="shared" si="331"/>
        <v/>
      </c>
    </row>
    <row r="21197" spans="22:22" x14ac:dyDescent="0.35">
      <c r="V21197" s="5" t="str">
        <f t="shared" si="331"/>
        <v/>
      </c>
    </row>
    <row r="21198" spans="22:22" x14ac:dyDescent="0.35">
      <c r="V21198" s="5" t="str">
        <f t="shared" si="331"/>
        <v/>
      </c>
    </row>
    <row r="21199" spans="22:22" x14ac:dyDescent="0.35">
      <c r="V21199" s="5" t="str">
        <f t="shared" si="331"/>
        <v/>
      </c>
    </row>
    <row r="21200" spans="22:22" x14ac:dyDescent="0.35">
      <c r="V21200" s="5" t="str">
        <f t="shared" si="331"/>
        <v/>
      </c>
    </row>
    <row r="21201" spans="22:22" x14ac:dyDescent="0.35">
      <c r="V21201" s="5" t="str">
        <f t="shared" si="331"/>
        <v/>
      </c>
    </row>
    <row r="21202" spans="22:22" x14ac:dyDescent="0.35">
      <c r="V21202" s="5" t="str">
        <f t="shared" si="331"/>
        <v/>
      </c>
    </row>
    <row r="21203" spans="22:22" x14ac:dyDescent="0.35">
      <c r="V21203" s="5" t="str">
        <f t="shared" si="331"/>
        <v/>
      </c>
    </row>
    <row r="21204" spans="22:22" x14ac:dyDescent="0.35">
      <c r="V21204" s="5" t="str">
        <f t="shared" si="331"/>
        <v/>
      </c>
    </row>
    <row r="21205" spans="22:22" x14ac:dyDescent="0.35">
      <c r="V21205" s="5" t="str">
        <f t="shared" si="331"/>
        <v/>
      </c>
    </row>
    <row r="21206" spans="22:22" x14ac:dyDescent="0.35">
      <c r="V21206" s="5" t="str">
        <f t="shared" si="331"/>
        <v/>
      </c>
    </row>
    <row r="21207" spans="22:22" x14ac:dyDescent="0.35">
      <c r="V21207" s="5" t="str">
        <f t="shared" si="331"/>
        <v/>
      </c>
    </row>
    <row r="21208" spans="22:22" x14ac:dyDescent="0.35">
      <c r="V21208" s="5" t="str">
        <f t="shared" si="331"/>
        <v/>
      </c>
    </row>
    <row r="21209" spans="22:22" x14ac:dyDescent="0.35">
      <c r="V21209" s="5" t="str">
        <f t="shared" si="331"/>
        <v/>
      </c>
    </row>
    <row r="21210" spans="22:22" x14ac:dyDescent="0.35">
      <c r="V21210" s="5" t="str">
        <f t="shared" si="331"/>
        <v/>
      </c>
    </row>
    <row r="21211" spans="22:22" x14ac:dyDescent="0.35">
      <c r="V21211" s="5" t="str">
        <f t="shared" si="331"/>
        <v/>
      </c>
    </row>
    <row r="21212" spans="22:22" x14ac:dyDescent="0.35">
      <c r="V21212" s="5" t="str">
        <f t="shared" si="331"/>
        <v/>
      </c>
    </row>
    <row r="21213" spans="22:22" x14ac:dyDescent="0.35">
      <c r="V21213" s="5" t="str">
        <f t="shared" si="331"/>
        <v/>
      </c>
    </row>
    <row r="21214" spans="22:22" x14ac:dyDescent="0.35">
      <c r="V21214" s="5" t="str">
        <f t="shared" si="331"/>
        <v/>
      </c>
    </row>
    <row r="21215" spans="22:22" x14ac:dyDescent="0.35">
      <c r="V21215" s="5" t="str">
        <f t="shared" si="331"/>
        <v/>
      </c>
    </row>
    <row r="21216" spans="22:22" x14ac:dyDescent="0.35">
      <c r="V21216" s="5" t="str">
        <f t="shared" si="331"/>
        <v/>
      </c>
    </row>
    <row r="21217" spans="22:22" x14ac:dyDescent="0.35">
      <c r="V21217" s="5" t="str">
        <f t="shared" si="331"/>
        <v/>
      </c>
    </row>
    <row r="21218" spans="22:22" x14ac:dyDescent="0.35">
      <c r="V21218" s="5" t="str">
        <f t="shared" si="331"/>
        <v/>
      </c>
    </row>
    <row r="21219" spans="22:22" x14ac:dyDescent="0.35">
      <c r="V21219" s="5" t="str">
        <f t="shared" si="331"/>
        <v/>
      </c>
    </row>
    <row r="21220" spans="22:22" x14ac:dyDescent="0.35">
      <c r="V21220" s="5" t="str">
        <f t="shared" si="331"/>
        <v/>
      </c>
    </row>
    <row r="21221" spans="22:22" x14ac:dyDescent="0.35">
      <c r="V21221" s="5" t="str">
        <f t="shared" si="331"/>
        <v/>
      </c>
    </row>
    <row r="21222" spans="22:22" x14ac:dyDescent="0.35">
      <c r="V21222" s="5" t="str">
        <f t="shared" si="331"/>
        <v/>
      </c>
    </row>
    <row r="21223" spans="22:22" x14ac:dyDescent="0.35">
      <c r="V21223" s="5" t="str">
        <f t="shared" si="331"/>
        <v/>
      </c>
    </row>
    <row r="21224" spans="22:22" x14ac:dyDescent="0.35">
      <c r="V21224" s="5" t="str">
        <f t="shared" si="331"/>
        <v/>
      </c>
    </row>
    <row r="21225" spans="22:22" x14ac:dyDescent="0.35">
      <c r="V21225" s="5" t="str">
        <f t="shared" si="331"/>
        <v/>
      </c>
    </row>
    <row r="21226" spans="22:22" x14ac:dyDescent="0.35">
      <c r="V21226" s="5" t="str">
        <f t="shared" si="331"/>
        <v/>
      </c>
    </row>
    <row r="21227" spans="22:22" x14ac:dyDescent="0.35">
      <c r="V21227" s="5" t="str">
        <f t="shared" si="331"/>
        <v/>
      </c>
    </row>
    <row r="21228" spans="22:22" x14ac:dyDescent="0.35">
      <c r="V21228" s="5" t="str">
        <f t="shared" si="331"/>
        <v/>
      </c>
    </row>
    <row r="21229" spans="22:22" x14ac:dyDescent="0.35">
      <c r="V21229" s="5" t="str">
        <f t="shared" si="331"/>
        <v/>
      </c>
    </row>
    <row r="21230" spans="22:22" x14ac:dyDescent="0.35">
      <c r="V21230" s="5" t="str">
        <f t="shared" si="331"/>
        <v/>
      </c>
    </row>
    <row r="21231" spans="22:22" x14ac:dyDescent="0.35">
      <c r="V21231" s="5" t="str">
        <f t="shared" si="331"/>
        <v/>
      </c>
    </row>
    <row r="21232" spans="22:22" x14ac:dyDescent="0.35">
      <c r="V21232" s="5" t="str">
        <f t="shared" si="331"/>
        <v/>
      </c>
    </row>
    <row r="21233" spans="22:22" x14ac:dyDescent="0.35">
      <c r="V21233" s="5" t="str">
        <f t="shared" si="331"/>
        <v/>
      </c>
    </row>
    <row r="21234" spans="22:22" x14ac:dyDescent="0.35">
      <c r="V21234" s="5" t="str">
        <f t="shared" si="331"/>
        <v/>
      </c>
    </row>
    <row r="21235" spans="22:22" x14ac:dyDescent="0.35">
      <c r="V21235" s="5" t="str">
        <f t="shared" si="331"/>
        <v/>
      </c>
    </row>
    <row r="21236" spans="22:22" x14ac:dyDescent="0.35">
      <c r="V21236" s="5" t="str">
        <f t="shared" si="331"/>
        <v/>
      </c>
    </row>
    <row r="21237" spans="22:22" x14ac:dyDescent="0.35">
      <c r="V21237" s="5" t="str">
        <f t="shared" si="331"/>
        <v/>
      </c>
    </row>
    <row r="21238" spans="22:22" x14ac:dyDescent="0.35">
      <c r="V21238" s="5" t="str">
        <f t="shared" si="331"/>
        <v/>
      </c>
    </row>
    <row r="21239" spans="22:22" x14ac:dyDescent="0.35">
      <c r="V21239" s="5" t="str">
        <f t="shared" si="331"/>
        <v/>
      </c>
    </row>
    <row r="21240" spans="22:22" x14ac:dyDescent="0.35">
      <c r="V21240" s="5" t="str">
        <f t="shared" si="331"/>
        <v/>
      </c>
    </row>
    <row r="21241" spans="22:22" x14ac:dyDescent="0.35">
      <c r="V21241" s="5" t="str">
        <f t="shared" si="331"/>
        <v/>
      </c>
    </row>
    <row r="21242" spans="22:22" x14ac:dyDescent="0.35">
      <c r="V21242" s="5" t="str">
        <f t="shared" si="331"/>
        <v/>
      </c>
    </row>
    <row r="21243" spans="22:22" x14ac:dyDescent="0.35">
      <c r="V21243" s="5" t="str">
        <f t="shared" si="331"/>
        <v/>
      </c>
    </row>
    <row r="21244" spans="22:22" x14ac:dyDescent="0.35">
      <c r="V21244" s="5" t="str">
        <f t="shared" si="331"/>
        <v/>
      </c>
    </row>
    <row r="21245" spans="22:22" x14ac:dyDescent="0.35">
      <c r="V21245" s="5" t="str">
        <f t="shared" si="331"/>
        <v/>
      </c>
    </row>
    <row r="21246" spans="22:22" x14ac:dyDescent="0.35">
      <c r="V21246" s="5" t="str">
        <f t="shared" si="331"/>
        <v/>
      </c>
    </row>
    <row r="21247" spans="22:22" x14ac:dyDescent="0.35">
      <c r="V21247" s="5" t="str">
        <f t="shared" si="331"/>
        <v/>
      </c>
    </row>
    <row r="21248" spans="22:22" x14ac:dyDescent="0.35">
      <c r="V21248" s="5" t="str">
        <f t="shared" si="331"/>
        <v/>
      </c>
    </row>
    <row r="21249" spans="22:22" x14ac:dyDescent="0.35">
      <c r="V21249" s="5" t="str">
        <f t="shared" si="331"/>
        <v/>
      </c>
    </row>
    <row r="21250" spans="22:22" x14ac:dyDescent="0.35">
      <c r="V21250" s="5" t="str">
        <f t="shared" ref="V21250:V21313" si="332">TRIM(CLEAN(SUBSTITUTE(A21250,CHAR(160)," ")))</f>
        <v/>
      </c>
    </row>
    <row r="21251" spans="22:22" x14ac:dyDescent="0.35">
      <c r="V21251" s="5" t="str">
        <f t="shared" si="332"/>
        <v/>
      </c>
    </row>
    <row r="21252" spans="22:22" x14ac:dyDescent="0.35">
      <c r="V21252" s="5" t="str">
        <f t="shared" si="332"/>
        <v/>
      </c>
    </row>
    <row r="21253" spans="22:22" x14ac:dyDescent="0.35">
      <c r="V21253" s="5" t="str">
        <f t="shared" si="332"/>
        <v/>
      </c>
    </row>
    <row r="21254" spans="22:22" x14ac:dyDescent="0.35">
      <c r="V21254" s="5" t="str">
        <f t="shared" si="332"/>
        <v/>
      </c>
    </row>
    <row r="21255" spans="22:22" x14ac:dyDescent="0.35">
      <c r="V21255" s="5" t="str">
        <f t="shared" si="332"/>
        <v/>
      </c>
    </row>
    <row r="21256" spans="22:22" x14ac:dyDescent="0.35">
      <c r="V21256" s="5" t="str">
        <f t="shared" si="332"/>
        <v/>
      </c>
    </row>
    <row r="21257" spans="22:22" x14ac:dyDescent="0.35">
      <c r="V21257" s="5" t="str">
        <f t="shared" si="332"/>
        <v/>
      </c>
    </row>
    <row r="21258" spans="22:22" x14ac:dyDescent="0.35">
      <c r="V21258" s="5" t="str">
        <f t="shared" si="332"/>
        <v/>
      </c>
    </row>
    <row r="21259" spans="22:22" x14ac:dyDescent="0.35">
      <c r="V21259" s="5" t="str">
        <f t="shared" si="332"/>
        <v/>
      </c>
    </row>
    <row r="21260" spans="22:22" x14ac:dyDescent="0.35">
      <c r="V21260" s="5" t="str">
        <f t="shared" si="332"/>
        <v/>
      </c>
    </row>
    <row r="21261" spans="22:22" x14ac:dyDescent="0.35">
      <c r="V21261" s="5" t="str">
        <f t="shared" si="332"/>
        <v/>
      </c>
    </row>
    <row r="21262" spans="22:22" x14ac:dyDescent="0.35">
      <c r="V21262" s="5" t="str">
        <f t="shared" si="332"/>
        <v/>
      </c>
    </row>
    <row r="21263" spans="22:22" x14ac:dyDescent="0.35">
      <c r="V21263" s="5" t="str">
        <f t="shared" si="332"/>
        <v/>
      </c>
    </row>
    <row r="21264" spans="22:22" x14ac:dyDescent="0.35">
      <c r="V21264" s="5" t="str">
        <f t="shared" si="332"/>
        <v/>
      </c>
    </row>
    <row r="21265" spans="22:22" x14ac:dyDescent="0.35">
      <c r="V21265" s="5" t="str">
        <f t="shared" si="332"/>
        <v/>
      </c>
    </row>
    <row r="21266" spans="22:22" x14ac:dyDescent="0.35">
      <c r="V21266" s="5" t="str">
        <f t="shared" si="332"/>
        <v/>
      </c>
    </row>
    <row r="21267" spans="22:22" x14ac:dyDescent="0.35">
      <c r="V21267" s="5" t="str">
        <f t="shared" si="332"/>
        <v/>
      </c>
    </row>
    <row r="21268" spans="22:22" x14ac:dyDescent="0.35">
      <c r="V21268" s="5" t="str">
        <f t="shared" si="332"/>
        <v/>
      </c>
    </row>
    <row r="21269" spans="22:22" x14ac:dyDescent="0.35">
      <c r="V21269" s="5" t="str">
        <f t="shared" si="332"/>
        <v/>
      </c>
    </row>
    <row r="21270" spans="22:22" x14ac:dyDescent="0.35">
      <c r="V21270" s="5" t="str">
        <f t="shared" si="332"/>
        <v/>
      </c>
    </row>
    <row r="21271" spans="22:22" x14ac:dyDescent="0.35">
      <c r="V21271" s="5" t="str">
        <f t="shared" si="332"/>
        <v/>
      </c>
    </row>
    <row r="21272" spans="22:22" x14ac:dyDescent="0.35">
      <c r="V21272" s="5" t="str">
        <f t="shared" si="332"/>
        <v/>
      </c>
    </row>
    <row r="21273" spans="22:22" x14ac:dyDescent="0.35">
      <c r="V21273" s="5" t="str">
        <f t="shared" si="332"/>
        <v/>
      </c>
    </row>
    <row r="21274" spans="22:22" x14ac:dyDescent="0.35">
      <c r="V21274" s="5" t="str">
        <f t="shared" si="332"/>
        <v/>
      </c>
    </row>
    <row r="21275" spans="22:22" x14ac:dyDescent="0.35">
      <c r="V21275" s="5" t="str">
        <f t="shared" si="332"/>
        <v/>
      </c>
    </row>
    <row r="21276" spans="22:22" x14ac:dyDescent="0.35">
      <c r="V21276" s="5" t="str">
        <f t="shared" si="332"/>
        <v/>
      </c>
    </row>
    <row r="21277" spans="22:22" x14ac:dyDescent="0.35">
      <c r="V21277" s="5" t="str">
        <f t="shared" si="332"/>
        <v/>
      </c>
    </row>
    <row r="21278" spans="22:22" x14ac:dyDescent="0.35">
      <c r="V21278" s="5" t="str">
        <f t="shared" si="332"/>
        <v/>
      </c>
    </row>
    <row r="21279" spans="22:22" x14ac:dyDescent="0.35">
      <c r="V21279" s="5" t="str">
        <f t="shared" si="332"/>
        <v/>
      </c>
    </row>
    <row r="21280" spans="22:22" x14ac:dyDescent="0.35">
      <c r="V21280" s="5" t="str">
        <f t="shared" si="332"/>
        <v/>
      </c>
    </row>
    <row r="21281" spans="22:22" x14ac:dyDescent="0.35">
      <c r="V21281" s="5" t="str">
        <f t="shared" si="332"/>
        <v/>
      </c>
    </row>
    <row r="21282" spans="22:22" x14ac:dyDescent="0.35">
      <c r="V21282" s="5" t="str">
        <f t="shared" si="332"/>
        <v/>
      </c>
    </row>
    <row r="21283" spans="22:22" x14ac:dyDescent="0.35">
      <c r="V21283" s="5" t="str">
        <f t="shared" si="332"/>
        <v/>
      </c>
    </row>
    <row r="21284" spans="22:22" x14ac:dyDescent="0.35">
      <c r="V21284" s="5" t="str">
        <f t="shared" si="332"/>
        <v/>
      </c>
    </row>
    <row r="21285" spans="22:22" x14ac:dyDescent="0.35">
      <c r="V21285" s="5" t="str">
        <f t="shared" si="332"/>
        <v/>
      </c>
    </row>
    <row r="21286" spans="22:22" x14ac:dyDescent="0.35">
      <c r="V21286" s="5" t="str">
        <f t="shared" si="332"/>
        <v/>
      </c>
    </row>
    <row r="21287" spans="22:22" x14ac:dyDescent="0.35">
      <c r="V21287" s="5" t="str">
        <f t="shared" si="332"/>
        <v/>
      </c>
    </row>
    <row r="21288" spans="22:22" x14ac:dyDescent="0.35">
      <c r="V21288" s="5" t="str">
        <f t="shared" si="332"/>
        <v/>
      </c>
    </row>
    <row r="21289" spans="22:22" x14ac:dyDescent="0.35">
      <c r="V21289" s="5" t="str">
        <f t="shared" si="332"/>
        <v/>
      </c>
    </row>
    <row r="21290" spans="22:22" x14ac:dyDescent="0.35">
      <c r="V21290" s="5" t="str">
        <f t="shared" si="332"/>
        <v/>
      </c>
    </row>
    <row r="21291" spans="22:22" x14ac:dyDescent="0.35">
      <c r="V21291" s="5" t="str">
        <f t="shared" si="332"/>
        <v/>
      </c>
    </row>
    <row r="21292" spans="22:22" x14ac:dyDescent="0.35">
      <c r="V21292" s="5" t="str">
        <f t="shared" si="332"/>
        <v/>
      </c>
    </row>
    <row r="21293" spans="22:22" x14ac:dyDescent="0.35">
      <c r="V21293" s="5" t="str">
        <f t="shared" si="332"/>
        <v/>
      </c>
    </row>
    <row r="21294" spans="22:22" x14ac:dyDescent="0.35">
      <c r="V21294" s="5" t="str">
        <f t="shared" si="332"/>
        <v/>
      </c>
    </row>
    <row r="21295" spans="22:22" x14ac:dyDescent="0.35">
      <c r="V21295" s="5" t="str">
        <f t="shared" si="332"/>
        <v/>
      </c>
    </row>
    <row r="21296" spans="22:22" x14ac:dyDescent="0.35">
      <c r="V21296" s="5" t="str">
        <f t="shared" si="332"/>
        <v/>
      </c>
    </row>
    <row r="21297" spans="22:22" x14ac:dyDescent="0.35">
      <c r="V21297" s="5" t="str">
        <f t="shared" si="332"/>
        <v/>
      </c>
    </row>
    <row r="21298" spans="22:22" x14ac:dyDescent="0.35">
      <c r="V21298" s="5" t="str">
        <f t="shared" si="332"/>
        <v/>
      </c>
    </row>
    <row r="21299" spans="22:22" x14ac:dyDescent="0.35">
      <c r="V21299" s="5" t="str">
        <f t="shared" si="332"/>
        <v/>
      </c>
    </row>
    <row r="21300" spans="22:22" x14ac:dyDescent="0.35">
      <c r="V21300" s="5" t="str">
        <f t="shared" si="332"/>
        <v/>
      </c>
    </row>
    <row r="21301" spans="22:22" x14ac:dyDescent="0.35">
      <c r="V21301" s="5" t="str">
        <f t="shared" si="332"/>
        <v/>
      </c>
    </row>
    <row r="21302" spans="22:22" x14ac:dyDescent="0.35">
      <c r="V21302" s="5" t="str">
        <f t="shared" si="332"/>
        <v/>
      </c>
    </row>
    <row r="21303" spans="22:22" x14ac:dyDescent="0.35">
      <c r="V21303" s="5" t="str">
        <f t="shared" si="332"/>
        <v/>
      </c>
    </row>
    <row r="21304" spans="22:22" x14ac:dyDescent="0.35">
      <c r="V21304" s="5" t="str">
        <f t="shared" si="332"/>
        <v/>
      </c>
    </row>
    <row r="21305" spans="22:22" x14ac:dyDescent="0.35">
      <c r="V21305" s="5" t="str">
        <f t="shared" si="332"/>
        <v/>
      </c>
    </row>
    <row r="21306" spans="22:22" x14ac:dyDescent="0.35">
      <c r="V21306" s="5" t="str">
        <f t="shared" si="332"/>
        <v/>
      </c>
    </row>
    <row r="21307" spans="22:22" x14ac:dyDescent="0.35">
      <c r="V21307" s="5" t="str">
        <f t="shared" si="332"/>
        <v/>
      </c>
    </row>
    <row r="21308" spans="22:22" x14ac:dyDescent="0.35">
      <c r="V21308" s="5" t="str">
        <f t="shared" si="332"/>
        <v/>
      </c>
    </row>
    <row r="21309" spans="22:22" x14ac:dyDescent="0.35">
      <c r="V21309" s="5" t="str">
        <f t="shared" si="332"/>
        <v/>
      </c>
    </row>
    <row r="21310" spans="22:22" x14ac:dyDescent="0.35">
      <c r="V21310" s="5" t="str">
        <f t="shared" si="332"/>
        <v/>
      </c>
    </row>
    <row r="21311" spans="22:22" x14ac:dyDescent="0.35">
      <c r="V21311" s="5" t="str">
        <f t="shared" si="332"/>
        <v/>
      </c>
    </row>
    <row r="21312" spans="22:22" x14ac:dyDescent="0.35">
      <c r="V21312" s="5" t="str">
        <f t="shared" si="332"/>
        <v/>
      </c>
    </row>
    <row r="21313" spans="22:22" x14ac:dyDescent="0.35">
      <c r="V21313" s="5" t="str">
        <f t="shared" si="332"/>
        <v/>
      </c>
    </row>
    <row r="21314" spans="22:22" x14ac:dyDescent="0.35">
      <c r="V21314" s="5" t="str">
        <f t="shared" ref="V21314:V21377" si="333">TRIM(CLEAN(SUBSTITUTE(A21314,CHAR(160)," ")))</f>
        <v/>
      </c>
    </row>
    <row r="21315" spans="22:22" x14ac:dyDescent="0.35">
      <c r="V21315" s="5" t="str">
        <f t="shared" si="333"/>
        <v/>
      </c>
    </row>
    <row r="21316" spans="22:22" x14ac:dyDescent="0.35">
      <c r="V21316" s="5" t="str">
        <f t="shared" si="333"/>
        <v/>
      </c>
    </row>
    <row r="21317" spans="22:22" x14ac:dyDescent="0.35">
      <c r="V21317" s="5" t="str">
        <f t="shared" si="333"/>
        <v/>
      </c>
    </row>
    <row r="21318" spans="22:22" x14ac:dyDescent="0.35">
      <c r="V21318" s="5" t="str">
        <f t="shared" si="333"/>
        <v/>
      </c>
    </row>
    <row r="21319" spans="22:22" x14ac:dyDescent="0.35">
      <c r="V21319" s="5" t="str">
        <f t="shared" si="333"/>
        <v/>
      </c>
    </row>
    <row r="21320" spans="22:22" x14ac:dyDescent="0.35">
      <c r="V21320" s="5" t="str">
        <f t="shared" si="333"/>
        <v/>
      </c>
    </row>
    <row r="21321" spans="22:22" x14ac:dyDescent="0.35">
      <c r="V21321" s="5" t="str">
        <f t="shared" si="333"/>
        <v/>
      </c>
    </row>
    <row r="21322" spans="22:22" x14ac:dyDescent="0.35">
      <c r="V21322" s="5" t="str">
        <f t="shared" si="333"/>
        <v/>
      </c>
    </row>
    <row r="21323" spans="22:22" x14ac:dyDescent="0.35">
      <c r="V21323" s="5" t="str">
        <f t="shared" si="333"/>
        <v/>
      </c>
    </row>
    <row r="21324" spans="22:22" x14ac:dyDescent="0.35">
      <c r="V21324" s="5" t="str">
        <f t="shared" si="333"/>
        <v/>
      </c>
    </row>
    <row r="21325" spans="22:22" x14ac:dyDescent="0.35">
      <c r="V21325" s="5" t="str">
        <f t="shared" si="333"/>
        <v/>
      </c>
    </row>
    <row r="21326" spans="22:22" x14ac:dyDescent="0.35">
      <c r="V21326" s="5" t="str">
        <f t="shared" si="333"/>
        <v/>
      </c>
    </row>
    <row r="21327" spans="22:22" x14ac:dyDescent="0.35">
      <c r="V21327" s="5" t="str">
        <f t="shared" si="333"/>
        <v/>
      </c>
    </row>
    <row r="21328" spans="22:22" x14ac:dyDescent="0.35">
      <c r="V21328" s="5" t="str">
        <f t="shared" si="333"/>
        <v/>
      </c>
    </row>
    <row r="21329" spans="22:22" x14ac:dyDescent="0.35">
      <c r="V21329" s="5" t="str">
        <f t="shared" si="333"/>
        <v/>
      </c>
    </row>
    <row r="21330" spans="22:22" x14ac:dyDescent="0.35">
      <c r="V21330" s="5" t="str">
        <f t="shared" si="333"/>
        <v/>
      </c>
    </row>
    <row r="21331" spans="22:22" x14ac:dyDescent="0.35">
      <c r="V21331" s="5" t="str">
        <f t="shared" si="333"/>
        <v/>
      </c>
    </row>
    <row r="21332" spans="22:22" x14ac:dyDescent="0.35">
      <c r="V21332" s="5" t="str">
        <f t="shared" si="333"/>
        <v/>
      </c>
    </row>
    <row r="21333" spans="22:22" x14ac:dyDescent="0.35">
      <c r="V21333" s="5" t="str">
        <f t="shared" si="333"/>
        <v/>
      </c>
    </row>
    <row r="21334" spans="22:22" x14ac:dyDescent="0.35">
      <c r="V21334" s="5" t="str">
        <f t="shared" si="333"/>
        <v/>
      </c>
    </row>
    <row r="21335" spans="22:22" x14ac:dyDescent="0.35">
      <c r="V21335" s="5" t="str">
        <f t="shared" si="333"/>
        <v/>
      </c>
    </row>
    <row r="21336" spans="22:22" x14ac:dyDescent="0.35">
      <c r="V21336" s="5" t="str">
        <f t="shared" si="333"/>
        <v/>
      </c>
    </row>
    <row r="21337" spans="22:22" x14ac:dyDescent="0.35">
      <c r="V21337" s="5" t="str">
        <f t="shared" si="333"/>
        <v/>
      </c>
    </row>
    <row r="21338" spans="22:22" x14ac:dyDescent="0.35">
      <c r="V21338" s="5" t="str">
        <f t="shared" si="333"/>
        <v/>
      </c>
    </row>
    <row r="21339" spans="22:22" x14ac:dyDescent="0.35">
      <c r="V21339" s="5" t="str">
        <f t="shared" si="333"/>
        <v/>
      </c>
    </row>
    <row r="21340" spans="22:22" x14ac:dyDescent="0.35">
      <c r="V21340" s="5" t="str">
        <f t="shared" si="333"/>
        <v/>
      </c>
    </row>
    <row r="21341" spans="22:22" x14ac:dyDescent="0.35">
      <c r="V21341" s="5" t="str">
        <f t="shared" si="333"/>
        <v/>
      </c>
    </row>
    <row r="21342" spans="22:22" x14ac:dyDescent="0.35">
      <c r="V21342" s="5" t="str">
        <f t="shared" si="333"/>
        <v/>
      </c>
    </row>
    <row r="21343" spans="22:22" x14ac:dyDescent="0.35">
      <c r="V21343" s="5" t="str">
        <f t="shared" si="333"/>
        <v/>
      </c>
    </row>
    <row r="21344" spans="22:22" x14ac:dyDescent="0.35">
      <c r="V21344" s="5" t="str">
        <f t="shared" si="333"/>
        <v/>
      </c>
    </row>
    <row r="21345" spans="22:22" x14ac:dyDescent="0.35">
      <c r="V21345" s="5" t="str">
        <f t="shared" si="333"/>
        <v/>
      </c>
    </row>
    <row r="21346" spans="22:22" x14ac:dyDescent="0.35">
      <c r="V21346" s="5" t="str">
        <f t="shared" si="333"/>
        <v/>
      </c>
    </row>
    <row r="21347" spans="22:22" x14ac:dyDescent="0.35">
      <c r="V21347" s="5" t="str">
        <f t="shared" si="333"/>
        <v/>
      </c>
    </row>
    <row r="21348" spans="22:22" x14ac:dyDescent="0.35">
      <c r="V21348" s="5" t="str">
        <f t="shared" si="333"/>
        <v/>
      </c>
    </row>
    <row r="21349" spans="22:22" x14ac:dyDescent="0.35">
      <c r="V21349" s="5" t="str">
        <f t="shared" si="333"/>
        <v/>
      </c>
    </row>
    <row r="21350" spans="22:22" x14ac:dyDescent="0.35">
      <c r="V21350" s="5" t="str">
        <f t="shared" si="333"/>
        <v/>
      </c>
    </row>
    <row r="21351" spans="22:22" x14ac:dyDescent="0.35">
      <c r="V21351" s="5" t="str">
        <f t="shared" si="333"/>
        <v/>
      </c>
    </row>
    <row r="21352" spans="22:22" x14ac:dyDescent="0.35">
      <c r="V21352" s="5" t="str">
        <f t="shared" si="333"/>
        <v/>
      </c>
    </row>
    <row r="21353" spans="22:22" x14ac:dyDescent="0.35">
      <c r="V21353" s="5" t="str">
        <f t="shared" si="333"/>
        <v/>
      </c>
    </row>
    <row r="21354" spans="22:22" x14ac:dyDescent="0.35">
      <c r="V21354" s="5" t="str">
        <f t="shared" si="333"/>
        <v/>
      </c>
    </row>
    <row r="21355" spans="22:22" x14ac:dyDescent="0.35">
      <c r="V21355" s="5" t="str">
        <f t="shared" si="333"/>
        <v/>
      </c>
    </row>
    <row r="21356" spans="22:22" x14ac:dyDescent="0.35">
      <c r="V21356" s="5" t="str">
        <f t="shared" si="333"/>
        <v/>
      </c>
    </row>
    <row r="21357" spans="22:22" x14ac:dyDescent="0.35">
      <c r="V21357" s="5" t="str">
        <f t="shared" si="333"/>
        <v/>
      </c>
    </row>
    <row r="21358" spans="22:22" x14ac:dyDescent="0.35">
      <c r="V21358" s="5" t="str">
        <f t="shared" si="333"/>
        <v/>
      </c>
    </row>
    <row r="21359" spans="22:22" x14ac:dyDescent="0.35">
      <c r="V21359" s="5" t="str">
        <f t="shared" si="333"/>
        <v/>
      </c>
    </row>
    <row r="21360" spans="22:22" x14ac:dyDescent="0.35">
      <c r="V21360" s="5" t="str">
        <f t="shared" si="333"/>
        <v/>
      </c>
    </row>
    <row r="21361" spans="22:22" x14ac:dyDescent="0.35">
      <c r="V21361" s="5" t="str">
        <f t="shared" si="333"/>
        <v/>
      </c>
    </row>
    <row r="21362" spans="22:22" x14ac:dyDescent="0.35">
      <c r="V21362" s="5" t="str">
        <f t="shared" si="333"/>
        <v/>
      </c>
    </row>
    <row r="21363" spans="22:22" x14ac:dyDescent="0.35">
      <c r="V21363" s="5" t="str">
        <f t="shared" si="333"/>
        <v/>
      </c>
    </row>
    <row r="21364" spans="22:22" x14ac:dyDescent="0.35">
      <c r="V21364" s="5" t="str">
        <f t="shared" si="333"/>
        <v/>
      </c>
    </row>
    <row r="21365" spans="22:22" x14ac:dyDescent="0.35">
      <c r="V21365" s="5" t="str">
        <f t="shared" si="333"/>
        <v/>
      </c>
    </row>
    <row r="21366" spans="22:22" x14ac:dyDescent="0.35">
      <c r="V21366" s="5" t="str">
        <f t="shared" si="333"/>
        <v/>
      </c>
    </row>
    <row r="21367" spans="22:22" x14ac:dyDescent="0.35">
      <c r="V21367" s="5" t="str">
        <f t="shared" si="333"/>
        <v/>
      </c>
    </row>
    <row r="21368" spans="22:22" x14ac:dyDescent="0.35">
      <c r="V21368" s="5" t="str">
        <f t="shared" si="333"/>
        <v/>
      </c>
    </row>
    <row r="21369" spans="22:22" x14ac:dyDescent="0.35">
      <c r="V21369" s="5" t="str">
        <f t="shared" si="333"/>
        <v/>
      </c>
    </row>
    <row r="21370" spans="22:22" x14ac:dyDescent="0.35">
      <c r="V21370" s="5" t="str">
        <f t="shared" si="333"/>
        <v/>
      </c>
    </row>
    <row r="21371" spans="22:22" x14ac:dyDescent="0.35">
      <c r="V21371" s="5" t="str">
        <f t="shared" si="333"/>
        <v/>
      </c>
    </row>
    <row r="21372" spans="22:22" x14ac:dyDescent="0.35">
      <c r="V21372" s="5" t="str">
        <f t="shared" si="333"/>
        <v/>
      </c>
    </row>
    <row r="21373" spans="22:22" x14ac:dyDescent="0.35">
      <c r="V21373" s="5" t="str">
        <f t="shared" si="333"/>
        <v/>
      </c>
    </row>
    <row r="21374" spans="22:22" x14ac:dyDescent="0.35">
      <c r="V21374" s="5" t="str">
        <f t="shared" si="333"/>
        <v/>
      </c>
    </row>
    <row r="21375" spans="22:22" x14ac:dyDescent="0.35">
      <c r="V21375" s="5" t="str">
        <f t="shared" si="333"/>
        <v/>
      </c>
    </row>
    <row r="21376" spans="22:22" x14ac:dyDescent="0.35">
      <c r="V21376" s="5" t="str">
        <f t="shared" si="333"/>
        <v/>
      </c>
    </row>
    <row r="21377" spans="22:22" x14ac:dyDescent="0.35">
      <c r="V21377" s="5" t="str">
        <f t="shared" si="333"/>
        <v/>
      </c>
    </row>
    <row r="21378" spans="22:22" x14ac:dyDescent="0.35">
      <c r="V21378" s="5" t="str">
        <f t="shared" ref="V21378:V21441" si="334">TRIM(CLEAN(SUBSTITUTE(A21378,CHAR(160)," ")))</f>
        <v/>
      </c>
    </row>
    <row r="21379" spans="22:22" x14ac:dyDescent="0.35">
      <c r="V21379" s="5" t="str">
        <f t="shared" si="334"/>
        <v/>
      </c>
    </row>
    <row r="21380" spans="22:22" x14ac:dyDescent="0.35">
      <c r="V21380" s="5" t="str">
        <f t="shared" si="334"/>
        <v/>
      </c>
    </row>
    <row r="21381" spans="22:22" x14ac:dyDescent="0.35">
      <c r="V21381" s="5" t="str">
        <f t="shared" si="334"/>
        <v/>
      </c>
    </row>
    <row r="21382" spans="22:22" x14ac:dyDescent="0.35">
      <c r="V21382" s="5" t="str">
        <f t="shared" si="334"/>
        <v/>
      </c>
    </row>
    <row r="21383" spans="22:22" x14ac:dyDescent="0.35">
      <c r="V21383" s="5" t="str">
        <f t="shared" si="334"/>
        <v/>
      </c>
    </row>
    <row r="21384" spans="22:22" x14ac:dyDescent="0.35">
      <c r="V21384" s="5" t="str">
        <f t="shared" si="334"/>
        <v/>
      </c>
    </row>
    <row r="21385" spans="22:22" x14ac:dyDescent="0.35">
      <c r="V21385" s="5" t="str">
        <f t="shared" si="334"/>
        <v/>
      </c>
    </row>
    <row r="21386" spans="22:22" x14ac:dyDescent="0.35">
      <c r="V21386" s="5" t="str">
        <f t="shared" si="334"/>
        <v/>
      </c>
    </row>
    <row r="21387" spans="22:22" x14ac:dyDescent="0.35">
      <c r="V21387" s="5" t="str">
        <f t="shared" si="334"/>
        <v/>
      </c>
    </row>
    <row r="21388" spans="22:22" x14ac:dyDescent="0.35">
      <c r="V21388" s="5" t="str">
        <f t="shared" si="334"/>
        <v/>
      </c>
    </row>
    <row r="21389" spans="22:22" x14ac:dyDescent="0.35">
      <c r="V21389" s="5" t="str">
        <f t="shared" si="334"/>
        <v/>
      </c>
    </row>
    <row r="21390" spans="22:22" x14ac:dyDescent="0.35">
      <c r="V21390" s="5" t="str">
        <f t="shared" si="334"/>
        <v/>
      </c>
    </row>
    <row r="21391" spans="22:22" x14ac:dyDescent="0.35">
      <c r="V21391" s="5" t="str">
        <f t="shared" si="334"/>
        <v/>
      </c>
    </row>
    <row r="21392" spans="22:22" x14ac:dyDescent="0.35">
      <c r="V21392" s="5" t="str">
        <f t="shared" si="334"/>
        <v/>
      </c>
    </row>
    <row r="21393" spans="22:22" x14ac:dyDescent="0.35">
      <c r="V21393" s="5" t="str">
        <f t="shared" si="334"/>
        <v/>
      </c>
    </row>
    <row r="21394" spans="22:22" x14ac:dyDescent="0.35">
      <c r="V21394" s="5" t="str">
        <f t="shared" si="334"/>
        <v/>
      </c>
    </row>
    <row r="21395" spans="22:22" x14ac:dyDescent="0.35">
      <c r="V21395" s="5" t="str">
        <f t="shared" si="334"/>
        <v/>
      </c>
    </row>
    <row r="21396" spans="22:22" x14ac:dyDescent="0.35">
      <c r="V21396" s="5" t="str">
        <f t="shared" si="334"/>
        <v/>
      </c>
    </row>
    <row r="21397" spans="22:22" x14ac:dyDescent="0.35">
      <c r="V21397" s="5" t="str">
        <f t="shared" si="334"/>
        <v/>
      </c>
    </row>
    <row r="21398" spans="22:22" x14ac:dyDescent="0.35">
      <c r="V21398" s="5" t="str">
        <f t="shared" si="334"/>
        <v/>
      </c>
    </row>
    <row r="21399" spans="22:22" x14ac:dyDescent="0.35">
      <c r="V21399" s="5" t="str">
        <f t="shared" si="334"/>
        <v/>
      </c>
    </row>
    <row r="21400" spans="22:22" x14ac:dyDescent="0.35">
      <c r="V21400" s="5" t="str">
        <f t="shared" si="334"/>
        <v/>
      </c>
    </row>
    <row r="21401" spans="22:22" x14ac:dyDescent="0.35">
      <c r="V21401" s="5" t="str">
        <f t="shared" si="334"/>
        <v/>
      </c>
    </row>
    <row r="21402" spans="22:22" x14ac:dyDescent="0.35">
      <c r="V21402" s="5" t="str">
        <f t="shared" si="334"/>
        <v/>
      </c>
    </row>
    <row r="21403" spans="22:22" x14ac:dyDescent="0.35">
      <c r="V21403" s="5" t="str">
        <f t="shared" si="334"/>
        <v/>
      </c>
    </row>
    <row r="21404" spans="22:22" x14ac:dyDescent="0.35">
      <c r="V21404" s="5" t="str">
        <f t="shared" si="334"/>
        <v/>
      </c>
    </row>
    <row r="21405" spans="22:22" x14ac:dyDescent="0.35">
      <c r="V21405" s="5" t="str">
        <f t="shared" si="334"/>
        <v/>
      </c>
    </row>
    <row r="21406" spans="22:22" x14ac:dyDescent="0.35">
      <c r="V21406" s="5" t="str">
        <f t="shared" si="334"/>
        <v/>
      </c>
    </row>
    <row r="21407" spans="22:22" x14ac:dyDescent="0.35">
      <c r="V21407" s="5" t="str">
        <f t="shared" si="334"/>
        <v/>
      </c>
    </row>
    <row r="21408" spans="22:22" x14ac:dyDescent="0.35">
      <c r="V21408" s="5" t="str">
        <f t="shared" si="334"/>
        <v/>
      </c>
    </row>
    <row r="21409" spans="22:22" x14ac:dyDescent="0.35">
      <c r="V21409" s="5" t="str">
        <f t="shared" si="334"/>
        <v/>
      </c>
    </row>
    <row r="21410" spans="22:22" x14ac:dyDescent="0.35">
      <c r="V21410" s="5" t="str">
        <f t="shared" si="334"/>
        <v/>
      </c>
    </row>
    <row r="21411" spans="22:22" x14ac:dyDescent="0.35">
      <c r="V21411" s="5" t="str">
        <f t="shared" si="334"/>
        <v/>
      </c>
    </row>
    <row r="21412" spans="22:22" x14ac:dyDescent="0.35">
      <c r="V21412" s="5" t="str">
        <f t="shared" si="334"/>
        <v/>
      </c>
    </row>
    <row r="21413" spans="22:22" x14ac:dyDescent="0.35">
      <c r="V21413" s="5" t="str">
        <f t="shared" si="334"/>
        <v/>
      </c>
    </row>
    <row r="21414" spans="22:22" x14ac:dyDescent="0.35">
      <c r="V21414" s="5" t="str">
        <f t="shared" si="334"/>
        <v/>
      </c>
    </row>
    <row r="21415" spans="22:22" x14ac:dyDescent="0.35">
      <c r="V21415" s="5" t="str">
        <f t="shared" si="334"/>
        <v/>
      </c>
    </row>
    <row r="21416" spans="22:22" x14ac:dyDescent="0.35">
      <c r="V21416" s="5" t="str">
        <f t="shared" si="334"/>
        <v/>
      </c>
    </row>
    <row r="21417" spans="22:22" x14ac:dyDescent="0.35">
      <c r="V21417" s="5" t="str">
        <f t="shared" si="334"/>
        <v/>
      </c>
    </row>
    <row r="21418" spans="22:22" x14ac:dyDescent="0.35">
      <c r="V21418" s="5" t="str">
        <f t="shared" si="334"/>
        <v/>
      </c>
    </row>
    <row r="21419" spans="22:22" x14ac:dyDescent="0.35">
      <c r="V21419" s="5" t="str">
        <f t="shared" si="334"/>
        <v/>
      </c>
    </row>
    <row r="21420" spans="22:22" x14ac:dyDescent="0.35">
      <c r="V21420" s="5" t="str">
        <f t="shared" si="334"/>
        <v/>
      </c>
    </row>
    <row r="21421" spans="22:22" x14ac:dyDescent="0.35">
      <c r="V21421" s="5" t="str">
        <f t="shared" si="334"/>
        <v/>
      </c>
    </row>
    <row r="21422" spans="22:22" x14ac:dyDescent="0.35">
      <c r="V21422" s="5" t="str">
        <f t="shared" si="334"/>
        <v/>
      </c>
    </row>
    <row r="21423" spans="22:22" x14ac:dyDescent="0.35">
      <c r="V21423" s="5" t="str">
        <f t="shared" si="334"/>
        <v/>
      </c>
    </row>
    <row r="21424" spans="22:22" x14ac:dyDescent="0.35">
      <c r="V21424" s="5" t="str">
        <f t="shared" si="334"/>
        <v/>
      </c>
    </row>
    <row r="21425" spans="22:22" x14ac:dyDescent="0.35">
      <c r="V21425" s="5" t="str">
        <f t="shared" si="334"/>
        <v/>
      </c>
    </row>
    <row r="21426" spans="22:22" x14ac:dyDescent="0.35">
      <c r="V21426" s="5" t="str">
        <f t="shared" si="334"/>
        <v/>
      </c>
    </row>
    <row r="21427" spans="22:22" x14ac:dyDescent="0.35">
      <c r="V21427" s="5" t="str">
        <f t="shared" si="334"/>
        <v/>
      </c>
    </row>
    <row r="21428" spans="22:22" x14ac:dyDescent="0.35">
      <c r="V21428" s="5" t="str">
        <f t="shared" si="334"/>
        <v/>
      </c>
    </row>
    <row r="21429" spans="22:22" x14ac:dyDescent="0.35">
      <c r="V21429" s="5" t="str">
        <f t="shared" si="334"/>
        <v/>
      </c>
    </row>
    <row r="21430" spans="22:22" x14ac:dyDescent="0.35">
      <c r="V21430" s="5" t="str">
        <f t="shared" si="334"/>
        <v/>
      </c>
    </row>
    <row r="21431" spans="22:22" x14ac:dyDescent="0.35">
      <c r="V21431" s="5" t="str">
        <f t="shared" si="334"/>
        <v/>
      </c>
    </row>
    <row r="21432" spans="22:22" x14ac:dyDescent="0.35">
      <c r="V21432" s="5" t="str">
        <f t="shared" si="334"/>
        <v/>
      </c>
    </row>
    <row r="21433" spans="22:22" x14ac:dyDescent="0.35">
      <c r="V21433" s="5" t="str">
        <f t="shared" si="334"/>
        <v/>
      </c>
    </row>
    <row r="21434" spans="22:22" x14ac:dyDescent="0.35">
      <c r="V21434" s="5" t="str">
        <f t="shared" si="334"/>
        <v/>
      </c>
    </row>
    <row r="21435" spans="22:22" x14ac:dyDescent="0.35">
      <c r="V21435" s="5" t="str">
        <f t="shared" si="334"/>
        <v/>
      </c>
    </row>
    <row r="21436" spans="22:22" x14ac:dyDescent="0.35">
      <c r="V21436" s="5" t="str">
        <f t="shared" si="334"/>
        <v/>
      </c>
    </row>
    <row r="21437" spans="22:22" x14ac:dyDescent="0.35">
      <c r="V21437" s="5" t="str">
        <f t="shared" si="334"/>
        <v/>
      </c>
    </row>
    <row r="21438" spans="22:22" x14ac:dyDescent="0.35">
      <c r="V21438" s="5" t="str">
        <f t="shared" si="334"/>
        <v/>
      </c>
    </row>
    <row r="21439" spans="22:22" x14ac:dyDescent="0.35">
      <c r="V21439" s="5" t="str">
        <f t="shared" si="334"/>
        <v/>
      </c>
    </row>
    <row r="21440" spans="22:22" x14ac:dyDescent="0.35">
      <c r="V21440" s="5" t="str">
        <f t="shared" si="334"/>
        <v/>
      </c>
    </row>
    <row r="21441" spans="22:22" x14ac:dyDescent="0.35">
      <c r="V21441" s="5" t="str">
        <f t="shared" si="334"/>
        <v/>
      </c>
    </row>
    <row r="21442" spans="22:22" x14ac:dyDescent="0.35">
      <c r="V21442" s="5" t="str">
        <f t="shared" ref="V21442:V21505" si="335">TRIM(CLEAN(SUBSTITUTE(A21442,CHAR(160)," ")))</f>
        <v/>
      </c>
    </row>
    <row r="21443" spans="22:22" x14ac:dyDescent="0.35">
      <c r="V21443" s="5" t="str">
        <f t="shared" si="335"/>
        <v/>
      </c>
    </row>
    <row r="21444" spans="22:22" x14ac:dyDescent="0.35">
      <c r="V21444" s="5" t="str">
        <f t="shared" si="335"/>
        <v/>
      </c>
    </row>
    <row r="21445" spans="22:22" x14ac:dyDescent="0.35">
      <c r="V21445" s="5" t="str">
        <f t="shared" si="335"/>
        <v/>
      </c>
    </row>
    <row r="21446" spans="22:22" x14ac:dyDescent="0.35">
      <c r="V21446" s="5" t="str">
        <f t="shared" si="335"/>
        <v/>
      </c>
    </row>
    <row r="21447" spans="22:22" x14ac:dyDescent="0.35">
      <c r="V21447" s="5" t="str">
        <f t="shared" si="335"/>
        <v/>
      </c>
    </row>
    <row r="21448" spans="22:22" x14ac:dyDescent="0.35">
      <c r="V21448" s="5" t="str">
        <f t="shared" si="335"/>
        <v/>
      </c>
    </row>
    <row r="21449" spans="22:22" x14ac:dyDescent="0.35">
      <c r="V21449" s="5" t="str">
        <f t="shared" si="335"/>
        <v/>
      </c>
    </row>
    <row r="21450" spans="22:22" x14ac:dyDescent="0.35">
      <c r="V21450" s="5" t="str">
        <f t="shared" si="335"/>
        <v/>
      </c>
    </row>
    <row r="21451" spans="22:22" x14ac:dyDescent="0.35">
      <c r="V21451" s="5" t="str">
        <f t="shared" si="335"/>
        <v/>
      </c>
    </row>
    <row r="21452" spans="22:22" x14ac:dyDescent="0.35">
      <c r="V21452" s="5" t="str">
        <f t="shared" si="335"/>
        <v/>
      </c>
    </row>
    <row r="21453" spans="22:22" x14ac:dyDescent="0.35">
      <c r="V21453" s="5" t="str">
        <f t="shared" si="335"/>
        <v/>
      </c>
    </row>
    <row r="21454" spans="22:22" x14ac:dyDescent="0.35">
      <c r="V21454" s="5" t="str">
        <f t="shared" si="335"/>
        <v/>
      </c>
    </row>
    <row r="21455" spans="22:22" x14ac:dyDescent="0.35">
      <c r="V21455" s="5" t="str">
        <f t="shared" si="335"/>
        <v/>
      </c>
    </row>
    <row r="21456" spans="22:22" x14ac:dyDescent="0.35">
      <c r="V21456" s="5" t="str">
        <f t="shared" si="335"/>
        <v/>
      </c>
    </row>
    <row r="21457" spans="22:22" x14ac:dyDescent="0.35">
      <c r="V21457" s="5" t="str">
        <f t="shared" si="335"/>
        <v/>
      </c>
    </row>
    <row r="21458" spans="22:22" x14ac:dyDescent="0.35">
      <c r="V21458" s="5" t="str">
        <f t="shared" si="335"/>
        <v/>
      </c>
    </row>
    <row r="21459" spans="22:22" x14ac:dyDescent="0.35">
      <c r="V21459" s="5" t="str">
        <f t="shared" si="335"/>
        <v/>
      </c>
    </row>
    <row r="21460" spans="22:22" x14ac:dyDescent="0.35">
      <c r="V21460" s="5" t="str">
        <f t="shared" si="335"/>
        <v/>
      </c>
    </row>
    <row r="21461" spans="22:22" x14ac:dyDescent="0.35">
      <c r="V21461" s="5" t="str">
        <f t="shared" si="335"/>
        <v/>
      </c>
    </row>
    <row r="21462" spans="22:22" x14ac:dyDescent="0.35">
      <c r="V21462" s="5" t="str">
        <f t="shared" si="335"/>
        <v/>
      </c>
    </row>
    <row r="21463" spans="22:22" x14ac:dyDescent="0.35">
      <c r="V21463" s="5" t="str">
        <f t="shared" si="335"/>
        <v/>
      </c>
    </row>
    <row r="21464" spans="22:22" x14ac:dyDescent="0.35">
      <c r="V21464" s="5" t="str">
        <f t="shared" si="335"/>
        <v/>
      </c>
    </row>
    <row r="21465" spans="22:22" x14ac:dyDescent="0.35">
      <c r="V21465" s="5" t="str">
        <f t="shared" si="335"/>
        <v/>
      </c>
    </row>
    <row r="21466" spans="22:22" x14ac:dyDescent="0.35">
      <c r="V21466" s="5" t="str">
        <f t="shared" si="335"/>
        <v/>
      </c>
    </row>
    <row r="21467" spans="22:22" x14ac:dyDescent="0.35">
      <c r="V21467" s="5" t="str">
        <f t="shared" si="335"/>
        <v/>
      </c>
    </row>
    <row r="21468" spans="22:22" x14ac:dyDescent="0.35">
      <c r="V21468" s="5" t="str">
        <f t="shared" si="335"/>
        <v/>
      </c>
    </row>
    <row r="21469" spans="22:22" x14ac:dyDescent="0.35">
      <c r="V21469" s="5" t="str">
        <f t="shared" si="335"/>
        <v/>
      </c>
    </row>
    <row r="21470" spans="22:22" x14ac:dyDescent="0.35">
      <c r="V21470" s="5" t="str">
        <f t="shared" si="335"/>
        <v/>
      </c>
    </row>
    <row r="21471" spans="22:22" x14ac:dyDescent="0.35">
      <c r="V21471" s="5" t="str">
        <f t="shared" si="335"/>
        <v/>
      </c>
    </row>
    <row r="21472" spans="22:22" x14ac:dyDescent="0.35">
      <c r="V21472" s="5" t="str">
        <f t="shared" si="335"/>
        <v/>
      </c>
    </row>
    <row r="21473" spans="22:22" x14ac:dyDescent="0.35">
      <c r="V21473" s="5" t="str">
        <f t="shared" si="335"/>
        <v/>
      </c>
    </row>
    <row r="21474" spans="22:22" x14ac:dyDescent="0.35">
      <c r="V21474" s="5" t="str">
        <f t="shared" si="335"/>
        <v/>
      </c>
    </row>
    <row r="21475" spans="22:22" x14ac:dyDescent="0.35">
      <c r="V21475" s="5" t="str">
        <f t="shared" si="335"/>
        <v/>
      </c>
    </row>
    <row r="21476" spans="22:22" x14ac:dyDescent="0.35">
      <c r="V21476" s="5" t="str">
        <f t="shared" si="335"/>
        <v/>
      </c>
    </row>
    <row r="21477" spans="22:22" x14ac:dyDescent="0.35">
      <c r="V21477" s="5" t="str">
        <f t="shared" si="335"/>
        <v/>
      </c>
    </row>
    <row r="21478" spans="22:22" x14ac:dyDescent="0.35">
      <c r="V21478" s="5" t="str">
        <f t="shared" si="335"/>
        <v/>
      </c>
    </row>
    <row r="21479" spans="22:22" x14ac:dyDescent="0.35">
      <c r="V21479" s="5" t="str">
        <f t="shared" si="335"/>
        <v/>
      </c>
    </row>
    <row r="21480" spans="22:22" x14ac:dyDescent="0.35">
      <c r="V21480" s="5" t="str">
        <f t="shared" si="335"/>
        <v/>
      </c>
    </row>
    <row r="21481" spans="22:22" x14ac:dyDescent="0.35">
      <c r="V21481" s="5" t="str">
        <f t="shared" si="335"/>
        <v/>
      </c>
    </row>
    <row r="21482" spans="22:22" x14ac:dyDescent="0.35">
      <c r="V21482" s="5" t="str">
        <f t="shared" si="335"/>
        <v/>
      </c>
    </row>
    <row r="21483" spans="22:22" x14ac:dyDescent="0.35">
      <c r="V21483" s="5" t="str">
        <f t="shared" si="335"/>
        <v/>
      </c>
    </row>
    <row r="21484" spans="22:22" x14ac:dyDescent="0.35">
      <c r="V21484" s="5" t="str">
        <f t="shared" si="335"/>
        <v/>
      </c>
    </row>
    <row r="21485" spans="22:22" x14ac:dyDescent="0.35">
      <c r="V21485" s="5" t="str">
        <f t="shared" si="335"/>
        <v/>
      </c>
    </row>
    <row r="21486" spans="22:22" x14ac:dyDescent="0.35">
      <c r="V21486" s="5" t="str">
        <f t="shared" si="335"/>
        <v/>
      </c>
    </row>
    <row r="21487" spans="22:22" x14ac:dyDescent="0.35">
      <c r="V21487" s="5" t="str">
        <f t="shared" si="335"/>
        <v/>
      </c>
    </row>
    <row r="21488" spans="22:22" x14ac:dyDescent="0.35">
      <c r="V21488" s="5" t="str">
        <f t="shared" si="335"/>
        <v/>
      </c>
    </row>
    <row r="21489" spans="22:22" x14ac:dyDescent="0.35">
      <c r="V21489" s="5" t="str">
        <f t="shared" si="335"/>
        <v/>
      </c>
    </row>
    <row r="21490" spans="22:22" x14ac:dyDescent="0.35">
      <c r="V21490" s="5" t="str">
        <f t="shared" si="335"/>
        <v/>
      </c>
    </row>
    <row r="21491" spans="22:22" x14ac:dyDescent="0.35">
      <c r="V21491" s="5" t="str">
        <f t="shared" si="335"/>
        <v/>
      </c>
    </row>
    <row r="21492" spans="22:22" x14ac:dyDescent="0.35">
      <c r="V21492" s="5" t="str">
        <f t="shared" si="335"/>
        <v/>
      </c>
    </row>
    <row r="21493" spans="22:22" x14ac:dyDescent="0.35">
      <c r="V21493" s="5" t="str">
        <f t="shared" si="335"/>
        <v/>
      </c>
    </row>
    <row r="21494" spans="22:22" x14ac:dyDescent="0.35">
      <c r="V21494" s="5" t="str">
        <f t="shared" si="335"/>
        <v/>
      </c>
    </row>
    <row r="21495" spans="22:22" x14ac:dyDescent="0.35">
      <c r="V21495" s="5" t="str">
        <f t="shared" si="335"/>
        <v/>
      </c>
    </row>
    <row r="21496" spans="22:22" x14ac:dyDescent="0.35">
      <c r="V21496" s="5" t="str">
        <f t="shared" si="335"/>
        <v/>
      </c>
    </row>
    <row r="21497" spans="22:22" x14ac:dyDescent="0.35">
      <c r="V21497" s="5" t="str">
        <f t="shared" si="335"/>
        <v/>
      </c>
    </row>
    <row r="21498" spans="22:22" x14ac:dyDescent="0.35">
      <c r="V21498" s="5" t="str">
        <f t="shared" si="335"/>
        <v/>
      </c>
    </row>
    <row r="21499" spans="22:22" x14ac:dyDescent="0.35">
      <c r="V21499" s="5" t="str">
        <f t="shared" si="335"/>
        <v/>
      </c>
    </row>
    <row r="21500" spans="22:22" x14ac:dyDescent="0.35">
      <c r="V21500" s="5" t="str">
        <f t="shared" si="335"/>
        <v/>
      </c>
    </row>
    <row r="21501" spans="22:22" x14ac:dyDescent="0.35">
      <c r="V21501" s="5" t="str">
        <f t="shared" si="335"/>
        <v/>
      </c>
    </row>
    <row r="21502" spans="22:22" x14ac:dyDescent="0.35">
      <c r="V21502" s="5" t="str">
        <f t="shared" si="335"/>
        <v/>
      </c>
    </row>
    <row r="21503" spans="22:22" x14ac:dyDescent="0.35">
      <c r="V21503" s="5" t="str">
        <f t="shared" si="335"/>
        <v/>
      </c>
    </row>
    <row r="21504" spans="22:22" x14ac:dyDescent="0.35">
      <c r="V21504" s="5" t="str">
        <f t="shared" si="335"/>
        <v/>
      </c>
    </row>
    <row r="21505" spans="22:22" x14ac:dyDescent="0.35">
      <c r="V21505" s="5" t="str">
        <f t="shared" si="335"/>
        <v/>
      </c>
    </row>
    <row r="21506" spans="22:22" x14ac:dyDescent="0.35">
      <c r="V21506" s="5" t="str">
        <f t="shared" ref="V21506:V21569" si="336">TRIM(CLEAN(SUBSTITUTE(A21506,CHAR(160)," ")))</f>
        <v/>
      </c>
    </row>
    <row r="21507" spans="22:22" x14ac:dyDescent="0.35">
      <c r="V21507" s="5" t="str">
        <f t="shared" si="336"/>
        <v/>
      </c>
    </row>
    <row r="21508" spans="22:22" x14ac:dyDescent="0.35">
      <c r="V21508" s="5" t="str">
        <f t="shared" si="336"/>
        <v/>
      </c>
    </row>
    <row r="21509" spans="22:22" x14ac:dyDescent="0.35">
      <c r="V21509" s="5" t="str">
        <f t="shared" si="336"/>
        <v/>
      </c>
    </row>
    <row r="21510" spans="22:22" x14ac:dyDescent="0.35">
      <c r="V21510" s="5" t="str">
        <f t="shared" si="336"/>
        <v/>
      </c>
    </row>
    <row r="21511" spans="22:22" x14ac:dyDescent="0.35">
      <c r="V21511" s="5" t="str">
        <f t="shared" si="336"/>
        <v/>
      </c>
    </row>
    <row r="21512" spans="22:22" x14ac:dyDescent="0.35">
      <c r="V21512" s="5" t="str">
        <f t="shared" si="336"/>
        <v/>
      </c>
    </row>
    <row r="21513" spans="22:22" x14ac:dyDescent="0.35">
      <c r="V21513" s="5" t="str">
        <f t="shared" si="336"/>
        <v/>
      </c>
    </row>
    <row r="21514" spans="22:22" x14ac:dyDescent="0.35">
      <c r="V21514" s="5" t="str">
        <f t="shared" si="336"/>
        <v/>
      </c>
    </row>
    <row r="21515" spans="22:22" x14ac:dyDescent="0.35">
      <c r="V21515" s="5" t="str">
        <f t="shared" si="336"/>
        <v/>
      </c>
    </row>
    <row r="21516" spans="22:22" x14ac:dyDescent="0.35">
      <c r="V21516" s="5" t="str">
        <f t="shared" si="336"/>
        <v/>
      </c>
    </row>
    <row r="21517" spans="22:22" x14ac:dyDescent="0.35">
      <c r="V21517" s="5" t="str">
        <f t="shared" si="336"/>
        <v/>
      </c>
    </row>
    <row r="21518" spans="22:22" x14ac:dyDescent="0.35">
      <c r="V21518" s="5" t="str">
        <f t="shared" si="336"/>
        <v/>
      </c>
    </row>
    <row r="21519" spans="22:22" x14ac:dyDescent="0.35">
      <c r="V21519" s="5" t="str">
        <f t="shared" si="336"/>
        <v/>
      </c>
    </row>
    <row r="21520" spans="22:22" x14ac:dyDescent="0.35">
      <c r="V21520" s="5" t="str">
        <f t="shared" si="336"/>
        <v/>
      </c>
    </row>
    <row r="21521" spans="22:22" x14ac:dyDescent="0.35">
      <c r="V21521" s="5" t="str">
        <f t="shared" si="336"/>
        <v/>
      </c>
    </row>
    <row r="21522" spans="22:22" x14ac:dyDescent="0.35">
      <c r="V21522" s="5" t="str">
        <f t="shared" si="336"/>
        <v/>
      </c>
    </row>
    <row r="21523" spans="22:22" x14ac:dyDescent="0.35">
      <c r="V21523" s="5" t="str">
        <f t="shared" si="336"/>
        <v/>
      </c>
    </row>
    <row r="21524" spans="22:22" x14ac:dyDescent="0.35">
      <c r="V21524" s="5" t="str">
        <f t="shared" si="336"/>
        <v/>
      </c>
    </row>
    <row r="21525" spans="22:22" x14ac:dyDescent="0.35">
      <c r="V21525" s="5" t="str">
        <f t="shared" si="336"/>
        <v/>
      </c>
    </row>
    <row r="21526" spans="22:22" x14ac:dyDescent="0.35">
      <c r="V21526" s="5" t="str">
        <f t="shared" si="336"/>
        <v/>
      </c>
    </row>
    <row r="21527" spans="22:22" x14ac:dyDescent="0.35">
      <c r="V21527" s="5" t="str">
        <f t="shared" si="336"/>
        <v/>
      </c>
    </row>
    <row r="21528" spans="22:22" x14ac:dyDescent="0.35">
      <c r="V21528" s="5" t="str">
        <f t="shared" si="336"/>
        <v/>
      </c>
    </row>
    <row r="21529" spans="22:22" x14ac:dyDescent="0.35">
      <c r="V21529" s="5" t="str">
        <f t="shared" si="336"/>
        <v/>
      </c>
    </row>
    <row r="21530" spans="22:22" x14ac:dyDescent="0.35">
      <c r="V21530" s="5" t="str">
        <f t="shared" si="336"/>
        <v/>
      </c>
    </row>
    <row r="21531" spans="22:22" x14ac:dyDescent="0.35">
      <c r="V21531" s="5" t="str">
        <f t="shared" si="336"/>
        <v/>
      </c>
    </row>
    <row r="21532" spans="22:22" x14ac:dyDescent="0.35">
      <c r="V21532" s="5" t="str">
        <f t="shared" si="336"/>
        <v/>
      </c>
    </row>
    <row r="21533" spans="22:22" x14ac:dyDescent="0.35">
      <c r="V21533" s="5" t="str">
        <f t="shared" si="336"/>
        <v/>
      </c>
    </row>
    <row r="21534" spans="22:22" x14ac:dyDescent="0.35">
      <c r="V21534" s="5" t="str">
        <f t="shared" si="336"/>
        <v/>
      </c>
    </row>
    <row r="21535" spans="22:22" x14ac:dyDescent="0.35">
      <c r="V21535" s="5" t="str">
        <f t="shared" si="336"/>
        <v/>
      </c>
    </row>
    <row r="21536" spans="22:22" x14ac:dyDescent="0.35">
      <c r="V21536" s="5" t="str">
        <f t="shared" si="336"/>
        <v/>
      </c>
    </row>
    <row r="21537" spans="22:22" x14ac:dyDescent="0.35">
      <c r="V21537" s="5" t="str">
        <f t="shared" si="336"/>
        <v/>
      </c>
    </row>
    <row r="21538" spans="22:22" x14ac:dyDescent="0.35">
      <c r="V21538" s="5" t="str">
        <f t="shared" si="336"/>
        <v/>
      </c>
    </row>
    <row r="21539" spans="22:22" x14ac:dyDescent="0.35">
      <c r="V21539" s="5" t="str">
        <f t="shared" si="336"/>
        <v/>
      </c>
    </row>
    <row r="21540" spans="22:22" x14ac:dyDescent="0.35">
      <c r="V21540" s="5" t="str">
        <f t="shared" si="336"/>
        <v/>
      </c>
    </row>
    <row r="21541" spans="22:22" x14ac:dyDescent="0.35">
      <c r="V21541" s="5" t="str">
        <f t="shared" si="336"/>
        <v/>
      </c>
    </row>
    <row r="21542" spans="22:22" x14ac:dyDescent="0.35">
      <c r="V21542" s="5" t="str">
        <f t="shared" si="336"/>
        <v/>
      </c>
    </row>
    <row r="21543" spans="22:22" x14ac:dyDescent="0.35">
      <c r="V21543" s="5" t="str">
        <f t="shared" si="336"/>
        <v/>
      </c>
    </row>
    <row r="21544" spans="22:22" x14ac:dyDescent="0.35">
      <c r="V21544" s="5" t="str">
        <f t="shared" si="336"/>
        <v/>
      </c>
    </row>
    <row r="21545" spans="22:22" x14ac:dyDescent="0.35">
      <c r="V21545" s="5" t="str">
        <f t="shared" si="336"/>
        <v/>
      </c>
    </row>
    <row r="21546" spans="22:22" x14ac:dyDescent="0.35">
      <c r="V21546" s="5" t="str">
        <f t="shared" si="336"/>
        <v/>
      </c>
    </row>
    <row r="21547" spans="22:22" x14ac:dyDescent="0.35">
      <c r="V21547" s="5" t="str">
        <f t="shared" si="336"/>
        <v/>
      </c>
    </row>
    <row r="21548" spans="22:22" x14ac:dyDescent="0.35">
      <c r="V21548" s="5" t="str">
        <f t="shared" si="336"/>
        <v/>
      </c>
    </row>
    <row r="21549" spans="22:22" x14ac:dyDescent="0.35">
      <c r="V21549" s="5" t="str">
        <f t="shared" si="336"/>
        <v/>
      </c>
    </row>
    <row r="21550" spans="22:22" x14ac:dyDescent="0.35">
      <c r="V21550" s="5" t="str">
        <f t="shared" si="336"/>
        <v/>
      </c>
    </row>
    <row r="21551" spans="22:22" x14ac:dyDescent="0.35">
      <c r="V21551" s="5" t="str">
        <f t="shared" si="336"/>
        <v/>
      </c>
    </row>
    <row r="21552" spans="22:22" x14ac:dyDescent="0.35">
      <c r="V21552" s="5" t="str">
        <f t="shared" si="336"/>
        <v/>
      </c>
    </row>
    <row r="21553" spans="22:22" x14ac:dyDescent="0.35">
      <c r="V21553" s="5" t="str">
        <f t="shared" si="336"/>
        <v/>
      </c>
    </row>
    <row r="21554" spans="22:22" x14ac:dyDescent="0.35">
      <c r="V21554" s="5" t="str">
        <f t="shared" si="336"/>
        <v/>
      </c>
    </row>
    <row r="21555" spans="22:22" x14ac:dyDescent="0.35">
      <c r="V21555" s="5" t="str">
        <f t="shared" si="336"/>
        <v/>
      </c>
    </row>
    <row r="21556" spans="22:22" x14ac:dyDescent="0.35">
      <c r="V21556" s="5" t="str">
        <f t="shared" si="336"/>
        <v/>
      </c>
    </row>
    <row r="21557" spans="22:22" x14ac:dyDescent="0.35">
      <c r="V21557" s="5" t="str">
        <f t="shared" si="336"/>
        <v/>
      </c>
    </row>
    <row r="21558" spans="22:22" x14ac:dyDescent="0.35">
      <c r="V21558" s="5" t="str">
        <f t="shared" si="336"/>
        <v/>
      </c>
    </row>
    <row r="21559" spans="22:22" x14ac:dyDescent="0.35">
      <c r="V21559" s="5" t="str">
        <f t="shared" si="336"/>
        <v/>
      </c>
    </row>
    <row r="21560" spans="22:22" x14ac:dyDescent="0.35">
      <c r="V21560" s="5" t="str">
        <f t="shared" si="336"/>
        <v/>
      </c>
    </row>
    <row r="21561" spans="22:22" x14ac:dyDescent="0.35">
      <c r="V21561" s="5" t="str">
        <f t="shared" si="336"/>
        <v/>
      </c>
    </row>
    <row r="21562" spans="22:22" x14ac:dyDescent="0.35">
      <c r="V21562" s="5" t="str">
        <f t="shared" si="336"/>
        <v/>
      </c>
    </row>
    <row r="21563" spans="22:22" x14ac:dyDescent="0.35">
      <c r="V21563" s="5" t="str">
        <f t="shared" si="336"/>
        <v/>
      </c>
    </row>
    <row r="21564" spans="22:22" x14ac:dyDescent="0.35">
      <c r="V21564" s="5" t="str">
        <f t="shared" si="336"/>
        <v/>
      </c>
    </row>
    <row r="21565" spans="22:22" x14ac:dyDescent="0.35">
      <c r="V21565" s="5" t="str">
        <f t="shared" si="336"/>
        <v/>
      </c>
    </row>
    <row r="21566" spans="22:22" x14ac:dyDescent="0.35">
      <c r="V21566" s="5" t="str">
        <f t="shared" si="336"/>
        <v/>
      </c>
    </row>
    <row r="21567" spans="22:22" x14ac:dyDescent="0.35">
      <c r="V21567" s="5" t="str">
        <f t="shared" si="336"/>
        <v/>
      </c>
    </row>
    <row r="21568" spans="22:22" x14ac:dyDescent="0.35">
      <c r="V21568" s="5" t="str">
        <f t="shared" si="336"/>
        <v/>
      </c>
    </row>
    <row r="21569" spans="22:22" x14ac:dyDescent="0.35">
      <c r="V21569" s="5" t="str">
        <f t="shared" si="336"/>
        <v/>
      </c>
    </row>
    <row r="21570" spans="22:22" x14ac:dyDescent="0.35">
      <c r="V21570" s="5" t="str">
        <f t="shared" ref="V21570:V21633" si="337">TRIM(CLEAN(SUBSTITUTE(A21570,CHAR(160)," ")))</f>
        <v/>
      </c>
    </row>
    <row r="21571" spans="22:22" x14ac:dyDescent="0.35">
      <c r="V21571" s="5" t="str">
        <f t="shared" si="337"/>
        <v/>
      </c>
    </row>
    <row r="21572" spans="22:22" x14ac:dyDescent="0.35">
      <c r="V21572" s="5" t="str">
        <f t="shared" si="337"/>
        <v/>
      </c>
    </row>
    <row r="21573" spans="22:22" x14ac:dyDescent="0.35">
      <c r="V21573" s="5" t="str">
        <f t="shared" si="337"/>
        <v/>
      </c>
    </row>
    <row r="21574" spans="22:22" x14ac:dyDescent="0.35">
      <c r="V21574" s="5" t="str">
        <f t="shared" si="337"/>
        <v/>
      </c>
    </row>
    <row r="21575" spans="22:22" x14ac:dyDescent="0.35">
      <c r="V21575" s="5" t="str">
        <f t="shared" si="337"/>
        <v/>
      </c>
    </row>
    <row r="21576" spans="22:22" x14ac:dyDescent="0.35">
      <c r="V21576" s="5" t="str">
        <f t="shared" si="337"/>
        <v/>
      </c>
    </row>
    <row r="21577" spans="22:22" x14ac:dyDescent="0.35">
      <c r="V21577" s="5" t="str">
        <f t="shared" si="337"/>
        <v/>
      </c>
    </row>
    <row r="21578" spans="22:22" x14ac:dyDescent="0.35">
      <c r="V21578" s="5" t="str">
        <f t="shared" si="337"/>
        <v/>
      </c>
    </row>
    <row r="21579" spans="22:22" x14ac:dyDescent="0.35">
      <c r="V21579" s="5" t="str">
        <f t="shared" si="337"/>
        <v/>
      </c>
    </row>
    <row r="21580" spans="22:22" x14ac:dyDescent="0.35">
      <c r="V21580" s="5" t="str">
        <f t="shared" si="337"/>
        <v/>
      </c>
    </row>
    <row r="21581" spans="22:22" x14ac:dyDescent="0.35">
      <c r="V21581" s="5" t="str">
        <f t="shared" si="337"/>
        <v/>
      </c>
    </row>
    <row r="21582" spans="22:22" x14ac:dyDescent="0.35">
      <c r="V21582" s="5" t="str">
        <f t="shared" si="337"/>
        <v/>
      </c>
    </row>
    <row r="21583" spans="22:22" x14ac:dyDescent="0.35">
      <c r="V21583" s="5" t="str">
        <f t="shared" si="337"/>
        <v/>
      </c>
    </row>
    <row r="21584" spans="22:22" x14ac:dyDescent="0.35">
      <c r="V21584" s="5" t="str">
        <f t="shared" si="337"/>
        <v/>
      </c>
    </row>
    <row r="21585" spans="22:22" x14ac:dyDescent="0.35">
      <c r="V21585" s="5" t="str">
        <f t="shared" si="337"/>
        <v/>
      </c>
    </row>
    <row r="21586" spans="22:22" x14ac:dyDescent="0.35">
      <c r="V21586" s="5" t="str">
        <f t="shared" si="337"/>
        <v/>
      </c>
    </row>
    <row r="21587" spans="22:22" x14ac:dyDescent="0.35">
      <c r="V21587" s="5" t="str">
        <f t="shared" si="337"/>
        <v/>
      </c>
    </row>
    <row r="21588" spans="22:22" x14ac:dyDescent="0.35">
      <c r="V21588" s="5" t="str">
        <f t="shared" si="337"/>
        <v/>
      </c>
    </row>
    <row r="21589" spans="22:22" x14ac:dyDescent="0.35">
      <c r="V21589" s="5" t="str">
        <f t="shared" si="337"/>
        <v/>
      </c>
    </row>
    <row r="21590" spans="22:22" x14ac:dyDescent="0.35">
      <c r="V21590" s="5" t="str">
        <f t="shared" si="337"/>
        <v/>
      </c>
    </row>
    <row r="21591" spans="22:22" x14ac:dyDescent="0.35">
      <c r="V21591" s="5" t="str">
        <f t="shared" si="337"/>
        <v/>
      </c>
    </row>
    <row r="21592" spans="22:22" x14ac:dyDescent="0.35">
      <c r="V21592" s="5" t="str">
        <f t="shared" si="337"/>
        <v/>
      </c>
    </row>
    <row r="21593" spans="22:22" x14ac:dyDescent="0.35">
      <c r="V21593" s="5" t="str">
        <f t="shared" si="337"/>
        <v/>
      </c>
    </row>
    <row r="21594" spans="22:22" x14ac:dyDescent="0.35">
      <c r="V21594" s="5" t="str">
        <f t="shared" si="337"/>
        <v/>
      </c>
    </row>
    <row r="21595" spans="22:22" x14ac:dyDescent="0.35">
      <c r="V21595" s="5" t="str">
        <f t="shared" si="337"/>
        <v/>
      </c>
    </row>
    <row r="21596" spans="22:22" x14ac:dyDescent="0.35">
      <c r="V21596" s="5" t="str">
        <f t="shared" si="337"/>
        <v/>
      </c>
    </row>
    <row r="21597" spans="22:22" x14ac:dyDescent="0.35">
      <c r="V21597" s="5" t="str">
        <f t="shared" si="337"/>
        <v/>
      </c>
    </row>
    <row r="21598" spans="22:22" x14ac:dyDescent="0.35">
      <c r="V21598" s="5" t="str">
        <f t="shared" si="337"/>
        <v/>
      </c>
    </row>
    <row r="21599" spans="22:22" x14ac:dyDescent="0.35">
      <c r="V21599" s="5" t="str">
        <f t="shared" si="337"/>
        <v/>
      </c>
    </row>
    <row r="21600" spans="22:22" x14ac:dyDescent="0.35">
      <c r="V21600" s="5" t="str">
        <f t="shared" si="337"/>
        <v/>
      </c>
    </row>
    <row r="21601" spans="22:22" x14ac:dyDescent="0.35">
      <c r="V21601" s="5" t="str">
        <f t="shared" si="337"/>
        <v/>
      </c>
    </row>
    <row r="21602" spans="22:22" x14ac:dyDescent="0.35">
      <c r="V21602" s="5" t="str">
        <f t="shared" si="337"/>
        <v/>
      </c>
    </row>
    <row r="21603" spans="22:22" x14ac:dyDescent="0.35">
      <c r="V21603" s="5" t="str">
        <f t="shared" si="337"/>
        <v/>
      </c>
    </row>
    <row r="21604" spans="22:22" x14ac:dyDescent="0.35">
      <c r="V21604" s="5" t="str">
        <f t="shared" si="337"/>
        <v/>
      </c>
    </row>
    <row r="21605" spans="22:22" x14ac:dyDescent="0.35">
      <c r="V21605" s="5" t="str">
        <f t="shared" si="337"/>
        <v/>
      </c>
    </row>
    <row r="21606" spans="22:22" x14ac:dyDescent="0.35">
      <c r="V21606" s="5" t="str">
        <f t="shared" si="337"/>
        <v/>
      </c>
    </row>
    <row r="21607" spans="22:22" x14ac:dyDescent="0.35">
      <c r="V21607" s="5" t="str">
        <f t="shared" si="337"/>
        <v/>
      </c>
    </row>
    <row r="21608" spans="22:22" x14ac:dyDescent="0.35">
      <c r="V21608" s="5" t="str">
        <f t="shared" si="337"/>
        <v/>
      </c>
    </row>
    <row r="21609" spans="22:22" x14ac:dyDescent="0.35">
      <c r="V21609" s="5" t="str">
        <f t="shared" si="337"/>
        <v/>
      </c>
    </row>
    <row r="21610" spans="22:22" x14ac:dyDescent="0.35">
      <c r="V21610" s="5" t="str">
        <f t="shared" si="337"/>
        <v/>
      </c>
    </row>
    <row r="21611" spans="22:22" x14ac:dyDescent="0.35">
      <c r="V21611" s="5" t="str">
        <f t="shared" si="337"/>
        <v/>
      </c>
    </row>
    <row r="21612" spans="22:22" x14ac:dyDescent="0.35">
      <c r="V21612" s="5" t="str">
        <f t="shared" si="337"/>
        <v/>
      </c>
    </row>
    <row r="21613" spans="22:22" x14ac:dyDescent="0.35">
      <c r="V21613" s="5" t="str">
        <f t="shared" si="337"/>
        <v/>
      </c>
    </row>
    <row r="21614" spans="22:22" x14ac:dyDescent="0.35">
      <c r="V21614" s="5" t="str">
        <f t="shared" si="337"/>
        <v/>
      </c>
    </row>
    <row r="21615" spans="22:22" x14ac:dyDescent="0.35">
      <c r="V21615" s="5" t="str">
        <f t="shared" si="337"/>
        <v/>
      </c>
    </row>
    <row r="21616" spans="22:22" x14ac:dyDescent="0.35">
      <c r="V21616" s="5" t="str">
        <f t="shared" si="337"/>
        <v/>
      </c>
    </row>
    <row r="21617" spans="22:22" x14ac:dyDescent="0.35">
      <c r="V21617" s="5" t="str">
        <f t="shared" si="337"/>
        <v/>
      </c>
    </row>
    <row r="21618" spans="22:22" x14ac:dyDescent="0.35">
      <c r="V21618" s="5" t="str">
        <f t="shared" si="337"/>
        <v/>
      </c>
    </row>
    <row r="21619" spans="22:22" x14ac:dyDescent="0.35">
      <c r="V21619" s="5" t="str">
        <f t="shared" si="337"/>
        <v/>
      </c>
    </row>
    <row r="21620" spans="22:22" x14ac:dyDescent="0.35">
      <c r="V21620" s="5" t="str">
        <f t="shared" si="337"/>
        <v/>
      </c>
    </row>
    <row r="21621" spans="22:22" x14ac:dyDescent="0.35">
      <c r="V21621" s="5" t="str">
        <f t="shared" si="337"/>
        <v/>
      </c>
    </row>
    <row r="21622" spans="22:22" x14ac:dyDescent="0.35">
      <c r="V21622" s="5" t="str">
        <f t="shared" si="337"/>
        <v/>
      </c>
    </row>
    <row r="21623" spans="22:22" x14ac:dyDescent="0.35">
      <c r="V21623" s="5" t="str">
        <f t="shared" si="337"/>
        <v/>
      </c>
    </row>
    <row r="21624" spans="22:22" x14ac:dyDescent="0.35">
      <c r="V21624" s="5" t="str">
        <f t="shared" si="337"/>
        <v/>
      </c>
    </row>
    <row r="21625" spans="22:22" x14ac:dyDescent="0.35">
      <c r="V21625" s="5" t="str">
        <f t="shared" si="337"/>
        <v/>
      </c>
    </row>
    <row r="21626" spans="22:22" x14ac:dyDescent="0.35">
      <c r="V21626" s="5" t="str">
        <f t="shared" si="337"/>
        <v/>
      </c>
    </row>
    <row r="21627" spans="22:22" x14ac:dyDescent="0.35">
      <c r="V21627" s="5" t="str">
        <f t="shared" si="337"/>
        <v/>
      </c>
    </row>
    <row r="21628" spans="22:22" x14ac:dyDescent="0.35">
      <c r="V21628" s="5" t="str">
        <f t="shared" si="337"/>
        <v/>
      </c>
    </row>
    <row r="21629" spans="22:22" x14ac:dyDescent="0.35">
      <c r="V21629" s="5" t="str">
        <f t="shared" si="337"/>
        <v/>
      </c>
    </row>
    <row r="21630" spans="22:22" x14ac:dyDescent="0.35">
      <c r="V21630" s="5" t="str">
        <f t="shared" si="337"/>
        <v/>
      </c>
    </row>
    <row r="21631" spans="22:22" x14ac:dyDescent="0.35">
      <c r="V21631" s="5" t="str">
        <f t="shared" si="337"/>
        <v/>
      </c>
    </row>
    <row r="21632" spans="22:22" x14ac:dyDescent="0.35">
      <c r="V21632" s="5" t="str">
        <f t="shared" si="337"/>
        <v/>
      </c>
    </row>
    <row r="21633" spans="22:22" x14ac:dyDescent="0.35">
      <c r="V21633" s="5" t="str">
        <f t="shared" si="337"/>
        <v/>
      </c>
    </row>
    <row r="21634" spans="22:22" x14ac:dyDescent="0.35">
      <c r="V21634" s="5" t="str">
        <f t="shared" ref="V21634:V21697" si="338">TRIM(CLEAN(SUBSTITUTE(A21634,CHAR(160)," ")))</f>
        <v/>
      </c>
    </row>
    <row r="21635" spans="22:22" x14ac:dyDescent="0.35">
      <c r="V21635" s="5" t="str">
        <f t="shared" si="338"/>
        <v/>
      </c>
    </row>
    <row r="21636" spans="22:22" x14ac:dyDescent="0.35">
      <c r="V21636" s="5" t="str">
        <f t="shared" si="338"/>
        <v/>
      </c>
    </row>
    <row r="21637" spans="22:22" x14ac:dyDescent="0.35">
      <c r="V21637" s="5" t="str">
        <f t="shared" si="338"/>
        <v/>
      </c>
    </row>
    <row r="21638" spans="22:22" x14ac:dyDescent="0.35">
      <c r="V21638" s="5" t="str">
        <f t="shared" si="338"/>
        <v/>
      </c>
    </row>
    <row r="21639" spans="22:22" x14ac:dyDescent="0.35">
      <c r="V21639" s="5" t="str">
        <f t="shared" si="338"/>
        <v/>
      </c>
    </row>
    <row r="21640" spans="22:22" x14ac:dyDescent="0.35">
      <c r="V21640" s="5" t="str">
        <f t="shared" si="338"/>
        <v/>
      </c>
    </row>
    <row r="21641" spans="22:22" x14ac:dyDescent="0.35">
      <c r="V21641" s="5" t="str">
        <f t="shared" si="338"/>
        <v/>
      </c>
    </row>
    <row r="21642" spans="22:22" x14ac:dyDescent="0.35">
      <c r="V21642" s="5" t="str">
        <f t="shared" si="338"/>
        <v/>
      </c>
    </row>
    <row r="21643" spans="22:22" x14ac:dyDescent="0.35">
      <c r="V21643" s="5" t="str">
        <f t="shared" si="338"/>
        <v/>
      </c>
    </row>
    <row r="21644" spans="22:22" x14ac:dyDescent="0.35">
      <c r="V21644" s="5" t="str">
        <f t="shared" si="338"/>
        <v/>
      </c>
    </row>
    <row r="21645" spans="22:22" x14ac:dyDescent="0.35">
      <c r="V21645" s="5" t="str">
        <f t="shared" si="338"/>
        <v/>
      </c>
    </row>
    <row r="21646" spans="22:22" x14ac:dyDescent="0.35">
      <c r="V21646" s="5" t="str">
        <f t="shared" si="338"/>
        <v/>
      </c>
    </row>
    <row r="21647" spans="22:22" x14ac:dyDescent="0.35">
      <c r="V21647" s="5" t="str">
        <f t="shared" si="338"/>
        <v/>
      </c>
    </row>
    <row r="21648" spans="22:22" x14ac:dyDescent="0.35">
      <c r="V21648" s="5" t="str">
        <f t="shared" si="338"/>
        <v/>
      </c>
    </row>
    <row r="21649" spans="22:22" x14ac:dyDescent="0.35">
      <c r="V21649" s="5" t="str">
        <f t="shared" si="338"/>
        <v/>
      </c>
    </row>
    <row r="21650" spans="22:22" x14ac:dyDescent="0.35">
      <c r="V21650" s="5" t="str">
        <f t="shared" si="338"/>
        <v/>
      </c>
    </row>
    <row r="21651" spans="22:22" x14ac:dyDescent="0.35">
      <c r="V21651" s="5" t="str">
        <f t="shared" si="338"/>
        <v/>
      </c>
    </row>
    <row r="21652" spans="22:22" x14ac:dyDescent="0.35">
      <c r="V21652" s="5" t="str">
        <f t="shared" si="338"/>
        <v/>
      </c>
    </row>
    <row r="21653" spans="22:22" x14ac:dyDescent="0.35">
      <c r="V21653" s="5" t="str">
        <f t="shared" si="338"/>
        <v/>
      </c>
    </row>
    <row r="21654" spans="22:22" x14ac:dyDescent="0.35">
      <c r="V21654" s="5" t="str">
        <f t="shared" si="338"/>
        <v/>
      </c>
    </row>
    <row r="21655" spans="22:22" x14ac:dyDescent="0.35">
      <c r="V21655" s="5" t="str">
        <f t="shared" si="338"/>
        <v/>
      </c>
    </row>
    <row r="21656" spans="22:22" x14ac:dyDescent="0.35">
      <c r="V21656" s="5" t="str">
        <f t="shared" si="338"/>
        <v/>
      </c>
    </row>
    <row r="21657" spans="22:22" x14ac:dyDescent="0.35">
      <c r="V21657" s="5" t="str">
        <f t="shared" si="338"/>
        <v/>
      </c>
    </row>
    <row r="21658" spans="22:22" x14ac:dyDescent="0.35">
      <c r="V21658" s="5" t="str">
        <f t="shared" si="338"/>
        <v/>
      </c>
    </row>
    <row r="21659" spans="22:22" x14ac:dyDescent="0.35">
      <c r="V21659" s="5" t="str">
        <f t="shared" si="338"/>
        <v/>
      </c>
    </row>
    <row r="21660" spans="22:22" x14ac:dyDescent="0.35">
      <c r="V21660" s="5" t="str">
        <f t="shared" si="338"/>
        <v/>
      </c>
    </row>
    <row r="21661" spans="22:22" x14ac:dyDescent="0.35">
      <c r="V21661" s="5" t="str">
        <f t="shared" si="338"/>
        <v/>
      </c>
    </row>
    <row r="21662" spans="22:22" x14ac:dyDescent="0.35">
      <c r="V21662" s="5" t="str">
        <f t="shared" si="338"/>
        <v/>
      </c>
    </row>
    <row r="21663" spans="22:22" x14ac:dyDescent="0.35">
      <c r="V21663" s="5" t="str">
        <f t="shared" si="338"/>
        <v/>
      </c>
    </row>
    <row r="21664" spans="22:22" x14ac:dyDescent="0.35">
      <c r="V21664" s="5" t="str">
        <f t="shared" si="338"/>
        <v/>
      </c>
    </row>
    <row r="21665" spans="22:22" x14ac:dyDescent="0.35">
      <c r="V21665" s="5" t="str">
        <f t="shared" si="338"/>
        <v/>
      </c>
    </row>
    <row r="21666" spans="22:22" x14ac:dyDescent="0.35">
      <c r="V21666" s="5" t="str">
        <f t="shared" si="338"/>
        <v/>
      </c>
    </row>
    <row r="21667" spans="22:22" x14ac:dyDescent="0.35">
      <c r="V21667" s="5" t="str">
        <f t="shared" si="338"/>
        <v/>
      </c>
    </row>
    <row r="21668" spans="22:22" x14ac:dyDescent="0.35">
      <c r="V21668" s="5" t="str">
        <f t="shared" si="338"/>
        <v/>
      </c>
    </row>
    <row r="21669" spans="22:22" x14ac:dyDescent="0.35">
      <c r="V21669" s="5" t="str">
        <f t="shared" si="338"/>
        <v/>
      </c>
    </row>
    <row r="21670" spans="22:22" x14ac:dyDescent="0.35">
      <c r="V21670" s="5" t="str">
        <f t="shared" si="338"/>
        <v/>
      </c>
    </row>
    <row r="21671" spans="22:22" x14ac:dyDescent="0.35">
      <c r="V21671" s="5" t="str">
        <f t="shared" si="338"/>
        <v/>
      </c>
    </row>
    <row r="21672" spans="22:22" x14ac:dyDescent="0.35">
      <c r="V21672" s="5" t="str">
        <f t="shared" si="338"/>
        <v/>
      </c>
    </row>
    <row r="21673" spans="22:22" x14ac:dyDescent="0.35">
      <c r="V21673" s="5" t="str">
        <f t="shared" si="338"/>
        <v/>
      </c>
    </row>
    <row r="21674" spans="22:22" x14ac:dyDescent="0.35">
      <c r="V21674" s="5" t="str">
        <f t="shared" si="338"/>
        <v/>
      </c>
    </row>
    <row r="21675" spans="22:22" x14ac:dyDescent="0.35">
      <c r="V21675" s="5" t="str">
        <f t="shared" si="338"/>
        <v/>
      </c>
    </row>
    <row r="21676" spans="22:22" x14ac:dyDescent="0.35">
      <c r="V21676" s="5" t="str">
        <f t="shared" si="338"/>
        <v/>
      </c>
    </row>
    <row r="21677" spans="22:22" x14ac:dyDescent="0.35">
      <c r="V21677" s="5" t="str">
        <f t="shared" si="338"/>
        <v/>
      </c>
    </row>
    <row r="21678" spans="22:22" x14ac:dyDescent="0.35">
      <c r="V21678" s="5" t="str">
        <f t="shared" si="338"/>
        <v/>
      </c>
    </row>
    <row r="21679" spans="22:22" x14ac:dyDescent="0.35">
      <c r="V21679" s="5" t="str">
        <f t="shared" si="338"/>
        <v/>
      </c>
    </row>
    <row r="21680" spans="22:22" x14ac:dyDescent="0.35">
      <c r="V21680" s="5" t="str">
        <f t="shared" si="338"/>
        <v/>
      </c>
    </row>
    <row r="21681" spans="22:22" x14ac:dyDescent="0.35">
      <c r="V21681" s="5" t="str">
        <f t="shared" si="338"/>
        <v/>
      </c>
    </row>
    <row r="21682" spans="22:22" x14ac:dyDescent="0.35">
      <c r="V21682" s="5" t="str">
        <f t="shared" si="338"/>
        <v/>
      </c>
    </row>
    <row r="21683" spans="22:22" x14ac:dyDescent="0.35">
      <c r="V21683" s="5" t="str">
        <f t="shared" si="338"/>
        <v/>
      </c>
    </row>
    <row r="21684" spans="22:22" x14ac:dyDescent="0.35">
      <c r="V21684" s="5" t="str">
        <f t="shared" si="338"/>
        <v/>
      </c>
    </row>
    <row r="21685" spans="22:22" x14ac:dyDescent="0.35">
      <c r="V21685" s="5" t="str">
        <f t="shared" si="338"/>
        <v/>
      </c>
    </row>
    <row r="21686" spans="22:22" x14ac:dyDescent="0.35">
      <c r="V21686" s="5" t="str">
        <f t="shared" si="338"/>
        <v/>
      </c>
    </row>
    <row r="21687" spans="22:22" x14ac:dyDescent="0.35">
      <c r="V21687" s="5" t="str">
        <f t="shared" si="338"/>
        <v/>
      </c>
    </row>
    <row r="21688" spans="22:22" x14ac:dyDescent="0.35">
      <c r="V21688" s="5" t="str">
        <f t="shared" si="338"/>
        <v/>
      </c>
    </row>
    <row r="21689" spans="22:22" x14ac:dyDescent="0.35">
      <c r="V21689" s="5" t="str">
        <f t="shared" si="338"/>
        <v/>
      </c>
    </row>
    <row r="21690" spans="22:22" x14ac:dyDescent="0.35">
      <c r="V21690" s="5" t="str">
        <f t="shared" si="338"/>
        <v/>
      </c>
    </row>
    <row r="21691" spans="22:22" x14ac:dyDescent="0.35">
      <c r="V21691" s="5" t="str">
        <f t="shared" si="338"/>
        <v/>
      </c>
    </row>
    <row r="21692" spans="22:22" x14ac:dyDescent="0.35">
      <c r="V21692" s="5" t="str">
        <f t="shared" si="338"/>
        <v/>
      </c>
    </row>
    <row r="21693" spans="22:22" x14ac:dyDescent="0.35">
      <c r="V21693" s="5" t="str">
        <f t="shared" si="338"/>
        <v/>
      </c>
    </row>
    <row r="21694" spans="22:22" x14ac:dyDescent="0.35">
      <c r="V21694" s="5" t="str">
        <f t="shared" si="338"/>
        <v/>
      </c>
    </row>
    <row r="21695" spans="22:22" x14ac:dyDescent="0.35">
      <c r="V21695" s="5" t="str">
        <f t="shared" si="338"/>
        <v/>
      </c>
    </row>
    <row r="21696" spans="22:22" x14ac:dyDescent="0.35">
      <c r="V21696" s="5" t="str">
        <f t="shared" si="338"/>
        <v/>
      </c>
    </row>
    <row r="21697" spans="22:22" x14ac:dyDescent="0.35">
      <c r="V21697" s="5" t="str">
        <f t="shared" si="338"/>
        <v/>
      </c>
    </row>
    <row r="21698" spans="22:22" x14ac:dyDescent="0.35">
      <c r="V21698" s="5" t="str">
        <f t="shared" ref="V21698:V21761" si="339">TRIM(CLEAN(SUBSTITUTE(A21698,CHAR(160)," ")))</f>
        <v/>
      </c>
    </row>
    <row r="21699" spans="22:22" x14ac:dyDescent="0.35">
      <c r="V21699" s="5" t="str">
        <f t="shared" si="339"/>
        <v/>
      </c>
    </row>
    <row r="21700" spans="22:22" x14ac:dyDescent="0.35">
      <c r="V21700" s="5" t="str">
        <f t="shared" si="339"/>
        <v/>
      </c>
    </row>
    <row r="21701" spans="22:22" x14ac:dyDescent="0.35">
      <c r="V21701" s="5" t="str">
        <f t="shared" si="339"/>
        <v/>
      </c>
    </row>
    <row r="21702" spans="22:22" x14ac:dyDescent="0.35">
      <c r="V21702" s="5" t="str">
        <f t="shared" si="339"/>
        <v/>
      </c>
    </row>
    <row r="21703" spans="22:22" x14ac:dyDescent="0.35">
      <c r="V21703" s="5" t="str">
        <f t="shared" si="339"/>
        <v/>
      </c>
    </row>
    <row r="21704" spans="22:22" x14ac:dyDescent="0.35">
      <c r="V21704" s="5" t="str">
        <f t="shared" si="339"/>
        <v/>
      </c>
    </row>
    <row r="21705" spans="22:22" x14ac:dyDescent="0.35">
      <c r="V21705" s="5" t="str">
        <f t="shared" si="339"/>
        <v/>
      </c>
    </row>
    <row r="21706" spans="22:22" x14ac:dyDescent="0.35">
      <c r="V21706" s="5" t="str">
        <f t="shared" si="339"/>
        <v/>
      </c>
    </row>
    <row r="21707" spans="22:22" x14ac:dyDescent="0.35">
      <c r="V21707" s="5" t="str">
        <f t="shared" si="339"/>
        <v/>
      </c>
    </row>
    <row r="21708" spans="22:22" x14ac:dyDescent="0.35">
      <c r="V21708" s="5" t="str">
        <f t="shared" si="339"/>
        <v/>
      </c>
    </row>
    <row r="21709" spans="22:22" x14ac:dyDescent="0.35">
      <c r="V21709" s="5" t="str">
        <f t="shared" si="339"/>
        <v/>
      </c>
    </row>
    <row r="21710" spans="22:22" x14ac:dyDescent="0.35">
      <c r="V21710" s="5" t="str">
        <f t="shared" si="339"/>
        <v/>
      </c>
    </row>
    <row r="21711" spans="22:22" x14ac:dyDescent="0.35">
      <c r="V21711" s="5" t="str">
        <f t="shared" si="339"/>
        <v/>
      </c>
    </row>
    <row r="21712" spans="22:22" x14ac:dyDescent="0.35">
      <c r="V21712" s="5" t="str">
        <f t="shared" si="339"/>
        <v/>
      </c>
    </row>
    <row r="21713" spans="22:22" x14ac:dyDescent="0.35">
      <c r="V21713" s="5" t="str">
        <f t="shared" si="339"/>
        <v/>
      </c>
    </row>
    <row r="21714" spans="22:22" x14ac:dyDescent="0.35">
      <c r="V21714" s="5" t="str">
        <f t="shared" si="339"/>
        <v/>
      </c>
    </row>
    <row r="21715" spans="22:22" x14ac:dyDescent="0.35">
      <c r="V21715" s="5" t="str">
        <f t="shared" si="339"/>
        <v/>
      </c>
    </row>
    <row r="21716" spans="22:22" x14ac:dyDescent="0.35">
      <c r="V21716" s="5" t="str">
        <f t="shared" si="339"/>
        <v/>
      </c>
    </row>
    <row r="21717" spans="22:22" x14ac:dyDescent="0.35">
      <c r="V21717" s="5" t="str">
        <f t="shared" si="339"/>
        <v/>
      </c>
    </row>
    <row r="21718" spans="22:22" x14ac:dyDescent="0.35">
      <c r="V21718" s="5" t="str">
        <f t="shared" si="339"/>
        <v/>
      </c>
    </row>
    <row r="21719" spans="22:22" x14ac:dyDescent="0.35">
      <c r="V21719" s="5" t="str">
        <f t="shared" si="339"/>
        <v/>
      </c>
    </row>
    <row r="21720" spans="22:22" x14ac:dyDescent="0.35">
      <c r="V21720" s="5" t="str">
        <f t="shared" si="339"/>
        <v/>
      </c>
    </row>
    <row r="21721" spans="22:22" x14ac:dyDescent="0.35">
      <c r="V21721" s="5" t="str">
        <f t="shared" si="339"/>
        <v/>
      </c>
    </row>
    <row r="21722" spans="22:22" x14ac:dyDescent="0.35">
      <c r="V21722" s="5" t="str">
        <f t="shared" si="339"/>
        <v/>
      </c>
    </row>
    <row r="21723" spans="22:22" x14ac:dyDescent="0.35">
      <c r="V21723" s="5" t="str">
        <f t="shared" si="339"/>
        <v/>
      </c>
    </row>
    <row r="21724" spans="22:22" x14ac:dyDescent="0.35">
      <c r="V21724" s="5" t="str">
        <f t="shared" si="339"/>
        <v/>
      </c>
    </row>
    <row r="21725" spans="22:22" x14ac:dyDescent="0.35">
      <c r="V21725" s="5" t="str">
        <f t="shared" si="339"/>
        <v/>
      </c>
    </row>
    <row r="21726" spans="22:22" x14ac:dyDescent="0.35">
      <c r="V21726" s="5" t="str">
        <f t="shared" si="339"/>
        <v/>
      </c>
    </row>
    <row r="21727" spans="22:22" x14ac:dyDescent="0.35">
      <c r="V21727" s="5" t="str">
        <f t="shared" si="339"/>
        <v/>
      </c>
    </row>
    <row r="21728" spans="22:22" x14ac:dyDescent="0.35">
      <c r="V21728" s="5" t="str">
        <f t="shared" si="339"/>
        <v/>
      </c>
    </row>
    <row r="21729" spans="22:22" x14ac:dyDescent="0.35">
      <c r="V21729" s="5" t="str">
        <f t="shared" si="339"/>
        <v/>
      </c>
    </row>
    <row r="21730" spans="22:22" x14ac:dyDescent="0.35">
      <c r="V21730" s="5" t="str">
        <f t="shared" si="339"/>
        <v/>
      </c>
    </row>
    <row r="21731" spans="22:22" x14ac:dyDescent="0.35">
      <c r="V21731" s="5" t="str">
        <f t="shared" si="339"/>
        <v/>
      </c>
    </row>
    <row r="21732" spans="22:22" x14ac:dyDescent="0.35">
      <c r="V21732" s="5" t="str">
        <f t="shared" si="339"/>
        <v/>
      </c>
    </row>
    <row r="21733" spans="22:22" x14ac:dyDescent="0.35">
      <c r="V21733" s="5" t="str">
        <f t="shared" si="339"/>
        <v/>
      </c>
    </row>
    <row r="21734" spans="22:22" x14ac:dyDescent="0.35">
      <c r="V21734" s="5" t="str">
        <f t="shared" si="339"/>
        <v/>
      </c>
    </row>
    <row r="21735" spans="22:22" x14ac:dyDescent="0.35">
      <c r="V21735" s="5" t="str">
        <f t="shared" si="339"/>
        <v/>
      </c>
    </row>
    <row r="21736" spans="22:22" x14ac:dyDescent="0.35">
      <c r="V21736" s="5" t="str">
        <f t="shared" si="339"/>
        <v/>
      </c>
    </row>
    <row r="21737" spans="22:22" x14ac:dyDescent="0.35">
      <c r="V21737" s="5" t="str">
        <f t="shared" si="339"/>
        <v/>
      </c>
    </row>
    <row r="21738" spans="22:22" x14ac:dyDescent="0.35">
      <c r="V21738" s="5" t="str">
        <f t="shared" si="339"/>
        <v/>
      </c>
    </row>
    <row r="21739" spans="22:22" x14ac:dyDescent="0.35">
      <c r="V21739" s="5" t="str">
        <f t="shared" si="339"/>
        <v/>
      </c>
    </row>
    <row r="21740" spans="22:22" x14ac:dyDescent="0.35">
      <c r="V21740" s="5" t="str">
        <f t="shared" si="339"/>
        <v/>
      </c>
    </row>
    <row r="21741" spans="22:22" x14ac:dyDescent="0.35">
      <c r="V21741" s="5" t="str">
        <f t="shared" si="339"/>
        <v/>
      </c>
    </row>
    <row r="21742" spans="22:22" x14ac:dyDescent="0.35">
      <c r="V21742" s="5" t="str">
        <f t="shared" si="339"/>
        <v/>
      </c>
    </row>
    <row r="21743" spans="22:22" x14ac:dyDescent="0.35">
      <c r="V21743" s="5" t="str">
        <f t="shared" si="339"/>
        <v/>
      </c>
    </row>
    <row r="21744" spans="22:22" x14ac:dyDescent="0.35">
      <c r="V21744" s="5" t="str">
        <f t="shared" si="339"/>
        <v/>
      </c>
    </row>
    <row r="21745" spans="22:22" x14ac:dyDescent="0.35">
      <c r="V21745" s="5" t="str">
        <f t="shared" si="339"/>
        <v/>
      </c>
    </row>
    <row r="21746" spans="22:22" x14ac:dyDescent="0.35">
      <c r="V21746" s="5" t="str">
        <f t="shared" si="339"/>
        <v/>
      </c>
    </row>
    <row r="21747" spans="22:22" x14ac:dyDescent="0.35">
      <c r="V21747" s="5" t="str">
        <f t="shared" si="339"/>
        <v/>
      </c>
    </row>
    <row r="21748" spans="22:22" x14ac:dyDescent="0.35">
      <c r="V21748" s="5" t="str">
        <f t="shared" si="339"/>
        <v/>
      </c>
    </row>
    <row r="21749" spans="22:22" x14ac:dyDescent="0.35">
      <c r="V21749" s="5" t="str">
        <f t="shared" si="339"/>
        <v/>
      </c>
    </row>
    <row r="21750" spans="22:22" x14ac:dyDescent="0.35">
      <c r="V21750" s="5" t="str">
        <f t="shared" si="339"/>
        <v/>
      </c>
    </row>
    <row r="21751" spans="22:22" x14ac:dyDescent="0.35">
      <c r="V21751" s="5" t="str">
        <f t="shared" si="339"/>
        <v/>
      </c>
    </row>
    <row r="21752" spans="22:22" x14ac:dyDescent="0.35">
      <c r="V21752" s="5" t="str">
        <f t="shared" si="339"/>
        <v/>
      </c>
    </row>
    <row r="21753" spans="22:22" x14ac:dyDescent="0.35">
      <c r="V21753" s="5" t="str">
        <f t="shared" si="339"/>
        <v/>
      </c>
    </row>
    <row r="21754" spans="22:22" x14ac:dyDescent="0.35">
      <c r="V21754" s="5" t="str">
        <f t="shared" si="339"/>
        <v/>
      </c>
    </row>
    <row r="21755" spans="22:22" x14ac:dyDescent="0.35">
      <c r="V21755" s="5" t="str">
        <f t="shared" si="339"/>
        <v/>
      </c>
    </row>
    <row r="21756" spans="22:22" x14ac:dyDescent="0.35">
      <c r="V21756" s="5" t="str">
        <f t="shared" si="339"/>
        <v/>
      </c>
    </row>
    <row r="21757" spans="22:22" x14ac:dyDescent="0.35">
      <c r="V21757" s="5" t="str">
        <f t="shared" si="339"/>
        <v/>
      </c>
    </row>
    <row r="21758" spans="22:22" x14ac:dyDescent="0.35">
      <c r="V21758" s="5" t="str">
        <f t="shared" si="339"/>
        <v/>
      </c>
    </row>
    <row r="21759" spans="22:22" x14ac:dyDescent="0.35">
      <c r="V21759" s="5" t="str">
        <f t="shared" si="339"/>
        <v/>
      </c>
    </row>
    <row r="21760" spans="22:22" x14ac:dyDescent="0.35">
      <c r="V21760" s="5" t="str">
        <f t="shared" si="339"/>
        <v/>
      </c>
    </row>
    <row r="21761" spans="22:22" x14ac:dyDescent="0.35">
      <c r="V21761" s="5" t="str">
        <f t="shared" si="339"/>
        <v/>
      </c>
    </row>
    <row r="21762" spans="22:22" x14ac:dyDescent="0.35">
      <c r="V21762" s="5" t="str">
        <f t="shared" ref="V21762:V21825" si="340">TRIM(CLEAN(SUBSTITUTE(A21762,CHAR(160)," ")))</f>
        <v/>
      </c>
    </row>
    <row r="21763" spans="22:22" x14ac:dyDescent="0.35">
      <c r="V21763" s="5" t="str">
        <f t="shared" si="340"/>
        <v/>
      </c>
    </row>
    <row r="21764" spans="22:22" x14ac:dyDescent="0.35">
      <c r="V21764" s="5" t="str">
        <f t="shared" si="340"/>
        <v/>
      </c>
    </row>
    <row r="21765" spans="22:22" x14ac:dyDescent="0.35">
      <c r="V21765" s="5" t="str">
        <f t="shared" si="340"/>
        <v/>
      </c>
    </row>
    <row r="21766" spans="22:22" x14ac:dyDescent="0.35">
      <c r="V21766" s="5" t="str">
        <f t="shared" si="340"/>
        <v/>
      </c>
    </row>
    <row r="21767" spans="22:22" x14ac:dyDescent="0.35">
      <c r="V21767" s="5" t="str">
        <f t="shared" si="340"/>
        <v/>
      </c>
    </row>
    <row r="21768" spans="22:22" x14ac:dyDescent="0.35">
      <c r="V21768" s="5" t="str">
        <f t="shared" si="340"/>
        <v/>
      </c>
    </row>
    <row r="21769" spans="22:22" x14ac:dyDescent="0.35">
      <c r="V21769" s="5" t="str">
        <f t="shared" si="340"/>
        <v/>
      </c>
    </row>
    <row r="21770" spans="22:22" x14ac:dyDescent="0.35">
      <c r="V21770" s="5" t="str">
        <f t="shared" si="340"/>
        <v/>
      </c>
    </row>
    <row r="21771" spans="22:22" x14ac:dyDescent="0.35">
      <c r="V21771" s="5" t="str">
        <f t="shared" si="340"/>
        <v/>
      </c>
    </row>
    <row r="21772" spans="22:22" x14ac:dyDescent="0.35">
      <c r="V21772" s="5" t="str">
        <f t="shared" si="340"/>
        <v/>
      </c>
    </row>
    <row r="21773" spans="22:22" x14ac:dyDescent="0.35">
      <c r="V21773" s="5" t="str">
        <f t="shared" si="340"/>
        <v/>
      </c>
    </row>
    <row r="21774" spans="22:22" x14ac:dyDescent="0.35">
      <c r="V21774" s="5" t="str">
        <f t="shared" si="340"/>
        <v/>
      </c>
    </row>
    <row r="21775" spans="22:22" x14ac:dyDescent="0.35">
      <c r="V21775" s="5" t="str">
        <f t="shared" si="340"/>
        <v/>
      </c>
    </row>
    <row r="21776" spans="22:22" x14ac:dyDescent="0.35">
      <c r="V21776" s="5" t="str">
        <f t="shared" si="340"/>
        <v/>
      </c>
    </row>
    <row r="21777" spans="22:22" x14ac:dyDescent="0.35">
      <c r="V21777" s="5" t="str">
        <f t="shared" si="340"/>
        <v/>
      </c>
    </row>
    <row r="21778" spans="22:22" x14ac:dyDescent="0.35">
      <c r="V21778" s="5" t="str">
        <f t="shared" si="340"/>
        <v/>
      </c>
    </row>
    <row r="21779" spans="22:22" x14ac:dyDescent="0.35">
      <c r="V21779" s="5" t="str">
        <f t="shared" si="340"/>
        <v/>
      </c>
    </row>
    <row r="21780" spans="22:22" x14ac:dyDescent="0.35">
      <c r="V21780" s="5" t="str">
        <f t="shared" si="340"/>
        <v/>
      </c>
    </row>
    <row r="21781" spans="22:22" x14ac:dyDescent="0.35">
      <c r="V21781" s="5" t="str">
        <f t="shared" si="340"/>
        <v/>
      </c>
    </row>
    <row r="21782" spans="22:22" x14ac:dyDescent="0.35">
      <c r="V21782" s="5" t="str">
        <f t="shared" si="340"/>
        <v/>
      </c>
    </row>
    <row r="21783" spans="22:22" x14ac:dyDescent="0.35">
      <c r="V21783" s="5" t="str">
        <f t="shared" si="340"/>
        <v/>
      </c>
    </row>
    <row r="21784" spans="22:22" x14ac:dyDescent="0.35">
      <c r="V21784" s="5" t="str">
        <f t="shared" si="340"/>
        <v/>
      </c>
    </row>
    <row r="21785" spans="22:22" x14ac:dyDescent="0.35">
      <c r="V21785" s="5" t="str">
        <f t="shared" si="340"/>
        <v/>
      </c>
    </row>
    <row r="21786" spans="22:22" x14ac:dyDescent="0.35">
      <c r="V21786" s="5" t="str">
        <f t="shared" si="340"/>
        <v/>
      </c>
    </row>
    <row r="21787" spans="22:22" x14ac:dyDescent="0.35">
      <c r="V21787" s="5" t="str">
        <f t="shared" si="340"/>
        <v/>
      </c>
    </row>
    <row r="21788" spans="22:22" x14ac:dyDescent="0.35">
      <c r="V21788" s="5" t="str">
        <f t="shared" si="340"/>
        <v/>
      </c>
    </row>
    <row r="21789" spans="22:22" x14ac:dyDescent="0.35">
      <c r="V21789" s="5" t="str">
        <f t="shared" si="340"/>
        <v/>
      </c>
    </row>
    <row r="21790" spans="22:22" x14ac:dyDescent="0.35">
      <c r="V21790" s="5" t="str">
        <f t="shared" si="340"/>
        <v/>
      </c>
    </row>
    <row r="21791" spans="22:22" x14ac:dyDescent="0.35">
      <c r="V21791" s="5" t="str">
        <f t="shared" si="340"/>
        <v/>
      </c>
    </row>
    <row r="21792" spans="22:22" x14ac:dyDescent="0.35">
      <c r="V21792" s="5" t="str">
        <f t="shared" si="340"/>
        <v/>
      </c>
    </row>
    <row r="21793" spans="22:22" x14ac:dyDescent="0.35">
      <c r="V21793" s="5" t="str">
        <f t="shared" si="340"/>
        <v/>
      </c>
    </row>
    <row r="21794" spans="22:22" x14ac:dyDescent="0.35">
      <c r="V21794" s="5" t="str">
        <f t="shared" si="340"/>
        <v/>
      </c>
    </row>
    <row r="21795" spans="22:22" x14ac:dyDescent="0.35">
      <c r="V21795" s="5" t="str">
        <f t="shared" si="340"/>
        <v/>
      </c>
    </row>
    <row r="21796" spans="22:22" x14ac:dyDescent="0.35">
      <c r="V21796" s="5" t="str">
        <f t="shared" si="340"/>
        <v/>
      </c>
    </row>
    <row r="21797" spans="22:22" x14ac:dyDescent="0.35">
      <c r="V21797" s="5" t="str">
        <f t="shared" si="340"/>
        <v/>
      </c>
    </row>
    <row r="21798" spans="22:22" x14ac:dyDescent="0.35">
      <c r="V21798" s="5" t="str">
        <f t="shared" si="340"/>
        <v/>
      </c>
    </row>
    <row r="21799" spans="22:22" x14ac:dyDescent="0.35">
      <c r="V21799" s="5" t="str">
        <f t="shared" si="340"/>
        <v/>
      </c>
    </row>
    <row r="21800" spans="22:22" x14ac:dyDescent="0.35">
      <c r="V21800" s="5" t="str">
        <f t="shared" si="340"/>
        <v/>
      </c>
    </row>
    <row r="21801" spans="22:22" x14ac:dyDescent="0.35">
      <c r="V21801" s="5" t="str">
        <f t="shared" si="340"/>
        <v/>
      </c>
    </row>
    <row r="21802" spans="22:22" x14ac:dyDescent="0.35">
      <c r="V21802" s="5" t="str">
        <f t="shared" si="340"/>
        <v/>
      </c>
    </row>
    <row r="21803" spans="22:22" x14ac:dyDescent="0.35">
      <c r="V21803" s="5" t="str">
        <f t="shared" si="340"/>
        <v/>
      </c>
    </row>
    <row r="21804" spans="22:22" x14ac:dyDescent="0.35">
      <c r="V21804" s="5" t="str">
        <f t="shared" si="340"/>
        <v/>
      </c>
    </row>
    <row r="21805" spans="22:22" x14ac:dyDescent="0.35">
      <c r="V21805" s="5" t="str">
        <f t="shared" si="340"/>
        <v/>
      </c>
    </row>
    <row r="21806" spans="22:22" x14ac:dyDescent="0.35">
      <c r="V21806" s="5" t="str">
        <f t="shared" si="340"/>
        <v/>
      </c>
    </row>
    <row r="21807" spans="22:22" x14ac:dyDescent="0.35">
      <c r="V21807" s="5" t="str">
        <f t="shared" si="340"/>
        <v/>
      </c>
    </row>
    <row r="21808" spans="22:22" x14ac:dyDescent="0.35">
      <c r="V21808" s="5" t="str">
        <f t="shared" si="340"/>
        <v/>
      </c>
    </row>
    <row r="21809" spans="22:22" x14ac:dyDescent="0.35">
      <c r="V21809" s="5" t="str">
        <f t="shared" si="340"/>
        <v/>
      </c>
    </row>
    <row r="21810" spans="22:22" x14ac:dyDescent="0.35">
      <c r="V21810" s="5" t="str">
        <f t="shared" si="340"/>
        <v/>
      </c>
    </row>
    <row r="21811" spans="22:22" x14ac:dyDescent="0.35">
      <c r="V21811" s="5" t="str">
        <f t="shared" si="340"/>
        <v/>
      </c>
    </row>
    <row r="21812" spans="22:22" x14ac:dyDescent="0.35">
      <c r="V21812" s="5" t="str">
        <f t="shared" si="340"/>
        <v/>
      </c>
    </row>
    <row r="21813" spans="22:22" x14ac:dyDescent="0.35">
      <c r="V21813" s="5" t="str">
        <f t="shared" si="340"/>
        <v/>
      </c>
    </row>
    <row r="21814" spans="22:22" x14ac:dyDescent="0.35">
      <c r="V21814" s="5" t="str">
        <f t="shared" si="340"/>
        <v/>
      </c>
    </row>
    <row r="21815" spans="22:22" x14ac:dyDescent="0.35">
      <c r="V21815" s="5" t="str">
        <f t="shared" si="340"/>
        <v/>
      </c>
    </row>
    <row r="21816" spans="22:22" x14ac:dyDescent="0.35">
      <c r="V21816" s="5" t="str">
        <f t="shared" si="340"/>
        <v/>
      </c>
    </row>
    <row r="21817" spans="22:22" x14ac:dyDescent="0.35">
      <c r="V21817" s="5" t="str">
        <f t="shared" si="340"/>
        <v/>
      </c>
    </row>
    <row r="21818" spans="22:22" x14ac:dyDescent="0.35">
      <c r="V21818" s="5" t="str">
        <f t="shared" si="340"/>
        <v/>
      </c>
    </row>
    <row r="21819" spans="22:22" x14ac:dyDescent="0.35">
      <c r="V21819" s="5" t="str">
        <f t="shared" si="340"/>
        <v/>
      </c>
    </row>
    <row r="21820" spans="22:22" x14ac:dyDescent="0.35">
      <c r="V21820" s="5" t="str">
        <f t="shared" si="340"/>
        <v/>
      </c>
    </row>
    <row r="21821" spans="22:22" x14ac:dyDescent="0.35">
      <c r="V21821" s="5" t="str">
        <f t="shared" si="340"/>
        <v/>
      </c>
    </row>
    <row r="21822" spans="22:22" x14ac:dyDescent="0.35">
      <c r="V21822" s="5" t="str">
        <f t="shared" si="340"/>
        <v/>
      </c>
    </row>
    <row r="21823" spans="22:22" x14ac:dyDescent="0.35">
      <c r="V21823" s="5" t="str">
        <f t="shared" si="340"/>
        <v/>
      </c>
    </row>
    <row r="21824" spans="22:22" x14ac:dyDescent="0.35">
      <c r="V21824" s="5" t="str">
        <f t="shared" si="340"/>
        <v/>
      </c>
    </row>
    <row r="21825" spans="22:22" x14ac:dyDescent="0.35">
      <c r="V21825" s="5" t="str">
        <f t="shared" si="340"/>
        <v/>
      </c>
    </row>
    <row r="21826" spans="22:22" x14ac:dyDescent="0.35">
      <c r="V21826" s="5" t="str">
        <f t="shared" ref="V21826:V21889" si="341">TRIM(CLEAN(SUBSTITUTE(A21826,CHAR(160)," ")))</f>
        <v/>
      </c>
    </row>
    <row r="21827" spans="22:22" x14ac:dyDescent="0.35">
      <c r="V21827" s="5" t="str">
        <f t="shared" si="341"/>
        <v/>
      </c>
    </row>
    <row r="21828" spans="22:22" x14ac:dyDescent="0.35">
      <c r="V21828" s="5" t="str">
        <f t="shared" si="341"/>
        <v/>
      </c>
    </row>
    <row r="21829" spans="22:22" x14ac:dyDescent="0.35">
      <c r="V21829" s="5" t="str">
        <f t="shared" si="341"/>
        <v/>
      </c>
    </row>
    <row r="21830" spans="22:22" x14ac:dyDescent="0.35">
      <c r="V21830" s="5" t="str">
        <f t="shared" si="341"/>
        <v/>
      </c>
    </row>
    <row r="21831" spans="22:22" x14ac:dyDescent="0.35">
      <c r="V21831" s="5" t="str">
        <f t="shared" si="341"/>
        <v/>
      </c>
    </row>
    <row r="21832" spans="22:22" x14ac:dyDescent="0.35">
      <c r="V21832" s="5" t="str">
        <f t="shared" si="341"/>
        <v/>
      </c>
    </row>
    <row r="21833" spans="22:22" x14ac:dyDescent="0.35">
      <c r="V21833" s="5" t="str">
        <f t="shared" si="341"/>
        <v/>
      </c>
    </row>
    <row r="21834" spans="22:22" x14ac:dyDescent="0.35">
      <c r="V21834" s="5" t="str">
        <f t="shared" si="341"/>
        <v/>
      </c>
    </row>
    <row r="21835" spans="22:22" x14ac:dyDescent="0.35">
      <c r="V21835" s="5" t="str">
        <f t="shared" si="341"/>
        <v/>
      </c>
    </row>
    <row r="21836" spans="22:22" x14ac:dyDescent="0.35">
      <c r="V21836" s="5" t="str">
        <f t="shared" si="341"/>
        <v/>
      </c>
    </row>
    <row r="21837" spans="22:22" x14ac:dyDescent="0.35">
      <c r="V21837" s="5" t="str">
        <f t="shared" si="341"/>
        <v/>
      </c>
    </row>
    <row r="21838" spans="22:22" x14ac:dyDescent="0.35">
      <c r="V21838" s="5" t="str">
        <f t="shared" si="341"/>
        <v/>
      </c>
    </row>
    <row r="21839" spans="22:22" x14ac:dyDescent="0.35">
      <c r="V21839" s="5" t="str">
        <f t="shared" si="341"/>
        <v/>
      </c>
    </row>
    <row r="21840" spans="22:22" x14ac:dyDescent="0.35">
      <c r="V21840" s="5" t="str">
        <f t="shared" si="341"/>
        <v/>
      </c>
    </row>
    <row r="21841" spans="22:22" x14ac:dyDescent="0.35">
      <c r="V21841" s="5" t="str">
        <f t="shared" si="341"/>
        <v/>
      </c>
    </row>
    <row r="21842" spans="22:22" x14ac:dyDescent="0.35">
      <c r="V21842" s="5" t="str">
        <f t="shared" si="341"/>
        <v/>
      </c>
    </row>
    <row r="21843" spans="22:22" x14ac:dyDescent="0.35">
      <c r="V21843" s="5" t="str">
        <f t="shared" si="341"/>
        <v/>
      </c>
    </row>
    <row r="21844" spans="22:22" x14ac:dyDescent="0.35">
      <c r="V21844" s="5" t="str">
        <f t="shared" si="341"/>
        <v/>
      </c>
    </row>
    <row r="21845" spans="22:22" x14ac:dyDescent="0.35">
      <c r="V21845" s="5" t="str">
        <f t="shared" si="341"/>
        <v/>
      </c>
    </row>
    <row r="21846" spans="22:22" x14ac:dyDescent="0.35">
      <c r="V21846" s="5" t="str">
        <f t="shared" si="341"/>
        <v/>
      </c>
    </row>
    <row r="21847" spans="22:22" x14ac:dyDescent="0.35">
      <c r="V21847" s="5" t="str">
        <f t="shared" si="341"/>
        <v/>
      </c>
    </row>
    <row r="21848" spans="22:22" x14ac:dyDescent="0.35">
      <c r="V21848" s="5" t="str">
        <f t="shared" si="341"/>
        <v/>
      </c>
    </row>
    <row r="21849" spans="22:22" x14ac:dyDescent="0.35">
      <c r="V21849" s="5" t="str">
        <f t="shared" si="341"/>
        <v/>
      </c>
    </row>
    <row r="21850" spans="22:22" x14ac:dyDescent="0.35">
      <c r="V21850" s="5" t="str">
        <f t="shared" si="341"/>
        <v/>
      </c>
    </row>
    <row r="21851" spans="22:22" x14ac:dyDescent="0.35">
      <c r="V21851" s="5" t="str">
        <f t="shared" si="341"/>
        <v/>
      </c>
    </row>
    <row r="21852" spans="22:22" x14ac:dyDescent="0.35">
      <c r="V21852" s="5" t="str">
        <f t="shared" si="341"/>
        <v/>
      </c>
    </row>
    <row r="21853" spans="22:22" x14ac:dyDescent="0.35">
      <c r="V21853" s="5" t="str">
        <f t="shared" si="341"/>
        <v/>
      </c>
    </row>
    <row r="21854" spans="22:22" x14ac:dyDescent="0.35">
      <c r="V21854" s="5" t="str">
        <f t="shared" si="341"/>
        <v/>
      </c>
    </row>
    <row r="21855" spans="22:22" x14ac:dyDescent="0.35">
      <c r="V21855" s="5" t="str">
        <f t="shared" si="341"/>
        <v/>
      </c>
    </row>
    <row r="21856" spans="22:22" x14ac:dyDescent="0.35">
      <c r="V21856" s="5" t="str">
        <f t="shared" si="341"/>
        <v/>
      </c>
    </row>
    <row r="21857" spans="22:22" x14ac:dyDescent="0.35">
      <c r="V21857" s="5" t="str">
        <f t="shared" si="341"/>
        <v/>
      </c>
    </row>
    <row r="21858" spans="22:22" x14ac:dyDescent="0.35">
      <c r="V21858" s="5" t="str">
        <f t="shared" si="341"/>
        <v/>
      </c>
    </row>
    <row r="21859" spans="22:22" x14ac:dyDescent="0.35">
      <c r="V21859" s="5" t="str">
        <f t="shared" si="341"/>
        <v/>
      </c>
    </row>
    <row r="21860" spans="22:22" x14ac:dyDescent="0.35">
      <c r="V21860" s="5" t="str">
        <f t="shared" si="341"/>
        <v/>
      </c>
    </row>
    <row r="21861" spans="22:22" x14ac:dyDescent="0.35">
      <c r="V21861" s="5" t="str">
        <f t="shared" si="341"/>
        <v/>
      </c>
    </row>
    <row r="21862" spans="22:22" x14ac:dyDescent="0.35">
      <c r="V21862" s="5" t="str">
        <f t="shared" si="341"/>
        <v/>
      </c>
    </row>
    <row r="21863" spans="22:22" x14ac:dyDescent="0.35">
      <c r="V21863" s="5" t="str">
        <f t="shared" si="341"/>
        <v/>
      </c>
    </row>
    <row r="21864" spans="22:22" x14ac:dyDescent="0.35">
      <c r="V21864" s="5" t="str">
        <f t="shared" si="341"/>
        <v/>
      </c>
    </row>
    <row r="21865" spans="22:22" x14ac:dyDescent="0.35">
      <c r="V21865" s="5" t="str">
        <f t="shared" si="341"/>
        <v/>
      </c>
    </row>
    <row r="21866" spans="22:22" x14ac:dyDescent="0.35">
      <c r="V21866" s="5" t="str">
        <f t="shared" si="341"/>
        <v/>
      </c>
    </row>
    <row r="21867" spans="22:22" x14ac:dyDescent="0.35">
      <c r="V21867" s="5" t="str">
        <f t="shared" si="341"/>
        <v/>
      </c>
    </row>
    <row r="21868" spans="22:22" x14ac:dyDescent="0.35">
      <c r="V21868" s="5" t="str">
        <f t="shared" si="341"/>
        <v/>
      </c>
    </row>
    <row r="21869" spans="22:22" x14ac:dyDescent="0.35">
      <c r="V21869" s="5" t="str">
        <f t="shared" si="341"/>
        <v/>
      </c>
    </row>
    <row r="21870" spans="22:22" x14ac:dyDescent="0.35">
      <c r="V21870" s="5" t="str">
        <f t="shared" si="341"/>
        <v/>
      </c>
    </row>
    <row r="21871" spans="22:22" x14ac:dyDescent="0.35">
      <c r="V21871" s="5" t="str">
        <f t="shared" si="341"/>
        <v/>
      </c>
    </row>
    <row r="21872" spans="22:22" x14ac:dyDescent="0.35">
      <c r="V21872" s="5" t="str">
        <f t="shared" si="341"/>
        <v/>
      </c>
    </row>
    <row r="21873" spans="22:22" x14ac:dyDescent="0.35">
      <c r="V21873" s="5" t="str">
        <f t="shared" si="341"/>
        <v/>
      </c>
    </row>
    <row r="21874" spans="22:22" x14ac:dyDescent="0.35">
      <c r="V21874" s="5" t="str">
        <f t="shared" si="341"/>
        <v/>
      </c>
    </row>
    <row r="21875" spans="22:22" x14ac:dyDescent="0.35">
      <c r="V21875" s="5" t="str">
        <f t="shared" si="341"/>
        <v/>
      </c>
    </row>
    <row r="21876" spans="22:22" x14ac:dyDescent="0.35">
      <c r="V21876" s="5" t="str">
        <f t="shared" si="341"/>
        <v/>
      </c>
    </row>
    <row r="21877" spans="22:22" x14ac:dyDescent="0.35">
      <c r="V21877" s="5" t="str">
        <f t="shared" si="341"/>
        <v/>
      </c>
    </row>
    <row r="21878" spans="22:22" x14ac:dyDescent="0.35">
      <c r="V21878" s="5" t="str">
        <f t="shared" si="341"/>
        <v/>
      </c>
    </row>
    <row r="21879" spans="22:22" x14ac:dyDescent="0.35">
      <c r="V21879" s="5" t="str">
        <f t="shared" si="341"/>
        <v/>
      </c>
    </row>
    <row r="21880" spans="22:22" x14ac:dyDescent="0.35">
      <c r="V21880" s="5" t="str">
        <f t="shared" si="341"/>
        <v/>
      </c>
    </row>
    <row r="21881" spans="22:22" x14ac:dyDescent="0.35">
      <c r="V21881" s="5" t="str">
        <f t="shared" si="341"/>
        <v/>
      </c>
    </row>
    <row r="21882" spans="22:22" x14ac:dyDescent="0.35">
      <c r="V21882" s="5" t="str">
        <f t="shared" si="341"/>
        <v/>
      </c>
    </row>
    <row r="21883" spans="22:22" x14ac:dyDescent="0.35">
      <c r="V21883" s="5" t="str">
        <f t="shared" si="341"/>
        <v/>
      </c>
    </row>
    <row r="21884" spans="22:22" x14ac:dyDescent="0.35">
      <c r="V21884" s="5" t="str">
        <f t="shared" si="341"/>
        <v/>
      </c>
    </row>
    <row r="21885" spans="22:22" x14ac:dyDescent="0.35">
      <c r="V21885" s="5" t="str">
        <f t="shared" si="341"/>
        <v/>
      </c>
    </row>
    <row r="21886" spans="22:22" x14ac:dyDescent="0.35">
      <c r="V21886" s="5" t="str">
        <f t="shared" si="341"/>
        <v/>
      </c>
    </row>
    <row r="21887" spans="22:22" x14ac:dyDescent="0.35">
      <c r="V21887" s="5" t="str">
        <f t="shared" si="341"/>
        <v/>
      </c>
    </row>
    <row r="21888" spans="22:22" x14ac:dyDescent="0.35">
      <c r="V21888" s="5" t="str">
        <f t="shared" si="341"/>
        <v/>
      </c>
    </row>
    <row r="21889" spans="22:22" x14ac:dyDescent="0.35">
      <c r="V21889" s="5" t="str">
        <f t="shared" si="341"/>
        <v/>
      </c>
    </row>
    <row r="21890" spans="22:22" x14ac:dyDescent="0.35">
      <c r="V21890" s="5" t="str">
        <f t="shared" ref="V21890:V21953" si="342">TRIM(CLEAN(SUBSTITUTE(A21890,CHAR(160)," ")))</f>
        <v/>
      </c>
    </row>
    <row r="21891" spans="22:22" x14ac:dyDescent="0.35">
      <c r="V21891" s="5" t="str">
        <f t="shared" si="342"/>
        <v/>
      </c>
    </row>
    <row r="21892" spans="22:22" x14ac:dyDescent="0.35">
      <c r="V21892" s="5" t="str">
        <f t="shared" si="342"/>
        <v/>
      </c>
    </row>
    <row r="21893" spans="22:22" x14ac:dyDescent="0.35">
      <c r="V21893" s="5" t="str">
        <f t="shared" si="342"/>
        <v/>
      </c>
    </row>
    <row r="21894" spans="22:22" x14ac:dyDescent="0.35">
      <c r="V21894" s="5" t="str">
        <f t="shared" si="342"/>
        <v/>
      </c>
    </row>
    <row r="21895" spans="22:22" x14ac:dyDescent="0.35">
      <c r="V21895" s="5" t="str">
        <f t="shared" si="342"/>
        <v/>
      </c>
    </row>
    <row r="21896" spans="22:22" x14ac:dyDescent="0.35">
      <c r="V21896" s="5" t="str">
        <f t="shared" si="342"/>
        <v/>
      </c>
    </row>
    <row r="21897" spans="22:22" x14ac:dyDescent="0.35">
      <c r="V21897" s="5" t="str">
        <f t="shared" si="342"/>
        <v/>
      </c>
    </row>
    <row r="21898" spans="22:22" x14ac:dyDescent="0.35">
      <c r="V21898" s="5" t="str">
        <f t="shared" si="342"/>
        <v/>
      </c>
    </row>
    <row r="21899" spans="22:22" x14ac:dyDescent="0.35">
      <c r="V21899" s="5" t="str">
        <f t="shared" si="342"/>
        <v/>
      </c>
    </row>
    <row r="21900" spans="22:22" x14ac:dyDescent="0.35">
      <c r="V21900" s="5" t="str">
        <f t="shared" si="342"/>
        <v/>
      </c>
    </row>
    <row r="21901" spans="22:22" x14ac:dyDescent="0.35">
      <c r="V21901" s="5" t="str">
        <f t="shared" si="342"/>
        <v/>
      </c>
    </row>
    <row r="21902" spans="22:22" x14ac:dyDescent="0.35">
      <c r="V21902" s="5" t="str">
        <f t="shared" si="342"/>
        <v/>
      </c>
    </row>
    <row r="21903" spans="22:22" x14ac:dyDescent="0.35">
      <c r="V21903" s="5" t="str">
        <f t="shared" si="342"/>
        <v/>
      </c>
    </row>
    <row r="21904" spans="22:22" x14ac:dyDescent="0.35">
      <c r="V21904" s="5" t="str">
        <f t="shared" si="342"/>
        <v/>
      </c>
    </row>
    <row r="21905" spans="22:22" x14ac:dyDescent="0.35">
      <c r="V21905" s="5" t="str">
        <f t="shared" si="342"/>
        <v/>
      </c>
    </row>
    <row r="21906" spans="22:22" x14ac:dyDescent="0.35">
      <c r="V21906" s="5" t="str">
        <f t="shared" si="342"/>
        <v/>
      </c>
    </row>
    <row r="21907" spans="22:22" x14ac:dyDescent="0.35">
      <c r="V21907" s="5" t="str">
        <f t="shared" si="342"/>
        <v/>
      </c>
    </row>
    <row r="21908" spans="22:22" x14ac:dyDescent="0.35">
      <c r="V21908" s="5" t="str">
        <f t="shared" si="342"/>
        <v/>
      </c>
    </row>
    <row r="21909" spans="22:22" x14ac:dyDescent="0.35">
      <c r="V21909" s="5" t="str">
        <f t="shared" si="342"/>
        <v/>
      </c>
    </row>
    <row r="21910" spans="22:22" x14ac:dyDescent="0.35">
      <c r="V21910" s="5" t="str">
        <f t="shared" si="342"/>
        <v/>
      </c>
    </row>
    <row r="21911" spans="22:22" x14ac:dyDescent="0.35">
      <c r="V21911" s="5" t="str">
        <f t="shared" si="342"/>
        <v/>
      </c>
    </row>
    <row r="21912" spans="22:22" x14ac:dyDescent="0.35">
      <c r="V21912" s="5" t="str">
        <f t="shared" si="342"/>
        <v/>
      </c>
    </row>
    <row r="21913" spans="22:22" x14ac:dyDescent="0.35">
      <c r="V21913" s="5" t="str">
        <f t="shared" si="342"/>
        <v/>
      </c>
    </row>
    <row r="21914" spans="22:22" x14ac:dyDescent="0.35">
      <c r="V21914" s="5" t="str">
        <f t="shared" si="342"/>
        <v/>
      </c>
    </row>
    <row r="21915" spans="22:22" x14ac:dyDescent="0.35">
      <c r="V21915" s="5" t="str">
        <f t="shared" si="342"/>
        <v/>
      </c>
    </row>
    <row r="21916" spans="22:22" x14ac:dyDescent="0.35">
      <c r="V21916" s="5" t="str">
        <f t="shared" si="342"/>
        <v/>
      </c>
    </row>
    <row r="21917" spans="22:22" x14ac:dyDescent="0.35">
      <c r="V21917" s="5" t="str">
        <f t="shared" si="342"/>
        <v/>
      </c>
    </row>
    <row r="21918" spans="22:22" x14ac:dyDescent="0.35">
      <c r="V21918" s="5" t="str">
        <f t="shared" si="342"/>
        <v/>
      </c>
    </row>
    <row r="21919" spans="22:22" x14ac:dyDescent="0.35">
      <c r="V21919" s="5" t="str">
        <f t="shared" si="342"/>
        <v/>
      </c>
    </row>
    <row r="21920" spans="22:22" x14ac:dyDescent="0.35">
      <c r="V21920" s="5" t="str">
        <f t="shared" si="342"/>
        <v/>
      </c>
    </row>
    <row r="21921" spans="22:22" x14ac:dyDescent="0.35">
      <c r="V21921" s="5" t="str">
        <f t="shared" si="342"/>
        <v/>
      </c>
    </row>
    <row r="21922" spans="22:22" x14ac:dyDescent="0.35">
      <c r="V21922" s="5" t="str">
        <f t="shared" si="342"/>
        <v/>
      </c>
    </row>
    <row r="21923" spans="22:22" x14ac:dyDescent="0.35">
      <c r="V21923" s="5" t="str">
        <f t="shared" si="342"/>
        <v/>
      </c>
    </row>
    <row r="21924" spans="22:22" x14ac:dyDescent="0.35">
      <c r="V21924" s="5" t="str">
        <f t="shared" si="342"/>
        <v/>
      </c>
    </row>
    <row r="21925" spans="22:22" x14ac:dyDescent="0.35">
      <c r="V21925" s="5" t="str">
        <f t="shared" si="342"/>
        <v/>
      </c>
    </row>
    <row r="21926" spans="22:22" x14ac:dyDescent="0.35">
      <c r="V21926" s="5" t="str">
        <f t="shared" si="342"/>
        <v/>
      </c>
    </row>
    <row r="21927" spans="22:22" x14ac:dyDescent="0.35">
      <c r="V21927" s="5" t="str">
        <f t="shared" si="342"/>
        <v/>
      </c>
    </row>
    <row r="21928" spans="22:22" x14ac:dyDescent="0.35">
      <c r="V21928" s="5" t="str">
        <f t="shared" si="342"/>
        <v/>
      </c>
    </row>
    <row r="21929" spans="22:22" x14ac:dyDescent="0.35">
      <c r="V21929" s="5" t="str">
        <f t="shared" si="342"/>
        <v/>
      </c>
    </row>
    <row r="21930" spans="22:22" x14ac:dyDescent="0.35">
      <c r="V21930" s="5" t="str">
        <f t="shared" si="342"/>
        <v/>
      </c>
    </row>
    <row r="21931" spans="22:22" x14ac:dyDescent="0.35">
      <c r="V21931" s="5" t="str">
        <f t="shared" si="342"/>
        <v/>
      </c>
    </row>
    <row r="21932" spans="22:22" x14ac:dyDescent="0.35">
      <c r="V21932" s="5" t="str">
        <f t="shared" si="342"/>
        <v/>
      </c>
    </row>
    <row r="21933" spans="22:22" x14ac:dyDescent="0.35">
      <c r="V21933" s="5" t="str">
        <f t="shared" si="342"/>
        <v/>
      </c>
    </row>
    <row r="21934" spans="22:22" x14ac:dyDescent="0.35">
      <c r="V21934" s="5" t="str">
        <f t="shared" si="342"/>
        <v/>
      </c>
    </row>
    <row r="21935" spans="22:22" x14ac:dyDescent="0.35">
      <c r="V21935" s="5" t="str">
        <f t="shared" si="342"/>
        <v/>
      </c>
    </row>
    <row r="21936" spans="22:22" x14ac:dyDescent="0.35">
      <c r="V21936" s="5" t="str">
        <f t="shared" si="342"/>
        <v/>
      </c>
    </row>
    <row r="21937" spans="22:22" x14ac:dyDescent="0.35">
      <c r="V21937" s="5" t="str">
        <f t="shared" si="342"/>
        <v/>
      </c>
    </row>
    <row r="21938" spans="22:22" x14ac:dyDescent="0.35">
      <c r="V21938" s="5" t="str">
        <f t="shared" si="342"/>
        <v/>
      </c>
    </row>
    <row r="21939" spans="22:22" x14ac:dyDescent="0.35">
      <c r="V21939" s="5" t="str">
        <f t="shared" si="342"/>
        <v/>
      </c>
    </row>
    <row r="21940" spans="22:22" x14ac:dyDescent="0.35">
      <c r="V21940" s="5" t="str">
        <f t="shared" si="342"/>
        <v/>
      </c>
    </row>
    <row r="21941" spans="22:22" x14ac:dyDescent="0.35">
      <c r="V21941" s="5" t="str">
        <f t="shared" si="342"/>
        <v/>
      </c>
    </row>
    <row r="21942" spans="22:22" x14ac:dyDescent="0.35">
      <c r="V21942" s="5" t="str">
        <f t="shared" si="342"/>
        <v/>
      </c>
    </row>
    <row r="21943" spans="22:22" x14ac:dyDescent="0.35">
      <c r="V21943" s="5" t="str">
        <f t="shared" si="342"/>
        <v/>
      </c>
    </row>
    <row r="21944" spans="22:22" x14ac:dyDescent="0.35">
      <c r="V21944" s="5" t="str">
        <f t="shared" si="342"/>
        <v/>
      </c>
    </row>
    <row r="21945" spans="22:22" x14ac:dyDescent="0.35">
      <c r="V21945" s="5" t="str">
        <f t="shared" si="342"/>
        <v/>
      </c>
    </row>
    <row r="21946" spans="22:22" x14ac:dyDescent="0.35">
      <c r="V21946" s="5" t="str">
        <f t="shared" si="342"/>
        <v/>
      </c>
    </row>
    <row r="21947" spans="22:22" x14ac:dyDescent="0.35">
      <c r="V21947" s="5" t="str">
        <f t="shared" si="342"/>
        <v/>
      </c>
    </row>
    <row r="21948" spans="22:22" x14ac:dyDescent="0.35">
      <c r="V21948" s="5" t="str">
        <f t="shared" si="342"/>
        <v/>
      </c>
    </row>
    <row r="21949" spans="22:22" x14ac:dyDescent="0.35">
      <c r="V21949" s="5" t="str">
        <f t="shared" si="342"/>
        <v/>
      </c>
    </row>
    <row r="21950" spans="22:22" x14ac:dyDescent="0.35">
      <c r="V21950" s="5" t="str">
        <f t="shared" si="342"/>
        <v/>
      </c>
    </row>
    <row r="21951" spans="22:22" x14ac:dyDescent="0.35">
      <c r="V21951" s="5" t="str">
        <f t="shared" si="342"/>
        <v/>
      </c>
    </row>
    <row r="21952" spans="22:22" x14ac:dyDescent="0.35">
      <c r="V21952" s="5" t="str">
        <f t="shared" si="342"/>
        <v/>
      </c>
    </row>
    <row r="21953" spans="22:22" x14ac:dyDescent="0.35">
      <c r="V21953" s="5" t="str">
        <f t="shared" si="342"/>
        <v/>
      </c>
    </row>
    <row r="21954" spans="22:22" x14ac:dyDescent="0.35">
      <c r="V21954" s="5" t="str">
        <f t="shared" ref="V21954:V22017" si="343">TRIM(CLEAN(SUBSTITUTE(A21954,CHAR(160)," ")))</f>
        <v/>
      </c>
    </row>
    <row r="21955" spans="22:22" x14ac:dyDescent="0.35">
      <c r="V21955" s="5" t="str">
        <f t="shared" si="343"/>
        <v/>
      </c>
    </row>
    <row r="21956" spans="22:22" x14ac:dyDescent="0.35">
      <c r="V21956" s="5" t="str">
        <f t="shared" si="343"/>
        <v/>
      </c>
    </row>
    <row r="21957" spans="22:22" x14ac:dyDescent="0.35">
      <c r="V21957" s="5" t="str">
        <f t="shared" si="343"/>
        <v/>
      </c>
    </row>
    <row r="21958" spans="22:22" x14ac:dyDescent="0.35">
      <c r="V21958" s="5" t="str">
        <f t="shared" si="343"/>
        <v/>
      </c>
    </row>
    <row r="21959" spans="22:22" x14ac:dyDescent="0.35">
      <c r="V21959" s="5" t="str">
        <f t="shared" si="343"/>
        <v/>
      </c>
    </row>
    <row r="21960" spans="22:22" x14ac:dyDescent="0.35">
      <c r="V21960" s="5" t="str">
        <f t="shared" si="343"/>
        <v/>
      </c>
    </row>
    <row r="21961" spans="22:22" x14ac:dyDescent="0.35">
      <c r="V21961" s="5" t="str">
        <f t="shared" si="343"/>
        <v/>
      </c>
    </row>
    <row r="21962" spans="22:22" x14ac:dyDescent="0.35">
      <c r="V21962" s="5" t="str">
        <f t="shared" si="343"/>
        <v/>
      </c>
    </row>
    <row r="21963" spans="22:22" x14ac:dyDescent="0.35">
      <c r="V21963" s="5" t="str">
        <f t="shared" si="343"/>
        <v/>
      </c>
    </row>
    <row r="21964" spans="22:22" x14ac:dyDescent="0.35">
      <c r="V21964" s="5" t="str">
        <f t="shared" si="343"/>
        <v/>
      </c>
    </row>
    <row r="21965" spans="22:22" x14ac:dyDescent="0.35">
      <c r="V21965" s="5" t="str">
        <f t="shared" si="343"/>
        <v/>
      </c>
    </row>
    <row r="21966" spans="22:22" x14ac:dyDescent="0.35">
      <c r="V21966" s="5" t="str">
        <f t="shared" si="343"/>
        <v/>
      </c>
    </row>
    <row r="21967" spans="22:22" x14ac:dyDescent="0.35">
      <c r="V21967" s="5" t="str">
        <f t="shared" si="343"/>
        <v/>
      </c>
    </row>
    <row r="21968" spans="22:22" x14ac:dyDescent="0.35">
      <c r="V21968" s="5" t="str">
        <f t="shared" si="343"/>
        <v/>
      </c>
    </row>
    <row r="21969" spans="22:22" x14ac:dyDescent="0.35">
      <c r="V21969" s="5" t="str">
        <f t="shared" si="343"/>
        <v/>
      </c>
    </row>
    <row r="21970" spans="22:22" x14ac:dyDescent="0.35">
      <c r="V21970" s="5" t="str">
        <f t="shared" si="343"/>
        <v/>
      </c>
    </row>
    <row r="21971" spans="22:22" x14ac:dyDescent="0.35">
      <c r="V21971" s="5" t="str">
        <f t="shared" si="343"/>
        <v/>
      </c>
    </row>
    <row r="21972" spans="22:22" x14ac:dyDescent="0.35">
      <c r="V21972" s="5" t="str">
        <f t="shared" si="343"/>
        <v/>
      </c>
    </row>
    <row r="21973" spans="22:22" x14ac:dyDescent="0.35">
      <c r="V21973" s="5" t="str">
        <f t="shared" si="343"/>
        <v/>
      </c>
    </row>
    <row r="21974" spans="22:22" x14ac:dyDescent="0.35">
      <c r="V21974" s="5" t="str">
        <f t="shared" si="343"/>
        <v/>
      </c>
    </row>
    <row r="21975" spans="22:22" x14ac:dyDescent="0.35">
      <c r="V21975" s="5" t="str">
        <f t="shared" si="343"/>
        <v/>
      </c>
    </row>
    <row r="21976" spans="22:22" x14ac:dyDescent="0.35">
      <c r="V21976" s="5" t="str">
        <f t="shared" si="343"/>
        <v/>
      </c>
    </row>
    <row r="21977" spans="22:22" x14ac:dyDescent="0.35">
      <c r="V21977" s="5" t="str">
        <f t="shared" si="343"/>
        <v/>
      </c>
    </row>
    <row r="21978" spans="22:22" x14ac:dyDescent="0.35">
      <c r="V21978" s="5" t="str">
        <f t="shared" si="343"/>
        <v/>
      </c>
    </row>
    <row r="21979" spans="22:22" x14ac:dyDescent="0.35">
      <c r="V21979" s="5" t="str">
        <f t="shared" si="343"/>
        <v/>
      </c>
    </row>
    <row r="21980" spans="22:22" x14ac:dyDescent="0.35">
      <c r="V21980" s="5" t="str">
        <f t="shared" si="343"/>
        <v/>
      </c>
    </row>
    <row r="21981" spans="22:22" x14ac:dyDescent="0.35">
      <c r="V21981" s="5" t="str">
        <f t="shared" si="343"/>
        <v/>
      </c>
    </row>
    <row r="21982" spans="22:22" x14ac:dyDescent="0.35">
      <c r="V21982" s="5" t="str">
        <f t="shared" si="343"/>
        <v/>
      </c>
    </row>
    <row r="21983" spans="22:22" x14ac:dyDescent="0.35">
      <c r="V21983" s="5" t="str">
        <f t="shared" si="343"/>
        <v/>
      </c>
    </row>
    <row r="21984" spans="22:22" x14ac:dyDescent="0.35">
      <c r="V21984" s="5" t="str">
        <f t="shared" si="343"/>
        <v/>
      </c>
    </row>
    <row r="21985" spans="22:22" x14ac:dyDescent="0.35">
      <c r="V21985" s="5" t="str">
        <f t="shared" si="343"/>
        <v/>
      </c>
    </row>
    <row r="21986" spans="22:22" x14ac:dyDescent="0.35">
      <c r="V21986" s="5" t="str">
        <f t="shared" si="343"/>
        <v/>
      </c>
    </row>
    <row r="21987" spans="22:22" x14ac:dyDescent="0.35">
      <c r="V21987" s="5" t="str">
        <f t="shared" si="343"/>
        <v/>
      </c>
    </row>
    <row r="21988" spans="22:22" x14ac:dyDescent="0.35">
      <c r="V21988" s="5" t="str">
        <f t="shared" si="343"/>
        <v/>
      </c>
    </row>
    <row r="21989" spans="22:22" x14ac:dyDescent="0.35">
      <c r="V21989" s="5" t="str">
        <f t="shared" si="343"/>
        <v/>
      </c>
    </row>
    <row r="21990" spans="22:22" x14ac:dyDescent="0.35">
      <c r="V21990" s="5" t="str">
        <f t="shared" si="343"/>
        <v/>
      </c>
    </row>
    <row r="21991" spans="22:22" x14ac:dyDescent="0.35">
      <c r="V21991" s="5" t="str">
        <f t="shared" si="343"/>
        <v/>
      </c>
    </row>
    <row r="21992" spans="22:22" x14ac:dyDescent="0.35">
      <c r="V21992" s="5" t="str">
        <f t="shared" si="343"/>
        <v/>
      </c>
    </row>
    <row r="21993" spans="22:22" x14ac:dyDescent="0.35">
      <c r="V21993" s="5" t="str">
        <f t="shared" si="343"/>
        <v/>
      </c>
    </row>
    <row r="21994" spans="22:22" x14ac:dyDescent="0.35">
      <c r="V21994" s="5" t="str">
        <f t="shared" si="343"/>
        <v/>
      </c>
    </row>
    <row r="21995" spans="22:22" x14ac:dyDescent="0.35">
      <c r="V21995" s="5" t="str">
        <f t="shared" si="343"/>
        <v/>
      </c>
    </row>
    <row r="21996" spans="22:22" x14ac:dyDescent="0.35">
      <c r="V21996" s="5" t="str">
        <f t="shared" si="343"/>
        <v/>
      </c>
    </row>
    <row r="21997" spans="22:22" x14ac:dyDescent="0.35">
      <c r="V21997" s="5" t="str">
        <f t="shared" si="343"/>
        <v/>
      </c>
    </row>
    <row r="21998" spans="22:22" x14ac:dyDescent="0.35">
      <c r="V21998" s="5" t="str">
        <f t="shared" si="343"/>
        <v/>
      </c>
    </row>
    <row r="21999" spans="22:22" x14ac:dyDescent="0.35">
      <c r="V21999" s="5" t="str">
        <f t="shared" si="343"/>
        <v/>
      </c>
    </row>
    <row r="22000" spans="22:22" x14ac:dyDescent="0.35">
      <c r="V22000" s="5" t="str">
        <f t="shared" si="343"/>
        <v/>
      </c>
    </row>
    <row r="22001" spans="22:22" x14ac:dyDescent="0.35">
      <c r="V22001" s="5" t="str">
        <f t="shared" si="343"/>
        <v/>
      </c>
    </row>
    <row r="22002" spans="22:22" x14ac:dyDescent="0.35">
      <c r="V22002" s="5" t="str">
        <f t="shared" si="343"/>
        <v/>
      </c>
    </row>
    <row r="22003" spans="22:22" x14ac:dyDescent="0.35">
      <c r="V22003" s="5" t="str">
        <f t="shared" si="343"/>
        <v/>
      </c>
    </row>
    <row r="22004" spans="22:22" x14ac:dyDescent="0.35">
      <c r="V22004" s="5" t="str">
        <f t="shared" si="343"/>
        <v/>
      </c>
    </row>
    <row r="22005" spans="22:22" x14ac:dyDescent="0.35">
      <c r="V22005" s="5" t="str">
        <f t="shared" si="343"/>
        <v/>
      </c>
    </row>
    <row r="22006" spans="22:22" x14ac:dyDescent="0.35">
      <c r="V22006" s="5" t="str">
        <f t="shared" si="343"/>
        <v/>
      </c>
    </row>
    <row r="22007" spans="22:22" x14ac:dyDescent="0.35">
      <c r="V22007" s="5" t="str">
        <f t="shared" si="343"/>
        <v/>
      </c>
    </row>
    <row r="22008" spans="22:22" x14ac:dyDescent="0.35">
      <c r="V22008" s="5" t="str">
        <f t="shared" si="343"/>
        <v/>
      </c>
    </row>
    <row r="22009" spans="22:22" x14ac:dyDescent="0.35">
      <c r="V22009" s="5" t="str">
        <f t="shared" si="343"/>
        <v/>
      </c>
    </row>
    <row r="22010" spans="22:22" x14ac:dyDescent="0.35">
      <c r="V22010" s="5" t="str">
        <f t="shared" si="343"/>
        <v/>
      </c>
    </row>
    <row r="22011" spans="22:22" x14ac:dyDescent="0.35">
      <c r="V22011" s="5" t="str">
        <f t="shared" si="343"/>
        <v/>
      </c>
    </row>
    <row r="22012" spans="22:22" x14ac:dyDescent="0.35">
      <c r="V22012" s="5" t="str">
        <f t="shared" si="343"/>
        <v/>
      </c>
    </row>
    <row r="22013" spans="22:22" x14ac:dyDescent="0.35">
      <c r="V22013" s="5" t="str">
        <f t="shared" si="343"/>
        <v/>
      </c>
    </row>
    <row r="22014" spans="22:22" x14ac:dyDescent="0.35">
      <c r="V22014" s="5" t="str">
        <f t="shared" si="343"/>
        <v/>
      </c>
    </row>
    <row r="22015" spans="22:22" x14ac:dyDescent="0.35">
      <c r="V22015" s="5" t="str">
        <f t="shared" si="343"/>
        <v/>
      </c>
    </row>
    <row r="22016" spans="22:22" x14ac:dyDescent="0.35">
      <c r="V22016" s="5" t="str">
        <f t="shared" si="343"/>
        <v/>
      </c>
    </row>
    <row r="22017" spans="22:22" x14ac:dyDescent="0.35">
      <c r="V22017" s="5" t="str">
        <f t="shared" si="343"/>
        <v/>
      </c>
    </row>
    <row r="22018" spans="22:22" x14ac:dyDescent="0.35">
      <c r="V22018" s="5" t="str">
        <f t="shared" ref="V22018:V22081" si="344">TRIM(CLEAN(SUBSTITUTE(A22018,CHAR(160)," ")))</f>
        <v/>
      </c>
    </row>
    <row r="22019" spans="22:22" x14ac:dyDescent="0.35">
      <c r="V22019" s="5" t="str">
        <f t="shared" si="344"/>
        <v/>
      </c>
    </row>
    <row r="22020" spans="22:22" x14ac:dyDescent="0.35">
      <c r="V22020" s="5" t="str">
        <f t="shared" si="344"/>
        <v/>
      </c>
    </row>
    <row r="22021" spans="22:22" x14ac:dyDescent="0.35">
      <c r="V22021" s="5" t="str">
        <f t="shared" si="344"/>
        <v/>
      </c>
    </row>
    <row r="22022" spans="22:22" x14ac:dyDescent="0.35">
      <c r="V22022" s="5" t="str">
        <f t="shared" si="344"/>
        <v/>
      </c>
    </row>
    <row r="22023" spans="22:22" x14ac:dyDescent="0.35">
      <c r="V22023" s="5" t="str">
        <f t="shared" si="344"/>
        <v/>
      </c>
    </row>
    <row r="22024" spans="22:22" x14ac:dyDescent="0.35">
      <c r="V22024" s="5" t="str">
        <f t="shared" si="344"/>
        <v/>
      </c>
    </row>
    <row r="22025" spans="22:22" x14ac:dyDescent="0.35">
      <c r="V22025" s="5" t="str">
        <f t="shared" si="344"/>
        <v/>
      </c>
    </row>
    <row r="22026" spans="22:22" x14ac:dyDescent="0.35">
      <c r="V22026" s="5" t="str">
        <f t="shared" si="344"/>
        <v/>
      </c>
    </row>
    <row r="22027" spans="22:22" x14ac:dyDescent="0.35">
      <c r="V22027" s="5" t="str">
        <f t="shared" si="344"/>
        <v/>
      </c>
    </row>
    <row r="22028" spans="22:22" x14ac:dyDescent="0.35">
      <c r="V22028" s="5" t="str">
        <f t="shared" si="344"/>
        <v/>
      </c>
    </row>
    <row r="22029" spans="22:22" x14ac:dyDescent="0.35">
      <c r="V22029" s="5" t="str">
        <f t="shared" si="344"/>
        <v/>
      </c>
    </row>
    <row r="22030" spans="22:22" x14ac:dyDescent="0.35">
      <c r="V22030" s="5" t="str">
        <f t="shared" si="344"/>
        <v/>
      </c>
    </row>
    <row r="22031" spans="22:22" x14ac:dyDescent="0.35">
      <c r="V22031" s="5" t="str">
        <f t="shared" si="344"/>
        <v/>
      </c>
    </row>
    <row r="22032" spans="22:22" x14ac:dyDescent="0.35">
      <c r="V22032" s="5" t="str">
        <f t="shared" si="344"/>
        <v/>
      </c>
    </row>
    <row r="22033" spans="22:22" x14ac:dyDescent="0.35">
      <c r="V22033" s="5" t="str">
        <f t="shared" si="344"/>
        <v/>
      </c>
    </row>
    <row r="22034" spans="22:22" x14ac:dyDescent="0.35">
      <c r="V22034" s="5" t="str">
        <f t="shared" si="344"/>
        <v/>
      </c>
    </row>
    <row r="22035" spans="22:22" x14ac:dyDescent="0.35">
      <c r="V22035" s="5" t="str">
        <f t="shared" si="344"/>
        <v/>
      </c>
    </row>
    <row r="22036" spans="22:22" x14ac:dyDescent="0.35">
      <c r="V22036" s="5" t="str">
        <f t="shared" si="344"/>
        <v/>
      </c>
    </row>
    <row r="22037" spans="22:22" x14ac:dyDescent="0.35">
      <c r="V22037" s="5" t="str">
        <f t="shared" si="344"/>
        <v/>
      </c>
    </row>
    <row r="22038" spans="22:22" x14ac:dyDescent="0.35">
      <c r="V22038" s="5" t="str">
        <f t="shared" si="344"/>
        <v/>
      </c>
    </row>
    <row r="22039" spans="22:22" x14ac:dyDescent="0.35">
      <c r="V22039" s="5" t="str">
        <f t="shared" si="344"/>
        <v/>
      </c>
    </row>
    <row r="22040" spans="22:22" x14ac:dyDescent="0.35">
      <c r="V22040" s="5" t="str">
        <f t="shared" si="344"/>
        <v/>
      </c>
    </row>
    <row r="22041" spans="22:22" x14ac:dyDescent="0.35">
      <c r="V22041" s="5" t="str">
        <f t="shared" si="344"/>
        <v/>
      </c>
    </row>
    <row r="22042" spans="22:22" x14ac:dyDescent="0.35">
      <c r="V22042" s="5" t="str">
        <f t="shared" si="344"/>
        <v/>
      </c>
    </row>
    <row r="22043" spans="22:22" x14ac:dyDescent="0.35">
      <c r="V22043" s="5" t="str">
        <f t="shared" si="344"/>
        <v/>
      </c>
    </row>
    <row r="22044" spans="22:22" x14ac:dyDescent="0.35">
      <c r="V22044" s="5" t="str">
        <f t="shared" si="344"/>
        <v/>
      </c>
    </row>
    <row r="22045" spans="22:22" x14ac:dyDescent="0.35">
      <c r="V22045" s="5" t="str">
        <f t="shared" si="344"/>
        <v/>
      </c>
    </row>
    <row r="22046" spans="22:22" x14ac:dyDescent="0.35">
      <c r="V22046" s="5" t="str">
        <f t="shared" si="344"/>
        <v/>
      </c>
    </row>
    <row r="22047" spans="22:22" x14ac:dyDescent="0.35">
      <c r="V22047" s="5" t="str">
        <f t="shared" si="344"/>
        <v/>
      </c>
    </row>
    <row r="22048" spans="22:22" x14ac:dyDescent="0.35">
      <c r="V22048" s="5" t="str">
        <f t="shared" si="344"/>
        <v/>
      </c>
    </row>
    <row r="22049" spans="22:22" x14ac:dyDescent="0.35">
      <c r="V22049" s="5" t="str">
        <f t="shared" si="344"/>
        <v/>
      </c>
    </row>
    <row r="22050" spans="22:22" x14ac:dyDescent="0.35">
      <c r="V22050" s="5" t="str">
        <f t="shared" si="344"/>
        <v/>
      </c>
    </row>
    <row r="22051" spans="22:22" x14ac:dyDescent="0.35">
      <c r="V22051" s="5" t="str">
        <f t="shared" si="344"/>
        <v/>
      </c>
    </row>
    <row r="22052" spans="22:22" x14ac:dyDescent="0.35">
      <c r="V22052" s="5" t="str">
        <f t="shared" si="344"/>
        <v/>
      </c>
    </row>
    <row r="22053" spans="22:22" x14ac:dyDescent="0.35">
      <c r="V22053" s="5" t="str">
        <f t="shared" si="344"/>
        <v/>
      </c>
    </row>
    <row r="22054" spans="22:22" x14ac:dyDescent="0.35">
      <c r="V22054" s="5" t="str">
        <f t="shared" si="344"/>
        <v/>
      </c>
    </row>
    <row r="22055" spans="22:22" x14ac:dyDescent="0.35">
      <c r="V22055" s="5" t="str">
        <f t="shared" si="344"/>
        <v/>
      </c>
    </row>
    <row r="22056" spans="22:22" x14ac:dyDescent="0.35">
      <c r="V22056" s="5" t="str">
        <f t="shared" si="344"/>
        <v/>
      </c>
    </row>
    <row r="22057" spans="22:22" x14ac:dyDescent="0.35">
      <c r="V22057" s="5" t="str">
        <f t="shared" si="344"/>
        <v/>
      </c>
    </row>
    <row r="22058" spans="22:22" x14ac:dyDescent="0.35">
      <c r="V22058" s="5" t="str">
        <f t="shared" si="344"/>
        <v/>
      </c>
    </row>
    <row r="22059" spans="22:22" x14ac:dyDescent="0.35">
      <c r="V22059" s="5" t="str">
        <f t="shared" si="344"/>
        <v/>
      </c>
    </row>
    <row r="22060" spans="22:22" x14ac:dyDescent="0.35">
      <c r="V22060" s="5" t="str">
        <f t="shared" si="344"/>
        <v/>
      </c>
    </row>
    <row r="22061" spans="22:22" x14ac:dyDescent="0.35">
      <c r="V22061" s="5" t="str">
        <f t="shared" si="344"/>
        <v/>
      </c>
    </row>
    <row r="22062" spans="22:22" x14ac:dyDescent="0.35">
      <c r="V22062" s="5" t="str">
        <f t="shared" si="344"/>
        <v/>
      </c>
    </row>
    <row r="22063" spans="22:22" x14ac:dyDescent="0.35">
      <c r="V22063" s="5" t="str">
        <f t="shared" si="344"/>
        <v/>
      </c>
    </row>
    <row r="22064" spans="22:22" x14ac:dyDescent="0.35">
      <c r="V22064" s="5" t="str">
        <f t="shared" si="344"/>
        <v/>
      </c>
    </row>
    <row r="22065" spans="22:22" x14ac:dyDescent="0.35">
      <c r="V22065" s="5" t="str">
        <f t="shared" si="344"/>
        <v/>
      </c>
    </row>
    <row r="22066" spans="22:22" x14ac:dyDescent="0.35">
      <c r="V22066" s="5" t="str">
        <f t="shared" si="344"/>
        <v/>
      </c>
    </row>
    <row r="22067" spans="22:22" x14ac:dyDescent="0.35">
      <c r="V22067" s="5" t="str">
        <f t="shared" si="344"/>
        <v/>
      </c>
    </row>
    <row r="22068" spans="22:22" x14ac:dyDescent="0.35">
      <c r="V22068" s="5" t="str">
        <f t="shared" si="344"/>
        <v/>
      </c>
    </row>
    <row r="22069" spans="22:22" x14ac:dyDescent="0.35">
      <c r="V22069" s="5" t="str">
        <f t="shared" si="344"/>
        <v/>
      </c>
    </row>
    <row r="22070" spans="22:22" x14ac:dyDescent="0.35">
      <c r="V22070" s="5" t="str">
        <f t="shared" si="344"/>
        <v/>
      </c>
    </row>
    <row r="22071" spans="22:22" x14ac:dyDescent="0.35">
      <c r="V22071" s="5" t="str">
        <f t="shared" si="344"/>
        <v/>
      </c>
    </row>
    <row r="22072" spans="22:22" x14ac:dyDescent="0.35">
      <c r="V22072" s="5" t="str">
        <f t="shared" si="344"/>
        <v/>
      </c>
    </row>
    <row r="22073" spans="22:22" x14ac:dyDescent="0.35">
      <c r="V22073" s="5" t="str">
        <f t="shared" si="344"/>
        <v/>
      </c>
    </row>
    <row r="22074" spans="22:22" x14ac:dyDescent="0.35">
      <c r="V22074" s="5" t="str">
        <f t="shared" si="344"/>
        <v/>
      </c>
    </row>
    <row r="22075" spans="22:22" x14ac:dyDescent="0.35">
      <c r="V22075" s="5" t="str">
        <f t="shared" si="344"/>
        <v/>
      </c>
    </row>
    <row r="22076" spans="22:22" x14ac:dyDescent="0.35">
      <c r="V22076" s="5" t="str">
        <f t="shared" si="344"/>
        <v/>
      </c>
    </row>
    <row r="22077" spans="22:22" x14ac:dyDescent="0.35">
      <c r="V22077" s="5" t="str">
        <f t="shared" si="344"/>
        <v/>
      </c>
    </row>
    <row r="22078" spans="22:22" x14ac:dyDescent="0.35">
      <c r="V22078" s="5" t="str">
        <f t="shared" si="344"/>
        <v/>
      </c>
    </row>
    <row r="22079" spans="22:22" x14ac:dyDescent="0.35">
      <c r="V22079" s="5" t="str">
        <f t="shared" si="344"/>
        <v/>
      </c>
    </row>
    <row r="22080" spans="22:22" x14ac:dyDescent="0.35">
      <c r="V22080" s="5" t="str">
        <f t="shared" si="344"/>
        <v/>
      </c>
    </row>
    <row r="22081" spans="22:22" x14ac:dyDescent="0.35">
      <c r="V22081" s="5" t="str">
        <f t="shared" si="344"/>
        <v/>
      </c>
    </row>
    <row r="22082" spans="22:22" x14ac:dyDescent="0.35">
      <c r="V22082" s="5" t="str">
        <f t="shared" ref="V22082:V22145" si="345">TRIM(CLEAN(SUBSTITUTE(A22082,CHAR(160)," ")))</f>
        <v/>
      </c>
    </row>
    <row r="22083" spans="22:22" x14ac:dyDescent="0.35">
      <c r="V22083" s="5" t="str">
        <f t="shared" si="345"/>
        <v/>
      </c>
    </row>
    <row r="22084" spans="22:22" x14ac:dyDescent="0.35">
      <c r="V22084" s="5" t="str">
        <f t="shared" si="345"/>
        <v/>
      </c>
    </row>
    <row r="22085" spans="22:22" x14ac:dyDescent="0.35">
      <c r="V22085" s="5" t="str">
        <f t="shared" si="345"/>
        <v/>
      </c>
    </row>
    <row r="22086" spans="22:22" x14ac:dyDescent="0.35">
      <c r="V22086" s="5" t="str">
        <f t="shared" si="345"/>
        <v/>
      </c>
    </row>
    <row r="22087" spans="22:22" x14ac:dyDescent="0.35">
      <c r="V22087" s="5" t="str">
        <f t="shared" si="345"/>
        <v/>
      </c>
    </row>
    <row r="22088" spans="22:22" x14ac:dyDescent="0.35">
      <c r="V22088" s="5" t="str">
        <f t="shared" si="345"/>
        <v/>
      </c>
    </row>
    <row r="22089" spans="22:22" x14ac:dyDescent="0.35">
      <c r="V22089" s="5" t="str">
        <f t="shared" si="345"/>
        <v/>
      </c>
    </row>
    <row r="22090" spans="22:22" x14ac:dyDescent="0.35">
      <c r="V22090" s="5" t="str">
        <f t="shared" si="345"/>
        <v/>
      </c>
    </row>
    <row r="22091" spans="22:22" x14ac:dyDescent="0.35">
      <c r="V22091" s="5" t="str">
        <f t="shared" si="345"/>
        <v/>
      </c>
    </row>
    <row r="22092" spans="22:22" x14ac:dyDescent="0.35">
      <c r="V22092" s="5" t="str">
        <f t="shared" si="345"/>
        <v/>
      </c>
    </row>
    <row r="22093" spans="22:22" x14ac:dyDescent="0.35">
      <c r="V22093" s="5" t="str">
        <f t="shared" si="345"/>
        <v/>
      </c>
    </row>
    <row r="22094" spans="22:22" x14ac:dyDescent="0.35">
      <c r="V22094" s="5" t="str">
        <f t="shared" si="345"/>
        <v/>
      </c>
    </row>
    <row r="22095" spans="22:22" x14ac:dyDescent="0.35">
      <c r="V22095" s="5" t="str">
        <f t="shared" si="345"/>
        <v/>
      </c>
    </row>
    <row r="22096" spans="22:22" x14ac:dyDescent="0.35">
      <c r="V22096" s="5" t="str">
        <f t="shared" si="345"/>
        <v/>
      </c>
    </row>
    <row r="22097" spans="22:22" x14ac:dyDescent="0.35">
      <c r="V22097" s="5" t="str">
        <f t="shared" si="345"/>
        <v/>
      </c>
    </row>
    <row r="22098" spans="22:22" x14ac:dyDescent="0.35">
      <c r="V22098" s="5" t="str">
        <f t="shared" si="345"/>
        <v/>
      </c>
    </row>
    <row r="22099" spans="22:22" x14ac:dyDescent="0.35">
      <c r="V22099" s="5" t="str">
        <f t="shared" si="345"/>
        <v/>
      </c>
    </row>
    <row r="22100" spans="22:22" x14ac:dyDescent="0.35">
      <c r="V22100" s="5" t="str">
        <f t="shared" si="345"/>
        <v/>
      </c>
    </row>
    <row r="22101" spans="22:22" x14ac:dyDescent="0.35">
      <c r="V22101" s="5" t="str">
        <f t="shared" si="345"/>
        <v/>
      </c>
    </row>
    <row r="22102" spans="22:22" x14ac:dyDescent="0.35">
      <c r="V22102" s="5" t="str">
        <f t="shared" si="345"/>
        <v/>
      </c>
    </row>
    <row r="22103" spans="22:22" x14ac:dyDescent="0.35">
      <c r="V22103" s="5" t="str">
        <f t="shared" si="345"/>
        <v/>
      </c>
    </row>
    <row r="22104" spans="22:22" x14ac:dyDescent="0.35">
      <c r="V22104" s="5" t="str">
        <f t="shared" si="345"/>
        <v/>
      </c>
    </row>
    <row r="22105" spans="22:22" x14ac:dyDescent="0.35">
      <c r="V22105" s="5" t="str">
        <f t="shared" si="345"/>
        <v/>
      </c>
    </row>
    <row r="22106" spans="22:22" x14ac:dyDescent="0.35">
      <c r="V22106" s="5" t="str">
        <f t="shared" si="345"/>
        <v/>
      </c>
    </row>
    <row r="22107" spans="22:22" x14ac:dyDescent="0.35">
      <c r="V22107" s="5" t="str">
        <f t="shared" si="345"/>
        <v/>
      </c>
    </row>
    <row r="22108" spans="22:22" x14ac:dyDescent="0.35">
      <c r="V22108" s="5" t="str">
        <f t="shared" si="345"/>
        <v/>
      </c>
    </row>
    <row r="22109" spans="22:22" x14ac:dyDescent="0.35">
      <c r="V22109" s="5" t="str">
        <f t="shared" si="345"/>
        <v/>
      </c>
    </row>
    <row r="22110" spans="22:22" x14ac:dyDescent="0.35">
      <c r="V22110" s="5" t="str">
        <f t="shared" si="345"/>
        <v/>
      </c>
    </row>
    <row r="22111" spans="22:22" x14ac:dyDescent="0.35">
      <c r="V22111" s="5" t="str">
        <f t="shared" si="345"/>
        <v/>
      </c>
    </row>
    <row r="22112" spans="22:22" x14ac:dyDescent="0.35">
      <c r="V22112" s="5" t="str">
        <f t="shared" si="345"/>
        <v/>
      </c>
    </row>
    <row r="22113" spans="22:22" x14ac:dyDescent="0.35">
      <c r="V22113" s="5" t="str">
        <f t="shared" si="345"/>
        <v/>
      </c>
    </row>
    <row r="22114" spans="22:22" x14ac:dyDescent="0.35">
      <c r="V22114" s="5" t="str">
        <f t="shared" si="345"/>
        <v/>
      </c>
    </row>
    <row r="22115" spans="22:22" x14ac:dyDescent="0.35">
      <c r="V22115" s="5" t="str">
        <f t="shared" si="345"/>
        <v/>
      </c>
    </row>
    <row r="22116" spans="22:22" x14ac:dyDescent="0.35">
      <c r="V22116" s="5" t="str">
        <f t="shared" si="345"/>
        <v/>
      </c>
    </row>
    <row r="22117" spans="22:22" x14ac:dyDescent="0.35">
      <c r="V22117" s="5" t="str">
        <f t="shared" si="345"/>
        <v/>
      </c>
    </row>
    <row r="22118" spans="22:22" x14ac:dyDescent="0.35">
      <c r="V22118" s="5" t="str">
        <f t="shared" si="345"/>
        <v/>
      </c>
    </row>
    <row r="22119" spans="22:22" x14ac:dyDescent="0.35">
      <c r="V22119" s="5" t="str">
        <f t="shared" si="345"/>
        <v/>
      </c>
    </row>
    <row r="22120" spans="22:22" x14ac:dyDescent="0.35">
      <c r="V22120" s="5" t="str">
        <f t="shared" si="345"/>
        <v/>
      </c>
    </row>
    <row r="22121" spans="22:22" x14ac:dyDescent="0.35">
      <c r="V22121" s="5" t="str">
        <f t="shared" si="345"/>
        <v/>
      </c>
    </row>
    <row r="22122" spans="22:22" x14ac:dyDescent="0.35">
      <c r="V22122" s="5" t="str">
        <f t="shared" si="345"/>
        <v/>
      </c>
    </row>
    <row r="22123" spans="22:22" x14ac:dyDescent="0.35">
      <c r="V22123" s="5" t="str">
        <f t="shared" si="345"/>
        <v/>
      </c>
    </row>
    <row r="22124" spans="22:22" x14ac:dyDescent="0.35">
      <c r="V22124" s="5" t="str">
        <f t="shared" si="345"/>
        <v/>
      </c>
    </row>
    <row r="22125" spans="22:22" x14ac:dyDescent="0.35">
      <c r="V22125" s="5" t="str">
        <f t="shared" si="345"/>
        <v/>
      </c>
    </row>
    <row r="22126" spans="22:22" x14ac:dyDescent="0.35">
      <c r="V22126" s="5" t="str">
        <f t="shared" si="345"/>
        <v/>
      </c>
    </row>
    <row r="22127" spans="22:22" x14ac:dyDescent="0.35">
      <c r="V22127" s="5" t="str">
        <f t="shared" si="345"/>
        <v/>
      </c>
    </row>
    <row r="22128" spans="22:22" x14ac:dyDescent="0.35">
      <c r="V22128" s="5" t="str">
        <f t="shared" si="345"/>
        <v/>
      </c>
    </row>
    <row r="22129" spans="22:22" x14ac:dyDescent="0.35">
      <c r="V22129" s="5" t="str">
        <f t="shared" si="345"/>
        <v/>
      </c>
    </row>
    <row r="22130" spans="22:22" x14ac:dyDescent="0.35">
      <c r="V22130" s="5" t="str">
        <f t="shared" si="345"/>
        <v/>
      </c>
    </row>
    <row r="22131" spans="22:22" x14ac:dyDescent="0.35">
      <c r="V22131" s="5" t="str">
        <f t="shared" si="345"/>
        <v/>
      </c>
    </row>
    <row r="22132" spans="22:22" x14ac:dyDescent="0.35">
      <c r="V22132" s="5" t="str">
        <f t="shared" si="345"/>
        <v/>
      </c>
    </row>
    <row r="22133" spans="22:22" x14ac:dyDescent="0.35">
      <c r="V22133" s="5" t="str">
        <f t="shared" si="345"/>
        <v/>
      </c>
    </row>
    <row r="22134" spans="22:22" x14ac:dyDescent="0.35">
      <c r="V22134" s="5" t="str">
        <f t="shared" si="345"/>
        <v/>
      </c>
    </row>
    <row r="22135" spans="22:22" x14ac:dyDescent="0.35">
      <c r="V22135" s="5" t="str">
        <f t="shared" si="345"/>
        <v/>
      </c>
    </row>
    <row r="22136" spans="22:22" x14ac:dyDescent="0.35">
      <c r="V22136" s="5" t="str">
        <f t="shared" si="345"/>
        <v/>
      </c>
    </row>
    <row r="22137" spans="22:22" x14ac:dyDescent="0.35">
      <c r="V22137" s="5" t="str">
        <f t="shared" si="345"/>
        <v/>
      </c>
    </row>
    <row r="22138" spans="22:22" x14ac:dyDescent="0.35">
      <c r="V22138" s="5" t="str">
        <f t="shared" si="345"/>
        <v/>
      </c>
    </row>
    <row r="22139" spans="22:22" x14ac:dyDescent="0.35">
      <c r="V22139" s="5" t="str">
        <f t="shared" si="345"/>
        <v/>
      </c>
    </row>
    <row r="22140" spans="22:22" x14ac:dyDescent="0.35">
      <c r="V22140" s="5" t="str">
        <f t="shared" si="345"/>
        <v/>
      </c>
    </row>
    <row r="22141" spans="22:22" x14ac:dyDescent="0.35">
      <c r="V22141" s="5" t="str">
        <f t="shared" si="345"/>
        <v/>
      </c>
    </row>
    <row r="22142" spans="22:22" x14ac:dyDescent="0.35">
      <c r="V22142" s="5" t="str">
        <f t="shared" si="345"/>
        <v/>
      </c>
    </row>
    <row r="22143" spans="22:22" x14ac:dyDescent="0.35">
      <c r="V22143" s="5" t="str">
        <f t="shared" si="345"/>
        <v/>
      </c>
    </row>
    <row r="22144" spans="22:22" x14ac:dyDescent="0.35">
      <c r="V22144" s="5" t="str">
        <f t="shared" si="345"/>
        <v/>
      </c>
    </row>
    <row r="22145" spans="22:22" x14ac:dyDescent="0.35">
      <c r="V22145" s="5" t="str">
        <f t="shared" si="345"/>
        <v/>
      </c>
    </row>
    <row r="22146" spans="22:22" x14ac:dyDescent="0.35">
      <c r="V22146" s="5" t="str">
        <f t="shared" ref="V22146:V22209" si="346">TRIM(CLEAN(SUBSTITUTE(A22146,CHAR(160)," ")))</f>
        <v/>
      </c>
    </row>
    <row r="22147" spans="22:22" x14ac:dyDescent="0.35">
      <c r="V22147" s="5" t="str">
        <f t="shared" si="346"/>
        <v/>
      </c>
    </row>
    <row r="22148" spans="22:22" x14ac:dyDescent="0.35">
      <c r="V22148" s="5" t="str">
        <f t="shared" si="346"/>
        <v/>
      </c>
    </row>
    <row r="22149" spans="22:22" x14ac:dyDescent="0.35">
      <c r="V22149" s="5" t="str">
        <f t="shared" si="346"/>
        <v/>
      </c>
    </row>
    <row r="22150" spans="22:22" x14ac:dyDescent="0.35">
      <c r="V22150" s="5" t="str">
        <f t="shared" si="346"/>
        <v/>
      </c>
    </row>
    <row r="22151" spans="22:22" x14ac:dyDescent="0.35">
      <c r="V22151" s="5" t="str">
        <f t="shared" si="346"/>
        <v/>
      </c>
    </row>
    <row r="22152" spans="22:22" x14ac:dyDescent="0.35">
      <c r="V22152" s="5" t="str">
        <f t="shared" si="346"/>
        <v/>
      </c>
    </row>
    <row r="22153" spans="22:22" x14ac:dyDescent="0.35">
      <c r="V22153" s="5" t="str">
        <f t="shared" si="346"/>
        <v/>
      </c>
    </row>
    <row r="22154" spans="22:22" x14ac:dyDescent="0.35">
      <c r="V22154" s="5" t="str">
        <f t="shared" si="346"/>
        <v/>
      </c>
    </row>
    <row r="22155" spans="22:22" x14ac:dyDescent="0.35">
      <c r="V22155" s="5" t="str">
        <f t="shared" si="346"/>
        <v/>
      </c>
    </row>
    <row r="22156" spans="22:22" x14ac:dyDescent="0.35">
      <c r="V22156" s="5" t="str">
        <f t="shared" si="346"/>
        <v/>
      </c>
    </row>
    <row r="22157" spans="22:22" x14ac:dyDescent="0.35">
      <c r="V22157" s="5" t="str">
        <f t="shared" si="346"/>
        <v/>
      </c>
    </row>
    <row r="22158" spans="22:22" x14ac:dyDescent="0.35">
      <c r="V22158" s="5" t="str">
        <f t="shared" si="346"/>
        <v/>
      </c>
    </row>
    <row r="22159" spans="22:22" x14ac:dyDescent="0.35">
      <c r="V22159" s="5" t="str">
        <f t="shared" si="346"/>
        <v/>
      </c>
    </row>
    <row r="22160" spans="22:22" x14ac:dyDescent="0.35">
      <c r="V22160" s="5" t="str">
        <f t="shared" si="346"/>
        <v/>
      </c>
    </row>
    <row r="22161" spans="22:22" x14ac:dyDescent="0.35">
      <c r="V22161" s="5" t="str">
        <f t="shared" si="346"/>
        <v/>
      </c>
    </row>
    <row r="22162" spans="22:22" x14ac:dyDescent="0.35">
      <c r="V22162" s="5" t="str">
        <f t="shared" si="346"/>
        <v/>
      </c>
    </row>
    <row r="22163" spans="22:22" x14ac:dyDescent="0.35">
      <c r="V22163" s="5" t="str">
        <f t="shared" si="346"/>
        <v/>
      </c>
    </row>
    <row r="22164" spans="22:22" x14ac:dyDescent="0.35">
      <c r="V22164" s="5" t="str">
        <f t="shared" si="346"/>
        <v/>
      </c>
    </row>
    <row r="22165" spans="22:22" x14ac:dyDescent="0.35">
      <c r="V22165" s="5" t="str">
        <f t="shared" si="346"/>
        <v/>
      </c>
    </row>
    <row r="22166" spans="22:22" x14ac:dyDescent="0.35">
      <c r="V22166" s="5" t="str">
        <f t="shared" si="346"/>
        <v/>
      </c>
    </row>
    <row r="22167" spans="22:22" x14ac:dyDescent="0.35">
      <c r="V22167" s="5" t="str">
        <f t="shared" si="346"/>
        <v/>
      </c>
    </row>
    <row r="22168" spans="22:22" x14ac:dyDescent="0.35">
      <c r="V22168" s="5" t="str">
        <f t="shared" si="346"/>
        <v/>
      </c>
    </row>
    <row r="22169" spans="22:22" x14ac:dyDescent="0.35">
      <c r="V22169" s="5" t="str">
        <f t="shared" si="346"/>
        <v/>
      </c>
    </row>
    <row r="22170" spans="22:22" x14ac:dyDescent="0.35">
      <c r="V22170" s="5" t="str">
        <f t="shared" si="346"/>
        <v/>
      </c>
    </row>
    <row r="22171" spans="22:22" x14ac:dyDescent="0.35">
      <c r="V22171" s="5" t="str">
        <f t="shared" si="346"/>
        <v/>
      </c>
    </row>
    <row r="22172" spans="22:22" x14ac:dyDescent="0.35">
      <c r="V22172" s="5" t="str">
        <f t="shared" si="346"/>
        <v/>
      </c>
    </row>
    <row r="22173" spans="22:22" x14ac:dyDescent="0.35">
      <c r="V22173" s="5" t="str">
        <f t="shared" si="346"/>
        <v/>
      </c>
    </row>
    <row r="22174" spans="22:22" x14ac:dyDescent="0.35">
      <c r="V22174" s="5" t="str">
        <f t="shared" si="346"/>
        <v/>
      </c>
    </row>
    <row r="22175" spans="22:22" x14ac:dyDescent="0.35">
      <c r="V22175" s="5" t="str">
        <f t="shared" si="346"/>
        <v/>
      </c>
    </row>
    <row r="22176" spans="22:22" x14ac:dyDescent="0.35">
      <c r="V22176" s="5" t="str">
        <f t="shared" si="346"/>
        <v/>
      </c>
    </row>
    <row r="22177" spans="22:22" x14ac:dyDescent="0.35">
      <c r="V22177" s="5" t="str">
        <f t="shared" si="346"/>
        <v/>
      </c>
    </row>
    <row r="22178" spans="22:22" x14ac:dyDescent="0.35">
      <c r="V22178" s="5" t="str">
        <f t="shared" si="346"/>
        <v/>
      </c>
    </row>
    <row r="22179" spans="22:22" x14ac:dyDescent="0.35">
      <c r="V22179" s="5" t="str">
        <f t="shared" si="346"/>
        <v/>
      </c>
    </row>
    <row r="22180" spans="22:22" x14ac:dyDescent="0.35">
      <c r="V22180" s="5" t="str">
        <f t="shared" si="346"/>
        <v/>
      </c>
    </row>
    <row r="22181" spans="22:22" x14ac:dyDescent="0.35">
      <c r="V22181" s="5" t="str">
        <f t="shared" si="346"/>
        <v/>
      </c>
    </row>
    <row r="22182" spans="22:22" x14ac:dyDescent="0.35">
      <c r="V22182" s="5" t="str">
        <f t="shared" si="346"/>
        <v/>
      </c>
    </row>
    <row r="22183" spans="22:22" x14ac:dyDescent="0.35">
      <c r="V22183" s="5" t="str">
        <f t="shared" si="346"/>
        <v/>
      </c>
    </row>
    <row r="22184" spans="22:22" x14ac:dyDescent="0.35">
      <c r="V22184" s="5" t="str">
        <f t="shared" si="346"/>
        <v/>
      </c>
    </row>
    <row r="22185" spans="22:22" x14ac:dyDescent="0.35">
      <c r="V22185" s="5" t="str">
        <f t="shared" si="346"/>
        <v/>
      </c>
    </row>
    <row r="22186" spans="22:22" x14ac:dyDescent="0.35">
      <c r="V22186" s="5" t="str">
        <f t="shared" si="346"/>
        <v/>
      </c>
    </row>
    <row r="22187" spans="22:22" x14ac:dyDescent="0.35">
      <c r="V22187" s="5" t="str">
        <f t="shared" si="346"/>
        <v/>
      </c>
    </row>
    <row r="22188" spans="22:22" x14ac:dyDescent="0.35">
      <c r="V22188" s="5" t="str">
        <f t="shared" si="346"/>
        <v/>
      </c>
    </row>
    <row r="22189" spans="22:22" x14ac:dyDescent="0.35">
      <c r="V22189" s="5" t="str">
        <f t="shared" si="346"/>
        <v/>
      </c>
    </row>
    <row r="22190" spans="22:22" x14ac:dyDescent="0.35">
      <c r="V22190" s="5" t="str">
        <f t="shared" si="346"/>
        <v/>
      </c>
    </row>
    <row r="22191" spans="22:22" x14ac:dyDescent="0.35">
      <c r="V22191" s="5" t="str">
        <f t="shared" si="346"/>
        <v/>
      </c>
    </row>
    <row r="22192" spans="22:22" x14ac:dyDescent="0.35">
      <c r="V22192" s="5" t="str">
        <f t="shared" si="346"/>
        <v/>
      </c>
    </row>
    <row r="22193" spans="22:22" x14ac:dyDescent="0.35">
      <c r="V22193" s="5" t="str">
        <f t="shared" si="346"/>
        <v/>
      </c>
    </row>
    <row r="22194" spans="22:22" x14ac:dyDescent="0.35">
      <c r="V22194" s="5" t="str">
        <f t="shared" si="346"/>
        <v/>
      </c>
    </row>
    <row r="22195" spans="22:22" x14ac:dyDescent="0.35">
      <c r="V22195" s="5" t="str">
        <f t="shared" si="346"/>
        <v/>
      </c>
    </row>
    <row r="22196" spans="22:22" x14ac:dyDescent="0.35">
      <c r="V22196" s="5" t="str">
        <f t="shared" si="346"/>
        <v/>
      </c>
    </row>
    <row r="22197" spans="22:22" x14ac:dyDescent="0.35">
      <c r="V22197" s="5" t="str">
        <f t="shared" si="346"/>
        <v/>
      </c>
    </row>
    <row r="22198" spans="22:22" x14ac:dyDescent="0.35">
      <c r="V22198" s="5" t="str">
        <f t="shared" si="346"/>
        <v/>
      </c>
    </row>
    <row r="22199" spans="22:22" x14ac:dyDescent="0.35">
      <c r="V22199" s="5" t="str">
        <f t="shared" si="346"/>
        <v/>
      </c>
    </row>
    <row r="22200" spans="22:22" x14ac:dyDescent="0.35">
      <c r="V22200" s="5" t="str">
        <f t="shared" si="346"/>
        <v/>
      </c>
    </row>
    <row r="22201" spans="22:22" x14ac:dyDescent="0.35">
      <c r="V22201" s="5" t="str">
        <f t="shared" si="346"/>
        <v/>
      </c>
    </row>
    <row r="22202" spans="22:22" x14ac:dyDescent="0.35">
      <c r="V22202" s="5" t="str">
        <f t="shared" si="346"/>
        <v/>
      </c>
    </row>
    <row r="22203" spans="22:22" x14ac:dyDescent="0.35">
      <c r="V22203" s="5" t="str">
        <f t="shared" si="346"/>
        <v/>
      </c>
    </row>
    <row r="22204" spans="22:22" x14ac:dyDescent="0.35">
      <c r="V22204" s="5" t="str">
        <f t="shared" si="346"/>
        <v/>
      </c>
    </row>
    <row r="22205" spans="22:22" x14ac:dyDescent="0.35">
      <c r="V22205" s="5" t="str">
        <f t="shared" si="346"/>
        <v/>
      </c>
    </row>
    <row r="22206" spans="22:22" x14ac:dyDescent="0.35">
      <c r="V22206" s="5" t="str">
        <f t="shared" si="346"/>
        <v/>
      </c>
    </row>
    <row r="22207" spans="22:22" x14ac:dyDescent="0.35">
      <c r="V22207" s="5" t="str">
        <f t="shared" si="346"/>
        <v/>
      </c>
    </row>
    <row r="22208" spans="22:22" x14ac:dyDescent="0.35">
      <c r="V22208" s="5" t="str">
        <f t="shared" si="346"/>
        <v/>
      </c>
    </row>
    <row r="22209" spans="22:22" x14ac:dyDescent="0.35">
      <c r="V22209" s="5" t="str">
        <f t="shared" si="346"/>
        <v/>
      </c>
    </row>
    <row r="22210" spans="22:22" x14ac:dyDescent="0.35">
      <c r="V22210" s="5" t="str">
        <f t="shared" ref="V22210:V22273" si="347">TRIM(CLEAN(SUBSTITUTE(A22210,CHAR(160)," ")))</f>
        <v/>
      </c>
    </row>
    <row r="22211" spans="22:22" x14ac:dyDescent="0.35">
      <c r="V22211" s="5" t="str">
        <f t="shared" si="347"/>
        <v/>
      </c>
    </row>
    <row r="22212" spans="22:22" x14ac:dyDescent="0.35">
      <c r="V22212" s="5" t="str">
        <f t="shared" si="347"/>
        <v/>
      </c>
    </row>
    <row r="22213" spans="22:22" x14ac:dyDescent="0.35">
      <c r="V22213" s="5" t="str">
        <f t="shared" si="347"/>
        <v/>
      </c>
    </row>
    <row r="22214" spans="22:22" x14ac:dyDescent="0.35">
      <c r="V22214" s="5" t="str">
        <f t="shared" si="347"/>
        <v/>
      </c>
    </row>
    <row r="22215" spans="22:22" x14ac:dyDescent="0.35">
      <c r="V22215" s="5" t="str">
        <f t="shared" si="347"/>
        <v/>
      </c>
    </row>
    <row r="22216" spans="22:22" x14ac:dyDescent="0.35">
      <c r="V22216" s="5" t="str">
        <f t="shared" si="347"/>
        <v/>
      </c>
    </row>
    <row r="22217" spans="22:22" x14ac:dyDescent="0.35">
      <c r="V22217" s="5" t="str">
        <f t="shared" si="347"/>
        <v/>
      </c>
    </row>
    <row r="22218" spans="22:22" x14ac:dyDescent="0.35">
      <c r="V22218" s="5" t="str">
        <f t="shared" si="347"/>
        <v/>
      </c>
    </row>
    <row r="22219" spans="22:22" x14ac:dyDescent="0.35">
      <c r="V22219" s="5" t="str">
        <f t="shared" si="347"/>
        <v/>
      </c>
    </row>
    <row r="22220" spans="22:22" x14ac:dyDescent="0.35">
      <c r="V22220" s="5" t="str">
        <f t="shared" si="347"/>
        <v/>
      </c>
    </row>
    <row r="22221" spans="22:22" x14ac:dyDescent="0.35">
      <c r="V22221" s="5" t="str">
        <f t="shared" si="347"/>
        <v/>
      </c>
    </row>
    <row r="22222" spans="22:22" x14ac:dyDescent="0.35">
      <c r="V22222" s="5" t="str">
        <f t="shared" si="347"/>
        <v/>
      </c>
    </row>
    <row r="22223" spans="22:22" x14ac:dyDescent="0.35">
      <c r="V22223" s="5" t="str">
        <f t="shared" si="347"/>
        <v/>
      </c>
    </row>
    <row r="22224" spans="22:22" x14ac:dyDescent="0.35">
      <c r="V22224" s="5" t="str">
        <f t="shared" si="347"/>
        <v/>
      </c>
    </row>
    <row r="22225" spans="22:22" x14ac:dyDescent="0.35">
      <c r="V22225" s="5" t="str">
        <f t="shared" si="347"/>
        <v/>
      </c>
    </row>
    <row r="22226" spans="22:22" x14ac:dyDescent="0.35">
      <c r="V22226" s="5" t="str">
        <f t="shared" si="347"/>
        <v/>
      </c>
    </row>
    <row r="22227" spans="22:22" x14ac:dyDescent="0.35">
      <c r="V22227" s="5" t="str">
        <f t="shared" si="347"/>
        <v/>
      </c>
    </row>
    <row r="22228" spans="22:22" x14ac:dyDescent="0.35">
      <c r="V22228" s="5" t="str">
        <f t="shared" si="347"/>
        <v/>
      </c>
    </row>
    <row r="22229" spans="22:22" x14ac:dyDescent="0.35">
      <c r="V22229" s="5" t="str">
        <f t="shared" si="347"/>
        <v/>
      </c>
    </row>
    <row r="22230" spans="22:22" x14ac:dyDescent="0.35">
      <c r="V22230" s="5" t="str">
        <f t="shared" si="347"/>
        <v/>
      </c>
    </row>
    <row r="22231" spans="22:22" x14ac:dyDescent="0.35">
      <c r="V22231" s="5" t="str">
        <f t="shared" si="347"/>
        <v/>
      </c>
    </row>
    <row r="22232" spans="22:22" x14ac:dyDescent="0.35">
      <c r="V22232" s="5" t="str">
        <f t="shared" si="347"/>
        <v/>
      </c>
    </row>
    <row r="22233" spans="22:22" x14ac:dyDescent="0.35">
      <c r="V22233" s="5" t="str">
        <f t="shared" si="347"/>
        <v/>
      </c>
    </row>
    <row r="22234" spans="22:22" x14ac:dyDescent="0.35">
      <c r="V22234" s="5" t="str">
        <f t="shared" si="347"/>
        <v/>
      </c>
    </row>
    <row r="22235" spans="22:22" x14ac:dyDescent="0.35">
      <c r="V22235" s="5" t="str">
        <f t="shared" si="347"/>
        <v/>
      </c>
    </row>
    <row r="22236" spans="22:22" x14ac:dyDescent="0.35">
      <c r="V22236" s="5" t="str">
        <f t="shared" si="347"/>
        <v/>
      </c>
    </row>
    <row r="22237" spans="22:22" x14ac:dyDescent="0.35">
      <c r="V22237" s="5" t="str">
        <f t="shared" si="347"/>
        <v/>
      </c>
    </row>
    <row r="22238" spans="22:22" x14ac:dyDescent="0.35">
      <c r="V22238" s="5" t="str">
        <f t="shared" si="347"/>
        <v/>
      </c>
    </row>
    <row r="22239" spans="22:22" x14ac:dyDescent="0.35">
      <c r="V22239" s="5" t="str">
        <f t="shared" si="347"/>
        <v/>
      </c>
    </row>
    <row r="22240" spans="22:22" x14ac:dyDescent="0.35">
      <c r="V22240" s="5" t="str">
        <f t="shared" si="347"/>
        <v/>
      </c>
    </row>
    <row r="22241" spans="22:22" x14ac:dyDescent="0.35">
      <c r="V22241" s="5" t="str">
        <f t="shared" si="347"/>
        <v/>
      </c>
    </row>
    <row r="22242" spans="22:22" x14ac:dyDescent="0.35">
      <c r="V22242" s="5" t="str">
        <f t="shared" si="347"/>
        <v/>
      </c>
    </row>
    <row r="22243" spans="22:22" x14ac:dyDescent="0.35">
      <c r="V22243" s="5" t="str">
        <f t="shared" si="347"/>
        <v/>
      </c>
    </row>
    <row r="22244" spans="22:22" x14ac:dyDescent="0.35">
      <c r="V22244" s="5" t="str">
        <f t="shared" si="347"/>
        <v/>
      </c>
    </row>
    <row r="22245" spans="22:22" x14ac:dyDescent="0.35">
      <c r="V22245" s="5" t="str">
        <f t="shared" si="347"/>
        <v/>
      </c>
    </row>
    <row r="22246" spans="22:22" x14ac:dyDescent="0.35">
      <c r="V22246" s="5" t="str">
        <f t="shared" si="347"/>
        <v/>
      </c>
    </row>
    <row r="22247" spans="22:22" x14ac:dyDescent="0.35">
      <c r="V22247" s="5" t="str">
        <f t="shared" si="347"/>
        <v/>
      </c>
    </row>
    <row r="22248" spans="22:22" x14ac:dyDescent="0.35">
      <c r="V22248" s="5" t="str">
        <f t="shared" si="347"/>
        <v/>
      </c>
    </row>
    <row r="22249" spans="22:22" x14ac:dyDescent="0.35">
      <c r="V22249" s="5" t="str">
        <f t="shared" si="347"/>
        <v/>
      </c>
    </row>
    <row r="22250" spans="22:22" x14ac:dyDescent="0.35">
      <c r="V22250" s="5" t="str">
        <f t="shared" si="347"/>
        <v/>
      </c>
    </row>
    <row r="22251" spans="22:22" x14ac:dyDescent="0.35">
      <c r="V22251" s="5" t="str">
        <f t="shared" si="347"/>
        <v/>
      </c>
    </row>
    <row r="22252" spans="22:22" x14ac:dyDescent="0.35">
      <c r="V22252" s="5" t="str">
        <f t="shared" si="347"/>
        <v/>
      </c>
    </row>
    <row r="22253" spans="22:22" x14ac:dyDescent="0.35">
      <c r="V22253" s="5" t="str">
        <f t="shared" si="347"/>
        <v/>
      </c>
    </row>
    <row r="22254" spans="22:22" x14ac:dyDescent="0.35">
      <c r="V22254" s="5" t="str">
        <f t="shared" si="347"/>
        <v/>
      </c>
    </row>
    <row r="22255" spans="22:22" x14ac:dyDescent="0.35">
      <c r="V22255" s="5" t="str">
        <f t="shared" si="347"/>
        <v/>
      </c>
    </row>
    <row r="22256" spans="22:22" x14ac:dyDescent="0.35">
      <c r="V22256" s="5" t="str">
        <f t="shared" si="347"/>
        <v/>
      </c>
    </row>
    <row r="22257" spans="22:22" x14ac:dyDescent="0.35">
      <c r="V22257" s="5" t="str">
        <f t="shared" si="347"/>
        <v/>
      </c>
    </row>
    <row r="22258" spans="22:22" x14ac:dyDescent="0.35">
      <c r="V22258" s="5" t="str">
        <f t="shared" si="347"/>
        <v/>
      </c>
    </row>
    <row r="22259" spans="22:22" x14ac:dyDescent="0.35">
      <c r="V22259" s="5" t="str">
        <f t="shared" si="347"/>
        <v/>
      </c>
    </row>
    <row r="22260" spans="22:22" x14ac:dyDescent="0.35">
      <c r="V22260" s="5" t="str">
        <f t="shared" si="347"/>
        <v/>
      </c>
    </row>
    <row r="22261" spans="22:22" x14ac:dyDescent="0.35">
      <c r="V22261" s="5" t="str">
        <f t="shared" si="347"/>
        <v/>
      </c>
    </row>
    <row r="22262" spans="22:22" x14ac:dyDescent="0.35">
      <c r="V22262" s="5" t="str">
        <f t="shared" si="347"/>
        <v/>
      </c>
    </row>
    <row r="22263" spans="22:22" x14ac:dyDescent="0.35">
      <c r="V22263" s="5" t="str">
        <f t="shared" si="347"/>
        <v/>
      </c>
    </row>
    <row r="22264" spans="22:22" x14ac:dyDescent="0.35">
      <c r="V22264" s="5" t="str">
        <f t="shared" si="347"/>
        <v/>
      </c>
    </row>
    <row r="22265" spans="22:22" x14ac:dyDescent="0.35">
      <c r="V22265" s="5" t="str">
        <f t="shared" si="347"/>
        <v/>
      </c>
    </row>
    <row r="22266" spans="22:22" x14ac:dyDescent="0.35">
      <c r="V22266" s="5" t="str">
        <f t="shared" si="347"/>
        <v/>
      </c>
    </row>
    <row r="22267" spans="22:22" x14ac:dyDescent="0.35">
      <c r="V22267" s="5" t="str">
        <f t="shared" si="347"/>
        <v/>
      </c>
    </row>
    <row r="22268" spans="22:22" x14ac:dyDescent="0.35">
      <c r="V22268" s="5" t="str">
        <f t="shared" si="347"/>
        <v/>
      </c>
    </row>
    <row r="22269" spans="22:22" x14ac:dyDescent="0.35">
      <c r="V22269" s="5" t="str">
        <f t="shared" si="347"/>
        <v/>
      </c>
    </row>
    <row r="22270" spans="22:22" x14ac:dyDescent="0.35">
      <c r="V22270" s="5" t="str">
        <f t="shared" si="347"/>
        <v/>
      </c>
    </row>
    <row r="22271" spans="22:22" x14ac:dyDescent="0.35">
      <c r="V22271" s="5" t="str">
        <f t="shared" si="347"/>
        <v/>
      </c>
    </row>
    <row r="22272" spans="22:22" x14ac:dyDescent="0.35">
      <c r="V22272" s="5" t="str">
        <f t="shared" si="347"/>
        <v/>
      </c>
    </row>
    <row r="22273" spans="22:22" x14ac:dyDescent="0.35">
      <c r="V22273" s="5" t="str">
        <f t="shared" si="347"/>
        <v/>
      </c>
    </row>
    <row r="22274" spans="22:22" x14ac:dyDescent="0.35">
      <c r="V22274" s="5" t="str">
        <f t="shared" ref="V22274:V22337" si="348">TRIM(CLEAN(SUBSTITUTE(A22274,CHAR(160)," ")))</f>
        <v/>
      </c>
    </row>
    <row r="22275" spans="22:22" x14ac:dyDescent="0.35">
      <c r="V22275" s="5" t="str">
        <f t="shared" si="348"/>
        <v/>
      </c>
    </row>
    <row r="22276" spans="22:22" x14ac:dyDescent="0.35">
      <c r="V22276" s="5" t="str">
        <f t="shared" si="348"/>
        <v/>
      </c>
    </row>
    <row r="22277" spans="22:22" x14ac:dyDescent="0.35">
      <c r="V22277" s="5" t="str">
        <f t="shared" si="348"/>
        <v/>
      </c>
    </row>
    <row r="22278" spans="22:22" x14ac:dyDescent="0.35">
      <c r="V22278" s="5" t="str">
        <f t="shared" si="348"/>
        <v/>
      </c>
    </row>
    <row r="22279" spans="22:22" x14ac:dyDescent="0.35">
      <c r="V22279" s="5" t="str">
        <f t="shared" si="348"/>
        <v/>
      </c>
    </row>
    <row r="22280" spans="22:22" x14ac:dyDescent="0.35">
      <c r="V22280" s="5" t="str">
        <f t="shared" si="348"/>
        <v/>
      </c>
    </row>
    <row r="22281" spans="22:22" x14ac:dyDescent="0.35">
      <c r="V22281" s="5" t="str">
        <f t="shared" si="348"/>
        <v/>
      </c>
    </row>
    <row r="22282" spans="22:22" x14ac:dyDescent="0.35">
      <c r="V22282" s="5" t="str">
        <f t="shared" si="348"/>
        <v/>
      </c>
    </row>
    <row r="22283" spans="22:22" x14ac:dyDescent="0.35">
      <c r="V22283" s="5" t="str">
        <f t="shared" si="348"/>
        <v/>
      </c>
    </row>
    <row r="22284" spans="22:22" x14ac:dyDescent="0.35">
      <c r="V22284" s="5" t="str">
        <f t="shared" si="348"/>
        <v/>
      </c>
    </row>
    <row r="22285" spans="22:22" x14ac:dyDescent="0.35">
      <c r="V22285" s="5" t="str">
        <f t="shared" si="348"/>
        <v/>
      </c>
    </row>
    <row r="22286" spans="22:22" x14ac:dyDescent="0.35">
      <c r="V22286" s="5" t="str">
        <f t="shared" si="348"/>
        <v/>
      </c>
    </row>
    <row r="22287" spans="22:22" x14ac:dyDescent="0.35">
      <c r="V22287" s="5" t="str">
        <f t="shared" si="348"/>
        <v/>
      </c>
    </row>
    <row r="22288" spans="22:22" x14ac:dyDescent="0.35">
      <c r="V22288" s="5" t="str">
        <f t="shared" si="348"/>
        <v/>
      </c>
    </row>
    <row r="22289" spans="22:22" x14ac:dyDescent="0.35">
      <c r="V22289" s="5" t="str">
        <f t="shared" si="348"/>
        <v/>
      </c>
    </row>
    <row r="22290" spans="22:22" x14ac:dyDescent="0.35">
      <c r="V22290" s="5" t="str">
        <f t="shared" si="348"/>
        <v/>
      </c>
    </row>
    <row r="22291" spans="22:22" x14ac:dyDescent="0.35">
      <c r="V22291" s="5" t="str">
        <f t="shared" si="348"/>
        <v/>
      </c>
    </row>
    <row r="22292" spans="22:22" x14ac:dyDescent="0.35">
      <c r="V22292" s="5" t="str">
        <f t="shared" si="348"/>
        <v/>
      </c>
    </row>
    <row r="22293" spans="22:22" x14ac:dyDescent="0.35">
      <c r="V22293" s="5" t="str">
        <f t="shared" si="348"/>
        <v/>
      </c>
    </row>
    <row r="22294" spans="22:22" x14ac:dyDescent="0.35">
      <c r="V22294" s="5" t="str">
        <f t="shared" si="348"/>
        <v/>
      </c>
    </row>
    <row r="22295" spans="22:22" x14ac:dyDescent="0.35">
      <c r="V22295" s="5" t="str">
        <f t="shared" si="348"/>
        <v/>
      </c>
    </row>
    <row r="22296" spans="22:22" x14ac:dyDescent="0.35">
      <c r="V22296" s="5" t="str">
        <f t="shared" si="348"/>
        <v/>
      </c>
    </row>
    <row r="22297" spans="22:22" x14ac:dyDescent="0.35">
      <c r="V22297" s="5" t="str">
        <f t="shared" si="348"/>
        <v/>
      </c>
    </row>
    <row r="22298" spans="22:22" x14ac:dyDescent="0.35">
      <c r="V22298" s="5" t="str">
        <f t="shared" si="348"/>
        <v/>
      </c>
    </row>
    <row r="22299" spans="22:22" x14ac:dyDescent="0.35">
      <c r="V22299" s="5" t="str">
        <f t="shared" si="348"/>
        <v/>
      </c>
    </row>
    <row r="22300" spans="22:22" x14ac:dyDescent="0.35">
      <c r="V22300" s="5" t="str">
        <f t="shared" si="348"/>
        <v/>
      </c>
    </row>
    <row r="22301" spans="22:22" x14ac:dyDescent="0.35">
      <c r="V22301" s="5" t="str">
        <f t="shared" si="348"/>
        <v/>
      </c>
    </row>
    <row r="22302" spans="22:22" x14ac:dyDescent="0.35">
      <c r="V22302" s="5" t="str">
        <f t="shared" si="348"/>
        <v/>
      </c>
    </row>
    <row r="22303" spans="22:22" x14ac:dyDescent="0.35">
      <c r="V22303" s="5" t="str">
        <f t="shared" si="348"/>
        <v/>
      </c>
    </row>
    <row r="22304" spans="22:22" x14ac:dyDescent="0.35">
      <c r="V22304" s="5" t="str">
        <f t="shared" si="348"/>
        <v/>
      </c>
    </row>
    <row r="22305" spans="22:22" x14ac:dyDescent="0.35">
      <c r="V22305" s="5" t="str">
        <f t="shared" si="348"/>
        <v/>
      </c>
    </row>
    <row r="22306" spans="22:22" x14ac:dyDescent="0.35">
      <c r="V22306" s="5" t="str">
        <f t="shared" si="348"/>
        <v/>
      </c>
    </row>
    <row r="22307" spans="22:22" x14ac:dyDescent="0.35">
      <c r="V22307" s="5" t="str">
        <f t="shared" si="348"/>
        <v/>
      </c>
    </row>
    <row r="22308" spans="22:22" x14ac:dyDescent="0.35">
      <c r="V22308" s="5" t="str">
        <f t="shared" si="348"/>
        <v/>
      </c>
    </row>
    <row r="22309" spans="22:22" x14ac:dyDescent="0.35">
      <c r="V22309" s="5" t="str">
        <f t="shared" si="348"/>
        <v/>
      </c>
    </row>
    <row r="22310" spans="22:22" x14ac:dyDescent="0.35">
      <c r="V22310" s="5" t="str">
        <f t="shared" si="348"/>
        <v/>
      </c>
    </row>
    <row r="22311" spans="22:22" x14ac:dyDescent="0.35">
      <c r="V22311" s="5" t="str">
        <f t="shared" si="348"/>
        <v/>
      </c>
    </row>
    <row r="22312" spans="22:22" x14ac:dyDescent="0.35">
      <c r="V22312" s="5" t="str">
        <f t="shared" si="348"/>
        <v/>
      </c>
    </row>
    <row r="22313" spans="22:22" x14ac:dyDescent="0.35">
      <c r="V22313" s="5" t="str">
        <f t="shared" si="348"/>
        <v/>
      </c>
    </row>
    <row r="22314" spans="22:22" x14ac:dyDescent="0.35">
      <c r="V22314" s="5" t="str">
        <f t="shared" si="348"/>
        <v/>
      </c>
    </row>
    <row r="22315" spans="22:22" x14ac:dyDescent="0.35">
      <c r="V22315" s="5" t="str">
        <f t="shared" si="348"/>
        <v/>
      </c>
    </row>
    <row r="22316" spans="22:22" x14ac:dyDescent="0.35">
      <c r="V22316" s="5" t="str">
        <f t="shared" si="348"/>
        <v/>
      </c>
    </row>
    <row r="22317" spans="22:22" x14ac:dyDescent="0.35">
      <c r="V22317" s="5" t="str">
        <f t="shared" si="348"/>
        <v/>
      </c>
    </row>
    <row r="22318" spans="22:22" x14ac:dyDescent="0.35">
      <c r="V22318" s="5" t="str">
        <f t="shared" si="348"/>
        <v/>
      </c>
    </row>
    <row r="22319" spans="22:22" x14ac:dyDescent="0.35">
      <c r="V22319" s="5" t="str">
        <f t="shared" si="348"/>
        <v/>
      </c>
    </row>
    <row r="22320" spans="22:22" x14ac:dyDescent="0.35">
      <c r="V22320" s="5" t="str">
        <f t="shared" si="348"/>
        <v/>
      </c>
    </row>
    <row r="22321" spans="22:22" x14ac:dyDescent="0.35">
      <c r="V22321" s="5" t="str">
        <f t="shared" si="348"/>
        <v/>
      </c>
    </row>
    <row r="22322" spans="22:22" x14ac:dyDescent="0.35">
      <c r="V22322" s="5" t="str">
        <f t="shared" si="348"/>
        <v/>
      </c>
    </row>
    <row r="22323" spans="22:22" x14ac:dyDescent="0.35">
      <c r="V22323" s="5" t="str">
        <f t="shared" si="348"/>
        <v/>
      </c>
    </row>
    <row r="22324" spans="22:22" x14ac:dyDescent="0.35">
      <c r="V22324" s="5" t="str">
        <f t="shared" si="348"/>
        <v/>
      </c>
    </row>
    <row r="22325" spans="22:22" x14ac:dyDescent="0.35">
      <c r="V22325" s="5" t="str">
        <f t="shared" si="348"/>
        <v/>
      </c>
    </row>
    <row r="22326" spans="22:22" x14ac:dyDescent="0.35">
      <c r="V22326" s="5" t="str">
        <f t="shared" si="348"/>
        <v/>
      </c>
    </row>
    <row r="22327" spans="22:22" x14ac:dyDescent="0.35">
      <c r="V22327" s="5" t="str">
        <f t="shared" si="348"/>
        <v/>
      </c>
    </row>
    <row r="22328" spans="22:22" x14ac:dyDescent="0.35">
      <c r="V22328" s="5" t="str">
        <f t="shared" si="348"/>
        <v/>
      </c>
    </row>
    <row r="22329" spans="22:22" x14ac:dyDescent="0.35">
      <c r="V22329" s="5" t="str">
        <f t="shared" si="348"/>
        <v/>
      </c>
    </row>
    <row r="22330" spans="22:22" x14ac:dyDescent="0.35">
      <c r="V22330" s="5" t="str">
        <f t="shared" si="348"/>
        <v/>
      </c>
    </row>
    <row r="22331" spans="22:22" x14ac:dyDescent="0.35">
      <c r="V22331" s="5" t="str">
        <f t="shared" si="348"/>
        <v/>
      </c>
    </row>
    <row r="22332" spans="22:22" x14ac:dyDescent="0.35">
      <c r="V22332" s="5" t="str">
        <f t="shared" si="348"/>
        <v/>
      </c>
    </row>
    <row r="22333" spans="22:22" x14ac:dyDescent="0.35">
      <c r="V22333" s="5" t="str">
        <f t="shared" si="348"/>
        <v/>
      </c>
    </row>
    <row r="22334" spans="22:22" x14ac:dyDescent="0.35">
      <c r="V22334" s="5" t="str">
        <f t="shared" si="348"/>
        <v/>
      </c>
    </row>
    <row r="22335" spans="22:22" x14ac:dyDescent="0.35">
      <c r="V22335" s="5" t="str">
        <f t="shared" si="348"/>
        <v/>
      </c>
    </row>
    <row r="22336" spans="22:22" x14ac:dyDescent="0.35">
      <c r="V22336" s="5" t="str">
        <f t="shared" si="348"/>
        <v/>
      </c>
    </row>
    <row r="22337" spans="22:22" x14ac:dyDescent="0.35">
      <c r="V22337" s="5" t="str">
        <f t="shared" si="348"/>
        <v/>
      </c>
    </row>
    <row r="22338" spans="22:22" x14ac:dyDescent="0.35">
      <c r="V22338" s="5" t="str">
        <f t="shared" ref="V22338:V22401" si="349">TRIM(CLEAN(SUBSTITUTE(A22338,CHAR(160)," ")))</f>
        <v/>
      </c>
    </row>
    <row r="22339" spans="22:22" x14ac:dyDescent="0.35">
      <c r="V22339" s="5" t="str">
        <f t="shared" si="349"/>
        <v/>
      </c>
    </row>
    <row r="22340" spans="22:22" x14ac:dyDescent="0.35">
      <c r="V22340" s="5" t="str">
        <f t="shared" si="349"/>
        <v/>
      </c>
    </row>
    <row r="22341" spans="22:22" x14ac:dyDescent="0.35">
      <c r="V22341" s="5" t="str">
        <f t="shared" si="349"/>
        <v/>
      </c>
    </row>
    <row r="22342" spans="22:22" x14ac:dyDescent="0.35">
      <c r="V22342" s="5" t="str">
        <f t="shared" si="349"/>
        <v/>
      </c>
    </row>
    <row r="22343" spans="22:22" x14ac:dyDescent="0.35">
      <c r="V22343" s="5" t="str">
        <f t="shared" si="349"/>
        <v/>
      </c>
    </row>
    <row r="22344" spans="22:22" x14ac:dyDescent="0.35">
      <c r="V22344" s="5" t="str">
        <f t="shared" si="349"/>
        <v/>
      </c>
    </row>
    <row r="22345" spans="22:22" x14ac:dyDescent="0.35">
      <c r="V22345" s="5" t="str">
        <f t="shared" si="349"/>
        <v/>
      </c>
    </row>
    <row r="22346" spans="22:22" x14ac:dyDescent="0.35">
      <c r="V22346" s="5" t="str">
        <f t="shared" si="349"/>
        <v/>
      </c>
    </row>
    <row r="22347" spans="22:22" x14ac:dyDescent="0.35">
      <c r="V22347" s="5" t="str">
        <f t="shared" si="349"/>
        <v/>
      </c>
    </row>
    <row r="22348" spans="22:22" x14ac:dyDescent="0.35">
      <c r="V22348" s="5" t="str">
        <f t="shared" si="349"/>
        <v/>
      </c>
    </row>
    <row r="22349" spans="22:22" x14ac:dyDescent="0.35">
      <c r="V22349" s="5" t="str">
        <f t="shared" si="349"/>
        <v/>
      </c>
    </row>
    <row r="22350" spans="22:22" x14ac:dyDescent="0.35">
      <c r="V22350" s="5" t="str">
        <f t="shared" si="349"/>
        <v/>
      </c>
    </row>
    <row r="22351" spans="22:22" x14ac:dyDescent="0.35">
      <c r="V22351" s="5" t="str">
        <f t="shared" si="349"/>
        <v/>
      </c>
    </row>
    <row r="22352" spans="22:22" x14ac:dyDescent="0.35">
      <c r="V22352" s="5" t="str">
        <f t="shared" si="349"/>
        <v/>
      </c>
    </row>
    <row r="22353" spans="22:22" x14ac:dyDescent="0.35">
      <c r="V22353" s="5" t="str">
        <f t="shared" si="349"/>
        <v/>
      </c>
    </row>
    <row r="22354" spans="22:22" x14ac:dyDescent="0.35">
      <c r="V22354" s="5" t="str">
        <f t="shared" si="349"/>
        <v/>
      </c>
    </row>
    <row r="22355" spans="22:22" x14ac:dyDescent="0.35">
      <c r="V22355" s="5" t="str">
        <f t="shared" si="349"/>
        <v/>
      </c>
    </row>
    <row r="22356" spans="22:22" x14ac:dyDescent="0.35">
      <c r="V22356" s="5" t="str">
        <f t="shared" si="349"/>
        <v/>
      </c>
    </row>
    <row r="22357" spans="22:22" x14ac:dyDescent="0.35">
      <c r="V22357" s="5" t="str">
        <f t="shared" si="349"/>
        <v/>
      </c>
    </row>
    <row r="22358" spans="22:22" x14ac:dyDescent="0.35">
      <c r="V22358" s="5" t="str">
        <f t="shared" si="349"/>
        <v/>
      </c>
    </row>
    <row r="22359" spans="22:22" x14ac:dyDescent="0.35">
      <c r="V22359" s="5" t="str">
        <f t="shared" si="349"/>
        <v/>
      </c>
    </row>
    <row r="22360" spans="22:22" x14ac:dyDescent="0.35">
      <c r="V22360" s="5" t="str">
        <f t="shared" si="349"/>
        <v/>
      </c>
    </row>
    <row r="22361" spans="22:22" x14ac:dyDescent="0.35">
      <c r="V22361" s="5" t="str">
        <f t="shared" si="349"/>
        <v/>
      </c>
    </row>
    <row r="22362" spans="22:22" x14ac:dyDescent="0.35">
      <c r="V22362" s="5" t="str">
        <f t="shared" si="349"/>
        <v/>
      </c>
    </row>
    <row r="22363" spans="22:22" x14ac:dyDescent="0.35">
      <c r="V22363" s="5" t="str">
        <f t="shared" si="349"/>
        <v/>
      </c>
    </row>
    <row r="22364" spans="22:22" x14ac:dyDescent="0.35">
      <c r="V22364" s="5" t="str">
        <f t="shared" si="349"/>
        <v/>
      </c>
    </row>
    <row r="22365" spans="22:22" x14ac:dyDescent="0.35">
      <c r="V22365" s="5" t="str">
        <f t="shared" si="349"/>
        <v/>
      </c>
    </row>
    <row r="22366" spans="22:22" x14ac:dyDescent="0.35">
      <c r="V22366" s="5" t="str">
        <f t="shared" si="349"/>
        <v/>
      </c>
    </row>
    <row r="22367" spans="22:22" x14ac:dyDescent="0.35">
      <c r="V22367" s="5" t="str">
        <f t="shared" si="349"/>
        <v/>
      </c>
    </row>
    <row r="22368" spans="22:22" x14ac:dyDescent="0.35">
      <c r="V22368" s="5" t="str">
        <f t="shared" si="349"/>
        <v/>
      </c>
    </row>
    <row r="22369" spans="22:22" x14ac:dyDescent="0.35">
      <c r="V22369" s="5" t="str">
        <f t="shared" si="349"/>
        <v/>
      </c>
    </row>
    <row r="22370" spans="22:22" x14ac:dyDescent="0.35">
      <c r="V22370" s="5" t="str">
        <f t="shared" si="349"/>
        <v/>
      </c>
    </row>
    <row r="22371" spans="22:22" x14ac:dyDescent="0.35">
      <c r="V22371" s="5" t="str">
        <f t="shared" si="349"/>
        <v/>
      </c>
    </row>
    <row r="22372" spans="22:22" x14ac:dyDescent="0.35">
      <c r="V22372" s="5" t="str">
        <f t="shared" si="349"/>
        <v/>
      </c>
    </row>
    <row r="22373" spans="22:22" x14ac:dyDescent="0.35">
      <c r="V22373" s="5" t="str">
        <f t="shared" si="349"/>
        <v/>
      </c>
    </row>
    <row r="22374" spans="22:22" x14ac:dyDescent="0.35">
      <c r="V22374" s="5" t="str">
        <f t="shared" si="349"/>
        <v/>
      </c>
    </row>
    <row r="22375" spans="22:22" x14ac:dyDescent="0.35">
      <c r="V22375" s="5" t="str">
        <f t="shared" si="349"/>
        <v/>
      </c>
    </row>
    <row r="22376" spans="22:22" x14ac:dyDescent="0.35">
      <c r="V22376" s="5" t="str">
        <f t="shared" si="349"/>
        <v/>
      </c>
    </row>
    <row r="22377" spans="22:22" x14ac:dyDescent="0.35">
      <c r="V22377" s="5" t="str">
        <f t="shared" si="349"/>
        <v/>
      </c>
    </row>
    <row r="22378" spans="22:22" x14ac:dyDescent="0.35">
      <c r="V22378" s="5" t="str">
        <f t="shared" si="349"/>
        <v/>
      </c>
    </row>
    <row r="22379" spans="22:22" x14ac:dyDescent="0.35">
      <c r="V22379" s="5" t="str">
        <f t="shared" si="349"/>
        <v/>
      </c>
    </row>
    <row r="22380" spans="22:22" x14ac:dyDescent="0.35">
      <c r="V22380" s="5" t="str">
        <f t="shared" si="349"/>
        <v/>
      </c>
    </row>
    <row r="22381" spans="22:22" x14ac:dyDescent="0.35">
      <c r="V22381" s="5" t="str">
        <f t="shared" si="349"/>
        <v/>
      </c>
    </row>
    <row r="22382" spans="22:22" x14ac:dyDescent="0.35">
      <c r="V22382" s="5" t="str">
        <f t="shared" si="349"/>
        <v/>
      </c>
    </row>
    <row r="22383" spans="22:22" x14ac:dyDescent="0.35">
      <c r="V22383" s="5" t="str">
        <f t="shared" si="349"/>
        <v/>
      </c>
    </row>
    <row r="22384" spans="22:22" x14ac:dyDescent="0.35">
      <c r="V22384" s="5" t="str">
        <f t="shared" si="349"/>
        <v/>
      </c>
    </row>
    <row r="22385" spans="22:22" x14ac:dyDescent="0.35">
      <c r="V22385" s="5" t="str">
        <f t="shared" si="349"/>
        <v/>
      </c>
    </row>
    <row r="22386" spans="22:22" x14ac:dyDescent="0.35">
      <c r="V22386" s="5" t="str">
        <f t="shared" si="349"/>
        <v/>
      </c>
    </row>
    <row r="22387" spans="22:22" x14ac:dyDescent="0.35">
      <c r="V22387" s="5" t="str">
        <f t="shared" si="349"/>
        <v/>
      </c>
    </row>
    <row r="22388" spans="22:22" x14ac:dyDescent="0.35">
      <c r="V22388" s="5" t="str">
        <f t="shared" si="349"/>
        <v/>
      </c>
    </row>
    <row r="22389" spans="22:22" x14ac:dyDescent="0.35">
      <c r="V22389" s="5" t="str">
        <f t="shared" si="349"/>
        <v/>
      </c>
    </row>
    <row r="22390" spans="22:22" x14ac:dyDescent="0.35">
      <c r="V22390" s="5" t="str">
        <f t="shared" si="349"/>
        <v/>
      </c>
    </row>
    <row r="22391" spans="22:22" x14ac:dyDescent="0.35">
      <c r="V22391" s="5" t="str">
        <f t="shared" si="349"/>
        <v/>
      </c>
    </row>
    <row r="22392" spans="22:22" x14ac:dyDescent="0.35">
      <c r="V22392" s="5" t="str">
        <f t="shared" si="349"/>
        <v/>
      </c>
    </row>
    <row r="22393" spans="22:22" x14ac:dyDescent="0.35">
      <c r="V22393" s="5" t="str">
        <f t="shared" si="349"/>
        <v/>
      </c>
    </row>
    <row r="22394" spans="22:22" x14ac:dyDescent="0.35">
      <c r="V22394" s="5" t="str">
        <f t="shared" si="349"/>
        <v/>
      </c>
    </row>
    <row r="22395" spans="22:22" x14ac:dyDescent="0.35">
      <c r="V22395" s="5" t="str">
        <f t="shared" si="349"/>
        <v/>
      </c>
    </row>
    <row r="22396" spans="22:22" x14ac:dyDescent="0.35">
      <c r="V22396" s="5" t="str">
        <f t="shared" si="349"/>
        <v/>
      </c>
    </row>
    <row r="22397" spans="22:22" x14ac:dyDescent="0.35">
      <c r="V22397" s="5" t="str">
        <f t="shared" si="349"/>
        <v/>
      </c>
    </row>
    <row r="22398" spans="22:22" x14ac:dyDescent="0.35">
      <c r="V22398" s="5" t="str">
        <f t="shared" si="349"/>
        <v/>
      </c>
    </row>
    <row r="22399" spans="22:22" x14ac:dyDescent="0.35">
      <c r="V22399" s="5" t="str">
        <f t="shared" si="349"/>
        <v/>
      </c>
    </row>
    <row r="22400" spans="22:22" x14ac:dyDescent="0.35">
      <c r="V22400" s="5" t="str">
        <f t="shared" si="349"/>
        <v/>
      </c>
    </row>
    <row r="22401" spans="22:22" x14ac:dyDescent="0.35">
      <c r="V22401" s="5" t="str">
        <f t="shared" si="349"/>
        <v/>
      </c>
    </row>
    <row r="22402" spans="22:22" x14ac:dyDescent="0.35">
      <c r="V22402" s="5" t="str">
        <f t="shared" ref="V22402:V22465" si="350">TRIM(CLEAN(SUBSTITUTE(A22402,CHAR(160)," ")))</f>
        <v/>
      </c>
    </row>
    <row r="22403" spans="22:22" x14ac:dyDescent="0.35">
      <c r="V22403" s="5" t="str">
        <f t="shared" si="350"/>
        <v/>
      </c>
    </row>
    <row r="22404" spans="22:22" x14ac:dyDescent="0.35">
      <c r="V22404" s="5" t="str">
        <f t="shared" si="350"/>
        <v/>
      </c>
    </row>
    <row r="22405" spans="22:22" x14ac:dyDescent="0.35">
      <c r="V22405" s="5" t="str">
        <f t="shared" si="350"/>
        <v/>
      </c>
    </row>
    <row r="22406" spans="22:22" x14ac:dyDescent="0.35">
      <c r="V22406" s="5" t="str">
        <f t="shared" si="350"/>
        <v/>
      </c>
    </row>
    <row r="22407" spans="22:22" x14ac:dyDescent="0.35">
      <c r="V22407" s="5" t="str">
        <f t="shared" si="350"/>
        <v/>
      </c>
    </row>
    <row r="22408" spans="22:22" x14ac:dyDescent="0.35">
      <c r="V22408" s="5" t="str">
        <f t="shared" si="350"/>
        <v/>
      </c>
    </row>
    <row r="22409" spans="22:22" x14ac:dyDescent="0.35">
      <c r="V22409" s="5" t="str">
        <f t="shared" si="350"/>
        <v/>
      </c>
    </row>
    <row r="22410" spans="22:22" x14ac:dyDescent="0.35">
      <c r="V22410" s="5" t="str">
        <f t="shared" si="350"/>
        <v/>
      </c>
    </row>
    <row r="22411" spans="22:22" x14ac:dyDescent="0.35">
      <c r="V22411" s="5" t="str">
        <f t="shared" si="350"/>
        <v/>
      </c>
    </row>
    <row r="22412" spans="22:22" x14ac:dyDescent="0.35">
      <c r="V22412" s="5" t="str">
        <f t="shared" si="350"/>
        <v/>
      </c>
    </row>
    <row r="22413" spans="22:22" x14ac:dyDescent="0.35">
      <c r="V22413" s="5" t="str">
        <f t="shared" si="350"/>
        <v/>
      </c>
    </row>
    <row r="22414" spans="22:22" x14ac:dyDescent="0.35">
      <c r="V22414" s="5" t="str">
        <f t="shared" si="350"/>
        <v/>
      </c>
    </row>
    <row r="22415" spans="22:22" x14ac:dyDescent="0.35">
      <c r="V22415" s="5" t="str">
        <f t="shared" si="350"/>
        <v/>
      </c>
    </row>
    <row r="22416" spans="22:22" x14ac:dyDescent="0.35">
      <c r="V22416" s="5" t="str">
        <f t="shared" si="350"/>
        <v/>
      </c>
    </row>
    <row r="22417" spans="22:22" x14ac:dyDescent="0.35">
      <c r="V22417" s="5" t="str">
        <f t="shared" si="350"/>
        <v/>
      </c>
    </row>
    <row r="22418" spans="22:22" x14ac:dyDescent="0.35">
      <c r="V22418" s="5" t="str">
        <f t="shared" si="350"/>
        <v/>
      </c>
    </row>
    <row r="22419" spans="22:22" x14ac:dyDescent="0.35">
      <c r="V22419" s="5" t="str">
        <f t="shared" si="350"/>
        <v/>
      </c>
    </row>
    <row r="22420" spans="22:22" x14ac:dyDescent="0.35">
      <c r="V22420" s="5" t="str">
        <f t="shared" si="350"/>
        <v/>
      </c>
    </row>
    <row r="22421" spans="22:22" x14ac:dyDescent="0.35">
      <c r="V22421" s="5" t="str">
        <f t="shared" si="350"/>
        <v/>
      </c>
    </row>
    <row r="22422" spans="22:22" x14ac:dyDescent="0.35">
      <c r="V22422" s="5" t="str">
        <f t="shared" si="350"/>
        <v/>
      </c>
    </row>
    <row r="22423" spans="22:22" x14ac:dyDescent="0.35">
      <c r="V22423" s="5" t="str">
        <f t="shared" si="350"/>
        <v/>
      </c>
    </row>
    <row r="22424" spans="22:22" x14ac:dyDescent="0.35">
      <c r="V22424" s="5" t="str">
        <f t="shared" si="350"/>
        <v/>
      </c>
    </row>
    <row r="22425" spans="22:22" x14ac:dyDescent="0.35">
      <c r="V22425" s="5" t="str">
        <f t="shared" si="350"/>
        <v/>
      </c>
    </row>
    <row r="22426" spans="22:22" x14ac:dyDescent="0.35">
      <c r="V22426" s="5" t="str">
        <f t="shared" si="350"/>
        <v/>
      </c>
    </row>
    <row r="22427" spans="22:22" x14ac:dyDescent="0.35">
      <c r="V22427" s="5" t="str">
        <f t="shared" si="350"/>
        <v/>
      </c>
    </row>
    <row r="22428" spans="22:22" x14ac:dyDescent="0.35">
      <c r="V22428" s="5" t="str">
        <f t="shared" si="350"/>
        <v/>
      </c>
    </row>
    <row r="22429" spans="22:22" x14ac:dyDescent="0.35">
      <c r="V22429" s="5" t="str">
        <f t="shared" si="350"/>
        <v/>
      </c>
    </row>
    <row r="22430" spans="22:22" x14ac:dyDescent="0.35">
      <c r="V22430" s="5" t="str">
        <f t="shared" si="350"/>
        <v/>
      </c>
    </row>
    <row r="22431" spans="22:22" x14ac:dyDescent="0.35">
      <c r="V22431" s="5" t="str">
        <f t="shared" si="350"/>
        <v/>
      </c>
    </row>
    <row r="22432" spans="22:22" x14ac:dyDescent="0.35">
      <c r="V22432" s="5" t="str">
        <f t="shared" si="350"/>
        <v/>
      </c>
    </row>
    <row r="22433" spans="22:22" x14ac:dyDescent="0.35">
      <c r="V22433" s="5" t="str">
        <f t="shared" si="350"/>
        <v/>
      </c>
    </row>
    <row r="22434" spans="22:22" x14ac:dyDescent="0.35">
      <c r="V22434" s="5" t="str">
        <f t="shared" si="350"/>
        <v/>
      </c>
    </row>
    <row r="22435" spans="22:22" x14ac:dyDescent="0.35">
      <c r="V22435" s="5" t="str">
        <f t="shared" si="350"/>
        <v/>
      </c>
    </row>
    <row r="22436" spans="22:22" x14ac:dyDescent="0.35">
      <c r="V22436" s="5" t="str">
        <f t="shared" si="350"/>
        <v/>
      </c>
    </row>
    <row r="22437" spans="22:22" x14ac:dyDescent="0.35">
      <c r="V22437" s="5" t="str">
        <f t="shared" si="350"/>
        <v/>
      </c>
    </row>
    <row r="22438" spans="22:22" x14ac:dyDescent="0.35">
      <c r="V22438" s="5" t="str">
        <f t="shared" si="350"/>
        <v/>
      </c>
    </row>
    <row r="22439" spans="22:22" x14ac:dyDescent="0.35">
      <c r="V22439" s="5" t="str">
        <f t="shared" si="350"/>
        <v/>
      </c>
    </row>
    <row r="22440" spans="22:22" x14ac:dyDescent="0.35">
      <c r="V22440" s="5" t="str">
        <f t="shared" si="350"/>
        <v/>
      </c>
    </row>
    <row r="22441" spans="22:22" x14ac:dyDescent="0.35">
      <c r="V22441" s="5" t="str">
        <f t="shared" si="350"/>
        <v/>
      </c>
    </row>
    <row r="22442" spans="22:22" x14ac:dyDescent="0.35">
      <c r="V22442" s="5" t="str">
        <f t="shared" si="350"/>
        <v/>
      </c>
    </row>
    <row r="22443" spans="22:22" x14ac:dyDescent="0.35">
      <c r="V22443" s="5" t="str">
        <f t="shared" si="350"/>
        <v/>
      </c>
    </row>
    <row r="22444" spans="22:22" x14ac:dyDescent="0.35">
      <c r="V22444" s="5" t="str">
        <f t="shared" si="350"/>
        <v/>
      </c>
    </row>
    <row r="22445" spans="22:22" x14ac:dyDescent="0.35">
      <c r="V22445" s="5" t="str">
        <f t="shared" si="350"/>
        <v/>
      </c>
    </row>
    <row r="22446" spans="22:22" x14ac:dyDescent="0.35">
      <c r="V22446" s="5" t="str">
        <f t="shared" si="350"/>
        <v/>
      </c>
    </row>
    <row r="22447" spans="22:22" x14ac:dyDescent="0.35">
      <c r="V22447" s="5" t="str">
        <f t="shared" si="350"/>
        <v/>
      </c>
    </row>
    <row r="22448" spans="22:22" x14ac:dyDescent="0.35">
      <c r="V22448" s="5" t="str">
        <f t="shared" si="350"/>
        <v/>
      </c>
    </row>
    <row r="22449" spans="22:22" x14ac:dyDescent="0.35">
      <c r="V22449" s="5" t="str">
        <f t="shared" si="350"/>
        <v/>
      </c>
    </row>
    <row r="22450" spans="22:22" x14ac:dyDescent="0.35">
      <c r="V22450" s="5" t="str">
        <f t="shared" si="350"/>
        <v/>
      </c>
    </row>
    <row r="22451" spans="22:22" x14ac:dyDescent="0.35">
      <c r="V22451" s="5" t="str">
        <f t="shared" si="350"/>
        <v/>
      </c>
    </row>
    <row r="22452" spans="22:22" x14ac:dyDescent="0.35">
      <c r="V22452" s="5" t="str">
        <f t="shared" si="350"/>
        <v/>
      </c>
    </row>
    <row r="22453" spans="22:22" x14ac:dyDescent="0.35">
      <c r="V22453" s="5" t="str">
        <f t="shared" si="350"/>
        <v/>
      </c>
    </row>
    <row r="22454" spans="22:22" x14ac:dyDescent="0.35">
      <c r="V22454" s="5" t="str">
        <f t="shared" si="350"/>
        <v/>
      </c>
    </row>
    <row r="22455" spans="22:22" x14ac:dyDescent="0.35">
      <c r="V22455" s="5" t="str">
        <f t="shared" si="350"/>
        <v/>
      </c>
    </row>
    <row r="22456" spans="22:22" x14ac:dyDescent="0.35">
      <c r="V22456" s="5" t="str">
        <f t="shared" si="350"/>
        <v/>
      </c>
    </row>
    <row r="22457" spans="22:22" x14ac:dyDescent="0.35">
      <c r="V22457" s="5" t="str">
        <f t="shared" si="350"/>
        <v/>
      </c>
    </row>
    <row r="22458" spans="22:22" x14ac:dyDescent="0.35">
      <c r="V22458" s="5" t="str">
        <f t="shared" si="350"/>
        <v/>
      </c>
    </row>
    <row r="22459" spans="22:22" x14ac:dyDescent="0.35">
      <c r="V22459" s="5" t="str">
        <f t="shared" si="350"/>
        <v/>
      </c>
    </row>
    <row r="22460" spans="22:22" x14ac:dyDescent="0.35">
      <c r="V22460" s="5" t="str">
        <f t="shared" si="350"/>
        <v/>
      </c>
    </row>
    <row r="22461" spans="22:22" x14ac:dyDescent="0.35">
      <c r="V22461" s="5" t="str">
        <f t="shared" si="350"/>
        <v/>
      </c>
    </row>
    <row r="22462" spans="22:22" x14ac:dyDescent="0.35">
      <c r="V22462" s="5" t="str">
        <f t="shared" si="350"/>
        <v/>
      </c>
    </row>
    <row r="22463" spans="22:22" x14ac:dyDescent="0.35">
      <c r="V22463" s="5" t="str">
        <f t="shared" si="350"/>
        <v/>
      </c>
    </row>
    <row r="22464" spans="22:22" x14ac:dyDescent="0.35">
      <c r="V22464" s="5" t="str">
        <f t="shared" si="350"/>
        <v/>
      </c>
    </row>
    <row r="22465" spans="22:22" x14ac:dyDescent="0.35">
      <c r="V22465" s="5" t="str">
        <f t="shared" si="350"/>
        <v/>
      </c>
    </row>
    <row r="22466" spans="22:22" x14ac:dyDescent="0.35">
      <c r="V22466" s="5" t="str">
        <f t="shared" ref="V22466:V22529" si="351">TRIM(CLEAN(SUBSTITUTE(A22466,CHAR(160)," ")))</f>
        <v/>
      </c>
    </row>
    <row r="22467" spans="22:22" x14ac:dyDescent="0.35">
      <c r="V22467" s="5" t="str">
        <f t="shared" si="351"/>
        <v/>
      </c>
    </row>
    <row r="22468" spans="22:22" x14ac:dyDescent="0.35">
      <c r="V22468" s="5" t="str">
        <f t="shared" si="351"/>
        <v/>
      </c>
    </row>
    <row r="22469" spans="22:22" x14ac:dyDescent="0.35">
      <c r="V22469" s="5" t="str">
        <f t="shared" si="351"/>
        <v/>
      </c>
    </row>
    <row r="22470" spans="22:22" x14ac:dyDescent="0.35">
      <c r="V22470" s="5" t="str">
        <f t="shared" si="351"/>
        <v/>
      </c>
    </row>
    <row r="22471" spans="22:22" x14ac:dyDescent="0.35">
      <c r="V22471" s="5" t="str">
        <f t="shared" si="351"/>
        <v/>
      </c>
    </row>
    <row r="22472" spans="22:22" x14ac:dyDescent="0.35">
      <c r="V22472" s="5" t="str">
        <f t="shared" si="351"/>
        <v/>
      </c>
    </row>
    <row r="22473" spans="22:22" x14ac:dyDescent="0.35">
      <c r="V22473" s="5" t="str">
        <f t="shared" si="351"/>
        <v/>
      </c>
    </row>
    <row r="22474" spans="22:22" x14ac:dyDescent="0.35">
      <c r="V22474" s="5" t="str">
        <f t="shared" si="351"/>
        <v/>
      </c>
    </row>
    <row r="22475" spans="22:22" x14ac:dyDescent="0.35">
      <c r="V22475" s="5" t="str">
        <f t="shared" si="351"/>
        <v/>
      </c>
    </row>
    <row r="22476" spans="22:22" x14ac:dyDescent="0.35">
      <c r="V22476" s="5" t="str">
        <f t="shared" si="351"/>
        <v/>
      </c>
    </row>
    <row r="22477" spans="22:22" x14ac:dyDescent="0.35">
      <c r="V22477" s="5" t="str">
        <f t="shared" si="351"/>
        <v/>
      </c>
    </row>
    <row r="22478" spans="22:22" x14ac:dyDescent="0.35">
      <c r="V22478" s="5" t="str">
        <f t="shared" si="351"/>
        <v/>
      </c>
    </row>
    <row r="22479" spans="22:22" x14ac:dyDescent="0.35">
      <c r="V22479" s="5" t="str">
        <f t="shared" si="351"/>
        <v/>
      </c>
    </row>
    <row r="22480" spans="22:22" x14ac:dyDescent="0.35">
      <c r="V22480" s="5" t="str">
        <f t="shared" si="351"/>
        <v/>
      </c>
    </row>
    <row r="22481" spans="22:22" x14ac:dyDescent="0.35">
      <c r="V22481" s="5" t="str">
        <f t="shared" si="351"/>
        <v/>
      </c>
    </row>
    <row r="22482" spans="22:22" x14ac:dyDescent="0.35">
      <c r="V22482" s="5" t="str">
        <f t="shared" si="351"/>
        <v/>
      </c>
    </row>
    <row r="22483" spans="22:22" x14ac:dyDescent="0.35">
      <c r="V22483" s="5" t="str">
        <f t="shared" si="351"/>
        <v/>
      </c>
    </row>
    <row r="22484" spans="22:22" x14ac:dyDescent="0.35">
      <c r="V22484" s="5" t="str">
        <f t="shared" si="351"/>
        <v/>
      </c>
    </row>
    <row r="22485" spans="22:22" x14ac:dyDescent="0.35">
      <c r="V22485" s="5" t="str">
        <f t="shared" si="351"/>
        <v/>
      </c>
    </row>
    <row r="22486" spans="22:22" x14ac:dyDescent="0.35">
      <c r="V22486" s="5" t="str">
        <f t="shared" si="351"/>
        <v/>
      </c>
    </row>
    <row r="22487" spans="22:22" x14ac:dyDescent="0.35">
      <c r="V22487" s="5" t="str">
        <f t="shared" si="351"/>
        <v/>
      </c>
    </row>
    <row r="22488" spans="22:22" x14ac:dyDescent="0.35">
      <c r="V22488" s="5" t="str">
        <f t="shared" si="351"/>
        <v/>
      </c>
    </row>
    <row r="22489" spans="22:22" x14ac:dyDescent="0.35">
      <c r="V22489" s="5" t="str">
        <f t="shared" si="351"/>
        <v/>
      </c>
    </row>
    <row r="22490" spans="22:22" x14ac:dyDescent="0.35">
      <c r="V22490" s="5" t="str">
        <f t="shared" si="351"/>
        <v/>
      </c>
    </row>
    <row r="22491" spans="22:22" x14ac:dyDescent="0.35">
      <c r="V22491" s="5" t="str">
        <f t="shared" si="351"/>
        <v/>
      </c>
    </row>
    <row r="22492" spans="22:22" x14ac:dyDescent="0.35">
      <c r="V22492" s="5" t="str">
        <f t="shared" si="351"/>
        <v/>
      </c>
    </row>
    <row r="22493" spans="22:22" x14ac:dyDescent="0.35">
      <c r="V22493" s="5" t="str">
        <f t="shared" si="351"/>
        <v/>
      </c>
    </row>
    <row r="22494" spans="22:22" x14ac:dyDescent="0.35">
      <c r="V22494" s="5" t="str">
        <f t="shared" si="351"/>
        <v/>
      </c>
    </row>
    <row r="22495" spans="22:22" x14ac:dyDescent="0.35">
      <c r="V22495" s="5" t="str">
        <f t="shared" si="351"/>
        <v/>
      </c>
    </row>
    <row r="22496" spans="22:22" x14ac:dyDescent="0.35">
      <c r="V22496" s="5" t="str">
        <f t="shared" si="351"/>
        <v/>
      </c>
    </row>
    <row r="22497" spans="22:22" x14ac:dyDescent="0.35">
      <c r="V22497" s="5" t="str">
        <f t="shared" si="351"/>
        <v/>
      </c>
    </row>
    <row r="22498" spans="22:22" x14ac:dyDescent="0.35">
      <c r="V22498" s="5" t="str">
        <f t="shared" si="351"/>
        <v/>
      </c>
    </row>
    <row r="22499" spans="22:22" x14ac:dyDescent="0.35">
      <c r="V22499" s="5" t="str">
        <f t="shared" si="351"/>
        <v/>
      </c>
    </row>
    <row r="22500" spans="22:22" x14ac:dyDescent="0.35">
      <c r="V22500" s="5" t="str">
        <f t="shared" si="351"/>
        <v/>
      </c>
    </row>
    <row r="22501" spans="22:22" x14ac:dyDescent="0.35">
      <c r="V22501" s="5" t="str">
        <f t="shared" si="351"/>
        <v/>
      </c>
    </row>
    <row r="22502" spans="22:22" x14ac:dyDescent="0.35">
      <c r="V22502" s="5" t="str">
        <f t="shared" si="351"/>
        <v/>
      </c>
    </row>
    <row r="22503" spans="22:22" x14ac:dyDescent="0.35">
      <c r="V22503" s="5" t="str">
        <f t="shared" si="351"/>
        <v/>
      </c>
    </row>
    <row r="22504" spans="22:22" x14ac:dyDescent="0.35">
      <c r="V22504" s="5" t="str">
        <f t="shared" si="351"/>
        <v/>
      </c>
    </row>
    <row r="22505" spans="22:22" x14ac:dyDescent="0.35">
      <c r="V22505" s="5" t="str">
        <f t="shared" si="351"/>
        <v/>
      </c>
    </row>
    <row r="22506" spans="22:22" x14ac:dyDescent="0.35">
      <c r="V22506" s="5" t="str">
        <f t="shared" si="351"/>
        <v/>
      </c>
    </row>
    <row r="22507" spans="22:22" x14ac:dyDescent="0.35">
      <c r="V22507" s="5" t="str">
        <f t="shared" si="351"/>
        <v/>
      </c>
    </row>
    <row r="22508" spans="22:22" x14ac:dyDescent="0.35">
      <c r="V22508" s="5" t="str">
        <f t="shared" si="351"/>
        <v/>
      </c>
    </row>
    <row r="22509" spans="22:22" x14ac:dyDescent="0.35">
      <c r="V22509" s="5" t="str">
        <f t="shared" si="351"/>
        <v/>
      </c>
    </row>
    <row r="22510" spans="22:22" x14ac:dyDescent="0.35">
      <c r="V22510" s="5" t="str">
        <f t="shared" si="351"/>
        <v/>
      </c>
    </row>
    <row r="22511" spans="22:22" x14ac:dyDescent="0.35">
      <c r="V22511" s="5" t="str">
        <f t="shared" si="351"/>
        <v/>
      </c>
    </row>
    <row r="22512" spans="22:22" x14ac:dyDescent="0.35">
      <c r="V22512" s="5" t="str">
        <f t="shared" si="351"/>
        <v/>
      </c>
    </row>
    <row r="22513" spans="22:22" x14ac:dyDescent="0.35">
      <c r="V22513" s="5" t="str">
        <f t="shared" si="351"/>
        <v/>
      </c>
    </row>
    <row r="22514" spans="22:22" x14ac:dyDescent="0.35">
      <c r="V22514" s="5" t="str">
        <f t="shared" si="351"/>
        <v/>
      </c>
    </row>
    <row r="22515" spans="22:22" x14ac:dyDescent="0.35">
      <c r="V22515" s="5" t="str">
        <f t="shared" si="351"/>
        <v/>
      </c>
    </row>
    <row r="22516" spans="22:22" x14ac:dyDescent="0.35">
      <c r="V22516" s="5" t="str">
        <f t="shared" si="351"/>
        <v/>
      </c>
    </row>
    <row r="22517" spans="22:22" x14ac:dyDescent="0.35">
      <c r="V22517" s="5" t="str">
        <f t="shared" si="351"/>
        <v/>
      </c>
    </row>
    <row r="22518" spans="22:22" x14ac:dyDescent="0.35">
      <c r="V22518" s="5" t="str">
        <f t="shared" si="351"/>
        <v/>
      </c>
    </row>
    <row r="22519" spans="22:22" x14ac:dyDescent="0.35">
      <c r="V22519" s="5" t="str">
        <f t="shared" si="351"/>
        <v/>
      </c>
    </row>
    <row r="22520" spans="22:22" x14ac:dyDescent="0.35">
      <c r="V22520" s="5" t="str">
        <f t="shared" si="351"/>
        <v/>
      </c>
    </row>
    <row r="22521" spans="22:22" x14ac:dyDescent="0.35">
      <c r="V22521" s="5" t="str">
        <f t="shared" si="351"/>
        <v/>
      </c>
    </row>
    <row r="22522" spans="22:22" x14ac:dyDescent="0.35">
      <c r="V22522" s="5" t="str">
        <f t="shared" si="351"/>
        <v/>
      </c>
    </row>
    <row r="22523" spans="22:22" x14ac:dyDescent="0.35">
      <c r="V22523" s="5" t="str">
        <f t="shared" si="351"/>
        <v/>
      </c>
    </row>
    <row r="22524" spans="22:22" x14ac:dyDescent="0.35">
      <c r="V22524" s="5" t="str">
        <f t="shared" si="351"/>
        <v/>
      </c>
    </row>
    <row r="22525" spans="22:22" x14ac:dyDescent="0.35">
      <c r="V22525" s="5" t="str">
        <f t="shared" si="351"/>
        <v/>
      </c>
    </row>
    <row r="22526" spans="22:22" x14ac:dyDescent="0.35">
      <c r="V22526" s="5" t="str">
        <f t="shared" si="351"/>
        <v/>
      </c>
    </row>
    <row r="22527" spans="22:22" x14ac:dyDescent="0.35">
      <c r="V22527" s="5" t="str">
        <f t="shared" si="351"/>
        <v/>
      </c>
    </row>
    <row r="22528" spans="22:22" x14ac:dyDescent="0.35">
      <c r="V22528" s="5" t="str">
        <f t="shared" si="351"/>
        <v/>
      </c>
    </row>
    <row r="22529" spans="22:22" x14ac:dyDescent="0.35">
      <c r="V22529" s="5" t="str">
        <f t="shared" si="351"/>
        <v/>
      </c>
    </row>
    <row r="22530" spans="22:22" x14ac:dyDescent="0.35">
      <c r="V22530" s="5" t="str">
        <f t="shared" ref="V22530:V22593" si="352">TRIM(CLEAN(SUBSTITUTE(A22530,CHAR(160)," ")))</f>
        <v/>
      </c>
    </row>
    <row r="22531" spans="22:22" x14ac:dyDescent="0.35">
      <c r="V22531" s="5" t="str">
        <f t="shared" si="352"/>
        <v/>
      </c>
    </row>
    <row r="22532" spans="22:22" x14ac:dyDescent="0.35">
      <c r="V22532" s="5" t="str">
        <f t="shared" si="352"/>
        <v/>
      </c>
    </row>
    <row r="22533" spans="22:22" x14ac:dyDescent="0.35">
      <c r="V22533" s="5" t="str">
        <f t="shared" si="352"/>
        <v/>
      </c>
    </row>
    <row r="22534" spans="22:22" x14ac:dyDescent="0.35">
      <c r="V22534" s="5" t="str">
        <f t="shared" si="352"/>
        <v/>
      </c>
    </row>
    <row r="22535" spans="22:22" x14ac:dyDescent="0.35">
      <c r="V22535" s="5" t="str">
        <f t="shared" si="352"/>
        <v/>
      </c>
    </row>
    <row r="22536" spans="22:22" x14ac:dyDescent="0.35">
      <c r="V22536" s="5" t="str">
        <f t="shared" si="352"/>
        <v/>
      </c>
    </row>
    <row r="22537" spans="22:22" x14ac:dyDescent="0.35">
      <c r="V22537" s="5" t="str">
        <f t="shared" si="352"/>
        <v/>
      </c>
    </row>
    <row r="22538" spans="22:22" x14ac:dyDescent="0.35">
      <c r="V22538" s="5" t="str">
        <f t="shared" si="352"/>
        <v/>
      </c>
    </row>
    <row r="22539" spans="22:22" x14ac:dyDescent="0.35">
      <c r="V22539" s="5" t="str">
        <f t="shared" si="352"/>
        <v/>
      </c>
    </row>
    <row r="22540" spans="22:22" x14ac:dyDescent="0.35">
      <c r="V22540" s="5" t="str">
        <f t="shared" si="352"/>
        <v/>
      </c>
    </row>
    <row r="22541" spans="22:22" x14ac:dyDescent="0.35">
      <c r="V22541" s="5" t="str">
        <f t="shared" si="352"/>
        <v/>
      </c>
    </row>
    <row r="22542" spans="22:22" x14ac:dyDescent="0.35">
      <c r="V22542" s="5" t="str">
        <f t="shared" si="352"/>
        <v/>
      </c>
    </row>
    <row r="22543" spans="22:22" x14ac:dyDescent="0.35">
      <c r="V22543" s="5" t="str">
        <f t="shared" si="352"/>
        <v/>
      </c>
    </row>
    <row r="22544" spans="22:22" x14ac:dyDescent="0.35">
      <c r="V22544" s="5" t="str">
        <f t="shared" si="352"/>
        <v/>
      </c>
    </row>
    <row r="22545" spans="22:22" x14ac:dyDescent="0.35">
      <c r="V22545" s="5" t="str">
        <f t="shared" si="352"/>
        <v/>
      </c>
    </row>
    <row r="22546" spans="22:22" x14ac:dyDescent="0.35">
      <c r="V22546" s="5" t="str">
        <f t="shared" si="352"/>
        <v/>
      </c>
    </row>
    <row r="22547" spans="22:22" x14ac:dyDescent="0.35">
      <c r="V22547" s="5" t="str">
        <f t="shared" si="352"/>
        <v/>
      </c>
    </row>
    <row r="22548" spans="22:22" x14ac:dyDescent="0.35">
      <c r="V22548" s="5" t="str">
        <f t="shared" si="352"/>
        <v/>
      </c>
    </row>
    <row r="22549" spans="22:22" x14ac:dyDescent="0.35">
      <c r="V22549" s="5" t="str">
        <f t="shared" si="352"/>
        <v/>
      </c>
    </row>
    <row r="22550" spans="22:22" x14ac:dyDescent="0.35">
      <c r="V22550" s="5" t="str">
        <f t="shared" si="352"/>
        <v/>
      </c>
    </row>
    <row r="22551" spans="22:22" x14ac:dyDescent="0.35">
      <c r="V22551" s="5" t="str">
        <f t="shared" si="352"/>
        <v/>
      </c>
    </row>
    <row r="22552" spans="22:22" x14ac:dyDescent="0.35">
      <c r="V22552" s="5" t="str">
        <f t="shared" si="352"/>
        <v/>
      </c>
    </row>
    <row r="22553" spans="22:22" x14ac:dyDescent="0.35">
      <c r="V22553" s="5" t="str">
        <f t="shared" si="352"/>
        <v/>
      </c>
    </row>
    <row r="22554" spans="22:22" x14ac:dyDescent="0.35">
      <c r="V22554" s="5" t="str">
        <f t="shared" si="352"/>
        <v/>
      </c>
    </row>
    <row r="22555" spans="22:22" x14ac:dyDescent="0.35">
      <c r="V22555" s="5" t="str">
        <f t="shared" si="352"/>
        <v/>
      </c>
    </row>
    <row r="22556" spans="22:22" x14ac:dyDescent="0.35">
      <c r="V22556" s="5" t="str">
        <f t="shared" si="352"/>
        <v/>
      </c>
    </row>
    <row r="22557" spans="22:22" x14ac:dyDescent="0.35">
      <c r="V22557" s="5" t="str">
        <f t="shared" si="352"/>
        <v/>
      </c>
    </row>
    <row r="22558" spans="22:22" x14ac:dyDescent="0.35">
      <c r="V22558" s="5" t="str">
        <f t="shared" si="352"/>
        <v/>
      </c>
    </row>
    <row r="22559" spans="22:22" x14ac:dyDescent="0.35">
      <c r="V22559" s="5" t="str">
        <f t="shared" si="352"/>
        <v/>
      </c>
    </row>
    <row r="22560" spans="22:22" x14ac:dyDescent="0.35">
      <c r="V22560" s="5" t="str">
        <f t="shared" si="352"/>
        <v/>
      </c>
    </row>
    <row r="22561" spans="22:22" x14ac:dyDescent="0.35">
      <c r="V22561" s="5" t="str">
        <f t="shared" si="352"/>
        <v/>
      </c>
    </row>
    <row r="22562" spans="22:22" x14ac:dyDescent="0.35">
      <c r="V22562" s="5" t="str">
        <f t="shared" si="352"/>
        <v/>
      </c>
    </row>
    <row r="22563" spans="22:22" x14ac:dyDescent="0.35">
      <c r="V22563" s="5" t="str">
        <f t="shared" si="352"/>
        <v/>
      </c>
    </row>
    <row r="22564" spans="22:22" x14ac:dyDescent="0.35">
      <c r="V22564" s="5" t="str">
        <f t="shared" si="352"/>
        <v/>
      </c>
    </row>
    <row r="22565" spans="22:22" x14ac:dyDescent="0.35">
      <c r="V22565" s="5" t="str">
        <f t="shared" si="352"/>
        <v/>
      </c>
    </row>
    <row r="22566" spans="22:22" x14ac:dyDescent="0.35">
      <c r="V22566" s="5" t="str">
        <f t="shared" si="352"/>
        <v/>
      </c>
    </row>
    <row r="22567" spans="22:22" x14ac:dyDescent="0.35">
      <c r="V22567" s="5" t="str">
        <f t="shared" si="352"/>
        <v/>
      </c>
    </row>
    <row r="22568" spans="22:22" x14ac:dyDescent="0.35">
      <c r="V22568" s="5" t="str">
        <f t="shared" si="352"/>
        <v/>
      </c>
    </row>
    <row r="22569" spans="22:22" x14ac:dyDescent="0.35">
      <c r="V22569" s="5" t="str">
        <f t="shared" si="352"/>
        <v/>
      </c>
    </row>
    <row r="22570" spans="22:22" x14ac:dyDescent="0.35">
      <c r="V22570" s="5" t="str">
        <f t="shared" si="352"/>
        <v/>
      </c>
    </row>
    <row r="22571" spans="22:22" x14ac:dyDescent="0.35">
      <c r="V22571" s="5" t="str">
        <f t="shared" si="352"/>
        <v/>
      </c>
    </row>
    <row r="22572" spans="22:22" x14ac:dyDescent="0.35">
      <c r="V22572" s="5" t="str">
        <f t="shared" si="352"/>
        <v/>
      </c>
    </row>
    <row r="22573" spans="22:22" x14ac:dyDescent="0.35">
      <c r="V22573" s="5" t="str">
        <f t="shared" si="352"/>
        <v/>
      </c>
    </row>
    <row r="22574" spans="22:22" x14ac:dyDescent="0.35">
      <c r="V22574" s="5" t="str">
        <f t="shared" si="352"/>
        <v/>
      </c>
    </row>
    <row r="22575" spans="22:22" x14ac:dyDescent="0.35">
      <c r="V22575" s="5" t="str">
        <f t="shared" si="352"/>
        <v/>
      </c>
    </row>
    <row r="22576" spans="22:22" x14ac:dyDescent="0.35">
      <c r="V22576" s="5" t="str">
        <f t="shared" si="352"/>
        <v/>
      </c>
    </row>
    <row r="22577" spans="22:22" x14ac:dyDescent="0.35">
      <c r="V22577" s="5" t="str">
        <f t="shared" si="352"/>
        <v/>
      </c>
    </row>
    <row r="22578" spans="22:22" x14ac:dyDescent="0.35">
      <c r="V22578" s="5" t="str">
        <f t="shared" si="352"/>
        <v/>
      </c>
    </row>
    <row r="22579" spans="22:22" x14ac:dyDescent="0.35">
      <c r="V22579" s="5" t="str">
        <f t="shared" si="352"/>
        <v/>
      </c>
    </row>
    <row r="22580" spans="22:22" x14ac:dyDescent="0.35">
      <c r="V22580" s="5" t="str">
        <f t="shared" si="352"/>
        <v/>
      </c>
    </row>
    <row r="22581" spans="22:22" x14ac:dyDescent="0.35">
      <c r="V22581" s="5" t="str">
        <f t="shared" si="352"/>
        <v/>
      </c>
    </row>
    <row r="22582" spans="22:22" x14ac:dyDescent="0.35">
      <c r="V22582" s="5" t="str">
        <f t="shared" si="352"/>
        <v/>
      </c>
    </row>
    <row r="22583" spans="22:22" x14ac:dyDescent="0.35">
      <c r="V22583" s="5" t="str">
        <f t="shared" si="352"/>
        <v/>
      </c>
    </row>
    <row r="22584" spans="22:22" x14ac:dyDescent="0.35">
      <c r="V22584" s="5" t="str">
        <f t="shared" si="352"/>
        <v/>
      </c>
    </row>
    <row r="22585" spans="22:22" x14ac:dyDescent="0.35">
      <c r="V22585" s="5" t="str">
        <f t="shared" si="352"/>
        <v/>
      </c>
    </row>
    <row r="22586" spans="22:22" x14ac:dyDescent="0.35">
      <c r="V22586" s="5" t="str">
        <f t="shared" si="352"/>
        <v/>
      </c>
    </row>
    <row r="22587" spans="22:22" x14ac:dyDescent="0.35">
      <c r="V22587" s="5" t="str">
        <f t="shared" si="352"/>
        <v/>
      </c>
    </row>
    <row r="22588" spans="22:22" x14ac:dyDescent="0.35">
      <c r="V22588" s="5" t="str">
        <f t="shared" si="352"/>
        <v/>
      </c>
    </row>
    <row r="22589" spans="22:22" x14ac:dyDescent="0.35">
      <c r="V22589" s="5" t="str">
        <f t="shared" si="352"/>
        <v/>
      </c>
    </row>
    <row r="22590" spans="22:22" x14ac:dyDescent="0.35">
      <c r="V22590" s="5" t="str">
        <f t="shared" si="352"/>
        <v/>
      </c>
    </row>
    <row r="22591" spans="22:22" x14ac:dyDescent="0.35">
      <c r="V22591" s="5" t="str">
        <f t="shared" si="352"/>
        <v/>
      </c>
    </row>
    <row r="22592" spans="22:22" x14ac:dyDescent="0.35">
      <c r="V22592" s="5" t="str">
        <f t="shared" si="352"/>
        <v/>
      </c>
    </row>
    <row r="22593" spans="22:22" x14ac:dyDescent="0.35">
      <c r="V22593" s="5" t="str">
        <f t="shared" si="352"/>
        <v/>
      </c>
    </row>
    <row r="22594" spans="22:22" x14ac:dyDescent="0.35">
      <c r="V22594" s="5" t="str">
        <f t="shared" ref="V22594:V22657" si="353">TRIM(CLEAN(SUBSTITUTE(A22594,CHAR(160)," ")))</f>
        <v/>
      </c>
    </row>
    <row r="22595" spans="22:22" x14ac:dyDescent="0.35">
      <c r="V22595" s="5" t="str">
        <f t="shared" si="353"/>
        <v/>
      </c>
    </row>
    <row r="22596" spans="22:22" x14ac:dyDescent="0.35">
      <c r="V22596" s="5" t="str">
        <f t="shared" si="353"/>
        <v/>
      </c>
    </row>
    <row r="22597" spans="22:22" x14ac:dyDescent="0.35">
      <c r="V22597" s="5" t="str">
        <f t="shared" si="353"/>
        <v/>
      </c>
    </row>
    <row r="22598" spans="22:22" x14ac:dyDescent="0.35">
      <c r="V22598" s="5" t="str">
        <f t="shared" si="353"/>
        <v/>
      </c>
    </row>
    <row r="22599" spans="22:22" x14ac:dyDescent="0.35">
      <c r="V22599" s="5" t="str">
        <f t="shared" si="353"/>
        <v/>
      </c>
    </row>
    <row r="22600" spans="22:22" x14ac:dyDescent="0.35">
      <c r="V22600" s="5" t="str">
        <f t="shared" si="353"/>
        <v/>
      </c>
    </row>
    <row r="22601" spans="22:22" x14ac:dyDescent="0.35">
      <c r="V22601" s="5" t="str">
        <f t="shared" si="353"/>
        <v/>
      </c>
    </row>
    <row r="22602" spans="22:22" x14ac:dyDescent="0.35">
      <c r="V22602" s="5" t="str">
        <f t="shared" si="353"/>
        <v/>
      </c>
    </row>
    <row r="22603" spans="22:22" x14ac:dyDescent="0.35">
      <c r="V22603" s="5" t="str">
        <f t="shared" si="353"/>
        <v/>
      </c>
    </row>
    <row r="22604" spans="22:22" x14ac:dyDescent="0.35">
      <c r="V22604" s="5" t="str">
        <f t="shared" si="353"/>
        <v/>
      </c>
    </row>
    <row r="22605" spans="22:22" x14ac:dyDescent="0.35">
      <c r="V22605" s="5" t="str">
        <f t="shared" si="353"/>
        <v/>
      </c>
    </row>
    <row r="22606" spans="22:22" x14ac:dyDescent="0.35">
      <c r="V22606" s="5" t="str">
        <f t="shared" si="353"/>
        <v/>
      </c>
    </row>
    <row r="22607" spans="22:22" x14ac:dyDescent="0.35">
      <c r="V22607" s="5" t="str">
        <f t="shared" si="353"/>
        <v/>
      </c>
    </row>
    <row r="22608" spans="22:22" x14ac:dyDescent="0.35">
      <c r="V22608" s="5" t="str">
        <f t="shared" si="353"/>
        <v/>
      </c>
    </row>
    <row r="22609" spans="22:22" x14ac:dyDescent="0.35">
      <c r="V22609" s="5" t="str">
        <f t="shared" si="353"/>
        <v/>
      </c>
    </row>
    <row r="22610" spans="22:22" x14ac:dyDescent="0.35">
      <c r="V22610" s="5" t="str">
        <f t="shared" si="353"/>
        <v/>
      </c>
    </row>
    <row r="22611" spans="22:22" x14ac:dyDescent="0.35">
      <c r="V22611" s="5" t="str">
        <f t="shared" si="353"/>
        <v/>
      </c>
    </row>
    <row r="22612" spans="22:22" x14ac:dyDescent="0.35">
      <c r="V22612" s="5" t="str">
        <f t="shared" si="353"/>
        <v/>
      </c>
    </row>
    <row r="22613" spans="22:22" x14ac:dyDescent="0.35">
      <c r="V22613" s="5" t="str">
        <f t="shared" si="353"/>
        <v/>
      </c>
    </row>
    <row r="22614" spans="22:22" x14ac:dyDescent="0.35">
      <c r="V22614" s="5" t="str">
        <f t="shared" si="353"/>
        <v/>
      </c>
    </row>
    <row r="22615" spans="22:22" x14ac:dyDescent="0.35">
      <c r="V22615" s="5" t="str">
        <f t="shared" si="353"/>
        <v/>
      </c>
    </row>
    <row r="22616" spans="22:22" x14ac:dyDescent="0.35">
      <c r="V22616" s="5" t="str">
        <f t="shared" si="353"/>
        <v/>
      </c>
    </row>
    <row r="22617" spans="22:22" x14ac:dyDescent="0.35">
      <c r="V22617" s="5" t="str">
        <f t="shared" si="353"/>
        <v/>
      </c>
    </row>
    <row r="22618" spans="22:22" x14ac:dyDescent="0.35">
      <c r="V22618" s="5" t="str">
        <f t="shared" si="353"/>
        <v/>
      </c>
    </row>
    <row r="22619" spans="22:22" x14ac:dyDescent="0.35">
      <c r="V22619" s="5" t="str">
        <f t="shared" si="353"/>
        <v/>
      </c>
    </row>
    <row r="22620" spans="22:22" x14ac:dyDescent="0.35">
      <c r="V22620" s="5" t="str">
        <f t="shared" si="353"/>
        <v/>
      </c>
    </row>
    <row r="22621" spans="22:22" x14ac:dyDescent="0.35">
      <c r="V22621" s="5" t="str">
        <f t="shared" si="353"/>
        <v/>
      </c>
    </row>
    <row r="22622" spans="22:22" x14ac:dyDescent="0.35">
      <c r="V22622" s="5" t="str">
        <f t="shared" si="353"/>
        <v/>
      </c>
    </row>
    <row r="22623" spans="22:22" x14ac:dyDescent="0.35">
      <c r="V22623" s="5" t="str">
        <f t="shared" si="353"/>
        <v/>
      </c>
    </row>
    <row r="22624" spans="22:22" x14ac:dyDescent="0.35">
      <c r="V22624" s="5" t="str">
        <f t="shared" si="353"/>
        <v/>
      </c>
    </row>
    <row r="22625" spans="22:22" x14ac:dyDescent="0.35">
      <c r="V22625" s="5" t="str">
        <f t="shared" si="353"/>
        <v/>
      </c>
    </row>
    <row r="22626" spans="22:22" x14ac:dyDescent="0.35">
      <c r="V22626" s="5" t="str">
        <f t="shared" si="353"/>
        <v/>
      </c>
    </row>
    <row r="22627" spans="22:22" x14ac:dyDescent="0.35">
      <c r="V22627" s="5" t="str">
        <f t="shared" si="353"/>
        <v/>
      </c>
    </row>
    <row r="22628" spans="22:22" x14ac:dyDescent="0.35">
      <c r="V22628" s="5" t="str">
        <f t="shared" si="353"/>
        <v/>
      </c>
    </row>
    <row r="22629" spans="22:22" x14ac:dyDescent="0.35">
      <c r="V22629" s="5" t="str">
        <f t="shared" si="353"/>
        <v/>
      </c>
    </row>
    <row r="22630" spans="22:22" x14ac:dyDescent="0.35">
      <c r="V22630" s="5" t="str">
        <f t="shared" si="353"/>
        <v/>
      </c>
    </row>
    <row r="22631" spans="22:22" x14ac:dyDescent="0.35">
      <c r="V22631" s="5" t="str">
        <f t="shared" si="353"/>
        <v/>
      </c>
    </row>
    <row r="22632" spans="22:22" x14ac:dyDescent="0.35">
      <c r="V22632" s="5" t="str">
        <f t="shared" si="353"/>
        <v/>
      </c>
    </row>
    <row r="22633" spans="22:22" x14ac:dyDescent="0.35">
      <c r="V22633" s="5" t="str">
        <f t="shared" si="353"/>
        <v/>
      </c>
    </row>
    <row r="22634" spans="22:22" x14ac:dyDescent="0.35">
      <c r="V22634" s="5" t="str">
        <f t="shared" si="353"/>
        <v/>
      </c>
    </row>
    <row r="22635" spans="22:22" x14ac:dyDescent="0.35">
      <c r="V22635" s="5" t="str">
        <f t="shared" si="353"/>
        <v/>
      </c>
    </row>
    <row r="22636" spans="22:22" x14ac:dyDescent="0.35">
      <c r="V22636" s="5" t="str">
        <f t="shared" si="353"/>
        <v/>
      </c>
    </row>
    <row r="22637" spans="22:22" x14ac:dyDescent="0.35">
      <c r="V22637" s="5" t="str">
        <f t="shared" si="353"/>
        <v/>
      </c>
    </row>
    <row r="22638" spans="22:22" x14ac:dyDescent="0.35">
      <c r="V22638" s="5" t="str">
        <f t="shared" si="353"/>
        <v/>
      </c>
    </row>
    <row r="22639" spans="22:22" x14ac:dyDescent="0.35">
      <c r="V22639" s="5" t="str">
        <f t="shared" si="353"/>
        <v/>
      </c>
    </row>
    <row r="22640" spans="22:22" x14ac:dyDescent="0.35">
      <c r="V22640" s="5" t="str">
        <f t="shared" si="353"/>
        <v/>
      </c>
    </row>
    <row r="22641" spans="22:22" x14ac:dyDescent="0.35">
      <c r="V22641" s="5" t="str">
        <f t="shared" si="353"/>
        <v/>
      </c>
    </row>
    <row r="22642" spans="22:22" x14ac:dyDescent="0.35">
      <c r="V22642" s="5" t="str">
        <f t="shared" si="353"/>
        <v/>
      </c>
    </row>
    <row r="22643" spans="22:22" x14ac:dyDescent="0.35">
      <c r="V22643" s="5" t="str">
        <f t="shared" si="353"/>
        <v/>
      </c>
    </row>
    <row r="22644" spans="22:22" x14ac:dyDescent="0.35">
      <c r="V22644" s="5" t="str">
        <f t="shared" si="353"/>
        <v/>
      </c>
    </row>
    <row r="22645" spans="22:22" x14ac:dyDescent="0.35">
      <c r="V22645" s="5" t="str">
        <f t="shared" si="353"/>
        <v/>
      </c>
    </row>
    <row r="22646" spans="22:22" x14ac:dyDescent="0.35">
      <c r="V22646" s="5" t="str">
        <f t="shared" si="353"/>
        <v/>
      </c>
    </row>
    <row r="22647" spans="22:22" x14ac:dyDescent="0.35">
      <c r="V22647" s="5" t="str">
        <f t="shared" si="353"/>
        <v/>
      </c>
    </row>
    <row r="22648" spans="22:22" x14ac:dyDescent="0.35">
      <c r="V22648" s="5" t="str">
        <f t="shared" si="353"/>
        <v/>
      </c>
    </row>
    <row r="22649" spans="22:22" x14ac:dyDescent="0.35">
      <c r="V22649" s="5" t="str">
        <f t="shared" si="353"/>
        <v/>
      </c>
    </row>
    <row r="22650" spans="22:22" x14ac:dyDescent="0.35">
      <c r="V22650" s="5" t="str">
        <f t="shared" si="353"/>
        <v/>
      </c>
    </row>
    <row r="22651" spans="22:22" x14ac:dyDescent="0.35">
      <c r="V22651" s="5" t="str">
        <f t="shared" si="353"/>
        <v/>
      </c>
    </row>
    <row r="22652" spans="22:22" x14ac:dyDescent="0.35">
      <c r="V22652" s="5" t="str">
        <f t="shared" si="353"/>
        <v/>
      </c>
    </row>
    <row r="22653" spans="22:22" x14ac:dyDescent="0.35">
      <c r="V22653" s="5" t="str">
        <f t="shared" si="353"/>
        <v/>
      </c>
    </row>
    <row r="22654" spans="22:22" x14ac:dyDescent="0.35">
      <c r="V22654" s="5" t="str">
        <f t="shared" si="353"/>
        <v/>
      </c>
    </row>
    <row r="22655" spans="22:22" x14ac:dyDescent="0.35">
      <c r="V22655" s="5" t="str">
        <f t="shared" si="353"/>
        <v/>
      </c>
    </row>
    <row r="22656" spans="22:22" x14ac:dyDescent="0.35">
      <c r="V22656" s="5" t="str">
        <f t="shared" si="353"/>
        <v/>
      </c>
    </row>
    <row r="22657" spans="22:22" x14ac:dyDescent="0.35">
      <c r="V22657" s="5" t="str">
        <f t="shared" si="353"/>
        <v/>
      </c>
    </row>
    <row r="22658" spans="22:22" x14ac:dyDescent="0.35">
      <c r="V22658" s="5" t="str">
        <f t="shared" ref="V22658:V22721" si="354">TRIM(CLEAN(SUBSTITUTE(A22658,CHAR(160)," ")))</f>
        <v/>
      </c>
    </row>
    <row r="22659" spans="22:22" x14ac:dyDescent="0.35">
      <c r="V22659" s="5" t="str">
        <f t="shared" si="354"/>
        <v/>
      </c>
    </row>
    <row r="22660" spans="22:22" x14ac:dyDescent="0.35">
      <c r="V22660" s="5" t="str">
        <f t="shared" si="354"/>
        <v/>
      </c>
    </row>
    <row r="22661" spans="22:22" x14ac:dyDescent="0.35">
      <c r="V22661" s="5" t="str">
        <f t="shared" si="354"/>
        <v/>
      </c>
    </row>
    <row r="22662" spans="22:22" x14ac:dyDescent="0.35">
      <c r="V22662" s="5" t="str">
        <f t="shared" si="354"/>
        <v/>
      </c>
    </row>
    <row r="22663" spans="22:22" x14ac:dyDescent="0.35">
      <c r="V22663" s="5" t="str">
        <f t="shared" si="354"/>
        <v/>
      </c>
    </row>
    <row r="22664" spans="22:22" x14ac:dyDescent="0.35">
      <c r="V22664" s="5" t="str">
        <f t="shared" si="354"/>
        <v/>
      </c>
    </row>
    <row r="22665" spans="22:22" x14ac:dyDescent="0.35">
      <c r="V22665" s="5" t="str">
        <f t="shared" si="354"/>
        <v/>
      </c>
    </row>
    <row r="22666" spans="22:22" x14ac:dyDescent="0.35">
      <c r="V22666" s="5" t="str">
        <f t="shared" si="354"/>
        <v/>
      </c>
    </row>
    <row r="22667" spans="22:22" x14ac:dyDescent="0.35">
      <c r="V22667" s="5" t="str">
        <f t="shared" si="354"/>
        <v/>
      </c>
    </row>
    <row r="22668" spans="22:22" x14ac:dyDescent="0.35">
      <c r="V22668" s="5" t="str">
        <f t="shared" si="354"/>
        <v/>
      </c>
    </row>
    <row r="22669" spans="22:22" x14ac:dyDescent="0.35">
      <c r="V22669" s="5" t="str">
        <f t="shared" si="354"/>
        <v/>
      </c>
    </row>
    <row r="22670" spans="22:22" x14ac:dyDescent="0.35">
      <c r="V22670" s="5" t="str">
        <f t="shared" si="354"/>
        <v/>
      </c>
    </row>
    <row r="22671" spans="22:22" x14ac:dyDescent="0.35">
      <c r="V22671" s="5" t="str">
        <f t="shared" si="354"/>
        <v/>
      </c>
    </row>
    <row r="22672" spans="22:22" x14ac:dyDescent="0.35">
      <c r="V22672" s="5" t="str">
        <f t="shared" si="354"/>
        <v/>
      </c>
    </row>
    <row r="22673" spans="22:22" x14ac:dyDescent="0.35">
      <c r="V22673" s="5" t="str">
        <f t="shared" si="354"/>
        <v/>
      </c>
    </row>
    <row r="22674" spans="22:22" x14ac:dyDescent="0.35">
      <c r="V22674" s="5" t="str">
        <f t="shared" si="354"/>
        <v/>
      </c>
    </row>
    <row r="22675" spans="22:22" x14ac:dyDescent="0.35">
      <c r="V22675" s="5" t="str">
        <f t="shared" si="354"/>
        <v/>
      </c>
    </row>
    <row r="22676" spans="22:22" x14ac:dyDescent="0.35">
      <c r="V22676" s="5" t="str">
        <f t="shared" si="354"/>
        <v/>
      </c>
    </row>
    <row r="22677" spans="22:22" x14ac:dyDescent="0.35">
      <c r="V22677" s="5" t="str">
        <f t="shared" si="354"/>
        <v/>
      </c>
    </row>
    <row r="22678" spans="22:22" x14ac:dyDescent="0.35">
      <c r="V22678" s="5" t="str">
        <f t="shared" si="354"/>
        <v/>
      </c>
    </row>
    <row r="22679" spans="22:22" x14ac:dyDescent="0.35">
      <c r="V22679" s="5" t="str">
        <f t="shared" si="354"/>
        <v/>
      </c>
    </row>
    <row r="22680" spans="22:22" x14ac:dyDescent="0.35">
      <c r="V22680" s="5" t="str">
        <f t="shared" si="354"/>
        <v/>
      </c>
    </row>
    <row r="22681" spans="22:22" x14ac:dyDescent="0.35">
      <c r="V22681" s="5" t="str">
        <f t="shared" si="354"/>
        <v/>
      </c>
    </row>
    <row r="22682" spans="22:22" x14ac:dyDescent="0.35">
      <c r="V22682" s="5" t="str">
        <f t="shared" si="354"/>
        <v/>
      </c>
    </row>
    <row r="22683" spans="22:22" x14ac:dyDescent="0.35">
      <c r="V22683" s="5" t="str">
        <f t="shared" si="354"/>
        <v/>
      </c>
    </row>
    <row r="22684" spans="22:22" x14ac:dyDescent="0.35">
      <c r="V22684" s="5" t="str">
        <f t="shared" si="354"/>
        <v/>
      </c>
    </row>
    <row r="22685" spans="22:22" x14ac:dyDescent="0.35">
      <c r="V22685" s="5" t="str">
        <f t="shared" si="354"/>
        <v/>
      </c>
    </row>
    <row r="22686" spans="22:22" x14ac:dyDescent="0.35">
      <c r="V22686" s="5" t="str">
        <f t="shared" si="354"/>
        <v/>
      </c>
    </row>
    <row r="22687" spans="22:22" x14ac:dyDescent="0.35">
      <c r="V22687" s="5" t="str">
        <f t="shared" si="354"/>
        <v/>
      </c>
    </row>
    <row r="22688" spans="22:22" x14ac:dyDescent="0.35">
      <c r="V22688" s="5" t="str">
        <f t="shared" si="354"/>
        <v/>
      </c>
    </row>
    <row r="22689" spans="22:22" x14ac:dyDescent="0.35">
      <c r="V22689" s="5" t="str">
        <f t="shared" si="354"/>
        <v/>
      </c>
    </row>
    <row r="22690" spans="22:22" x14ac:dyDescent="0.35">
      <c r="V22690" s="5" t="str">
        <f t="shared" si="354"/>
        <v/>
      </c>
    </row>
    <row r="22691" spans="22:22" x14ac:dyDescent="0.35">
      <c r="V22691" s="5" t="str">
        <f t="shared" si="354"/>
        <v/>
      </c>
    </row>
    <row r="22692" spans="22:22" x14ac:dyDescent="0.35">
      <c r="V22692" s="5" t="str">
        <f t="shared" si="354"/>
        <v/>
      </c>
    </row>
    <row r="22693" spans="22:22" x14ac:dyDescent="0.35">
      <c r="V22693" s="5" t="str">
        <f t="shared" si="354"/>
        <v/>
      </c>
    </row>
    <row r="22694" spans="22:22" x14ac:dyDescent="0.35">
      <c r="V22694" s="5" t="str">
        <f t="shared" si="354"/>
        <v/>
      </c>
    </row>
    <row r="22695" spans="22:22" x14ac:dyDescent="0.35">
      <c r="V22695" s="5" t="str">
        <f t="shared" si="354"/>
        <v/>
      </c>
    </row>
    <row r="22696" spans="22:22" x14ac:dyDescent="0.35">
      <c r="V22696" s="5" t="str">
        <f t="shared" si="354"/>
        <v/>
      </c>
    </row>
    <row r="22697" spans="22:22" x14ac:dyDescent="0.35">
      <c r="V22697" s="5" t="str">
        <f t="shared" si="354"/>
        <v/>
      </c>
    </row>
    <row r="22698" spans="22:22" x14ac:dyDescent="0.35">
      <c r="V22698" s="5" t="str">
        <f t="shared" si="354"/>
        <v/>
      </c>
    </row>
    <row r="22699" spans="22:22" x14ac:dyDescent="0.35">
      <c r="V22699" s="5" t="str">
        <f t="shared" si="354"/>
        <v/>
      </c>
    </row>
    <row r="22700" spans="22:22" x14ac:dyDescent="0.35">
      <c r="V22700" s="5" t="str">
        <f t="shared" si="354"/>
        <v/>
      </c>
    </row>
    <row r="22701" spans="22:22" x14ac:dyDescent="0.35">
      <c r="V22701" s="5" t="str">
        <f t="shared" si="354"/>
        <v/>
      </c>
    </row>
    <row r="22702" spans="22:22" x14ac:dyDescent="0.35">
      <c r="V22702" s="5" t="str">
        <f t="shared" si="354"/>
        <v/>
      </c>
    </row>
    <row r="22703" spans="22:22" x14ac:dyDescent="0.35">
      <c r="V22703" s="5" t="str">
        <f t="shared" si="354"/>
        <v/>
      </c>
    </row>
    <row r="22704" spans="22:22" x14ac:dyDescent="0.35">
      <c r="V22704" s="5" t="str">
        <f t="shared" si="354"/>
        <v/>
      </c>
    </row>
    <row r="22705" spans="22:22" x14ac:dyDescent="0.35">
      <c r="V22705" s="5" t="str">
        <f t="shared" si="354"/>
        <v/>
      </c>
    </row>
    <row r="22706" spans="22:22" x14ac:dyDescent="0.35">
      <c r="V22706" s="5" t="str">
        <f t="shared" si="354"/>
        <v/>
      </c>
    </row>
    <row r="22707" spans="22:22" x14ac:dyDescent="0.35">
      <c r="V22707" s="5" t="str">
        <f t="shared" si="354"/>
        <v/>
      </c>
    </row>
    <row r="22708" spans="22:22" x14ac:dyDescent="0.35">
      <c r="V22708" s="5" t="str">
        <f t="shared" si="354"/>
        <v/>
      </c>
    </row>
    <row r="22709" spans="22:22" x14ac:dyDescent="0.35">
      <c r="V22709" s="5" t="str">
        <f t="shared" si="354"/>
        <v/>
      </c>
    </row>
    <row r="22710" spans="22:22" x14ac:dyDescent="0.35">
      <c r="V22710" s="5" t="str">
        <f t="shared" si="354"/>
        <v/>
      </c>
    </row>
    <row r="22711" spans="22:22" x14ac:dyDescent="0.35">
      <c r="V22711" s="5" t="str">
        <f t="shared" si="354"/>
        <v/>
      </c>
    </row>
    <row r="22712" spans="22:22" x14ac:dyDescent="0.35">
      <c r="V22712" s="5" t="str">
        <f t="shared" si="354"/>
        <v/>
      </c>
    </row>
    <row r="22713" spans="22:22" x14ac:dyDescent="0.35">
      <c r="V22713" s="5" t="str">
        <f t="shared" si="354"/>
        <v/>
      </c>
    </row>
    <row r="22714" spans="22:22" x14ac:dyDescent="0.35">
      <c r="V22714" s="5" t="str">
        <f t="shared" si="354"/>
        <v/>
      </c>
    </row>
    <row r="22715" spans="22:22" x14ac:dyDescent="0.35">
      <c r="V22715" s="5" t="str">
        <f t="shared" si="354"/>
        <v/>
      </c>
    </row>
    <row r="22716" spans="22:22" x14ac:dyDescent="0.35">
      <c r="V22716" s="5" t="str">
        <f t="shared" si="354"/>
        <v/>
      </c>
    </row>
    <row r="22717" spans="22:22" x14ac:dyDescent="0.35">
      <c r="V22717" s="5" t="str">
        <f t="shared" si="354"/>
        <v/>
      </c>
    </row>
    <row r="22718" spans="22:22" x14ac:dyDescent="0.35">
      <c r="V22718" s="5" t="str">
        <f t="shared" si="354"/>
        <v/>
      </c>
    </row>
    <row r="22719" spans="22:22" x14ac:dyDescent="0.35">
      <c r="V22719" s="5" t="str">
        <f t="shared" si="354"/>
        <v/>
      </c>
    </row>
    <row r="22720" spans="22:22" x14ac:dyDescent="0.35">
      <c r="V22720" s="5" t="str">
        <f t="shared" si="354"/>
        <v/>
      </c>
    </row>
    <row r="22721" spans="22:22" x14ac:dyDescent="0.35">
      <c r="V22721" s="5" t="str">
        <f t="shared" si="354"/>
        <v/>
      </c>
    </row>
    <row r="22722" spans="22:22" x14ac:dyDescent="0.35">
      <c r="V22722" s="5" t="str">
        <f t="shared" ref="V22722:V22785" si="355">TRIM(CLEAN(SUBSTITUTE(A22722,CHAR(160)," ")))</f>
        <v/>
      </c>
    </row>
    <row r="22723" spans="22:22" x14ac:dyDescent="0.35">
      <c r="V22723" s="5" t="str">
        <f t="shared" si="355"/>
        <v/>
      </c>
    </row>
    <row r="22724" spans="22:22" x14ac:dyDescent="0.35">
      <c r="V22724" s="5" t="str">
        <f t="shared" si="355"/>
        <v/>
      </c>
    </row>
    <row r="22725" spans="22:22" x14ac:dyDescent="0.35">
      <c r="V22725" s="5" t="str">
        <f t="shared" si="355"/>
        <v/>
      </c>
    </row>
    <row r="22726" spans="22:22" x14ac:dyDescent="0.35">
      <c r="V22726" s="5" t="str">
        <f t="shared" si="355"/>
        <v/>
      </c>
    </row>
    <row r="22727" spans="22:22" x14ac:dyDescent="0.35">
      <c r="V22727" s="5" t="str">
        <f t="shared" si="355"/>
        <v/>
      </c>
    </row>
    <row r="22728" spans="22:22" x14ac:dyDescent="0.35">
      <c r="V22728" s="5" t="str">
        <f t="shared" si="355"/>
        <v/>
      </c>
    </row>
    <row r="22729" spans="22:22" x14ac:dyDescent="0.35">
      <c r="V22729" s="5" t="str">
        <f t="shared" si="355"/>
        <v/>
      </c>
    </row>
    <row r="22730" spans="22:22" x14ac:dyDescent="0.35">
      <c r="V22730" s="5" t="str">
        <f t="shared" si="355"/>
        <v/>
      </c>
    </row>
    <row r="22731" spans="22:22" x14ac:dyDescent="0.35">
      <c r="V22731" s="5" t="str">
        <f t="shared" si="355"/>
        <v/>
      </c>
    </row>
    <row r="22732" spans="22:22" x14ac:dyDescent="0.35">
      <c r="V22732" s="5" t="str">
        <f t="shared" si="355"/>
        <v/>
      </c>
    </row>
    <row r="22733" spans="22:22" x14ac:dyDescent="0.35">
      <c r="V22733" s="5" t="str">
        <f t="shared" si="355"/>
        <v/>
      </c>
    </row>
    <row r="22734" spans="22:22" x14ac:dyDescent="0.35">
      <c r="V22734" s="5" t="str">
        <f t="shared" si="355"/>
        <v/>
      </c>
    </row>
    <row r="22735" spans="22:22" x14ac:dyDescent="0.35">
      <c r="V22735" s="5" t="str">
        <f t="shared" si="355"/>
        <v/>
      </c>
    </row>
    <row r="22736" spans="22:22" x14ac:dyDescent="0.35">
      <c r="V22736" s="5" t="str">
        <f t="shared" si="355"/>
        <v/>
      </c>
    </row>
    <row r="22737" spans="22:22" x14ac:dyDescent="0.35">
      <c r="V22737" s="5" t="str">
        <f t="shared" si="355"/>
        <v/>
      </c>
    </row>
    <row r="22738" spans="22:22" x14ac:dyDescent="0.35">
      <c r="V22738" s="5" t="str">
        <f t="shared" si="355"/>
        <v/>
      </c>
    </row>
    <row r="22739" spans="22:22" x14ac:dyDescent="0.35">
      <c r="V22739" s="5" t="str">
        <f t="shared" si="355"/>
        <v/>
      </c>
    </row>
    <row r="22740" spans="22:22" x14ac:dyDescent="0.35">
      <c r="V22740" s="5" t="str">
        <f t="shared" si="355"/>
        <v/>
      </c>
    </row>
    <row r="22741" spans="22:22" x14ac:dyDescent="0.35">
      <c r="V22741" s="5" t="str">
        <f t="shared" si="355"/>
        <v/>
      </c>
    </row>
    <row r="22742" spans="22:22" x14ac:dyDescent="0.35">
      <c r="V22742" s="5" t="str">
        <f t="shared" si="355"/>
        <v/>
      </c>
    </row>
    <row r="22743" spans="22:22" x14ac:dyDescent="0.35">
      <c r="V22743" s="5" t="str">
        <f t="shared" si="355"/>
        <v/>
      </c>
    </row>
    <row r="22744" spans="22:22" x14ac:dyDescent="0.35">
      <c r="V22744" s="5" t="str">
        <f t="shared" si="355"/>
        <v/>
      </c>
    </row>
    <row r="22745" spans="22:22" x14ac:dyDescent="0.35">
      <c r="V22745" s="5" t="str">
        <f t="shared" si="355"/>
        <v/>
      </c>
    </row>
    <row r="22746" spans="22:22" x14ac:dyDescent="0.35">
      <c r="V22746" s="5" t="str">
        <f t="shared" si="355"/>
        <v/>
      </c>
    </row>
    <row r="22747" spans="22:22" x14ac:dyDescent="0.35">
      <c r="V22747" s="5" t="str">
        <f t="shared" si="355"/>
        <v/>
      </c>
    </row>
    <row r="22748" spans="22:22" x14ac:dyDescent="0.35">
      <c r="V22748" s="5" t="str">
        <f t="shared" si="355"/>
        <v/>
      </c>
    </row>
    <row r="22749" spans="22:22" x14ac:dyDescent="0.35">
      <c r="V22749" s="5" t="str">
        <f t="shared" si="355"/>
        <v/>
      </c>
    </row>
    <row r="22750" spans="22:22" x14ac:dyDescent="0.35">
      <c r="V22750" s="5" t="str">
        <f t="shared" si="355"/>
        <v/>
      </c>
    </row>
    <row r="22751" spans="22:22" x14ac:dyDescent="0.35">
      <c r="V22751" s="5" t="str">
        <f t="shared" si="355"/>
        <v/>
      </c>
    </row>
    <row r="22752" spans="22:22" x14ac:dyDescent="0.35">
      <c r="V22752" s="5" t="str">
        <f t="shared" si="355"/>
        <v/>
      </c>
    </row>
    <row r="22753" spans="22:22" x14ac:dyDescent="0.35">
      <c r="V22753" s="5" t="str">
        <f t="shared" si="355"/>
        <v/>
      </c>
    </row>
    <row r="22754" spans="22:22" x14ac:dyDescent="0.35">
      <c r="V22754" s="5" t="str">
        <f t="shared" si="355"/>
        <v/>
      </c>
    </row>
    <row r="22755" spans="22:22" x14ac:dyDescent="0.35">
      <c r="V22755" s="5" t="str">
        <f t="shared" si="355"/>
        <v/>
      </c>
    </row>
    <row r="22756" spans="22:22" x14ac:dyDescent="0.35">
      <c r="V22756" s="5" t="str">
        <f t="shared" si="355"/>
        <v/>
      </c>
    </row>
    <row r="22757" spans="22:22" x14ac:dyDescent="0.35">
      <c r="V22757" s="5" t="str">
        <f t="shared" si="355"/>
        <v/>
      </c>
    </row>
    <row r="22758" spans="22:22" x14ac:dyDescent="0.35">
      <c r="V22758" s="5" t="str">
        <f t="shared" si="355"/>
        <v/>
      </c>
    </row>
    <row r="22759" spans="22:22" x14ac:dyDescent="0.35">
      <c r="V22759" s="5" t="str">
        <f t="shared" si="355"/>
        <v/>
      </c>
    </row>
    <row r="22760" spans="22:22" x14ac:dyDescent="0.35">
      <c r="V22760" s="5" t="str">
        <f t="shared" si="355"/>
        <v/>
      </c>
    </row>
    <row r="22761" spans="22:22" x14ac:dyDescent="0.35">
      <c r="V22761" s="5" t="str">
        <f t="shared" si="355"/>
        <v/>
      </c>
    </row>
    <row r="22762" spans="22:22" x14ac:dyDescent="0.35">
      <c r="V22762" s="5" t="str">
        <f t="shared" si="355"/>
        <v/>
      </c>
    </row>
    <row r="22763" spans="22:22" x14ac:dyDescent="0.35">
      <c r="V22763" s="5" t="str">
        <f t="shared" si="355"/>
        <v/>
      </c>
    </row>
    <row r="22764" spans="22:22" x14ac:dyDescent="0.35">
      <c r="V22764" s="5" t="str">
        <f t="shared" si="355"/>
        <v/>
      </c>
    </row>
    <row r="22765" spans="22:22" x14ac:dyDescent="0.35">
      <c r="V22765" s="5" t="str">
        <f t="shared" si="355"/>
        <v/>
      </c>
    </row>
    <row r="22766" spans="22:22" x14ac:dyDescent="0.35">
      <c r="V22766" s="5" t="str">
        <f t="shared" si="355"/>
        <v/>
      </c>
    </row>
    <row r="22767" spans="22:22" x14ac:dyDescent="0.35">
      <c r="V22767" s="5" t="str">
        <f t="shared" si="355"/>
        <v/>
      </c>
    </row>
    <row r="22768" spans="22:22" x14ac:dyDescent="0.35">
      <c r="V22768" s="5" t="str">
        <f t="shared" si="355"/>
        <v/>
      </c>
    </row>
    <row r="22769" spans="22:22" x14ac:dyDescent="0.35">
      <c r="V22769" s="5" t="str">
        <f t="shared" si="355"/>
        <v/>
      </c>
    </row>
    <row r="22770" spans="22:22" x14ac:dyDescent="0.35">
      <c r="V22770" s="5" t="str">
        <f t="shared" si="355"/>
        <v/>
      </c>
    </row>
    <row r="22771" spans="22:22" x14ac:dyDescent="0.35">
      <c r="V22771" s="5" t="str">
        <f t="shared" si="355"/>
        <v/>
      </c>
    </row>
    <row r="22772" spans="22:22" x14ac:dyDescent="0.35">
      <c r="V22772" s="5" t="str">
        <f t="shared" si="355"/>
        <v/>
      </c>
    </row>
    <row r="22773" spans="22:22" x14ac:dyDescent="0.35">
      <c r="V22773" s="5" t="str">
        <f t="shared" si="355"/>
        <v/>
      </c>
    </row>
    <row r="22774" spans="22:22" x14ac:dyDescent="0.35">
      <c r="V22774" s="5" t="str">
        <f t="shared" si="355"/>
        <v/>
      </c>
    </row>
    <row r="22775" spans="22:22" x14ac:dyDescent="0.35">
      <c r="V22775" s="5" t="str">
        <f t="shared" si="355"/>
        <v/>
      </c>
    </row>
    <row r="22776" spans="22:22" x14ac:dyDescent="0.35">
      <c r="V22776" s="5" t="str">
        <f t="shared" si="355"/>
        <v/>
      </c>
    </row>
    <row r="22777" spans="22:22" x14ac:dyDescent="0.35">
      <c r="V22777" s="5" t="str">
        <f t="shared" si="355"/>
        <v/>
      </c>
    </row>
    <row r="22778" spans="22:22" x14ac:dyDescent="0.35">
      <c r="V22778" s="5" t="str">
        <f t="shared" si="355"/>
        <v/>
      </c>
    </row>
    <row r="22779" spans="22:22" x14ac:dyDescent="0.35">
      <c r="V22779" s="5" t="str">
        <f t="shared" si="355"/>
        <v/>
      </c>
    </row>
    <row r="22780" spans="22:22" x14ac:dyDescent="0.35">
      <c r="V22780" s="5" t="str">
        <f t="shared" si="355"/>
        <v/>
      </c>
    </row>
    <row r="22781" spans="22:22" x14ac:dyDescent="0.35">
      <c r="V22781" s="5" t="str">
        <f t="shared" si="355"/>
        <v/>
      </c>
    </row>
    <row r="22782" spans="22:22" x14ac:dyDescent="0.35">
      <c r="V22782" s="5" t="str">
        <f t="shared" si="355"/>
        <v/>
      </c>
    </row>
    <row r="22783" spans="22:22" x14ac:dyDescent="0.35">
      <c r="V22783" s="5" t="str">
        <f t="shared" si="355"/>
        <v/>
      </c>
    </row>
    <row r="22784" spans="22:22" x14ac:dyDescent="0.35">
      <c r="V22784" s="5" t="str">
        <f t="shared" si="355"/>
        <v/>
      </c>
    </row>
    <row r="22785" spans="22:22" x14ac:dyDescent="0.35">
      <c r="V22785" s="5" t="str">
        <f t="shared" si="355"/>
        <v/>
      </c>
    </row>
    <row r="22786" spans="22:22" x14ac:dyDescent="0.35">
      <c r="V22786" s="5" t="str">
        <f t="shared" ref="V22786:V22849" si="356">TRIM(CLEAN(SUBSTITUTE(A22786,CHAR(160)," ")))</f>
        <v/>
      </c>
    </row>
    <row r="22787" spans="22:22" x14ac:dyDescent="0.35">
      <c r="V22787" s="5" t="str">
        <f t="shared" si="356"/>
        <v/>
      </c>
    </row>
    <row r="22788" spans="22:22" x14ac:dyDescent="0.35">
      <c r="V22788" s="5" t="str">
        <f t="shared" si="356"/>
        <v/>
      </c>
    </row>
    <row r="22789" spans="22:22" x14ac:dyDescent="0.35">
      <c r="V22789" s="5" t="str">
        <f t="shared" si="356"/>
        <v/>
      </c>
    </row>
    <row r="22790" spans="22:22" x14ac:dyDescent="0.35">
      <c r="V22790" s="5" t="str">
        <f t="shared" si="356"/>
        <v/>
      </c>
    </row>
    <row r="22791" spans="22:22" x14ac:dyDescent="0.35">
      <c r="V22791" s="5" t="str">
        <f t="shared" si="356"/>
        <v/>
      </c>
    </row>
    <row r="22792" spans="22:22" x14ac:dyDescent="0.35">
      <c r="V22792" s="5" t="str">
        <f t="shared" si="356"/>
        <v/>
      </c>
    </row>
    <row r="22793" spans="22:22" x14ac:dyDescent="0.35">
      <c r="V22793" s="5" t="str">
        <f t="shared" si="356"/>
        <v/>
      </c>
    </row>
    <row r="22794" spans="22:22" x14ac:dyDescent="0.35">
      <c r="V22794" s="5" t="str">
        <f t="shared" si="356"/>
        <v/>
      </c>
    </row>
    <row r="22795" spans="22:22" x14ac:dyDescent="0.35">
      <c r="V22795" s="5" t="str">
        <f t="shared" si="356"/>
        <v/>
      </c>
    </row>
    <row r="22796" spans="22:22" x14ac:dyDescent="0.35">
      <c r="V22796" s="5" t="str">
        <f t="shared" si="356"/>
        <v/>
      </c>
    </row>
    <row r="22797" spans="22:22" x14ac:dyDescent="0.35">
      <c r="V22797" s="5" t="str">
        <f t="shared" si="356"/>
        <v/>
      </c>
    </row>
    <row r="22798" spans="22:22" x14ac:dyDescent="0.35">
      <c r="V22798" s="5" t="str">
        <f t="shared" si="356"/>
        <v/>
      </c>
    </row>
    <row r="22799" spans="22:22" x14ac:dyDescent="0.35">
      <c r="V22799" s="5" t="str">
        <f t="shared" si="356"/>
        <v/>
      </c>
    </row>
    <row r="22800" spans="22:22" x14ac:dyDescent="0.35">
      <c r="V22800" s="5" t="str">
        <f t="shared" si="356"/>
        <v/>
      </c>
    </row>
    <row r="22801" spans="22:22" x14ac:dyDescent="0.35">
      <c r="V22801" s="5" t="str">
        <f t="shared" si="356"/>
        <v/>
      </c>
    </row>
    <row r="22802" spans="22:22" x14ac:dyDescent="0.35">
      <c r="V22802" s="5" t="str">
        <f t="shared" si="356"/>
        <v/>
      </c>
    </row>
    <row r="22803" spans="22:22" x14ac:dyDescent="0.35">
      <c r="V22803" s="5" t="str">
        <f t="shared" si="356"/>
        <v/>
      </c>
    </row>
    <row r="22804" spans="22:22" x14ac:dyDescent="0.35">
      <c r="V22804" s="5" t="str">
        <f t="shared" si="356"/>
        <v/>
      </c>
    </row>
    <row r="22805" spans="22:22" x14ac:dyDescent="0.35">
      <c r="V22805" s="5" t="str">
        <f t="shared" si="356"/>
        <v/>
      </c>
    </row>
    <row r="22806" spans="22:22" x14ac:dyDescent="0.35">
      <c r="V22806" s="5" t="str">
        <f t="shared" si="356"/>
        <v/>
      </c>
    </row>
    <row r="22807" spans="22:22" x14ac:dyDescent="0.35">
      <c r="V22807" s="5" t="str">
        <f t="shared" si="356"/>
        <v/>
      </c>
    </row>
    <row r="22808" spans="22:22" x14ac:dyDescent="0.35">
      <c r="V22808" s="5" t="str">
        <f t="shared" si="356"/>
        <v/>
      </c>
    </row>
    <row r="22809" spans="22:22" x14ac:dyDescent="0.35">
      <c r="V22809" s="5" t="str">
        <f t="shared" si="356"/>
        <v/>
      </c>
    </row>
    <row r="22810" spans="22:22" x14ac:dyDescent="0.35">
      <c r="V22810" s="5" t="str">
        <f t="shared" si="356"/>
        <v/>
      </c>
    </row>
    <row r="22811" spans="22:22" x14ac:dyDescent="0.35">
      <c r="V22811" s="5" t="str">
        <f t="shared" si="356"/>
        <v/>
      </c>
    </row>
    <row r="22812" spans="22:22" x14ac:dyDescent="0.35">
      <c r="V22812" s="5" t="str">
        <f t="shared" si="356"/>
        <v/>
      </c>
    </row>
    <row r="22813" spans="22:22" x14ac:dyDescent="0.35">
      <c r="V22813" s="5" t="str">
        <f t="shared" si="356"/>
        <v/>
      </c>
    </row>
    <row r="22814" spans="22:22" x14ac:dyDescent="0.35">
      <c r="V22814" s="5" t="str">
        <f t="shared" si="356"/>
        <v/>
      </c>
    </row>
    <row r="22815" spans="22:22" x14ac:dyDescent="0.35">
      <c r="V22815" s="5" t="str">
        <f t="shared" si="356"/>
        <v/>
      </c>
    </row>
    <row r="22816" spans="22:22" x14ac:dyDescent="0.35">
      <c r="V22816" s="5" t="str">
        <f t="shared" si="356"/>
        <v/>
      </c>
    </row>
    <row r="22817" spans="22:22" x14ac:dyDescent="0.35">
      <c r="V22817" s="5" t="str">
        <f t="shared" si="356"/>
        <v/>
      </c>
    </row>
    <row r="22818" spans="22:22" x14ac:dyDescent="0.35">
      <c r="V22818" s="5" t="str">
        <f t="shared" si="356"/>
        <v/>
      </c>
    </row>
    <row r="22819" spans="22:22" x14ac:dyDescent="0.35">
      <c r="V22819" s="5" t="str">
        <f t="shared" si="356"/>
        <v/>
      </c>
    </row>
    <row r="22820" spans="22:22" x14ac:dyDescent="0.35">
      <c r="V22820" s="5" t="str">
        <f t="shared" si="356"/>
        <v/>
      </c>
    </row>
    <row r="22821" spans="22:22" x14ac:dyDescent="0.35">
      <c r="V22821" s="5" t="str">
        <f t="shared" si="356"/>
        <v/>
      </c>
    </row>
    <row r="22822" spans="22:22" x14ac:dyDescent="0.35">
      <c r="V22822" s="5" t="str">
        <f t="shared" si="356"/>
        <v/>
      </c>
    </row>
    <row r="22823" spans="22:22" x14ac:dyDescent="0.35">
      <c r="V22823" s="5" t="str">
        <f t="shared" si="356"/>
        <v/>
      </c>
    </row>
    <row r="22824" spans="22:22" x14ac:dyDescent="0.35">
      <c r="V22824" s="5" t="str">
        <f t="shared" si="356"/>
        <v/>
      </c>
    </row>
    <row r="22825" spans="22:22" x14ac:dyDescent="0.35">
      <c r="V22825" s="5" t="str">
        <f t="shared" si="356"/>
        <v/>
      </c>
    </row>
    <row r="22826" spans="22:22" x14ac:dyDescent="0.35">
      <c r="V22826" s="5" t="str">
        <f t="shared" si="356"/>
        <v/>
      </c>
    </row>
    <row r="22827" spans="22:22" x14ac:dyDescent="0.35">
      <c r="V22827" s="5" t="str">
        <f t="shared" si="356"/>
        <v/>
      </c>
    </row>
    <row r="22828" spans="22:22" x14ac:dyDescent="0.35">
      <c r="V22828" s="5" t="str">
        <f t="shared" si="356"/>
        <v/>
      </c>
    </row>
    <row r="22829" spans="22:22" x14ac:dyDescent="0.35">
      <c r="V22829" s="5" t="str">
        <f t="shared" si="356"/>
        <v/>
      </c>
    </row>
    <row r="22830" spans="22:22" x14ac:dyDescent="0.35">
      <c r="V22830" s="5" t="str">
        <f t="shared" si="356"/>
        <v/>
      </c>
    </row>
    <row r="22831" spans="22:22" x14ac:dyDescent="0.35">
      <c r="V22831" s="5" t="str">
        <f t="shared" si="356"/>
        <v/>
      </c>
    </row>
    <row r="22832" spans="22:22" x14ac:dyDescent="0.35">
      <c r="V22832" s="5" t="str">
        <f t="shared" si="356"/>
        <v/>
      </c>
    </row>
    <row r="22833" spans="22:22" x14ac:dyDescent="0.35">
      <c r="V22833" s="5" t="str">
        <f t="shared" si="356"/>
        <v/>
      </c>
    </row>
    <row r="22834" spans="22:22" x14ac:dyDescent="0.35">
      <c r="V22834" s="5" t="str">
        <f t="shared" si="356"/>
        <v/>
      </c>
    </row>
    <row r="22835" spans="22:22" x14ac:dyDescent="0.35">
      <c r="V22835" s="5" t="str">
        <f t="shared" si="356"/>
        <v/>
      </c>
    </row>
    <row r="22836" spans="22:22" x14ac:dyDescent="0.35">
      <c r="V22836" s="5" t="str">
        <f t="shared" si="356"/>
        <v/>
      </c>
    </row>
    <row r="22837" spans="22:22" x14ac:dyDescent="0.35">
      <c r="V22837" s="5" t="str">
        <f t="shared" si="356"/>
        <v/>
      </c>
    </row>
    <row r="22838" spans="22:22" x14ac:dyDescent="0.35">
      <c r="V22838" s="5" t="str">
        <f t="shared" si="356"/>
        <v/>
      </c>
    </row>
    <row r="22839" spans="22:22" x14ac:dyDescent="0.35">
      <c r="V22839" s="5" t="str">
        <f t="shared" si="356"/>
        <v/>
      </c>
    </row>
    <row r="22840" spans="22:22" x14ac:dyDescent="0.35">
      <c r="V22840" s="5" t="str">
        <f t="shared" si="356"/>
        <v/>
      </c>
    </row>
    <row r="22841" spans="22:22" x14ac:dyDescent="0.35">
      <c r="V22841" s="5" t="str">
        <f t="shared" si="356"/>
        <v/>
      </c>
    </row>
    <row r="22842" spans="22:22" x14ac:dyDescent="0.35">
      <c r="V22842" s="5" t="str">
        <f t="shared" si="356"/>
        <v/>
      </c>
    </row>
    <row r="22843" spans="22:22" x14ac:dyDescent="0.35">
      <c r="V22843" s="5" t="str">
        <f t="shared" si="356"/>
        <v/>
      </c>
    </row>
    <row r="22844" spans="22:22" x14ac:dyDescent="0.35">
      <c r="V22844" s="5" t="str">
        <f t="shared" si="356"/>
        <v/>
      </c>
    </row>
    <row r="22845" spans="22:22" x14ac:dyDescent="0.35">
      <c r="V22845" s="5" t="str">
        <f t="shared" si="356"/>
        <v/>
      </c>
    </row>
    <row r="22846" spans="22:22" x14ac:dyDescent="0.35">
      <c r="V22846" s="5" t="str">
        <f t="shared" si="356"/>
        <v/>
      </c>
    </row>
    <row r="22847" spans="22:22" x14ac:dyDescent="0.35">
      <c r="V22847" s="5" t="str">
        <f t="shared" si="356"/>
        <v/>
      </c>
    </row>
    <row r="22848" spans="22:22" x14ac:dyDescent="0.35">
      <c r="V22848" s="5" t="str">
        <f t="shared" si="356"/>
        <v/>
      </c>
    </row>
    <row r="22849" spans="22:22" x14ac:dyDescent="0.35">
      <c r="V22849" s="5" t="str">
        <f t="shared" si="356"/>
        <v/>
      </c>
    </row>
    <row r="22850" spans="22:22" x14ac:dyDescent="0.35">
      <c r="V22850" s="5" t="str">
        <f t="shared" ref="V22850:V22913" si="357">TRIM(CLEAN(SUBSTITUTE(A22850,CHAR(160)," ")))</f>
        <v/>
      </c>
    </row>
    <row r="22851" spans="22:22" x14ac:dyDescent="0.35">
      <c r="V22851" s="5" t="str">
        <f t="shared" si="357"/>
        <v/>
      </c>
    </row>
    <row r="22852" spans="22:22" x14ac:dyDescent="0.35">
      <c r="V22852" s="5" t="str">
        <f t="shared" si="357"/>
        <v/>
      </c>
    </row>
    <row r="22853" spans="22:22" x14ac:dyDescent="0.35">
      <c r="V22853" s="5" t="str">
        <f t="shared" si="357"/>
        <v/>
      </c>
    </row>
    <row r="22854" spans="22:22" x14ac:dyDescent="0.35">
      <c r="V22854" s="5" t="str">
        <f t="shared" si="357"/>
        <v/>
      </c>
    </row>
    <row r="22855" spans="22:22" x14ac:dyDescent="0.35">
      <c r="V22855" s="5" t="str">
        <f t="shared" si="357"/>
        <v/>
      </c>
    </row>
    <row r="22856" spans="22:22" x14ac:dyDescent="0.35">
      <c r="V22856" s="5" t="str">
        <f t="shared" si="357"/>
        <v/>
      </c>
    </row>
    <row r="22857" spans="22:22" x14ac:dyDescent="0.35">
      <c r="V22857" s="5" t="str">
        <f t="shared" si="357"/>
        <v/>
      </c>
    </row>
    <row r="22858" spans="22:22" x14ac:dyDescent="0.35">
      <c r="V22858" s="5" t="str">
        <f t="shared" si="357"/>
        <v/>
      </c>
    </row>
    <row r="22859" spans="22:22" x14ac:dyDescent="0.35">
      <c r="V22859" s="5" t="str">
        <f t="shared" si="357"/>
        <v/>
      </c>
    </row>
    <row r="22860" spans="22:22" x14ac:dyDescent="0.35">
      <c r="V22860" s="5" t="str">
        <f t="shared" si="357"/>
        <v/>
      </c>
    </row>
    <row r="22861" spans="22:22" x14ac:dyDescent="0.35">
      <c r="V22861" s="5" t="str">
        <f t="shared" si="357"/>
        <v/>
      </c>
    </row>
    <row r="22862" spans="22:22" x14ac:dyDescent="0.35">
      <c r="V22862" s="5" t="str">
        <f t="shared" si="357"/>
        <v/>
      </c>
    </row>
    <row r="22863" spans="22:22" x14ac:dyDescent="0.35">
      <c r="V22863" s="5" t="str">
        <f t="shared" si="357"/>
        <v/>
      </c>
    </row>
    <row r="22864" spans="22:22" x14ac:dyDescent="0.35">
      <c r="V22864" s="5" t="str">
        <f t="shared" si="357"/>
        <v/>
      </c>
    </row>
    <row r="22865" spans="22:22" x14ac:dyDescent="0.35">
      <c r="V22865" s="5" t="str">
        <f t="shared" si="357"/>
        <v/>
      </c>
    </row>
    <row r="22866" spans="22:22" x14ac:dyDescent="0.35">
      <c r="V22866" s="5" t="str">
        <f t="shared" si="357"/>
        <v/>
      </c>
    </row>
    <row r="22867" spans="22:22" x14ac:dyDescent="0.35">
      <c r="V22867" s="5" t="str">
        <f t="shared" si="357"/>
        <v/>
      </c>
    </row>
    <row r="22868" spans="22:22" x14ac:dyDescent="0.35">
      <c r="V22868" s="5" t="str">
        <f t="shared" si="357"/>
        <v/>
      </c>
    </row>
    <row r="22869" spans="22:22" x14ac:dyDescent="0.35">
      <c r="V22869" s="5" t="str">
        <f t="shared" si="357"/>
        <v/>
      </c>
    </row>
    <row r="22870" spans="22:22" x14ac:dyDescent="0.35">
      <c r="V22870" s="5" t="str">
        <f t="shared" si="357"/>
        <v/>
      </c>
    </row>
    <row r="22871" spans="22:22" x14ac:dyDescent="0.35">
      <c r="V22871" s="5" t="str">
        <f t="shared" si="357"/>
        <v/>
      </c>
    </row>
    <row r="22872" spans="22:22" x14ac:dyDescent="0.35">
      <c r="V22872" s="5" t="str">
        <f t="shared" si="357"/>
        <v/>
      </c>
    </row>
    <row r="22873" spans="22:22" x14ac:dyDescent="0.35">
      <c r="V22873" s="5" t="str">
        <f t="shared" si="357"/>
        <v/>
      </c>
    </row>
    <row r="22874" spans="22:22" x14ac:dyDescent="0.35">
      <c r="V22874" s="5" t="str">
        <f t="shared" si="357"/>
        <v/>
      </c>
    </row>
    <row r="22875" spans="22:22" x14ac:dyDescent="0.35">
      <c r="V22875" s="5" t="str">
        <f t="shared" si="357"/>
        <v/>
      </c>
    </row>
    <row r="22876" spans="22:22" x14ac:dyDescent="0.35">
      <c r="V22876" s="5" t="str">
        <f t="shared" si="357"/>
        <v/>
      </c>
    </row>
    <row r="22877" spans="22:22" x14ac:dyDescent="0.35">
      <c r="V22877" s="5" t="str">
        <f t="shared" si="357"/>
        <v/>
      </c>
    </row>
    <row r="22878" spans="22:22" x14ac:dyDescent="0.35">
      <c r="V22878" s="5" t="str">
        <f t="shared" si="357"/>
        <v/>
      </c>
    </row>
    <row r="22879" spans="22:22" x14ac:dyDescent="0.35">
      <c r="V22879" s="5" t="str">
        <f t="shared" si="357"/>
        <v/>
      </c>
    </row>
    <row r="22880" spans="22:22" x14ac:dyDescent="0.35">
      <c r="V22880" s="5" t="str">
        <f t="shared" si="357"/>
        <v/>
      </c>
    </row>
    <row r="22881" spans="22:22" x14ac:dyDescent="0.35">
      <c r="V22881" s="5" t="str">
        <f t="shared" si="357"/>
        <v/>
      </c>
    </row>
    <row r="22882" spans="22:22" x14ac:dyDescent="0.35">
      <c r="V22882" s="5" t="str">
        <f t="shared" si="357"/>
        <v/>
      </c>
    </row>
    <row r="22883" spans="22:22" x14ac:dyDescent="0.35">
      <c r="V22883" s="5" t="str">
        <f t="shared" si="357"/>
        <v/>
      </c>
    </row>
    <row r="22884" spans="22:22" x14ac:dyDescent="0.35">
      <c r="V22884" s="5" t="str">
        <f t="shared" si="357"/>
        <v/>
      </c>
    </row>
    <row r="22885" spans="22:22" x14ac:dyDescent="0.35">
      <c r="V22885" s="5" t="str">
        <f t="shared" si="357"/>
        <v/>
      </c>
    </row>
    <row r="22886" spans="22:22" x14ac:dyDescent="0.35">
      <c r="V22886" s="5" t="str">
        <f t="shared" si="357"/>
        <v/>
      </c>
    </row>
    <row r="22887" spans="22:22" x14ac:dyDescent="0.35">
      <c r="V22887" s="5" t="str">
        <f t="shared" si="357"/>
        <v/>
      </c>
    </row>
    <row r="22888" spans="22:22" x14ac:dyDescent="0.35">
      <c r="V22888" s="5" t="str">
        <f t="shared" si="357"/>
        <v/>
      </c>
    </row>
    <row r="22889" spans="22:22" x14ac:dyDescent="0.35">
      <c r="V22889" s="5" t="str">
        <f t="shared" si="357"/>
        <v/>
      </c>
    </row>
    <row r="22890" spans="22:22" x14ac:dyDescent="0.35">
      <c r="V22890" s="5" t="str">
        <f t="shared" si="357"/>
        <v/>
      </c>
    </row>
    <row r="22891" spans="22:22" x14ac:dyDescent="0.35">
      <c r="V22891" s="5" t="str">
        <f t="shared" si="357"/>
        <v/>
      </c>
    </row>
    <row r="22892" spans="22:22" x14ac:dyDescent="0.35">
      <c r="V22892" s="5" t="str">
        <f t="shared" si="357"/>
        <v/>
      </c>
    </row>
    <row r="22893" spans="22:22" x14ac:dyDescent="0.35">
      <c r="V22893" s="5" t="str">
        <f t="shared" si="357"/>
        <v/>
      </c>
    </row>
    <row r="22894" spans="22:22" x14ac:dyDescent="0.35">
      <c r="V22894" s="5" t="str">
        <f t="shared" si="357"/>
        <v/>
      </c>
    </row>
    <row r="22895" spans="22:22" x14ac:dyDescent="0.35">
      <c r="V22895" s="5" t="str">
        <f t="shared" si="357"/>
        <v/>
      </c>
    </row>
    <row r="22896" spans="22:22" x14ac:dyDescent="0.35">
      <c r="V22896" s="5" t="str">
        <f t="shared" si="357"/>
        <v/>
      </c>
    </row>
    <row r="22897" spans="22:22" x14ac:dyDescent="0.35">
      <c r="V22897" s="5" t="str">
        <f t="shared" si="357"/>
        <v/>
      </c>
    </row>
    <row r="22898" spans="22:22" x14ac:dyDescent="0.35">
      <c r="V22898" s="5" t="str">
        <f t="shared" si="357"/>
        <v/>
      </c>
    </row>
    <row r="22899" spans="22:22" x14ac:dyDescent="0.35">
      <c r="V22899" s="5" t="str">
        <f t="shared" si="357"/>
        <v/>
      </c>
    </row>
    <row r="22900" spans="22:22" x14ac:dyDescent="0.35">
      <c r="V22900" s="5" t="str">
        <f t="shared" si="357"/>
        <v/>
      </c>
    </row>
    <row r="22901" spans="22:22" x14ac:dyDescent="0.35">
      <c r="V22901" s="5" t="str">
        <f t="shared" si="357"/>
        <v/>
      </c>
    </row>
    <row r="22902" spans="22:22" x14ac:dyDescent="0.35">
      <c r="V22902" s="5" t="str">
        <f t="shared" si="357"/>
        <v/>
      </c>
    </row>
    <row r="22903" spans="22:22" x14ac:dyDescent="0.35">
      <c r="V22903" s="5" t="str">
        <f t="shared" si="357"/>
        <v/>
      </c>
    </row>
    <row r="22904" spans="22:22" x14ac:dyDescent="0.35">
      <c r="V22904" s="5" t="str">
        <f t="shared" si="357"/>
        <v/>
      </c>
    </row>
    <row r="22905" spans="22:22" x14ac:dyDescent="0.35">
      <c r="V22905" s="5" t="str">
        <f t="shared" si="357"/>
        <v/>
      </c>
    </row>
    <row r="22906" spans="22:22" x14ac:dyDescent="0.35">
      <c r="V22906" s="5" t="str">
        <f t="shared" si="357"/>
        <v/>
      </c>
    </row>
    <row r="22907" spans="22:22" x14ac:dyDescent="0.35">
      <c r="V22907" s="5" t="str">
        <f t="shared" si="357"/>
        <v/>
      </c>
    </row>
    <row r="22908" spans="22:22" x14ac:dyDescent="0.35">
      <c r="V22908" s="5" t="str">
        <f t="shared" si="357"/>
        <v/>
      </c>
    </row>
    <row r="22909" spans="22:22" x14ac:dyDescent="0.35">
      <c r="V22909" s="5" t="str">
        <f t="shared" si="357"/>
        <v/>
      </c>
    </row>
    <row r="22910" spans="22:22" x14ac:dyDescent="0.35">
      <c r="V22910" s="5" t="str">
        <f t="shared" si="357"/>
        <v/>
      </c>
    </row>
    <row r="22911" spans="22:22" x14ac:dyDescent="0.35">
      <c r="V22911" s="5" t="str">
        <f t="shared" si="357"/>
        <v/>
      </c>
    </row>
    <row r="22912" spans="22:22" x14ac:dyDescent="0.35">
      <c r="V22912" s="5" t="str">
        <f t="shared" si="357"/>
        <v/>
      </c>
    </row>
    <row r="22913" spans="22:22" x14ac:dyDescent="0.35">
      <c r="V22913" s="5" t="str">
        <f t="shared" si="357"/>
        <v/>
      </c>
    </row>
    <row r="22914" spans="22:22" x14ac:dyDescent="0.35">
      <c r="V22914" s="5" t="str">
        <f t="shared" ref="V22914:V22977" si="358">TRIM(CLEAN(SUBSTITUTE(A22914,CHAR(160)," ")))</f>
        <v/>
      </c>
    </row>
    <row r="22915" spans="22:22" x14ac:dyDescent="0.35">
      <c r="V22915" s="5" t="str">
        <f t="shared" si="358"/>
        <v/>
      </c>
    </row>
    <row r="22916" spans="22:22" x14ac:dyDescent="0.35">
      <c r="V22916" s="5" t="str">
        <f t="shared" si="358"/>
        <v/>
      </c>
    </row>
    <row r="22917" spans="22:22" x14ac:dyDescent="0.35">
      <c r="V22917" s="5" t="str">
        <f t="shared" si="358"/>
        <v/>
      </c>
    </row>
    <row r="22918" spans="22:22" x14ac:dyDescent="0.35">
      <c r="V22918" s="5" t="str">
        <f t="shared" si="358"/>
        <v/>
      </c>
    </row>
    <row r="22919" spans="22:22" x14ac:dyDescent="0.35">
      <c r="V22919" s="5" t="str">
        <f t="shared" si="358"/>
        <v/>
      </c>
    </row>
    <row r="22920" spans="22:22" x14ac:dyDescent="0.35">
      <c r="V22920" s="5" t="str">
        <f t="shared" si="358"/>
        <v/>
      </c>
    </row>
    <row r="22921" spans="22:22" x14ac:dyDescent="0.35">
      <c r="V22921" s="5" t="str">
        <f t="shared" si="358"/>
        <v/>
      </c>
    </row>
    <row r="22922" spans="22:22" x14ac:dyDescent="0.35">
      <c r="V22922" s="5" t="str">
        <f t="shared" si="358"/>
        <v/>
      </c>
    </row>
    <row r="22923" spans="22:22" x14ac:dyDescent="0.35">
      <c r="V22923" s="5" t="str">
        <f t="shared" si="358"/>
        <v/>
      </c>
    </row>
    <row r="22924" spans="22:22" x14ac:dyDescent="0.35">
      <c r="V22924" s="5" t="str">
        <f t="shared" si="358"/>
        <v/>
      </c>
    </row>
    <row r="22925" spans="22:22" x14ac:dyDescent="0.35">
      <c r="V22925" s="5" t="str">
        <f t="shared" si="358"/>
        <v/>
      </c>
    </row>
    <row r="22926" spans="22:22" x14ac:dyDescent="0.35">
      <c r="V22926" s="5" t="str">
        <f t="shared" si="358"/>
        <v/>
      </c>
    </row>
    <row r="22927" spans="22:22" x14ac:dyDescent="0.35">
      <c r="V22927" s="5" t="str">
        <f t="shared" si="358"/>
        <v/>
      </c>
    </row>
    <row r="22928" spans="22:22" x14ac:dyDescent="0.35">
      <c r="V22928" s="5" t="str">
        <f t="shared" si="358"/>
        <v/>
      </c>
    </row>
    <row r="22929" spans="22:22" x14ac:dyDescent="0.35">
      <c r="V22929" s="5" t="str">
        <f t="shared" si="358"/>
        <v/>
      </c>
    </row>
    <row r="22930" spans="22:22" x14ac:dyDescent="0.35">
      <c r="V22930" s="5" t="str">
        <f t="shared" si="358"/>
        <v/>
      </c>
    </row>
    <row r="22931" spans="22:22" x14ac:dyDescent="0.35">
      <c r="V22931" s="5" t="str">
        <f t="shared" si="358"/>
        <v/>
      </c>
    </row>
    <row r="22932" spans="22:22" x14ac:dyDescent="0.35">
      <c r="V22932" s="5" t="str">
        <f t="shared" si="358"/>
        <v/>
      </c>
    </row>
    <row r="22933" spans="22:22" x14ac:dyDescent="0.35">
      <c r="V22933" s="5" t="str">
        <f t="shared" si="358"/>
        <v/>
      </c>
    </row>
    <row r="22934" spans="22:22" x14ac:dyDescent="0.35">
      <c r="V22934" s="5" t="str">
        <f t="shared" si="358"/>
        <v/>
      </c>
    </row>
    <row r="22935" spans="22:22" x14ac:dyDescent="0.35">
      <c r="V22935" s="5" t="str">
        <f t="shared" si="358"/>
        <v/>
      </c>
    </row>
    <row r="22936" spans="22:22" x14ac:dyDescent="0.35">
      <c r="V22936" s="5" t="str">
        <f t="shared" si="358"/>
        <v/>
      </c>
    </row>
    <row r="22937" spans="22:22" x14ac:dyDescent="0.35">
      <c r="V22937" s="5" t="str">
        <f t="shared" si="358"/>
        <v/>
      </c>
    </row>
    <row r="22938" spans="22:22" x14ac:dyDescent="0.35">
      <c r="V22938" s="5" t="str">
        <f t="shared" si="358"/>
        <v/>
      </c>
    </row>
    <row r="22939" spans="22:22" x14ac:dyDescent="0.35">
      <c r="V22939" s="5" t="str">
        <f t="shared" si="358"/>
        <v/>
      </c>
    </row>
    <row r="22940" spans="22:22" x14ac:dyDescent="0.35">
      <c r="V22940" s="5" t="str">
        <f t="shared" si="358"/>
        <v/>
      </c>
    </row>
    <row r="22941" spans="22:22" x14ac:dyDescent="0.35">
      <c r="V22941" s="5" t="str">
        <f t="shared" si="358"/>
        <v/>
      </c>
    </row>
    <row r="22942" spans="22:22" x14ac:dyDescent="0.35">
      <c r="V22942" s="5" t="str">
        <f t="shared" si="358"/>
        <v/>
      </c>
    </row>
    <row r="22943" spans="22:22" x14ac:dyDescent="0.35">
      <c r="V22943" s="5" t="str">
        <f t="shared" si="358"/>
        <v/>
      </c>
    </row>
    <row r="22944" spans="22:22" x14ac:dyDescent="0.35">
      <c r="V22944" s="5" t="str">
        <f t="shared" si="358"/>
        <v/>
      </c>
    </row>
    <row r="22945" spans="22:22" x14ac:dyDescent="0.35">
      <c r="V22945" s="5" t="str">
        <f t="shared" si="358"/>
        <v/>
      </c>
    </row>
    <row r="22946" spans="22:22" x14ac:dyDescent="0.35">
      <c r="V22946" s="5" t="str">
        <f t="shared" si="358"/>
        <v/>
      </c>
    </row>
    <row r="22947" spans="22:22" x14ac:dyDescent="0.35">
      <c r="V22947" s="5" t="str">
        <f t="shared" si="358"/>
        <v/>
      </c>
    </row>
    <row r="22948" spans="22:22" x14ac:dyDescent="0.35">
      <c r="V22948" s="5" t="str">
        <f t="shared" si="358"/>
        <v/>
      </c>
    </row>
    <row r="22949" spans="22:22" x14ac:dyDescent="0.35">
      <c r="V22949" s="5" t="str">
        <f t="shared" si="358"/>
        <v/>
      </c>
    </row>
    <row r="22950" spans="22:22" x14ac:dyDescent="0.35">
      <c r="V22950" s="5" t="str">
        <f t="shared" si="358"/>
        <v/>
      </c>
    </row>
    <row r="22951" spans="22:22" x14ac:dyDescent="0.35">
      <c r="V22951" s="5" t="str">
        <f t="shared" si="358"/>
        <v/>
      </c>
    </row>
    <row r="22952" spans="22:22" x14ac:dyDescent="0.35">
      <c r="V22952" s="5" t="str">
        <f t="shared" si="358"/>
        <v/>
      </c>
    </row>
    <row r="22953" spans="22:22" x14ac:dyDescent="0.35">
      <c r="V22953" s="5" t="str">
        <f t="shared" si="358"/>
        <v/>
      </c>
    </row>
    <row r="22954" spans="22:22" x14ac:dyDescent="0.35">
      <c r="V22954" s="5" t="str">
        <f t="shared" si="358"/>
        <v/>
      </c>
    </row>
    <row r="22955" spans="22:22" x14ac:dyDescent="0.35">
      <c r="V22955" s="5" t="str">
        <f t="shared" si="358"/>
        <v/>
      </c>
    </row>
    <row r="22956" spans="22:22" x14ac:dyDescent="0.35">
      <c r="V22956" s="5" t="str">
        <f t="shared" si="358"/>
        <v/>
      </c>
    </row>
    <row r="22957" spans="22:22" x14ac:dyDescent="0.35">
      <c r="V22957" s="5" t="str">
        <f t="shared" si="358"/>
        <v/>
      </c>
    </row>
    <row r="22958" spans="22:22" x14ac:dyDescent="0.35">
      <c r="V22958" s="5" t="str">
        <f t="shared" si="358"/>
        <v/>
      </c>
    </row>
    <row r="22959" spans="22:22" x14ac:dyDescent="0.35">
      <c r="V22959" s="5" t="str">
        <f t="shared" si="358"/>
        <v/>
      </c>
    </row>
    <row r="22960" spans="22:22" x14ac:dyDescent="0.35">
      <c r="V22960" s="5" t="str">
        <f t="shared" si="358"/>
        <v/>
      </c>
    </row>
    <row r="22961" spans="22:22" x14ac:dyDescent="0.35">
      <c r="V22961" s="5" t="str">
        <f t="shared" si="358"/>
        <v/>
      </c>
    </row>
    <row r="22962" spans="22:22" x14ac:dyDescent="0.35">
      <c r="V22962" s="5" t="str">
        <f t="shared" si="358"/>
        <v/>
      </c>
    </row>
    <row r="22963" spans="22:22" x14ac:dyDescent="0.35">
      <c r="V22963" s="5" t="str">
        <f t="shared" si="358"/>
        <v/>
      </c>
    </row>
    <row r="22964" spans="22:22" x14ac:dyDescent="0.35">
      <c r="V22964" s="5" t="str">
        <f t="shared" si="358"/>
        <v/>
      </c>
    </row>
    <row r="22965" spans="22:22" x14ac:dyDescent="0.35">
      <c r="V22965" s="5" t="str">
        <f t="shared" si="358"/>
        <v/>
      </c>
    </row>
    <row r="22966" spans="22:22" x14ac:dyDescent="0.35">
      <c r="V22966" s="5" t="str">
        <f t="shared" si="358"/>
        <v/>
      </c>
    </row>
    <row r="22967" spans="22:22" x14ac:dyDescent="0.35">
      <c r="V22967" s="5" t="str">
        <f t="shared" si="358"/>
        <v/>
      </c>
    </row>
    <row r="22968" spans="22:22" x14ac:dyDescent="0.35">
      <c r="V22968" s="5" t="str">
        <f t="shared" si="358"/>
        <v/>
      </c>
    </row>
    <row r="22969" spans="22:22" x14ac:dyDescent="0.35">
      <c r="V22969" s="5" t="str">
        <f t="shared" si="358"/>
        <v/>
      </c>
    </row>
    <row r="22970" spans="22:22" x14ac:dyDescent="0.35">
      <c r="V22970" s="5" t="str">
        <f t="shared" si="358"/>
        <v/>
      </c>
    </row>
    <row r="22971" spans="22:22" x14ac:dyDescent="0.35">
      <c r="V22971" s="5" t="str">
        <f t="shared" si="358"/>
        <v/>
      </c>
    </row>
    <row r="22972" spans="22:22" x14ac:dyDescent="0.35">
      <c r="V22972" s="5" t="str">
        <f t="shared" si="358"/>
        <v/>
      </c>
    </row>
    <row r="22973" spans="22:22" x14ac:dyDescent="0.35">
      <c r="V22973" s="5" t="str">
        <f t="shared" si="358"/>
        <v/>
      </c>
    </row>
    <row r="22974" spans="22:22" x14ac:dyDescent="0.35">
      <c r="V22974" s="5" t="str">
        <f t="shared" si="358"/>
        <v/>
      </c>
    </row>
    <row r="22975" spans="22:22" x14ac:dyDescent="0.35">
      <c r="V22975" s="5" t="str">
        <f t="shared" si="358"/>
        <v/>
      </c>
    </row>
    <row r="22976" spans="22:22" x14ac:dyDescent="0.35">
      <c r="V22976" s="5" t="str">
        <f t="shared" si="358"/>
        <v/>
      </c>
    </row>
    <row r="22977" spans="22:22" x14ac:dyDescent="0.35">
      <c r="V22977" s="5" t="str">
        <f t="shared" si="358"/>
        <v/>
      </c>
    </row>
    <row r="22978" spans="22:22" x14ac:dyDescent="0.35">
      <c r="V22978" s="5" t="str">
        <f t="shared" ref="V22978:V23041" si="359">TRIM(CLEAN(SUBSTITUTE(A22978,CHAR(160)," ")))</f>
        <v/>
      </c>
    </row>
    <row r="22979" spans="22:22" x14ac:dyDescent="0.35">
      <c r="V22979" s="5" t="str">
        <f t="shared" si="359"/>
        <v/>
      </c>
    </row>
    <row r="22980" spans="22:22" x14ac:dyDescent="0.35">
      <c r="V22980" s="5" t="str">
        <f t="shared" si="359"/>
        <v/>
      </c>
    </row>
    <row r="22981" spans="22:22" x14ac:dyDescent="0.35">
      <c r="V22981" s="5" t="str">
        <f t="shared" si="359"/>
        <v/>
      </c>
    </row>
    <row r="22982" spans="22:22" x14ac:dyDescent="0.35">
      <c r="V22982" s="5" t="str">
        <f t="shared" si="359"/>
        <v/>
      </c>
    </row>
    <row r="22983" spans="22:22" x14ac:dyDescent="0.35">
      <c r="V22983" s="5" t="str">
        <f t="shared" si="359"/>
        <v/>
      </c>
    </row>
    <row r="22984" spans="22:22" x14ac:dyDescent="0.35">
      <c r="V22984" s="5" t="str">
        <f t="shared" si="359"/>
        <v/>
      </c>
    </row>
    <row r="22985" spans="22:22" x14ac:dyDescent="0.35">
      <c r="V22985" s="5" t="str">
        <f t="shared" si="359"/>
        <v/>
      </c>
    </row>
    <row r="22986" spans="22:22" x14ac:dyDescent="0.35">
      <c r="V22986" s="5" t="str">
        <f t="shared" si="359"/>
        <v/>
      </c>
    </row>
    <row r="22987" spans="22:22" x14ac:dyDescent="0.35">
      <c r="V22987" s="5" t="str">
        <f t="shared" si="359"/>
        <v/>
      </c>
    </row>
    <row r="22988" spans="22:22" x14ac:dyDescent="0.35">
      <c r="V22988" s="5" t="str">
        <f t="shared" si="359"/>
        <v/>
      </c>
    </row>
    <row r="22989" spans="22:22" x14ac:dyDescent="0.35">
      <c r="V22989" s="5" t="str">
        <f t="shared" si="359"/>
        <v/>
      </c>
    </row>
    <row r="22990" spans="22:22" x14ac:dyDescent="0.35">
      <c r="V22990" s="5" t="str">
        <f t="shared" si="359"/>
        <v/>
      </c>
    </row>
    <row r="22991" spans="22:22" x14ac:dyDescent="0.35">
      <c r="V22991" s="5" t="str">
        <f t="shared" si="359"/>
        <v/>
      </c>
    </row>
    <row r="22992" spans="22:22" x14ac:dyDescent="0.35">
      <c r="V22992" s="5" t="str">
        <f t="shared" si="359"/>
        <v/>
      </c>
    </row>
    <row r="22993" spans="22:22" x14ac:dyDescent="0.35">
      <c r="V22993" s="5" t="str">
        <f t="shared" si="359"/>
        <v/>
      </c>
    </row>
    <row r="22994" spans="22:22" x14ac:dyDescent="0.35">
      <c r="V22994" s="5" t="str">
        <f t="shared" si="359"/>
        <v/>
      </c>
    </row>
    <row r="22995" spans="22:22" x14ac:dyDescent="0.35">
      <c r="V22995" s="5" t="str">
        <f t="shared" si="359"/>
        <v/>
      </c>
    </row>
    <row r="22996" spans="22:22" x14ac:dyDescent="0.35">
      <c r="V22996" s="5" t="str">
        <f t="shared" si="359"/>
        <v/>
      </c>
    </row>
    <row r="22997" spans="22:22" x14ac:dyDescent="0.35">
      <c r="V22997" s="5" t="str">
        <f t="shared" si="359"/>
        <v/>
      </c>
    </row>
    <row r="22998" spans="22:22" x14ac:dyDescent="0.35">
      <c r="V22998" s="5" t="str">
        <f t="shared" si="359"/>
        <v/>
      </c>
    </row>
    <row r="22999" spans="22:22" x14ac:dyDescent="0.35">
      <c r="V22999" s="5" t="str">
        <f t="shared" si="359"/>
        <v/>
      </c>
    </row>
    <row r="23000" spans="22:22" x14ac:dyDescent="0.35">
      <c r="V23000" s="5" t="str">
        <f t="shared" si="359"/>
        <v/>
      </c>
    </row>
    <row r="23001" spans="22:22" x14ac:dyDescent="0.35">
      <c r="V23001" s="5" t="str">
        <f t="shared" si="359"/>
        <v/>
      </c>
    </row>
    <row r="23002" spans="22:22" x14ac:dyDescent="0.35">
      <c r="V23002" s="5" t="str">
        <f t="shared" si="359"/>
        <v/>
      </c>
    </row>
    <row r="23003" spans="22:22" x14ac:dyDescent="0.35">
      <c r="V23003" s="5" t="str">
        <f t="shared" si="359"/>
        <v/>
      </c>
    </row>
    <row r="23004" spans="22:22" x14ac:dyDescent="0.35">
      <c r="V23004" s="5" t="str">
        <f t="shared" si="359"/>
        <v/>
      </c>
    </row>
    <row r="23005" spans="22:22" x14ac:dyDescent="0.35">
      <c r="V23005" s="5" t="str">
        <f t="shared" si="359"/>
        <v/>
      </c>
    </row>
    <row r="23006" spans="22:22" x14ac:dyDescent="0.35">
      <c r="V23006" s="5" t="str">
        <f t="shared" si="359"/>
        <v/>
      </c>
    </row>
    <row r="23007" spans="22:22" x14ac:dyDescent="0.35">
      <c r="V23007" s="5" t="str">
        <f t="shared" si="359"/>
        <v/>
      </c>
    </row>
    <row r="23008" spans="22:22" x14ac:dyDescent="0.35">
      <c r="V23008" s="5" t="str">
        <f t="shared" si="359"/>
        <v/>
      </c>
    </row>
    <row r="23009" spans="22:22" x14ac:dyDescent="0.35">
      <c r="V23009" s="5" t="str">
        <f t="shared" si="359"/>
        <v/>
      </c>
    </row>
    <row r="23010" spans="22:22" x14ac:dyDescent="0.35">
      <c r="V23010" s="5" t="str">
        <f t="shared" si="359"/>
        <v/>
      </c>
    </row>
    <row r="23011" spans="22:22" x14ac:dyDescent="0.35">
      <c r="V23011" s="5" t="str">
        <f t="shared" si="359"/>
        <v/>
      </c>
    </row>
    <row r="23012" spans="22:22" x14ac:dyDescent="0.35">
      <c r="V23012" s="5" t="str">
        <f t="shared" si="359"/>
        <v/>
      </c>
    </row>
    <row r="23013" spans="22:22" x14ac:dyDescent="0.35">
      <c r="V23013" s="5" t="str">
        <f t="shared" si="359"/>
        <v/>
      </c>
    </row>
    <row r="23014" spans="22:22" x14ac:dyDescent="0.35">
      <c r="V23014" s="5" t="str">
        <f t="shared" si="359"/>
        <v/>
      </c>
    </row>
    <row r="23015" spans="22:22" x14ac:dyDescent="0.35">
      <c r="V23015" s="5" t="str">
        <f t="shared" si="359"/>
        <v/>
      </c>
    </row>
    <row r="23016" spans="22:22" x14ac:dyDescent="0.35">
      <c r="V23016" s="5" t="str">
        <f t="shared" si="359"/>
        <v/>
      </c>
    </row>
    <row r="23017" spans="22:22" x14ac:dyDescent="0.35">
      <c r="V23017" s="5" t="str">
        <f t="shared" si="359"/>
        <v/>
      </c>
    </row>
    <row r="23018" spans="22:22" x14ac:dyDescent="0.35">
      <c r="V23018" s="5" t="str">
        <f t="shared" si="359"/>
        <v/>
      </c>
    </row>
    <row r="23019" spans="22:22" x14ac:dyDescent="0.35">
      <c r="V23019" s="5" t="str">
        <f t="shared" si="359"/>
        <v/>
      </c>
    </row>
    <row r="23020" spans="22:22" x14ac:dyDescent="0.35">
      <c r="V23020" s="5" t="str">
        <f t="shared" si="359"/>
        <v/>
      </c>
    </row>
    <row r="23021" spans="22:22" x14ac:dyDescent="0.35">
      <c r="V23021" s="5" t="str">
        <f t="shared" si="359"/>
        <v/>
      </c>
    </row>
    <row r="23022" spans="22:22" x14ac:dyDescent="0.35">
      <c r="V23022" s="5" t="str">
        <f t="shared" si="359"/>
        <v/>
      </c>
    </row>
    <row r="23023" spans="22:22" x14ac:dyDescent="0.35">
      <c r="V23023" s="5" t="str">
        <f t="shared" si="359"/>
        <v/>
      </c>
    </row>
    <row r="23024" spans="22:22" x14ac:dyDescent="0.35">
      <c r="V23024" s="5" t="str">
        <f t="shared" si="359"/>
        <v/>
      </c>
    </row>
    <row r="23025" spans="22:22" x14ac:dyDescent="0.35">
      <c r="V23025" s="5" t="str">
        <f t="shared" si="359"/>
        <v/>
      </c>
    </row>
    <row r="23026" spans="22:22" x14ac:dyDescent="0.35">
      <c r="V23026" s="5" t="str">
        <f t="shared" si="359"/>
        <v/>
      </c>
    </row>
    <row r="23027" spans="22:22" x14ac:dyDescent="0.35">
      <c r="V23027" s="5" t="str">
        <f t="shared" si="359"/>
        <v/>
      </c>
    </row>
    <row r="23028" spans="22:22" x14ac:dyDescent="0.35">
      <c r="V23028" s="5" t="str">
        <f t="shared" si="359"/>
        <v/>
      </c>
    </row>
    <row r="23029" spans="22:22" x14ac:dyDescent="0.35">
      <c r="V23029" s="5" t="str">
        <f t="shared" si="359"/>
        <v/>
      </c>
    </row>
    <row r="23030" spans="22:22" x14ac:dyDescent="0.35">
      <c r="V23030" s="5" t="str">
        <f t="shared" si="359"/>
        <v/>
      </c>
    </row>
    <row r="23031" spans="22:22" x14ac:dyDescent="0.35">
      <c r="V23031" s="5" t="str">
        <f t="shared" si="359"/>
        <v/>
      </c>
    </row>
    <row r="23032" spans="22:22" x14ac:dyDescent="0.35">
      <c r="V23032" s="5" t="str">
        <f t="shared" si="359"/>
        <v/>
      </c>
    </row>
    <row r="23033" spans="22:22" x14ac:dyDescent="0.35">
      <c r="V23033" s="5" t="str">
        <f t="shared" si="359"/>
        <v/>
      </c>
    </row>
    <row r="23034" spans="22:22" x14ac:dyDescent="0.35">
      <c r="V23034" s="5" t="str">
        <f t="shared" si="359"/>
        <v/>
      </c>
    </row>
    <row r="23035" spans="22:22" x14ac:dyDescent="0.35">
      <c r="V23035" s="5" t="str">
        <f t="shared" si="359"/>
        <v/>
      </c>
    </row>
    <row r="23036" spans="22:22" x14ac:dyDescent="0.35">
      <c r="V23036" s="5" t="str">
        <f t="shared" si="359"/>
        <v/>
      </c>
    </row>
    <row r="23037" spans="22:22" x14ac:dyDescent="0.35">
      <c r="V23037" s="5" t="str">
        <f t="shared" si="359"/>
        <v/>
      </c>
    </row>
    <row r="23038" spans="22:22" x14ac:dyDescent="0.35">
      <c r="V23038" s="5" t="str">
        <f t="shared" si="359"/>
        <v/>
      </c>
    </row>
    <row r="23039" spans="22:22" x14ac:dyDescent="0.35">
      <c r="V23039" s="5" t="str">
        <f t="shared" si="359"/>
        <v/>
      </c>
    </row>
    <row r="23040" spans="22:22" x14ac:dyDescent="0.35">
      <c r="V23040" s="5" t="str">
        <f t="shared" si="359"/>
        <v/>
      </c>
    </row>
    <row r="23041" spans="22:22" x14ac:dyDescent="0.35">
      <c r="V23041" s="5" t="str">
        <f t="shared" si="359"/>
        <v/>
      </c>
    </row>
    <row r="23042" spans="22:22" x14ac:dyDescent="0.35">
      <c r="V23042" s="5" t="str">
        <f t="shared" ref="V23042:V23105" si="360">TRIM(CLEAN(SUBSTITUTE(A23042,CHAR(160)," ")))</f>
        <v/>
      </c>
    </row>
    <row r="23043" spans="22:22" x14ac:dyDescent="0.35">
      <c r="V23043" s="5" t="str">
        <f t="shared" si="360"/>
        <v/>
      </c>
    </row>
    <row r="23044" spans="22:22" x14ac:dyDescent="0.35">
      <c r="V23044" s="5" t="str">
        <f t="shared" si="360"/>
        <v/>
      </c>
    </row>
    <row r="23045" spans="22:22" x14ac:dyDescent="0.35">
      <c r="V23045" s="5" t="str">
        <f t="shared" si="360"/>
        <v/>
      </c>
    </row>
    <row r="23046" spans="22:22" x14ac:dyDescent="0.35">
      <c r="V23046" s="5" t="str">
        <f t="shared" si="360"/>
        <v/>
      </c>
    </row>
    <row r="23047" spans="22:22" x14ac:dyDescent="0.35">
      <c r="V23047" s="5" t="str">
        <f t="shared" si="360"/>
        <v/>
      </c>
    </row>
    <row r="23048" spans="22:22" x14ac:dyDescent="0.35">
      <c r="V23048" s="5" t="str">
        <f t="shared" si="360"/>
        <v/>
      </c>
    </row>
    <row r="23049" spans="22:22" x14ac:dyDescent="0.35">
      <c r="V23049" s="5" t="str">
        <f t="shared" si="360"/>
        <v/>
      </c>
    </row>
    <row r="23050" spans="22:22" x14ac:dyDescent="0.35">
      <c r="V23050" s="5" t="str">
        <f t="shared" si="360"/>
        <v/>
      </c>
    </row>
    <row r="23051" spans="22:22" x14ac:dyDescent="0.35">
      <c r="V23051" s="5" t="str">
        <f t="shared" si="360"/>
        <v/>
      </c>
    </row>
    <row r="23052" spans="22:22" x14ac:dyDescent="0.35">
      <c r="V23052" s="5" t="str">
        <f t="shared" si="360"/>
        <v/>
      </c>
    </row>
    <row r="23053" spans="22:22" x14ac:dyDescent="0.35">
      <c r="V23053" s="5" t="str">
        <f t="shared" si="360"/>
        <v/>
      </c>
    </row>
    <row r="23054" spans="22:22" x14ac:dyDescent="0.35">
      <c r="V23054" s="5" t="str">
        <f t="shared" si="360"/>
        <v/>
      </c>
    </row>
    <row r="23055" spans="22:22" x14ac:dyDescent="0.35">
      <c r="V23055" s="5" t="str">
        <f t="shared" si="360"/>
        <v/>
      </c>
    </row>
    <row r="23056" spans="22:22" x14ac:dyDescent="0.35">
      <c r="V23056" s="5" t="str">
        <f t="shared" si="360"/>
        <v/>
      </c>
    </row>
    <row r="23057" spans="22:22" x14ac:dyDescent="0.35">
      <c r="V23057" s="5" t="str">
        <f t="shared" si="360"/>
        <v/>
      </c>
    </row>
    <row r="23058" spans="22:22" x14ac:dyDescent="0.35">
      <c r="V23058" s="5" t="str">
        <f t="shared" si="360"/>
        <v/>
      </c>
    </row>
    <row r="23059" spans="22:22" x14ac:dyDescent="0.35">
      <c r="V23059" s="5" t="str">
        <f t="shared" si="360"/>
        <v/>
      </c>
    </row>
    <row r="23060" spans="22:22" x14ac:dyDescent="0.35">
      <c r="V23060" s="5" t="str">
        <f t="shared" si="360"/>
        <v/>
      </c>
    </row>
    <row r="23061" spans="22:22" x14ac:dyDescent="0.35">
      <c r="V23061" s="5" t="str">
        <f t="shared" si="360"/>
        <v/>
      </c>
    </row>
    <row r="23062" spans="22:22" x14ac:dyDescent="0.35">
      <c r="V23062" s="5" t="str">
        <f t="shared" si="360"/>
        <v/>
      </c>
    </row>
    <row r="23063" spans="22:22" x14ac:dyDescent="0.35">
      <c r="V23063" s="5" t="str">
        <f t="shared" si="360"/>
        <v/>
      </c>
    </row>
    <row r="23064" spans="22:22" x14ac:dyDescent="0.35">
      <c r="V23064" s="5" t="str">
        <f t="shared" si="360"/>
        <v/>
      </c>
    </row>
    <row r="23065" spans="22:22" x14ac:dyDescent="0.35">
      <c r="V23065" s="5" t="str">
        <f t="shared" si="360"/>
        <v/>
      </c>
    </row>
    <row r="23066" spans="22:22" x14ac:dyDescent="0.35">
      <c r="V23066" s="5" t="str">
        <f t="shared" si="360"/>
        <v/>
      </c>
    </row>
    <row r="23067" spans="22:22" x14ac:dyDescent="0.35">
      <c r="V23067" s="5" t="str">
        <f t="shared" si="360"/>
        <v/>
      </c>
    </row>
    <row r="23068" spans="22:22" x14ac:dyDescent="0.35">
      <c r="V23068" s="5" t="str">
        <f t="shared" si="360"/>
        <v/>
      </c>
    </row>
    <row r="23069" spans="22:22" x14ac:dyDescent="0.35">
      <c r="V23069" s="5" t="str">
        <f t="shared" si="360"/>
        <v/>
      </c>
    </row>
    <row r="23070" spans="22:22" x14ac:dyDescent="0.35">
      <c r="V23070" s="5" t="str">
        <f t="shared" si="360"/>
        <v/>
      </c>
    </row>
    <row r="23071" spans="22:22" x14ac:dyDescent="0.35">
      <c r="V23071" s="5" t="str">
        <f t="shared" si="360"/>
        <v/>
      </c>
    </row>
    <row r="23072" spans="22:22" x14ac:dyDescent="0.35">
      <c r="V23072" s="5" t="str">
        <f t="shared" si="360"/>
        <v/>
      </c>
    </row>
    <row r="23073" spans="22:22" x14ac:dyDescent="0.35">
      <c r="V23073" s="5" t="str">
        <f t="shared" si="360"/>
        <v/>
      </c>
    </row>
    <row r="23074" spans="22:22" x14ac:dyDescent="0.35">
      <c r="V23074" s="5" t="str">
        <f t="shared" si="360"/>
        <v/>
      </c>
    </row>
    <row r="23075" spans="22:22" x14ac:dyDescent="0.35">
      <c r="V23075" s="5" t="str">
        <f t="shared" si="360"/>
        <v/>
      </c>
    </row>
    <row r="23076" spans="22:22" x14ac:dyDescent="0.35">
      <c r="V23076" s="5" t="str">
        <f t="shared" si="360"/>
        <v/>
      </c>
    </row>
    <row r="23077" spans="22:22" x14ac:dyDescent="0.35">
      <c r="V23077" s="5" t="str">
        <f t="shared" si="360"/>
        <v/>
      </c>
    </row>
    <row r="23078" spans="22:22" x14ac:dyDescent="0.35">
      <c r="V23078" s="5" t="str">
        <f t="shared" si="360"/>
        <v/>
      </c>
    </row>
    <row r="23079" spans="22:22" x14ac:dyDescent="0.35">
      <c r="V23079" s="5" t="str">
        <f t="shared" si="360"/>
        <v/>
      </c>
    </row>
    <row r="23080" spans="22:22" x14ac:dyDescent="0.35">
      <c r="V23080" s="5" t="str">
        <f t="shared" si="360"/>
        <v/>
      </c>
    </row>
    <row r="23081" spans="22:22" x14ac:dyDescent="0.35">
      <c r="V23081" s="5" t="str">
        <f t="shared" si="360"/>
        <v/>
      </c>
    </row>
    <row r="23082" spans="22:22" x14ac:dyDescent="0.35">
      <c r="V23082" s="5" t="str">
        <f t="shared" si="360"/>
        <v/>
      </c>
    </row>
    <row r="23083" spans="22:22" x14ac:dyDescent="0.35">
      <c r="V23083" s="5" t="str">
        <f t="shared" si="360"/>
        <v/>
      </c>
    </row>
    <row r="23084" spans="22:22" x14ac:dyDescent="0.35">
      <c r="V23084" s="5" t="str">
        <f t="shared" si="360"/>
        <v/>
      </c>
    </row>
    <row r="23085" spans="22:22" x14ac:dyDescent="0.35">
      <c r="V23085" s="5" t="str">
        <f t="shared" si="360"/>
        <v/>
      </c>
    </row>
    <row r="23086" spans="22:22" x14ac:dyDescent="0.35">
      <c r="V23086" s="5" t="str">
        <f t="shared" si="360"/>
        <v/>
      </c>
    </row>
    <row r="23087" spans="22:22" x14ac:dyDescent="0.35">
      <c r="V23087" s="5" t="str">
        <f t="shared" si="360"/>
        <v/>
      </c>
    </row>
    <row r="23088" spans="22:22" x14ac:dyDescent="0.35">
      <c r="V23088" s="5" t="str">
        <f t="shared" si="360"/>
        <v/>
      </c>
    </row>
    <row r="23089" spans="22:22" x14ac:dyDescent="0.35">
      <c r="V23089" s="5" t="str">
        <f t="shared" si="360"/>
        <v/>
      </c>
    </row>
    <row r="23090" spans="22:22" x14ac:dyDescent="0.35">
      <c r="V23090" s="5" t="str">
        <f t="shared" si="360"/>
        <v/>
      </c>
    </row>
    <row r="23091" spans="22:22" x14ac:dyDescent="0.35">
      <c r="V23091" s="5" t="str">
        <f t="shared" si="360"/>
        <v/>
      </c>
    </row>
    <row r="23092" spans="22:22" x14ac:dyDescent="0.35">
      <c r="V23092" s="5" t="str">
        <f t="shared" si="360"/>
        <v/>
      </c>
    </row>
    <row r="23093" spans="22:22" x14ac:dyDescent="0.35">
      <c r="V23093" s="5" t="str">
        <f t="shared" si="360"/>
        <v/>
      </c>
    </row>
    <row r="23094" spans="22:22" x14ac:dyDescent="0.35">
      <c r="V23094" s="5" t="str">
        <f t="shared" si="360"/>
        <v/>
      </c>
    </row>
    <row r="23095" spans="22:22" x14ac:dyDescent="0.35">
      <c r="V23095" s="5" t="str">
        <f t="shared" si="360"/>
        <v/>
      </c>
    </row>
    <row r="23096" spans="22:22" x14ac:dyDescent="0.35">
      <c r="V23096" s="5" t="str">
        <f t="shared" si="360"/>
        <v/>
      </c>
    </row>
    <row r="23097" spans="22:22" x14ac:dyDescent="0.35">
      <c r="V23097" s="5" t="str">
        <f t="shared" si="360"/>
        <v/>
      </c>
    </row>
    <row r="23098" spans="22:22" x14ac:dyDescent="0.35">
      <c r="V23098" s="5" t="str">
        <f t="shared" si="360"/>
        <v/>
      </c>
    </row>
    <row r="23099" spans="22:22" x14ac:dyDescent="0.35">
      <c r="V23099" s="5" t="str">
        <f t="shared" si="360"/>
        <v/>
      </c>
    </row>
    <row r="23100" spans="22:22" x14ac:dyDescent="0.35">
      <c r="V23100" s="5" t="str">
        <f t="shared" si="360"/>
        <v/>
      </c>
    </row>
    <row r="23101" spans="22:22" x14ac:dyDescent="0.35">
      <c r="V23101" s="5" t="str">
        <f t="shared" si="360"/>
        <v/>
      </c>
    </row>
    <row r="23102" spans="22:22" x14ac:dyDescent="0.35">
      <c r="V23102" s="5" t="str">
        <f t="shared" si="360"/>
        <v/>
      </c>
    </row>
    <row r="23103" spans="22:22" x14ac:dyDescent="0.35">
      <c r="V23103" s="5" t="str">
        <f t="shared" si="360"/>
        <v/>
      </c>
    </row>
    <row r="23104" spans="22:22" x14ac:dyDescent="0.35">
      <c r="V23104" s="5" t="str">
        <f t="shared" si="360"/>
        <v/>
      </c>
    </row>
    <row r="23105" spans="22:22" x14ac:dyDescent="0.35">
      <c r="V23105" s="5" t="str">
        <f t="shared" si="360"/>
        <v/>
      </c>
    </row>
    <row r="23106" spans="22:22" x14ac:dyDescent="0.35">
      <c r="V23106" s="5" t="str">
        <f t="shared" ref="V23106:V23169" si="361">TRIM(CLEAN(SUBSTITUTE(A23106,CHAR(160)," ")))</f>
        <v/>
      </c>
    </row>
    <row r="23107" spans="22:22" x14ac:dyDescent="0.35">
      <c r="V23107" s="5" t="str">
        <f t="shared" si="361"/>
        <v/>
      </c>
    </row>
    <row r="23108" spans="22:22" x14ac:dyDescent="0.35">
      <c r="V23108" s="5" t="str">
        <f t="shared" si="361"/>
        <v/>
      </c>
    </row>
    <row r="23109" spans="22:22" x14ac:dyDescent="0.35">
      <c r="V23109" s="5" t="str">
        <f t="shared" si="361"/>
        <v/>
      </c>
    </row>
    <row r="23110" spans="22:22" x14ac:dyDescent="0.35">
      <c r="V23110" s="5" t="str">
        <f t="shared" si="361"/>
        <v/>
      </c>
    </row>
    <row r="23111" spans="22:22" x14ac:dyDescent="0.35">
      <c r="V23111" s="5" t="str">
        <f t="shared" si="361"/>
        <v/>
      </c>
    </row>
    <row r="23112" spans="22:22" x14ac:dyDescent="0.35">
      <c r="V23112" s="5" t="str">
        <f t="shared" si="361"/>
        <v/>
      </c>
    </row>
    <row r="23113" spans="22:22" x14ac:dyDescent="0.35">
      <c r="V23113" s="5" t="str">
        <f t="shared" si="361"/>
        <v/>
      </c>
    </row>
    <row r="23114" spans="22:22" x14ac:dyDescent="0.35">
      <c r="V23114" s="5" t="str">
        <f t="shared" si="361"/>
        <v/>
      </c>
    </row>
    <row r="23115" spans="22:22" x14ac:dyDescent="0.35">
      <c r="V23115" s="5" t="str">
        <f t="shared" si="361"/>
        <v/>
      </c>
    </row>
    <row r="23116" spans="22:22" x14ac:dyDescent="0.35">
      <c r="V23116" s="5" t="str">
        <f t="shared" si="361"/>
        <v/>
      </c>
    </row>
    <row r="23117" spans="22:22" x14ac:dyDescent="0.35">
      <c r="V23117" s="5" t="str">
        <f t="shared" si="361"/>
        <v/>
      </c>
    </row>
    <row r="23118" spans="22:22" x14ac:dyDescent="0.35">
      <c r="V23118" s="5" t="str">
        <f t="shared" si="361"/>
        <v/>
      </c>
    </row>
    <row r="23119" spans="22:22" x14ac:dyDescent="0.35">
      <c r="V23119" s="5" t="str">
        <f t="shared" si="361"/>
        <v/>
      </c>
    </row>
    <row r="23120" spans="22:22" x14ac:dyDescent="0.35">
      <c r="V23120" s="5" t="str">
        <f t="shared" si="361"/>
        <v/>
      </c>
    </row>
    <row r="23121" spans="22:22" x14ac:dyDescent="0.35">
      <c r="V23121" s="5" t="str">
        <f t="shared" si="361"/>
        <v/>
      </c>
    </row>
    <row r="23122" spans="22:22" x14ac:dyDescent="0.35">
      <c r="V23122" s="5" t="str">
        <f t="shared" si="361"/>
        <v/>
      </c>
    </row>
    <row r="23123" spans="22:22" x14ac:dyDescent="0.35">
      <c r="V23123" s="5" t="str">
        <f t="shared" si="361"/>
        <v/>
      </c>
    </row>
    <row r="23124" spans="22:22" x14ac:dyDescent="0.35">
      <c r="V23124" s="5" t="str">
        <f t="shared" si="361"/>
        <v/>
      </c>
    </row>
    <row r="23125" spans="22:22" x14ac:dyDescent="0.35">
      <c r="V23125" s="5" t="str">
        <f t="shared" si="361"/>
        <v/>
      </c>
    </row>
    <row r="23126" spans="22:22" x14ac:dyDescent="0.35">
      <c r="V23126" s="5" t="str">
        <f t="shared" si="361"/>
        <v/>
      </c>
    </row>
    <row r="23127" spans="22:22" x14ac:dyDescent="0.35">
      <c r="V23127" s="5" t="str">
        <f t="shared" si="361"/>
        <v/>
      </c>
    </row>
    <row r="23128" spans="22:22" x14ac:dyDescent="0.35">
      <c r="V23128" s="5" t="str">
        <f t="shared" si="361"/>
        <v/>
      </c>
    </row>
    <row r="23129" spans="22:22" x14ac:dyDescent="0.35">
      <c r="V23129" s="5" t="str">
        <f t="shared" si="361"/>
        <v/>
      </c>
    </row>
    <row r="23130" spans="22:22" x14ac:dyDescent="0.35">
      <c r="V23130" s="5" t="str">
        <f t="shared" si="361"/>
        <v/>
      </c>
    </row>
    <row r="23131" spans="22:22" x14ac:dyDescent="0.35">
      <c r="V23131" s="5" t="str">
        <f t="shared" si="361"/>
        <v/>
      </c>
    </row>
    <row r="23132" spans="22:22" x14ac:dyDescent="0.35">
      <c r="V23132" s="5" t="str">
        <f t="shared" si="361"/>
        <v/>
      </c>
    </row>
    <row r="23133" spans="22:22" x14ac:dyDescent="0.35">
      <c r="V23133" s="5" t="str">
        <f t="shared" si="361"/>
        <v/>
      </c>
    </row>
    <row r="23134" spans="22:22" x14ac:dyDescent="0.35">
      <c r="V23134" s="5" t="str">
        <f t="shared" si="361"/>
        <v/>
      </c>
    </row>
    <row r="23135" spans="22:22" x14ac:dyDescent="0.35">
      <c r="V23135" s="5" t="str">
        <f t="shared" si="361"/>
        <v/>
      </c>
    </row>
    <row r="23136" spans="22:22" x14ac:dyDescent="0.35">
      <c r="V23136" s="5" t="str">
        <f t="shared" si="361"/>
        <v/>
      </c>
    </row>
    <row r="23137" spans="22:22" x14ac:dyDescent="0.35">
      <c r="V23137" s="5" t="str">
        <f t="shared" si="361"/>
        <v/>
      </c>
    </row>
    <row r="23138" spans="22:22" x14ac:dyDescent="0.35">
      <c r="V23138" s="5" t="str">
        <f t="shared" si="361"/>
        <v/>
      </c>
    </row>
    <row r="23139" spans="22:22" x14ac:dyDescent="0.35">
      <c r="V23139" s="5" t="str">
        <f t="shared" si="361"/>
        <v/>
      </c>
    </row>
    <row r="23140" spans="22:22" x14ac:dyDescent="0.35">
      <c r="V23140" s="5" t="str">
        <f t="shared" si="361"/>
        <v/>
      </c>
    </row>
    <row r="23141" spans="22:22" x14ac:dyDescent="0.35">
      <c r="V23141" s="5" t="str">
        <f t="shared" si="361"/>
        <v/>
      </c>
    </row>
    <row r="23142" spans="22:22" x14ac:dyDescent="0.35">
      <c r="V23142" s="5" t="str">
        <f t="shared" si="361"/>
        <v/>
      </c>
    </row>
    <row r="23143" spans="22:22" x14ac:dyDescent="0.35">
      <c r="V23143" s="5" t="str">
        <f t="shared" si="361"/>
        <v/>
      </c>
    </row>
    <row r="23144" spans="22:22" x14ac:dyDescent="0.35">
      <c r="V23144" s="5" t="str">
        <f t="shared" si="361"/>
        <v/>
      </c>
    </row>
    <row r="23145" spans="22:22" x14ac:dyDescent="0.35">
      <c r="V23145" s="5" t="str">
        <f t="shared" si="361"/>
        <v/>
      </c>
    </row>
    <row r="23146" spans="22:22" x14ac:dyDescent="0.35">
      <c r="V23146" s="5" t="str">
        <f t="shared" si="361"/>
        <v/>
      </c>
    </row>
    <row r="23147" spans="22:22" x14ac:dyDescent="0.35">
      <c r="V23147" s="5" t="str">
        <f t="shared" si="361"/>
        <v/>
      </c>
    </row>
    <row r="23148" spans="22:22" x14ac:dyDescent="0.35">
      <c r="V23148" s="5" t="str">
        <f t="shared" si="361"/>
        <v/>
      </c>
    </row>
    <row r="23149" spans="22:22" x14ac:dyDescent="0.35">
      <c r="V23149" s="5" t="str">
        <f t="shared" si="361"/>
        <v/>
      </c>
    </row>
    <row r="23150" spans="22:22" x14ac:dyDescent="0.35">
      <c r="V23150" s="5" t="str">
        <f t="shared" si="361"/>
        <v/>
      </c>
    </row>
    <row r="23151" spans="22:22" x14ac:dyDescent="0.35">
      <c r="V23151" s="5" t="str">
        <f t="shared" si="361"/>
        <v/>
      </c>
    </row>
    <row r="23152" spans="22:22" x14ac:dyDescent="0.35">
      <c r="V23152" s="5" t="str">
        <f t="shared" si="361"/>
        <v/>
      </c>
    </row>
    <row r="23153" spans="22:22" x14ac:dyDescent="0.35">
      <c r="V23153" s="5" t="str">
        <f t="shared" si="361"/>
        <v/>
      </c>
    </row>
    <row r="23154" spans="22:22" x14ac:dyDescent="0.35">
      <c r="V23154" s="5" t="str">
        <f t="shared" si="361"/>
        <v/>
      </c>
    </row>
    <row r="23155" spans="22:22" x14ac:dyDescent="0.35">
      <c r="V23155" s="5" t="str">
        <f t="shared" si="361"/>
        <v/>
      </c>
    </row>
    <row r="23156" spans="22:22" x14ac:dyDescent="0.35">
      <c r="V23156" s="5" t="str">
        <f t="shared" si="361"/>
        <v/>
      </c>
    </row>
    <row r="23157" spans="22:22" x14ac:dyDescent="0.35">
      <c r="V23157" s="5" t="str">
        <f t="shared" si="361"/>
        <v/>
      </c>
    </row>
    <row r="23158" spans="22:22" x14ac:dyDescent="0.35">
      <c r="V23158" s="5" t="str">
        <f t="shared" si="361"/>
        <v/>
      </c>
    </row>
    <row r="23159" spans="22:22" x14ac:dyDescent="0.35">
      <c r="V23159" s="5" t="str">
        <f t="shared" si="361"/>
        <v/>
      </c>
    </row>
    <row r="23160" spans="22:22" x14ac:dyDescent="0.35">
      <c r="V23160" s="5" t="str">
        <f t="shared" si="361"/>
        <v/>
      </c>
    </row>
    <row r="23161" spans="22:22" x14ac:dyDescent="0.35">
      <c r="V23161" s="5" t="str">
        <f t="shared" si="361"/>
        <v/>
      </c>
    </row>
    <row r="23162" spans="22:22" x14ac:dyDescent="0.35">
      <c r="V23162" s="5" t="str">
        <f t="shared" si="361"/>
        <v/>
      </c>
    </row>
    <row r="23163" spans="22:22" x14ac:dyDescent="0.35">
      <c r="V23163" s="5" t="str">
        <f t="shared" si="361"/>
        <v/>
      </c>
    </row>
    <row r="23164" spans="22:22" x14ac:dyDescent="0.35">
      <c r="V23164" s="5" t="str">
        <f t="shared" si="361"/>
        <v/>
      </c>
    </row>
    <row r="23165" spans="22:22" x14ac:dyDescent="0.35">
      <c r="V23165" s="5" t="str">
        <f t="shared" si="361"/>
        <v/>
      </c>
    </row>
    <row r="23166" spans="22:22" x14ac:dyDescent="0.35">
      <c r="V23166" s="5" t="str">
        <f t="shared" si="361"/>
        <v/>
      </c>
    </row>
    <row r="23167" spans="22:22" x14ac:dyDescent="0.35">
      <c r="V23167" s="5" t="str">
        <f t="shared" si="361"/>
        <v/>
      </c>
    </row>
    <row r="23168" spans="22:22" x14ac:dyDescent="0.35">
      <c r="V23168" s="5" t="str">
        <f t="shared" si="361"/>
        <v/>
      </c>
    </row>
    <row r="23169" spans="22:22" x14ac:dyDescent="0.35">
      <c r="V23169" s="5" t="str">
        <f t="shared" si="361"/>
        <v/>
      </c>
    </row>
    <row r="23170" spans="22:22" x14ac:dyDescent="0.35">
      <c r="V23170" s="5" t="str">
        <f t="shared" ref="V23170:V23233" si="362">TRIM(CLEAN(SUBSTITUTE(A23170,CHAR(160)," ")))</f>
        <v/>
      </c>
    </row>
    <row r="23171" spans="22:22" x14ac:dyDescent="0.35">
      <c r="V23171" s="5" t="str">
        <f t="shared" si="362"/>
        <v/>
      </c>
    </row>
    <row r="23172" spans="22:22" x14ac:dyDescent="0.35">
      <c r="V23172" s="5" t="str">
        <f t="shared" si="362"/>
        <v/>
      </c>
    </row>
    <row r="23173" spans="22:22" x14ac:dyDescent="0.35">
      <c r="V23173" s="5" t="str">
        <f t="shared" si="362"/>
        <v/>
      </c>
    </row>
    <row r="23174" spans="22:22" x14ac:dyDescent="0.35">
      <c r="V23174" s="5" t="str">
        <f t="shared" si="362"/>
        <v/>
      </c>
    </row>
    <row r="23175" spans="22:22" x14ac:dyDescent="0.35">
      <c r="V23175" s="5" t="str">
        <f t="shared" si="362"/>
        <v/>
      </c>
    </row>
    <row r="23176" spans="22:22" x14ac:dyDescent="0.35">
      <c r="V23176" s="5" t="str">
        <f t="shared" si="362"/>
        <v/>
      </c>
    </row>
    <row r="23177" spans="22:22" x14ac:dyDescent="0.35">
      <c r="V23177" s="5" t="str">
        <f t="shared" si="362"/>
        <v/>
      </c>
    </row>
    <row r="23178" spans="22:22" x14ac:dyDescent="0.35">
      <c r="V23178" s="5" t="str">
        <f t="shared" si="362"/>
        <v/>
      </c>
    </row>
    <row r="23179" spans="22:22" x14ac:dyDescent="0.35">
      <c r="V23179" s="5" t="str">
        <f t="shared" si="362"/>
        <v/>
      </c>
    </row>
    <row r="23180" spans="22:22" x14ac:dyDescent="0.35">
      <c r="V23180" s="5" t="str">
        <f t="shared" si="362"/>
        <v/>
      </c>
    </row>
    <row r="23181" spans="22:22" x14ac:dyDescent="0.35">
      <c r="V23181" s="5" t="str">
        <f t="shared" si="362"/>
        <v/>
      </c>
    </row>
    <row r="23182" spans="22:22" x14ac:dyDescent="0.35">
      <c r="V23182" s="5" t="str">
        <f t="shared" si="362"/>
        <v/>
      </c>
    </row>
    <row r="23183" spans="22:22" x14ac:dyDescent="0.35">
      <c r="V23183" s="5" t="str">
        <f t="shared" si="362"/>
        <v/>
      </c>
    </row>
    <row r="23184" spans="22:22" x14ac:dyDescent="0.35">
      <c r="V23184" s="5" t="str">
        <f t="shared" si="362"/>
        <v/>
      </c>
    </row>
    <row r="23185" spans="22:22" x14ac:dyDescent="0.35">
      <c r="V23185" s="5" t="str">
        <f t="shared" si="362"/>
        <v/>
      </c>
    </row>
    <row r="23186" spans="22:22" x14ac:dyDescent="0.35">
      <c r="V23186" s="5" t="str">
        <f t="shared" si="362"/>
        <v/>
      </c>
    </row>
    <row r="23187" spans="22:22" x14ac:dyDescent="0.35">
      <c r="V23187" s="5" t="str">
        <f t="shared" si="362"/>
        <v/>
      </c>
    </row>
    <row r="23188" spans="22:22" x14ac:dyDescent="0.35">
      <c r="V23188" s="5" t="str">
        <f t="shared" si="362"/>
        <v/>
      </c>
    </row>
    <row r="23189" spans="22:22" x14ac:dyDescent="0.35">
      <c r="V23189" s="5" t="str">
        <f t="shared" si="362"/>
        <v/>
      </c>
    </row>
    <row r="23190" spans="22:22" x14ac:dyDescent="0.35">
      <c r="V23190" s="5" t="str">
        <f t="shared" si="362"/>
        <v/>
      </c>
    </row>
    <row r="23191" spans="22:22" x14ac:dyDescent="0.35">
      <c r="V23191" s="5" t="str">
        <f t="shared" si="362"/>
        <v/>
      </c>
    </row>
    <row r="23192" spans="22:22" x14ac:dyDescent="0.35">
      <c r="V23192" s="5" t="str">
        <f t="shared" si="362"/>
        <v/>
      </c>
    </row>
    <row r="23193" spans="22:22" x14ac:dyDescent="0.35">
      <c r="V23193" s="5" t="str">
        <f t="shared" si="362"/>
        <v/>
      </c>
    </row>
    <row r="23194" spans="22:22" x14ac:dyDescent="0.35">
      <c r="V23194" s="5" t="str">
        <f t="shared" si="362"/>
        <v/>
      </c>
    </row>
    <row r="23195" spans="22:22" x14ac:dyDescent="0.35">
      <c r="V23195" s="5" t="str">
        <f t="shared" si="362"/>
        <v/>
      </c>
    </row>
    <row r="23196" spans="22:22" x14ac:dyDescent="0.35">
      <c r="V23196" s="5" t="str">
        <f t="shared" si="362"/>
        <v/>
      </c>
    </row>
    <row r="23197" spans="22:22" x14ac:dyDescent="0.35">
      <c r="V23197" s="5" t="str">
        <f t="shared" si="362"/>
        <v/>
      </c>
    </row>
    <row r="23198" spans="22:22" x14ac:dyDescent="0.35">
      <c r="V23198" s="5" t="str">
        <f t="shared" si="362"/>
        <v/>
      </c>
    </row>
    <row r="23199" spans="22:22" x14ac:dyDescent="0.35">
      <c r="V23199" s="5" t="str">
        <f t="shared" si="362"/>
        <v/>
      </c>
    </row>
    <row r="23200" spans="22:22" x14ac:dyDescent="0.35">
      <c r="V23200" s="5" t="str">
        <f t="shared" si="362"/>
        <v/>
      </c>
    </row>
    <row r="23201" spans="22:22" x14ac:dyDescent="0.35">
      <c r="V23201" s="5" t="str">
        <f t="shared" si="362"/>
        <v/>
      </c>
    </row>
    <row r="23202" spans="22:22" x14ac:dyDescent="0.35">
      <c r="V23202" s="5" t="str">
        <f t="shared" si="362"/>
        <v/>
      </c>
    </row>
    <row r="23203" spans="22:22" x14ac:dyDescent="0.35">
      <c r="V23203" s="5" t="str">
        <f t="shared" si="362"/>
        <v/>
      </c>
    </row>
    <row r="23204" spans="22:22" x14ac:dyDescent="0.35">
      <c r="V23204" s="5" t="str">
        <f t="shared" si="362"/>
        <v/>
      </c>
    </row>
    <row r="23205" spans="22:22" x14ac:dyDescent="0.35">
      <c r="V23205" s="5" t="str">
        <f t="shared" si="362"/>
        <v/>
      </c>
    </row>
    <row r="23206" spans="22:22" x14ac:dyDescent="0.35">
      <c r="V23206" s="5" t="str">
        <f t="shared" si="362"/>
        <v/>
      </c>
    </row>
    <row r="23207" spans="22:22" x14ac:dyDescent="0.35">
      <c r="V23207" s="5" t="str">
        <f t="shared" si="362"/>
        <v/>
      </c>
    </row>
    <row r="23208" spans="22:22" x14ac:dyDescent="0.35">
      <c r="V23208" s="5" t="str">
        <f t="shared" si="362"/>
        <v/>
      </c>
    </row>
    <row r="23209" spans="22:22" x14ac:dyDescent="0.35">
      <c r="V23209" s="5" t="str">
        <f t="shared" si="362"/>
        <v/>
      </c>
    </row>
    <row r="23210" spans="22:22" x14ac:dyDescent="0.35">
      <c r="V23210" s="5" t="str">
        <f t="shared" si="362"/>
        <v/>
      </c>
    </row>
    <row r="23211" spans="22:22" x14ac:dyDescent="0.35">
      <c r="V23211" s="5" t="str">
        <f t="shared" si="362"/>
        <v/>
      </c>
    </row>
    <row r="23212" spans="22:22" x14ac:dyDescent="0.35">
      <c r="V23212" s="5" t="str">
        <f t="shared" si="362"/>
        <v/>
      </c>
    </row>
    <row r="23213" spans="22:22" x14ac:dyDescent="0.35">
      <c r="V23213" s="5" t="str">
        <f t="shared" si="362"/>
        <v/>
      </c>
    </row>
    <row r="23214" spans="22:22" x14ac:dyDescent="0.35">
      <c r="V23214" s="5" t="str">
        <f t="shared" si="362"/>
        <v/>
      </c>
    </row>
    <row r="23215" spans="22:22" x14ac:dyDescent="0.35">
      <c r="V23215" s="5" t="str">
        <f t="shared" si="362"/>
        <v/>
      </c>
    </row>
    <row r="23216" spans="22:22" x14ac:dyDescent="0.35">
      <c r="V23216" s="5" t="str">
        <f t="shared" si="362"/>
        <v/>
      </c>
    </row>
    <row r="23217" spans="22:22" x14ac:dyDescent="0.35">
      <c r="V23217" s="5" t="str">
        <f t="shared" si="362"/>
        <v/>
      </c>
    </row>
    <row r="23218" spans="22:22" x14ac:dyDescent="0.35">
      <c r="V23218" s="5" t="str">
        <f t="shared" si="362"/>
        <v/>
      </c>
    </row>
    <row r="23219" spans="22:22" x14ac:dyDescent="0.35">
      <c r="V23219" s="5" t="str">
        <f t="shared" si="362"/>
        <v/>
      </c>
    </row>
    <row r="23220" spans="22:22" x14ac:dyDescent="0.35">
      <c r="V23220" s="5" t="str">
        <f t="shared" si="362"/>
        <v/>
      </c>
    </row>
    <row r="23221" spans="22:22" x14ac:dyDescent="0.35">
      <c r="V23221" s="5" t="str">
        <f t="shared" si="362"/>
        <v/>
      </c>
    </row>
    <row r="23222" spans="22:22" x14ac:dyDescent="0.35">
      <c r="V23222" s="5" t="str">
        <f t="shared" si="362"/>
        <v/>
      </c>
    </row>
    <row r="23223" spans="22:22" x14ac:dyDescent="0.35">
      <c r="V23223" s="5" t="str">
        <f t="shared" si="362"/>
        <v/>
      </c>
    </row>
    <row r="23224" spans="22:22" x14ac:dyDescent="0.35">
      <c r="V23224" s="5" t="str">
        <f t="shared" si="362"/>
        <v/>
      </c>
    </row>
    <row r="23225" spans="22:22" x14ac:dyDescent="0.35">
      <c r="V23225" s="5" t="str">
        <f t="shared" si="362"/>
        <v/>
      </c>
    </row>
    <row r="23226" spans="22:22" x14ac:dyDescent="0.35">
      <c r="V23226" s="5" t="str">
        <f t="shared" si="362"/>
        <v/>
      </c>
    </row>
    <row r="23227" spans="22:22" x14ac:dyDescent="0.35">
      <c r="V23227" s="5" t="str">
        <f t="shared" si="362"/>
        <v/>
      </c>
    </row>
    <row r="23228" spans="22:22" x14ac:dyDescent="0.35">
      <c r="V23228" s="5" t="str">
        <f t="shared" si="362"/>
        <v/>
      </c>
    </row>
    <row r="23229" spans="22:22" x14ac:dyDescent="0.35">
      <c r="V23229" s="5" t="str">
        <f t="shared" si="362"/>
        <v/>
      </c>
    </row>
    <row r="23230" spans="22:22" x14ac:dyDescent="0.35">
      <c r="V23230" s="5" t="str">
        <f t="shared" si="362"/>
        <v/>
      </c>
    </row>
    <row r="23231" spans="22:22" x14ac:dyDescent="0.35">
      <c r="V23231" s="5" t="str">
        <f t="shared" si="362"/>
        <v/>
      </c>
    </row>
    <row r="23232" spans="22:22" x14ac:dyDescent="0.35">
      <c r="V23232" s="5" t="str">
        <f t="shared" si="362"/>
        <v/>
      </c>
    </row>
    <row r="23233" spans="22:22" x14ac:dyDescent="0.35">
      <c r="V23233" s="5" t="str">
        <f t="shared" si="362"/>
        <v/>
      </c>
    </row>
    <row r="23234" spans="22:22" x14ac:dyDescent="0.35">
      <c r="V23234" s="5" t="str">
        <f t="shared" ref="V23234:V23297" si="363">TRIM(CLEAN(SUBSTITUTE(A23234,CHAR(160)," ")))</f>
        <v/>
      </c>
    </row>
    <row r="23235" spans="22:22" x14ac:dyDescent="0.35">
      <c r="V23235" s="5" t="str">
        <f t="shared" si="363"/>
        <v/>
      </c>
    </row>
    <row r="23236" spans="22:22" x14ac:dyDescent="0.35">
      <c r="V23236" s="5" t="str">
        <f t="shared" si="363"/>
        <v/>
      </c>
    </row>
    <row r="23237" spans="22:22" x14ac:dyDescent="0.35">
      <c r="V23237" s="5" t="str">
        <f t="shared" si="363"/>
        <v/>
      </c>
    </row>
    <row r="23238" spans="22:22" x14ac:dyDescent="0.35">
      <c r="V23238" s="5" t="str">
        <f t="shared" si="363"/>
        <v/>
      </c>
    </row>
    <row r="23239" spans="22:22" x14ac:dyDescent="0.35">
      <c r="V23239" s="5" t="str">
        <f t="shared" si="363"/>
        <v/>
      </c>
    </row>
    <row r="23240" spans="22:22" x14ac:dyDescent="0.35">
      <c r="V23240" s="5" t="str">
        <f t="shared" si="363"/>
        <v/>
      </c>
    </row>
    <row r="23241" spans="22:22" x14ac:dyDescent="0.35">
      <c r="V23241" s="5" t="str">
        <f t="shared" si="363"/>
        <v/>
      </c>
    </row>
    <row r="23242" spans="22:22" x14ac:dyDescent="0.35">
      <c r="V23242" s="5" t="str">
        <f t="shared" si="363"/>
        <v/>
      </c>
    </row>
    <row r="23243" spans="22:22" x14ac:dyDescent="0.35">
      <c r="V23243" s="5" t="str">
        <f t="shared" si="363"/>
        <v/>
      </c>
    </row>
    <row r="23244" spans="22:22" x14ac:dyDescent="0.35">
      <c r="V23244" s="5" t="str">
        <f t="shared" si="363"/>
        <v/>
      </c>
    </row>
    <row r="23245" spans="22:22" x14ac:dyDescent="0.35">
      <c r="V23245" s="5" t="str">
        <f t="shared" si="363"/>
        <v/>
      </c>
    </row>
    <row r="23246" spans="22:22" x14ac:dyDescent="0.35">
      <c r="V23246" s="5" t="str">
        <f t="shared" si="363"/>
        <v/>
      </c>
    </row>
    <row r="23247" spans="22:22" x14ac:dyDescent="0.35">
      <c r="V23247" s="5" t="str">
        <f t="shared" si="363"/>
        <v/>
      </c>
    </row>
    <row r="23248" spans="22:22" x14ac:dyDescent="0.35">
      <c r="V23248" s="5" t="str">
        <f t="shared" si="363"/>
        <v/>
      </c>
    </row>
    <row r="23249" spans="22:22" x14ac:dyDescent="0.35">
      <c r="V23249" s="5" t="str">
        <f t="shared" si="363"/>
        <v/>
      </c>
    </row>
    <row r="23250" spans="22:22" x14ac:dyDescent="0.35">
      <c r="V23250" s="5" t="str">
        <f t="shared" si="363"/>
        <v/>
      </c>
    </row>
    <row r="23251" spans="22:22" x14ac:dyDescent="0.35">
      <c r="V23251" s="5" t="str">
        <f t="shared" si="363"/>
        <v/>
      </c>
    </row>
    <row r="23252" spans="22:22" x14ac:dyDescent="0.35">
      <c r="V23252" s="5" t="str">
        <f t="shared" si="363"/>
        <v/>
      </c>
    </row>
    <row r="23253" spans="22:22" x14ac:dyDescent="0.35">
      <c r="V23253" s="5" t="str">
        <f t="shared" si="363"/>
        <v/>
      </c>
    </row>
    <row r="23254" spans="22:22" x14ac:dyDescent="0.35">
      <c r="V23254" s="5" t="str">
        <f t="shared" si="363"/>
        <v/>
      </c>
    </row>
    <row r="23255" spans="22:22" x14ac:dyDescent="0.35">
      <c r="V23255" s="5" t="str">
        <f t="shared" si="363"/>
        <v/>
      </c>
    </row>
    <row r="23256" spans="22:22" x14ac:dyDescent="0.35">
      <c r="V23256" s="5" t="str">
        <f t="shared" si="363"/>
        <v/>
      </c>
    </row>
    <row r="23257" spans="22:22" x14ac:dyDescent="0.35">
      <c r="V23257" s="5" t="str">
        <f t="shared" si="363"/>
        <v/>
      </c>
    </row>
    <row r="23258" spans="22:22" x14ac:dyDescent="0.35">
      <c r="V23258" s="5" t="str">
        <f t="shared" si="363"/>
        <v/>
      </c>
    </row>
    <row r="23259" spans="22:22" x14ac:dyDescent="0.35">
      <c r="V23259" s="5" t="str">
        <f t="shared" si="363"/>
        <v/>
      </c>
    </row>
    <row r="23260" spans="22:22" x14ac:dyDescent="0.35">
      <c r="V23260" s="5" t="str">
        <f t="shared" si="363"/>
        <v/>
      </c>
    </row>
    <row r="23261" spans="22:22" x14ac:dyDescent="0.35">
      <c r="V23261" s="5" t="str">
        <f t="shared" si="363"/>
        <v/>
      </c>
    </row>
    <row r="23262" spans="22:22" x14ac:dyDescent="0.35">
      <c r="V23262" s="5" t="str">
        <f t="shared" si="363"/>
        <v/>
      </c>
    </row>
    <row r="23263" spans="22:22" x14ac:dyDescent="0.35">
      <c r="V23263" s="5" t="str">
        <f t="shared" si="363"/>
        <v/>
      </c>
    </row>
    <row r="23264" spans="22:22" x14ac:dyDescent="0.35">
      <c r="V23264" s="5" t="str">
        <f t="shared" si="363"/>
        <v/>
      </c>
    </row>
    <row r="23265" spans="22:22" x14ac:dyDescent="0.35">
      <c r="V23265" s="5" t="str">
        <f t="shared" si="363"/>
        <v/>
      </c>
    </row>
    <row r="23266" spans="22:22" x14ac:dyDescent="0.35">
      <c r="V23266" s="5" t="str">
        <f t="shared" si="363"/>
        <v/>
      </c>
    </row>
    <row r="23267" spans="22:22" x14ac:dyDescent="0.35">
      <c r="V23267" s="5" t="str">
        <f t="shared" si="363"/>
        <v/>
      </c>
    </row>
    <row r="23268" spans="22:22" x14ac:dyDescent="0.35">
      <c r="V23268" s="5" t="str">
        <f t="shared" si="363"/>
        <v/>
      </c>
    </row>
    <row r="23269" spans="22:22" x14ac:dyDescent="0.35">
      <c r="V23269" s="5" t="str">
        <f t="shared" si="363"/>
        <v/>
      </c>
    </row>
    <row r="23270" spans="22:22" x14ac:dyDescent="0.35">
      <c r="V23270" s="5" t="str">
        <f t="shared" si="363"/>
        <v/>
      </c>
    </row>
    <row r="23271" spans="22:22" x14ac:dyDescent="0.35">
      <c r="V23271" s="5" t="str">
        <f t="shared" si="363"/>
        <v/>
      </c>
    </row>
    <row r="23272" spans="22:22" x14ac:dyDescent="0.35">
      <c r="V23272" s="5" t="str">
        <f t="shared" si="363"/>
        <v/>
      </c>
    </row>
    <row r="23273" spans="22:22" x14ac:dyDescent="0.35">
      <c r="V23273" s="5" t="str">
        <f t="shared" si="363"/>
        <v/>
      </c>
    </row>
    <row r="23274" spans="22:22" x14ac:dyDescent="0.35">
      <c r="V23274" s="5" t="str">
        <f t="shared" si="363"/>
        <v/>
      </c>
    </row>
    <row r="23275" spans="22:22" x14ac:dyDescent="0.35">
      <c r="V23275" s="5" t="str">
        <f t="shared" si="363"/>
        <v/>
      </c>
    </row>
    <row r="23276" spans="22:22" x14ac:dyDescent="0.35">
      <c r="V23276" s="5" t="str">
        <f t="shared" si="363"/>
        <v/>
      </c>
    </row>
    <row r="23277" spans="22:22" x14ac:dyDescent="0.35">
      <c r="V23277" s="5" t="str">
        <f t="shared" si="363"/>
        <v/>
      </c>
    </row>
    <row r="23278" spans="22:22" x14ac:dyDescent="0.35">
      <c r="V23278" s="5" t="str">
        <f t="shared" si="363"/>
        <v/>
      </c>
    </row>
    <row r="23279" spans="22:22" x14ac:dyDescent="0.35">
      <c r="V23279" s="5" t="str">
        <f t="shared" si="363"/>
        <v/>
      </c>
    </row>
    <row r="23280" spans="22:22" x14ac:dyDescent="0.35">
      <c r="V23280" s="5" t="str">
        <f t="shared" si="363"/>
        <v/>
      </c>
    </row>
    <row r="23281" spans="22:22" x14ac:dyDescent="0.35">
      <c r="V23281" s="5" t="str">
        <f t="shared" si="363"/>
        <v/>
      </c>
    </row>
    <row r="23282" spans="22:22" x14ac:dyDescent="0.35">
      <c r="V23282" s="5" t="str">
        <f t="shared" si="363"/>
        <v/>
      </c>
    </row>
    <row r="23283" spans="22:22" x14ac:dyDescent="0.35">
      <c r="V23283" s="5" t="str">
        <f t="shared" si="363"/>
        <v/>
      </c>
    </row>
    <row r="23284" spans="22:22" x14ac:dyDescent="0.35">
      <c r="V23284" s="5" t="str">
        <f t="shared" si="363"/>
        <v/>
      </c>
    </row>
    <row r="23285" spans="22:22" x14ac:dyDescent="0.35">
      <c r="V23285" s="5" t="str">
        <f t="shared" si="363"/>
        <v/>
      </c>
    </row>
    <row r="23286" spans="22:22" x14ac:dyDescent="0.35">
      <c r="V23286" s="5" t="str">
        <f t="shared" si="363"/>
        <v/>
      </c>
    </row>
    <row r="23287" spans="22:22" x14ac:dyDescent="0.35">
      <c r="V23287" s="5" t="str">
        <f t="shared" si="363"/>
        <v/>
      </c>
    </row>
    <row r="23288" spans="22:22" x14ac:dyDescent="0.35">
      <c r="V23288" s="5" t="str">
        <f t="shared" si="363"/>
        <v/>
      </c>
    </row>
    <row r="23289" spans="22:22" x14ac:dyDescent="0.35">
      <c r="V23289" s="5" t="str">
        <f t="shared" si="363"/>
        <v/>
      </c>
    </row>
    <row r="23290" spans="22:22" x14ac:dyDescent="0.35">
      <c r="V23290" s="5" t="str">
        <f t="shared" si="363"/>
        <v/>
      </c>
    </row>
    <row r="23291" spans="22:22" x14ac:dyDescent="0.35">
      <c r="V23291" s="5" t="str">
        <f t="shared" si="363"/>
        <v/>
      </c>
    </row>
    <row r="23292" spans="22:22" x14ac:dyDescent="0.35">
      <c r="V23292" s="5" t="str">
        <f t="shared" si="363"/>
        <v/>
      </c>
    </row>
    <row r="23293" spans="22:22" x14ac:dyDescent="0.35">
      <c r="V23293" s="5" t="str">
        <f t="shared" si="363"/>
        <v/>
      </c>
    </row>
    <row r="23294" spans="22:22" x14ac:dyDescent="0.35">
      <c r="V23294" s="5" t="str">
        <f t="shared" si="363"/>
        <v/>
      </c>
    </row>
    <row r="23295" spans="22:22" x14ac:dyDescent="0.35">
      <c r="V23295" s="5" t="str">
        <f t="shared" si="363"/>
        <v/>
      </c>
    </row>
    <row r="23296" spans="22:22" x14ac:dyDescent="0.35">
      <c r="V23296" s="5" t="str">
        <f t="shared" si="363"/>
        <v/>
      </c>
    </row>
    <row r="23297" spans="22:22" x14ac:dyDescent="0.35">
      <c r="V23297" s="5" t="str">
        <f t="shared" si="363"/>
        <v/>
      </c>
    </row>
    <row r="23298" spans="22:22" x14ac:dyDescent="0.35">
      <c r="V23298" s="5" t="str">
        <f t="shared" ref="V23298:V23361" si="364">TRIM(CLEAN(SUBSTITUTE(A23298,CHAR(160)," ")))</f>
        <v/>
      </c>
    </row>
    <row r="23299" spans="22:22" x14ac:dyDescent="0.35">
      <c r="V23299" s="5" t="str">
        <f t="shared" si="364"/>
        <v/>
      </c>
    </row>
    <row r="23300" spans="22:22" x14ac:dyDescent="0.35">
      <c r="V23300" s="5" t="str">
        <f t="shared" si="364"/>
        <v/>
      </c>
    </row>
    <row r="23301" spans="22:22" x14ac:dyDescent="0.35">
      <c r="V23301" s="5" t="str">
        <f t="shared" si="364"/>
        <v/>
      </c>
    </row>
    <row r="23302" spans="22:22" x14ac:dyDescent="0.35">
      <c r="V23302" s="5" t="str">
        <f t="shared" si="364"/>
        <v/>
      </c>
    </row>
    <row r="23303" spans="22:22" x14ac:dyDescent="0.35">
      <c r="V23303" s="5" t="str">
        <f t="shared" si="364"/>
        <v/>
      </c>
    </row>
    <row r="23304" spans="22:22" x14ac:dyDescent="0.35">
      <c r="V23304" s="5" t="str">
        <f t="shared" si="364"/>
        <v/>
      </c>
    </row>
    <row r="23305" spans="22:22" x14ac:dyDescent="0.35">
      <c r="V23305" s="5" t="str">
        <f t="shared" si="364"/>
        <v/>
      </c>
    </row>
    <row r="23306" spans="22:22" x14ac:dyDescent="0.35">
      <c r="V23306" s="5" t="str">
        <f t="shared" si="364"/>
        <v/>
      </c>
    </row>
    <row r="23307" spans="22:22" x14ac:dyDescent="0.35">
      <c r="V23307" s="5" t="str">
        <f t="shared" si="364"/>
        <v/>
      </c>
    </row>
    <row r="23308" spans="22:22" x14ac:dyDescent="0.35">
      <c r="V23308" s="5" t="str">
        <f t="shared" si="364"/>
        <v/>
      </c>
    </row>
    <row r="23309" spans="22:22" x14ac:dyDescent="0.35">
      <c r="V23309" s="5" t="str">
        <f t="shared" si="364"/>
        <v/>
      </c>
    </row>
    <row r="23310" spans="22:22" x14ac:dyDescent="0.35">
      <c r="V23310" s="5" t="str">
        <f t="shared" si="364"/>
        <v/>
      </c>
    </row>
    <row r="23311" spans="22:22" x14ac:dyDescent="0.35">
      <c r="V23311" s="5" t="str">
        <f t="shared" si="364"/>
        <v/>
      </c>
    </row>
    <row r="23312" spans="22:22" x14ac:dyDescent="0.35">
      <c r="V23312" s="5" t="str">
        <f t="shared" si="364"/>
        <v/>
      </c>
    </row>
    <row r="23313" spans="22:22" x14ac:dyDescent="0.35">
      <c r="V23313" s="5" t="str">
        <f t="shared" si="364"/>
        <v/>
      </c>
    </row>
    <row r="23314" spans="22:22" x14ac:dyDescent="0.35">
      <c r="V23314" s="5" t="str">
        <f t="shared" si="364"/>
        <v/>
      </c>
    </row>
    <row r="23315" spans="22:22" x14ac:dyDescent="0.35">
      <c r="V23315" s="5" t="str">
        <f t="shared" si="364"/>
        <v/>
      </c>
    </row>
    <row r="23316" spans="22:22" x14ac:dyDescent="0.35">
      <c r="V23316" s="5" t="str">
        <f t="shared" si="364"/>
        <v/>
      </c>
    </row>
    <row r="23317" spans="22:22" x14ac:dyDescent="0.35">
      <c r="V23317" s="5" t="str">
        <f t="shared" si="364"/>
        <v/>
      </c>
    </row>
    <row r="23318" spans="22:22" x14ac:dyDescent="0.35">
      <c r="V23318" s="5" t="str">
        <f t="shared" si="364"/>
        <v/>
      </c>
    </row>
    <row r="23319" spans="22:22" x14ac:dyDescent="0.35">
      <c r="V23319" s="5" t="str">
        <f t="shared" si="364"/>
        <v/>
      </c>
    </row>
    <row r="23320" spans="22:22" x14ac:dyDescent="0.35">
      <c r="V23320" s="5" t="str">
        <f t="shared" si="364"/>
        <v/>
      </c>
    </row>
    <row r="23321" spans="22:22" x14ac:dyDescent="0.35">
      <c r="V23321" s="5" t="str">
        <f t="shared" si="364"/>
        <v/>
      </c>
    </row>
    <row r="23322" spans="22:22" x14ac:dyDescent="0.35">
      <c r="V23322" s="5" t="str">
        <f t="shared" si="364"/>
        <v/>
      </c>
    </row>
    <row r="23323" spans="22:22" x14ac:dyDescent="0.35">
      <c r="V23323" s="5" t="str">
        <f t="shared" si="364"/>
        <v/>
      </c>
    </row>
    <row r="23324" spans="22:22" x14ac:dyDescent="0.35">
      <c r="V23324" s="5" t="str">
        <f t="shared" si="364"/>
        <v/>
      </c>
    </row>
    <row r="23325" spans="22:22" x14ac:dyDescent="0.35">
      <c r="V23325" s="5" t="str">
        <f t="shared" si="364"/>
        <v/>
      </c>
    </row>
    <row r="23326" spans="22:22" x14ac:dyDescent="0.35">
      <c r="V23326" s="5" t="str">
        <f t="shared" si="364"/>
        <v/>
      </c>
    </row>
    <row r="23327" spans="22:22" x14ac:dyDescent="0.35">
      <c r="V23327" s="5" t="str">
        <f t="shared" si="364"/>
        <v/>
      </c>
    </row>
    <row r="23328" spans="22:22" x14ac:dyDescent="0.35">
      <c r="V23328" s="5" t="str">
        <f t="shared" si="364"/>
        <v/>
      </c>
    </row>
    <row r="23329" spans="22:22" x14ac:dyDescent="0.35">
      <c r="V23329" s="5" t="str">
        <f t="shared" si="364"/>
        <v/>
      </c>
    </row>
    <row r="23330" spans="22:22" x14ac:dyDescent="0.35">
      <c r="V23330" s="5" t="str">
        <f t="shared" si="364"/>
        <v/>
      </c>
    </row>
    <row r="23331" spans="22:22" x14ac:dyDescent="0.35">
      <c r="V23331" s="5" t="str">
        <f t="shared" si="364"/>
        <v/>
      </c>
    </row>
    <row r="23332" spans="22:22" x14ac:dyDescent="0.35">
      <c r="V23332" s="5" t="str">
        <f t="shared" si="364"/>
        <v/>
      </c>
    </row>
    <row r="23333" spans="22:22" x14ac:dyDescent="0.35">
      <c r="V23333" s="5" t="str">
        <f t="shared" si="364"/>
        <v/>
      </c>
    </row>
    <row r="23334" spans="22:22" x14ac:dyDescent="0.35">
      <c r="V23334" s="5" t="str">
        <f t="shared" si="364"/>
        <v/>
      </c>
    </row>
    <row r="23335" spans="22:22" x14ac:dyDescent="0.35">
      <c r="V23335" s="5" t="str">
        <f t="shared" si="364"/>
        <v/>
      </c>
    </row>
    <row r="23336" spans="22:22" x14ac:dyDescent="0.35">
      <c r="V23336" s="5" t="str">
        <f t="shared" si="364"/>
        <v/>
      </c>
    </row>
    <row r="23337" spans="22:22" x14ac:dyDescent="0.35">
      <c r="V23337" s="5" t="str">
        <f t="shared" si="364"/>
        <v/>
      </c>
    </row>
    <row r="23338" spans="22:22" x14ac:dyDescent="0.35">
      <c r="V23338" s="5" t="str">
        <f t="shared" si="364"/>
        <v/>
      </c>
    </row>
    <row r="23339" spans="22:22" x14ac:dyDescent="0.35">
      <c r="V23339" s="5" t="str">
        <f t="shared" si="364"/>
        <v/>
      </c>
    </row>
    <row r="23340" spans="22:22" x14ac:dyDescent="0.35">
      <c r="V23340" s="5" t="str">
        <f t="shared" si="364"/>
        <v/>
      </c>
    </row>
    <row r="23341" spans="22:22" x14ac:dyDescent="0.35">
      <c r="V23341" s="5" t="str">
        <f t="shared" si="364"/>
        <v/>
      </c>
    </row>
    <row r="23342" spans="22:22" x14ac:dyDescent="0.35">
      <c r="V23342" s="5" t="str">
        <f t="shared" si="364"/>
        <v/>
      </c>
    </row>
    <row r="23343" spans="22:22" x14ac:dyDescent="0.35">
      <c r="V23343" s="5" t="str">
        <f t="shared" si="364"/>
        <v/>
      </c>
    </row>
    <row r="23344" spans="22:22" x14ac:dyDescent="0.35">
      <c r="V23344" s="5" t="str">
        <f t="shared" si="364"/>
        <v/>
      </c>
    </row>
    <row r="23345" spans="22:22" x14ac:dyDescent="0.35">
      <c r="V23345" s="5" t="str">
        <f t="shared" si="364"/>
        <v/>
      </c>
    </row>
    <row r="23346" spans="22:22" x14ac:dyDescent="0.35">
      <c r="V23346" s="5" t="str">
        <f t="shared" si="364"/>
        <v/>
      </c>
    </row>
    <row r="23347" spans="22:22" x14ac:dyDescent="0.35">
      <c r="V23347" s="5" t="str">
        <f t="shared" si="364"/>
        <v/>
      </c>
    </row>
    <row r="23348" spans="22:22" x14ac:dyDescent="0.35">
      <c r="V23348" s="5" t="str">
        <f t="shared" si="364"/>
        <v/>
      </c>
    </row>
    <row r="23349" spans="22:22" x14ac:dyDescent="0.35">
      <c r="V23349" s="5" t="str">
        <f t="shared" si="364"/>
        <v/>
      </c>
    </row>
    <row r="23350" spans="22:22" x14ac:dyDescent="0.35">
      <c r="V23350" s="5" t="str">
        <f t="shared" si="364"/>
        <v/>
      </c>
    </row>
    <row r="23351" spans="22:22" x14ac:dyDescent="0.35">
      <c r="V23351" s="5" t="str">
        <f t="shared" si="364"/>
        <v/>
      </c>
    </row>
    <row r="23352" spans="22:22" x14ac:dyDescent="0.35">
      <c r="V23352" s="5" t="str">
        <f t="shared" si="364"/>
        <v/>
      </c>
    </row>
    <row r="23353" spans="22:22" x14ac:dyDescent="0.35">
      <c r="V23353" s="5" t="str">
        <f t="shared" si="364"/>
        <v/>
      </c>
    </row>
    <row r="23354" spans="22:22" x14ac:dyDescent="0.35">
      <c r="V23354" s="5" t="str">
        <f t="shared" si="364"/>
        <v/>
      </c>
    </row>
    <row r="23355" spans="22:22" x14ac:dyDescent="0.35">
      <c r="V23355" s="5" t="str">
        <f t="shared" si="364"/>
        <v/>
      </c>
    </row>
    <row r="23356" spans="22:22" x14ac:dyDescent="0.35">
      <c r="V23356" s="5" t="str">
        <f t="shared" si="364"/>
        <v/>
      </c>
    </row>
    <row r="23357" spans="22:22" x14ac:dyDescent="0.35">
      <c r="V23357" s="5" t="str">
        <f t="shared" si="364"/>
        <v/>
      </c>
    </row>
    <row r="23358" spans="22:22" x14ac:dyDescent="0.35">
      <c r="V23358" s="5" t="str">
        <f t="shared" si="364"/>
        <v/>
      </c>
    </row>
    <row r="23359" spans="22:22" x14ac:dyDescent="0.35">
      <c r="V23359" s="5" t="str">
        <f t="shared" si="364"/>
        <v/>
      </c>
    </row>
    <row r="23360" spans="22:22" x14ac:dyDescent="0.35">
      <c r="V23360" s="5" t="str">
        <f t="shared" si="364"/>
        <v/>
      </c>
    </row>
    <row r="23361" spans="22:22" x14ac:dyDescent="0.35">
      <c r="V23361" s="5" t="str">
        <f t="shared" si="364"/>
        <v/>
      </c>
    </row>
    <row r="23362" spans="22:22" x14ac:dyDescent="0.35">
      <c r="V23362" s="5" t="str">
        <f t="shared" ref="V23362:V23425" si="365">TRIM(CLEAN(SUBSTITUTE(A23362,CHAR(160)," ")))</f>
        <v/>
      </c>
    </row>
    <row r="23363" spans="22:22" x14ac:dyDescent="0.35">
      <c r="V23363" s="5" t="str">
        <f t="shared" si="365"/>
        <v/>
      </c>
    </row>
    <row r="23364" spans="22:22" x14ac:dyDescent="0.35">
      <c r="V23364" s="5" t="str">
        <f t="shared" si="365"/>
        <v/>
      </c>
    </row>
    <row r="23365" spans="22:22" x14ac:dyDescent="0.35">
      <c r="V23365" s="5" t="str">
        <f t="shared" si="365"/>
        <v/>
      </c>
    </row>
    <row r="23366" spans="22:22" x14ac:dyDescent="0.35">
      <c r="V23366" s="5" t="str">
        <f t="shared" si="365"/>
        <v/>
      </c>
    </row>
    <row r="23367" spans="22:22" x14ac:dyDescent="0.35">
      <c r="V23367" s="5" t="str">
        <f t="shared" si="365"/>
        <v/>
      </c>
    </row>
    <row r="23368" spans="22:22" x14ac:dyDescent="0.35">
      <c r="V23368" s="5" t="str">
        <f t="shared" si="365"/>
        <v/>
      </c>
    </row>
    <row r="23369" spans="22:22" x14ac:dyDescent="0.35">
      <c r="V23369" s="5" t="str">
        <f t="shared" si="365"/>
        <v/>
      </c>
    </row>
    <row r="23370" spans="22:22" x14ac:dyDescent="0.35">
      <c r="V23370" s="5" t="str">
        <f t="shared" si="365"/>
        <v/>
      </c>
    </row>
    <row r="23371" spans="22:22" x14ac:dyDescent="0.35">
      <c r="V23371" s="5" t="str">
        <f t="shared" si="365"/>
        <v/>
      </c>
    </row>
    <row r="23372" spans="22:22" x14ac:dyDescent="0.35">
      <c r="V23372" s="5" t="str">
        <f t="shared" si="365"/>
        <v/>
      </c>
    </row>
    <row r="23373" spans="22:22" x14ac:dyDescent="0.35">
      <c r="V23373" s="5" t="str">
        <f t="shared" si="365"/>
        <v/>
      </c>
    </row>
    <row r="23374" spans="22:22" x14ac:dyDescent="0.35">
      <c r="V23374" s="5" t="str">
        <f t="shared" si="365"/>
        <v/>
      </c>
    </row>
    <row r="23375" spans="22:22" x14ac:dyDescent="0.35">
      <c r="V23375" s="5" t="str">
        <f t="shared" si="365"/>
        <v/>
      </c>
    </row>
    <row r="23376" spans="22:22" x14ac:dyDescent="0.35">
      <c r="V23376" s="5" t="str">
        <f t="shared" si="365"/>
        <v/>
      </c>
    </row>
    <row r="23377" spans="22:22" x14ac:dyDescent="0.35">
      <c r="V23377" s="5" t="str">
        <f t="shared" si="365"/>
        <v/>
      </c>
    </row>
    <row r="23378" spans="22:22" x14ac:dyDescent="0.35">
      <c r="V23378" s="5" t="str">
        <f t="shared" si="365"/>
        <v/>
      </c>
    </row>
    <row r="23379" spans="22:22" x14ac:dyDescent="0.35">
      <c r="V23379" s="5" t="str">
        <f t="shared" si="365"/>
        <v/>
      </c>
    </row>
    <row r="23380" spans="22:22" x14ac:dyDescent="0.35">
      <c r="V23380" s="5" t="str">
        <f t="shared" si="365"/>
        <v/>
      </c>
    </row>
    <row r="23381" spans="22:22" x14ac:dyDescent="0.35">
      <c r="V23381" s="5" t="str">
        <f t="shared" si="365"/>
        <v/>
      </c>
    </row>
    <row r="23382" spans="22:22" x14ac:dyDescent="0.35">
      <c r="V23382" s="5" t="str">
        <f t="shared" si="365"/>
        <v/>
      </c>
    </row>
    <row r="23383" spans="22:22" x14ac:dyDescent="0.35">
      <c r="V23383" s="5" t="str">
        <f t="shared" si="365"/>
        <v/>
      </c>
    </row>
    <row r="23384" spans="22:22" x14ac:dyDescent="0.35">
      <c r="V23384" s="5" t="str">
        <f t="shared" si="365"/>
        <v/>
      </c>
    </row>
    <row r="23385" spans="22:22" x14ac:dyDescent="0.35">
      <c r="V23385" s="5" t="str">
        <f t="shared" si="365"/>
        <v/>
      </c>
    </row>
    <row r="23386" spans="22:22" x14ac:dyDescent="0.35">
      <c r="V23386" s="5" t="str">
        <f t="shared" si="365"/>
        <v/>
      </c>
    </row>
    <row r="23387" spans="22:22" x14ac:dyDescent="0.35">
      <c r="V23387" s="5" t="str">
        <f t="shared" si="365"/>
        <v/>
      </c>
    </row>
    <row r="23388" spans="22:22" x14ac:dyDescent="0.35">
      <c r="V23388" s="5" t="str">
        <f t="shared" si="365"/>
        <v/>
      </c>
    </row>
    <row r="23389" spans="22:22" x14ac:dyDescent="0.35">
      <c r="V23389" s="5" t="str">
        <f t="shared" si="365"/>
        <v/>
      </c>
    </row>
    <row r="23390" spans="22:22" x14ac:dyDescent="0.35">
      <c r="V23390" s="5" t="str">
        <f t="shared" si="365"/>
        <v/>
      </c>
    </row>
    <row r="23391" spans="22:22" x14ac:dyDescent="0.35">
      <c r="V23391" s="5" t="str">
        <f t="shared" si="365"/>
        <v/>
      </c>
    </row>
    <row r="23392" spans="22:22" x14ac:dyDescent="0.35">
      <c r="V23392" s="5" t="str">
        <f t="shared" si="365"/>
        <v/>
      </c>
    </row>
    <row r="23393" spans="22:22" x14ac:dyDescent="0.35">
      <c r="V23393" s="5" t="str">
        <f t="shared" si="365"/>
        <v/>
      </c>
    </row>
    <row r="23394" spans="22:22" x14ac:dyDescent="0.35">
      <c r="V23394" s="5" t="str">
        <f t="shared" si="365"/>
        <v/>
      </c>
    </row>
    <row r="23395" spans="22:22" x14ac:dyDescent="0.35">
      <c r="V23395" s="5" t="str">
        <f t="shared" si="365"/>
        <v/>
      </c>
    </row>
    <row r="23396" spans="22:22" x14ac:dyDescent="0.35">
      <c r="V23396" s="5" t="str">
        <f t="shared" si="365"/>
        <v/>
      </c>
    </row>
    <row r="23397" spans="22:22" x14ac:dyDescent="0.35">
      <c r="V23397" s="5" t="str">
        <f t="shared" si="365"/>
        <v/>
      </c>
    </row>
    <row r="23398" spans="22:22" x14ac:dyDescent="0.35">
      <c r="V23398" s="5" t="str">
        <f t="shared" si="365"/>
        <v/>
      </c>
    </row>
    <row r="23399" spans="22:22" x14ac:dyDescent="0.35">
      <c r="V23399" s="5" t="str">
        <f t="shared" si="365"/>
        <v/>
      </c>
    </row>
    <row r="23400" spans="22:22" x14ac:dyDescent="0.35">
      <c r="V23400" s="5" t="str">
        <f t="shared" si="365"/>
        <v/>
      </c>
    </row>
    <row r="23401" spans="22:22" x14ac:dyDescent="0.35">
      <c r="V23401" s="5" t="str">
        <f t="shared" si="365"/>
        <v/>
      </c>
    </row>
    <row r="23402" spans="22:22" x14ac:dyDescent="0.35">
      <c r="V23402" s="5" t="str">
        <f t="shared" si="365"/>
        <v/>
      </c>
    </row>
    <row r="23403" spans="22:22" x14ac:dyDescent="0.35">
      <c r="V23403" s="5" t="str">
        <f t="shared" si="365"/>
        <v/>
      </c>
    </row>
    <row r="23404" spans="22:22" x14ac:dyDescent="0.35">
      <c r="V23404" s="5" t="str">
        <f t="shared" si="365"/>
        <v/>
      </c>
    </row>
    <row r="23405" spans="22:22" x14ac:dyDescent="0.35">
      <c r="V23405" s="5" t="str">
        <f t="shared" si="365"/>
        <v/>
      </c>
    </row>
    <row r="23406" spans="22:22" x14ac:dyDescent="0.35">
      <c r="V23406" s="5" t="str">
        <f t="shared" si="365"/>
        <v/>
      </c>
    </row>
    <row r="23407" spans="22:22" x14ac:dyDescent="0.35">
      <c r="V23407" s="5" t="str">
        <f t="shared" si="365"/>
        <v/>
      </c>
    </row>
    <row r="23408" spans="22:22" x14ac:dyDescent="0.35">
      <c r="V23408" s="5" t="str">
        <f t="shared" si="365"/>
        <v/>
      </c>
    </row>
    <row r="23409" spans="22:22" x14ac:dyDescent="0.35">
      <c r="V23409" s="5" t="str">
        <f t="shared" si="365"/>
        <v/>
      </c>
    </row>
    <row r="23410" spans="22:22" x14ac:dyDescent="0.35">
      <c r="V23410" s="5" t="str">
        <f t="shared" si="365"/>
        <v/>
      </c>
    </row>
    <row r="23411" spans="22:22" x14ac:dyDescent="0.35">
      <c r="V23411" s="5" t="str">
        <f t="shared" si="365"/>
        <v/>
      </c>
    </row>
    <row r="23412" spans="22:22" x14ac:dyDescent="0.35">
      <c r="V23412" s="5" t="str">
        <f t="shared" si="365"/>
        <v/>
      </c>
    </row>
    <row r="23413" spans="22:22" x14ac:dyDescent="0.35">
      <c r="V23413" s="5" t="str">
        <f t="shared" si="365"/>
        <v/>
      </c>
    </row>
    <row r="23414" spans="22:22" x14ac:dyDescent="0.35">
      <c r="V23414" s="5" t="str">
        <f t="shared" si="365"/>
        <v/>
      </c>
    </row>
    <row r="23415" spans="22:22" x14ac:dyDescent="0.35">
      <c r="V23415" s="5" t="str">
        <f t="shared" si="365"/>
        <v/>
      </c>
    </row>
    <row r="23416" spans="22:22" x14ac:dyDescent="0.35">
      <c r="V23416" s="5" t="str">
        <f t="shared" si="365"/>
        <v/>
      </c>
    </row>
    <row r="23417" spans="22:22" x14ac:dyDescent="0.35">
      <c r="V23417" s="5" t="str">
        <f t="shared" si="365"/>
        <v/>
      </c>
    </row>
    <row r="23418" spans="22:22" x14ac:dyDescent="0.35">
      <c r="V23418" s="5" t="str">
        <f t="shared" si="365"/>
        <v/>
      </c>
    </row>
    <row r="23419" spans="22:22" x14ac:dyDescent="0.35">
      <c r="V23419" s="5" t="str">
        <f t="shared" si="365"/>
        <v/>
      </c>
    </row>
    <row r="23420" spans="22:22" x14ac:dyDescent="0.35">
      <c r="V23420" s="5" t="str">
        <f t="shared" si="365"/>
        <v/>
      </c>
    </row>
    <row r="23421" spans="22:22" x14ac:dyDescent="0.35">
      <c r="V23421" s="5" t="str">
        <f t="shared" si="365"/>
        <v/>
      </c>
    </row>
    <row r="23422" spans="22:22" x14ac:dyDescent="0.35">
      <c r="V23422" s="5" t="str">
        <f t="shared" si="365"/>
        <v/>
      </c>
    </row>
    <row r="23423" spans="22:22" x14ac:dyDescent="0.35">
      <c r="V23423" s="5" t="str">
        <f t="shared" si="365"/>
        <v/>
      </c>
    </row>
    <row r="23424" spans="22:22" x14ac:dyDescent="0.35">
      <c r="V23424" s="5" t="str">
        <f t="shared" si="365"/>
        <v/>
      </c>
    </row>
    <row r="23425" spans="22:22" x14ac:dyDescent="0.35">
      <c r="V23425" s="5" t="str">
        <f t="shared" si="365"/>
        <v/>
      </c>
    </row>
    <row r="23426" spans="22:22" x14ac:dyDescent="0.35">
      <c r="V23426" s="5" t="str">
        <f t="shared" ref="V23426:V23489" si="366">TRIM(CLEAN(SUBSTITUTE(A23426,CHAR(160)," ")))</f>
        <v/>
      </c>
    </row>
    <row r="23427" spans="22:22" x14ac:dyDescent="0.35">
      <c r="V23427" s="5" t="str">
        <f t="shared" si="366"/>
        <v/>
      </c>
    </row>
    <row r="23428" spans="22:22" x14ac:dyDescent="0.35">
      <c r="V23428" s="5" t="str">
        <f t="shared" si="366"/>
        <v/>
      </c>
    </row>
    <row r="23429" spans="22:22" x14ac:dyDescent="0.35">
      <c r="V23429" s="5" t="str">
        <f t="shared" si="366"/>
        <v/>
      </c>
    </row>
    <row r="23430" spans="22:22" x14ac:dyDescent="0.35">
      <c r="V23430" s="5" t="str">
        <f t="shared" si="366"/>
        <v/>
      </c>
    </row>
    <row r="23431" spans="22:22" x14ac:dyDescent="0.35">
      <c r="V23431" s="5" t="str">
        <f t="shared" si="366"/>
        <v/>
      </c>
    </row>
    <row r="23432" spans="22:22" x14ac:dyDescent="0.35">
      <c r="V23432" s="5" t="str">
        <f t="shared" si="366"/>
        <v/>
      </c>
    </row>
    <row r="23433" spans="22:22" x14ac:dyDescent="0.35">
      <c r="V23433" s="5" t="str">
        <f t="shared" si="366"/>
        <v/>
      </c>
    </row>
    <row r="23434" spans="22:22" x14ac:dyDescent="0.35">
      <c r="V23434" s="5" t="str">
        <f t="shared" si="366"/>
        <v/>
      </c>
    </row>
    <row r="23435" spans="22:22" x14ac:dyDescent="0.35">
      <c r="V23435" s="5" t="str">
        <f t="shared" si="366"/>
        <v/>
      </c>
    </row>
    <row r="23436" spans="22:22" x14ac:dyDescent="0.35">
      <c r="V23436" s="5" t="str">
        <f t="shared" si="366"/>
        <v/>
      </c>
    </row>
    <row r="23437" spans="22:22" x14ac:dyDescent="0.35">
      <c r="V23437" s="5" t="str">
        <f t="shared" si="366"/>
        <v/>
      </c>
    </row>
    <row r="23438" spans="22:22" x14ac:dyDescent="0.35">
      <c r="V23438" s="5" t="str">
        <f t="shared" si="366"/>
        <v/>
      </c>
    </row>
    <row r="23439" spans="22:22" x14ac:dyDescent="0.35">
      <c r="V23439" s="5" t="str">
        <f t="shared" si="366"/>
        <v/>
      </c>
    </row>
    <row r="23440" spans="22:22" x14ac:dyDescent="0.35">
      <c r="V23440" s="5" t="str">
        <f t="shared" si="366"/>
        <v/>
      </c>
    </row>
    <row r="23441" spans="22:22" x14ac:dyDescent="0.35">
      <c r="V23441" s="5" t="str">
        <f t="shared" si="366"/>
        <v/>
      </c>
    </row>
    <row r="23442" spans="22:22" x14ac:dyDescent="0.35">
      <c r="V23442" s="5" t="str">
        <f t="shared" si="366"/>
        <v/>
      </c>
    </row>
    <row r="23443" spans="22:22" x14ac:dyDescent="0.35">
      <c r="V23443" s="5" t="str">
        <f t="shared" si="366"/>
        <v/>
      </c>
    </row>
    <row r="23444" spans="22:22" x14ac:dyDescent="0.35">
      <c r="V23444" s="5" t="str">
        <f t="shared" si="366"/>
        <v/>
      </c>
    </row>
    <row r="23445" spans="22:22" x14ac:dyDescent="0.35">
      <c r="V23445" s="5" t="str">
        <f t="shared" si="366"/>
        <v/>
      </c>
    </row>
    <row r="23446" spans="22:22" x14ac:dyDescent="0.35">
      <c r="V23446" s="5" t="str">
        <f t="shared" si="366"/>
        <v/>
      </c>
    </row>
    <row r="23447" spans="22:22" x14ac:dyDescent="0.35">
      <c r="V23447" s="5" t="str">
        <f t="shared" si="366"/>
        <v/>
      </c>
    </row>
    <row r="23448" spans="22:22" x14ac:dyDescent="0.35">
      <c r="V23448" s="5" t="str">
        <f t="shared" si="366"/>
        <v/>
      </c>
    </row>
    <row r="23449" spans="22:22" x14ac:dyDescent="0.35">
      <c r="V23449" s="5" t="str">
        <f t="shared" si="366"/>
        <v/>
      </c>
    </row>
    <row r="23450" spans="22:22" x14ac:dyDescent="0.35">
      <c r="V23450" s="5" t="str">
        <f t="shared" si="366"/>
        <v/>
      </c>
    </row>
    <row r="23451" spans="22:22" x14ac:dyDescent="0.35">
      <c r="V23451" s="5" t="str">
        <f t="shared" si="366"/>
        <v/>
      </c>
    </row>
    <row r="23452" spans="22:22" x14ac:dyDescent="0.35">
      <c r="V23452" s="5" t="str">
        <f t="shared" si="366"/>
        <v/>
      </c>
    </row>
    <row r="23453" spans="22:22" x14ac:dyDescent="0.35">
      <c r="V23453" s="5" t="str">
        <f t="shared" si="366"/>
        <v/>
      </c>
    </row>
    <row r="23454" spans="22:22" x14ac:dyDescent="0.35">
      <c r="V23454" s="5" t="str">
        <f t="shared" si="366"/>
        <v/>
      </c>
    </row>
    <row r="23455" spans="22:22" x14ac:dyDescent="0.35">
      <c r="V23455" s="5" t="str">
        <f t="shared" si="366"/>
        <v/>
      </c>
    </row>
    <row r="23456" spans="22:22" x14ac:dyDescent="0.35">
      <c r="V23456" s="5" t="str">
        <f t="shared" si="366"/>
        <v/>
      </c>
    </row>
    <row r="23457" spans="22:22" x14ac:dyDescent="0.35">
      <c r="V23457" s="5" t="str">
        <f t="shared" si="366"/>
        <v/>
      </c>
    </row>
    <row r="23458" spans="22:22" x14ac:dyDescent="0.35">
      <c r="V23458" s="5" t="str">
        <f t="shared" si="366"/>
        <v/>
      </c>
    </row>
    <row r="23459" spans="22:22" x14ac:dyDescent="0.35">
      <c r="V23459" s="5" t="str">
        <f t="shared" si="366"/>
        <v/>
      </c>
    </row>
    <row r="23460" spans="22:22" x14ac:dyDescent="0.35">
      <c r="V23460" s="5" t="str">
        <f t="shared" si="366"/>
        <v/>
      </c>
    </row>
    <row r="23461" spans="22:22" x14ac:dyDescent="0.35">
      <c r="V23461" s="5" t="str">
        <f t="shared" si="366"/>
        <v/>
      </c>
    </row>
    <row r="23462" spans="22:22" x14ac:dyDescent="0.35">
      <c r="V23462" s="5" t="str">
        <f t="shared" si="366"/>
        <v/>
      </c>
    </row>
    <row r="23463" spans="22:22" x14ac:dyDescent="0.35">
      <c r="V23463" s="5" t="str">
        <f t="shared" si="366"/>
        <v/>
      </c>
    </row>
    <row r="23464" spans="22:22" x14ac:dyDescent="0.35">
      <c r="V23464" s="5" t="str">
        <f t="shared" si="366"/>
        <v/>
      </c>
    </row>
    <row r="23465" spans="22:22" x14ac:dyDescent="0.35">
      <c r="V23465" s="5" t="str">
        <f t="shared" si="366"/>
        <v/>
      </c>
    </row>
    <row r="23466" spans="22:22" x14ac:dyDescent="0.35">
      <c r="V23466" s="5" t="str">
        <f t="shared" si="366"/>
        <v/>
      </c>
    </row>
    <row r="23467" spans="22:22" x14ac:dyDescent="0.35">
      <c r="V23467" s="5" t="str">
        <f t="shared" si="366"/>
        <v/>
      </c>
    </row>
    <row r="23468" spans="22:22" x14ac:dyDescent="0.35">
      <c r="V23468" s="5" t="str">
        <f t="shared" si="366"/>
        <v/>
      </c>
    </row>
    <row r="23469" spans="22:22" x14ac:dyDescent="0.35">
      <c r="V23469" s="5" t="str">
        <f t="shared" si="366"/>
        <v/>
      </c>
    </row>
    <row r="23470" spans="22:22" x14ac:dyDescent="0.35">
      <c r="V23470" s="5" t="str">
        <f t="shared" si="366"/>
        <v/>
      </c>
    </row>
    <row r="23471" spans="22:22" x14ac:dyDescent="0.35">
      <c r="V23471" s="5" t="str">
        <f t="shared" si="366"/>
        <v/>
      </c>
    </row>
    <row r="23472" spans="22:22" x14ac:dyDescent="0.35">
      <c r="V23472" s="5" t="str">
        <f t="shared" si="366"/>
        <v/>
      </c>
    </row>
    <row r="23473" spans="22:22" x14ac:dyDescent="0.35">
      <c r="V23473" s="5" t="str">
        <f t="shared" si="366"/>
        <v/>
      </c>
    </row>
    <row r="23474" spans="22:22" x14ac:dyDescent="0.35">
      <c r="V23474" s="5" t="str">
        <f t="shared" si="366"/>
        <v/>
      </c>
    </row>
    <row r="23475" spans="22:22" x14ac:dyDescent="0.35">
      <c r="V23475" s="5" t="str">
        <f t="shared" si="366"/>
        <v/>
      </c>
    </row>
    <row r="23476" spans="22:22" x14ac:dyDescent="0.35">
      <c r="V23476" s="5" t="str">
        <f t="shared" si="366"/>
        <v/>
      </c>
    </row>
    <row r="23477" spans="22:22" x14ac:dyDescent="0.35">
      <c r="V23477" s="5" t="str">
        <f t="shared" si="366"/>
        <v/>
      </c>
    </row>
    <row r="23478" spans="22:22" x14ac:dyDescent="0.35">
      <c r="V23478" s="5" t="str">
        <f t="shared" si="366"/>
        <v/>
      </c>
    </row>
    <row r="23479" spans="22:22" x14ac:dyDescent="0.35">
      <c r="V23479" s="5" t="str">
        <f t="shared" si="366"/>
        <v/>
      </c>
    </row>
    <row r="23480" spans="22:22" x14ac:dyDescent="0.35">
      <c r="V23480" s="5" t="str">
        <f t="shared" si="366"/>
        <v/>
      </c>
    </row>
    <row r="23481" spans="22:22" x14ac:dyDescent="0.35">
      <c r="V23481" s="5" t="str">
        <f t="shared" si="366"/>
        <v/>
      </c>
    </row>
    <row r="23482" spans="22:22" x14ac:dyDescent="0.35">
      <c r="V23482" s="5" t="str">
        <f t="shared" si="366"/>
        <v/>
      </c>
    </row>
    <row r="23483" spans="22:22" x14ac:dyDescent="0.35">
      <c r="V23483" s="5" t="str">
        <f t="shared" si="366"/>
        <v/>
      </c>
    </row>
    <row r="23484" spans="22:22" x14ac:dyDescent="0.35">
      <c r="V23484" s="5" t="str">
        <f t="shared" si="366"/>
        <v/>
      </c>
    </row>
    <row r="23485" spans="22:22" x14ac:dyDescent="0.35">
      <c r="V23485" s="5" t="str">
        <f t="shared" si="366"/>
        <v/>
      </c>
    </row>
    <row r="23486" spans="22:22" x14ac:dyDescent="0.35">
      <c r="V23486" s="5" t="str">
        <f t="shared" si="366"/>
        <v/>
      </c>
    </row>
    <row r="23487" spans="22:22" x14ac:dyDescent="0.35">
      <c r="V23487" s="5" t="str">
        <f t="shared" si="366"/>
        <v/>
      </c>
    </row>
    <row r="23488" spans="22:22" x14ac:dyDescent="0.35">
      <c r="V23488" s="5" t="str">
        <f t="shared" si="366"/>
        <v/>
      </c>
    </row>
    <row r="23489" spans="22:22" x14ac:dyDescent="0.35">
      <c r="V23489" s="5" t="str">
        <f t="shared" si="366"/>
        <v/>
      </c>
    </row>
    <row r="23490" spans="22:22" x14ac:dyDescent="0.35">
      <c r="V23490" s="5" t="str">
        <f t="shared" ref="V23490:V23553" si="367">TRIM(CLEAN(SUBSTITUTE(A23490,CHAR(160)," ")))</f>
        <v/>
      </c>
    </row>
    <row r="23491" spans="22:22" x14ac:dyDescent="0.35">
      <c r="V23491" s="5" t="str">
        <f t="shared" si="367"/>
        <v/>
      </c>
    </row>
    <row r="23492" spans="22:22" x14ac:dyDescent="0.35">
      <c r="V23492" s="5" t="str">
        <f t="shared" si="367"/>
        <v/>
      </c>
    </row>
    <row r="23493" spans="22:22" x14ac:dyDescent="0.35">
      <c r="V23493" s="5" t="str">
        <f t="shared" si="367"/>
        <v/>
      </c>
    </row>
    <row r="23494" spans="22:22" x14ac:dyDescent="0.35">
      <c r="V23494" s="5" t="str">
        <f t="shared" si="367"/>
        <v/>
      </c>
    </row>
    <row r="23495" spans="22:22" x14ac:dyDescent="0.35">
      <c r="V23495" s="5" t="str">
        <f t="shared" si="367"/>
        <v/>
      </c>
    </row>
    <row r="23496" spans="22:22" x14ac:dyDescent="0.35">
      <c r="V23496" s="5" t="str">
        <f t="shared" si="367"/>
        <v/>
      </c>
    </row>
    <row r="23497" spans="22:22" x14ac:dyDescent="0.35">
      <c r="V23497" s="5" t="str">
        <f t="shared" si="367"/>
        <v/>
      </c>
    </row>
    <row r="23498" spans="22:22" x14ac:dyDescent="0.35">
      <c r="V23498" s="5" t="str">
        <f t="shared" si="367"/>
        <v/>
      </c>
    </row>
    <row r="23499" spans="22:22" x14ac:dyDescent="0.35">
      <c r="V23499" s="5" t="str">
        <f t="shared" si="367"/>
        <v/>
      </c>
    </row>
    <row r="23500" spans="22:22" x14ac:dyDescent="0.35">
      <c r="V23500" s="5" t="str">
        <f t="shared" si="367"/>
        <v/>
      </c>
    </row>
    <row r="23501" spans="22:22" x14ac:dyDescent="0.35">
      <c r="V23501" s="5" t="str">
        <f t="shared" si="367"/>
        <v/>
      </c>
    </row>
    <row r="23502" spans="22:22" x14ac:dyDescent="0.35">
      <c r="V23502" s="5" t="str">
        <f t="shared" si="367"/>
        <v/>
      </c>
    </row>
    <row r="23503" spans="22:22" x14ac:dyDescent="0.35">
      <c r="V23503" s="5" t="str">
        <f t="shared" si="367"/>
        <v/>
      </c>
    </row>
    <row r="23504" spans="22:22" x14ac:dyDescent="0.35">
      <c r="V23504" s="5" t="str">
        <f t="shared" si="367"/>
        <v/>
      </c>
    </row>
    <row r="23505" spans="22:22" x14ac:dyDescent="0.35">
      <c r="V23505" s="5" t="str">
        <f t="shared" si="367"/>
        <v/>
      </c>
    </row>
    <row r="23506" spans="22:22" x14ac:dyDescent="0.35">
      <c r="V23506" s="5" t="str">
        <f t="shared" si="367"/>
        <v/>
      </c>
    </row>
    <row r="23507" spans="22:22" x14ac:dyDescent="0.35">
      <c r="V23507" s="5" t="str">
        <f t="shared" si="367"/>
        <v/>
      </c>
    </row>
    <row r="23508" spans="22:22" x14ac:dyDescent="0.35">
      <c r="V23508" s="5" t="str">
        <f t="shared" si="367"/>
        <v/>
      </c>
    </row>
    <row r="23509" spans="22:22" x14ac:dyDescent="0.35">
      <c r="V23509" s="5" t="str">
        <f t="shared" si="367"/>
        <v/>
      </c>
    </row>
    <row r="23510" spans="22:22" x14ac:dyDescent="0.35">
      <c r="V23510" s="5" t="str">
        <f t="shared" si="367"/>
        <v/>
      </c>
    </row>
    <row r="23511" spans="22:22" x14ac:dyDescent="0.35">
      <c r="V23511" s="5" t="str">
        <f t="shared" si="367"/>
        <v/>
      </c>
    </row>
    <row r="23512" spans="22:22" x14ac:dyDescent="0.35">
      <c r="V23512" s="5" t="str">
        <f t="shared" si="367"/>
        <v/>
      </c>
    </row>
    <row r="23513" spans="22:22" x14ac:dyDescent="0.35">
      <c r="V23513" s="5" t="str">
        <f t="shared" si="367"/>
        <v/>
      </c>
    </row>
    <row r="23514" spans="22:22" x14ac:dyDescent="0.35">
      <c r="V23514" s="5" t="str">
        <f t="shared" si="367"/>
        <v/>
      </c>
    </row>
    <row r="23515" spans="22:22" x14ac:dyDescent="0.35">
      <c r="V23515" s="5" t="str">
        <f t="shared" si="367"/>
        <v/>
      </c>
    </row>
    <row r="23516" spans="22:22" x14ac:dyDescent="0.35">
      <c r="V23516" s="5" t="str">
        <f t="shared" si="367"/>
        <v/>
      </c>
    </row>
    <row r="23517" spans="22:22" x14ac:dyDescent="0.35">
      <c r="V23517" s="5" t="str">
        <f t="shared" si="367"/>
        <v/>
      </c>
    </row>
    <row r="23518" spans="22:22" x14ac:dyDescent="0.35">
      <c r="V23518" s="5" t="str">
        <f t="shared" si="367"/>
        <v/>
      </c>
    </row>
    <row r="23519" spans="22:22" x14ac:dyDescent="0.35">
      <c r="V23519" s="5" t="str">
        <f t="shared" si="367"/>
        <v/>
      </c>
    </row>
    <row r="23520" spans="22:22" x14ac:dyDescent="0.35">
      <c r="V23520" s="5" t="str">
        <f t="shared" si="367"/>
        <v/>
      </c>
    </row>
    <row r="23521" spans="22:22" x14ac:dyDescent="0.35">
      <c r="V23521" s="5" t="str">
        <f t="shared" si="367"/>
        <v/>
      </c>
    </row>
    <row r="23522" spans="22:22" x14ac:dyDescent="0.35">
      <c r="V23522" s="5" t="str">
        <f t="shared" si="367"/>
        <v/>
      </c>
    </row>
    <row r="23523" spans="22:22" x14ac:dyDescent="0.35">
      <c r="V23523" s="5" t="str">
        <f t="shared" si="367"/>
        <v/>
      </c>
    </row>
    <row r="23524" spans="22:22" x14ac:dyDescent="0.35">
      <c r="V23524" s="5" t="str">
        <f t="shared" si="367"/>
        <v/>
      </c>
    </row>
    <row r="23525" spans="22:22" x14ac:dyDescent="0.35">
      <c r="V23525" s="5" t="str">
        <f t="shared" si="367"/>
        <v/>
      </c>
    </row>
    <row r="23526" spans="22:22" x14ac:dyDescent="0.35">
      <c r="V23526" s="5" t="str">
        <f t="shared" si="367"/>
        <v/>
      </c>
    </row>
    <row r="23527" spans="22:22" x14ac:dyDescent="0.35">
      <c r="V23527" s="5" t="str">
        <f t="shared" si="367"/>
        <v/>
      </c>
    </row>
    <row r="23528" spans="22:22" x14ac:dyDescent="0.35">
      <c r="V23528" s="5" t="str">
        <f t="shared" si="367"/>
        <v/>
      </c>
    </row>
    <row r="23529" spans="22:22" x14ac:dyDescent="0.35">
      <c r="V23529" s="5" t="str">
        <f t="shared" si="367"/>
        <v/>
      </c>
    </row>
    <row r="23530" spans="22:22" x14ac:dyDescent="0.35">
      <c r="V23530" s="5" t="str">
        <f t="shared" si="367"/>
        <v/>
      </c>
    </row>
    <row r="23531" spans="22:22" x14ac:dyDescent="0.35">
      <c r="V23531" s="5" t="str">
        <f t="shared" si="367"/>
        <v/>
      </c>
    </row>
    <row r="23532" spans="22:22" x14ac:dyDescent="0.35">
      <c r="V23532" s="5" t="str">
        <f t="shared" si="367"/>
        <v/>
      </c>
    </row>
    <row r="23533" spans="22:22" x14ac:dyDescent="0.35">
      <c r="V23533" s="5" t="str">
        <f t="shared" si="367"/>
        <v/>
      </c>
    </row>
    <row r="23534" spans="22:22" x14ac:dyDescent="0.35">
      <c r="V23534" s="5" t="str">
        <f t="shared" si="367"/>
        <v/>
      </c>
    </row>
    <row r="23535" spans="22:22" x14ac:dyDescent="0.35">
      <c r="V23535" s="5" t="str">
        <f t="shared" si="367"/>
        <v/>
      </c>
    </row>
    <row r="23536" spans="22:22" x14ac:dyDescent="0.35">
      <c r="V23536" s="5" t="str">
        <f t="shared" si="367"/>
        <v/>
      </c>
    </row>
    <row r="23537" spans="22:22" x14ac:dyDescent="0.35">
      <c r="V23537" s="5" t="str">
        <f t="shared" si="367"/>
        <v/>
      </c>
    </row>
    <row r="23538" spans="22:22" x14ac:dyDescent="0.35">
      <c r="V23538" s="5" t="str">
        <f t="shared" si="367"/>
        <v/>
      </c>
    </row>
    <row r="23539" spans="22:22" x14ac:dyDescent="0.35">
      <c r="V23539" s="5" t="str">
        <f t="shared" si="367"/>
        <v/>
      </c>
    </row>
    <row r="23540" spans="22:22" x14ac:dyDescent="0.35">
      <c r="V23540" s="5" t="str">
        <f t="shared" si="367"/>
        <v/>
      </c>
    </row>
    <row r="23541" spans="22:22" x14ac:dyDescent="0.35">
      <c r="V23541" s="5" t="str">
        <f t="shared" si="367"/>
        <v/>
      </c>
    </row>
    <row r="23542" spans="22:22" x14ac:dyDescent="0.35">
      <c r="V23542" s="5" t="str">
        <f t="shared" si="367"/>
        <v/>
      </c>
    </row>
    <row r="23543" spans="22:22" x14ac:dyDescent="0.35">
      <c r="V23543" s="5" t="str">
        <f t="shared" si="367"/>
        <v/>
      </c>
    </row>
    <row r="23544" spans="22:22" x14ac:dyDescent="0.35">
      <c r="V23544" s="5" t="str">
        <f t="shared" si="367"/>
        <v/>
      </c>
    </row>
    <row r="23545" spans="22:22" x14ac:dyDescent="0.35">
      <c r="V23545" s="5" t="str">
        <f t="shared" si="367"/>
        <v/>
      </c>
    </row>
    <row r="23546" spans="22:22" x14ac:dyDescent="0.35">
      <c r="V23546" s="5" t="str">
        <f t="shared" si="367"/>
        <v/>
      </c>
    </row>
    <row r="23547" spans="22:22" x14ac:dyDescent="0.35">
      <c r="V23547" s="5" t="str">
        <f t="shared" si="367"/>
        <v/>
      </c>
    </row>
    <row r="23548" spans="22:22" x14ac:dyDescent="0.35">
      <c r="V23548" s="5" t="str">
        <f t="shared" si="367"/>
        <v/>
      </c>
    </row>
    <row r="23549" spans="22:22" x14ac:dyDescent="0.35">
      <c r="V23549" s="5" t="str">
        <f t="shared" si="367"/>
        <v/>
      </c>
    </row>
    <row r="23550" spans="22:22" x14ac:dyDescent="0.35">
      <c r="V23550" s="5" t="str">
        <f t="shared" si="367"/>
        <v/>
      </c>
    </row>
    <row r="23551" spans="22:22" x14ac:dyDescent="0.35">
      <c r="V23551" s="5" t="str">
        <f t="shared" si="367"/>
        <v/>
      </c>
    </row>
    <row r="23552" spans="22:22" x14ac:dyDescent="0.35">
      <c r="V23552" s="5" t="str">
        <f t="shared" si="367"/>
        <v/>
      </c>
    </row>
    <row r="23553" spans="22:22" x14ac:dyDescent="0.35">
      <c r="V23553" s="5" t="str">
        <f t="shared" si="367"/>
        <v/>
      </c>
    </row>
    <row r="23554" spans="22:22" x14ac:dyDescent="0.35">
      <c r="V23554" s="5" t="str">
        <f t="shared" ref="V23554:V23617" si="368">TRIM(CLEAN(SUBSTITUTE(A23554,CHAR(160)," ")))</f>
        <v/>
      </c>
    </row>
    <row r="23555" spans="22:22" x14ac:dyDescent="0.35">
      <c r="V23555" s="5" t="str">
        <f t="shared" si="368"/>
        <v/>
      </c>
    </row>
    <row r="23556" spans="22:22" x14ac:dyDescent="0.35">
      <c r="V23556" s="5" t="str">
        <f t="shared" si="368"/>
        <v/>
      </c>
    </row>
    <row r="23557" spans="22:22" x14ac:dyDescent="0.35">
      <c r="V23557" s="5" t="str">
        <f t="shared" si="368"/>
        <v/>
      </c>
    </row>
    <row r="23558" spans="22:22" x14ac:dyDescent="0.35">
      <c r="V23558" s="5" t="str">
        <f t="shared" si="368"/>
        <v/>
      </c>
    </row>
    <row r="23559" spans="22:22" x14ac:dyDescent="0.35">
      <c r="V23559" s="5" t="str">
        <f t="shared" si="368"/>
        <v/>
      </c>
    </row>
    <row r="23560" spans="22:22" x14ac:dyDescent="0.35">
      <c r="V23560" s="5" t="str">
        <f t="shared" si="368"/>
        <v/>
      </c>
    </row>
    <row r="23561" spans="22:22" x14ac:dyDescent="0.35">
      <c r="V23561" s="5" t="str">
        <f t="shared" si="368"/>
        <v/>
      </c>
    </row>
    <row r="23562" spans="22:22" x14ac:dyDescent="0.35">
      <c r="V23562" s="5" t="str">
        <f t="shared" si="368"/>
        <v/>
      </c>
    </row>
    <row r="23563" spans="22:22" x14ac:dyDescent="0.35">
      <c r="V23563" s="5" t="str">
        <f t="shared" si="368"/>
        <v/>
      </c>
    </row>
    <row r="23564" spans="22:22" x14ac:dyDescent="0.35">
      <c r="V23564" s="5" t="str">
        <f t="shared" si="368"/>
        <v/>
      </c>
    </row>
    <row r="23565" spans="22:22" x14ac:dyDescent="0.35">
      <c r="V23565" s="5" t="str">
        <f t="shared" si="368"/>
        <v/>
      </c>
    </row>
    <row r="23566" spans="22:22" x14ac:dyDescent="0.35">
      <c r="V23566" s="5" t="str">
        <f t="shared" si="368"/>
        <v/>
      </c>
    </row>
    <row r="23567" spans="22:22" x14ac:dyDescent="0.35">
      <c r="V23567" s="5" t="str">
        <f t="shared" si="368"/>
        <v/>
      </c>
    </row>
    <row r="23568" spans="22:22" x14ac:dyDescent="0.35">
      <c r="V23568" s="5" t="str">
        <f t="shared" si="368"/>
        <v/>
      </c>
    </row>
    <row r="23569" spans="22:22" x14ac:dyDescent="0.35">
      <c r="V23569" s="5" t="str">
        <f t="shared" si="368"/>
        <v/>
      </c>
    </row>
    <row r="23570" spans="22:22" x14ac:dyDescent="0.35">
      <c r="V23570" s="5" t="str">
        <f t="shared" si="368"/>
        <v/>
      </c>
    </row>
    <row r="23571" spans="22:22" x14ac:dyDescent="0.35">
      <c r="V23571" s="5" t="str">
        <f t="shared" si="368"/>
        <v/>
      </c>
    </row>
    <row r="23572" spans="22:22" x14ac:dyDescent="0.35">
      <c r="V23572" s="5" t="str">
        <f t="shared" si="368"/>
        <v/>
      </c>
    </row>
    <row r="23573" spans="22:22" x14ac:dyDescent="0.35">
      <c r="V23573" s="5" t="str">
        <f t="shared" si="368"/>
        <v/>
      </c>
    </row>
    <row r="23574" spans="22:22" x14ac:dyDescent="0.35">
      <c r="V23574" s="5" t="str">
        <f t="shared" si="368"/>
        <v/>
      </c>
    </row>
    <row r="23575" spans="22:22" x14ac:dyDescent="0.35">
      <c r="V23575" s="5" t="str">
        <f t="shared" si="368"/>
        <v/>
      </c>
    </row>
    <row r="23576" spans="22:22" x14ac:dyDescent="0.35">
      <c r="V23576" s="5" t="str">
        <f t="shared" si="368"/>
        <v/>
      </c>
    </row>
    <row r="23577" spans="22:22" x14ac:dyDescent="0.35">
      <c r="V23577" s="5" t="str">
        <f t="shared" si="368"/>
        <v/>
      </c>
    </row>
    <row r="23578" spans="22:22" x14ac:dyDescent="0.35">
      <c r="V23578" s="5" t="str">
        <f t="shared" si="368"/>
        <v/>
      </c>
    </row>
    <row r="23579" spans="22:22" x14ac:dyDescent="0.35">
      <c r="V23579" s="5" t="str">
        <f t="shared" si="368"/>
        <v/>
      </c>
    </row>
    <row r="23580" spans="22:22" x14ac:dyDescent="0.35">
      <c r="V23580" s="5" t="str">
        <f t="shared" si="368"/>
        <v/>
      </c>
    </row>
    <row r="23581" spans="22:22" x14ac:dyDescent="0.35">
      <c r="V23581" s="5" t="str">
        <f t="shared" si="368"/>
        <v/>
      </c>
    </row>
    <row r="23582" spans="22:22" x14ac:dyDescent="0.35">
      <c r="V23582" s="5" t="str">
        <f t="shared" si="368"/>
        <v/>
      </c>
    </row>
    <row r="23583" spans="22:22" x14ac:dyDescent="0.35">
      <c r="V23583" s="5" t="str">
        <f t="shared" si="368"/>
        <v/>
      </c>
    </row>
    <row r="23584" spans="22:22" x14ac:dyDescent="0.35">
      <c r="V23584" s="5" t="str">
        <f t="shared" si="368"/>
        <v/>
      </c>
    </row>
    <row r="23585" spans="22:22" x14ac:dyDescent="0.35">
      <c r="V23585" s="5" t="str">
        <f t="shared" si="368"/>
        <v/>
      </c>
    </row>
    <row r="23586" spans="22:22" x14ac:dyDescent="0.35">
      <c r="V23586" s="5" t="str">
        <f t="shared" si="368"/>
        <v/>
      </c>
    </row>
    <row r="23587" spans="22:22" x14ac:dyDescent="0.35">
      <c r="V23587" s="5" t="str">
        <f t="shared" si="368"/>
        <v/>
      </c>
    </row>
    <row r="23588" spans="22:22" x14ac:dyDescent="0.35">
      <c r="V23588" s="5" t="str">
        <f t="shared" si="368"/>
        <v/>
      </c>
    </row>
    <row r="23589" spans="22:22" x14ac:dyDescent="0.35">
      <c r="V23589" s="5" t="str">
        <f t="shared" si="368"/>
        <v/>
      </c>
    </row>
    <row r="23590" spans="22:22" x14ac:dyDescent="0.35">
      <c r="V23590" s="5" t="str">
        <f t="shared" si="368"/>
        <v/>
      </c>
    </row>
    <row r="23591" spans="22:22" x14ac:dyDescent="0.35">
      <c r="V23591" s="5" t="str">
        <f t="shared" si="368"/>
        <v/>
      </c>
    </row>
    <row r="23592" spans="22:22" x14ac:dyDescent="0.35">
      <c r="V23592" s="5" t="str">
        <f t="shared" si="368"/>
        <v/>
      </c>
    </row>
    <row r="23593" spans="22:22" x14ac:dyDescent="0.35">
      <c r="V23593" s="5" t="str">
        <f t="shared" si="368"/>
        <v/>
      </c>
    </row>
    <row r="23594" spans="22:22" x14ac:dyDescent="0.35">
      <c r="V23594" s="5" t="str">
        <f t="shared" si="368"/>
        <v/>
      </c>
    </row>
    <row r="23595" spans="22:22" x14ac:dyDescent="0.35">
      <c r="V23595" s="5" t="str">
        <f t="shared" si="368"/>
        <v/>
      </c>
    </row>
    <row r="23596" spans="22:22" x14ac:dyDescent="0.35">
      <c r="V23596" s="5" t="str">
        <f t="shared" si="368"/>
        <v/>
      </c>
    </row>
    <row r="23597" spans="22:22" x14ac:dyDescent="0.35">
      <c r="V23597" s="5" t="str">
        <f t="shared" si="368"/>
        <v/>
      </c>
    </row>
    <row r="23598" spans="22:22" x14ac:dyDescent="0.35">
      <c r="V23598" s="5" t="str">
        <f t="shared" si="368"/>
        <v/>
      </c>
    </row>
    <row r="23599" spans="22:22" x14ac:dyDescent="0.35">
      <c r="V23599" s="5" t="str">
        <f t="shared" si="368"/>
        <v/>
      </c>
    </row>
    <row r="23600" spans="22:22" x14ac:dyDescent="0.35">
      <c r="V23600" s="5" t="str">
        <f t="shared" si="368"/>
        <v/>
      </c>
    </row>
    <row r="23601" spans="22:22" x14ac:dyDescent="0.35">
      <c r="V23601" s="5" t="str">
        <f t="shared" si="368"/>
        <v/>
      </c>
    </row>
    <row r="23602" spans="22:22" x14ac:dyDescent="0.35">
      <c r="V23602" s="5" t="str">
        <f t="shared" si="368"/>
        <v/>
      </c>
    </row>
    <row r="23603" spans="22:22" x14ac:dyDescent="0.35">
      <c r="V23603" s="5" t="str">
        <f t="shared" si="368"/>
        <v/>
      </c>
    </row>
    <row r="23604" spans="22:22" x14ac:dyDescent="0.35">
      <c r="V23604" s="5" t="str">
        <f t="shared" si="368"/>
        <v/>
      </c>
    </row>
    <row r="23605" spans="22:22" x14ac:dyDescent="0.35">
      <c r="V23605" s="5" t="str">
        <f t="shared" si="368"/>
        <v/>
      </c>
    </row>
    <row r="23606" spans="22:22" x14ac:dyDescent="0.35">
      <c r="V23606" s="5" t="str">
        <f t="shared" si="368"/>
        <v/>
      </c>
    </row>
    <row r="23607" spans="22:22" x14ac:dyDescent="0.35">
      <c r="V23607" s="5" t="str">
        <f t="shared" si="368"/>
        <v/>
      </c>
    </row>
    <row r="23608" spans="22:22" x14ac:dyDescent="0.35">
      <c r="V23608" s="5" t="str">
        <f t="shared" si="368"/>
        <v/>
      </c>
    </row>
    <row r="23609" spans="22:22" x14ac:dyDescent="0.35">
      <c r="V23609" s="5" t="str">
        <f t="shared" si="368"/>
        <v/>
      </c>
    </row>
    <row r="23610" spans="22:22" x14ac:dyDescent="0.35">
      <c r="V23610" s="5" t="str">
        <f t="shared" si="368"/>
        <v/>
      </c>
    </row>
    <row r="23611" spans="22:22" x14ac:dyDescent="0.35">
      <c r="V23611" s="5" t="str">
        <f t="shared" si="368"/>
        <v/>
      </c>
    </row>
    <row r="23612" spans="22:22" x14ac:dyDescent="0.35">
      <c r="V23612" s="5" t="str">
        <f t="shared" si="368"/>
        <v/>
      </c>
    </row>
    <row r="23613" spans="22:22" x14ac:dyDescent="0.35">
      <c r="V23613" s="5" t="str">
        <f t="shared" si="368"/>
        <v/>
      </c>
    </row>
    <row r="23614" spans="22:22" x14ac:dyDescent="0.35">
      <c r="V23614" s="5" t="str">
        <f t="shared" si="368"/>
        <v/>
      </c>
    </row>
    <row r="23615" spans="22:22" x14ac:dyDescent="0.35">
      <c r="V23615" s="5" t="str">
        <f t="shared" si="368"/>
        <v/>
      </c>
    </row>
    <row r="23616" spans="22:22" x14ac:dyDescent="0.35">
      <c r="V23616" s="5" t="str">
        <f t="shared" si="368"/>
        <v/>
      </c>
    </row>
    <row r="23617" spans="22:22" x14ac:dyDescent="0.35">
      <c r="V23617" s="5" t="str">
        <f t="shared" si="368"/>
        <v/>
      </c>
    </row>
    <row r="23618" spans="22:22" x14ac:dyDescent="0.35">
      <c r="V23618" s="5" t="str">
        <f t="shared" ref="V23618:V23681" si="369">TRIM(CLEAN(SUBSTITUTE(A23618,CHAR(160)," ")))</f>
        <v/>
      </c>
    </row>
    <row r="23619" spans="22:22" x14ac:dyDescent="0.35">
      <c r="V23619" s="5" t="str">
        <f t="shared" si="369"/>
        <v/>
      </c>
    </row>
    <row r="23620" spans="22:22" x14ac:dyDescent="0.35">
      <c r="V23620" s="5" t="str">
        <f t="shared" si="369"/>
        <v/>
      </c>
    </row>
    <row r="23621" spans="22:22" x14ac:dyDescent="0.35">
      <c r="V23621" s="5" t="str">
        <f t="shared" si="369"/>
        <v/>
      </c>
    </row>
    <row r="23622" spans="22:22" x14ac:dyDescent="0.35">
      <c r="V23622" s="5" t="str">
        <f t="shared" si="369"/>
        <v/>
      </c>
    </row>
    <row r="23623" spans="22:22" x14ac:dyDescent="0.35">
      <c r="V23623" s="5" t="str">
        <f t="shared" si="369"/>
        <v/>
      </c>
    </row>
    <row r="23624" spans="22:22" x14ac:dyDescent="0.35">
      <c r="V23624" s="5" t="str">
        <f t="shared" si="369"/>
        <v/>
      </c>
    </row>
    <row r="23625" spans="22:22" x14ac:dyDescent="0.35">
      <c r="V23625" s="5" t="str">
        <f t="shared" si="369"/>
        <v/>
      </c>
    </row>
    <row r="23626" spans="22:22" x14ac:dyDescent="0.35">
      <c r="V23626" s="5" t="str">
        <f t="shared" si="369"/>
        <v/>
      </c>
    </row>
    <row r="23627" spans="22:22" x14ac:dyDescent="0.35">
      <c r="V23627" s="5" t="str">
        <f t="shared" si="369"/>
        <v/>
      </c>
    </row>
    <row r="23628" spans="22:22" x14ac:dyDescent="0.35">
      <c r="V23628" s="5" t="str">
        <f t="shared" si="369"/>
        <v/>
      </c>
    </row>
    <row r="23629" spans="22:22" x14ac:dyDescent="0.35">
      <c r="V23629" s="5" t="str">
        <f t="shared" si="369"/>
        <v/>
      </c>
    </row>
    <row r="23630" spans="22:22" x14ac:dyDescent="0.35">
      <c r="V23630" s="5" t="str">
        <f t="shared" si="369"/>
        <v/>
      </c>
    </row>
    <row r="23631" spans="22:22" x14ac:dyDescent="0.35">
      <c r="V23631" s="5" t="str">
        <f t="shared" si="369"/>
        <v/>
      </c>
    </row>
    <row r="23632" spans="22:22" x14ac:dyDescent="0.35">
      <c r="V23632" s="5" t="str">
        <f t="shared" si="369"/>
        <v/>
      </c>
    </row>
    <row r="23633" spans="22:22" x14ac:dyDescent="0.35">
      <c r="V23633" s="5" t="str">
        <f t="shared" si="369"/>
        <v/>
      </c>
    </row>
    <row r="23634" spans="22:22" x14ac:dyDescent="0.35">
      <c r="V23634" s="5" t="str">
        <f t="shared" si="369"/>
        <v/>
      </c>
    </row>
    <row r="23635" spans="22:22" x14ac:dyDescent="0.35">
      <c r="V23635" s="5" t="str">
        <f t="shared" si="369"/>
        <v/>
      </c>
    </row>
    <row r="23636" spans="22:22" x14ac:dyDescent="0.35">
      <c r="V23636" s="5" t="str">
        <f t="shared" si="369"/>
        <v/>
      </c>
    </row>
    <row r="23637" spans="22:22" x14ac:dyDescent="0.35">
      <c r="V23637" s="5" t="str">
        <f t="shared" si="369"/>
        <v/>
      </c>
    </row>
    <row r="23638" spans="22:22" x14ac:dyDescent="0.35">
      <c r="V23638" s="5" t="str">
        <f t="shared" si="369"/>
        <v/>
      </c>
    </row>
    <row r="23639" spans="22:22" x14ac:dyDescent="0.35">
      <c r="V23639" s="5" t="str">
        <f t="shared" si="369"/>
        <v/>
      </c>
    </row>
    <row r="23640" spans="22:22" x14ac:dyDescent="0.35">
      <c r="V23640" s="5" t="str">
        <f t="shared" si="369"/>
        <v/>
      </c>
    </row>
    <row r="23641" spans="22:22" x14ac:dyDescent="0.35">
      <c r="V23641" s="5" t="str">
        <f t="shared" si="369"/>
        <v/>
      </c>
    </row>
    <row r="23642" spans="22:22" x14ac:dyDescent="0.35">
      <c r="V23642" s="5" t="str">
        <f t="shared" si="369"/>
        <v/>
      </c>
    </row>
    <row r="23643" spans="22:22" x14ac:dyDescent="0.35">
      <c r="V23643" s="5" t="str">
        <f t="shared" si="369"/>
        <v/>
      </c>
    </row>
    <row r="23644" spans="22:22" x14ac:dyDescent="0.35">
      <c r="V23644" s="5" t="str">
        <f t="shared" si="369"/>
        <v/>
      </c>
    </row>
    <row r="23645" spans="22:22" x14ac:dyDescent="0.35">
      <c r="V23645" s="5" t="str">
        <f t="shared" si="369"/>
        <v/>
      </c>
    </row>
    <row r="23646" spans="22:22" x14ac:dyDescent="0.35">
      <c r="V23646" s="5" t="str">
        <f t="shared" si="369"/>
        <v/>
      </c>
    </row>
    <row r="23647" spans="22:22" x14ac:dyDescent="0.35">
      <c r="V23647" s="5" t="str">
        <f t="shared" si="369"/>
        <v/>
      </c>
    </row>
    <row r="23648" spans="22:22" x14ac:dyDescent="0.35">
      <c r="V23648" s="5" t="str">
        <f t="shared" si="369"/>
        <v/>
      </c>
    </row>
    <row r="23649" spans="22:22" x14ac:dyDescent="0.35">
      <c r="V23649" s="5" t="str">
        <f t="shared" si="369"/>
        <v/>
      </c>
    </row>
    <row r="23650" spans="22:22" x14ac:dyDescent="0.35">
      <c r="V23650" s="5" t="str">
        <f t="shared" si="369"/>
        <v/>
      </c>
    </row>
    <row r="23651" spans="22:22" x14ac:dyDescent="0.35">
      <c r="V23651" s="5" t="str">
        <f t="shared" si="369"/>
        <v/>
      </c>
    </row>
    <row r="23652" spans="22:22" x14ac:dyDescent="0.35">
      <c r="V23652" s="5" t="str">
        <f t="shared" si="369"/>
        <v/>
      </c>
    </row>
    <row r="23653" spans="22:22" x14ac:dyDescent="0.35">
      <c r="V23653" s="5" t="str">
        <f t="shared" si="369"/>
        <v/>
      </c>
    </row>
    <row r="23654" spans="22:22" x14ac:dyDescent="0.35">
      <c r="V23654" s="5" t="str">
        <f t="shared" si="369"/>
        <v/>
      </c>
    </row>
    <row r="23655" spans="22:22" x14ac:dyDescent="0.35">
      <c r="V23655" s="5" t="str">
        <f t="shared" si="369"/>
        <v/>
      </c>
    </row>
    <row r="23656" spans="22:22" x14ac:dyDescent="0.35">
      <c r="V23656" s="5" t="str">
        <f t="shared" si="369"/>
        <v/>
      </c>
    </row>
    <row r="23657" spans="22:22" x14ac:dyDescent="0.35">
      <c r="V23657" s="5" t="str">
        <f t="shared" si="369"/>
        <v/>
      </c>
    </row>
    <row r="23658" spans="22:22" x14ac:dyDescent="0.35">
      <c r="V23658" s="5" t="str">
        <f t="shared" si="369"/>
        <v/>
      </c>
    </row>
    <row r="23659" spans="22:22" x14ac:dyDescent="0.35">
      <c r="V23659" s="5" t="str">
        <f t="shared" si="369"/>
        <v/>
      </c>
    </row>
    <row r="23660" spans="22:22" x14ac:dyDescent="0.35">
      <c r="V23660" s="5" t="str">
        <f t="shared" si="369"/>
        <v/>
      </c>
    </row>
    <row r="23661" spans="22:22" x14ac:dyDescent="0.35">
      <c r="V23661" s="5" t="str">
        <f t="shared" si="369"/>
        <v/>
      </c>
    </row>
    <row r="23662" spans="22:22" x14ac:dyDescent="0.35">
      <c r="V23662" s="5" t="str">
        <f t="shared" si="369"/>
        <v/>
      </c>
    </row>
    <row r="23663" spans="22:22" x14ac:dyDescent="0.35">
      <c r="V23663" s="5" t="str">
        <f t="shared" si="369"/>
        <v/>
      </c>
    </row>
    <row r="23664" spans="22:22" x14ac:dyDescent="0.35">
      <c r="V23664" s="5" t="str">
        <f t="shared" si="369"/>
        <v/>
      </c>
    </row>
    <row r="23665" spans="22:22" x14ac:dyDescent="0.35">
      <c r="V23665" s="5" t="str">
        <f t="shared" si="369"/>
        <v/>
      </c>
    </row>
    <row r="23666" spans="22:22" x14ac:dyDescent="0.35">
      <c r="V23666" s="5" t="str">
        <f t="shared" si="369"/>
        <v/>
      </c>
    </row>
    <row r="23667" spans="22:22" x14ac:dyDescent="0.35">
      <c r="V23667" s="5" t="str">
        <f t="shared" si="369"/>
        <v/>
      </c>
    </row>
    <row r="23668" spans="22:22" x14ac:dyDescent="0.35">
      <c r="V23668" s="5" t="str">
        <f t="shared" si="369"/>
        <v/>
      </c>
    </row>
    <row r="23669" spans="22:22" x14ac:dyDescent="0.35">
      <c r="V23669" s="5" t="str">
        <f t="shared" si="369"/>
        <v/>
      </c>
    </row>
    <row r="23670" spans="22:22" x14ac:dyDescent="0.35">
      <c r="V23670" s="5" t="str">
        <f t="shared" si="369"/>
        <v/>
      </c>
    </row>
    <row r="23671" spans="22:22" x14ac:dyDescent="0.35">
      <c r="V23671" s="5" t="str">
        <f t="shared" si="369"/>
        <v/>
      </c>
    </row>
    <row r="23672" spans="22:22" x14ac:dyDescent="0.35">
      <c r="V23672" s="5" t="str">
        <f t="shared" si="369"/>
        <v/>
      </c>
    </row>
    <row r="23673" spans="22:22" x14ac:dyDescent="0.35">
      <c r="V23673" s="5" t="str">
        <f t="shared" si="369"/>
        <v/>
      </c>
    </row>
    <row r="23674" spans="22:22" x14ac:dyDescent="0.35">
      <c r="V23674" s="5" t="str">
        <f t="shared" si="369"/>
        <v/>
      </c>
    </row>
    <row r="23675" spans="22:22" x14ac:dyDescent="0.35">
      <c r="V23675" s="5" t="str">
        <f t="shared" si="369"/>
        <v/>
      </c>
    </row>
    <row r="23676" spans="22:22" x14ac:dyDescent="0.35">
      <c r="V23676" s="5" t="str">
        <f t="shared" si="369"/>
        <v/>
      </c>
    </row>
    <row r="23677" spans="22:22" x14ac:dyDescent="0.35">
      <c r="V23677" s="5" t="str">
        <f t="shared" si="369"/>
        <v/>
      </c>
    </row>
    <row r="23678" spans="22:22" x14ac:dyDescent="0.35">
      <c r="V23678" s="5" t="str">
        <f t="shared" si="369"/>
        <v/>
      </c>
    </row>
    <row r="23679" spans="22:22" x14ac:dyDescent="0.35">
      <c r="V23679" s="5" t="str">
        <f t="shared" si="369"/>
        <v/>
      </c>
    </row>
    <row r="23680" spans="22:22" x14ac:dyDescent="0.35">
      <c r="V23680" s="5" t="str">
        <f t="shared" si="369"/>
        <v/>
      </c>
    </row>
    <row r="23681" spans="22:22" x14ac:dyDescent="0.35">
      <c r="V23681" s="5" t="str">
        <f t="shared" si="369"/>
        <v/>
      </c>
    </row>
    <row r="23682" spans="22:22" x14ac:dyDescent="0.35">
      <c r="V23682" s="5" t="str">
        <f t="shared" ref="V23682:V23745" si="370">TRIM(CLEAN(SUBSTITUTE(A23682,CHAR(160)," ")))</f>
        <v/>
      </c>
    </row>
    <row r="23683" spans="22:22" x14ac:dyDescent="0.35">
      <c r="V23683" s="5" t="str">
        <f t="shared" si="370"/>
        <v/>
      </c>
    </row>
    <row r="23684" spans="22:22" x14ac:dyDescent="0.35">
      <c r="V23684" s="5" t="str">
        <f t="shared" si="370"/>
        <v/>
      </c>
    </row>
    <row r="23685" spans="22:22" x14ac:dyDescent="0.35">
      <c r="V23685" s="5" t="str">
        <f t="shared" si="370"/>
        <v/>
      </c>
    </row>
    <row r="23686" spans="22:22" x14ac:dyDescent="0.35">
      <c r="V23686" s="5" t="str">
        <f t="shared" si="370"/>
        <v/>
      </c>
    </row>
    <row r="23687" spans="22:22" x14ac:dyDescent="0.35">
      <c r="V23687" s="5" t="str">
        <f t="shared" si="370"/>
        <v/>
      </c>
    </row>
    <row r="23688" spans="22:22" x14ac:dyDescent="0.35">
      <c r="V23688" s="5" t="str">
        <f t="shared" si="370"/>
        <v/>
      </c>
    </row>
    <row r="23689" spans="22:22" x14ac:dyDescent="0.35">
      <c r="V23689" s="5" t="str">
        <f t="shared" si="370"/>
        <v/>
      </c>
    </row>
    <row r="23690" spans="22:22" x14ac:dyDescent="0.35">
      <c r="V23690" s="5" t="str">
        <f t="shared" si="370"/>
        <v/>
      </c>
    </row>
    <row r="23691" spans="22:22" x14ac:dyDescent="0.35">
      <c r="V23691" s="5" t="str">
        <f t="shared" si="370"/>
        <v/>
      </c>
    </row>
    <row r="23692" spans="22:22" x14ac:dyDescent="0.35">
      <c r="V23692" s="5" t="str">
        <f t="shared" si="370"/>
        <v/>
      </c>
    </row>
    <row r="23693" spans="22:22" x14ac:dyDescent="0.35">
      <c r="V23693" s="5" t="str">
        <f t="shared" si="370"/>
        <v/>
      </c>
    </row>
    <row r="23694" spans="22:22" x14ac:dyDescent="0.35">
      <c r="V23694" s="5" t="str">
        <f t="shared" si="370"/>
        <v/>
      </c>
    </row>
    <row r="23695" spans="22:22" x14ac:dyDescent="0.35">
      <c r="V23695" s="5" t="str">
        <f t="shared" si="370"/>
        <v/>
      </c>
    </row>
    <row r="23696" spans="22:22" x14ac:dyDescent="0.35">
      <c r="V23696" s="5" t="str">
        <f t="shared" si="370"/>
        <v/>
      </c>
    </row>
    <row r="23697" spans="22:22" x14ac:dyDescent="0.35">
      <c r="V23697" s="5" t="str">
        <f t="shared" si="370"/>
        <v/>
      </c>
    </row>
    <row r="23698" spans="22:22" x14ac:dyDescent="0.35">
      <c r="V23698" s="5" t="str">
        <f t="shared" si="370"/>
        <v/>
      </c>
    </row>
    <row r="23699" spans="22:22" x14ac:dyDescent="0.35">
      <c r="V23699" s="5" t="str">
        <f t="shared" si="370"/>
        <v/>
      </c>
    </row>
    <row r="23700" spans="22:22" x14ac:dyDescent="0.35">
      <c r="V23700" s="5" t="str">
        <f t="shared" si="370"/>
        <v/>
      </c>
    </row>
    <row r="23701" spans="22:22" x14ac:dyDescent="0.35">
      <c r="V23701" s="5" t="str">
        <f t="shared" si="370"/>
        <v/>
      </c>
    </row>
    <row r="23702" spans="22:22" x14ac:dyDescent="0.35">
      <c r="V23702" s="5" t="str">
        <f t="shared" si="370"/>
        <v/>
      </c>
    </row>
    <row r="23703" spans="22:22" x14ac:dyDescent="0.35">
      <c r="V23703" s="5" t="str">
        <f t="shared" si="370"/>
        <v/>
      </c>
    </row>
    <row r="23704" spans="22:22" x14ac:dyDescent="0.35">
      <c r="V23704" s="5" t="str">
        <f t="shared" si="370"/>
        <v/>
      </c>
    </row>
    <row r="23705" spans="22:22" x14ac:dyDescent="0.35">
      <c r="V23705" s="5" t="str">
        <f t="shared" si="370"/>
        <v/>
      </c>
    </row>
    <row r="23706" spans="22:22" x14ac:dyDescent="0.35">
      <c r="V23706" s="5" t="str">
        <f t="shared" si="370"/>
        <v/>
      </c>
    </row>
    <row r="23707" spans="22:22" x14ac:dyDescent="0.35">
      <c r="V23707" s="5" t="str">
        <f t="shared" si="370"/>
        <v/>
      </c>
    </row>
    <row r="23708" spans="22:22" x14ac:dyDescent="0.35">
      <c r="V23708" s="5" t="str">
        <f t="shared" si="370"/>
        <v/>
      </c>
    </row>
    <row r="23709" spans="22:22" x14ac:dyDescent="0.35">
      <c r="V23709" s="5" t="str">
        <f t="shared" si="370"/>
        <v/>
      </c>
    </row>
    <row r="23710" spans="22:22" x14ac:dyDescent="0.35">
      <c r="V23710" s="5" t="str">
        <f t="shared" si="370"/>
        <v/>
      </c>
    </row>
    <row r="23711" spans="22:22" x14ac:dyDescent="0.35">
      <c r="V23711" s="5" t="str">
        <f t="shared" si="370"/>
        <v/>
      </c>
    </row>
    <row r="23712" spans="22:22" x14ac:dyDescent="0.35">
      <c r="V23712" s="5" t="str">
        <f t="shared" si="370"/>
        <v/>
      </c>
    </row>
    <row r="23713" spans="22:22" x14ac:dyDescent="0.35">
      <c r="V23713" s="5" t="str">
        <f t="shared" si="370"/>
        <v/>
      </c>
    </row>
    <row r="23714" spans="22:22" x14ac:dyDescent="0.35">
      <c r="V23714" s="5" t="str">
        <f t="shared" si="370"/>
        <v/>
      </c>
    </row>
    <row r="23715" spans="22:22" x14ac:dyDescent="0.35">
      <c r="V23715" s="5" t="str">
        <f t="shared" si="370"/>
        <v/>
      </c>
    </row>
    <row r="23716" spans="22:22" x14ac:dyDescent="0.35">
      <c r="V23716" s="5" t="str">
        <f t="shared" si="370"/>
        <v/>
      </c>
    </row>
    <row r="23717" spans="22:22" x14ac:dyDescent="0.35">
      <c r="V23717" s="5" t="str">
        <f t="shared" si="370"/>
        <v/>
      </c>
    </row>
    <row r="23718" spans="22:22" x14ac:dyDescent="0.35">
      <c r="V23718" s="5" t="str">
        <f t="shared" si="370"/>
        <v/>
      </c>
    </row>
    <row r="23719" spans="22:22" x14ac:dyDescent="0.35">
      <c r="V23719" s="5" t="str">
        <f t="shared" si="370"/>
        <v/>
      </c>
    </row>
    <row r="23720" spans="22:22" x14ac:dyDescent="0.35">
      <c r="V23720" s="5" t="str">
        <f t="shared" si="370"/>
        <v/>
      </c>
    </row>
    <row r="23721" spans="22:22" x14ac:dyDescent="0.35">
      <c r="V23721" s="5" t="str">
        <f t="shared" si="370"/>
        <v/>
      </c>
    </row>
    <row r="23722" spans="22:22" x14ac:dyDescent="0.35">
      <c r="V23722" s="5" t="str">
        <f t="shared" si="370"/>
        <v/>
      </c>
    </row>
    <row r="23723" spans="22:22" x14ac:dyDescent="0.35">
      <c r="V23723" s="5" t="str">
        <f t="shared" si="370"/>
        <v/>
      </c>
    </row>
    <row r="23724" spans="22:22" x14ac:dyDescent="0.35">
      <c r="V23724" s="5" t="str">
        <f t="shared" si="370"/>
        <v/>
      </c>
    </row>
    <row r="23725" spans="22:22" x14ac:dyDescent="0.35">
      <c r="V23725" s="5" t="str">
        <f t="shared" si="370"/>
        <v/>
      </c>
    </row>
    <row r="23726" spans="22:22" x14ac:dyDescent="0.35">
      <c r="V23726" s="5" t="str">
        <f t="shared" si="370"/>
        <v/>
      </c>
    </row>
    <row r="23727" spans="22:22" x14ac:dyDescent="0.35">
      <c r="V23727" s="5" t="str">
        <f t="shared" si="370"/>
        <v/>
      </c>
    </row>
    <row r="23728" spans="22:22" x14ac:dyDescent="0.35">
      <c r="V23728" s="5" t="str">
        <f t="shared" si="370"/>
        <v/>
      </c>
    </row>
    <row r="23729" spans="22:22" x14ac:dyDescent="0.35">
      <c r="V23729" s="5" t="str">
        <f t="shared" si="370"/>
        <v/>
      </c>
    </row>
    <row r="23730" spans="22:22" x14ac:dyDescent="0.35">
      <c r="V23730" s="5" t="str">
        <f t="shared" si="370"/>
        <v/>
      </c>
    </row>
    <row r="23731" spans="22:22" x14ac:dyDescent="0.35">
      <c r="V23731" s="5" t="str">
        <f t="shared" si="370"/>
        <v/>
      </c>
    </row>
    <row r="23732" spans="22:22" x14ac:dyDescent="0.35">
      <c r="V23732" s="5" t="str">
        <f t="shared" si="370"/>
        <v/>
      </c>
    </row>
    <row r="23733" spans="22:22" x14ac:dyDescent="0.35">
      <c r="V23733" s="5" t="str">
        <f t="shared" si="370"/>
        <v/>
      </c>
    </row>
    <row r="23734" spans="22:22" x14ac:dyDescent="0.35">
      <c r="V23734" s="5" t="str">
        <f t="shared" si="370"/>
        <v/>
      </c>
    </row>
    <row r="23735" spans="22:22" x14ac:dyDescent="0.35">
      <c r="V23735" s="5" t="str">
        <f t="shared" si="370"/>
        <v/>
      </c>
    </row>
    <row r="23736" spans="22:22" x14ac:dyDescent="0.35">
      <c r="V23736" s="5" t="str">
        <f t="shared" si="370"/>
        <v/>
      </c>
    </row>
    <row r="23737" spans="22:22" x14ac:dyDescent="0.35">
      <c r="V23737" s="5" t="str">
        <f t="shared" si="370"/>
        <v/>
      </c>
    </row>
    <row r="23738" spans="22:22" x14ac:dyDescent="0.35">
      <c r="V23738" s="5" t="str">
        <f t="shared" si="370"/>
        <v/>
      </c>
    </row>
    <row r="23739" spans="22:22" x14ac:dyDescent="0.35">
      <c r="V23739" s="5" t="str">
        <f t="shared" si="370"/>
        <v/>
      </c>
    </row>
    <row r="23740" spans="22:22" x14ac:dyDescent="0.35">
      <c r="V23740" s="5" t="str">
        <f t="shared" si="370"/>
        <v/>
      </c>
    </row>
    <row r="23741" spans="22:22" x14ac:dyDescent="0.35">
      <c r="V23741" s="5" t="str">
        <f t="shared" si="370"/>
        <v/>
      </c>
    </row>
    <row r="23742" spans="22:22" x14ac:dyDescent="0.35">
      <c r="V23742" s="5" t="str">
        <f t="shared" si="370"/>
        <v/>
      </c>
    </row>
    <row r="23743" spans="22:22" x14ac:dyDescent="0.35">
      <c r="V23743" s="5" t="str">
        <f t="shared" si="370"/>
        <v/>
      </c>
    </row>
    <row r="23744" spans="22:22" x14ac:dyDescent="0.35">
      <c r="V23744" s="5" t="str">
        <f t="shared" si="370"/>
        <v/>
      </c>
    </row>
    <row r="23745" spans="22:22" x14ac:dyDescent="0.35">
      <c r="V23745" s="5" t="str">
        <f t="shared" si="370"/>
        <v/>
      </c>
    </row>
    <row r="23746" spans="22:22" x14ac:dyDescent="0.35">
      <c r="V23746" s="5" t="str">
        <f t="shared" ref="V23746:V23809" si="371">TRIM(CLEAN(SUBSTITUTE(A23746,CHAR(160)," ")))</f>
        <v/>
      </c>
    </row>
    <row r="23747" spans="22:22" x14ac:dyDescent="0.35">
      <c r="V23747" s="5" t="str">
        <f t="shared" si="371"/>
        <v/>
      </c>
    </row>
    <row r="23748" spans="22:22" x14ac:dyDescent="0.35">
      <c r="V23748" s="5" t="str">
        <f t="shared" si="371"/>
        <v/>
      </c>
    </row>
    <row r="23749" spans="22:22" x14ac:dyDescent="0.35">
      <c r="V23749" s="5" t="str">
        <f t="shared" si="371"/>
        <v/>
      </c>
    </row>
    <row r="23750" spans="22:22" x14ac:dyDescent="0.35">
      <c r="V23750" s="5" t="str">
        <f t="shared" si="371"/>
        <v/>
      </c>
    </row>
    <row r="23751" spans="22:22" x14ac:dyDescent="0.35">
      <c r="V23751" s="5" t="str">
        <f t="shared" si="371"/>
        <v/>
      </c>
    </row>
    <row r="23752" spans="22:22" x14ac:dyDescent="0.35">
      <c r="V23752" s="5" t="str">
        <f t="shared" si="371"/>
        <v/>
      </c>
    </row>
    <row r="23753" spans="22:22" x14ac:dyDescent="0.35">
      <c r="V23753" s="5" t="str">
        <f t="shared" si="371"/>
        <v/>
      </c>
    </row>
    <row r="23754" spans="22:22" x14ac:dyDescent="0.35">
      <c r="V23754" s="5" t="str">
        <f t="shared" si="371"/>
        <v/>
      </c>
    </row>
    <row r="23755" spans="22:22" x14ac:dyDescent="0.35">
      <c r="V23755" s="5" t="str">
        <f t="shared" si="371"/>
        <v/>
      </c>
    </row>
    <row r="23756" spans="22:22" x14ac:dyDescent="0.35">
      <c r="V23756" s="5" t="str">
        <f t="shared" si="371"/>
        <v/>
      </c>
    </row>
    <row r="23757" spans="22:22" x14ac:dyDescent="0.35">
      <c r="V23757" s="5" t="str">
        <f t="shared" si="371"/>
        <v/>
      </c>
    </row>
    <row r="23758" spans="22:22" x14ac:dyDescent="0.35">
      <c r="V23758" s="5" t="str">
        <f t="shared" si="371"/>
        <v/>
      </c>
    </row>
    <row r="23759" spans="22:22" x14ac:dyDescent="0.35">
      <c r="V23759" s="5" t="str">
        <f t="shared" si="371"/>
        <v/>
      </c>
    </row>
    <row r="23760" spans="22:22" x14ac:dyDescent="0.35">
      <c r="V23760" s="5" t="str">
        <f t="shared" si="371"/>
        <v/>
      </c>
    </row>
    <row r="23761" spans="22:22" x14ac:dyDescent="0.35">
      <c r="V23761" s="5" t="str">
        <f t="shared" si="371"/>
        <v/>
      </c>
    </row>
    <row r="23762" spans="22:22" x14ac:dyDescent="0.35">
      <c r="V23762" s="5" t="str">
        <f t="shared" si="371"/>
        <v/>
      </c>
    </row>
    <row r="23763" spans="22:22" x14ac:dyDescent="0.35">
      <c r="V23763" s="5" t="str">
        <f t="shared" si="371"/>
        <v/>
      </c>
    </row>
    <row r="23764" spans="22:22" x14ac:dyDescent="0.35">
      <c r="V23764" s="5" t="str">
        <f t="shared" si="371"/>
        <v/>
      </c>
    </row>
    <row r="23765" spans="22:22" x14ac:dyDescent="0.35">
      <c r="V23765" s="5" t="str">
        <f t="shared" si="371"/>
        <v/>
      </c>
    </row>
    <row r="23766" spans="22:22" x14ac:dyDescent="0.35">
      <c r="V23766" s="5" t="str">
        <f t="shared" si="371"/>
        <v/>
      </c>
    </row>
    <row r="23767" spans="22:22" x14ac:dyDescent="0.35">
      <c r="V23767" s="5" t="str">
        <f t="shared" si="371"/>
        <v/>
      </c>
    </row>
    <row r="23768" spans="22:22" x14ac:dyDescent="0.35">
      <c r="V23768" s="5" t="str">
        <f t="shared" si="371"/>
        <v/>
      </c>
    </row>
    <row r="23769" spans="22:22" x14ac:dyDescent="0.35">
      <c r="V23769" s="5" t="str">
        <f t="shared" si="371"/>
        <v/>
      </c>
    </row>
    <row r="23770" spans="22:22" x14ac:dyDescent="0.35">
      <c r="V23770" s="5" t="str">
        <f t="shared" si="371"/>
        <v/>
      </c>
    </row>
    <row r="23771" spans="22:22" x14ac:dyDescent="0.35">
      <c r="V23771" s="5" t="str">
        <f t="shared" si="371"/>
        <v/>
      </c>
    </row>
    <row r="23772" spans="22:22" x14ac:dyDescent="0.35">
      <c r="V23772" s="5" t="str">
        <f t="shared" si="371"/>
        <v/>
      </c>
    </row>
    <row r="23773" spans="22:22" x14ac:dyDescent="0.35">
      <c r="V23773" s="5" t="str">
        <f t="shared" si="371"/>
        <v/>
      </c>
    </row>
    <row r="23774" spans="22:22" x14ac:dyDescent="0.35">
      <c r="V23774" s="5" t="str">
        <f t="shared" si="371"/>
        <v/>
      </c>
    </row>
    <row r="23775" spans="22:22" x14ac:dyDescent="0.35">
      <c r="V23775" s="5" t="str">
        <f t="shared" si="371"/>
        <v/>
      </c>
    </row>
    <row r="23776" spans="22:22" x14ac:dyDescent="0.35">
      <c r="V23776" s="5" t="str">
        <f t="shared" si="371"/>
        <v/>
      </c>
    </row>
    <row r="23777" spans="22:22" x14ac:dyDescent="0.35">
      <c r="V23777" s="5" t="str">
        <f t="shared" si="371"/>
        <v/>
      </c>
    </row>
    <row r="23778" spans="22:22" x14ac:dyDescent="0.35">
      <c r="V23778" s="5" t="str">
        <f t="shared" si="371"/>
        <v/>
      </c>
    </row>
    <row r="23779" spans="22:22" x14ac:dyDescent="0.35">
      <c r="V23779" s="5" t="str">
        <f t="shared" si="371"/>
        <v/>
      </c>
    </row>
    <row r="23780" spans="22:22" x14ac:dyDescent="0.35">
      <c r="V23780" s="5" t="str">
        <f t="shared" si="371"/>
        <v/>
      </c>
    </row>
    <row r="23781" spans="22:22" x14ac:dyDescent="0.35">
      <c r="V23781" s="5" t="str">
        <f t="shared" si="371"/>
        <v/>
      </c>
    </row>
    <row r="23782" spans="22:22" x14ac:dyDescent="0.35">
      <c r="V23782" s="5" t="str">
        <f t="shared" si="371"/>
        <v/>
      </c>
    </row>
    <row r="23783" spans="22:22" x14ac:dyDescent="0.35">
      <c r="V23783" s="5" t="str">
        <f t="shared" si="371"/>
        <v/>
      </c>
    </row>
    <row r="23784" spans="22:22" x14ac:dyDescent="0.35">
      <c r="V23784" s="5" t="str">
        <f t="shared" si="371"/>
        <v/>
      </c>
    </row>
    <row r="23785" spans="22:22" x14ac:dyDescent="0.35">
      <c r="V23785" s="5" t="str">
        <f t="shared" si="371"/>
        <v/>
      </c>
    </row>
    <row r="23786" spans="22:22" x14ac:dyDescent="0.35">
      <c r="V23786" s="5" t="str">
        <f t="shared" si="371"/>
        <v/>
      </c>
    </row>
    <row r="23787" spans="22:22" x14ac:dyDescent="0.35">
      <c r="V23787" s="5" t="str">
        <f t="shared" si="371"/>
        <v/>
      </c>
    </row>
    <row r="23788" spans="22:22" x14ac:dyDescent="0.35">
      <c r="V23788" s="5" t="str">
        <f t="shared" si="371"/>
        <v/>
      </c>
    </row>
    <row r="23789" spans="22:22" x14ac:dyDescent="0.35">
      <c r="V23789" s="5" t="str">
        <f t="shared" si="371"/>
        <v/>
      </c>
    </row>
    <row r="23790" spans="22:22" x14ac:dyDescent="0.35">
      <c r="V23790" s="5" t="str">
        <f t="shared" si="371"/>
        <v/>
      </c>
    </row>
    <row r="23791" spans="22:22" x14ac:dyDescent="0.35">
      <c r="V23791" s="5" t="str">
        <f t="shared" si="371"/>
        <v/>
      </c>
    </row>
    <row r="23792" spans="22:22" x14ac:dyDescent="0.35">
      <c r="V23792" s="5" t="str">
        <f t="shared" si="371"/>
        <v/>
      </c>
    </row>
    <row r="23793" spans="22:22" x14ac:dyDescent="0.35">
      <c r="V23793" s="5" t="str">
        <f t="shared" si="371"/>
        <v/>
      </c>
    </row>
    <row r="23794" spans="22:22" x14ac:dyDescent="0.35">
      <c r="V23794" s="5" t="str">
        <f t="shared" si="371"/>
        <v/>
      </c>
    </row>
    <row r="23795" spans="22:22" x14ac:dyDescent="0.35">
      <c r="V23795" s="5" t="str">
        <f t="shared" si="371"/>
        <v/>
      </c>
    </row>
    <row r="23796" spans="22:22" x14ac:dyDescent="0.35">
      <c r="V23796" s="5" t="str">
        <f t="shared" si="371"/>
        <v/>
      </c>
    </row>
    <row r="23797" spans="22:22" x14ac:dyDescent="0.35">
      <c r="V23797" s="5" t="str">
        <f t="shared" si="371"/>
        <v/>
      </c>
    </row>
    <row r="23798" spans="22:22" x14ac:dyDescent="0.35">
      <c r="V23798" s="5" t="str">
        <f t="shared" si="371"/>
        <v/>
      </c>
    </row>
    <row r="23799" spans="22:22" x14ac:dyDescent="0.35">
      <c r="V23799" s="5" t="str">
        <f t="shared" si="371"/>
        <v/>
      </c>
    </row>
    <row r="23800" spans="22:22" x14ac:dyDescent="0.35">
      <c r="V23800" s="5" t="str">
        <f t="shared" si="371"/>
        <v/>
      </c>
    </row>
    <row r="23801" spans="22:22" x14ac:dyDescent="0.35">
      <c r="V23801" s="5" t="str">
        <f t="shared" si="371"/>
        <v/>
      </c>
    </row>
    <row r="23802" spans="22:22" x14ac:dyDescent="0.35">
      <c r="V23802" s="5" t="str">
        <f t="shared" si="371"/>
        <v/>
      </c>
    </row>
    <row r="23803" spans="22:22" x14ac:dyDescent="0.35">
      <c r="V23803" s="5" t="str">
        <f t="shared" si="371"/>
        <v/>
      </c>
    </row>
    <row r="23804" spans="22:22" x14ac:dyDescent="0.35">
      <c r="V23804" s="5" t="str">
        <f t="shared" si="371"/>
        <v/>
      </c>
    </row>
    <row r="23805" spans="22:22" x14ac:dyDescent="0.35">
      <c r="V23805" s="5" t="str">
        <f t="shared" si="371"/>
        <v/>
      </c>
    </row>
    <row r="23806" spans="22:22" x14ac:dyDescent="0.35">
      <c r="V23806" s="5" t="str">
        <f t="shared" si="371"/>
        <v/>
      </c>
    </row>
    <row r="23807" spans="22:22" x14ac:dyDescent="0.35">
      <c r="V23807" s="5" t="str">
        <f t="shared" si="371"/>
        <v/>
      </c>
    </row>
    <row r="23808" spans="22:22" x14ac:dyDescent="0.35">
      <c r="V23808" s="5" t="str">
        <f t="shared" si="371"/>
        <v/>
      </c>
    </row>
    <row r="23809" spans="22:22" x14ac:dyDescent="0.35">
      <c r="V23809" s="5" t="str">
        <f t="shared" si="371"/>
        <v/>
      </c>
    </row>
    <row r="23810" spans="22:22" x14ac:dyDescent="0.35">
      <c r="V23810" s="5" t="str">
        <f t="shared" ref="V23810:V23873" si="372">TRIM(CLEAN(SUBSTITUTE(A23810,CHAR(160)," ")))</f>
        <v/>
      </c>
    </row>
    <row r="23811" spans="22:22" x14ac:dyDescent="0.35">
      <c r="V23811" s="5" t="str">
        <f t="shared" si="372"/>
        <v/>
      </c>
    </row>
    <row r="23812" spans="22:22" x14ac:dyDescent="0.35">
      <c r="V23812" s="5" t="str">
        <f t="shared" si="372"/>
        <v/>
      </c>
    </row>
    <row r="23813" spans="22:22" x14ac:dyDescent="0.35">
      <c r="V23813" s="5" t="str">
        <f t="shared" si="372"/>
        <v/>
      </c>
    </row>
    <row r="23814" spans="22:22" x14ac:dyDescent="0.35">
      <c r="V23814" s="5" t="str">
        <f t="shared" si="372"/>
        <v/>
      </c>
    </row>
    <row r="23815" spans="22:22" x14ac:dyDescent="0.35">
      <c r="V23815" s="5" t="str">
        <f t="shared" si="372"/>
        <v/>
      </c>
    </row>
    <row r="23816" spans="22:22" x14ac:dyDescent="0.35">
      <c r="V23816" s="5" t="str">
        <f t="shared" si="372"/>
        <v/>
      </c>
    </row>
    <row r="23817" spans="22:22" x14ac:dyDescent="0.35">
      <c r="V23817" s="5" t="str">
        <f t="shared" si="372"/>
        <v/>
      </c>
    </row>
    <row r="23818" spans="22:22" x14ac:dyDescent="0.35">
      <c r="V23818" s="5" t="str">
        <f t="shared" si="372"/>
        <v/>
      </c>
    </row>
    <row r="23819" spans="22:22" x14ac:dyDescent="0.35">
      <c r="V23819" s="5" t="str">
        <f t="shared" si="372"/>
        <v/>
      </c>
    </row>
    <row r="23820" spans="22:22" x14ac:dyDescent="0.35">
      <c r="V23820" s="5" t="str">
        <f t="shared" si="372"/>
        <v/>
      </c>
    </row>
    <row r="23821" spans="22:22" x14ac:dyDescent="0.35">
      <c r="V23821" s="5" t="str">
        <f t="shared" si="372"/>
        <v/>
      </c>
    </row>
    <row r="23822" spans="22:22" x14ac:dyDescent="0.35">
      <c r="V23822" s="5" t="str">
        <f t="shared" si="372"/>
        <v/>
      </c>
    </row>
    <row r="23823" spans="22:22" x14ac:dyDescent="0.35">
      <c r="V23823" s="5" t="str">
        <f t="shared" si="372"/>
        <v/>
      </c>
    </row>
    <row r="23824" spans="22:22" x14ac:dyDescent="0.35">
      <c r="V23824" s="5" t="str">
        <f t="shared" si="372"/>
        <v/>
      </c>
    </row>
    <row r="23825" spans="22:22" x14ac:dyDescent="0.35">
      <c r="V23825" s="5" t="str">
        <f t="shared" si="372"/>
        <v/>
      </c>
    </row>
    <row r="23826" spans="22:22" x14ac:dyDescent="0.35">
      <c r="V23826" s="5" t="str">
        <f t="shared" si="372"/>
        <v/>
      </c>
    </row>
    <row r="23827" spans="22:22" x14ac:dyDescent="0.35">
      <c r="V23827" s="5" t="str">
        <f t="shared" si="372"/>
        <v/>
      </c>
    </row>
    <row r="23828" spans="22:22" x14ac:dyDescent="0.35">
      <c r="V23828" s="5" t="str">
        <f t="shared" si="372"/>
        <v/>
      </c>
    </row>
    <row r="23829" spans="22:22" x14ac:dyDescent="0.35">
      <c r="V23829" s="5" t="str">
        <f t="shared" si="372"/>
        <v/>
      </c>
    </row>
    <row r="23830" spans="22:22" x14ac:dyDescent="0.35">
      <c r="V23830" s="5" t="str">
        <f t="shared" si="372"/>
        <v/>
      </c>
    </row>
    <row r="23831" spans="22:22" x14ac:dyDescent="0.35">
      <c r="V23831" s="5" t="str">
        <f t="shared" si="372"/>
        <v/>
      </c>
    </row>
    <row r="23832" spans="22:22" x14ac:dyDescent="0.35">
      <c r="V23832" s="5" t="str">
        <f t="shared" si="372"/>
        <v/>
      </c>
    </row>
    <row r="23833" spans="22:22" x14ac:dyDescent="0.35">
      <c r="V23833" s="5" t="str">
        <f t="shared" si="372"/>
        <v/>
      </c>
    </row>
    <row r="23834" spans="22:22" x14ac:dyDescent="0.35">
      <c r="V23834" s="5" t="str">
        <f t="shared" si="372"/>
        <v/>
      </c>
    </row>
    <row r="23835" spans="22:22" x14ac:dyDescent="0.35">
      <c r="V23835" s="5" t="str">
        <f t="shared" si="372"/>
        <v/>
      </c>
    </row>
    <row r="23836" spans="22:22" x14ac:dyDescent="0.35">
      <c r="V23836" s="5" t="str">
        <f t="shared" si="372"/>
        <v/>
      </c>
    </row>
    <row r="23837" spans="22:22" x14ac:dyDescent="0.35">
      <c r="V23837" s="5" t="str">
        <f t="shared" si="372"/>
        <v/>
      </c>
    </row>
    <row r="23838" spans="22:22" x14ac:dyDescent="0.35">
      <c r="V23838" s="5" t="str">
        <f t="shared" si="372"/>
        <v/>
      </c>
    </row>
    <row r="23839" spans="22:22" x14ac:dyDescent="0.35">
      <c r="V23839" s="5" t="str">
        <f t="shared" si="372"/>
        <v/>
      </c>
    </row>
    <row r="23840" spans="22:22" x14ac:dyDescent="0.35">
      <c r="V23840" s="5" t="str">
        <f t="shared" si="372"/>
        <v/>
      </c>
    </row>
    <row r="23841" spans="22:22" x14ac:dyDescent="0.35">
      <c r="V23841" s="5" t="str">
        <f t="shared" si="372"/>
        <v/>
      </c>
    </row>
    <row r="23842" spans="22:22" x14ac:dyDescent="0.35">
      <c r="V23842" s="5" t="str">
        <f t="shared" si="372"/>
        <v/>
      </c>
    </row>
    <row r="23843" spans="22:22" x14ac:dyDescent="0.35">
      <c r="V23843" s="5" t="str">
        <f t="shared" si="372"/>
        <v/>
      </c>
    </row>
    <row r="23844" spans="22:22" x14ac:dyDescent="0.35">
      <c r="V23844" s="5" t="str">
        <f t="shared" si="372"/>
        <v/>
      </c>
    </row>
    <row r="23845" spans="22:22" x14ac:dyDescent="0.35">
      <c r="V23845" s="5" t="str">
        <f t="shared" si="372"/>
        <v/>
      </c>
    </row>
    <row r="23846" spans="22:22" x14ac:dyDescent="0.35">
      <c r="V23846" s="5" t="str">
        <f t="shared" si="372"/>
        <v/>
      </c>
    </row>
    <row r="23847" spans="22:22" x14ac:dyDescent="0.35">
      <c r="V23847" s="5" t="str">
        <f t="shared" si="372"/>
        <v/>
      </c>
    </row>
    <row r="23848" spans="22:22" x14ac:dyDescent="0.35">
      <c r="V23848" s="5" t="str">
        <f t="shared" si="372"/>
        <v/>
      </c>
    </row>
    <row r="23849" spans="22:22" x14ac:dyDescent="0.35">
      <c r="V23849" s="5" t="str">
        <f t="shared" si="372"/>
        <v/>
      </c>
    </row>
    <row r="23850" spans="22:22" x14ac:dyDescent="0.35">
      <c r="V23850" s="5" t="str">
        <f t="shared" si="372"/>
        <v/>
      </c>
    </row>
    <row r="23851" spans="22:22" x14ac:dyDescent="0.35">
      <c r="V23851" s="5" t="str">
        <f t="shared" si="372"/>
        <v/>
      </c>
    </row>
    <row r="23852" spans="22:22" x14ac:dyDescent="0.35">
      <c r="V23852" s="5" t="str">
        <f t="shared" si="372"/>
        <v/>
      </c>
    </row>
    <row r="23853" spans="22:22" x14ac:dyDescent="0.35">
      <c r="V23853" s="5" t="str">
        <f t="shared" si="372"/>
        <v/>
      </c>
    </row>
    <row r="23854" spans="22:22" x14ac:dyDescent="0.35">
      <c r="V23854" s="5" t="str">
        <f t="shared" si="372"/>
        <v/>
      </c>
    </row>
    <row r="23855" spans="22:22" x14ac:dyDescent="0.35">
      <c r="V23855" s="5" t="str">
        <f t="shared" si="372"/>
        <v/>
      </c>
    </row>
    <row r="23856" spans="22:22" x14ac:dyDescent="0.35">
      <c r="V23856" s="5" t="str">
        <f t="shared" si="372"/>
        <v/>
      </c>
    </row>
    <row r="23857" spans="22:22" x14ac:dyDescent="0.35">
      <c r="V23857" s="5" t="str">
        <f t="shared" si="372"/>
        <v/>
      </c>
    </row>
    <row r="23858" spans="22:22" x14ac:dyDescent="0.35">
      <c r="V23858" s="5" t="str">
        <f t="shared" si="372"/>
        <v/>
      </c>
    </row>
    <row r="23859" spans="22:22" x14ac:dyDescent="0.35">
      <c r="V23859" s="5" t="str">
        <f t="shared" si="372"/>
        <v/>
      </c>
    </row>
    <row r="23860" spans="22:22" x14ac:dyDescent="0.35">
      <c r="V23860" s="5" t="str">
        <f t="shared" si="372"/>
        <v/>
      </c>
    </row>
    <row r="23861" spans="22:22" x14ac:dyDescent="0.35">
      <c r="V23861" s="5" t="str">
        <f t="shared" si="372"/>
        <v/>
      </c>
    </row>
    <row r="23862" spans="22:22" x14ac:dyDescent="0.35">
      <c r="V23862" s="5" t="str">
        <f t="shared" si="372"/>
        <v/>
      </c>
    </row>
    <row r="23863" spans="22:22" x14ac:dyDescent="0.35">
      <c r="V23863" s="5" t="str">
        <f t="shared" si="372"/>
        <v/>
      </c>
    </row>
    <row r="23864" spans="22:22" x14ac:dyDescent="0.35">
      <c r="V23864" s="5" t="str">
        <f t="shared" si="372"/>
        <v/>
      </c>
    </row>
    <row r="23865" spans="22:22" x14ac:dyDescent="0.35">
      <c r="V23865" s="5" t="str">
        <f t="shared" si="372"/>
        <v/>
      </c>
    </row>
    <row r="23866" spans="22:22" x14ac:dyDescent="0.35">
      <c r="V23866" s="5" t="str">
        <f t="shared" si="372"/>
        <v/>
      </c>
    </row>
    <row r="23867" spans="22:22" x14ac:dyDescent="0.35">
      <c r="V23867" s="5" t="str">
        <f t="shared" si="372"/>
        <v/>
      </c>
    </row>
    <row r="23868" spans="22:22" x14ac:dyDescent="0.35">
      <c r="V23868" s="5" t="str">
        <f t="shared" si="372"/>
        <v/>
      </c>
    </row>
    <row r="23869" spans="22:22" x14ac:dyDescent="0.35">
      <c r="V23869" s="5" t="str">
        <f t="shared" si="372"/>
        <v/>
      </c>
    </row>
    <row r="23870" spans="22:22" x14ac:dyDescent="0.35">
      <c r="V23870" s="5" t="str">
        <f t="shared" si="372"/>
        <v/>
      </c>
    </row>
    <row r="23871" spans="22:22" x14ac:dyDescent="0.35">
      <c r="V23871" s="5" t="str">
        <f t="shared" si="372"/>
        <v/>
      </c>
    </row>
    <row r="23872" spans="22:22" x14ac:dyDescent="0.35">
      <c r="V23872" s="5" t="str">
        <f t="shared" si="372"/>
        <v/>
      </c>
    </row>
    <row r="23873" spans="22:22" x14ac:dyDescent="0.35">
      <c r="V23873" s="5" t="str">
        <f t="shared" si="372"/>
        <v/>
      </c>
    </row>
    <row r="23874" spans="22:22" x14ac:dyDescent="0.35">
      <c r="V23874" s="5" t="str">
        <f t="shared" ref="V23874:V23937" si="373">TRIM(CLEAN(SUBSTITUTE(A23874,CHAR(160)," ")))</f>
        <v/>
      </c>
    </row>
    <row r="23875" spans="22:22" x14ac:dyDescent="0.35">
      <c r="V23875" s="5" t="str">
        <f t="shared" si="373"/>
        <v/>
      </c>
    </row>
    <row r="23876" spans="22:22" x14ac:dyDescent="0.35">
      <c r="V23876" s="5" t="str">
        <f t="shared" si="373"/>
        <v/>
      </c>
    </row>
    <row r="23877" spans="22:22" x14ac:dyDescent="0.35">
      <c r="V23877" s="5" t="str">
        <f t="shared" si="373"/>
        <v/>
      </c>
    </row>
    <row r="23878" spans="22:22" x14ac:dyDescent="0.35">
      <c r="V23878" s="5" t="str">
        <f t="shared" si="373"/>
        <v/>
      </c>
    </row>
    <row r="23879" spans="22:22" x14ac:dyDescent="0.35">
      <c r="V23879" s="5" t="str">
        <f t="shared" si="373"/>
        <v/>
      </c>
    </row>
    <row r="23880" spans="22:22" x14ac:dyDescent="0.35">
      <c r="V23880" s="5" t="str">
        <f t="shared" si="373"/>
        <v/>
      </c>
    </row>
    <row r="23881" spans="22:22" x14ac:dyDescent="0.35">
      <c r="V23881" s="5" t="str">
        <f t="shared" si="373"/>
        <v/>
      </c>
    </row>
    <row r="23882" spans="22:22" x14ac:dyDescent="0.35">
      <c r="V23882" s="5" t="str">
        <f t="shared" si="373"/>
        <v/>
      </c>
    </row>
    <row r="23883" spans="22:22" x14ac:dyDescent="0.35">
      <c r="V23883" s="5" t="str">
        <f t="shared" si="373"/>
        <v/>
      </c>
    </row>
    <row r="23884" spans="22:22" x14ac:dyDescent="0.35">
      <c r="V23884" s="5" t="str">
        <f t="shared" si="373"/>
        <v/>
      </c>
    </row>
    <row r="23885" spans="22:22" x14ac:dyDescent="0.35">
      <c r="V23885" s="5" t="str">
        <f t="shared" si="373"/>
        <v/>
      </c>
    </row>
    <row r="23886" spans="22:22" x14ac:dyDescent="0.35">
      <c r="V23886" s="5" t="str">
        <f t="shared" si="373"/>
        <v/>
      </c>
    </row>
    <row r="23887" spans="22:22" x14ac:dyDescent="0.35">
      <c r="V23887" s="5" t="str">
        <f t="shared" si="373"/>
        <v/>
      </c>
    </row>
    <row r="23888" spans="22:22" x14ac:dyDescent="0.35">
      <c r="V23888" s="5" t="str">
        <f t="shared" si="373"/>
        <v/>
      </c>
    </row>
    <row r="23889" spans="22:22" x14ac:dyDescent="0.35">
      <c r="V23889" s="5" t="str">
        <f t="shared" si="373"/>
        <v/>
      </c>
    </row>
    <row r="23890" spans="22:22" x14ac:dyDescent="0.35">
      <c r="V23890" s="5" t="str">
        <f t="shared" si="373"/>
        <v/>
      </c>
    </row>
    <row r="23891" spans="22:22" x14ac:dyDescent="0.35">
      <c r="V23891" s="5" t="str">
        <f t="shared" si="373"/>
        <v/>
      </c>
    </row>
    <row r="23892" spans="22:22" x14ac:dyDescent="0.35">
      <c r="V23892" s="5" t="str">
        <f t="shared" si="373"/>
        <v/>
      </c>
    </row>
    <row r="23893" spans="22:22" x14ac:dyDescent="0.35">
      <c r="V23893" s="5" t="str">
        <f t="shared" si="373"/>
        <v/>
      </c>
    </row>
    <row r="23894" spans="22:22" x14ac:dyDescent="0.35">
      <c r="V23894" s="5" t="str">
        <f t="shared" si="373"/>
        <v/>
      </c>
    </row>
    <row r="23895" spans="22:22" x14ac:dyDescent="0.35">
      <c r="V23895" s="5" t="str">
        <f t="shared" si="373"/>
        <v/>
      </c>
    </row>
    <row r="23896" spans="22:22" x14ac:dyDescent="0.35">
      <c r="V23896" s="5" t="str">
        <f t="shared" si="373"/>
        <v/>
      </c>
    </row>
    <row r="23897" spans="22:22" x14ac:dyDescent="0.35">
      <c r="V23897" s="5" t="str">
        <f t="shared" si="373"/>
        <v/>
      </c>
    </row>
    <row r="23898" spans="22:22" x14ac:dyDescent="0.35">
      <c r="V23898" s="5" t="str">
        <f t="shared" si="373"/>
        <v/>
      </c>
    </row>
    <row r="23899" spans="22:22" x14ac:dyDescent="0.35">
      <c r="V23899" s="5" t="str">
        <f t="shared" si="373"/>
        <v/>
      </c>
    </row>
    <row r="23900" spans="22:22" x14ac:dyDescent="0.35">
      <c r="V23900" s="5" t="str">
        <f t="shared" si="373"/>
        <v/>
      </c>
    </row>
    <row r="23901" spans="22:22" x14ac:dyDescent="0.35">
      <c r="V23901" s="5" t="str">
        <f t="shared" si="373"/>
        <v/>
      </c>
    </row>
    <row r="23902" spans="22:22" x14ac:dyDescent="0.35">
      <c r="V23902" s="5" t="str">
        <f t="shared" si="373"/>
        <v/>
      </c>
    </row>
    <row r="23903" spans="22:22" x14ac:dyDescent="0.35">
      <c r="V23903" s="5" t="str">
        <f t="shared" si="373"/>
        <v/>
      </c>
    </row>
    <row r="23904" spans="22:22" x14ac:dyDescent="0.35">
      <c r="V23904" s="5" t="str">
        <f t="shared" si="373"/>
        <v/>
      </c>
    </row>
    <row r="23905" spans="22:22" x14ac:dyDescent="0.35">
      <c r="V23905" s="5" t="str">
        <f t="shared" si="373"/>
        <v/>
      </c>
    </row>
    <row r="23906" spans="22:22" x14ac:dyDescent="0.35">
      <c r="V23906" s="5" t="str">
        <f t="shared" si="373"/>
        <v/>
      </c>
    </row>
    <row r="23907" spans="22:22" x14ac:dyDescent="0.35">
      <c r="V23907" s="5" t="str">
        <f t="shared" si="373"/>
        <v/>
      </c>
    </row>
    <row r="23908" spans="22:22" x14ac:dyDescent="0.35">
      <c r="V23908" s="5" t="str">
        <f t="shared" si="373"/>
        <v/>
      </c>
    </row>
    <row r="23909" spans="22:22" x14ac:dyDescent="0.35">
      <c r="V23909" s="5" t="str">
        <f t="shared" si="373"/>
        <v/>
      </c>
    </row>
    <row r="23910" spans="22:22" x14ac:dyDescent="0.35">
      <c r="V23910" s="5" t="str">
        <f t="shared" si="373"/>
        <v/>
      </c>
    </row>
    <row r="23911" spans="22:22" x14ac:dyDescent="0.35">
      <c r="V23911" s="5" t="str">
        <f t="shared" si="373"/>
        <v/>
      </c>
    </row>
    <row r="23912" spans="22:22" x14ac:dyDescent="0.35">
      <c r="V23912" s="5" t="str">
        <f t="shared" si="373"/>
        <v/>
      </c>
    </row>
    <row r="23913" spans="22:22" x14ac:dyDescent="0.35">
      <c r="V23913" s="5" t="str">
        <f t="shared" si="373"/>
        <v/>
      </c>
    </row>
    <row r="23914" spans="22:22" x14ac:dyDescent="0.35">
      <c r="V23914" s="5" t="str">
        <f t="shared" si="373"/>
        <v/>
      </c>
    </row>
    <row r="23915" spans="22:22" x14ac:dyDescent="0.35">
      <c r="V23915" s="5" t="str">
        <f t="shared" si="373"/>
        <v/>
      </c>
    </row>
    <row r="23916" spans="22:22" x14ac:dyDescent="0.35">
      <c r="V23916" s="5" t="str">
        <f t="shared" si="373"/>
        <v/>
      </c>
    </row>
    <row r="23917" spans="22:22" x14ac:dyDescent="0.35">
      <c r="V23917" s="5" t="str">
        <f t="shared" si="373"/>
        <v/>
      </c>
    </row>
    <row r="23918" spans="22:22" x14ac:dyDescent="0.35">
      <c r="V23918" s="5" t="str">
        <f t="shared" si="373"/>
        <v/>
      </c>
    </row>
    <row r="23919" spans="22:22" x14ac:dyDescent="0.35">
      <c r="V23919" s="5" t="str">
        <f t="shared" si="373"/>
        <v/>
      </c>
    </row>
    <row r="23920" spans="22:22" x14ac:dyDescent="0.35">
      <c r="V23920" s="5" t="str">
        <f t="shared" si="373"/>
        <v/>
      </c>
    </row>
    <row r="23921" spans="22:22" x14ac:dyDescent="0.35">
      <c r="V23921" s="5" t="str">
        <f t="shared" si="373"/>
        <v/>
      </c>
    </row>
    <row r="23922" spans="22:22" x14ac:dyDescent="0.35">
      <c r="V23922" s="5" t="str">
        <f t="shared" si="373"/>
        <v/>
      </c>
    </row>
    <row r="23923" spans="22:22" x14ac:dyDescent="0.35">
      <c r="V23923" s="5" t="str">
        <f t="shared" si="373"/>
        <v/>
      </c>
    </row>
    <row r="23924" spans="22:22" x14ac:dyDescent="0.35">
      <c r="V23924" s="5" t="str">
        <f t="shared" si="373"/>
        <v/>
      </c>
    </row>
    <row r="23925" spans="22:22" x14ac:dyDescent="0.35">
      <c r="V23925" s="5" t="str">
        <f t="shared" si="373"/>
        <v/>
      </c>
    </row>
    <row r="23926" spans="22:22" x14ac:dyDescent="0.35">
      <c r="V23926" s="5" t="str">
        <f t="shared" si="373"/>
        <v/>
      </c>
    </row>
    <row r="23927" spans="22:22" x14ac:dyDescent="0.35">
      <c r="V23927" s="5" t="str">
        <f t="shared" si="373"/>
        <v/>
      </c>
    </row>
    <row r="23928" spans="22:22" x14ac:dyDescent="0.35">
      <c r="V23928" s="5" t="str">
        <f t="shared" si="373"/>
        <v/>
      </c>
    </row>
    <row r="23929" spans="22:22" x14ac:dyDescent="0.35">
      <c r="V23929" s="5" t="str">
        <f t="shared" si="373"/>
        <v/>
      </c>
    </row>
    <row r="23930" spans="22:22" x14ac:dyDescent="0.35">
      <c r="V23930" s="5" t="str">
        <f t="shared" si="373"/>
        <v/>
      </c>
    </row>
    <row r="23931" spans="22:22" x14ac:dyDescent="0.35">
      <c r="V23931" s="5" t="str">
        <f t="shared" si="373"/>
        <v/>
      </c>
    </row>
    <row r="23932" spans="22:22" x14ac:dyDescent="0.35">
      <c r="V23932" s="5" t="str">
        <f t="shared" si="373"/>
        <v/>
      </c>
    </row>
    <row r="23933" spans="22:22" x14ac:dyDescent="0.35">
      <c r="V23933" s="5" t="str">
        <f t="shared" si="373"/>
        <v/>
      </c>
    </row>
    <row r="23934" spans="22:22" x14ac:dyDescent="0.35">
      <c r="V23934" s="5" t="str">
        <f t="shared" si="373"/>
        <v/>
      </c>
    </row>
    <row r="23935" spans="22:22" x14ac:dyDescent="0.35">
      <c r="V23935" s="5" t="str">
        <f t="shared" si="373"/>
        <v/>
      </c>
    </row>
    <row r="23936" spans="22:22" x14ac:dyDescent="0.35">
      <c r="V23936" s="5" t="str">
        <f t="shared" si="373"/>
        <v/>
      </c>
    </row>
    <row r="23937" spans="22:22" x14ac:dyDescent="0.35">
      <c r="V23937" s="5" t="str">
        <f t="shared" si="373"/>
        <v/>
      </c>
    </row>
    <row r="23938" spans="22:22" x14ac:dyDescent="0.35">
      <c r="V23938" s="5" t="str">
        <f t="shared" ref="V23938:V24001" si="374">TRIM(CLEAN(SUBSTITUTE(A23938,CHAR(160)," ")))</f>
        <v/>
      </c>
    </row>
    <row r="23939" spans="22:22" x14ac:dyDescent="0.35">
      <c r="V23939" s="5" t="str">
        <f t="shared" si="374"/>
        <v/>
      </c>
    </row>
    <row r="23940" spans="22:22" x14ac:dyDescent="0.35">
      <c r="V23940" s="5" t="str">
        <f t="shared" si="374"/>
        <v/>
      </c>
    </row>
    <row r="23941" spans="22:22" x14ac:dyDescent="0.35">
      <c r="V23941" s="5" t="str">
        <f t="shared" si="374"/>
        <v/>
      </c>
    </row>
    <row r="23942" spans="22:22" x14ac:dyDescent="0.35">
      <c r="V23942" s="5" t="str">
        <f t="shared" si="374"/>
        <v/>
      </c>
    </row>
    <row r="23943" spans="22:22" x14ac:dyDescent="0.35">
      <c r="V23943" s="5" t="str">
        <f t="shared" si="374"/>
        <v/>
      </c>
    </row>
    <row r="23944" spans="22:22" x14ac:dyDescent="0.35">
      <c r="V23944" s="5" t="str">
        <f t="shared" si="374"/>
        <v/>
      </c>
    </row>
    <row r="23945" spans="22:22" x14ac:dyDescent="0.35">
      <c r="V23945" s="5" t="str">
        <f t="shared" si="374"/>
        <v/>
      </c>
    </row>
    <row r="23946" spans="22:22" x14ac:dyDescent="0.35">
      <c r="V23946" s="5" t="str">
        <f t="shared" si="374"/>
        <v/>
      </c>
    </row>
    <row r="23947" spans="22:22" x14ac:dyDescent="0.35">
      <c r="V23947" s="5" t="str">
        <f t="shared" si="374"/>
        <v/>
      </c>
    </row>
    <row r="23948" spans="22:22" x14ac:dyDescent="0.35">
      <c r="V23948" s="5" t="str">
        <f t="shared" si="374"/>
        <v/>
      </c>
    </row>
    <row r="23949" spans="22:22" x14ac:dyDescent="0.35">
      <c r="V23949" s="5" t="str">
        <f t="shared" si="374"/>
        <v/>
      </c>
    </row>
    <row r="23950" spans="22:22" x14ac:dyDescent="0.35">
      <c r="V23950" s="5" t="str">
        <f t="shared" si="374"/>
        <v/>
      </c>
    </row>
    <row r="23951" spans="22:22" x14ac:dyDescent="0.35">
      <c r="V23951" s="5" t="str">
        <f t="shared" si="374"/>
        <v/>
      </c>
    </row>
    <row r="23952" spans="22:22" x14ac:dyDescent="0.35">
      <c r="V23952" s="5" t="str">
        <f t="shared" si="374"/>
        <v/>
      </c>
    </row>
    <row r="23953" spans="22:22" x14ac:dyDescent="0.35">
      <c r="V23953" s="5" t="str">
        <f t="shared" si="374"/>
        <v/>
      </c>
    </row>
    <row r="23954" spans="22:22" x14ac:dyDescent="0.35">
      <c r="V23954" s="5" t="str">
        <f t="shared" si="374"/>
        <v/>
      </c>
    </row>
    <row r="23955" spans="22:22" x14ac:dyDescent="0.35">
      <c r="V23955" s="5" t="str">
        <f t="shared" si="374"/>
        <v/>
      </c>
    </row>
    <row r="23956" spans="22:22" x14ac:dyDescent="0.35">
      <c r="V23956" s="5" t="str">
        <f t="shared" si="374"/>
        <v/>
      </c>
    </row>
    <row r="23957" spans="22:22" x14ac:dyDescent="0.35">
      <c r="V23957" s="5" t="str">
        <f t="shared" si="374"/>
        <v/>
      </c>
    </row>
    <row r="23958" spans="22:22" x14ac:dyDescent="0.35">
      <c r="V23958" s="5" t="str">
        <f t="shared" si="374"/>
        <v/>
      </c>
    </row>
    <row r="23959" spans="22:22" x14ac:dyDescent="0.35">
      <c r="V23959" s="5" t="str">
        <f t="shared" si="374"/>
        <v/>
      </c>
    </row>
    <row r="23960" spans="22:22" x14ac:dyDescent="0.35">
      <c r="V23960" s="5" t="str">
        <f t="shared" si="374"/>
        <v/>
      </c>
    </row>
    <row r="23961" spans="22:22" x14ac:dyDescent="0.35">
      <c r="V23961" s="5" t="str">
        <f t="shared" si="374"/>
        <v/>
      </c>
    </row>
    <row r="23962" spans="22:22" x14ac:dyDescent="0.35">
      <c r="V23962" s="5" t="str">
        <f t="shared" si="374"/>
        <v/>
      </c>
    </row>
    <row r="23963" spans="22:22" x14ac:dyDescent="0.35">
      <c r="V23963" s="5" t="str">
        <f t="shared" si="374"/>
        <v/>
      </c>
    </row>
    <row r="23964" spans="22:22" x14ac:dyDescent="0.35">
      <c r="V23964" s="5" t="str">
        <f t="shared" si="374"/>
        <v/>
      </c>
    </row>
    <row r="23965" spans="22:22" x14ac:dyDescent="0.35">
      <c r="V23965" s="5" t="str">
        <f t="shared" si="374"/>
        <v/>
      </c>
    </row>
    <row r="23966" spans="22:22" x14ac:dyDescent="0.35">
      <c r="V23966" s="5" t="str">
        <f t="shared" si="374"/>
        <v/>
      </c>
    </row>
    <row r="23967" spans="22:22" x14ac:dyDescent="0.35">
      <c r="V23967" s="5" t="str">
        <f t="shared" si="374"/>
        <v/>
      </c>
    </row>
    <row r="23968" spans="22:22" x14ac:dyDescent="0.35">
      <c r="V23968" s="5" t="str">
        <f t="shared" si="374"/>
        <v/>
      </c>
    </row>
    <row r="23969" spans="22:22" x14ac:dyDescent="0.35">
      <c r="V23969" s="5" t="str">
        <f t="shared" si="374"/>
        <v/>
      </c>
    </row>
    <row r="23970" spans="22:22" x14ac:dyDescent="0.35">
      <c r="V23970" s="5" t="str">
        <f t="shared" si="374"/>
        <v/>
      </c>
    </row>
    <row r="23971" spans="22:22" x14ac:dyDescent="0.35">
      <c r="V23971" s="5" t="str">
        <f t="shared" si="374"/>
        <v/>
      </c>
    </row>
    <row r="23972" spans="22:22" x14ac:dyDescent="0.35">
      <c r="V23972" s="5" t="str">
        <f t="shared" si="374"/>
        <v/>
      </c>
    </row>
    <row r="23973" spans="22:22" x14ac:dyDescent="0.35">
      <c r="V23973" s="5" t="str">
        <f t="shared" si="374"/>
        <v/>
      </c>
    </row>
    <row r="23974" spans="22:22" x14ac:dyDescent="0.35">
      <c r="V23974" s="5" t="str">
        <f t="shared" si="374"/>
        <v/>
      </c>
    </row>
    <row r="23975" spans="22:22" x14ac:dyDescent="0.35">
      <c r="V23975" s="5" t="str">
        <f t="shared" si="374"/>
        <v/>
      </c>
    </row>
    <row r="23976" spans="22:22" x14ac:dyDescent="0.35">
      <c r="V23976" s="5" t="str">
        <f t="shared" si="374"/>
        <v/>
      </c>
    </row>
    <row r="23977" spans="22:22" x14ac:dyDescent="0.35">
      <c r="V23977" s="5" t="str">
        <f t="shared" si="374"/>
        <v/>
      </c>
    </row>
    <row r="23978" spans="22:22" x14ac:dyDescent="0.35">
      <c r="V23978" s="5" t="str">
        <f t="shared" si="374"/>
        <v/>
      </c>
    </row>
    <row r="23979" spans="22:22" x14ac:dyDescent="0.35">
      <c r="V23979" s="5" t="str">
        <f t="shared" si="374"/>
        <v/>
      </c>
    </row>
    <row r="23980" spans="22:22" x14ac:dyDescent="0.35">
      <c r="V23980" s="5" t="str">
        <f t="shared" si="374"/>
        <v/>
      </c>
    </row>
    <row r="23981" spans="22:22" x14ac:dyDescent="0.35">
      <c r="V23981" s="5" t="str">
        <f t="shared" si="374"/>
        <v/>
      </c>
    </row>
    <row r="23982" spans="22:22" x14ac:dyDescent="0.35">
      <c r="V23982" s="5" t="str">
        <f t="shared" si="374"/>
        <v/>
      </c>
    </row>
    <row r="23983" spans="22:22" x14ac:dyDescent="0.35">
      <c r="V23983" s="5" t="str">
        <f t="shared" si="374"/>
        <v/>
      </c>
    </row>
    <row r="23984" spans="22:22" x14ac:dyDescent="0.35">
      <c r="V23984" s="5" t="str">
        <f t="shared" si="374"/>
        <v/>
      </c>
    </row>
    <row r="23985" spans="22:22" x14ac:dyDescent="0.35">
      <c r="V23985" s="5" t="str">
        <f t="shared" si="374"/>
        <v/>
      </c>
    </row>
    <row r="23986" spans="22:22" x14ac:dyDescent="0.35">
      <c r="V23986" s="5" t="str">
        <f t="shared" si="374"/>
        <v/>
      </c>
    </row>
    <row r="23987" spans="22:22" x14ac:dyDescent="0.35">
      <c r="V23987" s="5" t="str">
        <f t="shared" si="374"/>
        <v/>
      </c>
    </row>
    <row r="23988" spans="22:22" x14ac:dyDescent="0.35">
      <c r="V23988" s="5" t="str">
        <f t="shared" si="374"/>
        <v/>
      </c>
    </row>
    <row r="23989" spans="22:22" x14ac:dyDescent="0.35">
      <c r="V23989" s="5" t="str">
        <f t="shared" si="374"/>
        <v/>
      </c>
    </row>
    <row r="23990" spans="22:22" x14ac:dyDescent="0.35">
      <c r="V23990" s="5" t="str">
        <f t="shared" si="374"/>
        <v/>
      </c>
    </row>
    <row r="23991" spans="22:22" x14ac:dyDescent="0.35">
      <c r="V23991" s="5" t="str">
        <f t="shared" si="374"/>
        <v/>
      </c>
    </row>
    <row r="23992" spans="22:22" x14ac:dyDescent="0.35">
      <c r="V23992" s="5" t="str">
        <f t="shared" si="374"/>
        <v/>
      </c>
    </row>
    <row r="23993" spans="22:22" x14ac:dyDescent="0.35">
      <c r="V23993" s="5" t="str">
        <f t="shared" si="374"/>
        <v/>
      </c>
    </row>
    <row r="23994" spans="22:22" x14ac:dyDescent="0.35">
      <c r="V23994" s="5" t="str">
        <f t="shared" si="374"/>
        <v/>
      </c>
    </row>
    <row r="23995" spans="22:22" x14ac:dyDescent="0.35">
      <c r="V23995" s="5" t="str">
        <f t="shared" si="374"/>
        <v/>
      </c>
    </row>
    <row r="23996" spans="22:22" x14ac:dyDescent="0.35">
      <c r="V23996" s="5" t="str">
        <f t="shared" si="374"/>
        <v/>
      </c>
    </row>
    <row r="23997" spans="22:22" x14ac:dyDescent="0.35">
      <c r="V23997" s="5" t="str">
        <f t="shared" si="374"/>
        <v/>
      </c>
    </row>
    <row r="23998" spans="22:22" x14ac:dyDescent="0.35">
      <c r="V23998" s="5" t="str">
        <f t="shared" si="374"/>
        <v/>
      </c>
    </row>
    <row r="23999" spans="22:22" x14ac:dyDescent="0.35">
      <c r="V23999" s="5" t="str">
        <f t="shared" si="374"/>
        <v/>
      </c>
    </row>
    <row r="24000" spans="22:22" x14ac:dyDescent="0.35">
      <c r="V24000" s="5" t="str">
        <f t="shared" si="374"/>
        <v/>
      </c>
    </row>
    <row r="24001" spans="22:22" x14ac:dyDescent="0.35">
      <c r="V24001" s="5" t="str">
        <f t="shared" si="374"/>
        <v/>
      </c>
    </row>
    <row r="24002" spans="22:22" x14ac:dyDescent="0.35">
      <c r="V24002" s="5" t="str">
        <f t="shared" ref="V24002:V24065" si="375">TRIM(CLEAN(SUBSTITUTE(A24002,CHAR(160)," ")))</f>
        <v/>
      </c>
    </row>
    <row r="24003" spans="22:22" x14ac:dyDescent="0.35">
      <c r="V24003" s="5" t="str">
        <f t="shared" si="375"/>
        <v/>
      </c>
    </row>
    <row r="24004" spans="22:22" x14ac:dyDescent="0.35">
      <c r="V24004" s="5" t="str">
        <f t="shared" si="375"/>
        <v/>
      </c>
    </row>
    <row r="24005" spans="22:22" x14ac:dyDescent="0.35">
      <c r="V24005" s="5" t="str">
        <f t="shared" si="375"/>
        <v/>
      </c>
    </row>
    <row r="24006" spans="22:22" x14ac:dyDescent="0.35">
      <c r="V24006" s="5" t="str">
        <f t="shared" si="375"/>
        <v/>
      </c>
    </row>
    <row r="24007" spans="22:22" x14ac:dyDescent="0.35">
      <c r="V24007" s="5" t="str">
        <f t="shared" si="375"/>
        <v/>
      </c>
    </row>
    <row r="24008" spans="22:22" x14ac:dyDescent="0.35">
      <c r="V24008" s="5" t="str">
        <f t="shared" si="375"/>
        <v/>
      </c>
    </row>
    <row r="24009" spans="22:22" x14ac:dyDescent="0.35">
      <c r="V24009" s="5" t="str">
        <f t="shared" si="375"/>
        <v/>
      </c>
    </row>
    <row r="24010" spans="22:22" x14ac:dyDescent="0.35">
      <c r="V24010" s="5" t="str">
        <f t="shared" si="375"/>
        <v/>
      </c>
    </row>
    <row r="24011" spans="22:22" x14ac:dyDescent="0.35">
      <c r="V24011" s="5" t="str">
        <f t="shared" si="375"/>
        <v/>
      </c>
    </row>
    <row r="24012" spans="22:22" x14ac:dyDescent="0.35">
      <c r="V24012" s="5" t="str">
        <f t="shared" si="375"/>
        <v/>
      </c>
    </row>
    <row r="24013" spans="22:22" x14ac:dyDescent="0.35">
      <c r="V24013" s="5" t="str">
        <f t="shared" si="375"/>
        <v/>
      </c>
    </row>
    <row r="24014" spans="22:22" x14ac:dyDescent="0.35">
      <c r="V24014" s="5" t="str">
        <f t="shared" si="375"/>
        <v/>
      </c>
    </row>
    <row r="24015" spans="22:22" x14ac:dyDescent="0.35">
      <c r="V24015" s="5" t="str">
        <f t="shared" si="375"/>
        <v/>
      </c>
    </row>
    <row r="24016" spans="22:22" x14ac:dyDescent="0.35">
      <c r="V24016" s="5" t="str">
        <f t="shared" si="375"/>
        <v/>
      </c>
    </row>
    <row r="24017" spans="22:22" x14ac:dyDescent="0.35">
      <c r="V24017" s="5" t="str">
        <f t="shared" si="375"/>
        <v/>
      </c>
    </row>
    <row r="24018" spans="22:22" x14ac:dyDescent="0.35">
      <c r="V24018" s="5" t="str">
        <f t="shared" si="375"/>
        <v/>
      </c>
    </row>
    <row r="24019" spans="22:22" x14ac:dyDescent="0.35">
      <c r="V24019" s="5" t="str">
        <f t="shared" si="375"/>
        <v/>
      </c>
    </row>
    <row r="24020" spans="22:22" x14ac:dyDescent="0.35">
      <c r="V24020" s="5" t="str">
        <f t="shared" si="375"/>
        <v/>
      </c>
    </row>
    <row r="24021" spans="22:22" x14ac:dyDescent="0.35">
      <c r="V24021" s="5" t="str">
        <f t="shared" si="375"/>
        <v/>
      </c>
    </row>
    <row r="24022" spans="22:22" x14ac:dyDescent="0.35">
      <c r="V24022" s="5" t="str">
        <f t="shared" si="375"/>
        <v/>
      </c>
    </row>
    <row r="24023" spans="22:22" x14ac:dyDescent="0.35">
      <c r="V24023" s="5" t="str">
        <f t="shared" si="375"/>
        <v/>
      </c>
    </row>
    <row r="24024" spans="22:22" x14ac:dyDescent="0.35">
      <c r="V24024" s="5" t="str">
        <f t="shared" si="375"/>
        <v/>
      </c>
    </row>
    <row r="24025" spans="22:22" x14ac:dyDescent="0.35">
      <c r="V24025" s="5" t="str">
        <f t="shared" si="375"/>
        <v/>
      </c>
    </row>
    <row r="24026" spans="22:22" x14ac:dyDescent="0.35">
      <c r="V24026" s="5" t="str">
        <f t="shared" si="375"/>
        <v/>
      </c>
    </row>
    <row r="24027" spans="22:22" x14ac:dyDescent="0.35">
      <c r="V24027" s="5" t="str">
        <f t="shared" si="375"/>
        <v/>
      </c>
    </row>
    <row r="24028" spans="22:22" x14ac:dyDescent="0.35">
      <c r="V24028" s="5" t="str">
        <f t="shared" si="375"/>
        <v/>
      </c>
    </row>
    <row r="24029" spans="22:22" x14ac:dyDescent="0.35">
      <c r="V24029" s="5" t="str">
        <f t="shared" si="375"/>
        <v/>
      </c>
    </row>
    <row r="24030" spans="22:22" x14ac:dyDescent="0.35">
      <c r="V24030" s="5" t="str">
        <f t="shared" si="375"/>
        <v/>
      </c>
    </row>
    <row r="24031" spans="22:22" x14ac:dyDescent="0.35">
      <c r="V24031" s="5" t="str">
        <f t="shared" si="375"/>
        <v/>
      </c>
    </row>
    <row r="24032" spans="22:22" x14ac:dyDescent="0.35">
      <c r="V24032" s="5" t="str">
        <f t="shared" si="375"/>
        <v/>
      </c>
    </row>
    <row r="24033" spans="22:22" x14ac:dyDescent="0.35">
      <c r="V24033" s="5" t="str">
        <f t="shared" si="375"/>
        <v/>
      </c>
    </row>
    <row r="24034" spans="22:22" x14ac:dyDescent="0.35">
      <c r="V24034" s="5" t="str">
        <f t="shared" si="375"/>
        <v/>
      </c>
    </row>
    <row r="24035" spans="22:22" x14ac:dyDescent="0.35">
      <c r="V24035" s="5" t="str">
        <f t="shared" si="375"/>
        <v/>
      </c>
    </row>
    <row r="24036" spans="22:22" x14ac:dyDescent="0.35">
      <c r="V24036" s="5" t="str">
        <f t="shared" si="375"/>
        <v/>
      </c>
    </row>
    <row r="24037" spans="22:22" x14ac:dyDescent="0.35">
      <c r="V24037" s="5" t="str">
        <f t="shared" si="375"/>
        <v/>
      </c>
    </row>
    <row r="24038" spans="22:22" x14ac:dyDescent="0.35">
      <c r="V24038" s="5" t="str">
        <f t="shared" si="375"/>
        <v/>
      </c>
    </row>
    <row r="24039" spans="22:22" x14ac:dyDescent="0.35">
      <c r="V24039" s="5" t="str">
        <f t="shared" si="375"/>
        <v/>
      </c>
    </row>
    <row r="24040" spans="22:22" x14ac:dyDescent="0.35">
      <c r="V24040" s="5" t="str">
        <f t="shared" si="375"/>
        <v/>
      </c>
    </row>
    <row r="24041" spans="22:22" x14ac:dyDescent="0.35">
      <c r="V24041" s="5" t="str">
        <f t="shared" si="375"/>
        <v/>
      </c>
    </row>
    <row r="24042" spans="22:22" x14ac:dyDescent="0.35">
      <c r="V24042" s="5" t="str">
        <f t="shared" si="375"/>
        <v/>
      </c>
    </row>
    <row r="24043" spans="22:22" x14ac:dyDescent="0.35">
      <c r="V24043" s="5" t="str">
        <f t="shared" si="375"/>
        <v/>
      </c>
    </row>
    <row r="24044" spans="22:22" x14ac:dyDescent="0.35">
      <c r="V24044" s="5" t="str">
        <f t="shared" si="375"/>
        <v/>
      </c>
    </row>
    <row r="24045" spans="22:22" x14ac:dyDescent="0.35">
      <c r="V24045" s="5" t="str">
        <f t="shared" si="375"/>
        <v/>
      </c>
    </row>
    <row r="24046" spans="22:22" x14ac:dyDescent="0.35">
      <c r="V24046" s="5" t="str">
        <f t="shared" si="375"/>
        <v/>
      </c>
    </row>
    <row r="24047" spans="22:22" x14ac:dyDescent="0.35">
      <c r="V24047" s="5" t="str">
        <f t="shared" si="375"/>
        <v/>
      </c>
    </row>
    <row r="24048" spans="22:22" x14ac:dyDescent="0.35">
      <c r="V24048" s="5" t="str">
        <f t="shared" si="375"/>
        <v/>
      </c>
    </row>
    <row r="24049" spans="22:22" x14ac:dyDescent="0.35">
      <c r="V24049" s="5" t="str">
        <f t="shared" si="375"/>
        <v/>
      </c>
    </row>
    <row r="24050" spans="22:22" x14ac:dyDescent="0.35">
      <c r="V24050" s="5" t="str">
        <f t="shared" si="375"/>
        <v/>
      </c>
    </row>
    <row r="24051" spans="22:22" x14ac:dyDescent="0.35">
      <c r="V24051" s="5" t="str">
        <f t="shared" si="375"/>
        <v/>
      </c>
    </row>
    <row r="24052" spans="22:22" x14ac:dyDescent="0.35">
      <c r="V24052" s="5" t="str">
        <f t="shared" si="375"/>
        <v/>
      </c>
    </row>
    <row r="24053" spans="22:22" x14ac:dyDescent="0.35">
      <c r="V24053" s="5" t="str">
        <f t="shared" si="375"/>
        <v/>
      </c>
    </row>
    <row r="24054" spans="22:22" x14ac:dyDescent="0.35">
      <c r="V24054" s="5" t="str">
        <f t="shared" si="375"/>
        <v/>
      </c>
    </row>
    <row r="24055" spans="22:22" x14ac:dyDescent="0.35">
      <c r="V24055" s="5" t="str">
        <f t="shared" si="375"/>
        <v/>
      </c>
    </row>
    <row r="24056" spans="22:22" x14ac:dyDescent="0.35">
      <c r="V24056" s="5" t="str">
        <f t="shared" si="375"/>
        <v/>
      </c>
    </row>
    <row r="24057" spans="22:22" x14ac:dyDescent="0.35">
      <c r="V24057" s="5" t="str">
        <f t="shared" si="375"/>
        <v/>
      </c>
    </row>
    <row r="24058" spans="22:22" x14ac:dyDescent="0.35">
      <c r="V24058" s="5" t="str">
        <f t="shared" si="375"/>
        <v/>
      </c>
    </row>
    <row r="24059" spans="22:22" x14ac:dyDescent="0.35">
      <c r="V24059" s="5" t="str">
        <f t="shared" si="375"/>
        <v/>
      </c>
    </row>
    <row r="24060" spans="22:22" x14ac:dyDescent="0.35">
      <c r="V24060" s="5" t="str">
        <f t="shared" si="375"/>
        <v/>
      </c>
    </row>
    <row r="24061" spans="22:22" x14ac:dyDescent="0.35">
      <c r="V24061" s="5" t="str">
        <f t="shared" si="375"/>
        <v/>
      </c>
    </row>
    <row r="24062" spans="22:22" x14ac:dyDescent="0.35">
      <c r="V24062" s="5" t="str">
        <f t="shared" si="375"/>
        <v/>
      </c>
    </row>
    <row r="24063" spans="22:22" x14ac:dyDescent="0.35">
      <c r="V24063" s="5" t="str">
        <f t="shared" si="375"/>
        <v/>
      </c>
    </row>
    <row r="24064" spans="22:22" x14ac:dyDescent="0.35">
      <c r="V24064" s="5" t="str">
        <f t="shared" si="375"/>
        <v/>
      </c>
    </row>
    <row r="24065" spans="22:22" x14ac:dyDescent="0.35">
      <c r="V24065" s="5" t="str">
        <f t="shared" si="375"/>
        <v/>
      </c>
    </row>
    <row r="24066" spans="22:22" x14ac:dyDescent="0.35">
      <c r="V24066" s="5" t="str">
        <f t="shared" ref="V24066:V24129" si="376">TRIM(CLEAN(SUBSTITUTE(A24066,CHAR(160)," ")))</f>
        <v/>
      </c>
    </row>
    <row r="24067" spans="22:22" x14ac:dyDescent="0.35">
      <c r="V24067" s="5" t="str">
        <f t="shared" si="376"/>
        <v/>
      </c>
    </row>
    <row r="24068" spans="22:22" x14ac:dyDescent="0.35">
      <c r="V24068" s="5" t="str">
        <f t="shared" si="376"/>
        <v/>
      </c>
    </row>
    <row r="24069" spans="22:22" x14ac:dyDescent="0.35">
      <c r="V24069" s="5" t="str">
        <f t="shared" si="376"/>
        <v/>
      </c>
    </row>
    <row r="24070" spans="22:22" x14ac:dyDescent="0.35">
      <c r="V24070" s="5" t="str">
        <f t="shared" si="376"/>
        <v/>
      </c>
    </row>
    <row r="24071" spans="22:22" x14ac:dyDescent="0.35">
      <c r="V24071" s="5" t="str">
        <f t="shared" si="376"/>
        <v/>
      </c>
    </row>
    <row r="24072" spans="22:22" x14ac:dyDescent="0.35">
      <c r="V24072" s="5" t="str">
        <f t="shared" si="376"/>
        <v/>
      </c>
    </row>
    <row r="24073" spans="22:22" x14ac:dyDescent="0.35">
      <c r="V24073" s="5" t="str">
        <f t="shared" si="376"/>
        <v/>
      </c>
    </row>
    <row r="24074" spans="22:22" x14ac:dyDescent="0.35">
      <c r="V24074" s="5" t="str">
        <f t="shared" si="376"/>
        <v/>
      </c>
    </row>
    <row r="24075" spans="22:22" x14ac:dyDescent="0.35">
      <c r="V24075" s="5" t="str">
        <f t="shared" si="376"/>
        <v/>
      </c>
    </row>
    <row r="24076" spans="22:22" x14ac:dyDescent="0.35">
      <c r="V24076" s="5" t="str">
        <f t="shared" si="376"/>
        <v/>
      </c>
    </row>
    <row r="24077" spans="22:22" x14ac:dyDescent="0.35">
      <c r="V24077" s="5" t="str">
        <f t="shared" si="376"/>
        <v/>
      </c>
    </row>
    <row r="24078" spans="22:22" x14ac:dyDescent="0.35">
      <c r="V24078" s="5" t="str">
        <f t="shared" si="376"/>
        <v/>
      </c>
    </row>
    <row r="24079" spans="22:22" x14ac:dyDescent="0.35">
      <c r="V24079" s="5" t="str">
        <f t="shared" si="376"/>
        <v/>
      </c>
    </row>
    <row r="24080" spans="22:22" x14ac:dyDescent="0.35">
      <c r="V24080" s="5" t="str">
        <f t="shared" si="376"/>
        <v/>
      </c>
    </row>
    <row r="24081" spans="22:22" x14ac:dyDescent="0.35">
      <c r="V24081" s="5" t="str">
        <f t="shared" si="376"/>
        <v/>
      </c>
    </row>
    <row r="24082" spans="22:22" x14ac:dyDescent="0.35">
      <c r="V24082" s="5" t="str">
        <f t="shared" si="376"/>
        <v/>
      </c>
    </row>
    <row r="24083" spans="22:22" x14ac:dyDescent="0.35">
      <c r="V24083" s="5" t="str">
        <f t="shared" si="376"/>
        <v/>
      </c>
    </row>
    <row r="24084" spans="22:22" x14ac:dyDescent="0.35">
      <c r="V24084" s="5" t="str">
        <f t="shared" si="376"/>
        <v/>
      </c>
    </row>
    <row r="24085" spans="22:22" x14ac:dyDescent="0.35">
      <c r="V24085" s="5" t="str">
        <f t="shared" si="376"/>
        <v/>
      </c>
    </row>
    <row r="24086" spans="22:22" x14ac:dyDescent="0.35">
      <c r="V24086" s="5" t="str">
        <f t="shared" si="376"/>
        <v/>
      </c>
    </row>
    <row r="24087" spans="22:22" x14ac:dyDescent="0.35">
      <c r="V24087" s="5" t="str">
        <f t="shared" si="376"/>
        <v/>
      </c>
    </row>
    <row r="24088" spans="22:22" x14ac:dyDescent="0.35">
      <c r="V24088" s="5" t="str">
        <f t="shared" si="376"/>
        <v/>
      </c>
    </row>
    <row r="24089" spans="22:22" x14ac:dyDescent="0.35">
      <c r="V24089" s="5" t="str">
        <f t="shared" si="376"/>
        <v/>
      </c>
    </row>
    <row r="24090" spans="22:22" x14ac:dyDescent="0.35">
      <c r="V24090" s="5" t="str">
        <f t="shared" si="376"/>
        <v/>
      </c>
    </row>
    <row r="24091" spans="22:22" x14ac:dyDescent="0.35">
      <c r="V24091" s="5" t="str">
        <f t="shared" si="376"/>
        <v/>
      </c>
    </row>
    <row r="24092" spans="22:22" x14ac:dyDescent="0.35">
      <c r="V24092" s="5" t="str">
        <f t="shared" si="376"/>
        <v/>
      </c>
    </row>
    <row r="24093" spans="22:22" x14ac:dyDescent="0.35">
      <c r="V24093" s="5" t="str">
        <f t="shared" si="376"/>
        <v/>
      </c>
    </row>
    <row r="24094" spans="22:22" x14ac:dyDescent="0.35">
      <c r="V24094" s="5" t="str">
        <f t="shared" si="376"/>
        <v/>
      </c>
    </row>
    <row r="24095" spans="22:22" x14ac:dyDescent="0.35">
      <c r="V24095" s="5" t="str">
        <f t="shared" si="376"/>
        <v/>
      </c>
    </row>
    <row r="24096" spans="22:22" x14ac:dyDescent="0.35">
      <c r="V24096" s="5" t="str">
        <f t="shared" si="376"/>
        <v/>
      </c>
    </row>
    <row r="24097" spans="22:22" x14ac:dyDescent="0.35">
      <c r="V24097" s="5" t="str">
        <f t="shared" si="376"/>
        <v/>
      </c>
    </row>
    <row r="24098" spans="22:22" x14ac:dyDescent="0.35">
      <c r="V24098" s="5" t="str">
        <f t="shared" si="376"/>
        <v/>
      </c>
    </row>
    <row r="24099" spans="22:22" x14ac:dyDescent="0.35">
      <c r="V24099" s="5" t="str">
        <f t="shared" si="376"/>
        <v/>
      </c>
    </row>
    <row r="24100" spans="22:22" x14ac:dyDescent="0.35">
      <c r="V24100" s="5" t="str">
        <f t="shared" si="376"/>
        <v/>
      </c>
    </row>
    <row r="24101" spans="22:22" x14ac:dyDescent="0.35">
      <c r="V24101" s="5" t="str">
        <f t="shared" si="376"/>
        <v/>
      </c>
    </row>
    <row r="24102" spans="22:22" x14ac:dyDescent="0.35">
      <c r="V24102" s="5" t="str">
        <f t="shared" si="376"/>
        <v/>
      </c>
    </row>
    <row r="24103" spans="22:22" x14ac:dyDescent="0.35">
      <c r="V24103" s="5" t="str">
        <f t="shared" si="376"/>
        <v/>
      </c>
    </row>
    <row r="24104" spans="22:22" x14ac:dyDescent="0.35">
      <c r="V24104" s="5" t="str">
        <f t="shared" si="376"/>
        <v/>
      </c>
    </row>
    <row r="24105" spans="22:22" x14ac:dyDescent="0.35">
      <c r="V24105" s="5" t="str">
        <f t="shared" si="376"/>
        <v/>
      </c>
    </row>
    <row r="24106" spans="22:22" x14ac:dyDescent="0.35">
      <c r="V24106" s="5" t="str">
        <f t="shared" si="376"/>
        <v/>
      </c>
    </row>
    <row r="24107" spans="22:22" x14ac:dyDescent="0.35">
      <c r="V24107" s="5" t="str">
        <f t="shared" si="376"/>
        <v/>
      </c>
    </row>
    <row r="24108" spans="22:22" x14ac:dyDescent="0.35">
      <c r="V24108" s="5" t="str">
        <f t="shared" si="376"/>
        <v/>
      </c>
    </row>
    <row r="24109" spans="22:22" x14ac:dyDescent="0.35">
      <c r="V24109" s="5" t="str">
        <f t="shared" si="376"/>
        <v/>
      </c>
    </row>
    <row r="24110" spans="22:22" x14ac:dyDescent="0.35">
      <c r="V24110" s="5" t="str">
        <f t="shared" si="376"/>
        <v/>
      </c>
    </row>
    <row r="24111" spans="22:22" x14ac:dyDescent="0.35">
      <c r="V24111" s="5" t="str">
        <f t="shared" si="376"/>
        <v/>
      </c>
    </row>
    <row r="24112" spans="22:22" x14ac:dyDescent="0.35">
      <c r="V24112" s="5" t="str">
        <f t="shared" si="376"/>
        <v/>
      </c>
    </row>
    <row r="24113" spans="22:22" x14ac:dyDescent="0.35">
      <c r="V24113" s="5" t="str">
        <f t="shared" si="376"/>
        <v/>
      </c>
    </row>
    <row r="24114" spans="22:22" x14ac:dyDescent="0.35">
      <c r="V24114" s="5" t="str">
        <f t="shared" si="376"/>
        <v/>
      </c>
    </row>
    <row r="24115" spans="22:22" x14ac:dyDescent="0.35">
      <c r="V24115" s="5" t="str">
        <f t="shared" si="376"/>
        <v/>
      </c>
    </row>
    <row r="24116" spans="22:22" x14ac:dyDescent="0.35">
      <c r="V24116" s="5" t="str">
        <f t="shared" si="376"/>
        <v/>
      </c>
    </row>
    <row r="24117" spans="22:22" x14ac:dyDescent="0.35">
      <c r="V24117" s="5" t="str">
        <f t="shared" si="376"/>
        <v/>
      </c>
    </row>
    <row r="24118" spans="22:22" x14ac:dyDescent="0.35">
      <c r="V24118" s="5" t="str">
        <f t="shared" si="376"/>
        <v/>
      </c>
    </row>
    <row r="24119" spans="22:22" x14ac:dyDescent="0.35">
      <c r="V24119" s="5" t="str">
        <f t="shared" si="376"/>
        <v/>
      </c>
    </row>
    <row r="24120" spans="22:22" x14ac:dyDescent="0.35">
      <c r="V24120" s="5" t="str">
        <f t="shared" si="376"/>
        <v/>
      </c>
    </row>
    <row r="24121" spans="22:22" x14ac:dyDescent="0.35">
      <c r="V24121" s="5" t="str">
        <f t="shared" si="376"/>
        <v/>
      </c>
    </row>
    <row r="24122" spans="22:22" x14ac:dyDescent="0.35">
      <c r="V24122" s="5" t="str">
        <f t="shared" si="376"/>
        <v/>
      </c>
    </row>
    <row r="24123" spans="22:22" x14ac:dyDescent="0.35">
      <c r="V24123" s="5" t="str">
        <f t="shared" si="376"/>
        <v/>
      </c>
    </row>
    <row r="24124" spans="22:22" x14ac:dyDescent="0.35">
      <c r="V24124" s="5" t="str">
        <f t="shared" si="376"/>
        <v/>
      </c>
    </row>
    <row r="24125" spans="22:22" x14ac:dyDescent="0.35">
      <c r="V24125" s="5" t="str">
        <f t="shared" si="376"/>
        <v/>
      </c>
    </row>
    <row r="24126" spans="22:22" x14ac:dyDescent="0.35">
      <c r="V24126" s="5" t="str">
        <f t="shared" si="376"/>
        <v/>
      </c>
    </row>
    <row r="24127" spans="22:22" x14ac:dyDescent="0.35">
      <c r="V24127" s="5" t="str">
        <f t="shared" si="376"/>
        <v/>
      </c>
    </row>
    <row r="24128" spans="22:22" x14ac:dyDescent="0.35">
      <c r="V24128" s="5" t="str">
        <f t="shared" si="376"/>
        <v/>
      </c>
    </row>
    <row r="24129" spans="22:22" x14ac:dyDescent="0.35">
      <c r="V24129" s="5" t="str">
        <f t="shared" si="376"/>
        <v/>
      </c>
    </row>
    <row r="24130" spans="22:22" x14ac:dyDescent="0.35">
      <c r="V24130" s="5" t="str">
        <f t="shared" ref="V24130:V24193" si="377">TRIM(CLEAN(SUBSTITUTE(A24130,CHAR(160)," ")))</f>
        <v/>
      </c>
    </row>
    <row r="24131" spans="22:22" x14ac:dyDescent="0.35">
      <c r="V24131" s="5" t="str">
        <f t="shared" si="377"/>
        <v/>
      </c>
    </row>
    <row r="24132" spans="22:22" x14ac:dyDescent="0.35">
      <c r="V24132" s="5" t="str">
        <f t="shared" si="377"/>
        <v/>
      </c>
    </row>
    <row r="24133" spans="22:22" x14ac:dyDescent="0.35">
      <c r="V24133" s="5" t="str">
        <f t="shared" si="377"/>
        <v/>
      </c>
    </row>
    <row r="24134" spans="22:22" x14ac:dyDescent="0.35">
      <c r="V24134" s="5" t="str">
        <f t="shared" si="377"/>
        <v/>
      </c>
    </row>
    <row r="24135" spans="22:22" x14ac:dyDescent="0.35">
      <c r="V24135" s="5" t="str">
        <f t="shared" si="377"/>
        <v/>
      </c>
    </row>
    <row r="24136" spans="22:22" x14ac:dyDescent="0.35">
      <c r="V24136" s="5" t="str">
        <f t="shared" si="377"/>
        <v/>
      </c>
    </row>
    <row r="24137" spans="22:22" x14ac:dyDescent="0.35">
      <c r="V24137" s="5" t="str">
        <f t="shared" si="377"/>
        <v/>
      </c>
    </row>
    <row r="24138" spans="22:22" x14ac:dyDescent="0.35">
      <c r="V24138" s="5" t="str">
        <f t="shared" si="377"/>
        <v/>
      </c>
    </row>
    <row r="24139" spans="22:22" x14ac:dyDescent="0.35">
      <c r="V24139" s="5" t="str">
        <f t="shared" si="377"/>
        <v/>
      </c>
    </row>
    <row r="24140" spans="22:22" x14ac:dyDescent="0.35">
      <c r="V24140" s="5" t="str">
        <f t="shared" si="377"/>
        <v/>
      </c>
    </row>
    <row r="24141" spans="22:22" x14ac:dyDescent="0.35">
      <c r="V24141" s="5" t="str">
        <f t="shared" si="377"/>
        <v/>
      </c>
    </row>
    <row r="24142" spans="22:22" x14ac:dyDescent="0.35">
      <c r="V24142" s="5" t="str">
        <f t="shared" si="377"/>
        <v/>
      </c>
    </row>
    <row r="24143" spans="22:22" x14ac:dyDescent="0.35">
      <c r="V24143" s="5" t="str">
        <f t="shared" si="377"/>
        <v/>
      </c>
    </row>
    <row r="24144" spans="22:22" x14ac:dyDescent="0.35">
      <c r="V24144" s="5" t="str">
        <f t="shared" si="377"/>
        <v/>
      </c>
    </row>
    <row r="24145" spans="22:22" x14ac:dyDescent="0.35">
      <c r="V24145" s="5" t="str">
        <f t="shared" si="377"/>
        <v/>
      </c>
    </row>
    <row r="24146" spans="22:22" x14ac:dyDescent="0.35">
      <c r="V24146" s="5" t="str">
        <f t="shared" si="377"/>
        <v/>
      </c>
    </row>
    <row r="24147" spans="22:22" x14ac:dyDescent="0.35">
      <c r="V24147" s="5" t="str">
        <f t="shared" si="377"/>
        <v/>
      </c>
    </row>
    <row r="24148" spans="22:22" x14ac:dyDescent="0.35">
      <c r="V24148" s="5" t="str">
        <f t="shared" si="377"/>
        <v/>
      </c>
    </row>
    <row r="24149" spans="22:22" x14ac:dyDescent="0.35">
      <c r="V24149" s="5" t="str">
        <f t="shared" si="377"/>
        <v/>
      </c>
    </row>
    <row r="24150" spans="22:22" x14ac:dyDescent="0.35">
      <c r="V24150" s="5" t="str">
        <f t="shared" si="377"/>
        <v/>
      </c>
    </row>
    <row r="24151" spans="22:22" x14ac:dyDescent="0.35">
      <c r="V24151" s="5" t="str">
        <f t="shared" si="377"/>
        <v/>
      </c>
    </row>
    <row r="24152" spans="22:22" x14ac:dyDescent="0.35">
      <c r="V24152" s="5" t="str">
        <f t="shared" si="377"/>
        <v/>
      </c>
    </row>
    <row r="24153" spans="22:22" x14ac:dyDescent="0.35">
      <c r="V24153" s="5" t="str">
        <f t="shared" si="377"/>
        <v/>
      </c>
    </row>
    <row r="24154" spans="22:22" x14ac:dyDescent="0.35">
      <c r="V24154" s="5" t="str">
        <f t="shared" si="377"/>
        <v/>
      </c>
    </row>
    <row r="24155" spans="22:22" x14ac:dyDescent="0.35">
      <c r="V24155" s="5" t="str">
        <f t="shared" si="377"/>
        <v/>
      </c>
    </row>
    <row r="24156" spans="22:22" x14ac:dyDescent="0.35">
      <c r="V24156" s="5" t="str">
        <f t="shared" si="377"/>
        <v/>
      </c>
    </row>
    <row r="24157" spans="22:22" x14ac:dyDescent="0.35">
      <c r="V24157" s="5" t="str">
        <f t="shared" si="377"/>
        <v/>
      </c>
    </row>
    <row r="24158" spans="22:22" x14ac:dyDescent="0.35">
      <c r="V24158" s="5" t="str">
        <f t="shared" si="377"/>
        <v/>
      </c>
    </row>
    <row r="24159" spans="22:22" x14ac:dyDescent="0.35">
      <c r="V24159" s="5" t="str">
        <f t="shared" si="377"/>
        <v/>
      </c>
    </row>
    <row r="24160" spans="22:22" x14ac:dyDescent="0.35">
      <c r="V24160" s="5" t="str">
        <f t="shared" si="377"/>
        <v/>
      </c>
    </row>
    <row r="24161" spans="22:22" x14ac:dyDescent="0.35">
      <c r="V24161" s="5" t="str">
        <f t="shared" si="377"/>
        <v/>
      </c>
    </row>
    <row r="24162" spans="22:22" x14ac:dyDescent="0.35">
      <c r="V24162" s="5" t="str">
        <f t="shared" si="377"/>
        <v/>
      </c>
    </row>
    <row r="24163" spans="22:22" x14ac:dyDescent="0.35">
      <c r="V24163" s="5" t="str">
        <f t="shared" si="377"/>
        <v/>
      </c>
    </row>
    <row r="24164" spans="22:22" x14ac:dyDescent="0.35">
      <c r="V24164" s="5" t="str">
        <f t="shared" si="377"/>
        <v/>
      </c>
    </row>
    <row r="24165" spans="22:22" x14ac:dyDescent="0.35">
      <c r="V24165" s="5" t="str">
        <f t="shared" si="377"/>
        <v/>
      </c>
    </row>
    <row r="24166" spans="22:22" x14ac:dyDescent="0.35">
      <c r="V24166" s="5" t="str">
        <f t="shared" si="377"/>
        <v/>
      </c>
    </row>
    <row r="24167" spans="22:22" x14ac:dyDescent="0.35">
      <c r="V24167" s="5" t="str">
        <f t="shared" si="377"/>
        <v/>
      </c>
    </row>
    <row r="24168" spans="22:22" x14ac:dyDescent="0.35">
      <c r="V24168" s="5" t="str">
        <f t="shared" si="377"/>
        <v/>
      </c>
    </row>
    <row r="24169" spans="22:22" x14ac:dyDescent="0.35">
      <c r="V24169" s="5" t="str">
        <f t="shared" si="377"/>
        <v/>
      </c>
    </row>
    <row r="24170" spans="22:22" x14ac:dyDescent="0.35">
      <c r="V24170" s="5" t="str">
        <f t="shared" si="377"/>
        <v/>
      </c>
    </row>
    <row r="24171" spans="22:22" x14ac:dyDescent="0.35">
      <c r="V24171" s="5" t="str">
        <f t="shared" si="377"/>
        <v/>
      </c>
    </row>
    <row r="24172" spans="22:22" x14ac:dyDescent="0.35">
      <c r="V24172" s="5" t="str">
        <f t="shared" si="377"/>
        <v/>
      </c>
    </row>
    <row r="24173" spans="22:22" x14ac:dyDescent="0.35">
      <c r="V24173" s="5" t="str">
        <f t="shared" si="377"/>
        <v/>
      </c>
    </row>
    <row r="24174" spans="22:22" x14ac:dyDescent="0.35">
      <c r="V24174" s="5" t="str">
        <f t="shared" si="377"/>
        <v/>
      </c>
    </row>
    <row r="24175" spans="22:22" x14ac:dyDescent="0.35">
      <c r="V24175" s="5" t="str">
        <f t="shared" si="377"/>
        <v/>
      </c>
    </row>
    <row r="24176" spans="22:22" x14ac:dyDescent="0.35">
      <c r="V24176" s="5" t="str">
        <f t="shared" si="377"/>
        <v/>
      </c>
    </row>
    <row r="24177" spans="22:22" x14ac:dyDescent="0.35">
      <c r="V24177" s="5" t="str">
        <f t="shared" si="377"/>
        <v/>
      </c>
    </row>
    <row r="24178" spans="22:22" x14ac:dyDescent="0.35">
      <c r="V24178" s="5" t="str">
        <f t="shared" si="377"/>
        <v/>
      </c>
    </row>
    <row r="24179" spans="22:22" x14ac:dyDescent="0.35">
      <c r="V24179" s="5" t="str">
        <f t="shared" si="377"/>
        <v/>
      </c>
    </row>
    <row r="24180" spans="22:22" x14ac:dyDescent="0.35">
      <c r="V24180" s="5" t="str">
        <f t="shared" si="377"/>
        <v/>
      </c>
    </row>
    <row r="24181" spans="22:22" x14ac:dyDescent="0.35">
      <c r="V24181" s="5" t="str">
        <f t="shared" si="377"/>
        <v/>
      </c>
    </row>
    <row r="24182" spans="22:22" x14ac:dyDescent="0.35">
      <c r="V24182" s="5" t="str">
        <f t="shared" si="377"/>
        <v/>
      </c>
    </row>
    <row r="24183" spans="22:22" x14ac:dyDescent="0.35">
      <c r="V24183" s="5" t="str">
        <f t="shared" si="377"/>
        <v/>
      </c>
    </row>
    <row r="24184" spans="22:22" x14ac:dyDescent="0.35">
      <c r="V24184" s="5" t="str">
        <f t="shared" si="377"/>
        <v/>
      </c>
    </row>
    <row r="24185" spans="22:22" x14ac:dyDescent="0.35">
      <c r="V24185" s="5" t="str">
        <f t="shared" si="377"/>
        <v/>
      </c>
    </row>
    <row r="24186" spans="22:22" x14ac:dyDescent="0.35">
      <c r="V24186" s="5" t="str">
        <f t="shared" si="377"/>
        <v/>
      </c>
    </row>
    <row r="24187" spans="22:22" x14ac:dyDescent="0.35">
      <c r="V24187" s="5" t="str">
        <f t="shared" si="377"/>
        <v/>
      </c>
    </row>
    <row r="24188" spans="22:22" x14ac:dyDescent="0.35">
      <c r="V24188" s="5" t="str">
        <f t="shared" si="377"/>
        <v/>
      </c>
    </row>
    <row r="24189" spans="22:22" x14ac:dyDescent="0.35">
      <c r="V24189" s="5" t="str">
        <f t="shared" si="377"/>
        <v/>
      </c>
    </row>
    <row r="24190" spans="22:22" x14ac:dyDescent="0.35">
      <c r="V24190" s="5" t="str">
        <f t="shared" si="377"/>
        <v/>
      </c>
    </row>
    <row r="24191" spans="22:22" x14ac:dyDescent="0.35">
      <c r="V24191" s="5" t="str">
        <f t="shared" si="377"/>
        <v/>
      </c>
    </row>
    <row r="24192" spans="22:22" x14ac:dyDescent="0.35">
      <c r="V24192" s="5" t="str">
        <f t="shared" si="377"/>
        <v/>
      </c>
    </row>
    <row r="24193" spans="22:22" x14ac:dyDescent="0.35">
      <c r="V24193" s="5" t="str">
        <f t="shared" si="377"/>
        <v/>
      </c>
    </row>
    <row r="24194" spans="22:22" x14ac:dyDescent="0.35">
      <c r="V24194" s="5" t="str">
        <f t="shared" ref="V24194:V24257" si="378">TRIM(CLEAN(SUBSTITUTE(A24194,CHAR(160)," ")))</f>
        <v/>
      </c>
    </row>
    <row r="24195" spans="22:22" x14ac:dyDescent="0.35">
      <c r="V24195" s="5" t="str">
        <f t="shared" si="378"/>
        <v/>
      </c>
    </row>
    <row r="24196" spans="22:22" x14ac:dyDescent="0.35">
      <c r="V24196" s="5" t="str">
        <f t="shared" si="378"/>
        <v/>
      </c>
    </row>
    <row r="24197" spans="22:22" x14ac:dyDescent="0.35">
      <c r="V24197" s="5" t="str">
        <f t="shared" si="378"/>
        <v/>
      </c>
    </row>
    <row r="24198" spans="22:22" x14ac:dyDescent="0.35">
      <c r="V24198" s="5" t="str">
        <f t="shared" si="378"/>
        <v/>
      </c>
    </row>
    <row r="24199" spans="22:22" x14ac:dyDescent="0.35">
      <c r="V24199" s="5" t="str">
        <f t="shared" si="378"/>
        <v/>
      </c>
    </row>
    <row r="24200" spans="22:22" x14ac:dyDescent="0.35">
      <c r="V24200" s="5" t="str">
        <f t="shared" si="378"/>
        <v/>
      </c>
    </row>
    <row r="24201" spans="22:22" x14ac:dyDescent="0.35">
      <c r="V24201" s="5" t="str">
        <f t="shared" si="378"/>
        <v/>
      </c>
    </row>
    <row r="24202" spans="22:22" x14ac:dyDescent="0.35">
      <c r="V24202" s="5" t="str">
        <f t="shared" si="378"/>
        <v/>
      </c>
    </row>
    <row r="24203" spans="22:22" x14ac:dyDescent="0.35">
      <c r="V24203" s="5" t="str">
        <f t="shared" si="378"/>
        <v/>
      </c>
    </row>
    <row r="24204" spans="22:22" x14ac:dyDescent="0.35">
      <c r="V24204" s="5" t="str">
        <f t="shared" si="378"/>
        <v/>
      </c>
    </row>
    <row r="24205" spans="22:22" x14ac:dyDescent="0.35">
      <c r="V24205" s="5" t="str">
        <f t="shared" si="378"/>
        <v/>
      </c>
    </row>
    <row r="24206" spans="22:22" x14ac:dyDescent="0.35">
      <c r="V24206" s="5" t="str">
        <f t="shared" si="378"/>
        <v/>
      </c>
    </row>
    <row r="24207" spans="22:22" x14ac:dyDescent="0.35">
      <c r="V24207" s="5" t="str">
        <f t="shared" si="378"/>
        <v/>
      </c>
    </row>
    <row r="24208" spans="22:22" x14ac:dyDescent="0.35">
      <c r="V24208" s="5" t="str">
        <f t="shared" si="378"/>
        <v/>
      </c>
    </row>
    <row r="24209" spans="22:22" x14ac:dyDescent="0.35">
      <c r="V24209" s="5" t="str">
        <f t="shared" si="378"/>
        <v/>
      </c>
    </row>
    <row r="24210" spans="22:22" x14ac:dyDescent="0.35">
      <c r="V24210" s="5" t="str">
        <f t="shared" si="378"/>
        <v/>
      </c>
    </row>
    <row r="24211" spans="22:22" x14ac:dyDescent="0.35">
      <c r="V24211" s="5" t="str">
        <f t="shared" si="378"/>
        <v/>
      </c>
    </row>
    <row r="24212" spans="22:22" x14ac:dyDescent="0.35">
      <c r="V24212" s="5" t="str">
        <f t="shared" si="378"/>
        <v/>
      </c>
    </row>
    <row r="24213" spans="22:22" x14ac:dyDescent="0.35">
      <c r="V24213" s="5" t="str">
        <f t="shared" si="378"/>
        <v/>
      </c>
    </row>
    <row r="24214" spans="22:22" x14ac:dyDescent="0.35">
      <c r="V24214" s="5" t="str">
        <f t="shared" si="378"/>
        <v/>
      </c>
    </row>
    <row r="24215" spans="22:22" x14ac:dyDescent="0.35">
      <c r="V24215" s="5" t="str">
        <f t="shared" si="378"/>
        <v/>
      </c>
    </row>
    <row r="24216" spans="22:22" x14ac:dyDescent="0.35">
      <c r="V24216" s="5" t="str">
        <f t="shared" si="378"/>
        <v/>
      </c>
    </row>
    <row r="24217" spans="22:22" x14ac:dyDescent="0.35">
      <c r="V24217" s="5" t="str">
        <f t="shared" si="378"/>
        <v/>
      </c>
    </row>
    <row r="24218" spans="22:22" x14ac:dyDescent="0.35">
      <c r="V24218" s="5" t="str">
        <f t="shared" si="378"/>
        <v/>
      </c>
    </row>
    <row r="24219" spans="22:22" x14ac:dyDescent="0.35">
      <c r="V24219" s="5" t="str">
        <f t="shared" si="378"/>
        <v/>
      </c>
    </row>
    <row r="24220" spans="22:22" x14ac:dyDescent="0.35">
      <c r="V24220" s="5" t="str">
        <f t="shared" si="378"/>
        <v/>
      </c>
    </row>
    <row r="24221" spans="22:22" x14ac:dyDescent="0.35">
      <c r="V24221" s="5" t="str">
        <f t="shared" si="378"/>
        <v/>
      </c>
    </row>
    <row r="24222" spans="22:22" x14ac:dyDescent="0.35">
      <c r="V24222" s="5" t="str">
        <f t="shared" si="378"/>
        <v/>
      </c>
    </row>
    <row r="24223" spans="22:22" x14ac:dyDescent="0.35">
      <c r="V24223" s="5" t="str">
        <f t="shared" si="378"/>
        <v/>
      </c>
    </row>
    <row r="24224" spans="22:22" x14ac:dyDescent="0.35">
      <c r="V24224" s="5" t="str">
        <f t="shared" si="378"/>
        <v/>
      </c>
    </row>
    <row r="24225" spans="22:22" x14ac:dyDescent="0.35">
      <c r="V24225" s="5" t="str">
        <f t="shared" si="378"/>
        <v/>
      </c>
    </row>
    <row r="24226" spans="22:22" x14ac:dyDescent="0.35">
      <c r="V24226" s="5" t="str">
        <f t="shared" si="378"/>
        <v/>
      </c>
    </row>
    <row r="24227" spans="22:22" x14ac:dyDescent="0.35">
      <c r="V24227" s="5" t="str">
        <f t="shared" si="378"/>
        <v/>
      </c>
    </row>
    <row r="24228" spans="22:22" x14ac:dyDescent="0.35">
      <c r="V24228" s="5" t="str">
        <f t="shared" si="378"/>
        <v/>
      </c>
    </row>
    <row r="24229" spans="22:22" x14ac:dyDescent="0.35">
      <c r="V24229" s="5" t="str">
        <f t="shared" si="378"/>
        <v/>
      </c>
    </row>
    <row r="24230" spans="22:22" x14ac:dyDescent="0.35">
      <c r="V24230" s="5" t="str">
        <f t="shared" si="378"/>
        <v/>
      </c>
    </row>
    <row r="24231" spans="22:22" x14ac:dyDescent="0.35">
      <c r="V24231" s="5" t="str">
        <f t="shared" si="378"/>
        <v/>
      </c>
    </row>
    <row r="24232" spans="22:22" x14ac:dyDescent="0.35">
      <c r="V24232" s="5" t="str">
        <f t="shared" si="378"/>
        <v/>
      </c>
    </row>
    <row r="24233" spans="22:22" x14ac:dyDescent="0.35">
      <c r="V24233" s="5" t="str">
        <f t="shared" si="378"/>
        <v/>
      </c>
    </row>
    <row r="24234" spans="22:22" x14ac:dyDescent="0.35">
      <c r="V24234" s="5" t="str">
        <f t="shared" si="378"/>
        <v/>
      </c>
    </row>
    <row r="24235" spans="22:22" x14ac:dyDescent="0.35">
      <c r="V24235" s="5" t="str">
        <f t="shared" si="378"/>
        <v/>
      </c>
    </row>
    <row r="24236" spans="22:22" x14ac:dyDescent="0.35">
      <c r="V24236" s="5" t="str">
        <f t="shared" si="378"/>
        <v/>
      </c>
    </row>
    <row r="24237" spans="22:22" x14ac:dyDescent="0.35">
      <c r="V24237" s="5" t="str">
        <f t="shared" si="378"/>
        <v/>
      </c>
    </row>
    <row r="24238" spans="22:22" x14ac:dyDescent="0.35">
      <c r="V24238" s="5" t="str">
        <f t="shared" si="378"/>
        <v/>
      </c>
    </row>
    <row r="24239" spans="22:22" x14ac:dyDescent="0.35">
      <c r="V24239" s="5" t="str">
        <f t="shared" si="378"/>
        <v/>
      </c>
    </row>
    <row r="24240" spans="22:22" x14ac:dyDescent="0.35">
      <c r="V24240" s="5" t="str">
        <f t="shared" si="378"/>
        <v/>
      </c>
    </row>
    <row r="24241" spans="22:22" x14ac:dyDescent="0.35">
      <c r="V24241" s="5" t="str">
        <f t="shared" si="378"/>
        <v/>
      </c>
    </row>
    <row r="24242" spans="22:22" x14ac:dyDescent="0.35">
      <c r="V24242" s="5" t="str">
        <f t="shared" si="378"/>
        <v/>
      </c>
    </row>
    <row r="24243" spans="22:22" x14ac:dyDescent="0.35">
      <c r="V24243" s="5" t="str">
        <f t="shared" si="378"/>
        <v/>
      </c>
    </row>
    <row r="24244" spans="22:22" x14ac:dyDescent="0.35">
      <c r="V24244" s="5" t="str">
        <f t="shared" si="378"/>
        <v/>
      </c>
    </row>
    <row r="24245" spans="22:22" x14ac:dyDescent="0.35">
      <c r="V24245" s="5" t="str">
        <f t="shared" si="378"/>
        <v/>
      </c>
    </row>
    <row r="24246" spans="22:22" x14ac:dyDescent="0.35">
      <c r="V24246" s="5" t="str">
        <f t="shared" si="378"/>
        <v/>
      </c>
    </row>
    <row r="24247" spans="22:22" x14ac:dyDescent="0.35">
      <c r="V24247" s="5" t="str">
        <f t="shared" si="378"/>
        <v/>
      </c>
    </row>
    <row r="24248" spans="22:22" x14ac:dyDescent="0.35">
      <c r="V24248" s="5" t="str">
        <f t="shared" si="378"/>
        <v/>
      </c>
    </row>
    <row r="24249" spans="22:22" x14ac:dyDescent="0.35">
      <c r="V24249" s="5" t="str">
        <f t="shared" si="378"/>
        <v/>
      </c>
    </row>
    <row r="24250" spans="22:22" x14ac:dyDescent="0.35">
      <c r="V24250" s="5" t="str">
        <f t="shared" si="378"/>
        <v/>
      </c>
    </row>
    <row r="24251" spans="22:22" x14ac:dyDescent="0.35">
      <c r="V24251" s="5" t="str">
        <f t="shared" si="378"/>
        <v/>
      </c>
    </row>
    <row r="24252" spans="22:22" x14ac:dyDescent="0.35">
      <c r="V24252" s="5" t="str">
        <f t="shared" si="378"/>
        <v/>
      </c>
    </row>
    <row r="24253" spans="22:22" x14ac:dyDescent="0.35">
      <c r="V24253" s="5" t="str">
        <f t="shared" si="378"/>
        <v/>
      </c>
    </row>
    <row r="24254" spans="22:22" x14ac:dyDescent="0.35">
      <c r="V24254" s="5" t="str">
        <f t="shared" si="378"/>
        <v/>
      </c>
    </row>
    <row r="24255" spans="22:22" x14ac:dyDescent="0.35">
      <c r="V24255" s="5" t="str">
        <f t="shared" si="378"/>
        <v/>
      </c>
    </row>
    <row r="24256" spans="22:22" x14ac:dyDescent="0.35">
      <c r="V24256" s="5" t="str">
        <f t="shared" si="378"/>
        <v/>
      </c>
    </row>
    <row r="24257" spans="22:22" x14ac:dyDescent="0.35">
      <c r="V24257" s="5" t="str">
        <f t="shared" si="378"/>
        <v/>
      </c>
    </row>
    <row r="24258" spans="22:22" x14ac:dyDescent="0.35">
      <c r="V24258" s="5" t="str">
        <f t="shared" ref="V24258:V24321" si="379">TRIM(CLEAN(SUBSTITUTE(A24258,CHAR(160)," ")))</f>
        <v/>
      </c>
    </row>
    <row r="24259" spans="22:22" x14ac:dyDescent="0.35">
      <c r="V24259" s="5" t="str">
        <f t="shared" si="379"/>
        <v/>
      </c>
    </row>
    <row r="24260" spans="22:22" x14ac:dyDescent="0.35">
      <c r="V24260" s="5" t="str">
        <f t="shared" si="379"/>
        <v/>
      </c>
    </row>
    <row r="24261" spans="22:22" x14ac:dyDescent="0.35">
      <c r="V24261" s="5" t="str">
        <f t="shared" si="379"/>
        <v/>
      </c>
    </row>
    <row r="24262" spans="22:22" x14ac:dyDescent="0.35">
      <c r="V24262" s="5" t="str">
        <f t="shared" si="379"/>
        <v/>
      </c>
    </row>
    <row r="24263" spans="22:22" x14ac:dyDescent="0.35">
      <c r="V24263" s="5" t="str">
        <f t="shared" si="379"/>
        <v/>
      </c>
    </row>
    <row r="24264" spans="22:22" x14ac:dyDescent="0.35">
      <c r="V24264" s="5" t="str">
        <f t="shared" si="379"/>
        <v/>
      </c>
    </row>
    <row r="24265" spans="22:22" x14ac:dyDescent="0.35">
      <c r="V24265" s="5" t="str">
        <f t="shared" si="379"/>
        <v/>
      </c>
    </row>
    <row r="24266" spans="22:22" x14ac:dyDescent="0.35">
      <c r="V24266" s="5" t="str">
        <f t="shared" si="379"/>
        <v/>
      </c>
    </row>
    <row r="24267" spans="22:22" x14ac:dyDescent="0.35">
      <c r="V24267" s="5" t="str">
        <f t="shared" si="379"/>
        <v/>
      </c>
    </row>
    <row r="24268" spans="22:22" x14ac:dyDescent="0.35">
      <c r="V24268" s="5" t="str">
        <f t="shared" si="379"/>
        <v/>
      </c>
    </row>
    <row r="24269" spans="22:22" x14ac:dyDescent="0.35">
      <c r="V24269" s="5" t="str">
        <f t="shared" si="379"/>
        <v/>
      </c>
    </row>
    <row r="24270" spans="22:22" x14ac:dyDescent="0.35">
      <c r="V24270" s="5" t="str">
        <f t="shared" si="379"/>
        <v/>
      </c>
    </row>
    <row r="24271" spans="22:22" x14ac:dyDescent="0.35">
      <c r="V24271" s="5" t="str">
        <f t="shared" si="379"/>
        <v/>
      </c>
    </row>
    <row r="24272" spans="22:22" x14ac:dyDescent="0.35">
      <c r="V24272" s="5" t="str">
        <f t="shared" si="379"/>
        <v/>
      </c>
    </row>
    <row r="24273" spans="22:22" x14ac:dyDescent="0.35">
      <c r="V24273" s="5" t="str">
        <f t="shared" si="379"/>
        <v/>
      </c>
    </row>
    <row r="24274" spans="22:22" x14ac:dyDescent="0.35">
      <c r="V24274" s="5" t="str">
        <f t="shared" si="379"/>
        <v/>
      </c>
    </row>
    <row r="24275" spans="22:22" x14ac:dyDescent="0.35">
      <c r="V24275" s="5" t="str">
        <f t="shared" si="379"/>
        <v/>
      </c>
    </row>
    <row r="24276" spans="22:22" x14ac:dyDescent="0.35">
      <c r="V24276" s="5" t="str">
        <f t="shared" si="379"/>
        <v/>
      </c>
    </row>
    <row r="24277" spans="22:22" x14ac:dyDescent="0.35">
      <c r="V24277" s="5" t="str">
        <f t="shared" si="379"/>
        <v/>
      </c>
    </row>
    <row r="24278" spans="22:22" x14ac:dyDescent="0.35">
      <c r="V24278" s="5" t="str">
        <f t="shared" si="379"/>
        <v/>
      </c>
    </row>
    <row r="24279" spans="22:22" x14ac:dyDescent="0.35">
      <c r="V24279" s="5" t="str">
        <f t="shared" si="379"/>
        <v/>
      </c>
    </row>
    <row r="24280" spans="22:22" x14ac:dyDescent="0.35">
      <c r="V24280" s="5" t="str">
        <f t="shared" si="379"/>
        <v/>
      </c>
    </row>
    <row r="24281" spans="22:22" x14ac:dyDescent="0.35">
      <c r="V24281" s="5" t="str">
        <f t="shared" si="379"/>
        <v/>
      </c>
    </row>
    <row r="24282" spans="22:22" x14ac:dyDescent="0.35">
      <c r="V24282" s="5" t="str">
        <f t="shared" si="379"/>
        <v/>
      </c>
    </row>
    <row r="24283" spans="22:22" x14ac:dyDescent="0.35">
      <c r="V24283" s="5" t="str">
        <f t="shared" si="379"/>
        <v/>
      </c>
    </row>
    <row r="24284" spans="22:22" x14ac:dyDescent="0.35">
      <c r="V24284" s="5" t="str">
        <f t="shared" si="379"/>
        <v/>
      </c>
    </row>
    <row r="24285" spans="22:22" x14ac:dyDescent="0.35">
      <c r="V24285" s="5" t="str">
        <f t="shared" si="379"/>
        <v/>
      </c>
    </row>
    <row r="24286" spans="22:22" x14ac:dyDescent="0.35">
      <c r="V24286" s="5" t="str">
        <f t="shared" si="379"/>
        <v/>
      </c>
    </row>
    <row r="24287" spans="22:22" x14ac:dyDescent="0.35">
      <c r="V24287" s="5" t="str">
        <f t="shared" si="379"/>
        <v/>
      </c>
    </row>
    <row r="24288" spans="22:22" x14ac:dyDescent="0.35">
      <c r="V24288" s="5" t="str">
        <f t="shared" si="379"/>
        <v/>
      </c>
    </row>
    <row r="24289" spans="22:22" x14ac:dyDescent="0.35">
      <c r="V24289" s="5" t="str">
        <f t="shared" si="379"/>
        <v/>
      </c>
    </row>
    <row r="24290" spans="22:22" x14ac:dyDescent="0.35">
      <c r="V24290" s="5" t="str">
        <f t="shared" si="379"/>
        <v/>
      </c>
    </row>
    <row r="24291" spans="22:22" x14ac:dyDescent="0.35">
      <c r="V24291" s="5" t="str">
        <f t="shared" si="379"/>
        <v/>
      </c>
    </row>
    <row r="24292" spans="22:22" x14ac:dyDescent="0.35">
      <c r="V24292" s="5" t="str">
        <f t="shared" si="379"/>
        <v/>
      </c>
    </row>
    <row r="24293" spans="22:22" x14ac:dyDescent="0.35">
      <c r="V24293" s="5" t="str">
        <f t="shared" si="379"/>
        <v/>
      </c>
    </row>
    <row r="24294" spans="22:22" x14ac:dyDescent="0.35">
      <c r="V24294" s="5" t="str">
        <f t="shared" si="379"/>
        <v/>
      </c>
    </row>
    <row r="24295" spans="22:22" x14ac:dyDescent="0.35">
      <c r="V24295" s="5" t="str">
        <f t="shared" si="379"/>
        <v/>
      </c>
    </row>
    <row r="24296" spans="22:22" x14ac:dyDescent="0.35">
      <c r="V24296" s="5" t="str">
        <f t="shared" si="379"/>
        <v/>
      </c>
    </row>
    <row r="24297" spans="22:22" x14ac:dyDescent="0.35">
      <c r="V24297" s="5" t="str">
        <f t="shared" si="379"/>
        <v/>
      </c>
    </row>
    <row r="24298" spans="22:22" x14ac:dyDescent="0.35">
      <c r="V24298" s="5" t="str">
        <f t="shared" si="379"/>
        <v/>
      </c>
    </row>
    <row r="24299" spans="22:22" x14ac:dyDescent="0.35">
      <c r="V24299" s="5" t="str">
        <f t="shared" si="379"/>
        <v/>
      </c>
    </row>
    <row r="24300" spans="22:22" x14ac:dyDescent="0.35">
      <c r="V24300" s="5" t="str">
        <f t="shared" si="379"/>
        <v/>
      </c>
    </row>
    <row r="24301" spans="22:22" x14ac:dyDescent="0.35">
      <c r="V24301" s="5" t="str">
        <f t="shared" si="379"/>
        <v/>
      </c>
    </row>
    <row r="24302" spans="22:22" x14ac:dyDescent="0.35">
      <c r="V24302" s="5" t="str">
        <f t="shared" si="379"/>
        <v/>
      </c>
    </row>
    <row r="24303" spans="22:22" x14ac:dyDescent="0.35">
      <c r="V24303" s="5" t="str">
        <f t="shared" si="379"/>
        <v/>
      </c>
    </row>
    <row r="24304" spans="22:22" x14ac:dyDescent="0.35">
      <c r="V24304" s="5" t="str">
        <f t="shared" si="379"/>
        <v/>
      </c>
    </row>
    <row r="24305" spans="22:22" x14ac:dyDescent="0.35">
      <c r="V24305" s="5" t="str">
        <f t="shared" si="379"/>
        <v/>
      </c>
    </row>
    <row r="24306" spans="22:22" x14ac:dyDescent="0.35">
      <c r="V24306" s="5" t="str">
        <f t="shared" si="379"/>
        <v/>
      </c>
    </row>
    <row r="24307" spans="22:22" x14ac:dyDescent="0.35">
      <c r="V24307" s="5" t="str">
        <f t="shared" si="379"/>
        <v/>
      </c>
    </row>
    <row r="24308" spans="22:22" x14ac:dyDescent="0.35">
      <c r="V24308" s="5" t="str">
        <f t="shared" si="379"/>
        <v/>
      </c>
    </row>
    <row r="24309" spans="22:22" x14ac:dyDescent="0.35">
      <c r="V24309" s="5" t="str">
        <f t="shared" si="379"/>
        <v/>
      </c>
    </row>
    <row r="24310" spans="22:22" x14ac:dyDescent="0.35">
      <c r="V24310" s="5" t="str">
        <f t="shared" si="379"/>
        <v/>
      </c>
    </row>
    <row r="24311" spans="22:22" x14ac:dyDescent="0.35">
      <c r="V24311" s="5" t="str">
        <f t="shared" si="379"/>
        <v/>
      </c>
    </row>
    <row r="24312" spans="22:22" x14ac:dyDescent="0.35">
      <c r="V24312" s="5" t="str">
        <f t="shared" si="379"/>
        <v/>
      </c>
    </row>
    <row r="24313" spans="22:22" x14ac:dyDescent="0.35">
      <c r="V24313" s="5" t="str">
        <f t="shared" si="379"/>
        <v/>
      </c>
    </row>
    <row r="24314" spans="22:22" x14ac:dyDescent="0.35">
      <c r="V24314" s="5" t="str">
        <f t="shared" si="379"/>
        <v/>
      </c>
    </row>
    <row r="24315" spans="22:22" x14ac:dyDescent="0.35">
      <c r="V24315" s="5" t="str">
        <f t="shared" si="379"/>
        <v/>
      </c>
    </row>
    <row r="24316" spans="22:22" x14ac:dyDescent="0.35">
      <c r="V24316" s="5" t="str">
        <f t="shared" si="379"/>
        <v/>
      </c>
    </row>
    <row r="24317" spans="22:22" x14ac:dyDescent="0.35">
      <c r="V24317" s="5" t="str">
        <f t="shared" si="379"/>
        <v/>
      </c>
    </row>
    <row r="24318" spans="22:22" x14ac:dyDescent="0.35">
      <c r="V24318" s="5" t="str">
        <f t="shared" si="379"/>
        <v/>
      </c>
    </row>
    <row r="24319" spans="22:22" x14ac:dyDescent="0.35">
      <c r="V24319" s="5" t="str">
        <f t="shared" si="379"/>
        <v/>
      </c>
    </row>
    <row r="24320" spans="22:22" x14ac:dyDescent="0.35">
      <c r="V24320" s="5" t="str">
        <f t="shared" si="379"/>
        <v/>
      </c>
    </row>
    <row r="24321" spans="22:22" x14ac:dyDescent="0.35">
      <c r="V24321" s="5" t="str">
        <f t="shared" si="379"/>
        <v/>
      </c>
    </row>
    <row r="24322" spans="22:22" x14ac:dyDescent="0.35">
      <c r="V24322" s="5" t="str">
        <f t="shared" ref="V24322:V24385" si="380">TRIM(CLEAN(SUBSTITUTE(A24322,CHAR(160)," ")))</f>
        <v/>
      </c>
    </row>
    <row r="24323" spans="22:22" x14ac:dyDescent="0.35">
      <c r="V24323" s="5" t="str">
        <f t="shared" si="380"/>
        <v/>
      </c>
    </row>
    <row r="24324" spans="22:22" x14ac:dyDescent="0.35">
      <c r="V24324" s="5" t="str">
        <f t="shared" si="380"/>
        <v/>
      </c>
    </row>
    <row r="24325" spans="22:22" x14ac:dyDescent="0.35">
      <c r="V24325" s="5" t="str">
        <f t="shared" si="380"/>
        <v/>
      </c>
    </row>
    <row r="24326" spans="22:22" x14ac:dyDescent="0.35">
      <c r="V24326" s="5" t="str">
        <f t="shared" si="380"/>
        <v/>
      </c>
    </row>
    <row r="24327" spans="22:22" x14ac:dyDescent="0.35">
      <c r="V24327" s="5" t="str">
        <f t="shared" si="380"/>
        <v/>
      </c>
    </row>
    <row r="24328" spans="22:22" x14ac:dyDescent="0.35">
      <c r="V24328" s="5" t="str">
        <f t="shared" si="380"/>
        <v/>
      </c>
    </row>
    <row r="24329" spans="22:22" x14ac:dyDescent="0.35">
      <c r="V24329" s="5" t="str">
        <f t="shared" si="380"/>
        <v/>
      </c>
    </row>
    <row r="24330" spans="22:22" x14ac:dyDescent="0.35">
      <c r="V24330" s="5" t="str">
        <f t="shared" si="380"/>
        <v/>
      </c>
    </row>
    <row r="24331" spans="22:22" x14ac:dyDescent="0.35">
      <c r="V24331" s="5" t="str">
        <f t="shared" si="380"/>
        <v/>
      </c>
    </row>
    <row r="24332" spans="22:22" x14ac:dyDescent="0.35">
      <c r="V24332" s="5" t="str">
        <f t="shared" si="380"/>
        <v/>
      </c>
    </row>
    <row r="24333" spans="22:22" x14ac:dyDescent="0.35">
      <c r="V24333" s="5" t="str">
        <f t="shared" si="380"/>
        <v/>
      </c>
    </row>
    <row r="24334" spans="22:22" x14ac:dyDescent="0.35">
      <c r="V24334" s="5" t="str">
        <f t="shared" si="380"/>
        <v/>
      </c>
    </row>
    <row r="24335" spans="22:22" x14ac:dyDescent="0.35">
      <c r="V24335" s="5" t="str">
        <f t="shared" si="380"/>
        <v/>
      </c>
    </row>
    <row r="24336" spans="22:22" x14ac:dyDescent="0.35">
      <c r="V24336" s="5" t="str">
        <f t="shared" si="380"/>
        <v/>
      </c>
    </row>
    <row r="24337" spans="22:22" x14ac:dyDescent="0.35">
      <c r="V24337" s="5" t="str">
        <f t="shared" si="380"/>
        <v/>
      </c>
    </row>
    <row r="24338" spans="22:22" x14ac:dyDescent="0.35">
      <c r="V24338" s="5" t="str">
        <f t="shared" si="380"/>
        <v/>
      </c>
    </row>
    <row r="24339" spans="22:22" x14ac:dyDescent="0.35">
      <c r="V24339" s="5" t="str">
        <f t="shared" si="380"/>
        <v/>
      </c>
    </row>
    <row r="24340" spans="22:22" x14ac:dyDescent="0.35">
      <c r="V24340" s="5" t="str">
        <f t="shared" si="380"/>
        <v/>
      </c>
    </row>
    <row r="24341" spans="22:22" x14ac:dyDescent="0.35">
      <c r="V24341" s="5" t="str">
        <f t="shared" si="380"/>
        <v/>
      </c>
    </row>
    <row r="24342" spans="22:22" x14ac:dyDescent="0.35">
      <c r="V24342" s="5" t="str">
        <f t="shared" si="380"/>
        <v/>
      </c>
    </row>
    <row r="24343" spans="22:22" x14ac:dyDescent="0.35">
      <c r="V24343" s="5" t="str">
        <f t="shared" si="380"/>
        <v/>
      </c>
    </row>
    <row r="24344" spans="22:22" x14ac:dyDescent="0.35">
      <c r="V24344" s="5" t="str">
        <f t="shared" si="380"/>
        <v/>
      </c>
    </row>
    <row r="24345" spans="22:22" x14ac:dyDescent="0.35">
      <c r="V24345" s="5" t="str">
        <f t="shared" si="380"/>
        <v/>
      </c>
    </row>
    <row r="24346" spans="22:22" x14ac:dyDescent="0.35">
      <c r="V24346" s="5" t="str">
        <f t="shared" si="380"/>
        <v/>
      </c>
    </row>
    <row r="24347" spans="22:22" x14ac:dyDescent="0.35">
      <c r="V24347" s="5" t="str">
        <f t="shared" si="380"/>
        <v/>
      </c>
    </row>
    <row r="24348" spans="22:22" x14ac:dyDescent="0.35">
      <c r="V24348" s="5" t="str">
        <f t="shared" si="380"/>
        <v/>
      </c>
    </row>
    <row r="24349" spans="22:22" x14ac:dyDescent="0.35">
      <c r="V24349" s="5" t="str">
        <f t="shared" si="380"/>
        <v/>
      </c>
    </row>
    <row r="24350" spans="22:22" x14ac:dyDescent="0.35">
      <c r="V24350" s="5" t="str">
        <f t="shared" si="380"/>
        <v/>
      </c>
    </row>
    <row r="24351" spans="22:22" x14ac:dyDescent="0.35">
      <c r="V24351" s="5" t="str">
        <f t="shared" si="380"/>
        <v/>
      </c>
    </row>
    <row r="24352" spans="22:22" x14ac:dyDescent="0.35">
      <c r="V24352" s="5" t="str">
        <f t="shared" si="380"/>
        <v/>
      </c>
    </row>
    <row r="24353" spans="22:22" x14ac:dyDescent="0.35">
      <c r="V24353" s="5" t="str">
        <f t="shared" si="380"/>
        <v/>
      </c>
    </row>
    <row r="24354" spans="22:22" x14ac:dyDescent="0.35">
      <c r="V24354" s="5" t="str">
        <f t="shared" si="380"/>
        <v/>
      </c>
    </row>
    <row r="24355" spans="22:22" x14ac:dyDescent="0.35">
      <c r="V24355" s="5" t="str">
        <f t="shared" si="380"/>
        <v/>
      </c>
    </row>
    <row r="24356" spans="22:22" x14ac:dyDescent="0.35">
      <c r="V24356" s="5" t="str">
        <f t="shared" si="380"/>
        <v/>
      </c>
    </row>
    <row r="24357" spans="22:22" x14ac:dyDescent="0.35">
      <c r="V24357" s="5" t="str">
        <f t="shared" si="380"/>
        <v/>
      </c>
    </row>
    <row r="24358" spans="22:22" x14ac:dyDescent="0.35">
      <c r="V24358" s="5" t="str">
        <f t="shared" si="380"/>
        <v/>
      </c>
    </row>
    <row r="24359" spans="22:22" x14ac:dyDescent="0.35">
      <c r="V24359" s="5" t="str">
        <f t="shared" si="380"/>
        <v/>
      </c>
    </row>
    <row r="24360" spans="22:22" x14ac:dyDescent="0.35">
      <c r="V24360" s="5" t="str">
        <f t="shared" si="380"/>
        <v/>
      </c>
    </row>
    <row r="24361" spans="22:22" x14ac:dyDescent="0.35">
      <c r="V24361" s="5" t="str">
        <f t="shared" si="380"/>
        <v/>
      </c>
    </row>
    <row r="24362" spans="22:22" x14ac:dyDescent="0.35">
      <c r="V24362" s="5" t="str">
        <f t="shared" si="380"/>
        <v/>
      </c>
    </row>
    <row r="24363" spans="22:22" x14ac:dyDescent="0.35">
      <c r="V24363" s="5" t="str">
        <f t="shared" si="380"/>
        <v/>
      </c>
    </row>
    <row r="24364" spans="22:22" x14ac:dyDescent="0.35">
      <c r="V24364" s="5" t="str">
        <f t="shared" si="380"/>
        <v/>
      </c>
    </row>
    <row r="24365" spans="22:22" x14ac:dyDescent="0.35">
      <c r="V24365" s="5" t="str">
        <f t="shared" si="380"/>
        <v/>
      </c>
    </row>
    <row r="24366" spans="22:22" x14ac:dyDescent="0.35">
      <c r="V24366" s="5" t="str">
        <f t="shared" si="380"/>
        <v/>
      </c>
    </row>
    <row r="24367" spans="22:22" x14ac:dyDescent="0.35">
      <c r="V24367" s="5" t="str">
        <f t="shared" si="380"/>
        <v/>
      </c>
    </row>
    <row r="24368" spans="22:22" x14ac:dyDescent="0.35">
      <c r="V24368" s="5" t="str">
        <f t="shared" si="380"/>
        <v/>
      </c>
    </row>
    <row r="24369" spans="22:22" x14ac:dyDescent="0.35">
      <c r="V24369" s="5" t="str">
        <f t="shared" si="380"/>
        <v/>
      </c>
    </row>
    <row r="24370" spans="22:22" x14ac:dyDescent="0.35">
      <c r="V24370" s="5" t="str">
        <f t="shared" si="380"/>
        <v/>
      </c>
    </row>
    <row r="24371" spans="22:22" x14ac:dyDescent="0.35">
      <c r="V24371" s="5" t="str">
        <f t="shared" si="380"/>
        <v/>
      </c>
    </row>
    <row r="24372" spans="22:22" x14ac:dyDescent="0.35">
      <c r="V24372" s="5" t="str">
        <f t="shared" si="380"/>
        <v/>
      </c>
    </row>
    <row r="24373" spans="22:22" x14ac:dyDescent="0.35">
      <c r="V24373" s="5" t="str">
        <f t="shared" si="380"/>
        <v/>
      </c>
    </row>
    <row r="24374" spans="22:22" x14ac:dyDescent="0.35">
      <c r="V24374" s="5" t="str">
        <f t="shared" si="380"/>
        <v/>
      </c>
    </row>
    <row r="24375" spans="22:22" x14ac:dyDescent="0.35">
      <c r="V24375" s="5" t="str">
        <f t="shared" si="380"/>
        <v/>
      </c>
    </row>
    <row r="24376" spans="22:22" x14ac:dyDescent="0.35">
      <c r="V24376" s="5" t="str">
        <f t="shared" si="380"/>
        <v/>
      </c>
    </row>
    <row r="24377" spans="22:22" x14ac:dyDescent="0.35">
      <c r="V24377" s="5" t="str">
        <f t="shared" si="380"/>
        <v/>
      </c>
    </row>
    <row r="24378" spans="22:22" x14ac:dyDescent="0.35">
      <c r="V24378" s="5" t="str">
        <f t="shared" si="380"/>
        <v/>
      </c>
    </row>
    <row r="24379" spans="22:22" x14ac:dyDescent="0.35">
      <c r="V24379" s="5" t="str">
        <f t="shared" si="380"/>
        <v/>
      </c>
    </row>
    <row r="24380" spans="22:22" x14ac:dyDescent="0.35">
      <c r="V24380" s="5" t="str">
        <f t="shared" si="380"/>
        <v/>
      </c>
    </row>
    <row r="24381" spans="22:22" x14ac:dyDescent="0.35">
      <c r="V24381" s="5" t="str">
        <f t="shared" si="380"/>
        <v/>
      </c>
    </row>
    <row r="24382" spans="22:22" x14ac:dyDescent="0.35">
      <c r="V24382" s="5" t="str">
        <f t="shared" si="380"/>
        <v/>
      </c>
    </row>
    <row r="24383" spans="22:22" x14ac:dyDescent="0.35">
      <c r="V24383" s="5" t="str">
        <f t="shared" si="380"/>
        <v/>
      </c>
    </row>
    <row r="24384" spans="22:22" x14ac:dyDescent="0.35">
      <c r="V24384" s="5" t="str">
        <f t="shared" si="380"/>
        <v/>
      </c>
    </row>
    <row r="24385" spans="22:22" x14ac:dyDescent="0.35">
      <c r="V24385" s="5" t="str">
        <f t="shared" si="380"/>
        <v/>
      </c>
    </row>
    <row r="24386" spans="22:22" x14ac:dyDescent="0.35">
      <c r="V24386" s="5" t="str">
        <f t="shared" ref="V24386:V24449" si="381">TRIM(CLEAN(SUBSTITUTE(A24386,CHAR(160)," ")))</f>
        <v/>
      </c>
    </row>
    <row r="24387" spans="22:22" x14ac:dyDescent="0.35">
      <c r="V24387" s="5" t="str">
        <f t="shared" si="381"/>
        <v/>
      </c>
    </row>
    <row r="24388" spans="22:22" x14ac:dyDescent="0.35">
      <c r="V24388" s="5" t="str">
        <f t="shared" si="381"/>
        <v/>
      </c>
    </row>
    <row r="24389" spans="22:22" x14ac:dyDescent="0.35">
      <c r="V24389" s="5" t="str">
        <f t="shared" si="381"/>
        <v/>
      </c>
    </row>
    <row r="24390" spans="22:22" x14ac:dyDescent="0.35">
      <c r="V24390" s="5" t="str">
        <f t="shared" si="381"/>
        <v/>
      </c>
    </row>
    <row r="24391" spans="22:22" x14ac:dyDescent="0.35">
      <c r="V24391" s="5" t="str">
        <f t="shared" si="381"/>
        <v/>
      </c>
    </row>
    <row r="24392" spans="22:22" x14ac:dyDescent="0.35">
      <c r="V24392" s="5" t="str">
        <f t="shared" si="381"/>
        <v/>
      </c>
    </row>
    <row r="24393" spans="22:22" x14ac:dyDescent="0.35">
      <c r="V24393" s="5" t="str">
        <f t="shared" si="381"/>
        <v/>
      </c>
    </row>
    <row r="24394" spans="22:22" x14ac:dyDescent="0.35">
      <c r="V24394" s="5" t="str">
        <f t="shared" si="381"/>
        <v/>
      </c>
    </row>
    <row r="24395" spans="22:22" x14ac:dyDescent="0.35">
      <c r="V24395" s="5" t="str">
        <f t="shared" si="381"/>
        <v/>
      </c>
    </row>
    <row r="24396" spans="22:22" x14ac:dyDescent="0.35">
      <c r="V24396" s="5" t="str">
        <f t="shared" si="381"/>
        <v/>
      </c>
    </row>
    <row r="24397" spans="22:22" x14ac:dyDescent="0.35">
      <c r="V24397" s="5" t="str">
        <f t="shared" si="381"/>
        <v/>
      </c>
    </row>
    <row r="24398" spans="22:22" x14ac:dyDescent="0.35">
      <c r="V24398" s="5" t="str">
        <f t="shared" si="381"/>
        <v/>
      </c>
    </row>
    <row r="24399" spans="22:22" x14ac:dyDescent="0.35">
      <c r="V24399" s="5" t="str">
        <f t="shared" si="381"/>
        <v/>
      </c>
    </row>
    <row r="24400" spans="22:22" x14ac:dyDescent="0.35">
      <c r="V24400" s="5" t="str">
        <f t="shared" si="381"/>
        <v/>
      </c>
    </row>
    <row r="24401" spans="22:22" x14ac:dyDescent="0.35">
      <c r="V24401" s="5" t="str">
        <f t="shared" si="381"/>
        <v/>
      </c>
    </row>
    <row r="24402" spans="22:22" x14ac:dyDescent="0.35">
      <c r="V24402" s="5" t="str">
        <f t="shared" si="381"/>
        <v/>
      </c>
    </row>
    <row r="24403" spans="22:22" x14ac:dyDescent="0.35">
      <c r="V24403" s="5" t="str">
        <f t="shared" si="381"/>
        <v/>
      </c>
    </row>
    <row r="24404" spans="22:22" x14ac:dyDescent="0.35">
      <c r="V24404" s="5" t="str">
        <f t="shared" si="381"/>
        <v/>
      </c>
    </row>
    <row r="24405" spans="22:22" x14ac:dyDescent="0.35">
      <c r="V24405" s="5" t="str">
        <f t="shared" si="381"/>
        <v/>
      </c>
    </row>
    <row r="24406" spans="22:22" x14ac:dyDescent="0.35">
      <c r="V24406" s="5" t="str">
        <f t="shared" si="381"/>
        <v/>
      </c>
    </row>
    <row r="24407" spans="22:22" x14ac:dyDescent="0.35">
      <c r="V24407" s="5" t="str">
        <f t="shared" si="381"/>
        <v/>
      </c>
    </row>
    <row r="24408" spans="22:22" x14ac:dyDescent="0.35">
      <c r="V24408" s="5" t="str">
        <f t="shared" si="381"/>
        <v/>
      </c>
    </row>
    <row r="24409" spans="22:22" x14ac:dyDescent="0.35">
      <c r="V24409" s="5" t="str">
        <f t="shared" si="381"/>
        <v/>
      </c>
    </row>
    <row r="24410" spans="22:22" x14ac:dyDescent="0.35">
      <c r="V24410" s="5" t="str">
        <f t="shared" si="381"/>
        <v/>
      </c>
    </row>
    <row r="24411" spans="22:22" x14ac:dyDescent="0.35">
      <c r="V24411" s="5" t="str">
        <f t="shared" si="381"/>
        <v/>
      </c>
    </row>
    <row r="24412" spans="22:22" x14ac:dyDescent="0.35">
      <c r="V24412" s="5" t="str">
        <f t="shared" si="381"/>
        <v/>
      </c>
    </row>
    <row r="24413" spans="22:22" x14ac:dyDescent="0.35">
      <c r="V24413" s="5" t="str">
        <f t="shared" si="381"/>
        <v/>
      </c>
    </row>
    <row r="24414" spans="22:22" x14ac:dyDescent="0.35">
      <c r="V24414" s="5" t="str">
        <f t="shared" si="381"/>
        <v/>
      </c>
    </row>
    <row r="24415" spans="22:22" x14ac:dyDescent="0.35">
      <c r="V24415" s="5" t="str">
        <f t="shared" si="381"/>
        <v/>
      </c>
    </row>
    <row r="24416" spans="22:22" x14ac:dyDescent="0.35">
      <c r="V24416" s="5" t="str">
        <f t="shared" si="381"/>
        <v/>
      </c>
    </row>
    <row r="24417" spans="22:22" x14ac:dyDescent="0.35">
      <c r="V24417" s="5" t="str">
        <f t="shared" si="381"/>
        <v/>
      </c>
    </row>
    <row r="24418" spans="22:22" x14ac:dyDescent="0.35">
      <c r="V24418" s="5" t="str">
        <f t="shared" si="381"/>
        <v/>
      </c>
    </row>
    <row r="24419" spans="22:22" x14ac:dyDescent="0.35">
      <c r="V24419" s="5" t="str">
        <f t="shared" si="381"/>
        <v/>
      </c>
    </row>
    <row r="24420" spans="22:22" x14ac:dyDescent="0.35">
      <c r="V24420" s="5" t="str">
        <f t="shared" si="381"/>
        <v/>
      </c>
    </row>
    <row r="24421" spans="22:22" x14ac:dyDescent="0.35">
      <c r="V24421" s="5" t="str">
        <f t="shared" si="381"/>
        <v/>
      </c>
    </row>
    <row r="24422" spans="22:22" x14ac:dyDescent="0.35">
      <c r="V24422" s="5" t="str">
        <f t="shared" si="381"/>
        <v/>
      </c>
    </row>
    <row r="24423" spans="22:22" x14ac:dyDescent="0.35">
      <c r="V24423" s="5" t="str">
        <f t="shared" si="381"/>
        <v/>
      </c>
    </row>
    <row r="24424" spans="22:22" x14ac:dyDescent="0.35">
      <c r="V24424" s="5" t="str">
        <f t="shared" si="381"/>
        <v/>
      </c>
    </row>
    <row r="24425" spans="22:22" x14ac:dyDescent="0.35">
      <c r="V24425" s="5" t="str">
        <f t="shared" si="381"/>
        <v/>
      </c>
    </row>
    <row r="24426" spans="22:22" x14ac:dyDescent="0.35">
      <c r="V24426" s="5" t="str">
        <f t="shared" si="381"/>
        <v/>
      </c>
    </row>
    <row r="24427" spans="22:22" x14ac:dyDescent="0.35">
      <c r="V24427" s="5" t="str">
        <f t="shared" si="381"/>
        <v/>
      </c>
    </row>
    <row r="24428" spans="22:22" x14ac:dyDescent="0.35">
      <c r="V24428" s="5" t="str">
        <f t="shared" si="381"/>
        <v/>
      </c>
    </row>
    <row r="24429" spans="22:22" x14ac:dyDescent="0.35">
      <c r="V24429" s="5" t="str">
        <f t="shared" si="381"/>
        <v/>
      </c>
    </row>
    <row r="24430" spans="22:22" x14ac:dyDescent="0.35">
      <c r="V24430" s="5" t="str">
        <f t="shared" si="381"/>
        <v/>
      </c>
    </row>
    <row r="24431" spans="22:22" x14ac:dyDescent="0.35">
      <c r="V24431" s="5" t="str">
        <f t="shared" si="381"/>
        <v/>
      </c>
    </row>
    <row r="24432" spans="22:22" x14ac:dyDescent="0.35">
      <c r="V24432" s="5" t="str">
        <f t="shared" si="381"/>
        <v/>
      </c>
    </row>
    <row r="24433" spans="22:22" x14ac:dyDescent="0.35">
      <c r="V24433" s="5" t="str">
        <f t="shared" si="381"/>
        <v/>
      </c>
    </row>
    <row r="24434" spans="22:22" x14ac:dyDescent="0.35">
      <c r="V24434" s="5" t="str">
        <f t="shared" si="381"/>
        <v/>
      </c>
    </row>
    <row r="24435" spans="22:22" x14ac:dyDescent="0.35">
      <c r="V24435" s="5" t="str">
        <f t="shared" si="381"/>
        <v/>
      </c>
    </row>
    <row r="24436" spans="22:22" x14ac:dyDescent="0.35">
      <c r="V24436" s="5" t="str">
        <f t="shared" si="381"/>
        <v/>
      </c>
    </row>
    <row r="24437" spans="22:22" x14ac:dyDescent="0.35">
      <c r="V24437" s="5" t="str">
        <f t="shared" si="381"/>
        <v/>
      </c>
    </row>
    <row r="24438" spans="22:22" x14ac:dyDescent="0.35">
      <c r="V24438" s="5" t="str">
        <f t="shared" si="381"/>
        <v/>
      </c>
    </row>
    <row r="24439" spans="22:22" x14ac:dyDescent="0.35">
      <c r="V24439" s="5" t="str">
        <f t="shared" si="381"/>
        <v/>
      </c>
    </row>
    <row r="24440" spans="22:22" x14ac:dyDescent="0.35">
      <c r="V24440" s="5" t="str">
        <f t="shared" si="381"/>
        <v/>
      </c>
    </row>
    <row r="24441" spans="22:22" x14ac:dyDescent="0.35">
      <c r="V24441" s="5" t="str">
        <f t="shared" si="381"/>
        <v/>
      </c>
    </row>
    <row r="24442" spans="22:22" x14ac:dyDescent="0.35">
      <c r="V24442" s="5" t="str">
        <f t="shared" si="381"/>
        <v/>
      </c>
    </row>
    <row r="24443" spans="22:22" x14ac:dyDescent="0.35">
      <c r="V24443" s="5" t="str">
        <f t="shared" si="381"/>
        <v/>
      </c>
    </row>
    <row r="24444" spans="22:22" x14ac:dyDescent="0.35">
      <c r="V24444" s="5" t="str">
        <f t="shared" si="381"/>
        <v/>
      </c>
    </row>
    <row r="24445" spans="22:22" x14ac:dyDescent="0.35">
      <c r="V24445" s="5" t="str">
        <f t="shared" si="381"/>
        <v/>
      </c>
    </row>
    <row r="24446" spans="22:22" x14ac:dyDescent="0.35">
      <c r="V24446" s="5" t="str">
        <f t="shared" si="381"/>
        <v/>
      </c>
    </row>
    <row r="24447" spans="22:22" x14ac:dyDescent="0.35">
      <c r="V24447" s="5" t="str">
        <f t="shared" si="381"/>
        <v/>
      </c>
    </row>
    <row r="24448" spans="22:22" x14ac:dyDescent="0.35">
      <c r="V24448" s="5" t="str">
        <f t="shared" si="381"/>
        <v/>
      </c>
    </row>
    <row r="24449" spans="22:22" x14ac:dyDescent="0.35">
      <c r="V24449" s="5" t="str">
        <f t="shared" si="381"/>
        <v/>
      </c>
    </row>
    <row r="24450" spans="22:22" x14ac:dyDescent="0.35">
      <c r="V24450" s="5" t="str">
        <f t="shared" ref="V24450:V24513" si="382">TRIM(CLEAN(SUBSTITUTE(A24450,CHAR(160)," ")))</f>
        <v/>
      </c>
    </row>
    <row r="24451" spans="22:22" x14ac:dyDescent="0.35">
      <c r="V24451" s="5" t="str">
        <f t="shared" si="382"/>
        <v/>
      </c>
    </row>
    <row r="24452" spans="22:22" x14ac:dyDescent="0.35">
      <c r="V24452" s="5" t="str">
        <f t="shared" si="382"/>
        <v/>
      </c>
    </row>
    <row r="24453" spans="22:22" x14ac:dyDescent="0.35">
      <c r="V24453" s="5" t="str">
        <f t="shared" si="382"/>
        <v/>
      </c>
    </row>
    <row r="24454" spans="22:22" x14ac:dyDescent="0.35">
      <c r="V24454" s="5" t="str">
        <f t="shared" si="382"/>
        <v/>
      </c>
    </row>
    <row r="24455" spans="22:22" x14ac:dyDescent="0.35">
      <c r="V24455" s="5" t="str">
        <f t="shared" si="382"/>
        <v/>
      </c>
    </row>
    <row r="24456" spans="22:22" x14ac:dyDescent="0.35">
      <c r="V24456" s="5" t="str">
        <f t="shared" si="382"/>
        <v/>
      </c>
    </row>
    <row r="24457" spans="22:22" x14ac:dyDescent="0.35">
      <c r="V24457" s="5" t="str">
        <f t="shared" si="382"/>
        <v/>
      </c>
    </row>
    <row r="24458" spans="22:22" x14ac:dyDescent="0.35">
      <c r="V24458" s="5" t="str">
        <f t="shared" si="382"/>
        <v/>
      </c>
    </row>
    <row r="24459" spans="22:22" x14ac:dyDescent="0.35">
      <c r="V24459" s="5" t="str">
        <f t="shared" si="382"/>
        <v/>
      </c>
    </row>
    <row r="24460" spans="22:22" x14ac:dyDescent="0.35">
      <c r="V24460" s="5" t="str">
        <f t="shared" si="382"/>
        <v/>
      </c>
    </row>
    <row r="24461" spans="22:22" x14ac:dyDescent="0.35">
      <c r="V24461" s="5" t="str">
        <f t="shared" si="382"/>
        <v/>
      </c>
    </row>
    <row r="24462" spans="22:22" x14ac:dyDescent="0.35">
      <c r="V24462" s="5" t="str">
        <f t="shared" si="382"/>
        <v/>
      </c>
    </row>
    <row r="24463" spans="22:22" x14ac:dyDescent="0.35">
      <c r="V24463" s="5" t="str">
        <f t="shared" si="382"/>
        <v/>
      </c>
    </row>
    <row r="24464" spans="22:22" x14ac:dyDescent="0.35">
      <c r="V24464" s="5" t="str">
        <f t="shared" si="382"/>
        <v/>
      </c>
    </row>
    <row r="24465" spans="22:22" x14ac:dyDescent="0.35">
      <c r="V24465" s="5" t="str">
        <f t="shared" si="382"/>
        <v/>
      </c>
    </row>
    <row r="24466" spans="22:22" x14ac:dyDescent="0.35">
      <c r="V24466" s="5" t="str">
        <f t="shared" si="382"/>
        <v/>
      </c>
    </row>
    <row r="24467" spans="22:22" x14ac:dyDescent="0.35">
      <c r="V24467" s="5" t="str">
        <f t="shared" si="382"/>
        <v/>
      </c>
    </row>
    <row r="24468" spans="22:22" x14ac:dyDescent="0.35">
      <c r="V24468" s="5" t="str">
        <f t="shared" si="382"/>
        <v/>
      </c>
    </row>
    <row r="24469" spans="22:22" x14ac:dyDescent="0.35">
      <c r="V24469" s="5" t="str">
        <f t="shared" si="382"/>
        <v/>
      </c>
    </row>
    <row r="24470" spans="22:22" x14ac:dyDescent="0.35">
      <c r="V24470" s="5" t="str">
        <f t="shared" si="382"/>
        <v/>
      </c>
    </row>
    <row r="24471" spans="22:22" x14ac:dyDescent="0.35">
      <c r="V24471" s="5" t="str">
        <f t="shared" si="382"/>
        <v/>
      </c>
    </row>
    <row r="24472" spans="22:22" x14ac:dyDescent="0.35">
      <c r="V24472" s="5" t="str">
        <f t="shared" si="382"/>
        <v/>
      </c>
    </row>
    <row r="24473" spans="22:22" x14ac:dyDescent="0.35">
      <c r="V24473" s="5" t="str">
        <f t="shared" si="382"/>
        <v/>
      </c>
    </row>
    <row r="24474" spans="22:22" x14ac:dyDescent="0.35">
      <c r="V24474" s="5" t="str">
        <f t="shared" si="382"/>
        <v/>
      </c>
    </row>
    <row r="24475" spans="22:22" x14ac:dyDescent="0.35">
      <c r="V24475" s="5" t="str">
        <f t="shared" si="382"/>
        <v/>
      </c>
    </row>
    <row r="24476" spans="22:22" x14ac:dyDescent="0.35">
      <c r="V24476" s="5" t="str">
        <f t="shared" si="382"/>
        <v/>
      </c>
    </row>
    <row r="24477" spans="22:22" x14ac:dyDescent="0.35">
      <c r="V24477" s="5" t="str">
        <f t="shared" si="382"/>
        <v/>
      </c>
    </row>
    <row r="24478" spans="22:22" x14ac:dyDescent="0.35">
      <c r="V24478" s="5" t="str">
        <f t="shared" si="382"/>
        <v/>
      </c>
    </row>
    <row r="24479" spans="22:22" x14ac:dyDescent="0.35">
      <c r="V24479" s="5" t="str">
        <f t="shared" si="382"/>
        <v/>
      </c>
    </row>
    <row r="24480" spans="22:22" x14ac:dyDescent="0.35">
      <c r="V24480" s="5" t="str">
        <f t="shared" si="382"/>
        <v/>
      </c>
    </row>
    <row r="24481" spans="22:22" x14ac:dyDescent="0.35">
      <c r="V24481" s="5" t="str">
        <f t="shared" si="382"/>
        <v/>
      </c>
    </row>
    <row r="24482" spans="22:22" x14ac:dyDescent="0.35">
      <c r="V24482" s="5" t="str">
        <f t="shared" si="382"/>
        <v/>
      </c>
    </row>
    <row r="24483" spans="22:22" x14ac:dyDescent="0.35">
      <c r="V24483" s="5" t="str">
        <f t="shared" si="382"/>
        <v/>
      </c>
    </row>
    <row r="24484" spans="22:22" x14ac:dyDescent="0.35">
      <c r="V24484" s="5" t="str">
        <f t="shared" si="382"/>
        <v/>
      </c>
    </row>
    <row r="24485" spans="22:22" x14ac:dyDescent="0.35">
      <c r="V24485" s="5" t="str">
        <f t="shared" si="382"/>
        <v/>
      </c>
    </row>
    <row r="24486" spans="22:22" x14ac:dyDescent="0.35">
      <c r="V24486" s="5" t="str">
        <f t="shared" si="382"/>
        <v/>
      </c>
    </row>
    <row r="24487" spans="22:22" x14ac:dyDescent="0.35">
      <c r="V24487" s="5" t="str">
        <f t="shared" si="382"/>
        <v/>
      </c>
    </row>
    <row r="24488" spans="22:22" x14ac:dyDescent="0.35">
      <c r="V24488" s="5" t="str">
        <f t="shared" si="382"/>
        <v/>
      </c>
    </row>
    <row r="24489" spans="22:22" x14ac:dyDescent="0.35">
      <c r="V24489" s="5" t="str">
        <f t="shared" si="382"/>
        <v/>
      </c>
    </row>
    <row r="24490" spans="22:22" x14ac:dyDescent="0.35">
      <c r="V24490" s="5" t="str">
        <f t="shared" si="382"/>
        <v/>
      </c>
    </row>
    <row r="24491" spans="22:22" x14ac:dyDescent="0.35">
      <c r="V24491" s="5" t="str">
        <f t="shared" si="382"/>
        <v/>
      </c>
    </row>
    <row r="24492" spans="22:22" x14ac:dyDescent="0.35">
      <c r="V24492" s="5" t="str">
        <f t="shared" si="382"/>
        <v/>
      </c>
    </row>
    <row r="24493" spans="22:22" x14ac:dyDescent="0.35">
      <c r="V24493" s="5" t="str">
        <f t="shared" si="382"/>
        <v/>
      </c>
    </row>
    <row r="24494" spans="22:22" x14ac:dyDescent="0.35">
      <c r="V24494" s="5" t="str">
        <f t="shared" si="382"/>
        <v/>
      </c>
    </row>
    <row r="24495" spans="22:22" x14ac:dyDescent="0.35">
      <c r="V24495" s="5" t="str">
        <f t="shared" si="382"/>
        <v/>
      </c>
    </row>
    <row r="24496" spans="22:22" x14ac:dyDescent="0.35">
      <c r="V24496" s="5" t="str">
        <f t="shared" si="382"/>
        <v/>
      </c>
    </row>
    <row r="24497" spans="22:22" x14ac:dyDescent="0.35">
      <c r="V24497" s="5" t="str">
        <f t="shared" si="382"/>
        <v/>
      </c>
    </row>
    <row r="24498" spans="22:22" x14ac:dyDescent="0.35">
      <c r="V24498" s="5" t="str">
        <f t="shared" si="382"/>
        <v/>
      </c>
    </row>
    <row r="24499" spans="22:22" x14ac:dyDescent="0.35">
      <c r="V24499" s="5" t="str">
        <f t="shared" si="382"/>
        <v/>
      </c>
    </row>
    <row r="24500" spans="22:22" x14ac:dyDescent="0.35">
      <c r="V24500" s="5" t="str">
        <f t="shared" si="382"/>
        <v/>
      </c>
    </row>
    <row r="24501" spans="22:22" x14ac:dyDescent="0.35">
      <c r="V24501" s="5" t="str">
        <f t="shared" si="382"/>
        <v/>
      </c>
    </row>
    <row r="24502" spans="22:22" x14ac:dyDescent="0.35">
      <c r="V24502" s="5" t="str">
        <f t="shared" si="382"/>
        <v/>
      </c>
    </row>
    <row r="24503" spans="22:22" x14ac:dyDescent="0.35">
      <c r="V24503" s="5" t="str">
        <f t="shared" si="382"/>
        <v/>
      </c>
    </row>
    <row r="24504" spans="22:22" x14ac:dyDescent="0.35">
      <c r="V24504" s="5" t="str">
        <f t="shared" si="382"/>
        <v/>
      </c>
    </row>
    <row r="24505" spans="22:22" x14ac:dyDescent="0.35">
      <c r="V24505" s="5" t="str">
        <f t="shared" si="382"/>
        <v/>
      </c>
    </row>
    <row r="24506" spans="22:22" x14ac:dyDescent="0.35">
      <c r="V24506" s="5" t="str">
        <f t="shared" si="382"/>
        <v/>
      </c>
    </row>
    <row r="24507" spans="22:22" x14ac:dyDescent="0.35">
      <c r="V24507" s="5" t="str">
        <f t="shared" si="382"/>
        <v/>
      </c>
    </row>
    <row r="24508" spans="22:22" x14ac:dyDescent="0.35">
      <c r="V24508" s="5" t="str">
        <f t="shared" si="382"/>
        <v/>
      </c>
    </row>
    <row r="24509" spans="22:22" x14ac:dyDescent="0.35">
      <c r="V24509" s="5" t="str">
        <f t="shared" si="382"/>
        <v/>
      </c>
    </row>
    <row r="24510" spans="22:22" x14ac:dyDescent="0.35">
      <c r="V24510" s="5" t="str">
        <f t="shared" si="382"/>
        <v/>
      </c>
    </row>
    <row r="24511" spans="22:22" x14ac:dyDescent="0.35">
      <c r="V24511" s="5" t="str">
        <f t="shared" si="382"/>
        <v/>
      </c>
    </row>
    <row r="24512" spans="22:22" x14ac:dyDescent="0.35">
      <c r="V24512" s="5" t="str">
        <f t="shared" si="382"/>
        <v/>
      </c>
    </row>
    <row r="24513" spans="22:22" x14ac:dyDescent="0.35">
      <c r="V24513" s="5" t="str">
        <f t="shared" si="382"/>
        <v/>
      </c>
    </row>
    <row r="24514" spans="22:22" x14ac:dyDescent="0.35">
      <c r="V24514" s="5" t="str">
        <f t="shared" ref="V24514:V24577" si="383">TRIM(CLEAN(SUBSTITUTE(A24514,CHAR(160)," ")))</f>
        <v/>
      </c>
    </row>
    <row r="24515" spans="22:22" x14ac:dyDescent="0.35">
      <c r="V24515" s="5" t="str">
        <f t="shared" si="383"/>
        <v/>
      </c>
    </row>
    <row r="24516" spans="22:22" x14ac:dyDescent="0.35">
      <c r="V24516" s="5" t="str">
        <f t="shared" si="383"/>
        <v/>
      </c>
    </row>
    <row r="24517" spans="22:22" x14ac:dyDescent="0.35">
      <c r="V24517" s="5" t="str">
        <f t="shared" si="383"/>
        <v/>
      </c>
    </row>
    <row r="24518" spans="22:22" x14ac:dyDescent="0.35">
      <c r="V24518" s="5" t="str">
        <f t="shared" si="383"/>
        <v/>
      </c>
    </row>
    <row r="24519" spans="22:22" x14ac:dyDescent="0.35">
      <c r="V24519" s="5" t="str">
        <f t="shared" si="383"/>
        <v/>
      </c>
    </row>
    <row r="24520" spans="22:22" x14ac:dyDescent="0.35">
      <c r="V24520" s="5" t="str">
        <f t="shared" si="383"/>
        <v/>
      </c>
    </row>
    <row r="24521" spans="22:22" x14ac:dyDescent="0.35">
      <c r="V24521" s="5" t="str">
        <f t="shared" si="383"/>
        <v/>
      </c>
    </row>
    <row r="24522" spans="22:22" x14ac:dyDescent="0.35">
      <c r="V24522" s="5" t="str">
        <f t="shared" si="383"/>
        <v/>
      </c>
    </row>
    <row r="24523" spans="22:22" x14ac:dyDescent="0.35">
      <c r="V24523" s="5" t="str">
        <f t="shared" si="383"/>
        <v/>
      </c>
    </row>
    <row r="24524" spans="22:22" x14ac:dyDescent="0.35">
      <c r="V24524" s="5" t="str">
        <f t="shared" si="383"/>
        <v/>
      </c>
    </row>
    <row r="24525" spans="22:22" x14ac:dyDescent="0.35">
      <c r="V24525" s="5" t="str">
        <f t="shared" si="383"/>
        <v/>
      </c>
    </row>
    <row r="24526" spans="22:22" x14ac:dyDescent="0.35">
      <c r="V24526" s="5" t="str">
        <f t="shared" si="383"/>
        <v/>
      </c>
    </row>
    <row r="24527" spans="22:22" x14ac:dyDescent="0.35">
      <c r="V24527" s="5" t="str">
        <f t="shared" si="383"/>
        <v/>
      </c>
    </row>
    <row r="24528" spans="22:22" x14ac:dyDescent="0.35">
      <c r="V24528" s="5" t="str">
        <f t="shared" si="383"/>
        <v/>
      </c>
    </row>
    <row r="24529" spans="22:22" x14ac:dyDescent="0.35">
      <c r="V24529" s="5" t="str">
        <f t="shared" si="383"/>
        <v/>
      </c>
    </row>
    <row r="24530" spans="22:22" x14ac:dyDescent="0.35">
      <c r="V24530" s="5" t="str">
        <f t="shared" si="383"/>
        <v/>
      </c>
    </row>
    <row r="24531" spans="22:22" x14ac:dyDescent="0.35">
      <c r="V24531" s="5" t="str">
        <f t="shared" si="383"/>
        <v/>
      </c>
    </row>
    <row r="24532" spans="22:22" x14ac:dyDescent="0.35">
      <c r="V24532" s="5" t="str">
        <f t="shared" si="383"/>
        <v/>
      </c>
    </row>
    <row r="24533" spans="22:22" x14ac:dyDescent="0.35">
      <c r="V24533" s="5" t="str">
        <f t="shared" si="383"/>
        <v/>
      </c>
    </row>
    <row r="24534" spans="22:22" x14ac:dyDescent="0.35">
      <c r="V24534" s="5" t="str">
        <f t="shared" si="383"/>
        <v/>
      </c>
    </row>
    <row r="24535" spans="22:22" x14ac:dyDescent="0.35">
      <c r="V24535" s="5" t="str">
        <f t="shared" si="383"/>
        <v/>
      </c>
    </row>
    <row r="24536" spans="22:22" x14ac:dyDescent="0.35">
      <c r="V24536" s="5" t="str">
        <f t="shared" si="383"/>
        <v/>
      </c>
    </row>
    <row r="24537" spans="22:22" x14ac:dyDescent="0.35">
      <c r="V24537" s="5" t="str">
        <f t="shared" si="383"/>
        <v/>
      </c>
    </row>
    <row r="24538" spans="22:22" x14ac:dyDescent="0.35">
      <c r="V24538" s="5" t="str">
        <f t="shared" si="383"/>
        <v/>
      </c>
    </row>
    <row r="24539" spans="22:22" x14ac:dyDescent="0.35">
      <c r="V24539" s="5" t="str">
        <f t="shared" si="383"/>
        <v/>
      </c>
    </row>
    <row r="24540" spans="22:22" x14ac:dyDescent="0.35">
      <c r="V24540" s="5" t="str">
        <f t="shared" si="383"/>
        <v/>
      </c>
    </row>
    <row r="24541" spans="22:22" x14ac:dyDescent="0.35">
      <c r="V24541" s="5" t="str">
        <f t="shared" si="383"/>
        <v/>
      </c>
    </row>
    <row r="24542" spans="22:22" x14ac:dyDescent="0.35">
      <c r="V24542" s="5" t="str">
        <f t="shared" si="383"/>
        <v/>
      </c>
    </row>
    <row r="24543" spans="22:22" x14ac:dyDescent="0.35">
      <c r="V24543" s="5" t="str">
        <f t="shared" si="383"/>
        <v/>
      </c>
    </row>
    <row r="24544" spans="22:22" x14ac:dyDescent="0.35">
      <c r="V24544" s="5" t="str">
        <f t="shared" si="383"/>
        <v/>
      </c>
    </row>
    <row r="24545" spans="22:22" x14ac:dyDescent="0.35">
      <c r="V24545" s="5" t="str">
        <f t="shared" si="383"/>
        <v/>
      </c>
    </row>
    <row r="24546" spans="22:22" x14ac:dyDescent="0.35">
      <c r="V24546" s="5" t="str">
        <f t="shared" si="383"/>
        <v/>
      </c>
    </row>
    <row r="24547" spans="22:22" x14ac:dyDescent="0.35">
      <c r="V24547" s="5" t="str">
        <f t="shared" si="383"/>
        <v/>
      </c>
    </row>
    <row r="24548" spans="22:22" x14ac:dyDescent="0.35">
      <c r="V24548" s="5" t="str">
        <f t="shared" si="383"/>
        <v/>
      </c>
    </row>
    <row r="24549" spans="22:22" x14ac:dyDescent="0.35">
      <c r="V24549" s="5" t="str">
        <f t="shared" si="383"/>
        <v/>
      </c>
    </row>
    <row r="24550" spans="22:22" x14ac:dyDescent="0.35">
      <c r="V24550" s="5" t="str">
        <f t="shared" si="383"/>
        <v/>
      </c>
    </row>
    <row r="24551" spans="22:22" x14ac:dyDescent="0.35">
      <c r="V24551" s="5" t="str">
        <f t="shared" si="383"/>
        <v/>
      </c>
    </row>
    <row r="24552" spans="22:22" x14ac:dyDescent="0.35">
      <c r="V24552" s="5" t="str">
        <f t="shared" si="383"/>
        <v/>
      </c>
    </row>
    <row r="24553" spans="22:22" x14ac:dyDescent="0.35">
      <c r="V24553" s="5" t="str">
        <f t="shared" si="383"/>
        <v/>
      </c>
    </row>
    <row r="24554" spans="22:22" x14ac:dyDescent="0.35">
      <c r="V24554" s="5" t="str">
        <f t="shared" si="383"/>
        <v/>
      </c>
    </row>
    <row r="24555" spans="22:22" x14ac:dyDescent="0.35">
      <c r="V24555" s="5" t="str">
        <f t="shared" si="383"/>
        <v/>
      </c>
    </row>
    <row r="24556" spans="22:22" x14ac:dyDescent="0.35">
      <c r="V24556" s="5" t="str">
        <f t="shared" si="383"/>
        <v/>
      </c>
    </row>
    <row r="24557" spans="22:22" x14ac:dyDescent="0.35">
      <c r="V24557" s="5" t="str">
        <f t="shared" si="383"/>
        <v/>
      </c>
    </row>
    <row r="24558" spans="22:22" x14ac:dyDescent="0.35">
      <c r="V24558" s="5" t="str">
        <f t="shared" si="383"/>
        <v/>
      </c>
    </row>
    <row r="24559" spans="22:22" x14ac:dyDescent="0.35">
      <c r="V24559" s="5" t="str">
        <f t="shared" si="383"/>
        <v/>
      </c>
    </row>
    <row r="24560" spans="22:22" x14ac:dyDescent="0.35">
      <c r="V24560" s="5" t="str">
        <f t="shared" si="383"/>
        <v/>
      </c>
    </row>
    <row r="24561" spans="22:22" x14ac:dyDescent="0.35">
      <c r="V24561" s="5" t="str">
        <f t="shared" si="383"/>
        <v/>
      </c>
    </row>
    <row r="24562" spans="22:22" x14ac:dyDescent="0.35">
      <c r="V24562" s="5" t="str">
        <f t="shared" si="383"/>
        <v/>
      </c>
    </row>
    <row r="24563" spans="22:22" x14ac:dyDescent="0.35">
      <c r="V24563" s="5" t="str">
        <f t="shared" si="383"/>
        <v/>
      </c>
    </row>
    <row r="24564" spans="22:22" x14ac:dyDescent="0.35">
      <c r="V24564" s="5" t="str">
        <f t="shared" si="383"/>
        <v/>
      </c>
    </row>
    <row r="24565" spans="22:22" x14ac:dyDescent="0.35">
      <c r="V24565" s="5" t="str">
        <f t="shared" si="383"/>
        <v/>
      </c>
    </row>
    <row r="24566" spans="22:22" x14ac:dyDescent="0.35">
      <c r="V24566" s="5" t="str">
        <f t="shared" si="383"/>
        <v/>
      </c>
    </row>
    <row r="24567" spans="22:22" x14ac:dyDescent="0.35">
      <c r="V24567" s="5" t="str">
        <f t="shared" si="383"/>
        <v/>
      </c>
    </row>
    <row r="24568" spans="22:22" x14ac:dyDescent="0.35">
      <c r="V24568" s="5" t="str">
        <f t="shared" si="383"/>
        <v/>
      </c>
    </row>
    <row r="24569" spans="22:22" x14ac:dyDescent="0.35">
      <c r="V24569" s="5" t="str">
        <f t="shared" si="383"/>
        <v/>
      </c>
    </row>
    <row r="24570" spans="22:22" x14ac:dyDescent="0.35">
      <c r="V24570" s="5" t="str">
        <f t="shared" si="383"/>
        <v/>
      </c>
    </row>
    <row r="24571" spans="22:22" x14ac:dyDescent="0.35">
      <c r="V24571" s="5" t="str">
        <f t="shared" si="383"/>
        <v/>
      </c>
    </row>
    <row r="24572" spans="22:22" x14ac:dyDescent="0.35">
      <c r="V24572" s="5" t="str">
        <f t="shared" si="383"/>
        <v/>
      </c>
    </row>
    <row r="24573" spans="22:22" x14ac:dyDescent="0.35">
      <c r="V24573" s="5" t="str">
        <f t="shared" si="383"/>
        <v/>
      </c>
    </row>
    <row r="24574" spans="22:22" x14ac:dyDescent="0.35">
      <c r="V24574" s="5" t="str">
        <f t="shared" si="383"/>
        <v/>
      </c>
    </row>
    <row r="24575" spans="22:22" x14ac:dyDescent="0.35">
      <c r="V24575" s="5" t="str">
        <f t="shared" si="383"/>
        <v/>
      </c>
    </row>
    <row r="24576" spans="22:22" x14ac:dyDescent="0.35">
      <c r="V24576" s="5" t="str">
        <f t="shared" si="383"/>
        <v/>
      </c>
    </row>
    <row r="24577" spans="22:22" x14ac:dyDescent="0.35">
      <c r="V24577" s="5" t="str">
        <f t="shared" si="383"/>
        <v/>
      </c>
    </row>
    <row r="24578" spans="22:22" x14ac:dyDescent="0.35">
      <c r="V24578" s="5" t="str">
        <f t="shared" ref="V24578:V24641" si="384">TRIM(CLEAN(SUBSTITUTE(A24578,CHAR(160)," ")))</f>
        <v/>
      </c>
    </row>
    <row r="24579" spans="22:22" x14ac:dyDescent="0.35">
      <c r="V24579" s="5" t="str">
        <f t="shared" si="384"/>
        <v/>
      </c>
    </row>
    <row r="24580" spans="22:22" x14ac:dyDescent="0.35">
      <c r="V24580" s="5" t="str">
        <f t="shared" si="384"/>
        <v/>
      </c>
    </row>
    <row r="24581" spans="22:22" x14ac:dyDescent="0.35">
      <c r="V24581" s="5" t="str">
        <f t="shared" si="384"/>
        <v/>
      </c>
    </row>
    <row r="24582" spans="22:22" x14ac:dyDescent="0.35">
      <c r="V24582" s="5" t="str">
        <f t="shared" si="384"/>
        <v/>
      </c>
    </row>
    <row r="24583" spans="22:22" x14ac:dyDescent="0.35">
      <c r="V24583" s="5" t="str">
        <f t="shared" si="384"/>
        <v/>
      </c>
    </row>
    <row r="24584" spans="22:22" x14ac:dyDescent="0.35">
      <c r="V24584" s="5" t="str">
        <f t="shared" si="384"/>
        <v/>
      </c>
    </row>
    <row r="24585" spans="22:22" x14ac:dyDescent="0.35">
      <c r="V24585" s="5" t="str">
        <f t="shared" si="384"/>
        <v/>
      </c>
    </row>
    <row r="24586" spans="22:22" x14ac:dyDescent="0.35">
      <c r="V24586" s="5" t="str">
        <f t="shared" si="384"/>
        <v/>
      </c>
    </row>
    <row r="24587" spans="22:22" x14ac:dyDescent="0.35">
      <c r="V24587" s="5" t="str">
        <f t="shared" si="384"/>
        <v/>
      </c>
    </row>
    <row r="24588" spans="22:22" x14ac:dyDescent="0.35">
      <c r="V24588" s="5" t="str">
        <f t="shared" si="384"/>
        <v/>
      </c>
    </row>
    <row r="24589" spans="22:22" x14ac:dyDescent="0.35">
      <c r="V24589" s="5" t="str">
        <f t="shared" si="384"/>
        <v/>
      </c>
    </row>
    <row r="24590" spans="22:22" x14ac:dyDescent="0.35">
      <c r="V24590" s="5" t="str">
        <f t="shared" si="384"/>
        <v/>
      </c>
    </row>
    <row r="24591" spans="22:22" x14ac:dyDescent="0.35">
      <c r="V24591" s="5" t="str">
        <f t="shared" si="384"/>
        <v/>
      </c>
    </row>
    <row r="24592" spans="22:22" x14ac:dyDescent="0.35">
      <c r="V24592" s="5" t="str">
        <f t="shared" si="384"/>
        <v/>
      </c>
    </row>
    <row r="24593" spans="22:22" x14ac:dyDescent="0.35">
      <c r="V24593" s="5" t="str">
        <f t="shared" si="384"/>
        <v/>
      </c>
    </row>
    <row r="24594" spans="22:22" x14ac:dyDescent="0.35">
      <c r="V24594" s="5" t="str">
        <f t="shared" si="384"/>
        <v/>
      </c>
    </row>
    <row r="24595" spans="22:22" x14ac:dyDescent="0.35">
      <c r="V24595" s="5" t="str">
        <f t="shared" si="384"/>
        <v/>
      </c>
    </row>
    <row r="24596" spans="22:22" x14ac:dyDescent="0.35">
      <c r="V24596" s="5" t="str">
        <f t="shared" si="384"/>
        <v/>
      </c>
    </row>
    <row r="24597" spans="22:22" x14ac:dyDescent="0.35">
      <c r="V24597" s="5" t="str">
        <f t="shared" si="384"/>
        <v/>
      </c>
    </row>
    <row r="24598" spans="22:22" x14ac:dyDescent="0.35">
      <c r="V24598" s="5" t="str">
        <f t="shared" si="384"/>
        <v/>
      </c>
    </row>
    <row r="24599" spans="22:22" x14ac:dyDescent="0.35">
      <c r="V24599" s="5" t="str">
        <f t="shared" si="384"/>
        <v/>
      </c>
    </row>
    <row r="24600" spans="22:22" x14ac:dyDescent="0.35">
      <c r="V24600" s="5" t="str">
        <f t="shared" si="384"/>
        <v/>
      </c>
    </row>
    <row r="24601" spans="22:22" x14ac:dyDescent="0.35">
      <c r="V24601" s="5" t="str">
        <f t="shared" si="384"/>
        <v/>
      </c>
    </row>
    <row r="24602" spans="22:22" x14ac:dyDescent="0.35">
      <c r="V24602" s="5" t="str">
        <f t="shared" si="384"/>
        <v/>
      </c>
    </row>
    <row r="24603" spans="22:22" x14ac:dyDescent="0.35">
      <c r="V24603" s="5" t="str">
        <f t="shared" si="384"/>
        <v/>
      </c>
    </row>
    <row r="24604" spans="22:22" x14ac:dyDescent="0.35">
      <c r="V24604" s="5" t="str">
        <f t="shared" si="384"/>
        <v/>
      </c>
    </row>
    <row r="24605" spans="22:22" x14ac:dyDescent="0.35">
      <c r="V24605" s="5" t="str">
        <f t="shared" si="384"/>
        <v/>
      </c>
    </row>
    <row r="24606" spans="22:22" x14ac:dyDescent="0.35">
      <c r="V24606" s="5" t="str">
        <f t="shared" si="384"/>
        <v/>
      </c>
    </row>
    <row r="24607" spans="22:22" x14ac:dyDescent="0.35">
      <c r="V24607" s="5" t="str">
        <f t="shared" si="384"/>
        <v/>
      </c>
    </row>
    <row r="24608" spans="22:22" x14ac:dyDescent="0.35">
      <c r="V24608" s="5" t="str">
        <f t="shared" si="384"/>
        <v/>
      </c>
    </row>
    <row r="24609" spans="22:22" x14ac:dyDescent="0.35">
      <c r="V24609" s="5" t="str">
        <f t="shared" si="384"/>
        <v/>
      </c>
    </row>
    <row r="24610" spans="22:22" x14ac:dyDescent="0.35">
      <c r="V24610" s="5" t="str">
        <f t="shared" si="384"/>
        <v/>
      </c>
    </row>
    <row r="24611" spans="22:22" x14ac:dyDescent="0.35">
      <c r="V24611" s="5" t="str">
        <f t="shared" si="384"/>
        <v/>
      </c>
    </row>
    <row r="24612" spans="22:22" x14ac:dyDescent="0.35">
      <c r="V24612" s="5" t="str">
        <f t="shared" si="384"/>
        <v/>
      </c>
    </row>
    <row r="24613" spans="22:22" x14ac:dyDescent="0.35">
      <c r="V24613" s="5" t="str">
        <f t="shared" si="384"/>
        <v/>
      </c>
    </row>
    <row r="24614" spans="22:22" x14ac:dyDescent="0.35">
      <c r="V24614" s="5" t="str">
        <f t="shared" si="384"/>
        <v/>
      </c>
    </row>
    <row r="24615" spans="22:22" x14ac:dyDescent="0.35">
      <c r="V24615" s="5" t="str">
        <f t="shared" si="384"/>
        <v/>
      </c>
    </row>
    <row r="24616" spans="22:22" x14ac:dyDescent="0.35">
      <c r="V24616" s="5" t="str">
        <f t="shared" si="384"/>
        <v/>
      </c>
    </row>
    <row r="24617" spans="22:22" x14ac:dyDescent="0.35">
      <c r="V24617" s="5" t="str">
        <f t="shared" si="384"/>
        <v/>
      </c>
    </row>
    <row r="24618" spans="22:22" x14ac:dyDescent="0.35">
      <c r="V24618" s="5" t="str">
        <f t="shared" si="384"/>
        <v/>
      </c>
    </row>
    <row r="24619" spans="22:22" x14ac:dyDescent="0.35">
      <c r="V24619" s="5" t="str">
        <f t="shared" si="384"/>
        <v/>
      </c>
    </row>
    <row r="24620" spans="22:22" x14ac:dyDescent="0.35">
      <c r="V24620" s="5" t="str">
        <f t="shared" si="384"/>
        <v/>
      </c>
    </row>
    <row r="24621" spans="22:22" x14ac:dyDescent="0.35">
      <c r="V24621" s="5" t="str">
        <f t="shared" si="384"/>
        <v/>
      </c>
    </row>
    <row r="24622" spans="22:22" x14ac:dyDescent="0.35">
      <c r="V24622" s="5" t="str">
        <f t="shared" si="384"/>
        <v/>
      </c>
    </row>
    <row r="24623" spans="22:22" x14ac:dyDescent="0.35">
      <c r="V24623" s="5" t="str">
        <f t="shared" si="384"/>
        <v/>
      </c>
    </row>
    <row r="24624" spans="22:22" x14ac:dyDescent="0.35">
      <c r="V24624" s="5" t="str">
        <f t="shared" si="384"/>
        <v/>
      </c>
    </row>
    <row r="24625" spans="22:22" x14ac:dyDescent="0.35">
      <c r="V24625" s="5" t="str">
        <f t="shared" si="384"/>
        <v/>
      </c>
    </row>
    <row r="24626" spans="22:22" x14ac:dyDescent="0.35">
      <c r="V24626" s="5" t="str">
        <f t="shared" si="384"/>
        <v/>
      </c>
    </row>
    <row r="24627" spans="22:22" x14ac:dyDescent="0.35">
      <c r="V24627" s="5" t="str">
        <f t="shared" si="384"/>
        <v/>
      </c>
    </row>
    <row r="24628" spans="22:22" x14ac:dyDescent="0.35">
      <c r="V24628" s="5" t="str">
        <f t="shared" si="384"/>
        <v/>
      </c>
    </row>
    <row r="24629" spans="22:22" x14ac:dyDescent="0.35">
      <c r="V24629" s="5" t="str">
        <f t="shared" si="384"/>
        <v/>
      </c>
    </row>
    <row r="24630" spans="22:22" x14ac:dyDescent="0.35">
      <c r="V24630" s="5" t="str">
        <f t="shared" si="384"/>
        <v/>
      </c>
    </row>
    <row r="24631" spans="22:22" x14ac:dyDescent="0.35">
      <c r="V24631" s="5" t="str">
        <f t="shared" si="384"/>
        <v/>
      </c>
    </row>
    <row r="24632" spans="22:22" x14ac:dyDescent="0.35">
      <c r="V24632" s="5" t="str">
        <f t="shared" si="384"/>
        <v/>
      </c>
    </row>
    <row r="24633" spans="22:22" x14ac:dyDescent="0.35">
      <c r="V24633" s="5" t="str">
        <f t="shared" si="384"/>
        <v/>
      </c>
    </row>
    <row r="24634" spans="22:22" x14ac:dyDescent="0.35">
      <c r="V24634" s="5" t="str">
        <f t="shared" si="384"/>
        <v/>
      </c>
    </row>
    <row r="24635" spans="22:22" x14ac:dyDescent="0.35">
      <c r="V24635" s="5" t="str">
        <f t="shared" si="384"/>
        <v/>
      </c>
    </row>
    <row r="24636" spans="22:22" x14ac:dyDescent="0.35">
      <c r="V24636" s="5" t="str">
        <f t="shared" si="384"/>
        <v/>
      </c>
    </row>
    <row r="24637" spans="22:22" x14ac:dyDescent="0.35">
      <c r="V24637" s="5" t="str">
        <f t="shared" si="384"/>
        <v/>
      </c>
    </row>
    <row r="24638" spans="22:22" x14ac:dyDescent="0.35">
      <c r="V24638" s="5" t="str">
        <f t="shared" si="384"/>
        <v/>
      </c>
    </row>
    <row r="24639" spans="22:22" x14ac:dyDescent="0.35">
      <c r="V24639" s="5" t="str">
        <f t="shared" si="384"/>
        <v/>
      </c>
    </row>
    <row r="24640" spans="22:22" x14ac:dyDescent="0.35">
      <c r="V24640" s="5" t="str">
        <f t="shared" si="384"/>
        <v/>
      </c>
    </row>
    <row r="24641" spans="22:22" x14ac:dyDescent="0.35">
      <c r="V24641" s="5" t="str">
        <f t="shared" si="384"/>
        <v/>
      </c>
    </row>
    <row r="24642" spans="22:22" x14ac:dyDescent="0.35">
      <c r="V24642" s="5" t="str">
        <f t="shared" ref="V24642:V24705" si="385">TRIM(CLEAN(SUBSTITUTE(A24642,CHAR(160)," ")))</f>
        <v/>
      </c>
    </row>
    <row r="24643" spans="22:22" x14ac:dyDescent="0.35">
      <c r="V24643" s="5" t="str">
        <f t="shared" si="385"/>
        <v/>
      </c>
    </row>
    <row r="24644" spans="22:22" x14ac:dyDescent="0.35">
      <c r="V24644" s="5" t="str">
        <f t="shared" si="385"/>
        <v/>
      </c>
    </row>
    <row r="24645" spans="22:22" x14ac:dyDescent="0.35">
      <c r="V24645" s="5" t="str">
        <f t="shared" si="385"/>
        <v/>
      </c>
    </row>
    <row r="24646" spans="22:22" x14ac:dyDescent="0.35">
      <c r="V24646" s="5" t="str">
        <f t="shared" si="385"/>
        <v/>
      </c>
    </row>
    <row r="24647" spans="22:22" x14ac:dyDescent="0.35">
      <c r="V24647" s="5" t="str">
        <f t="shared" si="385"/>
        <v/>
      </c>
    </row>
    <row r="24648" spans="22:22" x14ac:dyDescent="0.35">
      <c r="V24648" s="5" t="str">
        <f t="shared" si="385"/>
        <v/>
      </c>
    </row>
    <row r="24649" spans="22:22" x14ac:dyDescent="0.35">
      <c r="V24649" s="5" t="str">
        <f t="shared" si="385"/>
        <v/>
      </c>
    </row>
    <row r="24650" spans="22:22" x14ac:dyDescent="0.35">
      <c r="V24650" s="5" t="str">
        <f t="shared" si="385"/>
        <v/>
      </c>
    </row>
    <row r="24651" spans="22:22" x14ac:dyDescent="0.35">
      <c r="V24651" s="5" t="str">
        <f t="shared" si="385"/>
        <v/>
      </c>
    </row>
    <row r="24652" spans="22:22" x14ac:dyDescent="0.35">
      <c r="V24652" s="5" t="str">
        <f t="shared" si="385"/>
        <v/>
      </c>
    </row>
    <row r="24653" spans="22:22" x14ac:dyDescent="0.35">
      <c r="V24653" s="5" t="str">
        <f t="shared" si="385"/>
        <v/>
      </c>
    </row>
    <row r="24654" spans="22:22" x14ac:dyDescent="0.35">
      <c r="V24654" s="5" t="str">
        <f t="shared" si="385"/>
        <v/>
      </c>
    </row>
    <row r="24655" spans="22:22" x14ac:dyDescent="0.35">
      <c r="V24655" s="5" t="str">
        <f t="shared" si="385"/>
        <v/>
      </c>
    </row>
    <row r="24656" spans="22:22" x14ac:dyDescent="0.35">
      <c r="V24656" s="5" t="str">
        <f t="shared" si="385"/>
        <v/>
      </c>
    </row>
    <row r="24657" spans="22:22" x14ac:dyDescent="0.35">
      <c r="V24657" s="5" t="str">
        <f t="shared" si="385"/>
        <v/>
      </c>
    </row>
    <row r="24658" spans="22:22" x14ac:dyDescent="0.35">
      <c r="V24658" s="5" t="str">
        <f t="shared" si="385"/>
        <v/>
      </c>
    </row>
    <row r="24659" spans="22:22" x14ac:dyDescent="0.35">
      <c r="V24659" s="5" t="str">
        <f t="shared" si="385"/>
        <v/>
      </c>
    </row>
    <row r="24660" spans="22:22" x14ac:dyDescent="0.35">
      <c r="V24660" s="5" t="str">
        <f t="shared" si="385"/>
        <v/>
      </c>
    </row>
    <row r="24661" spans="22:22" x14ac:dyDescent="0.35">
      <c r="V24661" s="5" t="str">
        <f t="shared" si="385"/>
        <v/>
      </c>
    </row>
    <row r="24662" spans="22:22" x14ac:dyDescent="0.35">
      <c r="V24662" s="5" t="str">
        <f t="shared" si="385"/>
        <v/>
      </c>
    </row>
    <row r="24663" spans="22:22" x14ac:dyDescent="0.35">
      <c r="V24663" s="5" t="str">
        <f t="shared" si="385"/>
        <v/>
      </c>
    </row>
    <row r="24664" spans="22:22" x14ac:dyDescent="0.35">
      <c r="V24664" s="5" t="str">
        <f t="shared" si="385"/>
        <v/>
      </c>
    </row>
    <row r="24665" spans="22:22" x14ac:dyDescent="0.35">
      <c r="V24665" s="5" t="str">
        <f t="shared" si="385"/>
        <v/>
      </c>
    </row>
    <row r="24666" spans="22:22" x14ac:dyDescent="0.35">
      <c r="V24666" s="5" t="str">
        <f t="shared" si="385"/>
        <v/>
      </c>
    </row>
    <row r="24667" spans="22:22" x14ac:dyDescent="0.35">
      <c r="V24667" s="5" t="str">
        <f t="shared" si="385"/>
        <v/>
      </c>
    </row>
    <row r="24668" spans="22:22" x14ac:dyDescent="0.35">
      <c r="V24668" s="5" t="str">
        <f t="shared" si="385"/>
        <v/>
      </c>
    </row>
    <row r="24669" spans="22:22" x14ac:dyDescent="0.35">
      <c r="V24669" s="5" t="str">
        <f t="shared" si="385"/>
        <v/>
      </c>
    </row>
    <row r="24670" spans="22:22" x14ac:dyDescent="0.35">
      <c r="V24670" s="5" t="str">
        <f t="shared" si="385"/>
        <v/>
      </c>
    </row>
    <row r="24671" spans="22:22" x14ac:dyDescent="0.35">
      <c r="V24671" s="5" t="str">
        <f t="shared" si="385"/>
        <v/>
      </c>
    </row>
    <row r="24672" spans="22:22" x14ac:dyDescent="0.35">
      <c r="V24672" s="5" t="str">
        <f t="shared" si="385"/>
        <v/>
      </c>
    </row>
    <row r="24673" spans="22:22" x14ac:dyDescent="0.35">
      <c r="V24673" s="5" t="str">
        <f t="shared" si="385"/>
        <v/>
      </c>
    </row>
    <row r="24674" spans="22:22" x14ac:dyDescent="0.35">
      <c r="V24674" s="5" t="str">
        <f t="shared" si="385"/>
        <v/>
      </c>
    </row>
    <row r="24675" spans="22:22" x14ac:dyDescent="0.35">
      <c r="V24675" s="5" t="str">
        <f t="shared" si="385"/>
        <v/>
      </c>
    </row>
    <row r="24676" spans="22:22" x14ac:dyDescent="0.35">
      <c r="V24676" s="5" t="str">
        <f t="shared" si="385"/>
        <v/>
      </c>
    </row>
    <row r="24677" spans="22:22" x14ac:dyDescent="0.35">
      <c r="V24677" s="5" t="str">
        <f t="shared" si="385"/>
        <v/>
      </c>
    </row>
    <row r="24678" spans="22:22" x14ac:dyDescent="0.35">
      <c r="V24678" s="5" t="str">
        <f t="shared" si="385"/>
        <v/>
      </c>
    </row>
    <row r="24679" spans="22:22" x14ac:dyDescent="0.35">
      <c r="V24679" s="5" t="str">
        <f t="shared" si="385"/>
        <v/>
      </c>
    </row>
    <row r="24680" spans="22:22" x14ac:dyDescent="0.35">
      <c r="V24680" s="5" t="str">
        <f t="shared" si="385"/>
        <v/>
      </c>
    </row>
    <row r="24681" spans="22:22" x14ac:dyDescent="0.35">
      <c r="V24681" s="5" t="str">
        <f t="shared" si="385"/>
        <v/>
      </c>
    </row>
    <row r="24682" spans="22:22" x14ac:dyDescent="0.35">
      <c r="V24682" s="5" t="str">
        <f t="shared" si="385"/>
        <v/>
      </c>
    </row>
    <row r="24683" spans="22:22" x14ac:dyDescent="0.35">
      <c r="V24683" s="5" t="str">
        <f t="shared" si="385"/>
        <v/>
      </c>
    </row>
    <row r="24684" spans="22:22" x14ac:dyDescent="0.35">
      <c r="V24684" s="5" t="str">
        <f t="shared" si="385"/>
        <v/>
      </c>
    </row>
    <row r="24685" spans="22:22" x14ac:dyDescent="0.35">
      <c r="V24685" s="5" t="str">
        <f t="shared" si="385"/>
        <v/>
      </c>
    </row>
    <row r="24686" spans="22:22" x14ac:dyDescent="0.35">
      <c r="V24686" s="5" t="str">
        <f t="shared" si="385"/>
        <v/>
      </c>
    </row>
    <row r="24687" spans="22:22" x14ac:dyDescent="0.35">
      <c r="V24687" s="5" t="str">
        <f t="shared" si="385"/>
        <v/>
      </c>
    </row>
    <row r="24688" spans="22:22" x14ac:dyDescent="0.35">
      <c r="V24688" s="5" t="str">
        <f t="shared" si="385"/>
        <v/>
      </c>
    </row>
    <row r="24689" spans="22:22" x14ac:dyDescent="0.35">
      <c r="V24689" s="5" t="str">
        <f t="shared" si="385"/>
        <v/>
      </c>
    </row>
    <row r="24690" spans="22:22" x14ac:dyDescent="0.35">
      <c r="V24690" s="5" t="str">
        <f t="shared" si="385"/>
        <v/>
      </c>
    </row>
    <row r="24691" spans="22:22" x14ac:dyDescent="0.35">
      <c r="V24691" s="5" t="str">
        <f t="shared" si="385"/>
        <v/>
      </c>
    </row>
    <row r="24692" spans="22:22" x14ac:dyDescent="0.35">
      <c r="V24692" s="5" t="str">
        <f t="shared" si="385"/>
        <v/>
      </c>
    </row>
    <row r="24693" spans="22:22" x14ac:dyDescent="0.35">
      <c r="V24693" s="5" t="str">
        <f t="shared" si="385"/>
        <v/>
      </c>
    </row>
    <row r="24694" spans="22:22" x14ac:dyDescent="0.35">
      <c r="V24694" s="5" t="str">
        <f t="shared" si="385"/>
        <v/>
      </c>
    </row>
    <row r="24695" spans="22:22" x14ac:dyDescent="0.35">
      <c r="V24695" s="5" t="str">
        <f t="shared" si="385"/>
        <v/>
      </c>
    </row>
    <row r="24696" spans="22:22" x14ac:dyDescent="0.35">
      <c r="V24696" s="5" t="str">
        <f t="shared" si="385"/>
        <v/>
      </c>
    </row>
    <row r="24697" spans="22:22" x14ac:dyDescent="0.35">
      <c r="V24697" s="5" t="str">
        <f t="shared" si="385"/>
        <v/>
      </c>
    </row>
    <row r="24698" spans="22:22" x14ac:dyDescent="0.35">
      <c r="V24698" s="5" t="str">
        <f t="shared" si="385"/>
        <v/>
      </c>
    </row>
    <row r="24699" spans="22:22" x14ac:dyDescent="0.35">
      <c r="V24699" s="5" t="str">
        <f t="shared" si="385"/>
        <v/>
      </c>
    </row>
    <row r="24700" spans="22:22" x14ac:dyDescent="0.35">
      <c r="V24700" s="5" t="str">
        <f t="shared" si="385"/>
        <v/>
      </c>
    </row>
    <row r="24701" spans="22:22" x14ac:dyDescent="0.35">
      <c r="V24701" s="5" t="str">
        <f t="shared" si="385"/>
        <v/>
      </c>
    </row>
    <row r="24702" spans="22:22" x14ac:dyDescent="0.35">
      <c r="V24702" s="5" t="str">
        <f t="shared" si="385"/>
        <v/>
      </c>
    </row>
    <row r="24703" spans="22:22" x14ac:dyDescent="0.35">
      <c r="V24703" s="5" t="str">
        <f t="shared" si="385"/>
        <v/>
      </c>
    </row>
    <row r="24704" spans="22:22" x14ac:dyDescent="0.35">
      <c r="V24704" s="5" t="str">
        <f t="shared" si="385"/>
        <v/>
      </c>
    </row>
    <row r="24705" spans="22:22" x14ac:dyDescent="0.35">
      <c r="V24705" s="5" t="str">
        <f t="shared" si="385"/>
        <v/>
      </c>
    </row>
    <row r="24706" spans="22:22" x14ac:dyDescent="0.35">
      <c r="V24706" s="5" t="str">
        <f t="shared" ref="V24706:V24769" si="386">TRIM(CLEAN(SUBSTITUTE(A24706,CHAR(160)," ")))</f>
        <v/>
      </c>
    </row>
    <row r="24707" spans="22:22" x14ac:dyDescent="0.35">
      <c r="V24707" s="5" t="str">
        <f t="shared" si="386"/>
        <v/>
      </c>
    </row>
    <row r="24708" spans="22:22" x14ac:dyDescent="0.35">
      <c r="V24708" s="5" t="str">
        <f t="shared" si="386"/>
        <v/>
      </c>
    </row>
    <row r="24709" spans="22:22" x14ac:dyDescent="0.35">
      <c r="V24709" s="5" t="str">
        <f t="shared" si="386"/>
        <v/>
      </c>
    </row>
    <row r="24710" spans="22:22" x14ac:dyDescent="0.35">
      <c r="V24710" s="5" t="str">
        <f t="shared" si="386"/>
        <v/>
      </c>
    </row>
    <row r="24711" spans="22:22" x14ac:dyDescent="0.35">
      <c r="V24711" s="5" t="str">
        <f t="shared" si="386"/>
        <v/>
      </c>
    </row>
    <row r="24712" spans="22:22" x14ac:dyDescent="0.35">
      <c r="V24712" s="5" t="str">
        <f t="shared" si="386"/>
        <v/>
      </c>
    </row>
    <row r="24713" spans="22:22" x14ac:dyDescent="0.35">
      <c r="V24713" s="5" t="str">
        <f t="shared" si="386"/>
        <v/>
      </c>
    </row>
    <row r="24714" spans="22:22" x14ac:dyDescent="0.35">
      <c r="V24714" s="5" t="str">
        <f t="shared" si="386"/>
        <v/>
      </c>
    </row>
    <row r="24715" spans="22:22" x14ac:dyDescent="0.35">
      <c r="V24715" s="5" t="str">
        <f t="shared" si="386"/>
        <v/>
      </c>
    </row>
    <row r="24716" spans="22:22" x14ac:dyDescent="0.35">
      <c r="V24716" s="5" t="str">
        <f t="shared" si="386"/>
        <v/>
      </c>
    </row>
    <row r="24717" spans="22:22" x14ac:dyDescent="0.35">
      <c r="V24717" s="5" t="str">
        <f t="shared" si="386"/>
        <v/>
      </c>
    </row>
    <row r="24718" spans="22:22" x14ac:dyDescent="0.35">
      <c r="V24718" s="5" t="str">
        <f t="shared" si="386"/>
        <v/>
      </c>
    </row>
    <row r="24719" spans="22:22" x14ac:dyDescent="0.35">
      <c r="V24719" s="5" t="str">
        <f t="shared" si="386"/>
        <v/>
      </c>
    </row>
    <row r="24720" spans="22:22" x14ac:dyDescent="0.35">
      <c r="V24720" s="5" t="str">
        <f t="shared" si="386"/>
        <v/>
      </c>
    </row>
    <row r="24721" spans="22:22" x14ac:dyDescent="0.35">
      <c r="V24721" s="5" t="str">
        <f t="shared" si="386"/>
        <v/>
      </c>
    </row>
    <row r="24722" spans="22:22" x14ac:dyDescent="0.35">
      <c r="V24722" s="5" t="str">
        <f t="shared" si="386"/>
        <v/>
      </c>
    </row>
    <row r="24723" spans="22:22" x14ac:dyDescent="0.35">
      <c r="V24723" s="5" t="str">
        <f t="shared" si="386"/>
        <v/>
      </c>
    </row>
    <row r="24724" spans="22:22" x14ac:dyDescent="0.35">
      <c r="V24724" s="5" t="str">
        <f t="shared" si="386"/>
        <v/>
      </c>
    </row>
    <row r="24725" spans="22:22" x14ac:dyDescent="0.35">
      <c r="V24725" s="5" t="str">
        <f t="shared" si="386"/>
        <v/>
      </c>
    </row>
    <row r="24726" spans="22:22" x14ac:dyDescent="0.35">
      <c r="V24726" s="5" t="str">
        <f t="shared" si="386"/>
        <v/>
      </c>
    </row>
    <row r="24727" spans="22:22" x14ac:dyDescent="0.35">
      <c r="V24727" s="5" t="str">
        <f t="shared" si="386"/>
        <v/>
      </c>
    </row>
    <row r="24728" spans="22:22" x14ac:dyDescent="0.35">
      <c r="V24728" s="5" t="str">
        <f t="shared" si="386"/>
        <v/>
      </c>
    </row>
    <row r="24729" spans="22:22" x14ac:dyDescent="0.35">
      <c r="V24729" s="5" t="str">
        <f t="shared" si="386"/>
        <v/>
      </c>
    </row>
    <row r="24730" spans="22:22" x14ac:dyDescent="0.35">
      <c r="V24730" s="5" t="str">
        <f t="shared" si="386"/>
        <v/>
      </c>
    </row>
    <row r="24731" spans="22:22" x14ac:dyDescent="0.35">
      <c r="V24731" s="5" t="str">
        <f t="shared" si="386"/>
        <v/>
      </c>
    </row>
    <row r="24732" spans="22:22" x14ac:dyDescent="0.35">
      <c r="V24732" s="5" t="str">
        <f t="shared" si="386"/>
        <v/>
      </c>
    </row>
    <row r="24733" spans="22:22" x14ac:dyDescent="0.35">
      <c r="V24733" s="5" t="str">
        <f t="shared" si="386"/>
        <v/>
      </c>
    </row>
    <row r="24734" spans="22:22" x14ac:dyDescent="0.35">
      <c r="V24734" s="5" t="str">
        <f t="shared" si="386"/>
        <v/>
      </c>
    </row>
    <row r="24735" spans="22:22" x14ac:dyDescent="0.35">
      <c r="V24735" s="5" t="str">
        <f t="shared" si="386"/>
        <v/>
      </c>
    </row>
    <row r="24736" spans="22:22" x14ac:dyDescent="0.35">
      <c r="V24736" s="5" t="str">
        <f t="shared" si="386"/>
        <v/>
      </c>
    </row>
    <row r="24737" spans="22:22" x14ac:dyDescent="0.35">
      <c r="V24737" s="5" t="str">
        <f t="shared" si="386"/>
        <v/>
      </c>
    </row>
    <row r="24738" spans="22:22" x14ac:dyDescent="0.35">
      <c r="V24738" s="5" t="str">
        <f t="shared" si="386"/>
        <v/>
      </c>
    </row>
    <row r="24739" spans="22:22" x14ac:dyDescent="0.35">
      <c r="V24739" s="5" t="str">
        <f t="shared" si="386"/>
        <v/>
      </c>
    </row>
    <row r="24740" spans="22:22" x14ac:dyDescent="0.35">
      <c r="V24740" s="5" t="str">
        <f t="shared" si="386"/>
        <v/>
      </c>
    </row>
    <row r="24741" spans="22:22" x14ac:dyDescent="0.35">
      <c r="V24741" s="5" t="str">
        <f t="shared" si="386"/>
        <v/>
      </c>
    </row>
    <row r="24742" spans="22:22" x14ac:dyDescent="0.35">
      <c r="V24742" s="5" t="str">
        <f t="shared" si="386"/>
        <v/>
      </c>
    </row>
    <row r="24743" spans="22:22" x14ac:dyDescent="0.35">
      <c r="V24743" s="5" t="str">
        <f t="shared" si="386"/>
        <v/>
      </c>
    </row>
    <row r="24744" spans="22:22" x14ac:dyDescent="0.35">
      <c r="V24744" s="5" t="str">
        <f t="shared" si="386"/>
        <v/>
      </c>
    </row>
    <row r="24745" spans="22:22" x14ac:dyDescent="0.35">
      <c r="V24745" s="5" t="str">
        <f t="shared" si="386"/>
        <v/>
      </c>
    </row>
    <row r="24746" spans="22:22" x14ac:dyDescent="0.35">
      <c r="V24746" s="5" t="str">
        <f t="shared" si="386"/>
        <v/>
      </c>
    </row>
    <row r="24747" spans="22:22" x14ac:dyDescent="0.35">
      <c r="V24747" s="5" t="str">
        <f t="shared" si="386"/>
        <v/>
      </c>
    </row>
    <row r="24748" spans="22:22" x14ac:dyDescent="0.35">
      <c r="V24748" s="5" t="str">
        <f t="shared" si="386"/>
        <v/>
      </c>
    </row>
    <row r="24749" spans="22:22" x14ac:dyDescent="0.35">
      <c r="V24749" s="5" t="str">
        <f t="shared" si="386"/>
        <v/>
      </c>
    </row>
    <row r="24750" spans="22:22" x14ac:dyDescent="0.35">
      <c r="V24750" s="5" t="str">
        <f t="shared" si="386"/>
        <v/>
      </c>
    </row>
    <row r="24751" spans="22:22" x14ac:dyDescent="0.35">
      <c r="V24751" s="5" t="str">
        <f t="shared" si="386"/>
        <v/>
      </c>
    </row>
    <row r="24752" spans="22:22" x14ac:dyDescent="0.35">
      <c r="V24752" s="5" t="str">
        <f t="shared" si="386"/>
        <v/>
      </c>
    </row>
    <row r="24753" spans="22:22" x14ac:dyDescent="0.35">
      <c r="V24753" s="5" t="str">
        <f t="shared" si="386"/>
        <v/>
      </c>
    </row>
    <row r="24754" spans="22:22" x14ac:dyDescent="0.35">
      <c r="V24754" s="5" t="str">
        <f t="shared" si="386"/>
        <v/>
      </c>
    </row>
    <row r="24755" spans="22:22" x14ac:dyDescent="0.35">
      <c r="V24755" s="5" t="str">
        <f t="shared" si="386"/>
        <v/>
      </c>
    </row>
    <row r="24756" spans="22:22" x14ac:dyDescent="0.35">
      <c r="V24756" s="5" t="str">
        <f t="shared" si="386"/>
        <v/>
      </c>
    </row>
    <row r="24757" spans="22:22" x14ac:dyDescent="0.35">
      <c r="V24757" s="5" t="str">
        <f t="shared" si="386"/>
        <v/>
      </c>
    </row>
    <row r="24758" spans="22:22" x14ac:dyDescent="0.35">
      <c r="V24758" s="5" t="str">
        <f t="shared" si="386"/>
        <v/>
      </c>
    </row>
    <row r="24759" spans="22:22" x14ac:dyDescent="0.35">
      <c r="V24759" s="5" t="str">
        <f t="shared" si="386"/>
        <v/>
      </c>
    </row>
    <row r="24760" spans="22:22" x14ac:dyDescent="0.35">
      <c r="V24760" s="5" t="str">
        <f t="shared" si="386"/>
        <v/>
      </c>
    </row>
    <row r="24761" spans="22:22" x14ac:dyDescent="0.35">
      <c r="V24761" s="5" t="str">
        <f t="shared" si="386"/>
        <v/>
      </c>
    </row>
    <row r="24762" spans="22:22" x14ac:dyDescent="0.35">
      <c r="V24762" s="5" t="str">
        <f t="shared" si="386"/>
        <v/>
      </c>
    </row>
    <row r="24763" spans="22:22" x14ac:dyDescent="0.35">
      <c r="V24763" s="5" t="str">
        <f t="shared" si="386"/>
        <v/>
      </c>
    </row>
    <row r="24764" spans="22:22" x14ac:dyDescent="0.35">
      <c r="V24764" s="5" t="str">
        <f t="shared" si="386"/>
        <v/>
      </c>
    </row>
    <row r="24765" spans="22:22" x14ac:dyDescent="0.35">
      <c r="V24765" s="5" t="str">
        <f t="shared" si="386"/>
        <v/>
      </c>
    </row>
    <row r="24766" spans="22:22" x14ac:dyDescent="0.35">
      <c r="V24766" s="5" t="str">
        <f t="shared" si="386"/>
        <v/>
      </c>
    </row>
    <row r="24767" spans="22:22" x14ac:dyDescent="0.35">
      <c r="V24767" s="5" t="str">
        <f t="shared" si="386"/>
        <v/>
      </c>
    </row>
    <row r="24768" spans="22:22" x14ac:dyDescent="0.35">
      <c r="V24768" s="5" t="str">
        <f t="shared" si="386"/>
        <v/>
      </c>
    </row>
    <row r="24769" spans="22:22" x14ac:dyDescent="0.35">
      <c r="V24769" s="5" t="str">
        <f t="shared" si="386"/>
        <v/>
      </c>
    </row>
    <row r="24770" spans="22:22" x14ac:dyDescent="0.35">
      <c r="V24770" s="5" t="str">
        <f t="shared" ref="V24770:V24833" si="387">TRIM(CLEAN(SUBSTITUTE(A24770,CHAR(160)," ")))</f>
        <v/>
      </c>
    </row>
    <row r="24771" spans="22:22" x14ac:dyDescent="0.35">
      <c r="V24771" s="5" t="str">
        <f t="shared" si="387"/>
        <v/>
      </c>
    </row>
    <row r="24772" spans="22:22" x14ac:dyDescent="0.35">
      <c r="V24772" s="5" t="str">
        <f t="shared" si="387"/>
        <v/>
      </c>
    </row>
    <row r="24773" spans="22:22" x14ac:dyDescent="0.35">
      <c r="V24773" s="5" t="str">
        <f t="shared" si="387"/>
        <v/>
      </c>
    </row>
    <row r="24774" spans="22:22" x14ac:dyDescent="0.35">
      <c r="V24774" s="5" t="str">
        <f t="shared" si="387"/>
        <v/>
      </c>
    </row>
    <row r="24775" spans="22:22" x14ac:dyDescent="0.35">
      <c r="V24775" s="5" t="str">
        <f t="shared" si="387"/>
        <v/>
      </c>
    </row>
    <row r="24776" spans="22:22" x14ac:dyDescent="0.35">
      <c r="V24776" s="5" t="str">
        <f t="shared" si="387"/>
        <v/>
      </c>
    </row>
    <row r="24777" spans="22:22" x14ac:dyDescent="0.35">
      <c r="V24777" s="5" t="str">
        <f t="shared" si="387"/>
        <v/>
      </c>
    </row>
    <row r="24778" spans="22:22" x14ac:dyDescent="0.35">
      <c r="V24778" s="5" t="str">
        <f t="shared" si="387"/>
        <v/>
      </c>
    </row>
    <row r="24779" spans="22:22" x14ac:dyDescent="0.35">
      <c r="V24779" s="5" t="str">
        <f t="shared" si="387"/>
        <v/>
      </c>
    </row>
    <row r="24780" spans="22:22" x14ac:dyDescent="0.35">
      <c r="V24780" s="5" t="str">
        <f t="shared" si="387"/>
        <v/>
      </c>
    </row>
    <row r="24781" spans="22:22" x14ac:dyDescent="0.35">
      <c r="V24781" s="5" t="str">
        <f t="shared" si="387"/>
        <v/>
      </c>
    </row>
    <row r="24782" spans="22:22" x14ac:dyDescent="0.35">
      <c r="V24782" s="5" t="str">
        <f t="shared" si="387"/>
        <v/>
      </c>
    </row>
    <row r="24783" spans="22:22" x14ac:dyDescent="0.35">
      <c r="V24783" s="5" t="str">
        <f t="shared" si="387"/>
        <v/>
      </c>
    </row>
    <row r="24784" spans="22:22" x14ac:dyDescent="0.35">
      <c r="V24784" s="5" t="str">
        <f t="shared" si="387"/>
        <v/>
      </c>
    </row>
    <row r="24785" spans="22:22" x14ac:dyDescent="0.35">
      <c r="V24785" s="5" t="str">
        <f t="shared" si="387"/>
        <v/>
      </c>
    </row>
    <row r="24786" spans="22:22" x14ac:dyDescent="0.35">
      <c r="V24786" s="5" t="str">
        <f t="shared" si="387"/>
        <v/>
      </c>
    </row>
    <row r="24787" spans="22:22" x14ac:dyDescent="0.35">
      <c r="V24787" s="5" t="str">
        <f t="shared" si="387"/>
        <v/>
      </c>
    </row>
    <row r="24788" spans="22:22" x14ac:dyDescent="0.35">
      <c r="V24788" s="5" t="str">
        <f t="shared" si="387"/>
        <v/>
      </c>
    </row>
    <row r="24789" spans="22:22" x14ac:dyDescent="0.35">
      <c r="V24789" s="5" t="str">
        <f t="shared" si="387"/>
        <v/>
      </c>
    </row>
    <row r="24790" spans="22:22" x14ac:dyDescent="0.35">
      <c r="V24790" s="5" t="str">
        <f t="shared" si="387"/>
        <v/>
      </c>
    </row>
    <row r="24791" spans="22:22" x14ac:dyDescent="0.35">
      <c r="V24791" s="5" t="str">
        <f t="shared" si="387"/>
        <v/>
      </c>
    </row>
    <row r="24792" spans="22:22" x14ac:dyDescent="0.35">
      <c r="V24792" s="5" t="str">
        <f t="shared" si="387"/>
        <v/>
      </c>
    </row>
    <row r="24793" spans="22:22" x14ac:dyDescent="0.35">
      <c r="V24793" s="5" t="str">
        <f t="shared" si="387"/>
        <v/>
      </c>
    </row>
    <row r="24794" spans="22:22" x14ac:dyDescent="0.35">
      <c r="V24794" s="5" t="str">
        <f t="shared" si="387"/>
        <v/>
      </c>
    </row>
    <row r="24795" spans="22:22" x14ac:dyDescent="0.35">
      <c r="V24795" s="5" t="str">
        <f t="shared" si="387"/>
        <v/>
      </c>
    </row>
    <row r="24796" spans="22:22" x14ac:dyDescent="0.35">
      <c r="V24796" s="5" t="str">
        <f t="shared" si="387"/>
        <v/>
      </c>
    </row>
    <row r="24797" spans="22:22" x14ac:dyDescent="0.35">
      <c r="V24797" s="5" t="str">
        <f t="shared" si="387"/>
        <v/>
      </c>
    </row>
    <row r="24798" spans="22:22" x14ac:dyDescent="0.35">
      <c r="V24798" s="5" t="str">
        <f t="shared" si="387"/>
        <v/>
      </c>
    </row>
    <row r="24799" spans="22:22" x14ac:dyDescent="0.35">
      <c r="V24799" s="5" t="str">
        <f t="shared" si="387"/>
        <v/>
      </c>
    </row>
    <row r="24800" spans="22:22" x14ac:dyDescent="0.35">
      <c r="V24800" s="5" t="str">
        <f t="shared" si="387"/>
        <v/>
      </c>
    </row>
    <row r="24801" spans="22:22" x14ac:dyDescent="0.35">
      <c r="V24801" s="5" t="str">
        <f t="shared" si="387"/>
        <v/>
      </c>
    </row>
    <row r="24802" spans="22:22" x14ac:dyDescent="0.35">
      <c r="V24802" s="5" t="str">
        <f t="shared" si="387"/>
        <v/>
      </c>
    </row>
    <row r="24803" spans="22:22" x14ac:dyDescent="0.35">
      <c r="V24803" s="5" t="str">
        <f t="shared" si="387"/>
        <v/>
      </c>
    </row>
    <row r="24804" spans="22:22" x14ac:dyDescent="0.35">
      <c r="V24804" s="5" t="str">
        <f t="shared" si="387"/>
        <v/>
      </c>
    </row>
    <row r="24805" spans="22:22" x14ac:dyDescent="0.35">
      <c r="V24805" s="5" t="str">
        <f t="shared" si="387"/>
        <v/>
      </c>
    </row>
    <row r="24806" spans="22:22" x14ac:dyDescent="0.35">
      <c r="V24806" s="5" t="str">
        <f t="shared" si="387"/>
        <v/>
      </c>
    </row>
    <row r="24807" spans="22:22" x14ac:dyDescent="0.35">
      <c r="V24807" s="5" t="str">
        <f t="shared" si="387"/>
        <v/>
      </c>
    </row>
    <row r="24808" spans="22:22" x14ac:dyDescent="0.35">
      <c r="V24808" s="5" t="str">
        <f t="shared" si="387"/>
        <v/>
      </c>
    </row>
    <row r="24809" spans="22:22" x14ac:dyDescent="0.35">
      <c r="V24809" s="5" t="str">
        <f t="shared" si="387"/>
        <v/>
      </c>
    </row>
    <row r="24810" spans="22:22" x14ac:dyDescent="0.35">
      <c r="V24810" s="5" t="str">
        <f t="shared" si="387"/>
        <v/>
      </c>
    </row>
    <row r="24811" spans="22:22" x14ac:dyDescent="0.35">
      <c r="V24811" s="5" t="str">
        <f t="shared" si="387"/>
        <v/>
      </c>
    </row>
    <row r="24812" spans="22:22" x14ac:dyDescent="0.35">
      <c r="V24812" s="5" t="str">
        <f t="shared" si="387"/>
        <v/>
      </c>
    </row>
    <row r="24813" spans="22:22" x14ac:dyDescent="0.35">
      <c r="V24813" s="5" t="str">
        <f t="shared" si="387"/>
        <v/>
      </c>
    </row>
    <row r="24814" spans="22:22" x14ac:dyDescent="0.35">
      <c r="V24814" s="5" t="str">
        <f t="shared" si="387"/>
        <v/>
      </c>
    </row>
    <row r="24815" spans="22:22" x14ac:dyDescent="0.35">
      <c r="V24815" s="5" t="str">
        <f t="shared" si="387"/>
        <v/>
      </c>
    </row>
    <row r="24816" spans="22:22" x14ac:dyDescent="0.35">
      <c r="V24816" s="5" t="str">
        <f t="shared" si="387"/>
        <v/>
      </c>
    </row>
    <row r="24817" spans="22:22" x14ac:dyDescent="0.35">
      <c r="V24817" s="5" t="str">
        <f t="shared" si="387"/>
        <v/>
      </c>
    </row>
    <row r="24818" spans="22:22" x14ac:dyDescent="0.35">
      <c r="V24818" s="5" t="str">
        <f t="shared" si="387"/>
        <v/>
      </c>
    </row>
    <row r="24819" spans="22:22" x14ac:dyDescent="0.35">
      <c r="V24819" s="5" t="str">
        <f t="shared" si="387"/>
        <v/>
      </c>
    </row>
    <row r="24820" spans="22:22" x14ac:dyDescent="0.35">
      <c r="V24820" s="5" t="str">
        <f t="shared" si="387"/>
        <v/>
      </c>
    </row>
    <row r="24821" spans="22:22" x14ac:dyDescent="0.35">
      <c r="V24821" s="5" t="str">
        <f t="shared" si="387"/>
        <v/>
      </c>
    </row>
    <row r="24822" spans="22:22" x14ac:dyDescent="0.35">
      <c r="V24822" s="5" t="str">
        <f t="shared" si="387"/>
        <v/>
      </c>
    </row>
    <row r="24823" spans="22:22" x14ac:dyDescent="0.35">
      <c r="V24823" s="5" t="str">
        <f t="shared" si="387"/>
        <v/>
      </c>
    </row>
    <row r="24824" spans="22:22" x14ac:dyDescent="0.35">
      <c r="V24824" s="5" t="str">
        <f t="shared" si="387"/>
        <v/>
      </c>
    </row>
    <row r="24825" spans="22:22" x14ac:dyDescent="0.35">
      <c r="V24825" s="5" t="str">
        <f t="shared" si="387"/>
        <v/>
      </c>
    </row>
    <row r="24826" spans="22:22" x14ac:dyDescent="0.35">
      <c r="V24826" s="5" t="str">
        <f t="shared" si="387"/>
        <v/>
      </c>
    </row>
    <row r="24827" spans="22:22" x14ac:dyDescent="0.35">
      <c r="V24827" s="5" t="str">
        <f t="shared" si="387"/>
        <v/>
      </c>
    </row>
    <row r="24828" spans="22:22" x14ac:dyDescent="0.35">
      <c r="V24828" s="5" t="str">
        <f t="shared" si="387"/>
        <v/>
      </c>
    </row>
    <row r="24829" spans="22:22" x14ac:dyDescent="0.35">
      <c r="V24829" s="5" t="str">
        <f t="shared" si="387"/>
        <v/>
      </c>
    </row>
    <row r="24830" spans="22:22" x14ac:dyDescent="0.35">
      <c r="V24830" s="5" t="str">
        <f t="shared" si="387"/>
        <v/>
      </c>
    </row>
    <row r="24831" spans="22:22" x14ac:dyDescent="0.35">
      <c r="V24831" s="5" t="str">
        <f t="shared" si="387"/>
        <v/>
      </c>
    </row>
    <row r="24832" spans="22:22" x14ac:dyDescent="0.35">
      <c r="V24832" s="5" t="str">
        <f t="shared" si="387"/>
        <v/>
      </c>
    </row>
    <row r="24833" spans="22:22" x14ac:dyDescent="0.35">
      <c r="V24833" s="5" t="str">
        <f t="shared" si="387"/>
        <v/>
      </c>
    </row>
    <row r="24834" spans="22:22" x14ac:dyDescent="0.35">
      <c r="V24834" s="5" t="str">
        <f t="shared" ref="V24834:V24897" si="388">TRIM(CLEAN(SUBSTITUTE(A24834,CHAR(160)," ")))</f>
        <v/>
      </c>
    </row>
    <row r="24835" spans="22:22" x14ac:dyDescent="0.35">
      <c r="V24835" s="5" t="str">
        <f t="shared" si="388"/>
        <v/>
      </c>
    </row>
    <row r="24836" spans="22:22" x14ac:dyDescent="0.35">
      <c r="V24836" s="5" t="str">
        <f t="shared" si="388"/>
        <v/>
      </c>
    </row>
    <row r="24837" spans="22:22" x14ac:dyDescent="0.35">
      <c r="V24837" s="5" t="str">
        <f t="shared" si="388"/>
        <v/>
      </c>
    </row>
    <row r="24838" spans="22:22" x14ac:dyDescent="0.35">
      <c r="V24838" s="5" t="str">
        <f t="shared" si="388"/>
        <v/>
      </c>
    </row>
    <row r="24839" spans="22:22" x14ac:dyDescent="0.35">
      <c r="V24839" s="5" t="str">
        <f t="shared" si="388"/>
        <v/>
      </c>
    </row>
    <row r="24840" spans="22:22" x14ac:dyDescent="0.35">
      <c r="V24840" s="5" t="str">
        <f t="shared" si="388"/>
        <v/>
      </c>
    </row>
    <row r="24841" spans="22:22" x14ac:dyDescent="0.35">
      <c r="V24841" s="5" t="str">
        <f t="shared" si="388"/>
        <v/>
      </c>
    </row>
    <row r="24842" spans="22:22" x14ac:dyDescent="0.35">
      <c r="V24842" s="5" t="str">
        <f t="shared" si="388"/>
        <v/>
      </c>
    </row>
    <row r="24843" spans="22:22" x14ac:dyDescent="0.35">
      <c r="V24843" s="5" t="str">
        <f t="shared" si="388"/>
        <v/>
      </c>
    </row>
    <row r="24844" spans="22:22" x14ac:dyDescent="0.35">
      <c r="V24844" s="5" t="str">
        <f t="shared" si="388"/>
        <v/>
      </c>
    </row>
    <row r="24845" spans="22:22" x14ac:dyDescent="0.35">
      <c r="V24845" s="5" t="str">
        <f t="shared" si="388"/>
        <v/>
      </c>
    </row>
    <row r="24846" spans="22:22" x14ac:dyDescent="0.35">
      <c r="V24846" s="5" t="str">
        <f t="shared" si="388"/>
        <v/>
      </c>
    </row>
    <row r="24847" spans="22:22" x14ac:dyDescent="0.35">
      <c r="V24847" s="5" t="str">
        <f t="shared" si="388"/>
        <v/>
      </c>
    </row>
    <row r="24848" spans="22:22" x14ac:dyDescent="0.35">
      <c r="V24848" s="5" t="str">
        <f t="shared" si="388"/>
        <v/>
      </c>
    </row>
    <row r="24849" spans="22:22" x14ac:dyDescent="0.35">
      <c r="V24849" s="5" t="str">
        <f t="shared" si="388"/>
        <v/>
      </c>
    </row>
    <row r="24850" spans="22:22" x14ac:dyDescent="0.35">
      <c r="V24850" s="5" t="str">
        <f t="shared" si="388"/>
        <v/>
      </c>
    </row>
    <row r="24851" spans="22:22" x14ac:dyDescent="0.35">
      <c r="V24851" s="5" t="str">
        <f t="shared" si="388"/>
        <v/>
      </c>
    </row>
    <row r="24852" spans="22:22" x14ac:dyDescent="0.35">
      <c r="V24852" s="5" t="str">
        <f t="shared" si="388"/>
        <v/>
      </c>
    </row>
    <row r="24853" spans="22:22" x14ac:dyDescent="0.35">
      <c r="V24853" s="5" t="str">
        <f t="shared" si="388"/>
        <v/>
      </c>
    </row>
    <row r="24854" spans="22:22" x14ac:dyDescent="0.35">
      <c r="V24854" s="5" t="str">
        <f t="shared" si="388"/>
        <v/>
      </c>
    </row>
    <row r="24855" spans="22:22" x14ac:dyDescent="0.35">
      <c r="V24855" s="5" t="str">
        <f t="shared" si="388"/>
        <v/>
      </c>
    </row>
    <row r="24856" spans="22:22" x14ac:dyDescent="0.35">
      <c r="V24856" s="5" t="str">
        <f t="shared" si="388"/>
        <v/>
      </c>
    </row>
    <row r="24857" spans="22:22" x14ac:dyDescent="0.35">
      <c r="V24857" s="5" t="str">
        <f t="shared" si="388"/>
        <v/>
      </c>
    </row>
    <row r="24858" spans="22:22" x14ac:dyDescent="0.35">
      <c r="V24858" s="5" t="str">
        <f t="shared" si="388"/>
        <v/>
      </c>
    </row>
    <row r="24859" spans="22:22" x14ac:dyDescent="0.35">
      <c r="V24859" s="5" t="str">
        <f t="shared" si="388"/>
        <v/>
      </c>
    </row>
    <row r="24860" spans="22:22" x14ac:dyDescent="0.35">
      <c r="V24860" s="5" t="str">
        <f t="shared" si="388"/>
        <v/>
      </c>
    </row>
    <row r="24861" spans="22:22" x14ac:dyDescent="0.35">
      <c r="V24861" s="5" t="str">
        <f t="shared" si="388"/>
        <v/>
      </c>
    </row>
    <row r="24862" spans="22:22" x14ac:dyDescent="0.35">
      <c r="V24862" s="5" t="str">
        <f t="shared" si="388"/>
        <v/>
      </c>
    </row>
    <row r="24863" spans="22:22" x14ac:dyDescent="0.35">
      <c r="V24863" s="5" t="str">
        <f t="shared" si="388"/>
        <v/>
      </c>
    </row>
    <row r="24864" spans="22:22" x14ac:dyDescent="0.35">
      <c r="V24864" s="5" t="str">
        <f t="shared" si="388"/>
        <v/>
      </c>
    </row>
    <row r="24865" spans="22:22" x14ac:dyDescent="0.35">
      <c r="V24865" s="5" t="str">
        <f t="shared" si="388"/>
        <v/>
      </c>
    </row>
    <row r="24866" spans="22:22" x14ac:dyDescent="0.35">
      <c r="V24866" s="5" t="str">
        <f t="shared" si="388"/>
        <v/>
      </c>
    </row>
    <row r="24867" spans="22:22" x14ac:dyDescent="0.35">
      <c r="V24867" s="5" t="str">
        <f t="shared" si="388"/>
        <v/>
      </c>
    </row>
    <row r="24868" spans="22:22" x14ac:dyDescent="0.35">
      <c r="V24868" s="5" t="str">
        <f t="shared" si="388"/>
        <v/>
      </c>
    </row>
    <row r="24869" spans="22:22" x14ac:dyDescent="0.35">
      <c r="V24869" s="5" t="str">
        <f t="shared" si="388"/>
        <v/>
      </c>
    </row>
    <row r="24870" spans="22:22" x14ac:dyDescent="0.35">
      <c r="V24870" s="5" t="str">
        <f t="shared" si="388"/>
        <v/>
      </c>
    </row>
    <row r="24871" spans="22:22" x14ac:dyDescent="0.35">
      <c r="V24871" s="5" t="str">
        <f t="shared" si="388"/>
        <v/>
      </c>
    </row>
    <row r="24872" spans="22:22" x14ac:dyDescent="0.35">
      <c r="V24872" s="5" t="str">
        <f t="shared" si="388"/>
        <v/>
      </c>
    </row>
    <row r="24873" spans="22:22" x14ac:dyDescent="0.35">
      <c r="V24873" s="5" t="str">
        <f t="shared" si="388"/>
        <v/>
      </c>
    </row>
    <row r="24874" spans="22:22" x14ac:dyDescent="0.35">
      <c r="V24874" s="5" t="str">
        <f t="shared" si="388"/>
        <v/>
      </c>
    </row>
    <row r="24875" spans="22:22" x14ac:dyDescent="0.35">
      <c r="V24875" s="5" t="str">
        <f t="shared" si="388"/>
        <v/>
      </c>
    </row>
    <row r="24876" spans="22:22" x14ac:dyDescent="0.35">
      <c r="V24876" s="5" t="str">
        <f t="shared" si="388"/>
        <v/>
      </c>
    </row>
    <row r="24877" spans="22:22" x14ac:dyDescent="0.35">
      <c r="V24877" s="5" t="str">
        <f t="shared" si="388"/>
        <v/>
      </c>
    </row>
    <row r="24878" spans="22:22" x14ac:dyDescent="0.35">
      <c r="V24878" s="5" t="str">
        <f t="shared" si="388"/>
        <v/>
      </c>
    </row>
    <row r="24879" spans="22:22" x14ac:dyDescent="0.35">
      <c r="V24879" s="5" t="str">
        <f t="shared" si="388"/>
        <v/>
      </c>
    </row>
    <row r="24880" spans="22:22" x14ac:dyDescent="0.35">
      <c r="V24880" s="5" t="str">
        <f t="shared" si="388"/>
        <v/>
      </c>
    </row>
    <row r="24881" spans="22:22" x14ac:dyDescent="0.35">
      <c r="V24881" s="5" t="str">
        <f t="shared" si="388"/>
        <v/>
      </c>
    </row>
    <row r="24882" spans="22:22" x14ac:dyDescent="0.35">
      <c r="V24882" s="5" t="str">
        <f t="shared" si="388"/>
        <v/>
      </c>
    </row>
    <row r="24883" spans="22:22" x14ac:dyDescent="0.35">
      <c r="V24883" s="5" t="str">
        <f t="shared" si="388"/>
        <v/>
      </c>
    </row>
    <row r="24884" spans="22:22" x14ac:dyDescent="0.35">
      <c r="V24884" s="5" t="str">
        <f t="shared" si="388"/>
        <v/>
      </c>
    </row>
    <row r="24885" spans="22:22" x14ac:dyDescent="0.35">
      <c r="V24885" s="5" t="str">
        <f t="shared" si="388"/>
        <v/>
      </c>
    </row>
    <row r="24886" spans="22:22" x14ac:dyDescent="0.35">
      <c r="V24886" s="5" t="str">
        <f t="shared" si="388"/>
        <v/>
      </c>
    </row>
    <row r="24887" spans="22:22" x14ac:dyDescent="0.35">
      <c r="V24887" s="5" t="str">
        <f t="shared" si="388"/>
        <v/>
      </c>
    </row>
    <row r="24888" spans="22:22" x14ac:dyDescent="0.35">
      <c r="V24888" s="5" t="str">
        <f t="shared" si="388"/>
        <v/>
      </c>
    </row>
    <row r="24889" spans="22:22" x14ac:dyDescent="0.35">
      <c r="V24889" s="5" t="str">
        <f t="shared" si="388"/>
        <v/>
      </c>
    </row>
    <row r="24890" spans="22:22" x14ac:dyDescent="0.35">
      <c r="V24890" s="5" t="str">
        <f t="shared" si="388"/>
        <v/>
      </c>
    </row>
    <row r="24891" spans="22:22" x14ac:dyDescent="0.35">
      <c r="V24891" s="5" t="str">
        <f t="shared" si="388"/>
        <v/>
      </c>
    </row>
    <row r="24892" spans="22:22" x14ac:dyDescent="0.35">
      <c r="V24892" s="5" t="str">
        <f t="shared" si="388"/>
        <v/>
      </c>
    </row>
    <row r="24893" spans="22:22" x14ac:dyDescent="0.35">
      <c r="V24893" s="5" t="str">
        <f t="shared" si="388"/>
        <v/>
      </c>
    </row>
    <row r="24894" spans="22:22" x14ac:dyDescent="0.35">
      <c r="V24894" s="5" t="str">
        <f t="shared" si="388"/>
        <v/>
      </c>
    </row>
    <row r="24895" spans="22:22" x14ac:dyDescent="0.35">
      <c r="V24895" s="5" t="str">
        <f t="shared" si="388"/>
        <v/>
      </c>
    </row>
    <row r="24896" spans="22:22" x14ac:dyDescent="0.35">
      <c r="V24896" s="5" t="str">
        <f t="shared" si="388"/>
        <v/>
      </c>
    </row>
    <row r="24897" spans="22:22" x14ac:dyDescent="0.35">
      <c r="V24897" s="5" t="str">
        <f t="shared" si="388"/>
        <v/>
      </c>
    </row>
    <row r="24898" spans="22:22" x14ac:dyDescent="0.35">
      <c r="V24898" s="5" t="str">
        <f t="shared" ref="V24898:V24961" si="389">TRIM(CLEAN(SUBSTITUTE(A24898,CHAR(160)," ")))</f>
        <v/>
      </c>
    </row>
    <row r="24899" spans="22:22" x14ac:dyDescent="0.35">
      <c r="V24899" s="5" t="str">
        <f t="shared" si="389"/>
        <v/>
      </c>
    </row>
    <row r="24900" spans="22:22" x14ac:dyDescent="0.35">
      <c r="V24900" s="5" t="str">
        <f t="shared" si="389"/>
        <v/>
      </c>
    </row>
    <row r="24901" spans="22:22" x14ac:dyDescent="0.35">
      <c r="V24901" s="5" t="str">
        <f t="shared" si="389"/>
        <v/>
      </c>
    </row>
    <row r="24902" spans="22:22" x14ac:dyDescent="0.35">
      <c r="V24902" s="5" t="str">
        <f t="shared" si="389"/>
        <v/>
      </c>
    </row>
    <row r="24903" spans="22:22" x14ac:dyDescent="0.35">
      <c r="V24903" s="5" t="str">
        <f t="shared" si="389"/>
        <v/>
      </c>
    </row>
    <row r="24904" spans="22:22" x14ac:dyDescent="0.35">
      <c r="V24904" s="5" t="str">
        <f t="shared" si="389"/>
        <v/>
      </c>
    </row>
    <row r="24905" spans="22:22" x14ac:dyDescent="0.35">
      <c r="V24905" s="5" t="str">
        <f t="shared" si="389"/>
        <v/>
      </c>
    </row>
    <row r="24906" spans="22:22" x14ac:dyDescent="0.35">
      <c r="V24906" s="5" t="str">
        <f t="shared" si="389"/>
        <v/>
      </c>
    </row>
    <row r="24907" spans="22:22" x14ac:dyDescent="0.35">
      <c r="V24907" s="5" t="str">
        <f t="shared" si="389"/>
        <v/>
      </c>
    </row>
    <row r="24908" spans="22:22" x14ac:dyDescent="0.35">
      <c r="V24908" s="5" t="str">
        <f t="shared" si="389"/>
        <v/>
      </c>
    </row>
    <row r="24909" spans="22:22" x14ac:dyDescent="0.35">
      <c r="V24909" s="5" t="str">
        <f t="shared" si="389"/>
        <v/>
      </c>
    </row>
    <row r="24910" spans="22:22" x14ac:dyDescent="0.35">
      <c r="V24910" s="5" t="str">
        <f t="shared" si="389"/>
        <v/>
      </c>
    </row>
    <row r="24911" spans="22:22" x14ac:dyDescent="0.35">
      <c r="V24911" s="5" t="str">
        <f t="shared" si="389"/>
        <v/>
      </c>
    </row>
    <row r="24912" spans="22:22" x14ac:dyDescent="0.35">
      <c r="V24912" s="5" t="str">
        <f t="shared" si="389"/>
        <v/>
      </c>
    </row>
    <row r="24913" spans="22:22" x14ac:dyDescent="0.35">
      <c r="V24913" s="5" t="str">
        <f t="shared" si="389"/>
        <v/>
      </c>
    </row>
    <row r="24914" spans="22:22" x14ac:dyDescent="0.35">
      <c r="V24914" s="5" t="str">
        <f t="shared" si="389"/>
        <v/>
      </c>
    </row>
    <row r="24915" spans="22:22" x14ac:dyDescent="0.35">
      <c r="V24915" s="5" t="str">
        <f t="shared" si="389"/>
        <v/>
      </c>
    </row>
    <row r="24916" spans="22:22" x14ac:dyDescent="0.35">
      <c r="V24916" s="5" t="str">
        <f t="shared" si="389"/>
        <v/>
      </c>
    </row>
    <row r="24917" spans="22:22" x14ac:dyDescent="0.35">
      <c r="V24917" s="5" t="str">
        <f t="shared" si="389"/>
        <v/>
      </c>
    </row>
    <row r="24918" spans="22:22" x14ac:dyDescent="0.35">
      <c r="V24918" s="5" t="str">
        <f t="shared" si="389"/>
        <v/>
      </c>
    </row>
    <row r="24919" spans="22:22" x14ac:dyDescent="0.35">
      <c r="V24919" s="5" t="str">
        <f t="shared" si="389"/>
        <v/>
      </c>
    </row>
    <row r="24920" spans="22:22" x14ac:dyDescent="0.35">
      <c r="V24920" s="5" t="str">
        <f t="shared" si="389"/>
        <v/>
      </c>
    </row>
    <row r="24921" spans="22:22" x14ac:dyDescent="0.35">
      <c r="V24921" s="5" t="str">
        <f t="shared" si="389"/>
        <v/>
      </c>
    </row>
    <row r="24922" spans="22:22" x14ac:dyDescent="0.35">
      <c r="V24922" s="5" t="str">
        <f t="shared" si="389"/>
        <v/>
      </c>
    </row>
    <row r="24923" spans="22:22" x14ac:dyDescent="0.35">
      <c r="V24923" s="5" t="str">
        <f t="shared" si="389"/>
        <v/>
      </c>
    </row>
    <row r="24924" spans="22:22" x14ac:dyDescent="0.35">
      <c r="V24924" s="5" t="str">
        <f t="shared" si="389"/>
        <v/>
      </c>
    </row>
    <row r="24925" spans="22:22" x14ac:dyDescent="0.35">
      <c r="V24925" s="5" t="str">
        <f t="shared" si="389"/>
        <v/>
      </c>
    </row>
    <row r="24926" spans="22:22" x14ac:dyDescent="0.35">
      <c r="V24926" s="5" t="str">
        <f t="shared" si="389"/>
        <v/>
      </c>
    </row>
    <row r="24927" spans="22:22" x14ac:dyDescent="0.35">
      <c r="V24927" s="5" t="str">
        <f t="shared" si="389"/>
        <v/>
      </c>
    </row>
    <row r="24928" spans="22:22" x14ac:dyDescent="0.35">
      <c r="V24928" s="5" t="str">
        <f t="shared" si="389"/>
        <v/>
      </c>
    </row>
    <row r="24929" spans="22:22" x14ac:dyDescent="0.35">
      <c r="V24929" s="5" t="str">
        <f t="shared" si="389"/>
        <v/>
      </c>
    </row>
    <row r="24930" spans="22:22" x14ac:dyDescent="0.35">
      <c r="V24930" s="5" t="str">
        <f t="shared" si="389"/>
        <v/>
      </c>
    </row>
    <row r="24931" spans="22:22" x14ac:dyDescent="0.35">
      <c r="V24931" s="5" t="str">
        <f t="shared" si="389"/>
        <v/>
      </c>
    </row>
    <row r="24932" spans="22:22" x14ac:dyDescent="0.35">
      <c r="V24932" s="5" t="str">
        <f t="shared" si="389"/>
        <v/>
      </c>
    </row>
    <row r="24933" spans="22:22" x14ac:dyDescent="0.35">
      <c r="V24933" s="5" t="str">
        <f t="shared" si="389"/>
        <v/>
      </c>
    </row>
    <row r="24934" spans="22:22" x14ac:dyDescent="0.35">
      <c r="V24934" s="5" t="str">
        <f t="shared" si="389"/>
        <v/>
      </c>
    </row>
    <row r="24935" spans="22:22" x14ac:dyDescent="0.35">
      <c r="V24935" s="5" t="str">
        <f t="shared" si="389"/>
        <v/>
      </c>
    </row>
    <row r="24936" spans="22:22" x14ac:dyDescent="0.35">
      <c r="V24936" s="5" t="str">
        <f t="shared" si="389"/>
        <v/>
      </c>
    </row>
    <row r="24937" spans="22:22" x14ac:dyDescent="0.35">
      <c r="V24937" s="5" t="str">
        <f t="shared" si="389"/>
        <v/>
      </c>
    </row>
    <row r="24938" spans="22:22" x14ac:dyDescent="0.35">
      <c r="V24938" s="5" t="str">
        <f t="shared" si="389"/>
        <v/>
      </c>
    </row>
    <row r="24939" spans="22:22" x14ac:dyDescent="0.35">
      <c r="V24939" s="5" t="str">
        <f t="shared" si="389"/>
        <v/>
      </c>
    </row>
    <row r="24940" spans="22:22" x14ac:dyDescent="0.35">
      <c r="V24940" s="5" t="str">
        <f t="shared" si="389"/>
        <v/>
      </c>
    </row>
    <row r="24941" spans="22:22" x14ac:dyDescent="0.35">
      <c r="V24941" s="5" t="str">
        <f t="shared" si="389"/>
        <v/>
      </c>
    </row>
    <row r="24942" spans="22:22" x14ac:dyDescent="0.35">
      <c r="V24942" s="5" t="str">
        <f t="shared" si="389"/>
        <v/>
      </c>
    </row>
    <row r="24943" spans="22:22" x14ac:dyDescent="0.35">
      <c r="V24943" s="5" t="str">
        <f t="shared" si="389"/>
        <v/>
      </c>
    </row>
    <row r="24944" spans="22:22" x14ac:dyDescent="0.35">
      <c r="V24944" s="5" t="str">
        <f t="shared" si="389"/>
        <v/>
      </c>
    </row>
    <row r="24945" spans="22:22" x14ac:dyDescent="0.35">
      <c r="V24945" s="5" t="str">
        <f t="shared" si="389"/>
        <v/>
      </c>
    </row>
    <row r="24946" spans="22:22" x14ac:dyDescent="0.35">
      <c r="V24946" s="5" t="str">
        <f t="shared" si="389"/>
        <v/>
      </c>
    </row>
    <row r="24947" spans="22:22" x14ac:dyDescent="0.35">
      <c r="V24947" s="5" t="str">
        <f t="shared" si="389"/>
        <v/>
      </c>
    </row>
    <row r="24948" spans="22:22" x14ac:dyDescent="0.35">
      <c r="V24948" s="5" t="str">
        <f t="shared" si="389"/>
        <v/>
      </c>
    </row>
    <row r="24949" spans="22:22" x14ac:dyDescent="0.35">
      <c r="V24949" s="5" t="str">
        <f t="shared" si="389"/>
        <v/>
      </c>
    </row>
    <row r="24950" spans="22:22" x14ac:dyDescent="0.35">
      <c r="V24950" s="5" t="str">
        <f t="shared" si="389"/>
        <v/>
      </c>
    </row>
    <row r="24951" spans="22:22" x14ac:dyDescent="0.35">
      <c r="V24951" s="5" t="str">
        <f t="shared" si="389"/>
        <v/>
      </c>
    </row>
    <row r="24952" spans="22:22" x14ac:dyDescent="0.35">
      <c r="V24952" s="5" t="str">
        <f t="shared" si="389"/>
        <v/>
      </c>
    </row>
    <row r="24953" spans="22:22" x14ac:dyDescent="0.35">
      <c r="V24953" s="5" t="str">
        <f t="shared" si="389"/>
        <v/>
      </c>
    </row>
    <row r="24954" spans="22:22" x14ac:dyDescent="0.35">
      <c r="V24954" s="5" t="str">
        <f t="shared" si="389"/>
        <v/>
      </c>
    </row>
    <row r="24955" spans="22:22" x14ac:dyDescent="0.35">
      <c r="V24955" s="5" t="str">
        <f t="shared" si="389"/>
        <v/>
      </c>
    </row>
    <row r="24956" spans="22:22" x14ac:dyDescent="0.35">
      <c r="V24956" s="5" t="str">
        <f t="shared" si="389"/>
        <v/>
      </c>
    </row>
    <row r="24957" spans="22:22" x14ac:dyDescent="0.35">
      <c r="V24957" s="5" t="str">
        <f t="shared" si="389"/>
        <v/>
      </c>
    </row>
    <row r="24958" spans="22:22" x14ac:dyDescent="0.35">
      <c r="V24958" s="5" t="str">
        <f t="shared" si="389"/>
        <v/>
      </c>
    </row>
    <row r="24959" spans="22:22" x14ac:dyDescent="0.35">
      <c r="V24959" s="5" t="str">
        <f t="shared" si="389"/>
        <v/>
      </c>
    </row>
    <row r="24960" spans="22:22" x14ac:dyDescent="0.35">
      <c r="V24960" s="5" t="str">
        <f t="shared" si="389"/>
        <v/>
      </c>
    </row>
    <row r="24961" spans="22:22" x14ac:dyDescent="0.35">
      <c r="V24961" s="5" t="str">
        <f t="shared" si="389"/>
        <v/>
      </c>
    </row>
    <row r="24962" spans="22:22" x14ac:dyDescent="0.35">
      <c r="V24962" s="5" t="str">
        <f t="shared" ref="V24962:V25025" si="390">TRIM(CLEAN(SUBSTITUTE(A24962,CHAR(160)," ")))</f>
        <v/>
      </c>
    </row>
    <row r="24963" spans="22:22" x14ac:dyDescent="0.35">
      <c r="V24963" s="5" t="str">
        <f t="shared" si="390"/>
        <v/>
      </c>
    </row>
    <row r="24964" spans="22:22" x14ac:dyDescent="0.35">
      <c r="V24964" s="5" t="str">
        <f t="shared" si="390"/>
        <v/>
      </c>
    </row>
    <row r="24965" spans="22:22" x14ac:dyDescent="0.35">
      <c r="V24965" s="5" t="str">
        <f t="shared" si="390"/>
        <v/>
      </c>
    </row>
    <row r="24966" spans="22:22" x14ac:dyDescent="0.35">
      <c r="V24966" s="5" t="str">
        <f t="shared" si="390"/>
        <v/>
      </c>
    </row>
    <row r="24967" spans="22:22" x14ac:dyDescent="0.35">
      <c r="V24967" s="5" t="str">
        <f t="shared" si="390"/>
        <v/>
      </c>
    </row>
    <row r="24968" spans="22:22" x14ac:dyDescent="0.35">
      <c r="V24968" s="5" t="str">
        <f t="shared" si="390"/>
        <v/>
      </c>
    </row>
    <row r="24969" spans="22:22" x14ac:dyDescent="0.35">
      <c r="V24969" s="5" t="str">
        <f t="shared" si="390"/>
        <v/>
      </c>
    </row>
    <row r="24970" spans="22:22" x14ac:dyDescent="0.35">
      <c r="V24970" s="5" t="str">
        <f t="shared" si="390"/>
        <v/>
      </c>
    </row>
    <row r="24971" spans="22:22" x14ac:dyDescent="0.35">
      <c r="V24971" s="5" t="str">
        <f t="shared" si="390"/>
        <v/>
      </c>
    </row>
    <row r="24972" spans="22:22" x14ac:dyDescent="0.35">
      <c r="V24972" s="5" t="str">
        <f t="shared" si="390"/>
        <v/>
      </c>
    </row>
    <row r="24973" spans="22:22" x14ac:dyDescent="0.35">
      <c r="V24973" s="5" t="str">
        <f t="shared" si="390"/>
        <v/>
      </c>
    </row>
    <row r="24974" spans="22:22" x14ac:dyDescent="0.35">
      <c r="V24974" s="5" t="str">
        <f t="shared" si="390"/>
        <v/>
      </c>
    </row>
    <row r="24975" spans="22:22" x14ac:dyDescent="0.35">
      <c r="V24975" s="5" t="str">
        <f t="shared" si="390"/>
        <v/>
      </c>
    </row>
    <row r="24976" spans="22:22" x14ac:dyDescent="0.35">
      <c r="V24976" s="5" t="str">
        <f t="shared" si="390"/>
        <v/>
      </c>
    </row>
    <row r="24977" spans="22:22" x14ac:dyDescent="0.35">
      <c r="V24977" s="5" t="str">
        <f t="shared" si="390"/>
        <v/>
      </c>
    </row>
    <row r="24978" spans="22:22" x14ac:dyDescent="0.35">
      <c r="V24978" s="5" t="str">
        <f t="shared" si="390"/>
        <v/>
      </c>
    </row>
    <row r="24979" spans="22:22" x14ac:dyDescent="0.35">
      <c r="V24979" s="5" t="str">
        <f t="shared" si="390"/>
        <v/>
      </c>
    </row>
    <row r="24980" spans="22:22" x14ac:dyDescent="0.35">
      <c r="V24980" s="5" t="str">
        <f t="shared" si="390"/>
        <v/>
      </c>
    </row>
    <row r="24981" spans="22:22" x14ac:dyDescent="0.35">
      <c r="V24981" s="5" t="str">
        <f t="shared" si="390"/>
        <v/>
      </c>
    </row>
    <row r="24982" spans="22:22" x14ac:dyDescent="0.35">
      <c r="V24982" s="5" t="str">
        <f t="shared" si="390"/>
        <v/>
      </c>
    </row>
    <row r="24983" spans="22:22" x14ac:dyDescent="0.35">
      <c r="V24983" s="5" t="str">
        <f t="shared" si="390"/>
        <v/>
      </c>
    </row>
    <row r="24984" spans="22:22" x14ac:dyDescent="0.35">
      <c r="V24984" s="5" t="str">
        <f t="shared" si="390"/>
        <v/>
      </c>
    </row>
    <row r="24985" spans="22:22" x14ac:dyDescent="0.35">
      <c r="V24985" s="5" t="str">
        <f t="shared" si="390"/>
        <v/>
      </c>
    </row>
    <row r="24986" spans="22:22" x14ac:dyDescent="0.35">
      <c r="V24986" s="5" t="str">
        <f t="shared" si="390"/>
        <v/>
      </c>
    </row>
    <row r="24987" spans="22:22" x14ac:dyDescent="0.35">
      <c r="V24987" s="5" t="str">
        <f t="shared" si="390"/>
        <v/>
      </c>
    </row>
    <row r="24988" spans="22:22" x14ac:dyDescent="0.35">
      <c r="V24988" s="5" t="str">
        <f t="shared" si="390"/>
        <v/>
      </c>
    </row>
    <row r="24989" spans="22:22" x14ac:dyDescent="0.35">
      <c r="V24989" s="5" t="str">
        <f t="shared" si="390"/>
        <v/>
      </c>
    </row>
    <row r="24990" spans="22:22" x14ac:dyDescent="0.35">
      <c r="V24990" s="5" t="str">
        <f t="shared" si="390"/>
        <v/>
      </c>
    </row>
    <row r="24991" spans="22:22" x14ac:dyDescent="0.35">
      <c r="V24991" s="5" t="str">
        <f t="shared" si="390"/>
        <v/>
      </c>
    </row>
    <row r="24992" spans="22:22" x14ac:dyDescent="0.35">
      <c r="V24992" s="5" t="str">
        <f t="shared" si="390"/>
        <v/>
      </c>
    </row>
    <row r="24993" spans="22:22" x14ac:dyDescent="0.35">
      <c r="V24993" s="5" t="str">
        <f t="shared" si="390"/>
        <v/>
      </c>
    </row>
    <row r="24994" spans="22:22" x14ac:dyDescent="0.35">
      <c r="V24994" s="5" t="str">
        <f t="shared" si="390"/>
        <v/>
      </c>
    </row>
    <row r="24995" spans="22:22" x14ac:dyDescent="0.35">
      <c r="V24995" s="5" t="str">
        <f t="shared" si="390"/>
        <v/>
      </c>
    </row>
    <row r="24996" spans="22:22" x14ac:dyDescent="0.35">
      <c r="V24996" s="5" t="str">
        <f t="shared" si="390"/>
        <v/>
      </c>
    </row>
    <row r="24997" spans="22:22" x14ac:dyDescent="0.35">
      <c r="V24997" s="5" t="str">
        <f t="shared" si="390"/>
        <v/>
      </c>
    </row>
    <row r="24998" spans="22:22" x14ac:dyDescent="0.35">
      <c r="V24998" s="5" t="str">
        <f t="shared" si="390"/>
        <v/>
      </c>
    </row>
    <row r="24999" spans="22:22" x14ac:dyDescent="0.35">
      <c r="V24999" s="5" t="str">
        <f t="shared" si="390"/>
        <v/>
      </c>
    </row>
    <row r="25000" spans="22:22" x14ac:dyDescent="0.35">
      <c r="V25000" s="5" t="str">
        <f t="shared" si="390"/>
        <v/>
      </c>
    </row>
    <row r="25001" spans="22:22" x14ac:dyDescent="0.35">
      <c r="V25001" s="5" t="str">
        <f t="shared" si="390"/>
        <v/>
      </c>
    </row>
    <row r="25002" spans="22:22" x14ac:dyDescent="0.35">
      <c r="V25002" s="5" t="str">
        <f t="shared" si="390"/>
        <v/>
      </c>
    </row>
    <row r="25003" spans="22:22" x14ac:dyDescent="0.35">
      <c r="V25003" s="5" t="str">
        <f t="shared" si="390"/>
        <v/>
      </c>
    </row>
    <row r="25004" spans="22:22" x14ac:dyDescent="0.35">
      <c r="V25004" s="5" t="str">
        <f t="shared" si="390"/>
        <v/>
      </c>
    </row>
    <row r="25005" spans="22:22" x14ac:dyDescent="0.35">
      <c r="V25005" s="5" t="str">
        <f t="shared" si="390"/>
        <v/>
      </c>
    </row>
    <row r="25006" spans="22:22" x14ac:dyDescent="0.35">
      <c r="V25006" s="5" t="str">
        <f t="shared" si="390"/>
        <v/>
      </c>
    </row>
    <row r="25007" spans="22:22" x14ac:dyDescent="0.35">
      <c r="V25007" s="5" t="str">
        <f t="shared" si="390"/>
        <v/>
      </c>
    </row>
    <row r="25008" spans="22:22" x14ac:dyDescent="0.35">
      <c r="V25008" s="5" t="str">
        <f t="shared" si="390"/>
        <v/>
      </c>
    </row>
    <row r="25009" spans="22:22" x14ac:dyDescent="0.35">
      <c r="V25009" s="5" t="str">
        <f t="shared" si="390"/>
        <v/>
      </c>
    </row>
    <row r="25010" spans="22:22" x14ac:dyDescent="0.35">
      <c r="V25010" s="5" t="str">
        <f t="shared" si="390"/>
        <v/>
      </c>
    </row>
    <row r="25011" spans="22:22" x14ac:dyDescent="0.35">
      <c r="V25011" s="5" t="str">
        <f t="shared" si="390"/>
        <v/>
      </c>
    </row>
    <row r="25012" spans="22:22" x14ac:dyDescent="0.35">
      <c r="V25012" s="5" t="str">
        <f t="shared" si="390"/>
        <v/>
      </c>
    </row>
    <row r="25013" spans="22:22" x14ac:dyDescent="0.35">
      <c r="V25013" s="5" t="str">
        <f t="shared" si="390"/>
        <v/>
      </c>
    </row>
    <row r="25014" spans="22:22" x14ac:dyDescent="0.35">
      <c r="V25014" s="5" t="str">
        <f t="shared" si="390"/>
        <v/>
      </c>
    </row>
    <row r="25015" spans="22:22" x14ac:dyDescent="0.35">
      <c r="V25015" s="5" t="str">
        <f t="shared" si="390"/>
        <v/>
      </c>
    </row>
    <row r="25016" spans="22:22" x14ac:dyDescent="0.35">
      <c r="V25016" s="5" t="str">
        <f t="shared" si="390"/>
        <v/>
      </c>
    </row>
    <row r="25017" spans="22:22" x14ac:dyDescent="0.35">
      <c r="V25017" s="5" t="str">
        <f t="shared" si="390"/>
        <v/>
      </c>
    </row>
    <row r="25018" spans="22:22" x14ac:dyDescent="0.35">
      <c r="V25018" s="5" t="str">
        <f t="shared" si="390"/>
        <v/>
      </c>
    </row>
    <row r="25019" spans="22:22" x14ac:dyDescent="0.35">
      <c r="V25019" s="5" t="str">
        <f t="shared" si="390"/>
        <v/>
      </c>
    </row>
    <row r="25020" spans="22:22" x14ac:dyDescent="0.35">
      <c r="V25020" s="5" t="str">
        <f t="shared" si="390"/>
        <v/>
      </c>
    </row>
    <row r="25021" spans="22:22" x14ac:dyDescent="0.35">
      <c r="V25021" s="5" t="str">
        <f t="shared" si="390"/>
        <v/>
      </c>
    </row>
    <row r="25022" spans="22:22" x14ac:dyDescent="0.35">
      <c r="V25022" s="5" t="str">
        <f t="shared" si="390"/>
        <v/>
      </c>
    </row>
    <row r="25023" spans="22:22" x14ac:dyDescent="0.35">
      <c r="V25023" s="5" t="str">
        <f t="shared" si="390"/>
        <v/>
      </c>
    </row>
    <row r="25024" spans="22:22" x14ac:dyDescent="0.35">
      <c r="V25024" s="5" t="str">
        <f t="shared" si="390"/>
        <v/>
      </c>
    </row>
    <row r="25025" spans="22:22" x14ac:dyDescent="0.35">
      <c r="V25025" s="5" t="str">
        <f t="shared" si="390"/>
        <v/>
      </c>
    </row>
    <row r="25026" spans="22:22" x14ac:dyDescent="0.35">
      <c r="V25026" s="5" t="str">
        <f t="shared" ref="V25026:V25089" si="391">TRIM(CLEAN(SUBSTITUTE(A25026,CHAR(160)," ")))</f>
        <v/>
      </c>
    </row>
    <row r="25027" spans="22:22" x14ac:dyDescent="0.35">
      <c r="V25027" s="5" t="str">
        <f t="shared" si="391"/>
        <v/>
      </c>
    </row>
    <row r="25028" spans="22:22" x14ac:dyDescent="0.35">
      <c r="V25028" s="5" t="str">
        <f t="shared" si="391"/>
        <v/>
      </c>
    </row>
    <row r="25029" spans="22:22" x14ac:dyDescent="0.35">
      <c r="V25029" s="5" t="str">
        <f t="shared" si="391"/>
        <v/>
      </c>
    </row>
    <row r="25030" spans="22:22" x14ac:dyDescent="0.35">
      <c r="V25030" s="5" t="str">
        <f t="shared" si="391"/>
        <v/>
      </c>
    </row>
    <row r="25031" spans="22:22" x14ac:dyDescent="0.35">
      <c r="V25031" s="5" t="str">
        <f t="shared" si="391"/>
        <v/>
      </c>
    </row>
    <row r="25032" spans="22:22" x14ac:dyDescent="0.35">
      <c r="V25032" s="5" t="str">
        <f t="shared" si="391"/>
        <v/>
      </c>
    </row>
    <row r="25033" spans="22:22" x14ac:dyDescent="0.35">
      <c r="V25033" s="5" t="str">
        <f t="shared" si="391"/>
        <v/>
      </c>
    </row>
    <row r="25034" spans="22:22" x14ac:dyDescent="0.35">
      <c r="V25034" s="5" t="str">
        <f t="shared" si="391"/>
        <v/>
      </c>
    </row>
    <row r="25035" spans="22:22" x14ac:dyDescent="0.35">
      <c r="V25035" s="5" t="str">
        <f t="shared" si="391"/>
        <v/>
      </c>
    </row>
    <row r="25036" spans="22:22" x14ac:dyDescent="0.35">
      <c r="V25036" s="5" t="str">
        <f t="shared" si="391"/>
        <v/>
      </c>
    </row>
    <row r="25037" spans="22:22" x14ac:dyDescent="0.35">
      <c r="V25037" s="5" t="str">
        <f t="shared" si="391"/>
        <v/>
      </c>
    </row>
    <row r="25038" spans="22:22" x14ac:dyDescent="0.35">
      <c r="V25038" s="5" t="str">
        <f t="shared" si="391"/>
        <v/>
      </c>
    </row>
    <row r="25039" spans="22:22" x14ac:dyDescent="0.35">
      <c r="V25039" s="5" t="str">
        <f t="shared" si="391"/>
        <v/>
      </c>
    </row>
    <row r="25040" spans="22:22" x14ac:dyDescent="0.35">
      <c r="V25040" s="5" t="str">
        <f t="shared" si="391"/>
        <v/>
      </c>
    </row>
    <row r="25041" spans="22:22" x14ac:dyDescent="0.35">
      <c r="V25041" s="5" t="str">
        <f t="shared" si="391"/>
        <v/>
      </c>
    </row>
    <row r="25042" spans="22:22" x14ac:dyDescent="0.35">
      <c r="V25042" s="5" t="str">
        <f t="shared" si="391"/>
        <v/>
      </c>
    </row>
    <row r="25043" spans="22:22" x14ac:dyDescent="0.35">
      <c r="V25043" s="5" t="str">
        <f t="shared" si="391"/>
        <v/>
      </c>
    </row>
    <row r="25044" spans="22:22" x14ac:dyDescent="0.35">
      <c r="V25044" s="5" t="str">
        <f t="shared" si="391"/>
        <v/>
      </c>
    </row>
    <row r="25045" spans="22:22" x14ac:dyDescent="0.35">
      <c r="V25045" s="5" t="str">
        <f t="shared" si="391"/>
        <v/>
      </c>
    </row>
    <row r="25046" spans="22:22" x14ac:dyDescent="0.35">
      <c r="V25046" s="5" t="str">
        <f t="shared" si="391"/>
        <v/>
      </c>
    </row>
    <row r="25047" spans="22:22" x14ac:dyDescent="0.35">
      <c r="V25047" s="5" t="str">
        <f t="shared" si="391"/>
        <v/>
      </c>
    </row>
    <row r="25048" spans="22:22" x14ac:dyDescent="0.35">
      <c r="V25048" s="5" t="str">
        <f t="shared" si="391"/>
        <v/>
      </c>
    </row>
    <row r="25049" spans="22:22" x14ac:dyDescent="0.35">
      <c r="V25049" s="5" t="str">
        <f t="shared" si="391"/>
        <v/>
      </c>
    </row>
    <row r="25050" spans="22:22" x14ac:dyDescent="0.35">
      <c r="V25050" s="5" t="str">
        <f t="shared" si="391"/>
        <v/>
      </c>
    </row>
    <row r="25051" spans="22:22" x14ac:dyDescent="0.35">
      <c r="V25051" s="5" t="str">
        <f t="shared" si="391"/>
        <v/>
      </c>
    </row>
    <row r="25052" spans="22:22" x14ac:dyDescent="0.35">
      <c r="V25052" s="5" t="str">
        <f t="shared" si="391"/>
        <v/>
      </c>
    </row>
    <row r="25053" spans="22:22" x14ac:dyDescent="0.35">
      <c r="V25053" s="5" t="str">
        <f t="shared" si="391"/>
        <v/>
      </c>
    </row>
    <row r="25054" spans="22:22" x14ac:dyDescent="0.35">
      <c r="V25054" s="5" t="str">
        <f t="shared" si="391"/>
        <v/>
      </c>
    </row>
    <row r="25055" spans="22:22" x14ac:dyDescent="0.35">
      <c r="V25055" s="5" t="str">
        <f t="shared" si="391"/>
        <v/>
      </c>
    </row>
    <row r="25056" spans="22:22" x14ac:dyDescent="0.35">
      <c r="V25056" s="5" t="str">
        <f t="shared" si="391"/>
        <v/>
      </c>
    </row>
    <row r="25057" spans="22:22" x14ac:dyDescent="0.35">
      <c r="V25057" s="5" t="str">
        <f t="shared" si="391"/>
        <v/>
      </c>
    </row>
    <row r="25058" spans="22:22" x14ac:dyDescent="0.35">
      <c r="V25058" s="5" t="str">
        <f t="shared" si="391"/>
        <v/>
      </c>
    </row>
    <row r="25059" spans="22:22" x14ac:dyDescent="0.35">
      <c r="V25059" s="5" t="str">
        <f t="shared" si="391"/>
        <v/>
      </c>
    </row>
    <row r="25060" spans="22:22" x14ac:dyDescent="0.35">
      <c r="V25060" s="5" t="str">
        <f t="shared" si="391"/>
        <v/>
      </c>
    </row>
    <row r="25061" spans="22:22" x14ac:dyDescent="0.35">
      <c r="V25061" s="5" t="str">
        <f t="shared" si="391"/>
        <v/>
      </c>
    </row>
    <row r="25062" spans="22:22" x14ac:dyDescent="0.35">
      <c r="V25062" s="5" t="str">
        <f t="shared" si="391"/>
        <v/>
      </c>
    </row>
    <row r="25063" spans="22:22" x14ac:dyDescent="0.35">
      <c r="V25063" s="5" t="str">
        <f t="shared" si="391"/>
        <v/>
      </c>
    </row>
    <row r="25064" spans="22:22" x14ac:dyDescent="0.35">
      <c r="V25064" s="5" t="str">
        <f t="shared" si="391"/>
        <v/>
      </c>
    </row>
    <row r="25065" spans="22:22" x14ac:dyDescent="0.35">
      <c r="V25065" s="5" t="str">
        <f t="shared" si="391"/>
        <v/>
      </c>
    </row>
    <row r="25066" spans="22:22" x14ac:dyDescent="0.35">
      <c r="V25066" s="5" t="str">
        <f t="shared" si="391"/>
        <v/>
      </c>
    </row>
    <row r="25067" spans="22:22" x14ac:dyDescent="0.35">
      <c r="V25067" s="5" t="str">
        <f t="shared" si="391"/>
        <v/>
      </c>
    </row>
    <row r="25068" spans="22:22" x14ac:dyDescent="0.35">
      <c r="V25068" s="5" t="str">
        <f t="shared" si="391"/>
        <v/>
      </c>
    </row>
    <row r="25069" spans="22:22" x14ac:dyDescent="0.35">
      <c r="V25069" s="5" t="str">
        <f t="shared" si="391"/>
        <v/>
      </c>
    </row>
    <row r="25070" spans="22:22" x14ac:dyDescent="0.35">
      <c r="V25070" s="5" t="str">
        <f t="shared" si="391"/>
        <v/>
      </c>
    </row>
    <row r="25071" spans="22:22" x14ac:dyDescent="0.35">
      <c r="V25071" s="5" t="str">
        <f t="shared" si="391"/>
        <v/>
      </c>
    </row>
    <row r="25072" spans="22:22" x14ac:dyDescent="0.35">
      <c r="V25072" s="5" t="str">
        <f t="shared" si="391"/>
        <v/>
      </c>
    </row>
    <row r="25073" spans="22:22" x14ac:dyDescent="0.35">
      <c r="V25073" s="5" t="str">
        <f t="shared" si="391"/>
        <v/>
      </c>
    </row>
    <row r="25074" spans="22:22" x14ac:dyDescent="0.35">
      <c r="V25074" s="5" t="str">
        <f t="shared" si="391"/>
        <v/>
      </c>
    </row>
    <row r="25075" spans="22:22" x14ac:dyDescent="0.35">
      <c r="V25075" s="5" t="str">
        <f t="shared" si="391"/>
        <v/>
      </c>
    </row>
    <row r="25076" spans="22:22" x14ac:dyDescent="0.35">
      <c r="V25076" s="5" t="str">
        <f t="shared" si="391"/>
        <v/>
      </c>
    </row>
    <row r="25077" spans="22:22" x14ac:dyDescent="0.35">
      <c r="V25077" s="5" t="str">
        <f t="shared" si="391"/>
        <v/>
      </c>
    </row>
    <row r="25078" spans="22:22" x14ac:dyDescent="0.35">
      <c r="V25078" s="5" t="str">
        <f t="shared" si="391"/>
        <v/>
      </c>
    </row>
    <row r="25079" spans="22:22" x14ac:dyDescent="0.35">
      <c r="V25079" s="5" t="str">
        <f t="shared" si="391"/>
        <v/>
      </c>
    </row>
    <row r="25080" spans="22:22" x14ac:dyDescent="0.35">
      <c r="V25080" s="5" t="str">
        <f t="shared" si="391"/>
        <v/>
      </c>
    </row>
    <row r="25081" spans="22:22" x14ac:dyDescent="0.35">
      <c r="V25081" s="5" t="str">
        <f t="shared" si="391"/>
        <v/>
      </c>
    </row>
    <row r="25082" spans="22:22" x14ac:dyDescent="0.35">
      <c r="V25082" s="5" t="str">
        <f t="shared" si="391"/>
        <v/>
      </c>
    </row>
    <row r="25083" spans="22:22" x14ac:dyDescent="0.35">
      <c r="V25083" s="5" t="str">
        <f t="shared" si="391"/>
        <v/>
      </c>
    </row>
    <row r="25084" spans="22:22" x14ac:dyDescent="0.35">
      <c r="V25084" s="5" t="str">
        <f t="shared" si="391"/>
        <v/>
      </c>
    </row>
    <row r="25085" spans="22:22" x14ac:dyDescent="0.35">
      <c r="V25085" s="5" t="str">
        <f t="shared" si="391"/>
        <v/>
      </c>
    </row>
    <row r="25086" spans="22:22" x14ac:dyDescent="0.35">
      <c r="V25086" s="5" t="str">
        <f t="shared" si="391"/>
        <v/>
      </c>
    </row>
    <row r="25087" spans="22:22" x14ac:dyDescent="0.35">
      <c r="V25087" s="5" t="str">
        <f t="shared" si="391"/>
        <v/>
      </c>
    </row>
    <row r="25088" spans="22:22" x14ac:dyDescent="0.35">
      <c r="V25088" s="5" t="str">
        <f t="shared" si="391"/>
        <v/>
      </c>
    </row>
    <row r="25089" spans="22:22" x14ac:dyDescent="0.35">
      <c r="V25089" s="5" t="str">
        <f t="shared" si="391"/>
        <v/>
      </c>
    </row>
    <row r="25090" spans="22:22" x14ac:dyDescent="0.35">
      <c r="V25090" s="5" t="str">
        <f t="shared" ref="V25090:V25153" si="392">TRIM(CLEAN(SUBSTITUTE(A25090,CHAR(160)," ")))</f>
        <v/>
      </c>
    </row>
    <row r="25091" spans="22:22" x14ac:dyDescent="0.35">
      <c r="V25091" s="5" t="str">
        <f t="shared" si="392"/>
        <v/>
      </c>
    </row>
    <row r="25092" spans="22:22" x14ac:dyDescent="0.35">
      <c r="V25092" s="5" t="str">
        <f t="shared" si="392"/>
        <v/>
      </c>
    </row>
    <row r="25093" spans="22:22" x14ac:dyDescent="0.35">
      <c r="V25093" s="5" t="str">
        <f t="shared" si="392"/>
        <v/>
      </c>
    </row>
    <row r="25094" spans="22:22" x14ac:dyDescent="0.35">
      <c r="V25094" s="5" t="str">
        <f t="shared" si="392"/>
        <v/>
      </c>
    </row>
    <row r="25095" spans="22:22" x14ac:dyDescent="0.35">
      <c r="V25095" s="5" t="str">
        <f t="shared" si="392"/>
        <v/>
      </c>
    </row>
    <row r="25096" spans="22:22" x14ac:dyDescent="0.35">
      <c r="V25096" s="5" t="str">
        <f t="shared" si="392"/>
        <v/>
      </c>
    </row>
    <row r="25097" spans="22:22" x14ac:dyDescent="0.35">
      <c r="V25097" s="5" t="str">
        <f t="shared" si="392"/>
        <v/>
      </c>
    </row>
    <row r="25098" spans="22:22" x14ac:dyDescent="0.35">
      <c r="V25098" s="5" t="str">
        <f t="shared" si="392"/>
        <v/>
      </c>
    </row>
    <row r="25099" spans="22:22" x14ac:dyDescent="0.35">
      <c r="V25099" s="5" t="str">
        <f t="shared" si="392"/>
        <v/>
      </c>
    </row>
    <row r="25100" spans="22:22" x14ac:dyDescent="0.35">
      <c r="V25100" s="5" t="str">
        <f t="shared" si="392"/>
        <v/>
      </c>
    </row>
    <row r="25101" spans="22:22" x14ac:dyDescent="0.35">
      <c r="V25101" s="5" t="str">
        <f t="shared" si="392"/>
        <v/>
      </c>
    </row>
    <row r="25102" spans="22:22" x14ac:dyDescent="0.35">
      <c r="V25102" s="5" t="str">
        <f t="shared" si="392"/>
        <v/>
      </c>
    </row>
    <row r="25103" spans="22:22" x14ac:dyDescent="0.35">
      <c r="V25103" s="5" t="str">
        <f t="shared" si="392"/>
        <v/>
      </c>
    </row>
    <row r="25104" spans="22:22" x14ac:dyDescent="0.35">
      <c r="V25104" s="5" t="str">
        <f t="shared" si="392"/>
        <v/>
      </c>
    </row>
    <row r="25105" spans="22:22" x14ac:dyDescent="0.35">
      <c r="V25105" s="5" t="str">
        <f t="shared" si="392"/>
        <v/>
      </c>
    </row>
    <row r="25106" spans="22:22" x14ac:dyDescent="0.35">
      <c r="V25106" s="5" t="str">
        <f t="shared" si="392"/>
        <v/>
      </c>
    </row>
    <row r="25107" spans="22:22" x14ac:dyDescent="0.35">
      <c r="V25107" s="5" t="str">
        <f t="shared" si="392"/>
        <v/>
      </c>
    </row>
    <row r="25108" spans="22:22" x14ac:dyDescent="0.35">
      <c r="V25108" s="5" t="str">
        <f t="shared" si="392"/>
        <v/>
      </c>
    </row>
    <row r="25109" spans="22:22" x14ac:dyDescent="0.35">
      <c r="V25109" s="5" t="str">
        <f t="shared" si="392"/>
        <v/>
      </c>
    </row>
    <row r="25110" spans="22:22" x14ac:dyDescent="0.35">
      <c r="V25110" s="5" t="str">
        <f t="shared" si="392"/>
        <v/>
      </c>
    </row>
    <row r="25111" spans="22:22" x14ac:dyDescent="0.35">
      <c r="V25111" s="5" t="str">
        <f t="shared" si="392"/>
        <v/>
      </c>
    </row>
    <row r="25112" spans="22:22" x14ac:dyDescent="0.35">
      <c r="V25112" s="5" t="str">
        <f t="shared" si="392"/>
        <v/>
      </c>
    </row>
    <row r="25113" spans="22:22" x14ac:dyDescent="0.35">
      <c r="V25113" s="5" t="str">
        <f t="shared" si="392"/>
        <v/>
      </c>
    </row>
    <row r="25114" spans="22:22" x14ac:dyDescent="0.35">
      <c r="V25114" s="5" t="str">
        <f t="shared" si="392"/>
        <v/>
      </c>
    </row>
    <row r="25115" spans="22:22" x14ac:dyDescent="0.35">
      <c r="V25115" s="5" t="str">
        <f t="shared" si="392"/>
        <v/>
      </c>
    </row>
    <row r="25116" spans="22:22" x14ac:dyDescent="0.35">
      <c r="V25116" s="5" t="str">
        <f t="shared" si="392"/>
        <v/>
      </c>
    </row>
    <row r="25117" spans="22:22" x14ac:dyDescent="0.35">
      <c r="V25117" s="5" t="str">
        <f t="shared" si="392"/>
        <v/>
      </c>
    </row>
    <row r="25118" spans="22:22" x14ac:dyDescent="0.35">
      <c r="V25118" s="5" t="str">
        <f t="shared" si="392"/>
        <v/>
      </c>
    </row>
    <row r="25119" spans="22:22" x14ac:dyDescent="0.35">
      <c r="V25119" s="5" t="str">
        <f t="shared" si="392"/>
        <v/>
      </c>
    </row>
    <row r="25120" spans="22:22" x14ac:dyDescent="0.35">
      <c r="V25120" s="5" t="str">
        <f t="shared" si="392"/>
        <v/>
      </c>
    </row>
    <row r="25121" spans="22:22" x14ac:dyDescent="0.35">
      <c r="V25121" s="5" t="str">
        <f t="shared" si="392"/>
        <v/>
      </c>
    </row>
    <row r="25122" spans="22:22" x14ac:dyDescent="0.35">
      <c r="V25122" s="5" t="str">
        <f t="shared" si="392"/>
        <v/>
      </c>
    </row>
    <row r="25123" spans="22:22" x14ac:dyDescent="0.35">
      <c r="V25123" s="5" t="str">
        <f t="shared" si="392"/>
        <v/>
      </c>
    </row>
    <row r="25124" spans="22:22" x14ac:dyDescent="0.35">
      <c r="V25124" s="5" t="str">
        <f t="shared" si="392"/>
        <v/>
      </c>
    </row>
    <row r="25125" spans="22:22" x14ac:dyDescent="0.35">
      <c r="V25125" s="5" t="str">
        <f t="shared" si="392"/>
        <v/>
      </c>
    </row>
    <row r="25126" spans="22:22" x14ac:dyDescent="0.35">
      <c r="V25126" s="5" t="str">
        <f t="shared" si="392"/>
        <v/>
      </c>
    </row>
    <row r="25127" spans="22:22" x14ac:dyDescent="0.35">
      <c r="V25127" s="5" t="str">
        <f t="shared" si="392"/>
        <v/>
      </c>
    </row>
    <row r="25128" spans="22:22" x14ac:dyDescent="0.35">
      <c r="V25128" s="5" t="str">
        <f t="shared" si="392"/>
        <v/>
      </c>
    </row>
    <row r="25129" spans="22:22" x14ac:dyDescent="0.35">
      <c r="V25129" s="5" t="str">
        <f t="shared" si="392"/>
        <v/>
      </c>
    </row>
    <row r="25130" spans="22:22" x14ac:dyDescent="0.35">
      <c r="V25130" s="5" t="str">
        <f t="shared" si="392"/>
        <v/>
      </c>
    </row>
    <row r="25131" spans="22:22" x14ac:dyDescent="0.35">
      <c r="V25131" s="5" t="str">
        <f t="shared" si="392"/>
        <v/>
      </c>
    </row>
    <row r="25132" spans="22:22" x14ac:dyDescent="0.35">
      <c r="V25132" s="5" t="str">
        <f t="shared" si="392"/>
        <v/>
      </c>
    </row>
    <row r="25133" spans="22:22" x14ac:dyDescent="0.35">
      <c r="V25133" s="5" t="str">
        <f t="shared" si="392"/>
        <v/>
      </c>
    </row>
    <row r="25134" spans="22:22" x14ac:dyDescent="0.35">
      <c r="V25134" s="5" t="str">
        <f t="shared" si="392"/>
        <v/>
      </c>
    </row>
    <row r="25135" spans="22:22" x14ac:dyDescent="0.35">
      <c r="V25135" s="5" t="str">
        <f t="shared" si="392"/>
        <v/>
      </c>
    </row>
    <row r="25136" spans="22:22" x14ac:dyDescent="0.35">
      <c r="V25136" s="5" t="str">
        <f t="shared" si="392"/>
        <v/>
      </c>
    </row>
    <row r="25137" spans="22:22" x14ac:dyDescent="0.35">
      <c r="V25137" s="5" t="str">
        <f t="shared" si="392"/>
        <v/>
      </c>
    </row>
    <row r="25138" spans="22:22" x14ac:dyDescent="0.35">
      <c r="V25138" s="5" t="str">
        <f t="shared" si="392"/>
        <v/>
      </c>
    </row>
    <row r="25139" spans="22:22" x14ac:dyDescent="0.35">
      <c r="V25139" s="5" t="str">
        <f t="shared" si="392"/>
        <v/>
      </c>
    </row>
    <row r="25140" spans="22:22" x14ac:dyDescent="0.35">
      <c r="V25140" s="5" t="str">
        <f t="shared" si="392"/>
        <v/>
      </c>
    </row>
    <row r="25141" spans="22:22" x14ac:dyDescent="0.35">
      <c r="V25141" s="5" t="str">
        <f t="shared" si="392"/>
        <v/>
      </c>
    </row>
    <row r="25142" spans="22:22" x14ac:dyDescent="0.35">
      <c r="V25142" s="5" t="str">
        <f t="shared" si="392"/>
        <v/>
      </c>
    </row>
    <row r="25143" spans="22:22" x14ac:dyDescent="0.35">
      <c r="V25143" s="5" t="str">
        <f t="shared" si="392"/>
        <v/>
      </c>
    </row>
    <row r="25144" spans="22:22" x14ac:dyDescent="0.35">
      <c r="V25144" s="5" t="str">
        <f t="shared" si="392"/>
        <v/>
      </c>
    </row>
    <row r="25145" spans="22:22" x14ac:dyDescent="0.35">
      <c r="V25145" s="5" t="str">
        <f t="shared" si="392"/>
        <v/>
      </c>
    </row>
    <row r="25146" spans="22:22" x14ac:dyDescent="0.35">
      <c r="V25146" s="5" t="str">
        <f t="shared" si="392"/>
        <v/>
      </c>
    </row>
    <row r="25147" spans="22:22" x14ac:dyDescent="0.35">
      <c r="V25147" s="5" t="str">
        <f t="shared" si="392"/>
        <v/>
      </c>
    </row>
    <row r="25148" spans="22:22" x14ac:dyDescent="0.35">
      <c r="V25148" s="5" t="str">
        <f t="shared" si="392"/>
        <v/>
      </c>
    </row>
    <row r="25149" spans="22:22" x14ac:dyDescent="0.35">
      <c r="V25149" s="5" t="str">
        <f t="shared" si="392"/>
        <v/>
      </c>
    </row>
    <row r="25150" spans="22:22" x14ac:dyDescent="0.35">
      <c r="V25150" s="5" t="str">
        <f t="shared" si="392"/>
        <v/>
      </c>
    </row>
    <row r="25151" spans="22:22" x14ac:dyDescent="0.35">
      <c r="V25151" s="5" t="str">
        <f t="shared" si="392"/>
        <v/>
      </c>
    </row>
    <row r="25152" spans="22:22" x14ac:dyDescent="0.35">
      <c r="V25152" s="5" t="str">
        <f t="shared" si="392"/>
        <v/>
      </c>
    </row>
    <row r="25153" spans="22:22" x14ac:dyDescent="0.35">
      <c r="V25153" s="5" t="str">
        <f t="shared" si="392"/>
        <v/>
      </c>
    </row>
    <row r="25154" spans="22:22" x14ac:dyDescent="0.35">
      <c r="V25154" s="5" t="str">
        <f t="shared" ref="V25154:V25217" si="393">TRIM(CLEAN(SUBSTITUTE(A25154,CHAR(160)," ")))</f>
        <v/>
      </c>
    </row>
    <row r="25155" spans="22:22" x14ac:dyDescent="0.35">
      <c r="V25155" s="5" t="str">
        <f t="shared" si="393"/>
        <v/>
      </c>
    </row>
    <row r="25156" spans="22:22" x14ac:dyDescent="0.35">
      <c r="V25156" s="5" t="str">
        <f t="shared" si="393"/>
        <v/>
      </c>
    </row>
    <row r="25157" spans="22:22" x14ac:dyDescent="0.35">
      <c r="V25157" s="5" t="str">
        <f t="shared" si="393"/>
        <v/>
      </c>
    </row>
    <row r="25158" spans="22:22" x14ac:dyDescent="0.35">
      <c r="V25158" s="5" t="str">
        <f t="shared" si="393"/>
        <v/>
      </c>
    </row>
    <row r="25159" spans="22:22" x14ac:dyDescent="0.35">
      <c r="V25159" s="5" t="str">
        <f t="shared" si="393"/>
        <v/>
      </c>
    </row>
    <row r="25160" spans="22:22" x14ac:dyDescent="0.35">
      <c r="V25160" s="5" t="str">
        <f t="shared" si="393"/>
        <v/>
      </c>
    </row>
    <row r="25161" spans="22:22" x14ac:dyDescent="0.35">
      <c r="V25161" s="5" t="str">
        <f t="shared" si="393"/>
        <v/>
      </c>
    </row>
    <row r="25162" spans="22:22" x14ac:dyDescent="0.35">
      <c r="V25162" s="5" t="str">
        <f t="shared" si="393"/>
        <v/>
      </c>
    </row>
    <row r="25163" spans="22:22" x14ac:dyDescent="0.35">
      <c r="V25163" s="5" t="str">
        <f t="shared" si="393"/>
        <v/>
      </c>
    </row>
    <row r="25164" spans="22:22" x14ac:dyDescent="0.35">
      <c r="V25164" s="5" t="str">
        <f t="shared" si="393"/>
        <v/>
      </c>
    </row>
    <row r="25165" spans="22:22" x14ac:dyDescent="0.35">
      <c r="V25165" s="5" t="str">
        <f t="shared" si="393"/>
        <v/>
      </c>
    </row>
    <row r="25166" spans="22:22" x14ac:dyDescent="0.35">
      <c r="V25166" s="5" t="str">
        <f t="shared" si="393"/>
        <v/>
      </c>
    </row>
    <row r="25167" spans="22:22" x14ac:dyDescent="0.35">
      <c r="V25167" s="5" t="str">
        <f t="shared" si="393"/>
        <v/>
      </c>
    </row>
    <row r="25168" spans="22:22" x14ac:dyDescent="0.35">
      <c r="V25168" s="5" t="str">
        <f t="shared" si="393"/>
        <v/>
      </c>
    </row>
    <row r="25169" spans="22:22" x14ac:dyDescent="0.35">
      <c r="V25169" s="5" t="str">
        <f t="shared" si="393"/>
        <v/>
      </c>
    </row>
    <row r="25170" spans="22:22" x14ac:dyDescent="0.35">
      <c r="V25170" s="5" t="str">
        <f t="shared" si="393"/>
        <v/>
      </c>
    </row>
    <row r="25171" spans="22:22" x14ac:dyDescent="0.35">
      <c r="V25171" s="5" t="str">
        <f t="shared" si="393"/>
        <v/>
      </c>
    </row>
    <row r="25172" spans="22:22" x14ac:dyDescent="0.35">
      <c r="V25172" s="5" t="str">
        <f t="shared" si="393"/>
        <v/>
      </c>
    </row>
    <row r="25173" spans="22:22" x14ac:dyDescent="0.35">
      <c r="V25173" s="5" t="str">
        <f t="shared" si="393"/>
        <v/>
      </c>
    </row>
    <row r="25174" spans="22:22" x14ac:dyDescent="0.35">
      <c r="V25174" s="5" t="str">
        <f t="shared" si="393"/>
        <v/>
      </c>
    </row>
    <row r="25175" spans="22:22" x14ac:dyDescent="0.35">
      <c r="V25175" s="5" t="str">
        <f t="shared" si="393"/>
        <v/>
      </c>
    </row>
    <row r="25176" spans="22:22" x14ac:dyDescent="0.35">
      <c r="V25176" s="5" t="str">
        <f t="shared" si="393"/>
        <v/>
      </c>
    </row>
    <row r="25177" spans="22:22" x14ac:dyDescent="0.35">
      <c r="V25177" s="5" t="str">
        <f t="shared" si="393"/>
        <v/>
      </c>
    </row>
    <row r="25178" spans="22:22" x14ac:dyDescent="0.35">
      <c r="V25178" s="5" t="str">
        <f t="shared" si="393"/>
        <v/>
      </c>
    </row>
    <row r="25179" spans="22:22" x14ac:dyDescent="0.35">
      <c r="V25179" s="5" t="str">
        <f t="shared" si="393"/>
        <v/>
      </c>
    </row>
    <row r="25180" spans="22:22" x14ac:dyDescent="0.35">
      <c r="V25180" s="5" t="str">
        <f t="shared" si="393"/>
        <v/>
      </c>
    </row>
    <row r="25181" spans="22:22" x14ac:dyDescent="0.35">
      <c r="V25181" s="5" t="str">
        <f t="shared" si="393"/>
        <v/>
      </c>
    </row>
    <row r="25182" spans="22:22" x14ac:dyDescent="0.35">
      <c r="V25182" s="5" t="str">
        <f t="shared" si="393"/>
        <v/>
      </c>
    </row>
    <row r="25183" spans="22:22" x14ac:dyDescent="0.35">
      <c r="V25183" s="5" t="str">
        <f t="shared" si="393"/>
        <v/>
      </c>
    </row>
    <row r="25184" spans="22:22" x14ac:dyDescent="0.35">
      <c r="V25184" s="5" t="str">
        <f t="shared" si="393"/>
        <v/>
      </c>
    </row>
    <row r="25185" spans="22:22" x14ac:dyDescent="0.35">
      <c r="V25185" s="5" t="str">
        <f t="shared" si="393"/>
        <v/>
      </c>
    </row>
    <row r="25186" spans="22:22" x14ac:dyDescent="0.35">
      <c r="V25186" s="5" t="str">
        <f t="shared" si="393"/>
        <v/>
      </c>
    </row>
    <row r="25187" spans="22:22" x14ac:dyDescent="0.35">
      <c r="V25187" s="5" t="str">
        <f t="shared" si="393"/>
        <v/>
      </c>
    </row>
    <row r="25188" spans="22:22" x14ac:dyDescent="0.35">
      <c r="V25188" s="5" t="str">
        <f t="shared" si="393"/>
        <v/>
      </c>
    </row>
    <row r="25189" spans="22:22" x14ac:dyDescent="0.35">
      <c r="V25189" s="5" t="str">
        <f t="shared" si="393"/>
        <v/>
      </c>
    </row>
    <row r="25190" spans="22:22" x14ac:dyDescent="0.35">
      <c r="V25190" s="5" t="str">
        <f t="shared" si="393"/>
        <v/>
      </c>
    </row>
    <row r="25191" spans="22:22" x14ac:dyDescent="0.35">
      <c r="V25191" s="5" t="str">
        <f t="shared" si="393"/>
        <v/>
      </c>
    </row>
    <row r="25192" spans="22:22" x14ac:dyDescent="0.35">
      <c r="V25192" s="5" t="str">
        <f t="shared" si="393"/>
        <v/>
      </c>
    </row>
    <row r="25193" spans="22:22" x14ac:dyDescent="0.35">
      <c r="V25193" s="5" t="str">
        <f t="shared" si="393"/>
        <v/>
      </c>
    </row>
    <row r="25194" spans="22:22" x14ac:dyDescent="0.35">
      <c r="V25194" s="5" t="str">
        <f t="shared" si="393"/>
        <v/>
      </c>
    </row>
    <row r="25195" spans="22:22" x14ac:dyDescent="0.35">
      <c r="V25195" s="5" t="str">
        <f t="shared" si="393"/>
        <v/>
      </c>
    </row>
    <row r="25196" spans="22:22" x14ac:dyDescent="0.35">
      <c r="V25196" s="5" t="str">
        <f t="shared" si="393"/>
        <v/>
      </c>
    </row>
    <row r="25197" spans="22:22" x14ac:dyDescent="0.35">
      <c r="V25197" s="5" t="str">
        <f t="shared" si="393"/>
        <v/>
      </c>
    </row>
    <row r="25198" spans="22:22" x14ac:dyDescent="0.35">
      <c r="V25198" s="5" t="str">
        <f t="shared" si="393"/>
        <v/>
      </c>
    </row>
    <row r="25199" spans="22:22" x14ac:dyDescent="0.35">
      <c r="V25199" s="5" t="str">
        <f t="shared" si="393"/>
        <v/>
      </c>
    </row>
    <row r="25200" spans="22:22" x14ac:dyDescent="0.35">
      <c r="V25200" s="5" t="str">
        <f t="shared" si="393"/>
        <v/>
      </c>
    </row>
    <row r="25201" spans="22:22" x14ac:dyDescent="0.35">
      <c r="V25201" s="5" t="str">
        <f t="shared" si="393"/>
        <v/>
      </c>
    </row>
    <row r="25202" spans="22:22" x14ac:dyDescent="0.35">
      <c r="V25202" s="5" t="str">
        <f t="shared" si="393"/>
        <v/>
      </c>
    </row>
    <row r="25203" spans="22:22" x14ac:dyDescent="0.35">
      <c r="V25203" s="5" t="str">
        <f t="shared" si="393"/>
        <v/>
      </c>
    </row>
    <row r="25204" spans="22:22" x14ac:dyDescent="0.35">
      <c r="V25204" s="5" t="str">
        <f t="shared" si="393"/>
        <v/>
      </c>
    </row>
    <row r="25205" spans="22:22" x14ac:dyDescent="0.35">
      <c r="V25205" s="5" t="str">
        <f t="shared" si="393"/>
        <v/>
      </c>
    </row>
    <row r="25206" spans="22:22" x14ac:dyDescent="0.35">
      <c r="V25206" s="5" t="str">
        <f t="shared" si="393"/>
        <v/>
      </c>
    </row>
    <row r="25207" spans="22:22" x14ac:dyDescent="0.35">
      <c r="V25207" s="5" t="str">
        <f t="shared" si="393"/>
        <v/>
      </c>
    </row>
    <row r="25208" spans="22:22" x14ac:dyDescent="0.35">
      <c r="V25208" s="5" t="str">
        <f t="shared" si="393"/>
        <v/>
      </c>
    </row>
    <row r="25209" spans="22:22" x14ac:dyDescent="0.35">
      <c r="V25209" s="5" t="str">
        <f t="shared" si="393"/>
        <v/>
      </c>
    </row>
    <row r="25210" spans="22:22" x14ac:dyDescent="0.35">
      <c r="V25210" s="5" t="str">
        <f t="shared" si="393"/>
        <v/>
      </c>
    </row>
    <row r="25211" spans="22:22" x14ac:dyDescent="0.35">
      <c r="V25211" s="5" t="str">
        <f t="shared" si="393"/>
        <v/>
      </c>
    </row>
    <row r="25212" spans="22:22" x14ac:dyDescent="0.35">
      <c r="V25212" s="5" t="str">
        <f t="shared" si="393"/>
        <v/>
      </c>
    </row>
    <row r="25213" spans="22:22" x14ac:dyDescent="0.35">
      <c r="V25213" s="5" t="str">
        <f t="shared" si="393"/>
        <v/>
      </c>
    </row>
    <row r="25214" spans="22:22" x14ac:dyDescent="0.35">
      <c r="V25214" s="5" t="str">
        <f t="shared" si="393"/>
        <v/>
      </c>
    </row>
    <row r="25215" spans="22:22" x14ac:dyDescent="0.35">
      <c r="V25215" s="5" t="str">
        <f t="shared" si="393"/>
        <v/>
      </c>
    </row>
    <row r="25216" spans="22:22" x14ac:dyDescent="0.35">
      <c r="V25216" s="5" t="str">
        <f t="shared" si="393"/>
        <v/>
      </c>
    </row>
    <row r="25217" spans="22:22" x14ac:dyDescent="0.35">
      <c r="V25217" s="5" t="str">
        <f t="shared" si="393"/>
        <v/>
      </c>
    </row>
    <row r="25218" spans="22:22" x14ac:dyDescent="0.35">
      <c r="V25218" s="5" t="str">
        <f t="shared" ref="V25218:V25281" si="394">TRIM(CLEAN(SUBSTITUTE(A25218,CHAR(160)," ")))</f>
        <v/>
      </c>
    </row>
    <row r="25219" spans="22:22" x14ac:dyDescent="0.35">
      <c r="V25219" s="5" t="str">
        <f t="shared" si="394"/>
        <v/>
      </c>
    </row>
    <row r="25220" spans="22:22" x14ac:dyDescent="0.35">
      <c r="V25220" s="5" t="str">
        <f t="shared" si="394"/>
        <v/>
      </c>
    </row>
    <row r="25221" spans="22:22" x14ac:dyDescent="0.35">
      <c r="V25221" s="5" t="str">
        <f t="shared" si="394"/>
        <v/>
      </c>
    </row>
    <row r="25222" spans="22:22" x14ac:dyDescent="0.35">
      <c r="V25222" s="5" t="str">
        <f t="shared" si="394"/>
        <v/>
      </c>
    </row>
    <row r="25223" spans="22:22" x14ac:dyDescent="0.35">
      <c r="V25223" s="5" t="str">
        <f t="shared" si="394"/>
        <v/>
      </c>
    </row>
    <row r="25224" spans="22:22" x14ac:dyDescent="0.35">
      <c r="V25224" s="5" t="str">
        <f t="shared" si="394"/>
        <v/>
      </c>
    </row>
    <row r="25225" spans="22:22" x14ac:dyDescent="0.35">
      <c r="V25225" s="5" t="str">
        <f t="shared" si="394"/>
        <v/>
      </c>
    </row>
    <row r="25226" spans="22:22" x14ac:dyDescent="0.35">
      <c r="V25226" s="5" t="str">
        <f t="shared" si="394"/>
        <v/>
      </c>
    </row>
    <row r="25227" spans="22:22" x14ac:dyDescent="0.35">
      <c r="V25227" s="5" t="str">
        <f t="shared" si="394"/>
        <v/>
      </c>
    </row>
    <row r="25228" spans="22:22" x14ac:dyDescent="0.35">
      <c r="V25228" s="5" t="str">
        <f t="shared" si="394"/>
        <v/>
      </c>
    </row>
    <row r="25229" spans="22:22" x14ac:dyDescent="0.35">
      <c r="V25229" s="5" t="str">
        <f t="shared" si="394"/>
        <v/>
      </c>
    </row>
    <row r="25230" spans="22:22" x14ac:dyDescent="0.35">
      <c r="V25230" s="5" t="str">
        <f t="shared" si="394"/>
        <v/>
      </c>
    </row>
    <row r="25231" spans="22:22" x14ac:dyDescent="0.35">
      <c r="V25231" s="5" t="str">
        <f t="shared" si="394"/>
        <v/>
      </c>
    </row>
    <row r="25232" spans="22:22" x14ac:dyDescent="0.35">
      <c r="V25232" s="5" t="str">
        <f t="shared" si="394"/>
        <v/>
      </c>
    </row>
    <row r="25233" spans="22:22" x14ac:dyDescent="0.35">
      <c r="V25233" s="5" t="str">
        <f t="shared" si="394"/>
        <v/>
      </c>
    </row>
    <row r="25234" spans="22:22" x14ac:dyDescent="0.35">
      <c r="V25234" s="5" t="str">
        <f t="shared" si="394"/>
        <v/>
      </c>
    </row>
    <row r="25235" spans="22:22" x14ac:dyDescent="0.35">
      <c r="V25235" s="5" t="str">
        <f t="shared" si="394"/>
        <v/>
      </c>
    </row>
    <row r="25236" spans="22:22" x14ac:dyDescent="0.35">
      <c r="V25236" s="5" t="str">
        <f t="shared" si="394"/>
        <v/>
      </c>
    </row>
    <row r="25237" spans="22:22" x14ac:dyDescent="0.35">
      <c r="V25237" s="5" t="str">
        <f t="shared" si="394"/>
        <v/>
      </c>
    </row>
    <row r="25238" spans="22:22" x14ac:dyDescent="0.35">
      <c r="V25238" s="5" t="str">
        <f t="shared" si="394"/>
        <v/>
      </c>
    </row>
    <row r="25239" spans="22:22" x14ac:dyDescent="0.35">
      <c r="V25239" s="5" t="str">
        <f t="shared" si="394"/>
        <v/>
      </c>
    </row>
    <row r="25240" spans="22:22" x14ac:dyDescent="0.35">
      <c r="V25240" s="5" t="str">
        <f t="shared" si="394"/>
        <v/>
      </c>
    </row>
    <row r="25241" spans="22:22" x14ac:dyDescent="0.35">
      <c r="V25241" s="5" t="str">
        <f t="shared" si="394"/>
        <v/>
      </c>
    </row>
    <row r="25242" spans="22:22" x14ac:dyDescent="0.35">
      <c r="V25242" s="5" t="str">
        <f t="shared" si="394"/>
        <v/>
      </c>
    </row>
    <row r="25243" spans="22:22" x14ac:dyDescent="0.35">
      <c r="V25243" s="5" t="str">
        <f t="shared" si="394"/>
        <v/>
      </c>
    </row>
    <row r="25244" spans="22:22" x14ac:dyDescent="0.35">
      <c r="V25244" s="5" t="str">
        <f t="shared" si="394"/>
        <v/>
      </c>
    </row>
    <row r="25245" spans="22:22" x14ac:dyDescent="0.35">
      <c r="V25245" s="5" t="str">
        <f t="shared" si="394"/>
        <v/>
      </c>
    </row>
    <row r="25246" spans="22:22" x14ac:dyDescent="0.35">
      <c r="V25246" s="5" t="str">
        <f t="shared" si="394"/>
        <v/>
      </c>
    </row>
    <row r="25247" spans="22:22" x14ac:dyDescent="0.35">
      <c r="V25247" s="5" t="str">
        <f t="shared" si="394"/>
        <v/>
      </c>
    </row>
    <row r="25248" spans="22:22" x14ac:dyDescent="0.35">
      <c r="V25248" s="5" t="str">
        <f t="shared" si="394"/>
        <v/>
      </c>
    </row>
    <row r="25249" spans="22:22" x14ac:dyDescent="0.35">
      <c r="V25249" s="5" t="str">
        <f t="shared" si="394"/>
        <v/>
      </c>
    </row>
    <row r="25250" spans="22:22" x14ac:dyDescent="0.35">
      <c r="V25250" s="5" t="str">
        <f t="shared" si="394"/>
        <v/>
      </c>
    </row>
    <row r="25251" spans="22:22" x14ac:dyDescent="0.35">
      <c r="V25251" s="5" t="str">
        <f t="shared" si="394"/>
        <v/>
      </c>
    </row>
    <row r="25252" spans="22:22" x14ac:dyDescent="0.35">
      <c r="V25252" s="5" t="str">
        <f t="shared" si="394"/>
        <v/>
      </c>
    </row>
    <row r="25253" spans="22:22" x14ac:dyDescent="0.35">
      <c r="V25253" s="5" t="str">
        <f t="shared" si="394"/>
        <v/>
      </c>
    </row>
    <row r="25254" spans="22:22" x14ac:dyDescent="0.35">
      <c r="V25254" s="5" t="str">
        <f t="shared" si="394"/>
        <v/>
      </c>
    </row>
    <row r="25255" spans="22:22" x14ac:dyDescent="0.35">
      <c r="V25255" s="5" t="str">
        <f t="shared" si="394"/>
        <v/>
      </c>
    </row>
    <row r="25256" spans="22:22" x14ac:dyDescent="0.35">
      <c r="V25256" s="5" t="str">
        <f t="shared" si="394"/>
        <v/>
      </c>
    </row>
    <row r="25257" spans="22:22" x14ac:dyDescent="0.35">
      <c r="V25257" s="5" t="str">
        <f t="shared" si="394"/>
        <v/>
      </c>
    </row>
    <row r="25258" spans="22:22" x14ac:dyDescent="0.35">
      <c r="V25258" s="5" t="str">
        <f t="shared" si="394"/>
        <v/>
      </c>
    </row>
    <row r="25259" spans="22:22" x14ac:dyDescent="0.35">
      <c r="V25259" s="5" t="str">
        <f t="shared" si="394"/>
        <v/>
      </c>
    </row>
    <row r="25260" spans="22:22" x14ac:dyDescent="0.35">
      <c r="V25260" s="5" t="str">
        <f t="shared" si="394"/>
        <v/>
      </c>
    </row>
    <row r="25261" spans="22:22" x14ac:dyDescent="0.35">
      <c r="V25261" s="5" t="str">
        <f t="shared" si="394"/>
        <v/>
      </c>
    </row>
    <row r="25262" spans="22:22" x14ac:dyDescent="0.35">
      <c r="V25262" s="5" t="str">
        <f t="shared" si="394"/>
        <v/>
      </c>
    </row>
    <row r="25263" spans="22:22" x14ac:dyDescent="0.35">
      <c r="V25263" s="5" t="str">
        <f t="shared" si="394"/>
        <v/>
      </c>
    </row>
    <row r="25264" spans="22:22" x14ac:dyDescent="0.35">
      <c r="V25264" s="5" t="str">
        <f t="shared" si="394"/>
        <v/>
      </c>
    </row>
    <row r="25265" spans="22:22" x14ac:dyDescent="0.35">
      <c r="V25265" s="5" t="str">
        <f t="shared" si="394"/>
        <v/>
      </c>
    </row>
    <row r="25266" spans="22:22" x14ac:dyDescent="0.35">
      <c r="V25266" s="5" t="str">
        <f t="shared" si="394"/>
        <v/>
      </c>
    </row>
    <row r="25267" spans="22:22" x14ac:dyDescent="0.35">
      <c r="V25267" s="5" t="str">
        <f t="shared" si="394"/>
        <v/>
      </c>
    </row>
    <row r="25268" spans="22:22" x14ac:dyDescent="0.35">
      <c r="V25268" s="5" t="str">
        <f t="shared" si="394"/>
        <v/>
      </c>
    </row>
    <row r="25269" spans="22:22" x14ac:dyDescent="0.35">
      <c r="V25269" s="5" t="str">
        <f t="shared" si="394"/>
        <v/>
      </c>
    </row>
    <row r="25270" spans="22:22" x14ac:dyDescent="0.35">
      <c r="V25270" s="5" t="str">
        <f t="shared" si="394"/>
        <v/>
      </c>
    </row>
    <row r="25271" spans="22:22" x14ac:dyDescent="0.35">
      <c r="V25271" s="5" t="str">
        <f t="shared" si="394"/>
        <v/>
      </c>
    </row>
    <row r="25272" spans="22:22" x14ac:dyDescent="0.35">
      <c r="V25272" s="5" t="str">
        <f t="shared" si="394"/>
        <v/>
      </c>
    </row>
    <row r="25273" spans="22:22" x14ac:dyDescent="0.35">
      <c r="V25273" s="5" t="str">
        <f t="shared" si="394"/>
        <v/>
      </c>
    </row>
    <row r="25274" spans="22:22" x14ac:dyDescent="0.35">
      <c r="V25274" s="5" t="str">
        <f t="shared" si="394"/>
        <v/>
      </c>
    </row>
    <row r="25275" spans="22:22" x14ac:dyDescent="0.35">
      <c r="V25275" s="5" t="str">
        <f t="shared" si="394"/>
        <v/>
      </c>
    </row>
    <row r="25276" spans="22:22" x14ac:dyDescent="0.35">
      <c r="V25276" s="5" t="str">
        <f t="shared" si="394"/>
        <v/>
      </c>
    </row>
    <row r="25277" spans="22:22" x14ac:dyDescent="0.35">
      <c r="V25277" s="5" t="str">
        <f t="shared" si="394"/>
        <v/>
      </c>
    </row>
    <row r="25278" spans="22:22" x14ac:dyDescent="0.35">
      <c r="V25278" s="5" t="str">
        <f t="shared" si="394"/>
        <v/>
      </c>
    </row>
    <row r="25279" spans="22:22" x14ac:dyDescent="0.35">
      <c r="V25279" s="5" t="str">
        <f t="shared" si="394"/>
        <v/>
      </c>
    </row>
    <row r="25280" spans="22:22" x14ac:dyDescent="0.35">
      <c r="V25280" s="5" t="str">
        <f t="shared" si="394"/>
        <v/>
      </c>
    </row>
    <row r="25281" spans="22:22" x14ac:dyDescent="0.35">
      <c r="V25281" s="5" t="str">
        <f t="shared" si="394"/>
        <v/>
      </c>
    </row>
    <row r="25282" spans="22:22" x14ac:dyDescent="0.35">
      <c r="V25282" s="5" t="str">
        <f t="shared" ref="V25282:V25345" si="395">TRIM(CLEAN(SUBSTITUTE(A25282,CHAR(160)," ")))</f>
        <v/>
      </c>
    </row>
    <row r="25283" spans="22:22" x14ac:dyDescent="0.35">
      <c r="V25283" s="5" t="str">
        <f t="shared" si="395"/>
        <v/>
      </c>
    </row>
    <row r="25284" spans="22:22" x14ac:dyDescent="0.35">
      <c r="V25284" s="5" t="str">
        <f t="shared" si="395"/>
        <v/>
      </c>
    </row>
    <row r="25285" spans="22:22" x14ac:dyDescent="0.35">
      <c r="V25285" s="5" t="str">
        <f t="shared" si="395"/>
        <v/>
      </c>
    </row>
    <row r="25286" spans="22:22" x14ac:dyDescent="0.35">
      <c r="V25286" s="5" t="str">
        <f t="shared" si="395"/>
        <v/>
      </c>
    </row>
    <row r="25287" spans="22:22" x14ac:dyDescent="0.35">
      <c r="V25287" s="5" t="str">
        <f t="shared" si="395"/>
        <v/>
      </c>
    </row>
    <row r="25288" spans="22:22" x14ac:dyDescent="0.35">
      <c r="V25288" s="5" t="str">
        <f t="shared" si="395"/>
        <v/>
      </c>
    </row>
    <row r="25289" spans="22:22" x14ac:dyDescent="0.35">
      <c r="V25289" s="5" t="str">
        <f t="shared" si="395"/>
        <v/>
      </c>
    </row>
    <row r="25290" spans="22:22" x14ac:dyDescent="0.35">
      <c r="V25290" s="5" t="str">
        <f t="shared" si="395"/>
        <v/>
      </c>
    </row>
    <row r="25291" spans="22:22" x14ac:dyDescent="0.35">
      <c r="V25291" s="5" t="str">
        <f t="shared" si="395"/>
        <v/>
      </c>
    </row>
    <row r="25292" spans="22:22" x14ac:dyDescent="0.35">
      <c r="V25292" s="5" t="str">
        <f t="shared" si="395"/>
        <v/>
      </c>
    </row>
    <row r="25293" spans="22:22" x14ac:dyDescent="0.35">
      <c r="V25293" s="5" t="str">
        <f t="shared" si="395"/>
        <v/>
      </c>
    </row>
    <row r="25294" spans="22:22" x14ac:dyDescent="0.35">
      <c r="V25294" s="5" t="str">
        <f t="shared" si="395"/>
        <v/>
      </c>
    </row>
    <row r="25295" spans="22:22" x14ac:dyDescent="0.35">
      <c r="V25295" s="5" t="str">
        <f t="shared" si="395"/>
        <v/>
      </c>
    </row>
    <row r="25296" spans="22:22" x14ac:dyDescent="0.35">
      <c r="V25296" s="5" t="str">
        <f t="shared" si="395"/>
        <v/>
      </c>
    </row>
    <row r="25297" spans="22:22" x14ac:dyDescent="0.35">
      <c r="V25297" s="5" t="str">
        <f t="shared" si="395"/>
        <v/>
      </c>
    </row>
    <row r="25298" spans="22:22" x14ac:dyDescent="0.35">
      <c r="V25298" s="5" t="str">
        <f t="shared" si="395"/>
        <v/>
      </c>
    </row>
    <row r="25299" spans="22:22" x14ac:dyDescent="0.35">
      <c r="V25299" s="5" t="str">
        <f t="shared" si="395"/>
        <v/>
      </c>
    </row>
    <row r="25300" spans="22:22" x14ac:dyDescent="0.35">
      <c r="V25300" s="5" t="str">
        <f t="shared" si="395"/>
        <v/>
      </c>
    </row>
    <row r="25301" spans="22:22" x14ac:dyDescent="0.35">
      <c r="V25301" s="5" t="str">
        <f t="shared" si="395"/>
        <v/>
      </c>
    </row>
    <row r="25302" spans="22:22" x14ac:dyDescent="0.35">
      <c r="V25302" s="5" t="str">
        <f t="shared" si="395"/>
        <v/>
      </c>
    </row>
    <row r="25303" spans="22:22" x14ac:dyDescent="0.35">
      <c r="V25303" s="5" t="str">
        <f t="shared" si="395"/>
        <v/>
      </c>
    </row>
    <row r="25304" spans="22:22" x14ac:dyDescent="0.35">
      <c r="V25304" s="5" t="str">
        <f t="shared" si="395"/>
        <v/>
      </c>
    </row>
    <row r="25305" spans="22:22" x14ac:dyDescent="0.35">
      <c r="V25305" s="5" t="str">
        <f t="shared" si="395"/>
        <v/>
      </c>
    </row>
    <row r="25306" spans="22:22" x14ac:dyDescent="0.35">
      <c r="V25306" s="5" t="str">
        <f t="shared" si="395"/>
        <v/>
      </c>
    </row>
    <row r="25307" spans="22:22" x14ac:dyDescent="0.35">
      <c r="V25307" s="5" t="str">
        <f t="shared" si="395"/>
        <v/>
      </c>
    </row>
    <row r="25308" spans="22:22" x14ac:dyDescent="0.35">
      <c r="V25308" s="5" t="str">
        <f t="shared" si="395"/>
        <v/>
      </c>
    </row>
    <row r="25309" spans="22:22" x14ac:dyDescent="0.35">
      <c r="V25309" s="5" t="str">
        <f t="shared" si="395"/>
        <v/>
      </c>
    </row>
    <row r="25310" spans="22:22" x14ac:dyDescent="0.35">
      <c r="V25310" s="5" t="str">
        <f t="shared" si="395"/>
        <v/>
      </c>
    </row>
    <row r="25311" spans="22:22" x14ac:dyDescent="0.35">
      <c r="V25311" s="5" t="str">
        <f t="shared" si="395"/>
        <v/>
      </c>
    </row>
    <row r="25312" spans="22:22" x14ac:dyDescent="0.35">
      <c r="V25312" s="5" t="str">
        <f t="shared" si="395"/>
        <v/>
      </c>
    </row>
    <row r="25313" spans="22:22" x14ac:dyDescent="0.35">
      <c r="V25313" s="5" t="str">
        <f t="shared" si="395"/>
        <v/>
      </c>
    </row>
    <row r="25314" spans="22:22" x14ac:dyDescent="0.35">
      <c r="V25314" s="5" t="str">
        <f t="shared" si="395"/>
        <v/>
      </c>
    </row>
    <row r="25315" spans="22:22" x14ac:dyDescent="0.35">
      <c r="V25315" s="5" t="str">
        <f t="shared" si="395"/>
        <v/>
      </c>
    </row>
    <row r="25316" spans="22:22" x14ac:dyDescent="0.35">
      <c r="V25316" s="5" t="str">
        <f t="shared" si="395"/>
        <v/>
      </c>
    </row>
    <row r="25317" spans="22:22" x14ac:dyDescent="0.35">
      <c r="V25317" s="5" t="str">
        <f t="shared" si="395"/>
        <v/>
      </c>
    </row>
    <row r="25318" spans="22:22" x14ac:dyDescent="0.35">
      <c r="V25318" s="5" t="str">
        <f t="shared" si="395"/>
        <v/>
      </c>
    </row>
    <row r="25319" spans="22:22" x14ac:dyDescent="0.35">
      <c r="V25319" s="5" t="str">
        <f t="shared" si="395"/>
        <v/>
      </c>
    </row>
    <row r="25320" spans="22:22" x14ac:dyDescent="0.35">
      <c r="V25320" s="5" t="str">
        <f t="shared" si="395"/>
        <v/>
      </c>
    </row>
    <row r="25321" spans="22:22" x14ac:dyDescent="0.35">
      <c r="V25321" s="5" t="str">
        <f t="shared" si="395"/>
        <v/>
      </c>
    </row>
    <row r="25322" spans="22:22" x14ac:dyDescent="0.35">
      <c r="V25322" s="5" t="str">
        <f t="shared" si="395"/>
        <v/>
      </c>
    </row>
    <row r="25323" spans="22:22" x14ac:dyDescent="0.35">
      <c r="V25323" s="5" t="str">
        <f t="shared" si="395"/>
        <v/>
      </c>
    </row>
    <row r="25324" spans="22:22" x14ac:dyDescent="0.35">
      <c r="V25324" s="5" t="str">
        <f t="shared" si="395"/>
        <v/>
      </c>
    </row>
    <row r="25325" spans="22:22" x14ac:dyDescent="0.35">
      <c r="V25325" s="5" t="str">
        <f t="shared" si="395"/>
        <v/>
      </c>
    </row>
    <row r="25326" spans="22:22" x14ac:dyDescent="0.35">
      <c r="V25326" s="5" t="str">
        <f t="shared" si="395"/>
        <v/>
      </c>
    </row>
    <row r="25327" spans="22:22" x14ac:dyDescent="0.35">
      <c r="V25327" s="5" t="str">
        <f t="shared" si="395"/>
        <v/>
      </c>
    </row>
    <row r="25328" spans="22:22" x14ac:dyDescent="0.35">
      <c r="V25328" s="5" t="str">
        <f t="shared" si="395"/>
        <v/>
      </c>
    </row>
    <row r="25329" spans="22:22" x14ac:dyDescent="0.35">
      <c r="V25329" s="5" t="str">
        <f t="shared" si="395"/>
        <v/>
      </c>
    </row>
    <row r="25330" spans="22:22" x14ac:dyDescent="0.35">
      <c r="V25330" s="5" t="str">
        <f t="shared" si="395"/>
        <v/>
      </c>
    </row>
    <row r="25331" spans="22:22" x14ac:dyDescent="0.35">
      <c r="V25331" s="5" t="str">
        <f t="shared" si="395"/>
        <v/>
      </c>
    </row>
    <row r="25332" spans="22:22" x14ac:dyDescent="0.35">
      <c r="V25332" s="5" t="str">
        <f t="shared" si="395"/>
        <v/>
      </c>
    </row>
    <row r="25333" spans="22:22" x14ac:dyDescent="0.35">
      <c r="V25333" s="5" t="str">
        <f t="shared" si="395"/>
        <v/>
      </c>
    </row>
    <row r="25334" spans="22:22" x14ac:dyDescent="0.35">
      <c r="V25334" s="5" t="str">
        <f t="shared" si="395"/>
        <v/>
      </c>
    </row>
    <row r="25335" spans="22:22" x14ac:dyDescent="0.35">
      <c r="V25335" s="5" t="str">
        <f t="shared" si="395"/>
        <v/>
      </c>
    </row>
    <row r="25336" spans="22:22" x14ac:dyDescent="0.35">
      <c r="V25336" s="5" t="str">
        <f t="shared" si="395"/>
        <v/>
      </c>
    </row>
    <row r="25337" spans="22:22" x14ac:dyDescent="0.35">
      <c r="V25337" s="5" t="str">
        <f t="shared" si="395"/>
        <v/>
      </c>
    </row>
    <row r="25338" spans="22:22" x14ac:dyDescent="0.35">
      <c r="V25338" s="5" t="str">
        <f t="shared" si="395"/>
        <v/>
      </c>
    </row>
    <row r="25339" spans="22:22" x14ac:dyDescent="0.35">
      <c r="V25339" s="5" t="str">
        <f t="shared" si="395"/>
        <v/>
      </c>
    </row>
    <row r="25340" spans="22:22" x14ac:dyDescent="0.35">
      <c r="V25340" s="5" t="str">
        <f t="shared" si="395"/>
        <v/>
      </c>
    </row>
    <row r="25341" spans="22:22" x14ac:dyDescent="0.35">
      <c r="V25341" s="5" t="str">
        <f t="shared" si="395"/>
        <v/>
      </c>
    </row>
    <row r="25342" spans="22:22" x14ac:dyDescent="0.35">
      <c r="V25342" s="5" t="str">
        <f t="shared" si="395"/>
        <v/>
      </c>
    </row>
    <row r="25343" spans="22:22" x14ac:dyDescent="0.35">
      <c r="V25343" s="5" t="str">
        <f t="shared" si="395"/>
        <v/>
      </c>
    </row>
    <row r="25344" spans="22:22" x14ac:dyDescent="0.35">
      <c r="V25344" s="5" t="str">
        <f t="shared" si="395"/>
        <v/>
      </c>
    </row>
    <row r="25345" spans="22:22" x14ac:dyDescent="0.35">
      <c r="V25345" s="5" t="str">
        <f t="shared" si="395"/>
        <v/>
      </c>
    </row>
    <row r="25346" spans="22:22" x14ac:dyDescent="0.35">
      <c r="V25346" s="5" t="str">
        <f t="shared" ref="V25346:V25409" si="396">TRIM(CLEAN(SUBSTITUTE(A25346,CHAR(160)," ")))</f>
        <v/>
      </c>
    </row>
    <row r="25347" spans="22:22" x14ac:dyDescent="0.35">
      <c r="V25347" s="5" t="str">
        <f t="shared" si="396"/>
        <v/>
      </c>
    </row>
    <row r="25348" spans="22:22" x14ac:dyDescent="0.35">
      <c r="V25348" s="5" t="str">
        <f t="shared" si="396"/>
        <v/>
      </c>
    </row>
    <row r="25349" spans="22:22" x14ac:dyDescent="0.35">
      <c r="V25349" s="5" t="str">
        <f t="shared" si="396"/>
        <v/>
      </c>
    </row>
    <row r="25350" spans="22:22" x14ac:dyDescent="0.35">
      <c r="V25350" s="5" t="str">
        <f t="shared" si="396"/>
        <v/>
      </c>
    </row>
    <row r="25351" spans="22:22" x14ac:dyDescent="0.35">
      <c r="V25351" s="5" t="str">
        <f t="shared" si="396"/>
        <v/>
      </c>
    </row>
    <row r="25352" spans="22:22" x14ac:dyDescent="0.35">
      <c r="V25352" s="5" t="str">
        <f t="shared" si="396"/>
        <v/>
      </c>
    </row>
    <row r="25353" spans="22:22" x14ac:dyDescent="0.35">
      <c r="V25353" s="5" t="str">
        <f t="shared" si="396"/>
        <v/>
      </c>
    </row>
    <row r="25354" spans="22:22" x14ac:dyDescent="0.35">
      <c r="V25354" s="5" t="str">
        <f t="shared" si="396"/>
        <v/>
      </c>
    </row>
    <row r="25355" spans="22:22" x14ac:dyDescent="0.35">
      <c r="V25355" s="5" t="str">
        <f t="shared" si="396"/>
        <v/>
      </c>
    </row>
    <row r="25356" spans="22:22" x14ac:dyDescent="0.35">
      <c r="V25356" s="5" t="str">
        <f t="shared" si="396"/>
        <v/>
      </c>
    </row>
    <row r="25357" spans="22:22" x14ac:dyDescent="0.35">
      <c r="V25357" s="5" t="str">
        <f t="shared" si="396"/>
        <v/>
      </c>
    </row>
    <row r="25358" spans="22:22" x14ac:dyDescent="0.35">
      <c r="V25358" s="5" t="str">
        <f t="shared" si="396"/>
        <v/>
      </c>
    </row>
    <row r="25359" spans="22:22" x14ac:dyDescent="0.35">
      <c r="V25359" s="5" t="str">
        <f t="shared" si="396"/>
        <v/>
      </c>
    </row>
    <row r="25360" spans="22:22" x14ac:dyDescent="0.35">
      <c r="V25360" s="5" t="str">
        <f t="shared" si="396"/>
        <v/>
      </c>
    </row>
    <row r="25361" spans="22:22" x14ac:dyDescent="0.35">
      <c r="V25361" s="5" t="str">
        <f t="shared" si="396"/>
        <v/>
      </c>
    </row>
    <row r="25362" spans="22:22" x14ac:dyDescent="0.35">
      <c r="V25362" s="5" t="str">
        <f t="shared" si="396"/>
        <v/>
      </c>
    </row>
    <row r="25363" spans="22:22" x14ac:dyDescent="0.35">
      <c r="V25363" s="5" t="str">
        <f t="shared" si="396"/>
        <v/>
      </c>
    </row>
    <row r="25364" spans="22:22" x14ac:dyDescent="0.35">
      <c r="V25364" s="5" t="str">
        <f t="shared" si="396"/>
        <v/>
      </c>
    </row>
    <row r="25365" spans="22:22" x14ac:dyDescent="0.35">
      <c r="V25365" s="5" t="str">
        <f t="shared" si="396"/>
        <v/>
      </c>
    </row>
    <row r="25366" spans="22:22" x14ac:dyDescent="0.35">
      <c r="V25366" s="5" t="str">
        <f t="shared" si="396"/>
        <v/>
      </c>
    </row>
    <row r="25367" spans="22:22" x14ac:dyDescent="0.35">
      <c r="V25367" s="5" t="str">
        <f t="shared" si="396"/>
        <v/>
      </c>
    </row>
    <row r="25368" spans="22:22" x14ac:dyDescent="0.35">
      <c r="V25368" s="5" t="str">
        <f t="shared" si="396"/>
        <v/>
      </c>
    </row>
    <row r="25369" spans="22:22" x14ac:dyDescent="0.35">
      <c r="V25369" s="5" t="str">
        <f t="shared" si="396"/>
        <v/>
      </c>
    </row>
    <row r="25370" spans="22:22" x14ac:dyDescent="0.35">
      <c r="V25370" s="5" t="str">
        <f t="shared" si="396"/>
        <v/>
      </c>
    </row>
    <row r="25371" spans="22:22" x14ac:dyDescent="0.35">
      <c r="V25371" s="5" t="str">
        <f t="shared" si="396"/>
        <v/>
      </c>
    </row>
    <row r="25372" spans="22:22" x14ac:dyDescent="0.35">
      <c r="V25372" s="5" t="str">
        <f t="shared" si="396"/>
        <v/>
      </c>
    </row>
    <row r="25373" spans="22:22" x14ac:dyDescent="0.35">
      <c r="V25373" s="5" t="str">
        <f t="shared" si="396"/>
        <v/>
      </c>
    </row>
    <row r="25374" spans="22:22" x14ac:dyDescent="0.35">
      <c r="V25374" s="5" t="str">
        <f t="shared" si="396"/>
        <v/>
      </c>
    </row>
    <row r="25375" spans="22:22" x14ac:dyDescent="0.35">
      <c r="V25375" s="5" t="str">
        <f t="shared" si="396"/>
        <v/>
      </c>
    </row>
    <row r="25376" spans="22:22" x14ac:dyDescent="0.35">
      <c r="V25376" s="5" t="str">
        <f t="shared" si="396"/>
        <v/>
      </c>
    </row>
    <row r="25377" spans="22:22" x14ac:dyDescent="0.35">
      <c r="V25377" s="5" t="str">
        <f t="shared" si="396"/>
        <v/>
      </c>
    </row>
    <row r="25378" spans="22:22" x14ac:dyDescent="0.35">
      <c r="V25378" s="5" t="str">
        <f t="shared" si="396"/>
        <v/>
      </c>
    </row>
    <row r="25379" spans="22:22" x14ac:dyDescent="0.35">
      <c r="V25379" s="5" t="str">
        <f t="shared" si="396"/>
        <v/>
      </c>
    </row>
    <row r="25380" spans="22:22" x14ac:dyDescent="0.35">
      <c r="V25380" s="5" t="str">
        <f t="shared" si="396"/>
        <v/>
      </c>
    </row>
    <row r="25381" spans="22:22" x14ac:dyDescent="0.35">
      <c r="V25381" s="5" t="str">
        <f t="shared" si="396"/>
        <v/>
      </c>
    </row>
    <row r="25382" spans="22:22" x14ac:dyDescent="0.35">
      <c r="V25382" s="5" t="str">
        <f t="shared" si="396"/>
        <v/>
      </c>
    </row>
    <row r="25383" spans="22:22" x14ac:dyDescent="0.35">
      <c r="V25383" s="5" t="str">
        <f t="shared" si="396"/>
        <v/>
      </c>
    </row>
    <row r="25384" spans="22:22" x14ac:dyDescent="0.35">
      <c r="V25384" s="5" t="str">
        <f t="shared" si="396"/>
        <v/>
      </c>
    </row>
    <row r="25385" spans="22:22" x14ac:dyDescent="0.35">
      <c r="V25385" s="5" t="str">
        <f t="shared" si="396"/>
        <v/>
      </c>
    </row>
    <row r="25386" spans="22:22" x14ac:dyDescent="0.35">
      <c r="V25386" s="5" t="str">
        <f t="shared" si="396"/>
        <v/>
      </c>
    </row>
    <row r="25387" spans="22:22" x14ac:dyDescent="0.35">
      <c r="V25387" s="5" t="str">
        <f t="shared" si="396"/>
        <v/>
      </c>
    </row>
    <row r="25388" spans="22:22" x14ac:dyDescent="0.35">
      <c r="V25388" s="5" t="str">
        <f t="shared" si="396"/>
        <v/>
      </c>
    </row>
    <row r="25389" spans="22:22" x14ac:dyDescent="0.35">
      <c r="V25389" s="5" t="str">
        <f t="shared" si="396"/>
        <v/>
      </c>
    </row>
    <row r="25390" spans="22:22" x14ac:dyDescent="0.35">
      <c r="V25390" s="5" t="str">
        <f t="shared" si="396"/>
        <v/>
      </c>
    </row>
    <row r="25391" spans="22:22" x14ac:dyDescent="0.35">
      <c r="V25391" s="5" t="str">
        <f t="shared" si="396"/>
        <v/>
      </c>
    </row>
    <row r="25392" spans="22:22" x14ac:dyDescent="0.35">
      <c r="V25392" s="5" t="str">
        <f t="shared" si="396"/>
        <v/>
      </c>
    </row>
    <row r="25393" spans="22:22" x14ac:dyDescent="0.35">
      <c r="V25393" s="5" t="str">
        <f t="shared" si="396"/>
        <v/>
      </c>
    </row>
    <row r="25394" spans="22:22" x14ac:dyDescent="0.35">
      <c r="V25394" s="5" t="str">
        <f t="shared" si="396"/>
        <v/>
      </c>
    </row>
    <row r="25395" spans="22:22" x14ac:dyDescent="0.35">
      <c r="V25395" s="5" t="str">
        <f t="shared" si="396"/>
        <v/>
      </c>
    </row>
    <row r="25396" spans="22:22" x14ac:dyDescent="0.35">
      <c r="V25396" s="5" t="str">
        <f t="shared" si="396"/>
        <v/>
      </c>
    </row>
    <row r="25397" spans="22:22" x14ac:dyDescent="0.35">
      <c r="V25397" s="5" t="str">
        <f t="shared" si="396"/>
        <v/>
      </c>
    </row>
    <row r="25398" spans="22:22" x14ac:dyDescent="0.35">
      <c r="V25398" s="5" t="str">
        <f t="shared" si="396"/>
        <v/>
      </c>
    </row>
    <row r="25399" spans="22:22" x14ac:dyDescent="0.35">
      <c r="V25399" s="5" t="str">
        <f t="shared" si="396"/>
        <v/>
      </c>
    </row>
    <row r="25400" spans="22:22" x14ac:dyDescent="0.35">
      <c r="V25400" s="5" t="str">
        <f t="shared" si="396"/>
        <v/>
      </c>
    </row>
    <row r="25401" spans="22:22" x14ac:dyDescent="0.35">
      <c r="V25401" s="5" t="str">
        <f t="shared" si="396"/>
        <v/>
      </c>
    </row>
    <row r="25402" spans="22:22" x14ac:dyDescent="0.35">
      <c r="V25402" s="5" t="str">
        <f t="shared" si="396"/>
        <v/>
      </c>
    </row>
    <row r="25403" spans="22:22" x14ac:dyDescent="0.35">
      <c r="V25403" s="5" t="str">
        <f t="shared" si="396"/>
        <v/>
      </c>
    </row>
    <row r="25404" spans="22:22" x14ac:dyDescent="0.35">
      <c r="V25404" s="5" t="str">
        <f t="shared" si="396"/>
        <v/>
      </c>
    </row>
    <row r="25405" spans="22:22" x14ac:dyDescent="0.35">
      <c r="V25405" s="5" t="str">
        <f t="shared" si="396"/>
        <v/>
      </c>
    </row>
    <row r="25406" spans="22:22" x14ac:dyDescent="0.35">
      <c r="V25406" s="5" t="str">
        <f t="shared" si="396"/>
        <v/>
      </c>
    </row>
    <row r="25407" spans="22:22" x14ac:dyDescent="0.35">
      <c r="V25407" s="5" t="str">
        <f t="shared" si="396"/>
        <v/>
      </c>
    </row>
    <row r="25408" spans="22:22" x14ac:dyDescent="0.35">
      <c r="V25408" s="5" t="str">
        <f t="shared" si="396"/>
        <v/>
      </c>
    </row>
    <row r="25409" spans="22:22" x14ac:dyDescent="0.35">
      <c r="V25409" s="5" t="str">
        <f t="shared" si="396"/>
        <v/>
      </c>
    </row>
    <row r="25410" spans="22:22" x14ac:dyDescent="0.35">
      <c r="V25410" s="5" t="str">
        <f t="shared" ref="V25410:V25473" si="397">TRIM(CLEAN(SUBSTITUTE(A25410,CHAR(160)," ")))</f>
        <v/>
      </c>
    </row>
    <row r="25411" spans="22:22" x14ac:dyDescent="0.35">
      <c r="V25411" s="5" t="str">
        <f t="shared" si="397"/>
        <v/>
      </c>
    </row>
    <row r="25412" spans="22:22" x14ac:dyDescent="0.35">
      <c r="V25412" s="5" t="str">
        <f t="shared" si="397"/>
        <v/>
      </c>
    </row>
    <row r="25413" spans="22:22" x14ac:dyDescent="0.35">
      <c r="V25413" s="5" t="str">
        <f t="shared" si="397"/>
        <v/>
      </c>
    </row>
    <row r="25414" spans="22:22" x14ac:dyDescent="0.35">
      <c r="V25414" s="5" t="str">
        <f t="shared" si="397"/>
        <v/>
      </c>
    </row>
    <row r="25415" spans="22:22" x14ac:dyDescent="0.35">
      <c r="V25415" s="5" t="str">
        <f t="shared" si="397"/>
        <v/>
      </c>
    </row>
    <row r="25416" spans="22:22" x14ac:dyDescent="0.35">
      <c r="V25416" s="5" t="str">
        <f t="shared" si="397"/>
        <v/>
      </c>
    </row>
    <row r="25417" spans="22:22" x14ac:dyDescent="0.35">
      <c r="V25417" s="5" t="str">
        <f t="shared" si="397"/>
        <v/>
      </c>
    </row>
    <row r="25418" spans="22:22" x14ac:dyDescent="0.35">
      <c r="V25418" s="5" t="str">
        <f t="shared" si="397"/>
        <v/>
      </c>
    </row>
    <row r="25419" spans="22:22" x14ac:dyDescent="0.35">
      <c r="V25419" s="5" t="str">
        <f t="shared" si="397"/>
        <v/>
      </c>
    </row>
    <row r="25420" spans="22:22" x14ac:dyDescent="0.35">
      <c r="V25420" s="5" t="str">
        <f t="shared" si="397"/>
        <v/>
      </c>
    </row>
    <row r="25421" spans="22:22" x14ac:dyDescent="0.35">
      <c r="V25421" s="5" t="str">
        <f t="shared" si="397"/>
        <v/>
      </c>
    </row>
    <row r="25422" spans="22:22" x14ac:dyDescent="0.35">
      <c r="V25422" s="5" t="str">
        <f t="shared" si="397"/>
        <v/>
      </c>
    </row>
    <row r="25423" spans="22:22" x14ac:dyDescent="0.35">
      <c r="V25423" s="5" t="str">
        <f t="shared" si="397"/>
        <v/>
      </c>
    </row>
    <row r="25424" spans="22:22" x14ac:dyDescent="0.35">
      <c r="V25424" s="5" t="str">
        <f t="shared" si="397"/>
        <v/>
      </c>
    </row>
    <row r="25425" spans="22:22" x14ac:dyDescent="0.35">
      <c r="V25425" s="5" t="str">
        <f t="shared" si="397"/>
        <v/>
      </c>
    </row>
    <row r="25426" spans="22:22" x14ac:dyDescent="0.35">
      <c r="V25426" s="5" t="str">
        <f t="shared" si="397"/>
        <v/>
      </c>
    </row>
    <row r="25427" spans="22:22" x14ac:dyDescent="0.35">
      <c r="V25427" s="5" t="str">
        <f t="shared" si="397"/>
        <v/>
      </c>
    </row>
    <row r="25428" spans="22:22" x14ac:dyDescent="0.35">
      <c r="V25428" s="5" t="str">
        <f t="shared" si="397"/>
        <v/>
      </c>
    </row>
    <row r="25429" spans="22:22" x14ac:dyDescent="0.35">
      <c r="V25429" s="5" t="str">
        <f t="shared" si="397"/>
        <v/>
      </c>
    </row>
    <row r="25430" spans="22:22" x14ac:dyDescent="0.35">
      <c r="V25430" s="5" t="str">
        <f t="shared" si="397"/>
        <v/>
      </c>
    </row>
    <row r="25431" spans="22:22" x14ac:dyDescent="0.35">
      <c r="V25431" s="5" t="str">
        <f t="shared" si="397"/>
        <v/>
      </c>
    </row>
    <row r="25432" spans="22:22" x14ac:dyDescent="0.35">
      <c r="V25432" s="5" t="str">
        <f t="shared" si="397"/>
        <v/>
      </c>
    </row>
    <row r="25433" spans="22:22" x14ac:dyDescent="0.35">
      <c r="V25433" s="5" t="str">
        <f t="shared" si="397"/>
        <v/>
      </c>
    </row>
    <row r="25434" spans="22:22" x14ac:dyDescent="0.35">
      <c r="V25434" s="5" t="str">
        <f t="shared" si="397"/>
        <v/>
      </c>
    </row>
    <row r="25435" spans="22:22" x14ac:dyDescent="0.35">
      <c r="V25435" s="5" t="str">
        <f t="shared" si="397"/>
        <v/>
      </c>
    </row>
    <row r="25436" spans="22:22" x14ac:dyDescent="0.35">
      <c r="V25436" s="5" t="str">
        <f t="shared" si="397"/>
        <v/>
      </c>
    </row>
    <row r="25437" spans="22:22" x14ac:dyDescent="0.35">
      <c r="V25437" s="5" t="str">
        <f t="shared" si="397"/>
        <v/>
      </c>
    </row>
    <row r="25438" spans="22:22" x14ac:dyDescent="0.35">
      <c r="V25438" s="5" t="str">
        <f t="shared" si="397"/>
        <v/>
      </c>
    </row>
    <row r="25439" spans="22:22" x14ac:dyDescent="0.35">
      <c r="V25439" s="5" t="str">
        <f t="shared" si="397"/>
        <v/>
      </c>
    </row>
    <row r="25440" spans="22:22" x14ac:dyDescent="0.35">
      <c r="V25440" s="5" t="str">
        <f t="shared" si="397"/>
        <v/>
      </c>
    </row>
    <row r="25441" spans="22:22" x14ac:dyDescent="0.35">
      <c r="V25441" s="5" t="str">
        <f t="shared" si="397"/>
        <v/>
      </c>
    </row>
    <row r="25442" spans="22:22" x14ac:dyDescent="0.35">
      <c r="V25442" s="5" t="str">
        <f t="shared" si="397"/>
        <v/>
      </c>
    </row>
    <row r="25443" spans="22:22" x14ac:dyDescent="0.35">
      <c r="V25443" s="5" t="str">
        <f t="shared" si="397"/>
        <v/>
      </c>
    </row>
    <row r="25444" spans="22:22" x14ac:dyDescent="0.35">
      <c r="V25444" s="5" t="str">
        <f t="shared" si="397"/>
        <v/>
      </c>
    </row>
    <row r="25445" spans="22:22" x14ac:dyDescent="0.35">
      <c r="V25445" s="5" t="str">
        <f t="shared" si="397"/>
        <v/>
      </c>
    </row>
    <row r="25446" spans="22:22" x14ac:dyDescent="0.35">
      <c r="V25446" s="5" t="str">
        <f t="shared" si="397"/>
        <v/>
      </c>
    </row>
    <row r="25447" spans="22:22" x14ac:dyDescent="0.35">
      <c r="V25447" s="5" t="str">
        <f t="shared" si="397"/>
        <v/>
      </c>
    </row>
    <row r="25448" spans="22:22" x14ac:dyDescent="0.35">
      <c r="V25448" s="5" t="str">
        <f t="shared" si="397"/>
        <v/>
      </c>
    </row>
    <row r="25449" spans="22:22" x14ac:dyDescent="0.35">
      <c r="V25449" s="5" t="str">
        <f t="shared" si="397"/>
        <v/>
      </c>
    </row>
    <row r="25450" spans="22:22" x14ac:dyDescent="0.35">
      <c r="V25450" s="5" t="str">
        <f t="shared" si="397"/>
        <v/>
      </c>
    </row>
    <row r="25451" spans="22:22" x14ac:dyDescent="0.35">
      <c r="V25451" s="5" t="str">
        <f t="shared" si="397"/>
        <v/>
      </c>
    </row>
    <row r="25452" spans="22:22" x14ac:dyDescent="0.35">
      <c r="V25452" s="5" t="str">
        <f t="shared" si="397"/>
        <v/>
      </c>
    </row>
    <row r="25453" spans="22:22" x14ac:dyDescent="0.35">
      <c r="V25453" s="5" t="str">
        <f t="shared" si="397"/>
        <v/>
      </c>
    </row>
    <row r="25454" spans="22:22" x14ac:dyDescent="0.35">
      <c r="V25454" s="5" t="str">
        <f t="shared" si="397"/>
        <v/>
      </c>
    </row>
    <row r="25455" spans="22:22" x14ac:dyDescent="0.35">
      <c r="V25455" s="5" t="str">
        <f t="shared" si="397"/>
        <v/>
      </c>
    </row>
    <row r="25456" spans="22:22" x14ac:dyDescent="0.35">
      <c r="V25456" s="5" t="str">
        <f t="shared" si="397"/>
        <v/>
      </c>
    </row>
    <row r="25457" spans="22:22" x14ac:dyDescent="0.35">
      <c r="V25457" s="5" t="str">
        <f t="shared" si="397"/>
        <v/>
      </c>
    </row>
    <row r="25458" spans="22:22" x14ac:dyDescent="0.35">
      <c r="V25458" s="5" t="str">
        <f t="shared" si="397"/>
        <v/>
      </c>
    </row>
    <row r="25459" spans="22:22" x14ac:dyDescent="0.35">
      <c r="V25459" s="5" t="str">
        <f t="shared" si="397"/>
        <v/>
      </c>
    </row>
    <row r="25460" spans="22:22" x14ac:dyDescent="0.35">
      <c r="V25460" s="5" t="str">
        <f t="shared" si="397"/>
        <v/>
      </c>
    </row>
    <row r="25461" spans="22:22" x14ac:dyDescent="0.35">
      <c r="V25461" s="5" t="str">
        <f t="shared" si="397"/>
        <v/>
      </c>
    </row>
    <row r="25462" spans="22:22" x14ac:dyDescent="0.35">
      <c r="V25462" s="5" t="str">
        <f t="shared" si="397"/>
        <v/>
      </c>
    </row>
    <row r="25463" spans="22:22" x14ac:dyDescent="0.35">
      <c r="V25463" s="5" t="str">
        <f t="shared" si="397"/>
        <v/>
      </c>
    </row>
    <row r="25464" spans="22:22" x14ac:dyDescent="0.35">
      <c r="V25464" s="5" t="str">
        <f t="shared" si="397"/>
        <v/>
      </c>
    </row>
    <row r="25465" spans="22:22" x14ac:dyDescent="0.35">
      <c r="V25465" s="5" t="str">
        <f t="shared" si="397"/>
        <v/>
      </c>
    </row>
    <row r="25466" spans="22:22" x14ac:dyDescent="0.35">
      <c r="V25466" s="5" t="str">
        <f t="shared" si="397"/>
        <v/>
      </c>
    </row>
    <row r="25467" spans="22:22" x14ac:dyDescent="0.35">
      <c r="V25467" s="5" t="str">
        <f t="shared" si="397"/>
        <v/>
      </c>
    </row>
    <row r="25468" spans="22:22" x14ac:dyDescent="0.35">
      <c r="V25468" s="5" t="str">
        <f t="shared" si="397"/>
        <v/>
      </c>
    </row>
    <row r="25469" spans="22:22" x14ac:dyDescent="0.35">
      <c r="V25469" s="5" t="str">
        <f t="shared" si="397"/>
        <v/>
      </c>
    </row>
    <row r="25470" spans="22:22" x14ac:dyDescent="0.35">
      <c r="V25470" s="5" t="str">
        <f t="shared" si="397"/>
        <v/>
      </c>
    </row>
    <row r="25471" spans="22:22" x14ac:dyDescent="0.35">
      <c r="V25471" s="5" t="str">
        <f t="shared" si="397"/>
        <v/>
      </c>
    </row>
    <row r="25472" spans="22:22" x14ac:dyDescent="0.35">
      <c r="V25472" s="5" t="str">
        <f t="shared" si="397"/>
        <v/>
      </c>
    </row>
    <row r="25473" spans="22:22" x14ac:dyDescent="0.35">
      <c r="V25473" s="5" t="str">
        <f t="shared" si="397"/>
        <v/>
      </c>
    </row>
    <row r="25474" spans="22:22" x14ac:dyDescent="0.35">
      <c r="V25474" s="5" t="str">
        <f t="shared" ref="V25474:V25537" si="398">TRIM(CLEAN(SUBSTITUTE(A25474,CHAR(160)," ")))</f>
        <v/>
      </c>
    </row>
    <row r="25475" spans="22:22" x14ac:dyDescent="0.35">
      <c r="V25475" s="5" t="str">
        <f t="shared" si="398"/>
        <v/>
      </c>
    </row>
    <row r="25476" spans="22:22" x14ac:dyDescent="0.35">
      <c r="V25476" s="5" t="str">
        <f t="shared" si="398"/>
        <v/>
      </c>
    </row>
    <row r="25477" spans="22:22" x14ac:dyDescent="0.35">
      <c r="V25477" s="5" t="str">
        <f t="shared" si="398"/>
        <v/>
      </c>
    </row>
    <row r="25478" spans="22:22" x14ac:dyDescent="0.35">
      <c r="V25478" s="5" t="str">
        <f t="shared" si="398"/>
        <v/>
      </c>
    </row>
    <row r="25479" spans="22:22" x14ac:dyDescent="0.35">
      <c r="V25479" s="5" t="str">
        <f t="shared" si="398"/>
        <v/>
      </c>
    </row>
    <row r="25480" spans="22:22" x14ac:dyDescent="0.35">
      <c r="V25480" s="5" t="str">
        <f t="shared" si="398"/>
        <v/>
      </c>
    </row>
    <row r="25481" spans="22:22" x14ac:dyDescent="0.35">
      <c r="V25481" s="5" t="str">
        <f t="shared" si="398"/>
        <v/>
      </c>
    </row>
    <row r="25482" spans="22:22" x14ac:dyDescent="0.35">
      <c r="V25482" s="5" t="str">
        <f t="shared" si="398"/>
        <v/>
      </c>
    </row>
    <row r="25483" spans="22:22" x14ac:dyDescent="0.35">
      <c r="V25483" s="5" t="str">
        <f t="shared" si="398"/>
        <v/>
      </c>
    </row>
    <row r="25484" spans="22:22" x14ac:dyDescent="0.35">
      <c r="V25484" s="5" t="str">
        <f t="shared" si="398"/>
        <v/>
      </c>
    </row>
    <row r="25485" spans="22:22" x14ac:dyDescent="0.35">
      <c r="V25485" s="5" t="str">
        <f t="shared" si="398"/>
        <v/>
      </c>
    </row>
    <row r="25486" spans="22:22" x14ac:dyDescent="0.35">
      <c r="V25486" s="5" t="str">
        <f t="shared" si="398"/>
        <v/>
      </c>
    </row>
    <row r="25487" spans="22:22" x14ac:dyDescent="0.35">
      <c r="V25487" s="5" t="str">
        <f t="shared" si="398"/>
        <v/>
      </c>
    </row>
    <row r="25488" spans="22:22" x14ac:dyDescent="0.35">
      <c r="V25488" s="5" t="str">
        <f t="shared" si="398"/>
        <v/>
      </c>
    </row>
    <row r="25489" spans="22:22" x14ac:dyDescent="0.35">
      <c r="V25489" s="5" t="str">
        <f t="shared" si="398"/>
        <v/>
      </c>
    </row>
    <row r="25490" spans="22:22" x14ac:dyDescent="0.35">
      <c r="V25490" s="5" t="str">
        <f t="shared" si="398"/>
        <v/>
      </c>
    </row>
    <row r="25491" spans="22:22" x14ac:dyDescent="0.35">
      <c r="V25491" s="5" t="str">
        <f t="shared" si="398"/>
        <v/>
      </c>
    </row>
    <row r="25492" spans="22:22" x14ac:dyDescent="0.35">
      <c r="V25492" s="5" t="str">
        <f t="shared" si="398"/>
        <v/>
      </c>
    </row>
    <row r="25493" spans="22:22" x14ac:dyDescent="0.35">
      <c r="V25493" s="5" t="str">
        <f t="shared" si="398"/>
        <v/>
      </c>
    </row>
    <row r="25494" spans="22:22" x14ac:dyDescent="0.35">
      <c r="V25494" s="5" t="str">
        <f t="shared" si="398"/>
        <v/>
      </c>
    </row>
    <row r="25495" spans="22:22" x14ac:dyDescent="0.35">
      <c r="V25495" s="5" t="str">
        <f t="shared" si="398"/>
        <v/>
      </c>
    </row>
    <row r="25496" spans="22:22" x14ac:dyDescent="0.35">
      <c r="V25496" s="5" t="str">
        <f t="shared" si="398"/>
        <v/>
      </c>
    </row>
    <row r="25497" spans="22:22" x14ac:dyDescent="0.35">
      <c r="V25497" s="5" t="str">
        <f t="shared" si="398"/>
        <v/>
      </c>
    </row>
    <row r="25498" spans="22:22" x14ac:dyDescent="0.35">
      <c r="V25498" s="5" t="str">
        <f t="shared" si="398"/>
        <v/>
      </c>
    </row>
    <row r="25499" spans="22:22" x14ac:dyDescent="0.35">
      <c r="V25499" s="5" t="str">
        <f t="shared" si="398"/>
        <v/>
      </c>
    </row>
    <row r="25500" spans="22:22" x14ac:dyDescent="0.35">
      <c r="V25500" s="5" t="str">
        <f t="shared" si="398"/>
        <v/>
      </c>
    </row>
    <row r="25501" spans="22:22" x14ac:dyDescent="0.35">
      <c r="V25501" s="5" t="str">
        <f t="shared" si="398"/>
        <v/>
      </c>
    </row>
    <row r="25502" spans="22:22" x14ac:dyDescent="0.35">
      <c r="V25502" s="5" t="str">
        <f t="shared" si="398"/>
        <v/>
      </c>
    </row>
    <row r="25503" spans="22:22" x14ac:dyDescent="0.35">
      <c r="V25503" s="5" t="str">
        <f t="shared" si="398"/>
        <v/>
      </c>
    </row>
    <row r="25504" spans="22:22" x14ac:dyDescent="0.35">
      <c r="V25504" s="5" t="str">
        <f t="shared" si="398"/>
        <v/>
      </c>
    </row>
    <row r="25505" spans="22:22" x14ac:dyDescent="0.35">
      <c r="V25505" s="5" t="str">
        <f t="shared" si="398"/>
        <v/>
      </c>
    </row>
    <row r="25506" spans="22:22" x14ac:dyDescent="0.35">
      <c r="V25506" s="5" t="str">
        <f t="shared" si="398"/>
        <v/>
      </c>
    </row>
    <row r="25507" spans="22:22" x14ac:dyDescent="0.35">
      <c r="V25507" s="5" t="str">
        <f t="shared" si="398"/>
        <v/>
      </c>
    </row>
    <row r="25508" spans="22:22" x14ac:dyDescent="0.35">
      <c r="V25508" s="5" t="str">
        <f t="shared" si="398"/>
        <v/>
      </c>
    </row>
    <row r="25509" spans="22:22" x14ac:dyDescent="0.35">
      <c r="V25509" s="5" t="str">
        <f t="shared" si="398"/>
        <v/>
      </c>
    </row>
    <row r="25510" spans="22:22" x14ac:dyDescent="0.35">
      <c r="V25510" s="5" t="str">
        <f t="shared" si="398"/>
        <v/>
      </c>
    </row>
    <row r="25511" spans="22:22" x14ac:dyDescent="0.35">
      <c r="V25511" s="5" t="str">
        <f t="shared" si="398"/>
        <v/>
      </c>
    </row>
    <row r="25512" spans="22:22" x14ac:dyDescent="0.35">
      <c r="V25512" s="5" t="str">
        <f t="shared" si="398"/>
        <v/>
      </c>
    </row>
    <row r="25513" spans="22:22" x14ac:dyDescent="0.35">
      <c r="V25513" s="5" t="str">
        <f t="shared" si="398"/>
        <v/>
      </c>
    </row>
    <row r="25514" spans="22:22" x14ac:dyDescent="0.35">
      <c r="V25514" s="5" t="str">
        <f t="shared" si="398"/>
        <v/>
      </c>
    </row>
    <row r="25515" spans="22:22" x14ac:dyDescent="0.35">
      <c r="V25515" s="5" t="str">
        <f t="shared" si="398"/>
        <v/>
      </c>
    </row>
    <row r="25516" spans="22:22" x14ac:dyDescent="0.35">
      <c r="V25516" s="5" t="str">
        <f t="shared" si="398"/>
        <v/>
      </c>
    </row>
    <row r="25517" spans="22:22" x14ac:dyDescent="0.35">
      <c r="V25517" s="5" t="str">
        <f t="shared" si="398"/>
        <v/>
      </c>
    </row>
    <row r="25518" spans="22:22" x14ac:dyDescent="0.35">
      <c r="V25518" s="5" t="str">
        <f t="shared" si="398"/>
        <v/>
      </c>
    </row>
    <row r="25519" spans="22:22" x14ac:dyDescent="0.35">
      <c r="V25519" s="5" t="str">
        <f t="shared" si="398"/>
        <v/>
      </c>
    </row>
    <row r="25520" spans="22:22" x14ac:dyDescent="0.35">
      <c r="V25520" s="5" t="str">
        <f t="shared" si="398"/>
        <v/>
      </c>
    </row>
    <row r="25521" spans="22:22" x14ac:dyDescent="0.35">
      <c r="V25521" s="5" t="str">
        <f t="shared" si="398"/>
        <v/>
      </c>
    </row>
    <row r="25522" spans="22:22" x14ac:dyDescent="0.35">
      <c r="V25522" s="5" t="str">
        <f t="shared" si="398"/>
        <v/>
      </c>
    </row>
    <row r="25523" spans="22:22" x14ac:dyDescent="0.35">
      <c r="V25523" s="5" t="str">
        <f t="shared" si="398"/>
        <v/>
      </c>
    </row>
    <row r="25524" spans="22:22" x14ac:dyDescent="0.35">
      <c r="V25524" s="5" t="str">
        <f t="shared" si="398"/>
        <v/>
      </c>
    </row>
    <row r="25525" spans="22:22" x14ac:dyDescent="0.35">
      <c r="V25525" s="5" t="str">
        <f t="shared" si="398"/>
        <v/>
      </c>
    </row>
    <row r="25526" spans="22:22" x14ac:dyDescent="0.35">
      <c r="V25526" s="5" t="str">
        <f t="shared" si="398"/>
        <v/>
      </c>
    </row>
    <row r="25527" spans="22:22" x14ac:dyDescent="0.35">
      <c r="V25527" s="5" t="str">
        <f t="shared" si="398"/>
        <v/>
      </c>
    </row>
    <row r="25528" spans="22:22" x14ac:dyDescent="0.35">
      <c r="V25528" s="5" t="str">
        <f t="shared" si="398"/>
        <v/>
      </c>
    </row>
    <row r="25529" spans="22:22" x14ac:dyDescent="0.35">
      <c r="V25529" s="5" t="str">
        <f t="shared" si="398"/>
        <v/>
      </c>
    </row>
    <row r="25530" spans="22:22" x14ac:dyDescent="0.35">
      <c r="V25530" s="5" t="str">
        <f t="shared" si="398"/>
        <v/>
      </c>
    </row>
    <row r="25531" spans="22:22" x14ac:dyDescent="0.35">
      <c r="V25531" s="5" t="str">
        <f t="shared" si="398"/>
        <v/>
      </c>
    </row>
    <row r="25532" spans="22:22" x14ac:dyDescent="0.35">
      <c r="V25532" s="5" t="str">
        <f t="shared" si="398"/>
        <v/>
      </c>
    </row>
    <row r="25533" spans="22:22" x14ac:dyDescent="0.35">
      <c r="V25533" s="5" t="str">
        <f t="shared" si="398"/>
        <v/>
      </c>
    </row>
    <row r="25534" spans="22:22" x14ac:dyDescent="0.35">
      <c r="V25534" s="5" t="str">
        <f t="shared" si="398"/>
        <v/>
      </c>
    </row>
    <row r="25535" spans="22:22" x14ac:dyDescent="0.35">
      <c r="V25535" s="5" t="str">
        <f t="shared" si="398"/>
        <v/>
      </c>
    </row>
    <row r="25536" spans="22:22" x14ac:dyDescent="0.35">
      <c r="V25536" s="5" t="str">
        <f t="shared" si="398"/>
        <v/>
      </c>
    </row>
    <row r="25537" spans="22:22" x14ac:dyDescent="0.35">
      <c r="V25537" s="5" t="str">
        <f t="shared" si="398"/>
        <v/>
      </c>
    </row>
    <row r="25538" spans="22:22" x14ac:dyDescent="0.35">
      <c r="V25538" s="5" t="str">
        <f t="shared" ref="V25538:V25601" si="399">TRIM(CLEAN(SUBSTITUTE(A25538,CHAR(160)," ")))</f>
        <v/>
      </c>
    </row>
    <row r="25539" spans="22:22" x14ac:dyDescent="0.35">
      <c r="V25539" s="5" t="str">
        <f t="shared" si="399"/>
        <v/>
      </c>
    </row>
    <row r="25540" spans="22:22" x14ac:dyDescent="0.35">
      <c r="V25540" s="5" t="str">
        <f t="shared" si="399"/>
        <v/>
      </c>
    </row>
    <row r="25541" spans="22:22" x14ac:dyDescent="0.35">
      <c r="V25541" s="5" t="str">
        <f t="shared" si="399"/>
        <v/>
      </c>
    </row>
    <row r="25542" spans="22:22" x14ac:dyDescent="0.35">
      <c r="V25542" s="5" t="str">
        <f t="shared" si="399"/>
        <v/>
      </c>
    </row>
    <row r="25543" spans="22:22" x14ac:dyDescent="0.35">
      <c r="V25543" s="5" t="str">
        <f t="shared" si="399"/>
        <v/>
      </c>
    </row>
    <row r="25544" spans="22:22" x14ac:dyDescent="0.35">
      <c r="V25544" s="5" t="str">
        <f t="shared" si="399"/>
        <v/>
      </c>
    </row>
    <row r="25545" spans="22:22" x14ac:dyDescent="0.35">
      <c r="V25545" s="5" t="str">
        <f t="shared" si="399"/>
        <v/>
      </c>
    </row>
    <row r="25546" spans="22:22" x14ac:dyDescent="0.35">
      <c r="V25546" s="5" t="str">
        <f t="shared" si="399"/>
        <v/>
      </c>
    </row>
    <row r="25547" spans="22:22" x14ac:dyDescent="0.35">
      <c r="V25547" s="5" t="str">
        <f t="shared" si="399"/>
        <v/>
      </c>
    </row>
    <row r="25548" spans="22:22" x14ac:dyDescent="0.35">
      <c r="V25548" s="5" t="str">
        <f t="shared" si="399"/>
        <v/>
      </c>
    </row>
    <row r="25549" spans="22:22" x14ac:dyDescent="0.35">
      <c r="V25549" s="5" t="str">
        <f t="shared" si="399"/>
        <v/>
      </c>
    </row>
    <row r="25550" spans="22:22" x14ac:dyDescent="0.35">
      <c r="V25550" s="5" t="str">
        <f t="shared" si="399"/>
        <v/>
      </c>
    </row>
    <row r="25551" spans="22:22" x14ac:dyDescent="0.35">
      <c r="V25551" s="5" t="str">
        <f t="shared" si="399"/>
        <v/>
      </c>
    </row>
    <row r="25552" spans="22:22" x14ac:dyDescent="0.35">
      <c r="V25552" s="5" t="str">
        <f t="shared" si="399"/>
        <v/>
      </c>
    </row>
    <row r="25553" spans="22:22" x14ac:dyDescent="0.35">
      <c r="V25553" s="5" t="str">
        <f t="shared" si="399"/>
        <v/>
      </c>
    </row>
    <row r="25554" spans="22:22" x14ac:dyDescent="0.35">
      <c r="V25554" s="5" t="str">
        <f t="shared" si="399"/>
        <v/>
      </c>
    </row>
    <row r="25555" spans="22:22" x14ac:dyDescent="0.35">
      <c r="V25555" s="5" t="str">
        <f t="shared" si="399"/>
        <v/>
      </c>
    </row>
    <row r="25556" spans="22:22" x14ac:dyDescent="0.35">
      <c r="V25556" s="5" t="str">
        <f t="shared" si="399"/>
        <v/>
      </c>
    </row>
    <row r="25557" spans="22:22" x14ac:dyDescent="0.35">
      <c r="V25557" s="5" t="str">
        <f t="shared" si="399"/>
        <v/>
      </c>
    </row>
    <row r="25558" spans="22:22" x14ac:dyDescent="0.35">
      <c r="V25558" s="5" t="str">
        <f t="shared" si="399"/>
        <v/>
      </c>
    </row>
    <row r="25559" spans="22:22" x14ac:dyDescent="0.35">
      <c r="V25559" s="5" t="str">
        <f t="shared" si="399"/>
        <v/>
      </c>
    </row>
    <row r="25560" spans="22:22" x14ac:dyDescent="0.35">
      <c r="V25560" s="5" t="str">
        <f t="shared" si="399"/>
        <v/>
      </c>
    </row>
    <row r="25561" spans="22:22" x14ac:dyDescent="0.35">
      <c r="V25561" s="5" t="str">
        <f t="shared" si="399"/>
        <v/>
      </c>
    </row>
    <row r="25562" spans="22:22" x14ac:dyDescent="0.35">
      <c r="V25562" s="5" t="str">
        <f t="shared" si="399"/>
        <v/>
      </c>
    </row>
    <row r="25563" spans="22:22" x14ac:dyDescent="0.35">
      <c r="V25563" s="5" t="str">
        <f t="shared" si="399"/>
        <v/>
      </c>
    </row>
    <row r="25564" spans="22:22" x14ac:dyDescent="0.35">
      <c r="V25564" s="5" t="str">
        <f t="shared" si="399"/>
        <v/>
      </c>
    </row>
    <row r="25565" spans="22:22" x14ac:dyDescent="0.35">
      <c r="V25565" s="5" t="str">
        <f t="shared" si="399"/>
        <v/>
      </c>
    </row>
    <row r="25566" spans="22:22" x14ac:dyDescent="0.35">
      <c r="V25566" s="5" t="str">
        <f t="shared" si="399"/>
        <v/>
      </c>
    </row>
    <row r="25567" spans="22:22" x14ac:dyDescent="0.35">
      <c r="V25567" s="5" t="str">
        <f t="shared" si="399"/>
        <v/>
      </c>
    </row>
    <row r="25568" spans="22:22" x14ac:dyDescent="0.35">
      <c r="V25568" s="5" t="str">
        <f t="shared" si="399"/>
        <v/>
      </c>
    </row>
    <row r="25569" spans="22:22" x14ac:dyDescent="0.35">
      <c r="V25569" s="5" t="str">
        <f t="shared" si="399"/>
        <v/>
      </c>
    </row>
    <row r="25570" spans="22:22" x14ac:dyDescent="0.35">
      <c r="V25570" s="5" t="str">
        <f t="shared" si="399"/>
        <v/>
      </c>
    </row>
    <row r="25571" spans="22:22" x14ac:dyDescent="0.35">
      <c r="V25571" s="5" t="str">
        <f t="shared" si="399"/>
        <v/>
      </c>
    </row>
    <row r="25572" spans="22:22" x14ac:dyDescent="0.35">
      <c r="V25572" s="5" t="str">
        <f t="shared" si="399"/>
        <v/>
      </c>
    </row>
    <row r="25573" spans="22:22" x14ac:dyDescent="0.35">
      <c r="V25573" s="5" t="str">
        <f t="shared" si="399"/>
        <v/>
      </c>
    </row>
    <row r="25574" spans="22:22" x14ac:dyDescent="0.35">
      <c r="V25574" s="5" t="str">
        <f t="shared" si="399"/>
        <v/>
      </c>
    </row>
    <row r="25575" spans="22:22" x14ac:dyDescent="0.35">
      <c r="V25575" s="5" t="str">
        <f t="shared" si="399"/>
        <v/>
      </c>
    </row>
    <row r="25576" spans="22:22" x14ac:dyDescent="0.35">
      <c r="V25576" s="5" t="str">
        <f t="shared" si="399"/>
        <v/>
      </c>
    </row>
    <row r="25577" spans="22:22" x14ac:dyDescent="0.35">
      <c r="V25577" s="5" t="str">
        <f t="shared" si="399"/>
        <v/>
      </c>
    </row>
    <row r="25578" spans="22:22" x14ac:dyDescent="0.35">
      <c r="V25578" s="5" t="str">
        <f t="shared" si="399"/>
        <v/>
      </c>
    </row>
    <row r="25579" spans="22:22" x14ac:dyDescent="0.35">
      <c r="V25579" s="5" t="str">
        <f t="shared" si="399"/>
        <v/>
      </c>
    </row>
    <row r="25580" spans="22:22" x14ac:dyDescent="0.35">
      <c r="V25580" s="5" t="str">
        <f t="shared" si="399"/>
        <v/>
      </c>
    </row>
    <row r="25581" spans="22:22" x14ac:dyDescent="0.35">
      <c r="V25581" s="5" t="str">
        <f t="shared" si="399"/>
        <v/>
      </c>
    </row>
    <row r="25582" spans="22:22" x14ac:dyDescent="0.35">
      <c r="V25582" s="5" t="str">
        <f t="shared" si="399"/>
        <v/>
      </c>
    </row>
    <row r="25583" spans="22:22" x14ac:dyDescent="0.35">
      <c r="V25583" s="5" t="str">
        <f t="shared" si="399"/>
        <v/>
      </c>
    </row>
    <row r="25584" spans="22:22" x14ac:dyDescent="0.35">
      <c r="V25584" s="5" t="str">
        <f t="shared" si="399"/>
        <v/>
      </c>
    </row>
    <row r="25585" spans="22:22" x14ac:dyDescent="0.35">
      <c r="V25585" s="5" t="str">
        <f t="shared" si="399"/>
        <v/>
      </c>
    </row>
    <row r="25586" spans="22:22" x14ac:dyDescent="0.35">
      <c r="V25586" s="5" t="str">
        <f t="shared" si="399"/>
        <v/>
      </c>
    </row>
    <row r="25587" spans="22:22" x14ac:dyDescent="0.35">
      <c r="V25587" s="5" t="str">
        <f t="shared" si="399"/>
        <v/>
      </c>
    </row>
    <row r="25588" spans="22:22" x14ac:dyDescent="0.35">
      <c r="V25588" s="5" t="str">
        <f t="shared" si="399"/>
        <v/>
      </c>
    </row>
    <row r="25589" spans="22:22" x14ac:dyDescent="0.35">
      <c r="V25589" s="5" t="str">
        <f t="shared" si="399"/>
        <v/>
      </c>
    </row>
    <row r="25590" spans="22:22" x14ac:dyDescent="0.35">
      <c r="V25590" s="5" t="str">
        <f t="shared" si="399"/>
        <v/>
      </c>
    </row>
    <row r="25591" spans="22:22" x14ac:dyDescent="0.35">
      <c r="V25591" s="5" t="str">
        <f t="shared" si="399"/>
        <v/>
      </c>
    </row>
    <row r="25592" spans="22:22" x14ac:dyDescent="0.35">
      <c r="V25592" s="5" t="str">
        <f t="shared" si="399"/>
        <v/>
      </c>
    </row>
    <row r="25593" spans="22:22" x14ac:dyDescent="0.35">
      <c r="V25593" s="5" t="str">
        <f t="shared" si="399"/>
        <v/>
      </c>
    </row>
    <row r="25594" spans="22:22" x14ac:dyDescent="0.35">
      <c r="V25594" s="5" t="str">
        <f t="shared" si="399"/>
        <v/>
      </c>
    </row>
    <row r="25595" spans="22:22" x14ac:dyDescent="0.35">
      <c r="V25595" s="5" t="str">
        <f t="shared" si="399"/>
        <v/>
      </c>
    </row>
    <row r="25596" spans="22:22" x14ac:dyDescent="0.35">
      <c r="V25596" s="5" t="str">
        <f t="shared" si="399"/>
        <v/>
      </c>
    </row>
    <row r="25597" spans="22:22" x14ac:dyDescent="0.35">
      <c r="V25597" s="5" t="str">
        <f t="shared" si="399"/>
        <v/>
      </c>
    </row>
    <row r="25598" spans="22:22" x14ac:dyDescent="0.35">
      <c r="V25598" s="5" t="str">
        <f t="shared" si="399"/>
        <v/>
      </c>
    </row>
    <row r="25599" spans="22:22" x14ac:dyDescent="0.35">
      <c r="V25599" s="5" t="str">
        <f t="shared" si="399"/>
        <v/>
      </c>
    </row>
    <row r="25600" spans="22:22" x14ac:dyDescent="0.35">
      <c r="V25600" s="5" t="str">
        <f t="shared" si="399"/>
        <v/>
      </c>
    </row>
    <row r="25601" spans="22:22" x14ac:dyDescent="0.35">
      <c r="V25601" s="5" t="str">
        <f t="shared" si="399"/>
        <v/>
      </c>
    </row>
    <row r="25602" spans="22:22" x14ac:dyDescent="0.35">
      <c r="V25602" s="5" t="str">
        <f t="shared" ref="V25602:V25665" si="400">TRIM(CLEAN(SUBSTITUTE(A25602,CHAR(160)," ")))</f>
        <v/>
      </c>
    </row>
    <row r="25603" spans="22:22" x14ac:dyDescent="0.35">
      <c r="V25603" s="5" t="str">
        <f t="shared" si="400"/>
        <v/>
      </c>
    </row>
    <row r="25604" spans="22:22" x14ac:dyDescent="0.35">
      <c r="V25604" s="5" t="str">
        <f t="shared" si="400"/>
        <v/>
      </c>
    </row>
    <row r="25605" spans="22:22" x14ac:dyDescent="0.35">
      <c r="V25605" s="5" t="str">
        <f t="shared" si="400"/>
        <v/>
      </c>
    </row>
    <row r="25606" spans="22:22" x14ac:dyDescent="0.35">
      <c r="V25606" s="5" t="str">
        <f t="shared" si="400"/>
        <v/>
      </c>
    </row>
    <row r="25607" spans="22:22" x14ac:dyDescent="0.35">
      <c r="V25607" s="5" t="str">
        <f t="shared" si="400"/>
        <v/>
      </c>
    </row>
    <row r="25608" spans="22:22" x14ac:dyDescent="0.35">
      <c r="V25608" s="5" t="str">
        <f t="shared" si="400"/>
        <v/>
      </c>
    </row>
    <row r="25609" spans="22:22" x14ac:dyDescent="0.35">
      <c r="V25609" s="5" t="str">
        <f t="shared" si="400"/>
        <v/>
      </c>
    </row>
    <row r="25610" spans="22:22" x14ac:dyDescent="0.35">
      <c r="V25610" s="5" t="str">
        <f t="shared" si="400"/>
        <v/>
      </c>
    </row>
    <row r="25611" spans="22:22" x14ac:dyDescent="0.35">
      <c r="V25611" s="5" t="str">
        <f t="shared" si="400"/>
        <v/>
      </c>
    </row>
    <row r="25612" spans="22:22" x14ac:dyDescent="0.35">
      <c r="V25612" s="5" t="str">
        <f t="shared" si="400"/>
        <v/>
      </c>
    </row>
    <row r="25613" spans="22:22" x14ac:dyDescent="0.35">
      <c r="V25613" s="5" t="str">
        <f t="shared" si="400"/>
        <v/>
      </c>
    </row>
    <row r="25614" spans="22:22" x14ac:dyDescent="0.35">
      <c r="V25614" s="5" t="str">
        <f t="shared" si="400"/>
        <v/>
      </c>
    </row>
    <row r="25615" spans="22:22" x14ac:dyDescent="0.35">
      <c r="V25615" s="5" t="str">
        <f t="shared" si="400"/>
        <v/>
      </c>
    </row>
    <row r="25616" spans="22:22" x14ac:dyDescent="0.35">
      <c r="V25616" s="5" t="str">
        <f t="shared" si="400"/>
        <v/>
      </c>
    </row>
    <row r="25617" spans="22:22" x14ac:dyDescent="0.35">
      <c r="V25617" s="5" t="str">
        <f t="shared" si="400"/>
        <v/>
      </c>
    </row>
    <row r="25618" spans="22:22" x14ac:dyDescent="0.35">
      <c r="V25618" s="5" t="str">
        <f t="shared" si="400"/>
        <v/>
      </c>
    </row>
    <row r="25619" spans="22:22" x14ac:dyDescent="0.35">
      <c r="V25619" s="5" t="str">
        <f t="shared" si="400"/>
        <v/>
      </c>
    </row>
    <row r="25620" spans="22:22" x14ac:dyDescent="0.35">
      <c r="V25620" s="5" t="str">
        <f t="shared" si="400"/>
        <v/>
      </c>
    </row>
    <row r="25621" spans="22:22" x14ac:dyDescent="0.35">
      <c r="V25621" s="5" t="str">
        <f t="shared" si="400"/>
        <v/>
      </c>
    </row>
    <row r="25622" spans="22:22" x14ac:dyDescent="0.35">
      <c r="V25622" s="5" t="str">
        <f t="shared" si="400"/>
        <v/>
      </c>
    </row>
    <row r="25623" spans="22:22" x14ac:dyDescent="0.35">
      <c r="V25623" s="5" t="str">
        <f t="shared" si="400"/>
        <v/>
      </c>
    </row>
    <row r="25624" spans="22:22" x14ac:dyDescent="0.35">
      <c r="V25624" s="5" t="str">
        <f t="shared" si="400"/>
        <v/>
      </c>
    </row>
    <row r="25625" spans="22:22" x14ac:dyDescent="0.35">
      <c r="V25625" s="5" t="str">
        <f t="shared" si="400"/>
        <v/>
      </c>
    </row>
    <row r="25626" spans="22:22" x14ac:dyDescent="0.35">
      <c r="V25626" s="5" t="str">
        <f t="shared" si="400"/>
        <v/>
      </c>
    </row>
    <row r="25627" spans="22:22" x14ac:dyDescent="0.35">
      <c r="V25627" s="5" t="str">
        <f t="shared" si="400"/>
        <v/>
      </c>
    </row>
    <row r="25628" spans="22:22" x14ac:dyDescent="0.35">
      <c r="V25628" s="5" t="str">
        <f t="shared" si="400"/>
        <v/>
      </c>
    </row>
    <row r="25629" spans="22:22" x14ac:dyDescent="0.35">
      <c r="V25629" s="5" t="str">
        <f t="shared" si="400"/>
        <v/>
      </c>
    </row>
    <row r="25630" spans="22:22" x14ac:dyDescent="0.35">
      <c r="V25630" s="5" t="str">
        <f t="shared" si="400"/>
        <v/>
      </c>
    </row>
    <row r="25631" spans="22:22" x14ac:dyDescent="0.35">
      <c r="V25631" s="5" t="str">
        <f t="shared" si="400"/>
        <v/>
      </c>
    </row>
    <row r="25632" spans="22:22" x14ac:dyDescent="0.35">
      <c r="V25632" s="5" t="str">
        <f t="shared" si="400"/>
        <v/>
      </c>
    </row>
    <row r="25633" spans="22:22" x14ac:dyDescent="0.35">
      <c r="V25633" s="5" t="str">
        <f t="shared" si="400"/>
        <v/>
      </c>
    </row>
    <row r="25634" spans="22:22" x14ac:dyDescent="0.35">
      <c r="V25634" s="5" t="str">
        <f t="shared" si="400"/>
        <v/>
      </c>
    </row>
    <row r="25635" spans="22:22" x14ac:dyDescent="0.35">
      <c r="V25635" s="5" t="str">
        <f t="shared" si="400"/>
        <v/>
      </c>
    </row>
    <row r="25636" spans="22:22" x14ac:dyDescent="0.35">
      <c r="V25636" s="5" t="str">
        <f t="shared" si="400"/>
        <v/>
      </c>
    </row>
    <row r="25637" spans="22:22" x14ac:dyDescent="0.35">
      <c r="V25637" s="5" t="str">
        <f t="shared" si="400"/>
        <v/>
      </c>
    </row>
    <row r="25638" spans="22:22" x14ac:dyDescent="0.35">
      <c r="V25638" s="5" t="str">
        <f t="shared" si="400"/>
        <v/>
      </c>
    </row>
    <row r="25639" spans="22:22" x14ac:dyDescent="0.35">
      <c r="V25639" s="5" t="str">
        <f t="shared" si="400"/>
        <v/>
      </c>
    </row>
    <row r="25640" spans="22:22" x14ac:dyDescent="0.35">
      <c r="V25640" s="5" t="str">
        <f t="shared" si="400"/>
        <v/>
      </c>
    </row>
    <row r="25641" spans="22:22" x14ac:dyDescent="0.35">
      <c r="V25641" s="5" t="str">
        <f t="shared" si="400"/>
        <v/>
      </c>
    </row>
    <row r="25642" spans="22:22" x14ac:dyDescent="0.35">
      <c r="V25642" s="5" t="str">
        <f t="shared" si="400"/>
        <v/>
      </c>
    </row>
    <row r="25643" spans="22:22" x14ac:dyDescent="0.35">
      <c r="V25643" s="5" t="str">
        <f t="shared" si="400"/>
        <v/>
      </c>
    </row>
    <row r="25644" spans="22:22" x14ac:dyDescent="0.35">
      <c r="V25644" s="5" t="str">
        <f t="shared" si="400"/>
        <v/>
      </c>
    </row>
    <row r="25645" spans="22:22" x14ac:dyDescent="0.35">
      <c r="V25645" s="5" t="str">
        <f t="shared" si="400"/>
        <v/>
      </c>
    </row>
    <row r="25646" spans="22:22" x14ac:dyDescent="0.35">
      <c r="V25646" s="5" t="str">
        <f t="shared" si="400"/>
        <v/>
      </c>
    </row>
    <row r="25647" spans="22:22" x14ac:dyDescent="0.35">
      <c r="V25647" s="5" t="str">
        <f t="shared" si="400"/>
        <v/>
      </c>
    </row>
    <row r="25648" spans="22:22" x14ac:dyDescent="0.35">
      <c r="V25648" s="5" t="str">
        <f t="shared" si="400"/>
        <v/>
      </c>
    </row>
    <row r="25649" spans="22:22" x14ac:dyDescent="0.35">
      <c r="V25649" s="5" t="str">
        <f t="shared" si="400"/>
        <v/>
      </c>
    </row>
    <row r="25650" spans="22:22" x14ac:dyDescent="0.35">
      <c r="V25650" s="5" t="str">
        <f t="shared" si="400"/>
        <v/>
      </c>
    </row>
    <row r="25651" spans="22:22" x14ac:dyDescent="0.35">
      <c r="V25651" s="5" t="str">
        <f t="shared" si="400"/>
        <v/>
      </c>
    </row>
    <row r="25652" spans="22:22" x14ac:dyDescent="0.35">
      <c r="V25652" s="5" t="str">
        <f t="shared" si="400"/>
        <v/>
      </c>
    </row>
    <row r="25653" spans="22:22" x14ac:dyDescent="0.35">
      <c r="V25653" s="5" t="str">
        <f t="shared" si="400"/>
        <v/>
      </c>
    </row>
    <row r="25654" spans="22:22" x14ac:dyDescent="0.35">
      <c r="V25654" s="5" t="str">
        <f t="shared" si="400"/>
        <v/>
      </c>
    </row>
    <row r="25655" spans="22:22" x14ac:dyDescent="0.35">
      <c r="V25655" s="5" t="str">
        <f t="shared" si="400"/>
        <v/>
      </c>
    </row>
    <row r="25656" spans="22:22" x14ac:dyDescent="0.35">
      <c r="V25656" s="5" t="str">
        <f t="shared" si="400"/>
        <v/>
      </c>
    </row>
    <row r="25657" spans="22:22" x14ac:dyDescent="0.35">
      <c r="V25657" s="5" t="str">
        <f t="shared" si="400"/>
        <v/>
      </c>
    </row>
    <row r="25658" spans="22:22" x14ac:dyDescent="0.35">
      <c r="V25658" s="5" t="str">
        <f t="shared" si="400"/>
        <v/>
      </c>
    </row>
    <row r="25659" spans="22:22" x14ac:dyDescent="0.35">
      <c r="V25659" s="5" t="str">
        <f t="shared" si="400"/>
        <v/>
      </c>
    </row>
    <row r="25660" spans="22:22" x14ac:dyDescent="0.35">
      <c r="V25660" s="5" t="str">
        <f t="shared" si="400"/>
        <v/>
      </c>
    </row>
    <row r="25661" spans="22:22" x14ac:dyDescent="0.35">
      <c r="V25661" s="5" t="str">
        <f t="shared" si="400"/>
        <v/>
      </c>
    </row>
    <row r="25662" spans="22:22" x14ac:dyDescent="0.35">
      <c r="V25662" s="5" t="str">
        <f t="shared" si="400"/>
        <v/>
      </c>
    </row>
    <row r="25663" spans="22:22" x14ac:dyDescent="0.35">
      <c r="V25663" s="5" t="str">
        <f t="shared" si="400"/>
        <v/>
      </c>
    </row>
    <row r="25664" spans="22:22" x14ac:dyDescent="0.35">
      <c r="V25664" s="5" t="str">
        <f t="shared" si="400"/>
        <v/>
      </c>
    </row>
    <row r="25665" spans="22:22" x14ac:dyDescent="0.35">
      <c r="V25665" s="5" t="str">
        <f t="shared" si="400"/>
        <v/>
      </c>
    </row>
    <row r="25666" spans="22:22" x14ac:dyDescent="0.35">
      <c r="V25666" s="5" t="str">
        <f t="shared" ref="V25666:V25729" si="401">TRIM(CLEAN(SUBSTITUTE(A25666,CHAR(160)," ")))</f>
        <v/>
      </c>
    </row>
    <row r="25667" spans="22:22" x14ac:dyDescent="0.35">
      <c r="V25667" s="5" t="str">
        <f t="shared" si="401"/>
        <v/>
      </c>
    </row>
    <row r="25668" spans="22:22" x14ac:dyDescent="0.35">
      <c r="V25668" s="5" t="str">
        <f t="shared" si="401"/>
        <v/>
      </c>
    </row>
    <row r="25669" spans="22:22" x14ac:dyDescent="0.35">
      <c r="V25669" s="5" t="str">
        <f t="shared" si="401"/>
        <v/>
      </c>
    </row>
    <row r="25670" spans="22:22" x14ac:dyDescent="0.35">
      <c r="V25670" s="5" t="str">
        <f t="shared" si="401"/>
        <v/>
      </c>
    </row>
    <row r="25671" spans="22:22" x14ac:dyDescent="0.35">
      <c r="V25671" s="5" t="str">
        <f t="shared" si="401"/>
        <v/>
      </c>
    </row>
    <row r="25672" spans="22:22" x14ac:dyDescent="0.35">
      <c r="V25672" s="5" t="str">
        <f t="shared" si="401"/>
        <v/>
      </c>
    </row>
    <row r="25673" spans="22:22" x14ac:dyDescent="0.35">
      <c r="V25673" s="5" t="str">
        <f t="shared" si="401"/>
        <v/>
      </c>
    </row>
    <row r="25674" spans="22:22" x14ac:dyDescent="0.35">
      <c r="V25674" s="5" t="str">
        <f t="shared" si="401"/>
        <v/>
      </c>
    </row>
    <row r="25675" spans="22:22" x14ac:dyDescent="0.35">
      <c r="V25675" s="5" t="str">
        <f t="shared" si="401"/>
        <v/>
      </c>
    </row>
    <row r="25676" spans="22:22" x14ac:dyDescent="0.35">
      <c r="V25676" s="5" t="str">
        <f t="shared" si="401"/>
        <v/>
      </c>
    </row>
    <row r="25677" spans="22:22" x14ac:dyDescent="0.35">
      <c r="V25677" s="5" t="str">
        <f t="shared" si="401"/>
        <v/>
      </c>
    </row>
    <row r="25678" spans="22:22" x14ac:dyDescent="0.35">
      <c r="V25678" s="5" t="str">
        <f t="shared" si="401"/>
        <v/>
      </c>
    </row>
    <row r="25679" spans="22:22" x14ac:dyDescent="0.35">
      <c r="V25679" s="5" t="str">
        <f t="shared" si="401"/>
        <v/>
      </c>
    </row>
    <row r="25680" spans="22:22" x14ac:dyDescent="0.35">
      <c r="V25680" s="5" t="str">
        <f t="shared" si="401"/>
        <v/>
      </c>
    </row>
    <row r="25681" spans="22:22" x14ac:dyDescent="0.35">
      <c r="V25681" s="5" t="str">
        <f t="shared" si="401"/>
        <v/>
      </c>
    </row>
    <row r="25682" spans="22:22" x14ac:dyDescent="0.35">
      <c r="V25682" s="5" t="str">
        <f t="shared" si="401"/>
        <v/>
      </c>
    </row>
    <row r="25683" spans="22:22" x14ac:dyDescent="0.35">
      <c r="V25683" s="5" t="str">
        <f t="shared" si="401"/>
        <v/>
      </c>
    </row>
    <row r="25684" spans="22:22" x14ac:dyDescent="0.35">
      <c r="V25684" s="5" t="str">
        <f t="shared" si="401"/>
        <v/>
      </c>
    </row>
    <row r="25685" spans="22:22" x14ac:dyDescent="0.35">
      <c r="V25685" s="5" t="str">
        <f t="shared" si="401"/>
        <v/>
      </c>
    </row>
    <row r="25686" spans="22:22" x14ac:dyDescent="0.35">
      <c r="V25686" s="5" t="str">
        <f t="shared" si="401"/>
        <v/>
      </c>
    </row>
    <row r="25687" spans="22:22" x14ac:dyDescent="0.35">
      <c r="V25687" s="5" t="str">
        <f t="shared" si="401"/>
        <v/>
      </c>
    </row>
    <row r="25688" spans="22:22" x14ac:dyDescent="0.35">
      <c r="V25688" s="5" t="str">
        <f t="shared" si="401"/>
        <v/>
      </c>
    </row>
    <row r="25689" spans="22:22" x14ac:dyDescent="0.35">
      <c r="V25689" s="5" t="str">
        <f t="shared" si="401"/>
        <v/>
      </c>
    </row>
    <row r="25690" spans="22:22" x14ac:dyDescent="0.35">
      <c r="V25690" s="5" t="str">
        <f t="shared" si="401"/>
        <v/>
      </c>
    </row>
    <row r="25691" spans="22:22" x14ac:dyDescent="0.35">
      <c r="V25691" s="5" t="str">
        <f t="shared" si="401"/>
        <v/>
      </c>
    </row>
    <row r="25692" spans="22:22" x14ac:dyDescent="0.35">
      <c r="V25692" s="5" t="str">
        <f t="shared" si="401"/>
        <v/>
      </c>
    </row>
    <row r="25693" spans="22:22" x14ac:dyDescent="0.35">
      <c r="V25693" s="5" t="str">
        <f t="shared" si="401"/>
        <v/>
      </c>
    </row>
    <row r="25694" spans="22:22" x14ac:dyDescent="0.35">
      <c r="V25694" s="5" t="str">
        <f t="shared" si="401"/>
        <v/>
      </c>
    </row>
    <row r="25695" spans="22:22" x14ac:dyDescent="0.35">
      <c r="V25695" s="5" t="str">
        <f t="shared" si="401"/>
        <v/>
      </c>
    </row>
    <row r="25696" spans="22:22" x14ac:dyDescent="0.35">
      <c r="V25696" s="5" t="str">
        <f t="shared" si="401"/>
        <v/>
      </c>
    </row>
    <row r="25697" spans="22:22" x14ac:dyDescent="0.35">
      <c r="V25697" s="5" t="str">
        <f t="shared" si="401"/>
        <v/>
      </c>
    </row>
    <row r="25698" spans="22:22" x14ac:dyDescent="0.35">
      <c r="V25698" s="5" t="str">
        <f t="shared" si="401"/>
        <v/>
      </c>
    </row>
    <row r="25699" spans="22:22" x14ac:dyDescent="0.35">
      <c r="V25699" s="5" t="str">
        <f t="shared" si="401"/>
        <v/>
      </c>
    </row>
    <row r="25700" spans="22:22" x14ac:dyDescent="0.35">
      <c r="V25700" s="5" t="str">
        <f t="shared" si="401"/>
        <v/>
      </c>
    </row>
    <row r="25701" spans="22:22" x14ac:dyDescent="0.35">
      <c r="V25701" s="5" t="str">
        <f t="shared" si="401"/>
        <v/>
      </c>
    </row>
    <row r="25702" spans="22:22" x14ac:dyDescent="0.35">
      <c r="V25702" s="5" t="str">
        <f t="shared" si="401"/>
        <v/>
      </c>
    </row>
    <row r="25703" spans="22:22" x14ac:dyDescent="0.35">
      <c r="V25703" s="5" t="str">
        <f t="shared" si="401"/>
        <v/>
      </c>
    </row>
    <row r="25704" spans="22:22" x14ac:dyDescent="0.35">
      <c r="V25704" s="5" t="str">
        <f t="shared" si="401"/>
        <v/>
      </c>
    </row>
    <row r="25705" spans="22:22" x14ac:dyDescent="0.35">
      <c r="V25705" s="5" t="str">
        <f t="shared" si="401"/>
        <v/>
      </c>
    </row>
    <row r="25706" spans="22:22" x14ac:dyDescent="0.35">
      <c r="V25706" s="5" t="str">
        <f t="shared" si="401"/>
        <v/>
      </c>
    </row>
    <row r="25707" spans="22:22" x14ac:dyDescent="0.35">
      <c r="V25707" s="5" t="str">
        <f t="shared" si="401"/>
        <v/>
      </c>
    </row>
    <row r="25708" spans="22:22" x14ac:dyDescent="0.35">
      <c r="V25708" s="5" t="str">
        <f t="shared" si="401"/>
        <v/>
      </c>
    </row>
    <row r="25709" spans="22:22" x14ac:dyDescent="0.35">
      <c r="V25709" s="5" t="str">
        <f t="shared" si="401"/>
        <v/>
      </c>
    </row>
    <row r="25710" spans="22:22" x14ac:dyDescent="0.35">
      <c r="V25710" s="5" t="str">
        <f t="shared" si="401"/>
        <v/>
      </c>
    </row>
    <row r="25711" spans="22:22" x14ac:dyDescent="0.35">
      <c r="V25711" s="5" t="str">
        <f t="shared" si="401"/>
        <v/>
      </c>
    </row>
    <row r="25712" spans="22:22" x14ac:dyDescent="0.35">
      <c r="V25712" s="5" t="str">
        <f t="shared" si="401"/>
        <v/>
      </c>
    </row>
    <row r="25713" spans="22:22" x14ac:dyDescent="0.35">
      <c r="V25713" s="5" t="str">
        <f t="shared" si="401"/>
        <v/>
      </c>
    </row>
    <row r="25714" spans="22:22" x14ac:dyDescent="0.35">
      <c r="V25714" s="5" t="str">
        <f t="shared" si="401"/>
        <v/>
      </c>
    </row>
    <row r="25715" spans="22:22" x14ac:dyDescent="0.35">
      <c r="V25715" s="5" t="str">
        <f t="shared" si="401"/>
        <v/>
      </c>
    </row>
    <row r="25716" spans="22:22" x14ac:dyDescent="0.35">
      <c r="V25716" s="5" t="str">
        <f t="shared" si="401"/>
        <v/>
      </c>
    </row>
    <row r="25717" spans="22:22" x14ac:dyDescent="0.35">
      <c r="V25717" s="5" t="str">
        <f t="shared" si="401"/>
        <v/>
      </c>
    </row>
    <row r="25718" spans="22:22" x14ac:dyDescent="0.35">
      <c r="V25718" s="5" t="str">
        <f t="shared" si="401"/>
        <v/>
      </c>
    </row>
    <row r="25719" spans="22:22" x14ac:dyDescent="0.35">
      <c r="V25719" s="5" t="str">
        <f t="shared" si="401"/>
        <v/>
      </c>
    </row>
    <row r="25720" spans="22:22" x14ac:dyDescent="0.35">
      <c r="V25720" s="5" t="str">
        <f t="shared" si="401"/>
        <v/>
      </c>
    </row>
    <row r="25721" spans="22:22" x14ac:dyDescent="0.35">
      <c r="V25721" s="5" t="str">
        <f t="shared" si="401"/>
        <v/>
      </c>
    </row>
    <row r="25722" spans="22:22" x14ac:dyDescent="0.35">
      <c r="V25722" s="5" t="str">
        <f t="shared" si="401"/>
        <v/>
      </c>
    </row>
    <row r="25723" spans="22:22" x14ac:dyDescent="0.35">
      <c r="V25723" s="5" t="str">
        <f t="shared" si="401"/>
        <v/>
      </c>
    </row>
    <row r="25724" spans="22:22" x14ac:dyDescent="0.35">
      <c r="V25724" s="5" t="str">
        <f t="shared" si="401"/>
        <v/>
      </c>
    </row>
    <row r="25725" spans="22:22" x14ac:dyDescent="0.35">
      <c r="V25725" s="5" t="str">
        <f t="shared" si="401"/>
        <v/>
      </c>
    </row>
    <row r="25726" spans="22:22" x14ac:dyDescent="0.35">
      <c r="V25726" s="5" t="str">
        <f t="shared" si="401"/>
        <v/>
      </c>
    </row>
    <row r="25727" spans="22:22" x14ac:dyDescent="0.35">
      <c r="V25727" s="5" t="str">
        <f t="shared" si="401"/>
        <v/>
      </c>
    </row>
    <row r="25728" spans="22:22" x14ac:dyDescent="0.35">
      <c r="V25728" s="5" t="str">
        <f t="shared" si="401"/>
        <v/>
      </c>
    </row>
    <row r="25729" spans="22:22" x14ac:dyDescent="0.35">
      <c r="V25729" s="5" t="str">
        <f t="shared" si="401"/>
        <v/>
      </c>
    </row>
    <row r="25730" spans="22:22" x14ac:dyDescent="0.35">
      <c r="V25730" s="5" t="str">
        <f t="shared" ref="V25730:V25793" si="402">TRIM(CLEAN(SUBSTITUTE(A25730,CHAR(160)," ")))</f>
        <v/>
      </c>
    </row>
    <row r="25731" spans="22:22" x14ac:dyDescent="0.35">
      <c r="V25731" s="5" t="str">
        <f t="shared" si="402"/>
        <v/>
      </c>
    </row>
    <row r="25732" spans="22:22" x14ac:dyDescent="0.35">
      <c r="V25732" s="5" t="str">
        <f t="shared" si="402"/>
        <v/>
      </c>
    </row>
    <row r="25733" spans="22:22" x14ac:dyDescent="0.35">
      <c r="V25733" s="5" t="str">
        <f t="shared" si="402"/>
        <v/>
      </c>
    </row>
    <row r="25734" spans="22:22" x14ac:dyDescent="0.35">
      <c r="V25734" s="5" t="str">
        <f t="shared" si="402"/>
        <v/>
      </c>
    </row>
    <row r="25735" spans="22:22" x14ac:dyDescent="0.35">
      <c r="V25735" s="5" t="str">
        <f t="shared" si="402"/>
        <v/>
      </c>
    </row>
    <row r="25736" spans="22:22" x14ac:dyDescent="0.35">
      <c r="V25736" s="5" t="str">
        <f t="shared" si="402"/>
        <v/>
      </c>
    </row>
    <row r="25737" spans="22:22" x14ac:dyDescent="0.35">
      <c r="V25737" s="5" t="str">
        <f t="shared" si="402"/>
        <v/>
      </c>
    </row>
    <row r="25738" spans="22:22" x14ac:dyDescent="0.35">
      <c r="V25738" s="5" t="str">
        <f t="shared" si="402"/>
        <v/>
      </c>
    </row>
    <row r="25739" spans="22:22" x14ac:dyDescent="0.35">
      <c r="V25739" s="5" t="str">
        <f t="shared" si="402"/>
        <v/>
      </c>
    </row>
    <row r="25740" spans="22:22" x14ac:dyDescent="0.35">
      <c r="V25740" s="5" t="str">
        <f t="shared" si="402"/>
        <v/>
      </c>
    </row>
    <row r="25741" spans="22:22" x14ac:dyDescent="0.35">
      <c r="V25741" s="5" t="str">
        <f t="shared" si="402"/>
        <v/>
      </c>
    </row>
    <row r="25742" spans="22:22" x14ac:dyDescent="0.35">
      <c r="V25742" s="5" t="str">
        <f t="shared" si="402"/>
        <v/>
      </c>
    </row>
    <row r="25743" spans="22:22" x14ac:dyDescent="0.35">
      <c r="V25743" s="5" t="str">
        <f t="shared" si="402"/>
        <v/>
      </c>
    </row>
    <row r="25744" spans="22:22" x14ac:dyDescent="0.35">
      <c r="V25744" s="5" t="str">
        <f t="shared" si="402"/>
        <v/>
      </c>
    </row>
    <row r="25745" spans="22:22" x14ac:dyDescent="0.35">
      <c r="V25745" s="5" t="str">
        <f t="shared" si="402"/>
        <v/>
      </c>
    </row>
    <row r="25746" spans="22:22" x14ac:dyDescent="0.35">
      <c r="V25746" s="5" t="str">
        <f t="shared" si="402"/>
        <v/>
      </c>
    </row>
    <row r="25747" spans="22:22" x14ac:dyDescent="0.35">
      <c r="V25747" s="5" t="str">
        <f t="shared" si="402"/>
        <v/>
      </c>
    </row>
    <row r="25748" spans="22:22" x14ac:dyDescent="0.35">
      <c r="V25748" s="5" t="str">
        <f t="shared" si="402"/>
        <v/>
      </c>
    </row>
    <row r="25749" spans="22:22" x14ac:dyDescent="0.35">
      <c r="V25749" s="5" t="str">
        <f t="shared" si="402"/>
        <v/>
      </c>
    </row>
    <row r="25750" spans="22:22" x14ac:dyDescent="0.35">
      <c r="V25750" s="5" t="str">
        <f t="shared" si="402"/>
        <v/>
      </c>
    </row>
    <row r="25751" spans="22:22" x14ac:dyDescent="0.35">
      <c r="V25751" s="5" t="str">
        <f t="shared" si="402"/>
        <v/>
      </c>
    </row>
    <row r="25752" spans="22:22" x14ac:dyDescent="0.35">
      <c r="V25752" s="5" t="str">
        <f t="shared" si="402"/>
        <v/>
      </c>
    </row>
    <row r="25753" spans="22:22" x14ac:dyDescent="0.35">
      <c r="V25753" s="5" t="str">
        <f t="shared" si="402"/>
        <v/>
      </c>
    </row>
    <row r="25754" spans="22:22" x14ac:dyDescent="0.35">
      <c r="V25754" s="5" t="str">
        <f t="shared" si="402"/>
        <v/>
      </c>
    </row>
    <row r="25755" spans="22:22" x14ac:dyDescent="0.35">
      <c r="V25755" s="5" t="str">
        <f t="shared" si="402"/>
        <v/>
      </c>
    </row>
    <row r="25756" spans="22:22" x14ac:dyDescent="0.35">
      <c r="V25756" s="5" t="str">
        <f t="shared" si="402"/>
        <v/>
      </c>
    </row>
    <row r="25757" spans="22:22" x14ac:dyDescent="0.35">
      <c r="V25757" s="5" t="str">
        <f t="shared" si="402"/>
        <v/>
      </c>
    </row>
    <row r="25758" spans="22:22" x14ac:dyDescent="0.35">
      <c r="V25758" s="5" t="str">
        <f t="shared" si="402"/>
        <v/>
      </c>
    </row>
    <row r="25759" spans="22:22" x14ac:dyDescent="0.35">
      <c r="V25759" s="5" t="str">
        <f t="shared" si="402"/>
        <v/>
      </c>
    </row>
    <row r="25760" spans="22:22" x14ac:dyDescent="0.35">
      <c r="V25760" s="5" t="str">
        <f t="shared" si="402"/>
        <v/>
      </c>
    </row>
    <row r="25761" spans="22:22" x14ac:dyDescent="0.35">
      <c r="V25761" s="5" t="str">
        <f t="shared" si="402"/>
        <v/>
      </c>
    </row>
    <row r="25762" spans="22:22" x14ac:dyDescent="0.35">
      <c r="V25762" s="5" t="str">
        <f t="shared" si="402"/>
        <v/>
      </c>
    </row>
    <row r="25763" spans="22:22" x14ac:dyDescent="0.35">
      <c r="V25763" s="5" t="str">
        <f t="shared" si="402"/>
        <v/>
      </c>
    </row>
    <row r="25764" spans="22:22" x14ac:dyDescent="0.35">
      <c r="V25764" s="5" t="str">
        <f t="shared" si="402"/>
        <v/>
      </c>
    </row>
    <row r="25765" spans="22:22" x14ac:dyDescent="0.35">
      <c r="V25765" s="5" t="str">
        <f t="shared" si="402"/>
        <v/>
      </c>
    </row>
    <row r="25766" spans="22:22" x14ac:dyDescent="0.35">
      <c r="V25766" s="5" t="str">
        <f t="shared" si="402"/>
        <v/>
      </c>
    </row>
    <row r="25767" spans="22:22" x14ac:dyDescent="0.35">
      <c r="V25767" s="5" t="str">
        <f t="shared" si="402"/>
        <v/>
      </c>
    </row>
    <row r="25768" spans="22:22" x14ac:dyDescent="0.35">
      <c r="V25768" s="5" t="str">
        <f t="shared" si="402"/>
        <v/>
      </c>
    </row>
    <row r="25769" spans="22:22" x14ac:dyDescent="0.35">
      <c r="V25769" s="5" t="str">
        <f t="shared" si="402"/>
        <v/>
      </c>
    </row>
    <row r="25770" spans="22:22" x14ac:dyDescent="0.35">
      <c r="V25770" s="5" t="str">
        <f t="shared" si="402"/>
        <v/>
      </c>
    </row>
    <row r="25771" spans="22:22" x14ac:dyDescent="0.35">
      <c r="V25771" s="5" t="str">
        <f t="shared" si="402"/>
        <v/>
      </c>
    </row>
    <row r="25772" spans="22:22" x14ac:dyDescent="0.35">
      <c r="V25772" s="5" t="str">
        <f t="shared" si="402"/>
        <v/>
      </c>
    </row>
    <row r="25773" spans="22:22" x14ac:dyDescent="0.35">
      <c r="V25773" s="5" t="str">
        <f t="shared" si="402"/>
        <v/>
      </c>
    </row>
    <row r="25774" spans="22:22" x14ac:dyDescent="0.35">
      <c r="V25774" s="5" t="str">
        <f t="shared" si="402"/>
        <v/>
      </c>
    </row>
    <row r="25775" spans="22:22" x14ac:dyDescent="0.35">
      <c r="V25775" s="5" t="str">
        <f t="shared" si="402"/>
        <v/>
      </c>
    </row>
    <row r="25776" spans="22:22" x14ac:dyDescent="0.35">
      <c r="V25776" s="5" t="str">
        <f t="shared" si="402"/>
        <v/>
      </c>
    </row>
    <row r="25777" spans="22:22" x14ac:dyDescent="0.35">
      <c r="V25777" s="5" t="str">
        <f t="shared" si="402"/>
        <v/>
      </c>
    </row>
    <row r="25778" spans="22:22" x14ac:dyDescent="0.35">
      <c r="V25778" s="5" t="str">
        <f t="shared" si="402"/>
        <v/>
      </c>
    </row>
    <row r="25779" spans="22:22" x14ac:dyDescent="0.35">
      <c r="V25779" s="5" t="str">
        <f t="shared" si="402"/>
        <v/>
      </c>
    </row>
    <row r="25780" spans="22:22" x14ac:dyDescent="0.35">
      <c r="V25780" s="5" t="str">
        <f t="shared" si="402"/>
        <v/>
      </c>
    </row>
    <row r="25781" spans="22:22" x14ac:dyDescent="0.35">
      <c r="V25781" s="5" t="str">
        <f t="shared" si="402"/>
        <v/>
      </c>
    </row>
    <row r="25782" spans="22:22" x14ac:dyDescent="0.35">
      <c r="V25782" s="5" t="str">
        <f t="shared" si="402"/>
        <v/>
      </c>
    </row>
    <row r="25783" spans="22:22" x14ac:dyDescent="0.35">
      <c r="V25783" s="5" t="str">
        <f t="shared" si="402"/>
        <v/>
      </c>
    </row>
    <row r="25784" spans="22:22" x14ac:dyDescent="0.35">
      <c r="V25784" s="5" t="str">
        <f t="shared" si="402"/>
        <v/>
      </c>
    </row>
    <row r="25785" spans="22:22" x14ac:dyDescent="0.35">
      <c r="V25785" s="5" t="str">
        <f t="shared" si="402"/>
        <v/>
      </c>
    </row>
    <row r="25786" spans="22:22" x14ac:dyDescent="0.35">
      <c r="V25786" s="5" t="str">
        <f t="shared" si="402"/>
        <v/>
      </c>
    </row>
    <row r="25787" spans="22:22" x14ac:dyDescent="0.35">
      <c r="V25787" s="5" t="str">
        <f t="shared" si="402"/>
        <v/>
      </c>
    </row>
    <row r="25788" spans="22:22" x14ac:dyDescent="0.35">
      <c r="V25788" s="5" t="str">
        <f t="shared" si="402"/>
        <v/>
      </c>
    </row>
    <row r="25789" spans="22:22" x14ac:dyDescent="0.35">
      <c r="V25789" s="5" t="str">
        <f t="shared" si="402"/>
        <v/>
      </c>
    </row>
    <row r="25790" spans="22:22" x14ac:dyDescent="0.35">
      <c r="V25790" s="5" t="str">
        <f t="shared" si="402"/>
        <v/>
      </c>
    </row>
    <row r="25791" spans="22:22" x14ac:dyDescent="0.35">
      <c r="V25791" s="5" t="str">
        <f t="shared" si="402"/>
        <v/>
      </c>
    </row>
    <row r="25792" spans="22:22" x14ac:dyDescent="0.35">
      <c r="V25792" s="5" t="str">
        <f t="shared" si="402"/>
        <v/>
      </c>
    </row>
    <row r="25793" spans="22:22" x14ac:dyDescent="0.35">
      <c r="V25793" s="5" t="str">
        <f t="shared" si="402"/>
        <v/>
      </c>
    </row>
    <row r="25794" spans="22:22" x14ac:dyDescent="0.35">
      <c r="V25794" s="5" t="str">
        <f t="shared" ref="V25794:V25857" si="403">TRIM(CLEAN(SUBSTITUTE(A25794,CHAR(160)," ")))</f>
        <v/>
      </c>
    </row>
    <row r="25795" spans="22:22" x14ac:dyDescent="0.35">
      <c r="V25795" s="5" t="str">
        <f t="shared" si="403"/>
        <v/>
      </c>
    </row>
    <row r="25796" spans="22:22" x14ac:dyDescent="0.35">
      <c r="V25796" s="5" t="str">
        <f t="shared" si="403"/>
        <v/>
      </c>
    </row>
    <row r="25797" spans="22:22" x14ac:dyDescent="0.35">
      <c r="V25797" s="5" t="str">
        <f t="shared" si="403"/>
        <v/>
      </c>
    </row>
    <row r="25798" spans="22:22" x14ac:dyDescent="0.35">
      <c r="V25798" s="5" t="str">
        <f t="shared" si="403"/>
        <v/>
      </c>
    </row>
    <row r="25799" spans="22:22" x14ac:dyDescent="0.35">
      <c r="V25799" s="5" t="str">
        <f t="shared" si="403"/>
        <v/>
      </c>
    </row>
    <row r="25800" spans="22:22" x14ac:dyDescent="0.35">
      <c r="V25800" s="5" t="str">
        <f t="shared" si="403"/>
        <v/>
      </c>
    </row>
    <row r="25801" spans="22:22" x14ac:dyDescent="0.35">
      <c r="V25801" s="5" t="str">
        <f t="shared" si="403"/>
        <v/>
      </c>
    </row>
    <row r="25802" spans="22:22" x14ac:dyDescent="0.35">
      <c r="V25802" s="5" t="str">
        <f t="shared" si="403"/>
        <v/>
      </c>
    </row>
    <row r="25803" spans="22:22" x14ac:dyDescent="0.35">
      <c r="V25803" s="5" t="str">
        <f t="shared" si="403"/>
        <v/>
      </c>
    </row>
    <row r="25804" spans="22:22" x14ac:dyDescent="0.35">
      <c r="V25804" s="5" t="str">
        <f t="shared" si="403"/>
        <v/>
      </c>
    </row>
    <row r="25805" spans="22:22" x14ac:dyDescent="0.35">
      <c r="V25805" s="5" t="str">
        <f t="shared" si="403"/>
        <v/>
      </c>
    </row>
    <row r="25806" spans="22:22" x14ac:dyDescent="0.35">
      <c r="V25806" s="5" t="str">
        <f t="shared" si="403"/>
        <v/>
      </c>
    </row>
    <row r="25807" spans="22:22" x14ac:dyDescent="0.35">
      <c r="V25807" s="5" t="str">
        <f t="shared" si="403"/>
        <v/>
      </c>
    </row>
    <row r="25808" spans="22:22" x14ac:dyDescent="0.35">
      <c r="V25808" s="5" t="str">
        <f t="shared" si="403"/>
        <v/>
      </c>
    </row>
    <row r="25809" spans="22:22" x14ac:dyDescent="0.35">
      <c r="V25809" s="5" t="str">
        <f t="shared" si="403"/>
        <v/>
      </c>
    </row>
    <row r="25810" spans="22:22" x14ac:dyDescent="0.35">
      <c r="V25810" s="5" t="str">
        <f t="shared" si="403"/>
        <v/>
      </c>
    </row>
    <row r="25811" spans="22:22" x14ac:dyDescent="0.35">
      <c r="V25811" s="5" t="str">
        <f t="shared" si="403"/>
        <v/>
      </c>
    </row>
    <row r="25812" spans="22:22" x14ac:dyDescent="0.35">
      <c r="V25812" s="5" t="str">
        <f t="shared" si="403"/>
        <v/>
      </c>
    </row>
    <row r="25813" spans="22:22" x14ac:dyDescent="0.35">
      <c r="V25813" s="5" t="str">
        <f t="shared" si="403"/>
        <v/>
      </c>
    </row>
    <row r="25814" spans="22:22" x14ac:dyDescent="0.35">
      <c r="V25814" s="5" t="str">
        <f t="shared" si="403"/>
        <v/>
      </c>
    </row>
    <row r="25815" spans="22:22" x14ac:dyDescent="0.35">
      <c r="V25815" s="5" t="str">
        <f t="shared" si="403"/>
        <v/>
      </c>
    </row>
    <row r="25816" spans="22:22" x14ac:dyDescent="0.35">
      <c r="V25816" s="5" t="str">
        <f t="shared" si="403"/>
        <v/>
      </c>
    </row>
    <row r="25817" spans="22:22" x14ac:dyDescent="0.35">
      <c r="V25817" s="5" t="str">
        <f t="shared" si="403"/>
        <v/>
      </c>
    </row>
    <row r="25818" spans="22:22" x14ac:dyDescent="0.35">
      <c r="V25818" s="5" t="str">
        <f t="shared" si="403"/>
        <v/>
      </c>
    </row>
    <row r="25819" spans="22:22" x14ac:dyDescent="0.35">
      <c r="V25819" s="5" t="str">
        <f t="shared" si="403"/>
        <v/>
      </c>
    </row>
    <row r="25820" spans="22:22" x14ac:dyDescent="0.35">
      <c r="V25820" s="5" t="str">
        <f t="shared" si="403"/>
        <v/>
      </c>
    </row>
    <row r="25821" spans="22:22" x14ac:dyDescent="0.35">
      <c r="V25821" s="5" t="str">
        <f t="shared" si="403"/>
        <v/>
      </c>
    </row>
    <row r="25822" spans="22:22" x14ac:dyDescent="0.35">
      <c r="V25822" s="5" t="str">
        <f t="shared" si="403"/>
        <v/>
      </c>
    </row>
    <row r="25823" spans="22:22" x14ac:dyDescent="0.35">
      <c r="V25823" s="5" t="str">
        <f t="shared" si="403"/>
        <v/>
      </c>
    </row>
    <row r="25824" spans="22:22" x14ac:dyDescent="0.35">
      <c r="V25824" s="5" t="str">
        <f t="shared" si="403"/>
        <v/>
      </c>
    </row>
    <row r="25825" spans="22:22" x14ac:dyDescent="0.35">
      <c r="V25825" s="5" t="str">
        <f t="shared" si="403"/>
        <v/>
      </c>
    </row>
    <row r="25826" spans="22:22" x14ac:dyDescent="0.35">
      <c r="V25826" s="5" t="str">
        <f t="shared" si="403"/>
        <v/>
      </c>
    </row>
    <row r="25827" spans="22:22" x14ac:dyDescent="0.35">
      <c r="V25827" s="5" t="str">
        <f t="shared" si="403"/>
        <v/>
      </c>
    </row>
    <row r="25828" spans="22:22" x14ac:dyDescent="0.35">
      <c r="V25828" s="5" t="str">
        <f t="shared" si="403"/>
        <v/>
      </c>
    </row>
    <row r="25829" spans="22:22" x14ac:dyDescent="0.35">
      <c r="V25829" s="5" t="str">
        <f t="shared" si="403"/>
        <v/>
      </c>
    </row>
    <row r="25830" spans="22:22" x14ac:dyDescent="0.35">
      <c r="V25830" s="5" t="str">
        <f t="shared" si="403"/>
        <v/>
      </c>
    </row>
    <row r="25831" spans="22:22" x14ac:dyDescent="0.35">
      <c r="V25831" s="5" t="str">
        <f t="shared" si="403"/>
        <v/>
      </c>
    </row>
    <row r="25832" spans="22:22" x14ac:dyDescent="0.35">
      <c r="V25832" s="5" t="str">
        <f t="shared" si="403"/>
        <v/>
      </c>
    </row>
    <row r="25833" spans="22:22" x14ac:dyDescent="0.35">
      <c r="V25833" s="5" t="str">
        <f t="shared" si="403"/>
        <v/>
      </c>
    </row>
    <row r="25834" spans="22:22" x14ac:dyDescent="0.35">
      <c r="V25834" s="5" t="str">
        <f t="shared" si="403"/>
        <v/>
      </c>
    </row>
    <row r="25835" spans="22:22" x14ac:dyDescent="0.35">
      <c r="V25835" s="5" t="str">
        <f t="shared" si="403"/>
        <v/>
      </c>
    </row>
    <row r="25836" spans="22:22" x14ac:dyDescent="0.35">
      <c r="V25836" s="5" t="str">
        <f t="shared" si="403"/>
        <v/>
      </c>
    </row>
    <row r="25837" spans="22:22" x14ac:dyDescent="0.35">
      <c r="V25837" s="5" t="str">
        <f t="shared" si="403"/>
        <v/>
      </c>
    </row>
    <row r="25838" spans="22:22" x14ac:dyDescent="0.35">
      <c r="V25838" s="5" t="str">
        <f t="shared" si="403"/>
        <v/>
      </c>
    </row>
    <row r="25839" spans="22:22" x14ac:dyDescent="0.35">
      <c r="V25839" s="5" t="str">
        <f t="shared" si="403"/>
        <v/>
      </c>
    </row>
    <row r="25840" spans="22:22" x14ac:dyDescent="0.35">
      <c r="V25840" s="5" t="str">
        <f t="shared" si="403"/>
        <v/>
      </c>
    </row>
    <row r="25841" spans="22:22" x14ac:dyDescent="0.35">
      <c r="V25841" s="5" t="str">
        <f t="shared" si="403"/>
        <v/>
      </c>
    </row>
    <row r="25842" spans="22:22" x14ac:dyDescent="0.35">
      <c r="V25842" s="5" t="str">
        <f t="shared" si="403"/>
        <v/>
      </c>
    </row>
    <row r="25843" spans="22:22" x14ac:dyDescent="0.35">
      <c r="V25843" s="5" t="str">
        <f t="shared" si="403"/>
        <v/>
      </c>
    </row>
    <row r="25844" spans="22:22" x14ac:dyDescent="0.35">
      <c r="V25844" s="5" t="str">
        <f t="shared" si="403"/>
        <v/>
      </c>
    </row>
    <row r="25845" spans="22:22" x14ac:dyDescent="0.35">
      <c r="V25845" s="5" t="str">
        <f t="shared" si="403"/>
        <v/>
      </c>
    </row>
    <row r="25846" spans="22:22" x14ac:dyDescent="0.35">
      <c r="V25846" s="5" t="str">
        <f t="shared" si="403"/>
        <v/>
      </c>
    </row>
    <row r="25847" spans="22:22" x14ac:dyDescent="0.35">
      <c r="V25847" s="5" t="str">
        <f t="shared" si="403"/>
        <v/>
      </c>
    </row>
    <row r="25848" spans="22:22" x14ac:dyDescent="0.35">
      <c r="V25848" s="5" t="str">
        <f t="shared" si="403"/>
        <v/>
      </c>
    </row>
    <row r="25849" spans="22:22" x14ac:dyDescent="0.35">
      <c r="V25849" s="5" t="str">
        <f t="shared" si="403"/>
        <v/>
      </c>
    </row>
    <row r="25850" spans="22:22" x14ac:dyDescent="0.35">
      <c r="V25850" s="5" t="str">
        <f t="shared" si="403"/>
        <v/>
      </c>
    </row>
    <row r="25851" spans="22:22" x14ac:dyDescent="0.35">
      <c r="V25851" s="5" t="str">
        <f t="shared" si="403"/>
        <v/>
      </c>
    </row>
    <row r="25852" spans="22:22" x14ac:dyDescent="0.35">
      <c r="V25852" s="5" t="str">
        <f t="shared" si="403"/>
        <v/>
      </c>
    </row>
    <row r="25853" spans="22:22" x14ac:dyDescent="0.35">
      <c r="V25853" s="5" t="str">
        <f t="shared" si="403"/>
        <v/>
      </c>
    </row>
    <row r="25854" spans="22:22" x14ac:dyDescent="0.35">
      <c r="V25854" s="5" t="str">
        <f t="shared" si="403"/>
        <v/>
      </c>
    </row>
    <row r="25855" spans="22:22" x14ac:dyDescent="0.35">
      <c r="V25855" s="5" t="str">
        <f t="shared" si="403"/>
        <v/>
      </c>
    </row>
    <row r="25856" spans="22:22" x14ac:dyDescent="0.35">
      <c r="V25856" s="5" t="str">
        <f t="shared" si="403"/>
        <v/>
      </c>
    </row>
    <row r="25857" spans="22:22" x14ac:dyDescent="0.35">
      <c r="V25857" s="5" t="str">
        <f t="shared" si="403"/>
        <v/>
      </c>
    </row>
    <row r="25858" spans="22:22" x14ac:dyDescent="0.35">
      <c r="V25858" s="5" t="str">
        <f t="shared" ref="V25858:V25921" si="404">TRIM(CLEAN(SUBSTITUTE(A25858,CHAR(160)," ")))</f>
        <v/>
      </c>
    </row>
    <row r="25859" spans="22:22" x14ac:dyDescent="0.35">
      <c r="V25859" s="5" t="str">
        <f t="shared" si="404"/>
        <v/>
      </c>
    </row>
    <row r="25860" spans="22:22" x14ac:dyDescent="0.35">
      <c r="V25860" s="5" t="str">
        <f t="shared" si="404"/>
        <v/>
      </c>
    </row>
    <row r="25861" spans="22:22" x14ac:dyDescent="0.35">
      <c r="V25861" s="5" t="str">
        <f t="shared" si="404"/>
        <v/>
      </c>
    </row>
    <row r="25862" spans="22:22" x14ac:dyDescent="0.35">
      <c r="V25862" s="5" t="str">
        <f t="shared" si="404"/>
        <v/>
      </c>
    </row>
    <row r="25863" spans="22:22" x14ac:dyDescent="0.35">
      <c r="V25863" s="5" t="str">
        <f t="shared" si="404"/>
        <v/>
      </c>
    </row>
    <row r="25864" spans="22:22" x14ac:dyDescent="0.35">
      <c r="V25864" s="5" t="str">
        <f t="shared" si="404"/>
        <v/>
      </c>
    </row>
    <row r="25865" spans="22:22" x14ac:dyDescent="0.35">
      <c r="V25865" s="5" t="str">
        <f t="shared" si="404"/>
        <v/>
      </c>
    </row>
    <row r="25866" spans="22:22" x14ac:dyDescent="0.35">
      <c r="V25866" s="5" t="str">
        <f t="shared" si="404"/>
        <v/>
      </c>
    </row>
    <row r="25867" spans="22:22" x14ac:dyDescent="0.35">
      <c r="V25867" s="5" t="str">
        <f t="shared" si="404"/>
        <v/>
      </c>
    </row>
    <row r="25868" spans="22:22" x14ac:dyDescent="0.35">
      <c r="V25868" s="5" t="str">
        <f t="shared" si="404"/>
        <v/>
      </c>
    </row>
    <row r="25869" spans="22:22" x14ac:dyDescent="0.35">
      <c r="V25869" s="5" t="str">
        <f t="shared" si="404"/>
        <v/>
      </c>
    </row>
    <row r="25870" spans="22:22" x14ac:dyDescent="0.35">
      <c r="V25870" s="5" t="str">
        <f t="shared" si="404"/>
        <v/>
      </c>
    </row>
    <row r="25871" spans="22:22" x14ac:dyDescent="0.35">
      <c r="V25871" s="5" t="str">
        <f t="shared" si="404"/>
        <v/>
      </c>
    </row>
    <row r="25872" spans="22:22" x14ac:dyDescent="0.35">
      <c r="V25872" s="5" t="str">
        <f t="shared" si="404"/>
        <v/>
      </c>
    </row>
    <row r="25873" spans="22:22" x14ac:dyDescent="0.35">
      <c r="V25873" s="5" t="str">
        <f t="shared" si="404"/>
        <v/>
      </c>
    </row>
    <row r="25874" spans="22:22" x14ac:dyDescent="0.35">
      <c r="V25874" s="5" t="str">
        <f t="shared" si="404"/>
        <v/>
      </c>
    </row>
    <row r="25875" spans="22:22" x14ac:dyDescent="0.35">
      <c r="V25875" s="5" t="str">
        <f t="shared" si="404"/>
        <v/>
      </c>
    </row>
    <row r="25876" spans="22:22" x14ac:dyDescent="0.35">
      <c r="V25876" s="5" t="str">
        <f t="shared" si="404"/>
        <v/>
      </c>
    </row>
    <row r="25877" spans="22:22" x14ac:dyDescent="0.35">
      <c r="V25877" s="5" t="str">
        <f t="shared" si="404"/>
        <v/>
      </c>
    </row>
    <row r="25878" spans="22:22" x14ac:dyDescent="0.35">
      <c r="V25878" s="5" t="str">
        <f t="shared" si="404"/>
        <v/>
      </c>
    </row>
    <row r="25879" spans="22:22" x14ac:dyDescent="0.35">
      <c r="V25879" s="5" t="str">
        <f t="shared" si="404"/>
        <v/>
      </c>
    </row>
    <row r="25880" spans="22:22" x14ac:dyDescent="0.35">
      <c r="V25880" s="5" t="str">
        <f t="shared" si="404"/>
        <v/>
      </c>
    </row>
    <row r="25881" spans="22:22" x14ac:dyDescent="0.35">
      <c r="V25881" s="5" t="str">
        <f t="shared" si="404"/>
        <v/>
      </c>
    </row>
    <row r="25882" spans="22:22" x14ac:dyDescent="0.35">
      <c r="V25882" s="5" t="str">
        <f t="shared" si="404"/>
        <v/>
      </c>
    </row>
    <row r="25883" spans="22:22" x14ac:dyDescent="0.35">
      <c r="V25883" s="5" t="str">
        <f t="shared" si="404"/>
        <v/>
      </c>
    </row>
    <row r="25884" spans="22:22" x14ac:dyDescent="0.35">
      <c r="V25884" s="5" t="str">
        <f t="shared" si="404"/>
        <v/>
      </c>
    </row>
    <row r="25885" spans="22:22" x14ac:dyDescent="0.35">
      <c r="V25885" s="5" t="str">
        <f t="shared" si="404"/>
        <v/>
      </c>
    </row>
    <row r="25886" spans="22:22" x14ac:dyDescent="0.35">
      <c r="V25886" s="5" t="str">
        <f t="shared" si="404"/>
        <v/>
      </c>
    </row>
    <row r="25887" spans="22:22" x14ac:dyDescent="0.35">
      <c r="V25887" s="5" t="str">
        <f t="shared" si="404"/>
        <v/>
      </c>
    </row>
    <row r="25888" spans="22:22" x14ac:dyDescent="0.35">
      <c r="V25888" s="5" t="str">
        <f t="shared" si="404"/>
        <v/>
      </c>
    </row>
    <row r="25889" spans="22:22" x14ac:dyDescent="0.35">
      <c r="V25889" s="5" t="str">
        <f t="shared" si="404"/>
        <v/>
      </c>
    </row>
    <row r="25890" spans="22:22" x14ac:dyDescent="0.35">
      <c r="V25890" s="5" t="str">
        <f t="shared" si="404"/>
        <v/>
      </c>
    </row>
    <row r="25891" spans="22:22" x14ac:dyDescent="0.35">
      <c r="V25891" s="5" t="str">
        <f t="shared" si="404"/>
        <v/>
      </c>
    </row>
    <row r="25892" spans="22:22" x14ac:dyDescent="0.35">
      <c r="V25892" s="5" t="str">
        <f t="shared" si="404"/>
        <v/>
      </c>
    </row>
    <row r="25893" spans="22:22" x14ac:dyDescent="0.35">
      <c r="V25893" s="5" t="str">
        <f t="shared" si="404"/>
        <v/>
      </c>
    </row>
    <row r="25894" spans="22:22" x14ac:dyDescent="0.35">
      <c r="V25894" s="5" t="str">
        <f t="shared" si="404"/>
        <v/>
      </c>
    </row>
    <row r="25895" spans="22:22" x14ac:dyDescent="0.35">
      <c r="V25895" s="5" t="str">
        <f t="shared" si="404"/>
        <v/>
      </c>
    </row>
    <row r="25896" spans="22:22" x14ac:dyDescent="0.35">
      <c r="V25896" s="5" t="str">
        <f t="shared" si="404"/>
        <v/>
      </c>
    </row>
    <row r="25897" spans="22:22" x14ac:dyDescent="0.35">
      <c r="V25897" s="5" t="str">
        <f t="shared" si="404"/>
        <v/>
      </c>
    </row>
    <row r="25898" spans="22:22" x14ac:dyDescent="0.35">
      <c r="V25898" s="5" t="str">
        <f t="shared" si="404"/>
        <v/>
      </c>
    </row>
    <row r="25899" spans="22:22" x14ac:dyDescent="0.35">
      <c r="V25899" s="5" t="str">
        <f t="shared" si="404"/>
        <v/>
      </c>
    </row>
    <row r="25900" spans="22:22" x14ac:dyDescent="0.35">
      <c r="V25900" s="5" t="str">
        <f t="shared" si="404"/>
        <v/>
      </c>
    </row>
    <row r="25901" spans="22:22" x14ac:dyDescent="0.35">
      <c r="V25901" s="5" t="str">
        <f t="shared" si="404"/>
        <v/>
      </c>
    </row>
    <row r="25902" spans="22:22" x14ac:dyDescent="0.35">
      <c r="V25902" s="5" t="str">
        <f t="shared" si="404"/>
        <v/>
      </c>
    </row>
    <row r="25903" spans="22:22" x14ac:dyDescent="0.35">
      <c r="V25903" s="5" t="str">
        <f t="shared" si="404"/>
        <v/>
      </c>
    </row>
    <row r="25904" spans="22:22" x14ac:dyDescent="0.35">
      <c r="V25904" s="5" t="str">
        <f t="shared" si="404"/>
        <v/>
      </c>
    </row>
    <row r="25905" spans="22:22" x14ac:dyDescent="0.35">
      <c r="V25905" s="5" t="str">
        <f t="shared" si="404"/>
        <v/>
      </c>
    </row>
    <row r="25906" spans="22:22" x14ac:dyDescent="0.35">
      <c r="V25906" s="5" t="str">
        <f t="shared" si="404"/>
        <v/>
      </c>
    </row>
    <row r="25907" spans="22:22" x14ac:dyDescent="0.35">
      <c r="V25907" s="5" t="str">
        <f t="shared" si="404"/>
        <v/>
      </c>
    </row>
    <row r="25908" spans="22:22" x14ac:dyDescent="0.35">
      <c r="V25908" s="5" t="str">
        <f t="shared" si="404"/>
        <v/>
      </c>
    </row>
    <row r="25909" spans="22:22" x14ac:dyDescent="0.35">
      <c r="V25909" s="5" t="str">
        <f t="shared" si="404"/>
        <v/>
      </c>
    </row>
    <row r="25910" spans="22:22" x14ac:dyDescent="0.35">
      <c r="V25910" s="5" t="str">
        <f t="shared" si="404"/>
        <v/>
      </c>
    </row>
    <row r="25911" spans="22:22" x14ac:dyDescent="0.35">
      <c r="V25911" s="5" t="str">
        <f t="shared" si="404"/>
        <v/>
      </c>
    </row>
    <row r="25912" spans="22:22" x14ac:dyDescent="0.35">
      <c r="V25912" s="5" t="str">
        <f t="shared" si="404"/>
        <v/>
      </c>
    </row>
    <row r="25913" spans="22:22" x14ac:dyDescent="0.35">
      <c r="V25913" s="5" t="str">
        <f t="shared" si="404"/>
        <v/>
      </c>
    </row>
    <row r="25914" spans="22:22" x14ac:dyDescent="0.35">
      <c r="V25914" s="5" t="str">
        <f t="shared" si="404"/>
        <v/>
      </c>
    </row>
    <row r="25915" spans="22:22" x14ac:dyDescent="0.35">
      <c r="V25915" s="5" t="str">
        <f t="shared" si="404"/>
        <v/>
      </c>
    </row>
    <row r="25916" spans="22:22" x14ac:dyDescent="0.35">
      <c r="V25916" s="5" t="str">
        <f t="shared" si="404"/>
        <v/>
      </c>
    </row>
    <row r="25917" spans="22:22" x14ac:dyDescent="0.35">
      <c r="V25917" s="5" t="str">
        <f t="shared" si="404"/>
        <v/>
      </c>
    </row>
    <row r="25918" spans="22:22" x14ac:dyDescent="0.35">
      <c r="V25918" s="5" t="str">
        <f t="shared" si="404"/>
        <v/>
      </c>
    </row>
    <row r="25919" spans="22:22" x14ac:dyDescent="0.35">
      <c r="V25919" s="5" t="str">
        <f t="shared" si="404"/>
        <v/>
      </c>
    </row>
    <row r="25920" spans="22:22" x14ac:dyDescent="0.35">
      <c r="V25920" s="5" t="str">
        <f t="shared" si="404"/>
        <v/>
      </c>
    </row>
    <row r="25921" spans="22:22" x14ac:dyDescent="0.35">
      <c r="V25921" s="5" t="str">
        <f t="shared" si="404"/>
        <v/>
      </c>
    </row>
    <row r="25922" spans="22:22" x14ac:dyDescent="0.35">
      <c r="V25922" s="5" t="str">
        <f t="shared" ref="V25922:V25985" si="405">TRIM(CLEAN(SUBSTITUTE(A25922,CHAR(160)," ")))</f>
        <v/>
      </c>
    </row>
    <row r="25923" spans="22:22" x14ac:dyDescent="0.35">
      <c r="V25923" s="5" t="str">
        <f t="shared" si="405"/>
        <v/>
      </c>
    </row>
    <row r="25924" spans="22:22" x14ac:dyDescent="0.35">
      <c r="V25924" s="5" t="str">
        <f t="shared" si="405"/>
        <v/>
      </c>
    </row>
    <row r="25925" spans="22:22" x14ac:dyDescent="0.35">
      <c r="V25925" s="5" t="str">
        <f t="shared" si="405"/>
        <v/>
      </c>
    </row>
    <row r="25926" spans="22:22" x14ac:dyDescent="0.35">
      <c r="V25926" s="5" t="str">
        <f t="shared" si="405"/>
        <v/>
      </c>
    </row>
    <row r="25927" spans="22:22" x14ac:dyDescent="0.35">
      <c r="V25927" s="5" t="str">
        <f t="shared" si="405"/>
        <v/>
      </c>
    </row>
    <row r="25928" spans="22:22" x14ac:dyDescent="0.35">
      <c r="V25928" s="5" t="str">
        <f t="shared" si="405"/>
        <v/>
      </c>
    </row>
    <row r="25929" spans="22:22" x14ac:dyDescent="0.35">
      <c r="V25929" s="5" t="str">
        <f t="shared" si="405"/>
        <v/>
      </c>
    </row>
    <row r="25930" spans="22:22" x14ac:dyDescent="0.35">
      <c r="V25930" s="5" t="str">
        <f t="shared" si="405"/>
        <v/>
      </c>
    </row>
    <row r="25931" spans="22:22" x14ac:dyDescent="0.35">
      <c r="V25931" s="5" t="str">
        <f t="shared" si="405"/>
        <v/>
      </c>
    </row>
    <row r="25932" spans="22:22" x14ac:dyDescent="0.35">
      <c r="V25932" s="5" t="str">
        <f t="shared" si="405"/>
        <v/>
      </c>
    </row>
    <row r="25933" spans="22:22" x14ac:dyDescent="0.35">
      <c r="V25933" s="5" t="str">
        <f t="shared" si="405"/>
        <v/>
      </c>
    </row>
    <row r="25934" spans="22:22" x14ac:dyDescent="0.35">
      <c r="V25934" s="5" t="str">
        <f t="shared" si="405"/>
        <v/>
      </c>
    </row>
    <row r="25935" spans="22:22" x14ac:dyDescent="0.35">
      <c r="V25935" s="5" t="str">
        <f t="shared" si="405"/>
        <v/>
      </c>
    </row>
    <row r="25936" spans="22:22" x14ac:dyDescent="0.35">
      <c r="V25936" s="5" t="str">
        <f t="shared" si="405"/>
        <v/>
      </c>
    </row>
    <row r="25937" spans="22:22" x14ac:dyDescent="0.35">
      <c r="V25937" s="5" t="str">
        <f t="shared" si="405"/>
        <v/>
      </c>
    </row>
    <row r="25938" spans="22:22" x14ac:dyDescent="0.35">
      <c r="V25938" s="5" t="str">
        <f t="shared" si="405"/>
        <v/>
      </c>
    </row>
    <row r="25939" spans="22:22" x14ac:dyDescent="0.35">
      <c r="V25939" s="5" t="str">
        <f t="shared" si="405"/>
        <v/>
      </c>
    </row>
    <row r="25940" spans="22:22" x14ac:dyDescent="0.35">
      <c r="V25940" s="5" t="str">
        <f t="shared" si="405"/>
        <v/>
      </c>
    </row>
    <row r="25941" spans="22:22" x14ac:dyDescent="0.35">
      <c r="V25941" s="5" t="str">
        <f t="shared" si="405"/>
        <v/>
      </c>
    </row>
    <row r="25942" spans="22:22" x14ac:dyDescent="0.35">
      <c r="V25942" s="5" t="str">
        <f t="shared" si="405"/>
        <v/>
      </c>
    </row>
    <row r="25943" spans="22:22" x14ac:dyDescent="0.35">
      <c r="V25943" s="5" t="str">
        <f t="shared" si="405"/>
        <v/>
      </c>
    </row>
    <row r="25944" spans="22:22" x14ac:dyDescent="0.35">
      <c r="V25944" s="5" t="str">
        <f t="shared" si="405"/>
        <v/>
      </c>
    </row>
    <row r="25945" spans="22:22" x14ac:dyDescent="0.35">
      <c r="V25945" s="5" t="str">
        <f t="shared" si="405"/>
        <v/>
      </c>
    </row>
    <row r="25946" spans="22:22" x14ac:dyDescent="0.35">
      <c r="V25946" s="5" t="str">
        <f t="shared" si="405"/>
        <v/>
      </c>
    </row>
    <row r="25947" spans="22:22" x14ac:dyDescent="0.35">
      <c r="V25947" s="5" t="str">
        <f t="shared" si="405"/>
        <v/>
      </c>
    </row>
    <row r="25948" spans="22:22" x14ac:dyDescent="0.35">
      <c r="V25948" s="5" t="str">
        <f t="shared" si="405"/>
        <v/>
      </c>
    </row>
    <row r="25949" spans="22:22" x14ac:dyDescent="0.35">
      <c r="V25949" s="5" t="str">
        <f t="shared" si="405"/>
        <v/>
      </c>
    </row>
    <row r="25950" spans="22:22" x14ac:dyDescent="0.35">
      <c r="V25950" s="5" t="str">
        <f t="shared" si="405"/>
        <v/>
      </c>
    </row>
    <row r="25951" spans="22:22" x14ac:dyDescent="0.35">
      <c r="V25951" s="5" t="str">
        <f t="shared" si="405"/>
        <v/>
      </c>
    </row>
    <row r="25952" spans="22:22" x14ac:dyDescent="0.35">
      <c r="V25952" s="5" t="str">
        <f t="shared" si="405"/>
        <v/>
      </c>
    </row>
    <row r="25953" spans="22:22" x14ac:dyDescent="0.35">
      <c r="V25953" s="5" t="str">
        <f t="shared" si="405"/>
        <v/>
      </c>
    </row>
    <row r="25954" spans="22:22" x14ac:dyDescent="0.35">
      <c r="V25954" s="5" t="str">
        <f t="shared" si="405"/>
        <v/>
      </c>
    </row>
    <row r="25955" spans="22:22" x14ac:dyDescent="0.35">
      <c r="V25955" s="5" t="str">
        <f t="shared" si="405"/>
        <v/>
      </c>
    </row>
    <row r="25956" spans="22:22" x14ac:dyDescent="0.35">
      <c r="V25956" s="5" t="str">
        <f t="shared" si="405"/>
        <v/>
      </c>
    </row>
    <row r="25957" spans="22:22" x14ac:dyDescent="0.35">
      <c r="V25957" s="5" t="str">
        <f t="shared" si="405"/>
        <v/>
      </c>
    </row>
    <row r="25958" spans="22:22" x14ac:dyDescent="0.35">
      <c r="V25958" s="5" t="str">
        <f t="shared" si="405"/>
        <v/>
      </c>
    </row>
    <row r="25959" spans="22:22" x14ac:dyDescent="0.35">
      <c r="V25959" s="5" t="str">
        <f t="shared" si="405"/>
        <v/>
      </c>
    </row>
    <row r="25960" spans="22:22" x14ac:dyDescent="0.35">
      <c r="V25960" s="5" t="str">
        <f t="shared" si="405"/>
        <v/>
      </c>
    </row>
    <row r="25961" spans="22:22" x14ac:dyDescent="0.35">
      <c r="V25961" s="5" t="str">
        <f t="shared" si="405"/>
        <v/>
      </c>
    </row>
    <row r="25962" spans="22:22" x14ac:dyDescent="0.35">
      <c r="V25962" s="5" t="str">
        <f t="shared" si="405"/>
        <v/>
      </c>
    </row>
    <row r="25963" spans="22:22" x14ac:dyDescent="0.35">
      <c r="V25963" s="5" t="str">
        <f t="shared" si="405"/>
        <v/>
      </c>
    </row>
    <row r="25964" spans="22:22" x14ac:dyDescent="0.35">
      <c r="V25964" s="5" t="str">
        <f t="shared" si="405"/>
        <v/>
      </c>
    </row>
    <row r="25965" spans="22:22" x14ac:dyDescent="0.35">
      <c r="V25965" s="5" t="str">
        <f t="shared" si="405"/>
        <v/>
      </c>
    </row>
    <row r="25966" spans="22:22" x14ac:dyDescent="0.35">
      <c r="V25966" s="5" t="str">
        <f t="shared" si="405"/>
        <v/>
      </c>
    </row>
    <row r="25967" spans="22:22" x14ac:dyDescent="0.35">
      <c r="V25967" s="5" t="str">
        <f t="shared" si="405"/>
        <v/>
      </c>
    </row>
    <row r="25968" spans="22:22" x14ac:dyDescent="0.35">
      <c r="V25968" s="5" t="str">
        <f t="shared" si="405"/>
        <v/>
      </c>
    </row>
    <row r="25969" spans="22:22" x14ac:dyDescent="0.35">
      <c r="V25969" s="5" t="str">
        <f t="shared" si="405"/>
        <v/>
      </c>
    </row>
    <row r="25970" spans="22:22" x14ac:dyDescent="0.35">
      <c r="V25970" s="5" t="str">
        <f t="shared" si="405"/>
        <v/>
      </c>
    </row>
    <row r="25971" spans="22:22" x14ac:dyDescent="0.35">
      <c r="V25971" s="5" t="str">
        <f t="shared" si="405"/>
        <v/>
      </c>
    </row>
    <row r="25972" spans="22:22" x14ac:dyDescent="0.35">
      <c r="V25972" s="5" t="str">
        <f t="shared" si="405"/>
        <v/>
      </c>
    </row>
    <row r="25973" spans="22:22" x14ac:dyDescent="0.35">
      <c r="V25973" s="5" t="str">
        <f t="shared" si="405"/>
        <v/>
      </c>
    </row>
    <row r="25974" spans="22:22" x14ac:dyDescent="0.35">
      <c r="V25974" s="5" t="str">
        <f t="shared" si="405"/>
        <v/>
      </c>
    </row>
    <row r="25975" spans="22:22" x14ac:dyDescent="0.35">
      <c r="V25975" s="5" t="str">
        <f t="shared" si="405"/>
        <v/>
      </c>
    </row>
    <row r="25976" spans="22:22" x14ac:dyDescent="0.35">
      <c r="V25976" s="5" t="str">
        <f t="shared" si="405"/>
        <v/>
      </c>
    </row>
    <row r="25977" spans="22:22" x14ac:dyDescent="0.35">
      <c r="V25977" s="5" t="str">
        <f t="shared" si="405"/>
        <v/>
      </c>
    </row>
    <row r="25978" spans="22:22" x14ac:dyDescent="0.35">
      <c r="V25978" s="5" t="str">
        <f t="shared" si="405"/>
        <v/>
      </c>
    </row>
    <row r="25979" spans="22:22" x14ac:dyDescent="0.35">
      <c r="V25979" s="5" t="str">
        <f t="shared" si="405"/>
        <v/>
      </c>
    </row>
    <row r="25980" spans="22:22" x14ac:dyDescent="0.35">
      <c r="V25980" s="5" t="str">
        <f t="shared" si="405"/>
        <v/>
      </c>
    </row>
    <row r="25981" spans="22:22" x14ac:dyDescent="0.35">
      <c r="V25981" s="5" t="str">
        <f t="shared" si="405"/>
        <v/>
      </c>
    </row>
    <row r="25982" spans="22:22" x14ac:dyDescent="0.35">
      <c r="V25982" s="5" t="str">
        <f t="shared" si="405"/>
        <v/>
      </c>
    </row>
    <row r="25983" spans="22:22" x14ac:dyDescent="0.35">
      <c r="V25983" s="5" t="str">
        <f t="shared" si="405"/>
        <v/>
      </c>
    </row>
    <row r="25984" spans="22:22" x14ac:dyDescent="0.35">
      <c r="V25984" s="5" t="str">
        <f t="shared" si="405"/>
        <v/>
      </c>
    </row>
    <row r="25985" spans="22:22" x14ac:dyDescent="0.35">
      <c r="V25985" s="5" t="str">
        <f t="shared" si="405"/>
        <v/>
      </c>
    </row>
    <row r="25986" spans="22:22" x14ac:dyDescent="0.35">
      <c r="V25986" s="5" t="str">
        <f t="shared" ref="V25986:V26049" si="406">TRIM(CLEAN(SUBSTITUTE(A25986,CHAR(160)," ")))</f>
        <v/>
      </c>
    </row>
    <row r="25987" spans="22:22" x14ac:dyDescent="0.35">
      <c r="V25987" s="5" t="str">
        <f t="shared" si="406"/>
        <v/>
      </c>
    </row>
    <row r="25988" spans="22:22" x14ac:dyDescent="0.35">
      <c r="V25988" s="5" t="str">
        <f t="shared" si="406"/>
        <v/>
      </c>
    </row>
    <row r="25989" spans="22:22" x14ac:dyDescent="0.35">
      <c r="V25989" s="5" t="str">
        <f t="shared" si="406"/>
        <v/>
      </c>
    </row>
    <row r="25990" spans="22:22" x14ac:dyDescent="0.35">
      <c r="V25990" s="5" t="str">
        <f t="shared" si="406"/>
        <v/>
      </c>
    </row>
    <row r="25991" spans="22:22" x14ac:dyDescent="0.35">
      <c r="V25991" s="5" t="str">
        <f t="shared" si="406"/>
        <v/>
      </c>
    </row>
    <row r="25992" spans="22:22" x14ac:dyDescent="0.35">
      <c r="V25992" s="5" t="str">
        <f t="shared" si="406"/>
        <v/>
      </c>
    </row>
    <row r="25993" spans="22:22" x14ac:dyDescent="0.35">
      <c r="V25993" s="5" t="str">
        <f t="shared" si="406"/>
        <v/>
      </c>
    </row>
    <row r="25994" spans="22:22" x14ac:dyDescent="0.35">
      <c r="V25994" s="5" t="str">
        <f t="shared" si="406"/>
        <v/>
      </c>
    </row>
    <row r="25995" spans="22:22" x14ac:dyDescent="0.35">
      <c r="V25995" s="5" t="str">
        <f t="shared" si="406"/>
        <v/>
      </c>
    </row>
    <row r="25996" spans="22:22" x14ac:dyDescent="0.35">
      <c r="V25996" s="5" t="str">
        <f t="shared" si="406"/>
        <v/>
      </c>
    </row>
    <row r="25997" spans="22:22" x14ac:dyDescent="0.35">
      <c r="V25997" s="5" t="str">
        <f t="shared" si="406"/>
        <v/>
      </c>
    </row>
    <row r="25998" spans="22:22" x14ac:dyDescent="0.35">
      <c r="V25998" s="5" t="str">
        <f t="shared" si="406"/>
        <v/>
      </c>
    </row>
    <row r="25999" spans="22:22" x14ac:dyDescent="0.35">
      <c r="V25999" s="5" t="str">
        <f t="shared" si="406"/>
        <v/>
      </c>
    </row>
    <row r="26000" spans="22:22" x14ac:dyDescent="0.35">
      <c r="V26000" s="5" t="str">
        <f t="shared" si="406"/>
        <v/>
      </c>
    </row>
    <row r="26001" spans="22:22" x14ac:dyDescent="0.35">
      <c r="V26001" s="5" t="str">
        <f t="shared" si="406"/>
        <v/>
      </c>
    </row>
    <row r="26002" spans="22:22" x14ac:dyDescent="0.35">
      <c r="V26002" s="5" t="str">
        <f t="shared" si="406"/>
        <v/>
      </c>
    </row>
    <row r="26003" spans="22:22" x14ac:dyDescent="0.35">
      <c r="V26003" s="5" t="str">
        <f t="shared" si="406"/>
        <v/>
      </c>
    </row>
    <row r="26004" spans="22:22" x14ac:dyDescent="0.35">
      <c r="V26004" s="5" t="str">
        <f t="shared" si="406"/>
        <v/>
      </c>
    </row>
    <row r="26005" spans="22:22" x14ac:dyDescent="0.35">
      <c r="V26005" s="5" t="str">
        <f t="shared" si="406"/>
        <v/>
      </c>
    </row>
    <row r="26006" spans="22:22" x14ac:dyDescent="0.35">
      <c r="V26006" s="5" t="str">
        <f t="shared" si="406"/>
        <v/>
      </c>
    </row>
    <row r="26007" spans="22:22" x14ac:dyDescent="0.35">
      <c r="V26007" s="5" t="str">
        <f t="shared" si="406"/>
        <v/>
      </c>
    </row>
    <row r="26008" spans="22:22" x14ac:dyDescent="0.35">
      <c r="V26008" s="5" t="str">
        <f t="shared" si="406"/>
        <v/>
      </c>
    </row>
    <row r="26009" spans="22:22" x14ac:dyDescent="0.35">
      <c r="V26009" s="5" t="str">
        <f t="shared" si="406"/>
        <v/>
      </c>
    </row>
    <row r="26010" spans="22:22" x14ac:dyDescent="0.35">
      <c r="V26010" s="5" t="str">
        <f t="shared" si="406"/>
        <v/>
      </c>
    </row>
    <row r="26011" spans="22:22" x14ac:dyDescent="0.35">
      <c r="V26011" s="5" t="str">
        <f t="shared" si="406"/>
        <v/>
      </c>
    </row>
    <row r="26012" spans="22:22" x14ac:dyDescent="0.35">
      <c r="V26012" s="5" t="str">
        <f t="shared" si="406"/>
        <v/>
      </c>
    </row>
    <row r="26013" spans="22:22" x14ac:dyDescent="0.35">
      <c r="V26013" s="5" t="str">
        <f t="shared" si="406"/>
        <v/>
      </c>
    </row>
    <row r="26014" spans="22:22" x14ac:dyDescent="0.35">
      <c r="V26014" s="5" t="str">
        <f t="shared" si="406"/>
        <v/>
      </c>
    </row>
    <row r="26015" spans="22:22" x14ac:dyDescent="0.35">
      <c r="V26015" s="5" t="str">
        <f t="shared" si="406"/>
        <v/>
      </c>
    </row>
    <row r="26016" spans="22:22" x14ac:dyDescent="0.35">
      <c r="V26016" s="5" t="str">
        <f t="shared" si="406"/>
        <v/>
      </c>
    </row>
    <row r="26017" spans="22:22" x14ac:dyDescent="0.35">
      <c r="V26017" s="5" t="str">
        <f t="shared" si="406"/>
        <v/>
      </c>
    </row>
    <row r="26018" spans="22:22" x14ac:dyDescent="0.35">
      <c r="V26018" s="5" t="str">
        <f t="shared" si="406"/>
        <v/>
      </c>
    </row>
    <row r="26019" spans="22:22" x14ac:dyDescent="0.35">
      <c r="V26019" s="5" t="str">
        <f t="shared" si="406"/>
        <v/>
      </c>
    </row>
    <row r="26020" spans="22:22" x14ac:dyDescent="0.35">
      <c r="V26020" s="5" t="str">
        <f t="shared" si="406"/>
        <v/>
      </c>
    </row>
    <row r="26021" spans="22:22" x14ac:dyDescent="0.35">
      <c r="V26021" s="5" t="str">
        <f t="shared" si="406"/>
        <v/>
      </c>
    </row>
    <row r="26022" spans="22:22" x14ac:dyDescent="0.35">
      <c r="V26022" s="5" t="str">
        <f t="shared" si="406"/>
        <v/>
      </c>
    </row>
    <row r="26023" spans="22:22" x14ac:dyDescent="0.35">
      <c r="V26023" s="5" t="str">
        <f t="shared" si="406"/>
        <v/>
      </c>
    </row>
    <row r="26024" spans="22:22" x14ac:dyDescent="0.35">
      <c r="V26024" s="5" t="str">
        <f t="shared" si="406"/>
        <v/>
      </c>
    </row>
    <row r="26025" spans="22:22" x14ac:dyDescent="0.35">
      <c r="V26025" s="5" t="str">
        <f t="shared" si="406"/>
        <v/>
      </c>
    </row>
    <row r="26026" spans="22:22" x14ac:dyDescent="0.35">
      <c r="V26026" s="5" t="str">
        <f t="shared" si="406"/>
        <v/>
      </c>
    </row>
    <row r="26027" spans="22:22" x14ac:dyDescent="0.35">
      <c r="V26027" s="5" t="str">
        <f t="shared" si="406"/>
        <v/>
      </c>
    </row>
    <row r="26028" spans="22:22" x14ac:dyDescent="0.35">
      <c r="V26028" s="5" t="str">
        <f t="shared" si="406"/>
        <v/>
      </c>
    </row>
    <row r="26029" spans="22:22" x14ac:dyDescent="0.35">
      <c r="V26029" s="5" t="str">
        <f t="shared" si="406"/>
        <v/>
      </c>
    </row>
    <row r="26030" spans="22:22" x14ac:dyDescent="0.35">
      <c r="V26030" s="5" t="str">
        <f t="shared" si="406"/>
        <v/>
      </c>
    </row>
    <row r="26031" spans="22:22" x14ac:dyDescent="0.35">
      <c r="V26031" s="5" t="str">
        <f t="shared" si="406"/>
        <v/>
      </c>
    </row>
    <row r="26032" spans="22:22" x14ac:dyDescent="0.35">
      <c r="V26032" s="5" t="str">
        <f t="shared" si="406"/>
        <v/>
      </c>
    </row>
    <row r="26033" spans="22:22" x14ac:dyDescent="0.35">
      <c r="V26033" s="5" t="str">
        <f t="shared" si="406"/>
        <v/>
      </c>
    </row>
    <row r="26034" spans="22:22" x14ac:dyDescent="0.35">
      <c r="V26034" s="5" t="str">
        <f t="shared" si="406"/>
        <v/>
      </c>
    </row>
    <row r="26035" spans="22:22" x14ac:dyDescent="0.35">
      <c r="V26035" s="5" t="str">
        <f t="shared" si="406"/>
        <v/>
      </c>
    </row>
    <row r="26036" spans="22:22" x14ac:dyDescent="0.35">
      <c r="V26036" s="5" t="str">
        <f t="shared" si="406"/>
        <v/>
      </c>
    </row>
    <row r="26037" spans="22:22" x14ac:dyDescent="0.35">
      <c r="V26037" s="5" t="str">
        <f t="shared" si="406"/>
        <v/>
      </c>
    </row>
    <row r="26038" spans="22:22" x14ac:dyDescent="0.35">
      <c r="V26038" s="5" t="str">
        <f t="shared" si="406"/>
        <v/>
      </c>
    </row>
    <row r="26039" spans="22:22" x14ac:dyDescent="0.35">
      <c r="V26039" s="5" t="str">
        <f t="shared" si="406"/>
        <v/>
      </c>
    </row>
    <row r="26040" spans="22:22" x14ac:dyDescent="0.35">
      <c r="V26040" s="5" t="str">
        <f t="shared" si="406"/>
        <v/>
      </c>
    </row>
    <row r="26041" spans="22:22" x14ac:dyDescent="0.35">
      <c r="V26041" s="5" t="str">
        <f t="shared" si="406"/>
        <v/>
      </c>
    </row>
    <row r="26042" spans="22:22" x14ac:dyDescent="0.35">
      <c r="V26042" s="5" t="str">
        <f t="shared" si="406"/>
        <v/>
      </c>
    </row>
    <row r="26043" spans="22:22" x14ac:dyDescent="0.35">
      <c r="V26043" s="5" t="str">
        <f t="shared" si="406"/>
        <v/>
      </c>
    </row>
    <row r="26044" spans="22:22" x14ac:dyDescent="0.35">
      <c r="V26044" s="5" t="str">
        <f t="shared" si="406"/>
        <v/>
      </c>
    </row>
    <row r="26045" spans="22:22" x14ac:dyDescent="0.35">
      <c r="V26045" s="5" t="str">
        <f t="shared" si="406"/>
        <v/>
      </c>
    </row>
    <row r="26046" spans="22:22" x14ac:dyDescent="0.35">
      <c r="V26046" s="5" t="str">
        <f t="shared" si="406"/>
        <v/>
      </c>
    </row>
    <row r="26047" spans="22:22" x14ac:dyDescent="0.35">
      <c r="V26047" s="5" t="str">
        <f t="shared" si="406"/>
        <v/>
      </c>
    </row>
    <row r="26048" spans="22:22" x14ac:dyDescent="0.35">
      <c r="V26048" s="5" t="str">
        <f t="shared" si="406"/>
        <v/>
      </c>
    </row>
    <row r="26049" spans="22:22" x14ac:dyDescent="0.35">
      <c r="V26049" s="5" t="str">
        <f t="shared" si="406"/>
        <v/>
      </c>
    </row>
    <row r="26050" spans="22:22" x14ac:dyDescent="0.35">
      <c r="V26050" s="5" t="str">
        <f t="shared" ref="V26050:V26113" si="407">TRIM(CLEAN(SUBSTITUTE(A26050,CHAR(160)," ")))</f>
        <v/>
      </c>
    </row>
    <row r="26051" spans="22:22" x14ac:dyDescent="0.35">
      <c r="V26051" s="5" t="str">
        <f t="shared" si="407"/>
        <v/>
      </c>
    </row>
    <row r="26052" spans="22:22" x14ac:dyDescent="0.35">
      <c r="V26052" s="5" t="str">
        <f t="shared" si="407"/>
        <v/>
      </c>
    </row>
    <row r="26053" spans="22:22" x14ac:dyDescent="0.35">
      <c r="V26053" s="5" t="str">
        <f t="shared" si="407"/>
        <v/>
      </c>
    </row>
    <row r="26054" spans="22:22" x14ac:dyDescent="0.35">
      <c r="V26054" s="5" t="str">
        <f t="shared" si="407"/>
        <v/>
      </c>
    </row>
    <row r="26055" spans="22:22" x14ac:dyDescent="0.35">
      <c r="V26055" s="5" t="str">
        <f t="shared" si="407"/>
        <v/>
      </c>
    </row>
    <row r="26056" spans="22:22" x14ac:dyDescent="0.35">
      <c r="V26056" s="5" t="str">
        <f t="shared" si="407"/>
        <v/>
      </c>
    </row>
    <row r="26057" spans="22:22" x14ac:dyDescent="0.35">
      <c r="V26057" s="5" t="str">
        <f t="shared" si="407"/>
        <v/>
      </c>
    </row>
    <row r="26058" spans="22:22" x14ac:dyDescent="0.35">
      <c r="V26058" s="5" t="str">
        <f t="shared" si="407"/>
        <v/>
      </c>
    </row>
    <row r="26059" spans="22:22" x14ac:dyDescent="0.35">
      <c r="V26059" s="5" t="str">
        <f t="shared" si="407"/>
        <v/>
      </c>
    </row>
    <row r="26060" spans="22:22" x14ac:dyDescent="0.35">
      <c r="V26060" s="5" t="str">
        <f t="shared" si="407"/>
        <v/>
      </c>
    </row>
    <row r="26061" spans="22:22" x14ac:dyDescent="0.35">
      <c r="V26061" s="5" t="str">
        <f t="shared" si="407"/>
        <v/>
      </c>
    </row>
    <row r="26062" spans="22:22" x14ac:dyDescent="0.35">
      <c r="V26062" s="5" t="str">
        <f t="shared" si="407"/>
        <v/>
      </c>
    </row>
    <row r="26063" spans="22:22" x14ac:dyDescent="0.35">
      <c r="V26063" s="5" t="str">
        <f t="shared" si="407"/>
        <v/>
      </c>
    </row>
    <row r="26064" spans="22:22" x14ac:dyDescent="0.35">
      <c r="V26064" s="5" t="str">
        <f t="shared" si="407"/>
        <v/>
      </c>
    </row>
    <row r="26065" spans="22:22" x14ac:dyDescent="0.35">
      <c r="V26065" s="5" t="str">
        <f t="shared" si="407"/>
        <v/>
      </c>
    </row>
    <row r="26066" spans="22:22" x14ac:dyDescent="0.35">
      <c r="V26066" s="5" t="str">
        <f t="shared" si="407"/>
        <v/>
      </c>
    </row>
    <row r="26067" spans="22:22" x14ac:dyDescent="0.35">
      <c r="V26067" s="5" t="str">
        <f t="shared" si="407"/>
        <v/>
      </c>
    </row>
    <row r="26068" spans="22:22" x14ac:dyDescent="0.35">
      <c r="V26068" s="5" t="str">
        <f t="shared" si="407"/>
        <v/>
      </c>
    </row>
    <row r="26069" spans="22:22" x14ac:dyDescent="0.35">
      <c r="V26069" s="5" t="str">
        <f t="shared" si="407"/>
        <v/>
      </c>
    </row>
    <row r="26070" spans="22:22" x14ac:dyDescent="0.35">
      <c r="V26070" s="5" t="str">
        <f t="shared" si="407"/>
        <v/>
      </c>
    </row>
    <row r="26071" spans="22:22" x14ac:dyDescent="0.35">
      <c r="V26071" s="5" t="str">
        <f t="shared" si="407"/>
        <v/>
      </c>
    </row>
    <row r="26072" spans="22:22" x14ac:dyDescent="0.35">
      <c r="V26072" s="5" t="str">
        <f t="shared" si="407"/>
        <v/>
      </c>
    </row>
    <row r="26073" spans="22:22" x14ac:dyDescent="0.35">
      <c r="V26073" s="5" t="str">
        <f t="shared" si="407"/>
        <v/>
      </c>
    </row>
    <row r="26074" spans="22:22" x14ac:dyDescent="0.35">
      <c r="V26074" s="5" t="str">
        <f t="shared" si="407"/>
        <v/>
      </c>
    </row>
    <row r="26075" spans="22:22" x14ac:dyDescent="0.35">
      <c r="V26075" s="5" t="str">
        <f t="shared" si="407"/>
        <v/>
      </c>
    </row>
    <row r="26076" spans="22:22" x14ac:dyDescent="0.35">
      <c r="V26076" s="5" t="str">
        <f t="shared" si="407"/>
        <v/>
      </c>
    </row>
    <row r="26077" spans="22:22" x14ac:dyDescent="0.35">
      <c r="V26077" s="5" t="str">
        <f t="shared" si="407"/>
        <v/>
      </c>
    </row>
    <row r="26078" spans="22:22" x14ac:dyDescent="0.35">
      <c r="V26078" s="5" t="str">
        <f t="shared" si="407"/>
        <v/>
      </c>
    </row>
    <row r="26079" spans="22:22" x14ac:dyDescent="0.35">
      <c r="V26079" s="5" t="str">
        <f t="shared" si="407"/>
        <v/>
      </c>
    </row>
    <row r="26080" spans="22:22" x14ac:dyDescent="0.35">
      <c r="V26080" s="5" t="str">
        <f t="shared" si="407"/>
        <v/>
      </c>
    </row>
    <row r="26081" spans="22:22" x14ac:dyDescent="0.35">
      <c r="V26081" s="5" t="str">
        <f t="shared" si="407"/>
        <v/>
      </c>
    </row>
    <row r="26082" spans="22:22" x14ac:dyDescent="0.35">
      <c r="V26082" s="5" t="str">
        <f t="shared" si="407"/>
        <v/>
      </c>
    </row>
    <row r="26083" spans="22:22" x14ac:dyDescent="0.35">
      <c r="V26083" s="5" t="str">
        <f t="shared" si="407"/>
        <v/>
      </c>
    </row>
    <row r="26084" spans="22:22" x14ac:dyDescent="0.35">
      <c r="V26084" s="5" t="str">
        <f t="shared" si="407"/>
        <v/>
      </c>
    </row>
    <row r="26085" spans="22:22" x14ac:dyDescent="0.35">
      <c r="V26085" s="5" t="str">
        <f t="shared" si="407"/>
        <v/>
      </c>
    </row>
    <row r="26086" spans="22:22" x14ac:dyDescent="0.35">
      <c r="V26086" s="5" t="str">
        <f t="shared" si="407"/>
        <v/>
      </c>
    </row>
    <row r="26087" spans="22:22" x14ac:dyDescent="0.35">
      <c r="V26087" s="5" t="str">
        <f t="shared" si="407"/>
        <v/>
      </c>
    </row>
    <row r="26088" spans="22:22" x14ac:dyDescent="0.35">
      <c r="V26088" s="5" t="str">
        <f t="shared" si="407"/>
        <v/>
      </c>
    </row>
    <row r="26089" spans="22:22" x14ac:dyDescent="0.35">
      <c r="V26089" s="5" t="str">
        <f t="shared" si="407"/>
        <v/>
      </c>
    </row>
    <row r="26090" spans="22:22" x14ac:dyDescent="0.35">
      <c r="V26090" s="5" t="str">
        <f t="shared" si="407"/>
        <v/>
      </c>
    </row>
    <row r="26091" spans="22:22" x14ac:dyDescent="0.35">
      <c r="V26091" s="5" t="str">
        <f t="shared" si="407"/>
        <v/>
      </c>
    </row>
    <row r="26092" spans="22:22" x14ac:dyDescent="0.35">
      <c r="V26092" s="5" t="str">
        <f t="shared" si="407"/>
        <v/>
      </c>
    </row>
    <row r="26093" spans="22:22" x14ac:dyDescent="0.35">
      <c r="V26093" s="5" t="str">
        <f t="shared" si="407"/>
        <v/>
      </c>
    </row>
    <row r="26094" spans="22:22" x14ac:dyDescent="0.35">
      <c r="V26094" s="5" t="str">
        <f t="shared" si="407"/>
        <v/>
      </c>
    </row>
    <row r="26095" spans="22:22" x14ac:dyDescent="0.35">
      <c r="V26095" s="5" t="str">
        <f t="shared" si="407"/>
        <v/>
      </c>
    </row>
    <row r="26096" spans="22:22" x14ac:dyDescent="0.35">
      <c r="V26096" s="5" t="str">
        <f t="shared" si="407"/>
        <v/>
      </c>
    </row>
    <row r="26097" spans="22:22" x14ac:dyDescent="0.35">
      <c r="V26097" s="5" t="str">
        <f t="shared" si="407"/>
        <v/>
      </c>
    </row>
    <row r="26098" spans="22:22" x14ac:dyDescent="0.35">
      <c r="V26098" s="5" t="str">
        <f t="shared" si="407"/>
        <v/>
      </c>
    </row>
    <row r="26099" spans="22:22" x14ac:dyDescent="0.35">
      <c r="V26099" s="5" t="str">
        <f t="shared" si="407"/>
        <v/>
      </c>
    </row>
    <row r="26100" spans="22:22" x14ac:dyDescent="0.35">
      <c r="V26100" s="5" t="str">
        <f t="shared" si="407"/>
        <v/>
      </c>
    </row>
    <row r="26101" spans="22:22" x14ac:dyDescent="0.35">
      <c r="V26101" s="5" t="str">
        <f t="shared" si="407"/>
        <v/>
      </c>
    </row>
    <row r="26102" spans="22:22" x14ac:dyDescent="0.35">
      <c r="V26102" s="5" t="str">
        <f t="shared" si="407"/>
        <v/>
      </c>
    </row>
    <row r="26103" spans="22:22" x14ac:dyDescent="0.35">
      <c r="V26103" s="5" t="str">
        <f t="shared" si="407"/>
        <v/>
      </c>
    </row>
    <row r="26104" spans="22:22" x14ac:dyDescent="0.35">
      <c r="V26104" s="5" t="str">
        <f t="shared" si="407"/>
        <v/>
      </c>
    </row>
    <row r="26105" spans="22:22" x14ac:dyDescent="0.35">
      <c r="V26105" s="5" t="str">
        <f t="shared" si="407"/>
        <v/>
      </c>
    </row>
    <row r="26106" spans="22:22" x14ac:dyDescent="0.35">
      <c r="V26106" s="5" t="str">
        <f t="shared" si="407"/>
        <v/>
      </c>
    </row>
    <row r="26107" spans="22:22" x14ac:dyDescent="0.35">
      <c r="V26107" s="5" t="str">
        <f t="shared" si="407"/>
        <v/>
      </c>
    </row>
    <row r="26108" spans="22:22" x14ac:dyDescent="0.35">
      <c r="V26108" s="5" t="str">
        <f t="shared" si="407"/>
        <v/>
      </c>
    </row>
    <row r="26109" spans="22:22" x14ac:dyDescent="0.35">
      <c r="V26109" s="5" t="str">
        <f t="shared" si="407"/>
        <v/>
      </c>
    </row>
    <row r="26110" spans="22:22" x14ac:dyDescent="0.35">
      <c r="V26110" s="5" t="str">
        <f t="shared" si="407"/>
        <v/>
      </c>
    </row>
    <row r="26111" spans="22:22" x14ac:dyDescent="0.35">
      <c r="V26111" s="5" t="str">
        <f t="shared" si="407"/>
        <v/>
      </c>
    </row>
    <row r="26112" spans="22:22" x14ac:dyDescent="0.35">
      <c r="V26112" s="5" t="str">
        <f t="shared" si="407"/>
        <v/>
      </c>
    </row>
    <row r="26113" spans="22:22" x14ac:dyDescent="0.35">
      <c r="V26113" s="5" t="str">
        <f t="shared" si="407"/>
        <v/>
      </c>
    </row>
    <row r="26114" spans="22:22" x14ac:dyDescent="0.35">
      <c r="V26114" s="5" t="str">
        <f t="shared" ref="V26114:V26177" si="408">TRIM(CLEAN(SUBSTITUTE(A26114,CHAR(160)," ")))</f>
        <v/>
      </c>
    </row>
    <row r="26115" spans="22:22" x14ac:dyDescent="0.35">
      <c r="V26115" s="5" t="str">
        <f t="shared" si="408"/>
        <v/>
      </c>
    </row>
    <row r="26116" spans="22:22" x14ac:dyDescent="0.35">
      <c r="V26116" s="5" t="str">
        <f t="shared" si="408"/>
        <v/>
      </c>
    </row>
    <row r="26117" spans="22:22" x14ac:dyDescent="0.35">
      <c r="V26117" s="5" t="str">
        <f t="shared" si="408"/>
        <v/>
      </c>
    </row>
    <row r="26118" spans="22:22" x14ac:dyDescent="0.35">
      <c r="V26118" s="5" t="str">
        <f t="shared" si="408"/>
        <v/>
      </c>
    </row>
    <row r="26119" spans="22:22" x14ac:dyDescent="0.35">
      <c r="V26119" s="5" t="str">
        <f t="shared" si="408"/>
        <v/>
      </c>
    </row>
    <row r="26120" spans="22:22" x14ac:dyDescent="0.35">
      <c r="V26120" s="5" t="str">
        <f t="shared" si="408"/>
        <v/>
      </c>
    </row>
    <row r="26121" spans="22:22" x14ac:dyDescent="0.35">
      <c r="V26121" s="5" t="str">
        <f t="shared" si="408"/>
        <v/>
      </c>
    </row>
    <row r="26122" spans="22:22" x14ac:dyDescent="0.35">
      <c r="V26122" s="5" t="str">
        <f t="shared" si="408"/>
        <v/>
      </c>
    </row>
    <row r="26123" spans="22:22" x14ac:dyDescent="0.35">
      <c r="V26123" s="5" t="str">
        <f t="shared" si="408"/>
        <v/>
      </c>
    </row>
    <row r="26124" spans="22:22" x14ac:dyDescent="0.35">
      <c r="V26124" s="5" t="str">
        <f t="shared" si="408"/>
        <v/>
      </c>
    </row>
    <row r="26125" spans="22:22" x14ac:dyDescent="0.35">
      <c r="V26125" s="5" t="str">
        <f t="shared" si="408"/>
        <v/>
      </c>
    </row>
    <row r="26126" spans="22:22" x14ac:dyDescent="0.35">
      <c r="V26126" s="5" t="str">
        <f t="shared" si="408"/>
        <v/>
      </c>
    </row>
    <row r="26127" spans="22:22" x14ac:dyDescent="0.35">
      <c r="V26127" s="5" t="str">
        <f t="shared" si="408"/>
        <v/>
      </c>
    </row>
    <row r="26128" spans="22:22" x14ac:dyDescent="0.35">
      <c r="V26128" s="5" t="str">
        <f t="shared" si="408"/>
        <v/>
      </c>
    </row>
    <row r="26129" spans="22:22" x14ac:dyDescent="0.35">
      <c r="V26129" s="5" t="str">
        <f t="shared" si="408"/>
        <v/>
      </c>
    </row>
    <row r="26130" spans="22:22" x14ac:dyDescent="0.35">
      <c r="V26130" s="5" t="str">
        <f t="shared" si="408"/>
        <v/>
      </c>
    </row>
    <row r="26131" spans="22:22" x14ac:dyDescent="0.35">
      <c r="V26131" s="5" t="str">
        <f t="shared" si="408"/>
        <v/>
      </c>
    </row>
    <row r="26132" spans="22:22" x14ac:dyDescent="0.35">
      <c r="V26132" s="5" t="str">
        <f t="shared" si="408"/>
        <v/>
      </c>
    </row>
    <row r="26133" spans="22:22" x14ac:dyDescent="0.35">
      <c r="V26133" s="5" t="str">
        <f t="shared" si="408"/>
        <v/>
      </c>
    </row>
    <row r="26134" spans="22:22" x14ac:dyDescent="0.35">
      <c r="V26134" s="5" t="str">
        <f t="shared" si="408"/>
        <v/>
      </c>
    </row>
    <row r="26135" spans="22:22" x14ac:dyDescent="0.35">
      <c r="V26135" s="5" t="str">
        <f t="shared" si="408"/>
        <v/>
      </c>
    </row>
    <row r="26136" spans="22:22" x14ac:dyDescent="0.35">
      <c r="V26136" s="5" t="str">
        <f t="shared" si="408"/>
        <v/>
      </c>
    </row>
    <row r="26137" spans="22:22" x14ac:dyDescent="0.35">
      <c r="V26137" s="5" t="str">
        <f t="shared" si="408"/>
        <v/>
      </c>
    </row>
    <row r="26138" spans="22:22" x14ac:dyDescent="0.35">
      <c r="V26138" s="5" t="str">
        <f t="shared" si="408"/>
        <v/>
      </c>
    </row>
    <row r="26139" spans="22:22" x14ac:dyDescent="0.35">
      <c r="V26139" s="5" t="str">
        <f t="shared" si="408"/>
        <v/>
      </c>
    </row>
    <row r="26140" spans="22:22" x14ac:dyDescent="0.35">
      <c r="V26140" s="5" t="str">
        <f t="shared" si="408"/>
        <v/>
      </c>
    </row>
    <row r="26141" spans="22:22" x14ac:dyDescent="0.35">
      <c r="V26141" s="5" t="str">
        <f t="shared" si="408"/>
        <v/>
      </c>
    </row>
    <row r="26142" spans="22:22" x14ac:dyDescent="0.35">
      <c r="V26142" s="5" t="str">
        <f t="shared" si="408"/>
        <v/>
      </c>
    </row>
    <row r="26143" spans="22:22" x14ac:dyDescent="0.35">
      <c r="V26143" s="5" t="str">
        <f t="shared" si="408"/>
        <v/>
      </c>
    </row>
    <row r="26144" spans="22:22" x14ac:dyDescent="0.35">
      <c r="V26144" s="5" t="str">
        <f t="shared" si="408"/>
        <v/>
      </c>
    </row>
    <row r="26145" spans="22:22" x14ac:dyDescent="0.35">
      <c r="V26145" s="5" t="str">
        <f t="shared" si="408"/>
        <v/>
      </c>
    </row>
    <row r="26146" spans="22:22" x14ac:dyDescent="0.35">
      <c r="V26146" s="5" t="str">
        <f t="shared" si="408"/>
        <v/>
      </c>
    </row>
    <row r="26147" spans="22:22" x14ac:dyDescent="0.35">
      <c r="V26147" s="5" t="str">
        <f t="shared" si="408"/>
        <v/>
      </c>
    </row>
    <row r="26148" spans="22:22" x14ac:dyDescent="0.35">
      <c r="V26148" s="5" t="str">
        <f t="shared" si="408"/>
        <v/>
      </c>
    </row>
    <row r="26149" spans="22:22" x14ac:dyDescent="0.35">
      <c r="V26149" s="5" t="str">
        <f t="shared" si="408"/>
        <v/>
      </c>
    </row>
    <row r="26150" spans="22:22" x14ac:dyDescent="0.35">
      <c r="V26150" s="5" t="str">
        <f t="shared" si="408"/>
        <v/>
      </c>
    </row>
    <row r="26151" spans="22:22" x14ac:dyDescent="0.35">
      <c r="V26151" s="5" t="str">
        <f t="shared" si="408"/>
        <v/>
      </c>
    </row>
    <row r="26152" spans="22:22" x14ac:dyDescent="0.35">
      <c r="V26152" s="5" t="str">
        <f t="shared" si="408"/>
        <v/>
      </c>
    </row>
    <row r="26153" spans="22:22" x14ac:dyDescent="0.35">
      <c r="V26153" s="5" t="str">
        <f t="shared" si="408"/>
        <v/>
      </c>
    </row>
    <row r="26154" spans="22:22" x14ac:dyDescent="0.35">
      <c r="V26154" s="5" t="str">
        <f t="shared" si="408"/>
        <v/>
      </c>
    </row>
    <row r="26155" spans="22:22" x14ac:dyDescent="0.35">
      <c r="V26155" s="5" t="str">
        <f t="shared" si="408"/>
        <v/>
      </c>
    </row>
    <row r="26156" spans="22:22" x14ac:dyDescent="0.35">
      <c r="V26156" s="5" t="str">
        <f t="shared" si="408"/>
        <v/>
      </c>
    </row>
    <row r="26157" spans="22:22" x14ac:dyDescent="0.35">
      <c r="V26157" s="5" t="str">
        <f t="shared" si="408"/>
        <v/>
      </c>
    </row>
    <row r="26158" spans="22:22" x14ac:dyDescent="0.35">
      <c r="V26158" s="5" t="str">
        <f t="shared" si="408"/>
        <v/>
      </c>
    </row>
    <row r="26159" spans="22:22" x14ac:dyDescent="0.35">
      <c r="V26159" s="5" t="str">
        <f t="shared" si="408"/>
        <v/>
      </c>
    </row>
    <row r="26160" spans="22:22" x14ac:dyDescent="0.35">
      <c r="V26160" s="5" t="str">
        <f t="shared" si="408"/>
        <v/>
      </c>
    </row>
    <row r="26161" spans="22:22" x14ac:dyDescent="0.35">
      <c r="V26161" s="5" t="str">
        <f t="shared" si="408"/>
        <v/>
      </c>
    </row>
    <row r="26162" spans="22:22" x14ac:dyDescent="0.35">
      <c r="V26162" s="5" t="str">
        <f t="shared" si="408"/>
        <v/>
      </c>
    </row>
    <row r="26163" spans="22:22" x14ac:dyDescent="0.35">
      <c r="V26163" s="5" t="str">
        <f t="shared" si="408"/>
        <v/>
      </c>
    </row>
    <row r="26164" spans="22:22" x14ac:dyDescent="0.35">
      <c r="V26164" s="5" t="str">
        <f t="shared" si="408"/>
        <v/>
      </c>
    </row>
    <row r="26165" spans="22:22" x14ac:dyDescent="0.35">
      <c r="V26165" s="5" t="str">
        <f t="shared" si="408"/>
        <v/>
      </c>
    </row>
    <row r="26166" spans="22:22" x14ac:dyDescent="0.35">
      <c r="V26166" s="5" t="str">
        <f t="shared" si="408"/>
        <v/>
      </c>
    </row>
    <row r="26167" spans="22:22" x14ac:dyDescent="0.35">
      <c r="V26167" s="5" t="str">
        <f t="shared" si="408"/>
        <v/>
      </c>
    </row>
    <row r="26168" spans="22:22" x14ac:dyDescent="0.35">
      <c r="V26168" s="5" t="str">
        <f t="shared" si="408"/>
        <v/>
      </c>
    </row>
    <row r="26169" spans="22:22" x14ac:dyDescent="0.35">
      <c r="V26169" s="5" t="str">
        <f t="shared" si="408"/>
        <v/>
      </c>
    </row>
    <row r="26170" spans="22:22" x14ac:dyDescent="0.35">
      <c r="V26170" s="5" t="str">
        <f t="shared" si="408"/>
        <v/>
      </c>
    </row>
    <row r="26171" spans="22:22" x14ac:dyDescent="0.35">
      <c r="V26171" s="5" t="str">
        <f t="shared" si="408"/>
        <v/>
      </c>
    </row>
    <row r="26172" spans="22:22" x14ac:dyDescent="0.35">
      <c r="V26172" s="5" t="str">
        <f t="shared" si="408"/>
        <v/>
      </c>
    </row>
    <row r="26173" spans="22:22" x14ac:dyDescent="0.35">
      <c r="V26173" s="5" t="str">
        <f t="shared" si="408"/>
        <v/>
      </c>
    </row>
    <row r="26174" spans="22:22" x14ac:dyDescent="0.35">
      <c r="V26174" s="5" t="str">
        <f t="shared" si="408"/>
        <v/>
      </c>
    </row>
    <row r="26175" spans="22:22" x14ac:dyDescent="0.35">
      <c r="V26175" s="5" t="str">
        <f t="shared" si="408"/>
        <v/>
      </c>
    </row>
    <row r="26176" spans="22:22" x14ac:dyDescent="0.35">
      <c r="V26176" s="5" t="str">
        <f t="shared" si="408"/>
        <v/>
      </c>
    </row>
    <row r="26177" spans="22:22" x14ac:dyDescent="0.35">
      <c r="V26177" s="5" t="str">
        <f t="shared" si="408"/>
        <v/>
      </c>
    </row>
    <row r="26178" spans="22:22" x14ac:dyDescent="0.35">
      <c r="V26178" s="5" t="str">
        <f t="shared" ref="V26178:V26241" si="409">TRIM(CLEAN(SUBSTITUTE(A26178,CHAR(160)," ")))</f>
        <v/>
      </c>
    </row>
    <row r="26179" spans="22:22" x14ac:dyDescent="0.35">
      <c r="V26179" s="5" t="str">
        <f t="shared" si="409"/>
        <v/>
      </c>
    </row>
    <row r="26180" spans="22:22" x14ac:dyDescent="0.35">
      <c r="V26180" s="5" t="str">
        <f t="shared" si="409"/>
        <v/>
      </c>
    </row>
    <row r="26181" spans="22:22" x14ac:dyDescent="0.35">
      <c r="V26181" s="5" t="str">
        <f t="shared" si="409"/>
        <v/>
      </c>
    </row>
    <row r="26182" spans="22:22" x14ac:dyDescent="0.35">
      <c r="V26182" s="5" t="str">
        <f t="shared" si="409"/>
        <v/>
      </c>
    </row>
    <row r="26183" spans="22:22" x14ac:dyDescent="0.35">
      <c r="V26183" s="5" t="str">
        <f t="shared" si="409"/>
        <v/>
      </c>
    </row>
    <row r="26184" spans="22:22" x14ac:dyDescent="0.35">
      <c r="V26184" s="5" t="str">
        <f t="shared" si="409"/>
        <v/>
      </c>
    </row>
    <row r="26185" spans="22:22" x14ac:dyDescent="0.35">
      <c r="V26185" s="5" t="str">
        <f t="shared" si="409"/>
        <v/>
      </c>
    </row>
    <row r="26186" spans="22:22" x14ac:dyDescent="0.35">
      <c r="V26186" s="5" t="str">
        <f t="shared" si="409"/>
        <v/>
      </c>
    </row>
    <row r="26187" spans="22:22" x14ac:dyDescent="0.35">
      <c r="V26187" s="5" t="str">
        <f t="shared" si="409"/>
        <v/>
      </c>
    </row>
    <row r="26188" spans="22:22" x14ac:dyDescent="0.35">
      <c r="V26188" s="5" t="str">
        <f t="shared" si="409"/>
        <v/>
      </c>
    </row>
    <row r="26189" spans="22:22" x14ac:dyDescent="0.35">
      <c r="V26189" s="5" t="str">
        <f t="shared" si="409"/>
        <v/>
      </c>
    </row>
    <row r="26190" spans="22:22" x14ac:dyDescent="0.35">
      <c r="V26190" s="5" t="str">
        <f t="shared" si="409"/>
        <v/>
      </c>
    </row>
    <row r="26191" spans="22:22" x14ac:dyDescent="0.35">
      <c r="V26191" s="5" t="str">
        <f t="shared" si="409"/>
        <v/>
      </c>
    </row>
    <row r="26192" spans="22:22" x14ac:dyDescent="0.35">
      <c r="V26192" s="5" t="str">
        <f t="shared" si="409"/>
        <v/>
      </c>
    </row>
    <row r="26193" spans="22:22" x14ac:dyDescent="0.35">
      <c r="V26193" s="5" t="str">
        <f t="shared" si="409"/>
        <v/>
      </c>
    </row>
    <row r="26194" spans="22:22" x14ac:dyDescent="0.35">
      <c r="V26194" s="5" t="str">
        <f t="shared" si="409"/>
        <v/>
      </c>
    </row>
    <row r="26195" spans="22:22" x14ac:dyDescent="0.35">
      <c r="V26195" s="5" t="str">
        <f t="shared" si="409"/>
        <v/>
      </c>
    </row>
    <row r="26196" spans="22:22" x14ac:dyDescent="0.35">
      <c r="V26196" s="5" t="str">
        <f t="shared" si="409"/>
        <v/>
      </c>
    </row>
    <row r="26197" spans="22:22" x14ac:dyDescent="0.35">
      <c r="V26197" s="5" t="str">
        <f t="shared" si="409"/>
        <v/>
      </c>
    </row>
    <row r="26198" spans="22:22" x14ac:dyDescent="0.35">
      <c r="V26198" s="5" t="str">
        <f t="shared" si="409"/>
        <v/>
      </c>
    </row>
    <row r="26199" spans="22:22" x14ac:dyDescent="0.35">
      <c r="V26199" s="5" t="str">
        <f t="shared" si="409"/>
        <v/>
      </c>
    </row>
    <row r="26200" spans="22:22" x14ac:dyDescent="0.35">
      <c r="V26200" s="5" t="str">
        <f t="shared" si="409"/>
        <v/>
      </c>
    </row>
    <row r="26201" spans="22:22" x14ac:dyDescent="0.35">
      <c r="V26201" s="5" t="str">
        <f t="shared" si="409"/>
        <v/>
      </c>
    </row>
    <row r="26202" spans="22:22" x14ac:dyDescent="0.35">
      <c r="V26202" s="5" t="str">
        <f t="shared" si="409"/>
        <v/>
      </c>
    </row>
    <row r="26203" spans="22:22" x14ac:dyDescent="0.35">
      <c r="V26203" s="5" t="str">
        <f t="shared" si="409"/>
        <v/>
      </c>
    </row>
    <row r="26204" spans="22:22" x14ac:dyDescent="0.35">
      <c r="V26204" s="5" t="str">
        <f t="shared" si="409"/>
        <v/>
      </c>
    </row>
    <row r="26205" spans="22:22" x14ac:dyDescent="0.35">
      <c r="V26205" s="5" t="str">
        <f t="shared" si="409"/>
        <v/>
      </c>
    </row>
    <row r="26206" spans="22:22" x14ac:dyDescent="0.35">
      <c r="V26206" s="5" t="str">
        <f t="shared" si="409"/>
        <v/>
      </c>
    </row>
    <row r="26207" spans="22:22" x14ac:dyDescent="0.35">
      <c r="V26207" s="5" t="str">
        <f t="shared" si="409"/>
        <v/>
      </c>
    </row>
    <row r="26208" spans="22:22" x14ac:dyDescent="0.35">
      <c r="V26208" s="5" t="str">
        <f t="shared" si="409"/>
        <v/>
      </c>
    </row>
    <row r="26209" spans="22:22" x14ac:dyDescent="0.35">
      <c r="V26209" s="5" t="str">
        <f t="shared" si="409"/>
        <v/>
      </c>
    </row>
    <row r="26210" spans="22:22" x14ac:dyDescent="0.35">
      <c r="V26210" s="5" t="str">
        <f t="shared" si="409"/>
        <v/>
      </c>
    </row>
    <row r="26211" spans="22:22" x14ac:dyDescent="0.35">
      <c r="V26211" s="5" t="str">
        <f t="shared" si="409"/>
        <v/>
      </c>
    </row>
    <row r="26212" spans="22:22" x14ac:dyDescent="0.35">
      <c r="V26212" s="5" t="str">
        <f t="shared" si="409"/>
        <v/>
      </c>
    </row>
    <row r="26213" spans="22:22" x14ac:dyDescent="0.35">
      <c r="V26213" s="5" t="str">
        <f t="shared" si="409"/>
        <v/>
      </c>
    </row>
    <row r="26214" spans="22:22" x14ac:dyDescent="0.35">
      <c r="V26214" s="5" t="str">
        <f t="shared" si="409"/>
        <v/>
      </c>
    </row>
    <row r="26215" spans="22:22" x14ac:dyDescent="0.35">
      <c r="V26215" s="5" t="str">
        <f t="shared" si="409"/>
        <v/>
      </c>
    </row>
    <row r="26216" spans="22:22" x14ac:dyDescent="0.35">
      <c r="V26216" s="5" t="str">
        <f t="shared" si="409"/>
        <v/>
      </c>
    </row>
    <row r="26217" spans="22:22" x14ac:dyDescent="0.35">
      <c r="V26217" s="5" t="str">
        <f t="shared" si="409"/>
        <v/>
      </c>
    </row>
    <row r="26218" spans="22:22" x14ac:dyDescent="0.35">
      <c r="V26218" s="5" t="str">
        <f t="shared" si="409"/>
        <v/>
      </c>
    </row>
    <row r="26219" spans="22:22" x14ac:dyDescent="0.35">
      <c r="V26219" s="5" t="str">
        <f t="shared" si="409"/>
        <v/>
      </c>
    </row>
    <row r="26220" spans="22:22" x14ac:dyDescent="0.35">
      <c r="V26220" s="5" t="str">
        <f t="shared" si="409"/>
        <v/>
      </c>
    </row>
    <row r="26221" spans="22:22" x14ac:dyDescent="0.35">
      <c r="V26221" s="5" t="str">
        <f t="shared" si="409"/>
        <v/>
      </c>
    </row>
    <row r="26222" spans="22:22" x14ac:dyDescent="0.35">
      <c r="V26222" s="5" t="str">
        <f t="shared" si="409"/>
        <v/>
      </c>
    </row>
    <row r="26223" spans="22:22" x14ac:dyDescent="0.35">
      <c r="V26223" s="5" t="str">
        <f t="shared" si="409"/>
        <v/>
      </c>
    </row>
    <row r="26224" spans="22:22" x14ac:dyDescent="0.35">
      <c r="V26224" s="5" t="str">
        <f t="shared" si="409"/>
        <v/>
      </c>
    </row>
    <row r="26225" spans="22:22" x14ac:dyDescent="0.35">
      <c r="V26225" s="5" t="str">
        <f t="shared" si="409"/>
        <v/>
      </c>
    </row>
    <row r="26226" spans="22:22" x14ac:dyDescent="0.35">
      <c r="V26226" s="5" t="str">
        <f t="shared" si="409"/>
        <v/>
      </c>
    </row>
    <row r="26227" spans="22:22" x14ac:dyDescent="0.35">
      <c r="V26227" s="5" t="str">
        <f t="shared" si="409"/>
        <v/>
      </c>
    </row>
    <row r="26228" spans="22:22" x14ac:dyDescent="0.35">
      <c r="V26228" s="5" t="str">
        <f t="shared" si="409"/>
        <v/>
      </c>
    </row>
    <row r="26229" spans="22:22" x14ac:dyDescent="0.35">
      <c r="V26229" s="5" t="str">
        <f t="shared" si="409"/>
        <v/>
      </c>
    </row>
    <row r="26230" spans="22:22" x14ac:dyDescent="0.35">
      <c r="V26230" s="5" t="str">
        <f t="shared" si="409"/>
        <v/>
      </c>
    </row>
    <row r="26231" spans="22:22" x14ac:dyDescent="0.35">
      <c r="V26231" s="5" t="str">
        <f t="shared" si="409"/>
        <v/>
      </c>
    </row>
    <row r="26232" spans="22:22" x14ac:dyDescent="0.35">
      <c r="V26232" s="5" t="str">
        <f t="shared" si="409"/>
        <v/>
      </c>
    </row>
    <row r="26233" spans="22:22" x14ac:dyDescent="0.35">
      <c r="V26233" s="5" t="str">
        <f t="shared" si="409"/>
        <v/>
      </c>
    </row>
    <row r="26234" spans="22:22" x14ac:dyDescent="0.35">
      <c r="V26234" s="5" t="str">
        <f t="shared" si="409"/>
        <v/>
      </c>
    </row>
    <row r="26235" spans="22:22" x14ac:dyDescent="0.35">
      <c r="V26235" s="5" t="str">
        <f t="shared" si="409"/>
        <v/>
      </c>
    </row>
    <row r="26236" spans="22:22" x14ac:dyDescent="0.35">
      <c r="V26236" s="5" t="str">
        <f t="shared" si="409"/>
        <v/>
      </c>
    </row>
    <row r="26237" spans="22:22" x14ac:dyDescent="0.35">
      <c r="V26237" s="5" t="str">
        <f t="shared" si="409"/>
        <v/>
      </c>
    </row>
    <row r="26238" spans="22:22" x14ac:dyDescent="0.35">
      <c r="V26238" s="5" t="str">
        <f t="shared" si="409"/>
        <v/>
      </c>
    </row>
    <row r="26239" spans="22:22" x14ac:dyDescent="0.35">
      <c r="V26239" s="5" t="str">
        <f t="shared" si="409"/>
        <v/>
      </c>
    </row>
    <row r="26240" spans="22:22" x14ac:dyDescent="0.35">
      <c r="V26240" s="5" t="str">
        <f t="shared" si="409"/>
        <v/>
      </c>
    </row>
    <row r="26241" spans="22:22" x14ac:dyDescent="0.35">
      <c r="V26241" s="5" t="str">
        <f t="shared" si="409"/>
        <v/>
      </c>
    </row>
    <row r="26242" spans="22:22" x14ac:dyDescent="0.35">
      <c r="V26242" s="5" t="str">
        <f t="shared" ref="V26242:V26305" si="410">TRIM(CLEAN(SUBSTITUTE(A26242,CHAR(160)," ")))</f>
        <v/>
      </c>
    </row>
    <row r="26243" spans="22:22" x14ac:dyDescent="0.35">
      <c r="V26243" s="5" t="str">
        <f t="shared" si="410"/>
        <v/>
      </c>
    </row>
    <row r="26244" spans="22:22" x14ac:dyDescent="0.35">
      <c r="V26244" s="5" t="str">
        <f t="shared" si="410"/>
        <v/>
      </c>
    </row>
    <row r="26245" spans="22:22" x14ac:dyDescent="0.35">
      <c r="V26245" s="5" t="str">
        <f t="shared" si="410"/>
        <v/>
      </c>
    </row>
    <row r="26246" spans="22:22" x14ac:dyDescent="0.35">
      <c r="V26246" s="5" t="str">
        <f t="shared" si="410"/>
        <v/>
      </c>
    </row>
    <row r="26247" spans="22:22" x14ac:dyDescent="0.35">
      <c r="V26247" s="5" t="str">
        <f t="shared" si="410"/>
        <v/>
      </c>
    </row>
    <row r="26248" spans="22:22" x14ac:dyDescent="0.35">
      <c r="V26248" s="5" t="str">
        <f t="shared" si="410"/>
        <v/>
      </c>
    </row>
    <row r="26249" spans="22:22" x14ac:dyDescent="0.35">
      <c r="V26249" s="5" t="str">
        <f t="shared" si="410"/>
        <v/>
      </c>
    </row>
    <row r="26250" spans="22:22" x14ac:dyDescent="0.35">
      <c r="V26250" s="5" t="str">
        <f t="shared" si="410"/>
        <v/>
      </c>
    </row>
    <row r="26251" spans="22:22" x14ac:dyDescent="0.35">
      <c r="V26251" s="5" t="str">
        <f t="shared" si="410"/>
        <v/>
      </c>
    </row>
    <row r="26252" spans="22:22" x14ac:dyDescent="0.35">
      <c r="V26252" s="5" t="str">
        <f t="shared" si="410"/>
        <v/>
      </c>
    </row>
    <row r="26253" spans="22:22" x14ac:dyDescent="0.35">
      <c r="V26253" s="5" t="str">
        <f t="shared" si="410"/>
        <v/>
      </c>
    </row>
    <row r="26254" spans="22:22" x14ac:dyDescent="0.35">
      <c r="V26254" s="5" t="str">
        <f t="shared" si="410"/>
        <v/>
      </c>
    </row>
    <row r="26255" spans="22:22" x14ac:dyDescent="0.35">
      <c r="V26255" s="5" t="str">
        <f t="shared" si="410"/>
        <v/>
      </c>
    </row>
    <row r="26256" spans="22:22" x14ac:dyDescent="0.35">
      <c r="V26256" s="5" t="str">
        <f t="shared" si="410"/>
        <v/>
      </c>
    </row>
    <row r="26257" spans="22:22" x14ac:dyDescent="0.35">
      <c r="V26257" s="5" t="str">
        <f t="shared" si="410"/>
        <v/>
      </c>
    </row>
    <row r="26258" spans="22:22" x14ac:dyDescent="0.35">
      <c r="V26258" s="5" t="str">
        <f t="shared" si="410"/>
        <v/>
      </c>
    </row>
    <row r="26259" spans="22:22" x14ac:dyDescent="0.35">
      <c r="V26259" s="5" t="str">
        <f t="shared" si="410"/>
        <v/>
      </c>
    </row>
    <row r="26260" spans="22:22" x14ac:dyDescent="0.35">
      <c r="V26260" s="5" t="str">
        <f t="shared" si="410"/>
        <v/>
      </c>
    </row>
    <row r="26261" spans="22:22" x14ac:dyDescent="0.35">
      <c r="V26261" s="5" t="str">
        <f t="shared" si="410"/>
        <v/>
      </c>
    </row>
    <row r="26262" spans="22:22" x14ac:dyDescent="0.35">
      <c r="V26262" s="5" t="str">
        <f t="shared" si="410"/>
        <v/>
      </c>
    </row>
    <row r="26263" spans="22:22" x14ac:dyDescent="0.35">
      <c r="V26263" s="5" t="str">
        <f t="shared" si="410"/>
        <v/>
      </c>
    </row>
    <row r="26264" spans="22:22" x14ac:dyDescent="0.35">
      <c r="V26264" s="5" t="str">
        <f t="shared" si="410"/>
        <v/>
      </c>
    </row>
    <row r="26265" spans="22:22" x14ac:dyDescent="0.35">
      <c r="V26265" s="5" t="str">
        <f t="shared" si="410"/>
        <v/>
      </c>
    </row>
    <row r="26266" spans="22:22" x14ac:dyDescent="0.35">
      <c r="V26266" s="5" t="str">
        <f t="shared" si="410"/>
        <v/>
      </c>
    </row>
    <row r="26267" spans="22:22" x14ac:dyDescent="0.35">
      <c r="V26267" s="5" t="str">
        <f t="shared" si="410"/>
        <v/>
      </c>
    </row>
    <row r="26268" spans="22:22" x14ac:dyDescent="0.35">
      <c r="V26268" s="5" t="str">
        <f t="shared" si="410"/>
        <v/>
      </c>
    </row>
    <row r="26269" spans="22:22" x14ac:dyDescent="0.35">
      <c r="V26269" s="5" t="str">
        <f t="shared" si="410"/>
        <v/>
      </c>
    </row>
    <row r="26270" spans="22:22" x14ac:dyDescent="0.35">
      <c r="V26270" s="5" t="str">
        <f t="shared" si="410"/>
        <v/>
      </c>
    </row>
    <row r="26271" spans="22:22" x14ac:dyDescent="0.35">
      <c r="V26271" s="5" t="str">
        <f t="shared" si="410"/>
        <v/>
      </c>
    </row>
    <row r="26272" spans="22:22" x14ac:dyDescent="0.35">
      <c r="V26272" s="5" t="str">
        <f t="shared" si="410"/>
        <v/>
      </c>
    </row>
    <row r="26273" spans="22:22" x14ac:dyDescent="0.35">
      <c r="V26273" s="5" t="str">
        <f t="shared" si="410"/>
        <v/>
      </c>
    </row>
    <row r="26274" spans="22:22" x14ac:dyDescent="0.35">
      <c r="V26274" s="5" t="str">
        <f t="shared" si="410"/>
        <v/>
      </c>
    </row>
    <row r="26275" spans="22:22" x14ac:dyDescent="0.35">
      <c r="V26275" s="5" t="str">
        <f t="shared" si="410"/>
        <v/>
      </c>
    </row>
    <row r="26276" spans="22:22" x14ac:dyDescent="0.35">
      <c r="V26276" s="5" t="str">
        <f t="shared" si="410"/>
        <v/>
      </c>
    </row>
    <row r="26277" spans="22:22" x14ac:dyDescent="0.35">
      <c r="V26277" s="5" t="str">
        <f t="shared" si="410"/>
        <v/>
      </c>
    </row>
    <row r="26278" spans="22:22" x14ac:dyDescent="0.35">
      <c r="V26278" s="5" t="str">
        <f t="shared" si="410"/>
        <v/>
      </c>
    </row>
    <row r="26279" spans="22:22" x14ac:dyDescent="0.35">
      <c r="V26279" s="5" t="str">
        <f t="shared" si="410"/>
        <v/>
      </c>
    </row>
    <row r="26280" spans="22:22" x14ac:dyDescent="0.35">
      <c r="V26280" s="5" t="str">
        <f t="shared" si="410"/>
        <v/>
      </c>
    </row>
    <row r="26281" spans="22:22" x14ac:dyDescent="0.35">
      <c r="V26281" s="5" t="str">
        <f t="shared" si="410"/>
        <v/>
      </c>
    </row>
    <row r="26282" spans="22:22" x14ac:dyDescent="0.35">
      <c r="V26282" s="5" t="str">
        <f t="shared" si="410"/>
        <v/>
      </c>
    </row>
    <row r="26283" spans="22:22" x14ac:dyDescent="0.35">
      <c r="V26283" s="5" t="str">
        <f t="shared" si="410"/>
        <v/>
      </c>
    </row>
    <row r="26284" spans="22:22" x14ac:dyDescent="0.35">
      <c r="V26284" s="5" t="str">
        <f t="shared" si="410"/>
        <v/>
      </c>
    </row>
    <row r="26285" spans="22:22" x14ac:dyDescent="0.35">
      <c r="V26285" s="5" t="str">
        <f t="shared" si="410"/>
        <v/>
      </c>
    </row>
    <row r="26286" spans="22:22" x14ac:dyDescent="0.35">
      <c r="V26286" s="5" t="str">
        <f t="shared" si="410"/>
        <v/>
      </c>
    </row>
    <row r="26287" spans="22:22" x14ac:dyDescent="0.35">
      <c r="V26287" s="5" t="str">
        <f t="shared" si="410"/>
        <v/>
      </c>
    </row>
    <row r="26288" spans="22:22" x14ac:dyDescent="0.35">
      <c r="V26288" s="5" t="str">
        <f t="shared" si="410"/>
        <v/>
      </c>
    </row>
    <row r="26289" spans="22:22" x14ac:dyDescent="0.35">
      <c r="V26289" s="5" t="str">
        <f t="shared" si="410"/>
        <v/>
      </c>
    </row>
    <row r="26290" spans="22:22" x14ac:dyDescent="0.35">
      <c r="V26290" s="5" t="str">
        <f t="shared" si="410"/>
        <v/>
      </c>
    </row>
    <row r="26291" spans="22:22" x14ac:dyDescent="0.35">
      <c r="V26291" s="5" t="str">
        <f t="shared" si="410"/>
        <v/>
      </c>
    </row>
    <row r="26292" spans="22:22" x14ac:dyDescent="0.35">
      <c r="V26292" s="5" t="str">
        <f t="shared" si="410"/>
        <v/>
      </c>
    </row>
    <row r="26293" spans="22:22" x14ac:dyDescent="0.35">
      <c r="V26293" s="5" t="str">
        <f t="shared" si="410"/>
        <v/>
      </c>
    </row>
    <row r="26294" spans="22:22" x14ac:dyDescent="0.35">
      <c r="V26294" s="5" t="str">
        <f t="shared" si="410"/>
        <v/>
      </c>
    </row>
    <row r="26295" spans="22:22" x14ac:dyDescent="0.35">
      <c r="V26295" s="5" t="str">
        <f t="shared" si="410"/>
        <v/>
      </c>
    </row>
    <row r="26296" spans="22:22" x14ac:dyDescent="0.35">
      <c r="V26296" s="5" t="str">
        <f t="shared" si="410"/>
        <v/>
      </c>
    </row>
    <row r="26297" spans="22:22" x14ac:dyDescent="0.35">
      <c r="V26297" s="5" t="str">
        <f t="shared" si="410"/>
        <v/>
      </c>
    </row>
    <row r="26298" spans="22:22" x14ac:dyDescent="0.35">
      <c r="V26298" s="5" t="str">
        <f t="shared" si="410"/>
        <v/>
      </c>
    </row>
    <row r="26299" spans="22:22" x14ac:dyDescent="0.35">
      <c r="V26299" s="5" t="str">
        <f t="shared" si="410"/>
        <v/>
      </c>
    </row>
    <row r="26300" spans="22:22" x14ac:dyDescent="0.35">
      <c r="V26300" s="5" t="str">
        <f t="shared" si="410"/>
        <v/>
      </c>
    </row>
    <row r="26301" spans="22:22" x14ac:dyDescent="0.35">
      <c r="V26301" s="5" t="str">
        <f t="shared" si="410"/>
        <v/>
      </c>
    </row>
    <row r="26302" spans="22:22" x14ac:dyDescent="0.35">
      <c r="V26302" s="5" t="str">
        <f t="shared" si="410"/>
        <v/>
      </c>
    </row>
    <row r="26303" spans="22:22" x14ac:dyDescent="0.35">
      <c r="V26303" s="5" t="str">
        <f t="shared" si="410"/>
        <v/>
      </c>
    </row>
    <row r="26304" spans="22:22" x14ac:dyDescent="0.35">
      <c r="V26304" s="5" t="str">
        <f t="shared" si="410"/>
        <v/>
      </c>
    </row>
    <row r="26305" spans="22:22" x14ac:dyDescent="0.35">
      <c r="V26305" s="5" t="str">
        <f t="shared" si="410"/>
        <v/>
      </c>
    </row>
    <row r="26306" spans="22:22" x14ac:dyDescent="0.35">
      <c r="V26306" s="5" t="str">
        <f t="shared" ref="V26306:V26369" si="411">TRIM(CLEAN(SUBSTITUTE(A26306,CHAR(160)," ")))</f>
        <v/>
      </c>
    </row>
    <row r="26307" spans="22:22" x14ac:dyDescent="0.35">
      <c r="V26307" s="5" t="str">
        <f t="shared" si="411"/>
        <v/>
      </c>
    </row>
    <row r="26308" spans="22:22" x14ac:dyDescent="0.35">
      <c r="V26308" s="5" t="str">
        <f t="shared" si="411"/>
        <v/>
      </c>
    </row>
    <row r="26309" spans="22:22" x14ac:dyDescent="0.35">
      <c r="V26309" s="5" t="str">
        <f t="shared" si="411"/>
        <v/>
      </c>
    </row>
    <row r="26310" spans="22:22" x14ac:dyDescent="0.35">
      <c r="V26310" s="5" t="str">
        <f t="shared" si="411"/>
        <v/>
      </c>
    </row>
    <row r="26311" spans="22:22" x14ac:dyDescent="0.35">
      <c r="V26311" s="5" t="str">
        <f t="shared" si="411"/>
        <v/>
      </c>
    </row>
    <row r="26312" spans="22:22" x14ac:dyDescent="0.35">
      <c r="V26312" s="5" t="str">
        <f t="shared" si="411"/>
        <v/>
      </c>
    </row>
    <row r="26313" spans="22:22" x14ac:dyDescent="0.35">
      <c r="V26313" s="5" t="str">
        <f t="shared" si="411"/>
        <v/>
      </c>
    </row>
    <row r="26314" spans="22:22" x14ac:dyDescent="0.35">
      <c r="V26314" s="5" t="str">
        <f t="shared" si="411"/>
        <v/>
      </c>
    </row>
    <row r="26315" spans="22:22" x14ac:dyDescent="0.35">
      <c r="V26315" s="5" t="str">
        <f t="shared" si="411"/>
        <v/>
      </c>
    </row>
    <row r="26316" spans="22:22" x14ac:dyDescent="0.35">
      <c r="V26316" s="5" t="str">
        <f t="shared" si="411"/>
        <v/>
      </c>
    </row>
    <row r="26317" spans="22:22" x14ac:dyDescent="0.35">
      <c r="V26317" s="5" t="str">
        <f t="shared" si="411"/>
        <v/>
      </c>
    </row>
    <row r="26318" spans="22:22" x14ac:dyDescent="0.35">
      <c r="V26318" s="5" t="str">
        <f t="shared" si="411"/>
        <v/>
      </c>
    </row>
    <row r="26319" spans="22:22" x14ac:dyDescent="0.35">
      <c r="V26319" s="5" t="str">
        <f t="shared" si="411"/>
        <v/>
      </c>
    </row>
    <row r="26320" spans="22:22" x14ac:dyDescent="0.35">
      <c r="V26320" s="5" t="str">
        <f t="shared" si="411"/>
        <v/>
      </c>
    </row>
    <row r="26321" spans="22:22" x14ac:dyDescent="0.35">
      <c r="V26321" s="5" t="str">
        <f t="shared" si="411"/>
        <v/>
      </c>
    </row>
    <row r="26322" spans="22:22" x14ac:dyDescent="0.35">
      <c r="V26322" s="5" t="str">
        <f t="shared" si="411"/>
        <v/>
      </c>
    </row>
    <row r="26323" spans="22:22" x14ac:dyDescent="0.35">
      <c r="V26323" s="5" t="str">
        <f t="shared" si="411"/>
        <v/>
      </c>
    </row>
    <row r="26324" spans="22:22" x14ac:dyDescent="0.35">
      <c r="V26324" s="5" t="str">
        <f t="shared" si="411"/>
        <v/>
      </c>
    </row>
    <row r="26325" spans="22:22" x14ac:dyDescent="0.35">
      <c r="V26325" s="5" t="str">
        <f t="shared" si="411"/>
        <v/>
      </c>
    </row>
    <row r="26326" spans="22:22" x14ac:dyDescent="0.35">
      <c r="V26326" s="5" t="str">
        <f t="shared" si="411"/>
        <v/>
      </c>
    </row>
    <row r="26327" spans="22:22" x14ac:dyDescent="0.35">
      <c r="V26327" s="5" t="str">
        <f t="shared" si="411"/>
        <v/>
      </c>
    </row>
    <row r="26328" spans="22:22" x14ac:dyDescent="0.35">
      <c r="V26328" s="5" t="str">
        <f t="shared" si="411"/>
        <v/>
      </c>
    </row>
    <row r="26329" spans="22:22" x14ac:dyDescent="0.35">
      <c r="V26329" s="5" t="str">
        <f t="shared" si="411"/>
        <v/>
      </c>
    </row>
    <row r="26330" spans="22:22" x14ac:dyDescent="0.35">
      <c r="V26330" s="5" t="str">
        <f t="shared" si="411"/>
        <v/>
      </c>
    </row>
    <row r="26331" spans="22:22" x14ac:dyDescent="0.35">
      <c r="V26331" s="5" t="str">
        <f t="shared" si="411"/>
        <v/>
      </c>
    </row>
    <row r="26332" spans="22:22" x14ac:dyDescent="0.35">
      <c r="V26332" s="5" t="str">
        <f t="shared" si="411"/>
        <v/>
      </c>
    </row>
    <row r="26333" spans="22:22" x14ac:dyDescent="0.35">
      <c r="V26333" s="5" t="str">
        <f t="shared" si="411"/>
        <v/>
      </c>
    </row>
    <row r="26334" spans="22:22" x14ac:dyDescent="0.35">
      <c r="V26334" s="5" t="str">
        <f t="shared" si="411"/>
        <v/>
      </c>
    </row>
    <row r="26335" spans="22:22" x14ac:dyDescent="0.35">
      <c r="V26335" s="5" t="str">
        <f t="shared" si="411"/>
        <v/>
      </c>
    </row>
    <row r="26336" spans="22:22" x14ac:dyDescent="0.35">
      <c r="V26336" s="5" t="str">
        <f t="shared" si="411"/>
        <v/>
      </c>
    </row>
    <row r="26337" spans="22:22" x14ac:dyDescent="0.35">
      <c r="V26337" s="5" t="str">
        <f t="shared" si="411"/>
        <v/>
      </c>
    </row>
    <row r="26338" spans="22:22" x14ac:dyDescent="0.35">
      <c r="V26338" s="5" t="str">
        <f t="shared" si="411"/>
        <v/>
      </c>
    </row>
    <row r="26339" spans="22:22" x14ac:dyDescent="0.35">
      <c r="V26339" s="5" t="str">
        <f t="shared" si="411"/>
        <v/>
      </c>
    </row>
    <row r="26340" spans="22:22" x14ac:dyDescent="0.35">
      <c r="V26340" s="5" t="str">
        <f t="shared" si="411"/>
        <v/>
      </c>
    </row>
    <row r="26341" spans="22:22" x14ac:dyDescent="0.35">
      <c r="V26341" s="5" t="str">
        <f t="shared" si="411"/>
        <v/>
      </c>
    </row>
    <row r="26342" spans="22:22" x14ac:dyDescent="0.35">
      <c r="V26342" s="5" t="str">
        <f t="shared" si="411"/>
        <v/>
      </c>
    </row>
    <row r="26343" spans="22:22" x14ac:dyDescent="0.35">
      <c r="V26343" s="5" t="str">
        <f t="shared" si="411"/>
        <v/>
      </c>
    </row>
    <row r="26344" spans="22:22" x14ac:dyDescent="0.35">
      <c r="V26344" s="5" t="str">
        <f t="shared" si="411"/>
        <v/>
      </c>
    </row>
    <row r="26345" spans="22:22" x14ac:dyDescent="0.35">
      <c r="V26345" s="5" t="str">
        <f t="shared" si="411"/>
        <v/>
      </c>
    </row>
    <row r="26346" spans="22:22" x14ac:dyDescent="0.35">
      <c r="V26346" s="5" t="str">
        <f t="shared" si="411"/>
        <v/>
      </c>
    </row>
    <row r="26347" spans="22:22" x14ac:dyDescent="0.35">
      <c r="V26347" s="5" t="str">
        <f t="shared" si="411"/>
        <v/>
      </c>
    </row>
    <row r="26348" spans="22:22" x14ac:dyDescent="0.35">
      <c r="V26348" s="5" t="str">
        <f t="shared" si="411"/>
        <v/>
      </c>
    </row>
    <row r="26349" spans="22:22" x14ac:dyDescent="0.35">
      <c r="V26349" s="5" t="str">
        <f t="shared" si="411"/>
        <v/>
      </c>
    </row>
    <row r="26350" spans="22:22" x14ac:dyDescent="0.35">
      <c r="V26350" s="5" t="str">
        <f t="shared" si="411"/>
        <v/>
      </c>
    </row>
    <row r="26351" spans="22:22" x14ac:dyDescent="0.35">
      <c r="V26351" s="5" t="str">
        <f t="shared" si="411"/>
        <v/>
      </c>
    </row>
    <row r="26352" spans="22:22" x14ac:dyDescent="0.35">
      <c r="V26352" s="5" t="str">
        <f t="shared" si="411"/>
        <v/>
      </c>
    </row>
    <row r="26353" spans="22:22" x14ac:dyDescent="0.35">
      <c r="V26353" s="5" t="str">
        <f t="shared" si="411"/>
        <v/>
      </c>
    </row>
    <row r="26354" spans="22:22" x14ac:dyDescent="0.35">
      <c r="V26354" s="5" t="str">
        <f t="shared" si="411"/>
        <v/>
      </c>
    </row>
    <row r="26355" spans="22:22" x14ac:dyDescent="0.35">
      <c r="V26355" s="5" t="str">
        <f t="shared" si="411"/>
        <v/>
      </c>
    </row>
    <row r="26356" spans="22:22" x14ac:dyDescent="0.35">
      <c r="V26356" s="5" t="str">
        <f t="shared" si="411"/>
        <v/>
      </c>
    </row>
    <row r="26357" spans="22:22" x14ac:dyDescent="0.35">
      <c r="V26357" s="5" t="str">
        <f t="shared" si="411"/>
        <v/>
      </c>
    </row>
    <row r="26358" spans="22:22" x14ac:dyDescent="0.35">
      <c r="V26358" s="5" t="str">
        <f t="shared" si="411"/>
        <v/>
      </c>
    </row>
    <row r="26359" spans="22:22" x14ac:dyDescent="0.35">
      <c r="V26359" s="5" t="str">
        <f t="shared" si="411"/>
        <v/>
      </c>
    </row>
    <row r="26360" spans="22:22" x14ac:dyDescent="0.35">
      <c r="V26360" s="5" t="str">
        <f t="shared" si="411"/>
        <v/>
      </c>
    </row>
    <row r="26361" spans="22:22" x14ac:dyDescent="0.35">
      <c r="V26361" s="5" t="str">
        <f t="shared" si="411"/>
        <v/>
      </c>
    </row>
    <row r="26362" spans="22:22" x14ac:dyDescent="0.35">
      <c r="V26362" s="5" t="str">
        <f t="shared" si="411"/>
        <v/>
      </c>
    </row>
    <row r="26363" spans="22:22" x14ac:dyDescent="0.35">
      <c r="V26363" s="5" t="str">
        <f t="shared" si="411"/>
        <v/>
      </c>
    </row>
    <row r="26364" spans="22:22" x14ac:dyDescent="0.35">
      <c r="V26364" s="5" t="str">
        <f t="shared" si="411"/>
        <v/>
      </c>
    </row>
    <row r="26365" spans="22:22" x14ac:dyDescent="0.35">
      <c r="V26365" s="5" t="str">
        <f t="shared" si="411"/>
        <v/>
      </c>
    </row>
    <row r="26366" spans="22:22" x14ac:dyDescent="0.35">
      <c r="V26366" s="5" t="str">
        <f t="shared" si="411"/>
        <v/>
      </c>
    </row>
    <row r="26367" spans="22:22" x14ac:dyDescent="0.35">
      <c r="V26367" s="5" t="str">
        <f t="shared" si="411"/>
        <v/>
      </c>
    </row>
    <row r="26368" spans="22:22" x14ac:dyDescent="0.35">
      <c r="V26368" s="5" t="str">
        <f t="shared" si="411"/>
        <v/>
      </c>
    </row>
    <row r="26369" spans="22:22" x14ac:dyDescent="0.35">
      <c r="V26369" s="5" t="str">
        <f t="shared" si="411"/>
        <v/>
      </c>
    </row>
    <row r="26370" spans="22:22" x14ac:dyDescent="0.35">
      <c r="V26370" s="5" t="str">
        <f t="shared" ref="V26370:V26433" si="412">TRIM(CLEAN(SUBSTITUTE(A26370,CHAR(160)," ")))</f>
        <v/>
      </c>
    </row>
    <row r="26371" spans="22:22" x14ac:dyDescent="0.35">
      <c r="V26371" s="5" t="str">
        <f t="shared" si="412"/>
        <v/>
      </c>
    </row>
    <row r="26372" spans="22:22" x14ac:dyDescent="0.35">
      <c r="V26372" s="5" t="str">
        <f t="shared" si="412"/>
        <v/>
      </c>
    </row>
    <row r="26373" spans="22:22" x14ac:dyDescent="0.35">
      <c r="V26373" s="5" t="str">
        <f t="shared" si="412"/>
        <v/>
      </c>
    </row>
    <row r="26374" spans="22:22" x14ac:dyDescent="0.35">
      <c r="V26374" s="5" t="str">
        <f t="shared" si="412"/>
        <v/>
      </c>
    </row>
    <row r="26375" spans="22:22" x14ac:dyDescent="0.35">
      <c r="V26375" s="5" t="str">
        <f t="shared" si="412"/>
        <v/>
      </c>
    </row>
    <row r="26376" spans="22:22" x14ac:dyDescent="0.35">
      <c r="V26376" s="5" t="str">
        <f t="shared" si="412"/>
        <v/>
      </c>
    </row>
    <row r="26377" spans="22:22" x14ac:dyDescent="0.35">
      <c r="V26377" s="5" t="str">
        <f t="shared" si="412"/>
        <v/>
      </c>
    </row>
    <row r="26378" spans="22:22" x14ac:dyDescent="0.35">
      <c r="V26378" s="5" t="str">
        <f t="shared" si="412"/>
        <v/>
      </c>
    </row>
    <row r="26379" spans="22:22" x14ac:dyDescent="0.35">
      <c r="V26379" s="5" t="str">
        <f t="shared" si="412"/>
        <v/>
      </c>
    </row>
    <row r="26380" spans="22:22" x14ac:dyDescent="0.35">
      <c r="V26380" s="5" t="str">
        <f t="shared" si="412"/>
        <v/>
      </c>
    </row>
    <row r="26381" spans="22:22" x14ac:dyDescent="0.35">
      <c r="V26381" s="5" t="str">
        <f t="shared" si="412"/>
        <v/>
      </c>
    </row>
    <row r="26382" spans="22:22" x14ac:dyDescent="0.35">
      <c r="V26382" s="5" t="str">
        <f t="shared" si="412"/>
        <v/>
      </c>
    </row>
    <row r="26383" spans="22:22" x14ac:dyDescent="0.35">
      <c r="V26383" s="5" t="str">
        <f t="shared" si="412"/>
        <v/>
      </c>
    </row>
    <row r="26384" spans="22:22" x14ac:dyDescent="0.35">
      <c r="V26384" s="5" t="str">
        <f t="shared" si="412"/>
        <v/>
      </c>
    </row>
    <row r="26385" spans="22:22" x14ac:dyDescent="0.35">
      <c r="V26385" s="5" t="str">
        <f t="shared" si="412"/>
        <v/>
      </c>
    </row>
    <row r="26386" spans="22:22" x14ac:dyDescent="0.35">
      <c r="V26386" s="5" t="str">
        <f t="shared" si="412"/>
        <v/>
      </c>
    </row>
    <row r="26387" spans="22:22" x14ac:dyDescent="0.35">
      <c r="V26387" s="5" t="str">
        <f t="shared" si="412"/>
        <v/>
      </c>
    </row>
    <row r="26388" spans="22:22" x14ac:dyDescent="0.35">
      <c r="V26388" s="5" t="str">
        <f t="shared" si="412"/>
        <v/>
      </c>
    </row>
    <row r="26389" spans="22:22" x14ac:dyDescent="0.35">
      <c r="V26389" s="5" t="str">
        <f t="shared" si="412"/>
        <v/>
      </c>
    </row>
    <row r="26390" spans="22:22" x14ac:dyDescent="0.35">
      <c r="V26390" s="5" t="str">
        <f t="shared" si="412"/>
        <v/>
      </c>
    </row>
    <row r="26391" spans="22:22" x14ac:dyDescent="0.35">
      <c r="V26391" s="5" t="str">
        <f t="shared" si="412"/>
        <v/>
      </c>
    </row>
    <row r="26392" spans="22:22" x14ac:dyDescent="0.35">
      <c r="V26392" s="5" t="str">
        <f t="shared" si="412"/>
        <v/>
      </c>
    </row>
    <row r="26393" spans="22:22" x14ac:dyDescent="0.35">
      <c r="V26393" s="5" t="str">
        <f t="shared" si="412"/>
        <v/>
      </c>
    </row>
    <row r="26394" spans="22:22" x14ac:dyDescent="0.35">
      <c r="V26394" s="5" t="str">
        <f t="shared" si="412"/>
        <v/>
      </c>
    </row>
    <row r="26395" spans="22:22" x14ac:dyDescent="0.35">
      <c r="V26395" s="5" t="str">
        <f t="shared" si="412"/>
        <v/>
      </c>
    </row>
    <row r="26396" spans="22:22" x14ac:dyDescent="0.35">
      <c r="V26396" s="5" t="str">
        <f t="shared" si="412"/>
        <v/>
      </c>
    </row>
    <row r="26397" spans="22:22" x14ac:dyDescent="0.35">
      <c r="V26397" s="5" t="str">
        <f t="shared" si="412"/>
        <v/>
      </c>
    </row>
    <row r="26398" spans="22:22" x14ac:dyDescent="0.35">
      <c r="V26398" s="5" t="str">
        <f t="shared" si="412"/>
        <v/>
      </c>
    </row>
    <row r="26399" spans="22:22" x14ac:dyDescent="0.35">
      <c r="V26399" s="5" t="str">
        <f t="shared" si="412"/>
        <v/>
      </c>
    </row>
    <row r="26400" spans="22:22" x14ac:dyDescent="0.35">
      <c r="V26400" s="5" t="str">
        <f t="shared" si="412"/>
        <v/>
      </c>
    </row>
    <row r="26401" spans="22:22" x14ac:dyDescent="0.35">
      <c r="V26401" s="5" t="str">
        <f t="shared" si="412"/>
        <v/>
      </c>
    </row>
    <row r="26402" spans="22:22" x14ac:dyDescent="0.35">
      <c r="V26402" s="5" t="str">
        <f t="shared" si="412"/>
        <v/>
      </c>
    </row>
    <row r="26403" spans="22:22" x14ac:dyDescent="0.35">
      <c r="V26403" s="5" t="str">
        <f t="shared" si="412"/>
        <v/>
      </c>
    </row>
    <row r="26404" spans="22:22" x14ac:dyDescent="0.35">
      <c r="V26404" s="5" t="str">
        <f t="shared" si="412"/>
        <v/>
      </c>
    </row>
    <row r="26405" spans="22:22" x14ac:dyDescent="0.35">
      <c r="V26405" s="5" t="str">
        <f t="shared" si="412"/>
        <v/>
      </c>
    </row>
    <row r="26406" spans="22:22" x14ac:dyDescent="0.35">
      <c r="V26406" s="5" t="str">
        <f t="shared" si="412"/>
        <v/>
      </c>
    </row>
    <row r="26407" spans="22:22" x14ac:dyDescent="0.35">
      <c r="V26407" s="5" t="str">
        <f t="shared" si="412"/>
        <v/>
      </c>
    </row>
    <row r="26408" spans="22:22" x14ac:dyDescent="0.35">
      <c r="V26408" s="5" t="str">
        <f t="shared" si="412"/>
        <v/>
      </c>
    </row>
    <row r="26409" spans="22:22" x14ac:dyDescent="0.35">
      <c r="V26409" s="5" t="str">
        <f t="shared" si="412"/>
        <v/>
      </c>
    </row>
    <row r="26410" spans="22:22" x14ac:dyDescent="0.35">
      <c r="V26410" s="5" t="str">
        <f t="shared" si="412"/>
        <v/>
      </c>
    </row>
    <row r="26411" spans="22:22" x14ac:dyDescent="0.35">
      <c r="V26411" s="5" t="str">
        <f t="shared" si="412"/>
        <v/>
      </c>
    </row>
    <row r="26412" spans="22:22" x14ac:dyDescent="0.35">
      <c r="V26412" s="5" t="str">
        <f t="shared" si="412"/>
        <v/>
      </c>
    </row>
    <row r="26413" spans="22:22" x14ac:dyDescent="0.35">
      <c r="V26413" s="5" t="str">
        <f t="shared" si="412"/>
        <v/>
      </c>
    </row>
    <row r="26414" spans="22:22" x14ac:dyDescent="0.35">
      <c r="V26414" s="5" t="str">
        <f t="shared" si="412"/>
        <v/>
      </c>
    </row>
    <row r="26415" spans="22:22" x14ac:dyDescent="0.35">
      <c r="V26415" s="5" t="str">
        <f t="shared" si="412"/>
        <v/>
      </c>
    </row>
    <row r="26416" spans="22:22" x14ac:dyDescent="0.35">
      <c r="V26416" s="5" t="str">
        <f t="shared" si="412"/>
        <v/>
      </c>
    </row>
    <row r="26417" spans="22:22" x14ac:dyDescent="0.35">
      <c r="V26417" s="5" t="str">
        <f t="shared" si="412"/>
        <v/>
      </c>
    </row>
    <row r="26418" spans="22:22" x14ac:dyDescent="0.35">
      <c r="V26418" s="5" t="str">
        <f t="shared" si="412"/>
        <v/>
      </c>
    </row>
    <row r="26419" spans="22:22" x14ac:dyDescent="0.35">
      <c r="V26419" s="5" t="str">
        <f t="shared" si="412"/>
        <v/>
      </c>
    </row>
    <row r="26420" spans="22:22" x14ac:dyDescent="0.35">
      <c r="V26420" s="5" t="str">
        <f t="shared" si="412"/>
        <v/>
      </c>
    </row>
    <row r="26421" spans="22:22" x14ac:dyDescent="0.35">
      <c r="V26421" s="5" t="str">
        <f t="shared" si="412"/>
        <v/>
      </c>
    </row>
    <row r="26422" spans="22:22" x14ac:dyDescent="0.35">
      <c r="V26422" s="5" t="str">
        <f t="shared" si="412"/>
        <v/>
      </c>
    </row>
    <row r="26423" spans="22:22" x14ac:dyDescent="0.35">
      <c r="V26423" s="5" t="str">
        <f t="shared" si="412"/>
        <v/>
      </c>
    </row>
    <row r="26424" spans="22:22" x14ac:dyDescent="0.35">
      <c r="V26424" s="5" t="str">
        <f t="shared" si="412"/>
        <v/>
      </c>
    </row>
    <row r="26425" spans="22:22" x14ac:dyDescent="0.35">
      <c r="V26425" s="5" t="str">
        <f t="shared" si="412"/>
        <v/>
      </c>
    </row>
    <row r="26426" spans="22:22" x14ac:dyDescent="0.35">
      <c r="V26426" s="5" t="str">
        <f t="shared" si="412"/>
        <v/>
      </c>
    </row>
    <row r="26427" spans="22:22" x14ac:dyDescent="0.35">
      <c r="V26427" s="5" t="str">
        <f t="shared" si="412"/>
        <v/>
      </c>
    </row>
    <row r="26428" spans="22:22" x14ac:dyDescent="0.35">
      <c r="V26428" s="5" t="str">
        <f t="shared" si="412"/>
        <v/>
      </c>
    </row>
    <row r="26429" spans="22:22" x14ac:dyDescent="0.35">
      <c r="V26429" s="5" t="str">
        <f t="shared" si="412"/>
        <v/>
      </c>
    </row>
    <row r="26430" spans="22:22" x14ac:dyDescent="0.35">
      <c r="V26430" s="5" t="str">
        <f t="shared" si="412"/>
        <v/>
      </c>
    </row>
    <row r="26431" spans="22:22" x14ac:dyDescent="0.35">
      <c r="V26431" s="5" t="str">
        <f t="shared" si="412"/>
        <v/>
      </c>
    </row>
    <row r="26432" spans="22:22" x14ac:dyDescent="0.35">
      <c r="V26432" s="5" t="str">
        <f t="shared" si="412"/>
        <v/>
      </c>
    </row>
    <row r="26433" spans="22:22" x14ac:dyDescent="0.35">
      <c r="V26433" s="5" t="str">
        <f t="shared" si="412"/>
        <v/>
      </c>
    </row>
    <row r="26434" spans="22:22" x14ac:dyDescent="0.35">
      <c r="V26434" s="5" t="str">
        <f t="shared" ref="V26434:V26497" si="413">TRIM(CLEAN(SUBSTITUTE(A26434,CHAR(160)," ")))</f>
        <v/>
      </c>
    </row>
    <row r="26435" spans="22:22" x14ac:dyDescent="0.35">
      <c r="V26435" s="5" t="str">
        <f t="shared" si="413"/>
        <v/>
      </c>
    </row>
    <row r="26436" spans="22:22" x14ac:dyDescent="0.35">
      <c r="V26436" s="5" t="str">
        <f t="shared" si="413"/>
        <v/>
      </c>
    </row>
    <row r="26437" spans="22:22" x14ac:dyDescent="0.35">
      <c r="V26437" s="5" t="str">
        <f t="shared" si="413"/>
        <v/>
      </c>
    </row>
    <row r="26438" spans="22:22" x14ac:dyDescent="0.35">
      <c r="V26438" s="5" t="str">
        <f t="shared" si="413"/>
        <v/>
      </c>
    </row>
    <row r="26439" spans="22:22" x14ac:dyDescent="0.35">
      <c r="V26439" s="5" t="str">
        <f t="shared" si="413"/>
        <v/>
      </c>
    </row>
    <row r="26440" spans="22:22" x14ac:dyDescent="0.35">
      <c r="V26440" s="5" t="str">
        <f t="shared" si="413"/>
        <v/>
      </c>
    </row>
    <row r="26441" spans="22:22" x14ac:dyDescent="0.35">
      <c r="V26441" s="5" t="str">
        <f t="shared" si="413"/>
        <v/>
      </c>
    </row>
    <row r="26442" spans="22:22" x14ac:dyDescent="0.35">
      <c r="V26442" s="5" t="str">
        <f t="shared" si="413"/>
        <v/>
      </c>
    </row>
    <row r="26443" spans="22:22" x14ac:dyDescent="0.35">
      <c r="V26443" s="5" t="str">
        <f t="shared" si="413"/>
        <v/>
      </c>
    </row>
    <row r="26444" spans="22:22" x14ac:dyDescent="0.35">
      <c r="V26444" s="5" t="str">
        <f t="shared" si="413"/>
        <v/>
      </c>
    </row>
    <row r="26445" spans="22:22" x14ac:dyDescent="0.35">
      <c r="V26445" s="5" t="str">
        <f t="shared" si="413"/>
        <v/>
      </c>
    </row>
    <row r="26446" spans="22:22" x14ac:dyDescent="0.35">
      <c r="V26446" s="5" t="str">
        <f t="shared" si="413"/>
        <v/>
      </c>
    </row>
    <row r="26447" spans="22:22" x14ac:dyDescent="0.35">
      <c r="V26447" s="5" t="str">
        <f t="shared" si="413"/>
        <v/>
      </c>
    </row>
    <row r="26448" spans="22:22" x14ac:dyDescent="0.35">
      <c r="V26448" s="5" t="str">
        <f t="shared" si="413"/>
        <v/>
      </c>
    </row>
    <row r="26449" spans="22:22" x14ac:dyDescent="0.35">
      <c r="V26449" s="5" t="str">
        <f t="shared" si="413"/>
        <v/>
      </c>
    </row>
    <row r="26450" spans="22:22" x14ac:dyDescent="0.35">
      <c r="V26450" s="5" t="str">
        <f t="shared" si="413"/>
        <v/>
      </c>
    </row>
    <row r="26451" spans="22:22" x14ac:dyDescent="0.35">
      <c r="V26451" s="5" t="str">
        <f t="shared" si="413"/>
        <v/>
      </c>
    </row>
    <row r="26452" spans="22:22" x14ac:dyDescent="0.35">
      <c r="V26452" s="5" t="str">
        <f t="shared" si="413"/>
        <v/>
      </c>
    </row>
    <row r="26453" spans="22:22" x14ac:dyDescent="0.35">
      <c r="V26453" s="5" t="str">
        <f t="shared" si="413"/>
        <v/>
      </c>
    </row>
    <row r="26454" spans="22:22" x14ac:dyDescent="0.35">
      <c r="V26454" s="5" t="str">
        <f t="shared" si="413"/>
        <v/>
      </c>
    </row>
    <row r="26455" spans="22:22" x14ac:dyDescent="0.35">
      <c r="V26455" s="5" t="str">
        <f t="shared" si="413"/>
        <v/>
      </c>
    </row>
    <row r="26456" spans="22:22" x14ac:dyDescent="0.35">
      <c r="V26456" s="5" t="str">
        <f t="shared" si="413"/>
        <v/>
      </c>
    </row>
    <row r="26457" spans="22:22" x14ac:dyDescent="0.35">
      <c r="V26457" s="5" t="str">
        <f t="shared" si="413"/>
        <v/>
      </c>
    </row>
    <row r="26458" spans="22:22" x14ac:dyDescent="0.35">
      <c r="V26458" s="5" t="str">
        <f t="shared" si="413"/>
        <v/>
      </c>
    </row>
    <row r="26459" spans="22:22" x14ac:dyDescent="0.35">
      <c r="V26459" s="5" t="str">
        <f t="shared" si="413"/>
        <v/>
      </c>
    </row>
    <row r="26460" spans="22:22" x14ac:dyDescent="0.35">
      <c r="V26460" s="5" t="str">
        <f t="shared" si="413"/>
        <v/>
      </c>
    </row>
    <row r="26461" spans="22:22" x14ac:dyDescent="0.35">
      <c r="V26461" s="5" t="str">
        <f t="shared" si="413"/>
        <v/>
      </c>
    </row>
    <row r="26462" spans="22:22" x14ac:dyDescent="0.35">
      <c r="V26462" s="5" t="str">
        <f t="shared" si="413"/>
        <v/>
      </c>
    </row>
    <row r="26463" spans="22:22" x14ac:dyDescent="0.35">
      <c r="V26463" s="5" t="str">
        <f t="shared" si="413"/>
        <v/>
      </c>
    </row>
    <row r="26464" spans="22:22" x14ac:dyDescent="0.35">
      <c r="V26464" s="5" t="str">
        <f t="shared" si="413"/>
        <v/>
      </c>
    </row>
    <row r="26465" spans="22:22" x14ac:dyDescent="0.35">
      <c r="V26465" s="5" t="str">
        <f t="shared" si="413"/>
        <v/>
      </c>
    </row>
    <row r="26466" spans="22:22" x14ac:dyDescent="0.35">
      <c r="V26466" s="5" t="str">
        <f t="shared" si="413"/>
        <v/>
      </c>
    </row>
    <row r="26467" spans="22:22" x14ac:dyDescent="0.35">
      <c r="V26467" s="5" t="str">
        <f t="shared" si="413"/>
        <v/>
      </c>
    </row>
    <row r="26468" spans="22:22" x14ac:dyDescent="0.35">
      <c r="V26468" s="5" t="str">
        <f t="shared" si="413"/>
        <v/>
      </c>
    </row>
    <row r="26469" spans="22:22" x14ac:dyDescent="0.35">
      <c r="V26469" s="5" t="str">
        <f t="shared" si="413"/>
        <v/>
      </c>
    </row>
    <row r="26470" spans="22:22" x14ac:dyDescent="0.35">
      <c r="V26470" s="5" t="str">
        <f t="shared" si="413"/>
        <v/>
      </c>
    </row>
    <row r="26471" spans="22:22" x14ac:dyDescent="0.35">
      <c r="V26471" s="5" t="str">
        <f t="shared" si="413"/>
        <v/>
      </c>
    </row>
    <row r="26472" spans="22:22" x14ac:dyDescent="0.35">
      <c r="V26472" s="5" t="str">
        <f t="shared" si="413"/>
        <v/>
      </c>
    </row>
    <row r="26473" spans="22:22" x14ac:dyDescent="0.35">
      <c r="V26473" s="5" t="str">
        <f t="shared" si="413"/>
        <v/>
      </c>
    </row>
    <row r="26474" spans="22:22" x14ac:dyDescent="0.35">
      <c r="V26474" s="5" t="str">
        <f t="shared" si="413"/>
        <v/>
      </c>
    </row>
    <row r="26475" spans="22:22" x14ac:dyDescent="0.35">
      <c r="V26475" s="5" t="str">
        <f t="shared" si="413"/>
        <v/>
      </c>
    </row>
    <row r="26476" spans="22:22" x14ac:dyDescent="0.35">
      <c r="V26476" s="5" t="str">
        <f t="shared" si="413"/>
        <v/>
      </c>
    </row>
    <row r="26477" spans="22:22" x14ac:dyDescent="0.35">
      <c r="V26477" s="5" t="str">
        <f t="shared" si="413"/>
        <v/>
      </c>
    </row>
    <row r="26478" spans="22:22" x14ac:dyDescent="0.35">
      <c r="V26478" s="5" t="str">
        <f t="shared" si="413"/>
        <v/>
      </c>
    </row>
    <row r="26479" spans="22:22" x14ac:dyDescent="0.35">
      <c r="V26479" s="5" t="str">
        <f t="shared" si="413"/>
        <v/>
      </c>
    </row>
    <row r="26480" spans="22:22" x14ac:dyDescent="0.35">
      <c r="V26480" s="5" t="str">
        <f t="shared" si="413"/>
        <v/>
      </c>
    </row>
    <row r="26481" spans="22:22" x14ac:dyDescent="0.35">
      <c r="V26481" s="5" t="str">
        <f t="shared" si="413"/>
        <v/>
      </c>
    </row>
    <row r="26482" spans="22:22" x14ac:dyDescent="0.35">
      <c r="V26482" s="5" t="str">
        <f t="shared" si="413"/>
        <v/>
      </c>
    </row>
    <row r="26483" spans="22:22" x14ac:dyDescent="0.35">
      <c r="V26483" s="5" t="str">
        <f t="shared" si="413"/>
        <v/>
      </c>
    </row>
    <row r="26484" spans="22:22" x14ac:dyDescent="0.35">
      <c r="V26484" s="5" t="str">
        <f t="shared" si="413"/>
        <v/>
      </c>
    </row>
    <row r="26485" spans="22:22" x14ac:dyDescent="0.35">
      <c r="V26485" s="5" t="str">
        <f t="shared" si="413"/>
        <v/>
      </c>
    </row>
    <row r="26486" spans="22:22" x14ac:dyDescent="0.35">
      <c r="V26486" s="5" t="str">
        <f t="shared" si="413"/>
        <v/>
      </c>
    </row>
    <row r="26487" spans="22:22" x14ac:dyDescent="0.35">
      <c r="V26487" s="5" t="str">
        <f t="shared" si="413"/>
        <v/>
      </c>
    </row>
    <row r="26488" spans="22:22" x14ac:dyDescent="0.35">
      <c r="V26488" s="5" t="str">
        <f t="shared" si="413"/>
        <v/>
      </c>
    </row>
    <row r="26489" spans="22:22" x14ac:dyDescent="0.35">
      <c r="V26489" s="5" t="str">
        <f t="shared" si="413"/>
        <v/>
      </c>
    </row>
    <row r="26490" spans="22:22" x14ac:dyDescent="0.35">
      <c r="V26490" s="5" t="str">
        <f t="shared" si="413"/>
        <v/>
      </c>
    </row>
    <row r="26491" spans="22:22" x14ac:dyDescent="0.35">
      <c r="V26491" s="5" t="str">
        <f t="shared" si="413"/>
        <v/>
      </c>
    </row>
    <row r="26492" spans="22:22" x14ac:dyDescent="0.35">
      <c r="V26492" s="5" t="str">
        <f t="shared" si="413"/>
        <v/>
      </c>
    </row>
    <row r="26493" spans="22:22" x14ac:dyDescent="0.35">
      <c r="V26493" s="5" t="str">
        <f t="shared" si="413"/>
        <v/>
      </c>
    </row>
    <row r="26494" spans="22:22" x14ac:dyDescent="0.35">
      <c r="V26494" s="5" t="str">
        <f t="shared" si="413"/>
        <v/>
      </c>
    </row>
    <row r="26495" spans="22:22" x14ac:dyDescent="0.35">
      <c r="V26495" s="5" t="str">
        <f t="shared" si="413"/>
        <v/>
      </c>
    </row>
    <row r="26496" spans="22:22" x14ac:dyDescent="0.35">
      <c r="V26496" s="5" t="str">
        <f t="shared" si="413"/>
        <v/>
      </c>
    </row>
    <row r="26497" spans="22:22" x14ac:dyDescent="0.35">
      <c r="V26497" s="5" t="str">
        <f t="shared" si="413"/>
        <v/>
      </c>
    </row>
    <row r="26498" spans="22:22" x14ac:dyDescent="0.35">
      <c r="V26498" s="5" t="str">
        <f t="shared" ref="V26498:V26561" si="414">TRIM(CLEAN(SUBSTITUTE(A26498,CHAR(160)," ")))</f>
        <v/>
      </c>
    </row>
    <row r="26499" spans="22:22" x14ac:dyDescent="0.35">
      <c r="V26499" s="5" t="str">
        <f t="shared" si="414"/>
        <v/>
      </c>
    </row>
    <row r="26500" spans="22:22" x14ac:dyDescent="0.35">
      <c r="V26500" s="5" t="str">
        <f t="shared" si="414"/>
        <v/>
      </c>
    </row>
    <row r="26501" spans="22:22" x14ac:dyDescent="0.35">
      <c r="V26501" s="5" t="str">
        <f t="shared" si="414"/>
        <v/>
      </c>
    </row>
    <row r="26502" spans="22:22" x14ac:dyDescent="0.35">
      <c r="V26502" s="5" t="str">
        <f t="shared" si="414"/>
        <v/>
      </c>
    </row>
    <row r="26503" spans="22:22" x14ac:dyDescent="0.35">
      <c r="V26503" s="5" t="str">
        <f t="shared" si="414"/>
        <v/>
      </c>
    </row>
    <row r="26504" spans="22:22" x14ac:dyDescent="0.35">
      <c r="V26504" s="5" t="str">
        <f t="shared" si="414"/>
        <v/>
      </c>
    </row>
    <row r="26505" spans="22:22" x14ac:dyDescent="0.35">
      <c r="V26505" s="5" t="str">
        <f t="shared" si="414"/>
        <v/>
      </c>
    </row>
    <row r="26506" spans="22:22" x14ac:dyDescent="0.35">
      <c r="V26506" s="5" t="str">
        <f t="shared" si="414"/>
        <v/>
      </c>
    </row>
    <row r="26507" spans="22:22" x14ac:dyDescent="0.35">
      <c r="V26507" s="5" t="str">
        <f t="shared" si="414"/>
        <v/>
      </c>
    </row>
    <row r="26508" spans="22:22" x14ac:dyDescent="0.35">
      <c r="V26508" s="5" t="str">
        <f t="shared" si="414"/>
        <v/>
      </c>
    </row>
    <row r="26509" spans="22:22" x14ac:dyDescent="0.35">
      <c r="V26509" s="5" t="str">
        <f t="shared" si="414"/>
        <v/>
      </c>
    </row>
    <row r="26510" spans="22:22" x14ac:dyDescent="0.35">
      <c r="V26510" s="5" t="str">
        <f t="shared" si="414"/>
        <v/>
      </c>
    </row>
    <row r="26511" spans="22:22" x14ac:dyDescent="0.35">
      <c r="V26511" s="5" t="str">
        <f t="shared" si="414"/>
        <v/>
      </c>
    </row>
    <row r="26512" spans="22:22" x14ac:dyDescent="0.35">
      <c r="V26512" s="5" t="str">
        <f t="shared" si="414"/>
        <v/>
      </c>
    </row>
    <row r="26513" spans="22:22" x14ac:dyDescent="0.35">
      <c r="V26513" s="5" t="str">
        <f t="shared" si="414"/>
        <v/>
      </c>
    </row>
    <row r="26514" spans="22:22" x14ac:dyDescent="0.35">
      <c r="V26514" s="5" t="str">
        <f t="shared" si="414"/>
        <v/>
      </c>
    </row>
    <row r="26515" spans="22:22" x14ac:dyDescent="0.35">
      <c r="V26515" s="5" t="str">
        <f t="shared" si="414"/>
        <v/>
      </c>
    </row>
    <row r="26516" spans="22:22" x14ac:dyDescent="0.35">
      <c r="V26516" s="5" t="str">
        <f t="shared" si="414"/>
        <v/>
      </c>
    </row>
    <row r="26517" spans="22:22" x14ac:dyDescent="0.35">
      <c r="V26517" s="5" t="str">
        <f t="shared" si="414"/>
        <v/>
      </c>
    </row>
    <row r="26518" spans="22:22" x14ac:dyDescent="0.35">
      <c r="V26518" s="5" t="str">
        <f t="shared" si="414"/>
        <v/>
      </c>
    </row>
    <row r="26519" spans="22:22" x14ac:dyDescent="0.35">
      <c r="V26519" s="5" t="str">
        <f t="shared" si="414"/>
        <v/>
      </c>
    </row>
    <row r="26520" spans="22:22" x14ac:dyDescent="0.35">
      <c r="V26520" s="5" t="str">
        <f t="shared" si="414"/>
        <v/>
      </c>
    </row>
    <row r="26521" spans="22:22" x14ac:dyDescent="0.35">
      <c r="V26521" s="5" t="str">
        <f t="shared" si="414"/>
        <v/>
      </c>
    </row>
    <row r="26522" spans="22:22" x14ac:dyDescent="0.35">
      <c r="V26522" s="5" t="str">
        <f t="shared" si="414"/>
        <v/>
      </c>
    </row>
    <row r="26523" spans="22:22" x14ac:dyDescent="0.35">
      <c r="V26523" s="5" t="str">
        <f t="shared" si="414"/>
        <v/>
      </c>
    </row>
    <row r="26524" spans="22:22" x14ac:dyDescent="0.35">
      <c r="V26524" s="5" t="str">
        <f t="shared" si="414"/>
        <v/>
      </c>
    </row>
    <row r="26525" spans="22:22" x14ac:dyDescent="0.35">
      <c r="V26525" s="5" t="str">
        <f t="shared" si="414"/>
        <v/>
      </c>
    </row>
    <row r="26526" spans="22:22" x14ac:dyDescent="0.35">
      <c r="V26526" s="5" t="str">
        <f t="shared" si="414"/>
        <v/>
      </c>
    </row>
    <row r="26527" spans="22:22" x14ac:dyDescent="0.35">
      <c r="V26527" s="5" t="str">
        <f t="shared" si="414"/>
        <v/>
      </c>
    </row>
    <row r="26528" spans="22:22" x14ac:dyDescent="0.35">
      <c r="V26528" s="5" t="str">
        <f t="shared" si="414"/>
        <v/>
      </c>
    </row>
    <row r="26529" spans="22:22" x14ac:dyDescent="0.35">
      <c r="V26529" s="5" t="str">
        <f t="shared" si="414"/>
        <v/>
      </c>
    </row>
    <row r="26530" spans="22:22" x14ac:dyDescent="0.35">
      <c r="V26530" s="5" t="str">
        <f t="shared" si="414"/>
        <v/>
      </c>
    </row>
    <row r="26531" spans="22:22" x14ac:dyDescent="0.35">
      <c r="V26531" s="5" t="str">
        <f t="shared" si="414"/>
        <v/>
      </c>
    </row>
    <row r="26532" spans="22:22" x14ac:dyDescent="0.35">
      <c r="V26532" s="5" t="str">
        <f t="shared" si="414"/>
        <v/>
      </c>
    </row>
    <row r="26533" spans="22:22" x14ac:dyDescent="0.35">
      <c r="V26533" s="5" t="str">
        <f t="shared" si="414"/>
        <v/>
      </c>
    </row>
    <row r="26534" spans="22:22" x14ac:dyDescent="0.35">
      <c r="V26534" s="5" t="str">
        <f t="shared" si="414"/>
        <v/>
      </c>
    </row>
    <row r="26535" spans="22:22" x14ac:dyDescent="0.35">
      <c r="V26535" s="5" t="str">
        <f t="shared" si="414"/>
        <v/>
      </c>
    </row>
    <row r="26536" spans="22:22" x14ac:dyDescent="0.35">
      <c r="V26536" s="5" t="str">
        <f t="shared" si="414"/>
        <v/>
      </c>
    </row>
    <row r="26537" spans="22:22" x14ac:dyDescent="0.35">
      <c r="V26537" s="5" t="str">
        <f t="shared" si="414"/>
        <v/>
      </c>
    </row>
    <row r="26538" spans="22:22" x14ac:dyDescent="0.35">
      <c r="V26538" s="5" t="str">
        <f t="shared" si="414"/>
        <v/>
      </c>
    </row>
    <row r="26539" spans="22:22" x14ac:dyDescent="0.35">
      <c r="V26539" s="5" t="str">
        <f t="shared" si="414"/>
        <v/>
      </c>
    </row>
    <row r="26540" spans="22:22" x14ac:dyDescent="0.35">
      <c r="V26540" s="5" t="str">
        <f t="shared" si="414"/>
        <v/>
      </c>
    </row>
    <row r="26541" spans="22:22" x14ac:dyDescent="0.35">
      <c r="V26541" s="5" t="str">
        <f t="shared" si="414"/>
        <v/>
      </c>
    </row>
    <row r="26542" spans="22:22" x14ac:dyDescent="0.35">
      <c r="V26542" s="5" t="str">
        <f t="shared" si="414"/>
        <v/>
      </c>
    </row>
    <row r="26543" spans="22:22" x14ac:dyDescent="0.35">
      <c r="V26543" s="5" t="str">
        <f t="shared" si="414"/>
        <v/>
      </c>
    </row>
    <row r="26544" spans="22:22" x14ac:dyDescent="0.35">
      <c r="V26544" s="5" t="str">
        <f t="shared" si="414"/>
        <v/>
      </c>
    </row>
    <row r="26545" spans="22:22" x14ac:dyDescent="0.35">
      <c r="V26545" s="5" t="str">
        <f t="shared" si="414"/>
        <v/>
      </c>
    </row>
    <row r="26546" spans="22:22" x14ac:dyDescent="0.35">
      <c r="V26546" s="5" t="str">
        <f t="shared" si="414"/>
        <v/>
      </c>
    </row>
    <row r="26547" spans="22:22" x14ac:dyDescent="0.35">
      <c r="V26547" s="5" t="str">
        <f t="shared" si="414"/>
        <v/>
      </c>
    </row>
    <row r="26548" spans="22:22" x14ac:dyDescent="0.35">
      <c r="V26548" s="5" t="str">
        <f t="shared" si="414"/>
        <v/>
      </c>
    </row>
    <row r="26549" spans="22:22" x14ac:dyDescent="0.35">
      <c r="V26549" s="5" t="str">
        <f t="shared" si="414"/>
        <v/>
      </c>
    </row>
    <row r="26550" spans="22:22" x14ac:dyDescent="0.35">
      <c r="V26550" s="5" t="str">
        <f t="shared" si="414"/>
        <v/>
      </c>
    </row>
    <row r="26551" spans="22:22" x14ac:dyDescent="0.35">
      <c r="V26551" s="5" t="str">
        <f t="shared" si="414"/>
        <v/>
      </c>
    </row>
    <row r="26552" spans="22:22" x14ac:dyDescent="0.35">
      <c r="V26552" s="5" t="str">
        <f t="shared" si="414"/>
        <v/>
      </c>
    </row>
    <row r="26553" spans="22:22" x14ac:dyDescent="0.35">
      <c r="V26553" s="5" t="str">
        <f t="shared" si="414"/>
        <v/>
      </c>
    </row>
    <row r="26554" spans="22:22" x14ac:dyDescent="0.35">
      <c r="V26554" s="5" t="str">
        <f t="shared" si="414"/>
        <v/>
      </c>
    </row>
    <row r="26555" spans="22:22" x14ac:dyDescent="0.35">
      <c r="V26555" s="5" t="str">
        <f t="shared" si="414"/>
        <v/>
      </c>
    </row>
    <row r="26556" spans="22:22" x14ac:dyDescent="0.35">
      <c r="V26556" s="5" t="str">
        <f t="shared" si="414"/>
        <v/>
      </c>
    </row>
    <row r="26557" spans="22:22" x14ac:dyDescent="0.35">
      <c r="V26557" s="5" t="str">
        <f t="shared" si="414"/>
        <v/>
      </c>
    </row>
    <row r="26558" spans="22:22" x14ac:dyDescent="0.35">
      <c r="V26558" s="5" t="str">
        <f t="shared" si="414"/>
        <v/>
      </c>
    </row>
    <row r="26559" spans="22:22" x14ac:dyDescent="0.35">
      <c r="V26559" s="5" t="str">
        <f t="shared" si="414"/>
        <v/>
      </c>
    </row>
    <row r="26560" spans="22:22" x14ac:dyDescent="0.35">
      <c r="V26560" s="5" t="str">
        <f t="shared" si="414"/>
        <v/>
      </c>
    </row>
    <row r="26561" spans="22:22" x14ac:dyDescent="0.35">
      <c r="V26561" s="5" t="str">
        <f t="shared" si="414"/>
        <v/>
      </c>
    </row>
    <row r="26562" spans="22:22" x14ac:dyDescent="0.35">
      <c r="V26562" s="5" t="str">
        <f t="shared" ref="V26562:V26625" si="415">TRIM(CLEAN(SUBSTITUTE(A26562,CHAR(160)," ")))</f>
        <v/>
      </c>
    </row>
    <row r="26563" spans="22:22" x14ac:dyDescent="0.35">
      <c r="V26563" s="5" t="str">
        <f t="shared" si="415"/>
        <v/>
      </c>
    </row>
    <row r="26564" spans="22:22" x14ac:dyDescent="0.35">
      <c r="V26564" s="5" t="str">
        <f t="shared" si="415"/>
        <v/>
      </c>
    </row>
    <row r="26565" spans="22:22" x14ac:dyDescent="0.35">
      <c r="V26565" s="5" t="str">
        <f t="shared" si="415"/>
        <v/>
      </c>
    </row>
    <row r="26566" spans="22:22" x14ac:dyDescent="0.35">
      <c r="V26566" s="5" t="str">
        <f t="shared" si="415"/>
        <v/>
      </c>
    </row>
    <row r="26567" spans="22:22" x14ac:dyDescent="0.35">
      <c r="V26567" s="5" t="str">
        <f t="shared" si="415"/>
        <v/>
      </c>
    </row>
    <row r="26568" spans="22:22" x14ac:dyDescent="0.35">
      <c r="V26568" s="5" t="str">
        <f t="shared" si="415"/>
        <v/>
      </c>
    </row>
    <row r="26569" spans="22:22" x14ac:dyDescent="0.35">
      <c r="V26569" s="5" t="str">
        <f t="shared" si="415"/>
        <v/>
      </c>
    </row>
    <row r="26570" spans="22:22" x14ac:dyDescent="0.35">
      <c r="V26570" s="5" t="str">
        <f t="shared" si="415"/>
        <v/>
      </c>
    </row>
    <row r="26571" spans="22:22" x14ac:dyDescent="0.35">
      <c r="V26571" s="5" t="str">
        <f t="shared" si="415"/>
        <v/>
      </c>
    </row>
    <row r="26572" spans="22:22" x14ac:dyDescent="0.35">
      <c r="V26572" s="5" t="str">
        <f t="shared" si="415"/>
        <v/>
      </c>
    </row>
    <row r="26573" spans="22:22" x14ac:dyDescent="0.35">
      <c r="V26573" s="5" t="str">
        <f t="shared" si="415"/>
        <v/>
      </c>
    </row>
    <row r="26574" spans="22:22" x14ac:dyDescent="0.35">
      <c r="V26574" s="5" t="str">
        <f t="shared" si="415"/>
        <v/>
      </c>
    </row>
    <row r="26575" spans="22:22" x14ac:dyDescent="0.35">
      <c r="V26575" s="5" t="str">
        <f t="shared" si="415"/>
        <v/>
      </c>
    </row>
    <row r="26576" spans="22:22" x14ac:dyDescent="0.35">
      <c r="V26576" s="5" t="str">
        <f t="shared" si="415"/>
        <v/>
      </c>
    </row>
    <row r="26577" spans="22:22" x14ac:dyDescent="0.35">
      <c r="V26577" s="5" t="str">
        <f t="shared" si="415"/>
        <v/>
      </c>
    </row>
    <row r="26578" spans="22:22" x14ac:dyDescent="0.35">
      <c r="V26578" s="5" t="str">
        <f t="shared" si="415"/>
        <v/>
      </c>
    </row>
    <row r="26579" spans="22:22" x14ac:dyDescent="0.35">
      <c r="V26579" s="5" t="str">
        <f t="shared" si="415"/>
        <v/>
      </c>
    </row>
    <row r="26580" spans="22:22" x14ac:dyDescent="0.35">
      <c r="V26580" s="5" t="str">
        <f t="shared" si="415"/>
        <v/>
      </c>
    </row>
    <row r="26581" spans="22:22" x14ac:dyDescent="0.35">
      <c r="V26581" s="5" t="str">
        <f t="shared" si="415"/>
        <v/>
      </c>
    </row>
    <row r="26582" spans="22:22" x14ac:dyDescent="0.35">
      <c r="V26582" s="5" t="str">
        <f t="shared" si="415"/>
        <v/>
      </c>
    </row>
    <row r="26583" spans="22:22" x14ac:dyDescent="0.35">
      <c r="V26583" s="5" t="str">
        <f t="shared" si="415"/>
        <v/>
      </c>
    </row>
    <row r="26584" spans="22:22" x14ac:dyDescent="0.35">
      <c r="V26584" s="5" t="str">
        <f t="shared" si="415"/>
        <v/>
      </c>
    </row>
    <row r="26585" spans="22:22" x14ac:dyDescent="0.35">
      <c r="V26585" s="5" t="str">
        <f t="shared" si="415"/>
        <v/>
      </c>
    </row>
    <row r="26586" spans="22:22" x14ac:dyDescent="0.35">
      <c r="V26586" s="5" t="str">
        <f t="shared" si="415"/>
        <v/>
      </c>
    </row>
    <row r="26587" spans="22:22" x14ac:dyDescent="0.35">
      <c r="V26587" s="5" t="str">
        <f t="shared" si="415"/>
        <v/>
      </c>
    </row>
    <row r="26588" spans="22:22" x14ac:dyDescent="0.35">
      <c r="V26588" s="5" t="str">
        <f t="shared" si="415"/>
        <v/>
      </c>
    </row>
    <row r="26589" spans="22:22" x14ac:dyDescent="0.35">
      <c r="V26589" s="5" t="str">
        <f t="shared" si="415"/>
        <v/>
      </c>
    </row>
    <row r="26590" spans="22:22" x14ac:dyDescent="0.35">
      <c r="V26590" s="5" t="str">
        <f t="shared" si="415"/>
        <v/>
      </c>
    </row>
    <row r="26591" spans="22:22" x14ac:dyDescent="0.35">
      <c r="V26591" s="5" t="str">
        <f t="shared" si="415"/>
        <v/>
      </c>
    </row>
    <row r="26592" spans="22:22" x14ac:dyDescent="0.35">
      <c r="V26592" s="5" t="str">
        <f t="shared" si="415"/>
        <v/>
      </c>
    </row>
    <row r="26593" spans="22:22" x14ac:dyDescent="0.35">
      <c r="V26593" s="5" t="str">
        <f t="shared" si="415"/>
        <v/>
      </c>
    </row>
    <row r="26594" spans="22:22" x14ac:dyDescent="0.35">
      <c r="V26594" s="5" t="str">
        <f t="shared" si="415"/>
        <v/>
      </c>
    </row>
    <row r="26595" spans="22:22" x14ac:dyDescent="0.35">
      <c r="V26595" s="5" t="str">
        <f t="shared" si="415"/>
        <v/>
      </c>
    </row>
    <row r="26596" spans="22:22" x14ac:dyDescent="0.35">
      <c r="V26596" s="5" t="str">
        <f t="shared" si="415"/>
        <v/>
      </c>
    </row>
    <row r="26597" spans="22:22" x14ac:dyDescent="0.35">
      <c r="V26597" s="5" t="str">
        <f t="shared" si="415"/>
        <v/>
      </c>
    </row>
    <row r="26598" spans="22:22" x14ac:dyDescent="0.35">
      <c r="V26598" s="5" t="str">
        <f t="shared" si="415"/>
        <v/>
      </c>
    </row>
    <row r="26599" spans="22:22" x14ac:dyDescent="0.35">
      <c r="V26599" s="5" t="str">
        <f t="shared" si="415"/>
        <v/>
      </c>
    </row>
    <row r="26600" spans="22:22" x14ac:dyDescent="0.35">
      <c r="V26600" s="5" t="str">
        <f t="shared" si="415"/>
        <v/>
      </c>
    </row>
    <row r="26601" spans="22:22" x14ac:dyDescent="0.35">
      <c r="V26601" s="5" t="str">
        <f t="shared" si="415"/>
        <v/>
      </c>
    </row>
    <row r="26602" spans="22:22" x14ac:dyDescent="0.35">
      <c r="V26602" s="5" t="str">
        <f t="shared" si="415"/>
        <v/>
      </c>
    </row>
    <row r="26603" spans="22:22" x14ac:dyDescent="0.35">
      <c r="V26603" s="5" t="str">
        <f t="shared" si="415"/>
        <v/>
      </c>
    </row>
    <row r="26604" spans="22:22" x14ac:dyDescent="0.35">
      <c r="V26604" s="5" t="str">
        <f t="shared" si="415"/>
        <v/>
      </c>
    </row>
    <row r="26605" spans="22:22" x14ac:dyDescent="0.35">
      <c r="V26605" s="5" t="str">
        <f t="shared" si="415"/>
        <v/>
      </c>
    </row>
    <row r="26606" spans="22:22" x14ac:dyDescent="0.35">
      <c r="V26606" s="5" t="str">
        <f t="shared" si="415"/>
        <v/>
      </c>
    </row>
    <row r="26607" spans="22:22" x14ac:dyDescent="0.35">
      <c r="V26607" s="5" t="str">
        <f t="shared" si="415"/>
        <v/>
      </c>
    </row>
    <row r="26608" spans="22:22" x14ac:dyDescent="0.35">
      <c r="V26608" s="5" t="str">
        <f t="shared" si="415"/>
        <v/>
      </c>
    </row>
    <row r="26609" spans="22:22" x14ac:dyDescent="0.35">
      <c r="V26609" s="5" t="str">
        <f t="shared" si="415"/>
        <v/>
      </c>
    </row>
    <row r="26610" spans="22:22" x14ac:dyDescent="0.35">
      <c r="V26610" s="5" t="str">
        <f t="shared" si="415"/>
        <v/>
      </c>
    </row>
    <row r="26611" spans="22:22" x14ac:dyDescent="0.35">
      <c r="V26611" s="5" t="str">
        <f t="shared" si="415"/>
        <v/>
      </c>
    </row>
    <row r="26612" spans="22:22" x14ac:dyDescent="0.35">
      <c r="V26612" s="5" t="str">
        <f t="shared" si="415"/>
        <v/>
      </c>
    </row>
    <row r="26613" spans="22:22" x14ac:dyDescent="0.35">
      <c r="V26613" s="5" t="str">
        <f t="shared" si="415"/>
        <v/>
      </c>
    </row>
    <row r="26614" spans="22:22" x14ac:dyDescent="0.35">
      <c r="V26614" s="5" t="str">
        <f t="shared" si="415"/>
        <v/>
      </c>
    </row>
    <row r="26615" spans="22:22" x14ac:dyDescent="0.35">
      <c r="V26615" s="5" t="str">
        <f t="shared" si="415"/>
        <v/>
      </c>
    </row>
    <row r="26616" spans="22:22" x14ac:dyDescent="0.35">
      <c r="V26616" s="5" t="str">
        <f t="shared" si="415"/>
        <v/>
      </c>
    </row>
    <row r="26617" spans="22:22" x14ac:dyDescent="0.35">
      <c r="V26617" s="5" t="str">
        <f t="shared" si="415"/>
        <v/>
      </c>
    </row>
    <row r="26618" spans="22:22" x14ac:dyDescent="0.35">
      <c r="V26618" s="5" t="str">
        <f t="shared" si="415"/>
        <v/>
      </c>
    </row>
    <row r="26619" spans="22:22" x14ac:dyDescent="0.35">
      <c r="V26619" s="5" t="str">
        <f t="shared" si="415"/>
        <v/>
      </c>
    </row>
    <row r="26620" spans="22:22" x14ac:dyDescent="0.35">
      <c r="V26620" s="5" t="str">
        <f t="shared" si="415"/>
        <v/>
      </c>
    </row>
    <row r="26621" spans="22:22" x14ac:dyDescent="0.35">
      <c r="V26621" s="5" t="str">
        <f t="shared" si="415"/>
        <v/>
      </c>
    </row>
    <row r="26622" spans="22:22" x14ac:dyDescent="0.35">
      <c r="V26622" s="5" t="str">
        <f t="shared" si="415"/>
        <v/>
      </c>
    </row>
    <row r="26623" spans="22:22" x14ac:dyDescent="0.35">
      <c r="V26623" s="5" t="str">
        <f t="shared" si="415"/>
        <v/>
      </c>
    </row>
    <row r="26624" spans="22:22" x14ac:dyDescent="0.35">
      <c r="V26624" s="5" t="str">
        <f t="shared" si="415"/>
        <v/>
      </c>
    </row>
    <row r="26625" spans="22:22" x14ac:dyDescent="0.35">
      <c r="V26625" s="5" t="str">
        <f t="shared" si="415"/>
        <v/>
      </c>
    </row>
    <row r="26626" spans="22:22" x14ac:dyDescent="0.35">
      <c r="V26626" s="5" t="str">
        <f t="shared" ref="V26626:V26689" si="416">TRIM(CLEAN(SUBSTITUTE(A26626,CHAR(160)," ")))</f>
        <v/>
      </c>
    </row>
    <row r="26627" spans="22:22" x14ac:dyDescent="0.35">
      <c r="V26627" s="5" t="str">
        <f t="shared" si="416"/>
        <v/>
      </c>
    </row>
    <row r="26628" spans="22:22" x14ac:dyDescent="0.35">
      <c r="V26628" s="5" t="str">
        <f t="shared" si="416"/>
        <v/>
      </c>
    </row>
    <row r="26629" spans="22:22" x14ac:dyDescent="0.35">
      <c r="V26629" s="5" t="str">
        <f t="shared" si="416"/>
        <v/>
      </c>
    </row>
    <row r="26630" spans="22:22" x14ac:dyDescent="0.35">
      <c r="V26630" s="5" t="str">
        <f t="shared" si="416"/>
        <v/>
      </c>
    </row>
    <row r="26631" spans="22:22" x14ac:dyDescent="0.35">
      <c r="V26631" s="5" t="str">
        <f t="shared" si="416"/>
        <v/>
      </c>
    </row>
    <row r="26632" spans="22:22" x14ac:dyDescent="0.35">
      <c r="V26632" s="5" t="str">
        <f t="shared" si="416"/>
        <v/>
      </c>
    </row>
    <row r="26633" spans="22:22" x14ac:dyDescent="0.35">
      <c r="V26633" s="5" t="str">
        <f t="shared" si="416"/>
        <v/>
      </c>
    </row>
    <row r="26634" spans="22:22" x14ac:dyDescent="0.35">
      <c r="V26634" s="5" t="str">
        <f t="shared" si="416"/>
        <v/>
      </c>
    </row>
    <row r="26635" spans="22:22" x14ac:dyDescent="0.35">
      <c r="V26635" s="5" t="str">
        <f t="shared" si="416"/>
        <v/>
      </c>
    </row>
    <row r="26636" spans="22:22" x14ac:dyDescent="0.35">
      <c r="V26636" s="5" t="str">
        <f t="shared" si="416"/>
        <v/>
      </c>
    </row>
    <row r="26637" spans="22:22" x14ac:dyDescent="0.35">
      <c r="V26637" s="5" t="str">
        <f t="shared" si="416"/>
        <v/>
      </c>
    </row>
    <row r="26638" spans="22:22" x14ac:dyDescent="0.35">
      <c r="V26638" s="5" t="str">
        <f t="shared" si="416"/>
        <v/>
      </c>
    </row>
    <row r="26639" spans="22:22" x14ac:dyDescent="0.35">
      <c r="V26639" s="5" t="str">
        <f t="shared" si="416"/>
        <v/>
      </c>
    </row>
    <row r="26640" spans="22:22" x14ac:dyDescent="0.35">
      <c r="V26640" s="5" t="str">
        <f t="shared" si="416"/>
        <v/>
      </c>
    </row>
    <row r="26641" spans="22:22" x14ac:dyDescent="0.35">
      <c r="V26641" s="5" t="str">
        <f t="shared" si="416"/>
        <v/>
      </c>
    </row>
    <row r="26642" spans="22:22" x14ac:dyDescent="0.35">
      <c r="V26642" s="5" t="str">
        <f t="shared" si="416"/>
        <v/>
      </c>
    </row>
    <row r="26643" spans="22:22" x14ac:dyDescent="0.35">
      <c r="V26643" s="5" t="str">
        <f t="shared" si="416"/>
        <v/>
      </c>
    </row>
    <row r="26644" spans="22:22" x14ac:dyDescent="0.35">
      <c r="V26644" s="5" t="str">
        <f t="shared" si="416"/>
        <v/>
      </c>
    </row>
    <row r="26645" spans="22:22" x14ac:dyDescent="0.35">
      <c r="V26645" s="5" t="str">
        <f t="shared" si="416"/>
        <v/>
      </c>
    </row>
    <row r="26646" spans="22:22" x14ac:dyDescent="0.35">
      <c r="V26646" s="5" t="str">
        <f t="shared" si="416"/>
        <v/>
      </c>
    </row>
    <row r="26647" spans="22:22" x14ac:dyDescent="0.35">
      <c r="V26647" s="5" t="str">
        <f t="shared" si="416"/>
        <v/>
      </c>
    </row>
    <row r="26648" spans="22:22" x14ac:dyDescent="0.35">
      <c r="V26648" s="5" t="str">
        <f t="shared" si="416"/>
        <v/>
      </c>
    </row>
    <row r="26649" spans="22:22" x14ac:dyDescent="0.35">
      <c r="V26649" s="5" t="str">
        <f t="shared" si="416"/>
        <v/>
      </c>
    </row>
    <row r="26650" spans="22:22" x14ac:dyDescent="0.35">
      <c r="V26650" s="5" t="str">
        <f t="shared" si="416"/>
        <v/>
      </c>
    </row>
    <row r="26651" spans="22:22" x14ac:dyDescent="0.35">
      <c r="V26651" s="5" t="str">
        <f t="shared" si="416"/>
        <v/>
      </c>
    </row>
    <row r="26652" spans="22:22" x14ac:dyDescent="0.35">
      <c r="V26652" s="5" t="str">
        <f t="shared" si="416"/>
        <v/>
      </c>
    </row>
    <row r="26653" spans="22:22" x14ac:dyDescent="0.35">
      <c r="V26653" s="5" t="str">
        <f t="shared" si="416"/>
        <v/>
      </c>
    </row>
    <row r="26654" spans="22:22" x14ac:dyDescent="0.35">
      <c r="V26654" s="5" t="str">
        <f t="shared" si="416"/>
        <v/>
      </c>
    </row>
    <row r="26655" spans="22:22" x14ac:dyDescent="0.35">
      <c r="V26655" s="5" t="str">
        <f t="shared" si="416"/>
        <v/>
      </c>
    </row>
    <row r="26656" spans="22:22" x14ac:dyDescent="0.35">
      <c r="V26656" s="5" t="str">
        <f t="shared" si="416"/>
        <v/>
      </c>
    </row>
    <row r="26657" spans="22:22" x14ac:dyDescent="0.35">
      <c r="V26657" s="5" t="str">
        <f t="shared" si="416"/>
        <v/>
      </c>
    </row>
    <row r="26658" spans="22:22" x14ac:dyDescent="0.35">
      <c r="V26658" s="5" t="str">
        <f t="shared" si="416"/>
        <v/>
      </c>
    </row>
    <row r="26659" spans="22:22" x14ac:dyDescent="0.35">
      <c r="V26659" s="5" t="str">
        <f t="shared" si="416"/>
        <v/>
      </c>
    </row>
    <row r="26660" spans="22:22" x14ac:dyDescent="0.35">
      <c r="V26660" s="5" t="str">
        <f t="shared" si="416"/>
        <v/>
      </c>
    </row>
    <row r="26661" spans="22:22" x14ac:dyDescent="0.35">
      <c r="V26661" s="5" t="str">
        <f t="shared" si="416"/>
        <v/>
      </c>
    </row>
    <row r="26662" spans="22:22" x14ac:dyDescent="0.35">
      <c r="V26662" s="5" t="str">
        <f t="shared" si="416"/>
        <v/>
      </c>
    </row>
    <row r="26663" spans="22:22" x14ac:dyDescent="0.35">
      <c r="V26663" s="5" t="str">
        <f t="shared" si="416"/>
        <v/>
      </c>
    </row>
    <row r="26664" spans="22:22" x14ac:dyDescent="0.35">
      <c r="V26664" s="5" t="str">
        <f t="shared" si="416"/>
        <v/>
      </c>
    </row>
    <row r="26665" spans="22:22" x14ac:dyDescent="0.35">
      <c r="V26665" s="5" t="str">
        <f t="shared" si="416"/>
        <v/>
      </c>
    </row>
    <row r="26666" spans="22:22" x14ac:dyDescent="0.35">
      <c r="V26666" s="5" t="str">
        <f t="shared" si="416"/>
        <v/>
      </c>
    </row>
    <row r="26667" spans="22:22" x14ac:dyDescent="0.35">
      <c r="V26667" s="5" t="str">
        <f t="shared" si="416"/>
        <v/>
      </c>
    </row>
    <row r="26668" spans="22:22" x14ac:dyDescent="0.35">
      <c r="V26668" s="5" t="str">
        <f t="shared" si="416"/>
        <v/>
      </c>
    </row>
    <row r="26669" spans="22:22" x14ac:dyDescent="0.35">
      <c r="V26669" s="5" t="str">
        <f t="shared" si="416"/>
        <v/>
      </c>
    </row>
    <row r="26670" spans="22:22" x14ac:dyDescent="0.35">
      <c r="V26670" s="5" t="str">
        <f t="shared" si="416"/>
        <v/>
      </c>
    </row>
    <row r="26671" spans="22:22" x14ac:dyDescent="0.35">
      <c r="V26671" s="5" t="str">
        <f t="shared" si="416"/>
        <v/>
      </c>
    </row>
    <row r="26672" spans="22:22" x14ac:dyDescent="0.35">
      <c r="V26672" s="5" t="str">
        <f t="shared" si="416"/>
        <v/>
      </c>
    </row>
    <row r="26673" spans="22:22" x14ac:dyDescent="0.35">
      <c r="V26673" s="5" t="str">
        <f t="shared" si="416"/>
        <v/>
      </c>
    </row>
    <row r="26674" spans="22:22" x14ac:dyDescent="0.35">
      <c r="V26674" s="5" t="str">
        <f t="shared" si="416"/>
        <v/>
      </c>
    </row>
    <row r="26675" spans="22:22" x14ac:dyDescent="0.35">
      <c r="V26675" s="5" t="str">
        <f t="shared" si="416"/>
        <v/>
      </c>
    </row>
    <row r="26676" spans="22:22" x14ac:dyDescent="0.35">
      <c r="V26676" s="5" t="str">
        <f t="shared" si="416"/>
        <v/>
      </c>
    </row>
    <row r="26677" spans="22:22" x14ac:dyDescent="0.35">
      <c r="V26677" s="5" t="str">
        <f t="shared" si="416"/>
        <v/>
      </c>
    </row>
    <row r="26678" spans="22:22" x14ac:dyDescent="0.35">
      <c r="V26678" s="5" t="str">
        <f t="shared" si="416"/>
        <v/>
      </c>
    </row>
    <row r="26679" spans="22:22" x14ac:dyDescent="0.35">
      <c r="V26679" s="5" t="str">
        <f t="shared" si="416"/>
        <v/>
      </c>
    </row>
    <row r="26680" spans="22:22" x14ac:dyDescent="0.35">
      <c r="V26680" s="5" t="str">
        <f t="shared" si="416"/>
        <v/>
      </c>
    </row>
    <row r="26681" spans="22:22" x14ac:dyDescent="0.35">
      <c r="V26681" s="5" t="str">
        <f t="shared" si="416"/>
        <v/>
      </c>
    </row>
    <row r="26682" spans="22:22" x14ac:dyDescent="0.35">
      <c r="V26682" s="5" t="str">
        <f t="shared" si="416"/>
        <v/>
      </c>
    </row>
    <row r="26683" spans="22:22" x14ac:dyDescent="0.35">
      <c r="V26683" s="5" t="str">
        <f t="shared" si="416"/>
        <v/>
      </c>
    </row>
    <row r="26684" spans="22:22" x14ac:dyDescent="0.35">
      <c r="V26684" s="5" t="str">
        <f t="shared" si="416"/>
        <v/>
      </c>
    </row>
    <row r="26685" spans="22:22" x14ac:dyDescent="0.35">
      <c r="V26685" s="5" t="str">
        <f t="shared" si="416"/>
        <v/>
      </c>
    </row>
    <row r="26686" spans="22:22" x14ac:dyDescent="0.35">
      <c r="V26686" s="5" t="str">
        <f t="shared" si="416"/>
        <v/>
      </c>
    </row>
    <row r="26687" spans="22:22" x14ac:dyDescent="0.35">
      <c r="V26687" s="5" t="str">
        <f t="shared" si="416"/>
        <v/>
      </c>
    </row>
    <row r="26688" spans="22:22" x14ac:dyDescent="0.35">
      <c r="V26688" s="5" t="str">
        <f t="shared" si="416"/>
        <v/>
      </c>
    </row>
    <row r="26689" spans="22:22" x14ac:dyDescent="0.35">
      <c r="V26689" s="5" t="str">
        <f t="shared" si="416"/>
        <v/>
      </c>
    </row>
    <row r="26690" spans="22:22" x14ac:dyDescent="0.35">
      <c r="V26690" s="5" t="str">
        <f t="shared" ref="V26690:V26753" si="417">TRIM(CLEAN(SUBSTITUTE(A26690,CHAR(160)," ")))</f>
        <v/>
      </c>
    </row>
    <row r="26691" spans="22:22" x14ac:dyDescent="0.35">
      <c r="V26691" s="5" t="str">
        <f t="shared" si="417"/>
        <v/>
      </c>
    </row>
    <row r="26692" spans="22:22" x14ac:dyDescent="0.35">
      <c r="V26692" s="5" t="str">
        <f t="shared" si="417"/>
        <v/>
      </c>
    </row>
    <row r="26693" spans="22:22" x14ac:dyDescent="0.35">
      <c r="V26693" s="5" t="str">
        <f t="shared" si="417"/>
        <v/>
      </c>
    </row>
    <row r="26694" spans="22:22" x14ac:dyDescent="0.35">
      <c r="V26694" s="5" t="str">
        <f t="shared" si="417"/>
        <v/>
      </c>
    </row>
    <row r="26695" spans="22:22" x14ac:dyDescent="0.35">
      <c r="V26695" s="5" t="str">
        <f t="shared" si="417"/>
        <v/>
      </c>
    </row>
    <row r="26696" spans="22:22" x14ac:dyDescent="0.35">
      <c r="V26696" s="5" t="str">
        <f t="shared" si="417"/>
        <v/>
      </c>
    </row>
    <row r="26697" spans="22:22" x14ac:dyDescent="0.35">
      <c r="V26697" s="5" t="str">
        <f t="shared" si="417"/>
        <v/>
      </c>
    </row>
    <row r="26698" spans="22:22" x14ac:dyDescent="0.35">
      <c r="V26698" s="5" t="str">
        <f t="shared" si="417"/>
        <v/>
      </c>
    </row>
    <row r="26699" spans="22:22" x14ac:dyDescent="0.35">
      <c r="V26699" s="5" t="str">
        <f t="shared" si="417"/>
        <v/>
      </c>
    </row>
    <row r="26700" spans="22:22" x14ac:dyDescent="0.35">
      <c r="V26700" s="5" t="str">
        <f t="shared" si="417"/>
        <v/>
      </c>
    </row>
    <row r="26701" spans="22:22" x14ac:dyDescent="0.35">
      <c r="V26701" s="5" t="str">
        <f t="shared" si="417"/>
        <v/>
      </c>
    </row>
    <row r="26702" spans="22:22" x14ac:dyDescent="0.35">
      <c r="V26702" s="5" t="str">
        <f t="shared" si="417"/>
        <v/>
      </c>
    </row>
    <row r="26703" spans="22:22" x14ac:dyDescent="0.35">
      <c r="V26703" s="5" t="str">
        <f t="shared" si="417"/>
        <v/>
      </c>
    </row>
    <row r="26704" spans="22:22" x14ac:dyDescent="0.35">
      <c r="V26704" s="5" t="str">
        <f t="shared" si="417"/>
        <v/>
      </c>
    </row>
    <row r="26705" spans="22:22" x14ac:dyDescent="0.35">
      <c r="V26705" s="5" t="str">
        <f t="shared" si="417"/>
        <v/>
      </c>
    </row>
    <row r="26706" spans="22:22" x14ac:dyDescent="0.35">
      <c r="V26706" s="5" t="str">
        <f t="shared" si="417"/>
        <v/>
      </c>
    </row>
    <row r="26707" spans="22:22" x14ac:dyDescent="0.35">
      <c r="V26707" s="5" t="str">
        <f t="shared" si="417"/>
        <v/>
      </c>
    </row>
    <row r="26708" spans="22:22" x14ac:dyDescent="0.35">
      <c r="V26708" s="5" t="str">
        <f t="shared" si="417"/>
        <v/>
      </c>
    </row>
    <row r="26709" spans="22:22" x14ac:dyDescent="0.35">
      <c r="V26709" s="5" t="str">
        <f t="shared" si="417"/>
        <v/>
      </c>
    </row>
    <row r="26710" spans="22:22" x14ac:dyDescent="0.35">
      <c r="V26710" s="5" t="str">
        <f t="shared" si="417"/>
        <v/>
      </c>
    </row>
    <row r="26711" spans="22:22" x14ac:dyDescent="0.35">
      <c r="V26711" s="5" t="str">
        <f t="shared" si="417"/>
        <v/>
      </c>
    </row>
    <row r="26712" spans="22:22" x14ac:dyDescent="0.35">
      <c r="V26712" s="5" t="str">
        <f t="shared" si="417"/>
        <v/>
      </c>
    </row>
    <row r="26713" spans="22:22" x14ac:dyDescent="0.35">
      <c r="V26713" s="5" t="str">
        <f t="shared" si="417"/>
        <v/>
      </c>
    </row>
    <row r="26714" spans="22:22" x14ac:dyDescent="0.35">
      <c r="V26714" s="5" t="str">
        <f t="shared" si="417"/>
        <v/>
      </c>
    </row>
    <row r="26715" spans="22:22" x14ac:dyDescent="0.35">
      <c r="V26715" s="5" t="str">
        <f t="shared" si="417"/>
        <v/>
      </c>
    </row>
    <row r="26716" spans="22:22" x14ac:dyDescent="0.35">
      <c r="V26716" s="5" t="str">
        <f t="shared" si="417"/>
        <v/>
      </c>
    </row>
    <row r="26717" spans="22:22" x14ac:dyDescent="0.35">
      <c r="V26717" s="5" t="str">
        <f t="shared" si="417"/>
        <v/>
      </c>
    </row>
    <row r="26718" spans="22:22" x14ac:dyDescent="0.35">
      <c r="V26718" s="5" t="str">
        <f t="shared" si="417"/>
        <v/>
      </c>
    </row>
    <row r="26719" spans="22:22" x14ac:dyDescent="0.35">
      <c r="V26719" s="5" t="str">
        <f t="shared" si="417"/>
        <v/>
      </c>
    </row>
    <row r="26720" spans="22:22" x14ac:dyDescent="0.35">
      <c r="V26720" s="5" t="str">
        <f t="shared" si="417"/>
        <v/>
      </c>
    </row>
    <row r="26721" spans="22:22" x14ac:dyDescent="0.35">
      <c r="V26721" s="5" t="str">
        <f t="shared" si="417"/>
        <v/>
      </c>
    </row>
    <row r="26722" spans="22:22" x14ac:dyDescent="0.35">
      <c r="V26722" s="5" t="str">
        <f t="shared" si="417"/>
        <v/>
      </c>
    </row>
    <row r="26723" spans="22:22" x14ac:dyDescent="0.35">
      <c r="V26723" s="5" t="str">
        <f t="shared" si="417"/>
        <v/>
      </c>
    </row>
    <row r="26724" spans="22:22" x14ac:dyDescent="0.35">
      <c r="V26724" s="5" t="str">
        <f t="shared" si="417"/>
        <v/>
      </c>
    </row>
    <row r="26725" spans="22:22" x14ac:dyDescent="0.35">
      <c r="V26725" s="5" t="str">
        <f t="shared" si="417"/>
        <v/>
      </c>
    </row>
    <row r="26726" spans="22:22" x14ac:dyDescent="0.35">
      <c r="V26726" s="5" t="str">
        <f t="shared" si="417"/>
        <v/>
      </c>
    </row>
    <row r="26727" spans="22:22" x14ac:dyDescent="0.35">
      <c r="V26727" s="5" t="str">
        <f t="shared" si="417"/>
        <v/>
      </c>
    </row>
    <row r="26728" spans="22:22" x14ac:dyDescent="0.35">
      <c r="V26728" s="5" t="str">
        <f t="shared" si="417"/>
        <v/>
      </c>
    </row>
    <row r="26729" spans="22:22" x14ac:dyDescent="0.35">
      <c r="V26729" s="5" t="str">
        <f t="shared" si="417"/>
        <v/>
      </c>
    </row>
    <row r="26730" spans="22:22" x14ac:dyDescent="0.35">
      <c r="V26730" s="5" t="str">
        <f t="shared" si="417"/>
        <v/>
      </c>
    </row>
    <row r="26731" spans="22:22" x14ac:dyDescent="0.35">
      <c r="V26731" s="5" t="str">
        <f t="shared" si="417"/>
        <v/>
      </c>
    </row>
    <row r="26732" spans="22:22" x14ac:dyDescent="0.35">
      <c r="V26732" s="5" t="str">
        <f t="shared" si="417"/>
        <v/>
      </c>
    </row>
    <row r="26733" spans="22:22" x14ac:dyDescent="0.35">
      <c r="V26733" s="5" t="str">
        <f t="shared" si="417"/>
        <v/>
      </c>
    </row>
    <row r="26734" spans="22:22" x14ac:dyDescent="0.35">
      <c r="V26734" s="5" t="str">
        <f t="shared" si="417"/>
        <v/>
      </c>
    </row>
    <row r="26735" spans="22:22" x14ac:dyDescent="0.35">
      <c r="V26735" s="5" t="str">
        <f t="shared" si="417"/>
        <v/>
      </c>
    </row>
    <row r="26736" spans="22:22" x14ac:dyDescent="0.35">
      <c r="V26736" s="5" t="str">
        <f t="shared" si="417"/>
        <v/>
      </c>
    </row>
    <row r="26737" spans="22:22" x14ac:dyDescent="0.35">
      <c r="V26737" s="5" t="str">
        <f t="shared" si="417"/>
        <v/>
      </c>
    </row>
    <row r="26738" spans="22:22" x14ac:dyDescent="0.35">
      <c r="V26738" s="5" t="str">
        <f t="shared" si="417"/>
        <v/>
      </c>
    </row>
    <row r="26739" spans="22:22" x14ac:dyDescent="0.35">
      <c r="V26739" s="5" t="str">
        <f t="shared" si="417"/>
        <v/>
      </c>
    </row>
    <row r="26740" spans="22:22" x14ac:dyDescent="0.35">
      <c r="V26740" s="5" t="str">
        <f t="shared" si="417"/>
        <v/>
      </c>
    </row>
    <row r="26741" spans="22:22" x14ac:dyDescent="0.35">
      <c r="V26741" s="5" t="str">
        <f t="shared" si="417"/>
        <v/>
      </c>
    </row>
    <row r="26742" spans="22:22" x14ac:dyDescent="0.35">
      <c r="V26742" s="5" t="str">
        <f t="shared" si="417"/>
        <v/>
      </c>
    </row>
    <row r="26743" spans="22:22" x14ac:dyDescent="0.35">
      <c r="V26743" s="5" t="str">
        <f t="shared" si="417"/>
        <v/>
      </c>
    </row>
    <row r="26744" spans="22:22" x14ac:dyDescent="0.35">
      <c r="V26744" s="5" t="str">
        <f t="shared" si="417"/>
        <v/>
      </c>
    </row>
    <row r="26745" spans="22:22" x14ac:dyDescent="0.35">
      <c r="V26745" s="5" t="str">
        <f t="shared" si="417"/>
        <v/>
      </c>
    </row>
    <row r="26746" spans="22:22" x14ac:dyDescent="0.35">
      <c r="V26746" s="5" t="str">
        <f t="shared" si="417"/>
        <v/>
      </c>
    </row>
    <row r="26747" spans="22:22" x14ac:dyDescent="0.35">
      <c r="V26747" s="5" t="str">
        <f t="shared" si="417"/>
        <v/>
      </c>
    </row>
    <row r="26748" spans="22:22" x14ac:dyDescent="0.35">
      <c r="V26748" s="5" t="str">
        <f t="shared" si="417"/>
        <v/>
      </c>
    </row>
    <row r="26749" spans="22:22" x14ac:dyDescent="0.35">
      <c r="V26749" s="5" t="str">
        <f t="shared" si="417"/>
        <v/>
      </c>
    </row>
    <row r="26750" spans="22:22" x14ac:dyDescent="0.35">
      <c r="V26750" s="5" t="str">
        <f t="shared" si="417"/>
        <v/>
      </c>
    </row>
    <row r="26751" spans="22:22" x14ac:dyDescent="0.35">
      <c r="V26751" s="5" t="str">
        <f t="shared" si="417"/>
        <v/>
      </c>
    </row>
    <row r="26752" spans="22:22" x14ac:dyDescent="0.35">
      <c r="V26752" s="5" t="str">
        <f t="shared" si="417"/>
        <v/>
      </c>
    </row>
    <row r="26753" spans="22:22" x14ac:dyDescent="0.35">
      <c r="V26753" s="5" t="str">
        <f t="shared" si="417"/>
        <v/>
      </c>
    </row>
    <row r="26754" spans="22:22" x14ac:dyDescent="0.35">
      <c r="V26754" s="5" t="str">
        <f t="shared" ref="V26754:V26817" si="418">TRIM(CLEAN(SUBSTITUTE(A26754,CHAR(160)," ")))</f>
        <v/>
      </c>
    </row>
    <row r="26755" spans="22:22" x14ac:dyDescent="0.35">
      <c r="V26755" s="5" t="str">
        <f t="shared" si="418"/>
        <v/>
      </c>
    </row>
    <row r="26756" spans="22:22" x14ac:dyDescent="0.35">
      <c r="V26756" s="5" t="str">
        <f t="shared" si="418"/>
        <v/>
      </c>
    </row>
    <row r="26757" spans="22:22" x14ac:dyDescent="0.35">
      <c r="V26757" s="5" t="str">
        <f t="shared" si="418"/>
        <v/>
      </c>
    </row>
    <row r="26758" spans="22:22" x14ac:dyDescent="0.35">
      <c r="V26758" s="5" t="str">
        <f t="shared" si="418"/>
        <v/>
      </c>
    </row>
    <row r="26759" spans="22:22" x14ac:dyDescent="0.35">
      <c r="V26759" s="5" t="str">
        <f t="shared" si="418"/>
        <v/>
      </c>
    </row>
    <row r="26760" spans="22:22" x14ac:dyDescent="0.35">
      <c r="V26760" s="5" t="str">
        <f t="shared" si="418"/>
        <v/>
      </c>
    </row>
    <row r="26761" spans="22:22" x14ac:dyDescent="0.35">
      <c r="V26761" s="5" t="str">
        <f t="shared" si="418"/>
        <v/>
      </c>
    </row>
    <row r="26762" spans="22:22" x14ac:dyDescent="0.35">
      <c r="V26762" s="5" t="str">
        <f t="shared" si="418"/>
        <v/>
      </c>
    </row>
    <row r="26763" spans="22:22" x14ac:dyDescent="0.35">
      <c r="V26763" s="5" t="str">
        <f t="shared" si="418"/>
        <v/>
      </c>
    </row>
    <row r="26764" spans="22:22" x14ac:dyDescent="0.35">
      <c r="V26764" s="5" t="str">
        <f t="shared" si="418"/>
        <v/>
      </c>
    </row>
    <row r="26765" spans="22:22" x14ac:dyDescent="0.35">
      <c r="V26765" s="5" t="str">
        <f t="shared" si="418"/>
        <v/>
      </c>
    </row>
    <row r="26766" spans="22:22" x14ac:dyDescent="0.35">
      <c r="V26766" s="5" t="str">
        <f t="shared" si="418"/>
        <v/>
      </c>
    </row>
    <row r="26767" spans="22:22" x14ac:dyDescent="0.35">
      <c r="V26767" s="5" t="str">
        <f t="shared" si="418"/>
        <v/>
      </c>
    </row>
    <row r="26768" spans="22:22" x14ac:dyDescent="0.35">
      <c r="V26768" s="5" t="str">
        <f t="shared" si="418"/>
        <v/>
      </c>
    </row>
    <row r="26769" spans="22:22" x14ac:dyDescent="0.35">
      <c r="V26769" s="5" t="str">
        <f t="shared" si="418"/>
        <v/>
      </c>
    </row>
    <row r="26770" spans="22:22" x14ac:dyDescent="0.35">
      <c r="V26770" s="5" t="str">
        <f t="shared" si="418"/>
        <v/>
      </c>
    </row>
    <row r="26771" spans="22:22" x14ac:dyDescent="0.35">
      <c r="V26771" s="5" t="str">
        <f t="shared" si="418"/>
        <v/>
      </c>
    </row>
    <row r="26772" spans="22:22" x14ac:dyDescent="0.35">
      <c r="V26772" s="5" t="str">
        <f t="shared" si="418"/>
        <v/>
      </c>
    </row>
    <row r="26773" spans="22:22" x14ac:dyDescent="0.35">
      <c r="V26773" s="5" t="str">
        <f t="shared" si="418"/>
        <v/>
      </c>
    </row>
    <row r="26774" spans="22:22" x14ac:dyDescent="0.35">
      <c r="V26774" s="5" t="str">
        <f t="shared" si="418"/>
        <v/>
      </c>
    </row>
    <row r="26775" spans="22:22" x14ac:dyDescent="0.35">
      <c r="V26775" s="5" t="str">
        <f t="shared" si="418"/>
        <v/>
      </c>
    </row>
    <row r="26776" spans="22:22" x14ac:dyDescent="0.35">
      <c r="V26776" s="5" t="str">
        <f t="shared" si="418"/>
        <v/>
      </c>
    </row>
    <row r="26777" spans="22:22" x14ac:dyDescent="0.35">
      <c r="V26777" s="5" t="str">
        <f t="shared" si="418"/>
        <v/>
      </c>
    </row>
    <row r="26778" spans="22:22" x14ac:dyDescent="0.35">
      <c r="V26778" s="5" t="str">
        <f t="shared" si="418"/>
        <v/>
      </c>
    </row>
    <row r="26779" spans="22:22" x14ac:dyDescent="0.35">
      <c r="V26779" s="5" t="str">
        <f t="shared" si="418"/>
        <v/>
      </c>
    </row>
    <row r="26780" spans="22:22" x14ac:dyDescent="0.35">
      <c r="V26780" s="5" t="str">
        <f t="shared" si="418"/>
        <v/>
      </c>
    </row>
    <row r="26781" spans="22:22" x14ac:dyDescent="0.35">
      <c r="V26781" s="5" t="str">
        <f t="shared" si="418"/>
        <v/>
      </c>
    </row>
    <row r="26782" spans="22:22" x14ac:dyDescent="0.35">
      <c r="V26782" s="5" t="str">
        <f t="shared" si="418"/>
        <v/>
      </c>
    </row>
    <row r="26783" spans="22:22" x14ac:dyDescent="0.35">
      <c r="V26783" s="5" t="str">
        <f t="shared" si="418"/>
        <v/>
      </c>
    </row>
    <row r="26784" spans="22:22" x14ac:dyDescent="0.35">
      <c r="V26784" s="5" t="str">
        <f t="shared" si="418"/>
        <v/>
      </c>
    </row>
    <row r="26785" spans="22:22" x14ac:dyDescent="0.35">
      <c r="V26785" s="5" t="str">
        <f t="shared" si="418"/>
        <v/>
      </c>
    </row>
    <row r="26786" spans="22:22" x14ac:dyDescent="0.35">
      <c r="V26786" s="5" t="str">
        <f t="shared" si="418"/>
        <v/>
      </c>
    </row>
    <row r="26787" spans="22:22" x14ac:dyDescent="0.35">
      <c r="V26787" s="5" t="str">
        <f t="shared" si="418"/>
        <v/>
      </c>
    </row>
    <row r="26788" spans="22:22" x14ac:dyDescent="0.35">
      <c r="V26788" s="5" t="str">
        <f t="shared" si="418"/>
        <v/>
      </c>
    </row>
    <row r="26789" spans="22:22" x14ac:dyDescent="0.35">
      <c r="V26789" s="5" t="str">
        <f t="shared" si="418"/>
        <v/>
      </c>
    </row>
    <row r="26790" spans="22:22" x14ac:dyDescent="0.35">
      <c r="V26790" s="5" t="str">
        <f t="shared" si="418"/>
        <v/>
      </c>
    </row>
    <row r="26791" spans="22:22" x14ac:dyDescent="0.35">
      <c r="V26791" s="5" t="str">
        <f t="shared" si="418"/>
        <v/>
      </c>
    </row>
    <row r="26792" spans="22:22" x14ac:dyDescent="0.35">
      <c r="V26792" s="5" t="str">
        <f t="shared" si="418"/>
        <v/>
      </c>
    </row>
    <row r="26793" spans="22:22" x14ac:dyDescent="0.35">
      <c r="V26793" s="5" t="str">
        <f t="shared" si="418"/>
        <v/>
      </c>
    </row>
    <row r="26794" spans="22:22" x14ac:dyDescent="0.35">
      <c r="V26794" s="5" t="str">
        <f t="shared" si="418"/>
        <v/>
      </c>
    </row>
    <row r="26795" spans="22:22" x14ac:dyDescent="0.35">
      <c r="V26795" s="5" t="str">
        <f t="shared" si="418"/>
        <v/>
      </c>
    </row>
    <row r="26796" spans="22:22" x14ac:dyDescent="0.35">
      <c r="V26796" s="5" t="str">
        <f t="shared" si="418"/>
        <v/>
      </c>
    </row>
    <row r="26797" spans="22:22" x14ac:dyDescent="0.35">
      <c r="V26797" s="5" t="str">
        <f t="shared" si="418"/>
        <v/>
      </c>
    </row>
    <row r="26798" spans="22:22" x14ac:dyDescent="0.35">
      <c r="V26798" s="5" t="str">
        <f t="shared" si="418"/>
        <v/>
      </c>
    </row>
    <row r="26799" spans="22:22" x14ac:dyDescent="0.35">
      <c r="V26799" s="5" t="str">
        <f t="shared" si="418"/>
        <v/>
      </c>
    </row>
    <row r="26800" spans="22:22" x14ac:dyDescent="0.35">
      <c r="V26800" s="5" t="str">
        <f t="shared" si="418"/>
        <v/>
      </c>
    </row>
    <row r="26801" spans="22:22" x14ac:dyDescent="0.35">
      <c r="V26801" s="5" t="str">
        <f t="shared" si="418"/>
        <v/>
      </c>
    </row>
    <row r="26802" spans="22:22" x14ac:dyDescent="0.35">
      <c r="V26802" s="5" t="str">
        <f t="shared" si="418"/>
        <v/>
      </c>
    </row>
    <row r="26803" spans="22:22" x14ac:dyDescent="0.35">
      <c r="V26803" s="5" t="str">
        <f t="shared" si="418"/>
        <v/>
      </c>
    </row>
    <row r="26804" spans="22:22" x14ac:dyDescent="0.35">
      <c r="V26804" s="5" t="str">
        <f t="shared" si="418"/>
        <v/>
      </c>
    </row>
    <row r="26805" spans="22:22" x14ac:dyDescent="0.35">
      <c r="V26805" s="5" t="str">
        <f t="shared" si="418"/>
        <v/>
      </c>
    </row>
    <row r="26806" spans="22:22" x14ac:dyDescent="0.35">
      <c r="V26806" s="5" t="str">
        <f t="shared" si="418"/>
        <v/>
      </c>
    </row>
    <row r="26807" spans="22:22" x14ac:dyDescent="0.35">
      <c r="V26807" s="5" t="str">
        <f t="shared" si="418"/>
        <v/>
      </c>
    </row>
    <row r="26808" spans="22:22" x14ac:dyDescent="0.35">
      <c r="V26808" s="5" t="str">
        <f t="shared" si="418"/>
        <v/>
      </c>
    </row>
    <row r="26809" spans="22:22" x14ac:dyDescent="0.35">
      <c r="V26809" s="5" t="str">
        <f t="shared" si="418"/>
        <v/>
      </c>
    </row>
    <row r="26810" spans="22:22" x14ac:dyDescent="0.35">
      <c r="V26810" s="5" t="str">
        <f t="shared" si="418"/>
        <v/>
      </c>
    </row>
    <row r="26811" spans="22:22" x14ac:dyDescent="0.35">
      <c r="V26811" s="5" t="str">
        <f t="shared" si="418"/>
        <v/>
      </c>
    </row>
    <row r="26812" spans="22:22" x14ac:dyDescent="0.35">
      <c r="V26812" s="5" t="str">
        <f t="shared" si="418"/>
        <v/>
      </c>
    </row>
    <row r="26813" spans="22:22" x14ac:dyDescent="0.35">
      <c r="V26813" s="5" t="str">
        <f t="shared" si="418"/>
        <v/>
      </c>
    </row>
    <row r="26814" spans="22:22" x14ac:dyDescent="0.35">
      <c r="V26814" s="5" t="str">
        <f t="shared" si="418"/>
        <v/>
      </c>
    </row>
    <row r="26815" spans="22:22" x14ac:dyDescent="0.35">
      <c r="V26815" s="5" t="str">
        <f t="shared" si="418"/>
        <v/>
      </c>
    </row>
    <row r="26816" spans="22:22" x14ac:dyDescent="0.35">
      <c r="V26816" s="5" t="str">
        <f t="shared" si="418"/>
        <v/>
      </c>
    </row>
    <row r="26817" spans="22:22" x14ac:dyDescent="0.35">
      <c r="V26817" s="5" t="str">
        <f t="shared" si="418"/>
        <v/>
      </c>
    </row>
    <row r="26818" spans="22:22" x14ac:dyDescent="0.35">
      <c r="V26818" s="5" t="str">
        <f t="shared" ref="V26818:V26881" si="419">TRIM(CLEAN(SUBSTITUTE(A26818,CHAR(160)," ")))</f>
        <v/>
      </c>
    </row>
    <row r="26819" spans="22:22" x14ac:dyDescent="0.35">
      <c r="V26819" s="5" t="str">
        <f t="shared" si="419"/>
        <v/>
      </c>
    </row>
    <row r="26820" spans="22:22" x14ac:dyDescent="0.35">
      <c r="V26820" s="5" t="str">
        <f t="shared" si="419"/>
        <v/>
      </c>
    </row>
    <row r="26821" spans="22:22" x14ac:dyDescent="0.35">
      <c r="V26821" s="5" t="str">
        <f t="shared" si="419"/>
        <v/>
      </c>
    </row>
    <row r="26822" spans="22:22" x14ac:dyDescent="0.35">
      <c r="V26822" s="5" t="str">
        <f t="shared" si="419"/>
        <v/>
      </c>
    </row>
    <row r="26823" spans="22:22" x14ac:dyDescent="0.35">
      <c r="V26823" s="5" t="str">
        <f t="shared" si="419"/>
        <v/>
      </c>
    </row>
    <row r="26824" spans="22:22" x14ac:dyDescent="0.35">
      <c r="V26824" s="5" t="str">
        <f t="shared" si="419"/>
        <v/>
      </c>
    </row>
    <row r="26825" spans="22:22" x14ac:dyDescent="0.35">
      <c r="V26825" s="5" t="str">
        <f t="shared" si="419"/>
        <v/>
      </c>
    </row>
    <row r="26826" spans="22:22" x14ac:dyDescent="0.35">
      <c r="V26826" s="5" t="str">
        <f t="shared" si="419"/>
        <v/>
      </c>
    </row>
    <row r="26827" spans="22:22" x14ac:dyDescent="0.35">
      <c r="V26827" s="5" t="str">
        <f t="shared" si="419"/>
        <v/>
      </c>
    </row>
    <row r="26828" spans="22:22" x14ac:dyDescent="0.35">
      <c r="V26828" s="5" t="str">
        <f t="shared" si="419"/>
        <v/>
      </c>
    </row>
    <row r="26829" spans="22:22" x14ac:dyDescent="0.35">
      <c r="V26829" s="5" t="str">
        <f t="shared" si="419"/>
        <v/>
      </c>
    </row>
    <row r="26830" spans="22:22" x14ac:dyDescent="0.35">
      <c r="V26830" s="5" t="str">
        <f t="shared" si="419"/>
        <v/>
      </c>
    </row>
    <row r="26831" spans="22:22" x14ac:dyDescent="0.35">
      <c r="V26831" s="5" t="str">
        <f t="shared" si="419"/>
        <v/>
      </c>
    </row>
    <row r="26832" spans="22:22" x14ac:dyDescent="0.35">
      <c r="V26832" s="5" t="str">
        <f t="shared" si="419"/>
        <v/>
      </c>
    </row>
    <row r="26833" spans="22:22" x14ac:dyDescent="0.35">
      <c r="V26833" s="5" t="str">
        <f t="shared" si="419"/>
        <v/>
      </c>
    </row>
    <row r="26834" spans="22:22" x14ac:dyDescent="0.35">
      <c r="V26834" s="5" t="str">
        <f t="shared" si="419"/>
        <v/>
      </c>
    </row>
    <row r="26835" spans="22:22" x14ac:dyDescent="0.35">
      <c r="V26835" s="5" t="str">
        <f t="shared" si="419"/>
        <v/>
      </c>
    </row>
    <row r="26836" spans="22:22" x14ac:dyDescent="0.35">
      <c r="V26836" s="5" t="str">
        <f t="shared" si="419"/>
        <v/>
      </c>
    </row>
    <row r="26837" spans="22:22" x14ac:dyDescent="0.35">
      <c r="V26837" s="5" t="str">
        <f t="shared" si="419"/>
        <v/>
      </c>
    </row>
    <row r="26838" spans="22:22" x14ac:dyDescent="0.35">
      <c r="V26838" s="5" t="str">
        <f t="shared" si="419"/>
        <v/>
      </c>
    </row>
    <row r="26839" spans="22:22" x14ac:dyDescent="0.35">
      <c r="V26839" s="5" t="str">
        <f t="shared" si="419"/>
        <v/>
      </c>
    </row>
    <row r="26840" spans="22:22" x14ac:dyDescent="0.35">
      <c r="V26840" s="5" t="str">
        <f t="shared" si="419"/>
        <v/>
      </c>
    </row>
    <row r="26841" spans="22:22" x14ac:dyDescent="0.35">
      <c r="V26841" s="5" t="str">
        <f t="shared" si="419"/>
        <v/>
      </c>
    </row>
    <row r="26842" spans="22:22" x14ac:dyDescent="0.35">
      <c r="V26842" s="5" t="str">
        <f t="shared" si="419"/>
        <v/>
      </c>
    </row>
    <row r="26843" spans="22:22" x14ac:dyDescent="0.35">
      <c r="V26843" s="5" t="str">
        <f t="shared" si="419"/>
        <v/>
      </c>
    </row>
    <row r="26844" spans="22:22" x14ac:dyDescent="0.35">
      <c r="V26844" s="5" t="str">
        <f t="shared" si="419"/>
        <v/>
      </c>
    </row>
    <row r="26845" spans="22:22" x14ac:dyDescent="0.35">
      <c r="V26845" s="5" t="str">
        <f t="shared" si="419"/>
        <v/>
      </c>
    </row>
    <row r="26846" spans="22:22" x14ac:dyDescent="0.35">
      <c r="V26846" s="5" t="str">
        <f t="shared" si="419"/>
        <v/>
      </c>
    </row>
    <row r="26847" spans="22:22" x14ac:dyDescent="0.35">
      <c r="V26847" s="5" t="str">
        <f t="shared" si="419"/>
        <v/>
      </c>
    </row>
    <row r="26848" spans="22:22" x14ac:dyDescent="0.35">
      <c r="V26848" s="5" t="str">
        <f t="shared" si="419"/>
        <v/>
      </c>
    </row>
    <row r="26849" spans="22:22" x14ac:dyDescent="0.35">
      <c r="V26849" s="5" t="str">
        <f t="shared" si="419"/>
        <v/>
      </c>
    </row>
    <row r="26850" spans="22:22" x14ac:dyDescent="0.35">
      <c r="V26850" s="5" t="str">
        <f t="shared" si="419"/>
        <v/>
      </c>
    </row>
    <row r="26851" spans="22:22" x14ac:dyDescent="0.35">
      <c r="V26851" s="5" t="str">
        <f t="shared" si="419"/>
        <v/>
      </c>
    </row>
    <row r="26852" spans="22:22" x14ac:dyDescent="0.35">
      <c r="V26852" s="5" t="str">
        <f t="shared" si="419"/>
        <v/>
      </c>
    </row>
    <row r="26853" spans="22:22" x14ac:dyDescent="0.35">
      <c r="V26853" s="5" t="str">
        <f t="shared" si="419"/>
        <v/>
      </c>
    </row>
    <row r="26854" spans="22:22" x14ac:dyDescent="0.35">
      <c r="V26854" s="5" t="str">
        <f t="shared" si="419"/>
        <v/>
      </c>
    </row>
    <row r="26855" spans="22:22" x14ac:dyDescent="0.35">
      <c r="V26855" s="5" t="str">
        <f t="shared" si="419"/>
        <v/>
      </c>
    </row>
    <row r="26856" spans="22:22" x14ac:dyDescent="0.35">
      <c r="V26856" s="5" t="str">
        <f t="shared" si="419"/>
        <v/>
      </c>
    </row>
    <row r="26857" spans="22:22" x14ac:dyDescent="0.35">
      <c r="V26857" s="5" t="str">
        <f t="shared" si="419"/>
        <v/>
      </c>
    </row>
    <row r="26858" spans="22:22" x14ac:dyDescent="0.35">
      <c r="V26858" s="5" t="str">
        <f t="shared" si="419"/>
        <v/>
      </c>
    </row>
    <row r="26859" spans="22:22" x14ac:dyDescent="0.35">
      <c r="V26859" s="5" t="str">
        <f t="shared" si="419"/>
        <v/>
      </c>
    </row>
    <row r="26860" spans="22:22" x14ac:dyDescent="0.35">
      <c r="V26860" s="5" t="str">
        <f t="shared" si="419"/>
        <v/>
      </c>
    </row>
    <row r="26861" spans="22:22" x14ac:dyDescent="0.35">
      <c r="V26861" s="5" t="str">
        <f t="shared" si="419"/>
        <v/>
      </c>
    </row>
    <row r="26862" spans="22:22" x14ac:dyDescent="0.35">
      <c r="V26862" s="5" t="str">
        <f t="shared" si="419"/>
        <v/>
      </c>
    </row>
    <row r="26863" spans="22:22" x14ac:dyDescent="0.35">
      <c r="V26863" s="5" t="str">
        <f t="shared" si="419"/>
        <v/>
      </c>
    </row>
    <row r="26864" spans="22:22" x14ac:dyDescent="0.35">
      <c r="V26864" s="5" t="str">
        <f t="shared" si="419"/>
        <v/>
      </c>
    </row>
    <row r="26865" spans="22:22" x14ac:dyDescent="0.35">
      <c r="V26865" s="5" t="str">
        <f t="shared" si="419"/>
        <v/>
      </c>
    </row>
    <row r="26866" spans="22:22" x14ac:dyDescent="0.35">
      <c r="V26866" s="5" t="str">
        <f t="shared" si="419"/>
        <v/>
      </c>
    </row>
    <row r="26867" spans="22:22" x14ac:dyDescent="0.35">
      <c r="V26867" s="5" t="str">
        <f t="shared" si="419"/>
        <v/>
      </c>
    </row>
    <row r="26868" spans="22:22" x14ac:dyDescent="0.35">
      <c r="V26868" s="5" t="str">
        <f t="shared" si="419"/>
        <v/>
      </c>
    </row>
    <row r="26869" spans="22:22" x14ac:dyDescent="0.35">
      <c r="V26869" s="5" t="str">
        <f t="shared" si="419"/>
        <v/>
      </c>
    </row>
    <row r="26870" spans="22:22" x14ac:dyDescent="0.35">
      <c r="V26870" s="5" t="str">
        <f t="shared" si="419"/>
        <v/>
      </c>
    </row>
    <row r="26871" spans="22:22" x14ac:dyDescent="0.35">
      <c r="V26871" s="5" t="str">
        <f t="shared" si="419"/>
        <v/>
      </c>
    </row>
    <row r="26872" spans="22:22" x14ac:dyDescent="0.35">
      <c r="V26872" s="5" t="str">
        <f t="shared" si="419"/>
        <v/>
      </c>
    </row>
    <row r="26873" spans="22:22" x14ac:dyDescent="0.35">
      <c r="V26873" s="5" t="str">
        <f t="shared" si="419"/>
        <v/>
      </c>
    </row>
    <row r="26874" spans="22:22" x14ac:dyDescent="0.35">
      <c r="V26874" s="5" t="str">
        <f t="shared" si="419"/>
        <v/>
      </c>
    </row>
    <row r="26875" spans="22:22" x14ac:dyDescent="0.35">
      <c r="V26875" s="5" t="str">
        <f t="shared" si="419"/>
        <v/>
      </c>
    </row>
    <row r="26876" spans="22:22" x14ac:dyDescent="0.35">
      <c r="V26876" s="5" t="str">
        <f t="shared" si="419"/>
        <v/>
      </c>
    </row>
    <row r="26877" spans="22:22" x14ac:dyDescent="0.35">
      <c r="V26877" s="5" t="str">
        <f t="shared" si="419"/>
        <v/>
      </c>
    </row>
    <row r="26878" spans="22:22" x14ac:dyDescent="0.35">
      <c r="V26878" s="5" t="str">
        <f t="shared" si="419"/>
        <v/>
      </c>
    </row>
    <row r="26879" spans="22:22" x14ac:dyDescent="0.35">
      <c r="V26879" s="5" t="str">
        <f t="shared" si="419"/>
        <v/>
      </c>
    </row>
    <row r="26880" spans="22:22" x14ac:dyDescent="0.35">
      <c r="V26880" s="5" t="str">
        <f t="shared" si="419"/>
        <v/>
      </c>
    </row>
    <row r="26881" spans="22:22" x14ac:dyDescent="0.35">
      <c r="V26881" s="5" t="str">
        <f t="shared" si="419"/>
        <v/>
      </c>
    </row>
    <row r="26882" spans="22:22" x14ac:dyDescent="0.35">
      <c r="V26882" s="5" t="str">
        <f t="shared" ref="V26882:V26945" si="420">TRIM(CLEAN(SUBSTITUTE(A26882,CHAR(160)," ")))</f>
        <v/>
      </c>
    </row>
    <row r="26883" spans="22:22" x14ac:dyDescent="0.35">
      <c r="V26883" s="5" t="str">
        <f t="shared" si="420"/>
        <v/>
      </c>
    </row>
    <row r="26884" spans="22:22" x14ac:dyDescent="0.35">
      <c r="V26884" s="5" t="str">
        <f t="shared" si="420"/>
        <v/>
      </c>
    </row>
    <row r="26885" spans="22:22" x14ac:dyDescent="0.35">
      <c r="V26885" s="5" t="str">
        <f t="shared" si="420"/>
        <v/>
      </c>
    </row>
    <row r="26886" spans="22:22" x14ac:dyDescent="0.35">
      <c r="V26886" s="5" t="str">
        <f t="shared" si="420"/>
        <v/>
      </c>
    </row>
    <row r="26887" spans="22:22" x14ac:dyDescent="0.35">
      <c r="V26887" s="5" t="str">
        <f t="shared" si="420"/>
        <v/>
      </c>
    </row>
    <row r="26888" spans="22:22" x14ac:dyDescent="0.35">
      <c r="V26888" s="5" t="str">
        <f t="shared" si="420"/>
        <v/>
      </c>
    </row>
    <row r="26889" spans="22:22" x14ac:dyDescent="0.35">
      <c r="V26889" s="5" t="str">
        <f t="shared" si="420"/>
        <v/>
      </c>
    </row>
    <row r="26890" spans="22:22" x14ac:dyDescent="0.35">
      <c r="V26890" s="5" t="str">
        <f t="shared" si="420"/>
        <v/>
      </c>
    </row>
    <row r="26891" spans="22:22" x14ac:dyDescent="0.35">
      <c r="V26891" s="5" t="str">
        <f t="shared" si="420"/>
        <v/>
      </c>
    </row>
    <row r="26892" spans="22:22" x14ac:dyDescent="0.35">
      <c r="V26892" s="5" t="str">
        <f t="shared" si="420"/>
        <v/>
      </c>
    </row>
    <row r="26893" spans="22:22" x14ac:dyDescent="0.35">
      <c r="V26893" s="5" t="str">
        <f t="shared" si="420"/>
        <v/>
      </c>
    </row>
    <row r="26894" spans="22:22" x14ac:dyDescent="0.35">
      <c r="V26894" s="5" t="str">
        <f t="shared" si="420"/>
        <v/>
      </c>
    </row>
    <row r="26895" spans="22:22" x14ac:dyDescent="0.35">
      <c r="V26895" s="5" t="str">
        <f t="shared" si="420"/>
        <v/>
      </c>
    </row>
    <row r="26896" spans="22:22" x14ac:dyDescent="0.35">
      <c r="V26896" s="5" t="str">
        <f t="shared" si="420"/>
        <v/>
      </c>
    </row>
    <row r="26897" spans="22:22" x14ac:dyDescent="0.35">
      <c r="V26897" s="5" t="str">
        <f t="shared" si="420"/>
        <v/>
      </c>
    </row>
    <row r="26898" spans="22:22" x14ac:dyDescent="0.35">
      <c r="V26898" s="5" t="str">
        <f t="shared" si="420"/>
        <v/>
      </c>
    </row>
    <row r="26899" spans="22:22" x14ac:dyDescent="0.35">
      <c r="V26899" s="5" t="str">
        <f t="shared" si="420"/>
        <v/>
      </c>
    </row>
    <row r="26900" spans="22:22" x14ac:dyDescent="0.35">
      <c r="V26900" s="5" t="str">
        <f t="shared" si="420"/>
        <v/>
      </c>
    </row>
    <row r="26901" spans="22:22" x14ac:dyDescent="0.35">
      <c r="V26901" s="5" t="str">
        <f t="shared" si="420"/>
        <v/>
      </c>
    </row>
    <row r="26902" spans="22:22" x14ac:dyDescent="0.35">
      <c r="V26902" s="5" t="str">
        <f t="shared" si="420"/>
        <v/>
      </c>
    </row>
    <row r="26903" spans="22:22" x14ac:dyDescent="0.35">
      <c r="V26903" s="5" t="str">
        <f t="shared" si="420"/>
        <v/>
      </c>
    </row>
    <row r="26904" spans="22:22" x14ac:dyDescent="0.35">
      <c r="V26904" s="5" t="str">
        <f t="shared" si="420"/>
        <v/>
      </c>
    </row>
    <row r="26905" spans="22:22" x14ac:dyDescent="0.35">
      <c r="V26905" s="5" t="str">
        <f t="shared" si="420"/>
        <v/>
      </c>
    </row>
    <row r="26906" spans="22:22" x14ac:dyDescent="0.35">
      <c r="V26906" s="5" t="str">
        <f t="shared" si="420"/>
        <v/>
      </c>
    </row>
    <row r="26907" spans="22:22" x14ac:dyDescent="0.35">
      <c r="V26907" s="5" t="str">
        <f t="shared" si="420"/>
        <v/>
      </c>
    </row>
    <row r="26908" spans="22:22" x14ac:dyDescent="0.35">
      <c r="V26908" s="5" t="str">
        <f t="shared" si="420"/>
        <v/>
      </c>
    </row>
    <row r="26909" spans="22:22" x14ac:dyDescent="0.35">
      <c r="V26909" s="5" t="str">
        <f t="shared" si="420"/>
        <v/>
      </c>
    </row>
    <row r="26910" spans="22:22" x14ac:dyDescent="0.35">
      <c r="V26910" s="5" t="str">
        <f t="shared" si="420"/>
        <v/>
      </c>
    </row>
    <row r="26911" spans="22:22" x14ac:dyDescent="0.35">
      <c r="V26911" s="5" t="str">
        <f t="shared" si="420"/>
        <v/>
      </c>
    </row>
    <row r="26912" spans="22:22" x14ac:dyDescent="0.35">
      <c r="V26912" s="5" t="str">
        <f t="shared" si="420"/>
        <v/>
      </c>
    </row>
    <row r="26913" spans="22:22" x14ac:dyDescent="0.35">
      <c r="V26913" s="5" t="str">
        <f t="shared" si="420"/>
        <v/>
      </c>
    </row>
    <row r="26914" spans="22:22" x14ac:dyDescent="0.35">
      <c r="V26914" s="5" t="str">
        <f t="shared" si="420"/>
        <v/>
      </c>
    </row>
    <row r="26915" spans="22:22" x14ac:dyDescent="0.35">
      <c r="V26915" s="5" t="str">
        <f t="shared" si="420"/>
        <v/>
      </c>
    </row>
    <row r="26916" spans="22:22" x14ac:dyDescent="0.35">
      <c r="V26916" s="5" t="str">
        <f t="shared" si="420"/>
        <v/>
      </c>
    </row>
    <row r="26917" spans="22:22" x14ac:dyDescent="0.35">
      <c r="V26917" s="5" t="str">
        <f t="shared" si="420"/>
        <v/>
      </c>
    </row>
    <row r="26918" spans="22:22" x14ac:dyDescent="0.35">
      <c r="V26918" s="5" t="str">
        <f t="shared" si="420"/>
        <v/>
      </c>
    </row>
    <row r="26919" spans="22:22" x14ac:dyDescent="0.35">
      <c r="V26919" s="5" t="str">
        <f t="shared" si="420"/>
        <v/>
      </c>
    </row>
    <row r="26920" spans="22:22" x14ac:dyDescent="0.35">
      <c r="V26920" s="5" t="str">
        <f t="shared" si="420"/>
        <v/>
      </c>
    </row>
    <row r="26921" spans="22:22" x14ac:dyDescent="0.35">
      <c r="V26921" s="5" t="str">
        <f t="shared" si="420"/>
        <v/>
      </c>
    </row>
    <row r="26922" spans="22:22" x14ac:dyDescent="0.35">
      <c r="V26922" s="5" t="str">
        <f t="shared" si="420"/>
        <v/>
      </c>
    </row>
    <row r="26923" spans="22:22" x14ac:dyDescent="0.35">
      <c r="V26923" s="5" t="str">
        <f t="shared" si="420"/>
        <v/>
      </c>
    </row>
    <row r="26924" spans="22:22" x14ac:dyDescent="0.35">
      <c r="V26924" s="5" t="str">
        <f t="shared" si="420"/>
        <v/>
      </c>
    </row>
    <row r="26925" spans="22:22" x14ac:dyDescent="0.35">
      <c r="V26925" s="5" t="str">
        <f t="shared" si="420"/>
        <v/>
      </c>
    </row>
    <row r="26926" spans="22:22" x14ac:dyDescent="0.35">
      <c r="V26926" s="5" t="str">
        <f t="shared" si="420"/>
        <v/>
      </c>
    </row>
    <row r="26927" spans="22:22" x14ac:dyDescent="0.35">
      <c r="V26927" s="5" t="str">
        <f t="shared" si="420"/>
        <v/>
      </c>
    </row>
    <row r="26928" spans="22:22" x14ac:dyDescent="0.35">
      <c r="V26928" s="5" t="str">
        <f t="shared" si="420"/>
        <v/>
      </c>
    </row>
    <row r="26929" spans="22:22" x14ac:dyDescent="0.35">
      <c r="V26929" s="5" t="str">
        <f t="shared" si="420"/>
        <v/>
      </c>
    </row>
    <row r="26930" spans="22:22" x14ac:dyDescent="0.35">
      <c r="V26930" s="5" t="str">
        <f t="shared" si="420"/>
        <v/>
      </c>
    </row>
    <row r="26931" spans="22:22" x14ac:dyDescent="0.35">
      <c r="V26931" s="5" t="str">
        <f t="shared" si="420"/>
        <v/>
      </c>
    </row>
    <row r="26932" spans="22:22" x14ac:dyDescent="0.35">
      <c r="V26932" s="5" t="str">
        <f t="shared" si="420"/>
        <v/>
      </c>
    </row>
    <row r="26933" spans="22:22" x14ac:dyDescent="0.35">
      <c r="V26933" s="5" t="str">
        <f t="shared" si="420"/>
        <v/>
      </c>
    </row>
    <row r="26934" spans="22:22" x14ac:dyDescent="0.35">
      <c r="V26934" s="5" t="str">
        <f t="shared" si="420"/>
        <v/>
      </c>
    </row>
    <row r="26935" spans="22:22" x14ac:dyDescent="0.35">
      <c r="V26935" s="5" t="str">
        <f t="shared" si="420"/>
        <v/>
      </c>
    </row>
    <row r="26936" spans="22:22" x14ac:dyDescent="0.35">
      <c r="V26936" s="5" t="str">
        <f t="shared" si="420"/>
        <v/>
      </c>
    </row>
    <row r="26937" spans="22:22" x14ac:dyDescent="0.35">
      <c r="V26937" s="5" t="str">
        <f t="shared" si="420"/>
        <v/>
      </c>
    </row>
    <row r="26938" spans="22:22" x14ac:dyDescent="0.35">
      <c r="V26938" s="5" t="str">
        <f t="shared" si="420"/>
        <v/>
      </c>
    </row>
    <row r="26939" spans="22:22" x14ac:dyDescent="0.35">
      <c r="V26939" s="5" t="str">
        <f t="shared" si="420"/>
        <v/>
      </c>
    </row>
    <row r="26940" spans="22:22" x14ac:dyDescent="0.35">
      <c r="V26940" s="5" t="str">
        <f t="shared" si="420"/>
        <v/>
      </c>
    </row>
    <row r="26941" spans="22:22" x14ac:dyDescent="0.35">
      <c r="V26941" s="5" t="str">
        <f t="shared" si="420"/>
        <v/>
      </c>
    </row>
    <row r="26942" spans="22:22" x14ac:dyDescent="0.35">
      <c r="V26942" s="5" t="str">
        <f t="shared" si="420"/>
        <v/>
      </c>
    </row>
    <row r="26943" spans="22:22" x14ac:dyDescent="0.35">
      <c r="V26943" s="5" t="str">
        <f t="shared" si="420"/>
        <v/>
      </c>
    </row>
    <row r="26944" spans="22:22" x14ac:dyDescent="0.35">
      <c r="V26944" s="5" t="str">
        <f t="shared" si="420"/>
        <v/>
      </c>
    </row>
    <row r="26945" spans="22:22" x14ac:dyDescent="0.35">
      <c r="V26945" s="5" t="str">
        <f t="shared" si="420"/>
        <v/>
      </c>
    </row>
    <row r="26946" spans="22:22" x14ac:dyDescent="0.35">
      <c r="V26946" s="5" t="str">
        <f t="shared" ref="V26946:V27009" si="421">TRIM(CLEAN(SUBSTITUTE(A26946,CHAR(160)," ")))</f>
        <v/>
      </c>
    </row>
    <row r="26947" spans="22:22" x14ac:dyDescent="0.35">
      <c r="V26947" s="5" t="str">
        <f t="shared" si="421"/>
        <v/>
      </c>
    </row>
    <row r="26948" spans="22:22" x14ac:dyDescent="0.35">
      <c r="V26948" s="5" t="str">
        <f t="shared" si="421"/>
        <v/>
      </c>
    </row>
    <row r="26949" spans="22:22" x14ac:dyDescent="0.35">
      <c r="V26949" s="5" t="str">
        <f t="shared" si="421"/>
        <v/>
      </c>
    </row>
    <row r="26950" spans="22:22" x14ac:dyDescent="0.35">
      <c r="V26950" s="5" t="str">
        <f t="shared" si="421"/>
        <v/>
      </c>
    </row>
    <row r="26951" spans="22:22" x14ac:dyDescent="0.35">
      <c r="V26951" s="5" t="str">
        <f t="shared" si="421"/>
        <v/>
      </c>
    </row>
    <row r="26952" spans="22:22" x14ac:dyDescent="0.35">
      <c r="V26952" s="5" t="str">
        <f t="shared" si="421"/>
        <v/>
      </c>
    </row>
    <row r="26953" spans="22:22" x14ac:dyDescent="0.35">
      <c r="V26953" s="5" t="str">
        <f t="shared" si="421"/>
        <v/>
      </c>
    </row>
    <row r="26954" spans="22:22" x14ac:dyDescent="0.35">
      <c r="V26954" s="5" t="str">
        <f t="shared" si="421"/>
        <v/>
      </c>
    </row>
    <row r="26955" spans="22:22" x14ac:dyDescent="0.35">
      <c r="V26955" s="5" t="str">
        <f t="shared" si="421"/>
        <v/>
      </c>
    </row>
    <row r="26956" spans="22:22" x14ac:dyDescent="0.35">
      <c r="V26956" s="5" t="str">
        <f t="shared" si="421"/>
        <v/>
      </c>
    </row>
    <row r="26957" spans="22:22" x14ac:dyDescent="0.35">
      <c r="V26957" s="5" t="str">
        <f t="shared" si="421"/>
        <v/>
      </c>
    </row>
    <row r="26958" spans="22:22" x14ac:dyDescent="0.35">
      <c r="V26958" s="5" t="str">
        <f t="shared" si="421"/>
        <v/>
      </c>
    </row>
    <row r="26959" spans="22:22" x14ac:dyDescent="0.35">
      <c r="V26959" s="5" t="str">
        <f t="shared" si="421"/>
        <v/>
      </c>
    </row>
    <row r="26960" spans="22:22" x14ac:dyDescent="0.35">
      <c r="V26960" s="5" t="str">
        <f t="shared" si="421"/>
        <v/>
      </c>
    </row>
    <row r="26961" spans="22:22" x14ac:dyDescent="0.35">
      <c r="V26961" s="5" t="str">
        <f t="shared" si="421"/>
        <v/>
      </c>
    </row>
    <row r="26962" spans="22:22" x14ac:dyDescent="0.35">
      <c r="V26962" s="5" t="str">
        <f t="shared" si="421"/>
        <v/>
      </c>
    </row>
    <row r="26963" spans="22:22" x14ac:dyDescent="0.35">
      <c r="V26963" s="5" t="str">
        <f t="shared" si="421"/>
        <v/>
      </c>
    </row>
    <row r="26964" spans="22:22" x14ac:dyDescent="0.35">
      <c r="V26964" s="5" t="str">
        <f t="shared" si="421"/>
        <v/>
      </c>
    </row>
    <row r="26965" spans="22:22" x14ac:dyDescent="0.35">
      <c r="V26965" s="5" t="str">
        <f t="shared" si="421"/>
        <v/>
      </c>
    </row>
    <row r="26966" spans="22:22" x14ac:dyDescent="0.35">
      <c r="V26966" s="5" t="str">
        <f t="shared" si="421"/>
        <v/>
      </c>
    </row>
    <row r="26967" spans="22:22" x14ac:dyDescent="0.35">
      <c r="V26967" s="5" t="str">
        <f t="shared" si="421"/>
        <v/>
      </c>
    </row>
    <row r="26968" spans="22:22" x14ac:dyDescent="0.35">
      <c r="V26968" s="5" t="str">
        <f t="shared" si="421"/>
        <v/>
      </c>
    </row>
    <row r="26969" spans="22:22" x14ac:dyDescent="0.35">
      <c r="V26969" s="5" t="str">
        <f t="shared" si="421"/>
        <v/>
      </c>
    </row>
    <row r="26970" spans="22:22" x14ac:dyDescent="0.35">
      <c r="V26970" s="5" t="str">
        <f t="shared" si="421"/>
        <v/>
      </c>
    </row>
    <row r="26971" spans="22:22" x14ac:dyDescent="0.35">
      <c r="V26971" s="5" t="str">
        <f t="shared" si="421"/>
        <v/>
      </c>
    </row>
    <row r="26972" spans="22:22" x14ac:dyDescent="0.35">
      <c r="V26972" s="5" t="str">
        <f t="shared" si="421"/>
        <v/>
      </c>
    </row>
    <row r="26973" spans="22:22" x14ac:dyDescent="0.35">
      <c r="V26973" s="5" t="str">
        <f t="shared" si="421"/>
        <v/>
      </c>
    </row>
    <row r="26974" spans="22:22" x14ac:dyDescent="0.35">
      <c r="V26974" s="5" t="str">
        <f t="shared" si="421"/>
        <v/>
      </c>
    </row>
    <row r="26975" spans="22:22" x14ac:dyDescent="0.35">
      <c r="V26975" s="5" t="str">
        <f t="shared" si="421"/>
        <v/>
      </c>
    </row>
    <row r="26976" spans="22:22" x14ac:dyDescent="0.35">
      <c r="V26976" s="5" t="str">
        <f t="shared" si="421"/>
        <v/>
      </c>
    </row>
    <row r="26977" spans="22:22" x14ac:dyDescent="0.35">
      <c r="V26977" s="5" t="str">
        <f t="shared" si="421"/>
        <v/>
      </c>
    </row>
    <row r="26978" spans="22:22" x14ac:dyDescent="0.35">
      <c r="V26978" s="5" t="str">
        <f t="shared" si="421"/>
        <v/>
      </c>
    </row>
    <row r="26979" spans="22:22" x14ac:dyDescent="0.35">
      <c r="V26979" s="5" t="str">
        <f t="shared" si="421"/>
        <v/>
      </c>
    </row>
    <row r="26980" spans="22:22" x14ac:dyDescent="0.35">
      <c r="V26980" s="5" t="str">
        <f t="shared" si="421"/>
        <v/>
      </c>
    </row>
    <row r="26981" spans="22:22" x14ac:dyDescent="0.35">
      <c r="V26981" s="5" t="str">
        <f t="shared" si="421"/>
        <v/>
      </c>
    </row>
    <row r="26982" spans="22:22" x14ac:dyDescent="0.35">
      <c r="V26982" s="5" t="str">
        <f t="shared" si="421"/>
        <v/>
      </c>
    </row>
    <row r="26983" spans="22:22" x14ac:dyDescent="0.35">
      <c r="V26983" s="5" t="str">
        <f t="shared" si="421"/>
        <v/>
      </c>
    </row>
    <row r="26984" spans="22:22" x14ac:dyDescent="0.35">
      <c r="V26984" s="5" t="str">
        <f t="shared" si="421"/>
        <v/>
      </c>
    </row>
    <row r="26985" spans="22:22" x14ac:dyDescent="0.35">
      <c r="V26985" s="5" t="str">
        <f t="shared" si="421"/>
        <v/>
      </c>
    </row>
    <row r="26986" spans="22:22" x14ac:dyDescent="0.35">
      <c r="V26986" s="5" t="str">
        <f t="shared" si="421"/>
        <v/>
      </c>
    </row>
    <row r="26987" spans="22:22" x14ac:dyDescent="0.35">
      <c r="V26987" s="5" t="str">
        <f t="shared" si="421"/>
        <v/>
      </c>
    </row>
    <row r="26988" spans="22:22" x14ac:dyDescent="0.35">
      <c r="V26988" s="5" t="str">
        <f t="shared" si="421"/>
        <v/>
      </c>
    </row>
    <row r="26989" spans="22:22" x14ac:dyDescent="0.35">
      <c r="V26989" s="5" t="str">
        <f t="shared" si="421"/>
        <v/>
      </c>
    </row>
    <row r="26990" spans="22:22" x14ac:dyDescent="0.35">
      <c r="V26990" s="5" t="str">
        <f t="shared" si="421"/>
        <v/>
      </c>
    </row>
    <row r="26991" spans="22:22" x14ac:dyDescent="0.35">
      <c r="V26991" s="5" t="str">
        <f t="shared" si="421"/>
        <v/>
      </c>
    </row>
    <row r="26992" spans="22:22" x14ac:dyDescent="0.35">
      <c r="V26992" s="5" t="str">
        <f t="shared" si="421"/>
        <v/>
      </c>
    </row>
    <row r="26993" spans="22:22" x14ac:dyDescent="0.35">
      <c r="V26993" s="5" t="str">
        <f t="shared" si="421"/>
        <v/>
      </c>
    </row>
    <row r="26994" spans="22:22" x14ac:dyDescent="0.35">
      <c r="V26994" s="5" t="str">
        <f t="shared" si="421"/>
        <v/>
      </c>
    </row>
    <row r="26995" spans="22:22" x14ac:dyDescent="0.35">
      <c r="V26995" s="5" t="str">
        <f t="shared" si="421"/>
        <v/>
      </c>
    </row>
    <row r="26996" spans="22:22" x14ac:dyDescent="0.35">
      <c r="V26996" s="5" t="str">
        <f t="shared" si="421"/>
        <v/>
      </c>
    </row>
    <row r="26997" spans="22:22" x14ac:dyDescent="0.35">
      <c r="V26997" s="5" t="str">
        <f t="shared" si="421"/>
        <v/>
      </c>
    </row>
    <row r="26998" spans="22:22" x14ac:dyDescent="0.35">
      <c r="V26998" s="5" t="str">
        <f t="shared" si="421"/>
        <v/>
      </c>
    </row>
    <row r="26999" spans="22:22" x14ac:dyDescent="0.35">
      <c r="V26999" s="5" t="str">
        <f t="shared" si="421"/>
        <v/>
      </c>
    </row>
    <row r="27000" spans="22:22" x14ac:dyDescent="0.35">
      <c r="V27000" s="5" t="str">
        <f t="shared" si="421"/>
        <v/>
      </c>
    </row>
    <row r="27001" spans="22:22" x14ac:dyDescent="0.35">
      <c r="V27001" s="5" t="str">
        <f t="shared" si="421"/>
        <v/>
      </c>
    </row>
    <row r="27002" spans="22:22" x14ac:dyDescent="0.35">
      <c r="V27002" s="5" t="str">
        <f t="shared" si="421"/>
        <v/>
      </c>
    </row>
    <row r="27003" spans="22:22" x14ac:dyDescent="0.35">
      <c r="V27003" s="5" t="str">
        <f t="shared" si="421"/>
        <v/>
      </c>
    </row>
    <row r="27004" spans="22:22" x14ac:dyDescent="0.35">
      <c r="V27004" s="5" t="str">
        <f t="shared" si="421"/>
        <v/>
      </c>
    </row>
    <row r="27005" spans="22:22" x14ac:dyDescent="0.35">
      <c r="V27005" s="5" t="str">
        <f t="shared" si="421"/>
        <v/>
      </c>
    </row>
    <row r="27006" spans="22:22" x14ac:dyDescent="0.35">
      <c r="V27006" s="5" t="str">
        <f t="shared" si="421"/>
        <v/>
      </c>
    </row>
    <row r="27007" spans="22:22" x14ac:dyDescent="0.35">
      <c r="V27007" s="5" t="str">
        <f t="shared" si="421"/>
        <v/>
      </c>
    </row>
    <row r="27008" spans="22:22" x14ac:dyDescent="0.35">
      <c r="V27008" s="5" t="str">
        <f t="shared" si="421"/>
        <v/>
      </c>
    </row>
    <row r="27009" spans="22:22" x14ac:dyDescent="0.35">
      <c r="V27009" s="5" t="str">
        <f t="shared" si="421"/>
        <v/>
      </c>
    </row>
    <row r="27010" spans="22:22" x14ac:dyDescent="0.35">
      <c r="V27010" s="5" t="str">
        <f t="shared" ref="V27010:V27073" si="422">TRIM(CLEAN(SUBSTITUTE(A27010,CHAR(160)," ")))</f>
        <v/>
      </c>
    </row>
    <row r="27011" spans="22:22" x14ac:dyDescent="0.35">
      <c r="V27011" s="5" t="str">
        <f t="shared" si="422"/>
        <v/>
      </c>
    </row>
    <row r="27012" spans="22:22" x14ac:dyDescent="0.35">
      <c r="V27012" s="5" t="str">
        <f t="shared" si="422"/>
        <v/>
      </c>
    </row>
    <row r="27013" spans="22:22" x14ac:dyDescent="0.35">
      <c r="V27013" s="5" t="str">
        <f t="shared" si="422"/>
        <v/>
      </c>
    </row>
    <row r="27014" spans="22:22" x14ac:dyDescent="0.35">
      <c r="V27014" s="5" t="str">
        <f t="shared" si="422"/>
        <v/>
      </c>
    </row>
    <row r="27015" spans="22:22" x14ac:dyDescent="0.35">
      <c r="V27015" s="5" t="str">
        <f t="shared" si="422"/>
        <v/>
      </c>
    </row>
    <row r="27016" spans="22:22" x14ac:dyDescent="0.35">
      <c r="V27016" s="5" t="str">
        <f t="shared" si="422"/>
        <v/>
      </c>
    </row>
    <row r="27017" spans="22:22" x14ac:dyDescent="0.35">
      <c r="V27017" s="5" t="str">
        <f t="shared" si="422"/>
        <v/>
      </c>
    </row>
    <row r="27018" spans="22:22" x14ac:dyDescent="0.35">
      <c r="V27018" s="5" t="str">
        <f t="shared" si="422"/>
        <v/>
      </c>
    </row>
    <row r="27019" spans="22:22" x14ac:dyDescent="0.35">
      <c r="V27019" s="5" t="str">
        <f t="shared" si="422"/>
        <v/>
      </c>
    </row>
    <row r="27020" spans="22:22" x14ac:dyDescent="0.35">
      <c r="V27020" s="5" t="str">
        <f t="shared" si="422"/>
        <v/>
      </c>
    </row>
    <row r="27021" spans="22:22" x14ac:dyDescent="0.35">
      <c r="V27021" s="5" t="str">
        <f t="shared" si="422"/>
        <v/>
      </c>
    </row>
    <row r="27022" spans="22:22" x14ac:dyDescent="0.35">
      <c r="V27022" s="5" t="str">
        <f t="shared" si="422"/>
        <v/>
      </c>
    </row>
    <row r="27023" spans="22:22" x14ac:dyDescent="0.35">
      <c r="V27023" s="5" t="str">
        <f t="shared" si="422"/>
        <v/>
      </c>
    </row>
    <row r="27024" spans="22:22" x14ac:dyDescent="0.35">
      <c r="V27024" s="5" t="str">
        <f t="shared" si="422"/>
        <v/>
      </c>
    </row>
    <row r="27025" spans="22:22" x14ac:dyDescent="0.35">
      <c r="V27025" s="5" t="str">
        <f t="shared" si="422"/>
        <v/>
      </c>
    </row>
    <row r="27026" spans="22:22" x14ac:dyDescent="0.35">
      <c r="V27026" s="5" t="str">
        <f t="shared" si="422"/>
        <v/>
      </c>
    </row>
    <row r="27027" spans="22:22" x14ac:dyDescent="0.35">
      <c r="V27027" s="5" t="str">
        <f t="shared" si="422"/>
        <v/>
      </c>
    </row>
    <row r="27028" spans="22:22" x14ac:dyDescent="0.35">
      <c r="V27028" s="5" t="str">
        <f t="shared" si="422"/>
        <v/>
      </c>
    </row>
    <row r="27029" spans="22:22" x14ac:dyDescent="0.35">
      <c r="V27029" s="5" t="str">
        <f t="shared" si="422"/>
        <v/>
      </c>
    </row>
    <row r="27030" spans="22:22" x14ac:dyDescent="0.35">
      <c r="V27030" s="5" t="str">
        <f t="shared" si="422"/>
        <v/>
      </c>
    </row>
    <row r="27031" spans="22:22" x14ac:dyDescent="0.35">
      <c r="V27031" s="5" t="str">
        <f t="shared" si="422"/>
        <v/>
      </c>
    </row>
    <row r="27032" spans="22:22" x14ac:dyDescent="0.35">
      <c r="V27032" s="5" t="str">
        <f t="shared" si="422"/>
        <v/>
      </c>
    </row>
    <row r="27033" spans="22:22" x14ac:dyDescent="0.35">
      <c r="V27033" s="5" t="str">
        <f t="shared" si="422"/>
        <v/>
      </c>
    </row>
    <row r="27034" spans="22:22" x14ac:dyDescent="0.35">
      <c r="V27034" s="5" t="str">
        <f t="shared" si="422"/>
        <v/>
      </c>
    </row>
    <row r="27035" spans="22:22" x14ac:dyDescent="0.35">
      <c r="V27035" s="5" t="str">
        <f t="shared" si="422"/>
        <v/>
      </c>
    </row>
    <row r="27036" spans="22:22" x14ac:dyDescent="0.35">
      <c r="V27036" s="5" t="str">
        <f t="shared" si="422"/>
        <v/>
      </c>
    </row>
    <row r="27037" spans="22:22" x14ac:dyDescent="0.35">
      <c r="V27037" s="5" t="str">
        <f t="shared" si="422"/>
        <v/>
      </c>
    </row>
    <row r="27038" spans="22:22" x14ac:dyDescent="0.35">
      <c r="V27038" s="5" t="str">
        <f t="shared" si="422"/>
        <v/>
      </c>
    </row>
    <row r="27039" spans="22:22" x14ac:dyDescent="0.35">
      <c r="V27039" s="5" t="str">
        <f t="shared" si="422"/>
        <v/>
      </c>
    </row>
    <row r="27040" spans="22:22" x14ac:dyDescent="0.35">
      <c r="V27040" s="5" t="str">
        <f t="shared" si="422"/>
        <v/>
      </c>
    </row>
    <row r="27041" spans="22:22" x14ac:dyDescent="0.35">
      <c r="V27041" s="5" t="str">
        <f t="shared" si="422"/>
        <v/>
      </c>
    </row>
    <row r="27042" spans="22:22" x14ac:dyDescent="0.35">
      <c r="V27042" s="5" t="str">
        <f t="shared" si="422"/>
        <v/>
      </c>
    </row>
    <row r="27043" spans="22:22" x14ac:dyDescent="0.35">
      <c r="V27043" s="5" t="str">
        <f t="shared" si="422"/>
        <v/>
      </c>
    </row>
    <row r="27044" spans="22:22" x14ac:dyDescent="0.35">
      <c r="V27044" s="5" t="str">
        <f t="shared" si="422"/>
        <v/>
      </c>
    </row>
    <row r="27045" spans="22:22" x14ac:dyDescent="0.35">
      <c r="V27045" s="5" t="str">
        <f t="shared" si="422"/>
        <v/>
      </c>
    </row>
    <row r="27046" spans="22:22" x14ac:dyDescent="0.35">
      <c r="V27046" s="5" t="str">
        <f t="shared" si="422"/>
        <v/>
      </c>
    </row>
    <row r="27047" spans="22:22" x14ac:dyDescent="0.35">
      <c r="V27047" s="5" t="str">
        <f t="shared" si="422"/>
        <v/>
      </c>
    </row>
    <row r="27048" spans="22:22" x14ac:dyDescent="0.35">
      <c r="V27048" s="5" t="str">
        <f t="shared" si="422"/>
        <v/>
      </c>
    </row>
    <row r="27049" spans="22:22" x14ac:dyDescent="0.35">
      <c r="V27049" s="5" t="str">
        <f t="shared" si="422"/>
        <v/>
      </c>
    </row>
    <row r="27050" spans="22:22" x14ac:dyDescent="0.35">
      <c r="V27050" s="5" t="str">
        <f t="shared" si="422"/>
        <v/>
      </c>
    </row>
    <row r="27051" spans="22:22" x14ac:dyDescent="0.35">
      <c r="V27051" s="5" t="str">
        <f t="shared" si="422"/>
        <v/>
      </c>
    </row>
    <row r="27052" spans="22:22" x14ac:dyDescent="0.35">
      <c r="V27052" s="5" t="str">
        <f t="shared" si="422"/>
        <v/>
      </c>
    </row>
    <row r="27053" spans="22:22" x14ac:dyDescent="0.35">
      <c r="V27053" s="5" t="str">
        <f t="shared" si="422"/>
        <v/>
      </c>
    </row>
    <row r="27054" spans="22:22" x14ac:dyDescent="0.35">
      <c r="V27054" s="5" t="str">
        <f t="shared" si="422"/>
        <v/>
      </c>
    </row>
    <row r="27055" spans="22:22" x14ac:dyDescent="0.35">
      <c r="V27055" s="5" t="str">
        <f t="shared" si="422"/>
        <v/>
      </c>
    </row>
    <row r="27056" spans="22:22" x14ac:dyDescent="0.35">
      <c r="V27056" s="5" t="str">
        <f t="shared" si="422"/>
        <v/>
      </c>
    </row>
    <row r="27057" spans="22:22" x14ac:dyDescent="0.35">
      <c r="V27057" s="5" t="str">
        <f t="shared" si="422"/>
        <v/>
      </c>
    </row>
    <row r="27058" spans="22:22" x14ac:dyDescent="0.35">
      <c r="V27058" s="5" t="str">
        <f t="shared" si="422"/>
        <v/>
      </c>
    </row>
    <row r="27059" spans="22:22" x14ac:dyDescent="0.35">
      <c r="V27059" s="5" t="str">
        <f t="shared" si="422"/>
        <v/>
      </c>
    </row>
    <row r="27060" spans="22:22" x14ac:dyDescent="0.35">
      <c r="V27060" s="5" t="str">
        <f t="shared" si="422"/>
        <v/>
      </c>
    </row>
    <row r="27061" spans="22:22" x14ac:dyDescent="0.35">
      <c r="V27061" s="5" t="str">
        <f t="shared" si="422"/>
        <v/>
      </c>
    </row>
    <row r="27062" spans="22:22" x14ac:dyDescent="0.35">
      <c r="V27062" s="5" t="str">
        <f t="shared" si="422"/>
        <v/>
      </c>
    </row>
    <row r="27063" spans="22:22" x14ac:dyDescent="0.35">
      <c r="V27063" s="5" t="str">
        <f t="shared" si="422"/>
        <v/>
      </c>
    </row>
    <row r="27064" spans="22:22" x14ac:dyDescent="0.35">
      <c r="V27064" s="5" t="str">
        <f t="shared" si="422"/>
        <v/>
      </c>
    </row>
    <row r="27065" spans="22:22" x14ac:dyDescent="0.35">
      <c r="V27065" s="5" t="str">
        <f t="shared" si="422"/>
        <v/>
      </c>
    </row>
    <row r="27066" spans="22:22" x14ac:dyDescent="0.35">
      <c r="V27066" s="5" t="str">
        <f t="shared" si="422"/>
        <v/>
      </c>
    </row>
    <row r="27067" spans="22:22" x14ac:dyDescent="0.35">
      <c r="V27067" s="5" t="str">
        <f t="shared" si="422"/>
        <v/>
      </c>
    </row>
    <row r="27068" spans="22:22" x14ac:dyDescent="0.35">
      <c r="V27068" s="5" t="str">
        <f t="shared" si="422"/>
        <v/>
      </c>
    </row>
    <row r="27069" spans="22:22" x14ac:dyDescent="0.35">
      <c r="V27069" s="5" t="str">
        <f t="shared" si="422"/>
        <v/>
      </c>
    </row>
    <row r="27070" spans="22:22" x14ac:dyDescent="0.35">
      <c r="V27070" s="5" t="str">
        <f t="shared" si="422"/>
        <v/>
      </c>
    </row>
    <row r="27071" spans="22:22" x14ac:dyDescent="0.35">
      <c r="V27071" s="5" t="str">
        <f t="shared" si="422"/>
        <v/>
      </c>
    </row>
    <row r="27072" spans="22:22" x14ac:dyDescent="0.35">
      <c r="V27072" s="5" t="str">
        <f t="shared" si="422"/>
        <v/>
      </c>
    </row>
    <row r="27073" spans="22:22" x14ac:dyDescent="0.35">
      <c r="V27073" s="5" t="str">
        <f t="shared" si="422"/>
        <v/>
      </c>
    </row>
    <row r="27074" spans="22:22" x14ac:dyDescent="0.35">
      <c r="V27074" s="5" t="str">
        <f t="shared" ref="V27074:V27137" si="423">TRIM(CLEAN(SUBSTITUTE(A27074,CHAR(160)," ")))</f>
        <v/>
      </c>
    </row>
    <row r="27075" spans="22:22" x14ac:dyDescent="0.35">
      <c r="V27075" s="5" t="str">
        <f t="shared" si="423"/>
        <v/>
      </c>
    </row>
    <row r="27076" spans="22:22" x14ac:dyDescent="0.35">
      <c r="V27076" s="5" t="str">
        <f t="shared" si="423"/>
        <v/>
      </c>
    </row>
    <row r="27077" spans="22:22" x14ac:dyDescent="0.35">
      <c r="V27077" s="5" t="str">
        <f t="shared" si="423"/>
        <v/>
      </c>
    </row>
    <row r="27078" spans="22:22" x14ac:dyDescent="0.35">
      <c r="V27078" s="5" t="str">
        <f t="shared" si="423"/>
        <v/>
      </c>
    </row>
    <row r="27079" spans="22:22" x14ac:dyDescent="0.35">
      <c r="V27079" s="5" t="str">
        <f t="shared" si="423"/>
        <v/>
      </c>
    </row>
    <row r="27080" spans="22:22" x14ac:dyDescent="0.35">
      <c r="V27080" s="5" t="str">
        <f t="shared" si="423"/>
        <v/>
      </c>
    </row>
    <row r="27081" spans="22:22" x14ac:dyDescent="0.35">
      <c r="V27081" s="5" t="str">
        <f t="shared" si="423"/>
        <v/>
      </c>
    </row>
    <row r="27082" spans="22:22" x14ac:dyDescent="0.35">
      <c r="V27082" s="5" t="str">
        <f t="shared" si="423"/>
        <v/>
      </c>
    </row>
    <row r="27083" spans="22:22" x14ac:dyDescent="0.35">
      <c r="V27083" s="5" t="str">
        <f t="shared" si="423"/>
        <v/>
      </c>
    </row>
    <row r="27084" spans="22:22" x14ac:dyDescent="0.35">
      <c r="V27084" s="5" t="str">
        <f t="shared" si="423"/>
        <v/>
      </c>
    </row>
    <row r="27085" spans="22:22" x14ac:dyDescent="0.35">
      <c r="V27085" s="5" t="str">
        <f t="shared" si="423"/>
        <v/>
      </c>
    </row>
    <row r="27086" spans="22:22" x14ac:dyDescent="0.35">
      <c r="V27086" s="5" t="str">
        <f t="shared" si="423"/>
        <v/>
      </c>
    </row>
    <row r="27087" spans="22:22" x14ac:dyDescent="0.35">
      <c r="V27087" s="5" t="str">
        <f t="shared" si="423"/>
        <v/>
      </c>
    </row>
    <row r="27088" spans="22:22" x14ac:dyDescent="0.35">
      <c r="V27088" s="5" t="str">
        <f t="shared" si="423"/>
        <v/>
      </c>
    </row>
    <row r="27089" spans="22:22" x14ac:dyDescent="0.35">
      <c r="V27089" s="5" t="str">
        <f t="shared" si="423"/>
        <v/>
      </c>
    </row>
    <row r="27090" spans="22:22" x14ac:dyDescent="0.35">
      <c r="V27090" s="5" t="str">
        <f t="shared" si="423"/>
        <v/>
      </c>
    </row>
    <row r="27091" spans="22:22" x14ac:dyDescent="0.35">
      <c r="V27091" s="5" t="str">
        <f t="shared" si="423"/>
        <v/>
      </c>
    </row>
    <row r="27092" spans="22:22" x14ac:dyDescent="0.35">
      <c r="V27092" s="5" t="str">
        <f t="shared" si="423"/>
        <v/>
      </c>
    </row>
    <row r="27093" spans="22:22" x14ac:dyDescent="0.35">
      <c r="V27093" s="5" t="str">
        <f t="shared" si="423"/>
        <v/>
      </c>
    </row>
    <row r="27094" spans="22:22" x14ac:dyDescent="0.35">
      <c r="V27094" s="5" t="str">
        <f t="shared" si="423"/>
        <v/>
      </c>
    </row>
    <row r="27095" spans="22:22" x14ac:dyDescent="0.35">
      <c r="V27095" s="5" t="str">
        <f t="shared" si="423"/>
        <v/>
      </c>
    </row>
    <row r="27096" spans="22:22" x14ac:dyDescent="0.35">
      <c r="V27096" s="5" t="str">
        <f t="shared" si="423"/>
        <v/>
      </c>
    </row>
    <row r="27097" spans="22:22" x14ac:dyDescent="0.35">
      <c r="V27097" s="5" t="str">
        <f t="shared" si="423"/>
        <v/>
      </c>
    </row>
    <row r="27098" spans="22:22" x14ac:dyDescent="0.35">
      <c r="V27098" s="5" t="str">
        <f t="shared" si="423"/>
        <v/>
      </c>
    </row>
    <row r="27099" spans="22:22" x14ac:dyDescent="0.35">
      <c r="V27099" s="5" t="str">
        <f t="shared" si="423"/>
        <v/>
      </c>
    </row>
    <row r="27100" spans="22:22" x14ac:dyDescent="0.35">
      <c r="V27100" s="5" t="str">
        <f t="shared" si="423"/>
        <v/>
      </c>
    </row>
    <row r="27101" spans="22:22" x14ac:dyDescent="0.35">
      <c r="V27101" s="5" t="str">
        <f t="shared" si="423"/>
        <v/>
      </c>
    </row>
    <row r="27102" spans="22:22" x14ac:dyDescent="0.35">
      <c r="V27102" s="5" t="str">
        <f t="shared" si="423"/>
        <v/>
      </c>
    </row>
    <row r="27103" spans="22:22" x14ac:dyDescent="0.35">
      <c r="V27103" s="5" t="str">
        <f t="shared" si="423"/>
        <v/>
      </c>
    </row>
    <row r="27104" spans="22:22" x14ac:dyDescent="0.35">
      <c r="V27104" s="5" t="str">
        <f t="shared" si="423"/>
        <v/>
      </c>
    </row>
    <row r="27105" spans="22:22" x14ac:dyDescent="0.35">
      <c r="V27105" s="5" t="str">
        <f t="shared" si="423"/>
        <v/>
      </c>
    </row>
    <row r="27106" spans="22:22" x14ac:dyDescent="0.35">
      <c r="V27106" s="5" t="str">
        <f t="shared" si="423"/>
        <v/>
      </c>
    </row>
    <row r="27107" spans="22:22" x14ac:dyDescent="0.35">
      <c r="V27107" s="5" t="str">
        <f t="shared" si="423"/>
        <v/>
      </c>
    </row>
    <row r="27108" spans="22:22" x14ac:dyDescent="0.35">
      <c r="V27108" s="5" t="str">
        <f t="shared" si="423"/>
        <v/>
      </c>
    </row>
    <row r="27109" spans="22:22" x14ac:dyDescent="0.35">
      <c r="V27109" s="5" t="str">
        <f t="shared" si="423"/>
        <v/>
      </c>
    </row>
    <row r="27110" spans="22:22" x14ac:dyDescent="0.35">
      <c r="V27110" s="5" t="str">
        <f t="shared" si="423"/>
        <v/>
      </c>
    </row>
    <row r="27111" spans="22:22" x14ac:dyDescent="0.35">
      <c r="V27111" s="5" t="str">
        <f t="shared" si="423"/>
        <v/>
      </c>
    </row>
    <row r="27112" spans="22:22" x14ac:dyDescent="0.35">
      <c r="V27112" s="5" t="str">
        <f t="shared" si="423"/>
        <v/>
      </c>
    </row>
    <row r="27113" spans="22:22" x14ac:dyDescent="0.35">
      <c r="V27113" s="5" t="str">
        <f t="shared" si="423"/>
        <v/>
      </c>
    </row>
    <row r="27114" spans="22:22" x14ac:dyDescent="0.35">
      <c r="V27114" s="5" t="str">
        <f t="shared" si="423"/>
        <v/>
      </c>
    </row>
    <row r="27115" spans="22:22" x14ac:dyDescent="0.35">
      <c r="V27115" s="5" t="str">
        <f t="shared" si="423"/>
        <v/>
      </c>
    </row>
    <row r="27116" spans="22:22" x14ac:dyDescent="0.35">
      <c r="V27116" s="5" t="str">
        <f t="shared" si="423"/>
        <v/>
      </c>
    </row>
    <row r="27117" spans="22:22" x14ac:dyDescent="0.35">
      <c r="V27117" s="5" t="str">
        <f t="shared" si="423"/>
        <v/>
      </c>
    </row>
    <row r="27118" spans="22:22" x14ac:dyDescent="0.35">
      <c r="V27118" s="5" t="str">
        <f t="shared" si="423"/>
        <v/>
      </c>
    </row>
    <row r="27119" spans="22:22" x14ac:dyDescent="0.35">
      <c r="V27119" s="5" t="str">
        <f t="shared" si="423"/>
        <v/>
      </c>
    </row>
    <row r="27120" spans="22:22" x14ac:dyDescent="0.35">
      <c r="V27120" s="5" t="str">
        <f t="shared" si="423"/>
        <v/>
      </c>
    </row>
    <row r="27121" spans="22:22" x14ac:dyDescent="0.35">
      <c r="V27121" s="5" t="str">
        <f t="shared" si="423"/>
        <v/>
      </c>
    </row>
    <row r="27122" spans="22:22" x14ac:dyDescent="0.35">
      <c r="V27122" s="5" t="str">
        <f t="shared" si="423"/>
        <v/>
      </c>
    </row>
    <row r="27123" spans="22:22" x14ac:dyDescent="0.35">
      <c r="V27123" s="5" t="str">
        <f t="shared" si="423"/>
        <v/>
      </c>
    </row>
    <row r="27124" spans="22:22" x14ac:dyDescent="0.35">
      <c r="V27124" s="5" t="str">
        <f t="shared" si="423"/>
        <v/>
      </c>
    </row>
    <row r="27125" spans="22:22" x14ac:dyDescent="0.35">
      <c r="V27125" s="5" t="str">
        <f t="shared" si="423"/>
        <v/>
      </c>
    </row>
    <row r="27126" spans="22:22" x14ac:dyDescent="0.35">
      <c r="V27126" s="5" t="str">
        <f t="shared" si="423"/>
        <v/>
      </c>
    </row>
    <row r="27127" spans="22:22" x14ac:dyDescent="0.35">
      <c r="V27127" s="5" t="str">
        <f t="shared" si="423"/>
        <v/>
      </c>
    </row>
    <row r="27128" spans="22:22" x14ac:dyDescent="0.35">
      <c r="V27128" s="5" t="str">
        <f t="shared" si="423"/>
        <v/>
      </c>
    </row>
    <row r="27129" spans="22:22" x14ac:dyDescent="0.35">
      <c r="V27129" s="5" t="str">
        <f t="shared" si="423"/>
        <v/>
      </c>
    </row>
    <row r="27130" spans="22:22" x14ac:dyDescent="0.35">
      <c r="V27130" s="5" t="str">
        <f t="shared" si="423"/>
        <v/>
      </c>
    </row>
    <row r="27131" spans="22:22" x14ac:dyDescent="0.35">
      <c r="V27131" s="5" t="str">
        <f t="shared" si="423"/>
        <v/>
      </c>
    </row>
    <row r="27132" spans="22:22" x14ac:dyDescent="0.35">
      <c r="V27132" s="5" t="str">
        <f t="shared" si="423"/>
        <v/>
      </c>
    </row>
    <row r="27133" spans="22:22" x14ac:dyDescent="0.35">
      <c r="V27133" s="5" t="str">
        <f t="shared" si="423"/>
        <v/>
      </c>
    </row>
    <row r="27134" spans="22:22" x14ac:dyDescent="0.35">
      <c r="V27134" s="5" t="str">
        <f t="shared" si="423"/>
        <v/>
      </c>
    </row>
    <row r="27135" spans="22:22" x14ac:dyDescent="0.35">
      <c r="V27135" s="5" t="str">
        <f t="shared" si="423"/>
        <v/>
      </c>
    </row>
    <row r="27136" spans="22:22" x14ac:dyDescent="0.35">
      <c r="V27136" s="5" t="str">
        <f t="shared" si="423"/>
        <v/>
      </c>
    </row>
    <row r="27137" spans="22:22" x14ac:dyDescent="0.35">
      <c r="V27137" s="5" t="str">
        <f t="shared" si="423"/>
        <v/>
      </c>
    </row>
    <row r="27138" spans="22:22" x14ac:dyDescent="0.35">
      <c r="V27138" s="5" t="str">
        <f t="shared" ref="V27138:V27201" si="424">TRIM(CLEAN(SUBSTITUTE(A27138,CHAR(160)," ")))</f>
        <v/>
      </c>
    </row>
    <row r="27139" spans="22:22" x14ac:dyDescent="0.35">
      <c r="V27139" s="5" t="str">
        <f t="shared" si="424"/>
        <v/>
      </c>
    </row>
    <row r="27140" spans="22:22" x14ac:dyDescent="0.35">
      <c r="V27140" s="5" t="str">
        <f t="shared" si="424"/>
        <v/>
      </c>
    </row>
    <row r="27141" spans="22:22" x14ac:dyDescent="0.35">
      <c r="V27141" s="5" t="str">
        <f t="shared" si="424"/>
        <v/>
      </c>
    </row>
    <row r="27142" spans="22:22" x14ac:dyDescent="0.35">
      <c r="V27142" s="5" t="str">
        <f t="shared" si="424"/>
        <v/>
      </c>
    </row>
    <row r="27143" spans="22:22" x14ac:dyDescent="0.35">
      <c r="V27143" s="5" t="str">
        <f t="shared" si="424"/>
        <v/>
      </c>
    </row>
    <row r="27144" spans="22:22" x14ac:dyDescent="0.35">
      <c r="V27144" s="5" t="str">
        <f t="shared" si="424"/>
        <v/>
      </c>
    </row>
    <row r="27145" spans="22:22" x14ac:dyDescent="0.35">
      <c r="V27145" s="5" t="str">
        <f t="shared" si="424"/>
        <v/>
      </c>
    </row>
    <row r="27146" spans="22:22" x14ac:dyDescent="0.35">
      <c r="V27146" s="5" t="str">
        <f t="shared" si="424"/>
        <v/>
      </c>
    </row>
    <row r="27147" spans="22:22" x14ac:dyDescent="0.35">
      <c r="V27147" s="5" t="str">
        <f t="shared" si="424"/>
        <v/>
      </c>
    </row>
    <row r="27148" spans="22:22" x14ac:dyDescent="0.35">
      <c r="V27148" s="5" t="str">
        <f t="shared" si="424"/>
        <v/>
      </c>
    </row>
    <row r="27149" spans="22:22" x14ac:dyDescent="0.35">
      <c r="V27149" s="5" t="str">
        <f t="shared" si="424"/>
        <v/>
      </c>
    </row>
    <row r="27150" spans="22:22" x14ac:dyDescent="0.35">
      <c r="V27150" s="5" t="str">
        <f t="shared" si="424"/>
        <v/>
      </c>
    </row>
    <row r="27151" spans="22:22" x14ac:dyDescent="0.35">
      <c r="V27151" s="5" t="str">
        <f t="shared" si="424"/>
        <v/>
      </c>
    </row>
    <row r="27152" spans="22:22" x14ac:dyDescent="0.35">
      <c r="V27152" s="5" t="str">
        <f t="shared" si="424"/>
        <v/>
      </c>
    </row>
    <row r="27153" spans="22:22" x14ac:dyDescent="0.35">
      <c r="V27153" s="5" t="str">
        <f t="shared" si="424"/>
        <v/>
      </c>
    </row>
    <row r="27154" spans="22:22" x14ac:dyDescent="0.35">
      <c r="V27154" s="5" t="str">
        <f t="shared" si="424"/>
        <v/>
      </c>
    </row>
    <row r="27155" spans="22:22" x14ac:dyDescent="0.35">
      <c r="V27155" s="5" t="str">
        <f t="shared" si="424"/>
        <v/>
      </c>
    </row>
    <row r="27156" spans="22:22" x14ac:dyDescent="0.35">
      <c r="V27156" s="5" t="str">
        <f t="shared" si="424"/>
        <v/>
      </c>
    </row>
    <row r="27157" spans="22:22" x14ac:dyDescent="0.35">
      <c r="V27157" s="5" t="str">
        <f t="shared" si="424"/>
        <v/>
      </c>
    </row>
    <row r="27158" spans="22:22" x14ac:dyDescent="0.35">
      <c r="V27158" s="5" t="str">
        <f t="shared" si="424"/>
        <v/>
      </c>
    </row>
    <row r="27159" spans="22:22" x14ac:dyDescent="0.35">
      <c r="V27159" s="5" t="str">
        <f t="shared" si="424"/>
        <v/>
      </c>
    </row>
    <row r="27160" spans="22:22" x14ac:dyDescent="0.35">
      <c r="V27160" s="5" t="str">
        <f t="shared" si="424"/>
        <v/>
      </c>
    </row>
    <row r="27161" spans="22:22" x14ac:dyDescent="0.35">
      <c r="V27161" s="5" t="str">
        <f t="shared" si="424"/>
        <v/>
      </c>
    </row>
    <row r="27162" spans="22:22" x14ac:dyDescent="0.35">
      <c r="V27162" s="5" t="str">
        <f t="shared" si="424"/>
        <v/>
      </c>
    </row>
    <row r="27163" spans="22:22" x14ac:dyDescent="0.35">
      <c r="V27163" s="5" t="str">
        <f t="shared" si="424"/>
        <v/>
      </c>
    </row>
    <row r="27164" spans="22:22" x14ac:dyDescent="0.35">
      <c r="V27164" s="5" t="str">
        <f t="shared" si="424"/>
        <v/>
      </c>
    </row>
    <row r="27165" spans="22:22" x14ac:dyDescent="0.35">
      <c r="V27165" s="5" t="str">
        <f t="shared" si="424"/>
        <v/>
      </c>
    </row>
    <row r="27166" spans="22:22" x14ac:dyDescent="0.35">
      <c r="V27166" s="5" t="str">
        <f t="shared" si="424"/>
        <v/>
      </c>
    </row>
    <row r="27167" spans="22:22" x14ac:dyDescent="0.35">
      <c r="V27167" s="5" t="str">
        <f t="shared" si="424"/>
        <v/>
      </c>
    </row>
    <row r="27168" spans="22:22" x14ac:dyDescent="0.35">
      <c r="V27168" s="5" t="str">
        <f t="shared" si="424"/>
        <v/>
      </c>
    </row>
    <row r="27169" spans="22:22" x14ac:dyDescent="0.35">
      <c r="V27169" s="5" t="str">
        <f t="shared" si="424"/>
        <v/>
      </c>
    </row>
    <row r="27170" spans="22:22" x14ac:dyDescent="0.35">
      <c r="V27170" s="5" t="str">
        <f t="shared" si="424"/>
        <v/>
      </c>
    </row>
    <row r="27171" spans="22:22" x14ac:dyDescent="0.35">
      <c r="V27171" s="5" t="str">
        <f t="shared" si="424"/>
        <v/>
      </c>
    </row>
    <row r="27172" spans="22:22" x14ac:dyDescent="0.35">
      <c r="V27172" s="5" t="str">
        <f t="shared" si="424"/>
        <v/>
      </c>
    </row>
    <row r="27173" spans="22:22" x14ac:dyDescent="0.35">
      <c r="V27173" s="5" t="str">
        <f t="shared" si="424"/>
        <v/>
      </c>
    </row>
    <row r="27174" spans="22:22" x14ac:dyDescent="0.35">
      <c r="V27174" s="5" t="str">
        <f t="shared" si="424"/>
        <v/>
      </c>
    </row>
    <row r="27175" spans="22:22" x14ac:dyDescent="0.35">
      <c r="V27175" s="5" t="str">
        <f t="shared" si="424"/>
        <v/>
      </c>
    </row>
    <row r="27176" spans="22:22" x14ac:dyDescent="0.35">
      <c r="V27176" s="5" t="str">
        <f t="shared" si="424"/>
        <v/>
      </c>
    </row>
    <row r="27177" spans="22:22" x14ac:dyDescent="0.35">
      <c r="V27177" s="5" t="str">
        <f t="shared" si="424"/>
        <v/>
      </c>
    </row>
    <row r="27178" spans="22:22" x14ac:dyDescent="0.35">
      <c r="V27178" s="5" t="str">
        <f t="shared" si="424"/>
        <v/>
      </c>
    </row>
    <row r="27179" spans="22:22" x14ac:dyDescent="0.35">
      <c r="V27179" s="5" t="str">
        <f t="shared" si="424"/>
        <v/>
      </c>
    </row>
    <row r="27180" spans="22:22" x14ac:dyDescent="0.35">
      <c r="V27180" s="5" t="str">
        <f t="shared" si="424"/>
        <v/>
      </c>
    </row>
    <row r="27181" spans="22:22" x14ac:dyDescent="0.35">
      <c r="V27181" s="5" t="str">
        <f t="shared" si="424"/>
        <v/>
      </c>
    </row>
    <row r="27182" spans="22:22" x14ac:dyDescent="0.35">
      <c r="V27182" s="5" t="str">
        <f t="shared" si="424"/>
        <v/>
      </c>
    </row>
    <row r="27183" spans="22:22" x14ac:dyDescent="0.35">
      <c r="V27183" s="5" t="str">
        <f t="shared" si="424"/>
        <v/>
      </c>
    </row>
    <row r="27184" spans="22:22" x14ac:dyDescent="0.35">
      <c r="V27184" s="5" t="str">
        <f t="shared" si="424"/>
        <v/>
      </c>
    </row>
    <row r="27185" spans="22:22" x14ac:dyDescent="0.35">
      <c r="V27185" s="5" t="str">
        <f t="shared" si="424"/>
        <v/>
      </c>
    </row>
    <row r="27186" spans="22:22" x14ac:dyDescent="0.35">
      <c r="V27186" s="5" t="str">
        <f t="shared" si="424"/>
        <v/>
      </c>
    </row>
    <row r="27187" spans="22:22" x14ac:dyDescent="0.35">
      <c r="V27187" s="5" t="str">
        <f t="shared" si="424"/>
        <v/>
      </c>
    </row>
    <row r="27188" spans="22:22" x14ac:dyDescent="0.35">
      <c r="V27188" s="5" t="str">
        <f t="shared" si="424"/>
        <v/>
      </c>
    </row>
    <row r="27189" spans="22:22" x14ac:dyDescent="0.35">
      <c r="V27189" s="5" t="str">
        <f t="shared" si="424"/>
        <v/>
      </c>
    </row>
    <row r="27190" spans="22:22" x14ac:dyDescent="0.35">
      <c r="V27190" s="5" t="str">
        <f t="shared" si="424"/>
        <v/>
      </c>
    </row>
    <row r="27191" spans="22:22" x14ac:dyDescent="0.35">
      <c r="V27191" s="5" t="str">
        <f t="shared" si="424"/>
        <v/>
      </c>
    </row>
    <row r="27192" spans="22:22" x14ac:dyDescent="0.35">
      <c r="V27192" s="5" t="str">
        <f t="shared" si="424"/>
        <v/>
      </c>
    </row>
    <row r="27193" spans="22:22" x14ac:dyDescent="0.35">
      <c r="V27193" s="5" t="str">
        <f t="shared" si="424"/>
        <v/>
      </c>
    </row>
    <row r="27194" spans="22:22" x14ac:dyDescent="0.35">
      <c r="V27194" s="5" t="str">
        <f t="shared" si="424"/>
        <v/>
      </c>
    </row>
    <row r="27195" spans="22:22" x14ac:dyDescent="0.35">
      <c r="V27195" s="5" t="str">
        <f t="shared" si="424"/>
        <v/>
      </c>
    </row>
    <row r="27196" spans="22:22" x14ac:dyDescent="0.35">
      <c r="V27196" s="5" t="str">
        <f t="shared" si="424"/>
        <v/>
      </c>
    </row>
    <row r="27197" spans="22:22" x14ac:dyDescent="0.35">
      <c r="V27197" s="5" t="str">
        <f t="shared" si="424"/>
        <v/>
      </c>
    </row>
    <row r="27198" spans="22:22" x14ac:dyDescent="0.35">
      <c r="V27198" s="5" t="str">
        <f t="shared" si="424"/>
        <v/>
      </c>
    </row>
    <row r="27199" spans="22:22" x14ac:dyDescent="0.35">
      <c r="V27199" s="5" t="str">
        <f t="shared" si="424"/>
        <v/>
      </c>
    </row>
    <row r="27200" spans="22:22" x14ac:dyDescent="0.35">
      <c r="V27200" s="5" t="str">
        <f t="shared" si="424"/>
        <v/>
      </c>
    </row>
    <row r="27201" spans="22:22" x14ac:dyDescent="0.35">
      <c r="V27201" s="5" t="str">
        <f t="shared" si="424"/>
        <v/>
      </c>
    </row>
    <row r="27202" spans="22:22" x14ac:dyDescent="0.35">
      <c r="V27202" s="5" t="str">
        <f t="shared" ref="V27202:V27265" si="425">TRIM(CLEAN(SUBSTITUTE(A27202,CHAR(160)," ")))</f>
        <v/>
      </c>
    </row>
    <row r="27203" spans="22:22" x14ac:dyDescent="0.35">
      <c r="V27203" s="5" t="str">
        <f t="shared" si="425"/>
        <v/>
      </c>
    </row>
    <row r="27204" spans="22:22" x14ac:dyDescent="0.35">
      <c r="V27204" s="5" t="str">
        <f t="shared" si="425"/>
        <v/>
      </c>
    </row>
    <row r="27205" spans="22:22" x14ac:dyDescent="0.35">
      <c r="V27205" s="5" t="str">
        <f t="shared" si="425"/>
        <v/>
      </c>
    </row>
    <row r="27206" spans="22:22" x14ac:dyDescent="0.35">
      <c r="V27206" s="5" t="str">
        <f t="shared" si="425"/>
        <v/>
      </c>
    </row>
    <row r="27207" spans="22:22" x14ac:dyDescent="0.35">
      <c r="V27207" s="5" t="str">
        <f t="shared" si="425"/>
        <v/>
      </c>
    </row>
    <row r="27208" spans="22:22" x14ac:dyDescent="0.35">
      <c r="V27208" s="5" t="str">
        <f t="shared" si="425"/>
        <v/>
      </c>
    </row>
    <row r="27209" spans="22:22" x14ac:dyDescent="0.35">
      <c r="V27209" s="5" t="str">
        <f t="shared" si="425"/>
        <v/>
      </c>
    </row>
    <row r="27210" spans="22:22" x14ac:dyDescent="0.35">
      <c r="V27210" s="5" t="str">
        <f t="shared" si="425"/>
        <v/>
      </c>
    </row>
    <row r="27211" spans="22:22" x14ac:dyDescent="0.35">
      <c r="V27211" s="5" t="str">
        <f t="shared" si="425"/>
        <v/>
      </c>
    </row>
    <row r="27212" spans="22:22" x14ac:dyDescent="0.35">
      <c r="V27212" s="5" t="str">
        <f t="shared" si="425"/>
        <v/>
      </c>
    </row>
    <row r="27213" spans="22:22" x14ac:dyDescent="0.35">
      <c r="V27213" s="5" t="str">
        <f t="shared" si="425"/>
        <v/>
      </c>
    </row>
    <row r="27214" spans="22:22" x14ac:dyDescent="0.35">
      <c r="V27214" s="5" t="str">
        <f t="shared" si="425"/>
        <v/>
      </c>
    </row>
    <row r="27215" spans="22:22" x14ac:dyDescent="0.35">
      <c r="V27215" s="5" t="str">
        <f t="shared" si="425"/>
        <v/>
      </c>
    </row>
    <row r="27216" spans="22:22" x14ac:dyDescent="0.35">
      <c r="V27216" s="5" t="str">
        <f t="shared" si="425"/>
        <v/>
      </c>
    </row>
    <row r="27217" spans="22:22" x14ac:dyDescent="0.35">
      <c r="V27217" s="5" t="str">
        <f t="shared" si="425"/>
        <v/>
      </c>
    </row>
    <row r="27218" spans="22:22" x14ac:dyDescent="0.35">
      <c r="V27218" s="5" t="str">
        <f t="shared" si="425"/>
        <v/>
      </c>
    </row>
    <row r="27219" spans="22:22" x14ac:dyDescent="0.35">
      <c r="V27219" s="5" t="str">
        <f t="shared" si="425"/>
        <v/>
      </c>
    </row>
    <row r="27220" spans="22:22" x14ac:dyDescent="0.35">
      <c r="V27220" s="5" t="str">
        <f t="shared" si="425"/>
        <v/>
      </c>
    </row>
    <row r="27221" spans="22:22" x14ac:dyDescent="0.35">
      <c r="V27221" s="5" t="str">
        <f t="shared" si="425"/>
        <v/>
      </c>
    </row>
    <row r="27222" spans="22:22" x14ac:dyDescent="0.35">
      <c r="V27222" s="5" t="str">
        <f t="shared" si="425"/>
        <v/>
      </c>
    </row>
    <row r="27223" spans="22:22" x14ac:dyDescent="0.35">
      <c r="V27223" s="5" t="str">
        <f t="shared" si="425"/>
        <v/>
      </c>
    </row>
    <row r="27224" spans="22:22" x14ac:dyDescent="0.35">
      <c r="V27224" s="5" t="str">
        <f t="shared" si="425"/>
        <v/>
      </c>
    </row>
    <row r="27225" spans="22:22" x14ac:dyDescent="0.35">
      <c r="V27225" s="5" t="str">
        <f t="shared" si="425"/>
        <v/>
      </c>
    </row>
    <row r="27226" spans="22:22" x14ac:dyDescent="0.35">
      <c r="V27226" s="5" t="str">
        <f t="shared" si="425"/>
        <v/>
      </c>
    </row>
    <row r="27227" spans="22:22" x14ac:dyDescent="0.35">
      <c r="V27227" s="5" t="str">
        <f t="shared" si="425"/>
        <v/>
      </c>
    </row>
    <row r="27228" spans="22:22" x14ac:dyDescent="0.35">
      <c r="V27228" s="5" t="str">
        <f t="shared" si="425"/>
        <v/>
      </c>
    </row>
    <row r="27229" spans="22:22" x14ac:dyDescent="0.35">
      <c r="V27229" s="5" t="str">
        <f t="shared" si="425"/>
        <v/>
      </c>
    </row>
    <row r="27230" spans="22:22" x14ac:dyDescent="0.35">
      <c r="V27230" s="5" t="str">
        <f t="shared" si="425"/>
        <v/>
      </c>
    </row>
    <row r="27231" spans="22:22" x14ac:dyDescent="0.35">
      <c r="V27231" s="5" t="str">
        <f t="shared" si="425"/>
        <v/>
      </c>
    </row>
    <row r="27232" spans="22:22" x14ac:dyDescent="0.35">
      <c r="V27232" s="5" t="str">
        <f t="shared" si="425"/>
        <v/>
      </c>
    </row>
    <row r="27233" spans="22:22" x14ac:dyDescent="0.35">
      <c r="V27233" s="5" t="str">
        <f t="shared" si="425"/>
        <v/>
      </c>
    </row>
    <row r="27234" spans="22:22" x14ac:dyDescent="0.35">
      <c r="V27234" s="5" t="str">
        <f t="shared" si="425"/>
        <v/>
      </c>
    </row>
    <row r="27235" spans="22:22" x14ac:dyDescent="0.35">
      <c r="V27235" s="5" t="str">
        <f t="shared" si="425"/>
        <v/>
      </c>
    </row>
    <row r="27236" spans="22:22" x14ac:dyDescent="0.35">
      <c r="V27236" s="5" t="str">
        <f t="shared" si="425"/>
        <v/>
      </c>
    </row>
    <row r="27237" spans="22:22" x14ac:dyDescent="0.35">
      <c r="V27237" s="5" t="str">
        <f t="shared" si="425"/>
        <v/>
      </c>
    </row>
    <row r="27238" spans="22:22" x14ac:dyDescent="0.35">
      <c r="V27238" s="5" t="str">
        <f t="shared" si="425"/>
        <v/>
      </c>
    </row>
    <row r="27239" spans="22:22" x14ac:dyDescent="0.35">
      <c r="V27239" s="5" t="str">
        <f t="shared" si="425"/>
        <v/>
      </c>
    </row>
    <row r="27240" spans="22:22" x14ac:dyDescent="0.35">
      <c r="V27240" s="5" t="str">
        <f t="shared" si="425"/>
        <v/>
      </c>
    </row>
    <row r="27241" spans="22:22" x14ac:dyDescent="0.35">
      <c r="V27241" s="5" t="str">
        <f t="shared" si="425"/>
        <v/>
      </c>
    </row>
    <row r="27242" spans="22:22" x14ac:dyDescent="0.35">
      <c r="V27242" s="5" t="str">
        <f t="shared" si="425"/>
        <v/>
      </c>
    </row>
    <row r="27243" spans="22:22" x14ac:dyDescent="0.35">
      <c r="V27243" s="5" t="str">
        <f t="shared" si="425"/>
        <v/>
      </c>
    </row>
    <row r="27244" spans="22:22" x14ac:dyDescent="0.35">
      <c r="V27244" s="5" t="str">
        <f t="shared" si="425"/>
        <v/>
      </c>
    </row>
    <row r="27245" spans="22:22" x14ac:dyDescent="0.35">
      <c r="V27245" s="5" t="str">
        <f t="shared" si="425"/>
        <v/>
      </c>
    </row>
    <row r="27246" spans="22:22" x14ac:dyDescent="0.35">
      <c r="V27246" s="5" t="str">
        <f t="shared" si="425"/>
        <v/>
      </c>
    </row>
    <row r="27247" spans="22:22" x14ac:dyDescent="0.35">
      <c r="V27247" s="5" t="str">
        <f t="shared" si="425"/>
        <v/>
      </c>
    </row>
    <row r="27248" spans="22:22" x14ac:dyDescent="0.35">
      <c r="V27248" s="5" t="str">
        <f t="shared" si="425"/>
        <v/>
      </c>
    </row>
    <row r="27249" spans="22:22" x14ac:dyDescent="0.35">
      <c r="V27249" s="5" t="str">
        <f t="shared" si="425"/>
        <v/>
      </c>
    </row>
    <row r="27250" spans="22:22" x14ac:dyDescent="0.35">
      <c r="V27250" s="5" t="str">
        <f t="shared" si="425"/>
        <v/>
      </c>
    </row>
    <row r="27251" spans="22:22" x14ac:dyDescent="0.35">
      <c r="V27251" s="5" t="str">
        <f t="shared" si="425"/>
        <v/>
      </c>
    </row>
    <row r="27252" spans="22:22" x14ac:dyDescent="0.35">
      <c r="V27252" s="5" t="str">
        <f t="shared" si="425"/>
        <v/>
      </c>
    </row>
    <row r="27253" spans="22:22" x14ac:dyDescent="0.35">
      <c r="V27253" s="5" t="str">
        <f t="shared" si="425"/>
        <v/>
      </c>
    </row>
    <row r="27254" spans="22:22" x14ac:dyDescent="0.35">
      <c r="V27254" s="5" t="str">
        <f t="shared" si="425"/>
        <v/>
      </c>
    </row>
    <row r="27255" spans="22:22" x14ac:dyDescent="0.35">
      <c r="V27255" s="5" t="str">
        <f t="shared" si="425"/>
        <v/>
      </c>
    </row>
    <row r="27256" spans="22:22" x14ac:dyDescent="0.35">
      <c r="V27256" s="5" t="str">
        <f t="shared" si="425"/>
        <v/>
      </c>
    </row>
    <row r="27257" spans="22:22" x14ac:dyDescent="0.35">
      <c r="V27257" s="5" t="str">
        <f t="shared" si="425"/>
        <v/>
      </c>
    </row>
    <row r="27258" spans="22:22" x14ac:dyDescent="0.35">
      <c r="V27258" s="5" t="str">
        <f t="shared" si="425"/>
        <v/>
      </c>
    </row>
    <row r="27259" spans="22:22" x14ac:dyDescent="0.35">
      <c r="V27259" s="5" t="str">
        <f t="shared" si="425"/>
        <v/>
      </c>
    </row>
    <row r="27260" spans="22:22" x14ac:dyDescent="0.35">
      <c r="V27260" s="5" t="str">
        <f t="shared" si="425"/>
        <v/>
      </c>
    </row>
    <row r="27261" spans="22:22" x14ac:dyDescent="0.35">
      <c r="V27261" s="5" t="str">
        <f t="shared" si="425"/>
        <v/>
      </c>
    </row>
    <row r="27262" spans="22:22" x14ac:dyDescent="0.35">
      <c r="V27262" s="5" t="str">
        <f t="shared" si="425"/>
        <v/>
      </c>
    </row>
    <row r="27263" spans="22:22" x14ac:dyDescent="0.35">
      <c r="V27263" s="5" t="str">
        <f t="shared" si="425"/>
        <v/>
      </c>
    </row>
    <row r="27264" spans="22:22" x14ac:dyDescent="0.35">
      <c r="V27264" s="5" t="str">
        <f t="shared" si="425"/>
        <v/>
      </c>
    </row>
    <row r="27265" spans="22:22" x14ac:dyDescent="0.35">
      <c r="V27265" s="5" t="str">
        <f t="shared" si="425"/>
        <v/>
      </c>
    </row>
    <row r="27266" spans="22:22" x14ac:dyDescent="0.35">
      <c r="V27266" s="5" t="str">
        <f t="shared" ref="V27266:V27329" si="426">TRIM(CLEAN(SUBSTITUTE(A27266,CHAR(160)," ")))</f>
        <v/>
      </c>
    </row>
    <row r="27267" spans="22:22" x14ac:dyDescent="0.35">
      <c r="V27267" s="5" t="str">
        <f t="shared" si="426"/>
        <v/>
      </c>
    </row>
    <row r="27268" spans="22:22" x14ac:dyDescent="0.35">
      <c r="V27268" s="5" t="str">
        <f t="shared" si="426"/>
        <v/>
      </c>
    </row>
    <row r="27269" spans="22:22" x14ac:dyDescent="0.35">
      <c r="V27269" s="5" t="str">
        <f t="shared" si="426"/>
        <v/>
      </c>
    </row>
    <row r="27270" spans="22:22" x14ac:dyDescent="0.35">
      <c r="V27270" s="5" t="str">
        <f t="shared" si="426"/>
        <v/>
      </c>
    </row>
    <row r="27271" spans="22:22" x14ac:dyDescent="0.35">
      <c r="V27271" s="5" t="str">
        <f t="shared" si="426"/>
        <v/>
      </c>
    </row>
    <row r="27272" spans="22:22" x14ac:dyDescent="0.35">
      <c r="V27272" s="5" t="str">
        <f t="shared" si="426"/>
        <v/>
      </c>
    </row>
    <row r="27273" spans="22:22" x14ac:dyDescent="0.35">
      <c r="V27273" s="5" t="str">
        <f t="shared" si="426"/>
        <v/>
      </c>
    </row>
    <row r="27274" spans="22:22" x14ac:dyDescent="0.35">
      <c r="V27274" s="5" t="str">
        <f t="shared" si="426"/>
        <v/>
      </c>
    </row>
    <row r="27275" spans="22:22" x14ac:dyDescent="0.35">
      <c r="V27275" s="5" t="str">
        <f t="shared" si="426"/>
        <v/>
      </c>
    </row>
    <row r="27276" spans="22:22" x14ac:dyDescent="0.35">
      <c r="V27276" s="5" t="str">
        <f t="shared" si="426"/>
        <v/>
      </c>
    </row>
    <row r="27277" spans="22:22" x14ac:dyDescent="0.35">
      <c r="V27277" s="5" t="str">
        <f t="shared" si="426"/>
        <v/>
      </c>
    </row>
    <row r="27278" spans="22:22" x14ac:dyDescent="0.35">
      <c r="V27278" s="5" t="str">
        <f t="shared" si="426"/>
        <v/>
      </c>
    </row>
    <row r="27279" spans="22:22" x14ac:dyDescent="0.35">
      <c r="V27279" s="5" t="str">
        <f t="shared" si="426"/>
        <v/>
      </c>
    </row>
    <row r="27280" spans="22:22" x14ac:dyDescent="0.35">
      <c r="V27280" s="5" t="str">
        <f t="shared" si="426"/>
        <v/>
      </c>
    </row>
    <row r="27281" spans="22:22" x14ac:dyDescent="0.35">
      <c r="V27281" s="5" t="str">
        <f t="shared" si="426"/>
        <v/>
      </c>
    </row>
    <row r="27282" spans="22:22" x14ac:dyDescent="0.35">
      <c r="V27282" s="5" t="str">
        <f t="shared" si="426"/>
        <v/>
      </c>
    </row>
    <row r="27283" spans="22:22" x14ac:dyDescent="0.35">
      <c r="V27283" s="5" t="str">
        <f t="shared" si="426"/>
        <v/>
      </c>
    </row>
    <row r="27284" spans="22:22" x14ac:dyDescent="0.35">
      <c r="V27284" s="5" t="str">
        <f t="shared" si="426"/>
        <v/>
      </c>
    </row>
    <row r="27285" spans="22:22" x14ac:dyDescent="0.35">
      <c r="V27285" s="5" t="str">
        <f t="shared" si="426"/>
        <v/>
      </c>
    </row>
    <row r="27286" spans="22:22" x14ac:dyDescent="0.35">
      <c r="V27286" s="5" t="str">
        <f t="shared" si="426"/>
        <v/>
      </c>
    </row>
    <row r="27287" spans="22:22" x14ac:dyDescent="0.35">
      <c r="V27287" s="5" t="str">
        <f t="shared" si="426"/>
        <v/>
      </c>
    </row>
    <row r="27288" spans="22:22" x14ac:dyDescent="0.35">
      <c r="V27288" s="5" t="str">
        <f t="shared" si="426"/>
        <v/>
      </c>
    </row>
    <row r="27289" spans="22:22" x14ac:dyDescent="0.35">
      <c r="V27289" s="5" t="str">
        <f t="shared" si="426"/>
        <v/>
      </c>
    </row>
    <row r="27290" spans="22:22" x14ac:dyDescent="0.35">
      <c r="V27290" s="5" t="str">
        <f t="shared" si="426"/>
        <v/>
      </c>
    </row>
    <row r="27291" spans="22:22" x14ac:dyDescent="0.35">
      <c r="V27291" s="5" t="str">
        <f t="shared" si="426"/>
        <v/>
      </c>
    </row>
    <row r="27292" spans="22:22" x14ac:dyDescent="0.35">
      <c r="V27292" s="5" t="str">
        <f t="shared" si="426"/>
        <v/>
      </c>
    </row>
    <row r="27293" spans="22:22" x14ac:dyDescent="0.35">
      <c r="V27293" s="5" t="str">
        <f t="shared" si="426"/>
        <v/>
      </c>
    </row>
    <row r="27294" spans="22:22" x14ac:dyDescent="0.35">
      <c r="V27294" s="5" t="str">
        <f t="shared" si="426"/>
        <v/>
      </c>
    </row>
    <row r="27295" spans="22:22" x14ac:dyDescent="0.35">
      <c r="V27295" s="5" t="str">
        <f t="shared" si="426"/>
        <v/>
      </c>
    </row>
    <row r="27296" spans="22:22" x14ac:dyDescent="0.35">
      <c r="V27296" s="5" t="str">
        <f t="shared" si="426"/>
        <v/>
      </c>
    </row>
    <row r="27297" spans="22:22" x14ac:dyDescent="0.35">
      <c r="V27297" s="5" t="str">
        <f t="shared" si="426"/>
        <v/>
      </c>
    </row>
    <row r="27298" spans="22:22" x14ac:dyDescent="0.35">
      <c r="V27298" s="5" t="str">
        <f t="shared" si="426"/>
        <v/>
      </c>
    </row>
    <row r="27299" spans="22:22" x14ac:dyDescent="0.35">
      <c r="V27299" s="5" t="str">
        <f t="shared" si="426"/>
        <v/>
      </c>
    </row>
    <row r="27300" spans="22:22" x14ac:dyDescent="0.35">
      <c r="V27300" s="5" t="str">
        <f t="shared" si="426"/>
        <v/>
      </c>
    </row>
    <row r="27301" spans="22:22" x14ac:dyDescent="0.35">
      <c r="V27301" s="5" t="str">
        <f t="shared" si="426"/>
        <v/>
      </c>
    </row>
    <row r="27302" spans="22:22" x14ac:dyDescent="0.35">
      <c r="V27302" s="5" t="str">
        <f t="shared" si="426"/>
        <v/>
      </c>
    </row>
    <row r="27303" spans="22:22" x14ac:dyDescent="0.35">
      <c r="V27303" s="5" t="str">
        <f t="shared" si="426"/>
        <v/>
      </c>
    </row>
    <row r="27304" spans="22:22" x14ac:dyDescent="0.35">
      <c r="V27304" s="5" t="str">
        <f t="shared" si="426"/>
        <v/>
      </c>
    </row>
    <row r="27305" spans="22:22" x14ac:dyDescent="0.35">
      <c r="V27305" s="5" t="str">
        <f t="shared" si="426"/>
        <v/>
      </c>
    </row>
    <row r="27306" spans="22:22" x14ac:dyDescent="0.35">
      <c r="V27306" s="5" t="str">
        <f t="shared" si="426"/>
        <v/>
      </c>
    </row>
    <row r="27307" spans="22:22" x14ac:dyDescent="0.35">
      <c r="V27307" s="5" t="str">
        <f t="shared" si="426"/>
        <v/>
      </c>
    </row>
    <row r="27308" spans="22:22" x14ac:dyDescent="0.35">
      <c r="V27308" s="5" t="str">
        <f t="shared" si="426"/>
        <v/>
      </c>
    </row>
    <row r="27309" spans="22:22" x14ac:dyDescent="0.35">
      <c r="V27309" s="5" t="str">
        <f t="shared" si="426"/>
        <v/>
      </c>
    </row>
    <row r="27310" spans="22:22" x14ac:dyDescent="0.35">
      <c r="V27310" s="5" t="str">
        <f t="shared" si="426"/>
        <v/>
      </c>
    </row>
    <row r="27311" spans="22:22" x14ac:dyDescent="0.35">
      <c r="V27311" s="5" t="str">
        <f t="shared" si="426"/>
        <v/>
      </c>
    </row>
    <row r="27312" spans="22:22" x14ac:dyDescent="0.35">
      <c r="V27312" s="5" t="str">
        <f t="shared" si="426"/>
        <v/>
      </c>
    </row>
    <row r="27313" spans="22:22" x14ac:dyDescent="0.35">
      <c r="V27313" s="5" t="str">
        <f t="shared" si="426"/>
        <v/>
      </c>
    </row>
    <row r="27314" spans="22:22" x14ac:dyDescent="0.35">
      <c r="V27314" s="5" t="str">
        <f t="shared" si="426"/>
        <v/>
      </c>
    </row>
    <row r="27315" spans="22:22" x14ac:dyDescent="0.35">
      <c r="V27315" s="5" t="str">
        <f t="shared" si="426"/>
        <v/>
      </c>
    </row>
    <row r="27316" spans="22:22" x14ac:dyDescent="0.35">
      <c r="V27316" s="5" t="str">
        <f t="shared" si="426"/>
        <v/>
      </c>
    </row>
    <row r="27317" spans="22:22" x14ac:dyDescent="0.35">
      <c r="V27317" s="5" t="str">
        <f t="shared" si="426"/>
        <v/>
      </c>
    </row>
    <row r="27318" spans="22:22" x14ac:dyDescent="0.35">
      <c r="V27318" s="5" t="str">
        <f t="shared" si="426"/>
        <v/>
      </c>
    </row>
    <row r="27319" spans="22:22" x14ac:dyDescent="0.35">
      <c r="V27319" s="5" t="str">
        <f t="shared" si="426"/>
        <v/>
      </c>
    </row>
    <row r="27320" spans="22:22" x14ac:dyDescent="0.35">
      <c r="V27320" s="5" t="str">
        <f t="shared" si="426"/>
        <v/>
      </c>
    </row>
    <row r="27321" spans="22:22" x14ac:dyDescent="0.35">
      <c r="V27321" s="5" t="str">
        <f t="shared" si="426"/>
        <v/>
      </c>
    </row>
    <row r="27322" spans="22:22" x14ac:dyDescent="0.35">
      <c r="V27322" s="5" t="str">
        <f t="shared" si="426"/>
        <v/>
      </c>
    </row>
    <row r="27323" spans="22:22" x14ac:dyDescent="0.35">
      <c r="V27323" s="5" t="str">
        <f t="shared" si="426"/>
        <v/>
      </c>
    </row>
    <row r="27324" spans="22:22" x14ac:dyDescent="0.35">
      <c r="V27324" s="5" t="str">
        <f t="shared" si="426"/>
        <v/>
      </c>
    </row>
    <row r="27325" spans="22:22" x14ac:dyDescent="0.35">
      <c r="V27325" s="5" t="str">
        <f t="shared" si="426"/>
        <v/>
      </c>
    </row>
    <row r="27326" spans="22:22" x14ac:dyDescent="0.35">
      <c r="V27326" s="5" t="str">
        <f t="shared" si="426"/>
        <v/>
      </c>
    </row>
    <row r="27327" spans="22:22" x14ac:dyDescent="0.35">
      <c r="V27327" s="5" t="str">
        <f t="shared" si="426"/>
        <v/>
      </c>
    </row>
    <row r="27328" spans="22:22" x14ac:dyDescent="0.35">
      <c r="V27328" s="5" t="str">
        <f t="shared" si="426"/>
        <v/>
      </c>
    </row>
    <row r="27329" spans="22:22" x14ac:dyDescent="0.35">
      <c r="V27329" s="5" t="str">
        <f t="shared" si="426"/>
        <v/>
      </c>
    </row>
    <row r="27330" spans="22:22" x14ac:dyDescent="0.35">
      <c r="V27330" s="5" t="str">
        <f t="shared" ref="V27330:V27393" si="427">TRIM(CLEAN(SUBSTITUTE(A27330,CHAR(160)," ")))</f>
        <v/>
      </c>
    </row>
    <row r="27331" spans="22:22" x14ac:dyDescent="0.35">
      <c r="V27331" s="5" t="str">
        <f t="shared" si="427"/>
        <v/>
      </c>
    </row>
    <row r="27332" spans="22:22" x14ac:dyDescent="0.35">
      <c r="V27332" s="5" t="str">
        <f t="shared" si="427"/>
        <v/>
      </c>
    </row>
    <row r="27333" spans="22:22" x14ac:dyDescent="0.35">
      <c r="V27333" s="5" t="str">
        <f t="shared" si="427"/>
        <v/>
      </c>
    </row>
    <row r="27334" spans="22:22" x14ac:dyDescent="0.35">
      <c r="V27334" s="5" t="str">
        <f t="shared" si="427"/>
        <v/>
      </c>
    </row>
    <row r="27335" spans="22:22" x14ac:dyDescent="0.35">
      <c r="V27335" s="5" t="str">
        <f t="shared" si="427"/>
        <v/>
      </c>
    </row>
    <row r="27336" spans="22:22" x14ac:dyDescent="0.35">
      <c r="V27336" s="5" t="str">
        <f t="shared" si="427"/>
        <v/>
      </c>
    </row>
    <row r="27337" spans="22:22" x14ac:dyDescent="0.35">
      <c r="V27337" s="5" t="str">
        <f t="shared" si="427"/>
        <v/>
      </c>
    </row>
    <row r="27338" spans="22:22" x14ac:dyDescent="0.35">
      <c r="V27338" s="5" t="str">
        <f t="shared" si="427"/>
        <v/>
      </c>
    </row>
    <row r="27339" spans="22:22" x14ac:dyDescent="0.35">
      <c r="V27339" s="5" t="str">
        <f t="shared" si="427"/>
        <v/>
      </c>
    </row>
    <row r="27340" spans="22:22" x14ac:dyDescent="0.35">
      <c r="V27340" s="5" t="str">
        <f t="shared" si="427"/>
        <v/>
      </c>
    </row>
    <row r="27341" spans="22:22" x14ac:dyDescent="0.35">
      <c r="V27341" s="5" t="str">
        <f t="shared" si="427"/>
        <v/>
      </c>
    </row>
    <row r="27342" spans="22:22" x14ac:dyDescent="0.35">
      <c r="V27342" s="5" t="str">
        <f t="shared" si="427"/>
        <v/>
      </c>
    </row>
    <row r="27343" spans="22:22" x14ac:dyDescent="0.35">
      <c r="V27343" s="5" t="str">
        <f t="shared" si="427"/>
        <v/>
      </c>
    </row>
    <row r="27344" spans="22:22" x14ac:dyDescent="0.35">
      <c r="V27344" s="5" t="str">
        <f t="shared" si="427"/>
        <v/>
      </c>
    </row>
    <row r="27345" spans="22:22" x14ac:dyDescent="0.35">
      <c r="V27345" s="5" t="str">
        <f t="shared" si="427"/>
        <v/>
      </c>
    </row>
    <row r="27346" spans="22:22" x14ac:dyDescent="0.35">
      <c r="V27346" s="5" t="str">
        <f t="shared" si="427"/>
        <v/>
      </c>
    </row>
    <row r="27347" spans="22:22" x14ac:dyDescent="0.35">
      <c r="V27347" s="5" t="str">
        <f t="shared" si="427"/>
        <v/>
      </c>
    </row>
    <row r="27348" spans="22:22" x14ac:dyDescent="0.35">
      <c r="V27348" s="5" t="str">
        <f t="shared" si="427"/>
        <v/>
      </c>
    </row>
    <row r="27349" spans="22:22" x14ac:dyDescent="0.35">
      <c r="V27349" s="5" t="str">
        <f t="shared" si="427"/>
        <v/>
      </c>
    </row>
    <row r="27350" spans="22:22" x14ac:dyDescent="0.35">
      <c r="V27350" s="5" t="str">
        <f t="shared" si="427"/>
        <v/>
      </c>
    </row>
    <row r="27351" spans="22:22" x14ac:dyDescent="0.35">
      <c r="V27351" s="5" t="str">
        <f t="shared" si="427"/>
        <v/>
      </c>
    </row>
    <row r="27352" spans="22:22" x14ac:dyDescent="0.35">
      <c r="V27352" s="5" t="str">
        <f t="shared" si="427"/>
        <v/>
      </c>
    </row>
    <row r="27353" spans="22:22" x14ac:dyDescent="0.35">
      <c r="V27353" s="5" t="str">
        <f t="shared" si="427"/>
        <v/>
      </c>
    </row>
    <row r="27354" spans="22:22" x14ac:dyDescent="0.35">
      <c r="V27354" s="5" t="str">
        <f t="shared" si="427"/>
        <v/>
      </c>
    </row>
    <row r="27355" spans="22:22" x14ac:dyDescent="0.35">
      <c r="V27355" s="5" t="str">
        <f t="shared" si="427"/>
        <v/>
      </c>
    </row>
    <row r="27356" spans="22:22" x14ac:dyDescent="0.35">
      <c r="V27356" s="5" t="str">
        <f t="shared" si="427"/>
        <v/>
      </c>
    </row>
    <row r="27357" spans="22:22" x14ac:dyDescent="0.35">
      <c r="V27357" s="5" t="str">
        <f t="shared" si="427"/>
        <v/>
      </c>
    </row>
    <row r="27358" spans="22:22" x14ac:dyDescent="0.35">
      <c r="V27358" s="5" t="str">
        <f t="shared" si="427"/>
        <v/>
      </c>
    </row>
    <row r="27359" spans="22:22" x14ac:dyDescent="0.35">
      <c r="V27359" s="5" t="str">
        <f t="shared" si="427"/>
        <v/>
      </c>
    </row>
    <row r="27360" spans="22:22" x14ac:dyDescent="0.35">
      <c r="V27360" s="5" t="str">
        <f t="shared" si="427"/>
        <v/>
      </c>
    </row>
    <row r="27361" spans="22:22" x14ac:dyDescent="0.35">
      <c r="V27361" s="5" t="str">
        <f t="shared" si="427"/>
        <v/>
      </c>
    </row>
    <row r="27362" spans="22:22" x14ac:dyDescent="0.35">
      <c r="V27362" s="5" t="str">
        <f t="shared" si="427"/>
        <v/>
      </c>
    </row>
    <row r="27363" spans="22:22" x14ac:dyDescent="0.35">
      <c r="V27363" s="5" t="str">
        <f t="shared" si="427"/>
        <v/>
      </c>
    </row>
    <row r="27364" spans="22:22" x14ac:dyDescent="0.35">
      <c r="V27364" s="5" t="str">
        <f t="shared" si="427"/>
        <v/>
      </c>
    </row>
    <row r="27365" spans="22:22" x14ac:dyDescent="0.35">
      <c r="V27365" s="5" t="str">
        <f t="shared" si="427"/>
        <v/>
      </c>
    </row>
    <row r="27366" spans="22:22" x14ac:dyDescent="0.35">
      <c r="V27366" s="5" t="str">
        <f t="shared" si="427"/>
        <v/>
      </c>
    </row>
    <row r="27367" spans="22:22" x14ac:dyDescent="0.35">
      <c r="V27367" s="5" t="str">
        <f t="shared" si="427"/>
        <v/>
      </c>
    </row>
    <row r="27368" spans="22:22" x14ac:dyDescent="0.35">
      <c r="V27368" s="5" t="str">
        <f t="shared" si="427"/>
        <v/>
      </c>
    </row>
    <row r="27369" spans="22:22" x14ac:dyDescent="0.35">
      <c r="V27369" s="5" t="str">
        <f t="shared" si="427"/>
        <v/>
      </c>
    </row>
    <row r="27370" spans="22:22" x14ac:dyDescent="0.35">
      <c r="V27370" s="5" t="str">
        <f t="shared" si="427"/>
        <v/>
      </c>
    </row>
    <row r="27371" spans="22:22" x14ac:dyDescent="0.35">
      <c r="V27371" s="5" t="str">
        <f t="shared" si="427"/>
        <v/>
      </c>
    </row>
    <row r="27372" spans="22:22" x14ac:dyDescent="0.35">
      <c r="V27372" s="5" t="str">
        <f t="shared" si="427"/>
        <v/>
      </c>
    </row>
    <row r="27373" spans="22:22" x14ac:dyDescent="0.35">
      <c r="V27373" s="5" t="str">
        <f t="shared" si="427"/>
        <v/>
      </c>
    </row>
    <row r="27374" spans="22:22" x14ac:dyDescent="0.35">
      <c r="V27374" s="5" t="str">
        <f t="shared" si="427"/>
        <v/>
      </c>
    </row>
    <row r="27375" spans="22:22" x14ac:dyDescent="0.35">
      <c r="V27375" s="5" t="str">
        <f t="shared" si="427"/>
        <v/>
      </c>
    </row>
    <row r="27376" spans="22:22" x14ac:dyDescent="0.35">
      <c r="V27376" s="5" t="str">
        <f t="shared" si="427"/>
        <v/>
      </c>
    </row>
    <row r="27377" spans="22:22" x14ac:dyDescent="0.35">
      <c r="V27377" s="5" t="str">
        <f t="shared" si="427"/>
        <v/>
      </c>
    </row>
    <row r="27378" spans="22:22" x14ac:dyDescent="0.35">
      <c r="V27378" s="5" t="str">
        <f t="shared" si="427"/>
        <v/>
      </c>
    </row>
    <row r="27379" spans="22:22" x14ac:dyDescent="0.35">
      <c r="V27379" s="5" t="str">
        <f t="shared" si="427"/>
        <v/>
      </c>
    </row>
    <row r="27380" spans="22:22" x14ac:dyDescent="0.35">
      <c r="V27380" s="5" t="str">
        <f t="shared" si="427"/>
        <v/>
      </c>
    </row>
    <row r="27381" spans="22:22" x14ac:dyDescent="0.35">
      <c r="V27381" s="5" t="str">
        <f t="shared" si="427"/>
        <v/>
      </c>
    </row>
    <row r="27382" spans="22:22" x14ac:dyDescent="0.35">
      <c r="V27382" s="5" t="str">
        <f t="shared" si="427"/>
        <v/>
      </c>
    </row>
    <row r="27383" spans="22:22" x14ac:dyDescent="0.35">
      <c r="V27383" s="5" t="str">
        <f t="shared" si="427"/>
        <v/>
      </c>
    </row>
    <row r="27384" spans="22:22" x14ac:dyDescent="0.35">
      <c r="V27384" s="5" t="str">
        <f t="shared" si="427"/>
        <v/>
      </c>
    </row>
    <row r="27385" spans="22:22" x14ac:dyDescent="0.35">
      <c r="V27385" s="5" t="str">
        <f t="shared" si="427"/>
        <v/>
      </c>
    </row>
    <row r="27386" spans="22:22" x14ac:dyDescent="0.35">
      <c r="V27386" s="5" t="str">
        <f t="shared" si="427"/>
        <v/>
      </c>
    </row>
    <row r="27387" spans="22:22" x14ac:dyDescent="0.35">
      <c r="V27387" s="5" t="str">
        <f t="shared" si="427"/>
        <v/>
      </c>
    </row>
    <row r="27388" spans="22:22" x14ac:dyDescent="0.35">
      <c r="V27388" s="5" t="str">
        <f t="shared" si="427"/>
        <v/>
      </c>
    </row>
    <row r="27389" spans="22:22" x14ac:dyDescent="0.35">
      <c r="V27389" s="5" t="str">
        <f t="shared" si="427"/>
        <v/>
      </c>
    </row>
    <row r="27390" spans="22:22" x14ac:dyDescent="0.35">
      <c r="V27390" s="5" t="str">
        <f t="shared" si="427"/>
        <v/>
      </c>
    </row>
    <row r="27391" spans="22:22" x14ac:dyDescent="0.35">
      <c r="V27391" s="5" t="str">
        <f t="shared" si="427"/>
        <v/>
      </c>
    </row>
    <row r="27392" spans="22:22" x14ac:dyDescent="0.35">
      <c r="V27392" s="5" t="str">
        <f t="shared" si="427"/>
        <v/>
      </c>
    </row>
    <row r="27393" spans="22:22" x14ac:dyDescent="0.35">
      <c r="V27393" s="5" t="str">
        <f t="shared" si="427"/>
        <v/>
      </c>
    </row>
    <row r="27394" spans="22:22" x14ac:dyDescent="0.35">
      <c r="V27394" s="5" t="str">
        <f t="shared" ref="V27394:V27457" si="428">TRIM(CLEAN(SUBSTITUTE(A27394,CHAR(160)," ")))</f>
        <v/>
      </c>
    </row>
    <row r="27395" spans="22:22" x14ac:dyDescent="0.35">
      <c r="V27395" s="5" t="str">
        <f t="shared" si="428"/>
        <v/>
      </c>
    </row>
    <row r="27396" spans="22:22" x14ac:dyDescent="0.35">
      <c r="V27396" s="5" t="str">
        <f t="shared" si="428"/>
        <v/>
      </c>
    </row>
    <row r="27397" spans="22:22" x14ac:dyDescent="0.35">
      <c r="V27397" s="5" t="str">
        <f t="shared" si="428"/>
        <v/>
      </c>
    </row>
    <row r="27398" spans="22:22" x14ac:dyDescent="0.35">
      <c r="V27398" s="5" t="str">
        <f t="shared" si="428"/>
        <v/>
      </c>
    </row>
    <row r="27399" spans="22:22" x14ac:dyDescent="0.35">
      <c r="V27399" s="5" t="str">
        <f t="shared" si="428"/>
        <v/>
      </c>
    </row>
    <row r="27400" spans="22:22" x14ac:dyDescent="0.35">
      <c r="V27400" s="5" t="str">
        <f t="shared" si="428"/>
        <v/>
      </c>
    </row>
    <row r="27401" spans="22:22" x14ac:dyDescent="0.35">
      <c r="V27401" s="5" t="str">
        <f t="shared" si="428"/>
        <v/>
      </c>
    </row>
    <row r="27402" spans="22:22" x14ac:dyDescent="0.35">
      <c r="V27402" s="5" t="str">
        <f t="shared" si="428"/>
        <v/>
      </c>
    </row>
    <row r="27403" spans="22:22" x14ac:dyDescent="0.35">
      <c r="V27403" s="5" t="str">
        <f t="shared" si="428"/>
        <v/>
      </c>
    </row>
    <row r="27404" spans="22:22" x14ac:dyDescent="0.35">
      <c r="V27404" s="5" t="str">
        <f t="shared" si="428"/>
        <v/>
      </c>
    </row>
    <row r="27405" spans="22:22" x14ac:dyDescent="0.35">
      <c r="V27405" s="5" t="str">
        <f t="shared" si="428"/>
        <v/>
      </c>
    </row>
    <row r="27406" spans="22:22" x14ac:dyDescent="0.35">
      <c r="V27406" s="5" t="str">
        <f t="shared" si="428"/>
        <v/>
      </c>
    </row>
    <row r="27407" spans="22:22" x14ac:dyDescent="0.35">
      <c r="V27407" s="5" t="str">
        <f t="shared" si="428"/>
        <v/>
      </c>
    </row>
    <row r="27408" spans="22:22" x14ac:dyDescent="0.35">
      <c r="V27408" s="5" t="str">
        <f t="shared" si="428"/>
        <v/>
      </c>
    </row>
    <row r="27409" spans="22:22" x14ac:dyDescent="0.35">
      <c r="V27409" s="5" t="str">
        <f t="shared" si="428"/>
        <v/>
      </c>
    </row>
    <row r="27410" spans="22:22" x14ac:dyDescent="0.35">
      <c r="V27410" s="5" t="str">
        <f t="shared" si="428"/>
        <v/>
      </c>
    </row>
    <row r="27411" spans="22:22" x14ac:dyDescent="0.35">
      <c r="V27411" s="5" t="str">
        <f t="shared" si="428"/>
        <v/>
      </c>
    </row>
    <row r="27412" spans="22:22" x14ac:dyDescent="0.35">
      <c r="V27412" s="5" t="str">
        <f t="shared" si="428"/>
        <v/>
      </c>
    </row>
    <row r="27413" spans="22:22" x14ac:dyDescent="0.35">
      <c r="V27413" s="5" t="str">
        <f t="shared" si="428"/>
        <v/>
      </c>
    </row>
    <row r="27414" spans="22:22" x14ac:dyDescent="0.35">
      <c r="V27414" s="5" t="str">
        <f t="shared" si="428"/>
        <v/>
      </c>
    </row>
    <row r="27415" spans="22:22" x14ac:dyDescent="0.35">
      <c r="V27415" s="5" t="str">
        <f t="shared" si="428"/>
        <v/>
      </c>
    </row>
    <row r="27416" spans="22:22" x14ac:dyDescent="0.35">
      <c r="V27416" s="5" t="str">
        <f t="shared" si="428"/>
        <v/>
      </c>
    </row>
    <row r="27417" spans="22:22" x14ac:dyDescent="0.35">
      <c r="V27417" s="5" t="str">
        <f t="shared" si="428"/>
        <v/>
      </c>
    </row>
    <row r="27418" spans="22:22" x14ac:dyDescent="0.35">
      <c r="V27418" s="5" t="str">
        <f t="shared" si="428"/>
        <v/>
      </c>
    </row>
    <row r="27419" spans="22:22" x14ac:dyDescent="0.35">
      <c r="V27419" s="5" t="str">
        <f t="shared" si="428"/>
        <v/>
      </c>
    </row>
    <row r="27420" spans="22:22" x14ac:dyDescent="0.35">
      <c r="V27420" s="5" t="str">
        <f t="shared" si="428"/>
        <v/>
      </c>
    </row>
    <row r="27421" spans="22:22" x14ac:dyDescent="0.35">
      <c r="V27421" s="5" t="str">
        <f t="shared" si="428"/>
        <v/>
      </c>
    </row>
    <row r="27422" spans="22:22" x14ac:dyDescent="0.35">
      <c r="V27422" s="5" t="str">
        <f t="shared" si="428"/>
        <v/>
      </c>
    </row>
    <row r="27423" spans="22:22" x14ac:dyDescent="0.35">
      <c r="V27423" s="5" t="str">
        <f t="shared" si="428"/>
        <v/>
      </c>
    </row>
    <row r="27424" spans="22:22" x14ac:dyDescent="0.35">
      <c r="V27424" s="5" t="str">
        <f t="shared" si="428"/>
        <v/>
      </c>
    </row>
    <row r="27425" spans="22:22" x14ac:dyDescent="0.35">
      <c r="V27425" s="5" t="str">
        <f t="shared" si="428"/>
        <v/>
      </c>
    </row>
    <row r="27426" spans="22:22" x14ac:dyDescent="0.35">
      <c r="V27426" s="5" t="str">
        <f t="shared" si="428"/>
        <v/>
      </c>
    </row>
    <row r="27427" spans="22:22" x14ac:dyDescent="0.35">
      <c r="V27427" s="5" t="str">
        <f t="shared" si="428"/>
        <v/>
      </c>
    </row>
    <row r="27428" spans="22:22" x14ac:dyDescent="0.35">
      <c r="V27428" s="5" t="str">
        <f t="shared" si="428"/>
        <v/>
      </c>
    </row>
    <row r="27429" spans="22:22" x14ac:dyDescent="0.35">
      <c r="V27429" s="5" t="str">
        <f t="shared" si="428"/>
        <v/>
      </c>
    </row>
    <row r="27430" spans="22:22" x14ac:dyDescent="0.35">
      <c r="V27430" s="5" t="str">
        <f t="shared" si="428"/>
        <v/>
      </c>
    </row>
    <row r="27431" spans="22:22" x14ac:dyDescent="0.35">
      <c r="V27431" s="5" t="str">
        <f t="shared" si="428"/>
        <v/>
      </c>
    </row>
    <row r="27432" spans="22:22" x14ac:dyDescent="0.35">
      <c r="V27432" s="5" t="str">
        <f t="shared" si="428"/>
        <v/>
      </c>
    </row>
    <row r="27433" spans="22:22" x14ac:dyDescent="0.35">
      <c r="V27433" s="5" t="str">
        <f t="shared" si="428"/>
        <v/>
      </c>
    </row>
    <row r="27434" spans="22:22" x14ac:dyDescent="0.35">
      <c r="V27434" s="5" t="str">
        <f t="shared" si="428"/>
        <v/>
      </c>
    </row>
    <row r="27435" spans="22:22" x14ac:dyDescent="0.35">
      <c r="V27435" s="5" t="str">
        <f t="shared" si="428"/>
        <v/>
      </c>
    </row>
    <row r="27436" spans="22:22" x14ac:dyDescent="0.35">
      <c r="V27436" s="5" t="str">
        <f t="shared" si="428"/>
        <v/>
      </c>
    </row>
    <row r="27437" spans="22:22" x14ac:dyDescent="0.35">
      <c r="V27437" s="5" t="str">
        <f t="shared" si="428"/>
        <v/>
      </c>
    </row>
    <row r="27438" spans="22:22" x14ac:dyDescent="0.35">
      <c r="V27438" s="5" t="str">
        <f t="shared" si="428"/>
        <v/>
      </c>
    </row>
    <row r="27439" spans="22:22" x14ac:dyDescent="0.35">
      <c r="V27439" s="5" t="str">
        <f t="shared" si="428"/>
        <v/>
      </c>
    </row>
    <row r="27440" spans="22:22" x14ac:dyDescent="0.35">
      <c r="V27440" s="5" t="str">
        <f t="shared" si="428"/>
        <v/>
      </c>
    </row>
    <row r="27441" spans="22:22" x14ac:dyDescent="0.35">
      <c r="V27441" s="5" t="str">
        <f t="shared" si="428"/>
        <v/>
      </c>
    </row>
    <row r="27442" spans="22:22" x14ac:dyDescent="0.35">
      <c r="V27442" s="5" t="str">
        <f t="shared" si="428"/>
        <v/>
      </c>
    </row>
    <row r="27443" spans="22:22" x14ac:dyDescent="0.35">
      <c r="V27443" s="5" t="str">
        <f t="shared" si="428"/>
        <v/>
      </c>
    </row>
    <row r="27444" spans="22:22" x14ac:dyDescent="0.35">
      <c r="V27444" s="5" t="str">
        <f t="shared" si="428"/>
        <v/>
      </c>
    </row>
    <row r="27445" spans="22:22" x14ac:dyDescent="0.35">
      <c r="V27445" s="5" t="str">
        <f t="shared" si="428"/>
        <v/>
      </c>
    </row>
    <row r="27446" spans="22:22" x14ac:dyDescent="0.35">
      <c r="V27446" s="5" t="str">
        <f t="shared" si="428"/>
        <v/>
      </c>
    </row>
    <row r="27447" spans="22:22" x14ac:dyDescent="0.35">
      <c r="V27447" s="5" t="str">
        <f t="shared" si="428"/>
        <v/>
      </c>
    </row>
    <row r="27448" spans="22:22" x14ac:dyDescent="0.35">
      <c r="V27448" s="5" t="str">
        <f t="shared" si="428"/>
        <v/>
      </c>
    </row>
    <row r="27449" spans="22:22" x14ac:dyDescent="0.35">
      <c r="V27449" s="5" t="str">
        <f t="shared" si="428"/>
        <v/>
      </c>
    </row>
    <row r="27450" spans="22:22" x14ac:dyDescent="0.35">
      <c r="V27450" s="5" t="str">
        <f t="shared" si="428"/>
        <v/>
      </c>
    </row>
    <row r="27451" spans="22:22" x14ac:dyDescent="0.35">
      <c r="V27451" s="5" t="str">
        <f t="shared" si="428"/>
        <v/>
      </c>
    </row>
    <row r="27452" spans="22:22" x14ac:dyDescent="0.35">
      <c r="V27452" s="5" t="str">
        <f t="shared" si="428"/>
        <v/>
      </c>
    </row>
    <row r="27453" spans="22:22" x14ac:dyDescent="0.35">
      <c r="V27453" s="5" t="str">
        <f t="shared" si="428"/>
        <v/>
      </c>
    </row>
    <row r="27454" spans="22:22" x14ac:dyDescent="0.35">
      <c r="V27454" s="5" t="str">
        <f t="shared" si="428"/>
        <v/>
      </c>
    </row>
    <row r="27455" spans="22:22" x14ac:dyDescent="0.35">
      <c r="V27455" s="5" t="str">
        <f t="shared" si="428"/>
        <v/>
      </c>
    </row>
    <row r="27456" spans="22:22" x14ac:dyDescent="0.35">
      <c r="V27456" s="5" t="str">
        <f t="shared" si="428"/>
        <v/>
      </c>
    </row>
    <row r="27457" spans="22:22" x14ac:dyDescent="0.35">
      <c r="V27457" s="5" t="str">
        <f t="shared" si="428"/>
        <v/>
      </c>
    </row>
    <row r="27458" spans="22:22" x14ac:dyDescent="0.35">
      <c r="V27458" s="5" t="str">
        <f t="shared" ref="V27458:V27521" si="429">TRIM(CLEAN(SUBSTITUTE(A27458,CHAR(160)," ")))</f>
        <v/>
      </c>
    </row>
    <row r="27459" spans="22:22" x14ac:dyDescent="0.35">
      <c r="V27459" s="5" t="str">
        <f t="shared" si="429"/>
        <v/>
      </c>
    </row>
    <row r="27460" spans="22:22" x14ac:dyDescent="0.35">
      <c r="V27460" s="5" t="str">
        <f t="shared" si="429"/>
        <v/>
      </c>
    </row>
    <row r="27461" spans="22:22" x14ac:dyDescent="0.35">
      <c r="V27461" s="5" t="str">
        <f t="shared" si="429"/>
        <v/>
      </c>
    </row>
    <row r="27462" spans="22:22" x14ac:dyDescent="0.35">
      <c r="V27462" s="5" t="str">
        <f t="shared" si="429"/>
        <v/>
      </c>
    </row>
    <row r="27463" spans="22:22" x14ac:dyDescent="0.35">
      <c r="V27463" s="5" t="str">
        <f t="shared" si="429"/>
        <v/>
      </c>
    </row>
    <row r="27464" spans="22:22" x14ac:dyDescent="0.35">
      <c r="V27464" s="5" t="str">
        <f t="shared" si="429"/>
        <v/>
      </c>
    </row>
    <row r="27465" spans="22:22" x14ac:dyDescent="0.35">
      <c r="V27465" s="5" t="str">
        <f t="shared" si="429"/>
        <v/>
      </c>
    </row>
    <row r="27466" spans="22:22" x14ac:dyDescent="0.35">
      <c r="V27466" s="5" t="str">
        <f t="shared" si="429"/>
        <v/>
      </c>
    </row>
    <row r="27467" spans="22:22" x14ac:dyDescent="0.35">
      <c r="V27467" s="5" t="str">
        <f t="shared" si="429"/>
        <v/>
      </c>
    </row>
    <row r="27468" spans="22:22" x14ac:dyDescent="0.35">
      <c r="V27468" s="5" t="str">
        <f t="shared" si="429"/>
        <v/>
      </c>
    </row>
    <row r="27469" spans="22:22" x14ac:dyDescent="0.35">
      <c r="V27469" s="5" t="str">
        <f t="shared" si="429"/>
        <v/>
      </c>
    </row>
    <row r="27470" spans="22:22" x14ac:dyDescent="0.35">
      <c r="V27470" s="5" t="str">
        <f t="shared" si="429"/>
        <v/>
      </c>
    </row>
    <row r="27471" spans="22:22" x14ac:dyDescent="0.35">
      <c r="V27471" s="5" t="str">
        <f t="shared" si="429"/>
        <v/>
      </c>
    </row>
    <row r="27472" spans="22:22" x14ac:dyDescent="0.35">
      <c r="V27472" s="5" t="str">
        <f t="shared" si="429"/>
        <v/>
      </c>
    </row>
    <row r="27473" spans="22:22" x14ac:dyDescent="0.35">
      <c r="V27473" s="5" t="str">
        <f t="shared" si="429"/>
        <v/>
      </c>
    </row>
    <row r="27474" spans="22:22" x14ac:dyDescent="0.35">
      <c r="V27474" s="5" t="str">
        <f t="shared" si="429"/>
        <v/>
      </c>
    </row>
    <row r="27475" spans="22:22" x14ac:dyDescent="0.35">
      <c r="V27475" s="5" t="str">
        <f t="shared" si="429"/>
        <v/>
      </c>
    </row>
    <row r="27476" spans="22:22" x14ac:dyDescent="0.35">
      <c r="V27476" s="5" t="str">
        <f t="shared" si="429"/>
        <v/>
      </c>
    </row>
    <row r="27477" spans="22:22" x14ac:dyDescent="0.35">
      <c r="V27477" s="5" t="str">
        <f t="shared" si="429"/>
        <v/>
      </c>
    </row>
    <row r="27478" spans="22:22" x14ac:dyDescent="0.35">
      <c r="V27478" s="5" t="str">
        <f t="shared" si="429"/>
        <v/>
      </c>
    </row>
    <row r="27479" spans="22:22" x14ac:dyDescent="0.35">
      <c r="V27479" s="5" t="str">
        <f t="shared" si="429"/>
        <v/>
      </c>
    </row>
    <row r="27480" spans="22:22" x14ac:dyDescent="0.35">
      <c r="V27480" s="5" t="str">
        <f t="shared" si="429"/>
        <v/>
      </c>
    </row>
    <row r="27481" spans="22:22" x14ac:dyDescent="0.35">
      <c r="V27481" s="5" t="str">
        <f t="shared" si="429"/>
        <v/>
      </c>
    </row>
    <row r="27482" spans="22:22" x14ac:dyDescent="0.35">
      <c r="V27482" s="5" t="str">
        <f t="shared" si="429"/>
        <v/>
      </c>
    </row>
    <row r="27483" spans="22:22" x14ac:dyDescent="0.35">
      <c r="V27483" s="5" t="str">
        <f t="shared" si="429"/>
        <v/>
      </c>
    </row>
    <row r="27484" spans="22:22" x14ac:dyDescent="0.35">
      <c r="V27484" s="5" t="str">
        <f t="shared" si="429"/>
        <v/>
      </c>
    </row>
    <row r="27485" spans="22:22" x14ac:dyDescent="0.35">
      <c r="V27485" s="5" t="str">
        <f t="shared" si="429"/>
        <v/>
      </c>
    </row>
    <row r="27486" spans="22:22" x14ac:dyDescent="0.35">
      <c r="V27486" s="5" t="str">
        <f t="shared" si="429"/>
        <v/>
      </c>
    </row>
    <row r="27487" spans="22:22" x14ac:dyDescent="0.35">
      <c r="V27487" s="5" t="str">
        <f t="shared" si="429"/>
        <v/>
      </c>
    </row>
    <row r="27488" spans="22:22" x14ac:dyDescent="0.35">
      <c r="V27488" s="5" t="str">
        <f t="shared" si="429"/>
        <v/>
      </c>
    </row>
    <row r="27489" spans="22:22" x14ac:dyDescent="0.35">
      <c r="V27489" s="5" t="str">
        <f t="shared" si="429"/>
        <v/>
      </c>
    </row>
    <row r="27490" spans="22:22" x14ac:dyDescent="0.35">
      <c r="V27490" s="5" t="str">
        <f t="shared" si="429"/>
        <v/>
      </c>
    </row>
    <row r="27491" spans="22:22" x14ac:dyDescent="0.35">
      <c r="V27491" s="5" t="str">
        <f t="shared" si="429"/>
        <v/>
      </c>
    </row>
    <row r="27492" spans="22:22" x14ac:dyDescent="0.35">
      <c r="V27492" s="5" t="str">
        <f t="shared" si="429"/>
        <v/>
      </c>
    </row>
    <row r="27493" spans="22:22" x14ac:dyDescent="0.35">
      <c r="V27493" s="5" t="str">
        <f t="shared" si="429"/>
        <v/>
      </c>
    </row>
    <row r="27494" spans="22:22" x14ac:dyDescent="0.35">
      <c r="V27494" s="5" t="str">
        <f t="shared" si="429"/>
        <v/>
      </c>
    </row>
    <row r="27495" spans="22:22" x14ac:dyDescent="0.35">
      <c r="V27495" s="5" t="str">
        <f t="shared" si="429"/>
        <v/>
      </c>
    </row>
    <row r="27496" spans="22:22" x14ac:dyDescent="0.35">
      <c r="V27496" s="5" t="str">
        <f t="shared" si="429"/>
        <v/>
      </c>
    </row>
    <row r="27497" spans="22:22" x14ac:dyDescent="0.35">
      <c r="V27497" s="5" t="str">
        <f t="shared" si="429"/>
        <v/>
      </c>
    </row>
    <row r="27498" spans="22:22" x14ac:dyDescent="0.35">
      <c r="V27498" s="5" t="str">
        <f t="shared" si="429"/>
        <v/>
      </c>
    </row>
    <row r="27499" spans="22:22" x14ac:dyDescent="0.35">
      <c r="V27499" s="5" t="str">
        <f t="shared" si="429"/>
        <v/>
      </c>
    </row>
    <row r="27500" spans="22:22" x14ac:dyDescent="0.35">
      <c r="V27500" s="5" t="str">
        <f t="shared" si="429"/>
        <v/>
      </c>
    </row>
    <row r="27501" spans="22:22" x14ac:dyDescent="0.35">
      <c r="V27501" s="5" t="str">
        <f t="shared" si="429"/>
        <v/>
      </c>
    </row>
    <row r="27502" spans="22:22" x14ac:dyDescent="0.35">
      <c r="V27502" s="5" t="str">
        <f t="shared" si="429"/>
        <v/>
      </c>
    </row>
    <row r="27503" spans="22:22" x14ac:dyDescent="0.35">
      <c r="V27503" s="5" t="str">
        <f t="shared" si="429"/>
        <v/>
      </c>
    </row>
    <row r="27504" spans="22:22" x14ac:dyDescent="0.35">
      <c r="V27504" s="5" t="str">
        <f t="shared" si="429"/>
        <v/>
      </c>
    </row>
    <row r="27505" spans="22:22" x14ac:dyDescent="0.35">
      <c r="V27505" s="5" t="str">
        <f t="shared" si="429"/>
        <v/>
      </c>
    </row>
    <row r="27506" spans="22:22" x14ac:dyDescent="0.35">
      <c r="V27506" s="5" t="str">
        <f t="shared" si="429"/>
        <v/>
      </c>
    </row>
    <row r="27507" spans="22:22" x14ac:dyDescent="0.35">
      <c r="V27507" s="5" t="str">
        <f t="shared" si="429"/>
        <v/>
      </c>
    </row>
    <row r="27508" spans="22:22" x14ac:dyDescent="0.35">
      <c r="V27508" s="5" t="str">
        <f t="shared" si="429"/>
        <v/>
      </c>
    </row>
    <row r="27509" spans="22:22" x14ac:dyDescent="0.35">
      <c r="V27509" s="5" t="str">
        <f t="shared" si="429"/>
        <v/>
      </c>
    </row>
    <row r="27510" spans="22:22" x14ac:dyDescent="0.35">
      <c r="V27510" s="5" t="str">
        <f t="shared" si="429"/>
        <v/>
      </c>
    </row>
    <row r="27511" spans="22:22" x14ac:dyDescent="0.35">
      <c r="V27511" s="5" t="str">
        <f t="shared" si="429"/>
        <v/>
      </c>
    </row>
    <row r="27512" spans="22:22" x14ac:dyDescent="0.35">
      <c r="V27512" s="5" t="str">
        <f t="shared" si="429"/>
        <v/>
      </c>
    </row>
    <row r="27513" spans="22:22" x14ac:dyDescent="0.35">
      <c r="V27513" s="5" t="str">
        <f t="shared" si="429"/>
        <v/>
      </c>
    </row>
    <row r="27514" spans="22:22" x14ac:dyDescent="0.35">
      <c r="V27514" s="5" t="str">
        <f t="shared" si="429"/>
        <v/>
      </c>
    </row>
    <row r="27515" spans="22:22" x14ac:dyDescent="0.35">
      <c r="V27515" s="5" t="str">
        <f t="shared" si="429"/>
        <v/>
      </c>
    </row>
    <row r="27516" spans="22:22" x14ac:dyDescent="0.35">
      <c r="V27516" s="5" t="str">
        <f t="shared" si="429"/>
        <v/>
      </c>
    </row>
    <row r="27517" spans="22:22" x14ac:dyDescent="0.35">
      <c r="V27517" s="5" t="str">
        <f t="shared" si="429"/>
        <v/>
      </c>
    </row>
    <row r="27518" spans="22:22" x14ac:dyDescent="0.35">
      <c r="V27518" s="5" t="str">
        <f t="shared" si="429"/>
        <v/>
      </c>
    </row>
    <row r="27519" spans="22:22" x14ac:dyDescent="0.35">
      <c r="V27519" s="5" t="str">
        <f t="shared" si="429"/>
        <v/>
      </c>
    </row>
    <row r="27520" spans="22:22" x14ac:dyDescent="0.35">
      <c r="V27520" s="5" t="str">
        <f t="shared" si="429"/>
        <v/>
      </c>
    </row>
    <row r="27521" spans="22:22" x14ac:dyDescent="0.35">
      <c r="V27521" s="5" t="str">
        <f t="shared" si="429"/>
        <v/>
      </c>
    </row>
    <row r="27522" spans="22:22" x14ac:dyDescent="0.35">
      <c r="V27522" s="5" t="str">
        <f t="shared" ref="V27522:V27585" si="430">TRIM(CLEAN(SUBSTITUTE(A27522,CHAR(160)," ")))</f>
        <v/>
      </c>
    </row>
    <row r="27523" spans="22:22" x14ac:dyDescent="0.35">
      <c r="V27523" s="5" t="str">
        <f t="shared" si="430"/>
        <v/>
      </c>
    </row>
    <row r="27524" spans="22:22" x14ac:dyDescent="0.35">
      <c r="V27524" s="5" t="str">
        <f t="shared" si="430"/>
        <v/>
      </c>
    </row>
    <row r="27525" spans="22:22" x14ac:dyDescent="0.35">
      <c r="V27525" s="5" t="str">
        <f t="shared" si="430"/>
        <v/>
      </c>
    </row>
    <row r="27526" spans="22:22" x14ac:dyDescent="0.35">
      <c r="V27526" s="5" t="str">
        <f t="shared" si="430"/>
        <v/>
      </c>
    </row>
    <row r="27527" spans="22:22" x14ac:dyDescent="0.35">
      <c r="V27527" s="5" t="str">
        <f t="shared" si="430"/>
        <v/>
      </c>
    </row>
    <row r="27528" spans="22:22" x14ac:dyDescent="0.35">
      <c r="V27528" s="5" t="str">
        <f t="shared" si="430"/>
        <v/>
      </c>
    </row>
    <row r="27529" spans="22:22" x14ac:dyDescent="0.35">
      <c r="V27529" s="5" t="str">
        <f t="shared" si="430"/>
        <v/>
      </c>
    </row>
    <row r="27530" spans="22:22" x14ac:dyDescent="0.35">
      <c r="V27530" s="5" t="str">
        <f t="shared" si="430"/>
        <v/>
      </c>
    </row>
    <row r="27531" spans="22:22" x14ac:dyDescent="0.35">
      <c r="V27531" s="5" t="str">
        <f t="shared" si="430"/>
        <v/>
      </c>
    </row>
    <row r="27532" spans="22:22" x14ac:dyDescent="0.35">
      <c r="V27532" s="5" t="str">
        <f t="shared" si="430"/>
        <v/>
      </c>
    </row>
    <row r="27533" spans="22:22" x14ac:dyDescent="0.35">
      <c r="V27533" s="5" t="str">
        <f t="shared" si="430"/>
        <v/>
      </c>
    </row>
    <row r="27534" spans="22:22" x14ac:dyDescent="0.35">
      <c r="V27534" s="5" t="str">
        <f t="shared" si="430"/>
        <v/>
      </c>
    </row>
    <row r="27535" spans="22:22" x14ac:dyDescent="0.35">
      <c r="V27535" s="5" t="str">
        <f t="shared" si="430"/>
        <v/>
      </c>
    </row>
    <row r="27536" spans="22:22" x14ac:dyDescent="0.35">
      <c r="V27536" s="5" t="str">
        <f t="shared" si="430"/>
        <v/>
      </c>
    </row>
    <row r="27537" spans="22:22" x14ac:dyDescent="0.35">
      <c r="V27537" s="5" t="str">
        <f t="shared" si="430"/>
        <v/>
      </c>
    </row>
    <row r="27538" spans="22:22" x14ac:dyDescent="0.35">
      <c r="V27538" s="5" t="str">
        <f t="shared" si="430"/>
        <v/>
      </c>
    </row>
    <row r="27539" spans="22:22" x14ac:dyDescent="0.35">
      <c r="V27539" s="5" t="str">
        <f t="shared" si="430"/>
        <v/>
      </c>
    </row>
    <row r="27540" spans="22:22" x14ac:dyDescent="0.35">
      <c r="V27540" s="5" t="str">
        <f t="shared" si="430"/>
        <v/>
      </c>
    </row>
    <row r="27541" spans="22:22" x14ac:dyDescent="0.35">
      <c r="V27541" s="5" t="str">
        <f t="shared" si="430"/>
        <v/>
      </c>
    </row>
    <row r="27542" spans="22:22" x14ac:dyDescent="0.35">
      <c r="V27542" s="5" t="str">
        <f t="shared" si="430"/>
        <v/>
      </c>
    </row>
    <row r="27543" spans="22:22" x14ac:dyDescent="0.35">
      <c r="V27543" s="5" t="str">
        <f t="shared" si="430"/>
        <v/>
      </c>
    </row>
    <row r="27544" spans="22:22" x14ac:dyDescent="0.35">
      <c r="V27544" s="5" t="str">
        <f t="shared" si="430"/>
        <v/>
      </c>
    </row>
    <row r="27545" spans="22:22" x14ac:dyDescent="0.35">
      <c r="V27545" s="5" t="str">
        <f t="shared" si="430"/>
        <v/>
      </c>
    </row>
    <row r="27546" spans="22:22" x14ac:dyDescent="0.35">
      <c r="V27546" s="5" t="str">
        <f t="shared" si="430"/>
        <v/>
      </c>
    </row>
    <row r="27547" spans="22:22" x14ac:dyDescent="0.35">
      <c r="V27547" s="5" t="str">
        <f t="shared" si="430"/>
        <v/>
      </c>
    </row>
    <row r="27548" spans="22:22" x14ac:dyDescent="0.35">
      <c r="V27548" s="5" t="str">
        <f t="shared" si="430"/>
        <v/>
      </c>
    </row>
    <row r="27549" spans="22:22" x14ac:dyDescent="0.35">
      <c r="V27549" s="5" t="str">
        <f t="shared" si="430"/>
        <v/>
      </c>
    </row>
    <row r="27550" spans="22:22" x14ac:dyDescent="0.35">
      <c r="V27550" s="5" t="str">
        <f t="shared" si="430"/>
        <v/>
      </c>
    </row>
    <row r="27551" spans="22:22" x14ac:dyDescent="0.35">
      <c r="V27551" s="5" t="str">
        <f t="shared" si="430"/>
        <v/>
      </c>
    </row>
    <row r="27552" spans="22:22" x14ac:dyDescent="0.35">
      <c r="V27552" s="5" t="str">
        <f t="shared" si="430"/>
        <v/>
      </c>
    </row>
    <row r="27553" spans="22:22" x14ac:dyDescent="0.35">
      <c r="V27553" s="5" t="str">
        <f t="shared" si="430"/>
        <v/>
      </c>
    </row>
    <row r="27554" spans="22:22" x14ac:dyDescent="0.35">
      <c r="V27554" s="5" t="str">
        <f t="shared" si="430"/>
        <v/>
      </c>
    </row>
    <row r="27555" spans="22:22" x14ac:dyDescent="0.35">
      <c r="V27555" s="5" t="str">
        <f t="shared" si="430"/>
        <v/>
      </c>
    </row>
    <row r="27556" spans="22:22" x14ac:dyDescent="0.35">
      <c r="V27556" s="5" t="str">
        <f t="shared" si="430"/>
        <v/>
      </c>
    </row>
    <row r="27557" spans="22:22" x14ac:dyDescent="0.35">
      <c r="V27557" s="5" t="str">
        <f t="shared" si="430"/>
        <v/>
      </c>
    </row>
    <row r="27558" spans="22:22" x14ac:dyDescent="0.35">
      <c r="V27558" s="5" t="str">
        <f t="shared" si="430"/>
        <v/>
      </c>
    </row>
    <row r="27559" spans="22:22" x14ac:dyDescent="0.35">
      <c r="V27559" s="5" t="str">
        <f t="shared" si="430"/>
        <v/>
      </c>
    </row>
    <row r="27560" spans="22:22" x14ac:dyDescent="0.35">
      <c r="V27560" s="5" t="str">
        <f t="shared" si="430"/>
        <v/>
      </c>
    </row>
    <row r="27561" spans="22:22" x14ac:dyDescent="0.35">
      <c r="V27561" s="5" t="str">
        <f t="shared" si="430"/>
        <v/>
      </c>
    </row>
    <row r="27562" spans="22:22" x14ac:dyDescent="0.35">
      <c r="V27562" s="5" t="str">
        <f t="shared" si="430"/>
        <v/>
      </c>
    </row>
    <row r="27563" spans="22:22" x14ac:dyDescent="0.35">
      <c r="V27563" s="5" t="str">
        <f t="shared" si="430"/>
        <v/>
      </c>
    </row>
    <row r="27564" spans="22:22" x14ac:dyDescent="0.35">
      <c r="V27564" s="5" t="str">
        <f t="shared" si="430"/>
        <v/>
      </c>
    </row>
    <row r="27565" spans="22:22" x14ac:dyDescent="0.35">
      <c r="V27565" s="5" t="str">
        <f t="shared" si="430"/>
        <v/>
      </c>
    </row>
    <row r="27566" spans="22:22" x14ac:dyDescent="0.35">
      <c r="V27566" s="5" t="str">
        <f t="shared" si="430"/>
        <v/>
      </c>
    </row>
    <row r="27567" spans="22:22" x14ac:dyDescent="0.35">
      <c r="V27567" s="5" t="str">
        <f t="shared" si="430"/>
        <v/>
      </c>
    </row>
    <row r="27568" spans="22:22" x14ac:dyDescent="0.35">
      <c r="V27568" s="5" t="str">
        <f t="shared" si="430"/>
        <v/>
      </c>
    </row>
    <row r="27569" spans="22:22" x14ac:dyDescent="0.35">
      <c r="V27569" s="5" t="str">
        <f t="shared" si="430"/>
        <v/>
      </c>
    </row>
    <row r="27570" spans="22:22" x14ac:dyDescent="0.35">
      <c r="V27570" s="5" t="str">
        <f t="shared" si="430"/>
        <v/>
      </c>
    </row>
    <row r="27571" spans="22:22" x14ac:dyDescent="0.35">
      <c r="V27571" s="5" t="str">
        <f t="shared" si="430"/>
        <v/>
      </c>
    </row>
    <row r="27572" spans="22:22" x14ac:dyDescent="0.35">
      <c r="V27572" s="5" t="str">
        <f t="shared" si="430"/>
        <v/>
      </c>
    </row>
    <row r="27573" spans="22:22" x14ac:dyDescent="0.35">
      <c r="V27573" s="5" t="str">
        <f t="shared" si="430"/>
        <v/>
      </c>
    </row>
    <row r="27574" spans="22:22" x14ac:dyDescent="0.35">
      <c r="V27574" s="5" t="str">
        <f t="shared" si="430"/>
        <v/>
      </c>
    </row>
    <row r="27575" spans="22:22" x14ac:dyDescent="0.35">
      <c r="V27575" s="5" t="str">
        <f t="shared" si="430"/>
        <v/>
      </c>
    </row>
    <row r="27576" spans="22:22" x14ac:dyDescent="0.35">
      <c r="V27576" s="5" t="str">
        <f t="shared" si="430"/>
        <v/>
      </c>
    </row>
    <row r="27577" spans="22:22" x14ac:dyDescent="0.35">
      <c r="V27577" s="5" t="str">
        <f t="shared" si="430"/>
        <v/>
      </c>
    </row>
    <row r="27578" spans="22:22" x14ac:dyDescent="0.35">
      <c r="V27578" s="5" t="str">
        <f t="shared" si="430"/>
        <v/>
      </c>
    </row>
    <row r="27579" spans="22:22" x14ac:dyDescent="0.35">
      <c r="V27579" s="5" t="str">
        <f t="shared" si="430"/>
        <v/>
      </c>
    </row>
    <row r="27580" spans="22:22" x14ac:dyDescent="0.35">
      <c r="V27580" s="5" t="str">
        <f t="shared" si="430"/>
        <v/>
      </c>
    </row>
    <row r="27581" spans="22:22" x14ac:dyDescent="0.35">
      <c r="V27581" s="5" t="str">
        <f t="shared" si="430"/>
        <v/>
      </c>
    </row>
    <row r="27582" spans="22:22" x14ac:dyDescent="0.35">
      <c r="V27582" s="5" t="str">
        <f t="shared" si="430"/>
        <v/>
      </c>
    </row>
    <row r="27583" spans="22:22" x14ac:dyDescent="0.35">
      <c r="V27583" s="5" t="str">
        <f t="shared" si="430"/>
        <v/>
      </c>
    </row>
    <row r="27584" spans="22:22" x14ac:dyDescent="0.35">
      <c r="V27584" s="5" t="str">
        <f t="shared" si="430"/>
        <v/>
      </c>
    </row>
    <row r="27585" spans="22:22" x14ac:dyDescent="0.35">
      <c r="V27585" s="5" t="str">
        <f t="shared" si="430"/>
        <v/>
      </c>
    </row>
    <row r="27586" spans="22:22" x14ac:dyDescent="0.35">
      <c r="V27586" s="5" t="str">
        <f t="shared" ref="V27586:V27649" si="431">TRIM(CLEAN(SUBSTITUTE(A27586,CHAR(160)," ")))</f>
        <v/>
      </c>
    </row>
    <row r="27587" spans="22:22" x14ac:dyDescent="0.35">
      <c r="V27587" s="5" t="str">
        <f t="shared" si="431"/>
        <v/>
      </c>
    </row>
    <row r="27588" spans="22:22" x14ac:dyDescent="0.35">
      <c r="V27588" s="5" t="str">
        <f t="shared" si="431"/>
        <v/>
      </c>
    </row>
    <row r="27589" spans="22:22" x14ac:dyDescent="0.35">
      <c r="V27589" s="5" t="str">
        <f t="shared" si="431"/>
        <v/>
      </c>
    </row>
    <row r="27590" spans="22:22" x14ac:dyDescent="0.35">
      <c r="V27590" s="5" t="str">
        <f t="shared" si="431"/>
        <v/>
      </c>
    </row>
    <row r="27591" spans="22:22" x14ac:dyDescent="0.35">
      <c r="V27591" s="5" t="str">
        <f t="shared" si="431"/>
        <v/>
      </c>
    </row>
    <row r="27592" spans="22:22" x14ac:dyDescent="0.35">
      <c r="V27592" s="5" t="str">
        <f t="shared" si="431"/>
        <v/>
      </c>
    </row>
    <row r="27593" spans="22:22" x14ac:dyDescent="0.35">
      <c r="V27593" s="5" t="str">
        <f t="shared" si="431"/>
        <v/>
      </c>
    </row>
    <row r="27594" spans="22:22" x14ac:dyDescent="0.35">
      <c r="V27594" s="5" t="str">
        <f t="shared" si="431"/>
        <v/>
      </c>
    </row>
    <row r="27595" spans="22:22" x14ac:dyDescent="0.35">
      <c r="V27595" s="5" t="str">
        <f t="shared" si="431"/>
        <v/>
      </c>
    </row>
    <row r="27596" spans="22:22" x14ac:dyDescent="0.35">
      <c r="V27596" s="5" t="str">
        <f t="shared" si="431"/>
        <v/>
      </c>
    </row>
    <row r="27597" spans="22:22" x14ac:dyDescent="0.35">
      <c r="V27597" s="5" t="str">
        <f t="shared" si="431"/>
        <v/>
      </c>
    </row>
    <row r="27598" spans="22:22" x14ac:dyDescent="0.35">
      <c r="V27598" s="5" t="str">
        <f t="shared" si="431"/>
        <v/>
      </c>
    </row>
    <row r="27599" spans="22:22" x14ac:dyDescent="0.35">
      <c r="V27599" s="5" t="str">
        <f t="shared" si="431"/>
        <v/>
      </c>
    </row>
    <row r="27600" spans="22:22" x14ac:dyDescent="0.35">
      <c r="V27600" s="5" t="str">
        <f t="shared" si="431"/>
        <v/>
      </c>
    </row>
    <row r="27601" spans="22:22" x14ac:dyDescent="0.35">
      <c r="V27601" s="5" t="str">
        <f t="shared" si="431"/>
        <v/>
      </c>
    </row>
    <row r="27602" spans="22:22" x14ac:dyDescent="0.35">
      <c r="V27602" s="5" t="str">
        <f t="shared" si="431"/>
        <v/>
      </c>
    </row>
    <row r="27603" spans="22:22" x14ac:dyDescent="0.35">
      <c r="V27603" s="5" t="str">
        <f t="shared" si="431"/>
        <v/>
      </c>
    </row>
    <row r="27604" spans="22:22" x14ac:dyDescent="0.35">
      <c r="V27604" s="5" t="str">
        <f t="shared" si="431"/>
        <v/>
      </c>
    </row>
    <row r="27605" spans="22:22" x14ac:dyDescent="0.35">
      <c r="V27605" s="5" t="str">
        <f t="shared" si="431"/>
        <v/>
      </c>
    </row>
    <row r="27606" spans="22:22" x14ac:dyDescent="0.35">
      <c r="V27606" s="5" t="str">
        <f t="shared" si="431"/>
        <v/>
      </c>
    </row>
    <row r="27607" spans="22:22" x14ac:dyDescent="0.35">
      <c r="V27607" s="5" t="str">
        <f t="shared" si="431"/>
        <v/>
      </c>
    </row>
    <row r="27608" spans="22:22" x14ac:dyDescent="0.35">
      <c r="V27608" s="5" t="str">
        <f t="shared" si="431"/>
        <v/>
      </c>
    </row>
    <row r="27609" spans="22:22" x14ac:dyDescent="0.35">
      <c r="V27609" s="5" t="str">
        <f t="shared" si="431"/>
        <v/>
      </c>
    </row>
    <row r="27610" spans="22:22" x14ac:dyDescent="0.35">
      <c r="V27610" s="5" t="str">
        <f t="shared" si="431"/>
        <v/>
      </c>
    </row>
    <row r="27611" spans="22:22" x14ac:dyDescent="0.35">
      <c r="V27611" s="5" t="str">
        <f t="shared" si="431"/>
        <v/>
      </c>
    </row>
    <row r="27612" spans="22:22" x14ac:dyDescent="0.35">
      <c r="V27612" s="5" t="str">
        <f t="shared" si="431"/>
        <v/>
      </c>
    </row>
    <row r="27613" spans="22:22" x14ac:dyDescent="0.35">
      <c r="V27613" s="5" t="str">
        <f t="shared" si="431"/>
        <v/>
      </c>
    </row>
    <row r="27614" spans="22:22" x14ac:dyDescent="0.35">
      <c r="V27614" s="5" t="str">
        <f t="shared" si="431"/>
        <v/>
      </c>
    </row>
    <row r="27615" spans="22:22" x14ac:dyDescent="0.35">
      <c r="V27615" s="5" t="str">
        <f t="shared" si="431"/>
        <v/>
      </c>
    </row>
    <row r="27616" spans="22:22" x14ac:dyDescent="0.35">
      <c r="V27616" s="5" t="str">
        <f t="shared" si="431"/>
        <v/>
      </c>
    </row>
    <row r="27617" spans="22:22" x14ac:dyDescent="0.35">
      <c r="V27617" s="5" t="str">
        <f t="shared" si="431"/>
        <v/>
      </c>
    </row>
    <row r="27618" spans="22:22" x14ac:dyDescent="0.35">
      <c r="V27618" s="5" t="str">
        <f t="shared" si="431"/>
        <v/>
      </c>
    </row>
    <row r="27619" spans="22:22" x14ac:dyDescent="0.35">
      <c r="V27619" s="5" t="str">
        <f t="shared" si="431"/>
        <v/>
      </c>
    </row>
    <row r="27620" spans="22:22" x14ac:dyDescent="0.35">
      <c r="V27620" s="5" t="str">
        <f t="shared" si="431"/>
        <v/>
      </c>
    </row>
    <row r="27621" spans="22:22" x14ac:dyDescent="0.35">
      <c r="V27621" s="5" t="str">
        <f t="shared" si="431"/>
        <v/>
      </c>
    </row>
    <row r="27622" spans="22:22" x14ac:dyDescent="0.35">
      <c r="V27622" s="5" t="str">
        <f t="shared" si="431"/>
        <v/>
      </c>
    </row>
    <row r="27623" spans="22:22" x14ac:dyDescent="0.35">
      <c r="V27623" s="5" t="str">
        <f t="shared" si="431"/>
        <v/>
      </c>
    </row>
    <row r="27624" spans="22:22" x14ac:dyDescent="0.35">
      <c r="V27624" s="5" t="str">
        <f t="shared" si="431"/>
        <v/>
      </c>
    </row>
    <row r="27625" spans="22:22" x14ac:dyDescent="0.35">
      <c r="V27625" s="5" t="str">
        <f t="shared" si="431"/>
        <v/>
      </c>
    </row>
    <row r="27626" spans="22:22" x14ac:dyDescent="0.35">
      <c r="V27626" s="5" t="str">
        <f t="shared" si="431"/>
        <v/>
      </c>
    </row>
    <row r="27627" spans="22:22" x14ac:dyDescent="0.35">
      <c r="V27627" s="5" t="str">
        <f t="shared" si="431"/>
        <v/>
      </c>
    </row>
    <row r="27628" spans="22:22" x14ac:dyDescent="0.35">
      <c r="V27628" s="5" t="str">
        <f t="shared" si="431"/>
        <v/>
      </c>
    </row>
    <row r="27629" spans="22:22" x14ac:dyDescent="0.35">
      <c r="V27629" s="5" t="str">
        <f t="shared" si="431"/>
        <v/>
      </c>
    </row>
    <row r="27630" spans="22:22" x14ac:dyDescent="0.35">
      <c r="V27630" s="5" t="str">
        <f t="shared" si="431"/>
        <v/>
      </c>
    </row>
    <row r="27631" spans="22:22" x14ac:dyDescent="0.35">
      <c r="V27631" s="5" t="str">
        <f t="shared" si="431"/>
        <v/>
      </c>
    </row>
    <row r="27632" spans="22:22" x14ac:dyDescent="0.35">
      <c r="V27632" s="5" t="str">
        <f t="shared" si="431"/>
        <v/>
      </c>
    </row>
    <row r="27633" spans="22:22" x14ac:dyDescent="0.35">
      <c r="V27633" s="5" t="str">
        <f t="shared" si="431"/>
        <v/>
      </c>
    </row>
    <row r="27634" spans="22:22" x14ac:dyDescent="0.35">
      <c r="V27634" s="5" t="str">
        <f t="shared" si="431"/>
        <v/>
      </c>
    </row>
    <row r="27635" spans="22:22" x14ac:dyDescent="0.35">
      <c r="V27635" s="5" t="str">
        <f t="shared" si="431"/>
        <v/>
      </c>
    </row>
    <row r="27636" spans="22:22" x14ac:dyDescent="0.35">
      <c r="V27636" s="5" t="str">
        <f t="shared" si="431"/>
        <v/>
      </c>
    </row>
    <row r="27637" spans="22:22" x14ac:dyDescent="0.35">
      <c r="V27637" s="5" t="str">
        <f t="shared" si="431"/>
        <v/>
      </c>
    </row>
    <row r="27638" spans="22:22" x14ac:dyDescent="0.35">
      <c r="V27638" s="5" t="str">
        <f t="shared" si="431"/>
        <v/>
      </c>
    </row>
    <row r="27639" spans="22:22" x14ac:dyDescent="0.35">
      <c r="V27639" s="5" t="str">
        <f t="shared" si="431"/>
        <v/>
      </c>
    </row>
    <row r="27640" spans="22:22" x14ac:dyDescent="0.35">
      <c r="V27640" s="5" t="str">
        <f t="shared" si="431"/>
        <v/>
      </c>
    </row>
    <row r="27641" spans="22:22" x14ac:dyDescent="0.35">
      <c r="V27641" s="5" t="str">
        <f t="shared" si="431"/>
        <v/>
      </c>
    </row>
    <row r="27642" spans="22:22" x14ac:dyDescent="0.35">
      <c r="V27642" s="5" t="str">
        <f t="shared" si="431"/>
        <v/>
      </c>
    </row>
    <row r="27643" spans="22:22" x14ac:dyDescent="0.35">
      <c r="V27643" s="5" t="str">
        <f t="shared" si="431"/>
        <v/>
      </c>
    </row>
    <row r="27644" spans="22:22" x14ac:dyDescent="0.35">
      <c r="V27644" s="5" t="str">
        <f t="shared" si="431"/>
        <v/>
      </c>
    </row>
    <row r="27645" spans="22:22" x14ac:dyDescent="0.35">
      <c r="V27645" s="5" t="str">
        <f t="shared" si="431"/>
        <v/>
      </c>
    </row>
    <row r="27646" spans="22:22" x14ac:dyDescent="0.35">
      <c r="V27646" s="5" t="str">
        <f t="shared" si="431"/>
        <v/>
      </c>
    </row>
    <row r="27647" spans="22:22" x14ac:dyDescent="0.35">
      <c r="V27647" s="5" t="str">
        <f t="shared" si="431"/>
        <v/>
      </c>
    </row>
    <row r="27648" spans="22:22" x14ac:dyDescent="0.35">
      <c r="V27648" s="5" t="str">
        <f t="shared" si="431"/>
        <v/>
      </c>
    </row>
    <row r="27649" spans="22:22" x14ac:dyDescent="0.35">
      <c r="V27649" s="5" t="str">
        <f t="shared" si="431"/>
        <v/>
      </c>
    </row>
    <row r="27650" spans="22:22" x14ac:dyDescent="0.35">
      <c r="V27650" s="5" t="str">
        <f t="shared" ref="V27650:V27713" si="432">TRIM(CLEAN(SUBSTITUTE(A27650,CHAR(160)," ")))</f>
        <v/>
      </c>
    </row>
    <row r="27651" spans="22:22" x14ac:dyDescent="0.35">
      <c r="V27651" s="5" t="str">
        <f t="shared" si="432"/>
        <v/>
      </c>
    </row>
    <row r="27652" spans="22:22" x14ac:dyDescent="0.35">
      <c r="V27652" s="5" t="str">
        <f t="shared" si="432"/>
        <v/>
      </c>
    </row>
    <row r="27653" spans="22:22" x14ac:dyDescent="0.35">
      <c r="V27653" s="5" t="str">
        <f t="shared" si="432"/>
        <v/>
      </c>
    </row>
    <row r="27654" spans="22:22" x14ac:dyDescent="0.35">
      <c r="V27654" s="5" t="str">
        <f t="shared" si="432"/>
        <v/>
      </c>
    </row>
    <row r="27655" spans="22:22" x14ac:dyDescent="0.35">
      <c r="V27655" s="5" t="str">
        <f t="shared" si="432"/>
        <v/>
      </c>
    </row>
    <row r="27656" spans="22:22" x14ac:dyDescent="0.35">
      <c r="V27656" s="5" t="str">
        <f t="shared" si="432"/>
        <v/>
      </c>
    </row>
    <row r="27657" spans="22:22" x14ac:dyDescent="0.35">
      <c r="V27657" s="5" t="str">
        <f t="shared" si="432"/>
        <v/>
      </c>
    </row>
    <row r="27658" spans="22:22" x14ac:dyDescent="0.35">
      <c r="V27658" s="5" t="str">
        <f t="shared" si="432"/>
        <v/>
      </c>
    </row>
    <row r="27659" spans="22:22" x14ac:dyDescent="0.35">
      <c r="V27659" s="5" t="str">
        <f t="shared" si="432"/>
        <v/>
      </c>
    </row>
    <row r="27660" spans="22:22" x14ac:dyDescent="0.35">
      <c r="V27660" s="5" t="str">
        <f t="shared" si="432"/>
        <v/>
      </c>
    </row>
    <row r="27661" spans="22:22" x14ac:dyDescent="0.35">
      <c r="V27661" s="5" t="str">
        <f t="shared" si="432"/>
        <v/>
      </c>
    </row>
    <row r="27662" spans="22:22" x14ac:dyDescent="0.35">
      <c r="V27662" s="5" t="str">
        <f t="shared" si="432"/>
        <v/>
      </c>
    </row>
    <row r="27663" spans="22:22" x14ac:dyDescent="0.35">
      <c r="V27663" s="5" t="str">
        <f t="shared" si="432"/>
        <v/>
      </c>
    </row>
    <row r="27664" spans="22:22" x14ac:dyDescent="0.35">
      <c r="V27664" s="5" t="str">
        <f t="shared" si="432"/>
        <v/>
      </c>
    </row>
    <row r="27665" spans="22:22" x14ac:dyDescent="0.35">
      <c r="V27665" s="5" t="str">
        <f t="shared" si="432"/>
        <v/>
      </c>
    </row>
    <row r="27666" spans="22:22" x14ac:dyDescent="0.35">
      <c r="V27666" s="5" t="str">
        <f t="shared" si="432"/>
        <v/>
      </c>
    </row>
    <row r="27667" spans="22:22" x14ac:dyDescent="0.35">
      <c r="V27667" s="5" t="str">
        <f t="shared" si="432"/>
        <v/>
      </c>
    </row>
    <row r="27668" spans="22:22" x14ac:dyDescent="0.35">
      <c r="V27668" s="5" t="str">
        <f t="shared" si="432"/>
        <v/>
      </c>
    </row>
    <row r="27669" spans="22:22" x14ac:dyDescent="0.35">
      <c r="V27669" s="5" t="str">
        <f t="shared" si="432"/>
        <v/>
      </c>
    </row>
    <row r="27670" spans="22:22" x14ac:dyDescent="0.35">
      <c r="V27670" s="5" t="str">
        <f t="shared" si="432"/>
        <v/>
      </c>
    </row>
    <row r="27671" spans="22:22" x14ac:dyDescent="0.35">
      <c r="V27671" s="5" t="str">
        <f t="shared" si="432"/>
        <v/>
      </c>
    </row>
    <row r="27672" spans="22:22" x14ac:dyDescent="0.35">
      <c r="V27672" s="5" t="str">
        <f t="shared" si="432"/>
        <v/>
      </c>
    </row>
    <row r="27673" spans="22:22" x14ac:dyDescent="0.35">
      <c r="V27673" s="5" t="str">
        <f t="shared" si="432"/>
        <v/>
      </c>
    </row>
    <row r="27674" spans="22:22" x14ac:dyDescent="0.35">
      <c r="V27674" s="5" t="str">
        <f t="shared" si="432"/>
        <v/>
      </c>
    </row>
    <row r="27675" spans="22:22" x14ac:dyDescent="0.35">
      <c r="V27675" s="5" t="str">
        <f t="shared" si="432"/>
        <v/>
      </c>
    </row>
    <row r="27676" spans="22:22" x14ac:dyDescent="0.35">
      <c r="V27676" s="5" t="str">
        <f t="shared" si="432"/>
        <v/>
      </c>
    </row>
    <row r="27677" spans="22:22" x14ac:dyDescent="0.35">
      <c r="V27677" s="5" t="str">
        <f t="shared" si="432"/>
        <v/>
      </c>
    </row>
    <row r="27678" spans="22:22" x14ac:dyDescent="0.35">
      <c r="V27678" s="5" t="str">
        <f t="shared" si="432"/>
        <v/>
      </c>
    </row>
    <row r="27679" spans="22:22" x14ac:dyDescent="0.35">
      <c r="V27679" s="5" t="str">
        <f t="shared" si="432"/>
        <v/>
      </c>
    </row>
    <row r="27680" spans="22:22" x14ac:dyDescent="0.35">
      <c r="V27680" s="5" t="str">
        <f t="shared" si="432"/>
        <v/>
      </c>
    </row>
    <row r="27681" spans="22:22" x14ac:dyDescent="0.35">
      <c r="V27681" s="5" t="str">
        <f t="shared" si="432"/>
        <v/>
      </c>
    </row>
    <row r="27682" spans="22:22" x14ac:dyDescent="0.35">
      <c r="V27682" s="5" t="str">
        <f t="shared" si="432"/>
        <v/>
      </c>
    </row>
    <row r="27683" spans="22:22" x14ac:dyDescent="0.35">
      <c r="V27683" s="5" t="str">
        <f t="shared" si="432"/>
        <v/>
      </c>
    </row>
    <row r="27684" spans="22:22" x14ac:dyDescent="0.35">
      <c r="V27684" s="5" t="str">
        <f t="shared" si="432"/>
        <v/>
      </c>
    </row>
    <row r="27685" spans="22:22" x14ac:dyDescent="0.35">
      <c r="V27685" s="5" t="str">
        <f t="shared" si="432"/>
        <v/>
      </c>
    </row>
    <row r="27686" spans="22:22" x14ac:dyDescent="0.35">
      <c r="V27686" s="5" t="str">
        <f t="shared" si="432"/>
        <v/>
      </c>
    </row>
    <row r="27687" spans="22:22" x14ac:dyDescent="0.35">
      <c r="V27687" s="5" t="str">
        <f t="shared" si="432"/>
        <v/>
      </c>
    </row>
    <row r="27688" spans="22:22" x14ac:dyDescent="0.35">
      <c r="V27688" s="5" t="str">
        <f t="shared" si="432"/>
        <v/>
      </c>
    </row>
    <row r="27689" spans="22:22" x14ac:dyDescent="0.35">
      <c r="V27689" s="5" t="str">
        <f t="shared" si="432"/>
        <v/>
      </c>
    </row>
    <row r="27690" spans="22:22" x14ac:dyDescent="0.35">
      <c r="V27690" s="5" t="str">
        <f t="shared" si="432"/>
        <v/>
      </c>
    </row>
    <row r="27691" spans="22:22" x14ac:dyDescent="0.35">
      <c r="V27691" s="5" t="str">
        <f t="shared" si="432"/>
        <v/>
      </c>
    </row>
    <row r="27692" spans="22:22" x14ac:dyDescent="0.35">
      <c r="V27692" s="5" t="str">
        <f t="shared" si="432"/>
        <v/>
      </c>
    </row>
    <row r="27693" spans="22:22" x14ac:dyDescent="0.35">
      <c r="V27693" s="5" t="str">
        <f t="shared" si="432"/>
        <v/>
      </c>
    </row>
    <row r="27694" spans="22:22" x14ac:dyDescent="0.35">
      <c r="V27694" s="5" t="str">
        <f t="shared" si="432"/>
        <v/>
      </c>
    </row>
    <row r="27695" spans="22:22" x14ac:dyDescent="0.35">
      <c r="V27695" s="5" t="str">
        <f t="shared" si="432"/>
        <v/>
      </c>
    </row>
    <row r="27696" spans="22:22" x14ac:dyDescent="0.35">
      <c r="V27696" s="5" t="str">
        <f t="shared" si="432"/>
        <v/>
      </c>
    </row>
    <row r="27697" spans="22:22" x14ac:dyDescent="0.35">
      <c r="V27697" s="5" t="str">
        <f t="shared" si="432"/>
        <v/>
      </c>
    </row>
    <row r="27698" spans="22:22" x14ac:dyDescent="0.35">
      <c r="V27698" s="5" t="str">
        <f t="shared" si="432"/>
        <v/>
      </c>
    </row>
    <row r="27699" spans="22:22" x14ac:dyDescent="0.35">
      <c r="V27699" s="5" t="str">
        <f t="shared" si="432"/>
        <v/>
      </c>
    </row>
    <row r="27700" spans="22:22" x14ac:dyDescent="0.35">
      <c r="V27700" s="5" t="str">
        <f t="shared" si="432"/>
        <v/>
      </c>
    </row>
    <row r="27701" spans="22:22" x14ac:dyDescent="0.35">
      <c r="V27701" s="5" t="str">
        <f t="shared" si="432"/>
        <v/>
      </c>
    </row>
    <row r="27702" spans="22:22" x14ac:dyDescent="0.35">
      <c r="V27702" s="5" t="str">
        <f t="shared" si="432"/>
        <v/>
      </c>
    </row>
    <row r="27703" spans="22:22" x14ac:dyDescent="0.35">
      <c r="V27703" s="5" t="str">
        <f t="shared" si="432"/>
        <v/>
      </c>
    </row>
    <row r="27704" spans="22:22" x14ac:dyDescent="0.35">
      <c r="V27704" s="5" t="str">
        <f t="shared" si="432"/>
        <v/>
      </c>
    </row>
    <row r="27705" spans="22:22" x14ac:dyDescent="0.35">
      <c r="V27705" s="5" t="str">
        <f t="shared" si="432"/>
        <v/>
      </c>
    </row>
    <row r="27706" spans="22:22" x14ac:dyDescent="0.35">
      <c r="V27706" s="5" t="str">
        <f t="shared" si="432"/>
        <v/>
      </c>
    </row>
    <row r="27707" spans="22:22" x14ac:dyDescent="0.35">
      <c r="V27707" s="5" t="str">
        <f t="shared" si="432"/>
        <v/>
      </c>
    </row>
    <row r="27708" spans="22:22" x14ac:dyDescent="0.35">
      <c r="V27708" s="5" t="str">
        <f t="shared" si="432"/>
        <v/>
      </c>
    </row>
    <row r="27709" spans="22:22" x14ac:dyDescent="0.35">
      <c r="V27709" s="5" t="str">
        <f t="shared" si="432"/>
        <v/>
      </c>
    </row>
    <row r="27710" spans="22:22" x14ac:dyDescent="0.35">
      <c r="V27710" s="5" t="str">
        <f t="shared" si="432"/>
        <v/>
      </c>
    </row>
    <row r="27711" spans="22:22" x14ac:dyDescent="0.35">
      <c r="V27711" s="5" t="str">
        <f t="shared" si="432"/>
        <v/>
      </c>
    </row>
    <row r="27712" spans="22:22" x14ac:dyDescent="0.35">
      <c r="V27712" s="5" t="str">
        <f t="shared" si="432"/>
        <v/>
      </c>
    </row>
    <row r="27713" spans="22:22" x14ac:dyDescent="0.35">
      <c r="V27713" s="5" t="str">
        <f t="shared" si="432"/>
        <v/>
      </c>
    </row>
    <row r="27714" spans="22:22" x14ac:dyDescent="0.35">
      <c r="V27714" s="5" t="str">
        <f t="shared" ref="V27714:V27777" si="433">TRIM(CLEAN(SUBSTITUTE(A27714,CHAR(160)," ")))</f>
        <v/>
      </c>
    </row>
    <row r="27715" spans="22:22" x14ac:dyDescent="0.35">
      <c r="V27715" s="5" t="str">
        <f t="shared" si="433"/>
        <v/>
      </c>
    </row>
    <row r="27716" spans="22:22" x14ac:dyDescent="0.35">
      <c r="V27716" s="5" t="str">
        <f t="shared" si="433"/>
        <v/>
      </c>
    </row>
    <row r="27717" spans="22:22" x14ac:dyDescent="0.35">
      <c r="V27717" s="5" t="str">
        <f t="shared" si="433"/>
        <v/>
      </c>
    </row>
    <row r="27718" spans="22:22" x14ac:dyDescent="0.35">
      <c r="V27718" s="5" t="str">
        <f t="shared" si="433"/>
        <v/>
      </c>
    </row>
    <row r="27719" spans="22:22" x14ac:dyDescent="0.35">
      <c r="V27719" s="5" t="str">
        <f t="shared" si="433"/>
        <v/>
      </c>
    </row>
    <row r="27720" spans="22:22" x14ac:dyDescent="0.35">
      <c r="V27720" s="5" t="str">
        <f t="shared" si="433"/>
        <v/>
      </c>
    </row>
    <row r="27721" spans="22:22" x14ac:dyDescent="0.35">
      <c r="V27721" s="5" t="str">
        <f t="shared" si="433"/>
        <v/>
      </c>
    </row>
    <row r="27722" spans="22:22" x14ac:dyDescent="0.35">
      <c r="V27722" s="5" t="str">
        <f t="shared" si="433"/>
        <v/>
      </c>
    </row>
    <row r="27723" spans="22:22" x14ac:dyDescent="0.35">
      <c r="V27723" s="5" t="str">
        <f t="shared" si="433"/>
        <v/>
      </c>
    </row>
    <row r="27724" spans="22:22" x14ac:dyDescent="0.35">
      <c r="V27724" s="5" t="str">
        <f t="shared" si="433"/>
        <v/>
      </c>
    </row>
    <row r="27725" spans="22:22" x14ac:dyDescent="0.35">
      <c r="V27725" s="5" t="str">
        <f t="shared" si="433"/>
        <v/>
      </c>
    </row>
    <row r="27726" spans="22:22" x14ac:dyDescent="0.35">
      <c r="V27726" s="5" t="str">
        <f t="shared" si="433"/>
        <v/>
      </c>
    </row>
    <row r="27727" spans="22:22" x14ac:dyDescent="0.35">
      <c r="V27727" s="5" t="str">
        <f t="shared" si="433"/>
        <v/>
      </c>
    </row>
    <row r="27728" spans="22:22" x14ac:dyDescent="0.35">
      <c r="V27728" s="5" t="str">
        <f t="shared" si="433"/>
        <v/>
      </c>
    </row>
    <row r="27729" spans="22:22" x14ac:dyDescent="0.35">
      <c r="V27729" s="5" t="str">
        <f t="shared" si="433"/>
        <v/>
      </c>
    </row>
    <row r="27730" spans="22:22" x14ac:dyDescent="0.35">
      <c r="V27730" s="5" t="str">
        <f t="shared" si="433"/>
        <v/>
      </c>
    </row>
    <row r="27731" spans="22:22" x14ac:dyDescent="0.35">
      <c r="V27731" s="5" t="str">
        <f t="shared" si="433"/>
        <v/>
      </c>
    </row>
    <row r="27732" spans="22:22" x14ac:dyDescent="0.35">
      <c r="V27732" s="5" t="str">
        <f t="shared" si="433"/>
        <v/>
      </c>
    </row>
    <row r="27733" spans="22:22" x14ac:dyDescent="0.35">
      <c r="V27733" s="5" t="str">
        <f t="shared" si="433"/>
        <v/>
      </c>
    </row>
    <row r="27734" spans="22:22" x14ac:dyDescent="0.35">
      <c r="V27734" s="5" t="str">
        <f t="shared" si="433"/>
        <v/>
      </c>
    </row>
    <row r="27735" spans="22:22" x14ac:dyDescent="0.35">
      <c r="V27735" s="5" t="str">
        <f t="shared" si="433"/>
        <v/>
      </c>
    </row>
    <row r="27736" spans="22:22" x14ac:dyDescent="0.35">
      <c r="V27736" s="5" t="str">
        <f t="shared" si="433"/>
        <v/>
      </c>
    </row>
    <row r="27737" spans="22:22" x14ac:dyDescent="0.35">
      <c r="V27737" s="5" t="str">
        <f t="shared" si="433"/>
        <v/>
      </c>
    </row>
    <row r="27738" spans="22:22" x14ac:dyDescent="0.35">
      <c r="V27738" s="5" t="str">
        <f t="shared" si="433"/>
        <v/>
      </c>
    </row>
    <row r="27739" spans="22:22" x14ac:dyDescent="0.35">
      <c r="V27739" s="5" t="str">
        <f t="shared" si="433"/>
        <v/>
      </c>
    </row>
    <row r="27740" spans="22:22" x14ac:dyDescent="0.35">
      <c r="V27740" s="5" t="str">
        <f t="shared" si="433"/>
        <v/>
      </c>
    </row>
    <row r="27741" spans="22:22" x14ac:dyDescent="0.35">
      <c r="V27741" s="5" t="str">
        <f t="shared" si="433"/>
        <v/>
      </c>
    </row>
    <row r="27742" spans="22:22" x14ac:dyDescent="0.35">
      <c r="V27742" s="5" t="str">
        <f t="shared" si="433"/>
        <v/>
      </c>
    </row>
    <row r="27743" spans="22:22" x14ac:dyDescent="0.35">
      <c r="V27743" s="5" t="str">
        <f t="shared" si="433"/>
        <v/>
      </c>
    </row>
    <row r="27744" spans="22:22" x14ac:dyDescent="0.35">
      <c r="V27744" s="5" t="str">
        <f t="shared" si="433"/>
        <v/>
      </c>
    </row>
    <row r="27745" spans="22:22" x14ac:dyDescent="0.35">
      <c r="V27745" s="5" t="str">
        <f t="shared" si="433"/>
        <v/>
      </c>
    </row>
    <row r="27746" spans="22:22" x14ac:dyDescent="0.35">
      <c r="V27746" s="5" t="str">
        <f t="shared" si="433"/>
        <v/>
      </c>
    </row>
    <row r="27747" spans="22:22" x14ac:dyDescent="0.35">
      <c r="V27747" s="5" t="str">
        <f t="shared" si="433"/>
        <v/>
      </c>
    </row>
    <row r="27748" spans="22:22" x14ac:dyDescent="0.35">
      <c r="V27748" s="5" t="str">
        <f t="shared" si="433"/>
        <v/>
      </c>
    </row>
    <row r="27749" spans="22:22" x14ac:dyDescent="0.35">
      <c r="V27749" s="5" t="str">
        <f t="shared" si="433"/>
        <v/>
      </c>
    </row>
    <row r="27750" spans="22:22" x14ac:dyDescent="0.35">
      <c r="V27750" s="5" t="str">
        <f t="shared" si="433"/>
        <v/>
      </c>
    </row>
    <row r="27751" spans="22:22" x14ac:dyDescent="0.35">
      <c r="V27751" s="5" t="str">
        <f t="shared" si="433"/>
        <v/>
      </c>
    </row>
    <row r="27752" spans="22:22" x14ac:dyDescent="0.35">
      <c r="V27752" s="5" t="str">
        <f t="shared" si="433"/>
        <v/>
      </c>
    </row>
    <row r="27753" spans="22:22" x14ac:dyDescent="0.35">
      <c r="V27753" s="5" t="str">
        <f t="shared" si="433"/>
        <v/>
      </c>
    </row>
    <row r="27754" spans="22:22" x14ac:dyDescent="0.35">
      <c r="V27754" s="5" t="str">
        <f t="shared" si="433"/>
        <v/>
      </c>
    </row>
    <row r="27755" spans="22:22" x14ac:dyDescent="0.35">
      <c r="V27755" s="5" t="str">
        <f t="shared" si="433"/>
        <v/>
      </c>
    </row>
    <row r="27756" spans="22:22" x14ac:dyDescent="0.35">
      <c r="V27756" s="5" t="str">
        <f t="shared" si="433"/>
        <v/>
      </c>
    </row>
    <row r="27757" spans="22:22" x14ac:dyDescent="0.35">
      <c r="V27757" s="5" t="str">
        <f t="shared" si="433"/>
        <v/>
      </c>
    </row>
    <row r="27758" spans="22:22" x14ac:dyDescent="0.35">
      <c r="V27758" s="5" t="str">
        <f t="shared" si="433"/>
        <v/>
      </c>
    </row>
    <row r="27759" spans="22:22" x14ac:dyDescent="0.35">
      <c r="V27759" s="5" t="str">
        <f t="shared" si="433"/>
        <v/>
      </c>
    </row>
    <row r="27760" spans="22:22" x14ac:dyDescent="0.35">
      <c r="V27760" s="5" t="str">
        <f t="shared" si="433"/>
        <v/>
      </c>
    </row>
    <row r="27761" spans="22:22" x14ac:dyDescent="0.35">
      <c r="V27761" s="5" t="str">
        <f t="shared" si="433"/>
        <v/>
      </c>
    </row>
    <row r="27762" spans="22:22" x14ac:dyDescent="0.35">
      <c r="V27762" s="5" t="str">
        <f t="shared" si="433"/>
        <v/>
      </c>
    </row>
    <row r="27763" spans="22:22" x14ac:dyDescent="0.35">
      <c r="V27763" s="5" t="str">
        <f t="shared" si="433"/>
        <v/>
      </c>
    </row>
    <row r="27764" spans="22:22" x14ac:dyDescent="0.35">
      <c r="V27764" s="5" t="str">
        <f t="shared" si="433"/>
        <v/>
      </c>
    </row>
    <row r="27765" spans="22:22" x14ac:dyDescent="0.35">
      <c r="V27765" s="5" t="str">
        <f t="shared" si="433"/>
        <v/>
      </c>
    </row>
    <row r="27766" spans="22:22" x14ac:dyDescent="0.35">
      <c r="V27766" s="5" t="str">
        <f t="shared" si="433"/>
        <v/>
      </c>
    </row>
    <row r="27767" spans="22:22" x14ac:dyDescent="0.35">
      <c r="V27767" s="5" t="str">
        <f t="shared" si="433"/>
        <v/>
      </c>
    </row>
    <row r="27768" spans="22:22" x14ac:dyDescent="0.35">
      <c r="V27768" s="5" t="str">
        <f t="shared" si="433"/>
        <v/>
      </c>
    </row>
    <row r="27769" spans="22:22" x14ac:dyDescent="0.35">
      <c r="V27769" s="5" t="str">
        <f t="shared" si="433"/>
        <v/>
      </c>
    </row>
    <row r="27770" spans="22:22" x14ac:dyDescent="0.35">
      <c r="V27770" s="5" t="str">
        <f t="shared" si="433"/>
        <v/>
      </c>
    </row>
    <row r="27771" spans="22:22" x14ac:dyDescent="0.35">
      <c r="V27771" s="5" t="str">
        <f t="shared" si="433"/>
        <v/>
      </c>
    </row>
    <row r="27772" spans="22:22" x14ac:dyDescent="0.35">
      <c r="V27772" s="5" t="str">
        <f t="shared" si="433"/>
        <v/>
      </c>
    </row>
    <row r="27773" spans="22:22" x14ac:dyDescent="0.35">
      <c r="V27773" s="5" t="str">
        <f t="shared" si="433"/>
        <v/>
      </c>
    </row>
    <row r="27774" spans="22:22" x14ac:dyDescent="0.35">
      <c r="V27774" s="5" t="str">
        <f t="shared" si="433"/>
        <v/>
      </c>
    </row>
    <row r="27775" spans="22:22" x14ac:dyDescent="0.35">
      <c r="V27775" s="5" t="str">
        <f t="shared" si="433"/>
        <v/>
      </c>
    </row>
    <row r="27776" spans="22:22" x14ac:dyDescent="0.35">
      <c r="V27776" s="5" t="str">
        <f t="shared" si="433"/>
        <v/>
      </c>
    </row>
    <row r="27777" spans="22:22" x14ac:dyDescent="0.35">
      <c r="V27777" s="5" t="str">
        <f t="shared" si="433"/>
        <v/>
      </c>
    </row>
    <row r="27778" spans="22:22" x14ac:dyDescent="0.35">
      <c r="V27778" s="5" t="str">
        <f t="shared" ref="V27778:V27841" si="434">TRIM(CLEAN(SUBSTITUTE(A27778,CHAR(160)," ")))</f>
        <v/>
      </c>
    </row>
    <row r="27779" spans="22:22" x14ac:dyDescent="0.35">
      <c r="V27779" s="5" t="str">
        <f t="shared" si="434"/>
        <v/>
      </c>
    </row>
    <row r="27780" spans="22:22" x14ac:dyDescent="0.35">
      <c r="V27780" s="5" t="str">
        <f t="shared" si="434"/>
        <v/>
      </c>
    </row>
    <row r="27781" spans="22:22" x14ac:dyDescent="0.35">
      <c r="V27781" s="5" t="str">
        <f t="shared" si="434"/>
        <v/>
      </c>
    </row>
    <row r="27782" spans="22:22" x14ac:dyDescent="0.35">
      <c r="V27782" s="5" t="str">
        <f t="shared" si="434"/>
        <v/>
      </c>
    </row>
    <row r="27783" spans="22:22" x14ac:dyDescent="0.35">
      <c r="V27783" s="5" t="str">
        <f t="shared" si="434"/>
        <v/>
      </c>
    </row>
    <row r="27784" spans="22:22" x14ac:dyDescent="0.35">
      <c r="V27784" s="5" t="str">
        <f t="shared" si="434"/>
        <v/>
      </c>
    </row>
    <row r="27785" spans="22:22" x14ac:dyDescent="0.35">
      <c r="V27785" s="5" t="str">
        <f t="shared" si="434"/>
        <v/>
      </c>
    </row>
    <row r="27786" spans="22:22" x14ac:dyDescent="0.35">
      <c r="V27786" s="5" t="str">
        <f t="shared" si="434"/>
        <v/>
      </c>
    </row>
    <row r="27787" spans="22:22" x14ac:dyDescent="0.35">
      <c r="V27787" s="5" t="str">
        <f t="shared" si="434"/>
        <v/>
      </c>
    </row>
    <row r="27788" spans="22:22" x14ac:dyDescent="0.35">
      <c r="V27788" s="5" t="str">
        <f t="shared" si="434"/>
        <v/>
      </c>
    </row>
    <row r="27789" spans="22:22" x14ac:dyDescent="0.35">
      <c r="V27789" s="5" t="str">
        <f t="shared" si="434"/>
        <v/>
      </c>
    </row>
    <row r="27790" spans="22:22" x14ac:dyDescent="0.35">
      <c r="V27790" s="5" t="str">
        <f t="shared" si="434"/>
        <v/>
      </c>
    </row>
    <row r="27791" spans="22:22" x14ac:dyDescent="0.35">
      <c r="V27791" s="5" t="str">
        <f t="shared" si="434"/>
        <v/>
      </c>
    </row>
    <row r="27792" spans="22:22" x14ac:dyDescent="0.35">
      <c r="V27792" s="5" t="str">
        <f t="shared" si="434"/>
        <v/>
      </c>
    </row>
    <row r="27793" spans="22:22" x14ac:dyDescent="0.35">
      <c r="V27793" s="5" t="str">
        <f t="shared" si="434"/>
        <v/>
      </c>
    </row>
    <row r="27794" spans="22:22" x14ac:dyDescent="0.35">
      <c r="V27794" s="5" t="str">
        <f t="shared" si="434"/>
        <v/>
      </c>
    </row>
    <row r="27795" spans="22:22" x14ac:dyDescent="0.35">
      <c r="V27795" s="5" t="str">
        <f t="shared" si="434"/>
        <v/>
      </c>
    </row>
    <row r="27796" spans="22:22" x14ac:dyDescent="0.35">
      <c r="V27796" s="5" t="str">
        <f t="shared" si="434"/>
        <v/>
      </c>
    </row>
    <row r="27797" spans="22:22" x14ac:dyDescent="0.35">
      <c r="V27797" s="5" t="str">
        <f t="shared" si="434"/>
        <v/>
      </c>
    </row>
    <row r="27798" spans="22:22" x14ac:dyDescent="0.35">
      <c r="V27798" s="5" t="str">
        <f t="shared" si="434"/>
        <v/>
      </c>
    </row>
    <row r="27799" spans="22:22" x14ac:dyDescent="0.35">
      <c r="V27799" s="5" t="str">
        <f t="shared" si="434"/>
        <v/>
      </c>
    </row>
    <row r="27800" spans="22:22" x14ac:dyDescent="0.35">
      <c r="V27800" s="5" t="str">
        <f t="shared" si="434"/>
        <v/>
      </c>
    </row>
    <row r="27801" spans="22:22" x14ac:dyDescent="0.35">
      <c r="V27801" s="5" t="str">
        <f t="shared" si="434"/>
        <v/>
      </c>
    </row>
    <row r="27802" spans="22:22" x14ac:dyDescent="0.35">
      <c r="V27802" s="5" t="str">
        <f t="shared" si="434"/>
        <v/>
      </c>
    </row>
    <row r="27803" spans="22:22" x14ac:dyDescent="0.35">
      <c r="V27803" s="5" t="str">
        <f t="shared" si="434"/>
        <v/>
      </c>
    </row>
    <row r="27804" spans="22:22" x14ac:dyDescent="0.35">
      <c r="V27804" s="5" t="str">
        <f t="shared" si="434"/>
        <v/>
      </c>
    </row>
    <row r="27805" spans="22:22" x14ac:dyDescent="0.35">
      <c r="V27805" s="5" t="str">
        <f t="shared" si="434"/>
        <v/>
      </c>
    </row>
    <row r="27806" spans="22:22" x14ac:dyDescent="0.35">
      <c r="V27806" s="5" t="str">
        <f t="shared" si="434"/>
        <v/>
      </c>
    </row>
    <row r="27807" spans="22:22" x14ac:dyDescent="0.35">
      <c r="V27807" s="5" t="str">
        <f t="shared" si="434"/>
        <v/>
      </c>
    </row>
    <row r="27808" spans="22:22" x14ac:dyDescent="0.35">
      <c r="V27808" s="5" t="str">
        <f t="shared" si="434"/>
        <v/>
      </c>
    </row>
    <row r="27809" spans="22:22" x14ac:dyDescent="0.35">
      <c r="V27809" s="5" t="str">
        <f t="shared" si="434"/>
        <v/>
      </c>
    </row>
    <row r="27810" spans="22:22" x14ac:dyDescent="0.35">
      <c r="V27810" s="5" t="str">
        <f t="shared" si="434"/>
        <v/>
      </c>
    </row>
    <row r="27811" spans="22:22" x14ac:dyDescent="0.35">
      <c r="V27811" s="5" t="str">
        <f t="shared" si="434"/>
        <v/>
      </c>
    </row>
    <row r="27812" spans="22:22" x14ac:dyDescent="0.35">
      <c r="V27812" s="5" t="str">
        <f t="shared" si="434"/>
        <v/>
      </c>
    </row>
    <row r="27813" spans="22:22" x14ac:dyDescent="0.35">
      <c r="V27813" s="5" t="str">
        <f t="shared" si="434"/>
        <v/>
      </c>
    </row>
    <row r="27814" spans="22:22" x14ac:dyDescent="0.35">
      <c r="V27814" s="5" t="str">
        <f t="shared" si="434"/>
        <v/>
      </c>
    </row>
    <row r="27815" spans="22:22" x14ac:dyDescent="0.35">
      <c r="V27815" s="5" t="str">
        <f t="shared" si="434"/>
        <v/>
      </c>
    </row>
    <row r="27816" spans="22:22" x14ac:dyDescent="0.35">
      <c r="V27816" s="5" t="str">
        <f t="shared" si="434"/>
        <v/>
      </c>
    </row>
    <row r="27817" spans="22:22" x14ac:dyDescent="0.35">
      <c r="V27817" s="5" t="str">
        <f t="shared" si="434"/>
        <v/>
      </c>
    </row>
    <row r="27818" spans="22:22" x14ac:dyDescent="0.35">
      <c r="V27818" s="5" t="str">
        <f t="shared" si="434"/>
        <v/>
      </c>
    </row>
    <row r="27819" spans="22:22" x14ac:dyDescent="0.35">
      <c r="V27819" s="5" t="str">
        <f t="shared" si="434"/>
        <v/>
      </c>
    </row>
    <row r="27820" spans="22:22" x14ac:dyDescent="0.35">
      <c r="V27820" s="5" t="str">
        <f t="shared" si="434"/>
        <v/>
      </c>
    </row>
    <row r="27821" spans="22:22" x14ac:dyDescent="0.35">
      <c r="V27821" s="5" t="str">
        <f t="shared" si="434"/>
        <v/>
      </c>
    </row>
    <row r="27822" spans="22:22" x14ac:dyDescent="0.35">
      <c r="V27822" s="5" t="str">
        <f t="shared" si="434"/>
        <v/>
      </c>
    </row>
    <row r="27823" spans="22:22" x14ac:dyDescent="0.35">
      <c r="V27823" s="5" t="str">
        <f t="shared" si="434"/>
        <v/>
      </c>
    </row>
    <row r="27824" spans="22:22" x14ac:dyDescent="0.35">
      <c r="V27824" s="5" t="str">
        <f t="shared" si="434"/>
        <v/>
      </c>
    </row>
    <row r="27825" spans="22:22" x14ac:dyDescent="0.35">
      <c r="V27825" s="5" t="str">
        <f t="shared" si="434"/>
        <v/>
      </c>
    </row>
    <row r="27826" spans="22:22" x14ac:dyDescent="0.35">
      <c r="V27826" s="5" t="str">
        <f t="shared" si="434"/>
        <v/>
      </c>
    </row>
    <row r="27827" spans="22:22" x14ac:dyDescent="0.35">
      <c r="V27827" s="5" t="str">
        <f t="shared" si="434"/>
        <v/>
      </c>
    </row>
    <row r="27828" spans="22:22" x14ac:dyDescent="0.35">
      <c r="V27828" s="5" t="str">
        <f t="shared" si="434"/>
        <v/>
      </c>
    </row>
    <row r="27829" spans="22:22" x14ac:dyDescent="0.35">
      <c r="V27829" s="5" t="str">
        <f t="shared" si="434"/>
        <v/>
      </c>
    </row>
    <row r="27830" spans="22:22" x14ac:dyDescent="0.35">
      <c r="V27830" s="5" t="str">
        <f t="shared" si="434"/>
        <v/>
      </c>
    </row>
    <row r="27831" spans="22:22" x14ac:dyDescent="0.35">
      <c r="V27831" s="5" t="str">
        <f t="shared" si="434"/>
        <v/>
      </c>
    </row>
    <row r="27832" spans="22:22" x14ac:dyDescent="0.35">
      <c r="V27832" s="5" t="str">
        <f t="shared" si="434"/>
        <v/>
      </c>
    </row>
    <row r="27833" spans="22:22" x14ac:dyDescent="0.35">
      <c r="V27833" s="5" t="str">
        <f t="shared" si="434"/>
        <v/>
      </c>
    </row>
    <row r="27834" spans="22:22" x14ac:dyDescent="0.35">
      <c r="V27834" s="5" t="str">
        <f t="shared" si="434"/>
        <v/>
      </c>
    </row>
    <row r="27835" spans="22:22" x14ac:dyDescent="0.35">
      <c r="V27835" s="5" t="str">
        <f t="shared" si="434"/>
        <v/>
      </c>
    </row>
    <row r="27836" spans="22:22" x14ac:dyDescent="0.35">
      <c r="V27836" s="5" t="str">
        <f t="shared" si="434"/>
        <v/>
      </c>
    </row>
    <row r="27837" spans="22:22" x14ac:dyDescent="0.35">
      <c r="V27837" s="5" t="str">
        <f t="shared" si="434"/>
        <v/>
      </c>
    </row>
    <row r="27838" spans="22:22" x14ac:dyDescent="0.35">
      <c r="V27838" s="5" t="str">
        <f t="shared" si="434"/>
        <v/>
      </c>
    </row>
    <row r="27839" spans="22:22" x14ac:dyDescent="0.35">
      <c r="V27839" s="5" t="str">
        <f t="shared" si="434"/>
        <v/>
      </c>
    </row>
    <row r="27840" spans="22:22" x14ac:dyDescent="0.35">
      <c r="V27840" s="5" t="str">
        <f t="shared" si="434"/>
        <v/>
      </c>
    </row>
    <row r="27841" spans="22:22" x14ac:dyDescent="0.35">
      <c r="V27841" s="5" t="str">
        <f t="shared" si="434"/>
        <v/>
      </c>
    </row>
    <row r="27842" spans="22:22" x14ac:dyDescent="0.35">
      <c r="V27842" s="5" t="str">
        <f t="shared" ref="V27842:V27905" si="435">TRIM(CLEAN(SUBSTITUTE(A27842,CHAR(160)," ")))</f>
        <v/>
      </c>
    </row>
    <row r="27843" spans="22:22" x14ac:dyDescent="0.35">
      <c r="V27843" s="5" t="str">
        <f t="shared" si="435"/>
        <v/>
      </c>
    </row>
    <row r="27844" spans="22:22" x14ac:dyDescent="0.35">
      <c r="V27844" s="5" t="str">
        <f t="shared" si="435"/>
        <v/>
      </c>
    </row>
    <row r="27845" spans="22:22" x14ac:dyDescent="0.35">
      <c r="V27845" s="5" t="str">
        <f t="shared" si="435"/>
        <v/>
      </c>
    </row>
    <row r="27846" spans="22:22" x14ac:dyDescent="0.35">
      <c r="V27846" s="5" t="str">
        <f t="shared" si="435"/>
        <v/>
      </c>
    </row>
    <row r="27847" spans="22:22" x14ac:dyDescent="0.35">
      <c r="V27847" s="5" t="str">
        <f t="shared" si="435"/>
        <v/>
      </c>
    </row>
    <row r="27848" spans="22:22" x14ac:dyDescent="0.35">
      <c r="V27848" s="5" t="str">
        <f t="shared" si="435"/>
        <v/>
      </c>
    </row>
    <row r="27849" spans="22:22" x14ac:dyDescent="0.35">
      <c r="V27849" s="5" t="str">
        <f t="shared" si="435"/>
        <v/>
      </c>
    </row>
    <row r="27850" spans="22:22" x14ac:dyDescent="0.35">
      <c r="V27850" s="5" t="str">
        <f t="shared" si="435"/>
        <v/>
      </c>
    </row>
    <row r="27851" spans="22:22" x14ac:dyDescent="0.35">
      <c r="V27851" s="5" t="str">
        <f t="shared" si="435"/>
        <v/>
      </c>
    </row>
    <row r="27852" spans="22:22" x14ac:dyDescent="0.35">
      <c r="V27852" s="5" t="str">
        <f t="shared" si="435"/>
        <v/>
      </c>
    </row>
    <row r="27853" spans="22:22" x14ac:dyDescent="0.35">
      <c r="V27853" s="5" t="str">
        <f t="shared" si="435"/>
        <v/>
      </c>
    </row>
    <row r="27854" spans="22:22" x14ac:dyDescent="0.35">
      <c r="V27854" s="5" t="str">
        <f t="shared" si="435"/>
        <v/>
      </c>
    </row>
    <row r="27855" spans="22:22" x14ac:dyDescent="0.35">
      <c r="V27855" s="5" t="str">
        <f t="shared" si="435"/>
        <v/>
      </c>
    </row>
    <row r="27856" spans="22:22" x14ac:dyDescent="0.35">
      <c r="V27856" s="5" t="str">
        <f t="shared" si="435"/>
        <v/>
      </c>
    </row>
    <row r="27857" spans="22:22" x14ac:dyDescent="0.35">
      <c r="V27857" s="5" t="str">
        <f t="shared" si="435"/>
        <v/>
      </c>
    </row>
    <row r="27858" spans="22:22" x14ac:dyDescent="0.35">
      <c r="V27858" s="5" t="str">
        <f t="shared" si="435"/>
        <v/>
      </c>
    </row>
    <row r="27859" spans="22:22" x14ac:dyDescent="0.35">
      <c r="V27859" s="5" t="str">
        <f t="shared" si="435"/>
        <v/>
      </c>
    </row>
    <row r="27860" spans="22:22" x14ac:dyDescent="0.35">
      <c r="V27860" s="5" t="str">
        <f t="shared" si="435"/>
        <v/>
      </c>
    </row>
    <row r="27861" spans="22:22" x14ac:dyDescent="0.35">
      <c r="V27861" s="5" t="str">
        <f t="shared" si="435"/>
        <v/>
      </c>
    </row>
    <row r="27862" spans="22:22" x14ac:dyDescent="0.35">
      <c r="V27862" s="5" t="str">
        <f t="shared" si="435"/>
        <v/>
      </c>
    </row>
    <row r="27863" spans="22:22" x14ac:dyDescent="0.35">
      <c r="V27863" s="5" t="str">
        <f t="shared" si="435"/>
        <v/>
      </c>
    </row>
    <row r="27864" spans="22:22" x14ac:dyDescent="0.35">
      <c r="V27864" s="5" t="str">
        <f t="shared" si="435"/>
        <v/>
      </c>
    </row>
    <row r="27865" spans="22:22" x14ac:dyDescent="0.35">
      <c r="V27865" s="5" t="str">
        <f t="shared" si="435"/>
        <v/>
      </c>
    </row>
    <row r="27866" spans="22:22" x14ac:dyDescent="0.35">
      <c r="V27866" s="5" t="str">
        <f t="shared" si="435"/>
        <v/>
      </c>
    </row>
    <row r="27867" spans="22:22" x14ac:dyDescent="0.35">
      <c r="V27867" s="5" t="str">
        <f t="shared" si="435"/>
        <v/>
      </c>
    </row>
    <row r="27868" spans="22:22" x14ac:dyDescent="0.35">
      <c r="V27868" s="5" t="str">
        <f t="shared" si="435"/>
        <v/>
      </c>
    </row>
    <row r="27869" spans="22:22" x14ac:dyDescent="0.35">
      <c r="V27869" s="5" t="str">
        <f t="shared" si="435"/>
        <v/>
      </c>
    </row>
    <row r="27870" spans="22:22" x14ac:dyDescent="0.35">
      <c r="V27870" s="5" t="str">
        <f t="shared" si="435"/>
        <v/>
      </c>
    </row>
    <row r="27871" spans="22:22" x14ac:dyDescent="0.35">
      <c r="V27871" s="5" t="str">
        <f t="shared" si="435"/>
        <v/>
      </c>
    </row>
    <row r="27872" spans="22:22" x14ac:dyDescent="0.35">
      <c r="V27872" s="5" t="str">
        <f t="shared" si="435"/>
        <v/>
      </c>
    </row>
    <row r="27873" spans="22:22" x14ac:dyDescent="0.35">
      <c r="V27873" s="5" t="str">
        <f t="shared" si="435"/>
        <v/>
      </c>
    </row>
    <row r="27874" spans="22:22" x14ac:dyDescent="0.35">
      <c r="V27874" s="5" t="str">
        <f t="shared" si="435"/>
        <v/>
      </c>
    </row>
    <row r="27875" spans="22:22" x14ac:dyDescent="0.35">
      <c r="V27875" s="5" t="str">
        <f t="shared" si="435"/>
        <v/>
      </c>
    </row>
    <row r="27876" spans="22:22" x14ac:dyDescent="0.35">
      <c r="V27876" s="5" t="str">
        <f t="shared" si="435"/>
        <v/>
      </c>
    </row>
    <row r="27877" spans="22:22" x14ac:dyDescent="0.35">
      <c r="V27877" s="5" t="str">
        <f t="shared" si="435"/>
        <v/>
      </c>
    </row>
    <row r="27878" spans="22:22" x14ac:dyDescent="0.35">
      <c r="V27878" s="5" t="str">
        <f t="shared" si="435"/>
        <v/>
      </c>
    </row>
    <row r="27879" spans="22:22" x14ac:dyDescent="0.35">
      <c r="V27879" s="5" t="str">
        <f t="shared" si="435"/>
        <v/>
      </c>
    </row>
    <row r="27880" spans="22:22" x14ac:dyDescent="0.35">
      <c r="V27880" s="5" t="str">
        <f t="shared" si="435"/>
        <v/>
      </c>
    </row>
    <row r="27881" spans="22:22" x14ac:dyDescent="0.35">
      <c r="V27881" s="5" t="str">
        <f t="shared" si="435"/>
        <v/>
      </c>
    </row>
    <row r="27882" spans="22:22" x14ac:dyDescent="0.35">
      <c r="V27882" s="5" t="str">
        <f t="shared" si="435"/>
        <v/>
      </c>
    </row>
    <row r="27883" spans="22:22" x14ac:dyDescent="0.35">
      <c r="V27883" s="5" t="str">
        <f t="shared" si="435"/>
        <v/>
      </c>
    </row>
    <row r="27884" spans="22:22" x14ac:dyDescent="0.35">
      <c r="V27884" s="5" t="str">
        <f t="shared" si="435"/>
        <v/>
      </c>
    </row>
    <row r="27885" spans="22:22" x14ac:dyDescent="0.35">
      <c r="V27885" s="5" t="str">
        <f t="shared" si="435"/>
        <v/>
      </c>
    </row>
    <row r="27886" spans="22:22" x14ac:dyDescent="0.35">
      <c r="V27886" s="5" t="str">
        <f t="shared" si="435"/>
        <v/>
      </c>
    </row>
    <row r="27887" spans="22:22" x14ac:dyDescent="0.35">
      <c r="V27887" s="5" t="str">
        <f t="shared" si="435"/>
        <v/>
      </c>
    </row>
    <row r="27888" spans="22:22" x14ac:dyDescent="0.35">
      <c r="V27888" s="5" t="str">
        <f t="shared" si="435"/>
        <v/>
      </c>
    </row>
    <row r="27889" spans="22:22" x14ac:dyDescent="0.35">
      <c r="V27889" s="5" t="str">
        <f t="shared" si="435"/>
        <v/>
      </c>
    </row>
    <row r="27890" spans="22:22" x14ac:dyDescent="0.35">
      <c r="V27890" s="5" t="str">
        <f t="shared" si="435"/>
        <v/>
      </c>
    </row>
    <row r="27891" spans="22:22" x14ac:dyDescent="0.35">
      <c r="V27891" s="5" t="str">
        <f t="shared" si="435"/>
        <v/>
      </c>
    </row>
    <row r="27892" spans="22:22" x14ac:dyDescent="0.35">
      <c r="V27892" s="5" t="str">
        <f t="shared" si="435"/>
        <v/>
      </c>
    </row>
    <row r="27893" spans="22:22" x14ac:dyDescent="0.35">
      <c r="V27893" s="5" t="str">
        <f t="shared" si="435"/>
        <v/>
      </c>
    </row>
    <row r="27894" spans="22:22" x14ac:dyDescent="0.35">
      <c r="V27894" s="5" t="str">
        <f t="shared" si="435"/>
        <v/>
      </c>
    </row>
    <row r="27895" spans="22:22" x14ac:dyDescent="0.35">
      <c r="V27895" s="5" t="str">
        <f t="shared" si="435"/>
        <v/>
      </c>
    </row>
    <row r="27896" spans="22:22" x14ac:dyDescent="0.35">
      <c r="V27896" s="5" t="str">
        <f t="shared" si="435"/>
        <v/>
      </c>
    </row>
    <row r="27897" spans="22:22" x14ac:dyDescent="0.35">
      <c r="V27897" s="5" t="str">
        <f t="shared" si="435"/>
        <v/>
      </c>
    </row>
    <row r="27898" spans="22:22" x14ac:dyDescent="0.35">
      <c r="V27898" s="5" t="str">
        <f t="shared" si="435"/>
        <v/>
      </c>
    </row>
    <row r="27899" spans="22:22" x14ac:dyDescent="0.35">
      <c r="V27899" s="5" t="str">
        <f t="shared" si="435"/>
        <v/>
      </c>
    </row>
    <row r="27900" spans="22:22" x14ac:dyDescent="0.35">
      <c r="V27900" s="5" t="str">
        <f t="shared" si="435"/>
        <v/>
      </c>
    </row>
    <row r="27901" spans="22:22" x14ac:dyDescent="0.35">
      <c r="V27901" s="5" t="str">
        <f t="shared" si="435"/>
        <v/>
      </c>
    </row>
    <row r="27902" spans="22:22" x14ac:dyDescent="0.35">
      <c r="V27902" s="5" t="str">
        <f t="shared" si="435"/>
        <v/>
      </c>
    </row>
    <row r="27903" spans="22:22" x14ac:dyDescent="0.35">
      <c r="V27903" s="5" t="str">
        <f t="shared" si="435"/>
        <v/>
      </c>
    </row>
    <row r="27904" spans="22:22" x14ac:dyDescent="0.35">
      <c r="V27904" s="5" t="str">
        <f t="shared" si="435"/>
        <v/>
      </c>
    </row>
    <row r="27905" spans="22:22" x14ac:dyDescent="0.35">
      <c r="V27905" s="5" t="str">
        <f t="shared" si="435"/>
        <v/>
      </c>
    </row>
    <row r="27906" spans="22:22" x14ac:dyDescent="0.35">
      <c r="V27906" s="5" t="str">
        <f t="shared" ref="V27906:V27969" si="436">TRIM(CLEAN(SUBSTITUTE(A27906,CHAR(160)," ")))</f>
        <v/>
      </c>
    </row>
    <row r="27907" spans="22:22" x14ac:dyDescent="0.35">
      <c r="V27907" s="5" t="str">
        <f t="shared" si="436"/>
        <v/>
      </c>
    </row>
    <row r="27908" spans="22:22" x14ac:dyDescent="0.35">
      <c r="V27908" s="5" t="str">
        <f t="shared" si="436"/>
        <v/>
      </c>
    </row>
    <row r="27909" spans="22:22" x14ac:dyDescent="0.35">
      <c r="V27909" s="5" t="str">
        <f t="shared" si="436"/>
        <v/>
      </c>
    </row>
    <row r="27910" spans="22:22" x14ac:dyDescent="0.35">
      <c r="V27910" s="5" t="str">
        <f t="shared" si="436"/>
        <v/>
      </c>
    </row>
    <row r="27911" spans="22:22" x14ac:dyDescent="0.35">
      <c r="V27911" s="5" t="str">
        <f t="shared" si="436"/>
        <v/>
      </c>
    </row>
    <row r="27912" spans="22:22" x14ac:dyDescent="0.35">
      <c r="V27912" s="5" t="str">
        <f t="shared" si="436"/>
        <v/>
      </c>
    </row>
    <row r="27913" spans="22:22" x14ac:dyDescent="0.35">
      <c r="V27913" s="5" t="str">
        <f t="shared" si="436"/>
        <v/>
      </c>
    </row>
    <row r="27914" spans="22:22" x14ac:dyDescent="0.35">
      <c r="V27914" s="5" t="str">
        <f t="shared" si="436"/>
        <v/>
      </c>
    </row>
    <row r="27915" spans="22:22" x14ac:dyDescent="0.35">
      <c r="V27915" s="5" t="str">
        <f t="shared" si="436"/>
        <v/>
      </c>
    </row>
    <row r="27916" spans="22:22" x14ac:dyDescent="0.35">
      <c r="V27916" s="5" t="str">
        <f t="shared" si="436"/>
        <v/>
      </c>
    </row>
    <row r="27917" spans="22:22" x14ac:dyDescent="0.35">
      <c r="V27917" s="5" t="str">
        <f t="shared" si="436"/>
        <v/>
      </c>
    </row>
    <row r="27918" spans="22:22" x14ac:dyDescent="0.35">
      <c r="V27918" s="5" t="str">
        <f t="shared" si="436"/>
        <v/>
      </c>
    </row>
    <row r="27919" spans="22:22" x14ac:dyDescent="0.35">
      <c r="V27919" s="5" t="str">
        <f t="shared" si="436"/>
        <v/>
      </c>
    </row>
    <row r="27920" spans="22:22" x14ac:dyDescent="0.35">
      <c r="V27920" s="5" t="str">
        <f t="shared" si="436"/>
        <v/>
      </c>
    </row>
    <row r="27921" spans="22:22" x14ac:dyDescent="0.35">
      <c r="V27921" s="5" t="str">
        <f t="shared" si="436"/>
        <v/>
      </c>
    </row>
    <row r="27922" spans="22:22" x14ac:dyDescent="0.35">
      <c r="V27922" s="5" t="str">
        <f t="shared" si="436"/>
        <v/>
      </c>
    </row>
    <row r="27923" spans="22:22" x14ac:dyDescent="0.35">
      <c r="V27923" s="5" t="str">
        <f t="shared" si="436"/>
        <v/>
      </c>
    </row>
    <row r="27924" spans="22:22" x14ac:dyDescent="0.35">
      <c r="V27924" s="5" t="str">
        <f t="shared" si="436"/>
        <v/>
      </c>
    </row>
    <row r="27925" spans="22:22" x14ac:dyDescent="0.35">
      <c r="V27925" s="5" t="str">
        <f t="shared" si="436"/>
        <v/>
      </c>
    </row>
    <row r="27926" spans="22:22" x14ac:dyDescent="0.35">
      <c r="V27926" s="5" t="str">
        <f t="shared" si="436"/>
        <v/>
      </c>
    </row>
    <row r="27927" spans="22:22" x14ac:dyDescent="0.35">
      <c r="V27927" s="5" t="str">
        <f t="shared" si="436"/>
        <v/>
      </c>
    </row>
    <row r="27928" spans="22:22" x14ac:dyDescent="0.35">
      <c r="V27928" s="5" t="str">
        <f t="shared" si="436"/>
        <v/>
      </c>
    </row>
    <row r="27929" spans="22:22" x14ac:dyDescent="0.35">
      <c r="V27929" s="5" t="str">
        <f t="shared" si="436"/>
        <v/>
      </c>
    </row>
    <row r="27930" spans="22:22" x14ac:dyDescent="0.35">
      <c r="V27930" s="5" t="str">
        <f t="shared" si="436"/>
        <v/>
      </c>
    </row>
    <row r="27931" spans="22:22" x14ac:dyDescent="0.35">
      <c r="V27931" s="5" t="str">
        <f t="shared" si="436"/>
        <v/>
      </c>
    </row>
    <row r="27932" spans="22:22" x14ac:dyDescent="0.35">
      <c r="V27932" s="5" t="str">
        <f t="shared" si="436"/>
        <v/>
      </c>
    </row>
    <row r="27933" spans="22:22" x14ac:dyDescent="0.35">
      <c r="V27933" s="5" t="str">
        <f t="shared" si="436"/>
        <v/>
      </c>
    </row>
    <row r="27934" spans="22:22" x14ac:dyDescent="0.35">
      <c r="V27934" s="5" t="str">
        <f t="shared" si="436"/>
        <v/>
      </c>
    </row>
    <row r="27935" spans="22:22" x14ac:dyDescent="0.35">
      <c r="V27935" s="5" t="str">
        <f t="shared" si="436"/>
        <v/>
      </c>
    </row>
    <row r="27936" spans="22:22" x14ac:dyDescent="0.35">
      <c r="V27936" s="5" t="str">
        <f t="shared" si="436"/>
        <v/>
      </c>
    </row>
    <row r="27937" spans="22:22" x14ac:dyDescent="0.35">
      <c r="V27937" s="5" t="str">
        <f t="shared" si="436"/>
        <v/>
      </c>
    </row>
    <row r="27938" spans="22:22" x14ac:dyDescent="0.35">
      <c r="V27938" s="5" t="str">
        <f t="shared" si="436"/>
        <v/>
      </c>
    </row>
    <row r="27939" spans="22:22" x14ac:dyDescent="0.35">
      <c r="V27939" s="5" t="str">
        <f t="shared" si="436"/>
        <v/>
      </c>
    </row>
    <row r="27940" spans="22:22" x14ac:dyDescent="0.35">
      <c r="V27940" s="5" t="str">
        <f t="shared" si="436"/>
        <v/>
      </c>
    </row>
    <row r="27941" spans="22:22" x14ac:dyDescent="0.35">
      <c r="V27941" s="5" t="str">
        <f t="shared" si="436"/>
        <v/>
      </c>
    </row>
    <row r="27942" spans="22:22" x14ac:dyDescent="0.35">
      <c r="V27942" s="5" t="str">
        <f t="shared" si="436"/>
        <v/>
      </c>
    </row>
    <row r="27943" spans="22:22" x14ac:dyDescent="0.35">
      <c r="V27943" s="5" t="str">
        <f t="shared" si="436"/>
        <v/>
      </c>
    </row>
    <row r="27944" spans="22:22" x14ac:dyDescent="0.35">
      <c r="V27944" s="5" t="str">
        <f t="shared" si="436"/>
        <v/>
      </c>
    </row>
    <row r="27945" spans="22:22" x14ac:dyDescent="0.35">
      <c r="V27945" s="5" t="str">
        <f t="shared" si="436"/>
        <v/>
      </c>
    </row>
    <row r="27946" spans="22:22" x14ac:dyDescent="0.35">
      <c r="V27946" s="5" t="str">
        <f t="shared" si="436"/>
        <v/>
      </c>
    </row>
    <row r="27947" spans="22:22" x14ac:dyDescent="0.35">
      <c r="V27947" s="5" t="str">
        <f t="shared" si="436"/>
        <v/>
      </c>
    </row>
    <row r="27948" spans="22:22" x14ac:dyDescent="0.35">
      <c r="V27948" s="5" t="str">
        <f t="shared" si="436"/>
        <v/>
      </c>
    </row>
    <row r="27949" spans="22:22" x14ac:dyDescent="0.35">
      <c r="V27949" s="5" t="str">
        <f t="shared" si="436"/>
        <v/>
      </c>
    </row>
    <row r="27950" spans="22:22" x14ac:dyDescent="0.35">
      <c r="V27950" s="5" t="str">
        <f t="shared" si="436"/>
        <v/>
      </c>
    </row>
    <row r="27951" spans="22:22" x14ac:dyDescent="0.35">
      <c r="V27951" s="5" t="str">
        <f t="shared" si="436"/>
        <v/>
      </c>
    </row>
    <row r="27952" spans="22:22" x14ac:dyDescent="0.35">
      <c r="V27952" s="5" t="str">
        <f t="shared" si="436"/>
        <v/>
      </c>
    </row>
    <row r="27953" spans="22:22" x14ac:dyDescent="0.35">
      <c r="V27953" s="5" t="str">
        <f t="shared" si="436"/>
        <v/>
      </c>
    </row>
    <row r="27954" spans="22:22" x14ac:dyDescent="0.35">
      <c r="V27954" s="5" t="str">
        <f t="shared" si="436"/>
        <v/>
      </c>
    </row>
    <row r="27955" spans="22:22" x14ac:dyDescent="0.35">
      <c r="V27955" s="5" t="str">
        <f t="shared" si="436"/>
        <v/>
      </c>
    </row>
    <row r="27956" spans="22:22" x14ac:dyDescent="0.35">
      <c r="V27956" s="5" t="str">
        <f t="shared" si="436"/>
        <v/>
      </c>
    </row>
    <row r="27957" spans="22:22" x14ac:dyDescent="0.35">
      <c r="V27957" s="5" t="str">
        <f t="shared" si="436"/>
        <v/>
      </c>
    </row>
    <row r="27958" spans="22:22" x14ac:dyDescent="0.35">
      <c r="V27958" s="5" t="str">
        <f t="shared" si="436"/>
        <v/>
      </c>
    </row>
    <row r="27959" spans="22:22" x14ac:dyDescent="0.35">
      <c r="V27959" s="5" t="str">
        <f t="shared" si="436"/>
        <v/>
      </c>
    </row>
    <row r="27960" spans="22:22" x14ac:dyDescent="0.35">
      <c r="V27960" s="5" t="str">
        <f t="shared" si="436"/>
        <v/>
      </c>
    </row>
    <row r="27961" spans="22:22" x14ac:dyDescent="0.35">
      <c r="V27961" s="5" t="str">
        <f t="shared" si="436"/>
        <v/>
      </c>
    </row>
    <row r="27962" spans="22:22" x14ac:dyDescent="0.35">
      <c r="V27962" s="5" t="str">
        <f t="shared" si="436"/>
        <v/>
      </c>
    </row>
    <row r="27963" spans="22:22" x14ac:dyDescent="0.35">
      <c r="V27963" s="5" t="str">
        <f t="shared" si="436"/>
        <v/>
      </c>
    </row>
    <row r="27964" spans="22:22" x14ac:dyDescent="0.35">
      <c r="V27964" s="5" t="str">
        <f t="shared" si="436"/>
        <v/>
      </c>
    </row>
    <row r="27965" spans="22:22" x14ac:dyDescent="0.35">
      <c r="V27965" s="5" t="str">
        <f t="shared" si="436"/>
        <v/>
      </c>
    </row>
    <row r="27966" spans="22:22" x14ac:dyDescent="0.35">
      <c r="V27966" s="5" t="str">
        <f t="shared" si="436"/>
        <v/>
      </c>
    </row>
    <row r="27967" spans="22:22" x14ac:dyDescent="0.35">
      <c r="V27967" s="5" t="str">
        <f t="shared" si="436"/>
        <v/>
      </c>
    </row>
    <row r="27968" spans="22:22" x14ac:dyDescent="0.35">
      <c r="V27968" s="5" t="str">
        <f t="shared" si="436"/>
        <v/>
      </c>
    </row>
    <row r="27969" spans="22:22" x14ac:dyDescent="0.35">
      <c r="V27969" s="5" t="str">
        <f t="shared" si="436"/>
        <v/>
      </c>
    </row>
    <row r="27970" spans="22:22" x14ac:dyDescent="0.35">
      <c r="V27970" s="5" t="str">
        <f t="shared" ref="V27970:V28033" si="437">TRIM(CLEAN(SUBSTITUTE(A27970,CHAR(160)," ")))</f>
        <v/>
      </c>
    </row>
    <row r="27971" spans="22:22" x14ac:dyDescent="0.35">
      <c r="V27971" s="5" t="str">
        <f t="shared" si="437"/>
        <v/>
      </c>
    </row>
    <row r="27972" spans="22:22" x14ac:dyDescent="0.35">
      <c r="V27972" s="5" t="str">
        <f t="shared" si="437"/>
        <v/>
      </c>
    </row>
    <row r="27973" spans="22:22" x14ac:dyDescent="0.35">
      <c r="V27973" s="5" t="str">
        <f t="shared" si="437"/>
        <v/>
      </c>
    </row>
    <row r="27974" spans="22:22" x14ac:dyDescent="0.35">
      <c r="V27974" s="5" t="str">
        <f t="shared" si="437"/>
        <v/>
      </c>
    </row>
    <row r="27975" spans="22:22" x14ac:dyDescent="0.35">
      <c r="V27975" s="5" t="str">
        <f t="shared" si="437"/>
        <v/>
      </c>
    </row>
    <row r="27976" spans="22:22" x14ac:dyDescent="0.35">
      <c r="V27976" s="5" t="str">
        <f t="shared" si="437"/>
        <v/>
      </c>
    </row>
    <row r="27977" spans="22:22" x14ac:dyDescent="0.35">
      <c r="V27977" s="5" t="str">
        <f t="shared" si="437"/>
        <v/>
      </c>
    </row>
    <row r="27978" spans="22:22" x14ac:dyDescent="0.35">
      <c r="V27978" s="5" t="str">
        <f t="shared" si="437"/>
        <v/>
      </c>
    </row>
    <row r="27979" spans="22:22" x14ac:dyDescent="0.35">
      <c r="V27979" s="5" t="str">
        <f t="shared" si="437"/>
        <v/>
      </c>
    </row>
    <row r="27980" spans="22:22" x14ac:dyDescent="0.35">
      <c r="V27980" s="5" t="str">
        <f t="shared" si="437"/>
        <v/>
      </c>
    </row>
    <row r="27981" spans="22:22" x14ac:dyDescent="0.35">
      <c r="V27981" s="5" t="str">
        <f t="shared" si="437"/>
        <v/>
      </c>
    </row>
    <row r="27982" spans="22:22" x14ac:dyDescent="0.35">
      <c r="V27982" s="5" t="str">
        <f t="shared" si="437"/>
        <v/>
      </c>
    </row>
    <row r="27983" spans="22:22" x14ac:dyDescent="0.35">
      <c r="V27983" s="5" t="str">
        <f t="shared" si="437"/>
        <v/>
      </c>
    </row>
    <row r="27984" spans="22:22" x14ac:dyDescent="0.35">
      <c r="V27984" s="5" t="str">
        <f t="shared" si="437"/>
        <v/>
      </c>
    </row>
    <row r="27985" spans="22:22" x14ac:dyDescent="0.35">
      <c r="V27985" s="5" t="str">
        <f t="shared" si="437"/>
        <v/>
      </c>
    </row>
    <row r="27986" spans="22:22" x14ac:dyDescent="0.35">
      <c r="V27986" s="5" t="str">
        <f t="shared" si="437"/>
        <v/>
      </c>
    </row>
    <row r="27987" spans="22:22" x14ac:dyDescent="0.35">
      <c r="V27987" s="5" t="str">
        <f t="shared" si="437"/>
        <v/>
      </c>
    </row>
    <row r="27988" spans="22:22" x14ac:dyDescent="0.35">
      <c r="V27988" s="5" t="str">
        <f t="shared" si="437"/>
        <v/>
      </c>
    </row>
    <row r="27989" spans="22:22" x14ac:dyDescent="0.35">
      <c r="V27989" s="5" t="str">
        <f t="shared" si="437"/>
        <v/>
      </c>
    </row>
    <row r="27990" spans="22:22" x14ac:dyDescent="0.35">
      <c r="V27990" s="5" t="str">
        <f t="shared" si="437"/>
        <v/>
      </c>
    </row>
    <row r="27991" spans="22:22" x14ac:dyDescent="0.35">
      <c r="V27991" s="5" t="str">
        <f t="shared" si="437"/>
        <v/>
      </c>
    </row>
    <row r="27992" spans="22:22" x14ac:dyDescent="0.35">
      <c r="V27992" s="5" t="str">
        <f t="shared" si="437"/>
        <v/>
      </c>
    </row>
    <row r="27993" spans="22:22" x14ac:dyDescent="0.35">
      <c r="V27993" s="5" t="str">
        <f t="shared" si="437"/>
        <v/>
      </c>
    </row>
    <row r="27994" spans="22:22" x14ac:dyDescent="0.35">
      <c r="V27994" s="5" t="str">
        <f t="shared" si="437"/>
        <v/>
      </c>
    </row>
    <row r="27995" spans="22:22" x14ac:dyDescent="0.35">
      <c r="V27995" s="5" t="str">
        <f t="shared" si="437"/>
        <v/>
      </c>
    </row>
    <row r="27996" spans="22:22" x14ac:dyDescent="0.35">
      <c r="V27996" s="5" t="str">
        <f t="shared" si="437"/>
        <v/>
      </c>
    </row>
    <row r="27997" spans="22:22" x14ac:dyDescent="0.35">
      <c r="V27997" s="5" t="str">
        <f t="shared" si="437"/>
        <v/>
      </c>
    </row>
    <row r="27998" spans="22:22" x14ac:dyDescent="0.35">
      <c r="V27998" s="5" t="str">
        <f t="shared" si="437"/>
        <v/>
      </c>
    </row>
    <row r="27999" spans="22:22" x14ac:dyDescent="0.35">
      <c r="V27999" s="5" t="str">
        <f t="shared" si="437"/>
        <v/>
      </c>
    </row>
    <row r="28000" spans="22:22" x14ac:dyDescent="0.35">
      <c r="V28000" s="5" t="str">
        <f t="shared" si="437"/>
        <v/>
      </c>
    </row>
    <row r="28001" spans="22:22" x14ac:dyDescent="0.35">
      <c r="V28001" s="5" t="str">
        <f t="shared" si="437"/>
        <v/>
      </c>
    </row>
    <row r="28002" spans="22:22" x14ac:dyDescent="0.35">
      <c r="V28002" s="5" t="str">
        <f t="shared" si="437"/>
        <v/>
      </c>
    </row>
    <row r="28003" spans="22:22" x14ac:dyDescent="0.35">
      <c r="V28003" s="5" t="str">
        <f t="shared" si="437"/>
        <v/>
      </c>
    </row>
    <row r="28004" spans="22:22" x14ac:dyDescent="0.35">
      <c r="V28004" s="5" t="str">
        <f t="shared" si="437"/>
        <v/>
      </c>
    </row>
    <row r="28005" spans="22:22" x14ac:dyDescent="0.35">
      <c r="V28005" s="5" t="str">
        <f t="shared" si="437"/>
        <v/>
      </c>
    </row>
    <row r="28006" spans="22:22" x14ac:dyDescent="0.35">
      <c r="V28006" s="5" t="str">
        <f t="shared" si="437"/>
        <v/>
      </c>
    </row>
    <row r="28007" spans="22:22" x14ac:dyDescent="0.35">
      <c r="V28007" s="5" t="str">
        <f t="shared" si="437"/>
        <v/>
      </c>
    </row>
    <row r="28008" spans="22:22" x14ac:dyDescent="0.35">
      <c r="V28008" s="5" t="str">
        <f t="shared" si="437"/>
        <v/>
      </c>
    </row>
    <row r="28009" spans="22:22" x14ac:dyDescent="0.35">
      <c r="V28009" s="5" t="str">
        <f t="shared" si="437"/>
        <v/>
      </c>
    </row>
    <row r="28010" spans="22:22" x14ac:dyDescent="0.35">
      <c r="V28010" s="5" t="str">
        <f t="shared" si="437"/>
        <v/>
      </c>
    </row>
    <row r="28011" spans="22:22" x14ac:dyDescent="0.35">
      <c r="V28011" s="5" t="str">
        <f t="shared" si="437"/>
        <v/>
      </c>
    </row>
    <row r="28012" spans="22:22" x14ac:dyDescent="0.35">
      <c r="V28012" s="5" t="str">
        <f t="shared" si="437"/>
        <v/>
      </c>
    </row>
    <row r="28013" spans="22:22" x14ac:dyDescent="0.35">
      <c r="V28013" s="5" t="str">
        <f t="shared" si="437"/>
        <v/>
      </c>
    </row>
    <row r="28014" spans="22:22" x14ac:dyDescent="0.35">
      <c r="V28014" s="5" t="str">
        <f t="shared" si="437"/>
        <v/>
      </c>
    </row>
    <row r="28015" spans="22:22" x14ac:dyDescent="0.35">
      <c r="V28015" s="5" t="str">
        <f t="shared" si="437"/>
        <v/>
      </c>
    </row>
    <row r="28016" spans="22:22" x14ac:dyDescent="0.35">
      <c r="V28016" s="5" t="str">
        <f t="shared" si="437"/>
        <v/>
      </c>
    </row>
    <row r="28017" spans="22:22" x14ac:dyDescent="0.35">
      <c r="V28017" s="5" t="str">
        <f t="shared" si="437"/>
        <v/>
      </c>
    </row>
    <row r="28018" spans="22:22" x14ac:dyDescent="0.35">
      <c r="V28018" s="5" t="str">
        <f t="shared" si="437"/>
        <v/>
      </c>
    </row>
    <row r="28019" spans="22:22" x14ac:dyDescent="0.35">
      <c r="V28019" s="5" t="str">
        <f t="shared" si="437"/>
        <v/>
      </c>
    </row>
    <row r="28020" spans="22:22" x14ac:dyDescent="0.35">
      <c r="V28020" s="5" t="str">
        <f t="shared" si="437"/>
        <v/>
      </c>
    </row>
    <row r="28021" spans="22:22" x14ac:dyDescent="0.35">
      <c r="V28021" s="5" t="str">
        <f t="shared" si="437"/>
        <v/>
      </c>
    </row>
    <row r="28022" spans="22:22" x14ac:dyDescent="0.35">
      <c r="V28022" s="5" t="str">
        <f t="shared" si="437"/>
        <v/>
      </c>
    </row>
    <row r="28023" spans="22:22" x14ac:dyDescent="0.35">
      <c r="V28023" s="5" t="str">
        <f t="shared" si="437"/>
        <v/>
      </c>
    </row>
    <row r="28024" spans="22:22" x14ac:dyDescent="0.35">
      <c r="V28024" s="5" t="str">
        <f t="shared" si="437"/>
        <v/>
      </c>
    </row>
    <row r="28025" spans="22:22" x14ac:dyDescent="0.35">
      <c r="V28025" s="5" t="str">
        <f t="shared" si="437"/>
        <v/>
      </c>
    </row>
    <row r="28026" spans="22:22" x14ac:dyDescent="0.35">
      <c r="V28026" s="5" t="str">
        <f t="shared" si="437"/>
        <v/>
      </c>
    </row>
    <row r="28027" spans="22:22" x14ac:dyDescent="0.35">
      <c r="V28027" s="5" t="str">
        <f t="shared" si="437"/>
        <v/>
      </c>
    </row>
    <row r="28028" spans="22:22" x14ac:dyDescent="0.35">
      <c r="V28028" s="5" t="str">
        <f t="shared" si="437"/>
        <v/>
      </c>
    </row>
    <row r="28029" spans="22:22" x14ac:dyDescent="0.35">
      <c r="V28029" s="5" t="str">
        <f t="shared" si="437"/>
        <v/>
      </c>
    </row>
    <row r="28030" spans="22:22" x14ac:dyDescent="0.35">
      <c r="V28030" s="5" t="str">
        <f t="shared" si="437"/>
        <v/>
      </c>
    </row>
    <row r="28031" spans="22:22" x14ac:dyDescent="0.35">
      <c r="V28031" s="5" t="str">
        <f t="shared" si="437"/>
        <v/>
      </c>
    </row>
    <row r="28032" spans="22:22" x14ac:dyDescent="0.35">
      <c r="V28032" s="5" t="str">
        <f t="shared" si="437"/>
        <v/>
      </c>
    </row>
    <row r="28033" spans="22:22" x14ac:dyDescent="0.35">
      <c r="V28033" s="5" t="str">
        <f t="shared" si="437"/>
        <v/>
      </c>
    </row>
    <row r="28034" spans="22:22" x14ac:dyDescent="0.35">
      <c r="V28034" s="5" t="str">
        <f t="shared" ref="V28034:V28097" si="438">TRIM(CLEAN(SUBSTITUTE(A28034,CHAR(160)," ")))</f>
        <v/>
      </c>
    </row>
    <row r="28035" spans="22:22" x14ac:dyDescent="0.35">
      <c r="V28035" s="5" t="str">
        <f t="shared" si="438"/>
        <v/>
      </c>
    </row>
    <row r="28036" spans="22:22" x14ac:dyDescent="0.35">
      <c r="V28036" s="5" t="str">
        <f t="shared" si="438"/>
        <v/>
      </c>
    </row>
    <row r="28037" spans="22:22" x14ac:dyDescent="0.35">
      <c r="V28037" s="5" t="str">
        <f t="shared" si="438"/>
        <v/>
      </c>
    </row>
    <row r="28038" spans="22:22" x14ac:dyDescent="0.35">
      <c r="V28038" s="5" t="str">
        <f t="shared" si="438"/>
        <v/>
      </c>
    </row>
    <row r="28039" spans="22:22" x14ac:dyDescent="0.35">
      <c r="V28039" s="5" t="str">
        <f t="shared" si="438"/>
        <v/>
      </c>
    </row>
    <row r="28040" spans="22:22" x14ac:dyDescent="0.35">
      <c r="V28040" s="5" t="str">
        <f t="shared" si="438"/>
        <v/>
      </c>
    </row>
    <row r="28041" spans="22:22" x14ac:dyDescent="0.35">
      <c r="V28041" s="5" t="str">
        <f t="shared" si="438"/>
        <v/>
      </c>
    </row>
    <row r="28042" spans="22:22" x14ac:dyDescent="0.35">
      <c r="V28042" s="5" t="str">
        <f t="shared" si="438"/>
        <v/>
      </c>
    </row>
    <row r="28043" spans="22:22" x14ac:dyDescent="0.35">
      <c r="V28043" s="5" t="str">
        <f t="shared" si="438"/>
        <v/>
      </c>
    </row>
    <row r="28044" spans="22:22" x14ac:dyDescent="0.35">
      <c r="V28044" s="5" t="str">
        <f t="shared" si="438"/>
        <v/>
      </c>
    </row>
    <row r="28045" spans="22:22" x14ac:dyDescent="0.35">
      <c r="V28045" s="5" t="str">
        <f t="shared" si="438"/>
        <v/>
      </c>
    </row>
    <row r="28046" spans="22:22" x14ac:dyDescent="0.35">
      <c r="V28046" s="5" t="str">
        <f t="shared" si="438"/>
        <v/>
      </c>
    </row>
    <row r="28047" spans="22:22" x14ac:dyDescent="0.35">
      <c r="V28047" s="5" t="str">
        <f t="shared" si="438"/>
        <v/>
      </c>
    </row>
    <row r="28048" spans="22:22" x14ac:dyDescent="0.35">
      <c r="V28048" s="5" t="str">
        <f t="shared" si="438"/>
        <v/>
      </c>
    </row>
    <row r="28049" spans="22:22" x14ac:dyDescent="0.35">
      <c r="V28049" s="5" t="str">
        <f t="shared" si="438"/>
        <v/>
      </c>
    </row>
    <row r="28050" spans="22:22" x14ac:dyDescent="0.35">
      <c r="V28050" s="5" t="str">
        <f t="shared" si="438"/>
        <v/>
      </c>
    </row>
    <row r="28051" spans="22:22" x14ac:dyDescent="0.35">
      <c r="V28051" s="5" t="str">
        <f t="shared" si="438"/>
        <v/>
      </c>
    </row>
    <row r="28052" spans="22:22" x14ac:dyDescent="0.35">
      <c r="V28052" s="5" t="str">
        <f t="shared" si="438"/>
        <v/>
      </c>
    </row>
    <row r="28053" spans="22:22" x14ac:dyDescent="0.35">
      <c r="V28053" s="5" t="str">
        <f t="shared" si="438"/>
        <v/>
      </c>
    </row>
    <row r="28054" spans="22:22" x14ac:dyDescent="0.35">
      <c r="V28054" s="5" t="str">
        <f t="shared" si="438"/>
        <v/>
      </c>
    </row>
    <row r="28055" spans="22:22" x14ac:dyDescent="0.35">
      <c r="V28055" s="5" t="str">
        <f t="shared" si="438"/>
        <v/>
      </c>
    </row>
    <row r="28056" spans="22:22" x14ac:dyDescent="0.35">
      <c r="V28056" s="5" t="str">
        <f t="shared" si="438"/>
        <v/>
      </c>
    </row>
    <row r="28057" spans="22:22" x14ac:dyDescent="0.35">
      <c r="V28057" s="5" t="str">
        <f t="shared" si="438"/>
        <v/>
      </c>
    </row>
    <row r="28058" spans="22:22" x14ac:dyDescent="0.35">
      <c r="V28058" s="5" t="str">
        <f t="shared" si="438"/>
        <v/>
      </c>
    </row>
    <row r="28059" spans="22:22" x14ac:dyDescent="0.35">
      <c r="V28059" s="5" t="str">
        <f t="shared" si="438"/>
        <v/>
      </c>
    </row>
    <row r="28060" spans="22:22" x14ac:dyDescent="0.35">
      <c r="V28060" s="5" t="str">
        <f t="shared" si="438"/>
        <v/>
      </c>
    </row>
    <row r="28061" spans="22:22" x14ac:dyDescent="0.35">
      <c r="V28061" s="5" t="str">
        <f t="shared" si="438"/>
        <v/>
      </c>
    </row>
    <row r="28062" spans="22:22" x14ac:dyDescent="0.35">
      <c r="V28062" s="5" t="str">
        <f t="shared" si="438"/>
        <v/>
      </c>
    </row>
    <row r="28063" spans="22:22" x14ac:dyDescent="0.35">
      <c r="V28063" s="5" t="str">
        <f t="shared" si="438"/>
        <v/>
      </c>
    </row>
    <row r="28064" spans="22:22" x14ac:dyDescent="0.35">
      <c r="V28064" s="5" t="str">
        <f t="shared" si="438"/>
        <v/>
      </c>
    </row>
    <row r="28065" spans="22:22" x14ac:dyDescent="0.35">
      <c r="V28065" s="5" t="str">
        <f t="shared" si="438"/>
        <v/>
      </c>
    </row>
    <row r="28066" spans="22:22" x14ac:dyDescent="0.35">
      <c r="V28066" s="5" t="str">
        <f t="shared" si="438"/>
        <v/>
      </c>
    </row>
    <row r="28067" spans="22:22" x14ac:dyDescent="0.35">
      <c r="V28067" s="5" t="str">
        <f t="shared" si="438"/>
        <v/>
      </c>
    </row>
    <row r="28068" spans="22:22" x14ac:dyDescent="0.35">
      <c r="V28068" s="5" t="str">
        <f t="shared" si="438"/>
        <v/>
      </c>
    </row>
    <row r="28069" spans="22:22" x14ac:dyDescent="0.35">
      <c r="V28069" s="5" t="str">
        <f t="shared" si="438"/>
        <v/>
      </c>
    </row>
    <row r="28070" spans="22:22" x14ac:dyDescent="0.35">
      <c r="V28070" s="5" t="str">
        <f t="shared" si="438"/>
        <v/>
      </c>
    </row>
    <row r="28071" spans="22:22" x14ac:dyDescent="0.35">
      <c r="V28071" s="5" t="str">
        <f t="shared" si="438"/>
        <v/>
      </c>
    </row>
    <row r="28072" spans="22:22" x14ac:dyDescent="0.35">
      <c r="V28072" s="5" t="str">
        <f t="shared" si="438"/>
        <v/>
      </c>
    </row>
    <row r="28073" spans="22:22" x14ac:dyDescent="0.35">
      <c r="V28073" s="5" t="str">
        <f t="shared" si="438"/>
        <v/>
      </c>
    </row>
    <row r="28074" spans="22:22" x14ac:dyDescent="0.35">
      <c r="V28074" s="5" t="str">
        <f t="shared" si="438"/>
        <v/>
      </c>
    </row>
    <row r="28075" spans="22:22" x14ac:dyDescent="0.35">
      <c r="V28075" s="5" t="str">
        <f t="shared" si="438"/>
        <v/>
      </c>
    </row>
    <row r="28076" spans="22:22" x14ac:dyDescent="0.35">
      <c r="V28076" s="5" t="str">
        <f t="shared" si="438"/>
        <v/>
      </c>
    </row>
    <row r="28077" spans="22:22" x14ac:dyDescent="0.35">
      <c r="V28077" s="5" t="str">
        <f t="shared" si="438"/>
        <v/>
      </c>
    </row>
    <row r="28078" spans="22:22" x14ac:dyDescent="0.35">
      <c r="V28078" s="5" t="str">
        <f t="shared" si="438"/>
        <v/>
      </c>
    </row>
    <row r="28079" spans="22:22" x14ac:dyDescent="0.35">
      <c r="V28079" s="5" t="str">
        <f t="shared" si="438"/>
        <v/>
      </c>
    </row>
    <row r="28080" spans="22:22" x14ac:dyDescent="0.35">
      <c r="V28080" s="5" t="str">
        <f t="shared" si="438"/>
        <v/>
      </c>
    </row>
    <row r="28081" spans="22:22" x14ac:dyDescent="0.35">
      <c r="V28081" s="5" t="str">
        <f t="shared" si="438"/>
        <v/>
      </c>
    </row>
    <row r="28082" spans="22:22" x14ac:dyDescent="0.35">
      <c r="V28082" s="5" t="str">
        <f t="shared" si="438"/>
        <v/>
      </c>
    </row>
    <row r="28083" spans="22:22" x14ac:dyDescent="0.35">
      <c r="V28083" s="5" t="str">
        <f t="shared" si="438"/>
        <v/>
      </c>
    </row>
    <row r="28084" spans="22:22" x14ac:dyDescent="0.35">
      <c r="V28084" s="5" t="str">
        <f t="shared" si="438"/>
        <v/>
      </c>
    </row>
    <row r="28085" spans="22:22" x14ac:dyDescent="0.35">
      <c r="V28085" s="5" t="str">
        <f t="shared" si="438"/>
        <v/>
      </c>
    </row>
    <row r="28086" spans="22:22" x14ac:dyDescent="0.35">
      <c r="V28086" s="5" t="str">
        <f t="shared" si="438"/>
        <v/>
      </c>
    </row>
    <row r="28087" spans="22:22" x14ac:dyDescent="0.35">
      <c r="V28087" s="5" t="str">
        <f t="shared" si="438"/>
        <v/>
      </c>
    </row>
    <row r="28088" spans="22:22" x14ac:dyDescent="0.35">
      <c r="V28088" s="5" t="str">
        <f t="shared" si="438"/>
        <v/>
      </c>
    </row>
    <row r="28089" spans="22:22" x14ac:dyDescent="0.35">
      <c r="V28089" s="5" t="str">
        <f t="shared" si="438"/>
        <v/>
      </c>
    </row>
    <row r="28090" spans="22:22" x14ac:dyDescent="0.35">
      <c r="V28090" s="5" t="str">
        <f t="shared" si="438"/>
        <v/>
      </c>
    </row>
    <row r="28091" spans="22:22" x14ac:dyDescent="0.35">
      <c r="V28091" s="5" t="str">
        <f t="shared" si="438"/>
        <v/>
      </c>
    </row>
    <row r="28092" spans="22:22" x14ac:dyDescent="0.35">
      <c r="V28092" s="5" t="str">
        <f t="shared" si="438"/>
        <v/>
      </c>
    </row>
    <row r="28093" spans="22:22" x14ac:dyDescent="0.35">
      <c r="V28093" s="5" t="str">
        <f t="shared" si="438"/>
        <v/>
      </c>
    </row>
    <row r="28094" spans="22:22" x14ac:dyDescent="0.35">
      <c r="V28094" s="5" t="str">
        <f t="shared" si="438"/>
        <v/>
      </c>
    </row>
    <row r="28095" spans="22:22" x14ac:dyDescent="0.35">
      <c r="V28095" s="5" t="str">
        <f t="shared" si="438"/>
        <v/>
      </c>
    </row>
    <row r="28096" spans="22:22" x14ac:dyDescent="0.35">
      <c r="V28096" s="5" t="str">
        <f t="shared" si="438"/>
        <v/>
      </c>
    </row>
    <row r="28097" spans="22:22" x14ac:dyDescent="0.35">
      <c r="V28097" s="5" t="str">
        <f t="shared" si="438"/>
        <v/>
      </c>
    </row>
    <row r="28098" spans="22:22" x14ac:dyDescent="0.35">
      <c r="V28098" s="5" t="str">
        <f t="shared" ref="V28098:V28161" si="439">TRIM(CLEAN(SUBSTITUTE(A28098,CHAR(160)," ")))</f>
        <v/>
      </c>
    </row>
    <row r="28099" spans="22:22" x14ac:dyDescent="0.35">
      <c r="V28099" s="5" t="str">
        <f t="shared" si="439"/>
        <v/>
      </c>
    </row>
    <row r="28100" spans="22:22" x14ac:dyDescent="0.35">
      <c r="V28100" s="5" t="str">
        <f t="shared" si="439"/>
        <v/>
      </c>
    </row>
    <row r="28101" spans="22:22" x14ac:dyDescent="0.35">
      <c r="V28101" s="5" t="str">
        <f t="shared" si="439"/>
        <v/>
      </c>
    </row>
    <row r="28102" spans="22:22" x14ac:dyDescent="0.35">
      <c r="V28102" s="5" t="str">
        <f t="shared" si="439"/>
        <v/>
      </c>
    </row>
    <row r="28103" spans="22:22" x14ac:dyDescent="0.35">
      <c r="V28103" s="5" t="str">
        <f t="shared" si="439"/>
        <v/>
      </c>
    </row>
    <row r="28104" spans="22:22" x14ac:dyDescent="0.35">
      <c r="V28104" s="5" t="str">
        <f t="shared" si="439"/>
        <v/>
      </c>
    </row>
    <row r="28105" spans="22:22" x14ac:dyDescent="0.35">
      <c r="V28105" s="5" t="str">
        <f t="shared" si="439"/>
        <v/>
      </c>
    </row>
    <row r="28106" spans="22:22" x14ac:dyDescent="0.35">
      <c r="V28106" s="5" t="str">
        <f t="shared" si="439"/>
        <v/>
      </c>
    </row>
    <row r="28107" spans="22:22" x14ac:dyDescent="0.35">
      <c r="V28107" s="5" t="str">
        <f t="shared" si="439"/>
        <v/>
      </c>
    </row>
    <row r="28108" spans="22:22" x14ac:dyDescent="0.35">
      <c r="V28108" s="5" t="str">
        <f t="shared" si="439"/>
        <v/>
      </c>
    </row>
    <row r="28109" spans="22:22" x14ac:dyDescent="0.35">
      <c r="V28109" s="5" t="str">
        <f t="shared" si="439"/>
        <v/>
      </c>
    </row>
    <row r="28110" spans="22:22" x14ac:dyDescent="0.35">
      <c r="V28110" s="5" t="str">
        <f t="shared" si="439"/>
        <v/>
      </c>
    </row>
    <row r="28111" spans="22:22" x14ac:dyDescent="0.35">
      <c r="V28111" s="5" t="str">
        <f t="shared" si="439"/>
        <v/>
      </c>
    </row>
    <row r="28112" spans="22:22" x14ac:dyDescent="0.35">
      <c r="V28112" s="5" t="str">
        <f t="shared" si="439"/>
        <v/>
      </c>
    </row>
    <row r="28113" spans="22:22" x14ac:dyDescent="0.35">
      <c r="V28113" s="5" t="str">
        <f t="shared" si="439"/>
        <v/>
      </c>
    </row>
    <row r="28114" spans="22:22" x14ac:dyDescent="0.35">
      <c r="V28114" s="5" t="str">
        <f t="shared" si="439"/>
        <v/>
      </c>
    </row>
    <row r="28115" spans="22:22" x14ac:dyDescent="0.35">
      <c r="V28115" s="5" t="str">
        <f t="shared" si="439"/>
        <v/>
      </c>
    </row>
    <row r="28116" spans="22:22" x14ac:dyDescent="0.35">
      <c r="V28116" s="5" t="str">
        <f t="shared" si="439"/>
        <v/>
      </c>
    </row>
    <row r="28117" spans="22:22" x14ac:dyDescent="0.35">
      <c r="V28117" s="5" t="str">
        <f t="shared" si="439"/>
        <v/>
      </c>
    </row>
    <row r="28118" spans="22:22" x14ac:dyDescent="0.35">
      <c r="V28118" s="5" t="str">
        <f t="shared" si="439"/>
        <v/>
      </c>
    </row>
    <row r="28119" spans="22:22" x14ac:dyDescent="0.35">
      <c r="V28119" s="5" t="str">
        <f t="shared" si="439"/>
        <v/>
      </c>
    </row>
    <row r="28120" spans="22:22" x14ac:dyDescent="0.35">
      <c r="V28120" s="5" t="str">
        <f t="shared" si="439"/>
        <v/>
      </c>
    </row>
    <row r="28121" spans="22:22" x14ac:dyDescent="0.35">
      <c r="V28121" s="5" t="str">
        <f t="shared" si="439"/>
        <v/>
      </c>
    </row>
    <row r="28122" spans="22:22" x14ac:dyDescent="0.35">
      <c r="V28122" s="5" t="str">
        <f t="shared" si="439"/>
        <v/>
      </c>
    </row>
    <row r="28123" spans="22:22" x14ac:dyDescent="0.35">
      <c r="V28123" s="5" t="str">
        <f t="shared" si="439"/>
        <v/>
      </c>
    </row>
    <row r="28124" spans="22:22" x14ac:dyDescent="0.35">
      <c r="V28124" s="5" t="str">
        <f t="shared" si="439"/>
        <v/>
      </c>
    </row>
    <row r="28125" spans="22:22" x14ac:dyDescent="0.35">
      <c r="V28125" s="5" t="str">
        <f t="shared" si="439"/>
        <v/>
      </c>
    </row>
    <row r="28126" spans="22:22" x14ac:dyDescent="0.35">
      <c r="V28126" s="5" t="str">
        <f t="shared" si="439"/>
        <v/>
      </c>
    </row>
    <row r="28127" spans="22:22" x14ac:dyDescent="0.35">
      <c r="V28127" s="5" t="str">
        <f t="shared" si="439"/>
        <v/>
      </c>
    </row>
    <row r="28128" spans="22:22" x14ac:dyDescent="0.35">
      <c r="V28128" s="5" t="str">
        <f t="shared" si="439"/>
        <v/>
      </c>
    </row>
    <row r="28129" spans="22:22" x14ac:dyDescent="0.35">
      <c r="V28129" s="5" t="str">
        <f t="shared" si="439"/>
        <v/>
      </c>
    </row>
    <row r="28130" spans="22:22" x14ac:dyDescent="0.35">
      <c r="V28130" s="5" t="str">
        <f t="shared" si="439"/>
        <v/>
      </c>
    </row>
    <row r="28131" spans="22:22" x14ac:dyDescent="0.35">
      <c r="V28131" s="5" t="str">
        <f t="shared" si="439"/>
        <v/>
      </c>
    </row>
    <row r="28132" spans="22:22" x14ac:dyDescent="0.35">
      <c r="V28132" s="5" t="str">
        <f t="shared" si="439"/>
        <v/>
      </c>
    </row>
    <row r="28133" spans="22:22" x14ac:dyDescent="0.35">
      <c r="V28133" s="5" t="str">
        <f t="shared" si="439"/>
        <v/>
      </c>
    </row>
    <row r="28134" spans="22:22" x14ac:dyDescent="0.35">
      <c r="V28134" s="5" t="str">
        <f t="shared" si="439"/>
        <v/>
      </c>
    </row>
    <row r="28135" spans="22:22" x14ac:dyDescent="0.35">
      <c r="V28135" s="5" t="str">
        <f t="shared" si="439"/>
        <v/>
      </c>
    </row>
    <row r="28136" spans="22:22" x14ac:dyDescent="0.35">
      <c r="V28136" s="5" t="str">
        <f t="shared" si="439"/>
        <v/>
      </c>
    </row>
    <row r="28137" spans="22:22" x14ac:dyDescent="0.35">
      <c r="V28137" s="5" t="str">
        <f t="shared" si="439"/>
        <v/>
      </c>
    </row>
    <row r="28138" spans="22:22" x14ac:dyDescent="0.35">
      <c r="V28138" s="5" t="str">
        <f t="shared" si="439"/>
        <v/>
      </c>
    </row>
    <row r="28139" spans="22:22" x14ac:dyDescent="0.35">
      <c r="V28139" s="5" t="str">
        <f t="shared" si="439"/>
        <v/>
      </c>
    </row>
    <row r="28140" spans="22:22" x14ac:dyDescent="0.35">
      <c r="V28140" s="5" t="str">
        <f t="shared" si="439"/>
        <v/>
      </c>
    </row>
    <row r="28141" spans="22:22" x14ac:dyDescent="0.35">
      <c r="V28141" s="5" t="str">
        <f t="shared" si="439"/>
        <v/>
      </c>
    </row>
    <row r="28142" spans="22:22" x14ac:dyDescent="0.35">
      <c r="V28142" s="5" t="str">
        <f t="shared" si="439"/>
        <v/>
      </c>
    </row>
    <row r="28143" spans="22:22" x14ac:dyDescent="0.35">
      <c r="V28143" s="5" t="str">
        <f t="shared" si="439"/>
        <v/>
      </c>
    </row>
    <row r="28144" spans="22:22" x14ac:dyDescent="0.35">
      <c r="V28144" s="5" t="str">
        <f t="shared" si="439"/>
        <v/>
      </c>
    </row>
    <row r="28145" spans="22:22" x14ac:dyDescent="0.35">
      <c r="V28145" s="5" t="str">
        <f t="shared" si="439"/>
        <v/>
      </c>
    </row>
    <row r="28146" spans="22:22" x14ac:dyDescent="0.35">
      <c r="V28146" s="5" t="str">
        <f t="shared" si="439"/>
        <v/>
      </c>
    </row>
    <row r="28147" spans="22:22" x14ac:dyDescent="0.35">
      <c r="V28147" s="5" t="str">
        <f t="shared" si="439"/>
        <v/>
      </c>
    </row>
    <row r="28148" spans="22:22" x14ac:dyDescent="0.35">
      <c r="V28148" s="5" t="str">
        <f t="shared" si="439"/>
        <v/>
      </c>
    </row>
    <row r="28149" spans="22:22" x14ac:dyDescent="0.35">
      <c r="V28149" s="5" t="str">
        <f t="shared" si="439"/>
        <v/>
      </c>
    </row>
    <row r="28150" spans="22:22" x14ac:dyDescent="0.35">
      <c r="V28150" s="5" t="str">
        <f t="shared" si="439"/>
        <v/>
      </c>
    </row>
    <row r="28151" spans="22:22" x14ac:dyDescent="0.35">
      <c r="V28151" s="5" t="str">
        <f t="shared" si="439"/>
        <v/>
      </c>
    </row>
    <row r="28152" spans="22:22" x14ac:dyDescent="0.35">
      <c r="V28152" s="5" t="str">
        <f t="shared" si="439"/>
        <v/>
      </c>
    </row>
    <row r="28153" spans="22:22" x14ac:dyDescent="0.35">
      <c r="V28153" s="5" t="str">
        <f t="shared" si="439"/>
        <v/>
      </c>
    </row>
    <row r="28154" spans="22:22" x14ac:dyDescent="0.35">
      <c r="V28154" s="5" t="str">
        <f t="shared" si="439"/>
        <v/>
      </c>
    </row>
    <row r="28155" spans="22:22" x14ac:dyDescent="0.35">
      <c r="V28155" s="5" t="str">
        <f t="shared" si="439"/>
        <v/>
      </c>
    </row>
    <row r="28156" spans="22:22" x14ac:dyDescent="0.35">
      <c r="V28156" s="5" t="str">
        <f t="shared" si="439"/>
        <v/>
      </c>
    </row>
    <row r="28157" spans="22:22" x14ac:dyDescent="0.35">
      <c r="V28157" s="5" t="str">
        <f t="shared" si="439"/>
        <v/>
      </c>
    </row>
    <row r="28158" spans="22:22" x14ac:dyDescent="0.35">
      <c r="V28158" s="5" t="str">
        <f t="shared" si="439"/>
        <v/>
      </c>
    </row>
    <row r="28159" spans="22:22" x14ac:dyDescent="0.35">
      <c r="V28159" s="5" t="str">
        <f t="shared" si="439"/>
        <v/>
      </c>
    </row>
    <row r="28160" spans="22:22" x14ac:dyDescent="0.35">
      <c r="V28160" s="5" t="str">
        <f t="shared" si="439"/>
        <v/>
      </c>
    </row>
    <row r="28161" spans="22:22" x14ac:dyDescent="0.35">
      <c r="V28161" s="5" t="str">
        <f t="shared" si="439"/>
        <v/>
      </c>
    </row>
    <row r="28162" spans="22:22" x14ac:dyDescent="0.35">
      <c r="V28162" s="5" t="str">
        <f t="shared" ref="V28162:V28225" si="440">TRIM(CLEAN(SUBSTITUTE(A28162,CHAR(160)," ")))</f>
        <v/>
      </c>
    </row>
    <row r="28163" spans="22:22" x14ac:dyDescent="0.35">
      <c r="V28163" s="5" t="str">
        <f t="shared" si="440"/>
        <v/>
      </c>
    </row>
    <row r="28164" spans="22:22" x14ac:dyDescent="0.35">
      <c r="V28164" s="5" t="str">
        <f t="shared" si="440"/>
        <v/>
      </c>
    </row>
    <row r="28165" spans="22:22" x14ac:dyDescent="0.35">
      <c r="V28165" s="5" t="str">
        <f t="shared" si="440"/>
        <v/>
      </c>
    </row>
    <row r="28166" spans="22:22" x14ac:dyDescent="0.35">
      <c r="V28166" s="5" t="str">
        <f t="shared" si="440"/>
        <v/>
      </c>
    </row>
    <row r="28167" spans="22:22" x14ac:dyDescent="0.35">
      <c r="V28167" s="5" t="str">
        <f t="shared" si="440"/>
        <v/>
      </c>
    </row>
    <row r="28168" spans="22:22" x14ac:dyDescent="0.35">
      <c r="V28168" s="5" t="str">
        <f t="shared" si="440"/>
        <v/>
      </c>
    </row>
    <row r="28169" spans="22:22" x14ac:dyDescent="0.35">
      <c r="V28169" s="5" t="str">
        <f t="shared" si="440"/>
        <v/>
      </c>
    </row>
    <row r="28170" spans="22:22" x14ac:dyDescent="0.35">
      <c r="V28170" s="5" t="str">
        <f t="shared" si="440"/>
        <v/>
      </c>
    </row>
    <row r="28171" spans="22:22" x14ac:dyDescent="0.35">
      <c r="V28171" s="5" t="str">
        <f t="shared" si="440"/>
        <v/>
      </c>
    </row>
    <row r="28172" spans="22:22" x14ac:dyDescent="0.35">
      <c r="V28172" s="5" t="str">
        <f t="shared" si="440"/>
        <v/>
      </c>
    </row>
    <row r="28173" spans="22:22" x14ac:dyDescent="0.35">
      <c r="V28173" s="5" t="str">
        <f t="shared" si="440"/>
        <v/>
      </c>
    </row>
    <row r="28174" spans="22:22" x14ac:dyDescent="0.35">
      <c r="V28174" s="5" t="str">
        <f t="shared" si="440"/>
        <v/>
      </c>
    </row>
    <row r="28175" spans="22:22" x14ac:dyDescent="0.35">
      <c r="V28175" s="5" t="str">
        <f t="shared" si="440"/>
        <v/>
      </c>
    </row>
    <row r="28176" spans="22:22" x14ac:dyDescent="0.35">
      <c r="V28176" s="5" t="str">
        <f t="shared" si="440"/>
        <v/>
      </c>
    </row>
    <row r="28177" spans="22:22" x14ac:dyDescent="0.35">
      <c r="V28177" s="5" t="str">
        <f t="shared" si="440"/>
        <v/>
      </c>
    </row>
    <row r="28178" spans="22:22" x14ac:dyDescent="0.35">
      <c r="V28178" s="5" t="str">
        <f t="shared" si="440"/>
        <v/>
      </c>
    </row>
    <row r="28179" spans="22:22" x14ac:dyDescent="0.35">
      <c r="V28179" s="5" t="str">
        <f t="shared" si="440"/>
        <v/>
      </c>
    </row>
    <row r="28180" spans="22:22" x14ac:dyDescent="0.35">
      <c r="V28180" s="5" t="str">
        <f t="shared" si="440"/>
        <v/>
      </c>
    </row>
    <row r="28181" spans="22:22" x14ac:dyDescent="0.35">
      <c r="V28181" s="5" t="str">
        <f t="shared" si="440"/>
        <v/>
      </c>
    </row>
    <row r="28182" spans="22:22" x14ac:dyDescent="0.35">
      <c r="V28182" s="5" t="str">
        <f t="shared" si="440"/>
        <v/>
      </c>
    </row>
    <row r="28183" spans="22:22" x14ac:dyDescent="0.35">
      <c r="V28183" s="5" t="str">
        <f t="shared" si="440"/>
        <v/>
      </c>
    </row>
    <row r="28184" spans="22:22" x14ac:dyDescent="0.35">
      <c r="V28184" s="5" t="str">
        <f t="shared" si="440"/>
        <v/>
      </c>
    </row>
    <row r="28185" spans="22:22" x14ac:dyDescent="0.35">
      <c r="V28185" s="5" t="str">
        <f t="shared" si="440"/>
        <v/>
      </c>
    </row>
    <row r="28186" spans="22:22" x14ac:dyDescent="0.35">
      <c r="V28186" s="5" t="str">
        <f t="shared" si="440"/>
        <v/>
      </c>
    </row>
    <row r="28187" spans="22:22" x14ac:dyDescent="0.35">
      <c r="V28187" s="5" t="str">
        <f t="shared" si="440"/>
        <v/>
      </c>
    </row>
    <row r="28188" spans="22:22" x14ac:dyDescent="0.35">
      <c r="V28188" s="5" t="str">
        <f t="shared" si="440"/>
        <v/>
      </c>
    </row>
    <row r="28189" spans="22:22" x14ac:dyDescent="0.35">
      <c r="V28189" s="5" t="str">
        <f t="shared" si="440"/>
        <v/>
      </c>
    </row>
    <row r="28190" spans="22:22" x14ac:dyDescent="0.35">
      <c r="V28190" s="5" t="str">
        <f t="shared" si="440"/>
        <v/>
      </c>
    </row>
    <row r="28191" spans="22:22" x14ac:dyDescent="0.35">
      <c r="V28191" s="5" t="str">
        <f t="shared" si="440"/>
        <v/>
      </c>
    </row>
    <row r="28192" spans="22:22" x14ac:dyDescent="0.35">
      <c r="V28192" s="5" t="str">
        <f t="shared" si="440"/>
        <v/>
      </c>
    </row>
    <row r="28193" spans="22:22" x14ac:dyDescent="0.35">
      <c r="V28193" s="5" t="str">
        <f t="shared" si="440"/>
        <v/>
      </c>
    </row>
    <row r="28194" spans="22:22" x14ac:dyDescent="0.35">
      <c r="V28194" s="5" t="str">
        <f t="shared" si="440"/>
        <v/>
      </c>
    </row>
    <row r="28195" spans="22:22" x14ac:dyDescent="0.35">
      <c r="V28195" s="5" t="str">
        <f t="shared" si="440"/>
        <v/>
      </c>
    </row>
    <row r="28196" spans="22:22" x14ac:dyDescent="0.35">
      <c r="V28196" s="5" t="str">
        <f t="shared" si="440"/>
        <v/>
      </c>
    </row>
    <row r="28197" spans="22:22" x14ac:dyDescent="0.35">
      <c r="V28197" s="5" t="str">
        <f t="shared" si="440"/>
        <v/>
      </c>
    </row>
    <row r="28198" spans="22:22" x14ac:dyDescent="0.35">
      <c r="V28198" s="5" t="str">
        <f t="shared" si="440"/>
        <v/>
      </c>
    </row>
    <row r="28199" spans="22:22" x14ac:dyDescent="0.35">
      <c r="V28199" s="5" t="str">
        <f t="shared" si="440"/>
        <v/>
      </c>
    </row>
    <row r="28200" spans="22:22" x14ac:dyDescent="0.35">
      <c r="V28200" s="5" t="str">
        <f t="shared" si="440"/>
        <v/>
      </c>
    </row>
    <row r="28201" spans="22:22" x14ac:dyDescent="0.35">
      <c r="V28201" s="5" t="str">
        <f t="shared" si="440"/>
        <v/>
      </c>
    </row>
    <row r="28202" spans="22:22" x14ac:dyDescent="0.35">
      <c r="V28202" s="5" t="str">
        <f t="shared" si="440"/>
        <v/>
      </c>
    </row>
    <row r="28203" spans="22:22" x14ac:dyDescent="0.35">
      <c r="V28203" s="5" t="str">
        <f t="shared" si="440"/>
        <v/>
      </c>
    </row>
    <row r="28204" spans="22:22" x14ac:dyDescent="0.35">
      <c r="V28204" s="5" t="str">
        <f t="shared" si="440"/>
        <v/>
      </c>
    </row>
    <row r="28205" spans="22:22" x14ac:dyDescent="0.35">
      <c r="V28205" s="5" t="str">
        <f t="shared" si="440"/>
        <v/>
      </c>
    </row>
    <row r="28206" spans="22:22" x14ac:dyDescent="0.35">
      <c r="V28206" s="5" t="str">
        <f t="shared" si="440"/>
        <v/>
      </c>
    </row>
    <row r="28207" spans="22:22" x14ac:dyDescent="0.35">
      <c r="V28207" s="5" t="str">
        <f t="shared" si="440"/>
        <v/>
      </c>
    </row>
    <row r="28208" spans="22:22" x14ac:dyDescent="0.35">
      <c r="V28208" s="5" t="str">
        <f t="shared" si="440"/>
        <v/>
      </c>
    </row>
    <row r="28209" spans="22:22" x14ac:dyDescent="0.35">
      <c r="V28209" s="5" t="str">
        <f t="shared" si="440"/>
        <v/>
      </c>
    </row>
    <row r="28210" spans="22:22" x14ac:dyDescent="0.35">
      <c r="V28210" s="5" t="str">
        <f t="shared" si="440"/>
        <v/>
      </c>
    </row>
    <row r="28211" spans="22:22" x14ac:dyDescent="0.35">
      <c r="V28211" s="5" t="str">
        <f t="shared" si="440"/>
        <v/>
      </c>
    </row>
    <row r="28212" spans="22:22" x14ac:dyDescent="0.35">
      <c r="V28212" s="5" t="str">
        <f t="shared" si="440"/>
        <v/>
      </c>
    </row>
    <row r="28213" spans="22:22" x14ac:dyDescent="0.35">
      <c r="V28213" s="5" t="str">
        <f t="shared" si="440"/>
        <v/>
      </c>
    </row>
    <row r="28214" spans="22:22" x14ac:dyDescent="0.35">
      <c r="V28214" s="5" t="str">
        <f t="shared" si="440"/>
        <v/>
      </c>
    </row>
    <row r="28215" spans="22:22" x14ac:dyDescent="0.35">
      <c r="V28215" s="5" t="str">
        <f t="shared" si="440"/>
        <v/>
      </c>
    </row>
    <row r="28216" spans="22:22" x14ac:dyDescent="0.35">
      <c r="V28216" s="5" t="str">
        <f t="shared" si="440"/>
        <v/>
      </c>
    </row>
    <row r="28217" spans="22:22" x14ac:dyDescent="0.35">
      <c r="V28217" s="5" t="str">
        <f t="shared" si="440"/>
        <v/>
      </c>
    </row>
    <row r="28218" spans="22:22" x14ac:dyDescent="0.35">
      <c r="V28218" s="5" t="str">
        <f t="shared" si="440"/>
        <v/>
      </c>
    </row>
    <row r="28219" spans="22:22" x14ac:dyDescent="0.35">
      <c r="V28219" s="5" t="str">
        <f t="shared" si="440"/>
        <v/>
      </c>
    </row>
    <row r="28220" spans="22:22" x14ac:dyDescent="0.35">
      <c r="V28220" s="5" t="str">
        <f t="shared" si="440"/>
        <v/>
      </c>
    </row>
    <row r="28221" spans="22:22" x14ac:dyDescent="0.35">
      <c r="V28221" s="5" t="str">
        <f t="shared" si="440"/>
        <v/>
      </c>
    </row>
    <row r="28222" spans="22:22" x14ac:dyDescent="0.35">
      <c r="V28222" s="5" t="str">
        <f t="shared" si="440"/>
        <v/>
      </c>
    </row>
    <row r="28223" spans="22:22" x14ac:dyDescent="0.35">
      <c r="V28223" s="5" t="str">
        <f t="shared" si="440"/>
        <v/>
      </c>
    </row>
    <row r="28224" spans="22:22" x14ac:dyDescent="0.35">
      <c r="V28224" s="5" t="str">
        <f t="shared" si="440"/>
        <v/>
      </c>
    </row>
    <row r="28225" spans="22:22" x14ac:dyDescent="0.35">
      <c r="V28225" s="5" t="str">
        <f t="shared" si="440"/>
        <v/>
      </c>
    </row>
    <row r="28226" spans="22:22" x14ac:dyDescent="0.35">
      <c r="V28226" s="5" t="str">
        <f t="shared" ref="V28226:V28289" si="441">TRIM(CLEAN(SUBSTITUTE(A28226,CHAR(160)," ")))</f>
        <v/>
      </c>
    </row>
    <row r="28227" spans="22:22" x14ac:dyDescent="0.35">
      <c r="V28227" s="5" t="str">
        <f t="shared" si="441"/>
        <v/>
      </c>
    </row>
    <row r="28228" spans="22:22" x14ac:dyDescent="0.35">
      <c r="V28228" s="5" t="str">
        <f t="shared" si="441"/>
        <v/>
      </c>
    </row>
    <row r="28229" spans="22:22" x14ac:dyDescent="0.35">
      <c r="V28229" s="5" t="str">
        <f t="shared" si="441"/>
        <v/>
      </c>
    </row>
    <row r="28230" spans="22:22" x14ac:dyDescent="0.35">
      <c r="V28230" s="5" t="str">
        <f t="shared" si="441"/>
        <v/>
      </c>
    </row>
    <row r="28231" spans="22:22" x14ac:dyDescent="0.35">
      <c r="V28231" s="5" t="str">
        <f t="shared" si="441"/>
        <v/>
      </c>
    </row>
    <row r="28232" spans="22:22" x14ac:dyDescent="0.35">
      <c r="V28232" s="5" t="str">
        <f t="shared" si="441"/>
        <v/>
      </c>
    </row>
    <row r="28233" spans="22:22" x14ac:dyDescent="0.35">
      <c r="V28233" s="5" t="str">
        <f t="shared" si="441"/>
        <v/>
      </c>
    </row>
    <row r="28234" spans="22:22" x14ac:dyDescent="0.35">
      <c r="V28234" s="5" t="str">
        <f t="shared" si="441"/>
        <v/>
      </c>
    </row>
    <row r="28235" spans="22:22" x14ac:dyDescent="0.35">
      <c r="V28235" s="5" t="str">
        <f t="shared" si="441"/>
        <v/>
      </c>
    </row>
    <row r="28236" spans="22:22" x14ac:dyDescent="0.35">
      <c r="V28236" s="5" t="str">
        <f t="shared" si="441"/>
        <v/>
      </c>
    </row>
    <row r="28237" spans="22:22" x14ac:dyDescent="0.35">
      <c r="V28237" s="5" t="str">
        <f t="shared" si="441"/>
        <v/>
      </c>
    </row>
    <row r="28238" spans="22:22" x14ac:dyDescent="0.35">
      <c r="V28238" s="5" t="str">
        <f t="shared" si="441"/>
        <v/>
      </c>
    </row>
    <row r="28239" spans="22:22" x14ac:dyDescent="0.35">
      <c r="V28239" s="5" t="str">
        <f t="shared" si="441"/>
        <v/>
      </c>
    </row>
    <row r="28240" spans="22:22" x14ac:dyDescent="0.35">
      <c r="V28240" s="5" t="str">
        <f t="shared" si="441"/>
        <v/>
      </c>
    </row>
    <row r="28241" spans="22:22" x14ac:dyDescent="0.35">
      <c r="V28241" s="5" t="str">
        <f t="shared" si="441"/>
        <v/>
      </c>
    </row>
    <row r="28242" spans="22:22" x14ac:dyDescent="0.35">
      <c r="V28242" s="5" t="str">
        <f t="shared" si="441"/>
        <v/>
      </c>
    </row>
    <row r="28243" spans="22:22" x14ac:dyDescent="0.35">
      <c r="V28243" s="5" t="str">
        <f t="shared" si="441"/>
        <v/>
      </c>
    </row>
    <row r="28244" spans="22:22" x14ac:dyDescent="0.35">
      <c r="V28244" s="5" t="str">
        <f t="shared" si="441"/>
        <v/>
      </c>
    </row>
    <row r="28245" spans="22:22" x14ac:dyDescent="0.35">
      <c r="V28245" s="5" t="str">
        <f t="shared" si="441"/>
        <v/>
      </c>
    </row>
    <row r="28246" spans="22:22" x14ac:dyDescent="0.35">
      <c r="V28246" s="5" t="str">
        <f t="shared" si="441"/>
        <v/>
      </c>
    </row>
    <row r="28247" spans="22:22" x14ac:dyDescent="0.35">
      <c r="V28247" s="5" t="str">
        <f t="shared" si="441"/>
        <v/>
      </c>
    </row>
    <row r="28248" spans="22:22" x14ac:dyDescent="0.35">
      <c r="V28248" s="5" t="str">
        <f t="shared" si="441"/>
        <v/>
      </c>
    </row>
    <row r="28249" spans="22:22" x14ac:dyDescent="0.35">
      <c r="V28249" s="5" t="str">
        <f t="shared" si="441"/>
        <v/>
      </c>
    </row>
    <row r="28250" spans="22:22" x14ac:dyDescent="0.35">
      <c r="V28250" s="5" t="str">
        <f t="shared" si="441"/>
        <v/>
      </c>
    </row>
    <row r="28251" spans="22:22" x14ac:dyDescent="0.35">
      <c r="V28251" s="5" t="str">
        <f t="shared" si="441"/>
        <v/>
      </c>
    </row>
    <row r="28252" spans="22:22" x14ac:dyDescent="0.35">
      <c r="V28252" s="5" t="str">
        <f t="shared" si="441"/>
        <v/>
      </c>
    </row>
    <row r="28253" spans="22:22" x14ac:dyDescent="0.35">
      <c r="V28253" s="5" t="str">
        <f t="shared" si="441"/>
        <v/>
      </c>
    </row>
    <row r="28254" spans="22:22" x14ac:dyDescent="0.35">
      <c r="V28254" s="5" t="str">
        <f t="shared" si="441"/>
        <v/>
      </c>
    </row>
    <row r="28255" spans="22:22" x14ac:dyDescent="0.35">
      <c r="V28255" s="5" t="str">
        <f t="shared" si="441"/>
        <v/>
      </c>
    </row>
    <row r="28256" spans="22:22" x14ac:dyDescent="0.35">
      <c r="V28256" s="5" t="str">
        <f t="shared" si="441"/>
        <v/>
      </c>
    </row>
    <row r="28257" spans="22:22" x14ac:dyDescent="0.35">
      <c r="V28257" s="5" t="str">
        <f t="shared" si="441"/>
        <v/>
      </c>
    </row>
    <row r="28258" spans="22:22" x14ac:dyDescent="0.35">
      <c r="V28258" s="5" t="str">
        <f t="shared" si="441"/>
        <v/>
      </c>
    </row>
    <row r="28259" spans="22:22" x14ac:dyDescent="0.35">
      <c r="V28259" s="5" t="str">
        <f t="shared" si="441"/>
        <v/>
      </c>
    </row>
    <row r="28260" spans="22:22" x14ac:dyDescent="0.35">
      <c r="V28260" s="5" t="str">
        <f t="shared" si="441"/>
        <v/>
      </c>
    </row>
    <row r="28261" spans="22:22" x14ac:dyDescent="0.35">
      <c r="V28261" s="5" t="str">
        <f t="shared" si="441"/>
        <v/>
      </c>
    </row>
    <row r="28262" spans="22:22" x14ac:dyDescent="0.35">
      <c r="V28262" s="5" t="str">
        <f t="shared" si="441"/>
        <v/>
      </c>
    </row>
    <row r="28263" spans="22:22" x14ac:dyDescent="0.35">
      <c r="V28263" s="5" t="str">
        <f t="shared" si="441"/>
        <v/>
      </c>
    </row>
    <row r="28264" spans="22:22" x14ac:dyDescent="0.35">
      <c r="V28264" s="5" t="str">
        <f t="shared" si="441"/>
        <v/>
      </c>
    </row>
    <row r="28265" spans="22:22" x14ac:dyDescent="0.35">
      <c r="V28265" s="5" t="str">
        <f t="shared" si="441"/>
        <v/>
      </c>
    </row>
    <row r="28266" spans="22:22" x14ac:dyDescent="0.35">
      <c r="V28266" s="5" t="str">
        <f t="shared" si="441"/>
        <v/>
      </c>
    </row>
    <row r="28267" spans="22:22" x14ac:dyDescent="0.35">
      <c r="V28267" s="5" t="str">
        <f t="shared" si="441"/>
        <v/>
      </c>
    </row>
    <row r="28268" spans="22:22" x14ac:dyDescent="0.35">
      <c r="V28268" s="5" t="str">
        <f t="shared" si="441"/>
        <v/>
      </c>
    </row>
    <row r="28269" spans="22:22" x14ac:dyDescent="0.35">
      <c r="V28269" s="5" t="str">
        <f t="shared" si="441"/>
        <v/>
      </c>
    </row>
    <row r="28270" spans="22:22" x14ac:dyDescent="0.35">
      <c r="V28270" s="5" t="str">
        <f t="shared" si="441"/>
        <v/>
      </c>
    </row>
    <row r="28271" spans="22:22" x14ac:dyDescent="0.35">
      <c r="V28271" s="5" t="str">
        <f t="shared" si="441"/>
        <v/>
      </c>
    </row>
    <row r="28272" spans="22:22" x14ac:dyDescent="0.35">
      <c r="V28272" s="5" t="str">
        <f t="shared" si="441"/>
        <v/>
      </c>
    </row>
    <row r="28273" spans="22:22" x14ac:dyDescent="0.35">
      <c r="V28273" s="5" t="str">
        <f t="shared" si="441"/>
        <v/>
      </c>
    </row>
    <row r="28274" spans="22:22" x14ac:dyDescent="0.35">
      <c r="V28274" s="5" t="str">
        <f t="shared" si="441"/>
        <v/>
      </c>
    </row>
    <row r="28275" spans="22:22" x14ac:dyDescent="0.35">
      <c r="V28275" s="5" t="str">
        <f t="shared" si="441"/>
        <v/>
      </c>
    </row>
    <row r="28276" spans="22:22" x14ac:dyDescent="0.35">
      <c r="V28276" s="5" t="str">
        <f t="shared" si="441"/>
        <v/>
      </c>
    </row>
    <row r="28277" spans="22:22" x14ac:dyDescent="0.35">
      <c r="V28277" s="5" t="str">
        <f t="shared" si="441"/>
        <v/>
      </c>
    </row>
    <row r="28278" spans="22:22" x14ac:dyDescent="0.35">
      <c r="V28278" s="5" t="str">
        <f t="shared" si="441"/>
        <v/>
      </c>
    </row>
    <row r="28279" spans="22:22" x14ac:dyDescent="0.35">
      <c r="V28279" s="5" t="str">
        <f t="shared" si="441"/>
        <v/>
      </c>
    </row>
    <row r="28280" spans="22:22" x14ac:dyDescent="0.35">
      <c r="V28280" s="5" t="str">
        <f t="shared" si="441"/>
        <v/>
      </c>
    </row>
    <row r="28281" spans="22:22" x14ac:dyDescent="0.35">
      <c r="V28281" s="5" t="str">
        <f t="shared" si="441"/>
        <v/>
      </c>
    </row>
    <row r="28282" spans="22:22" x14ac:dyDescent="0.35">
      <c r="V28282" s="5" t="str">
        <f t="shared" si="441"/>
        <v/>
      </c>
    </row>
    <row r="28283" spans="22:22" x14ac:dyDescent="0.35">
      <c r="V28283" s="5" t="str">
        <f t="shared" si="441"/>
        <v/>
      </c>
    </row>
    <row r="28284" spans="22:22" x14ac:dyDescent="0.35">
      <c r="V28284" s="5" t="str">
        <f t="shared" si="441"/>
        <v/>
      </c>
    </row>
    <row r="28285" spans="22:22" x14ac:dyDescent="0.35">
      <c r="V28285" s="5" t="str">
        <f t="shared" si="441"/>
        <v/>
      </c>
    </row>
    <row r="28286" spans="22:22" x14ac:dyDescent="0.35">
      <c r="V28286" s="5" t="str">
        <f t="shared" si="441"/>
        <v/>
      </c>
    </row>
    <row r="28287" spans="22:22" x14ac:dyDescent="0.35">
      <c r="V28287" s="5" t="str">
        <f t="shared" si="441"/>
        <v/>
      </c>
    </row>
    <row r="28288" spans="22:22" x14ac:dyDescent="0.35">
      <c r="V28288" s="5" t="str">
        <f t="shared" si="441"/>
        <v/>
      </c>
    </row>
    <row r="28289" spans="22:22" x14ac:dyDescent="0.35">
      <c r="V28289" s="5" t="str">
        <f t="shared" si="441"/>
        <v/>
      </c>
    </row>
    <row r="28290" spans="22:22" x14ac:dyDescent="0.35">
      <c r="V28290" s="5" t="str">
        <f t="shared" ref="V28290:V28353" si="442">TRIM(CLEAN(SUBSTITUTE(A28290,CHAR(160)," ")))</f>
        <v/>
      </c>
    </row>
    <row r="28291" spans="22:22" x14ac:dyDescent="0.35">
      <c r="V28291" s="5" t="str">
        <f t="shared" si="442"/>
        <v/>
      </c>
    </row>
    <row r="28292" spans="22:22" x14ac:dyDescent="0.35">
      <c r="V28292" s="5" t="str">
        <f t="shared" si="442"/>
        <v/>
      </c>
    </row>
    <row r="28293" spans="22:22" x14ac:dyDescent="0.35">
      <c r="V28293" s="5" t="str">
        <f t="shared" si="442"/>
        <v/>
      </c>
    </row>
    <row r="28294" spans="22:22" x14ac:dyDescent="0.35">
      <c r="V28294" s="5" t="str">
        <f t="shared" si="442"/>
        <v/>
      </c>
    </row>
    <row r="28295" spans="22:22" x14ac:dyDescent="0.35">
      <c r="V28295" s="5" t="str">
        <f t="shared" si="442"/>
        <v/>
      </c>
    </row>
    <row r="28296" spans="22:22" x14ac:dyDescent="0.35">
      <c r="V28296" s="5" t="str">
        <f t="shared" si="442"/>
        <v/>
      </c>
    </row>
    <row r="28297" spans="22:22" x14ac:dyDescent="0.35">
      <c r="V28297" s="5" t="str">
        <f t="shared" si="442"/>
        <v/>
      </c>
    </row>
    <row r="28298" spans="22:22" x14ac:dyDescent="0.35">
      <c r="V28298" s="5" t="str">
        <f t="shared" si="442"/>
        <v/>
      </c>
    </row>
    <row r="28299" spans="22:22" x14ac:dyDescent="0.35">
      <c r="V28299" s="5" t="str">
        <f t="shared" si="442"/>
        <v/>
      </c>
    </row>
    <row r="28300" spans="22:22" x14ac:dyDescent="0.35">
      <c r="V28300" s="5" t="str">
        <f t="shared" si="442"/>
        <v/>
      </c>
    </row>
    <row r="28301" spans="22:22" x14ac:dyDescent="0.35">
      <c r="V28301" s="5" t="str">
        <f t="shared" si="442"/>
        <v/>
      </c>
    </row>
    <row r="28302" spans="22:22" x14ac:dyDescent="0.35">
      <c r="V28302" s="5" t="str">
        <f t="shared" si="442"/>
        <v/>
      </c>
    </row>
    <row r="28303" spans="22:22" x14ac:dyDescent="0.35">
      <c r="V28303" s="5" t="str">
        <f t="shared" si="442"/>
        <v/>
      </c>
    </row>
    <row r="28304" spans="22:22" x14ac:dyDescent="0.35">
      <c r="V28304" s="5" t="str">
        <f t="shared" si="442"/>
        <v/>
      </c>
    </row>
    <row r="28305" spans="22:22" x14ac:dyDescent="0.35">
      <c r="V28305" s="5" t="str">
        <f t="shared" si="442"/>
        <v/>
      </c>
    </row>
    <row r="28306" spans="22:22" x14ac:dyDescent="0.35">
      <c r="V28306" s="5" t="str">
        <f t="shared" si="442"/>
        <v/>
      </c>
    </row>
    <row r="28307" spans="22:22" x14ac:dyDescent="0.35">
      <c r="V28307" s="5" t="str">
        <f t="shared" si="442"/>
        <v/>
      </c>
    </row>
    <row r="28308" spans="22:22" x14ac:dyDescent="0.35">
      <c r="V28308" s="5" t="str">
        <f t="shared" si="442"/>
        <v/>
      </c>
    </row>
    <row r="28309" spans="22:22" x14ac:dyDescent="0.35">
      <c r="V28309" s="5" t="str">
        <f t="shared" si="442"/>
        <v/>
      </c>
    </row>
    <row r="28310" spans="22:22" x14ac:dyDescent="0.35">
      <c r="V28310" s="5" t="str">
        <f t="shared" si="442"/>
        <v/>
      </c>
    </row>
    <row r="28311" spans="22:22" x14ac:dyDescent="0.35">
      <c r="V28311" s="5" t="str">
        <f t="shared" si="442"/>
        <v/>
      </c>
    </row>
    <row r="28312" spans="22:22" x14ac:dyDescent="0.35">
      <c r="V28312" s="5" t="str">
        <f t="shared" si="442"/>
        <v/>
      </c>
    </row>
    <row r="28313" spans="22:22" x14ac:dyDescent="0.35">
      <c r="V28313" s="5" t="str">
        <f t="shared" si="442"/>
        <v/>
      </c>
    </row>
    <row r="28314" spans="22:22" x14ac:dyDescent="0.35">
      <c r="V28314" s="5" t="str">
        <f t="shared" si="442"/>
        <v/>
      </c>
    </row>
    <row r="28315" spans="22:22" x14ac:dyDescent="0.35">
      <c r="V28315" s="5" t="str">
        <f t="shared" si="442"/>
        <v/>
      </c>
    </row>
    <row r="28316" spans="22:22" x14ac:dyDescent="0.35">
      <c r="V28316" s="5" t="str">
        <f t="shared" si="442"/>
        <v/>
      </c>
    </row>
    <row r="28317" spans="22:22" x14ac:dyDescent="0.35">
      <c r="V28317" s="5" t="str">
        <f t="shared" si="442"/>
        <v/>
      </c>
    </row>
    <row r="28318" spans="22:22" x14ac:dyDescent="0.35">
      <c r="V28318" s="5" t="str">
        <f t="shared" si="442"/>
        <v/>
      </c>
    </row>
    <row r="28319" spans="22:22" x14ac:dyDescent="0.35">
      <c r="V28319" s="5" t="str">
        <f t="shared" si="442"/>
        <v/>
      </c>
    </row>
    <row r="28320" spans="22:22" x14ac:dyDescent="0.35">
      <c r="V28320" s="5" t="str">
        <f t="shared" si="442"/>
        <v/>
      </c>
    </row>
    <row r="28321" spans="22:22" x14ac:dyDescent="0.35">
      <c r="V28321" s="5" t="str">
        <f t="shared" si="442"/>
        <v/>
      </c>
    </row>
    <row r="28322" spans="22:22" x14ac:dyDescent="0.35">
      <c r="V28322" s="5" t="str">
        <f t="shared" si="442"/>
        <v/>
      </c>
    </row>
    <row r="28323" spans="22:22" x14ac:dyDescent="0.35">
      <c r="V28323" s="5" t="str">
        <f t="shared" si="442"/>
        <v/>
      </c>
    </row>
    <row r="28324" spans="22:22" x14ac:dyDescent="0.35">
      <c r="V28324" s="5" t="str">
        <f t="shared" si="442"/>
        <v/>
      </c>
    </row>
    <row r="28325" spans="22:22" x14ac:dyDescent="0.35">
      <c r="V28325" s="5" t="str">
        <f t="shared" si="442"/>
        <v/>
      </c>
    </row>
    <row r="28326" spans="22:22" x14ac:dyDescent="0.35">
      <c r="V28326" s="5" t="str">
        <f t="shared" si="442"/>
        <v/>
      </c>
    </row>
    <row r="28327" spans="22:22" x14ac:dyDescent="0.35">
      <c r="V28327" s="5" t="str">
        <f t="shared" si="442"/>
        <v/>
      </c>
    </row>
    <row r="28328" spans="22:22" x14ac:dyDescent="0.35">
      <c r="V28328" s="5" t="str">
        <f t="shared" si="442"/>
        <v/>
      </c>
    </row>
    <row r="28329" spans="22:22" x14ac:dyDescent="0.35">
      <c r="V28329" s="5" t="str">
        <f t="shared" si="442"/>
        <v/>
      </c>
    </row>
    <row r="28330" spans="22:22" x14ac:dyDescent="0.35">
      <c r="V28330" s="5" t="str">
        <f t="shared" si="442"/>
        <v/>
      </c>
    </row>
    <row r="28331" spans="22:22" x14ac:dyDescent="0.35">
      <c r="V28331" s="5" t="str">
        <f t="shared" si="442"/>
        <v/>
      </c>
    </row>
    <row r="28332" spans="22:22" x14ac:dyDescent="0.35">
      <c r="V28332" s="5" t="str">
        <f t="shared" si="442"/>
        <v/>
      </c>
    </row>
    <row r="28333" spans="22:22" x14ac:dyDescent="0.35">
      <c r="V28333" s="5" t="str">
        <f t="shared" si="442"/>
        <v/>
      </c>
    </row>
    <row r="28334" spans="22:22" x14ac:dyDescent="0.35">
      <c r="V28334" s="5" t="str">
        <f t="shared" si="442"/>
        <v/>
      </c>
    </row>
    <row r="28335" spans="22:22" x14ac:dyDescent="0.35">
      <c r="V28335" s="5" t="str">
        <f t="shared" si="442"/>
        <v/>
      </c>
    </row>
    <row r="28336" spans="22:22" x14ac:dyDescent="0.35">
      <c r="V28336" s="5" t="str">
        <f t="shared" si="442"/>
        <v/>
      </c>
    </row>
    <row r="28337" spans="22:22" x14ac:dyDescent="0.35">
      <c r="V28337" s="5" t="str">
        <f t="shared" si="442"/>
        <v/>
      </c>
    </row>
    <row r="28338" spans="22:22" x14ac:dyDescent="0.35">
      <c r="V28338" s="5" t="str">
        <f t="shared" si="442"/>
        <v/>
      </c>
    </row>
    <row r="28339" spans="22:22" x14ac:dyDescent="0.35">
      <c r="V28339" s="5" t="str">
        <f t="shared" si="442"/>
        <v/>
      </c>
    </row>
    <row r="28340" spans="22:22" x14ac:dyDescent="0.35">
      <c r="V28340" s="5" t="str">
        <f t="shared" si="442"/>
        <v/>
      </c>
    </row>
    <row r="28341" spans="22:22" x14ac:dyDescent="0.35">
      <c r="V28341" s="5" t="str">
        <f t="shared" si="442"/>
        <v/>
      </c>
    </row>
    <row r="28342" spans="22:22" x14ac:dyDescent="0.35">
      <c r="V28342" s="5" t="str">
        <f t="shared" si="442"/>
        <v/>
      </c>
    </row>
    <row r="28343" spans="22:22" x14ac:dyDescent="0.35">
      <c r="V28343" s="5" t="str">
        <f t="shared" si="442"/>
        <v/>
      </c>
    </row>
    <row r="28344" spans="22:22" x14ac:dyDescent="0.35">
      <c r="V28344" s="5" t="str">
        <f t="shared" si="442"/>
        <v/>
      </c>
    </row>
    <row r="28345" spans="22:22" x14ac:dyDescent="0.35">
      <c r="V28345" s="5" t="str">
        <f t="shared" si="442"/>
        <v/>
      </c>
    </row>
    <row r="28346" spans="22:22" x14ac:dyDescent="0.35">
      <c r="V28346" s="5" t="str">
        <f t="shared" si="442"/>
        <v/>
      </c>
    </row>
    <row r="28347" spans="22:22" x14ac:dyDescent="0.35">
      <c r="V28347" s="5" t="str">
        <f t="shared" si="442"/>
        <v/>
      </c>
    </row>
    <row r="28348" spans="22:22" x14ac:dyDescent="0.35">
      <c r="V28348" s="5" t="str">
        <f t="shared" si="442"/>
        <v/>
      </c>
    </row>
    <row r="28349" spans="22:22" x14ac:dyDescent="0.35">
      <c r="V28349" s="5" t="str">
        <f t="shared" si="442"/>
        <v/>
      </c>
    </row>
    <row r="28350" spans="22:22" x14ac:dyDescent="0.35">
      <c r="V28350" s="5" t="str">
        <f t="shared" si="442"/>
        <v/>
      </c>
    </row>
    <row r="28351" spans="22:22" x14ac:dyDescent="0.35">
      <c r="V28351" s="5" t="str">
        <f t="shared" si="442"/>
        <v/>
      </c>
    </row>
    <row r="28352" spans="22:22" x14ac:dyDescent="0.35">
      <c r="V28352" s="5" t="str">
        <f t="shared" si="442"/>
        <v/>
      </c>
    </row>
    <row r="28353" spans="22:22" x14ac:dyDescent="0.35">
      <c r="V28353" s="5" t="str">
        <f t="shared" si="442"/>
        <v/>
      </c>
    </row>
    <row r="28354" spans="22:22" x14ac:dyDescent="0.35">
      <c r="V28354" s="5" t="str">
        <f t="shared" ref="V28354:V28417" si="443">TRIM(CLEAN(SUBSTITUTE(A28354,CHAR(160)," ")))</f>
        <v/>
      </c>
    </row>
    <row r="28355" spans="22:22" x14ac:dyDescent="0.35">
      <c r="V28355" s="5" t="str">
        <f t="shared" si="443"/>
        <v/>
      </c>
    </row>
    <row r="28356" spans="22:22" x14ac:dyDescent="0.35">
      <c r="V28356" s="5" t="str">
        <f t="shared" si="443"/>
        <v/>
      </c>
    </row>
    <row r="28357" spans="22:22" x14ac:dyDescent="0.35">
      <c r="V28357" s="5" t="str">
        <f t="shared" si="443"/>
        <v/>
      </c>
    </row>
    <row r="28358" spans="22:22" x14ac:dyDescent="0.35">
      <c r="V28358" s="5" t="str">
        <f t="shared" si="443"/>
        <v/>
      </c>
    </row>
    <row r="28359" spans="22:22" x14ac:dyDescent="0.35">
      <c r="V28359" s="5" t="str">
        <f t="shared" si="443"/>
        <v/>
      </c>
    </row>
    <row r="28360" spans="22:22" x14ac:dyDescent="0.35">
      <c r="V28360" s="5" t="str">
        <f t="shared" si="443"/>
        <v/>
      </c>
    </row>
    <row r="28361" spans="22:22" x14ac:dyDescent="0.35">
      <c r="V28361" s="5" t="str">
        <f t="shared" si="443"/>
        <v/>
      </c>
    </row>
    <row r="28362" spans="22:22" x14ac:dyDescent="0.35">
      <c r="V28362" s="5" t="str">
        <f t="shared" si="443"/>
        <v/>
      </c>
    </row>
    <row r="28363" spans="22:22" x14ac:dyDescent="0.35">
      <c r="V28363" s="5" t="str">
        <f t="shared" si="443"/>
        <v/>
      </c>
    </row>
    <row r="28364" spans="22:22" x14ac:dyDescent="0.35">
      <c r="V28364" s="5" t="str">
        <f t="shared" si="443"/>
        <v/>
      </c>
    </row>
    <row r="28365" spans="22:22" x14ac:dyDescent="0.35">
      <c r="V28365" s="5" t="str">
        <f t="shared" si="443"/>
        <v/>
      </c>
    </row>
    <row r="28366" spans="22:22" x14ac:dyDescent="0.35">
      <c r="V28366" s="5" t="str">
        <f t="shared" si="443"/>
        <v/>
      </c>
    </row>
    <row r="28367" spans="22:22" x14ac:dyDescent="0.35">
      <c r="V28367" s="5" t="str">
        <f t="shared" si="443"/>
        <v/>
      </c>
    </row>
    <row r="28368" spans="22:22" x14ac:dyDescent="0.35">
      <c r="V28368" s="5" t="str">
        <f t="shared" si="443"/>
        <v/>
      </c>
    </row>
    <row r="28369" spans="22:22" x14ac:dyDescent="0.35">
      <c r="V28369" s="5" t="str">
        <f t="shared" si="443"/>
        <v/>
      </c>
    </row>
    <row r="28370" spans="22:22" x14ac:dyDescent="0.35">
      <c r="V28370" s="5" t="str">
        <f t="shared" si="443"/>
        <v/>
      </c>
    </row>
    <row r="28371" spans="22:22" x14ac:dyDescent="0.35">
      <c r="V28371" s="5" t="str">
        <f t="shared" si="443"/>
        <v/>
      </c>
    </row>
    <row r="28372" spans="22:22" x14ac:dyDescent="0.35">
      <c r="V28372" s="5" t="str">
        <f t="shared" si="443"/>
        <v/>
      </c>
    </row>
    <row r="28373" spans="22:22" x14ac:dyDescent="0.35">
      <c r="V28373" s="5" t="str">
        <f t="shared" si="443"/>
        <v/>
      </c>
    </row>
    <row r="28374" spans="22:22" x14ac:dyDescent="0.35">
      <c r="V28374" s="5" t="str">
        <f t="shared" si="443"/>
        <v/>
      </c>
    </row>
    <row r="28375" spans="22:22" x14ac:dyDescent="0.35">
      <c r="V28375" s="5" t="str">
        <f t="shared" si="443"/>
        <v/>
      </c>
    </row>
    <row r="28376" spans="22:22" x14ac:dyDescent="0.35">
      <c r="V28376" s="5" t="str">
        <f t="shared" si="443"/>
        <v/>
      </c>
    </row>
    <row r="28377" spans="22:22" x14ac:dyDescent="0.35">
      <c r="V28377" s="5" t="str">
        <f t="shared" si="443"/>
        <v/>
      </c>
    </row>
    <row r="28378" spans="22:22" x14ac:dyDescent="0.35">
      <c r="V28378" s="5" t="str">
        <f t="shared" si="443"/>
        <v/>
      </c>
    </row>
    <row r="28379" spans="22:22" x14ac:dyDescent="0.35">
      <c r="V28379" s="5" t="str">
        <f t="shared" si="443"/>
        <v/>
      </c>
    </row>
    <row r="28380" spans="22:22" x14ac:dyDescent="0.35">
      <c r="V28380" s="5" t="str">
        <f t="shared" si="443"/>
        <v/>
      </c>
    </row>
    <row r="28381" spans="22:22" x14ac:dyDescent="0.35">
      <c r="V28381" s="5" t="str">
        <f t="shared" si="443"/>
        <v/>
      </c>
    </row>
    <row r="28382" spans="22:22" x14ac:dyDescent="0.35">
      <c r="V28382" s="5" t="str">
        <f t="shared" si="443"/>
        <v/>
      </c>
    </row>
    <row r="28383" spans="22:22" x14ac:dyDescent="0.35">
      <c r="V28383" s="5" t="str">
        <f t="shared" si="443"/>
        <v/>
      </c>
    </row>
    <row r="28384" spans="22:22" x14ac:dyDescent="0.35">
      <c r="V28384" s="5" t="str">
        <f t="shared" si="443"/>
        <v/>
      </c>
    </row>
    <row r="28385" spans="22:22" x14ac:dyDescent="0.35">
      <c r="V28385" s="5" t="str">
        <f t="shared" si="443"/>
        <v/>
      </c>
    </row>
    <row r="28386" spans="22:22" x14ac:dyDescent="0.35">
      <c r="V28386" s="5" t="str">
        <f t="shared" si="443"/>
        <v/>
      </c>
    </row>
    <row r="28387" spans="22:22" x14ac:dyDescent="0.35">
      <c r="V28387" s="5" t="str">
        <f t="shared" si="443"/>
        <v/>
      </c>
    </row>
    <row r="28388" spans="22:22" x14ac:dyDescent="0.35">
      <c r="V28388" s="5" t="str">
        <f t="shared" si="443"/>
        <v/>
      </c>
    </row>
    <row r="28389" spans="22:22" x14ac:dyDescent="0.35">
      <c r="V28389" s="5" t="str">
        <f t="shared" si="443"/>
        <v/>
      </c>
    </row>
    <row r="28390" spans="22:22" x14ac:dyDescent="0.35">
      <c r="V28390" s="5" t="str">
        <f t="shared" si="443"/>
        <v/>
      </c>
    </row>
    <row r="28391" spans="22:22" x14ac:dyDescent="0.35">
      <c r="V28391" s="5" t="str">
        <f t="shared" si="443"/>
        <v/>
      </c>
    </row>
    <row r="28392" spans="22:22" x14ac:dyDescent="0.35">
      <c r="V28392" s="5" t="str">
        <f t="shared" si="443"/>
        <v/>
      </c>
    </row>
    <row r="28393" spans="22:22" x14ac:dyDescent="0.35">
      <c r="V28393" s="5" t="str">
        <f t="shared" si="443"/>
        <v/>
      </c>
    </row>
    <row r="28394" spans="22:22" x14ac:dyDescent="0.35">
      <c r="V28394" s="5" t="str">
        <f t="shared" si="443"/>
        <v/>
      </c>
    </row>
    <row r="28395" spans="22:22" x14ac:dyDescent="0.35">
      <c r="V28395" s="5" t="str">
        <f t="shared" si="443"/>
        <v/>
      </c>
    </row>
    <row r="28396" spans="22:22" x14ac:dyDescent="0.35">
      <c r="V28396" s="5" t="str">
        <f t="shared" si="443"/>
        <v/>
      </c>
    </row>
    <row r="28397" spans="22:22" x14ac:dyDescent="0.35">
      <c r="V28397" s="5" t="str">
        <f t="shared" si="443"/>
        <v/>
      </c>
    </row>
    <row r="28398" spans="22:22" x14ac:dyDescent="0.35">
      <c r="V28398" s="5" t="str">
        <f t="shared" si="443"/>
        <v/>
      </c>
    </row>
    <row r="28399" spans="22:22" x14ac:dyDescent="0.35">
      <c r="V28399" s="5" t="str">
        <f t="shared" si="443"/>
        <v/>
      </c>
    </row>
    <row r="28400" spans="22:22" x14ac:dyDescent="0.35">
      <c r="V28400" s="5" t="str">
        <f t="shared" si="443"/>
        <v/>
      </c>
    </row>
    <row r="28401" spans="22:22" x14ac:dyDescent="0.35">
      <c r="V28401" s="5" t="str">
        <f t="shared" si="443"/>
        <v/>
      </c>
    </row>
    <row r="28402" spans="22:22" x14ac:dyDescent="0.35">
      <c r="V28402" s="5" t="str">
        <f t="shared" si="443"/>
        <v/>
      </c>
    </row>
    <row r="28403" spans="22:22" x14ac:dyDescent="0.35">
      <c r="V28403" s="5" t="str">
        <f t="shared" si="443"/>
        <v/>
      </c>
    </row>
    <row r="28404" spans="22:22" x14ac:dyDescent="0.35">
      <c r="V28404" s="5" t="str">
        <f t="shared" si="443"/>
        <v/>
      </c>
    </row>
    <row r="28405" spans="22:22" x14ac:dyDescent="0.35">
      <c r="V28405" s="5" t="str">
        <f t="shared" si="443"/>
        <v/>
      </c>
    </row>
    <row r="28406" spans="22:22" x14ac:dyDescent="0.35">
      <c r="V28406" s="5" t="str">
        <f t="shared" si="443"/>
        <v/>
      </c>
    </row>
    <row r="28407" spans="22:22" x14ac:dyDescent="0.35">
      <c r="V28407" s="5" t="str">
        <f t="shared" si="443"/>
        <v/>
      </c>
    </row>
    <row r="28408" spans="22:22" x14ac:dyDescent="0.35">
      <c r="V28408" s="5" t="str">
        <f t="shared" si="443"/>
        <v/>
      </c>
    </row>
    <row r="28409" spans="22:22" x14ac:dyDescent="0.35">
      <c r="V28409" s="5" t="str">
        <f t="shared" si="443"/>
        <v/>
      </c>
    </row>
    <row r="28410" spans="22:22" x14ac:dyDescent="0.35">
      <c r="V28410" s="5" t="str">
        <f t="shared" si="443"/>
        <v/>
      </c>
    </row>
    <row r="28411" spans="22:22" x14ac:dyDescent="0.35">
      <c r="V28411" s="5" t="str">
        <f t="shared" si="443"/>
        <v/>
      </c>
    </row>
    <row r="28412" spans="22:22" x14ac:dyDescent="0.35">
      <c r="V28412" s="5" t="str">
        <f t="shared" si="443"/>
        <v/>
      </c>
    </row>
    <row r="28413" spans="22:22" x14ac:dyDescent="0.35">
      <c r="V28413" s="5" t="str">
        <f t="shared" si="443"/>
        <v/>
      </c>
    </row>
    <row r="28414" spans="22:22" x14ac:dyDescent="0.35">
      <c r="V28414" s="5" t="str">
        <f t="shared" si="443"/>
        <v/>
      </c>
    </row>
    <row r="28415" spans="22:22" x14ac:dyDescent="0.35">
      <c r="V28415" s="5" t="str">
        <f t="shared" si="443"/>
        <v/>
      </c>
    </row>
    <row r="28416" spans="22:22" x14ac:dyDescent="0.35">
      <c r="V28416" s="5" t="str">
        <f t="shared" si="443"/>
        <v/>
      </c>
    </row>
    <row r="28417" spans="22:22" x14ac:dyDescent="0.35">
      <c r="V28417" s="5" t="str">
        <f t="shared" si="443"/>
        <v/>
      </c>
    </row>
    <row r="28418" spans="22:22" x14ac:dyDescent="0.35">
      <c r="V28418" s="5" t="str">
        <f t="shared" ref="V28418:V28481" si="444">TRIM(CLEAN(SUBSTITUTE(A28418,CHAR(160)," ")))</f>
        <v/>
      </c>
    </row>
    <row r="28419" spans="22:22" x14ac:dyDescent="0.35">
      <c r="V28419" s="5" t="str">
        <f t="shared" si="444"/>
        <v/>
      </c>
    </row>
    <row r="28420" spans="22:22" x14ac:dyDescent="0.35">
      <c r="V28420" s="5" t="str">
        <f t="shared" si="444"/>
        <v/>
      </c>
    </row>
    <row r="28421" spans="22:22" x14ac:dyDescent="0.35">
      <c r="V28421" s="5" t="str">
        <f t="shared" si="444"/>
        <v/>
      </c>
    </row>
    <row r="28422" spans="22:22" x14ac:dyDescent="0.35">
      <c r="V28422" s="5" t="str">
        <f t="shared" si="444"/>
        <v/>
      </c>
    </row>
    <row r="28423" spans="22:22" x14ac:dyDescent="0.35">
      <c r="V28423" s="5" t="str">
        <f t="shared" si="444"/>
        <v/>
      </c>
    </row>
    <row r="28424" spans="22:22" x14ac:dyDescent="0.35">
      <c r="V28424" s="5" t="str">
        <f t="shared" si="444"/>
        <v/>
      </c>
    </row>
    <row r="28425" spans="22:22" x14ac:dyDescent="0.35">
      <c r="V28425" s="5" t="str">
        <f t="shared" si="444"/>
        <v/>
      </c>
    </row>
    <row r="28426" spans="22:22" x14ac:dyDescent="0.35">
      <c r="V28426" s="5" t="str">
        <f t="shared" si="444"/>
        <v/>
      </c>
    </row>
    <row r="28427" spans="22:22" x14ac:dyDescent="0.35">
      <c r="V28427" s="5" t="str">
        <f t="shared" si="444"/>
        <v/>
      </c>
    </row>
    <row r="28428" spans="22:22" x14ac:dyDescent="0.35">
      <c r="V28428" s="5" t="str">
        <f t="shared" si="444"/>
        <v/>
      </c>
    </row>
    <row r="28429" spans="22:22" x14ac:dyDescent="0.35">
      <c r="V28429" s="5" t="str">
        <f t="shared" si="444"/>
        <v/>
      </c>
    </row>
    <row r="28430" spans="22:22" x14ac:dyDescent="0.35">
      <c r="V28430" s="5" t="str">
        <f t="shared" si="444"/>
        <v/>
      </c>
    </row>
    <row r="28431" spans="22:22" x14ac:dyDescent="0.35">
      <c r="V28431" s="5" t="str">
        <f t="shared" si="444"/>
        <v/>
      </c>
    </row>
    <row r="28432" spans="22:22" x14ac:dyDescent="0.35">
      <c r="V28432" s="5" t="str">
        <f t="shared" si="444"/>
        <v/>
      </c>
    </row>
    <row r="28433" spans="22:22" x14ac:dyDescent="0.35">
      <c r="V28433" s="5" t="str">
        <f t="shared" si="444"/>
        <v/>
      </c>
    </row>
    <row r="28434" spans="22:22" x14ac:dyDescent="0.35">
      <c r="V28434" s="5" t="str">
        <f t="shared" si="444"/>
        <v/>
      </c>
    </row>
    <row r="28435" spans="22:22" x14ac:dyDescent="0.35">
      <c r="V28435" s="5" t="str">
        <f t="shared" si="444"/>
        <v/>
      </c>
    </row>
    <row r="28436" spans="22:22" x14ac:dyDescent="0.35">
      <c r="V28436" s="5" t="str">
        <f t="shared" si="444"/>
        <v/>
      </c>
    </row>
    <row r="28437" spans="22:22" x14ac:dyDescent="0.35">
      <c r="V28437" s="5" t="str">
        <f t="shared" si="444"/>
        <v/>
      </c>
    </row>
    <row r="28438" spans="22:22" x14ac:dyDescent="0.35">
      <c r="V28438" s="5" t="str">
        <f t="shared" si="444"/>
        <v/>
      </c>
    </row>
    <row r="28439" spans="22:22" x14ac:dyDescent="0.35">
      <c r="V28439" s="5" t="str">
        <f t="shared" si="444"/>
        <v/>
      </c>
    </row>
    <row r="28440" spans="22:22" x14ac:dyDescent="0.35">
      <c r="V28440" s="5" t="str">
        <f t="shared" si="444"/>
        <v/>
      </c>
    </row>
    <row r="28441" spans="22:22" x14ac:dyDescent="0.35">
      <c r="V28441" s="5" t="str">
        <f t="shared" si="444"/>
        <v/>
      </c>
    </row>
    <row r="28442" spans="22:22" x14ac:dyDescent="0.35">
      <c r="V28442" s="5" t="str">
        <f t="shared" si="444"/>
        <v/>
      </c>
    </row>
    <row r="28443" spans="22:22" x14ac:dyDescent="0.35">
      <c r="V28443" s="5" t="str">
        <f t="shared" si="444"/>
        <v/>
      </c>
    </row>
    <row r="28444" spans="22:22" x14ac:dyDescent="0.35">
      <c r="V28444" s="5" t="str">
        <f t="shared" si="444"/>
        <v/>
      </c>
    </row>
    <row r="28445" spans="22:22" x14ac:dyDescent="0.35">
      <c r="V28445" s="5" t="str">
        <f t="shared" si="444"/>
        <v/>
      </c>
    </row>
    <row r="28446" spans="22:22" x14ac:dyDescent="0.35">
      <c r="V28446" s="5" t="str">
        <f t="shared" si="444"/>
        <v/>
      </c>
    </row>
    <row r="28447" spans="22:22" x14ac:dyDescent="0.35">
      <c r="V28447" s="5" t="str">
        <f t="shared" si="444"/>
        <v/>
      </c>
    </row>
    <row r="28448" spans="22:22" x14ac:dyDescent="0.35">
      <c r="V28448" s="5" t="str">
        <f t="shared" si="444"/>
        <v/>
      </c>
    </row>
    <row r="28449" spans="22:22" x14ac:dyDescent="0.35">
      <c r="V28449" s="5" t="str">
        <f t="shared" si="444"/>
        <v/>
      </c>
    </row>
    <row r="28450" spans="22:22" x14ac:dyDescent="0.35">
      <c r="V28450" s="5" t="str">
        <f t="shared" si="444"/>
        <v/>
      </c>
    </row>
    <row r="28451" spans="22:22" x14ac:dyDescent="0.35">
      <c r="V28451" s="5" t="str">
        <f t="shared" si="444"/>
        <v/>
      </c>
    </row>
    <row r="28452" spans="22:22" x14ac:dyDescent="0.35">
      <c r="V28452" s="5" t="str">
        <f t="shared" si="444"/>
        <v/>
      </c>
    </row>
    <row r="28453" spans="22:22" x14ac:dyDescent="0.35">
      <c r="V28453" s="5" t="str">
        <f t="shared" si="444"/>
        <v/>
      </c>
    </row>
    <row r="28454" spans="22:22" x14ac:dyDescent="0.35">
      <c r="V28454" s="5" t="str">
        <f t="shared" si="444"/>
        <v/>
      </c>
    </row>
    <row r="28455" spans="22:22" x14ac:dyDescent="0.35">
      <c r="V28455" s="5" t="str">
        <f t="shared" si="444"/>
        <v/>
      </c>
    </row>
    <row r="28456" spans="22:22" x14ac:dyDescent="0.35">
      <c r="V28456" s="5" t="str">
        <f t="shared" si="444"/>
        <v/>
      </c>
    </row>
    <row r="28457" spans="22:22" x14ac:dyDescent="0.35">
      <c r="V28457" s="5" t="str">
        <f t="shared" si="444"/>
        <v/>
      </c>
    </row>
    <row r="28458" spans="22:22" x14ac:dyDescent="0.35">
      <c r="V28458" s="5" t="str">
        <f t="shared" si="444"/>
        <v/>
      </c>
    </row>
    <row r="28459" spans="22:22" x14ac:dyDescent="0.35">
      <c r="V28459" s="5" t="str">
        <f t="shared" si="444"/>
        <v/>
      </c>
    </row>
    <row r="28460" spans="22:22" x14ac:dyDescent="0.35">
      <c r="V28460" s="5" t="str">
        <f t="shared" si="444"/>
        <v/>
      </c>
    </row>
    <row r="28461" spans="22:22" x14ac:dyDescent="0.35">
      <c r="V28461" s="5" t="str">
        <f t="shared" si="444"/>
        <v/>
      </c>
    </row>
    <row r="28462" spans="22:22" x14ac:dyDescent="0.35">
      <c r="V28462" s="5" t="str">
        <f t="shared" si="444"/>
        <v/>
      </c>
    </row>
    <row r="28463" spans="22:22" x14ac:dyDescent="0.35">
      <c r="V28463" s="5" t="str">
        <f t="shared" si="444"/>
        <v/>
      </c>
    </row>
    <row r="28464" spans="22:22" x14ac:dyDescent="0.35">
      <c r="V28464" s="5" t="str">
        <f t="shared" si="444"/>
        <v/>
      </c>
    </row>
    <row r="28465" spans="22:22" x14ac:dyDescent="0.35">
      <c r="V28465" s="5" t="str">
        <f t="shared" si="444"/>
        <v/>
      </c>
    </row>
    <row r="28466" spans="22:22" x14ac:dyDescent="0.35">
      <c r="V28466" s="5" t="str">
        <f t="shared" si="444"/>
        <v/>
      </c>
    </row>
    <row r="28467" spans="22:22" x14ac:dyDescent="0.35">
      <c r="V28467" s="5" t="str">
        <f t="shared" si="444"/>
        <v/>
      </c>
    </row>
    <row r="28468" spans="22:22" x14ac:dyDescent="0.35">
      <c r="V28468" s="5" t="str">
        <f t="shared" si="444"/>
        <v/>
      </c>
    </row>
    <row r="28469" spans="22:22" x14ac:dyDescent="0.35">
      <c r="V28469" s="5" t="str">
        <f t="shared" si="444"/>
        <v/>
      </c>
    </row>
    <row r="28470" spans="22:22" x14ac:dyDescent="0.35">
      <c r="V28470" s="5" t="str">
        <f t="shared" si="444"/>
        <v/>
      </c>
    </row>
    <row r="28471" spans="22:22" x14ac:dyDescent="0.35">
      <c r="V28471" s="5" t="str">
        <f t="shared" si="444"/>
        <v/>
      </c>
    </row>
    <row r="28472" spans="22:22" x14ac:dyDescent="0.35">
      <c r="V28472" s="5" t="str">
        <f t="shared" si="444"/>
        <v/>
      </c>
    </row>
    <row r="28473" spans="22:22" x14ac:dyDescent="0.35">
      <c r="V28473" s="5" t="str">
        <f t="shared" si="444"/>
        <v/>
      </c>
    </row>
    <row r="28474" spans="22:22" x14ac:dyDescent="0.35">
      <c r="V28474" s="5" t="str">
        <f t="shared" si="444"/>
        <v/>
      </c>
    </row>
    <row r="28475" spans="22:22" x14ac:dyDescent="0.35">
      <c r="V28475" s="5" t="str">
        <f t="shared" si="444"/>
        <v/>
      </c>
    </row>
    <row r="28476" spans="22:22" x14ac:dyDescent="0.35">
      <c r="V28476" s="5" t="str">
        <f t="shared" si="444"/>
        <v/>
      </c>
    </row>
    <row r="28477" spans="22:22" x14ac:dyDescent="0.35">
      <c r="V28477" s="5" t="str">
        <f t="shared" si="444"/>
        <v/>
      </c>
    </row>
    <row r="28478" spans="22:22" x14ac:dyDescent="0.35">
      <c r="V28478" s="5" t="str">
        <f t="shared" si="444"/>
        <v/>
      </c>
    </row>
    <row r="28479" spans="22:22" x14ac:dyDescent="0.35">
      <c r="V28479" s="5" t="str">
        <f t="shared" si="444"/>
        <v/>
      </c>
    </row>
    <row r="28480" spans="22:22" x14ac:dyDescent="0.35">
      <c r="V28480" s="5" t="str">
        <f t="shared" si="444"/>
        <v/>
      </c>
    </row>
    <row r="28481" spans="22:22" x14ac:dyDescent="0.35">
      <c r="V28481" s="5" t="str">
        <f t="shared" si="444"/>
        <v/>
      </c>
    </row>
    <row r="28482" spans="22:22" x14ac:dyDescent="0.35">
      <c r="V28482" s="5" t="str">
        <f t="shared" ref="V28482:V28545" si="445">TRIM(CLEAN(SUBSTITUTE(A28482,CHAR(160)," ")))</f>
        <v/>
      </c>
    </row>
    <row r="28483" spans="22:22" x14ac:dyDescent="0.35">
      <c r="V28483" s="5" t="str">
        <f t="shared" si="445"/>
        <v/>
      </c>
    </row>
    <row r="28484" spans="22:22" x14ac:dyDescent="0.35">
      <c r="V28484" s="5" t="str">
        <f t="shared" si="445"/>
        <v/>
      </c>
    </row>
    <row r="28485" spans="22:22" x14ac:dyDescent="0.35">
      <c r="V28485" s="5" t="str">
        <f t="shared" si="445"/>
        <v/>
      </c>
    </row>
    <row r="28486" spans="22:22" x14ac:dyDescent="0.35">
      <c r="V28486" s="5" t="str">
        <f t="shared" si="445"/>
        <v/>
      </c>
    </row>
    <row r="28487" spans="22:22" x14ac:dyDescent="0.35">
      <c r="V28487" s="5" t="str">
        <f t="shared" si="445"/>
        <v/>
      </c>
    </row>
    <row r="28488" spans="22:22" x14ac:dyDescent="0.35">
      <c r="V28488" s="5" t="str">
        <f t="shared" si="445"/>
        <v/>
      </c>
    </row>
    <row r="28489" spans="22:22" x14ac:dyDescent="0.35">
      <c r="V28489" s="5" t="str">
        <f t="shared" si="445"/>
        <v/>
      </c>
    </row>
    <row r="28490" spans="22:22" x14ac:dyDescent="0.35">
      <c r="V28490" s="5" t="str">
        <f t="shared" si="445"/>
        <v/>
      </c>
    </row>
    <row r="28491" spans="22:22" x14ac:dyDescent="0.35">
      <c r="V28491" s="5" t="str">
        <f t="shared" si="445"/>
        <v/>
      </c>
    </row>
    <row r="28492" spans="22:22" x14ac:dyDescent="0.35">
      <c r="V28492" s="5" t="str">
        <f t="shared" si="445"/>
        <v/>
      </c>
    </row>
    <row r="28493" spans="22:22" x14ac:dyDescent="0.35">
      <c r="V28493" s="5" t="str">
        <f t="shared" si="445"/>
        <v/>
      </c>
    </row>
    <row r="28494" spans="22:22" x14ac:dyDescent="0.35">
      <c r="V28494" s="5" t="str">
        <f t="shared" si="445"/>
        <v/>
      </c>
    </row>
    <row r="28495" spans="22:22" x14ac:dyDescent="0.35">
      <c r="V28495" s="5" t="str">
        <f t="shared" si="445"/>
        <v/>
      </c>
    </row>
    <row r="28496" spans="22:22" x14ac:dyDescent="0.35">
      <c r="V28496" s="5" t="str">
        <f t="shared" si="445"/>
        <v/>
      </c>
    </row>
    <row r="28497" spans="22:22" x14ac:dyDescent="0.35">
      <c r="V28497" s="5" t="str">
        <f t="shared" si="445"/>
        <v/>
      </c>
    </row>
    <row r="28498" spans="22:22" x14ac:dyDescent="0.35">
      <c r="V28498" s="5" t="str">
        <f t="shared" si="445"/>
        <v/>
      </c>
    </row>
    <row r="28499" spans="22:22" x14ac:dyDescent="0.35">
      <c r="V28499" s="5" t="str">
        <f t="shared" si="445"/>
        <v/>
      </c>
    </row>
    <row r="28500" spans="22:22" x14ac:dyDescent="0.35">
      <c r="V28500" s="5" t="str">
        <f t="shared" si="445"/>
        <v/>
      </c>
    </row>
    <row r="28501" spans="22:22" x14ac:dyDescent="0.35">
      <c r="V28501" s="5" t="str">
        <f t="shared" si="445"/>
        <v/>
      </c>
    </row>
    <row r="28502" spans="22:22" x14ac:dyDescent="0.35">
      <c r="V28502" s="5" t="str">
        <f t="shared" si="445"/>
        <v/>
      </c>
    </row>
    <row r="28503" spans="22:22" x14ac:dyDescent="0.35">
      <c r="V28503" s="5" t="str">
        <f t="shared" si="445"/>
        <v/>
      </c>
    </row>
    <row r="28504" spans="22:22" x14ac:dyDescent="0.35">
      <c r="V28504" s="5" t="str">
        <f t="shared" si="445"/>
        <v/>
      </c>
    </row>
    <row r="28505" spans="22:22" x14ac:dyDescent="0.35">
      <c r="V28505" s="5" t="str">
        <f t="shared" si="445"/>
        <v/>
      </c>
    </row>
    <row r="28506" spans="22:22" x14ac:dyDescent="0.35">
      <c r="V28506" s="5" t="str">
        <f t="shared" si="445"/>
        <v/>
      </c>
    </row>
    <row r="28507" spans="22:22" x14ac:dyDescent="0.35">
      <c r="V28507" s="5" t="str">
        <f t="shared" si="445"/>
        <v/>
      </c>
    </row>
    <row r="28508" spans="22:22" x14ac:dyDescent="0.35">
      <c r="V28508" s="5" t="str">
        <f t="shared" si="445"/>
        <v/>
      </c>
    </row>
    <row r="28509" spans="22:22" x14ac:dyDescent="0.35">
      <c r="V28509" s="5" t="str">
        <f t="shared" si="445"/>
        <v/>
      </c>
    </row>
    <row r="28510" spans="22:22" x14ac:dyDescent="0.35">
      <c r="V28510" s="5" t="str">
        <f t="shared" si="445"/>
        <v/>
      </c>
    </row>
    <row r="28511" spans="22:22" x14ac:dyDescent="0.35">
      <c r="V28511" s="5" t="str">
        <f t="shared" si="445"/>
        <v/>
      </c>
    </row>
    <row r="28512" spans="22:22" x14ac:dyDescent="0.35">
      <c r="V28512" s="5" t="str">
        <f t="shared" si="445"/>
        <v/>
      </c>
    </row>
    <row r="28513" spans="22:22" x14ac:dyDescent="0.35">
      <c r="V28513" s="5" t="str">
        <f t="shared" si="445"/>
        <v/>
      </c>
    </row>
    <row r="28514" spans="22:22" x14ac:dyDescent="0.35">
      <c r="V28514" s="5" t="str">
        <f t="shared" si="445"/>
        <v/>
      </c>
    </row>
    <row r="28515" spans="22:22" x14ac:dyDescent="0.35">
      <c r="V28515" s="5" t="str">
        <f t="shared" si="445"/>
        <v/>
      </c>
    </row>
    <row r="28516" spans="22:22" x14ac:dyDescent="0.35">
      <c r="V28516" s="5" t="str">
        <f t="shared" si="445"/>
        <v/>
      </c>
    </row>
    <row r="28517" spans="22:22" x14ac:dyDescent="0.35">
      <c r="V28517" s="5" t="str">
        <f t="shared" si="445"/>
        <v/>
      </c>
    </row>
    <row r="28518" spans="22:22" x14ac:dyDescent="0.35">
      <c r="V28518" s="5" t="str">
        <f t="shared" si="445"/>
        <v/>
      </c>
    </row>
    <row r="28519" spans="22:22" x14ac:dyDescent="0.35">
      <c r="V28519" s="5" t="str">
        <f t="shared" si="445"/>
        <v/>
      </c>
    </row>
    <row r="28520" spans="22:22" x14ac:dyDescent="0.35">
      <c r="V28520" s="5" t="str">
        <f t="shared" si="445"/>
        <v/>
      </c>
    </row>
    <row r="28521" spans="22:22" x14ac:dyDescent="0.35">
      <c r="V28521" s="5" t="str">
        <f t="shared" si="445"/>
        <v/>
      </c>
    </row>
    <row r="28522" spans="22:22" x14ac:dyDescent="0.35">
      <c r="V28522" s="5" t="str">
        <f t="shared" si="445"/>
        <v/>
      </c>
    </row>
    <row r="28523" spans="22:22" x14ac:dyDescent="0.35">
      <c r="V28523" s="5" t="str">
        <f t="shared" si="445"/>
        <v/>
      </c>
    </row>
    <row r="28524" spans="22:22" x14ac:dyDescent="0.35">
      <c r="V28524" s="5" t="str">
        <f t="shared" si="445"/>
        <v/>
      </c>
    </row>
    <row r="28525" spans="22:22" x14ac:dyDescent="0.35">
      <c r="V28525" s="5" t="str">
        <f t="shared" si="445"/>
        <v/>
      </c>
    </row>
    <row r="28526" spans="22:22" x14ac:dyDescent="0.35">
      <c r="V28526" s="5" t="str">
        <f t="shared" si="445"/>
        <v/>
      </c>
    </row>
    <row r="28527" spans="22:22" x14ac:dyDescent="0.35">
      <c r="V28527" s="5" t="str">
        <f t="shared" si="445"/>
        <v/>
      </c>
    </row>
    <row r="28528" spans="22:22" x14ac:dyDescent="0.35">
      <c r="V28528" s="5" t="str">
        <f t="shared" si="445"/>
        <v/>
      </c>
    </row>
    <row r="28529" spans="22:22" x14ac:dyDescent="0.35">
      <c r="V28529" s="5" t="str">
        <f t="shared" si="445"/>
        <v/>
      </c>
    </row>
    <row r="28530" spans="22:22" x14ac:dyDescent="0.35">
      <c r="V28530" s="5" t="str">
        <f t="shared" si="445"/>
        <v/>
      </c>
    </row>
    <row r="28531" spans="22:22" x14ac:dyDescent="0.35">
      <c r="V28531" s="5" t="str">
        <f t="shared" si="445"/>
        <v/>
      </c>
    </row>
    <row r="28532" spans="22:22" x14ac:dyDescent="0.35">
      <c r="V28532" s="5" t="str">
        <f t="shared" si="445"/>
        <v/>
      </c>
    </row>
    <row r="28533" spans="22:22" x14ac:dyDescent="0.35">
      <c r="V28533" s="5" t="str">
        <f t="shared" si="445"/>
        <v/>
      </c>
    </row>
    <row r="28534" spans="22:22" x14ac:dyDescent="0.35">
      <c r="V28534" s="5" t="str">
        <f t="shared" si="445"/>
        <v/>
      </c>
    </row>
    <row r="28535" spans="22:22" x14ac:dyDescent="0.35">
      <c r="V28535" s="5" t="str">
        <f t="shared" si="445"/>
        <v/>
      </c>
    </row>
    <row r="28536" spans="22:22" x14ac:dyDescent="0.35">
      <c r="V28536" s="5" t="str">
        <f t="shared" si="445"/>
        <v/>
      </c>
    </row>
    <row r="28537" spans="22:22" x14ac:dyDescent="0.35">
      <c r="V28537" s="5" t="str">
        <f t="shared" si="445"/>
        <v/>
      </c>
    </row>
    <row r="28538" spans="22:22" x14ac:dyDescent="0.35">
      <c r="V28538" s="5" t="str">
        <f t="shared" si="445"/>
        <v/>
      </c>
    </row>
    <row r="28539" spans="22:22" x14ac:dyDescent="0.35">
      <c r="V28539" s="5" t="str">
        <f t="shared" si="445"/>
        <v/>
      </c>
    </row>
    <row r="28540" spans="22:22" x14ac:dyDescent="0.35">
      <c r="V28540" s="5" t="str">
        <f t="shared" si="445"/>
        <v/>
      </c>
    </row>
    <row r="28541" spans="22:22" x14ac:dyDescent="0.35">
      <c r="V28541" s="5" t="str">
        <f t="shared" si="445"/>
        <v/>
      </c>
    </row>
    <row r="28542" spans="22:22" x14ac:dyDescent="0.35">
      <c r="V28542" s="5" t="str">
        <f t="shared" si="445"/>
        <v/>
      </c>
    </row>
    <row r="28543" spans="22:22" x14ac:dyDescent="0.35">
      <c r="V28543" s="5" t="str">
        <f t="shared" si="445"/>
        <v/>
      </c>
    </row>
    <row r="28544" spans="22:22" x14ac:dyDescent="0.35">
      <c r="V28544" s="5" t="str">
        <f t="shared" si="445"/>
        <v/>
      </c>
    </row>
    <row r="28545" spans="22:22" x14ac:dyDescent="0.35">
      <c r="V28545" s="5" t="str">
        <f t="shared" si="445"/>
        <v/>
      </c>
    </row>
    <row r="28546" spans="22:22" x14ac:dyDescent="0.35">
      <c r="V28546" s="5" t="str">
        <f t="shared" ref="V28546:V28609" si="446">TRIM(CLEAN(SUBSTITUTE(A28546,CHAR(160)," ")))</f>
        <v/>
      </c>
    </row>
    <row r="28547" spans="22:22" x14ac:dyDescent="0.35">
      <c r="V28547" s="5" t="str">
        <f t="shared" si="446"/>
        <v/>
      </c>
    </row>
    <row r="28548" spans="22:22" x14ac:dyDescent="0.35">
      <c r="V28548" s="5" t="str">
        <f t="shared" si="446"/>
        <v/>
      </c>
    </row>
    <row r="28549" spans="22:22" x14ac:dyDescent="0.35">
      <c r="V28549" s="5" t="str">
        <f t="shared" si="446"/>
        <v/>
      </c>
    </row>
    <row r="28550" spans="22:22" x14ac:dyDescent="0.35">
      <c r="V28550" s="5" t="str">
        <f t="shared" si="446"/>
        <v/>
      </c>
    </row>
    <row r="28551" spans="22:22" x14ac:dyDescent="0.35">
      <c r="V28551" s="5" t="str">
        <f t="shared" si="446"/>
        <v/>
      </c>
    </row>
    <row r="28552" spans="22:22" x14ac:dyDescent="0.35">
      <c r="V28552" s="5" t="str">
        <f t="shared" si="446"/>
        <v/>
      </c>
    </row>
    <row r="28553" spans="22:22" x14ac:dyDescent="0.35">
      <c r="V28553" s="5" t="str">
        <f t="shared" si="446"/>
        <v/>
      </c>
    </row>
    <row r="28554" spans="22:22" x14ac:dyDescent="0.35">
      <c r="V28554" s="5" t="str">
        <f t="shared" si="446"/>
        <v/>
      </c>
    </row>
    <row r="28555" spans="22:22" x14ac:dyDescent="0.35">
      <c r="V28555" s="5" t="str">
        <f t="shared" si="446"/>
        <v/>
      </c>
    </row>
    <row r="28556" spans="22:22" x14ac:dyDescent="0.35">
      <c r="V28556" s="5" t="str">
        <f t="shared" si="446"/>
        <v/>
      </c>
    </row>
    <row r="28557" spans="22:22" x14ac:dyDescent="0.35">
      <c r="V28557" s="5" t="str">
        <f t="shared" si="446"/>
        <v/>
      </c>
    </row>
    <row r="28558" spans="22:22" x14ac:dyDescent="0.35">
      <c r="V28558" s="5" t="str">
        <f t="shared" si="446"/>
        <v/>
      </c>
    </row>
    <row r="28559" spans="22:22" x14ac:dyDescent="0.35">
      <c r="V28559" s="5" t="str">
        <f t="shared" si="446"/>
        <v/>
      </c>
    </row>
    <row r="28560" spans="22:22" x14ac:dyDescent="0.35">
      <c r="V28560" s="5" t="str">
        <f t="shared" si="446"/>
        <v/>
      </c>
    </row>
    <row r="28561" spans="22:22" x14ac:dyDescent="0.35">
      <c r="V28561" s="5" t="str">
        <f t="shared" si="446"/>
        <v/>
      </c>
    </row>
    <row r="28562" spans="22:22" x14ac:dyDescent="0.35">
      <c r="V28562" s="5" t="str">
        <f t="shared" si="446"/>
        <v/>
      </c>
    </row>
    <row r="28563" spans="22:22" x14ac:dyDescent="0.35">
      <c r="V28563" s="5" t="str">
        <f t="shared" si="446"/>
        <v/>
      </c>
    </row>
    <row r="28564" spans="22:22" x14ac:dyDescent="0.35">
      <c r="V28564" s="5" t="str">
        <f t="shared" si="446"/>
        <v/>
      </c>
    </row>
    <row r="28565" spans="22:22" x14ac:dyDescent="0.35">
      <c r="V28565" s="5" t="str">
        <f t="shared" si="446"/>
        <v/>
      </c>
    </row>
    <row r="28566" spans="22:22" x14ac:dyDescent="0.35">
      <c r="V28566" s="5" t="str">
        <f t="shared" si="446"/>
        <v/>
      </c>
    </row>
    <row r="28567" spans="22:22" x14ac:dyDescent="0.35">
      <c r="V28567" s="5" t="str">
        <f t="shared" si="446"/>
        <v/>
      </c>
    </row>
    <row r="28568" spans="22:22" x14ac:dyDescent="0.35">
      <c r="V28568" s="5" t="str">
        <f t="shared" si="446"/>
        <v/>
      </c>
    </row>
    <row r="28569" spans="22:22" x14ac:dyDescent="0.35">
      <c r="V28569" s="5" t="str">
        <f t="shared" si="446"/>
        <v/>
      </c>
    </row>
    <row r="28570" spans="22:22" x14ac:dyDescent="0.35">
      <c r="V28570" s="5" t="str">
        <f t="shared" si="446"/>
        <v/>
      </c>
    </row>
    <row r="28571" spans="22:22" x14ac:dyDescent="0.35">
      <c r="V28571" s="5" t="str">
        <f t="shared" si="446"/>
        <v/>
      </c>
    </row>
    <row r="28572" spans="22:22" x14ac:dyDescent="0.35">
      <c r="V28572" s="5" t="str">
        <f t="shared" si="446"/>
        <v/>
      </c>
    </row>
    <row r="28573" spans="22:22" x14ac:dyDescent="0.35">
      <c r="V28573" s="5" t="str">
        <f t="shared" si="446"/>
        <v/>
      </c>
    </row>
    <row r="28574" spans="22:22" x14ac:dyDescent="0.35">
      <c r="V28574" s="5" t="str">
        <f t="shared" si="446"/>
        <v/>
      </c>
    </row>
    <row r="28575" spans="22:22" x14ac:dyDescent="0.35">
      <c r="V28575" s="5" t="str">
        <f t="shared" si="446"/>
        <v/>
      </c>
    </row>
    <row r="28576" spans="22:22" x14ac:dyDescent="0.35">
      <c r="V28576" s="5" t="str">
        <f t="shared" si="446"/>
        <v/>
      </c>
    </row>
    <row r="28577" spans="22:22" x14ac:dyDescent="0.35">
      <c r="V28577" s="5" t="str">
        <f t="shared" si="446"/>
        <v/>
      </c>
    </row>
    <row r="28578" spans="22:22" x14ac:dyDescent="0.35">
      <c r="V28578" s="5" t="str">
        <f t="shared" si="446"/>
        <v/>
      </c>
    </row>
    <row r="28579" spans="22:22" x14ac:dyDescent="0.35">
      <c r="V28579" s="5" t="str">
        <f t="shared" si="446"/>
        <v/>
      </c>
    </row>
    <row r="28580" spans="22:22" x14ac:dyDescent="0.35">
      <c r="V28580" s="5" t="str">
        <f t="shared" si="446"/>
        <v/>
      </c>
    </row>
    <row r="28581" spans="22:22" x14ac:dyDescent="0.35">
      <c r="V28581" s="5" t="str">
        <f t="shared" si="446"/>
        <v/>
      </c>
    </row>
    <row r="28582" spans="22:22" x14ac:dyDescent="0.35">
      <c r="V28582" s="5" t="str">
        <f t="shared" si="446"/>
        <v/>
      </c>
    </row>
    <row r="28583" spans="22:22" x14ac:dyDescent="0.35">
      <c r="V28583" s="5" t="str">
        <f t="shared" si="446"/>
        <v/>
      </c>
    </row>
    <row r="28584" spans="22:22" x14ac:dyDescent="0.35">
      <c r="V28584" s="5" t="str">
        <f t="shared" si="446"/>
        <v/>
      </c>
    </row>
    <row r="28585" spans="22:22" x14ac:dyDescent="0.35">
      <c r="V28585" s="5" t="str">
        <f t="shared" si="446"/>
        <v/>
      </c>
    </row>
    <row r="28586" spans="22:22" x14ac:dyDescent="0.35">
      <c r="V28586" s="5" t="str">
        <f t="shared" si="446"/>
        <v/>
      </c>
    </row>
    <row r="28587" spans="22:22" x14ac:dyDescent="0.35">
      <c r="V28587" s="5" t="str">
        <f t="shared" si="446"/>
        <v/>
      </c>
    </row>
    <row r="28588" spans="22:22" x14ac:dyDescent="0.35">
      <c r="V28588" s="5" t="str">
        <f t="shared" si="446"/>
        <v/>
      </c>
    </row>
    <row r="28589" spans="22:22" x14ac:dyDescent="0.35">
      <c r="V28589" s="5" t="str">
        <f t="shared" si="446"/>
        <v/>
      </c>
    </row>
    <row r="28590" spans="22:22" x14ac:dyDescent="0.35">
      <c r="V28590" s="5" t="str">
        <f t="shared" si="446"/>
        <v/>
      </c>
    </row>
    <row r="28591" spans="22:22" x14ac:dyDescent="0.35">
      <c r="V28591" s="5" t="str">
        <f t="shared" si="446"/>
        <v/>
      </c>
    </row>
    <row r="28592" spans="22:22" x14ac:dyDescent="0.35">
      <c r="V28592" s="5" t="str">
        <f t="shared" si="446"/>
        <v/>
      </c>
    </row>
    <row r="28593" spans="22:22" x14ac:dyDescent="0.35">
      <c r="V28593" s="5" t="str">
        <f t="shared" si="446"/>
        <v/>
      </c>
    </row>
    <row r="28594" spans="22:22" x14ac:dyDescent="0.35">
      <c r="V28594" s="5" t="str">
        <f t="shared" si="446"/>
        <v/>
      </c>
    </row>
    <row r="28595" spans="22:22" x14ac:dyDescent="0.35">
      <c r="V28595" s="5" t="str">
        <f t="shared" si="446"/>
        <v/>
      </c>
    </row>
    <row r="28596" spans="22:22" x14ac:dyDescent="0.35">
      <c r="V28596" s="5" t="str">
        <f t="shared" si="446"/>
        <v/>
      </c>
    </row>
    <row r="28597" spans="22:22" x14ac:dyDescent="0.35">
      <c r="V28597" s="5" t="str">
        <f t="shared" si="446"/>
        <v/>
      </c>
    </row>
    <row r="28598" spans="22:22" x14ac:dyDescent="0.35">
      <c r="V28598" s="5" t="str">
        <f t="shared" si="446"/>
        <v/>
      </c>
    </row>
    <row r="28599" spans="22:22" x14ac:dyDescent="0.35">
      <c r="V28599" s="5" t="str">
        <f t="shared" si="446"/>
        <v/>
      </c>
    </row>
    <row r="28600" spans="22:22" x14ac:dyDescent="0.35">
      <c r="V28600" s="5" t="str">
        <f t="shared" si="446"/>
        <v/>
      </c>
    </row>
    <row r="28601" spans="22:22" x14ac:dyDescent="0.35">
      <c r="V28601" s="5" t="str">
        <f t="shared" si="446"/>
        <v/>
      </c>
    </row>
    <row r="28602" spans="22:22" x14ac:dyDescent="0.35">
      <c r="V28602" s="5" t="str">
        <f t="shared" si="446"/>
        <v/>
      </c>
    </row>
    <row r="28603" spans="22:22" x14ac:dyDescent="0.35">
      <c r="V28603" s="5" t="str">
        <f t="shared" si="446"/>
        <v/>
      </c>
    </row>
    <row r="28604" spans="22:22" x14ac:dyDescent="0.35">
      <c r="V28604" s="5" t="str">
        <f t="shared" si="446"/>
        <v/>
      </c>
    </row>
    <row r="28605" spans="22:22" x14ac:dyDescent="0.35">
      <c r="V28605" s="5" t="str">
        <f t="shared" si="446"/>
        <v/>
      </c>
    </row>
    <row r="28606" spans="22:22" x14ac:dyDescent="0.35">
      <c r="V28606" s="5" t="str">
        <f t="shared" si="446"/>
        <v/>
      </c>
    </row>
    <row r="28607" spans="22:22" x14ac:dyDescent="0.35">
      <c r="V28607" s="5" t="str">
        <f t="shared" si="446"/>
        <v/>
      </c>
    </row>
    <row r="28608" spans="22:22" x14ac:dyDescent="0.35">
      <c r="V28608" s="5" t="str">
        <f t="shared" si="446"/>
        <v/>
      </c>
    </row>
    <row r="28609" spans="22:22" x14ac:dyDescent="0.35">
      <c r="V28609" s="5" t="str">
        <f t="shared" si="446"/>
        <v/>
      </c>
    </row>
    <row r="28610" spans="22:22" x14ac:dyDescent="0.35">
      <c r="V28610" s="5" t="str">
        <f t="shared" ref="V28610:V28673" si="447">TRIM(CLEAN(SUBSTITUTE(A28610,CHAR(160)," ")))</f>
        <v/>
      </c>
    </row>
    <row r="28611" spans="22:22" x14ac:dyDescent="0.35">
      <c r="V28611" s="5" t="str">
        <f t="shared" si="447"/>
        <v/>
      </c>
    </row>
    <row r="28612" spans="22:22" x14ac:dyDescent="0.35">
      <c r="V28612" s="5" t="str">
        <f t="shared" si="447"/>
        <v/>
      </c>
    </row>
    <row r="28613" spans="22:22" x14ac:dyDescent="0.35">
      <c r="V28613" s="5" t="str">
        <f t="shared" si="447"/>
        <v/>
      </c>
    </row>
    <row r="28614" spans="22:22" x14ac:dyDescent="0.35">
      <c r="V28614" s="5" t="str">
        <f t="shared" si="447"/>
        <v/>
      </c>
    </row>
    <row r="28615" spans="22:22" x14ac:dyDescent="0.35">
      <c r="V28615" s="5" t="str">
        <f t="shared" si="447"/>
        <v/>
      </c>
    </row>
    <row r="28616" spans="22:22" x14ac:dyDescent="0.35">
      <c r="V28616" s="5" t="str">
        <f t="shared" si="447"/>
        <v/>
      </c>
    </row>
    <row r="28617" spans="22:22" x14ac:dyDescent="0.35">
      <c r="V28617" s="5" t="str">
        <f t="shared" si="447"/>
        <v/>
      </c>
    </row>
    <row r="28618" spans="22:22" x14ac:dyDescent="0.35">
      <c r="V28618" s="5" t="str">
        <f t="shared" si="447"/>
        <v/>
      </c>
    </row>
    <row r="28619" spans="22:22" x14ac:dyDescent="0.35">
      <c r="V28619" s="5" t="str">
        <f t="shared" si="447"/>
        <v/>
      </c>
    </row>
    <row r="28620" spans="22:22" x14ac:dyDescent="0.35">
      <c r="V28620" s="5" t="str">
        <f t="shared" si="447"/>
        <v/>
      </c>
    </row>
    <row r="28621" spans="22:22" x14ac:dyDescent="0.35">
      <c r="V28621" s="5" t="str">
        <f t="shared" si="447"/>
        <v/>
      </c>
    </row>
    <row r="28622" spans="22:22" x14ac:dyDescent="0.35">
      <c r="V28622" s="5" t="str">
        <f t="shared" si="447"/>
        <v/>
      </c>
    </row>
    <row r="28623" spans="22:22" x14ac:dyDescent="0.35">
      <c r="V28623" s="5" t="str">
        <f t="shared" si="447"/>
        <v/>
      </c>
    </row>
    <row r="28624" spans="22:22" x14ac:dyDescent="0.35">
      <c r="V28624" s="5" t="str">
        <f t="shared" si="447"/>
        <v/>
      </c>
    </row>
    <row r="28625" spans="22:22" x14ac:dyDescent="0.35">
      <c r="V28625" s="5" t="str">
        <f t="shared" si="447"/>
        <v/>
      </c>
    </row>
    <row r="28626" spans="22:22" x14ac:dyDescent="0.35">
      <c r="V28626" s="5" t="str">
        <f t="shared" si="447"/>
        <v/>
      </c>
    </row>
    <row r="28627" spans="22:22" x14ac:dyDescent="0.35">
      <c r="V28627" s="5" t="str">
        <f t="shared" si="447"/>
        <v/>
      </c>
    </row>
    <row r="28628" spans="22:22" x14ac:dyDescent="0.35">
      <c r="V28628" s="5" t="str">
        <f t="shared" si="447"/>
        <v/>
      </c>
    </row>
    <row r="28629" spans="22:22" x14ac:dyDescent="0.35">
      <c r="V28629" s="5" t="str">
        <f t="shared" si="447"/>
        <v/>
      </c>
    </row>
    <row r="28630" spans="22:22" x14ac:dyDescent="0.35">
      <c r="V28630" s="5" t="str">
        <f t="shared" si="447"/>
        <v/>
      </c>
    </row>
    <row r="28631" spans="22:22" x14ac:dyDescent="0.35">
      <c r="V28631" s="5" t="str">
        <f t="shared" si="447"/>
        <v/>
      </c>
    </row>
    <row r="28632" spans="22:22" x14ac:dyDescent="0.35">
      <c r="V28632" s="5" t="str">
        <f t="shared" si="447"/>
        <v/>
      </c>
    </row>
    <row r="28633" spans="22:22" x14ac:dyDescent="0.35">
      <c r="V28633" s="5" t="str">
        <f t="shared" si="447"/>
        <v/>
      </c>
    </row>
    <row r="28634" spans="22:22" x14ac:dyDescent="0.35">
      <c r="V28634" s="5" t="str">
        <f t="shared" si="447"/>
        <v/>
      </c>
    </row>
    <row r="28635" spans="22:22" x14ac:dyDescent="0.35">
      <c r="V28635" s="5" t="str">
        <f t="shared" si="447"/>
        <v/>
      </c>
    </row>
    <row r="28636" spans="22:22" x14ac:dyDescent="0.35">
      <c r="V28636" s="5" t="str">
        <f t="shared" si="447"/>
        <v/>
      </c>
    </row>
    <row r="28637" spans="22:22" x14ac:dyDescent="0.35">
      <c r="V28637" s="5" t="str">
        <f t="shared" si="447"/>
        <v/>
      </c>
    </row>
    <row r="28638" spans="22:22" x14ac:dyDescent="0.35">
      <c r="V28638" s="5" t="str">
        <f t="shared" si="447"/>
        <v/>
      </c>
    </row>
    <row r="28639" spans="22:22" x14ac:dyDescent="0.35">
      <c r="V28639" s="5" t="str">
        <f t="shared" si="447"/>
        <v/>
      </c>
    </row>
    <row r="28640" spans="22:22" x14ac:dyDescent="0.35">
      <c r="V28640" s="5" t="str">
        <f t="shared" si="447"/>
        <v/>
      </c>
    </row>
    <row r="28641" spans="22:22" x14ac:dyDescent="0.35">
      <c r="V28641" s="5" t="str">
        <f t="shared" si="447"/>
        <v/>
      </c>
    </row>
    <row r="28642" spans="22:22" x14ac:dyDescent="0.35">
      <c r="V28642" s="5" t="str">
        <f t="shared" si="447"/>
        <v/>
      </c>
    </row>
    <row r="28643" spans="22:22" x14ac:dyDescent="0.35">
      <c r="V28643" s="5" t="str">
        <f t="shared" si="447"/>
        <v/>
      </c>
    </row>
    <row r="28644" spans="22:22" x14ac:dyDescent="0.35">
      <c r="V28644" s="5" t="str">
        <f t="shared" si="447"/>
        <v/>
      </c>
    </row>
    <row r="28645" spans="22:22" x14ac:dyDescent="0.35">
      <c r="V28645" s="5" t="str">
        <f t="shared" si="447"/>
        <v/>
      </c>
    </row>
    <row r="28646" spans="22:22" x14ac:dyDescent="0.35">
      <c r="V28646" s="5" t="str">
        <f t="shared" si="447"/>
        <v/>
      </c>
    </row>
    <row r="28647" spans="22:22" x14ac:dyDescent="0.35">
      <c r="V28647" s="5" t="str">
        <f t="shared" si="447"/>
        <v/>
      </c>
    </row>
    <row r="28648" spans="22:22" x14ac:dyDescent="0.35">
      <c r="V28648" s="5" t="str">
        <f t="shared" si="447"/>
        <v/>
      </c>
    </row>
    <row r="28649" spans="22:22" x14ac:dyDescent="0.35">
      <c r="V28649" s="5" t="str">
        <f t="shared" si="447"/>
        <v/>
      </c>
    </row>
    <row r="28650" spans="22:22" x14ac:dyDescent="0.35">
      <c r="V28650" s="5" t="str">
        <f t="shared" si="447"/>
        <v/>
      </c>
    </row>
    <row r="28651" spans="22:22" x14ac:dyDescent="0.35">
      <c r="V28651" s="5" t="str">
        <f t="shared" si="447"/>
        <v/>
      </c>
    </row>
    <row r="28652" spans="22:22" x14ac:dyDescent="0.35">
      <c r="V28652" s="5" t="str">
        <f t="shared" si="447"/>
        <v/>
      </c>
    </row>
    <row r="28653" spans="22:22" x14ac:dyDescent="0.35">
      <c r="V28653" s="5" t="str">
        <f t="shared" si="447"/>
        <v/>
      </c>
    </row>
    <row r="28654" spans="22:22" x14ac:dyDescent="0.35">
      <c r="V28654" s="5" t="str">
        <f t="shared" si="447"/>
        <v/>
      </c>
    </row>
    <row r="28655" spans="22:22" x14ac:dyDescent="0.35">
      <c r="V28655" s="5" t="str">
        <f t="shared" si="447"/>
        <v/>
      </c>
    </row>
    <row r="28656" spans="22:22" x14ac:dyDescent="0.35">
      <c r="V28656" s="5" t="str">
        <f t="shared" si="447"/>
        <v/>
      </c>
    </row>
    <row r="28657" spans="22:22" x14ac:dyDescent="0.35">
      <c r="V28657" s="5" t="str">
        <f t="shared" si="447"/>
        <v/>
      </c>
    </row>
    <row r="28658" spans="22:22" x14ac:dyDescent="0.35">
      <c r="V28658" s="5" t="str">
        <f t="shared" si="447"/>
        <v/>
      </c>
    </row>
    <row r="28659" spans="22:22" x14ac:dyDescent="0.35">
      <c r="V28659" s="5" t="str">
        <f t="shared" si="447"/>
        <v/>
      </c>
    </row>
    <row r="28660" spans="22:22" x14ac:dyDescent="0.35">
      <c r="V28660" s="5" t="str">
        <f t="shared" si="447"/>
        <v/>
      </c>
    </row>
    <row r="28661" spans="22:22" x14ac:dyDescent="0.35">
      <c r="V28661" s="5" t="str">
        <f t="shared" si="447"/>
        <v/>
      </c>
    </row>
    <row r="28662" spans="22:22" x14ac:dyDescent="0.35">
      <c r="V28662" s="5" t="str">
        <f t="shared" si="447"/>
        <v/>
      </c>
    </row>
    <row r="28663" spans="22:22" x14ac:dyDescent="0.35">
      <c r="V28663" s="5" t="str">
        <f t="shared" si="447"/>
        <v/>
      </c>
    </row>
    <row r="28664" spans="22:22" x14ac:dyDescent="0.35">
      <c r="V28664" s="5" t="str">
        <f t="shared" si="447"/>
        <v/>
      </c>
    </row>
    <row r="28665" spans="22:22" x14ac:dyDescent="0.35">
      <c r="V28665" s="5" t="str">
        <f t="shared" si="447"/>
        <v/>
      </c>
    </row>
    <row r="28666" spans="22:22" x14ac:dyDescent="0.35">
      <c r="V28666" s="5" t="str">
        <f t="shared" si="447"/>
        <v/>
      </c>
    </row>
    <row r="28667" spans="22:22" x14ac:dyDescent="0.35">
      <c r="V28667" s="5" t="str">
        <f t="shared" si="447"/>
        <v/>
      </c>
    </row>
    <row r="28668" spans="22:22" x14ac:dyDescent="0.35">
      <c r="V28668" s="5" t="str">
        <f t="shared" si="447"/>
        <v/>
      </c>
    </row>
    <row r="28669" spans="22:22" x14ac:dyDescent="0.35">
      <c r="V28669" s="5" t="str">
        <f t="shared" si="447"/>
        <v/>
      </c>
    </row>
    <row r="28670" spans="22:22" x14ac:dyDescent="0.35">
      <c r="V28670" s="5" t="str">
        <f t="shared" si="447"/>
        <v/>
      </c>
    </row>
    <row r="28671" spans="22:22" x14ac:dyDescent="0.35">
      <c r="V28671" s="5" t="str">
        <f t="shared" si="447"/>
        <v/>
      </c>
    </row>
    <row r="28672" spans="22:22" x14ac:dyDescent="0.35">
      <c r="V28672" s="5" t="str">
        <f t="shared" si="447"/>
        <v/>
      </c>
    </row>
    <row r="28673" spans="22:22" x14ac:dyDescent="0.35">
      <c r="V28673" s="5" t="str">
        <f t="shared" si="447"/>
        <v/>
      </c>
    </row>
    <row r="28674" spans="22:22" x14ac:dyDescent="0.35">
      <c r="V28674" s="5" t="str">
        <f t="shared" ref="V28674:V28737" si="448">TRIM(CLEAN(SUBSTITUTE(A28674,CHAR(160)," ")))</f>
        <v/>
      </c>
    </row>
    <row r="28675" spans="22:22" x14ac:dyDescent="0.35">
      <c r="V28675" s="5" t="str">
        <f t="shared" si="448"/>
        <v/>
      </c>
    </row>
    <row r="28676" spans="22:22" x14ac:dyDescent="0.35">
      <c r="V28676" s="5" t="str">
        <f t="shared" si="448"/>
        <v/>
      </c>
    </row>
    <row r="28677" spans="22:22" x14ac:dyDescent="0.35">
      <c r="V28677" s="5" t="str">
        <f t="shared" si="448"/>
        <v/>
      </c>
    </row>
    <row r="28678" spans="22:22" x14ac:dyDescent="0.35">
      <c r="V28678" s="5" t="str">
        <f t="shared" si="448"/>
        <v/>
      </c>
    </row>
    <row r="28679" spans="22:22" x14ac:dyDescent="0.35">
      <c r="V28679" s="5" t="str">
        <f t="shared" si="448"/>
        <v/>
      </c>
    </row>
    <row r="28680" spans="22:22" x14ac:dyDescent="0.35">
      <c r="V28680" s="5" t="str">
        <f t="shared" si="448"/>
        <v/>
      </c>
    </row>
    <row r="28681" spans="22:22" x14ac:dyDescent="0.35">
      <c r="V28681" s="5" t="str">
        <f t="shared" si="448"/>
        <v/>
      </c>
    </row>
    <row r="28682" spans="22:22" x14ac:dyDescent="0.35">
      <c r="V28682" s="5" t="str">
        <f t="shared" si="448"/>
        <v/>
      </c>
    </row>
    <row r="28683" spans="22:22" x14ac:dyDescent="0.35">
      <c r="V28683" s="5" t="str">
        <f t="shared" si="448"/>
        <v/>
      </c>
    </row>
    <row r="28684" spans="22:22" x14ac:dyDescent="0.35">
      <c r="V28684" s="5" t="str">
        <f t="shared" si="448"/>
        <v/>
      </c>
    </row>
    <row r="28685" spans="22:22" x14ac:dyDescent="0.35">
      <c r="V28685" s="5" t="str">
        <f t="shared" si="448"/>
        <v/>
      </c>
    </row>
    <row r="28686" spans="22:22" x14ac:dyDescent="0.35">
      <c r="V28686" s="5" t="str">
        <f t="shared" si="448"/>
        <v/>
      </c>
    </row>
    <row r="28687" spans="22:22" x14ac:dyDescent="0.35">
      <c r="V28687" s="5" t="str">
        <f t="shared" si="448"/>
        <v/>
      </c>
    </row>
    <row r="28688" spans="22:22" x14ac:dyDescent="0.35">
      <c r="V28688" s="5" t="str">
        <f t="shared" si="448"/>
        <v/>
      </c>
    </row>
    <row r="28689" spans="22:22" x14ac:dyDescent="0.35">
      <c r="V28689" s="5" t="str">
        <f t="shared" si="448"/>
        <v/>
      </c>
    </row>
    <row r="28690" spans="22:22" x14ac:dyDescent="0.35">
      <c r="V28690" s="5" t="str">
        <f t="shared" si="448"/>
        <v/>
      </c>
    </row>
    <row r="28691" spans="22:22" x14ac:dyDescent="0.35">
      <c r="V28691" s="5" t="str">
        <f t="shared" si="448"/>
        <v/>
      </c>
    </row>
    <row r="28692" spans="22:22" x14ac:dyDescent="0.35">
      <c r="V28692" s="5" t="str">
        <f t="shared" si="448"/>
        <v/>
      </c>
    </row>
    <row r="28693" spans="22:22" x14ac:dyDescent="0.35">
      <c r="V28693" s="5" t="str">
        <f t="shared" si="448"/>
        <v/>
      </c>
    </row>
    <row r="28694" spans="22:22" x14ac:dyDescent="0.35">
      <c r="V28694" s="5" t="str">
        <f t="shared" si="448"/>
        <v/>
      </c>
    </row>
    <row r="28695" spans="22:22" x14ac:dyDescent="0.35">
      <c r="V28695" s="5" t="str">
        <f t="shared" si="448"/>
        <v/>
      </c>
    </row>
    <row r="28696" spans="22:22" x14ac:dyDescent="0.35">
      <c r="V28696" s="5" t="str">
        <f t="shared" si="448"/>
        <v/>
      </c>
    </row>
    <row r="28697" spans="22:22" x14ac:dyDescent="0.35">
      <c r="V28697" s="5" t="str">
        <f t="shared" si="448"/>
        <v/>
      </c>
    </row>
    <row r="28698" spans="22:22" x14ac:dyDescent="0.35">
      <c r="V28698" s="5" t="str">
        <f t="shared" si="448"/>
        <v/>
      </c>
    </row>
    <row r="28699" spans="22:22" x14ac:dyDescent="0.35">
      <c r="V28699" s="5" t="str">
        <f t="shared" si="448"/>
        <v/>
      </c>
    </row>
    <row r="28700" spans="22:22" x14ac:dyDescent="0.35">
      <c r="V28700" s="5" t="str">
        <f t="shared" si="448"/>
        <v/>
      </c>
    </row>
    <row r="28701" spans="22:22" x14ac:dyDescent="0.35">
      <c r="V28701" s="5" t="str">
        <f t="shared" si="448"/>
        <v/>
      </c>
    </row>
    <row r="28702" spans="22:22" x14ac:dyDescent="0.35">
      <c r="V28702" s="5" t="str">
        <f t="shared" si="448"/>
        <v/>
      </c>
    </row>
    <row r="28703" spans="22:22" x14ac:dyDescent="0.35">
      <c r="V28703" s="5" t="str">
        <f t="shared" si="448"/>
        <v/>
      </c>
    </row>
    <row r="28704" spans="22:22" x14ac:dyDescent="0.35">
      <c r="V28704" s="5" t="str">
        <f t="shared" si="448"/>
        <v/>
      </c>
    </row>
    <row r="28705" spans="22:22" x14ac:dyDescent="0.35">
      <c r="V28705" s="5" t="str">
        <f t="shared" si="448"/>
        <v/>
      </c>
    </row>
    <row r="28706" spans="22:22" x14ac:dyDescent="0.35">
      <c r="V28706" s="5" t="str">
        <f t="shared" si="448"/>
        <v/>
      </c>
    </row>
    <row r="28707" spans="22:22" x14ac:dyDescent="0.35">
      <c r="V28707" s="5" t="str">
        <f t="shared" si="448"/>
        <v/>
      </c>
    </row>
    <row r="28708" spans="22:22" x14ac:dyDescent="0.35">
      <c r="V28708" s="5" t="str">
        <f t="shared" si="448"/>
        <v/>
      </c>
    </row>
    <row r="28709" spans="22:22" x14ac:dyDescent="0.35">
      <c r="V28709" s="5" t="str">
        <f t="shared" si="448"/>
        <v/>
      </c>
    </row>
    <row r="28710" spans="22:22" x14ac:dyDescent="0.35">
      <c r="V28710" s="5" t="str">
        <f t="shared" si="448"/>
        <v/>
      </c>
    </row>
    <row r="28711" spans="22:22" x14ac:dyDescent="0.35">
      <c r="V28711" s="5" t="str">
        <f t="shared" si="448"/>
        <v/>
      </c>
    </row>
    <row r="28712" spans="22:22" x14ac:dyDescent="0.35">
      <c r="V28712" s="5" t="str">
        <f t="shared" si="448"/>
        <v/>
      </c>
    </row>
    <row r="28713" spans="22:22" x14ac:dyDescent="0.35">
      <c r="V28713" s="5" t="str">
        <f t="shared" si="448"/>
        <v/>
      </c>
    </row>
    <row r="28714" spans="22:22" x14ac:dyDescent="0.35">
      <c r="V28714" s="5" t="str">
        <f t="shared" si="448"/>
        <v/>
      </c>
    </row>
    <row r="28715" spans="22:22" x14ac:dyDescent="0.35">
      <c r="V28715" s="5" t="str">
        <f t="shared" si="448"/>
        <v/>
      </c>
    </row>
    <row r="28716" spans="22:22" x14ac:dyDescent="0.35">
      <c r="V28716" s="5" t="str">
        <f t="shared" si="448"/>
        <v/>
      </c>
    </row>
    <row r="28717" spans="22:22" x14ac:dyDescent="0.35">
      <c r="V28717" s="5" t="str">
        <f t="shared" si="448"/>
        <v/>
      </c>
    </row>
    <row r="28718" spans="22:22" x14ac:dyDescent="0.35">
      <c r="V28718" s="5" t="str">
        <f t="shared" si="448"/>
        <v/>
      </c>
    </row>
    <row r="28719" spans="22:22" x14ac:dyDescent="0.35">
      <c r="V28719" s="5" t="str">
        <f t="shared" si="448"/>
        <v/>
      </c>
    </row>
    <row r="28720" spans="22:22" x14ac:dyDescent="0.35">
      <c r="V28720" s="5" t="str">
        <f t="shared" si="448"/>
        <v/>
      </c>
    </row>
    <row r="28721" spans="22:22" x14ac:dyDescent="0.35">
      <c r="V28721" s="5" t="str">
        <f t="shared" si="448"/>
        <v/>
      </c>
    </row>
    <row r="28722" spans="22:22" x14ac:dyDescent="0.35">
      <c r="V28722" s="5" t="str">
        <f t="shared" si="448"/>
        <v/>
      </c>
    </row>
    <row r="28723" spans="22:22" x14ac:dyDescent="0.35">
      <c r="V28723" s="5" t="str">
        <f t="shared" si="448"/>
        <v/>
      </c>
    </row>
    <row r="28724" spans="22:22" x14ac:dyDescent="0.35">
      <c r="V28724" s="5" t="str">
        <f t="shared" si="448"/>
        <v/>
      </c>
    </row>
    <row r="28725" spans="22:22" x14ac:dyDescent="0.35">
      <c r="V28725" s="5" t="str">
        <f t="shared" si="448"/>
        <v/>
      </c>
    </row>
    <row r="28726" spans="22:22" x14ac:dyDescent="0.35">
      <c r="V28726" s="5" t="str">
        <f t="shared" si="448"/>
        <v/>
      </c>
    </row>
    <row r="28727" spans="22:22" x14ac:dyDescent="0.35">
      <c r="V28727" s="5" t="str">
        <f t="shared" si="448"/>
        <v/>
      </c>
    </row>
    <row r="28728" spans="22:22" x14ac:dyDescent="0.35">
      <c r="V28728" s="5" t="str">
        <f t="shared" si="448"/>
        <v/>
      </c>
    </row>
    <row r="28729" spans="22:22" x14ac:dyDescent="0.35">
      <c r="V28729" s="5" t="str">
        <f t="shared" si="448"/>
        <v/>
      </c>
    </row>
    <row r="28730" spans="22:22" x14ac:dyDescent="0.35">
      <c r="V28730" s="5" t="str">
        <f t="shared" si="448"/>
        <v/>
      </c>
    </row>
    <row r="28731" spans="22:22" x14ac:dyDescent="0.35">
      <c r="V28731" s="5" t="str">
        <f t="shared" si="448"/>
        <v/>
      </c>
    </row>
    <row r="28732" spans="22:22" x14ac:dyDescent="0.35">
      <c r="V28732" s="5" t="str">
        <f t="shared" si="448"/>
        <v/>
      </c>
    </row>
    <row r="28733" spans="22:22" x14ac:dyDescent="0.35">
      <c r="V28733" s="5" t="str">
        <f t="shared" si="448"/>
        <v/>
      </c>
    </row>
    <row r="28734" spans="22:22" x14ac:dyDescent="0.35">
      <c r="V28734" s="5" t="str">
        <f t="shared" si="448"/>
        <v/>
      </c>
    </row>
    <row r="28735" spans="22:22" x14ac:dyDescent="0.35">
      <c r="V28735" s="5" t="str">
        <f t="shared" si="448"/>
        <v/>
      </c>
    </row>
    <row r="28736" spans="22:22" x14ac:dyDescent="0.35">
      <c r="V28736" s="5" t="str">
        <f t="shared" si="448"/>
        <v/>
      </c>
    </row>
    <row r="28737" spans="22:22" x14ac:dyDescent="0.35">
      <c r="V28737" s="5" t="str">
        <f t="shared" si="448"/>
        <v/>
      </c>
    </row>
    <row r="28738" spans="22:22" x14ac:dyDescent="0.35">
      <c r="V28738" s="5" t="str">
        <f t="shared" ref="V28738:V28801" si="449">TRIM(CLEAN(SUBSTITUTE(A28738,CHAR(160)," ")))</f>
        <v/>
      </c>
    </row>
    <row r="28739" spans="22:22" x14ac:dyDescent="0.35">
      <c r="V28739" s="5" t="str">
        <f t="shared" si="449"/>
        <v/>
      </c>
    </row>
    <row r="28740" spans="22:22" x14ac:dyDescent="0.35">
      <c r="V28740" s="5" t="str">
        <f t="shared" si="449"/>
        <v/>
      </c>
    </row>
    <row r="28741" spans="22:22" x14ac:dyDescent="0.35">
      <c r="V28741" s="5" t="str">
        <f t="shared" si="449"/>
        <v/>
      </c>
    </row>
    <row r="28742" spans="22:22" x14ac:dyDescent="0.35">
      <c r="V28742" s="5" t="str">
        <f t="shared" si="449"/>
        <v/>
      </c>
    </row>
    <row r="28743" spans="22:22" x14ac:dyDescent="0.35">
      <c r="V28743" s="5" t="str">
        <f t="shared" si="449"/>
        <v/>
      </c>
    </row>
    <row r="28744" spans="22:22" x14ac:dyDescent="0.35">
      <c r="V28744" s="5" t="str">
        <f t="shared" si="449"/>
        <v/>
      </c>
    </row>
    <row r="28745" spans="22:22" x14ac:dyDescent="0.35">
      <c r="V28745" s="5" t="str">
        <f t="shared" si="449"/>
        <v/>
      </c>
    </row>
    <row r="28746" spans="22:22" x14ac:dyDescent="0.35">
      <c r="V28746" s="5" t="str">
        <f t="shared" si="449"/>
        <v/>
      </c>
    </row>
    <row r="28747" spans="22:22" x14ac:dyDescent="0.35">
      <c r="V28747" s="5" t="str">
        <f t="shared" si="449"/>
        <v/>
      </c>
    </row>
    <row r="28748" spans="22:22" x14ac:dyDescent="0.35">
      <c r="V28748" s="5" t="str">
        <f t="shared" si="449"/>
        <v/>
      </c>
    </row>
    <row r="28749" spans="22:22" x14ac:dyDescent="0.35">
      <c r="V28749" s="5" t="str">
        <f t="shared" si="449"/>
        <v/>
      </c>
    </row>
    <row r="28750" spans="22:22" x14ac:dyDescent="0.35">
      <c r="V28750" s="5" t="str">
        <f t="shared" si="449"/>
        <v/>
      </c>
    </row>
    <row r="28751" spans="22:22" x14ac:dyDescent="0.35">
      <c r="V28751" s="5" t="str">
        <f t="shared" si="449"/>
        <v/>
      </c>
    </row>
    <row r="28752" spans="22:22" x14ac:dyDescent="0.35">
      <c r="V28752" s="5" t="str">
        <f t="shared" si="449"/>
        <v/>
      </c>
    </row>
    <row r="28753" spans="22:22" x14ac:dyDescent="0.35">
      <c r="V28753" s="5" t="str">
        <f t="shared" si="449"/>
        <v/>
      </c>
    </row>
    <row r="28754" spans="22:22" x14ac:dyDescent="0.35">
      <c r="V28754" s="5" t="str">
        <f t="shared" si="449"/>
        <v/>
      </c>
    </row>
    <row r="28755" spans="22:22" x14ac:dyDescent="0.35">
      <c r="V28755" s="5" t="str">
        <f t="shared" si="449"/>
        <v/>
      </c>
    </row>
    <row r="28756" spans="22:22" x14ac:dyDescent="0.35">
      <c r="V28756" s="5" t="str">
        <f t="shared" si="449"/>
        <v/>
      </c>
    </row>
    <row r="28757" spans="22:22" x14ac:dyDescent="0.35">
      <c r="V28757" s="5" t="str">
        <f t="shared" si="449"/>
        <v/>
      </c>
    </row>
    <row r="28758" spans="22:22" x14ac:dyDescent="0.35">
      <c r="V28758" s="5" t="str">
        <f t="shared" si="449"/>
        <v/>
      </c>
    </row>
    <row r="28759" spans="22:22" x14ac:dyDescent="0.35">
      <c r="V28759" s="5" t="str">
        <f t="shared" si="449"/>
        <v/>
      </c>
    </row>
    <row r="28760" spans="22:22" x14ac:dyDescent="0.35">
      <c r="V28760" s="5" t="str">
        <f t="shared" si="449"/>
        <v/>
      </c>
    </row>
    <row r="28761" spans="22:22" x14ac:dyDescent="0.35">
      <c r="V28761" s="5" t="str">
        <f t="shared" si="449"/>
        <v/>
      </c>
    </row>
    <row r="28762" spans="22:22" x14ac:dyDescent="0.35">
      <c r="V28762" s="5" t="str">
        <f t="shared" si="449"/>
        <v/>
      </c>
    </row>
    <row r="28763" spans="22:22" x14ac:dyDescent="0.35">
      <c r="V28763" s="5" t="str">
        <f t="shared" si="449"/>
        <v/>
      </c>
    </row>
    <row r="28764" spans="22:22" x14ac:dyDescent="0.35">
      <c r="V28764" s="5" t="str">
        <f t="shared" si="449"/>
        <v/>
      </c>
    </row>
    <row r="28765" spans="22:22" x14ac:dyDescent="0.35">
      <c r="V28765" s="5" t="str">
        <f t="shared" si="449"/>
        <v/>
      </c>
    </row>
    <row r="28766" spans="22:22" x14ac:dyDescent="0.35">
      <c r="V28766" s="5" t="str">
        <f t="shared" si="449"/>
        <v/>
      </c>
    </row>
    <row r="28767" spans="22:22" x14ac:dyDescent="0.35">
      <c r="V28767" s="5" t="str">
        <f t="shared" si="449"/>
        <v/>
      </c>
    </row>
    <row r="28768" spans="22:22" x14ac:dyDescent="0.35">
      <c r="V28768" s="5" t="str">
        <f t="shared" si="449"/>
        <v/>
      </c>
    </row>
    <row r="28769" spans="22:22" x14ac:dyDescent="0.35">
      <c r="V28769" s="5" t="str">
        <f t="shared" si="449"/>
        <v/>
      </c>
    </row>
    <row r="28770" spans="22:22" x14ac:dyDescent="0.35">
      <c r="V28770" s="5" t="str">
        <f t="shared" si="449"/>
        <v/>
      </c>
    </row>
    <row r="28771" spans="22:22" x14ac:dyDescent="0.35">
      <c r="V28771" s="5" t="str">
        <f t="shared" si="449"/>
        <v/>
      </c>
    </row>
    <row r="28772" spans="22:22" x14ac:dyDescent="0.35">
      <c r="V28772" s="5" t="str">
        <f t="shared" si="449"/>
        <v/>
      </c>
    </row>
    <row r="28773" spans="22:22" x14ac:dyDescent="0.35">
      <c r="V28773" s="5" t="str">
        <f t="shared" si="449"/>
        <v/>
      </c>
    </row>
    <row r="28774" spans="22:22" x14ac:dyDescent="0.35">
      <c r="V28774" s="5" t="str">
        <f t="shared" si="449"/>
        <v/>
      </c>
    </row>
    <row r="28775" spans="22:22" x14ac:dyDescent="0.35">
      <c r="V28775" s="5" t="str">
        <f t="shared" si="449"/>
        <v/>
      </c>
    </row>
    <row r="28776" spans="22:22" x14ac:dyDescent="0.35">
      <c r="V28776" s="5" t="str">
        <f t="shared" si="449"/>
        <v/>
      </c>
    </row>
    <row r="28777" spans="22:22" x14ac:dyDescent="0.35">
      <c r="V28777" s="5" t="str">
        <f t="shared" si="449"/>
        <v/>
      </c>
    </row>
    <row r="28778" spans="22:22" x14ac:dyDescent="0.35">
      <c r="V28778" s="5" t="str">
        <f t="shared" si="449"/>
        <v/>
      </c>
    </row>
    <row r="28779" spans="22:22" x14ac:dyDescent="0.35">
      <c r="V28779" s="5" t="str">
        <f t="shared" si="449"/>
        <v/>
      </c>
    </row>
    <row r="28780" spans="22:22" x14ac:dyDescent="0.35">
      <c r="V28780" s="5" t="str">
        <f t="shared" si="449"/>
        <v/>
      </c>
    </row>
    <row r="28781" spans="22:22" x14ac:dyDescent="0.35">
      <c r="V28781" s="5" t="str">
        <f t="shared" si="449"/>
        <v/>
      </c>
    </row>
    <row r="28782" spans="22:22" x14ac:dyDescent="0.35">
      <c r="V28782" s="5" t="str">
        <f t="shared" si="449"/>
        <v/>
      </c>
    </row>
    <row r="28783" spans="22:22" x14ac:dyDescent="0.35">
      <c r="V28783" s="5" t="str">
        <f t="shared" si="449"/>
        <v/>
      </c>
    </row>
    <row r="28784" spans="22:22" x14ac:dyDescent="0.35">
      <c r="V28784" s="5" t="str">
        <f t="shared" si="449"/>
        <v/>
      </c>
    </row>
    <row r="28785" spans="22:22" x14ac:dyDescent="0.35">
      <c r="V28785" s="5" t="str">
        <f t="shared" si="449"/>
        <v/>
      </c>
    </row>
    <row r="28786" spans="22:22" x14ac:dyDescent="0.35">
      <c r="V28786" s="5" t="str">
        <f t="shared" si="449"/>
        <v/>
      </c>
    </row>
    <row r="28787" spans="22:22" x14ac:dyDescent="0.35">
      <c r="V28787" s="5" t="str">
        <f t="shared" si="449"/>
        <v/>
      </c>
    </row>
    <row r="28788" spans="22:22" x14ac:dyDescent="0.35">
      <c r="V28788" s="5" t="str">
        <f t="shared" si="449"/>
        <v/>
      </c>
    </row>
    <row r="28789" spans="22:22" x14ac:dyDescent="0.35">
      <c r="V28789" s="5" t="str">
        <f t="shared" si="449"/>
        <v/>
      </c>
    </row>
    <row r="28790" spans="22:22" x14ac:dyDescent="0.35">
      <c r="V28790" s="5" t="str">
        <f t="shared" si="449"/>
        <v/>
      </c>
    </row>
    <row r="28791" spans="22:22" x14ac:dyDescent="0.35">
      <c r="V28791" s="5" t="str">
        <f t="shared" si="449"/>
        <v/>
      </c>
    </row>
    <row r="28792" spans="22:22" x14ac:dyDescent="0.35">
      <c r="V28792" s="5" t="str">
        <f t="shared" si="449"/>
        <v/>
      </c>
    </row>
    <row r="28793" spans="22:22" x14ac:dyDescent="0.35">
      <c r="V28793" s="5" t="str">
        <f t="shared" si="449"/>
        <v/>
      </c>
    </row>
    <row r="28794" spans="22:22" x14ac:dyDescent="0.35">
      <c r="V28794" s="5" t="str">
        <f t="shared" si="449"/>
        <v/>
      </c>
    </row>
    <row r="28795" spans="22:22" x14ac:dyDescent="0.35">
      <c r="V28795" s="5" t="str">
        <f t="shared" si="449"/>
        <v/>
      </c>
    </row>
    <row r="28796" spans="22:22" x14ac:dyDescent="0.35">
      <c r="V28796" s="5" t="str">
        <f t="shared" si="449"/>
        <v/>
      </c>
    </row>
    <row r="28797" spans="22:22" x14ac:dyDescent="0.35">
      <c r="V28797" s="5" t="str">
        <f t="shared" si="449"/>
        <v/>
      </c>
    </row>
    <row r="28798" spans="22:22" x14ac:dyDescent="0.35">
      <c r="V28798" s="5" t="str">
        <f t="shared" si="449"/>
        <v/>
      </c>
    </row>
    <row r="28799" spans="22:22" x14ac:dyDescent="0.35">
      <c r="V28799" s="5" t="str">
        <f t="shared" si="449"/>
        <v/>
      </c>
    </row>
    <row r="28800" spans="22:22" x14ac:dyDescent="0.35">
      <c r="V28800" s="5" t="str">
        <f t="shared" si="449"/>
        <v/>
      </c>
    </row>
    <row r="28801" spans="22:22" x14ac:dyDescent="0.35">
      <c r="V28801" s="5" t="str">
        <f t="shared" si="449"/>
        <v/>
      </c>
    </row>
    <row r="28802" spans="22:22" x14ac:dyDescent="0.35">
      <c r="V28802" s="5" t="str">
        <f t="shared" ref="V28802:V28865" si="450">TRIM(CLEAN(SUBSTITUTE(A28802,CHAR(160)," ")))</f>
        <v/>
      </c>
    </row>
    <row r="28803" spans="22:22" x14ac:dyDescent="0.35">
      <c r="V28803" s="5" t="str">
        <f t="shared" si="450"/>
        <v/>
      </c>
    </row>
    <row r="28804" spans="22:22" x14ac:dyDescent="0.35">
      <c r="V28804" s="5" t="str">
        <f t="shared" si="450"/>
        <v/>
      </c>
    </row>
    <row r="28805" spans="22:22" x14ac:dyDescent="0.35">
      <c r="V28805" s="5" t="str">
        <f t="shared" si="450"/>
        <v/>
      </c>
    </row>
    <row r="28806" spans="22:22" x14ac:dyDescent="0.35">
      <c r="V28806" s="5" t="str">
        <f t="shared" si="450"/>
        <v/>
      </c>
    </row>
    <row r="28807" spans="22:22" x14ac:dyDescent="0.35">
      <c r="V28807" s="5" t="str">
        <f t="shared" si="450"/>
        <v/>
      </c>
    </row>
    <row r="28808" spans="22:22" x14ac:dyDescent="0.35">
      <c r="V28808" s="5" t="str">
        <f t="shared" si="450"/>
        <v/>
      </c>
    </row>
    <row r="28809" spans="22:22" x14ac:dyDescent="0.35">
      <c r="V28809" s="5" t="str">
        <f t="shared" si="450"/>
        <v/>
      </c>
    </row>
    <row r="28810" spans="22:22" x14ac:dyDescent="0.35">
      <c r="V28810" s="5" t="str">
        <f t="shared" si="450"/>
        <v/>
      </c>
    </row>
    <row r="28811" spans="22:22" x14ac:dyDescent="0.35">
      <c r="V28811" s="5" t="str">
        <f t="shared" si="450"/>
        <v/>
      </c>
    </row>
    <row r="28812" spans="22:22" x14ac:dyDescent="0.35">
      <c r="V28812" s="5" t="str">
        <f t="shared" si="450"/>
        <v/>
      </c>
    </row>
    <row r="28813" spans="22:22" x14ac:dyDescent="0.35">
      <c r="V28813" s="5" t="str">
        <f t="shared" si="450"/>
        <v/>
      </c>
    </row>
    <row r="28814" spans="22:22" x14ac:dyDescent="0.35">
      <c r="V28814" s="5" t="str">
        <f t="shared" si="450"/>
        <v/>
      </c>
    </row>
    <row r="28815" spans="22:22" x14ac:dyDescent="0.35">
      <c r="V28815" s="5" t="str">
        <f t="shared" si="450"/>
        <v/>
      </c>
    </row>
    <row r="28816" spans="22:22" x14ac:dyDescent="0.35">
      <c r="V28816" s="5" t="str">
        <f t="shared" si="450"/>
        <v/>
      </c>
    </row>
    <row r="28817" spans="22:22" x14ac:dyDescent="0.35">
      <c r="V28817" s="5" t="str">
        <f t="shared" si="450"/>
        <v/>
      </c>
    </row>
    <row r="28818" spans="22:22" x14ac:dyDescent="0.35">
      <c r="V28818" s="5" t="str">
        <f t="shared" si="450"/>
        <v/>
      </c>
    </row>
    <row r="28819" spans="22:22" x14ac:dyDescent="0.35">
      <c r="V28819" s="5" t="str">
        <f t="shared" si="450"/>
        <v/>
      </c>
    </row>
    <row r="28820" spans="22:22" x14ac:dyDescent="0.35">
      <c r="V28820" s="5" t="str">
        <f t="shared" si="450"/>
        <v/>
      </c>
    </row>
    <row r="28821" spans="22:22" x14ac:dyDescent="0.35">
      <c r="V28821" s="5" t="str">
        <f t="shared" si="450"/>
        <v/>
      </c>
    </row>
    <row r="28822" spans="22:22" x14ac:dyDescent="0.35">
      <c r="V28822" s="5" t="str">
        <f t="shared" si="450"/>
        <v/>
      </c>
    </row>
    <row r="28823" spans="22:22" x14ac:dyDescent="0.35">
      <c r="V28823" s="5" t="str">
        <f t="shared" si="450"/>
        <v/>
      </c>
    </row>
    <row r="28824" spans="22:22" x14ac:dyDescent="0.35">
      <c r="V28824" s="5" t="str">
        <f t="shared" si="450"/>
        <v/>
      </c>
    </row>
    <row r="28825" spans="22:22" x14ac:dyDescent="0.35">
      <c r="V28825" s="5" t="str">
        <f t="shared" si="450"/>
        <v/>
      </c>
    </row>
    <row r="28826" spans="22:22" x14ac:dyDescent="0.35">
      <c r="V28826" s="5" t="str">
        <f t="shared" si="450"/>
        <v/>
      </c>
    </row>
    <row r="28827" spans="22:22" x14ac:dyDescent="0.35">
      <c r="V28827" s="5" t="str">
        <f t="shared" si="450"/>
        <v/>
      </c>
    </row>
    <row r="28828" spans="22:22" x14ac:dyDescent="0.35">
      <c r="V28828" s="5" t="str">
        <f t="shared" si="450"/>
        <v/>
      </c>
    </row>
    <row r="28829" spans="22:22" x14ac:dyDescent="0.35">
      <c r="V28829" s="5" t="str">
        <f t="shared" si="450"/>
        <v/>
      </c>
    </row>
    <row r="28830" spans="22:22" x14ac:dyDescent="0.35">
      <c r="V28830" s="5" t="str">
        <f t="shared" si="450"/>
        <v/>
      </c>
    </row>
    <row r="28831" spans="22:22" x14ac:dyDescent="0.35">
      <c r="V28831" s="5" t="str">
        <f t="shared" si="450"/>
        <v/>
      </c>
    </row>
    <row r="28832" spans="22:22" x14ac:dyDescent="0.35">
      <c r="V28832" s="5" t="str">
        <f t="shared" si="450"/>
        <v/>
      </c>
    </row>
    <row r="28833" spans="22:22" x14ac:dyDescent="0.35">
      <c r="V28833" s="5" t="str">
        <f t="shared" si="450"/>
        <v/>
      </c>
    </row>
    <row r="28834" spans="22:22" x14ac:dyDescent="0.35">
      <c r="V28834" s="5" t="str">
        <f t="shared" si="450"/>
        <v/>
      </c>
    </row>
    <row r="28835" spans="22:22" x14ac:dyDescent="0.35">
      <c r="V28835" s="5" t="str">
        <f t="shared" si="450"/>
        <v/>
      </c>
    </row>
    <row r="28836" spans="22:22" x14ac:dyDescent="0.35">
      <c r="V28836" s="5" t="str">
        <f t="shared" si="450"/>
        <v/>
      </c>
    </row>
    <row r="28837" spans="22:22" x14ac:dyDescent="0.35">
      <c r="V28837" s="5" t="str">
        <f t="shared" si="450"/>
        <v/>
      </c>
    </row>
    <row r="28838" spans="22:22" x14ac:dyDescent="0.35">
      <c r="V28838" s="5" t="str">
        <f t="shared" si="450"/>
        <v/>
      </c>
    </row>
    <row r="28839" spans="22:22" x14ac:dyDescent="0.35">
      <c r="V28839" s="5" t="str">
        <f t="shared" si="450"/>
        <v/>
      </c>
    </row>
    <row r="28840" spans="22:22" x14ac:dyDescent="0.35">
      <c r="V28840" s="5" t="str">
        <f t="shared" si="450"/>
        <v/>
      </c>
    </row>
    <row r="28841" spans="22:22" x14ac:dyDescent="0.35">
      <c r="V28841" s="5" t="str">
        <f t="shared" si="450"/>
        <v/>
      </c>
    </row>
    <row r="28842" spans="22:22" x14ac:dyDescent="0.35">
      <c r="V28842" s="5" t="str">
        <f t="shared" si="450"/>
        <v/>
      </c>
    </row>
    <row r="28843" spans="22:22" x14ac:dyDescent="0.35">
      <c r="V28843" s="5" t="str">
        <f t="shared" si="450"/>
        <v/>
      </c>
    </row>
    <row r="28844" spans="22:22" x14ac:dyDescent="0.35">
      <c r="V28844" s="5" t="str">
        <f t="shared" si="450"/>
        <v/>
      </c>
    </row>
    <row r="28845" spans="22:22" x14ac:dyDescent="0.35">
      <c r="V28845" s="5" t="str">
        <f t="shared" si="450"/>
        <v/>
      </c>
    </row>
    <row r="28846" spans="22:22" x14ac:dyDescent="0.35">
      <c r="V28846" s="5" t="str">
        <f t="shared" si="450"/>
        <v/>
      </c>
    </row>
    <row r="28847" spans="22:22" x14ac:dyDescent="0.35">
      <c r="V28847" s="5" t="str">
        <f t="shared" si="450"/>
        <v/>
      </c>
    </row>
    <row r="28848" spans="22:22" x14ac:dyDescent="0.35">
      <c r="V28848" s="5" t="str">
        <f t="shared" si="450"/>
        <v/>
      </c>
    </row>
    <row r="28849" spans="22:22" x14ac:dyDescent="0.35">
      <c r="V28849" s="5" t="str">
        <f t="shared" si="450"/>
        <v/>
      </c>
    </row>
    <row r="28850" spans="22:22" x14ac:dyDescent="0.35">
      <c r="V28850" s="5" t="str">
        <f t="shared" si="450"/>
        <v/>
      </c>
    </row>
    <row r="28851" spans="22:22" x14ac:dyDescent="0.35">
      <c r="V28851" s="5" t="str">
        <f t="shared" si="450"/>
        <v/>
      </c>
    </row>
    <row r="28852" spans="22:22" x14ac:dyDescent="0.35">
      <c r="V28852" s="5" t="str">
        <f t="shared" si="450"/>
        <v/>
      </c>
    </row>
    <row r="28853" spans="22:22" x14ac:dyDescent="0.35">
      <c r="V28853" s="5" t="str">
        <f t="shared" si="450"/>
        <v/>
      </c>
    </row>
    <row r="28854" spans="22:22" x14ac:dyDescent="0.35">
      <c r="V28854" s="5" t="str">
        <f t="shared" si="450"/>
        <v/>
      </c>
    </row>
    <row r="28855" spans="22:22" x14ac:dyDescent="0.35">
      <c r="V28855" s="5" t="str">
        <f t="shared" si="450"/>
        <v/>
      </c>
    </row>
    <row r="28856" spans="22:22" x14ac:dyDescent="0.35">
      <c r="V28856" s="5" t="str">
        <f t="shared" si="450"/>
        <v/>
      </c>
    </row>
    <row r="28857" spans="22:22" x14ac:dyDescent="0.35">
      <c r="V28857" s="5" t="str">
        <f t="shared" si="450"/>
        <v/>
      </c>
    </row>
    <row r="28858" spans="22:22" x14ac:dyDescent="0.35">
      <c r="V28858" s="5" t="str">
        <f t="shared" si="450"/>
        <v/>
      </c>
    </row>
    <row r="28859" spans="22:22" x14ac:dyDescent="0.35">
      <c r="V28859" s="5" t="str">
        <f t="shared" si="450"/>
        <v/>
      </c>
    </row>
    <row r="28860" spans="22:22" x14ac:dyDescent="0.35">
      <c r="V28860" s="5" t="str">
        <f t="shared" si="450"/>
        <v/>
      </c>
    </row>
    <row r="28861" spans="22:22" x14ac:dyDescent="0.35">
      <c r="V28861" s="5" t="str">
        <f t="shared" si="450"/>
        <v/>
      </c>
    </row>
    <row r="28862" spans="22:22" x14ac:dyDescent="0.35">
      <c r="V28862" s="5" t="str">
        <f t="shared" si="450"/>
        <v/>
      </c>
    </row>
    <row r="28863" spans="22:22" x14ac:dyDescent="0.35">
      <c r="V28863" s="5" t="str">
        <f t="shared" si="450"/>
        <v/>
      </c>
    </row>
    <row r="28864" spans="22:22" x14ac:dyDescent="0.35">
      <c r="V28864" s="5" t="str">
        <f t="shared" si="450"/>
        <v/>
      </c>
    </row>
    <row r="28865" spans="22:22" x14ac:dyDescent="0.35">
      <c r="V28865" s="5" t="str">
        <f t="shared" si="450"/>
        <v/>
      </c>
    </row>
    <row r="28866" spans="22:22" x14ac:dyDescent="0.35">
      <c r="V28866" s="5" t="str">
        <f t="shared" ref="V28866:V28929" si="451">TRIM(CLEAN(SUBSTITUTE(A28866,CHAR(160)," ")))</f>
        <v/>
      </c>
    </row>
    <row r="28867" spans="22:22" x14ac:dyDescent="0.35">
      <c r="V28867" s="5" t="str">
        <f t="shared" si="451"/>
        <v/>
      </c>
    </row>
    <row r="28868" spans="22:22" x14ac:dyDescent="0.35">
      <c r="V28868" s="5" t="str">
        <f t="shared" si="451"/>
        <v/>
      </c>
    </row>
    <row r="28869" spans="22:22" x14ac:dyDescent="0.35">
      <c r="V28869" s="5" t="str">
        <f t="shared" si="451"/>
        <v/>
      </c>
    </row>
    <row r="28870" spans="22:22" x14ac:dyDescent="0.35">
      <c r="V28870" s="5" t="str">
        <f t="shared" si="451"/>
        <v/>
      </c>
    </row>
    <row r="28871" spans="22:22" x14ac:dyDescent="0.35">
      <c r="V28871" s="5" t="str">
        <f t="shared" si="451"/>
        <v/>
      </c>
    </row>
    <row r="28872" spans="22:22" x14ac:dyDescent="0.35">
      <c r="V28872" s="5" t="str">
        <f t="shared" si="451"/>
        <v/>
      </c>
    </row>
    <row r="28873" spans="22:22" x14ac:dyDescent="0.35">
      <c r="V28873" s="5" t="str">
        <f t="shared" si="451"/>
        <v/>
      </c>
    </row>
    <row r="28874" spans="22:22" x14ac:dyDescent="0.35">
      <c r="V28874" s="5" t="str">
        <f t="shared" si="451"/>
        <v/>
      </c>
    </row>
    <row r="28875" spans="22:22" x14ac:dyDescent="0.35">
      <c r="V28875" s="5" t="str">
        <f t="shared" si="451"/>
        <v/>
      </c>
    </row>
    <row r="28876" spans="22:22" x14ac:dyDescent="0.35">
      <c r="V28876" s="5" t="str">
        <f t="shared" si="451"/>
        <v/>
      </c>
    </row>
    <row r="28877" spans="22:22" x14ac:dyDescent="0.35">
      <c r="V28877" s="5" t="str">
        <f t="shared" si="451"/>
        <v/>
      </c>
    </row>
    <row r="28878" spans="22:22" x14ac:dyDescent="0.35">
      <c r="V28878" s="5" t="str">
        <f t="shared" si="451"/>
        <v/>
      </c>
    </row>
    <row r="28879" spans="22:22" x14ac:dyDescent="0.35">
      <c r="V28879" s="5" t="str">
        <f t="shared" si="451"/>
        <v/>
      </c>
    </row>
    <row r="28880" spans="22:22" x14ac:dyDescent="0.35">
      <c r="V28880" s="5" t="str">
        <f t="shared" si="451"/>
        <v/>
      </c>
    </row>
    <row r="28881" spans="22:22" x14ac:dyDescent="0.35">
      <c r="V28881" s="5" t="str">
        <f t="shared" si="451"/>
        <v/>
      </c>
    </row>
    <row r="28882" spans="22:22" x14ac:dyDescent="0.35">
      <c r="V28882" s="5" t="str">
        <f t="shared" si="451"/>
        <v/>
      </c>
    </row>
    <row r="28883" spans="22:22" x14ac:dyDescent="0.35">
      <c r="V28883" s="5" t="str">
        <f t="shared" si="451"/>
        <v/>
      </c>
    </row>
    <row r="28884" spans="22:22" x14ac:dyDescent="0.35">
      <c r="V28884" s="5" t="str">
        <f t="shared" si="451"/>
        <v/>
      </c>
    </row>
    <row r="28885" spans="22:22" x14ac:dyDescent="0.35">
      <c r="V28885" s="5" t="str">
        <f t="shared" si="451"/>
        <v/>
      </c>
    </row>
    <row r="28886" spans="22:22" x14ac:dyDescent="0.35">
      <c r="V28886" s="5" t="str">
        <f t="shared" si="451"/>
        <v/>
      </c>
    </row>
    <row r="28887" spans="22:22" x14ac:dyDescent="0.35">
      <c r="V28887" s="5" t="str">
        <f t="shared" si="451"/>
        <v/>
      </c>
    </row>
    <row r="28888" spans="22:22" x14ac:dyDescent="0.35">
      <c r="V28888" s="5" t="str">
        <f t="shared" si="451"/>
        <v/>
      </c>
    </row>
    <row r="28889" spans="22:22" x14ac:dyDescent="0.35">
      <c r="V28889" s="5" t="str">
        <f t="shared" si="451"/>
        <v/>
      </c>
    </row>
    <row r="28890" spans="22:22" x14ac:dyDescent="0.35">
      <c r="V28890" s="5" t="str">
        <f t="shared" si="451"/>
        <v/>
      </c>
    </row>
    <row r="28891" spans="22:22" x14ac:dyDescent="0.35">
      <c r="V28891" s="5" t="str">
        <f t="shared" si="451"/>
        <v/>
      </c>
    </row>
    <row r="28892" spans="22:22" x14ac:dyDescent="0.35">
      <c r="V28892" s="5" t="str">
        <f t="shared" si="451"/>
        <v/>
      </c>
    </row>
    <row r="28893" spans="22:22" x14ac:dyDescent="0.35">
      <c r="V28893" s="5" t="str">
        <f t="shared" si="451"/>
        <v/>
      </c>
    </row>
    <row r="28894" spans="22:22" x14ac:dyDescent="0.35">
      <c r="V28894" s="5" t="str">
        <f t="shared" si="451"/>
        <v/>
      </c>
    </row>
    <row r="28895" spans="22:22" x14ac:dyDescent="0.35">
      <c r="V28895" s="5" t="str">
        <f t="shared" si="451"/>
        <v/>
      </c>
    </row>
    <row r="28896" spans="22:22" x14ac:dyDescent="0.35">
      <c r="V28896" s="5" t="str">
        <f t="shared" si="451"/>
        <v/>
      </c>
    </row>
    <row r="28897" spans="22:22" x14ac:dyDescent="0.35">
      <c r="V28897" s="5" t="str">
        <f t="shared" si="451"/>
        <v/>
      </c>
    </row>
    <row r="28898" spans="22:22" x14ac:dyDescent="0.35">
      <c r="V28898" s="5" t="str">
        <f t="shared" si="451"/>
        <v/>
      </c>
    </row>
    <row r="28899" spans="22:22" x14ac:dyDescent="0.35">
      <c r="V28899" s="5" t="str">
        <f t="shared" si="451"/>
        <v/>
      </c>
    </row>
    <row r="28900" spans="22:22" x14ac:dyDescent="0.35">
      <c r="V28900" s="5" t="str">
        <f t="shared" si="451"/>
        <v/>
      </c>
    </row>
    <row r="28901" spans="22:22" x14ac:dyDescent="0.35">
      <c r="V28901" s="5" t="str">
        <f t="shared" si="451"/>
        <v/>
      </c>
    </row>
    <row r="28902" spans="22:22" x14ac:dyDescent="0.35">
      <c r="V28902" s="5" t="str">
        <f t="shared" si="451"/>
        <v/>
      </c>
    </row>
    <row r="28903" spans="22:22" x14ac:dyDescent="0.35">
      <c r="V28903" s="5" t="str">
        <f t="shared" si="451"/>
        <v/>
      </c>
    </row>
    <row r="28904" spans="22:22" x14ac:dyDescent="0.35">
      <c r="V28904" s="5" t="str">
        <f t="shared" si="451"/>
        <v/>
      </c>
    </row>
    <row r="28905" spans="22:22" x14ac:dyDescent="0.35">
      <c r="V28905" s="5" t="str">
        <f t="shared" si="451"/>
        <v/>
      </c>
    </row>
    <row r="28906" spans="22:22" x14ac:dyDescent="0.35">
      <c r="V28906" s="5" t="str">
        <f t="shared" si="451"/>
        <v/>
      </c>
    </row>
    <row r="28907" spans="22:22" x14ac:dyDescent="0.35">
      <c r="V28907" s="5" t="str">
        <f t="shared" si="451"/>
        <v/>
      </c>
    </row>
    <row r="28908" spans="22:22" x14ac:dyDescent="0.35">
      <c r="V28908" s="5" t="str">
        <f t="shared" si="451"/>
        <v/>
      </c>
    </row>
    <row r="28909" spans="22:22" x14ac:dyDescent="0.35">
      <c r="V28909" s="5" t="str">
        <f t="shared" si="451"/>
        <v/>
      </c>
    </row>
    <row r="28910" spans="22:22" x14ac:dyDescent="0.35">
      <c r="V28910" s="5" t="str">
        <f t="shared" si="451"/>
        <v/>
      </c>
    </row>
    <row r="28911" spans="22:22" x14ac:dyDescent="0.35">
      <c r="V28911" s="5" t="str">
        <f t="shared" si="451"/>
        <v/>
      </c>
    </row>
    <row r="28912" spans="22:22" x14ac:dyDescent="0.35">
      <c r="V28912" s="5" t="str">
        <f t="shared" si="451"/>
        <v/>
      </c>
    </row>
    <row r="28913" spans="22:22" x14ac:dyDescent="0.35">
      <c r="V28913" s="5" t="str">
        <f t="shared" si="451"/>
        <v/>
      </c>
    </row>
    <row r="28914" spans="22:22" x14ac:dyDescent="0.35">
      <c r="V28914" s="5" t="str">
        <f t="shared" si="451"/>
        <v/>
      </c>
    </row>
    <row r="28915" spans="22:22" x14ac:dyDescent="0.35">
      <c r="V28915" s="5" t="str">
        <f t="shared" si="451"/>
        <v/>
      </c>
    </row>
    <row r="28916" spans="22:22" x14ac:dyDescent="0.35">
      <c r="V28916" s="5" t="str">
        <f t="shared" si="451"/>
        <v/>
      </c>
    </row>
    <row r="28917" spans="22:22" x14ac:dyDescent="0.35">
      <c r="V28917" s="5" t="str">
        <f t="shared" si="451"/>
        <v/>
      </c>
    </row>
    <row r="28918" spans="22:22" x14ac:dyDescent="0.35">
      <c r="V28918" s="5" t="str">
        <f t="shared" si="451"/>
        <v/>
      </c>
    </row>
    <row r="28919" spans="22:22" x14ac:dyDescent="0.35">
      <c r="V28919" s="5" t="str">
        <f t="shared" si="451"/>
        <v/>
      </c>
    </row>
    <row r="28920" spans="22:22" x14ac:dyDescent="0.35">
      <c r="V28920" s="5" t="str">
        <f t="shared" si="451"/>
        <v/>
      </c>
    </row>
    <row r="28921" spans="22:22" x14ac:dyDescent="0.35">
      <c r="V28921" s="5" t="str">
        <f t="shared" si="451"/>
        <v/>
      </c>
    </row>
    <row r="28922" spans="22:22" x14ac:dyDescent="0.35">
      <c r="V28922" s="5" t="str">
        <f t="shared" si="451"/>
        <v/>
      </c>
    </row>
    <row r="28923" spans="22:22" x14ac:dyDescent="0.35">
      <c r="V28923" s="5" t="str">
        <f t="shared" si="451"/>
        <v/>
      </c>
    </row>
    <row r="28924" spans="22:22" x14ac:dyDescent="0.35">
      <c r="V28924" s="5" t="str">
        <f t="shared" si="451"/>
        <v/>
      </c>
    </row>
    <row r="28925" spans="22:22" x14ac:dyDescent="0.35">
      <c r="V28925" s="5" t="str">
        <f t="shared" si="451"/>
        <v/>
      </c>
    </row>
    <row r="28926" spans="22:22" x14ac:dyDescent="0.35">
      <c r="V28926" s="5" t="str">
        <f t="shared" si="451"/>
        <v/>
      </c>
    </row>
    <row r="28927" spans="22:22" x14ac:dyDescent="0.35">
      <c r="V28927" s="5" t="str">
        <f t="shared" si="451"/>
        <v/>
      </c>
    </row>
    <row r="28928" spans="22:22" x14ac:dyDescent="0.35">
      <c r="V28928" s="5" t="str">
        <f t="shared" si="451"/>
        <v/>
      </c>
    </row>
    <row r="28929" spans="22:22" x14ac:dyDescent="0.35">
      <c r="V28929" s="5" t="str">
        <f t="shared" si="451"/>
        <v/>
      </c>
    </row>
    <row r="28930" spans="22:22" x14ac:dyDescent="0.35">
      <c r="V28930" s="5" t="str">
        <f t="shared" ref="V28930:V28993" si="452">TRIM(CLEAN(SUBSTITUTE(A28930,CHAR(160)," ")))</f>
        <v/>
      </c>
    </row>
    <row r="28931" spans="22:22" x14ac:dyDescent="0.35">
      <c r="V28931" s="5" t="str">
        <f t="shared" si="452"/>
        <v/>
      </c>
    </row>
    <row r="28932" spans="22:22" x14ac:dyDescent="0.35">
      <c r="V28932" s="5" t="str">
        <f t="shared" si="452"/>
        <v/>
      </c>
    </row>
    <row r="28933" spans="22:22" x14ac:dyDescent="0.35">
      <c r="V28933" s="5" t="str">
        <f t="shared" si="452"/>
        <v/>
      </c>
    </row>
    <row r="28934" spans="22:22" x14ac:dyDescent="0.35">
      <c r="V28934" s="5" t="str">
        <f t="shared" si="452"/>
        <v/>
      </c>
    </row>
    <row r="28935" spans="22:22" x14ac:dyDescent="0.35">
      <c r="V28935" s="5" t="str">
        <f t="shared" si="452"/>
        <v/>
      </c>
    </row>
    <row r="28936" spans="22:22" x14ac:dyDescent="0.35">
      <c r="V28936" s="5" t="str">
        <f t="shared" si="452"/>
        <v/>
      </c>
    </row>
    <row r="28937" spans="22:22" x14ac:dyDescent="0.35">
      <c r="V28937" s="5" t="str">
        <f t="shared" si="452"/>
        <v/>
      </c>
    </row>
    <row r="28938" spans="22:22" x14ac:dyDescent="0.35">
      <c r="V28938" s="5" t="str">
        <f t="shared" si="452"/>
        <v/>
      </c>
    </row>
    <row r="28939" spans="22:22" x14ac:dyDescent="0.35">
      <c r="V28939" s="5" t="str">
        <f t="shared" si="452"/>
        <v/>
      </c>
    </row>
    <row r="28940" spans="22:22" x14ac:dyDescent="0.35">
      <c r="V28940" s="5" t="str">
        <f t="shared" si="452"/>
        <v/>
      </c>
    </row>
    <row r="28941" spans="22:22" x14ac:dyDescent="0.35">
      <c r="V28941" s="5" t="str">
        <f t="shared" si="452"/>
        <v/>
      </c>
    </row>
    <row r="28942" spans="22:22" x14ac:dyDescent="0.35">
      <c r="V28942" s="5" t="str">
        <f t="shared" si="452"/>
        <v/>
      </c>
    </row>
    <row r="28943" spans="22:22" x14ac:dyDescent="0.35">
      <c r="V28943" s="5" t="str">
        <f t="shared" si="452"/>
        <v/>
      </c>
    </row>
    <row r="28944" spans="22:22" x14ac:dyDescent="0.35">
      <c r="V28944" s="5" t="str">
        <f t="shared" si="452"/>
        <v/>
      </c>
    </row>
    <row r="28945" spans="22:22" x14ac:dyDescent="0.35">
      <c r="V28945" s="5" t="str">
        <f t="shared" si="452"/>
        <v/>
      </c>
    </row>
    <row r="28946" spans="22:22" x14ac:dyDescent="0.35">
      <c r="V28946" s="5" t="str">
        <f t="shared" si="452"/>
        <v/>
      </c>
    </row>
    <row r="28947" spans="22:22" x14ac:dyDescent="0.35">
      <c r="V28947" s="5" t="str">
        <f t="shared" si="452"/>
        <v/>
      </c>
    </row>
    <row r="28948" spans="22:22" x14ac:dyDescent="0.35">
      <c r="V28948" s="5" t="str">
        <f t="shared" si="452"/>
        <v/>
      </c>
    </row>
    <row r="28949" spans="22:22" x14ac:dyDescent="0.35">
      <c r="V28949" s="5" t="str">
        <f t="shared" si="452"/>
        <v/>
      </c>
    </row>
    <row r="28950" spans="22:22" x14ac:dyDescent="0.35">
      <c r="V28950" s="5" t="str">
        <f t="shared" si="452"/>
        <v/>
      </c>
    </row>
    <row r="28951" spans="22:22" x14ac:dyDescent="0.35">
      <c r="V28951" s="5" t="str">
        <f t="shared" si="452"/>
        <v/>
      </c>
    </row>
    <row r="28952" spans="22:22" x14ac:dyDescent="0.35">
      <c r="V28952" s="5" t="str">
        <f t="shared" si="452"/>
        <v/>
      </c>
    </row>
    <row r="28953" spans="22:22" x14ac:dyDescent="0.35">
      <c r="V28953" s="5" t="str">
        <f t="shared" si="452"/>
        <v/>
      </c>
    </row>
    <row r="28954" spans="22:22" x14ac:dyDescent="0.35">
      <c r="V28954" s="5" t="str">
        <f t="shared" si="452"/>
        <v/>
      </c>
    </row>
    <row r="28955" spans="22:22" x14ac:dyDescent="0.35">
      <c r="V28955" s="5" t="str">
        <f t="shared" si="452"/>
        <v/>
      </c>
    </row>
    <row r="28956" spans="22:22" x14ac:dyDescent="0.35">
      <c r="V28956" s="5" t="str">
        <f t="shared" si="452"/>
        <v/>
      </c>
    </row>
    <row r="28957" spans="22:22" x14ac:dyDescent="0.35">
      <c r="V28957" s="5" t="str">
        <f t="shared" si="452"/>
        <v/>
      </c>
    </row>
    <row r="28958" spans="22:22" x14ac:dyDescent="0.35">
      <c r="V28958" s="5" t="str">
        <f t="shared" si="452"/>
        <v/>
      </c>
    </row>
    <row r="28959" spans="22:22" x14ac:dyDescent="0.35">
      <c r="V28959" s="5" t="str">
        <f t="shared" si="452"/>
        <v/>
      </c>
    </row>
    <row r="28960" spans="22:22" x14ac:dyDescent="0.35">
      <c r="V28960" s="5" t="str">
        <f t="shared" si="452"/>
        <v/>
      </c>
    </row>
    <row r="28961" spans="22:22" x14ac:dyDescent="0.35">
      <c r="V28961" s="5" t="str">
        <f t="shared" si="452"/>
        <v/>
      </c>
    </row>
    <row r="28962" spans="22:22" x14ac:dyDescent="0.35">
      <c r="V28962" s="5" t="str">
        <f t="shared" si="452"/>
        <v/>
      </c>
    </row>
    <row r="28963" spans="22:22" x14ac:dyDescent="0.35">
      <c r="V28963" s="5" t="str">
        <f t="shared" si="452"/>
        <v/>
      </c>
    </row>
    <row r="28964" spans="22:22" x14ac:dyDescent="0.35">
      <c r="V28964" s="5" t="str">
        <f t="shared" si="452"/>
        <v/>
      </c>
    </row>
    <row r="28965" spans="22:22" x14ac:dyDescent="0.35">
      <c r="V28965" s="5" t="str">
        <f t="shared" si="452"/>
        <v/>
      </c>
    </row>
    <row r="28966" spans="22:22" x14ac:dyDescent="0.35">
      <c r="V28966" s="5" t="str">
        <f t="shared" si="452"/>
        <v/>
      </c>
    </row>
    <row r="28967" spans="22:22" x14ac:dyDescent="0.35">
      <c r="V28967" s="5" t="str">
        <f t="shared" si="452"/>
        <v/>
      </c>
    </row>
    <row r="28968" spans="22:22" x14ac:dyDescent="0.35">
      <c r="V28968" s="5" t="str">
        <f t="shared" si="452"/>
        <v/>
      </c>
    </row>
    <row r="28969" spans="22:22" x14ac:dyDescent="0.35">
      <c r="V28969" s="5" t="str">
        <f t="shared" si="452"/>
        <v/>
      </c>
    </row>
    <row r="28970" spans="22:22" x14ac:dyDescent="0.35">
      <c r="V28970" s="5" t="str">
        <f t="shared" si="452"/>
        <v/>
      </c>
    </row>
    <row r="28971" spans="22:22" x14ac:dyDescent="0.35">
      <c r="V28971" s="5" t="str">
        <f t="shared" si="452"/>
        <v/>
      </c>
    </row>
    <row r="28972" spans="22:22" x14ac:dyDescent="0.35">
      <c r="V28972" s="5" t="str">
        <f t="shared" si="452"/>
        <v/>
      </c>
    </row>
    <row r="28973" spans="22:22" x14ac:dyDescent="0.35">
      <c r="V28973" s="5" t="str">
        <f t="shared" si="452"/>
        <v/>
      </c>
    </row>
    <row r="28974" spans="22:22" x14ac:dyDescent="0.35">
      <c r="V28974" s="5" t="str">
        <f t="shared" si="452"/>
        <v/>
      </c>
    </row>
    <row r="28975" spans="22:22" x14ac:dyDescent="0.35">
      <c r="V28975" s="5" t="str">
        <f t="shared" si="452"/>
        <v/>
      </c>
    </row>
    <row r="28976" spans="22:22" x14ac:dyDescent="0.35">
      <c r="V28976" s="5" t="str">
        <f t="shared" si="452"/>
        <v/>
      </c>
    </row>
    <row r="28977" spans="22:22" x14ac:dyDescent="0.35">
      <c r="V28977" s="5" t="str">
        <f t="shared" si="452"/>
        <v/>
      </c>
    </row>
    <row r="28978" spans="22:22" x14ac:dyDescent="0.35">
      <c r="V28978" s="5" t="str">
        <f t="shared" si="452"/>
        <v/>
      </c>
    </row>
    <row r="28979" spans="22:22" x14ac:dyDescent="0.35">
      <c r="V28979" s="5" t="str">
        <f t="shared" si="452"/>
        <v/>
      </c>
    </row>
    <row r="28980" spans="22:22" x14ac:dyDescent="0.35">
      <c r="V28980" s="5" t="str">
        <f t="shared" si="452"/>
        <v/>
      </c>
    </row>
    <row r="28981" spans="22:22" x14ac:dyDescent="0.35">
      <c r="V28981" s="5" t="str">
        <f t="shared" si="452"/>
        <v/>
      </c>
    </row>
    <row r="28982" spans="22:22" x14ac:dyDescent="0.35">
      <c r="V28982" s="5" t="str">
        <f t="shared" si="452"/>
        <v/>
      </c>
    </row>
    <row r="28983" spans="22:22" x14ac:dyDescent="0.35">
      <c r="V28983" s="5" t="str">
        <f t="shared" si="452"/>
        <v/>
      </c>
    </row>
    <row r="28984" spans="22:22" x14ac:dyDescent="0.35">
      <c r="V28984" s="5" t="str">
        <f t="shared" si="452"/>
        <v/>
      </c>
    </row>
    <row r="28985" spans="22:22" x14ac:dyDescent="0.35">
      <c r="V28985" s="5" t="str">
        <f t="shared" si="452"/>
        <v/>
      </c>
    </row>
    <row r="28986" spans="22:22" x14ac:dyDescent="0.35">
      <c r="V28986" s="5" t="str">
        <f t="shared" si="452"/>
        <v/>
      </c>
    </row>
    <row r="28987" spans="22:22" x14ac:dyDescent="0.35">
      <c r="V28987" s="5" t="str">
        <f t="shared" si="452"/>
        <v/>
      </c>
    </row>
    <row r="28988" spans="22:22" x14ac:dyDescent="0.35">
      <c r="V28988" s="5" t="str">
        <f t="shared" si="452"/>
        <v/>
      </c>
    </row>
    <row r="28989" spans="22:22" x14ac:dyDescent="0.35">
      <c r="V28989" s="5" t="str">
        <f t="shared" si="452"/>
        <v/>
      </c>
    </row>
    <row r="28990" spans="22:22" x14ac:dyDescent="0.35">
      <c r="V28990" s="5" t="str">
        <f t="shared" si="452"/>
        <v/>
      </c>
    </row>
    <row r="28991" spans="22:22" x14ac:dyDescent="0.35">
      <c r="V28991" s="5" t="str">
        <f t="shared" si="452"/>
        <v/>
      </c>
    </row>
    <row r="28992" spans="22:22" x14ac:dyDescent="0.35">
      <c r="V28992" s="5" t="str">
        <f t="shared" si="452"/>
        <v/>
      </c>
    </row>
    <row r="28993" spans="22:22" x14ac:dyDescent="0.35">
      <c r="V28993" s="5" t="str">
        <f t="shared" si="452"/>
        <v/>
      </c>
    </row>
    <row r="28994" spans="22:22" x14ac:dyDescent="0.35">
      <c r="V28994" s="5" t="str">
        <f t="shared" ref="V28994:V29057" si="453">TRIM(CLEAN(SUBSTITUTE(A28994,CHAR(160)," ")))</f>
        <v/>
      </c>
    </row>
    <row r="28995" spans="22:22" x14ac:dyDescent="0.35">
      <c r="V28995" s="5" t="str">
        <f t="shared" si="453"/>
        <v/>
      </c>
    </row>
    <row r="28996" spans="22:22" x14ac:dyDescent="0.35">
      <c r="V28996" s="5" t="str">
        <f t="shared" si="453"/>
        <v/>
      </c>
    </row>
    <row r="28997" spans="22:22" x14ac:dyDescent="0.35">
      <c r="V28997" s="5" t="str">
        <f t="shared" si="453"/>
        <v/>
      </c>
    </row>
    <row r="28998" spans="22:22" x14ac:dyDescent="0.35">
      <c r="V28998" s="5" t="str">
        <f t="shared" si="453"/>
        <v/>
      </c>
    </row>
    <row r="28999" spans="22:22" x14ac:dyDescent="0.35">
      <c r="V28999" s="5" t="str">
        <f t="shared" si="453"/>
        <v/>
      </c>
    </row>
    <row r="29000" spans="22:22" x14ac:dyDescent="0.35">
      <c r="V29000" s="5" t="str">
        <f t="shared" si="453"/>
        <v/>
      </c>
    </row>
    <row r="29001" spans="22:22" x14ac:dyDescent="0.35">
      <c r="V29001" s="5" t="str">
        <f t="shared" si="453"/>
        <v/>
      </c>
    </row>
    <row r="29002" spans="22:22" x14ac:dyDescent="0.35">
      <c r="V29002" s="5" t="str">
        <f t="shared" si="453"/>
        <v/>
      </c>
    </row>
    <row r="29003" spans="22:22" x14ac:dyDescent="0.35">
      <c r="V29003" s="5" t="str">
        <f t="shared" si="453"/>
        <v/>
      </c>
    </row>
    <row r="29004" spans="22:22" x14ac:dyDescent="0.35">
      <c r="V29004" s="5" t="str">
        <f t="shared" si="453"/>
        <v/>
      </c>
    </row>
    <row r="29005" spans="22:22" x14ac:dyDescent="0.35">
      <c r="V29005" s="5" t="str">
        <f t="shared" si="453"/>
        <v/>
      </c>
    </row>
    <row r="29006" spans="22:22" x14ac:dyDescent="0.35">
      <c r="V29006" s="5" t="str">
        <f t="shared" si="453"/>
        <v/>
      </c>
    </row>
    <row r="29007" spans="22:22" x14ac:dyDescent="0.35">
      <c r="V29007" s="5" t="str">
        <f t="shared" si="453"/>
        <v/>
      </c>
    </row>
    <row r="29008" spans="22:22" x14ac:dyDescent="0.35">
      <c r="V29008" s="5" t="str">
        <f t="shared" si="453"/>
        <v/>
      </c>
    </row>
    <row r="29009" spans="22:22" x14ac:dyDescent="0.35">
      <c r="V29009" s="5" t="str">
        <f t="shared" si="453"/>
        <v/>
      </c>
    </row>
    <row r="29010" spans="22:22" x14ac:dyDescent="0.35">
      <c r="V29010" s="5" t="str">
        <f t="shared" si="453"/>
        <v/>
      </c>
    </row>
    <row r="29011" spans="22:22" x14ac:dyDescent="0.35">
      <c r="V29011" s="5" t="str">
        <f t="shared" si="453"/>
        <v/>
      </c>
    </row>
    <row r="29012" spans="22:22" x14ac:dyDescent="0.35">
      <c r="V29012" s="5" t="str">
        <f t="shared" si="453"/>
        <v/>
      </c>
    </row>
    <row r="29013" spans="22:22" x14ac:dyDescent="0.35">
      <c r="V29013" s="5" t="str">
        <f t="shared" si="453"/>
        <v/>
      </c>
    </row>
    <row r="29014" spans="22:22" x14ac:dyDescent="0.35">
      <c r="V29014" s="5" t="str">
        <f t="shared" si="453"/>
        <v/>
      </c>
    </row>
    <row r="29015" spans="22:22" x14ac:dyDescent="0.35">
      <c r="V29015" s="5" t="str">
        <f t="shared" si="453"/>
        <v/>
      </c>
    </row>
    <row r="29016" spans="22:22" x14ac:dyDescent="0.35">
      <c r="V29016" s="5" t="str">
        <f t="shared" si="453"/>
        <v/>
      </c>
    </row>
    <row r="29017" spans="22:22" x14ac:dyDescent="0.35">
      <c r="V29017" s="5" t="str">
        <f t="shared" si="453"/>
        <v/>
      </c>
    </row>
    <row r="29018" spans="22:22" x14ac:dyDescent="0.35">
      <c r="V29018" s="5" t="str">
        <f t="shared" si="453"/>
        <v/>
      </c>
    </row>
    <row r="29019" spans="22:22" x14ac:dyDescent="0.35">
      <c r="V29019" s="5" t="str">
        <f t="shared" si="453"/>
        <v/>
      </c>
    </row>
    <row r="29020" spans="22:22" x14ac:dyDescent="0.35">
      <c r="V29020" s="5" t="str">
        <f t="shared" si="453"/>
        <v/>
      </c>
    </row>
    <row r="29021" spans="22:22" x14ac:dyDescent="0.35">
      <c r="V29021" s="5" t="str">
        <f t="shared" si="453"/>
        <v/>
      </c>
    </row>
    <row r="29022" spans="22:22" x14ac:dyDescent="0.35">
      <c r="V29022" s="5" t="str">
        <f t="shared" si="453"/>
        <v/>
      </c>
    </row>
    <row r="29023" spans="22:22" x14ac:dyDescent="0.35">
      <c r="V29023" s="5" t="str">
        <f t="shared" si="453"/>
        <v/>
      </c>
    </row>
    <row r="29024" spans="22:22" x14ac:dyDescent="0.35">
      <c r="V29024" s="5" t="str">
        <f t="shared" si="453"/>
        <v/>
      </c>
    </row>
    <row r="29025" spans="22:22" x14ac:dyDescent="0.35">
      <c r="V29025" s="5" t="str">
        <f t="shared" si="453"/>
        <v/>
      </c>
    </row>
    <row r="29026" spans="22:22" x14ac:dyDescent="0.35">
      <c r="V29026" s="5" t="str">
        <f t="shared" si="453"/>
        <v/>
      </c>
    </row>
    <row r="29027" spans="22:22" x14ac:dyDescent="0.35">
      <c r="V29027" s="5" t="str">
        <f t="shared" si="453"/>
        <v/>
      </c>
    </row>
    <row r="29028" spans="22:22" x14ac:dyDescent="0.35">
      <c r="V29028" s="5" t="str">
        <f t="shared" si="453"/>
        <v/>
      </c>
    </row>
    <row r="29029" spans="22:22" x14ac:dyDescent="0.35">
      <c r="V29029" s="5" t="str">
        <f t="shared" si="453"/>
        <v/>
      </c>
    </row>
    <row r="29030" spans="22:22" x14ac:dyDescent="0.35">
      <c r="V29030" s="5" t="str">
        <f t="shared" si="453"/>
        <v/>
      </c>
    </row>
    <row r="29031" spans="22:22" x14ac:dyDescent="0.35">
      <c r="V29031" s="5" t="str">
        <f t="shared" si="453"/>
        <v/>
      </c>
    </row>
    <row r="29032" spans="22:22" x14ac:dyDescent="0.35">
      <c r="V29032" s="5" t="str">
        <f t="shared" si="453"/>
        <v/>
      </c>
    </row>
    <row r="29033" spans="22:22" x14ac:dyDescent="0.35">
      <c r="V29033" s="5" t="str">
        <f t="shared" si="453"/>
        <v/>
      </c>
    </row>
    <row r="29034" spans="22:22" x14ac:dyDescent="0.35">
      <c r="V29034" s="5" t="str">
        <f t="shared" si="453"/>
        <v/>
      </c>
    </row>
    <row r="29035" spans="22:22" x14ac:dyDescent="0.35">
      <c r="V29035" s="5" t="str">
        <f t="shared" si="453"/>
        <v/>
      </c>
    </row>
    <row r="29036" spans="22:22" x14ac:dyDescent="0.35">
      <c r="V29036" s="5" t="str">
        <f t="shared" si="453"/>
        <v/>
      </c>
    </row>
    <row r="29037" spans="22:22" x14ac:dyDescent="0.35">
      <c r="V29037" s="5" t="str">
        <f t="shared" si="453"/>
        <v/>
      </c>
    </row>
    <row r="29038" spans="22:22" x14ac:dyDescent="0.35">
      <c r="V29038" s="5" t="str">
        <f t="shared" si="453"/>
        <v/>
      </c>
    </row>
    <row r="29039" spans="22:22" x14ac:dyDescent="0.35">
      <c r="V29039" s="5" t="str">
        <f t="shared" si="453"/>
        <v/>
      </c>
    </row>
    <row r="29040" spans="22:22" x14ac:dyDescent="0.35">
      <c r="V29040" s="5" t="str">
        <f t="shared" si="453"/>
        <v/>
      </c>
    </row>
    <row r="29041" spans="22:22" x14ac:dyDescent="0.35">
      <c r="V29041" s="5" t="str">
        <f t="shared" si="453"/>
        <v/>
      </c>
    </row>
    <row r="29042" spans="22:22" x14ac:dyDescent="0.35">
      <c r="V29042" s="5" t="str">
        <f t="shared" si="453"/>
        <v/>
      </c>
    </row>
    <row r="29043" spans="22:22" x14ac:dyDescent="0.35">
      <c r="V29043" s="5" t="str">
        <f t="shared" si="453"/>
        <v/>
      </c>
    </row>
    <row r="29044" spans="22:22" x14ac:dyDescent="0.35">
      <c r="V29044" s="5" t="str">
        <f t="shared" si="453"/>
        <v/>
      </c>
    </row>
    <row r="29045" spans="22:22" x14ac:dyDescent="0.35">
      <c r="V29045" s="5" t="str">
        <f t="shared" si="453"/>
        <v/>
      </c>
    </row>
    <row r="29046" spans="22:22" x14ac:dyDescent="0.35">
      <c r="V29046" s="5" t="str">
        <f t="shared" si="453"/>
        <v/>
      </c>
    </row>
    <row r="29047" spans="22:22" x14ac:dyDescent="0.35">
      <c r="V29047" s="5" t="str">
        <f t="shared" si="453"/>
        <v/>
      </c>
    </row>
    <row r="29048" spans="22:22" x14ac:dyDescent="0.35">
      <c r="V29048" s="5" t="str">
        <f t="shared" si="453"/>
        <v/>
      </c>
    </row>
    <row r="29049" spans="22:22" x14ac:dyDescent="0.35">
      <c r="V29049" s="5" t="str">
        <f t="shared" si="453"/>
        <v/>
      </c>
    </row>
    <row r="29050" spans="22:22" x14ac:dyDescent="0.35">
      <c r="V29050" s="5" t="str">
        <f t="shared" si="453"/>
        <v/>
      </c>
    </row>
    <row r="29051" spans="22:22" x14ac:dyDescent="0.35">
      <c r="V29051" s="5" t="str">
        <f t="shared" si="453"/>
        <v/>
      </c>
    </row>
    <row r="29052" spans="22:22" x14ac:dyDescent="0.35">
      <c r="V29052" s="5" t="str">
        <f t="shared" si="453"/>
        <v/>
      </c>
    </row>
    <row r="29053" spans="22:22" x14ac:dyDescent="0.35">
      <c r="V29053" s="5" t="str">
        <f t="shared" si="453"/>
        <v/>
      </c>
    </row>
    <row r="29054" spans="22:22" x14ac:dyDescent="0.35">
      <c r="V29054" s="5" t="str">
        <f t="shared" si="453"/>
        <v/>
      </c>
    </row>
    <row r="29055" spans="22:22" x14ac:dyDescent="0.35">
      <c r="V29055" s="5" t="str">
        <f t="shared" si="453"/>
        <v/>
      </c>
    </row>
    <row r="29056" spans="22:22" x14ac:dyDescent="0.35">
      <c r="V29056" s="5" t="str">
        <f t="shared" si="453"/>
        <v/>
      </c>
    </row>
    <row r="29057" spans="22:22" x14ac:dyDescent="0.35">
      <c r="V29057" s="5" t="str">
        <f t="shared" si="453"/>
        <v/>
      </c>
    </row>
    <row r="29058" spans="22:22" x14ac:dyDescent="0.35">
      <c r="V29058" s="5" t="str">
        <f t="shared" ref="V29058:V29121" si="454">TRIM(CLEAN(SUBSTITUTE(A29058,CHAR(160)," ")))</f>
        <v/>
      </c>
    </row>
    <row r="29059" spans="22:22" x14ac:dyDescent="0.35">
      <c r="V29059" s="5" t="str">
        <f t="shared" si="454"/>
        <v/>
      </c>
    </row>
    <row r="29060" spans="22:22" x14ac:dyDescent="0.35">
      <c r="V29060" s="5" t="str">
        <f t="shared" si="454"/>
        <v/>
      </c>
    </row>
    <row r="29061" spans="22:22" x14ac:dyDescent="0.35">
      <c r="V29061" s="5" t="str">
        <f t="shared" si="454"/>
        <v/>
      </c>
    </row>
    <row r="29062" spans="22:22" x14ac:dyDescent="0.35">
      <c r="V29062" s="5" t="str">
        <f t="shared" si="454"/>
        <v/>
      </c>
    </row>
    <row r="29063" spans="22:22" x14ac:dyDescent="0.35">
      <c r="V29063" s="5" t="str">
        <f t="shared" si="454"/>
        <v/>
      </c>
    </row>
    <row r="29064" spans="22:22" x14ac:dyDescent="0.35">
      <c r="V29064" s="5" t="str">
        <f t="shared" si="454"/>
        <v/>
      </c>
    </row>
    <row r="29065" spans="22:22" x14ac:dyDescent="0.35">
      <c r="V29065" s="5" t="str">
        <f t="shared" si="454"/>
        <v/>
      </c>
    </row>
    <row r="29066" spans="22:22" x14ac:dyDescent="0.35">
      <c r="V29066" s="5" t="str">
        <f t="shared" si="454"/>
        <v/>
      </c>
    </row>
    <row r="29067" spans="22:22" x14ac:dyDescent="0.35">
      <c r="V29067" s="5" t="str">
        <f t="shared" si="454"/>
        <v/>
      </c>
    </row>
    <row r="29068" spans="22:22" x14ac:dyDescent="0.35">
      <c r="V29068" s="5" t="str">
        <f t="shared" si="454"/>
        <v/>
      </c>
    </row>
    <row r="29069" spans="22:22" x14ac:dyDescent="0.35">
      <c r="V29069" s="5" t="str">
        <f t="shared" si="454"/>
        <v/>
      </c>
    </row>
    <row r="29070" spans="22:22" x14ac:dyDescent="0.35">
      <c r="V29070" s="5" t="str">
        <f t="shared" si="454"/>
        <v/>
      </c>
    </row>
    <row r="29071" spans="22:22" x14ac:dyDescent="0.35">
      <c r="V29071" s="5" t="str">
        <f t="shared" si="454"/>
        <v/>
      </c>
    </row>
    <row r="29072" spans="22:22" x14ac:dyDescent="0.35">
      <c r="V29072" s="5" t="str">
        <f t="shared" si="454"/>
        <v/>
      </c>
    </row>
    <row r="29073" spans="22:22" x14ac:dyDescent="0.35">
      <c r="V29073" s="5" t="str">
        <f t="shared" si="454"/>
        <v/>
      </c>
    </row>
    <row r="29074" spans="22:22" x14ac:dyDescent="0.35">
      <c r="V29074" s="5" t="str">
        <f t="shared" si="454"/>
        <v/>
      </c>
    </row>
    <row r="29075" spans="22:22" x14ac:dyDescent="0.35">
      <c r="V29075" s="5" t="str">
        <f t="shared" si="454"/>
        <v/>
      </c>
    </row>
    <row r="29076" spans="22:22" x14ac:dyDescent="0.35">
      <c r="V29076" s="5" t="str">
        <f t="shared" si="454"/>
        <v/>
      </c>
    </row>
    <row r="29077" spans="22:22" x14ac:dyDescent="0.35">
      <c r="V29077" s="5" t="str">
        <f t="shared" si="454"/>
        <v/>
      </c>
    </row>
    <row r="29078" spans="22:22" x14ac:dyDescent="0.35">
      <c r="V29078" s="5" t="str">
        <f t="shared" si="454"/>
        <v/>
      </c>
    </row>
    <row r="29079" spans="22:22" x14ac:dyDescent="0.35">
      <c r="V29079" s="5" t="str">
        <f t="shared" si="454"/>
        <v/>
      </c>
    </row>
    <row r="29080" spans="22:22" x14ac:dyDescent="0.35">
      <c r="V29080" s="5" t="str">
        <f t="shared" si="454"/>
        <v/>
      </c>
    </row>
    <row r="29081" spans="22:22" x14ac:dyDescent="0.35">
      <c r="V29081" s="5" t="str">
        <f t="shared" si="454"/>
        <v/>
      </c>
    </row>
    <row r="29082" spans="22:22" x14ac:dyDescent="0.35">
      <c r="V29082" s="5" t="str">
        <f t="shared" si="454"/>
        <v/>
      </c>
    </row>
    <row r="29083" spans="22:22" x14ac:dyDescent="0.35">
      <c r="V29083" s="5" t="str">
        <f t="shared" si="454"/>
        <v/>
      </c>
    </row>
    <row r="29084" spans="22:22" x14ac:dyDescent="0.35">
      <c r="V29084" s="5" t="str">
        <f t="shared" si="454"/>
        <v/>
      </c>
    </row>
    <row r="29085" spans="22:22" x14ac:dyDescent="0.35">
      <c r="V29085" s="5" t="str">
        <f t="shared" si="454"/>
        <v/>
      </c>
    </row>
    <row r="29086" spans="22:22" x14ac:dyDescent="0.35">
      <c r="V29086" s="5" t="str">
        <f t="shared" si="454"/>
        <v/>
      </c>
    </row>
    <row r="29087" spans="22:22" x14ac:dyDescent="0.35">
      <c r="V29087" s="5" t="str">
        <f t="shared" si="454"/>
        <v/>
      </c>
    </row>
    <row r="29088" spans="22:22" x14ac:dyDescent="0.35">
      <c r="V29088" s="5" t="str">
        <f t="shared" si="454"/>
        <v/>
      </c>
    </row>
    <row r="29089" spans="22:22" x14ac:dyDescent="0.35">
      <c r="V29089" s="5" t="str">
        <f t="shared" si="454"/>
        <v/>
      </c>
    </row>
    <row r="29090" spans="22:22" x14ac:dyDescent="0.35">
      <c r="V29090" s="5" t="str">
        <f t="shared" si="454"/>
        <v/>
      </c>
    </row>
    <row r="29091" spans="22:22" x14ac:dyDescent="0.35">
      <c r="V29091" s="5" t="str">
        <f t="shared" si="454"/>
        <v/>
      </c>
    </row>
    <row r="29092" spans="22:22" x14ac:dyDescent="0.35">
      <c r="V29092" s="5" t="str">
        <f t="shared" si="454"/>
        <v/>
      </c>
    </row>
    <row r="29093" spans="22:22" x14ac:dyDescent="0.35">
      <c r="V29093" s="5" t="str">
        <f t="shared" si="454"/>
        <v/>
      </c>
    </row>
    <row r="29094" spans="22:22" x14ac:dyDescent="0.35">
      <c r="V29094" s="5" t="str">
        <f t="shared" si="454"/>
        <v/>
      </c>
    </row>
    <row r="29095" spans="22:22" x14ac:dyDescent="0.35">
      <c r="V29095" s="5" t="str">
        <f t="shared" si="454"/>
        <v/>
      </c>
    </row>
    <row r="29096" spans="22:22" x14ac:dyDescent="0.35">
      <c r="V29096" s="5" t="str">
        <f t="shared" si="454"/>
        <v/>
      </c>
    </row>
    <row r="29097" spans="22:22" x14ac:dyDescent="0.35">
      <c r="V29097" s="5" t="str">
        <f t="shared" si="454"/>
        <v/>
      </c>
    </row>
    <row r="29098" spans="22:22" x14ac:dyDescent="0.35">
      <c r="V29098" s="5" t="str">
        <f t="shared" si="454"/>
        <v/>
      </c>
    </row>
    <row r="29099" spans="22:22" x14ac:dyDescent="0.35">
      <c r="V29099" s="5" t="str">
        <f t="shared" si="454"/>
        <v/>
      </c>
    </row>
    <row r="29100" spans="22:22" x14ac:dyDescent="0.35">
      <c r="V29100" s="5" t="str">
        <f t="shared" si="454"/>
        <v/>
      </c>
    </row>
    <row r="29101" spans="22:22" x14ac:dyDescent="0.35">
      <c r="V29101" s="5" t="str">
        <f t="shared" si="454"/>
        <v/>
      </c>
    </row>
    <row r="29102" spans="22:22" x14ac:dyDescent="0.35">
      <c r="V29102" s="5" t="str">
        <f t="shared" si="454"/>
        <v/>
      </c>
    </row>
    <row r="29103" spans="22:22" x14ac:dyDescent="0.35">
      <c r="V29103" s="5" t="str">
        <f t="shared" si="454"/>
        <v/>
      </c>
    </row>
    <row r="29104" spans="22:22" x14ac:dyDescent="0.35">
      <c r="V29104" s="5" t="str">
        <f t="shared" si="454"/>
        <v/>
      </c>
    </row>
    <row r="29105" spans="22:22" x14ac:dyDescent="0.35">
      <c r="V29105" s="5" t="str">
        <f t="shared" si="454"/>
        <v/>
      </c>
    </row>
    <row r="29106" spans="22:22" x14ac:dyDescent="0.35">
      <c r="V29106" s="5" t="str">
        <f t="shared" si="454"/>
        <v/>
      </c>
    </row>
    <row r="29107" spans="22:22" x14ac:dyDescent="0.35">
      <c r="V29107" s="5" t="str">
        <f t="shared" si="454"/>
        <v/>
      </c>
    </row>
    <row r="29108" spans="22:22" x14ac:dyDescent="0.35">
      <c r="V29108" s="5" t="str">
        <f t="shared" si="454"/>
        <v/>
      </c>
    </row>
    <row r="29109" spans="22:22" x14ac:dyDescent="0.35">
      <c r="V29109" s="5" t="str">
        <f t="shared" si="454"/>
        <v/>
      </c>
    </row>
    <row r="29110" spans="22:22" x14ac:dyDescent="0.35">
      <c r="V29110" s="5" t="str">
        <f t="shared" si="454"/>
        <v/>
      </c>
    </row>
    <row r="29111" spans="22:22" x14ac:dyDescent="0.35">
      <c r="V29111" s="5" t="str">
        <f t="shared" si="454"/>
        <v/>
      </c>
    </row>
    <row r="29112" spans="22:22" x14ac:dyDescent="0.35">
      <c r="V29112" s="5" t="str">
        <f t="shared" si="454"/>
        <v/>
      </c>
    </row>
    <row r="29113" spans="22:22" x14ac:dyDescent="0.35">
      <c r="V29113" s="5" t="str">
        <f t="shared" si="454"/>
        <v/>
      </c>
    </row>
    <row r="29114" spans="22:22" x14ac:dyDescent="0.35">
      <c r="V29114" s="5" t="str">
        <f t="shared" si="454"/>
        <v/>
      </c>
    </row>
    <row r="29115" spans="22:22" x14ac:dyDescent="0.35">
      <c r="V29115" s="5" t="str">
        <f t="shared" si="454"/>
        <v/>
      </c>
    </row>
    <row r="29116" spans="22:22" x14ac:dyDescent="0.35">
      <c r="V29116" s="5" t="str">
        <f t="shared" si="454"/>
        <v/>
      </c>
    </row>
    <row r="29117" spans="22:22" x14ac:dyDescent="0.35">
      <c r="V29117" s="5" t="str">
        <f t="shared" si="454"/>
        <v/>
      </c>
    </row>
    <row r="29118" spans="22:22" x14ac:dyDescent="0.35">
      <c r="V29118" s="5" t="str">
        <f t="shared" si="454"/>
        <v/>
      </c>
    </row>
    <row r="29119" spans="22:22" x14ac:dyDescent="0.35">
      <c r="V29119" s="5" t="str">
        <f t="shared" si="454"/>
        <v/>
      </c>
    </row>
    <row r="29120" spans="22:22" x14ac:dyDescent="0.35">
      <c r="V29120" s="5" t="str">
        <f t="shared" si="454"/>
        <v/>
      </c>
    </row>
    <row r="29121" spans="22:22" x14ac:dyDescent="0.35">
      <c r="V29121" s="5" t="str">
        <f t="shared" si="454"/>
        <v/>
      </c>
    </row>
    <row r="29122" spans="22:22" x14ac:dyDescent="0.35">
      <c r="V29122" s="5" t="str">
        <f t="shared" ref="V29122:V29185" si="455">TRIM(CLEAN(SUBSTITUTE(A29122,CHAR(160)," ")))</f>
        <v/>
      </c>
    </row>
    <row r="29123" spans="22:22" x14ac:dyDescent="0.35">
      <c r="V29123" s="5" t="str">
        <f t="shared" si="455"/>
        <v/>
      </c>
    </row>
    <row r="29124" spans="22:22" x14ac:dyDescent="0.35">
      <c r="V29124" s="5" t="str">
        <f t="shared" si="455"/>
        <v/>
      </c>
    </row>
    <row r="29125" spans="22:22" x14ac:dyDescent="0.35">
      <c r="V29125" s="5" t="str">
        <f t="shared" si="455"/>
        <v/>
      </c>
    </row>
    <row r="29126" spans="22:22" x14ac:dyDescent="0.35">
      <c r="V29126" s="5" t="str">
        <f t="shared" si="455"/>
        <v/>
      </c>
    </row>
    <row r="29127" spans="22:22" x14ac:dyDescent="0.35">
      <c r="V29127" s="5" t="str">
        <f t="shared" si="455"/>
        <v/>
      </c>
    </row>
    <row r="29128" spans="22:22" x14ac:dyDescent="0.35">
      <c r="V29128" s="5" t="str">
        <f t="shared" si="455"/>
        <v/>
      </c>
    </row>
    <row r="29129" spans="22:22" x14ac:dyDescent="0.35">
      <c r="V29129" s="5" t="str">
        <f t="shared" si="455"/>
        <v/>
      </c>
    </row>
    <row r="29130" spans="22:22" x14ac:dyDescent="0.35">
      <c r="V29130" s="5" t="str">
        <f t="shared" si="455"/>
        <v/>
      </c>
    </row>
    <row r="29131" spans="22:22" x14ac:dyDescent="0.35">
      <c r="V29131" s="5" t="str">
        <f t="shared" si="455"/>
        <v/>
      </c>
    </row>
    <row r="29132" spans="22:22" x14ac:dyDescent="0.35">
      <c r="V29132" s="5" t="str">
        <f t="shared" si="455"/>
        <v/>
      </c>
    </row>
    <row r="29133" spans="22:22" x14ac:dyDescent="0.35">
      <c r="V29133" s="5" t="str">
        <f t="shared" si="455"/>
        <v/>
      </c>
    </row>
    <row r="29134" spans="22:22" x14ac:dyDescent="0.35">
      <c r="V29134" s="5" t="str">
        <f t="shared" si="455"/>
        <v/>
      </c>
    </row>
    <row r="29135" spans="22:22" x14ac:dyDescent="0.35">
      <c r="V29135" s="5" t="str">
        <f t="shared" si="455"/>
        <v/>
      </c>
    </row>
    <row r="29136" spans="22:22" x14ac:dyDescent="0.35">
      <c r="V29136" s="5" t="str">
        <f t="shared" si="455"/>
        <v/>
      </c>
    </row>
    <row r="29137" spans="22:22" x14ac:dyDescent="0.35">
      <c r="V29137" s="5" t="str">
        <f t="shared" si="455"/>
        <v/>
      </c>
    </row>
    <row r="29138" spans="22:22" x14ac:dyDescent="0.35">
      <c r="V29138" s="5" t="str">
        <f t="shared" si="455"/>
        <v/>
      </c>
    </row>
    <row r="29139" spans="22:22" x14ac:dyDescent="0.35">
      <c r="V29139" s="5" t="str">
        <f t="shared" si="455"/>
        <v/>
      </c>
    </row>
    <row r="29140" spans="22:22" x14ac:dyDescent="0.35">
      <c r="V29140" s="5" t="str">
        <f t="shared" si="455"/>
        <v/>
      </c>
    </row>
    <row r="29141" spans="22:22" x14ac:dyDescent="0.35">
      <c r="V29141" s="5" t="str">
        <f t="shared" si="455"/>
        <v/>
      </c>
    </row>
    <row r="29142" spans="22:22" x14ac:dyDescent="0.35">
      <c r="V29142" s="5" t="str">
        <f t="shared" si="455"/>
        <v/>
      </c>
    </row>
    <row r="29143" spans="22:22" x14ac:dyDescent="0.35">
      <c r="V29143" s="5" t="str">
        <f t="shared" si="455"/>
        <v/>
      </c>
    </row>
    <row r="29144" spans="22:22" x14ac:dyDescent="0.35">
      <c r="V29144" s="5" t="str">
        <f t="shared" si="455"/>
        <v/>
      </c>
    </row>
    <row r="29145" spans="22:22" x14ac:dyDescent="0.35">
      <c r="V29145" s="5" t="str">
        <f t="shared" si="455"/>
        <v/>
      </c>
    </row>
    <row r="29146" spans="22:22" x14ac:dyDescent="0.35">
      <c r="V29146" s="5" t="str">
        <f t="shared" si="455"/>
        <v/>
      </c>
    </row>
    <row r="29147" spans="22:22" x14ac:dyDescent="0.35">
      <c r="V29147" s="5" t="str">
        <f t="shared" si="455"/>
        <v/>
      </c>
    </row>
    <row r="29148" spans="22:22" x14ac:dyDescent="0.35">
      <c r="V29148" s="5" t="str">
        <f t="shared" si="455"/>
        <v/>
      </c>
    </row>
    <row r="29149" spans="22:22" x14ac:dyDescent="0.35">
      <c r="V29149" s="5" t="str">
        <f t="shared" si="455"/>
        <v/>
      </c>
    </row>
    <row r="29150" spans="22:22" x14ac:dyDescent="0.35">
      <c r="V29150" s="5" t="str">
        <f t="shared" si="455"/>
        <v/>
      </c>
    </row>
    <row r="29151" spans="22:22" x14ac:dyDescent="0.35">
      <c r="V29151" s="5" t="str">
        <f t="shared" si="455"/>
        <v/>
      </c>
    </row>
    <row r="29152" spans="22:22" x14ac:dyDescent="0.35">
      <c r="V29152" s="5" t="str">
        <f t="shared" si="455"/>
        <v/>
      </c>
    </row>
    <row r="29153" spans="22:22" x14ac:dyDescent="0.35">
      <c r="V29153" s="5" t="str">
        <f t="shared" si="455"/>
        <v/>
      </c>
    </row>
    <row r="29154" spans="22:22" x14ac:dyDescent="0.35">
      <c r="V29154" s="5" t="str">
        <f t="shared" si="455"/>
        <v/>
      </c>
    </row>
    <row r="29155" spans="22:22" x14ac:dyDescent="0.35">
      <c r="V29155" s="5" t="str">
        <f t="shared" si="455"/>
        <v/>
      </c>
    </row>
    <row r="29156" spans="22:22" x14ac:dyDescent="0.35">
      <c r="V29156" s="5" t="str">
        <f t="shared" si="455"/>
        <v/>
      </c>
    </row>
    <row r="29157" spans="22:22" x14ac:dyDescent="0.35">
      <c r="V29157" s="5" t="str">
        <f t="shared" si="455"/>
        <v/>
      </c>
    </row>
    <row r="29158" spans="22:22" x14ac:dyDescent="0.35">
      <c r="V29158" s="5" t="str">
        <f t="shared" si="455"/>
        <v/>
      </c>
    </row>
    <row r="29159" spans="22:22" x14ac:dyDescent="0.35">
      <c r="V29159" s="5" t="str">
        <f t="shared" si="455"/>
        <v/>
      </c>
    </row>
    <row r="29160" spans="22:22" x14ac:dyDescent="0.35">
      <c r="V29160" s="5" t="str">
        <f t="shared" si="455"/>
        <v/>
      </c>
    </row>
    <row r="29161" spans="22:22" x14ac:dyDescent="0.35">
      <c r="V29161" s="5" t="str">
        <f t="shared" si="455"/>
        <v/>
      </c>
    </row>
    <row r="29162" spans="22:22" x14ac:dyDescent="0.35">
      <c r="V29162" s="5" t="str">
        <f t="shared" si="455"/>
        <v/>
      </c>
    </row>
    <row r="29163" spans="22:22" x14ac:dyDescent="0.35">
      <c r="V29163" s="5" t="str">
        <f t="shared" si="455"/>
        <v/>
      </c>
    </row>
    <row r="29164" spans="22:22" x14ac:dyDescent="0.35">
      <c r="V29164" s="5" t="str">
        <f t="shared" si="455"/>
        <v/>
      </c>
    </row>
    <row r="29165" spans="22:22" x14ac:dyDescent="0.35">
      <c r="V29165" s="5" t="str">
        <f t="shared" si="455"/>
        <v/>
      </c>
    </row>
    <row r="29166" spans="22:22" x14ac:dyDescent="0.35">
      <c r="V29166" s="5" t="str">
        <f t="shared" si="455"/>
        <v/>
      </c>
    </row>
    <row r="29167" spans="22:22" x14ac:dyDescent="0.35">
      <c r="V29167" s="5" t="str">
        <f t="shared" si="455"/>
        <v/>
      </c>
    </row>
    <row r="29168" spans="22:22" x14ac:dyDescent="0.35">
      <c r="V29168" s="5" t="str">
        <f t="shared" si="455"/>
        <v/>
      </c>
    </row>
    <row r="29169" spans="22:22" x14ac:dyDescent="0.35">
      <c r="V29169" s="5" t="str">
        <f t="shared" si="455"/>
        <v/>
      </c>
    </row>
    <row r="29170" spans="22:22" x14ac:dyDescent="0.35">
      <c r="V29170" s="5" t="str">
        <f t="shared" si="455"/>
        <v/>
      </c>
    </row>
    <row r="29171" spans="22:22" x14ac:dyDescent="0.35">
      <c r="V29171" s="5" t="str">
        <f t="shared" si="455"/>
        <v/>
      </c>
    </row>
    <row r="29172" spans="22:22" x14ac:dyDescent="0.35">
      <c r="V29172" s="5" t="str">
        <f t="shared" si="455"/>
        <v/>
      </c>
    </row>
    <row r="29173" spans="22:22" x14ac:dyDescent="0.35">
      <c r="V29173" s="5" t="str">
        <f t="shared" si="455"/>
        <v/>
      </c>
    </row>
    <row r="29174" spans="22:22" x14ac:dyDescent="0.35">
      <c r="V29174" s="5" t="str">
        <f t="shared" si="455"/>
        <v/>
      </c>
    </row>
    <row r="29175" spans="22:22" x14ac:dyDescent="0.35">
      <c r="V29175" s="5" t="str">
        <f t="shared" si="455"/>
        <v/>
      </c>
    </row>
    <row r="29176" spans="22:22" x14ac:dyDescent="0.35">
      <c r="V29176" s="5" t="str">
        <f t="shared" si="455"/>
        <v/>
      </c>
    </row>
    <row r="29177" spans="22:22" x14ac:dyDescent="0.35">
      <c r="V29177" s="5" t="str">
        <f t="shared" si="455"/>
        <v/>
      </c>
    </row>
    <row r="29178" spans="22:22" x14ac:dyDescent="0.35">
      <c r="V29178" s="5" t="str">
        <f t="shared" si="455"/>
        <v/>
      </c>
    </row>
    <row r="29179" spans="22:22" x14ac:dyDescent="0.35">
      <c r="V29179" s="5" t="str">
        <f t="shared" si="455"/>
        <v/>
      </c>
    </row>
    <row r="29180" spans="22:22" x14ac:dyDescent="0.35">
      <c r="V29180" s="5" t="str">
        <f t="shared" si="455"/>
        <v/>
      </c>
    </row>
    <row r="29181" spans="22:22" x14ac:dyDescent="0.35">
      <c r="V29181" s="5" t="str">
        <f t="shared" si="455"/>
        <v/>
      </c>
    </row>
    <row r="29182" spans="22:22" x14ac:dyDescent="0.35">
      <c r="V29182" s="5" t="str">
        <f t="shared" si="455"/>
        <v/>
      </c>
    </row>
    <row r="29183" spans="22:22" x14ac:dyDescent="0.35">
      <c r="V29183" s="5" t="str">
        <f t="shared" si="455"/>
        <v/>
      </c>
    </row>
    <row r="29184" spans="22:22" x14ac:dyDescent="0.35">
      <c r="V29184" s="5" t="str">
        <f t="shared" si="455"/>
        <v/>
      </c>
    </row>
    <row r="29185" spans="22:22" x14ac:dyDescent="0.35">
      <c r="V29185" s="5" t="str">
        <f t="shared" si="455"/>
        <v/>
      </c>
    </row>
    <row r="29186" spans="22:22" x14ac:dyDescent="0.35">
      <c r="V29186" s="5" t="str">
        <f t="shared" ref="V29186:V29249" si="456">TRIM(CLEAN(SUBSTITUTE(A29186,CHAR(160)," ")))</f>
        <v/>
      </c>
    </row>
    <row r="29187" spans="22:22" x14ac:dyDescent="0.35">
      <c r="V29187" s="5" t="str">
        <f t="shared" si="456"/>
        <v/>
      </c>
    </row>
    <row r="29188" spans="22:22" x14ac:dyDescent="0.35">
      <c r="V29188" s="5" t="str">
        <f t="shared" si="456"/>
        <v/>
      </c>
    </row>
    <row r="29189" spans="22:22" x14ac:dyDescent="0.35">
      <c r="V29189" s="5" t="str">
        <f t="shared" si="456"/>
        <v/>
      </c>
    </row>
    <row r="29190" spans="22:22" x14ac:dyDescent="0.35">
      <c r="V29190" s="5" t="str">
        <f t="shared" si="456"/>
        <v/>
      </c>
    </row>
    <row r="29191" spans="22:22" x14ac:dyDescent="0.35">
      <c r="V29191" s="5" t="str">
        <f t="shared" si="456"/>
        <v/>
      </c>
    </row>
    <row r="29192" spans="22:22" x14ac:dyDescent="0.35">
      <c r="V29192" s="5" t="str">
        <f t="shared" si="456"/>
        <v/>
      </c>
    </row>
    <row r="29193" spans="22:22" x14ac:dyDescent="0.35">
      <c r="V29193" s="5" t="str">
        <f t="shared" si="456"/>
        <v/>
      </c>
    </row>
    <row r="29194" spans="22:22" x14ac:dyDescent="0.35">
      <c r="V29194" s="5" t="str">
        <f t="shared" si="456"/>
        <v/>
      </c>
    </row>
    <row r="29195" spans="22:22" x14ac:dyDescent="0.35">
      <c r="V29195" s="5" t="str">
        <f t="shared" si="456"/>
        <v/>
      </c>
    </row>
    <row r="29196" spans="22:22" x14ac:dyDescent="0.35">
      <c r="V29196" s="5" t="str">
        <f t="shared" si="456"/>
        <v/>
      </c>
    </row>
    <row r="29197" spans="22:22" x14ac:dyDescent="0.35">
      <c r="V29197" s="5" t="str">
        <f t="shared" si="456"/>
        <v/>
      </c>
    </row>
    <row r="29198" spans="22:22" x14ac:dyDescent="0.35">
      <c r="V29198" s="5" t="str">
        <f t="shared" si="456"/>
        <v/>
      </c>
    </row>
    <row r="29199" spans="22:22" x14ac:dyDescent="0.35">
      <c r="V29199" s="5" t="str">
        <f t="shared" si="456"/>
        <v/>
      </c>
    </row>
    <row r="29200" spans="22:22" x14ac:dyDescent="0.35">
      <c r="V29200" s="5" t="str">
        <f t="shared" si="456"/>
        <v/>
      </c>
    </row>
    <row r="29201" spans="22:22" x14ac:dyDescent="0.35">
      <c r="V29201" s="5" t="str">
        <f t="shared" si="456"/>
        <v/>
      </c>
    </row>
    <row r="29202" spans="22:22" x14ac:dyDescent="0.35">
      <c r="V29202" s="5" t="str">
        <f t="shared" si="456"/>
        <v/>
      </c>
    </row>
    <row r="29203" spans="22:22" x14ac:dyDescent="0.35">
      <c r="V29203" s="5" t="str">
        <f t="shared" si="456"/>
        <v/>
      </c>
    </row>
    <row r="29204" spans="22:22" x14ac:dyDescent="0.35">
      <c r="V29204" s="5" t="str">
        <f t="shared" si="456"/>
        <v/>
      </c>
    </row>
    <row r="29205" spans="22:22" x14ac:dyDescent="0.35">
      <c r="V29205" s="5" t="str">
        <f t="shared" si="456"/>
        <v/>
      </c>
    </row>
    <row r="29206" spans="22:22" x14ac:dyDescent="0.35">
      <c r="V29206" s="5" t="str">
        <f t="shared" si="456"/>
        <v/>
      </c>
    </row>
    <row r="29207" spans="22:22" x14ac:dyDescent="0.35">
      <c r="V29207" s="5" t="str">
        <f t="shared" si="456"/>
        <v/>
      </c>
    </row>
    <row r="29208" spans="22:22" x14ac:dyDescent="0.35">
      <c r="V29208" s="5" t="str">
        <f t="shared" si="456"/>
        <v/>
      </c>
    </row>
    <row r="29209" spans="22:22" x14ac:dyDescent="0.35">
      <c r="V29209" s="5" t="str">
        <f t="shared" si="456"/>
        <v/>
      </c>
    </row>
    <row r="29210" spans="22:22" x14ac:dyDescent="0.35">
      <c r="V29210" s="5" t="str">
        <f t="shared" si="456"/>
        <v/>
      </c>
    </row>
    <row r="29211" spans="22:22" x14ac:dyDescent="0.35">
      <c r="V29211" s="5" t="str">
        <f t="shared" si="456"/>
        <v/>
      </c>
    </row>
    <row r="29212" spans="22:22" x14ac:dyDescent="0.35">
      <c r="V29212" s="5" t="str">
        <f t="shared" si="456"/>
        <v/>
      </c>
    </row>
    <row r="29213" spans="22:22" x14ac:dyDescent="0.35">
      <c r="V29213" s="5" t="str">
        <f t="shared" si="456"/>
        <v/>
      </c>
    </row>
    <row r="29214" spans="22:22" x14ac:dyDescent="0.35">
      <c r="V29214" s="5" t="str">
        <f t="shared" si="456"/>
        <v/>
      </c>
    </row>
    <row r="29215" spans="22:22" x14ac:dyDescent="0.35">
      <c r="V29215" s="5" t="str">
        <f t="shared" si="456"/>
        <v/>
      </c>
    </row>
    <row r="29216" spans="22:22" x14ac:dyDescent="0.35">
      <c r="V29216" s="5" t="str">
        <f t="shared" si="456"/>
        <v/>
      </c>
    </row>
    <row r="29217" spans="22:22" x14ac:dyDescent="0.35">
      <c r="V29217" s="5" t="str">
        <f t="shared" si="456"/>
        <v/>
      </c>
    </row>
    <row r="29218" spans="22:22" x14ac:dyDescent="0.35">
      <c r="V29218" s="5" t="str">
        <f t="shared" si="456"/>
        <v/>
      </c>
    </row>
    <row r="29219" spans="22:22" x14ac:dyDescent="0.35">
      <c r="V29219" s="5" t="str">
        <f t="shared" si="456"/>
        <v/>
      </c>
    </row>
    <row r="29220" spans="22:22" x14ac:dyDescent="0.35">
      <c r="V29220" s="5" t="str">
        <f t="shared" si="456"/>
        <v/>
      </c>
    </row>
    <row r="29221" spans="22:22" x14ac:dyDescent="0.35">
      <c r="V29221" s="5" t="str">
        <f t="shared" si="456"/>
        <v/>
      </c>
    </row>
    <row r="29222" spans="22:22" x14ac:dyDescent="0.35">
      <c r="V29222" s="5" t="str">
        <f t="shared" si="456"/>
        <v/>
      </c>
    </row>
    <row r="29223" spans="22:22" x14ac:dyDescent="0.35">
      <c r="V29223" s="5" t="str">
        <f t="shared" si="456"/>
        <v/>
      </c>
    </row>
    <row r="29224" spans="22:22" x14ac:dyDescent="0.35">
      <c r="V29224" s="5" t="str">
        <f t="shared" si="456"/>
        <v/>
      </c>
    </row>
    <row r="29225" spans="22:22" x14ac:dyDescent="0.35">
      <c r="V29225" s="5" t="str">
        <f t="shared" si="456"/>
        <v/>
      </c>
    </row>
    <row r="29226" spans="22:22" x14ac:dyDescent="0.35">
      <c r="V29226" s="5" t="str">
        <f t="shared" si="456"/>
        <v/>
      </c>
    </row>
    <row r="29227" spans="22:22" x14ac:dyDescent="0.35">
      <c r="V29227" s="5" t="str">
        <f t="shared" si="456"/>
        <v/>
      </c>
    </row>
    <row r="29228" spans="22:22" x14ac:dyDescent="0.35">
      <c r="V29228" s="5" t="str">
        <f t="shared" si="456"/>
        <v/>
      </c>
    </row>
    <row r="29229" spans="22:22" x14ac:dyDescent="0.35">
      <c r="V29229" s="5" t="str">
        <f t="shared" si="456"/>
        <v/>
      </c>
    </row>
    <row r="29230" spans="22:22" x14ac:dyDescent="0.35">
      <c r="V29230" s="5" t="str">
        <f t="shared" si="456"/>
        <v/>
      </c>
    </row>
    <row r="29231" spans="22:22" x14ac:dyDescent="0.35">
      <c r="V29231" s="5" t="str">
        <f t="shared" si="456"/>
        <v/>
      </c>
    </row>
    <row r="29232" spans="22:22" x14ac:dyDescent="0.35">
      <c r="V29232" s="5" t="str">
        <f t="shared" si="456"/>
        <v/>
      </c>
    </row>
    <row r="29233" spans="22:22" x14ac:dyDescent="0.35">
      <c r="V29233" s="5" t="str">
        <f t="shared" si="456"/>
        <v/>
      </c>
    </row>
    <row r="29234" spans="22:22" x14ac:dyDescent="0.35">
      <c r="V29234" s="5" t="str">
        <f t="shared" si="456"/>
        <v/>
      </c>
    </row>
    <row r="29235" spans="22:22" x14ac:dyDescent="0.35">
      <c r="V29235" s="5" t="str">
        <f t="shared" si="456"/>
        <v/>
      </c>
    </row>
    <row r="29236" spans="22:22" x14ac:dyDescent="0.35">
      <c r="V29236" s="5" t="str">
        <f t="shared" si="456"/>
        <v/>
      </c>
    </row>
    <row r="29237" spans="22:22" x14ac:dyDescent="0.35">
      <c r="V29237" s="5" t="str">
        <f t="shared" si="456"/>
        <v/>
      </c>
    </row>
    <row r="29238" spans="22:22" x14ac:dyDescent="0.35">
      <c r="V29238" s="5" t="str">
        <f t="shared" si="456"/>
        <v/>
      </c>
    </row>
    <row r="29239" spans="22:22" x14ac:dyDescent="0.35">
      <c r="V29239" s="5" t="str">
        <f t="shared" si="456"/>
        <v/>
      </c>
    </row>
    <row r="29240" spans="22:22" x14ac:dyDescent="0.35">
      <c r="V29240" s="5" t="str">
        <f t="shared" si="456"/>
        <v/>
      </c>
    </row>
    <row r="29241" spans="22:22" x14ac:dyDescent="0.35">
      <c r="V29241" s="5" t="str">
        <f t="shared" si="456"/>
        <v/>
      </c>
    </row>
    <row r="29242" spans="22:22" x14ac:dyDescent="0.35">
      <c r="V29242" s="5" t="str">
        <f t="shared" si="456"/>
        <v/>
      </c>
    </row>
    <row r="29243" spans="22:22" x14ac:dyDescent="0.35">
      <c r="V29243" s="5" t="str">
        <f t="shared" si="456"/>
        <v/>
      </c>
    </row>
    <row r="29244" spans="22:22" x14ac:dyDescent="0.35">
      <c r="V29244" s="5" t="str">
        <f t="shared" si="456"/>
        <v/>
      </c>
    </row>
    <row r="29245" spans="22:22" x14ac:dyDescent="0.35">
      <c r="V29245" s="5" t="str">
        <f t="shared" si="456"/>
        <v/>
      </c>
    </row>
    <row r="29246" spans="22:22" x14ac:dyDescent="0.35">
      <c r="V29246" s="5" t="str">
        <f t="shared" si="456"/>
        <v/>
      </c>
    </row>
    <row r="29247" spans="22:22" x14ac:dyDescent="0.35">
      <c r="V29247" s="5" t="str">
        <f t="shared" si="456"/>
        <v/>
      </c>
    </row>
    <row r="29248" spans="22:22" x14ac:dyDescent="0.35">
      <c r="V29248" s="5" t="str">
        <f t="shared" si="456"/>
        <v/>
      </c>
    </row>
    <row r="29249" spans="22:22" x14ac:dyDescent="0.35">
      <c r="V29249" s="5" t="str">
        <f t="shared" si="456"/>
        <v/>
      </c>
    </row>
    <row r="29250" spans="22:22" x14ac:dyDescent="0.35">
      <c r="V29250" s="5" t="str">
        <f t="shared" ref="V29250:V29313" si="457">TRIM(CLEAN(SUBSTITUTE(A29250,CHAR(160)," ")))</f>
        <v/>
      </c>
    </row>
    <row r="29251" spans="22:22" x14ac:dyDescent="0.35">
      <c r="V29251" s="5" t="str">
        <f t="shared" si="457"/>
        <v/>
      </c>
    </row>
    <row r="29252" spans="22:22" x14ac:dyDescent="0.35">
      <c r="V29252" s="5" t="str">
        <f t="shared" si="457"/>
        <v/>
      </c>
    </row>
    <row r="29253" spans="22:22" x14ac:dyDescent="0.35">
      <c r="V29253" s="5" t="str">
        <f t="shared" si="457"/>
        <v/>
      </c>
    </row>
    <row r="29254" spans="22:22" x14ac:dyDescent="0.35">
      <c r="V29254" s="5" t="str">
        <f t="shared" si="457"/>
        <v/>
      </c>
    </row>
    <row r="29255" spans="22:22" x14ac:dyDescent="0.35">
      <c r="V29255" s="5" t="str">
        <f t="shared" si="457"/>
        <v/>
      </c>
    </row>
    <row r="29256" spans="22:22" x14ac:dyDescent="0.35">
      <c r="V29256" s="5" t="str">
        <f t="shared" si="457"/>
        <v/>
      </c>
    </row>
    <row r="29257" spans="22:22" x14ac:dyDescent="0.35">
      <c r="V29257" s="5" t="str">
        <f t="shared" si="457"/>
        <v/>
      </c>
    </row>
    <row r="29258" spans="22:22" x14ac:dyDescent="0.35">
      <c r="V29258" s="5" t="str">
        <f t="shared" si="457"/>
        <v/>
      </c>
    </row>
    <row r="29259" spans="22:22" x14ac:dyDescent="0.35">
      <c r="V29259" s="5" t="str">
        <f t="shared" si="457"/>
        <v/>
      </c>
    </row>
    <row r="29260" spans="22:22" x14ac:dyDescent="0.35">
      <c r="V29260" s="5" t="str">
        <f t="shared" si="457"/>
        <v/>
      </c>
    </row>
    <row r="29261" spans="22:22" x14ac:dyDescent="0.35">
      <c r="V29261" s="5" t="str">
        <f t="shared" si="457"/>
        <v/>
      </c>
    </row>
    <row r="29262" spans="22:22" x14ac:dyDescent="0.35">
      <c r="V29262" s="5" t="str">
        <f t="shared" si="457"/>
        <v/>
      </c>
    </row>
    <row r="29263" spans="22:22" x14ac:dyDescent="0.35">
      <c r="V29263" s="5" t="str">
        <f t="shared" si="457"/>
        <v/>
      </c>
    </row>
    <row r="29264" spans="22:22" x14ac:dyDescent="0.35">
      <c r="V29264" s="5" t="str">
        <f t="shared" si="457"/>
        <v/>
      </c>
    </row>
    <row r="29265" spans="22:22" x14ac:dyDescent="0.35">
      <c r="V29265" s="5" t="str">
        <f t="shared" si="457"/>
        <v/>
      </c>
    </row>
    <row r="29266" spans="22:22" x14ac:dyDescent="0.35">
      <c r="V29266" s="5" t="str">
        <f t="shared" si="457"/>
        <v/>
      </c>
    </row>
    <row r="29267" spans="22:22" x14ac:dyDescent="0.35">
      <c r="V29267" s="5" t="str">
        <f t="shared" si="457"/>
        <v/>
      </c>
    </row>
    <row r="29268" spans="22:22" x14ac:dyDescent="0.35">
      <c r="V29268" s="5" t="str">
        <f t="shared" si="457"/>
        <v/>
      </c>
    </row>
    <row r="29269" spans="22:22" x14ac:dyDescent="0.35">
      <c r="V29269" s="5" t="str">
        <f t="shared" si="457"/>
        <v/>
      </c>
    </row>
    <row r="29270" spans="22:22" x14ac:dyDescent="0.35">
      <c r="V29270" s="5" t="str">
        <f t="shared" si="457"/>
        <v/>
      </c>
    </row>
    <row r="29271" spans="22:22" x14ac:dyDescent="0.35">
      <c r="V29271" s="5" t="str">
        <f t="shared" si="457"/>
        <v/>
      </c>
    </row>
    <row r="29272" spans="22:22" x14ac:dyDescent="0.35">
      <c r="V29272" s="5" t="str">
        <f t="shared" si="457"/>
        <v/>
      </c>
    </row>
    <row r="29273" spans="22:22" x14ac:dyDescent="0.35">
      <c r="V29273" s="5" t="str">
        <f t="shared" si="457"/>
        <v/>
      </c>
    </row>
    <row r="29274" spans="22:22" x14ac:dyDescent="0.35">
      <c r="V29274" s="5" t="str">
        <f t="shared" si="457"/>
        <v/>
      </c>
    </row>
    <row r="29275" spans="22:22" x14ac:dyDescent="0.35">
      <c r="V29275" s="5" t="str">
        <f t="shared" si="457"/>
        <v/>
      </c>
    </row>
    <row r="29276" spans="22:22" x14ac:dyDescent="0.35">
      <c r="V29276" s="5" t="str">
        <f t="shared" si="457"/>
        <v/>
      </c>
    </row>
    <row r="29277" spans="22:22" x14ac:dyDescent="0.35">
      <c r="V29277" s="5" t="str">
        <f t="shared" si="457"/>
        <v/>
      </c>
    </row>
    <row r="29278" spans="22:22" x14ac:dyDescent="0.35">
      <c r="V29278" s="5" t="str">
        <f t="shared" si="457"/>
        <v/>
      </c>
    </row>
    <row r="29279" spans="22:22" x14ac:dyDescent="0.35">
      <c r="V29279" s="5" t="str">
        <f t="shared" si="457"/>
        <v/>
      </c>
    </row>
    <row r="29280" spans="22:22" x14ac:dyDescent="0.35">
      <c r="V29280" s="5" t="str">
        <f t="shared" si="457"/>
        <v/>
      </c>
    </row>
    <row r="29281" spans="22:22" x14ac:dyDescent="0.35">
      <c r="V29281" s="5" t="str">
        <f t="shared" si="457"/>
        <v/>
      </c>
    </row>
    <row r="29282" spans="22:22" x14ac:dyDescent="0.35">
      <c r="V29282" s="5" t="str">
        <f t="shared" si="457"/>
        <v/>
      </c>
    </row>
    <row r="29283" spans="22:22" x14ac:dyDescent="0.35">
      <c r="V29283" s="5" t="str">
        <f t="shared" si="457"/>
        <v/>
      </c>
    </row>
    <row r="29284" spans="22:22" x14ac:dyDescent="0.35">
      <c r="V29284" s="5" t="str">
        <f t="shared" si="457"/>
        <v/>
      </c>
    </row>
    <row r="29285" spans="22:22" x14ac:dyDescent="0.35">
      <c r="V29285" s="5" t="str">
        <f t="shared" si="457"/>
        <v/>
      </c>
    </row>
    <row r="29286" spans="22:22" x14ac:dyDescent="0.35">
      <c r="V29286" s="5" t="str">
        <f t="shared" si="457"/>
        <v/>
      </c>
    </row>
    <row r="29287" spans="22:22" x14ac:dyDescent="0.35">
      <c r="V29287" s="5" t="str">
        <f t="shared" si="457"/>
        <v/>
      </c>
    </row>
    <row r="29288" spans="22:22" x14ac:dyDescent="0.35">
      <c r="V29288" s="5" t="str">
        <f t="shared" si="457"/>
        <v/>
      </c>
    </row>
    <row r="29289" spans="22:22" x14ac:dyDescent="0.35">
      <c r="V29289" s="5" t="str">
        <f t="shared" si="457"/>
        <v/>
      </c>
    </row>
    <row r="29290" spans="22:22" x14ac:dyDescent="0.35">
      <c r="V29290" s="5" t="str">
        <f t="shared" si="457"/>
        <v/>
      </c>
    </row>
    <row r="29291" spans="22:22" x14ac:dyDescent="0.35">
      <c r="V29291" s="5" t="str">
        <f t="shared" si="457"/>
        <v/>
      </c>
    </row>
    <row r="29292" spans="22:22" x14ac:dyDescent="0.35">
      <c r="V29292" s="5" t="str">
        <f t="shared" si="457"/>
        <v/>
      </c>
    </row>
    <row r="29293" spans="22:22" x14ac:dyDescent="0.35">
      <c r="V29293" s="5" t="str">
        <f t="shared" si="457"/>
        <v/>
      </c>
    </row>
    <row r="29294" spans="22:22" x14ac:dyDescent="0.35">
      <c r="V29294" s="5" t="str">
        <f t="shared" si="457"/>
        <v/>
      </c>
    </row>
    <row r="29295" spans="22:22" x14ac:dyDescent="0.35">
      <c r="V29295" s="5" t="str">
        <f t="shared" si="457"/>
        <v/>
      </c>
    </row>
    <row r="29296" spans="22:22" x14ac:dyDescent="0.35">
      <c r="V29296" s="5" t="str">
        <f t="shared" si="457"/>
        <v/>
      </c>
    </row>
    <row r="29297" spans="22:22" x14ac:dyDescent="0.35">
      <c r="V29297" s="5" t="str">
        <f t="shared" si="457"/>
        <v/>
      </c>
    </row>
    <row r="29298" spans="22:22" x14ac:dyDescent="0.35">
      <c r="V29298" s="5" t="str">
        <f t="shared" si="457"/>
        <v/>
      </c>
    </row>
    <row r="29299" spans="22:22" x14ac:dyDescent="0.35">
      <c r="V29299" s="5" t="str">
        <f t="shared" si="457"/>
        <v/>
      </c>
    </row>
    <row r="29300" spans="22:22" x14ac:dyDescent="0.35">
      <c r="V29300" s="5" t="str">
        <f t="shared" si="457"/>
        <v/>
      </c>
    </row>
    <row r="29301" spans="22:22" x14ac:dyDescent="0.35">
      <c r="V29301" s="5" t="str">
        <f t="shared" si="457"/>
        <v/>
      </c>
    </row>
    <row r="29302" spans="22:22" x14ac:dyDescent="0.35">
      <c r="V29302" s="5" t="str">
        <f t="shared" si="457"/>
        <v/>
      </c>
    </row>
    <row r="29303" spans="22:22" x14ac:dyDescent="0.35">
      <c r="V29303" s="5" t="str">
        <f t="shared" si="457"/>
        <v/>
      </c>
    </row>
    <row r="29304" spans="22:22" x14ac:dyDescent="0.35">
      <c r="V29304" s="5" t="str">
        <f t="shared" si="457"/>
        <v/>
      </c>
    </row>
    <row r="29305" spans="22:22" x14ac:dyDescent="0.35">
      <c r="V29305" s="5" t="str">
        <f t="shared" si="457"/>
        <v/>
      </c>
    </row>
    <row r="29306" spans="22:22" x14ac:dyDescent="0.35">
      <c r="V29306" s="5" t="str">
        <f t="shared" si="457"/>
        <v/>
      </c>
    </row>
    <row r="29307" spans="22:22" x14ac:dyDescent="0.35">
      <c r="V29307" s="5" t="str">
        <f t="shared" si="457"/>
        <v/>
      </c>
    </row>
    <row r="29308" spans="22:22" x14ac:dyDescent="0.35">
      <c r="V29308" s="5" t="str">
        <f t="shared" si="457"/>
        <v/>
      </c>
    </row>
    <row r="29309" spans="22:22" x14ac:dyDescent="0.35">
      <c r="V29309" s="5" t="str">
        <f t="shared" si="457"/>
        <v/>
      </c>
    </row>
    <row r="29310" spans="22:22" x14ac:dyDescent="0.35">
      <c r="V29310" s="5" t="str">
        <f t="shared" si="457"/>
        <v/>
      </c>
    </row>
    <row r="29311" spans="22:22" x14ac:dyDescent="0.35">
      <c r="V29311" s="5" t="str">
        <f t="shared" si="457"/>
        <v/>
      </c>
    </row>
    <row r="29312" spans="22:22" x14ac:dyDescent="0.35">
      <c r="V29312" s="5" t="str">
        <f t="shared" si="457"/>
        <v/>
      </c>
    </row>
    <row r="29313" spans="22:22" x14ac:dyDescent="0.35">
      <c r="V29313" s="5" t="str">
        <f t="shared" si="457"/>
        <v/>
      </c>
    </row>
    <row r="29314" spans="22:22" x14ac:dyDescent="0.35">
      <c r="V29314" s="5" t="str">
        <f t="shared" ref="V29314:V29377" si="458">TRIM(CLEAN(SUBSTITUTE(A29314,CHAR(160)," ")))</f>
        <v/>
      </c>
    </row>
    <row r="29315" spans="22:22" x14ac:dyDescent="0.35">
      <c r="V29315" s="5" t="str">
        <f t="shared" si="458"/>
        <v/>
      </c>
    </row>
    <row r="29316" spans="22:22" x14ac:dyDescent="0.35">
      <c r="V29316" s="5" t="str">
        <f t="shared" si="458"/>
        <v/>
      </c>
    </row>
    <row r="29317" spans="22:22" x14ac:dyDescent="0.35">
      <c r="V29317" s="5" t="str">
        <f t="shared" si="458"/>
        <v/>
      </c>
    </row>
    <row r="29318" spans="22:22" x14ac:dyDescent="0.35">
      <c r="V29318" s="5" t="str">
        <f t="shared" si="458"/>
        <v/>
      </c>
    </row>
    <row r="29319" spans="22:22" x14ac:dyDescent="0.35">
      <c r="V29319" s="5" t="str">
        <f t="shared" si="458"/>
        <v/>
      </c>
    </row>
    <row r="29320" spans="22:22" x14ac:dyDescent="0.35">
      <c r="V29320" s="5" t="str">
        <f t="shared" si="458"/>
        <v/>
      </c>
    </row>
    <row r="29321" spans="22:22" x14ac:dyDescent="0.35">
      <c r="V29321" s="5" t="str">
        <f t="shared" si="458"/>
        <v/>
      </c>
    </row>
    <row r="29322" spans="22:22" x14ac:dyDescent="0.35">
      <c r="V29322" s="5" t="str">
        <f t="shared" si="458"/>
        <v/>
      </c>
    </row>
    <row r="29323" spans="22:22" x14ac:dyDescent="0.35">
      <c r="V29323" s="5" t="str">
        <f t="shared" si="458"/>
        <v/>
      </c>
    </row>
    <row r="29324" spans="22:22" x14ac:dyDescent="0.35">
      <c r="V29324" s="5" t="str">
        <f t="shared" si="458"/>
        <v/>
      </c>
    </row>
    <row r="29325" spans="22:22" x14ac:dyDescent="0.35">
      <c r="V29325" s="5" t="str">
        <f t="shared" si="458"/>
        <v/>
      </c>
    </row>
    <row r="29326" spans="22:22" x14ac:dyDescent="0.35">
      <c r="V29326" s="5" t="str">
        <f t="shared" si="458"/>
        <v/>
      </c>
    </row>
    <row r="29327" spans="22:22" x14ac:dyDescent="0.35">
      <c r="V29327" s="5" t="str">
        <f t="shared" si="458"/>
        <v/>
      </c>
    </row>
    <row r="29328" spans="22:22" x14ac:dyDescent="0.35">
      <c r="V29328" s="5" t="str">
        <f t="shared" si="458"/>
        <v/>
      </c>
    </row>
    <row r="29329" spans="22:22" x14ac:dyDescent="0.35">
      <c r="V29329" s="5" t="str">
        <f t="shared" si="458"/>
        <v/>
      </c>
    </row>
    <row r="29330" spans="22:22" x14ac:dyDescent="0.35">
      <c r="V29330" s="5" t="str">
        <f t="shared" si="458"/>
        <v/>
      </c>
    </row>
    <row r="29331" spans="22:22" x14ac:dyDescent="0.35">
      <c r="V29331" s="5" t="str">
        <f t="shared" si="458"/>
        <v/>
      </c>
    </row>
    <row r="29332" spans="22:22" x14ac:dyDescent="0.35">
      <c r="V29332" s="5" t="str">
        <f t="shared" si="458"/>
        <v/>
      </c>
    </row>
    <row r="29333" spans="22:22" x14ac:dyDescent="0.35">
      <c r="V29333" s="5" t="str">
        <f t="shared" si="458"/>
        <v/>
      </c>
    </row>
    <row r="29334" spans="22:22" x14ac:dyDescent="0.35">
      <c r="V29334" s="5" t="str">
        <f t="shared" si="458"/>
        <v/>
      </c>
    </row>
    <row r="29335" spans="22:22" x14ac:dyDescent="0.35">
      <c r="V29335" s="5" t="str">
        <f t="shared" si="458"/>
        <v/>
      </c>
    </row>
    <row r="29336" spans="22:22" x14ac:dyDescent="0.35">
      <c r="V29336" s="5" t="str">
        <f t="shared" si="458"/>
        <v/>
      </c>
    </row>
    <row r="29337" spans="22:22" x14ac:dyDescent="0.35">
      <c r="V29337" s="5" t="str">
        <f t="shared" si="458"/>
        <v/>
      </c>
    </row>
    <row r="29338" spans="22:22" x14ac:dyDescent="0.35">
      <c r="V29338" s="5" t="str">
        <f t="shared" si="458"/>
        <v/>
      </c>
    </row>
    <row r="29339" spans="22:22" x14ac:dyDescent="0.35">
      <c r="V29339" s="5" t="str">
        <f t="shared" si="458"/>
        <v/>
      </c>
    </row>
    <row r="29340" spans="22:22" x14ac:dyDescent="0.35">
      <c r="V29340" s="5" t="str">
        <f t="shared" si="458"/>
        <v/>
      </c>
    </row>
    <row r="29341" spans="22:22" x14ac:dyDescent="0.35">
      <c r="V29341" s="5" t="str">
        <f t="shared" si="458"/>
        <v/>
      </c>
    </row>
    <row r="29342" spans="22:22" x14ac:dyDescent="0.35">
      <c r="V29342" s="5" t="str">
        <f t="shared" si="458"/>
        <v/>
      </c>
    </row>
    <row r="29343" spans="22:22" x14ac:dyDescent="0.35">
      <c r="V29343" s="5" t="str">
        <f t="shared" si="458"/>
        <v/>
      </c>
    </row>
    <row r="29344" spans="22:22" x14ac:dyDescent="0.35">
      <c r="V29344" s="5" t="str">
        <f t="shared" si="458"/>
        <v/>
      </c>
    </row>
    <row r="29345" spans="22:22" x14ac:dyDescent="0.35">
      <c r="V29345" s="5" t="str">
        <f t="shared" si="458"/>
        <v/>
      </c>
    </row>
    <row r="29346" spans="22:22" x14ac:dyDescent="0.35">
      <c r="V29346" s="5" t="str">
        <f t="shared" si="458"/>
        <v/>
      </c>
    </row>
    <row r="29347" spans="22:22" x14ac:dyDescent="0.35">
      <c r="V29347" s="5" t="str">
        <f t="shared" si="458"/>
        <v/>
      </c>
    </row>
    <row r="29348" spans="22:22" x14ac:dyDescent="0.35">
      <c r="V29348" s="5" t="str">
        <f t="shared" si="458"/>
        <v/>
      </c>
    </row>
    <row r="29349" spans="22:22" x14ac:dyDescent="0.35">
      <c r="V29349" s="5" t="str">
        <f t="shared" si="458"/>
        <v/>
      </c>
    </row>
    <row r="29350" spans="22:22" x14ac:dyDescent="0.35">
      <c r="V29350" s="5" t="str">
        <f t="shared" si="458"/>
        <v/>
      </c>
    </row>
    <row r="29351" spans="22:22" x14ac:dyDescent="0.35">
      <c r="V29351" s="5" t="str">
        <f t="shared" si="458"/>
        <v/>
      </c>
    </row>
    <row r="29352" spans="22:22" x14ac:dyDescent="0.35">
      <c r="V29352" s="5" t="str">
        <f t="shared" si="458"/>
        <v/>
      </c>
    </row>
    <row r="29353" spans="22:22" x14ac:dyDescent="0.35">
      <c r="V29353" s="5" t="str">
        <f t="shared" si="458"/>
        <v/>
      </c>
    </row>
    <row r="29354" spans="22:22" x14ac:dyDescent="0.35">
      <c r="V29354" s="5" t="str">
        <f t="shared" si="458"/>
        <v/>
      </c>
    </row>
    <row r="29355" spans="22:22" x14ac:dyDescent="0.35">
      <c r="V29355" s="5" t="str">
        <f t="shared" si="458"/>
        <v/>
      </c>
    </row>
    <row r="29356" spans="22:22" x14ac:dyDescent="0.35">
      <c r="V29356" s="5" t="str">
        <f t="shared" si="458"/>
        <v/>
      </c>
    </row>
    <row r="29357" spans="22:22" x14ac:dyDescent="0.35">
      <c r="V29357" s="5" t="str">
        <f t="shared" si="458"/>
        <v/>
      </c>
    </row>
    <row r="29358" spans="22:22" x14ac:dyDescent="0.35">
      <c r="V29358" s="5" t="str">
        <f t="shared" si="458"/>
        <v/>
      </c>
    </row>
    <row r="29359" spans="22:22" x14ac:dyDescent="0.35">
      <c r="V29359" s="5" t="str">
        <f t="shared" si="458"/>
        <v/>
      </c>
    </row>
    <row r="29360" spans="22:22" x14ac:dyDescent="0.35">
      <c r="V29360" s="5" t="str">
        <f t="shared" si="458"/>
        <v/>
      </c>
    </row>
    <row r="29361" spans="22:22" x14ac:dyDescent="0.35">
      <c r="V29361" s="5" t="str">
        <f t="shared" si="458"/>
        <v/>
      </c>
    </row>
    <row r="29362" spans="22:22" x14ac:dyDescent="0.35">
      <c r="V29362" s="5" t="str">
        <f t="shared" si="458"/>
        <v/>
      </c>
    </row>
    <row r="29363" spans="22:22" x14ac:dyDescent="0.35">
      <c r="V29363" s="5" t="str">
        <f t="shared" si="458"/>
        <v/>
      </c>
    </row>
    <row r="29364" spans="22:22" x14ac:dyDescent="0.35">
      <c r="V29364" s="5" t="str">
        <f t="shared" si="458"/>
        <v/>
      </c>
    </row>
    <row r="29365" spans="22:22" x14ac:dyDescent="0.35">
      <c r="V29365" s="5" t="str">
        <f t="shared" si="458"/>
        <v/>
      </c>
    </row>
    <row r="29366" spans="22:22" x14ac:dyDescent="0.35">
      <c r="V29366" s="5" t="str">
        <f t="shared" si="458"/>
        <v/>
      </c>
    </row>
    <row r="29367" spans="22:22" x14ac:dyDescent="0.35">
      <c r="V29367" s="5" t="str">
        <f t="shared" si="458"/>
        <v/>
      </c>
    </row>
    <row r="29368" spans="22:22" x14ac:dyDescent="0.35">
      <c r="V29368" s="5" t="str">
        <f t="shared" si="458"/>
        <v/>
      </c>
    </row>
    <row r="29369" spans="22:22" x14ac:dyDescent="0.35">
      <c r="V29369" s="5" t="str">
        <f t="shared" si="458"/>
        <v/>
      </c>
    </row>
    <row r="29370" spans="22:22" x14ac:dyDescent="0.35">
      <c r="V29370" s="5" t="str">
        <f t="shared" si="458"/>
        <v/>
      </c>
    </row>
    <row r="29371" spans="22:22" x14ac:dyDescent="0.35">
      <c r="V29371" s="5" t="str">
        <f t="shared" si="458"/>
        <v/>
      </c>
    </row>
    <row r="29372" spans="22:22" x14ac:dyDescent="0.35">
      <c r="V29372" s="5" t="str">
        <f t="shared" si="458"/>
        <v/>
      </c>
    </row>
    <row r="29373" spans="22:22" x14ac:dyDescent="0.35">
      <c r="V29373" s="5" t="str">
        <f t="shared" si="458"/>
        <v/>
      </c>
    </row>
    <row r="29374" spans="22:22" x14ac:dyDescent="0.35">
      <c r="V29374" s="5" t="str">
        <f t="shared" si="458"/>
        <v/>
      </c>
    </row>
    <row r="29375" spans="22:22" x14ac:dyDescent="0.35">
      <c r="V29375" s="5" t="str">
        <f t="shared" si="458"/>
        <v/>
      </c>
    </row>
    <row r="29376" spans="22:22" x14ac:dyDescent="0.35">
      <c r="V29376" s="5" t="str">
        <f t="shared" si="458"/>
        <v/>
      </c>
    </row>
    <row r="29377" spans="22:22" x14ac:dyDescent="0.35">
      <c r="V29377" s="5" t="str">
        <f t="shared" si="458"/>
        <v/>
      </c>
    </row>
    <row r="29378" spans="22:22" x14ac:dyDescent="0.35">
      <c r="V29378" s="5" t="str">
        <f t="shared" ref="V29378:V29441" si="459">TRIM(CLEAN(SUBSTITUTE(A29378,CHAR(160)," ")))</f>
        <v/>
      </c>
    </row>
    <row r="29379" spans="22:22" x14ac:dyDescent="0.35">
      <c r="V29379" s="5" t="str">
        <f t="shared" si="459"/>
        <v/>
      </c>
    </row>
    <row r="29380" spans="22:22" x14ac:dyDescent="0.35">
      <c r="V29380" s="5" t="str">
        <f t="shared" si="459"/>
        <v/>
      </c>
    </row>
    <row r="29381" spans="22:22" x14ac:dyDescent="0.35">
      <c r="V29381" s="5" t="str">
        <f t="shared" si="459"/>
        <v/>
      </c>
    </row>
    <row r="29382" spans="22:22" x14ac:dyDescent="0.35">
      <c r="V29382" s="5" t="str">
        <f t="shared" si="459"/>
        <v/>
      </c>
    </row>
    <row r="29383" spans="22:22" x14ac:dyDescent="0.35">
      <c r="V29383" s="5" t="str">
        <f t="shared" si="459"/>
        <v/>
      </c>
    </row>
    <row r="29384" spans="22:22" x14ac:dyDescent="0.35">
      <c r="V29384" s="5" t="str">
        <f t="shared" si="459"/>
        <v/>
      </c>
    </row>
    <row r="29385" spans="22:22" x14ac:dyDescent="0.35">
      <c r="V29385" s="5" t="str">
        <f t="shared" si="459"/>
        <v/>
      </c>
    </row>
    <row r="29386" spans="22:22" x14ac:dyDescent="0.35">
      <c r="V29386" s="5" t="str">
        <f t="shared" si="459"/>
        <v/>
      </c>
    </row>
    <row r="29387" spans="22:22" x14ac:dyDescent="0.35">
      <c r="V29387" s="5" t="str">
        <f t="shared" si="459"/>
        <v/>
      </c>
    </row>
    <row r="29388" spans="22:22" x14ac:dyDescent="0.35">
      <c r="V29388" s="5" t="str">
        <f t="shared" si="459"/>
        <v/>
      </c>
    </row>
    <row r="29389" spans="22:22" x14ac:dyDescent="0.35">
      <c r="V29389" s="5" t="str">
        <f t="shared" si="459"/>
        <v/>
      </c>
    </row>
    <row r="29390" spans="22:22" x14ac:dyDescent="0.35">
      <c r="V29390" s="5" t="str">
        <f t="shared" si="459"/>
        <v/>
      </c>
    </row>
    <row r="29391" spans="22:22" x14ac:dyDescent="0.35">
      <c r="V29391" s="5" t="str">
        <f t="shared" si="459"/>
        <v/>
      </c>
    </row>
    <row r="29392" spans="22:22" x14ac:dyDescent="0.35">
      <c r="V29392" s="5" t="str">
        <f t="shared" si="459"/>
        <v/>
      </c>
    </row>
    <row r="29393" spans="22:22" x14ac:dyDescent="0.35">
      <c r="V29393" s="5" t="str">
        <f t="shared" si="459"/>
        <v/>
      </c>
    </row>
    <row r="29394" spans="22:22" x14ac:dyDescent="0.35">
      <c r="V29394" s="5" t="str">
        <f t="shared" si="459"/>
        <v/>
      </c>
    </row>
    <row r="29395" spans="22:22" x14ac:dyDescent="0.35">
      <c r="V29395" s="5" t="str">
        <f t="shared" si="459"/>
        <v/>
      </c>
    </row>
    <row r="29396" spans="22:22" x14ac:dyDescent="0.35">
      <c r="V29396" s="5" t="str">
        <f t="shared" si="459"/>
        <v/>
      </c>
    </row>
    <row r="29397" spans="22:22" x14ac:dyDescent="0.35">
      <c r="V29397" s="5" t="str">
        <f t="shared" si="459"/>
        <v/>
      </c>
    </row>
    <row r="29398" spans="22:22" x14ac:dyDescent="0.35">
      <c r="V29398" s="5" t="str">
        <f t="shared" si="459"/>
        <v/>
      </c>
    </row>
    <row r="29399" spans="22:22" x14ac:dyDescent="0.35">
      <c r="V29399" s="5" t="str">
        <f t="shared" si="459"/>
        <v/>
      </c>
    </row>
    <row r="29400" spans="22:22" x14ac:dyDescent="0.35">
      <c r="V29400" s="5" t="str">
        <f t="shared" si="459"/>
        <v/>
      </c>
    </row>
    <row r="29401" spans="22:22" x14ac:dyDescent="0.35">
      <c r="V29401" s="5" t="str">
        <f t="shared" si="459"/>
        <v/>
      </c>
    </row>
    <row r="29402" spans="22:22" x14ac:dyDescent="0.35">
      <c r="V29402" s="5" t="str">
        <f t="shared" si="459"/>
        <v/>
      </c>
    </row>
    <row r="29403" spans="22:22" x14ac:dyDescent="0.35">
      <c r="V29403" s="5" t="str">
        <f t="shared" si="459"/>
        <v/>
      </c>
    </row>
    <row r="29404" spans="22:22" x14ac:dyDescent="0.35">
      <c r="V29404" s="5" t="str">
        <f t="shared" si="459"/>
        <v/>
      </c>
    </row>
    <row r="29405" spans="22:22" x14ac:dyDescent="0.35">
      <c r="V29405" s="5" t="str">
        <f t="shared" si="459"/>
        <v/>
      </c>
    </row>
    <row r="29406" spans="22:22" x14ac:dyDescent="0.35">
      <c r="V29406" s="5" t="str">
        <f t="shared" si="459"/>
        <v/>
      </c>
    </row>
    <row r="29407" spans="22:22" x14ac:dyDescent="0.35">
      <c r="V29407" s="5" t="str">
        <f t="shared" si="459"/>
        <v/>
      </c>
    </row>
    <row r="29408" spans="22:22" x14ac:dyDescent="0.35">
      <c r="V29408" s="5" t="str">
        <f t="shared" si="459"/>
        <v/>
      </c>
    </row>
    <row r="29409" spans="22:22" x14ac:dyDescent="0.35">
      <c r="V29409" s="5" t="str">
        <f t="shared" si="459"/>
        <v/>
      </c>
    </row>
    <row r="29410" spans="22:22" x14ac:dyDescent="0.35">
      <c r="V29410" s="5" t="str">
        <f t="shared" si="459"/>
        <v/>
      </c>
    </row>
    <row r="29411" spans="22:22" x14ac:dyDescent="0.35">
      <c r="V29411" s="5" t="str">
        <f t="shared" si="459"/>
        <v/>
      </c>
    </row>
    <row r="29412" spans="22:22" x14ac:dyDescent="0.35">
      <c r="V29412" s="5" t="str">
        <f t="shared" si="459"/>
        <v/>
      </c>
    </row>
    <row r="29413" spans="22:22" x14ac:dyDescent="0.35">
      <c r="V29413" s="5" t="str">
        <f t="shared" si="459"/>
        <v/>
      </c>
    </row>
    <row r="29414" spans="22:22" x14ac:dyDescent="0.35">
      <c r="V29414" s="5" t="str">
        <f t="shared" si="459"/>
        <v/>
      </c>
    </row>
    <row r="29415" spans="22:22" x14ac:dyDescent="0.35">
      <c r="V29415" s="5" t="str">
        <f t="shared" si="459"/>
        <v/>
      </c>
    </row>
    <row r="29416" spans="22:22" x14ac:dyDescent="0.35">
      <c r="V29416" s="5" t="str">
        <f t="shared" si="459"/>
        <v/>
      </c>
    </row>
    <row r="29417" spans="22:22" x14ac:dyDescent="0.35">
      <c r="V29417" s="5" t="str">
        <f t="shared" si="459"/>
        <v/>
      </c>
    </row>
    <row r="29418" spans="22:22" x14ac:dyDescent="0.35">
      <c r="V29418" s="5" t="str">
        <f t="shared" si="459"/>
        <v/>
      </c>
    </row>
    <row r="29419" spans="22:22" x14ac:dyDescent="0.35">
      <c r="V29419" s="5" t="str">
        <f t="shared" si="459"/>
        <v/>
      </c>
    </row>
    <row r="29420" spans="22:22" x14ac:dyDescent="0.35">
      <c r="V29420" s="5" t="str">
        <f t="shared" si="459"/>
        <v/>
      </c>
    </row>
    <row r="29421" spans="22:22" x14ac:dyDescent="0.35">
      <c r="V29421" s="5" t="str">
        <f t="shared" si="459"/>
        <v/>
      </c>
    </row>
    <row r="29422" spans="22:22" x14ac:dyDescent="0.35">
      <c r="V29422" s="5" t="str">
        <f t="shared" si="459"/>
        <v/>
      </c>
    </row>
    <row r="29423" spans="22:22" x14ac:dyDescent="0.35">
      <c r="V29423" s="5" t="str">
        <f t="shared" si="459"/>
        <v/>
      </c>
    </row>
    <row r="29424" spans="22:22" x14ac:dyDescent="0.35">
      <c r="V29424" s="5" t="str">
        <f t="shared" si="459"/>
        <v/>
      </c>
    </row>
    <row r="29425" spans="22:22" x14ac:dyDescent="0.35">
      <c r="V29425" s="5" t="str">
        <f t="shared" si="459"/>
        <v/>
      </c>
    </row>
    <row r="29426" spans="22:22" x14ac:dyDescent="0.35">
      <c r="V29426" s="5" t="str">
        <f t="shared" si="459"/>
        <v/>
      </c>
    </row>
    <row r="29427" spans="22:22" x14ac:dyDescent="0.35">
      <c r="V29427" s="5" t="str">
        <f t="shared" si="459"/>
        <v/>
      </c>
    </row>
    <row r="29428" spans="22:22" x14ac:dyDescent="0.35">
      <c r="V29428" s="5" t="str">
        <f t="shared" si="459"/>
        <v/>
      </c>
    </row>
    <row r="29429" spans="22:22" x14ac:dyDescent="0.35">
      <c r="V29429" s="5" t="str">
        <f t="shared" si="459"/>
        <v/>
      </c>
    </row>
    <row r="29430" spans="22:22" x14ac:dyDescent="0.35">
      <c r="V29430" s="5" t="str">
        <f t="shared" si="459"/>
        <v/>
      </c>
    </row>
    <row r="29431" spans="22:22" x14ac:dyDescent="0.35">
      <c r="V29431" s="5" t="str">
        <f t="shared" si="459"/>
        <v/>
      </c>
    </row>
    <row r="29432" spans="22:22" x14ac:dyDescent="0.35">
      <c r="V29432" s="5" t="str">
        <f t="shared" si="459"/>
        <v/>
      </c>
    </row>
    <row r="29433" spans="22:22" x14ac:dyDescent="0.35">
      <c r="V29433" s="5" t="str">
        <f t="shared" si="459"/>
        <v/>
      </c>
    </row>
    <row r="29434" spans="22:22" x14ac:dyDescent="0.35">
      <c r="V29434" s="5" t="str">
        <f t="shared" si="459"/>
        <v/>
      </c>
    </row>
    <row r="29435" spans="22:22" x14ac:dyDescent="0.35">
      <c r="V29435" s="5" t="str">
        <f t="shared" si="459"/>
        <v/>
      </c>
    </row>
    <row r="29436" spans="22:22" x14ac:dyDescent="0.35">
      <c r="V29436" s="5" t="str">
        <f t="shared" si="459"/>
        <v/>
      </c>
    </row>
    <row r="29437" spans="22:22" x14ac:dyDescent="0.35">
      <c r="V29437" s="5" t="str">
        <f t="shared" si="459"/>
        <v/>
      </c>
    </row>
    <row r="29438" spans="22:22" x14ac:dyDescent="0.35">
      <c r="V29438" s="5" t="str">
        <f t="shared" si="459"/>
        <v/>
      </c>
    </row>
    <row r="29439" spans="22:22" x14ac:dyDescent="0.35">
      <c r="V29439" s="5" t="str">
        <f t="shared" si="459"/>
        <v/>
      </c>
    </row>
    <row r="29440" spans="22:22" x14ac:dyDescent="0.35">
      <c r="V29440" s="5" t="str">
        <f t="shared" si="459"/>
        <v/>
      </c>
    </row>
    <row r="29441" spans="22:22" x14ac:dyDescent="0.35">
      <c r="V29441" s="5" t="str">
        <f t="shared" si="459"/>
        <v/>
      </c>
    </row>
    <row r="29442" spans="22:22" x14ac:dyDescent="0.35">
      <c r="V29442" s="5" t="str">
        <f t="shared" ref="V29442:V29505" si="460">TRIM(CLEAN(SUBSTITUTE(A29442,CHAR(160)," ")))</f>
        <v/>
      </c>
    </row>
    <row r="29443" spans="22:22" x14ac:dyDescent="0.35">
      <c r="V29443" s="5" t="str">
        <f t="shared" si="460"/>
        <v/>
      </c>
    </row>
    <row r="29444" spans="22:22" x14ac:dyDescent="0.35">
      <c r="V29444" s="5" t="str">
        <f t="shared" si="460"/>
        <v/>
      </c>
    </row>
    <row r="29445" spans="22:22" x14ac:dyDescent="0.35">
      <c r="V29445" s="5" t="str">
        <f t="shared" si="460"/>
        <v/>
      </c>
    </row>
    <row r="29446" spans="22:22" x14ac:dyDescent="0.35">
      <c r="V29446" s="5" t="str">
        <f t="shared" si="460"/>
        <v/>
      </c>
    </row>
    <row r="29447" spans="22:22" x14ac:dyDescent="0.35">
      <c r="V29447" s="5" t="str">
        <f t="shared" si="460"/>
        <v/>
      </c>
    </row>
    <row r="29448" spans="22:22" x14ac:dyDescent="0.35">
      <c r="V29448" s="5" t="str">
        <f t="shared" si="460"/>
        <v/>
      </c>
    </row>
    <row r="29449" spans="22:22" x14ac:dyDescent="0.35">
      <c r="V29449" s="5" t="str">
        <f t="shared" si="460"/>
        <v/>
      </c>
    </row>
    <row r="29450" spans="22:22" x14ac:dyDescent="0.35">
      <c r="V29450" s="5" t="str">
        <f t="shared" si="460"/>
        <v/>
      </c>
    </row>
    <row r="29451" spans="22:22" x14ac:dyDescent="0.35">
      <c r="V29451" s="5" t="str">
        <f t="shared" si="460"/>
        <v/>
      </c>
    </row>
    <row r="29452" spans="22:22" x14ac:dyDescent="0.35">
      <c r="V29452" s="5" t="str">
        <f t="shared" si="460"/>
        <v/>
      </c>
    </row>
    <row r="29453" spans="22:22" x14ac:dyDescent="0.35">
      <c r="V29453" s="5" t="str">
        <f t="shared" si="460"/>
        <v/>
      </c>
    </row>
    <row r="29454" spans="22:22" x14ac:dyDescent="0.35">
      <c r="V29454" s="5" t="str">
        <f t="shared" si="460"/>
        <v/>
      </c>
    </row>
    <row r="29455" spans="22:22" x14ac:dyDescent="0.35">
      <c r="V29455" s="5" t="str">
        <f t="shared" si="460"/>
        <v/>
      </c>
    </row>
    <row r="29456" spans="22:22" x14ac:dyDescent="0.35">
      <c r="V29456" s="5" t="str">
        <f t="shared" si="460"/>
        <v/>
      </c>
    </row>
    <row r="29457" spans="22:22" x14ac:dyDescent="0.35">
      <c r="V29457" s="5" t="str">
        <f t="shared" si="460"/>
        <v/>
      </c>
    </row>
    <row r="29458" spans="22:22" x14ac:dyDescent="0.35">
      <c r="V29458" s="5" t="str">
        <f t="shared" si="460"/>
        <v/>
      </c>
    </row>
    <row r="29459" spans="22:22" x14ac:dyDescent="0.35">
      <c r="V29459" s="5" t="str">
        <f t="shared" si="460"/>
        <v/>
      </c>
    </row>
    <row r="29460" spans="22:22" x14ac:dyDescent="0.35">
      <c r="V29460" s="5" t="str">
        <f t="shared" si="460"/>
        <v/>
      </c>
    </row>
    <row r="29461" spans="22:22" x14ac:dyDescent="0.35">
      <c r="V29461" s="5" t="str">
        <f t="shared" si="460"/>
        <v/>
      </c>
    </row>
    <row r="29462" spans="22:22" x14ac:dyDescent="0.35">
      <c r="V29462" s="5" t="str">
        <f t="shared" si="460"/>
        <v/>
      </c>
    </row>
    <row r="29463" spans="22:22" x14ac:dyDescent="0.35">
      <c r="V29463" s="5" t="str">
        <f t="shared" si="460"/>
        <v/>
      </c>
    </row>
    <row r="29464" spans="22:22" x14ac:dyDescent="0.35">
      <c r="V29464" s="5" t="str">
        <f t="shared" si="460"/>
        <v/>
      </c>
    </row>
    <row r="29465" spans="22:22" x14ac:dyDescent="0.35">
      <c r="V29465" s="5" t="str">
        <f t="shared" si="460"/>
        <v/>
      </c>
    </row>
    <row r="29466" spans="22:22" x14ac:dyDescent="0.35">
      <c r="V29466" s="5" t="str">
        <f t="shared" si="460"/>
        <v/>
      </c>
    </row>
    <row r="29467" spans="22:22" x14ac:dyDescent="0.35">
      <c r="V29467" s="5" t="str">
        <f t="shared" si="460"/>
        <v/>
      </c>
    </row>
    <row r="29468" spans="22:22" x14ac:dyDescent="0.35">
      <c r="V29468" s="5" t="str">
        <f t="shared" si="460"/>
        <v/>
      </c>
    </row>
    <row r="29469" spans="22:22" x14ac:dyDescent="0.35">
      <c r="V29469" s="5" t="str">
        <f t="shared" si="460"/>
        <v/>
      </c>
    </row>
    <row r="29470" spans="22:22" x14ac:dyDescent="0.35">
      <c r="V29470" s="5" t="str">
        <f t="shared" si="460"/>
        <v/>
      </c>
    </row>
    <row r="29471" spans="22:22" x14ac:dyDescent="0.35">
      <c r="V29471" s="5" t="str">
        <f t="shared" si="460"/>
        <v/>
      </c>
    </row>
    <row r="29472" spans="22:22" x14ac:dyDescent="0.35">
      <c r="V29472" s="5" t="str">
        <f t="shared" si="460"/>
        <v/>
      </c>
    </row>
    <row r="29473" spans="22:22" x14ac:dyDescent="0.35">
      <c r="V29473" s="5" t="str">
        <f t="shared" si="460"/>
        <v/>
      </c>
    </row>
    <row r="29474" spans="22:22" x14ac:dyDescent="0.35">
      <c r="V29474" s="5" t="str">
        <f t="shared" si="460"/>
        <v/>
      </c>
    </row>
    <row r="29475" spans="22:22" x14ac:dyDescent="0.35">
      <c r="V29475" s="5" t="str">
        <f t="shared" si="460"/>
        <v/>
      </c>
    </row>
    <row r="29476" spans="22:22" x14ac:dyDescent="0.35">
      <c r="V29476" s="5" t="str">
        <f t="shared" si="460"/>
        <v/>
      </c>
    </row>
    <row r="29477" spans="22:22" x14ac:dyDescent="0.35">
      <c r="V29477" s="5" t="str">
        <f t="shared" si="460"/>
        <v/>
      </c>
    </row>
    <row r="29478" spans="22:22" x14ac:dyDescent="0.35">
      <c r="V29478" s="5" t="str">
        <f t="shared" si="460"/>
        <v/>
      </c>
    </row>
    <row r="29479" spans="22:22" x14ac:dyDescent="0.35">
      <c r="V29479" s="5" t="str">
        <f t="shared" si="460"/>
        <v/>
      </c>
    </row>
    <row r="29480" spans="22:22" x14ac:dyDescent="0.35">
      <c r="V29480" s="5" t="str">
        <f t="shared" si="460"/>
        <v/>
      </c>
    </row>
    <row r="29481" spans="22:22" x14ac:dyDescent="0.35">
      <c r="V29481" s="5" t="str">
        <f t="shared" si="460"/>
        <v/>
      </c>
    </row>
    <row r="29482" spans="22:22" x14ac:dyDescent="0.35">
      <c r="V29482" s="5" t="str">
        <f t="shared" si="460"/>
        <v/>
      </c>
    </row>
    <row r="29483" spans="22:22" x14ac:dyDescent="0.35">
      <c r="V29483" s="5" t="str">
        <f t="shared" si="460"/>
        <v/>
      </c>
    </row>
    <row r="29484" spans="22:22" x14ac:dyDescent="0.35">
      <c r="V29484" s="5" t="str">
        <f t="shared" si="460"/>
        <v/>
      </c>
    </row>
    <row r="29485" spans="22:22" x14ac:dyDescent="0.35">
      <c r="V29485" s="5" t="str">
        <f t="shared" si="460"/>
        <v/>
      </c>
    </row>
    <row r="29486" spans="22:22" x14ac:dyDescent="0.35">
      <c r="V29486" s="5" t="str">
        <f t="shared" si="460"/>
        <v/>
      </c>
    </row>
    <row r="29487" spans="22:22" x14ac:dyDescent="0.35">
      <c r="V29487" s="5" t="str">
        <f t="shared" si="460"/>
        <v/>
      </c>
    </row>
    <row r="29488" spans="22:22" x14ac:dyDescent="0.35">
      <c r="V29488" s="5" t="str">
        <f t="shared" si="460"/>
        <v/>
      </c>
    </row>
    <row r="29489" spans="22:22" x14ac:dyDescent="0.35">
      <c r="V29489" s="5" t="str">
        <f t="shared" si="460"/>
        <v/>
      </c>
    </row>
    <row r="29490" spans="22:22" x14ac:dyDescent="0.35">
      <c r="V29490" s="5" t="str">
        <f t="shared" si="460"/>
        <v/>
      </c>
    </row>
    <row r="29491" spans="22:22" x14ac:dyDescent="0.35">
      <c r="V29491" s="5" t="str">
        <f t="shared" si="460"/>
        <v/>
      </c>
    </row>
    <row r="29492" spans="22:22" x14ac:dyDescent="0.35">
      <c r="V29492" s="5" t="str">
        <f t="shared" si="460"/>
        <v/>
      </c>
    </row>
    <row r="29493" spans="22:22" x14ac:dyDescent="0.35">
      <c r="V29493" s="5" t="str">
        <f t="shared" si="460"/>
        <v/>
      </c>
    </row>
    <row r="29494" spans="22:22" x14ac:dyDescent="0.35">
      <c r="V29494" s="5" t="str">
        <f t="shared" si="460"/>
        <v/>
      </c>
    </row>
    <row r="29495" spans="22:22" x14ac:dyDescent="0.35">
      <c r="V29495" s="5" t="str">
        <f t="shared" si="460"/>
        <v/>
      </c>
    </row>
    <row r="29496" spans="22:22" x14ac:dyDescent="0.35">
      <c r="V29496" s="5" t="str">
        <f t="shared" si="460"/>
        <v/>
      </c>
    </row>
    <row r="29497" spans="22:22" x14ac:dyDescent="0.35">
      <c r="V29497" s="5" t="str">
        <f t="shared" si="460"/>
        <v/>
      </c>
    </row>
    <row r="29498" spans="22:22" x14ac:dyDescent="0.35">
      <c r="V29498" s="5" t="str">
        <f t="shared" si="460"/>
        <v/>
      </c>
    </row>
    <row r="29499" spans="22:22" x14ac:dyDescent="0.35">
      <c r="V29499" s="5" t="str">
        <f t="shared" si="460"/>
        <v/>
      </c>
    </row>
    <row r="29500" spans="22:22" x14ac:dyDescent="0.35">
      <c r="V29500" s="5" t="str">
        <f t="shared" si="460"/>
        <v/>
      </c>
    </row>
    <row r="29501" spans="22:22" x14ac:dyDescent="0.35">
      <c r="V29501" s="5" t="str">
        <f t="shared" si="460"/>
        <v/>
      </c>
    </row>
    <row r="29502" spans="22:22" x14ac:dyDescent="0.35">
      <c r="V29502" s="5" t="str">
        <f t="shared" si="460"/>
        <v/>
      </c>
    </row>
    <row r="29503" spans="22:22" x14ac:dyDescent="0.35">
      <c r="V29503" s="5" t="str">
        <f t="shared" si="460"/>
        <v/>
      </c>
    </row>
    <row r="29504" spans="22:22" x14ac:dyDescent="0.35">
      <c r="V29504" s="5" t="str">
        <f t="shared" si="460"/>
        <v/>
      </c>
    </row>
    <row r="29505" spans="22:22" x14ac:dyDescent="0.35">
      <c r="V29505" s="5" t="str">
        <f t="shared" si="460"/>
        <v/>
      </c>
    </row>
    <row r="29506" spans="22:22" x14ac:dyDescent="0.35">
      <c r="V29506" s="5" t="str">
        <f t="shared" ref="V29506:V29569" si="461">TRIM(CLEAN(SUBSTITUTE(A29506,CHAR(160)," ")))</f>
        <v/>
      </c>
    </row>
    <row r="29507" spans="22:22" x14ac:dyDescent="0.35">
      <c r="V29507" s="5" t="str">
        <f t="shared" si="461"/>
        <v/>
      </c>
    </row>
    <row r="29508" spans="22:22" x14ac:dyDescent="0.35">
      <c r="V29508" s="5" t="str">
        <f t="shared" si="461"/>
        <v/>
      </c>
    </row>
    <row r="29509" spans="22:22" x14ac:dyDescent="0.35">
      <c r="V29509" s="5" t="str">
        <f t="shared" si="461"/>
        <v/>
      </c>
    </row>
    <row r="29510" spans="22:22" x14ac:dyDescent="0.35">
      <c r="V29510" s="5" t="str">
        <f t="shared" si="461"/>
        <v/>
      </c>
    </row>
    <row r="29511" spans="22:22" x14ac:dyDescent="0.35">
      <c r="V29511" s="5" t="str">
        <f t="shared" si="461"/>
        <v/>
      </c>
    </row>
    <row r="29512" spans="22:22" x14ac:dyDescent="0.35">
      <c r="V29512" s="5" t="str">
        <f t="shared" si="461"/>
        <v/>
      </c>
    </row>
    <row r="29513" spans="22:22" x14ac:dyDescent="0.35">
      <c r="V29513" s="5" t="str">
        <f t="shared" si="461"/>
        <v/>
      </c>
    </row>
    <row r="29514" spans="22:22" x14ac:dyDescent="0.35">
      <c r="V29514" s="5" t="str">
        <f t="shared" si="461"/>
        <v/>
      </c>
    </row>
    <row r="29515" spans="22:22" x14ac:dyDescent="0.35">
      <c r="V29515" s="5" t="str">
        <f t="shared" si="461"/>
        <v/>
      </c>
    </row>
    <row r="29516" spans="22:22" x14ac:dyDescent="0.35">
      <c r="V29516" s="5" t="str">
        <f t="shared" si="461"/>
        <v/>
      </c>
    </row>
    <row r="29517" spans="22:22" x14ac:dyDescent="0.35">
      <c r="V29517" s="5" t="str">
        <f t="shared" si="461"/>
        <v/>
      </c>
    </row>
    <row r="29518" spans="22:22" x14ac:dyDescent="0.35">
      <c r="V29518" s="5" t="str">
        <f t="shared" si="461"/>
        <v/>
      </c>
    </row>
    <row r="29519" spans="22:22" x14ac:dyDescent="0.35">
      <c r="V29519" s="5" t="str">
        <f t="shared" si="461"/>
        <v/>
      </c>
    </row>
    <row r="29520" spans="22:22" x14ac:dyDescent="0.35">
      <c r="V29520" s="5" t="str">
        <f t="shared" si="461"/>
        <v/>
      </c>
    </row>
    <row r="29521" spans="22:22" x14ac:dyDescent="0.35">
      <c r="V29521" s="5" t="str">
        <f t="shared" si="461"/>
        <v/>
      </c>
    </row>
    <row r="29522" spans="22:22" x14ac:dyDescent="0.35">
      <c r="V29522" s="5" t="str">
        <f t="shared" si="461"/>
        <v/>
      </c>
    </row>
    <row r="29523" spans="22:22" x14ac:dyDescent="0.35">
      <c r="V29523" s="5" t="str">
        <f t="shared" si="461"/>
        <v/>
      </c>
    </row>
    <row r="29524" spans="22:22" x14ac:dyDescent="0.35">
      <c r="V29524" s="5" t="str">
        <f t="shared" si="461"/>
        <v/>
      </c>
    </row>
    <row r="29525" spans="22:22" x14ac:dyDescent="0.35">
      <c r="V29525" s="5" t="str">
        <f t="shared" si="461"/>
        <v/>
      </c>
    </row>
    <row r="29526" spans="22:22" x14ac:dyDescent="0.35">
      <c r="V29526" s="5" t="str">
        <f t="shared" si="461"/>
        <v/>
      </c>
    </row>
    <row r="29527" spans="22:22" x14ac:dyDescent="0.35">
      <c r="V29527" s="5" t="str">
        <f t="shared" si="461"/>
        <v/>
      </c>
    </row>
    <row r="29528" spans="22:22" x14ac:dyDescent="0.35">
      <c r="V29528" s="5" t="str">
        <f t="shared" si="461"/>
        <v/>
      </c>
    </row>
    <row r="29529" spans="22:22" x14ac:dyDescent="0.35">
      <c r="V29529" s="5" t="str">
        <f t="shared" si="461"/>
        <v/>
      </c>
    </row>
    <row r="29530" spans="22:22" x14ac:dyDescent="0.35">
      <c r="V29530" s="5" t="str">
        <f t="shared" si="461"/>
        <v/>
      </c>
    </row>
    <row r="29531" spans="22:22" x14ac:dyDescent="0.35">
      <c r="V29531" s="5" t="str">
        <f t="shared" si="461"/>
        <v/>
      </c>
    </row>
    <row r="29532" spans="22:22" x14ac:dyDescent="0.35">
      <c r="V29532" s="5" t="str">
        <f t="shared" si="461"/>
        <v/>
      </c>
    </row>
    <row r="29533" spans="22:22" x14ac:dyDescent="0.35">
      <c r="V29533" s="5" t="str">
        <f t="shared" si="461"/>
        <v/>
      </c>
    </row>
    <row r="29534" spans="22:22" x14ac:dyDescent="0.35">
      <c r="V29534" s="5" t="str">
        <f t="shared" si="461"/>
        <v/>
      </c>
    </row>
    <row r="29535" spans="22:22" x14ac:dyDescent="0.35">
      <c r="V29535" s="5" t="str">
        <f t="shared" si="461"/>
        <v/>
      </c>
    </row>
    <row r="29536" spans="22:22" x14ac:dyDescent="0.35">
      <c r="V29536" s="5" t="str">
        <f t="shared" si="461"/>
        <v/>
      </c>
    </row>
    <row r="29537" spans="22:22" x14ac:dyDescent="0.35">
      <c r="V29537" s="5" t="str">
        <f t="shared" si="461"/>
        <v/>
      </c>
    </row>
    <row r="29538" spans="22:22" x14ac:dyDescent="0.35">
      <c r="V29538" s="5" t="str">
        <f t="shared" si="461"/>
        <v/>
      </c>
    </row>
    <row r="29539" spans="22:22" x14ac:dyDescent="0.35">
      <c r="V29539" s="5" t="str">
        <f t="shared" si="461"/>
        <v/>
      </c>
    </row>
    <row r="29540" spans="22:22" x14ac:dyDescent="0.35">
      <c r="V29540" s="5" t="str">
        <f t="shared" si="461"/>
        <v/>
      </c>
    </row>
    <row r="29541" spans="22:22" x14ac:dyDescent="0.35">
      <c r="V29541" s="5" t="str">
        <f t="shared" si="461"/>
        <v/>
      </c>
    </row>
    <row r="29542" spans="22:22" x14ac:dyDescent="0.35">
      <c r="V29542" s="5" t="str">
        <f t="shared" si="461"/>
        <v/>
      </c>
    </row>
    <row r="29543" spans="22:22" x14ac:dyDescent="0.35">
      <c r="V29543" s="5" t="str">
        <f t="shared" si="461"/>
        <v/>
      </c>
    </row>
    <row r="29544" spans="22:22" x14ac:dyDescent="0.35">
      <c r="V29544" s="5" t="str">
        <f t="shared" si="461"/>
        <v/>
      </c>
    </row>
    <row r="29545" spans="22:22" x14ac:dyDescent="0.35">
      <c r="V29545" s="5" t="str">
        <f t="shared" si="461"/>
        <v/>
      </c>
    </row>
    <row r="29546" spans="22:22" x14ac:dyDescent="0.35">
      <c r="V29546" s="5" t="str">
        <f t="shared" si="461"/>
        <v/>
      </c>
    </row>
    <row r="29547" spans="22:22" x14ac:dyDescent="0.35">
      <c r="V29547" s="5" t="str">
        <f t="shared" si="461"/>
        <v/>
      </c>
    </row>
    <row r="29548" spans="22:22" x14ac:dyDescent="0.35">
      <c r="V29548" s="5" t="str">
        <f t="shared" si="461"/>
        <v/>
      </c>
    </row>
    <row r="29549" spans="22:22" x14ac:dyDescent="0.35">
      <c r="V29549" s="5" t="str">
        <f t="shared" si="461"/>
        <v/>
      </c>
    </row>
    <row r="29550" spans="22:22" x14ac:dyDescent="0.35">
      <c r="V29550" s="5" t="str">
        <f t="shared" si="461"/>
        <v/>
      </c>
    </row>
    <row r="29551" spans="22:22" x14ac:dyDescent="0.35">
      <c r="V29551" s="5" t="str">
        <f t="shared" si="461"/>
        <v/>
      </c>
    </row>
    <row r="29552" spans="22:22" x14ac:dyDescent="0.35">
      <c r="V29552" s="5" t="str">
        <f t="shared" si="461"/>
        <v/>
      </c>
    </row>
    <row r="29553" spans="22:22" x14ac:dyDescent="0.35">
      <c r="V29553" s="5" t="str">
        <f t="shared" si="461"/>
        <v/>
      </c>
    </row>
    <row r="29554" spans="22:22" x14ac:dyDescent="0.35">
      <c r="V29554" s="5" t="str">
        <f t="shared" si="461"/>
        <v/>
      </c>
    </row>
    <row r="29555" spans="22:22" x14ac:dyDescent="0.35">
      <c r="V29555" s="5" t="str">
        <f t="shared" si="461"/>
        <v/>
      </c>
    </row>
    <row r="29556" spans="22:22" x14ac:dyDescent="0.35">
      <c r="V29556" s="5" t="str">
        <f t="shared" si="461"/>
        <v/>
      </c>
    </row>
    <row r="29557" spans="22:22" x14ac:dyDescent="0.35">
      <c r="V29557" s="5" t="str">
        <f t="shared" si="461"/>
        <v/>
      </c>
    </row>
    <row r="29558" spans="22:22" x14ac:dyDescent="0.35">
      <c r="V29558" s="5" t="str">
        <f t="shared" si="461"/>
        <v/>
      </c>
    </row>
    <row r="29559" spans="22:22" x14ac:dyDescent="0.35">
      <c r="V29559" s="5" t="str">
        <f t="shared" si="461"/>
        <v/>
      </c>
    </row>
    <row r="29560" spans="22:22" x14ac:dyDescent="0.35">
      <c r="V29560" s="5" t="str">
        <f t="shared" si="461"/>
        <v/>
      </c>
    </row>
    <row r="29561" spans="22:22" x14ac:dyDescent="0.35">
      <c r="V29561" s="5" t="str">
        <f t="shared" si="461"/>
        <v/>
      </c>
    </row>
    <row r="29562" spans="22:22" x14ac:dyDescent="0.35">
      <c r="V29562" s="5" t="str">
        <f t="shared" si="461"/>
        <v/>
      </c>
    </row>
    <row r="29563" spans="22:22" x14ac:dyDescent="0.35">
      <c r="V29563" s="5" t="str">
        <f t="shared" si="461"/>
        <v/>
      </c>
    </row>
    <row r="29564" spans="22:22" x14ac:dyDescent="0.35">
      <c r="V29564" s="5" t="str">
        <f t="shared" si="461"/>
        <v/>
      </c>
    </row>
    <row r="29565" spans="22:22" x14ac:dyDescent="0.35">
      <c r="V29565" s="5" t="str">
        <f t="shared" si="461"/>
        <v/>
      </c>
    </row>
    <row r="29566" spans="22:22" x14ac:dyDescent="0.35">
      <c r="V29566" s="5" t="str">
        <f t="shared" si="461"/>
        <v/>
      </c>
    </row>
    <row r="29567" spans="22:22" x14ac:dyDescent="0.35">
      <c r="V29567" s="5" t="str">
        <f t="shared" si="461"/>
        <v/>
      </c>
    </row>
    <row r="29568" spans="22:22" x14ac:dyDescent="0.35">
      <c r="V29568" s="5" t="str">
        <f t="shared" si="461"/>
        <v/>
      </c>
    </row>
    <row r="29569" spans="22:22" x14ac:dyDescent="0.35">
      <c r="V29569" s="5" t="str">
        <f t="shared" si="461"/>
        <v/>
      </c>
    </row>
    <row r="29570" spans="22:22" x14ac:dyDescent="0.35">
      <c r="V29570" s="5" t="str">
        <f t="shared" ref="V29570:V29633" si="462">TRIM(CLEAN(SUBSTITUTE(A29570,CHAR(160)," ")))</f>
        <v/>
      </c>
    </row>
    <row r="29571" spans="22:22" x14ac:dyDescent="0.35">
      <c r="V29571" s="5" t="str">
        <f t="shared" si="462"/>
        <v/>
      </c>
    </row>
    <row r="29572" spans="22:22" x14ac:dyDescent="0.35">
      <c r="V29572" s="5" t="str">
        <f t="shared" si="462"/>
        <v/>
      </c>
    </row>
    <row r="29573" spans="22:22" x14ac:dyDescent="0.35">
      <c r="V29573" s="5" t="str">
        <f t="shared" si="462"/>
        <v/>
      </c>
    </row>
    <row r="29574" spans="22:22" x14ac:dyDescent="0.35">
      <c r="V29574" s="5" t="str">
        <f t="shared" si="462"/>
        <v/>
      </c>
    </row>
    <row r="29575" spans="22:22" x14ac:dyDescent="0.35">
      <c r="V29575" s="5" t="str">
        <f t="shared" si="462"/>
        <v/>
      </c>
    </row>
    <row r="29576" spans="22:22" x14ac:dyDescent="0.35">
      <c r="V29576" s="5" t="str">
        <f t="shared" si="462"/>
        <v/>
      </c>
    </row>
    <row r="29577" spans="22:22" x14ac:dyDescent="0.35">
      <c r="V29577" s="5" t="str">
        <f t="shared" si="462"/>
        <v/>
      </c>
    </row>
    <row r="29578" spans="22:22" x14ac:dyDescent="0.35">
      <c r="V29578" s="5" t="str">
        <f t="shared" si="462"/>
        <v/>
      </c>
    </row>
    <row r="29579" spans="22:22" x14ac:dyDescent="0.35">
      <c r="V29579" s="5" t="str">
        <f t="shared" si="462"/>
        <v/>
      </c>
    </row>
    <row r="29580" spans="22:22" x14ac:dyDescent="0.35">
      <c r="V29580" s="5" t="str">
        <f t="shared" si="462"/>
        <v/>
      </c>
    </row>
    <row r="29581" spans="22:22" x14ac:dyDescent="0.35">
      <c r="V29581" s="5" t="str">
        <f t="shared" si="462"/>
        <v/>
      </c>
    </row>
    <row r="29582" spans="22:22" x14ac:dyDescent="0.35">
      <c r="V29582" s="5" t="str">
        <f t="shared" si="462"/>
        <v/>
      </c>
    </row>
    <row r="29583" spans="22:22" x14ac:dyDescent="0.35">
      <c r="V29583" s="5" t="str">
        <f t="shared" si="462"/>
        <v/>
      </c>
    </row>
    <row r="29584" spans="22:22" x14ac:dyDescent="0.35">
      <c r="V29584" s="5" t="str">
        <f t="shared" si="462"/>
        <v/>
      </c>
    </row>
    <row r="29585" spans="22:22" x14ac:dyDescent="0.35">
      <c r="V29585" s="5" t="str">
        <f t="shared" si="462"/>
        <v/>
      </c>
    </row>
    <row r="29586" spans="22:22" x14ac:dyDescent="0.35">
      <c r="V29586" s="5" t="str">
        <f t="shared" si="462"/>
        <v/>
      </c>
    </row>
    <row r="29587" spans="22:22" x14ac:dyDescent="0.35">
      <c r="V29587" s="5" t="str">
        <f t="shared" si="462"/>
        <v/>
      </c>
    </row>
    <row r="29588" spans="22:22" x14ac:dyDescent="0.35">
      <c r="V29588" s="5" t="str">
        <f t="shared" si="462"/>
        <v/>
      </c>
    </row>
    <row r="29589" spans="22:22" x14ac:dyDescent="0.35">
      <c r="V29589" s="5" t="str">
        <f t="shared" si="462"/>
        <v/>
      </c>
    </row>
    <row r="29590" spans="22:22" x14ac:dyDescent="0.35">
      <c r="V29590" s="5" t="str">
        <f t="shared" si="462"/>
        <v/>
      </c>
    </row>
    <row r="29591" spans="22:22" x14ac:dyDescent="0.35">
      <c r="V29591" s="5" t="str">
        <f t="shared" si="462"/>
        <v/>
      </c>
    </row>
    <row r="29592" spans="22:22" x14ac:dyDescent="0.35">
      <c r="V29592" s="5" t="str">
        <f t="shared" si="462"/>
        <v/>
      </c>
    </row>
    <row r="29593" spans="22:22" x14ac:dyDescent="0.35">
      <c r="V29593" s="5" t="str">
        <f t="shared" si="462"/>
        <v/>
      </c>
    </row>
    <row r="29594" spans="22:22" x14ac:dyDescent="0.35">
      <c r="V29594" s="5" t="str">
        <f t="shared" si="462"/>
        <v/>
      </c>
    </row>
    <row r="29595" spans="22:22" x14ac:dyDescent="0.35">
      <c r="V29595" s="5" t="str">
        <f t="shared" si="462"/>
        <v/>
      </c>
    </row>
    <row r="29596" spans="22:22" x14ac:dyDescent="0.35">
      <c r="V29596" s="5" t="str">
        <f t="shared" si="462"/>
        <v/>
      </c>
    </row>
    <row r="29597" spans="22:22" x14ac:dyDescent="0.35">
      <c r="V29597" s="5" t="str">
        <f t="shared" si="462"/>
        <v/>
      </c>
    </row>
    <row r="29598" spans="22:22" x14ac:dyDescent="0.35">
      <c r="V29598" s="5" t="str">
        <f t="shared" si="462"/>
        <v/>
      </c>
    </row>
    <row r="29599" spans="22:22" x14ac:dyDescent="0.35">
      <c r="V29599" s="5" t="str">
        <f t="shared" si="462"/>
        <v/>
      </c>
    </row>
    <row r="29600" spans="22:22" x14ac:dyDescent="0.35">
      <c r="V29600" s="5" t="str">
        <f t="shared" si="462"/>
        <v/>
      </c>
    </row>
    <row r="29601" spans="22:22" x14ac:dyDescent="0.35">
      <c r="V29601" s="5" t="str">
        <f t="shared" si="462"/>
        <v/>
      </c>
    </row>
    <row r="29602" spans="22:22" x14ac:dyDescent="0.35">
      <c r="V29602" s="5" t="str">
        <f t="shared" si="462"/>
        <v/>
      </c>
    </row>
    <row r="29603" spans="22:22" x14ac:dyDescent="0.35">
      <c r="V29603" s="5" t="str">
        <f t="shared" si="462"/>
        <v/>
      </c>
    </row>
    <row r="29604" spans="22:22" x14ac:dyDescent="0.35">
      <c r="V29604" s="5" t="str">
        <f t="shared" si="462"/>
        <v/>
      </c>
    </row>
    <row r="29605" spans="22:22" x14ac:dyDescent="0.35">
      <c r="V29605" s="5" t="str">
        <f t="shared" si="462"/>
        <v/>
      </c>
    </row>
    <row r="29606" spans="22:22" x14ac:dyDescent="0.35">
      <c r="V29606" s="5" t="str">
        <f t="shared" si="462"/>
        <v/>
      </c>
    </row>
    <row r="29607" spans="22:22" x14ac:dyDescent="0.35">
      <c r="V29607" s="5" t="str">
        <f t="shared" si="462"/>
        <v/>
      </c>
    </row>
    <row r="29608" spans="22:22" x14ac:dyDescent="0.35">
      <c r="V29608" s="5" t="str">
        <f t="shared" si="462"/>
        <v/>
      </c>
    </row>
    <row r="29609" spans="22:22" x14ac:dyDescent="0.35">
      <c r="V29609" s="5" t="str">
        <f t="shared" si="462"/>
        <v/>
      </c>
    </row>
    <row r="29610" spans="22:22" x14ac:dyDescent="0.35">
      <c r="V29610" s="5" t="str">
        <f t="shared" si="462"/>
        <v/>
      </c>
    </row>
    <row r="29611" spans="22:22" x14ac:dyDescent="0.35">
      <c r="V29611" s="5" t="str">
        <f t="shared" si="462"/>
        <v/>
      </c>
    </row>
    <row r="29612" spans="22:22" x14ac:dyDescent="0.35">
      <c r="V29612" s="5" t="str">
        <f t="shared" si="462"/>
        <v/>
      </c>
    </row>
    <row r="29613" spans="22:22" x14ac:dyDescent="0.35">
      <c r="V29613" s="5" t="str">
        <f t="shared" si="462"/>
        <v/>
      </c>
    </row>
    <row r="29614" spans="22:22" x14ac:dyDescent="0.35">
      <c r="V29614" s="5" t="str">
        <f t="shared" si="462"/>
        <v/>
      </c>
    </row>
    <row r="29615" spans="22:22" x14ac:dyDescent="0.35">
      <c r="V29615" s="5" t="str">
        <f t="shared" si="462"/>
        <v/>
      </c>
    </row>
    <row r="29616" spans="22:22" x14ac:dyDescent="0.35">
      <c r="V29616" s="5" t="str">
        <f t="shared" si="462"/>
        <v/>
      </c>
    </row>
    <row r="29617" spans="22:22" x14ac:dyDescent="0.35">
      <c r="V29617" s="5" t="str">
        <f t="shared" si="462"/>
        <v/>
      </c>
    </row>
    <row r="29618" spans="22:22" x14ac:dyDescent="0.35">
      <c r="V29618" s="5" t="str">
        <f t="shared" si="462"/>
        <v/>
      </c>
    </row>
    <row r="29619" spans="22:22" x14ac:dyDescent="0.35">
      <c r="V29619" s="5" t="str">
        <f t="shared" si="462"/>
        <v/>
      </c>
    </row>
    <row r="29620" spans="22:22" x14ac:dyDescent="0.35">
      <c r="V29620" s="5" t="str">
        <f t="shared" si="462"/>
        <v/>
      </c>
    </row>
    <row r="29621" spans="22:22" x14ac:dyDescent="0.35">
      <c r="V29621" s="5" t="str">
        <f t="shared" si="462"/>
        <v/>
      </c>
    </row>
    <row r="29622" spans="22:22" x14ac:dyDescent="0.35">
      <c r="V29622" s="5" t="str">
        <f t="shared" si="462"/>
        <v/>
      </c>
    </row>
    <row r="29623" spans="22:22" x14ac:dyDescent="0.35">
      <c r="V29623" s="5" t="str">
        <f t="shared" si="462"/>
        <v/>
      </c>
    </row>
    <row r="29624" spans="22:22" x14ac:dyDescent="0.35">
      <c r="V29624" s="5" t="str">
        <f t="shared" si="462"/>
        <v/>
      </c>
    </row>
    <row r="29625" spans="22:22" x14ac:dyDescent="0.35">
      <c r="V29625" s="5" t="str">
        <f t="shared" si="462"/>
        <v/>
      </c>
    </row>
    <row r="29626" spans="22:22" x14ac:dyDescent="0.35">
      <c r="V29626" s="5" t="str">
        <f t="shared" si="462"/>
        <v/>
      </c>
    </row>
    <row r="29627" spans="22:22" x14ac:dyDescent="0.35">
      <c r="V29627" s="5" t="str">
        <f t="shared" si="462"/>
        <v/>
      </c>
    </row>
    <row r="29628" spans="22:22" x14ac:dyDescent="0.35">
      <c r="V29628" s="5" t="str">
        <f t="shared" si="462"/>
        <v/>
      </c>
    </row>
    <row r="29629" spans="22:22" x14ac:dyDescent="0.35">
      <c r="V29629" s="5" t="str">
        <f t="shared" si="462"/>
        <v/>
      </c>
    </row>
    <row r="29630" spans="22:22" x14ac:dyDescent="0.35">
      <c r="V29630" s="5" t="str">
        <f t="shared" si="462"/>
        <v/>
      </c>
    </row>
    <row r="29631" spans="22:22" x14ac:dyDescent="0.35">
      <c r="V29631" s="5" t="str">
        <f t="shared" si="462"/>
        <v/>
      </c>
    </row>
    <row r="29632" spans="22:22" x14ac:dyDescent="0.35">
      <c r="V29632" s="5" t="str">
        <f t="shared" si="462"/>
        <v/>
      </c>
    </row>
    <row r="29633" spans="22:22" x14ac:dyDescent="0.35">
      <c r="V29633" s="5" t="str">
        <f t="shared" si="462"/>
        <v/>
      </c>
    </row>
    <row r="29634" spans="22:22" x14ac:dyDescent="0.35">
      <c r="V29634" s="5" t="str">
        <f t="shared" ref="V29634:V29697" si="463">TRIM(CLEAN(SUBSTITUTE(A29634,CHAR(160)," ")))</f>
        <v/>
      </c>
    </row>
    <row r="29635" spans="22:22" x14ac:dyDescent="0.35">
      <c r="V29635" s="5" t="str">
        <f t="shared" si="463"/>
        <v/>
      </c>
    </row>
    <row r="29636" spans="22:22" x14ac:dyDescent="0.35">
      <c r="V29636" s="5" t="str">
        <f t="shared" si="463"/>
        <v/>
      </c>
    </row>
    <row r="29637" spans="22:22" x14ac:dyDescent="0.35">
      <c r="V29637" s="5" t="str">
        <f t="shared" si="463"/>
        <v/>
      </c>
    </row>
    <row r="29638" spans="22:22" x14ac:dyDescent="0.35">
      <c r="V29638" s="5" t="str">
        <f t="shared" si="463"/>
        <v/>
      </c>
    </row>
    <row r="29639" spans="22:22" x14ac:dyDescent="0.35">
      <c r="V29639" s="5" t="str">
        <f t="shared" si="463"/>
        <v/>
      </c>
    </row>
    <row r="29640" spans="22:22" x14ac:dyDescent="0.35">
      <c r="V29640" s="5" t="str">
        <f t="shared" si="463"/>
        <v/>
      </c>
    </row>
    <row r="29641" spans="22:22" x14ac:dyDescent="0.35">
      <c r="V29641" s="5" t="str">
        <f t="shared" si="463"/>
        <v/>
      </c>
    </row>
    <row r="29642" spans="22:22" x14ac:dyDescent="0.35">
      <c r="V29642" s="5" t="str">
        <f t="shared" si="463"/>
        <v/>
      </c>
    </row>
    <row r="29643" spans="22:22" x14ac:dyDescent="0.35">
      <c r="V29643" s="5" t="str">
        <f t="shared" si="463"/>
        <v/>
      </c>
    </row>
    <row r="29644" spans="22:22" x14ac:dyDescent="0.35">
      <c r="V29644" s="5" t="str">
        <f t="shared" si="463"/>
        <v/>
      </c>
    </row>
    <row r="29645" spans="22:22" x14ac:dyDescent="0.35">
      <c r="V29645" s="5" t="str">
        <f t="shared" si="463"/>
        <v/>
      </c>
    </row>
    <row r="29646" spans="22:22" x14ac:dyDescent="0.35">
      <c r="V29646" s="5" t="str">
        <f t="shared" si="463"/>
        <v/>
      </c>
    </row>
    <row r="29647" spans="22:22" x14ac:dyDescent="0.35">
      <c r="V29647" s="5" t="str">
        <f t="shared" si="463"/>
        <v/>
      </c>
    </row>
    <row r="29648" spans="22:22" x14ac:dyDescent="0.35">
      <c r="V29648" s="5" t="str">
        <f t="shared" si="463"/>
        <v/>
      </c>
    </row>
    <row r="29649" spans="22:22" x14ac:dyDescent="0.35">
      <c r="V29649" s="5" t="str">
        <f t="shared" si="463"/>
        <v/>
      </c>
    </row>
    <row r="29650" spans="22:22" x14ac:dyDescent="0.35">
      <c r="V29650" s="5" t="str">
        <f t="shared" si="463"/>
        <v/>
      </c>
    </row>
    <row r="29651" spans="22:22" x14ac:dyDescent="0.35">
      <c r="V29651" s="5" t="str">
        <f t="shared" si="463"/>
        <v/>
      </c>
    </row>
    <row r="29652" spans="22:22" x14ac:dyDescent="0.35">
      <c r="V29652" s="5" t="str">
        <f t="shared" si="463"/>
        <v/>
      </c>
    </row>
    <row r="29653" spans="22:22" x14ac:dyDescent="0.35">
      <c r="V29653" s="5" t="str">
        <f t="shared" si="463"/>
        <v/>
      </c>
    </row>
    <row r="29654" spans="22:22" x14ac:dyDescent="0.35">
      <c r="V29654" s="5" t="str">
        <f t="shared" si="463"/>
        <v/>
      </c>
    </row>
    <row r="29655" spans="22:22" x14ac:dyDescent="0.35">
      <c r="V29655" s="5" t="str">
        <f t="shared" si="463"/>
        <v/>
      </c>
    </row>
    <row r="29656" spans="22:22" x14ac:dyDescent="0.35">
      <c r="V29656" s="5" t="str">
        <f t="shared" si="463"/>
        <v/>
      </c>
    </row>
    <row r="29657" spans="22:22" x14ac:dyDescent="0.35">
      <c r="V29657" s="5" t="str">
        <f t="shared" si="463"/>
        <v/>
      </c>
    </row>
    <row r="29658" spans="22:22" x14ac:dyDescent="0.35">
      <c r="V29658" s="5" t="str">
        <f t="shared" si="463"/>
        <v/>
      </c>
    </row>
    <row r="29659" spans="22:22" x14ac:dyDescent="0.35">
      <c r="V29659" s="5" t="str">
        <f t="shared" si="463"/>
        <v/>
      </c>
    </row>
    <row r="29660" spans="22:22" x14ac:dyDescent="0.35">
      <c r="V29660" s="5" t="str">
        <f t="shared" si="463"/>
        <v/>
      </c>
    </row>
    <row r="29661" spans="22:22" x14ac:dyDescent="0.35">
      <c r="V29661" s="5" t="str">
        <f t="shared" si="463"/>
        <v/>
      </c>
    </row>
    <row r="29662" spans="22:22" x14ac:dyDescent="0.35">
      <c r="V29662" s="5" t="str">
        <f t="shared" si="463"/>
        <v/>
      </c>
    </row>
    <row r="29663" spans="22:22" x14ac:dyDescent="0.35">
      <c r="V29663" s="5" t="str">
        <f t="shared" si="463"/>
        <v/>
      </c>
    </row>
    <row r="29664" spans="22:22" x14ac:dyDescent="0.35">
      <c r="V29664" s="5" t="str">
        <f t="shared" si="463"/>
        <v/>
      </c>
    </row>
    <row r="29665" spans="22:22" x14ac:dyDescent="0.35">
      <c r="V29665" s="5" t="str">
        <f t="shared" si="463"/>
        <v/>
      </c>
    </row>
    <row r="29666" spans="22:22" x14ac:dyDescent="0.35">
      <c r="V29666" s="5" t="str">
        <f t="shared" si="463"/>
        <v/>
      </c>
    </row>
    <row r="29667" spans="22:22" x14ac:dyDescent="0.35">
      <c r="V29667" s="5" t="str">
        <f t="shared" si="463"/>
        <v/>
      </c>
    </row>
    <row r="29668" spans="22:22" x14ac:dyDescent="0.35">
      <c r="V29668" s="5" t="str">
        <f t="shared" si="463"/>
        <v/>
      </c>
    </row>
    <row r="29669" spans="22:22" x14ac:dyDescent="0.35">
      <c r="V29669" s="5" t="str">
        <f t="shared" si="463"/>
        <v/>
      </c>
    </row>
    <row r="29670" spans="22:22" x14ac:dyDescent="0.35">
      <c r="V29670" s="5" t="str">
        <f t="shared" si="463"/>
        <v/>
      </c>
    </row>
    <row r="29671" spans="22:22" x14ac:dyDescent="0.35">
      <c r="V29671" s="5" t="str">
        <f t="shared" si="463"/>
        <v/>
      </c>
    </row>
    <row r="29672" spans="22:22" x14ac:dyDescent="0.35">
      <c r="V29672" s="5" t="str">
        <f t="shared" si="463"/>
        <v/>
      </c>
    </row>
    <row r="29673" spans="22:22" x14ac:dyDescent="0.35">
      <c r="V29673" s="5" t="str">
        <f t="shared" si="463"/>
        <v/>
      </c>
    </row>
    <row r="29674" spans="22:22" x14ac:dyDescent="0.35">
      <c r="V29674" s="5" t="str">
        <f t="shared" si="463"/>
        <v/>
      </c>
    </row>
    <row r="29675" spans="22:22" x14ac:dyDescent="0.35">
      <c r="V29675" s="5" t="str">
        <f t="shared" si="463"/>
        <v/>
      </c>
    </row>
    <row r="29676" spans="22:22" x14ac:dyDescent="0.35">
      <c r="V29676" s="5" t="str">
        <f t="shared" si="463"/>
        <v/>
      </c>
    </row>
    <row r="29677" spans="22:22" x14ac:dyDescent="0.35">
      <c r="V29677" s="5" t="str">
        <f t="shared" si="463"/>
        <v/>
      </c>
    </row>
    <row r="29678" spans="22:22" x14ac:dyDescent="0.35">
      <c r="V29678" s="5" t="str">
        <f t="shared" si="463"/>
        <v/>
      </c>
    </row>
    <row r="29679" spans="22:22" x14ac:dyDescent="0.35">
      <c r="V29679" s="5" t="str">
        <f t="shared" si="463"/>
        <v/>
      </c>
    </row>
    <row r="29680" spans="22:22" x14ac:dyDescent="0.35">
      <c r="V29680" s="5" t="str">
        <f t="shared" si="463"/>
        <v/>
      </c>
    </row>
    <row r="29681" spans="22:22" x14ac:dyDescent="0.35">
      <c r="V29681" s="5" t="str">
        <f t="shared" si="463"/>
        <v/>
      </c>
    </row>
    <row r="29682" spans="22:22" x14ac:dyDescent="0.35">
      <c r="V29682" s="5" t="str">
        <f t="shared" si="463"/>
        <v/>
      </c>
    </row>
    <row r="29683" spans="22:22" x14ac:dyDescent="0.35">
      <c r="V29683" s="5" t="str">
        <f t="shared" si="463"/>
        <v/>
      </c>
    </row>
    <row r="29684" spans="22:22" x14ac:dyDescent="0.35">
      <c r="V29684" s="5" t="str">
        <f t="shared" si="463"/>
        <v/>
      </c>
    </row>
    <row r="29685" spans="22:22" x14ac:dyDescent="0.35">
      <c r="V29685" s="5" t="str">
        <f t="shared" si="463"/>
        <v/>
      </c>
    </row>
    <row r="29686" spans="22:22" x14ac:dyDescent="0.35">
      <c r="V29686" s="5" t="str">
        <f t="shared" si="463"/>
        <v/>
      </c>
    </row>
    <row r="29687" spans="22:22" x14ac:dyDescent="0.35">
      <c r="V29687" s="5" t="str">
        <f t="shared" si="463"/>
        <v/>
      </c>
    </row>
    <row r="29688" spans="22:22" x14ac:dyDescent="0.35">
      <c r="V29688" s="5" t="str">
        <f t="shared" si="463"/>
        <v/>
      </c>
    </row>
    <row r="29689" spans="22:22" x14ac:dyDescent="0.35">
      <c r="V29689" s="5" t="str">
        <f t="shared" si="463"/>
        <v/>
      </c>
    </row>
    <row r="29690" spans="22:22" x14ac:dyDescent="0.35">
      <c r="V29690" s="5" t="str">
        <f t="shared" si="463"/>
        <v/>
      </c>
    </row>
    <row r="29691" spans="22:22" x14ac:dyDescent="0.35">
      <c r="V29691" s="5" t="str">
        <f t="shared" si="463"/>
        <v/>
      </c>
    </row>
    <row r="29692" spans="22:22" x14ac:dyDescent="0.35">
      <c r="V29692" s="5" t="str">
        <f t="shared" si="463"/>
        <v/>
      </c>
    </row>
    <row r="29693" spans="22:22" x14ac:dyDescent="0.35">
      <c r="V29693" s="5" t="str">
        <f t="shared" si="463"/>
        <v/>
      </c>
    </row>
    <row r="29694" spans="22:22" x14ac:dyDescent="0.35">
      <c r="V29694" s="5" t="str">
        <f t="shared" si="463"/>
        <v/>
      </c>
    </row>
    <row r="29695" spans="22:22" x14ac:dyDescent="0.35">
      <c r="V29695" s="5" t="str">
        <f t="shared" si="463"/>
        <v/>
      </c>
    </row>
    <row r="29696" spans="22:22" x14ac:dyDescent="0.35">
      <c r="V29696" s="5" t="str">
        <f t="shared" si="463"/>
        <v/>
      </c>
    </row>
    <row r="29697" spans="22:22" x14ac:dyDescent="0.35">
      <c r="V29697" s="5" t="str">
        <f t="shared" si="463"/>
        <v/>
      </c>
    </row>
    <row r="29698" spans="22:22" x14ac:dyDescent="0.35">
      <c r="V29698" s="5" t="str">
        <f t="shared" ref="V29698:V29761" si="464">TRIM(CLEAN(SUBSTITUTE(A29698,CHAR(160)," ")))</f>
        <v/>
      </c>
    </row>
    <row r="29699" spans="22:22" x14ac:dyDescent="0.35">
      <c r="V29699" s="5" t="str">
        <f t="shared" si="464"/>
        <v/>
      </c>
    </row>
    <row r="29700" spans="22:22" x14ac:dyDescent="0.35">
      <c r="V29700" s="5" t="str">
        <f t="shared" si="464"/>
        <v/>
      </c>
    </row>
    <row r="29701" spans="22:22" x14ac:dyDescent="0.35">
      <c r="V29701" s="5" t="str">
        <f t="shared" si="464"/>
        <v/>
      </c>
    </row>
    <row r="29702" spans="22:22" x14ac:dyDescent="0.35">
      <c r="V29702" s="5" t="str">
        <f t="shared" si="464"/>
        <v/>
      </c>
    </row>
    <row r="29703" spans="22:22" x14ac:dyDescent="0.35">
      <c r="V29703" s="5" t="str">
        <f t="shared" si="464"/>
        <v/>
      </c>
    </row>
    <row r="29704" spans="22:22" x14ac:dyDescent="0.35">
      <c r="V29704" s="5" t="str">
        <f t="shared" si="464"/>
        <v/>
      </c>
    </row>
    <row r="29705" spans="22:22" x14ac:dyDescent="0.35">
      <c r="V29705" s="5" t="str">
        <f t="shared" si="464"/>
        <v/>
      </c>
    </row>
    <row r="29706" spans="22:22" x14ac:dyDescent="0.35">
      <c r="V29706" s="5" t="str">
        <f t="shared" si="464"/>
        <v/>
      </c>
    </row>
    <row r="29707" spans="22:22" x14ac:dyDescent="0.35">
      <c r="V29707" s="5" t="str">
        <f t="shared" si="464"/>
        <v/>
      </c>
    </row>
    <row r="29708" spans="22:22" x14ac:dyDescent="0.35">
      <c r="V29708" s="5" t="str">
        <f t="shared" si="464"/>
        <v/>
      </c>
    </row>
    <row r="29709" spans="22:22" x14ac:dyDescent="0.35">
      <c r="V29709" s="5" t="str">
        <f t="shared" si="464"/>
        <v/>
      </c>
    </row>
    <row r="29710" spans="22:22" x14ac:dyDescent="0.35">
      <c r="V29710" s="5" t="str">
        <f t="shared" si="464"/>
        <v/>
      </c>
    </row>
    <row r="29711" spans="22:22" x14ac:dyDescent="0.35">
      <c r="V29711" s="5" t="str">
        <f t="shared" si="464"/>
        <v/>
      </c>
    </row>
    <row r="29712" spans="22:22" x14ac:dyDescent="0.35">
      <c r="V29712" s="5" t="str">
        <f t="shared" si="464"/>
        <v/>
      </c>
    </row>
    <row r="29713" spans="22:22" x14ac:dyDescent="0.35">
      <c r="V29713" s="5" t="str">
        <f t="shared" si="464"/>
        <v/>
      </c>
    </row>
    <row r="29714" spans="22:22" x14ac:dyDescent="0.35">
      <c r="V29714" s="5" t="str">
        <f t="shared" si="464"/>
        <v/>
      </c>
    </row>
    <row r="29715" spans="22:22" x14ac:dyDescent="0.35">
      <c r="V29715" s="5" t="str">
        <f t="shared" si="464"/>
        <v/>
      </c>
    </row>
    <row r="29716" spans="22:22" x14ac:dyDescent="0.35">
      <c r="V29716" s="5" t="str">
        <f t="shared" si="464"/>
        <v/>
      </c>
    </row>
    <row r="29717" spans="22:22" x14ac:dyDescent="0.35">
      <c r="V29717" s="5" t="str">
        <f t="shared" si="464"/>
        <v/>
      </c>
    </row>
    <row r="29718" spans="22:22" x14ac:dyDescent="0.35">
      <c r="V29718" s="5" t="str">
        <f t="shared" si="464"/>
        <v/>
      </c>
    </row>
    <row r="29719" spans="22:22" x14ac:dyDescent="0.35">
      <c r="V29719" s="5" t="str">
        <f t="shared" si="464"/>
        <v/>
      </c>
    </row>
    <row r="29720" spans="22:22" x14ac:dyDescent="0.35">
      <c r="V29720" s="5" t="str">
        <f t="shared" si="464"/>
        <v/>
      </c>
    </row>
    <row r="29721" spans="22:22" x14ac:dyDescent="0.35">
      <c r="V29721" s="5" t="str">
        <f t="shared" si="464"/>
        <v/>
      </c>
    </row>
    <row r="29722" spans="22:22" x14ac:dyDescent="0.35">
      <c r="V29722" s="5" t="str">
        <f t="shared" si="464"/>
        <v/>
      </c>
    </row>
    <row r="29723" spans="22:22" x14ac:dyDescent="0.35">
      <c r="V29723" s="5" t="str">
        <f t="shared" si="464"/>
        <v/>
      </c>
    </row>
    <row r="29724" spans="22:22" x14ac:dyDescent="0.35">
      <c r="V29724" s="5" t="str">
        <f t="shared" si="464"/>
        <v/>
      </c>
    </row>
    <row r="29725" spans="22:22" x14ac:dyDescent="0.35">
      <c r="V29725" s="5" t="str">
        <f t="shared" si="464"/>
        <v/>
      </c>
    </row>
    <row r="29726" spans="22:22" x14ac:dyDescent="0.35">
      <c r="V29726" s="5" t="str">
        <f t="shared" si="464"/>
        <v/>
      </c>
    </row>
    <row r="29727" spans="22:22" x14ac:dyDescent="0.35">
      <c r="V29727" s="5" t="str">
        <f t="shared" si="464"/>
        <v/>
      </c>
    </row>
    <row r="29728" spans="22:22" x14ac:dyDescent="0.35">
      <c r="V29728" s="5" t="str">
        <f t="shared" si="464"/>
        <v/>
      </c>
    </row>
    <row r="29729" spans="22:22" x14ac:dyDescent="0.35">
      <c r="V29729" s="5" t="str">
        <f t="shared" si="464"/>
        <v/>
      </c>
    </row>
    <row r="29730" spans="22:22" x14ac:dyDescent="0.35">
      <c r="V29730" s="5" t="str">
        <f t="shared" si="464"/>
        <v/>
      </c>
    </row>
    <row r="29731" spans="22:22" x14ac:dyDescent="0.35">
      <c r="V29731" s="5" t="str">
        <f t="shared" si="464"/>
        <v/>
      </c>
    </row>
    <row r="29732" spans="22:22" x14ac:dyDescent="0.35">
      <c r="V29732" s="5" t="str">
        <f t="shared" si="464"/>
        <v/>
      </c>
    </row>
    <row r="29733" spans="22:22" x14ac:dyDescent="0.35">
      <c r="V29733" s="5" t="str">
        <f t="shared" si="464"/>
        <v/>
      </c>
    </row>
    <row r="29734" spans="22:22" x14ac:dyDescent="0.35">
      <c r="V29734" s="5" t="str">
        <f t="shared" si="464"/>
        <v/>
      </c>
    </row>
    <row r="29735" spans="22:22" x14ac:dyDescent="0.35">
      <c r="V29735" s="5" t="str">
        <f t="shared" si="464"/>
        <v/>
      </c>
    </row>
    <row r="29736" spans="22:22" x14ac:dyDescent="0.35">
      <c r="V29736" s="5" t="str">
        <f t="shared" si="464"/>
        <v/>
      </c>
    </row>
    <row r="29737" spans="22:22" x14ac:dyDescent="0.35">
      <c r="V29737" s="5" t="str">
        <f t="shared" si="464"/>
        <v/>
      </c>
    </row>
    <row r="29738" spans="22:22" x14ac:dyDescent="0.35">
      <c r="V29738" s="5" t="str">
        <f t="shared" si="464"/>
        <v/>
      </c>
    </row>
    <row r="29739" spans="22:22" x14ac:dyDescent="0.35">
      <c r="V29739" s="5" t="str">
        <f t="shared" si="464"/>
        <v/>
      </c>
    </row>
    <row r="29740" spans="22:22" x14ac:dyDescent="0.35">
      <c r="V29740" s="5" t="str">
        <f t="shared" si="464"/>
        <v/>
      </c>
    </row>
    <row r="29741" spans="22:22" x14ac:dyDescent="0.35">
      <c r="V29741" s="5" t="str">
        <f t="shared" si="464"/>
        <v/>
      </c>
    </row>
    <row r="29742" spans="22:22" x14ac:dyDescent="0.35">
      <c r="V29742" s="5" t="str">
        <f t="shared" si="464"/>
        <v/>
      </c>
    </row>
    <row r="29743" spans="22:22" x14ac:dyDescent="0.35">
      <c r="V29743" s="5" t="str">
        <f t="shared" si="464"/>
        <v/>
      </c>
    </row>
    <row r="29744" spans="22:22" x14ac:dyDescent="0.35">
      <c r="V29744" s="5" t="str">
        <f t="shared" si="464"/>
        <v/>
      </c>
    </row>
    <row r="29745" spans="22:22" x14ac:dyDescent="0.35">
      <c r="V29745" s="5" t="str">
        <f t="shared" si="464"/>
        <v/>
      </c>
    </row>
    <row r="29746" spans="22:22" x14ac:dyDescent="0.35">
      <c r="V29746" s="5" t="str">
        <f t="shared" si="464"/>
        <v/>
      </c>
    </row>
    <row r="29747" spans="22:22" x14ac:dyDescent="0.35">
      <c r="V29747" s="5" t="str">
        <f t="shared" si="464"/>
        <v/>
      </c>
    </row>
    <row r="29748" spans="22:22" x14ac:dyDescent="0.35">
      <c r="V29748" s="5" t="str">
        <f t="shared" si="464"/>
        <v/>
      </c>
    </row>
    <row r="29749" spans="22:22" x14ac:dyDescent="0.35">
      <c r="V29749" s="5" t="str">
        <f t="shared" si="464"/>
        <v/>
      </c>
    </row>
    <row r="29750" spans="22:22" x14ac:dyDescent="0.35">
      <c r="V29750" s="5" t="str">
        <f t="shared" si="464"/>
        <v/>
      </c>
    </row>
    <row r="29751" spans="22:22" x14ac:dyDescent="0.35">
      <c r="V29751" s="5" t="str">
        <f t="shared" si="464"/>
        <v/>
      </c>
    </row>
    <row r="29752" spans="22:22" x14ac:dyDescent="0.35">
      <c r="V29752" s="5" t="str">
        <f t="shared" si="464"/>
        <v/>
      </c>
    </row>
    <row r="29753" spans="22:22" x14ac:dyDescent="0.35">
      <c r="V29753" s="5" t="str">
        <f t="shared" si="464"/>
        <v/>
      </c>
    </row>
    <row r="29754" spans="22:22" x14ac:dyDescent="0.35">
      <c r="V29754" s="5" t="str">
        <f t="shared" si="464"/>
        <v/>
      </c>
    </row>
    <row r="29755" spans="22:22" x14ac:dyDescent="0.35">
      <c r="V29755" s="5" t="str">
        <f t="shared" si="464"/>
        <v/>
      </c>
    </row>
    <row r="29756" spans="22:22" x14ac:dyDescent="0.35">
      <c r="V29756" s="5" t="str">
        <f t="shared" si="464"/>
        <v/>
      </c>
    </row>
    <row r="29757" spans="22:22" x14ac:dyDescent="0.35">
      <c r="V29757" s="5" t="str">
        <f t="shared" si="464"/>
        <v/>
      </c>
    </row>
    <row r="29758" spans="22:22" x14ac:dyDescent="0.35">
      <c r="V29758" s="5" t="str">
        <f t="shared" si="464"/>
        <v/>
      </c>
    </row>
    <row r="29759" spans="22:22" x14ac:dyDescent="0.35">
      <c r="V29759" s="5" t="str">
        <f t="shared" si="464"/>
        <v/>
      </c>
    </row>
    <row r="29760" spans="22:22" x14ac:dyDescent="0.35">
      <c r="V29760" s="5" t="str">
        <f t="shared" si="464"/>
        <v/>
      </c>
    </row>
    <row r="29761" spans="22:22" x14ac:dyDescent="0.35">
      <c r="V29761" s="5" t="str">
        <f t="shared" si="464"/>
        <v/>
      </c>
    </row>
    <row r="29762" spans="22:22" x14ac:dyDescent="0.35">
      <c r="V29762" s="5" t="str">
        <f t="shared" ref="V29762:V29825" si="465">TRIM(CLEAN(SUBSTITUTE(A29762,CHAR(160)," ")))</f>
        <v/>
      </c>
    </row>
    <row r="29763" spans="22:22" x14ac:dyDescent="0.35">
      <c r="V29763" s="5" t="str">
        <f t="shared" si="465"/>
        <v/>
      </c>
    </row>
    <row r="29764" spans="22:22" x14ac:dyDescent="0.35">
      <c r="V29764" s="5" t="str">
        <f t="shared" si="465"/>
        <v/>
      </c>
    </row>
    <row r="29765" spans="22:22" x14ac:dyDescent="0.35">
      <c r="V29765" s="5" t="str">
        <f t="shared" si="465"/>
        <v/>
      </c>
    </row>
    <row r="29766" spans="22:22" x14ac:dyDescent="0.35">
      <c r="V29766" s="5" t="str">
        <f t="shared" si="465"/>
        <v/>
      </c>
    </row>
    <row r="29767" spans="22:22" x14ac:dyDescent="0.35">
      <c r="V29767" s="5" t="str">
        <f t="shared" si="465"/>
        <v/>
      </c>
    </row>
    <row r="29768" spans="22:22" x14ac:dyDescent="0.35">
      <c r="V29768" s="5" t="str">
        <f t="shared" si="465"/>
        <v/>
      </c>
    </row>
    <row r="29769" spans="22:22" x14ac:dyDescent="0.35">
      <c r="V29769" s="5" t="str">
        <f t="shared" si="465"/>
        <v/>
      </c>
    </row>
    <row r="29770" spans="22:22" x14ac:dyDescent="0.35">
      <c r="V29770" s="5" t="str">
        <f t="shared" si="465"/>
        <v/>
      </c>
    </row>
    <row r="29771" spans="22:22" x14ac:dyDescent="0.35">
      <c r="V29771" s="5" t="str">
        <f t="shared" si="465"/>
        <v/>
      </c>
    </row>
    <row r="29772" spans="22:22" x14ac:dyDescent="0.35">
      <c r="V29772" s="5" t="str">
        <f t="shared" si="465"/>
        <v/>
      </c>
    </row>
    <row r="29773" spans="22:22" x14ac:dyDescent="0.35">
      <c r="V29773" s="5" t="str">
        <f t="shared" si="465"/>
        <v/>
      </c>
    </row>
    <row r="29774" spans="22:22" x14ac:dyDescent="0.35">
      <c r="V29774" s="5" t="str">
        <f t="shared" si="465"/>
        <v/>
      </c>
    </row>
    <row r="29775" spans="22:22" x14ac:dyDescent="0.35">
      <c r="V29775" s="5" t="str">
        <f t="shared" si="465"/>
        <v/>
      </c>
    </row>
    <row r="29776" spans="22:22" x14ac:dyDescent="0.35">
      <c r="V29776" s="5" t="str">
        <f t="shared" si="465"/>
        <v/>
      </c>
    </row>
    <row r="29777" spans="22:22" x14ac:dyDescent="0.35">
      <c r="V29777" s="5" t="str">
        <f t="shared" si="465"/>
        <v/>
      </c>
    </row>
    <row r="29778" spans="22:22" x14ac:dyDescent="0.35">
      <c r="V29778" s="5" t="str">
        <f t="shared" si="465"/>
        <v/>
      </c>
    </row>
    <row r="29779" spans="22:22" x14ac:dyDescent="0.35">
      <c r="V29779" s="5" t="str">
        <f t="shared" si="465"/>
        <v/>
      </c>
    </row>
    <row r="29780" spans="22:22" x14ac:dyDescent="0.35">
      <c r="V29780" s="5" t="str">
        <f t="shared" si="465"/>
        <v/>
      </c>
    </row>
    <row r="29781" spans="22:22" x14ac:dyDescent="0.35">
      <c r="V29781" s="5" t="str">
        <f t="shared" si="465"/>
        <v/>
      </c>
    </row>
    <row r="29782" spans="22:22" x14ac:dyDescent="0.35">
      <c r="V29782" s="5" t="str">
        <f t="shared" si="465"/>
        <v/>
      </c>
    </row>
    <row r="29783" spans="22:22" x14ac:dyDescent="0.35">
      <c r="V29783" s="5" t="str">
        <f t="shared" si="465"/>
        <v/>
      </c>
    </row>
    <row r="29784" spans="22:22" x14ac:dyDescent="0.35">
      <c r="V29784" s="5" t="str">
        <f t="shared" si="465"/>
        <v/>
      </c>
    </row>
    <row r="29785" spans="22:22" x14ac:dyDescent="0.35">
      <c r="V29785" s="5" t="str">
        <f t="shared" si="465"/>
        <v/>
      </c>
    </row>
    <row r="29786" spans="22:22" x14ac:dyDescent="0.35">
      <c r="V29786" s="5" t="str">
        <f t="shared" si="465"/>
        <v/>
      </c>
    </row>
    <row r="29787" spans="22:22" x14ac:dyDescent="0.35">
      <c r="V29787" s="5" t="str">
        <f t="shared" si="465"/>
        <v/>
      </c>
    </row>
    <row r="29788" spans="22:22" x14ac:dyDescent="0.35">
      <c r="V29788" s="5" t="str">
        <f t="shared" si="465"/>
        <v/>
      </c>
    </row>
    <row r="29789" spans="22:22" x14ac:dyDescent="0.35">
      <c r="V29789" s="5" t="str">
        <f t="shared" si="465"/>
        <v/>
      </c>
    </row>
    <row r="29790" spans="22:22" x14ac:dyDescent="0.35">
      <c r="V29790" s="5" t="str">
        <f t="shared" si="465"/>
        <v/>
      </c>
    </row>
    <row r="29791" spans="22:22" x14ac:dyDescent="0.35">
      <c r="V29791" s="5" t="str">
        <f t="shared" si="465"/>
        <v/>
      </c>
    </row>
    <row r="29792" spans="22:22" x14ac:dyDescent="0.35">
      <c r="V29792" s="5" t="str">
        <f t="shared" si="465"/>
        <v/>
      </c>
    </row>
    <row r="29793" spans="22:22" x14ac:dyDescent="0.35">
      <c r="V29793" s="5" t="str">
        <f t="shared" si="465"/>
        <v/>
      </c>
    </row>
    <row r="29794" spans="22:22" x14ac:dyDescent="0.35">
      <c r="V29794" s="5" t="str">
        <f t="shared" si="465"/>
        <v/>
      </c>
    </row>
    <row r="29795" spans="22:22" x14ac:dyDescent="0.35">
      <c r="V29795" s="5" t="str">
        <f t="shared" si="465"/>
        <v/>
      </c>
    </row>
    <row r="29796" spans="22:22" x14ac:dyDescent="0.35">
      <c r="V29796" s="5" t="str">
        <f t="shared" si="465"/>
        <v/>
      </c>
    </row>
    <row r="29797" spans="22:22" x14ac:dyDescent="0.35">
      <c r="V29797" s="5" t="str">
        <f t="shared" si="465"/>
        <v/>
      </c>
    </row>
    <row r="29798" spans="22:22" x14ac:dyDescent="0.35">
      <c r="V29798" s="5" t="str">
        <f t="shared" si="465"/>
        <v/>
      </c>
    </row>
    <row r="29799" spans="22:22" x14ac:dyDescent="0.35">
      <c r="V29799" s="5" t="str">
        <f t="shared" si="465"/>
        <v/>
      </c>
    </row>
    <row r="29800" spans="22:22" x14ac:dyDescent="0.35">
      <c r="V29800" s="5" t="str">
        <f t="shared" si="465"/>
        <v/>
      </c>
    </row>
    <row r="29801" spans="22:22" x14ac:dyDescent="0.35">
      <c r="V29801" s="5" t="str">
        <f t="shared" si="465"/>
        <v/>
      </c>
    </row>
    <row r="29802" spans="22:22" x14ac:dyDescent="0.35">
      <c r="V29802" s="5" t="str">
        <f t="shared" si="465"/>
        <v/>
      </c>
    </row>
    <row r="29803" spans="22:22" x14ac:dyDescent="0.35">
      <c r="V29803" s="5" t="str">
        <f t="shared" si="465"/>
        <v/>
      </c>
    </row>
    <row r="29804" spans="22:22" x14ac:dyDescent="0.35">
      <c r="V29804" s="5" t="str">
        <f t="shared" si="465"/>
        <v/>
      </c>
    </row>
    <row r="29805" spans="22:22" x14ac:dyDescent="0.35">
      <c r="V29805" s="5" t="str">
        <f t="shared" si="465"/>
        <v/>
      </c>
    </row>
    <row r="29806" spans="22:22" x14ac:dyDescent="0.35">
      <c r="V29806" s="5" t="str">
        <f t="shared" si="465"/>
        <v/>
      </c>
    </row>
    <row r="29807" spans="22:22" x14ac:dyDescent="0.35">
      <c r="V29807" s="5" t="str">
        <f t="shared" si="465"/>
        <v/>
      </c>
    </row>
    <row r="29808" spans="22:22" x14ac:dyDescent="0.35">
      <c r="V29808" s="5" t="str">
        <f t="shared" si="465"/>
        <v/>
      </c>
    </row>
    <row r="29809" spans="22:22" x14ac:dyDescent="0.35">
      <c r="V29809" s="5" t="str">
        <f t="shared" si="465"/>
        <v/>
      </c>
    </row>
    <row r="29810" spans="22:22" x14ac:dyDescent="0.35">
      <c r="V29810" s="5" t="str">
        <f t="shared" si="465"/>
        <v/>
      </c>
    </row>
    <row r="29811" spans="22:22" x14ac:dyDescent="0.35">
      <c r="V29811" s="5" t="str">
        <f t="shared" si="465"/>
        <v/>
      </c>
    </row>
    <row r="29812" spans="22:22" x14ac:dyDescent="0.35">
      <c r="V29812" s="5" t="str">
        <f t="shared" si="465"/>
        <v/>
      </c>
    </row>
    <row r="29813" spans="22:22" x14ac:dyDescent="0.35">
      <c r="V29813" s="5" t="str">
        <f t="shared" si="465"/>
        <v/>
      </c>
    </row>
    <row r="29814" spans="22:22" x14ac:dyDescent="0.35">
      <c r="V29814" s="5" t="str">
        <f t="shared" si="465"/>
        <v/>
      </c>
    </row>
    <row r="29815" spans="22:22" x14ac:dyDescent="0.35">
      <c r="V29815" s="5" t="str">
        <f t="shared" si="465"/>
        <v/>
      </c>
    </row>
    <row r="29816" spans="22:22" x14ac:dyDescent="0.35">
      <c r="V29816" s="5" t="str">
        <f t="shared" si="465"/>
        <v/>
      </c>
    </row>
    <row r="29817" spans="22:22" x14ac:dyDescent="0.35">
      <c r="V29817" s="5" t="str">
        <f t="shared" si="465"/>
        <v/>
      </c>
    </row>
    <row r="29818" spans="22:22" x14ac:dyDescent="0.35">
      <c r="V29818" s="5" t="str">
        <f t="shared" si="465"/>
        <v/>
      </c>
    </row>
    <row r="29819" spans="22:22" x14ac:dyDescent="0.35">
      <c r="V29819" s="5" t="str">
        <f t="shared" si="465"/>
        <v/>
      </c>
    </row>
    <row r="29820" spans="22:22" x14ac:dyDescent="0.35">
      <c r="V29820" s="5" t="str">
        <f t="shared" si="465"/>
        <v/>
      </c>
    </row>
    <row r="29821" spans="22:22" x14ac:dyDescent="0.35">
      <c r="V29821" s="5" t="str">
        <f t="shared" si="465"/>
        <v/>
      </c>
    </row>
    <row r="29822" spans="22:22" x14ac:dyDescent="0.35">
      <c r="V29822" s="5" t="str">
        <f t="shared" si="465"/>
        <v/>
      </c>
    </row>
    <row r="29823" spans="22:22" x14ac:dyDescent="0.35">
      <c r="V29823" s="5" t="str">
        <f t="shared" si="465"/>
        <v/>
      </c>
    </row>
    <row r="29824" spans="22:22" x14ac:dyDescent="0.35">
      <c r="V29824" s="5" t="str">
        <f t="shared" si="465"/>
        <v/>
      </c>
    </row>
    <row r="29825" spans="22:22" x14ac:dyDescent="0.35">
      <c r="V29825" s="5" t="str">
        <f t="shared" si="465"/>
        <v/>
      </c>
    </row>
    <row r="29826" spans="22:22" x14ac:dyDescent="0.35">
      <c r="V29826" s="5" t="str">
        <f t="shared" ref="V29826:V29889" si="466">TRIM(CLEAN(SUBSTITUTE(A29826,CHAR(160)," ")))</f>
        <v/>
      </c>
    </row>
    <row r="29827" spans="22:22" x14ac:dyDescent="0.35">
      <c r="V29827" s="5" t="str">
        <f t="shared" si="466"/>
        <v/>
      </c>
    </row>
    <row r="29828" spans="22:22" x14ac:dyDescent="0.35">
      <c r="V29828" s="5" t="str">
        <f t="shared" si="466"/>
        <v/>
      </c>
    </row>
    <row r="29829" spans="22:22" x14ac:dyDescent="0.35">
      <c r="V29829" s="5" t="str">
        <f t="shared" si="466"/>
        <v/>
      </c>
    </row>
    <row r="29830" spans="22:22" x14ac:dyDescent="0.35">
      <c r="V29830" s="5" t="str">
        <f t="shared" si="466"/>
        <v/>
      </c>
    </row>
    <row r="29831" spans="22:22" x14ac:dyDescent="0.35">
      <c r="V29831" s="5" t="str">
        <f t="shared" si="466"/>
        <v/>
      </c>
    </row>
    <row r="29832" spans="22:22" x14ac:dyDescent="0.35">
      <c r="V29832" s="5" t="str">
        <f t="shared" si="466"/>
        <v/>
      </c>
    </row>
    <row r="29833" spans="22:22" x14ac:dyDescent="0.35">
      <c r="V29833" s="5" t="str">
        <f t="shared" si="466"/>
        <v/>
      </c>
    </row>
    <row r="29834" spans="22:22" x14ac:dyDescent="0.35">
      <c r="V29834" s="5" t="str">
        <f t="shared" si="466"/>
        <v/>
      </c>
    </row>
    <row r="29835" spans="22:22" x14ac:dyDescent="0.35">
      <c r="V29835" s="5" t="str">
        <f t="shared" si="466"/>
        <v/>
      </c>
    </row>
    <row r="29836" spans="22:22" x14ac:dyDescent="0.35">
      <c r="V29836" s="5" t="str">
        <f t="shared" si="466"/>
        <v/>
      </c>
    </row>
    <row r="29837" spans="22:22" x14ac:dyDescent="0.35">
      <c r="V29837" s="5" t="str">
        <f t="shared" si="466"/>
        <v/>
      </c>
    </row>
    <row r="29838" spans="22:22" x14ac:dyDescent="0.35">
      <c r="V29838" s="5" t="str">
        <f t="shared" si="466"/>
        <v/>
      </c>
    </row>
    <row r="29839" spans="22:22" x14ac:dyDescent="0.35">
      <c r="V29839" s="5" t="str">
        <f t="shared" si="466"/>
        <v/>
      </c>
    </row>
    <row r="29840" spans="22:22" x14ac:dyDescent="0.35">
      <c r="V29840" s="5" t="str">
        <f t="shared" si="466"/>
        <v/>
      </c>
    </row>
    <row r="29841" spans="22:22" x14ac:dyDescent="0.35">
      <c r="V29841" s="5" t="str">
        <f t="shared" si="466"/>
        <v/>
      </c>
    </row>
    <row r="29842" spans="22:22" x14ac:dyDescent="0.35">
      <c r="V29842" s="5" t="str">
        <f t="shared" si="466"/>
        <v/>
      </c>
    </row>
    <row r="29843" spans="22:22" x14ac:dyDescent="0.35">
      <c r="V29843" s="5" t="str">
        <f t="shared" si="466"/>
        <v/>
      </c>
    </row>
    <row r="29844" spans="22:22" x14ac:dyDescent="0.35">
      <c r="V29844" s="5" t="str">
        <f t="shared" si="466"/>
        <v/>
      </c>
    </row>
    <row r="29845" spans="22:22" x14ac:dyDescent="0.35">
      <c r="V29845" s="5" t="str">
        <f t="shared" si="466"/>
        <v/>
      </c>
    </row>
    <row r="29846" spans="22:22" x14ac:dyDescent="0.35">
      <c r="V29846" s="5" t="str">
        <f t="shared" si="466"/>
        <v/>
      </c>
    </row>
    <row r="29847" spans="22:22" x14ac:dyDescent="0.35">
      <c r="V29847" s="5" t="str">
        <f t="shared" si="466"/>
        <v/>
      </c>
    </row>
    <row r="29848" spans="22:22" x14ac:dyDescent="0.35">
      <c r="V29848" s="5" t="str">
        <f t="shared" si="466"/>
        <v/>
      </c>
    </row>
    <row r="29849" spans="22:22" x14ac:dyDescent="0.35">
      <c r="V29849" s="5" t="str">
        <f t="shared" si="466"/>
        <v/>
      </c>
    </row>
    <row r="29850" spans="22:22" x14ac:dyDescent="0.35">
      <c r="V29850" s="5" t="str">
        <f t="shared" si="466"/>
        <v/>
      </c>
    </row>
    <row r="29851" spans="22:22" x14ac:dyDescent="0.35">
      <c r="V29851" s="5" t="str">
        <f t="shared" si="466"/>
        <v/>
      </c>
    </row>
    <row r="29852" spans="22:22" x14ac:dyDescent="0.35">
      <c r="V29852" s="5" t="str">
        <f t="shared" si="466"/>
        <v/>
      </c>
    </row>
    <row r="29853" spans="22:22" x14ac:dyDescent="0.35">
      <c r="V29853" s="5" t="str">
        <f t="shared" si="466"/>
        <v/>
      </c>
    </row>
    <row r="29854" spans="22:22" x14ac:dyDescent="0.35">
      <c r="V29854" s="5" t="str">
        <f t="shared" si="466"/>
        <v/>
      </c>
    </row>
    <row r="29855" spans="22:22" x14ac:dyDescent="0.35">
      <c r="V29855" s="5" t="str">
        <f t="shared" si="466"/>
        <v/>
      </c>
    </row>
    <row r="29856" spans="22:22" x14ac:dyDescent="0.35">
      <c r="V29856" s="5" t="str">
        <f t="shared" si="466"/>
        <v/>
      </c>
    </row>
    <row r="29857" spans="22:22" x14ac:dyDescent="0.35">
      <c r="V29857" s="5" t="str">
        <f t="shared" si="466"/>
        <v/>
      </c>
    </row>
    <row r="29858" spans="22:22" x14ac:dyDescent="0.35">
      <c r="V29858" s="5" t="str">
        <f t="shared" si="466"/>
        <v/>
      </c>
    </row>
    <row r="29859" spans="22:22" x14ac:dyDescent="0.35">
      <c r="V29859" s="5" t="str">
        <f t="shared" si="466"/>
        <v/>
      </c>
    </row>
    <row r="29860" spans="22:22" x14ac:dyDescent="0.35">
      <c r="V29860" s="5" t="str">
        <f t="shared" si="466"/>
        <v/>
      </c>
    </row>
    <row r="29861" spans="22:22" x14ac:dyDescent="0.35">
      <c r="V29861" s="5" t="str">
        <f t="shared" si="466"/>
        <v/>
      </c>
    </row>
    <row r="29862" spans="22:22" x14ac:dyDescent="0.35">
      <c r="V29862" s="5" t="str">
        <f t="shared" si="466"/>
        <v/>
      </c>
    </row>
    <row r="29863" spans="22:22" x14ac:dyDescent="0.35">
      <c r="V29863" s="5" t="str">
        <f t="shared" si="466"/>
        <v/>
      </c>
    </row>
    <row r="29864" spans="22:22" x14ac:dyDescent="0.35">
      <c r="V29864" s="5" t="str">
        <f t="shared" si="466"/>
        <v/>
      </c>
    </row>
    <row r="29865" spans="22:22" x14ac:dyDescent="0.35">
      <c r="V29865" s="5" t="str">
        <f t="shared" si="466"/>
        <v/>
      </c>
    </row>
    <row r="29866" spans="22:22" x14ac:dyDescent="0.35">
      <c r="V29866" s="5" t="str">
        <f t="shared" si="466"/>
        <v/>
      </c>
    </row>
    <row r="29867" spans="22:22" x14ac:dyDescent="0.35">
      <c r="V29867" s="5" t="str">
        <f t="shared" si="466"/>
        <v/>
      </c>
    </row>
    <row r="29868" spans="22:22" x14ac:dyDescent="0.35">
      <c r="V29868" s="5" t="str">
        <f t="shared" si="466"/>
        <v/>
      </c>
    </row>
    <row r="29869" spans="22:22" x14ac:dyDescent="0.35">
      <c r="V29869" s="5" t="str">
        <f t="shared" si="466"/>
        <v/>
      </c>
    </row>
    <row r="29870" spans="22:22" x14ac:dyDescent="0.35">
      <c r="V29870" s="5" t="str">
        <f t="shared" si="466"/>
        <v/>
      </c>
    </row>
    <row r="29871" spans="22:22" x14ac:dyDescent="0.35">
      <c r="V29871" s="5" t="str">
        <f t="shared" si="466"/>
        <v/>
      </c>
    </row>
    <row r="29872" spans="22:22" x14ac:dyDescent="0.35">
      <c r="V29872" s="5" t="str">
        <f t="shared" si="466"/>
        <v/>
      </c>
    </row>
    <row r="29873" spans="22:22" x14ac:dyDescent="0.35">
      <c r="V29873" s="5" t="str">
        <f t="shared" si="466"/>
        <v/>
      </c>
    </row>
    <row r="29874" spans="22:22" x14ac:dyDescent="0.35">
      <c r="V29874" s="5" t="str">
        <f t="shared" si="466"/>
        <v/>
      </c>
    </row>
    <row r="29875" spans="22:22" x14ac:dyDescent="0.35">
      <c r="V29875" s="5" t="str">
        <f t="shared" si="466"/>
        <v/>
      </c>
    </row>
    <row r="29876" spans="22:22" x14ac:dyDescent="0.35">
      <c r="V29876" s="5" t="str">
        <f t="shared" si="466"/>
        <v/>
      </c>
    </row>
    <row r="29877" spans="22:22" x14ac:dyDescent="0.35">
      <c r="V29877" s="5" t="str">
        <f t="shared" si="466"/>
        <v/>
      </c>
    </row>
    <row r="29878" spans="22:22" x14ac:dyDescent="0.35">
      <c r="V29878" s="5" t="str">
        <f t="shared" si="466"/>
        <v/>
      </c>
    </row>
    <row r="29879" spans="22:22" x14ac:dyDescent="0.35">
      <c r="V29879" s="5" t="str">
        <f t="shared" si="466"/>
        <v/>
      </c>
    </row>
    <row r="29880" spans="22:22" x14ac:dyDescent="0.35">
      <c r="V29880" s="5" t="str">
        <f t="shared" si="466"/>
        <v/>
      </c>
    </row>
    <row r="29881" spans="22:22" x14ac:dyDescent="0.35">
      <c r="V29881" s="5" t="str">
        <f t="shared" si="466"/>
        <v/>
      </c>
    </row>
    <row r="29882" spans="22:22" x14ac:dyDescent="0.35">
      <c r="V29882" s="5" t="str">
        <f t="shared" si="466"/>
        <v/>
      </c>
    </row>
    <row r="29883" spans="22:22" x14ac:dyDescent="0.35">
      <c r="V29883" s="5" t="str">
        <f t="shared" si="466"/>
        <v/>
      </c>
    </row>
    <row r="29884" spans="22:22" x14ac:dyDescent="0.35">
      <c r="V29884" s="5" t="str">
        <f t="shared" si="466"/>
        <v/>
      </c>
    </row>
    <row r="29885" spans="22:22" x14ac:dyDescent="0.35">
      <c r="V29885" s="5" t="str">
        <f t="shared" si="466"/>
        <v/>
      </c>
    </row>
    <row r="29886" spans="22:22" x14ac:dyDescent="0.35">
      <c r="V29886" s="5" t="str">
        <f t="shared" si="466"/>
        <v/>
      </c>
    </row>
    <row r="29887" spans="22:22" x14ac:dyDescent="0.35">
      <c r="V29887" s="5" t="str">
        <f t="shared" si="466"/>
        <v/>
      </c>
    </row>
    <row r="29888" spans="22:22" x14ac:dyDescent="0.35">
      <c r="V29888" s="5" t="str">
        <f t="shared" si="466"/>
        <v/>
      </c>
    </row>
    <row r="29889" spans="22:22" x14ac:dyDescent="0.35">
      <c r="V29889" s="5" t="str">
        <f t="shared" si="466"/>
        <v/>
      </c>
    </row>
    <row r="29890" spans="22:22" x14ac:dyDescent="0.35">
      <c r="V29890" s="5" t="str">
        <f t="shared" ref="V29890:V29953" si="467">TRIM(CLEAN(SUBSTITUTE(A29890,CHAR(160)," ")))</f>
        <v/>
      </c>
    </row>
    <row r="29891" spans="22:22" x14ac:dyDescent="0.35">
      <c r="V29891" s="5" t="str">
        <f t="shared" si="467"/>
        <v/>
      </c>
    </row>
    <row r="29892" spans="22:22" x14ac:dyDescent="0.35">
      <c r="V29892" s="5" t="str">
        <f t="shared" si="467"/>
        <v/>
      </c>
    </row>
    <row r="29893" spans="22:22" x14ac:dyDescent="0.35">
      <c r="V29893" s="5" t="str">
        <f t="shared" si="467"/>
        <v/>
      </c>
    </row>
    <row r="29894" spans="22:22" x14ac:dyDescent="0.35">
      <c r="V29894" s="5" t="str">
        <f t="shared" si="467"/>
        <v/>
      </c>
    </row>
    <row r="29895" spans="22:22" x14ac:dyDescent="0.35">
      <c r="V29895" s="5" t="str">
        <f t="shared" si="467"/>
        <v/>
      </c>
    </row>
    <row r="29896" spans="22:22" x14ac:dyDescent="0.35">
      <c r="V29896" s="5" t="str">
        <f t="shared" si="467"/>
        <v/>
      </c>
    </row>
    <row r="29897" spans="22:22" x14ac:dyDescent="0.35">
      <c r="V29897" s="5" t="str">
        <f t="shared" si="467"/>
        <v/>
      </c>
    </row>
    <row r="29898" spans="22:22" x14ac:dyDescent="0.35">
      <c r="V29898" s="5" t="str">
        <f t="shared" si="467"/>
        <v/>
      </c>
    </row>
    <row r="29899" spans="22:22" x14ac:dyDescent="0.35">
      <c r="V29899" s="5" t="str">
        <f t="shared" si="467"/>
        <v/>
      </c>
    </row>
    <row r="29900" spans="22:22" x14ac:dyDescent="0.35">
      <c r="V29900" s="5" t="str">
        <f t="shared" si="467"/>
        <v/>
      </c>
    </row>
    <row r="29901" spans="22:22" x14ac:dyDescent="0.35">
      <c r="V29901" s="5" t="str">
        <f t="shared" si="467"/>
        <v/>
      </c>
    </row>
    <row r="29902" spans="22:22" x14ac:dyDescent="0.35">
      <c r="V29902" s="5" t="str">
        <f t="shared" si="467"/>
        <v/>
      </c>
    </row>
    <row r="29903" spans="22:22" x14ac:dyDescent="0.35">
      <c r="V29903" s="5" t="str">
        <f t="shared" si="467"/>
        <v/>
      </c>
    </row>
    <row r="29904" spans="22:22" x14ac:dyDescent="0.35">
      <c r="V29904" s="5" t="str">
        <f t="shared" si="467"/>
        <v/>
      </c>
    </row>
    <row r="29905" spans="22:22" x14ac:dyDescent="0.35">
      <c r="V29905" s="5" t="str">
        <f t="shared" si="467"/>
        <v/>
      </c>
    </row>
    <row r="29906" spans="22:22" x14ac:dyDescent="0.35">
      <c r="V29906" s="5" t="str">
        <f t="shared" si="467"/>
        <v/>
      </c>
    </row>
    <row r="29907" spans="22:22" x14ac:dyDescent="0.35">
      <c r="V29907" s="5" t="str">
        <f t="shared" si="467"/>
        <v/>
      </c>
    </row>
    <row r="29908" spans="22:22" x14ac:dyDescent="0.35">
      <c r="V29908" s="5" t="str">
        <f t="shared" si="467"/>
        <v/>
      </c>
    </row>
    <row r="29909" spans="22:22" x14ac:dyDescent="0.35">
      <c r="V29909" s="5" t="str">
        <f t="shared" si="467"/>
        <v/>
      </c>
    </row>
    <row r="29910" spans="22:22" x14ac:dyDescent="0.35">
      <c r="V29910" s="5" t="str">
        <f t="shared" si="467"/>
        <v/>
      </c>
    </row>
    <row r="29911" spans="22:22" x14ac:dyDescent="0.35">
      <c r="V29911" s="5" t="str">
        <f t="shared" si="467"/>
        <v/>
      </c>
    </row>
    <row r="29912" spans="22:22" x14ac:dyDescent="0.35">
      <c r="V29912" s="5" t="str">
        <f t="shared" si="467"/>
        <v/>
      </c>
    </row>
    <row r="29913" spans="22:22" x14ac:dyDescent="0.35">
      <c r="V29913" s="5" t="str">
        <f t="shared" si="467"/>
        <v/>
      </c>
    </row>
    <row r="29914" spans="22:22" x14ac:dyDescent="0.35">
      <c r="V29914" s="5" t="str">
        <f t="shared" si="467"/>
        <v/>
      </c>
    </row>
    <row r="29915" spans="22:22" x14ac:dyDescent="0.35">
      <c r="V29915" s="5" t="str">
        <f t="shared" si="467"/>
        <v/>
      </c>
    </row>
    <row r="29916" spans="22:22" x14ac:dyDescent="0.35">
      <c r="V29916" s="5" t="str">
        <f t="shared" si="467"/>
        <v/>
      </c>
    </row>
    <row r="29917" spans="22:22" x14ac:dyDescent="0.35">
      <c r="V29917" s="5" t="str">
        <f t="shared" si="467"/>
        <v/>
      </c>
    </row>
    <row r="29918" spans="22:22" x14ac:dyDescent="0.35">
      <c r="V29918" s="5" t="str">
        <f t="shared" si="467"/>
        <v/>
      </c>
    </row>
    <row r="29919" spans="22:22" x14ac:dyDescent="0.35">
      <c r="V29919" s="5" t="str">
        <f t="shared" si="467"/>
        <v/>
      </c>
    </row>
    <row r="29920" spans="22:22" x14ac:dyDescent="0.35">
      <c r="V29920" s="5" t="str">
        <f t="shared" si="467"/>
        <v/>
      </c>
    </row>
    <row r="29921" spans="22:22" x14ac:dyDescent="0.35">
      <c r="V29921" s="5" t="str">
        <f t="shared" si="467"/>
        <v/>
      </c>
    </row>
    <row r="29922" spans="22:22" x14ac:dyDescent="0.35">
      <c r="V29922" s="5" t="str">
        <f t="shared" si="467"/>
        <v/>
      </c>
    </row>
    <row r="29923" spans="22:22" x14ac:dyDescent="0.35">
      <c r="V29923" s="5" t="str">
        <f t="shared" si="467"/>
        <v/>
      </c>
    </row>
    <row r="29924" spans="22:22" x14ac:dyDescent="0.35">
      <c r="V29924" s="5" t="str">
        <f t="shared" si="467"/>
        <v/>
      </c>
    </row>
    <row r="29925" spans="22:22" x14ac:dyDescent="0.35">
      <c r="V29925" s="5" t="str">
        <f t="shared" si="467"/>
        <v/>
      </c>
    </row>
    <row r="29926" spans="22:22" x14ac:dyDescent="0.35">
      <c r="V29926" s="5" t="str">
        <f t="shared" si="467"/>
        <v/>
      </c>
    </row>
    <row r="29927" spans="22:22" x14ac:dyDescent="0.35">
      <c r="V29927" s="5" t="str">
        <f t="shared" si="467"/>
        <v/>
      </c>
    </row>
    <row r="29928" spans="22:22" x14ac:dyDescent="0.35">
      <c r="V29928" s="5" t="str">
        <f t="shared" si="467"/>
        <v/>
      </c>
    </row>
    <row r="29929" spans="22:22" x14ac:dyDescent="0.35">
      <c r="V29929" s="5" t="str">
        <f t="shared" si="467"/>
        <v/>
      </c>
    </row>
    <row r="29930" spans="22:22" x14ac:dyDescent="0.35">
      <c r="V29930" s="5" t="str">
        <f t="shared" si="467"/>
        <v/>
      </c>
    </row>
    <row r="29931" spans="22:22" x14ac:dyDescent="0.35">
      <c r="V29931" s="5" t="str">
        <f t="shared" si="467"/>
        <v/>
      </c>
    </row>
    <row r="29932" spans="22:22" x14ac:dyDescent="0.35">
      <c r="V29932" s="5" t="str">
        <f t="shared" si="467"/>
        <v/>
      </c>
    </row>
    <row r="29933" spans="22:22" x14ac:dyDescent="0.35">
      <c r="V29933" s="5" t="str">
        <f t="shared" si="467"/>
        <v/>
      </c>
    </row>
    <row r="29934" spans="22:22" x14ac:dyDescent="0.35">
      <c r="V29934" s="5" t="str">
        <f t="shared" si="467"/>
        <v/>
      </c>
    </row>
    <row r="29935" spans="22:22" x14ac:dyDescent="0.35">
      <c r="V29935" s="5" t="str">
        <f t="shared" si="467"/>
        <v/>
      </c>
    </row>
    <row r="29936" spans="22:22" x14ac:dyDescent="0.35">
      <c r="V29936" s="5" t="str">
        <f t="shared" si="467"/>
        <v/>
      </c>
    </row>
    <row r="29937" spans="22:22" x14ac:dyDescent="0.35">
      <c r="V29937" s="5" t="str">
        <f t="shared" si="467"/>
        <v/>
      </c>
    </row>
    <row r="29938" spans="22:22" x14ac:dyDescent="0.35">
      <c r="V29938" s="5" t="str">
        <f t="shared" si="467"/>
        <v/>
      </c>
    </row>
    <row r="29939" spans="22:22" x14ac:dyDescent="0.35">
      <c r="V29939" s="5" t="str">
        <f t="shared" si="467"/>
        <v/>
      </c>
    </row>
    <row r="29940" spans="22:22" x14ac:dyDescent="0.35">
      <c r="V29940" s="5" t="str">
        <f t="shared" si="467"/>
        <v/>
      </c>
    </row>
    <row r="29941" spans="22:22" x14ac:dyDescent="0.35">
      <c r="V29941" s="5" t="str">
        <f t="shared" si="467"/>
        <v/>
      </c>
    </row>
    <row r="29942" spans="22:22" x14ac:dyDescent="0.35">
      <c r="V29942" s="5" t="str">
        <f t="shared" si="467"/>
        <v/>
      </c>
    </row>
    <row r="29943" spans="22:22" x14ac:dyDescent="0.35">
      <c r="V29943" s="5" t="str">
        <f t="shared" si="467"/>
        <v/>
      </c>
    </row>
    <row r="29944" spans="22:22" x14ac:dyDescent="0.35">
      <c r="V29944" s="5" t="str">
        <f t="shared" si="467"/>
        <v/>
      </c>
    </row>
    <row r="29945" spans="22:22" x14ac:dyDescent="0.35">
      <c r="V29945" s="5" t="str">
        <f t="shared" si="467"/>
        <v/>
      </c>
    </row>
    <row r="29946" spans="22:22" x14ac:dyDescent="0.35">
      <c r="V29946" s="5" t="str">
        <f t="shared" si="467"/>
        <v/>
      </c>
    </row>
    <row r="29947" spans="22:22" x14ac:dyDescent="0.35">
      <c r="V29947" s="5" t="str">
        <f t="shared" si="467"/>
        <v/>
      </c>
    </row>
    <row r="29948" spans="22:22" x14ac:dyDescent="0.35">
      <c r="V29948" s="5" t="str">
        <f t="shared" si="467"/>
        <v/>
      </c>
    </row>
    <row r="29949" spans="22:22" x14ac:dyDescent="0.35">
      <c r="V29949" s="5" t="str">
        <f t="shared" si="467"/>
        <v/>
      </c>
    </row>
    <row r="29950" spans="22:22" x14ac:dyDescent="0.35">
      <c r="V29950" s="5" t="str">
        <f t="shared" si="467"/>
        <v/>
      </c>
    </row>
    <row r="29951" spans="22:22" x14ac:dyDescent="0.35">
      <c r="V29951" s="5" t="str">
        <f t="shared" si="467"/>
        <v/>
      </c>
    </row>
    <row r="29952" spans="22:22" x14ac:dyDescent="0.35">
      <c r="V29952" s="5" t="str">
        <f t="shared" si="467"/>
        <v/>
      </c>
    </row>
    <row r="29953" spans="22:22" x14ac:dyDescent="0.35">
      <c r="V29953" s="5" t="str">
        <f t="shared" si="467"/>
        <v/>
      </c>
    </row>
    <row r="29954" spans="22:22" x14ac:dyDescent="0.35">
      <c r="V29954" s="5" t="str">
        <f t="shared" ref="V29954:V30017" si="468">TRIM(CLEAN(SUBSTITUTE(A29954,CHAR(160)," ")))</f>
        <v/>
      </c>
    </row>
    <row r="29955" spans="22:22" x14ac:dyDescent="0.35">
      <c r="V29955" s="5" t="str">
        <f t="shared" si="468"/>
        <v/>
      </c>
    </row>
    <row r="29956" spans="22:22" x14ac:dyDescent="0.35">
      <c r="V29956" s="5" t="str">
        <f t="shared" si="468"/>
        <v/>
      </c>
    </row>
    <row r="29957" spans="22:22" x14ac:dyDescent="0.35">
      <c r="V29957" s="5" t="str">
        <f t="shared" si="468"/>
        <v/>
      </c>
    </row>
    <row r="29958" spans="22:22" x14ac:dyDescent="0.35">
      <c r="V29958" s="5" t="str">
        <f t="shared" si="468"/>
        <v/>
      </c>
    </row>
    <row r="29959" spans="22:22" x14ac:dyDescent="0.35">
      <c r="V29959" s="5" t="str">
        <f t="shared" si="468"/>
        <v/>
      </c>
    </row>
    <row r="29960" spans="22:22" x14ac:dyDescent="0.35">
      <c r="V29960" s="5" t="str">
        <f t="shared" si="468"/>
        <v/>
      </c>
    </row>
    <row r="29961" spans="22:22" x14ac:dyDescent="0.35">
      <c r="V29961" s="5" t="str">
        <f t="shared" si="468"/>
        <v/>
      </c>
    </row>
    <row r="29962" spans="22:22" x14ac:dyDescent="0.35">
      <c r="V29962" s="5" t="str">
        <f t="shared" si="468"/>
        <v/>
      </c>
    </row>
    <row r="29963" spans="22:22" x14ac:dyDescent="0.35">
      <c r="V29963" s="5" t="str">
        <f t="shared" si="468"/>
        <v/>
      </c>
    </row>
    <row r="29964" spans="22:22" x14ac:dyDescent="0.35">
      <c r="V29964" s="5" t="str">
        <f t="shared" si="468"/>
        <v/>
      </c>
    </row>
    <row r="29965" spans="22:22" x14ac:dyDescent="0.35">
      <c r="V29965" s="5" t="str">
        <f t="shared" si="468"/>
        <v/>
      </c>
    </row>
    <row r="29966" spans="22:22" x14ac:dyDescent="0.35">
      <c r="V29966" s="5" t="str">
        <f t="shared" si="468"/>
        <v/>
      </c>
    </row>
    <row r="29967" spans="22:22" x14ac:dyDescent="0.35">
      <c r="V29967" s="5" t="str">
        <f t="shared" si="468"/>
        <v/>
      </c>
    </row>
    <row r="29968" spans="22:22" x14ac:dyDescent="0.35">
      <c r="V29968" s="5" t="str">
        <f t="shared" si="468"/>
        <v/>
      </c>
    </row>
    <row r="29969" spans="22:22" x14ac:dyDescent="0.35">
      <c r="V29969" s="5" t="str">
        <f t="shared" si="468"/>
        <v/>
      </c>
    </row>
    <row r="29970" spans="22:22" x14ac:dyDescent="0.35">
      <c r="V29970" s="5" t="str">
        <f t="shared" si="468"/>
        <v/>
      </c>
    </row>
    <row r="29971" spans="22:22" x14ac:dyDescent="0.35">
      <c r="V29971" s="5" t="str">
        <f t="shared" si="468"/>
        <v/>
      </c>
    </row>
    <row r="29972" spans="22:22" x14ac:dyDescent="0.35">
      <c r="V29972" s="5" t="str">
        <f t="shared" si="468"/>
        <v/>
      </c>
    </row>
    <row r="29973" spans="22:22" x14ac:dyDescent="0.35">
      <c r="V29973" s="5" t="str">
        <f t="shared" si="468"/>
        <v/>
      </c>
    </row>
    <row r="29974" spans="22:22" x14ac:dyDescent="0.35">
      <c r="V29974" s="5" t="str">
        <f t="shared" si="468"/>
        <v/>
      </c>
    </row>
    <row r="29975" spans="22:22" x14ac:dyDescent="0.35">
      <c r="V29975" s="5" t="str">
        <f t="shared" si="468"/>
        <v/>
      </c>
    </row>
    <row r="29976" spans="22:22" x14ac:dyDescent="0.35">
      <c r="V29976" s="5" t="str">
        <f t="shared" si="468"/>
        <v/>
      </c>
    </row>
    <row r="29977" spans="22:22" x14ac:dyDescent="0.35">
      <c r="V29977" s="5" t="str">
        <f t="shared" si="468"/>
        <v/>
      </c>
    </row>
    <row r="29978" spans="22:22" x14ac:dyDescent="0.35">
      <c r="V29978" s="5" t="str">
        <f t="shared" si="468"/>
        <v/>
      </c>
    </row>
    <row r="29979" spans="22:22" x14ac:dyDescent="0.35">
      <c r="V29979" s="5" t="str">
        <f t="shared" si="468"/>
        <v/>
      </c>
    </row>
    <row r="29980" spans="22:22" x14ac:dyDescent="0.35">
      <c r="V29980" s="5" t="str">
        <f t="shared" si="468"/>
        <v/>
      </c>
    </row>
    <row r="29981" spans="22:22" x14ac:dyDescent="0.35">
      <c r="V29981" s="5" t="str">
        <f t="shared" si="468"/>
        <v/>
      </c>
    </row>
    <row r="29982" spans="22:22" x14ac:dyDescent="0.35">
      <c r="V29982" s="5" t="str">
        <f t="shared" si="468"/>
        <v/>
      </c>
    </row>
    <row r="29983" spans="22:22" x14ac:dyDescent="0.35">
      <c r="V29983" s="5" t="str">
        <f t="shared" si="468"/>
        <v/>
      </c>
    </row>
    <row r="29984" spans="22:22" x14ac:dyDescent="0.35">
      <c r="V29984" s="5" t="str">
        <f t="shared" si="468"/>
        <v/>
      </c>
    </row>
    <row r="29985" spans="22:22" x14ac:dyDescent="0.35">
      <c r="V29985" s="5" t="str">
        <f t="shared" si="468"/>
        <v/>
      </c>
    </row>
    <row r="29986" spans="22:22" x14ac:dyDescent="0.35">
      <c r="V29986" s="5" t="str">
        <f t="shared" si="468"/>
        <v/>
      </c>
    </row>
    <row r="29987" spans="22:22" x14ac:dyDescent="0.35">
      <c r="V29987" s="5" t="str">
        <f t="shared" si="468"/>
        <v/>
      </c>
    </row>
    <row r="29988" spans="22:22" x14ac:dyDescent="0.35">
      <c r="V29988" s="5" t="str">
        <f t="shared" si="468"/>
        <v/>
      </c>
    </row>
    <row r="29989" spans="22:22" x14ac:dyDescent="0.35">
      <c r="V29989" s="5" t="str">
        <f t="shared" si="468"/>
        <v/>
      </c>
    </row>
    <row r="29990" spans="22:22" x14ac:dyDescent="0.35">
      <c r="V29990" s="5" t="str">
        <f t="shared" si="468"/>
        <v/>
      </c>
    </row>
    <row r="29991" spans="22:22" x14ac:dyDescent="0.35">
      <c r="V29991" s="5" t="str">
        <f t="shared" si="468"/>
        <v/>
      </c>
    </row>
    <row r="29992" spans="22:22" x14ac:dyDescent="0.35">
      <c r="V29992" s="5" t="str">
        <f t="shared" si="468"/>
        <v/>
      </c>
    </row>
    <row r="29993" spans="22:22" x14ac:dyDescent="0.35">
      <c r="V29993" s="5" t="str">
        <f t="shared" si="468"/>
        <v/>
      </c>
    </row>
    <row r="29994" spans="22:22" x14ac:dyDescent="0.35">
      <c r="V29994" s="5" t="str">
        <f t="shared" si="468"/>
        <v/>
      </c>
    </row>
    <row r="29995" spans="22:22" x14ac:dyDescent="0.35">
      <c r="V29995" s="5" t="str">
        <f t="shared" si="468"/>
        <v/>
      </c>
    </row>
    <row r="29996" spans="22:22" x14ac:dyDescent="0.35">
      <c r="V29996" s="5" t="str">
        <f t="shared" si="468"/>
        <v/>
      </c>
    </row>
    <row r="29997" spans="22:22" x14ac:dyDescent="0.35">
      <c r="V29997" s="5" t="str">
        <f t="shared" si="468"/>
        <v/>
      </c>
    </row>
    <row r="29998" spans="22:22" x14ac:dyDescent="0.35">
      <c r="V29998" s="5" t="str">
        <f t="shared" si="468"/>
        <v/>
      </c>
    </row>
    <row r="29999" spans="22:22" x14ac:dyDescent="0.35">
      <c r="V29999" s="5" t="str">
        <f t="shared" si="468"/>
        <v/>
      </c>
    </row>
    <row r="30000" spans="22:22" x14ac:dyDescent="0.35">
      <c r="V30000" s="5" t="str">
        <f t="shared" si="468"/>
        <v/>
      </c>
    </row>
    <row r="30001" spans="22:22" x14ac:dyDescent="0.35">
      <c r="V30001" s="5" t="str">
        <f t="shared" si="468"/>
        <v/>
      </c>
    </row>
    <row r="30002" spans="22:22" x14ac:dyDescent="0.35">
      <c r="V30002" s="5" t="str">
        <f t="shared" si="468"/>
        <v/>
      </c>
    </row>
    <row r="30003" spans="22:22" x14ac:dyDescent="0.35">
      <c r="V30003" s="5" t="str">
        <f t="shared" si="468"/>
        <v/>
      </c>
    </row>
    <row r="30004" spans="22:22" x14ac:dyDescent="0.35">
      <c r="V30004" s="5" t="str">
        <f t="shared" si="468"/>
        <v/>
      </c>
    </row>
    <row r="30005" spans="22:22" x14ac:dyDescent="0.35">
      <c r="V30005" s="5" t="str">
        <f t="shared" si="468"/>
        <v/>
      </c>
    </row>
    <row r="30006" spans="22:22" x14ac:dyDescent="0.35">
      <c r="V30006" s="5" t="str">
        <f t="shared" si="468"/>
        <v/>
      </c>
    </row>
    <row r="30007" spans="22:22" x14ac:dyDescent="0.35">
      <c r="V30007" s="5" t="str">
        <f t="shared" si="468"/>
        <v/>
      </c>
    </row>
    <row r="30008" spans="22:22" x14ac:dyDescent="0.35">
      <c r="V30008" s="5" t="str">
        <f t="shared" si="468"/>
        <v/>
      </c>
    </row>
    <row r="30009" spans="22:22" x14ac:dyDescent="0.35">
      <c r="V30009" s="5" t="str">
        <f t="shared" si="468"/>
        <v/>
      </c>
    </row>
    <row r="30010" spans="22:22" x14ac:dyDescent="0.35">
      <c r="V30010" s="5" t="str">
        <f t="shared" si="468"/>
        <v/>
      </c>
    </row>
    <row r="30011" spans="22:22" x14ac:dyDescent="0.35">
      <c r="V30011" s="5" t="str">
        <f t="shared" si="468"/>
        <v/>
      </c>
    </row>
    <row r="30012" spans="22:22" x14ac:dyDescent="0.35">
      <c r="V30012" s="5" t="str">
        <f t="shared" si="468"/>
        <v/>
      </c>
    </row>
    <row r="30013" spans="22:22" x14ac:dyDescent="0.35">
      <c r="V30013" s="5" t="str">
        <f t="shared" si="468"/>
        <v/>
      </c>
    </row>
    <row r="30014" spans="22:22" x14ac:dyDescent="0.35">
      <c r="V30014" s="5" t="str">
        <f t="shared" si="468"/>
        <v/>
      </c>
    </row>
    <row r="30015" spans="22:22" x14ac:dyDescent="0.35">
      <c r="V30015" s="5" t="str">
        <f t="shared" si="468"/>
        <v/>
      </c>
    </row>
    <row r="30016" spans="22:22" x14ac:dyDescent="0.35">
      <c r="V30016" s="5" t="str">
        <f t="shared" si="468"/>
        <v/>
      </c>
    </row>
    <row r="30017" spans="22:22" x14ac:dyDescent="0.35">
      <c r="V30017" s="5" t="str">
        <f t="shared" si="468"/>
        <v/>
      </c>
    </row>
    <row r="30018" spans="22:22" x14ac:dyDescent="0.35">
      <c r="V30018" s="5" t="str">
        <f t="shared" ref="V30018:V30081" si="469">TRIM(CLEAN(SUBSTITUTE(A30018,CHAR(160)," ")))</f>
        <v/>
      </c>
    </row>
    <row r="30019" spans="22:22" x14ac:dyDescent="0.35">
      <c r="V30019" s="5" t="str">
        <f t="shared" si="469"/>
        <v/>
      </c>
    </row>
    <row r="30020" spans="22:22" x14ac:dyDescent="0.35">
      <c r="V30020" s="5" t="str">
        <f t="shared" si="469"/>
        <v/>
      </c>
    </row>
    <row r="30021" spans="22:22" x14ac:dyDescent="0.35">
      <c r="V30021" s="5" t="str">
        <f t="shared" si="469"/>
        <v/>
      </c>
    </row>
    <row r="30022" spans="22:22" x14ac:dyDescent="0.35">
      <c r="V30022" s="5" t="str">
        <f t="shared" si="469"/>
        <v/>
      </c>
    </row>
    <row r="30023" spans="22:22" x14ac:dyDescent="0.35">
      <c r="V30023" s="5" t="str">
        <f t="shared" si="469"/>
        <v/>
      </c>
    </row>
    <row r="30024" spans="22:22" x14ac:dyDescent="0.35">
      <c r="V30024" s="5" t="str">
        <f t="shared" si="469"/>
        <v/>
      </c>
    </row>
    <row r="30025" spans="22:22" x14ac:dyDescent="0.35">
      <c r="V30025" s="5" t="str">
        <f t="shared" si="469"/>
        <v/>
      </c>
    </row>
    <row r="30026" spans="22:22" x14ac:dyDescent="0.35">
      <c r="V30026" s="5" t="str">
        <f t="shared" si="469"/>
        <v/>
      </c>
    </row>
    <row r="30027" spans="22:22" x14ac:dyDescent="0.35">
      <c r="V30027" s="5" t="str">
        <f t="shared" si="469"/>
        <v/>
      </c>
    </row>
    <row r="30028" spans="22:22" x14ac:dyDescent="0.35">
      <c r="V30028" s="5" t="str">
        <f t="shared" si="469"/>
        <v/>
      </c>
    </row>
    <row r="30029" spans="22:22" x14ac:dyDescent="0.35">
      <c r="V30029" s="5" t="str">
        <f t="shared" si="469"/>
        <v/>
      </c>
    </row>
    <row r="30030" spans="22:22" x14ac:dyDescent="0.35">
      <c r="V30030" s="5" t="str">
        <f t="shared" si="469"/>
        <v/>
      </c>
    </row>
    <row r="30031" spans="22:22" x14ac:dyDescent="0.35">
      <c r="V30031" s="5" t="str">
        <f t="shared" si="469"/>
        <v/>
      </c>
    </row>
    <row r="30032" spans="22:22" x14ac:dyDescent="0.35">
      <c r="V30032" s="5" t="str">
        <f t="shared" si="469"/>
        <v/>
      </c>
    </row>
    <row r="30033" spans="22:22" x14ac:dyDescent="0.35">
      <c r="V30033" s="5" t="str">
        <f t="shared" si="469"/>
        <v/>
      </c>
    </row>
    <row r="30034" spans="22:22" x14ac:dyDescent="0.35">
      <c r="V30034" s="5" t="str">
        <f t="shared" si="469"/>
        <v/>
      </c>
    </row>
    <row r="30035" spans="22:22" x14ac:dyDescent="0.35">
      <c r="V30035" s="5" t="str">
        <f t="shared" si="469"/>
        <v/>
      </c>
    </row>
    <row r="30036" spans="22:22" x14ac:dyDescent="0.35">
      <c r="V30036" s="5" t="str">
        <f t="shared" si="469"/>
        <v/>
      </c>
    </row>
    <row r="30037" spans="22:22" x14ac:dyDescent="0.35">
      <c r="V30037" s="5" t="str">
        <f t="shared" si="469"/>
        <v/>
      </c>
    </row>
    <row r="30038" spans="22:22" x14ac:dyDescent="0.35">
      <c r="V30038" s="5" t="str">
        <f t="shared" si="469"/>
        <v/>
      </c>
    </row>
    <row r="30039" spans="22:22" x14ac:dyDescent="0.35">
      <c r="V30039" s="5" t="str">
        <f t="shared" si="469"/>
        <v/>
      </c>
    </row>
    <row r="30040" spans="22:22" x14ac:dyDescent="0.35">
      <c r="V30040" s="5" t="str">
        <f t="shared" si="469"/>
        <v/>
      </c>
    </row>
    <row r="30041" spans="22:22" x14ac:dyDescent="0.35">
      <c r="V30041" s="5" t="str">
        <f t="shared" si="469"/>
        <v/>
      </c>
    </row>
    <row r="30042" spans="22:22" x14ac:dyDescent="0.35">
      <c r="V30042" s="5" t="str">
        <f t="shared" si="469"/>
        <v/>
      </c>
    </row>
    <row r="30043" spans="22:22" x14ac:dyDescent="0.35">
      <c r="V30043" s="5" t="str">
        <f t="shared" si="469"/>
        <v/>
      </c>
    </row>
    <row r="30044" spans="22:22" x14ac:dyDescent="0.35">
      <c r="V30044" s="5" t="str">
        <f t="shared" si="469"/>
        <v/>
      </c>
    </row>
    <row r="30045" spans="22:22" x14ac:dyDescent="0.35">
      <c r="V30045" s="5" t="str">
        <f t="shared" si="469"/>
        <v/>
      </c>
    </row>
    <row r="30046" spans="22:22" x14ac:dyDescent="0.35">
      <c r="V30046" s="5" t="str">
        <f t="shared" si="469"/>
        <v/>
      </c>
    </row>
    <row r="30047" spans="22:22" x14ac:dyDescent="0.35">
      <c r="V30047" s="5" t="str">
        <f t="shared" si="469"/>
        <v/>
      </c>
    </row>
    <row r="30048" spans="22:22" x14ac:dyDescent="0.35">
      <c r="V30048" s="5" t="str">
        <f t="shared" si="469"/>
        <v/>
      </c>
    </row>
    <row r="30049" spans="22:22" x14ac:dyDescent="0.35">
      <c r="V30049" s="5" t="str">
        <f t="shared" si="469"/>
        <v/>
      </c>
    </row>
    <row r="30050" spans="22:22" x14ac:dyDescent="0.35">
      <c r="V30050" s="5" t="str">
        <f t="shared" si="469"/>
        <v/>
      </c>
    </row>
    <row r="30051" spans="22:22" x14ac:dyDescent="0.35">
      <c r="V30051" s="5" t="str">
        <f t="shared" si="469"/>
        <v/>
      </c>
    </row>
    <row r="30052" spans="22:22" x14ac:dyDescent="0.35">
      <c r="V30052" s="5" t="str">
        <f t="shared" si="469"/>
        <v/>
      </c>
    </row>
    <row r="30053" spans="22:22" x14ac:dyDescent="0.35">
      <c r="V30053" s="5" t="str">
        <f t="shared" si="469"/>
        <v/>
      </c>
    </row>
    <row r="30054" spans="22:22" x14ac:dyDescent="0.35">
      <c r="V30054" s="5" t="str">
        <f t="shared" si="469"/>
        <v/>
      </c>
    </row>
    <row r="30055" spans="22:22" x14ac:dyDescent="0.35">
      <c r="V30055" s="5" t="str">
        <f t="shared" si="469"/>
        <v/>
      </c>
    </row>
    <row r="30056" spans="22:22" x14ac:dyDescent="0.35">
      <c r="V30056" s="5" t="str">
        <f t="shared" si="469"/>
        <v/>
      </c>
    </row>
    <row r="30057" spans="22:22" x14ac:dyDescent="0.35">
      <c r="V30057" s="5" t="str">
        <f t="shared" si="469"/>
        <v/>
      </c>
    </row>
    <row r="30058" spans="22:22" x14ac:dyDescent="0.35">
      <c r="V30058" s="5" t="str">
        <f t="shared" si="469"/>
        <v/>
      </c>
    </row>
    <row r="30059" spans="22:22" x14ac:dyDescent="0.35">
      <c r="V30059" s="5" t="str">
        <f t="shared" si="469"/>
        <v/>
      </c>
    </row>
    <row r="30060" spans="22:22" x14ac:dyDescent="0.35">
      <c r="V30060" s="5" t="str">
        <f t="shared" si="469"/>
        <v/>
      </c>
    </row>
    <row r="30061" spans="22:22" x14ac:dyDescent="0.35">
      <c r="V30061" s="5" t="str">
        <f t="shared" si="469"/>
        <v/>
      </c>
    </row>
    <row r="30062" spans="22:22" x14ac:dyDescent="0.35">
      <c r="V30062" s="5" t="str">
        <f t="shared" si="469"/>
        <v/>
      </c>
    </row>
    <row r="30063" spans="22:22" x14ac:dyDescent="0.35">
      <c r="V30063" s="5" t="str">
        <f t="shared" si="469"/>
        <v/>
      </c>
    </row>
    <row r="30064" spans="22:22" x14ac:dyDescent="0.35">
      <c r="V30064" s="5" t="str">
        <f t="shared" si="469"/>
        <v/>
      </c>
    </row>
    <row r="30065" spans="22:22" x14ac:dyDescent="0.35">
      <c r="V30065" s="5" t="str">
        <f t="shared" si="469"/>
        <v/>
      </c>
    </row>
    <row r="30066" spans="22:22" x14ac:dyDescent="0.35">
      <c r="V30066" s="5" t="str">
        <f t="shared" si="469"/>
        <v/>
      </c>
    </row>
    <row r="30067" spans="22:22" x14ac:dyDescent="0.35">
      <c r="V30067" s="5" t="str">
        <f t="shared" si="469"/>
        <v/>
      </c>
    </row>
    <row r="30068" spans="22:22" x14ac:dyDescent="0.35">
      <c r="V30068" s="5" t="str">
        <f t="shared" si="469"/>
        <v/>
      </c>
    </row>
    <row r="30069" spans="22:22" x14ac:dyDescent="0.35">
      <c r="V30069" s="5" t="str">
        <f t="shared" si="469"/>
        <v/>
      </c>
    </row>
    <row r="30070" spans="22:22" x14ac:dyDescent="0.35">
      <c r="V30070" s="5" t="str">
        <f t="shared" si="469"/>
        <v/>
      </c>
    </row>
    <row r="30071" spans="22:22" x14ac:dyDescent="0.35">
      <c r="V30071" s="5" t="str">
        <f t="shared" si="469"/>
        <v/>
      </c>
    </row>
    <row r="30072" spans="22:22" x14ac:dyDescent="0.35">
      <c r="V30072" s="5" t="str">
        <f t="shared" si="469"/>
        <v/>
      </c>
    </row>
    <row r="30073" spans="22:22" x14ac:dyDescent="0.35">
      <c r="V30073" s="5" t="str">
        <f t="shared" si="469"/>
        <v/>
      </c>
    </row>
    <row r="30074" spans="22:22" x14ac:dyDescent="0.35">
      <c r="V30074" s="5" t="str">
        <f t="shared" si="469"/>
        <v/>
      </c>
    </row>
    <row r="30075" spans="22:22" x14ac:dyDescent="0.35">
      <c r="V30075" s="5" t="str">
        <f t="shared" si="469"/>
        <v/>
      </c>
    </row>
    <row r="30076" spans="22:22" x14ac:dyDescent="0.35">
      <c r="V30076" s="5" t="str">
        <f t="shared" si="469"/>
        <v/>
      </c>
    </row>
    <row r="30077" spans="22:22" x14ac:dyDescent="0.35">
      <c r="V30077" s="5" t="str">
        <f t="shared" si="469"/>
        <v/>
      </c>
    </row>
    <row r="30078" spans="22:22" x14ac:dyDescent="0.35">
      <c r="V30078" s="5" t="str">
        <f t="shared" si="469"/>
        <v/>
      </c>
    </row>
    <row r="30079" spans="22:22" x14ac:dyDescent="0.35">
      <c r="V30079" s="5" t="str">
        <f t="shared" si="469"/>
        <v/>
      </c>
    </row>
    <row r="30080" spans="22:22" x14ac:dyDescent="0.35">
      <c r="V30080" s="5" t="str">
        <f t="shared" si="469"/>
        <v/>
      </c>
    </row>
    <row r="30081" spans="22:22" x14ac:dyDescent="0.35">
      <c r="V30081" s="5" t="str">
        <f t="shared" si="469"/>
        <v/>
      </c>
    </row>
    <row r="30082" spans="22:22" x14ac:dyDescent="0.35">
      <c r="V30082" s="5" t="str">
        <f t="shared" ref="V30082:V30145" si="470">TRIM(CLEAN(SUBSTITUTE(A30082,CHAR(160)," ")))</f>
        <v/>
      </c>
    </row>
    <row r="30083" spans="22:22" x14ac:dyDescent="0.35">
      <c r="V30083" s="5" t="str">
        <f t="shared" si="470"/>
        <v/>
      </c>
    </row>
    <row r="30084" spans="22:22" x14ac:dyDescent="0.35">
      <c r="V30084" s="5" t="str">
        <f t="shared" si="470"/>
        <v/>
      </c>
    </row>
    <row r="30085" spans="22:22" x14ac:dyDescent="0.35">
      <c r="V30085" s="5" t="str">
        <f t="shared" si="470"/>
        <v/>
      </c>
    </row>
    <row r="30086" spans="22:22" x14ac:dyDescent="0.35">
      <c r="V30086" s="5" t="str">
        <f t="shared" si="470"/>
        <v/>
      </c>
    </row>
    <row r="30087" spans="22:22" x14ac:dyDescent="0.35">
      <c r="V30087" s="5" t="str">
        <f t="shared" si="470"/>
        <v/>
      </c>
    </row>
    <row r="30088" spans="22:22" x14ac:dyDescent="0.35">
      <c r="V30088" s="5" t="str">
        <f t="shared" si="470"/>
        <v/>
      </c>
    </row>
    <row r="30089" spans="22:22" x14ac:dyDescent="0.35">
      <c r="V30089" s="5" t="str">
        <f t="shared" si="470"/>
        <v/>
      </c>
    </row>
    <row r="30090" spans="22:22" x14ac:dyDescent="0.35">
      <c r="V30090" s="5" t="str">
        <f t="shared" si="470"/>
        <v/>
      </c>
    </row>
    <row r="30091" spans="22:22" x14ac:dyDescent="0.35">
      <c r="V30091" s="5" t="str">
        <f t="shared" si="470"/>
        <v/>
      </c>
    </row>
    <row r="30092" spans="22:22" x14ac:dyDescent="0.35">
      <c r="V30092" s="5" t="str">
        <f t="shared" si="470"/>
        <v/>
      </c>
    </row>
    <row r="30093" spans="22:22" x14ac:dyDescent="0.35">
      <c r="V30093" s="5" t="str">
        <f t="shared" si="470"/>
        <v/>
      </c>
    </row>
    <row r="30094" spans="22:22" x14ac:dyDescent="0.35">
      <c r="V30094" s="5" t="str">
        <f t="shared" si="470"/>
        <v/>
      </c>
    </row>
    <row r="30095" spans="22:22" x14ac:dyDescent="0.35">
      <c r="V30095" s="5" t="str">
        <f t="shared" si="470"/>
        <v/>
      </c>
    </row>
    <row r="30096" spans="22:22" x14ac:dyDescent="0.35">
      <c r="V30096" s="5" t="str">
        <f t="shared" si="470"/>
        <v/>
      </c>
    </row>
    <row r="30097" spans="22:22" x14ac:dyDescent="0.35">
      <c r="V30097" s="5" t="str">
        <f t="shared" si="470"/>
        <v/>
      </c>
    </row>
    <row r="30098" spans="22:22" x14ac:dyDescent="0.35">
      <c r="V30098" s="5" t="str">
        <f t="shared" si="470"/>
        <v/>
      </c>
    </row>
    <row r="30099" spans="22:22" x14ac:dyDescent="0.35">
      <c r="V30099" s="5" t="str">
        <f t="shared" si="470"/>
        <v/>
      </c>
    </row>
    <row r="30100" spans="22:22" x14ac:dyDescent="0.35">
      <c r="V30100" s="5" t="str">
        <f t="shared" si="470"/>
        <v/>
      </c>
    </row>
    <row r="30101" spans="22:22" x14ac:dyDescent="0.35">
      <c r="V30101" s="5" t="str">
        <f t="shared" si="470"/>
        <v/>
      </c>
    </row>
    <row r="30102" spans="22:22" x14ac:dyDescent="0.35">
      <c r="V30102" s="5" t="str">
        <f t="shared" si="470"/>
        <v/>
      </c>
    </row>
    <row r="30103" spans="22:22" x14ac:dyDescent="0.35">
      <c r="V30103" s="5" t="str">
        <f t="shared" si="470"/>
        <v/>
      </c>
    </row>
    <row r="30104" spans="22:22" x14ac:dyDescent="0.35">
      <c r="V30104" s="5" t="str">
        <f t="shared" si="470"/>
        <v/>
      </c>
    </row>
    <row r="30105" spans="22:22" x14ac:dyDescent="0.35">
      <c r="V30105" s="5" t="str">
        <f t="shared" si="470"/>
        <v/>
      </c>
    </row>
    <row r="30106" spans="22:22" x14ac:dyDescent="0.35">
      <c r="V30106" s="5" t="str">
        <f t="shared" si="470"/>
        <v/>
      </c>
    </row>
    <row r="30107" spans="22:22" x14ac:dyDescent="0.35">
      <c r="V30107" s="5" t="str">
        <f t="shared" si="470"/>
        <v/>
      </c>
    </row>
    <row r="30108" spans="22:22" x14ac:dyDescent="0.35">
      <c r="V30108" s="5" t="str">
        <f t="shared" si="470"/>
        <v/>
      </c>
    </row>
    <row r="30109" spans="22:22" x14ac:dyDescent="0.35">
      <c r="V30109" s="5" t="str">
        <f t="shared" si="470"/>
        <v/>
      </c>
    </row>
    <row r="30110" spans="22:22" x14ac:dyDescent="0.35">
      <c r="V30110" s="5" t="str">
        <f t="shared" si="470"/>
        <v/>
      </c>
    </row>
    <row r="30111" spans="22:22" x14ac:dyDescent="0.35">
      <c r="V30111" s="5" t="str">
        <f t="shared" si="470"/>
        <v/>
      </c>
    </row>
    <row r="30112" spans="22:22" x14ac:dyDescent="0.35">
      <c r="V30112" s="5" t="str">
        <f t="shared" si="470"/>
        <v/>
      </c>
    </row>
    <row r="30113" spans="22:22" x14ac:dyDescent="0.35">
      <c r="V30113" s="5" t="str">
        <f t="shared" si="470"/>
        <v/>
      </c>
    </row>
    <row r="30114" spans="22:22" x14ac:dyDescent="0.35">
      <c r="V30114" s="5" t="str">
        <f t="shared" si="470"/>
        <v/>
      </c>
    </row>
    <row r="30115" spans="22:22" x14ac:dyDescent="0.35">
      <c r="V30115" s="5" t="str">
        <f t="shared" si="470"/>
        <v/>
      </c>
    </row>
    <row r="30116" spans="22:22" x14ac:dyDescent="0.35">
      <c r="V30116" s="5" t="str">
        <f t="shared" si="470"/>
        <v/>
      </c>
    </row>
    <row r="30117" spans="22:22" x14ac:dyDescent="0.35">
      <c r="V30117" s="5" t="str">
        <f t="shared" si="470"/>
        <v/>
      </c>
    </row>
    <row r="30118" spans="22:22" x14ac:dyDescent="0.35">
      <c r="V30118" s="5" t="str">
        <f t="shared" si="470"/>
        <v/>
      </c>
    </row>
    <row r="30119" spans="22:22" x14ac:dyDescent="0.35">
      <c r="V30119" s="5" t="str">
        <f t="shared" si="470"/>
        <v/>
      </c>
    </row>
    <row r="30120" spans="22:22" x14ac:dyDescent="0.35">
      <c r="V30120" s="5" t="str">
        <f t="shared" si="470"/>
        <v/>
      </c>
    </row>
    <row r="30121" spans="22:22" x14ac:dyDescent="0.35">
      <c r="V30121" s="5" t="str">
        <f t="shared" si="470"/>
        <v/>
      </c>
    </row>
    <row r="30122" spans="22:22" x14ac:dyDescent="0.35">
      <c r="V30122" s="5" t="str">
        <f t="shared" si="470"/>
        <v/>
      </c>
    </row>
    <row r="30123" spans="22:22" x14ac:dyDescent="0.35">
      <c r="V30123" s="5" t="str">
        <f t="shared" si="470"/>
        <v/>
      </c>
    </row>
    <row r="30124" spans="22:22" x14ac:dyDescent="0.35">
      <c r="V30124" s="5" t="str">
        <f t="shared" si="470"/>
        <v/>
      </c>
    </row>
    <row r="30125" spans="22:22" x14ac:dyDescent="0.35">
      <c r="V30125" s="5" t="str">
        <f t="shared" si="470"/>
        <v/>
      </c>
    </row>
    <row r="30126" spans="22:22" x14ac:dyDescent="0.35">
      <c r="V30126" s="5" t="str">
        <f t="shared" si="470"/>
        <v/>
      </c>
    </row>
    <row r="30127" spans="22:22" x14ac:dyDescent="0.35">
      <c r="V30127" s="5" t="str">
        <f t="shared" si="470"/>
        <v/>
      </c>
    </row>
    <row r="30128" spans="22:22" x14ac:dyDescent="0.35">
      <c r="V30128" s="5" t="str">
        <f t="shared" si="470"/>
        <v/>
      </c>
    </row>
    <row r="30129" spans="22:22" x14ac:dyDescent="0.35">
      <c r="V30129" s="5" t="str">
        <f t="shared" si="470"/>
        <v/>
      </c>
    </row>
    <row r="30130" spans="22:22" x14ac:dyDescent="0.35">
      <c r="V30130" s="5" t="str">
        <f t="shared" si="470"/>
        <v/>
      </c>
    </row>
    <row r="30131" spans="22:22" x14ac:dyDescent="0.35">
      <c r="V30131" s="5" t="str">
        <f t="shared" si="470"/>
        <v/>
      </c>
    </row>
    <row r="30132" spans="22:22" x14ac:dyDescent="0.35">
      <c r="V30132" s="5" t="str">
        <f t="shared" si="470"/>
        <v/>
      </c>
    </row>
    <row r="30133" spans="22:22" x14ac:dyDescent="0.35">
      <c r="V30133" s="5" t="str">
        <f t="shared" si="470"/>
        <v/>
      </c>
    </row>
    <row r="30134" spans="22:22" x14ac:dyDescent="0.35">
      <c r="V30134" s="5" t="str">
        <f t="shared" si="470"/>
        <v/>
      </c>
    </row>
    <row r="30135" spans="22:22" x14ac:dyDescent="0.35">
      <c r="V30135" s="5" t="str">
        <f t="shared" si="470"/>
        <v/>
      </c>
    </row>
    <row r="30136" spans="22:22" x14ac:dyDescent="0.35">
      <c r="V30136" s="5" t="str">
        <f t="shared" si="470"/>
        <v/>
      </c>
    </row>
    <row r="30137" spans="22:22" x14ac:dyDescent="0.35">
      <c r="V30137" s="5" t="str">
        <f t="shared" si="470"/>
        <v/>
      </c>
    </row>
    <row r="30138" spans="22:22" x14ac:dyDescent="0.35">
      <c r="V30138" s="5" t="str">
        <f t="shared" si="470"/>
        <v/>
      </c>
    </row>
    <row r="30139" spans="22:22" x14ac:dyDescent="0.35">
      <c r="V30139" s="5" t="str">
        <f t="shared" si="470"/>
        <v/>
      </c>
    </row>
    <row r="30140" spans="22:22" x14ac:dyDescent="0.35">
      <c r="V30140" s="5" t="str">
        <f t="shared" si="470"/>
        <v/>
      </c>
    </row>
    <row r="30141" spans="22:22" x14ac:dyDescent="0.35">
      <c r="V30141" s="5" t="str">
        <f t="shared" si="470"/>
        <v/>
      </c>
    </row>
    <row r="30142" spans="22:22" x14ac:dyDescent="0.35">
      <c r="V30142" s="5" t="str">
        <f t="shared" si="470"/>
        <v/>
      </c>
    </row>
    <row r="30143" spans="22:22" x14ac:dyDescent="0.35">
      <c r="V30143" s="5" t="str">
        <f t="shared" si="470"/>
        <v/>
      </c>
    </row>
    <row r="30144" spans="22:22" x14ac:dyDescent="0.35">
      <c r="V30144" s="5" t="str">
        <f t="shared" si="470"/>
        <v/>
      </c>
    </row>
    <row r="30145" spans="22:22" x14ac:dyDescent="0.35">
      <c r="V30145" s="5" t="str">
        <f t="shared" si="470"/>
        <v/>
      </c>
    </row>
    <row r="30146" spans="22:22" x14ac:dyDescent="0.35">
      <c r="V30146" s="5" t="str">
        <f t="shared" ref="V30146:V30209" si="471">TRIM(CLEAN(SUBSTITUTE(A30146,CHAR(160)," ")))</f>
        <v/>
      </c>
    </row>
    <row r="30147" spans="22:22" x14ac:dyDescent="0.35">
      <c r="V30147" s="5" t="str">
        <f t="shared" si="471"/>
        <v/>
      </c>
    </row>
    <row r="30148" spans="22:22" x14ac:dyDescent="0.35">
      <c r="V30148" s="5" t="str">
        <f t="shared" si="471"/>
        <v/>
      </c>
    </row>
    <row r="30149" spans="22:22" x14ac:dyDescent="0.35">
      <c r="V30149" s="5" t="str">
        <f t="shared" si="471"/>
        <v/>
      </c>
    </row>
    <row r="30150" spans="22:22" x14ac:dyDescent="0.35">
      <c r="V30150" s="5" t="str">
        <f t="shared" si="471"/>
        <v/>
      </c>
    </row>
    <row r="30151" spans="22:22" x14ac:dyDescent="0.35">
      <c r="V30151" s="5" t="str">
        <f t="shared" si="471"/>
        <v/>
      </c>
    </row>
    <row r="30152" spans="22:22" x14ac:dyDescent="0.35">
      <c r="V30152" s="5" t="str">
        <f t="shared" si="471"/>
        <v/>
      </c>
    </row>
    <row r="30153" spans="22:22" x14ac:dyDescent="0.35">
      <c r="V30153" s="5" t="str">
        <f t="shared" si="471"/>
        <v/>
      </c>
    </row>
    <row r="30154" spans="22:22" x14ac:dyDescent="0.35">
      <c r="V30154" s="5" t="str">
        <f t="shared" si="471"/>
        <v/>
      </c>
    </row>
    <row r="30155" spans="22:22" x14ac:dyDescent="0.35">
      <c r="V30155" s="5" t="str">
        <f t="shared" si="471"/>
        <v/>
      </c>
    </row>
    <row r="30156" spans="22:22" x14ac:dyDescent="0.35">
      <c r="V30156" s="5" t="str">
        <f t="shared" si="471"/>
        <v/>
      </c>
    </row>
    <row r="30157" spans="22:22" x14ac:dyDescent="0.35">
      <c r="V30157" s="5" t="str">
        <f t="shared" si="471"/>
        <v/>
      </c>
    </row>
    <row r="30158" spans="22:22" x14ac:dyDescent="0.35">
      <c r="V30158" s="5" t="str">
        <f t="shared" si="471"/>
        <v/>
      </c>
    </row>
    <row r="30159" spans="22:22" x14ac:dyDescent="0.35">
      <c r="V30159" s="5" t="str">
        <f t="shared" si="471"/>
        <v/>
      </c>
    </row>
    <row r="30160" spans="22:22" x14ac:dyDescent="0.35">
      <c r="V30160" s="5" t="str">
        <f t="shared" si="471"/>
        <v/>
      </c>
    </row>
    <row r="30161" spans="22:22" x14ac:dyDescent="0.35">
      <c r="V30161" s="5" t="str">
        <f t="shared" si="471"/>
        <v/>
      </c>
    </row>
    <row r="30162" spans="22:22" x14ac:dyDescent="0.35">
      <c r="V30162" s="5" t="str">
        <f t="shared" si="471"/>
        <v/>
      </c>
    </row>
    <row r="30163" spans="22:22" x14ac:dyDescent="0.35">
      <c r="V30163" s="5" t="str">
        <f t="shared" si="471"/>
        <v/>
      </c>
    </row>
    <row r="30164" spans="22:22" x14ac:dyDescent="0.35">
      <c r="V30164" s="5" t="str">
        <f t="shared" si="471"/>
        <v/>
      </c>
    </row>
    <row r="30165" spans="22:22" x14ac:dyDescent="0.35">
      <c r="V30165" s="5" t="str">
        <f t="shared" si="471"/>
        <v/>
      </c>
    </row>
    <row r="30166" spans="22:22" x14ac:dyDescent="0.35">
      <c r="V30166" s="5" t="str">
        <f t="shared" si="471"/>
        <v/>
      </c>
    </row>
    <row r="30167" spans="22:22" x14ac:dyDescent="0.35">
      <c r="V30167" s="5" t="str">
        <f t="shared" si="471"/>
        <v/>
      </c>
    </row>
    <row r="30168" spans="22:22" x14ac:dyDescent="0.35">
      <c r="V30168" s="5" t="str">
        <f t="shared" si="471"/>
        <v/>
      </c>
    </row>
    <row r="30169" spans="22:22" x14ac:dyDescent="0.35">
      <c r="V30169" s="5" t="str">
        <f t="shared" si="471"/>
        <v/>
      </c>
    </row>
    <row r="30170" spans="22:22" x14ac:dyDescent="0.35">
      <c r="V30170" s="5" t="str">
        <f t="shared" si="471"/>
        <v/>
      </c>
    </row>
    <row r="30171" spans="22:22" x14ac:dyDescent="0.35">
      <c r="V30171" s="5" t="str">
        <f t="shared" si="471"/>
        <v/>
      </c>
    </row>
    <row r="30172" spans="22:22" x14ac:dyDescent="0.35">
      <c r="V30172" s="5" t="str">
        <f t="shared" si="471"/>
        <v/>
      </c>
    </row>
    <row r="30173" spans="22:22" x14ac:dyDescent="0.35">
      <c r="V30173" s="5" t="str">
        <f t="shared" si="471"/>
        <v/>
      </c>
    </row>
    <row r="30174" spans="22:22" x14ac:dyDescent="0.35">
      <c r="V30174" s="5" t="str">
        <f t="shared" si="471"/>
        <v/>
      </c>
    </row>
    <row r="30175" spans="22:22" x14ac:dyDescent="0.35">
      <c r="V30175" s="5" t="str">
        <f t="shared" si="471"/>
        <v/>
      </c>
    </row>
    <row r="30176" spans="22:22" x14ac:dyDescent="0.35">
      <c r="V30176" s="5" t="str">
        <f t="shared" si="471"/>
        <v/>
      </c>
    </row>
    <row r="30177" spans="22:22" x14ac:dyDescent="0.35">
      <c r="V30177" s="5" t="str">
        <f t="shared" si="471"/>
        <v/>
      </c>
    </row>
    <row r="30178" spans="22:22" x14ac:dyDescent="0.35">
      <c r="V30178" s="5" t="str">
        <f t="shared" si="471"/>
        <v/>
      </c>
    </row>
    <row r="30179" spans="22:22" x14ac:dyDescent="0.35">
      <c r="V30179" s="5" t="str">
        <f t="shared" si="471"/>
        <v/>
      </c>
    </row>
    <row r="30180" spans="22:22" x14ac:dyDescent="0.35">
      <c r="V30180" s="5" t="str">
        <f t="shared" si="471"/>
        <v/>
      </c>
    </row>
    <row r="30181" spans="22:22" x14ac:dyDescent="0.35">
      <c r="V30181" s="5" t="str">
        <f t="shared" si="471"/>
        <v/>
      </c>
    </row>
    <row r="30182" spans="22:22" x14ac:dyDescent="0.35">
      <c r="V30182" s="5" t="str">
        <f t="shared" si="471"/>
        <v/>
      </c>
    </row>
    <row r="30183" spans="22:22" x14ac:dyDescent="0.35">
      <c r="V30183" s="5" t="str">
        <f t="shared" si="471"/>
        <v/>
      </c>
    </row>
    <row r="30184" spans="22:22" x14ac:dyDescent="0.35">
      <c r="V30184" s="5" t="str">
        <f t="shared" si="471"/>
        <v/>
      </c>
    </row>
    <row r="30185" spans="22:22" x14ac:dyDescent="0.35">
      <c r="V30185" s="5" t="str">
        <f t="shared" si="471"/>
        <v/>
      </c>
    </row>
    <row r="30186" spans="22:22" x14ac:dyDescent="0.35">
      <c r="V30186" s="5" t="str">
        <f t="shared" si="471"/>
        <v/>
      </c>
    </row>
    <row r="30187" spans="22:22" x14ac:dyDescent="0.35">
      <c r="V30187" s="5" t="str">
        <f t="shared" si="471"/>
        <v/>
      </c>
    </row>
    <row r="30188" spans="22:22" x14ac:dyDescent="0.35">
      <c r="V30188" s="5" t="str">
        <f t="shared" si="471"/>
        <v/>
      </c>
    </row>
    <row r="30189" spans="22:22" x14ac:dyDescent="0.35">
      <c r="V30189" s="5" t="str">
        <f t="shared" si="471"/>
        <v/>
      </c>
    </row>
    <row r="30190" spans="22:22" x14ac:dyDescent="0.35">
      <c r="V30190" s="5" t="str">
        <f t="shared" si="471"/>
        <v/>
      </c>
    </row>
    <row r="30191" spans="22:22" x14ac:dyDescent="0.35">
      <c r="V30191" s="5" t="str">
        <f t="shared" si="471"/>
        <v/>
      </c>
    </row>
    <row r="30192" spans="22:22" x14ac:dyDescent="0.35">
      <c r="V30192" s="5" t="str">
        <f t="shared" si="471"/>
        <v/>
      </c>
    </row>
    <row r="30193" spans="22:22" x14ac:dyDescent="0.35">
      <c r="V30193" s="5" t="str">
        <f t="shared" si="471"/>
        <v/>
      </c>
    </row>
    <row r="30194" spans="22:22" x14ac:dyDescent="0.35">
      <c r="V30194" s="5" t="str">
        <f t="shared" si="471"/>
        <v/>
      </c>
    </row>
    <row r="30195" spans="22:22" x14ac:dyDescent="0.35">
      <c r="V30195" s="5" t="str">
        <f t="shared" si="471"/>
        <v/>
      </c>
    </row>
    <row r="30196" spans="22:22" x14ac:dyDescent="0.35">
      <c r="V30196" s="5" t="str">
        <f t="shared" si="471"/>
        <v/>
      </c>
    </row>
    <row r="30197" spans="22:22" x14ac:dyDescent="0.35">
      <c r="V30197" s="5" t="str">
        <f t="shared" si="471"/>
        <v/>
      </c>
    </row>
    <row r="30198" spans="22:22" x14ac:dyDescent="0.35">
      <c r="V30198" s="5" t="str">
        <f t="shared" si="471"/>
        <v/>
      </c>
    </row>
    <row r="30199" spans="22:22" x14ac:dyDescent="0.35">
      <c r="V30199" s="5" t="str">
        <f t="shared" si="471"/>
        <v/>
      </c>
    </row>
    <row r="30200" spans="22:22" x14ac:dyDescent="0.35">
      <c r="V30200" s="5" t="str">
        <f t="shared" si="471"/>
        <v/>
      </c>
    </row>
    <row r="30201" spans="22:22" x14ac:dyDescent="0.35">
      <c r="V30201" s="5" t="str">
        <f t="shared" si="471"/>
        <v/>
      </c>
    </row>
    <row r="30202" spans="22:22" x14ac:dyDescent="0.35">
      <c r="V30202" s="5" t="str">
        <f t="shared" si="471"/>
        <v/>
      </c>
    </row>
    <row r="30203" spans="22:22" x14ac:dyDescent="0.35">
      <c r="V30203" s="5" t="str">
        <f t="shared" si="471"/>
        <v/>
      </c>
    </row>
    <row r="30204" spans="22:22" x14ac:dyDescent="0.35">
      <c r="V30204" s="5" t="str">
        <f t="shared" si="471"/>
        <v/>
      </c>
    </row>
    <row r="30205" spans="22:22" x14ac:dyDescent="0.35">
      <c r="V30205" s="5" t="str">
        <f t="shared" si="471"/>
        <v/>
      </c>
    </row>
    <row r="30206" spans="22:22" x14ac:dyDescent="0.35">
      <c r="V30206" s="5" t="str">
        <f t="shared" si="471"/>
        <v/>
      </c>
    </row>
    <row r="30207" spans="22:22" x14ac:dyDescent="0.35">
      <c r="V30207" s="5" t="str">
        <f t="shared" si="471"/>
        <v/>
      </c>
    </row>
    <row r="30208" spans="22:22" x14ac:dyDescent="0.35">
      <c r="V30208" s="5" t="str">
        <f t="shared" si="471"/>
        <v/>
      </c>
    </row>
    <row r="30209" spans="22:22" x14ac:dyDescent="0.35">
      <c r="V30209" s="5" t="str">
        <f t="shared" si="471"/>
        <v/>
      </c>
    </row>
    <row r="30210" spans="22:22" x14ac:dyDescent="0.35">
      <c r="V30210" s="5" t="str">
        <f t="shared" ref="V30210:V30273" si="472">TRIM(CLEAN(SUBSTITUTE(A30210,CHAR(160)," ")))</f>
        <v/>
      </c>
    </row>
    <row r="30211" spans="22:22" x14ac:dyDescent="0.35">
      <c r="V30211" s="5" t="str">
        <f t="shared" si="472"/>
        <v/>
      </c>
    </row>
    <row r="30212" spans="22:22" x14ac:dyDescent="0.35">
      <c r="V30212" s="5" t="str">
        <f t="shared" si="472"/>
        <v/>
      </c>
    </row>
    <row r="30213" spans="22:22" x14ac:dyDescent="0.35">
      <c r="V30213" s="5" t="str">
        <f t="shared" si="472"/>
        <v/>
      </c>
    </row>
    <row r="30214" spans="22:22" x14ac:dyDescent="0.35">
      <c r="V30214" s="5" t="str">
        <f t="shared" si="472"/>
        <v/>
      </c>
    </row>
    <row r="30215" spans="22:22" x14ac:dyDescent="0.35">
      <c r="V30215" s="5" t="str">
        <f t="shared" si="472"/>
        <v/>
      </c>
    </row>
    <row r="30216" spans="22:22" x14ac:dyDescent="0.35">
      <c r="V30216" s="5" t="str">
        <f t="shared" si="472"/>
        <v/>
      </c>
    </row>
    <row r="30217" spans="22:22" x14ac:dyDescent="0.35">
      <c r="V30217" s="5" t="str">
        <f t="shared" si="472"/>
        <v/>
      </c>
    </row>
    <row r="30218" spans="22:22" x14ac:dyDescent="0.35">
      <c r="V30218" s="5" t="str">
        <f t="shared" si="472"/>
        <v/>
      </c>
    </row>
    <row r="30219" spans="22:22" x14ac:dyDescent="0.35">
      <c r="V30219" s="5" t="str">
        <f t="shared" si="472"/>
        <v/>
      </c>
    </row>
    <row r="30220" spans="22:22" x14ac:dyDescent="0.35">
      <c r="V30220" s="5" t="str">
        <f t="shared" si="472"/>
        <v/>
      </c>
    </row>
    <row r="30221" spans="22:22" x14ac:dyDescent="0.35">
      <c r="V30221" s="5" t="str">
        <f t="shared" si="472"/>
        <v/>
      </c>
    </row>
    <row r="30222" spans="22:22" x14ac:dyDescent="0.35">
      <c r="V30222" s="5" t="str">
        <f t="shared" si="472"/>
        <v/>
      </c>
    </row>
    <row r="30223" spans="22:22" x14ac:dyDescent="0.35">
      <c r="V30223" s="5" t="str">
        <f t="shared" si="472"/>
        <v/>
      </c>
    </row>
    <row r="30224" spans="22:22" x14ac:dyDescent="0.35">
      <c r="V30224" s="5" t="str">
        <f t="shared" si="472"/>
        <v/>
      </c>
    </row>
    <row r="30225" spans="22:22" x14ac:dyDescent="0.35">
      <c r="V30225" s="5" t="str">
        <f t="shared" si="472"/>
        <v/>
      </c>
    </row>
    <row r="30226" spans="22:22" x14ac:dyDescent="0.35">
      <c r="V30226" s="5" t="str">
        <f t="shared" si="472"/>
        <v/>
      </c>
    </row>
    <row r="30227" spans="22:22" x14ac:dyDescent="0.35">
      <c r="V30227" s="5" t="str">
        <f t="shared" si="472"/>
        <v/>
      </c>
    </row>
    <row r="30228" spans="22:22" x14ac:dyDescent="0.35">
      <c r="V30228" s="5" t="str">
        <f t="shared" si="472"/>
        <v/>
      </c>
    </row>
    <row r="30229" spans="22:22" x14ac:dyDescent="0.35">
      <c r="V30229" s="5" t="str">
        <f t="shared" si="472"/>
        <v/>
      </c>
    </row>
    <row r="30230" spans="22:22" x14ac:dyDescent="0.35">
      <c r="V30230" s="5" t="str">
        <f t="shared" si="472"/>
        <v/>
      </c>
    </row>
    <row r="30231" spans="22:22" x14ac:dyDescent="0.35">
      <c r="V30231" s="5" t="str">
        <f t="shared" si="472"/>
        <v/>
      </c>
    </row>
    <row r="30232" spans="22:22" x14ac:dyDescent="0.35">
      <c r="V30232" s="5" t="str">
        <f t="shared" si="472"/>
        <v/>
      </c>
    </row>
    <row r="30233" spans="22:22" x14ac:dyDescent="0.35">
      <c r="V30233" s="5" t="str">
        <f t="shared" si="472"/>
        <v/>
      </c>
    </row>
    <row r="30234" spans="22:22" x14ac:dyDescent="0.35">
      <c r="V30234" s="5" t="str">
        <f t="shared" si="472"/>
        <v/>
      </c>
    </row>
    <row r="30235" spans="22:22" x14ac:dyDescent="0.35">
      <c r="V30235" s="5" t="str">
        <f t="shared" si="472"/>
        <v/>
      </c>
    </row>
    <row r="30236" spans="22:22" x14ac:dyDescent="0.35">
      <c r="V30236" s="5" t="str">
        <f t="shared" si="472"/>
        <v/>
      </c>
    </row>
    <row r="30237" spans="22:22" x14ac:dyDescent="0.35">
      <c r="V30237" s="5" t="str">
        <f t="shared" si="472"/>
        <v/>
      </c>
    </row>
    <row r="30238" spans="22:22" x14ac:dyDescent="0.35">
      <c r="V30238" s="5" t="str">
        <f t="shared" si="472"/>
        <v/>
      </c>
    </row>
    <row r="30239" spans="22:22" x14ac:dyDescent="0.35">
      <c r="V30239" s="5" t="str">
        <f t="shared" si="472"/>
        <v/>
      </c>
    </row>
    <row r="30240" spans="22:22" x14ac:dyDescent="0.35">
      <c r="V30240" s="5" t="str">
        <f t="shared" si="472"/>
        <v/>
      </c>
    </row>
    <row r="30241" spans="22:22" x14ac:dyDescent="0.35">
      <c r="V30241" s="5" t="str">
        <f t="shared" si="472"/>
        <v/>
      </c>
    </row>
    <row r="30242" spans="22:22" x14ac:dyDescent="0.35">
      <c r="V30242" s="5" t="str">
        <f t="shared" si="472"/>
        <v/>
      </c>
    </row>
    <row r="30243" spans="22:22" x14ac:dyDescent="0.35">
      <c r="V30243" s="5" t="str">
        <f t="shared" si="472"/>
        <v/>
      </c>
    </row>
    <row r="30244" spans="22:22" x14ac:dyDescent="0.35">
      <c r="V30244" s="5" t="str">
        <f t="shared" si="472"/>
        <v/>
      </c>
    </row>
    <row r="30245" spans="22:22" x14ac:dyDescent="0.35">
      <c r="V30245" s="5" t="str">
        <f t="shared" si="472"/>
        <v/>
      </c>
    </row>
    <row r="30246" spans="22:22" x14ac:dyDescent="0.35">
      <c r="V30246" s="5" t="str">
        <f t="shared" si="472"/>
        <v/>
      </c>
    </row>
    <row r="30247" spans="22:22" x14ac:dyDescent="0.35">
      <c r="V30247" s="5" t="str">
        <f t="shared" si="472"/>
        <v/>
      </c>
    </row>
    <row r="30248" spans="22:22" x14ac:dyDescent="0.35">
      <c r="V30248" s="5" t="str">
        <f t="shared" si="472"/>
        <v/>
      </c>
    </row>
    <row r="30249" spans="22:22" x14ac:dyDescent="0.35">
      <c r="V30249" s="5" t="str">
        <f t="shared" si="472"/>
        <v/>
      </c>
    </row>
    <row r="30250" spans="22:22" x14ac:dyDescent="0.35">
      <c r="V30250" s="5" t="str">
        <f t="shared" si="472"/>
        <v/>
      </c>
    </row>
    <row r="30251" spans="22:22" x14ac:dyDescent="0.35">
      <c r="V30251" s="5" t="str">
        <f t="shared" si="472"/>
        <v/>
      </c>
    </row>
    <row r="30252" spans="22:22" x14ac:dyDescent="0.35">
      <c r="V30252" s="5" t="str">
        <f t="shared" si="472"/>
        <v/>
      </c>
    </row>
    <row r="30253" spans="22:22" x14ac:dyDescent="0.35">
      <c r="V30253" s="5" t="str">
        <f t="shared" si="472"/>
        <v/>
      </c>
    </row>
    <row r="30254" spans="22:22" x14ac:dyDescent="0.35">
      <c r="V30254" s="5" t="str">
        <f t="shared" si="472"/>
        <v/>
      </c>
    </row>
    <row r="30255" spans="22:22" x14ac:dyDescent="0.35">
      <c r="V30255" s="5" t="str">
        <f t="shared" si="472"/>
        <v/>
      </c>
    </row>
    <row r="30256" spans="22:22" x14ac:dyDescent="0.35">
      <c r="V30256" s="5" t="str">
        <f t="shared" si="472"/>
        <v/>
      </c>
    </row>
    <row r="30257" spans="22:22" x14ac:dyDescent="0.35">
      <c r="V30257" s="5" t="str">
        <f t="shared" si="472"/>
        <v/>
      </c>
    </row>
    <row r="30258" spans="22:22" x14ac:dyDescent="0.35">
      <c r="V30258" s="5" t="str">
        <f t="shared" si="472"/>
        <v/>
      </c>
    </row>
    <row r="30259" spans="22:22" x14ac:dyDescent="0.35">
      <c r="V30259" s="5" t="str">
        <f t="shared" si="472"/>
        <v/>
      </c>
    </row>
    <row r="30260" spans="22:22" x14ac:dyDescent="0.35">
      <c r="V30260" s="5" t="str">
        <f t="shared" si="472"/>
        <v/>
      </c>
    </row>
    <row r="30261" spans="22:22" x14ac:dyDescent="0.35">
      <c r="V30261" s="5" t="str">
        <f t="shared" si="472"/>
        <v/>
      </c>
    </row>
    <row r="30262" spans="22:22" x14ac:dyDescent="0.35">
      <c r="V30262" s="5" t="str">
        <f t="shared" si="472"/>
        <v/>
      </c>
    </row>
    <row r="30263" spans="22:22" x14ac:dyDescent="0.35">
      <c r="V30263" s="5" t="str">
        <f t="shared" si="472"/>
        <v/>
      </c>
    </row>
    <row r="30264" spans="22:22" x14ac:dyDescent="0.35">
      <c r="V30264" s="5" t="str">
        <f t="shared" si="472"/>
        <v/>
      </c>
    </row>
    <row r="30265" spans="22:22" x14ac:dyDescent="0.35">
      <c r="V30265" s="5" t="str">
        <f t="shared" si="472"/>
        <v/>
      </c>
    </row>
    <row r="30266" spans="22:22" x14ac:dyDescent="0.35">
      <c r="V30266" s="5" t="str">
        <f t="shared" si="472"/>
        <v/>
      </c>
    </row>
    <row r="30267" spans="22:22" x14ac:dyDescent="0.35">
      <c r="V30267" s="5" t="str">
        <f t="shared" si="472"/>
        <v/>
      </c>
    </row>
    <row r="30268" spans="22:22" x14ac:dyDescent="0.35">
      <c r="V30268" s="5" t="str">
        <f t="shared" si="472"/>
        <v/>
      </c>
    </row>
    <row r="30269" spans="22:22" x14ac:dyDescent="0.35">
      <c r="V30269" s="5" t="str">
        <f t="shared" si="472"/>
        <v/>
      </c>
    </row>
    <row r="30270" spans="22:22" x14ac:dyDescent="0.35">
      <c r="V30270" s="5" t="str">
        <f t="shared" si="472"/>
        <v/>
      </c>
    </row>
    <row r="30271" spans="22:22" x14ac:dyDescent="0.35">
      <c r="V30271" s="5" t="str">
        <f t="shared" si="472"/>
        <v/>
      </c>
    </row>
    <row r="30272" spans="22:22" x14ac:dyDescent="0.35">
      <c r="V30272" s="5" t="str">
        <f t="shared" si="472"/>
        <v/>
      </c>
    </row>
    <row r="30273" spans="22:22" x14ac:dyDescent="0.35">
      <c r="V30273" s="5" t="str">
        <f t="shared" si="472"/>
        <v/>
      </c>
    </row>
    <row r="30274" spans="22:22" x14ac:dyDescent="0.35">
      <c r="V30274" s="5" t="str">
        <f t="shared" ref="V30274:V30337" si="473">TRIM(CLEAN(SUBSTITUTE(A30274,CHAR(160)," ")))</f>
        <v/>
      </c>
    </row>
    <row r="30275" spans="22:22" x14ac:dyDescent="0.35">
      <c r="V30275" s="5" t="str">
        <f t="shared" si="473"/>
        <v/>
      </c>
    </row>
    <row r="30276" spans="22:22" x14ac:dyDescent="0.35">
      <c r="V30276" s="5" t="str">
        <f t="shared" si="473"/>
        <v/>
      </c>
    </row>
    <row r="30277" spans="22:22" x14ac:dyDescent="0.35">
      <c r="V30277" s="5" t="str">
        <f t="shared" si="473"/>
        <v/>
      </c>
    </row>
    <row r="30278" spans="22:22" x14ac:dyDescent="0.35">
      <c r="V30278" s="5" t="str">
        <f t="shared" si="473"/>
        <v/>
      </c>
    </row>
    <row r="30279" spans="22:22" x14ac:dyDescent="0.35">
      <c r="V30279" s="5" t="str">
        <f t="shared" si="473"/>
        <v/>
      </c>
    </row>
    <row r="30280" spans="22:22" x14ac:dyDescent="0.35">
      <c r="V30280" s="5" t="str">
        <f t="shared" si="473"/>
        <v/>
      </c>
    </row>
    <row r="30281" spans="22:22" x14ac:dyDescent="0.35">
      <c r="V30281" s="5" t="str">
        <f t="shared" si="473"/>
        <v/>
      </c>
    </row>
    <row r="30282" spans="22:22" x14ac:dyDescent="0.35">
      <c r="V30282" s="5" t="str">
        <f t="shared" si="473"/>
        <v/>
      </c>
    </row>
    <row r="30283" spans="22:22" x14ac:dyDescent="0.35">
      <c r="V30283" s="5" t="str">
        <f t="shared" si="473"/>
        <v/>
      </c>
    </row>
    <row r="30284" spans="22:22" x14ac:dyDescent="0.35">
      <c r="V30284" s="5" t="str">
        <f t="shared" si="473"/>
        <v/>
      </c>
    </row>
    <row r="30285" spans="22:22" x14ac:dyDescent="0.35">
      <c r="V30285" s="5" t="str">
        <f t="shared" si="473"/>
        <v/>
      </c>
    </row>
    <row r="30286" spans="22:22" x14ac:dyDescent="0.35">
      <c r="V30286" s="5" t="str">
        <f t="shared" si="473"/>
        <v/>
      </c>
    </row>
    <row r="30287" spans="22:22" x14ac:dyDescent="0.35">
      <c r="V30287" s="5" t="str">
        <f t="shared" si="473"/>
        <v/>
      </c>
    </row>
    <row r="30288" spans="22:22" x14ac:dyDescent="0.35">
      <c r="V30288" s="5" t="str">
        <f t="shared" si="473"/>
        <v/>
      </c>
    </row>
    <row r="30289" spans="22:22" x14ac:dyDescent="0.35">
      <c r="V30289" s="5" t="str">
        <f t="shared" si="473"/>
        <v/>
      </c>
    </row>
    <row r="30290" spans="22:22" x14ac:dyDescent="0.35">
      <c r="V30290" s="5" t="str">
        <f t="shared" si="473"/>
        <v/>
      </c>
    </row>
    <row r="30291" spans="22:22" x14ac:dyDescent="0.35">
      <c r="V30291" s="5" t="str">
        <f t="shared" si="473"/>
        <v/>
      </c>
    </row>
    <row r="30292" spans="22:22" x14ac:dyDescent="0.35">
      <c r="V30292" s="5" t="str">
        <f t="shared" si="473"/>
        <v/>
      </c>
    </row>
    <row r="30293" spans="22:22" x14ac:dyDescent="0.35">
      <c r="V30293" s="5" t="str">
        <f t="shared" si="473"/>
        <v/>
      </c>
    </row>
    <row r="30294" spans="22:22" x14ac:dyDescent="0.35">
      <c r="V30294" s="5" t="str">
        <f t="shared" si="473"/>
        <v/>
      </c>
    </row>
    <row r="30295" spans="22:22" x14ac:dyDescent="0.35">
      <c r="V30295" s="5" t="str">
        <f t="shared" si="473"/>
        <v/>
      </c>
    </row>
    <row r="30296" spans="22:22" x14ac:dyDescent="0.35">
      <c r="V30296" s="5" t="str">
        <f t="shared" si="473"/>
        <v/>
      </c>
    </row>
    <row r="30297" spans="22:22" x14ac:dyDescent="0.35">
      <c r="V30297" s="5" t="str">
        <f t="shared" si="473"/>
        <v/>
      </c>
    </row>
    <row r="30298" spans="22:22" x14ac:dyDescent="0.35">
      <c r="V30298" s="5" t="str">
        <f t="shared" si="473"/>
        <v/>
      </c>
    </row>
    <row r="30299" spans="22:22" x14ac:dyDescent="0.35">
      <c r="V30299" s="5" t="str">
        <f t="shared" si="473"/>
        <v/>
      </c>
    </row>
    <row r="30300" spans="22:22" x14ac:dyDescent="0.35">
      <c r="V30300" s="5" t="str">
        <f t="shared" si="473"/>
        <v/>
      </c>
    </row>
    <row r="30301" spans="22:22" x14ac:dyDescent="0.35">
      <c r="V30301" s="5" t="str">
        <f t="shared" si="473"/>
        <v/>
      </c>
    </row>
    <row r="30302" spans="22:22" x14ac:dyDescent="0.35">
      <c r="V30302" s="5" t="str">
        <f t="shared" si="473"/>
        <v/>
      </c>
    </row>
    <row r="30303" spans="22:22" x14ac:dyDescent="0.35">
      <c r="V30303" s="5" t="str">
        <f t="shared" si="473"/>
        <v/>
      </c>
    </row>
    <row r="30304" spans="22:22" x14ac:dyDescent="0.35">
      <c r="V30304" s="5" t="str">
        <f t="shared" si="473"/>
        <v/>
      </c>
    </row>
    <row r="30305" spans="22:22" x14ac:dyDescent="0.35">
      <c r="V30305" s="5" t="str">
        <f t="shared" si="473"/>
        <v/>
      </c>
    </row>
    <row r="30306" spans="22:22" x14ac:dyDescent="0.35">
      <c r="V30306" s="5" t="str">
        <f t="shared" si="473"/>
        <v/>
      </c>
    </row>
    <row r="30307" spans="22:22" x14ac:dyDescent="0.35">
      <c r="V30307" s="5" t="str">
        <f t="shared" si="473"/>
        <v/>
      </c>
    </row>
    <row r="30308" spans="22:22" x14ac:dyDescent="0.35">
      <c r="V30308" s="5" t="str">
        <f t="shared" si="473"/>
        <v/>
      </c>
    </row>
    <row r="30309" spans="22:22" x14ac:dyDescent="0.35">
      <c r="V30309" s="5" t="str">
        <f t="shared" si="473"/>
        <v/>
      </c>
    </row>
    <row r="30310" spans="22:22" x14ac:dyDescent="0.35">
      <c r="V30310" s="5" t="str">
        <f t="shared" si="473"/>
        <v/>
      </c>
    </row>
    <row r="30311" spans="22:22" x14ac:dyDescent="0.35">
      <c r="V30311" s="5" t="str">
        <f t="shared" si="473"/>
        <v/>
      </c>
    </row>
    <row r="30312" spans="22:22" x14ac:dyDescent="0.35">
      <c r="V30312" s="5" t="str">
        <f t="shared" si="473"/>
        <v/>
      </c>
    </row>
    <row r="30313" spans="22:22" x14ac:dyDescent="0.35">
      <c r="V30313" s="5" t="str">
        <f t="shared" si="473"/>
        <v/>
      </c>
    </row>
    <row r="30314" spans="22:22" x14ac:dyDescent="0.35">
      <c r="V30314" s="5" t="str">
        <f t="shared" si="473"/>
        <v/>
      </c>
    </row>
    <row r="30315" spans="22:22" x14ac:dyDescent="0.35">
      <c r="V30315" s="5" t="str">
        <f t="shared" si="473"/>
        <v/>
      </c>
    </row>
    <row r="30316" spans="22:22" x14ac:dyDescent="0.35">
      <c r="V30316" s="5" t="str">
        <f t="shared" si="473"/>
        <v/>
      </c>
    </row>
    <row r="30317" spans="22:22" x14ac:dyDescent="0.35">
      <c r="V30317" s="5" t="str">
        <f t="shared" si="473"/>
        <v/>
      </c>
    </row>
    <row r="30318" spans="22:22" x14ac:dyDescent="0.35">
      <c r="V30318" s="5" t="str">
        <f t="shared" si="473"/>
        <v/>
      </c>
    </row>
    <row r="30319" spans="22:22" x14ac:dyDescent="0.35">
      <c r="V30319" s="5" t="str">
        <f t="shared" si="473"/>
        <v/>
      </c>
    </row>
    <row r="30320" spans="22:22" x14ac:dyDescent="0.35">
      <c r="V30320" s="5" t="str">
        <f t="shared" si="473"/>
        <v/>
      </c>
    </row>
    <row r="30321" spans="22:22" x14ac:dyDescent="0.35">
      <c r="V30321" s="5" t="str">
        <f t="shared" si="473"/>
        <v/>
      </c>
    </row>
    <row r="30322" spans="22:22" x14ac:dyDescent="0.35">
      <c r="V30322" s="5" t="str">
        <f t="shared" si="473"/>
        <v/>
      </c>
    </row>
    <row r="30323" spans="22:22" x14ac:dyDescent="0.35">
      <c r="V30323" s="5" t="str">
        <f t="shared" si="473"/>
        <v/>
      </c>
    </row>
    <row r="30324" spans="22:22" x14ac:dyDescent="0.35">
      <c r="V30324" s="5" t="str">
        <f t="shared" si="473"/>
        <v/>
      </c>
    </row>
    <row r="30325" spans="22:22" x14ac:dyDescent="0.35">
      <c r="V30325" s="5" t="str">
        <f t="shared" si="473"/>
        <v/>
      </c>
    </row>
    <row r="30326" spans="22:22" x14ac:dyDescent="0.35">
      <c r="V30326" s="5" t="str">
        <f t="shared" si="473"/>
        <v/>
      </c>
    </row>
    <row r="30327" spans="22:22" x14ac:dyDescent="0.35">
      <c r="V30327" s="5" t="str">
        <f t="shared" si="473"/>
        <v/>
      </c>
    </row>
    <row r="30328" spans="22:22" x14ac:dyDescent="0.35">
      <c r="V30328" s="5" t="str">
        <f t="shared" si="473"/>
        <v/>
      </c>
    </row>
    <row r="30329" spans="22:22" x14ac:dyDescent="0.35">
      <c r="V30329" s="5" t="str">
        <f t="shared" si="473"/>
        <v/>
      </c>
    </row>
    <row r="30330" spans="22:22" x14ac:dyDescent="0.35">
      <c r="V30330" s="5" t="str">
        <f t="shared" si="473"/>
        <v/>
      </c>
    </row>
    <row r="30331" spans="22:22" x14ac:dyDescent="0.35">
      <c r="V30331" s="5" t="str">
        <f t="shared" si="473"/>
        <v/>
      </c>
    </row>
    <row r="30332" spans="22:22" x14ac:dyDescent="0.35">
      <c r="V30332" s="5" t="str">
        <f t="shared" si="473"/>
        <v/>
      </c>
    </row>
    <row r="30333" spans="22:22" x14ac:dyDescent="0.35">
      <c r="V30333" s="5" t="str">
        <f t="shared" si="473"/>
        <v/>
      </c>
    </row>
    <row r="30334" spans="22:22" x14ac:dyDescent="0.35">
      <c r="V30334" s="5" t="str">
        <f t="shared" si="473"/>
        <v/>
      </c>
    </row>
    <row r="30335" spans="22:22" x14ac:dyDescent="0.35">
      <c r="V30335" s="5" t="str">
        <f t="shared" si="473"/>
        <v/>
      </c>
    </row>
    <row r="30336" spans="22:22" x14ac:dyDescent="0.35">
      <c r="V30336" s="5" t="str">
        <f t="shared" si="473"/>
        <v/>
      </c>
    </row>
    <row r="30337" spans="22:22" x14ac:dyDescent="0.35">
      <c r="V30337" s="5" t="str">
        <f t="shared" si="473"/>
        <v/>
      </c>
    </row>
    <row r="30338" spans="22:22" x14ac:dyDescent="0.35">
      <c r="V30338" s="5" t="str">
        <f t="shared" ref="V30338:V30401" si="474">TRIM(CLEAN(SUBSTITUTE(A30338,CHAR(160)," ")))</f>
        <v/>
      </c>
    </row>
    <row r="30339" spans="22:22" x14ac:dyDescent="0.35">
      <c r="V30339" s="5" t="str">
        <f t="shared" si="474"/>
        <v/>
      </c>
    </row>
    <row r="30340" spans="22:22" x14ac:dyDescent="0.35">
      <c r="V30340" s="5" t="str">
        <f t="shared" si="474"/>
        <v/>
      </c>
    </row>
    <row r="30341" spans="22:22" x14ac:dyDescent="0.35">
      <c r="V30341" s="5" t="str">
        <f t="shared" si="474"/>
        <v/>
      </c>
    </row>
    <row r="30342" spans="22:22" x14ac:dyDescent="0.35">
      <c r="V30342" s="5" t="str">
        <f t="shared" si="474"/>
        <v/>
      </c>
    </row>
    <row r="30343" spans="22:22" x14ac:dyDescent="0.35">
      <c r="V30343" s="5" t="str">
        <f t="shared" si="474"/>
        <v/>
      </c>
    </row>
    <row r="30344" spans="22:22" x14ac:dyDescent="0.35">
      <c r="V30344" s="5" t="str">
        <f t="shared" si="474"/>
        <v/>
      </c>
    </row>
    <row r="30345" spans="22:22" x14ac:dyDescent="0.35">
      <c r="V30345" s="5" t="str">
        <f t="shared" si="474"/>
        <v/>
      </c>
    </row>
    <row r="30346" spans="22:22" x14ac:dyDescent="0.35">
      <c r="V30346" s="5" t="str">
        <f t="shared" si="474"/>
        <v/>
      </c>
    </row>
    <row r="30347" spans="22:22" x14ac:dyDescent="0.35">
      <c r="V30347" s="5" t="str">
        <f t="shared" si="474"/>
        <v/>
      </c>
    </row>
    <row r="30348" spans="22:22" x14ac:dyDescent="0.35">
      <c r="V30348" s="5" t="str">
        <f t="shared" si="474"/>
        <v/>
      </c>
    </row>
    <row r="30349" spans="22:22" x14ac:dyDescent="0.35">
      <c r="V30349" s="5" t="str">
        <f t="shared" si="474"/>
        <v/>
      </c>
    </row>
    <row r="30350" spans="22:22" x14ac:dyDescent="0.35">
      <c r="V30350" s="5" t="str">
        <f t="shared" si="474"/>
        <v/>
      </c>
    </row>
    <row r="30351" spans="22:22" x14ac:dyDescent="0.35">
      <c r="V30351" s="5" t="str">
        <f t="shared" si="474"/>
        <v/>
      </c>
    </row>
    <row r="30352" spans="22:22" x14ac:dyDescent="0.35">
      <c r="V30352" s="5" t="str">
        <f t="shared" si="474"/>
        <v/>
      </c>
    </row>
    <row r="30353" spans="22:22" x14ac:dyDescent="0.35">
      <c r="V30353" s="5" t="str">
        <f t="shared" si="474"/>
        <v/>
      </c>
    </row>
    <row r="30354" spans="22:22" x14ac:dyDescent="0.35">
      <c r="V30354" s="5" t="str">
        <f t="shared" si="474"/>
        <v/>
      </c>
    </row>
    <row r="30355" spans="22:22" x14ac:dyDescent="0.35">
      <c r="V30355" s="5" t="str">
        <f t="shared" si="474"/>
        <v/>
      </c>
    </row>
    <row r="30356" spans="22:22" x14ac:dyDescent="0.35">
      <c r="V30356" s="5" t="str">
        <f t="shared" si="474"/>
        <v/>
      </c>
    </row>
    <row r="30357" spans="22:22" x14ac:dyDescent="0.35">
      <c r="V30357" s="5" t="str">
        <f t="shared" si="474"/>
        <v/>
      </c>
    </row>
    <row r="30358" spans="22:22" x14ac:dyDescent="0.35">
      <c r="V30358" s="5" t="str">
        <f t="shared" si="474"/>
        <v/>
      </c>
    </row>
    <row r="30359" spans="22:22" x14ac:dyDescent="0.35">
      <c r="V30359" s="5" t="str">
        <f t="shared" si="474"/>
        <v/>
      </c>
    </row>
    <row r="30360" spans="22:22" x14ac:dyDescent="0.35">
      <c r="V30360" s="5" t="str">
        <f t="shared" si="474"/>
        <v/>
      </c>
    </row>
    <row r="30361" spans="22:22" x14ac:dyDescent="0.35">
      <c r="V30361" s="5" t="str">
        <f t="shared" si="474"/>
        <v/>
      </c>
    </row>
    <row r="30362" spans="22:22" x14ac:dyDescent="0.35">
      <c r="V30362" s="5" t="str">
        <f t="shared" si="474"/>
        <v/>
      </c>
    </row>
    <row r="30363" spans="22:22" x14ac:dyDescent="0.35">
      <c r="V30363" s="5" t="str">
        <f t="shared" si="474"/>
        <v/>
      </c>
    </row>
    <row r="30364" spans="22:22" x14ac:dyDescent="0.35">
      <c r="V30364" s="5" t="str">
        <f t="shared" si="474"/>
        <v/>
      </c>
    </row>
    <row r="30365" spans="22:22" x14ac:dyDescent="0.35">
      <c r="V30365" s="5" t="str">
        <f t="shared" si="474"/>
        <v/>
      </c>
    </row>
    <row r="30366" spans="22:22" x14ac:dyDescent="0.35">
      <c r="V30366" s="5" t="str">
        <f t="shared" si="474"/>
        <v/>
      </c>
    </row>
    <row r="30367" spans="22:22" x14ac:dyDescent="0.35">
      <c r="V30367" s="5" t="str">
        <f t="shared" si="474"/>
        <v/>
      </c>
    </row>
    <row r="30368" spans="22:22" x14ac:dyDescent="0.35">
      <c r="V30368" s="5" t="str">
        <f t="shared" si="474"/>
        <v/>
      </c>
    </row>
    <row r="30369" spans="22:22" x14ac:dyDescent="0.35">
      <c r="V30369" s="5" t="str">
        <f t="shared" si="474"/>
        <v/>
      </c>
    </row>
    <row r="30370" spans="22:22" x14ac:dyDescent="0.35">
      <c r="V30370" s="5" t="str">
        <f t="shared" si="474"/>
        <v/>
      </c>
    </row>
    <row r="30371" spans="22:22" x14ac:dyDescent="0.35">
      <c r="V30371" s="5" t="str">
        <f t="shared" si="474"/>
        <v/>
      </c>
    </row>
    <row r="30372" spans="22:22" x14ac:dyDescent="0.35">
      <c r="V30372" s="5" t="str">
        <f t="shared" si="474"/>
        <v/>
      </c>
    </row>
    <row r="30373" spans="22:22" x14ac:dyDescent="0.35">
      <c r="V30373" s="5" t="str">
        <f t="shared" si="474"/>
        <v/>
      </c>
    </row>
    <row r="30374" spans="22:22" x14ac:dyDescent="0.35">
      <c r="V30374" s="5" t="str">
        <f t="shared" si="474"/>
        <v/>
      </c>
    </row>
    <row r="30375" spans="22:22" x14ac:dyDescent="0.35">
      <c r="V30375" s="5" t="str">
        <f t="shared" si="474"/>
        <v/>
      </c>
    </row>
    <row r="30376" spans="22:22" x14ac:dyDescent="0.35">
      <c r="V30376" s="5" t="str">
        <f t="shared" si="474"/>
        <v/>
      </c>
    </row>
    <row r="30377" spans="22:22" x14ac:dyDescent="0.35">
      <c r="V30377" s="5" t="str">
        <f t="shared" si="474"/>
        <v/>
      </c>
    </row>
    <row r="30378" spans="22:22" x14ac:dyDescent="0.35">
      <c r="V30378" s="5" t="str">
        <f t="shared" si="474"/>
        <v/>
      </c>
    </row>
    <row r="30379" spans="22:22" x14ac:dyDescent="0.35">
      <c r="V30379" s="5" t="str">
        <f t="shared" si="474"/>
        <v/>
      </c>
    </row>
    <row r="30380" spans="22:22" x14ac:dyDescent="0.35">
      <c r="V30380" s="5" t="str">
        <f t="shared" si="474"/>
        <v/>
      </c>
    </row>
    <row r="30381" spans="22:22" x14ac:dyDescent="0.35">
      <c r="V30381" s="5" t="str">
        <f t="shared" si="474"/>
        <v/>
      </c>
    </row>
    <row r="30382" spans="22:22" x14ac:dyDescent="0.35">
      <c r="V30382" s="5" t="str">
        <f t="shared" si="474"/>
        <v/>
      </c>
    </row>
    <row r="30383" spans="22:22" x14ac:dyDescent="0.35">
      <c r="V30383" s="5" t="str">
        <f t="shared" si="474"/>
        <v/>
      </c>
    </row>
    <row r="30384" spans="22:22" x14ac:dyDescent="0.35">
      <c r="V30384" s="5" t="str">
        <f t="shared" si="474"/>
        <v/>
      </c>
    </row>
    <row r="30385" spans="22:22" x14ac:dyDescent="0.35">
      <c r="V30385" s="5" t="str">
        <f t="shared" si="474"/>
        <v/>
      </c>
    </row>
    <row r="30386" spans="22:22" x14ac:dyDescent="0.35">
      <c r="V30386" s="5" t="str">
        <f t="shared" si="474"/>
        <v/>
      </c>
    </row>
    <row r="30387" spans="22:22" x14ac:dyDescent="0.35">
      <c r="V30387" s="5" t="str">
        <f t="shared" si="474"/>
        <v/>
      </c>
    </row>
    <row r="30388" spans="22:22" x14ac:dyDescent="0.35">
      <c r="V30388" s="5" t="str">
        <f t="shared" si="474"/>
        <v/>
      </c>
    </row>
    <row r="30389" spans="22:22" x14ac:dyDescent="0.35">
      <c r="V30389" s="5" t="str">
        <f t="shared" si="474"/>
        <v/>
      </c>
    </row>
    <row r="30390" spans="22:22" x14ac:dyDescent="0.35">
      <c r="V30390" s="5" t="str">
        <f t="shared" si="474"/>
        <v/>
      </c>
    </row>
    <row r="30391" spans="22:22" x14ac:dyDescent="0.35">
      <c r="V30391" s="5" t="str">
        <f t="shared" si="474"/>
        <v/>
      </c>
    </row>
    <row r="30392" spans="22:22" x14ac:dyDescent="0.35">
      <c r="V30392" s="5" t="str">
        <f t="shared" si="474"/>
        <v/>
      </c>
    </row>
    <row r="30393" spans="22:22" x14ac:dyDescent="0.35">
      <c r="V30393" s="5" t="str">
        <f t="shared" si="474"/>
        <v/>
      </c>
    </row>
    <row r="30394" spans="22:22" x14ac:dyDescent="0.35">
      <c r="V30394" s="5" t="str">
        <f t="shared" si="474"/>
        <v/>
      </c>
    </row>
    <row r="30395" spans="22:22" x14ac:dyDescent="0.35">
      <c r="V30395" s="5" t="str">
        <f t="shared" si="474"/>
        <v/>
      </c>
    </row>
    <row r="30396" spans="22:22" x14ac:dyDescent="0.35">
      <c r="V30396" s="5" t="str">
        <f t="shared" si="474"/>
        <v/>
      </c>
    </row>
    <row r="30397" spans="22:22" x14ac:dyDescent="0.35">
      <c r="V30397" s="5" t="str">
        <f t="shared" si="474"/>
        <v/>
      </c>
    </row>
    <row r="30398" spans="22:22" x14ac:dyDescent="0.35">
      <c r="V30398" s="5" t="str">
        <f t="shared" si="474"/>
        <v/>
      </c>
    </row>
    <row r="30399" spans="22:22" x14ac:dyDescent="0.35">
      <c r="V30399" s="5" t="str">
        <f t="shared" si="474"/>
        <v/>
      </c>
    </row>
    <row r="30400" spans="22:22" x14ac:dyDescent="0.35">
      <c r="V30400" s="5" t="str">
        <f t="shared" si="474"/>
        <v/>
      </c>
    </row>
    <row r="30401" spans="22:22" x14ac:dyDescent="0.35">
      <c r="V30401" s="5" t="str">
        <f t="shared" si="474"/>
        <v/>
      </c>
    </row>
    <row r="30402" spans="22:22" x14ac:dyDescent="0.35">
      <c r="V30402" s="5" t="str">
        <f t="shared" ref="V30402:V30465" si="475">TRIM(CLEAN(SUBSTITUTE(A30402,CHAR(160)," ")))</f>
        <v/>
      </c>
    </row>
    <row r="30403" spans="22:22" x14ac:dyDescent="0.35">
      <c r="V30403" s="5" t="str">
        <f t="shared" si="475"/>
        <v/>
      </c>
    </row>
    <row r="30404" spans="22:22" x14ac:dyDescent="0.35">
      <c r="V30404" s="5" t="str">
        <f t="shared" si="475"/>
        <v/>
      </c>
    </row>
    <row r="30405" spans="22:22" x14ac:dyDescent="0.35">
      <c r="V30405" s="5" t="str">
        <f t="shared" si="475"/>
        <v/>
      </c>
    </row>
    <row r="30406" spans="22:22" x14ac:dyDescent="0.35">
      <c r="V30406" s="5" t="str">
        <f t="shared" si="475"/>
        <v/>
      </c>
    </row>
    <row r="30407" spans="22:22" x14ac:dyDescent="0.35">
      <c r="V30407" s="5" t="str">
        <f t="shared" si="475"/>
        <v/>
      </c>
    </row>
    <row r="30408" spans="22:22" x14ac:dyDescent="0.35">
      <c r="V30408" s="5" t="str">
        <f t="shared" si="475"/>
        <v/>
      </c>
    </row>
    <row r="30409" spans="22:22" x14ac:dyDescent="0.35">
      <c r="V30409" s="5" t="str">
        <f t="shared" si="475"/>
        <v/>
      </c>
    </row>
    <row r="30410" spans="22:22" x14ac:dyDescent="0.35">
      <c r="V30410" s="5" t="str">
        <f t="shared" si="475"/>
        <v/>
      </c>
    </row>
    <row r="30411" spans="22:22" x14ac:dyDescent="0.35">
      <c r="V30411" s="5" t="str">
        <f t="shared" si="475"/>
        <v/>
      </c>
    </row>
    <row r="30412" spans="22:22" x14ac:dyDescent="0.35">
      <c r="V30412" s="5" t="str">
        <f t="shared" si="475"/>
        <v/>
      </c>
    </row>
    <row r="30413" spans="22:22" x14ac:dyDescent="0.35">
      <c r="V30413" s="5" t="str">
        <f t="shared" si="475"/>
        <v/>
      </c>
    </row>
    <row r="30414" spans="22:22" x14ac:dyDescent="0.35">
      <c r="V30414" s="5" t="str">
        <f t="shared" si="475"/>
        <v/>
      </c>
    </row>
    <row r="30415" spans="22:22" x14ac:dyDescent="0.35">
      <c r="V30415" s="5" t="str">
        <f t="shared" si="475"/>
        <v/>
      </c>
    </row>
    <row r="30416" spans="22:22" x14ac:dyDescent="0.35">
      <c r="V30416" s="5" t="str">
        <f t="shared" si="475"/>
        <v/>
      </c>
    </row>
    <row r="30417" spans="22:22" x14ac:dyDescent="0.35">
      <c r="V30417" s="5" t="str">
        <f t="shared" si="475"/>
        <v/>
      </c>
    </row>
    <row r="30418" spans="22:22" x14ac:dyDescent="0.35">
      <c r="V30418" s="5" t="str">
        <f t="shared" si="475"/>
        <v/>
      </c>
    </row>
    <row r="30419" spans="22:22" x14ac:dyDescent="0.35">
      <c r="V30419" s="5" t="str">
        <f t="shared" si="475"/>
        <v/>
      </c>
    </row>
    <row r="30420" spans="22:22" x14ac:dyDescent="0.35">
      <c r="V30420" s="5" t="str">
        <f t="shared" si="475"/>
        <v/>
      </c>
    </row>
    <row r="30421" spans="22:22" x14ac:dyDescent="0.35">
      <c r="V30421" s="5" t="str">
        <f t="shared" si="475"/>
        <v/>
      </c>
    </row>
    <row r="30422" spans="22:22" x14ac:dyDescent="0.35">
      <c r="V30422" s="5" t="str">
        <f t="shared" si="475"/>
        <v/>
      </c>
    </row>
    <row r="30423" spans="22:22" x14ac:dyDescent="0.35">
      <c r="V30423" s="5" t="str">
        <f t="shared" si="475"/>
        <v/>
      </c>
    </row>
    <row r="30424" spans="22:22" x14ac:dyDescent="0.35">
      <c r="V30424" s="5" t="str">
        <f t="shared" si="475"/>
        <v/>
      </c>
    </row>
    <row r="30425" spans="22:22" x14ac:dyDescent="0.35">
      <c r="V30425" s="5" t="str">
        <f t="shared" si="475"/>
        <v/>
      </c>
    </row>
    <row r="30426" spans="22:22" x14ac:dyDescent="0.35">
      <c r="V30426" s="5" t="str">
        <f t="shared" si="475"/>
        <v/>
      </c>
    </row>
    <row r="30427" spans="22:22" x14ac:dyDescent="0.35">
      <c r="V30427" s="5" t="str">
        <f t="shared" si="475"/>
        <v/>
      </c>
    </row>
    <row r="30428" spans="22:22" x14ac:dyDescent="0.35">
      <c r="V30428" s="5" t="str">
        <f t="shared" si="475"/>
        <v/>
      </c>
    </row>
    <row r="30429" spans="22:22" x14ac:dyDescent="0.35">
      <c r="V30429" s="5" t="str">
        <f t="shared" si="475"/>
        <v/>
      </c>
    </row>
    <row r="30430" spans="22:22" x14ac:dyDescent="0.35">
      <c r="V30430" s="5" t="str">
        <f t="shared" si="475"/>
        <v/>
      </c>
    </row>
    <row r="30431" spans="22:22" x14ac:dyDescent="0.35">
      <c r="V30431" s="5" t="str">
        <f t="shared" si="475"/>
        <v/>
      </c>
    </row>
    <row r="30432" spans="22:22" x14ac:dyDescent="0.35">
      <c r="V30432" s="5" t="str">
        <f t="shared" si="475"/>
        <v/>
      </c>
    </row>
    <row r="30433" spans="22:22" x14ac:dyDescent="0.35">
      <c r="V30433" s="5" t="str">
        <f t="shared" si="475"/>
        <v/>
      </c>
    </row>
    <row r="30434" spans="22:22" x14ac:dyDescent="0.35">
      <c r="V30434" s="5" t="str">
        <f t="shared" si="475"/>
        <v/>
      </c>
    </row>
    <row r="30435" spans="22:22" x14ac:dyDescent="0.35">
      <c r="V30435" s="5" t="str">
        <f t="shared" si="475"/>
        <v/>
      </c>
    </row>
    <row r="30436" spans="22:22" x14ac:dyDescent="0.35">
      <c r="V30436" s="5" t="str">
        <f t="shared" si="475"/>
        <v/>
      </c>
    </row>
    <row r="30437" spans="22:22" x14ac:dyDescent="0.35">
      <c r="V30437" s="5" t="str">
        <f t="shared" si="475"/>
        <v/>
      </c>
    </row>
    <row r="30438" spans="22:22" x14ac:dyDescent="0.35">
      <c r="V30438" s="5" t="str">
        <f t="shared" si="475"/>
        <v/>
      </c>
    </row>
    <row r="30439" spans="22:22" x14ac:dyDescent="0.35">
      <c r="V30439" s="5" t="str">
        <f t="shared" si="475"/>
        <v/>
      </c>
    </row>
    <row r="30440" spans="22:22" x14ac:dyDescent="0.35">
      <c r="V30440" s="5" t="str">
        <f t="shared" si="475"/>
        <v/>
      </c>
    </row>
    <row r="30441" spans="22:22" x14ac:dyDescent="0.35">
      <c r="V30441" s="5" t="str">
        <f t="shared" si="475"/>
        <v/>
      </c>
    </row>
    <row r="30442" spans="22:22" x14ac:dyDescent="0.35">
      <c r="V30442" s="5" t="str">
        <f t="shared" si="475"/>
        <v/>
      </c>
    </row>
    <row r="30443" spans="22:22" x14ac:dyDescent="0.35">
      <c r="V30443" s="5" t="str">
        <f t="shared" si="475"/>
        <v/>
      </c>
    </row>
    <row r="30444" spans="22:22" x14ac:dyDescent="0.35">
      <c r="V30444" s="5" t="str">
        <f t="shared" si="475"/>
        <v/>
      </c>
    </row>
    <row r="30445" spans="22:22" x14ac:dyDescent="0.35">
      <c r="V30445" s="5" t="str">
        <f t="shared" si="475"/>
        <v/>
      </c>
    </row>
    <row r="30446" spans="22:22" x14ac:dyDescent="0.35">
      <c r="V30446" s="5" t="str">
        <f t="shared" si="475"/>
        <v/>
      </c>
    </row>
    <row r="30447" spans="22:22" x14ac:dyDescent="0.35">
      <c r="V30447" s="5" t="str">
        <f t="shared" si="475"/>
        <v/>
      </c>
    </row>
    <row r="30448" spans="22:22" x14ac:dyDescent="0.35">
      <c r="V30448" s="5" t="str">
        <f t="shared" si="475"/>
        <v/>
      </c>
    </row>
    <row r="30449" spans="22:22" x14ac:dyDescent="0.35">
      <c r="V30449" s="5" t="str">
        <f t="shared" si="475"/>
        <v/>
      </c>
    </row>
    <row r="30450" spans="22:22" x14ac:dyDescent="0.35">
      <c r="V30450" s="5" t="str">
        <f t="shared" si="475"/>
        <v/>
      </c>
    </row>
    <row r="30451" spans="22:22" x14ac:dyDescent="0.35">
      <c r="V30451" s="5" t="str">
        <f t="shared" si="475"/>
        <v/>
      </c>
    </row>
    <row r="30452" spans="22:22" x14ac:dyDescent="0.35">
      <c r="V30452" s="5" t="str">
        <f t="shared" si="475"/>
        <v/>
      </c>
    </row>
    <row r="30453" spans="22:22" x14ac:dyDescent="0.35">
      <c r="V30453" s="5" t="str">
        <f t="shared" si="475"/>
        <v/>
      </c>
    </row>
    <row r="30454" spans="22:22" x14ac:dyDescent="0.35">
      <c r="V30454" s="5" t="str">
        <f t="shared" si="475"/>
        <v/>
      </c>
    </row>
    <row r="30455" spans="22:22" x14ac:dyDescent="0.35">
      <c r="V30455" s="5" t="str">
        <f t="shared" si="475"/>
        <v/>
      </c>
    </row>
    <row r="30456" spans="22:22" x14ac:dyDescent="0.35">
      <c r="V30456" s="5" t="str">
        <f t="shared" si="475"/>
        <v/>
      </c>
    </row>
    <row r="30457" spans="22:22" x14ac:dyDescent="0.35">
      <c r="V30457" s="5" t="str">
        <f t="shared" si="475"/>
        <v/>
      </c>
    </row>
    <row r="30458" spans="22:22" x14ac:dyDescent="0.35">
      <c r="V30458" s="5" t="str">
        <f t="shared" si="475"/>
        <v/>
      </c>
    </row>
    <row r="30459" spans="22:22" x14ac:dyDescent="0.35">
      <c r="V30459" s="5" t="str">
        <f t="shared" si="475"/>
        <v/>
      </c>
    </row>
    <row r="30460" spans="22:22" x14ac:dyDescent="0.35">
      <c r="V30460" s="5" t="str">
        <f t="shared" si="475"/>
        <v/>
      </c>
    </row>
    <row r="30461" spans="22:22" x14ac:dyDescent="0.35">
      <c r="V30461" s="5" t="str">
        <f t="shared" si="475"/>
        <v/>
      </c>
    </row>
    <row r="30462" spans="22:22" x14ac:dyDescent="0.35">
      <c r="V30462" s="5" t="str">
        <f t="shared" si="475"/>
        <v/>
      </c>
    </row>
    <row r="30463" spans="22:22" x14ac:dyDescent="0.35">
      <c r="V30463" s="5" t="str">
        <f t="shared" si="475"/>
        <v/>
      </c>
    </row>
    <row r="30464" spans="22:22" x14ac:dyDescent="0.35">
      <c r="V30464" s="5" t="str">
        <f t="shared" si="475"/>
        <v/>
      </c>
    </row>
    <row r="30465" spans="22:22" x14ac:dyDescent="0.35">
      <c r="V30465" s="5" t="str">
        <f t="shared" si="475"/>
        <v/>
      </c>
    </row>
    <row r="30466" spans="22:22" x14ac:dyDescent="0.35">
      <c r="V30466" s="5" t="str">
        <f t="shared" ref="V30466:V30529" si="476">TRIM(CLEAN(SUBSTITUTE(A30466,CHAR(160)," ")))</f>
        <v/>
      </c>
    </row>
    <row r="30467" spans="22:22" x14ac:dyDescent="0.35">
      <c r="V30467" s="5" t="str">
        <f t="shared" si="476"/>
        <v/>
      </c>
    </row>
    <row r="30468" spans="22:22" x14ac:dyDescent="0.35">
      <c r="V30468" s="5" t="str">
        <f t="shared" si="476"/>
        <v/>
      </c>
    </row>
    <row r="30469" spans="22:22" x14ac:dyDescent="0.35">
      <c r="V30469" s="5" t="str">
        <f t="shared" si="476"/>
        <v/>
      </c>
    </row>
    <row r="30470" spans="22:22" x14ac:dyDescent="0.35">
      <c r="V30470" s="5" t="str">
        <f t="shared" si="476"/>
        <v/>
      </c>
    </row>
    <row r="30471" spans="22:22" x14ac:dyDescent="0.35">
      <c r="V30471" s="5" t="str">
        <f t="shared" si="476"/>
        <v/>
      </c>
    </row>
    <row r="30472" spans="22:22" x14ac:dyDescent="0.35">
      <c r="V30472" s="5" t="str">
        <f t="shared" si="476"/>
        <v/>
      </c>
    </row>
    <row r="30473" spans="22:22" x14ac:dyDescent="0.35">
      <c r="V30473" s="5" t="str">
        <f t="shared" si="476"/>
        <v/>
      </c>
    </row>
    <row r="30474" spans="22:22" x14ac:dyDescent="0.35">
      <c r="V30474" s="5" t="str">
        <f t="shared" si="476"/>
        <v/>
      </c>
    </row>
    <row r="30475" spans="22:22" x14ac:dyDescent="0.35">
      <c r="V30475" s="5" t="str">
        <f t="shared" si="476"/>
        <v/>
      </c>
    </row>
    <row r="30476" spans="22:22" x14ac:dyDescent="0.35">
      <c r="V30476" s="5" t="str">
        <f t="shared" si="476"/>
        <v/>
      </c>
    </row>
    <row r="30477" spans="22:22" x14ac:dyDescent="0.35">
      <c r="V30477" s="5" t="str">
        <f t="shared" si="476"/>
        <v/>
      </c>
    </row>
    <row r="30478" spans="22:22" x14ac:dyDescent="0.35">
      <c r="V30478" s="5" t="str">
        <f t="shared" si="476"/>
        <v/>
      </c>
    </row>
    <row r="30479" spans="22:22" x14ac:dyDescent="0.35">
      <c r="V30479" s="5" t="str">
        <f t="shared" si="476"/>
        <v/>
      </c>
    </row>
    <row r="30480" spans="22:22" x14ac:dyDescent="0.35">
      <c r="V30480" s="5" t="str">
        <f t="shared" si="476"/>
        <v/>
      </c>
    </row>
    <row r="30481" spans="22:22" x14ac:dyDescent="0.35">
      <c r="V30481" s="5" t="str">
        <f t="shared" si="476"/>
        <v/>
      </c>
    </row>
    <row r="30482" spans="22:22" x14ac:dyDescent="0.35">
      <c r="V30482" s="5" t="str">
        <f t="shared" si="476"/>
        <v/>
      </c>
    </row>
    <row r="30483" spans="22:22" x14ac:dyDescent="0.35">
      <c r="V30483" s="5" t="str">
        <f t="shared" si="476"/>
        <v/>
      </c>
    </row>
    <row r="30484" spans="22:22" x14ac:dyDescent="0.35">
      <c r="V30484" s="5" t="str">
        <f t="shared" si="476"/>
        <v/>
      </c>
    </row>
    <row r="30485" spans="22:22" x14ac:dyDescent="0.35">
      <c r="V30485" s="5" t="str">
        <f t="shared" si="476"/>
        <v/>
      </c>
    </row>
    <row r="30486" spans="22:22" x14ac:dyDescent="0.35">
      <c r="V30486" s="5" t="str">
        <f t="shared" si="476"/>
        <v/>
      </c>
    </row>
    <row r="30487" spans="22:22" x14ac:dyDescent="0.35">
      <c r="V30487" s="5" t="str">
        <f t="shared" si="476"/>
        <v/>
      </c>
    </row>
    <row r="30488" spans="22:22" x14ac:dyDescent="0.35">
      <c r="V30488" s="5" t="str">
        <f t="shared" si="476"/>
        <v/>
      </c>
    </row>
    <row r="30489" spans="22:22" x14ac:dyDescent="0.35">
      <c r="V30489" s="5" t="str">
        <f t="shared" si="476"/>
        <v/>
      </c>
    </row>
    <row r="30490" spans="22:22" x14ac:dyDescent="0.35">
      <c r="V30490" s="5" t="str">
        <f t="shared" si="476"/>
        <v/>
      </c>
    </row>
    <row r="30491" spans="22:22" x14ac:dyDescent="0.35">
      <c r="V30491" s="5" t="str">
        <f t="shared" si="476"/>
        <v/>
      </c>
    </row>
    <row r="30492" spans="22:22" x14ac:dyDescent="0.35">
      <c r="V30492" s="5" t="str">
        <f t="shared" si="476"/>
        <v/>
      </c>
    </row>
    <row r="30493" spans="22:22" x14ac:dyDescent="0.35">
      <c r="V30493" s="5" t="str">
        <f t="shared" si="476"/>
        <v/>
      </c>
    </row>
    <row r="30494" spans="22:22" x14ac:dyDescent="0.35">
      <c r="V30494" s="5" t="str">
        <f t="shared" si="476"/>
        <v/>
      </c>
    </row>
    <row r="30495" spans="22:22" x14ac:dyDescent="0.35">
      <c r="V30495" s="5" t="str">
        <f t="shared" si="476"/>
        <v/>
      </c>
    </row>
    <row r="30496" spans="22:22" x14ac:dyDescent="0.35">
      <c r="V30496" s="5" t="str">
        <f t="shared" si="476"/>
        <v/>
      </c>
    </row>
    <row r="30497" spans="22:22" x14ac:dyDescent="0.35">
      <c r="V30497" s="5" t="str">
        <f t="shared" si="476"/>
        <v/>
      </c>
    </row>
    <row r="30498" spans="22:22" x14ac:dyDescent="0.35">
      <c r="V30498" s="5" t="str">
        <f t="shared" si="476"/>
        <v/>
      </c>
    </row>
    <row r="30499" spans="22:22" x14ac:dyDescent="0.35">
      <c r="V30499" s="5" t="str">
        <f t="shared" si="476"/>
        <v/>
      </c>
    </row>
    <row r="30500" spans="22:22" x14ac:dyDescent="0.35">
      <c r="V30500" s="5" t="str">
        <f t="shared" si="476"/>
        <v/>
      </c>
    </row>
    <row r="30501" spans="22:22" x14ac:dyDescent="0.35">
      <c r="V30501" s="5" t="str">
        <f t="shared" si="476"/>
        <v/>
      </c>
    </row>
    <row r="30502" spans="22:22" x14ac:dyDescent="0.35">
      <c r="V30502" s="5" t="str">
        <f t="shared" si="476"/>
        <v/>
      </c>
    </row>
    <row r="30503" spans="22:22" x14ac:dyDescent="0.35">
      <c r="V30503" s="5" t="str">
        <f t="shared" si="476"/>
        <v/>
      </c>
    </row>
    <row r="30504" spans="22:22" x14ac:dyDescent="0.35">
      <c r="V30504" s="5" t="str">
        <f t="shared" si="476"/>
        <v/>
      </c>
    </row>
    <row r="30505" spans="22:22" x14ac:dyDescent="0.35">
      <c r="V30505" s="5" t="str">
        <f t="shared" si="476"/>
        <v/>
      </c>
    </row>
    <row r="30506" spans="22:22" x14ac:dyDescent="0.35">
      <c r="V30506" s="5" t="str">
        <f t="shared" si="476"/>
        <v/>
      </c>
    </row>
    <row r="30507" spans="22:22" x14ac:dyDescent="0.35">
      <c r="V30507" s="5" t="str">
        <f t="shared" si="476"/>
        <v/>
      </c>
    </row>
    <row r="30508" spans="22:22" x14ac:dyDescent="0.35">
      <c r="V30508" s="5" t="str">
        <f t="shared" si="476"/>
        <v/>
      </c>
    </row>
    <row r="30509" spans="22:22" x14ac:dyDescent="0.35">
      <c r="V30509" s="5" t="str">
        <f t="shared" si="476"/>
        <v/>
      </c>
    </row>
    <row r="30510" spans="22:22" x14ac:dyDescent="0.35">
      <c r="V30510" s="5" t="str">
        <f t="shared" si="476"/>
        <v/>
      </c>
    </row>
    <row r="30511" spans="22:22" x14ac:dyDescent="0.35">
      <c r="V30511" s="5" t="str">
        <f t="shared" si="476"/>
        <v/>
      </c>
    </row>
    <row r="30512" spans="22:22" x14ac:dyDescent="0.35">
      <c r="V30512" s="5" t="str">
        <f t="shared" si="476"/>
        <v/>
      </c>
    </row>
    <row r="30513" spans="22:22" x14ac:dyDescent="0.35">
      <c r="V30513" s="5" t="str">
        <f t="shared" si="476"/>
        <v/>
      </c>
    </row>
    <row r="30514" spans="22:22" x14ac:dyDescent="0.35">
      <c r="V30514" s="5" t="str">
        <f t="shared" si="476"/>
        <v/>
      </c>
    </row>
    <row r="30515" spans="22:22" x14ac:dyDescent="0.35">
      <c r="V30515" s="5" t="str">
        <f t="shared" si="476"/>
        <v/>
      </c>
    </row>
    <row r="30516" spans="22:22" x14ac:dyDescent="0.35">
      <c r="V30516" s="5" t="str">
        <f t="shared" si="476"/>
        <v/>
      </c>
    </row>
    <row r="30517" spans="22:22" x14ac:dyDescent="0.35">
      <c r="V30517" s="5" t="str">
        <f t="shared" si="476"/>
        <v/>
      </c>
    </row>
    <row r="30518" spans="22:22" x14ac:dyDescent="0.35">
      <c r="V30518" s="5" t="str">
        <f t="shared" si="476"/>
        <v/>
      </c>
    </row>
    <row r="30519" spans="22:22" x14ac:dyDescent="0.35">
      <c r="V30519" s="5" t="str">
        <f t="shared" si="476"/>
        <v/>
      </c>
    </row>
    <row r="30520" spans="22:22" x14ac:dyDescent="0.35">
      <c r="V30520" s="5" t="str">
        <f t="shared" si="476"/>
        <v/>
      </c>
    </row>
    <row r="30521" spans="22:22" x14ac:dyDescent="0.35">
      <c r="V30521" s="5" t="str">
        <f t="shared" si="476"/>
        <v/>
      </c>
    </row>
    <row r="30522" spans="22:22" x14ac:dyDescent="0.35">
      <c r="V30522" s="5" t="str">
        <f t="shared" si="476"/>
        <v/>
      </c>
    </row>
    <row r="30523" spans="22:22" x14ac:dyDescent="0.35">
      <c r="V30523" s="5" t="str">
        <f t="shared" si="476"/>
        <v/>
      </c>
    </row>
    <row r="30524" spans="22:22" x14ac:dyDescent="0.35">
      <c r="V30524" s="5" t="str">
        <f t="shared" si="476"/>
        <v/>
      </c>
    </row>
    <row r="30525" spans="22:22" x14ac:dyDescent="0.35">
      <c r="V30525" s="5" t="str">
        <f t="shared" si="476"/>
        <v/>
      </c>
    </row>
    <row r="30526" spans="22:22" x14ac:dyDescent="0.35">
      <c r="V30526" s="5" t="str">
        <f t="shared" si="476"/>
        <v/>
      </c>
    </row>
    <row r="30527" spans="22:22" x14ac:dyDescent="0.35">
      <c r="V30527" s="5" t="str">
        <f t="shared" si="476"/>
        <v/>
      </c>
    </row>
    <row r="30528" spans="22:22" x14ac:dyDescent="0.35">
      <c r="V30528" s="5" t="str">
        <f t="shared" si="476"/>
        <v/>
      </c>
    </row>
    <row r="30529" spans="22:22" x14ac:dyDescent="0.35">
      <c r="V30529" s="5" t="str">
        <f t="shared" si="476"/>
        <v/>
      </c>
    </row>
    <row r="30530" spans="22:22" x14ac:dyDescent="0.35">
      <c r="V30530" s="5" t="str">
        <f t="shared" ref="V30530:V30593" si="477">TRIM(CLEAN(SUBSTITUTE(A30530,CHAR(160)," ")))</f>
        <v/>
      </c>
    </row>
    <row r="30531" spans="22:22" x14ac:dyDescent="0.35">
      <c r="V30531" s="5" t="str">
        <f t="shared" si="477"/>
        <v/>
      </c>
    </row>
    <row r="30532" spans="22:22" x14ac:dyDescent="0.35">
      <c r="V30532" s="5" t="str">
        <f t="shared" si="477"/>
        <v/>
      </c>
    </row>
    <row r="30533" spans="22:22" x14ac:dyDescent="0.35">
      <c r="V30533" s="5" t="str">
        <f t="shared" si="477"/>
        <v/>
      </c>
    </row>
    <row r="30534" spans="22:22" x14ac:dyDescent="0.35">
      <c r="V30534" s="5" t="str">
        <f t="shared" si="477"/>
        <v/>
      </c>
    </row>
    <row r="30535" spans="22:22" x14ac:dyDescent="0.35">
      <c r="V30535" s="5" t="str">
        <f t="shared" si="477"/>
        <v/>
      </c>
    </row>
    <row r="30536" spans="22:22" x14ac:dyDescent="0.35">
      <c r="V30536" s="5" t="str">
        <f t="shared" si="477"/>
        <v/>
      </c>
    </row>
    <row r="30537" spans="22:22" x14ac:dyDescent="0.35">
      <c r="V30537" s="5" t="str">
        <f t="shared" si="477"/>
        <v/>
      </c>
    </row>
    <row r="30538" spans="22:22" x14ac:dyDescent="0.35">
      <c r="V30538" s="5" t="str">
        <f t="shared" si="477"/>
        <v/>
      </c>
    </row>
    <row r="30539" spans="22:22" x14ac:dyDescent="0.35">
      <c r="V30539" s="5" t="str">
        <f t="shared" si="477"/>
        <v/>
      </c>
    </row>
    <row r="30540" spans="22:22" x14ac:dyDescent="0.35">
      <c r="V30540" s="5" t="str">
        <f t="shared" si="477"/>
        <v/>
      </c>
    </row>
    <row r="30541" spans="22:22" x14ac:dyDescent="0.35">
      <c r="V30541" s="5" t="str">
        <f t="shared" si="477"/>
        <v/>
      </c>
    </row>
    <row r="30542" spans="22:22" x14ac:dyDescent="0.35">
      <c r="V30542" s="5" t="str">
        <f t="shared" si="477"/>
        <v/>
      </c>
    </row>
    <row r="30543" spans="22:22" x14ac:dyDescent="0.35">
      <c r="V30543" s="5" t="str">
        <f t="shared" si="477"/>
        <v/>
      </c>
    </row>
    <row r="30544" spans="22:22" x14ac:dyDescent="0.35">
      <c r="V30544" s="5" t="str">
        <f t="shared" si="477"/>
        <v/>
      </c>
    </row>
    <row r="30545" spans="22:22" x14ac:dyDescent="0.35">
      <c r="V30545" s="5" t="str">
        <f t="shared" si="477"/>
        <v/>
      </c>
    </row>
    <row r="30546" spans="22:22" x14ac:dyDescent="0.35">
      <c r="V30546" s="5" t="str">
        <f t="shared" si="477"/>
        <v/>
      </c>
    </row>
    <row r="30547" spans="22:22" x14ac:dyDescent="0.35">
      <c r="V30547" s="5" t="str">
        <f t="shared" si="477"/>
        <v/>
      </c>
    </row>
    <row r="30548" spans="22:22" x14ac:dyDescent="0.35">
      <c r="V30548" s="5" t="str">
        <f t="shared" si="477"/>
        <v/>
      </c>
    </row>
    <row r="30549" spans="22:22" x14ac:dyDescent="0.35">
      <c r="V30549" s="5" t="str">
        <f t="shared" si="477"/>
        <v/>
      </c>
    </row>
    <row r="30550" spans="22:22" x14ac:dyDescent="0.35">
      <c r="V30550" s="5" t="str">
        <f t="shared" si="477"/>
        <v/>
      </c>
    </row>
    <row r="30551" spans="22:22" x14ac:dyDescent="0.35">
      <c r="V30551" s="5" t="str">
        <f t="shared" si="477"/>
        <v/>
      </c>
    </row>
    <row r="30552" spans="22:22" x14ac:dyDescent="0.35">
      <c r="V30552" s="5" t="str">
        <f t="shared" si="477"/>
        <v/>
      </c>
    </row>
    <row r="30553" spans="22:22" x14ac:dyDescent="0.35">
      <c r="V30553" s="5" t="str">
        <f t="shared" si="477"/>
        <v/>
      </c>
    </row>
    <row r="30554" spans="22:22" x14ac:dyDescent="0.35">
      <c r="V30554" s="5" t="str">
        <f t="shared" si="477"/>
        <v/>
      </c>
    </row>
    <row r="30555" spans="22:22" x14ac:dyDescent="0.35">
      <c r="V30555" s="5" t="str">
        <f t="shared" si="477"/>
        <v/>
      </c>
    </row>
    <row r="30556" spans="22:22" x14ac:dyDescent="0.35">
      <c r="V30556" s="5" t="str">
        <f t="shared" si="477"/>
        <v/>
      </c>
    </row>
    <row r="30557" spans="22:22" x14ac:dyDescent="0.35">
      <c r="V30557" s="5" t="str">
        <f t="shared" si="477"/>
        <v/>
      </c>
    </row>
    <row r="30558" spans="22:22" x14ac:dyDescent="0.35">
      <c r="V30558" s="5" t="str">
        <f t="shared" si="477"/>
        <v/>
      </c>
    </row>
    <row r="30559" spans="22:22" x14ac:dyDescent="0.35">
      <c r="V30559" s="5" t="str">
        <f t="shared" si="477"/>
        <v/>
      </c>
    </row>
    <row r="30560" spans="22:22" x14ac:dyDescent="0.35">
      <c r="V30560" s="5" t="str">
        <f t="shared" si="477"/>
        <v/>
      </c>
    </row>
    <row r="30561" spans="22:22" x14ac:dyDescent="0.35">
      <c r="V30561" s="5" t="str">
        <f t="shared" si="477"/>
        <v/>
      </c>
    </row>
    <row r="30562" spans="22:22" x14ac:dyDescent="0.35">
      <c r="V30562" s="5" t="str">
        <f t="shared" si="477"/>
        <v/>
      </c>
    </row>
    <row r="30563" spans="22:22" x14ac:dyDescent="0.35">
      <c r="V30563" s="5" t="str">
        <f t="shared" si="477"/>
        <v/>
      </c>
    </row>
    <row r="30564" spans="22:22" x14ac:dyDescent="0.35">
      <c r="V30564" s="5" t="str">
        <f t="shared" si="477"/>
        <v/>
      </c>
    </row>
    <row r="30565" spans="22:22" x14ac:dyDescent="0.35">
      <c r="V30565" s="5" t="str">
        <f t="shared" si="477"/>
        <v/>
      </c>
    </row>
    <row r="30566" spans="22:22" x14ac:dyDescent="0.35">
      <c r="V30566" s="5" t="str">
        <f t="shared" si="477"/>
        <v/>
      </c>
    </row>
    <row r="30567" spans="22:22" x14ac:dyDescent="0.35">
      <c r="V30567" s="5" t="str">
        <f t="shared" si="477"/>
        <v/>
      </c>
    </row>
    <row r="30568" spans="22:22" x14ac:dyDescent="0.35">
      <c r="V30568" s="5" t="str">
        <f t="shared" si="477"/>
        <v/>
      </c>
    </row>
    <row r="30569" spans="22:22" x14ac:dyDescent="0.35">
      <c r="V30569" s="5" t="str">
        <f t="shared" si="477"/>
        <v/>
      </c>
    </row>
    <row r="30570" spans="22:22" x14ac:dyDescent="0.35">
      <c r="V30570" s="5" t="str">
        <f t="shared" si="477"/>
        <v/>
      </c>
    </row>
    <row r="30571" spans="22:22" x14ac:dyDescent="0.35">
      <c r="V30571" s="5" t="str">
        <f t="shared" si="477"/>
        <v/>
      </c>
    </row>
    <row r="30572" spans="22:22" x14ac:dyDescent="0.35">
      <c r="V30572" s="5" t="str">
        <f t="shared" si="477"/>
        <v/>
      </c>
    </row>
    <row r="30573" spans="22:22" x14ac:dyDescent="0.35">
      <c r="V30573" s="5" t="str">
        <f t="shared" si="477"/>
        <v/>
      </c>
    </row>
    <row r="30574" spans="22:22" x14ac:dyDescent="0.35">
      <c r="V30574" s="5" t="str">
        <f t="shared" si="477"/>
        <v/>
      </c>
    </row>
    <row r="30575" spans="22:22" x14ac:dyDescent="0.35">
      <c r="V30575" s="5" t="str">
        <f t="shared" si="477"/>
        <v/>
      </c>
    </row>
    <row r="30576" spans="22:22" x14ac:dyDescent="0.35">
      <c r="V30576" s="5" t="str">
        <f t="shared" si="477"/>
        <v/>
      </c>
    </row>
    <row r="30577" spans="22:22" x14ac:dyDescent="0.35">
      <c r="V30577" s="5" t="str">
        <f t="shared" si="477"/>
        <v/>
      </c>
    </row>
    <row r="30578" spans="22:22" x14ac:dyDescent="0.35">
      <c r="V30578" s="5" t="str">
        <f t="shared" si="477"/>
        <v/>
      </c>
    </row>
    <row r="30579" spans="22:22" x14ac:dyDescent="0.35">
      <c r="V30579" s="5" t="str">
        <f t="shared" si="477"/>
        <v/>
      </c>
    </row>
    <row r="30580" spans="22:22" x14ac:dyDescent="0.35">
      <c r="V30580" s="5" t="str">
        <f t="shared" si="477"/>
        <v/>
      </c>
    </row>
    <row r="30581" spans="22:22" x14ac:dyDescent="0.35">
      <c r="V30581" s="5" t="str">
        <f t="shared" si="477"/>
        <v/>
      </c>
    </row>
    <row r="30582" spans="22:22" x14ac:dyDescent="0.35">
      <c r="V30582" s="5" t="str">
        <f t="shared" si="477"/>
        <v/>
      </c>
    </row>
    <row r="30583" spans="22:22" x14ac:dyDescent="0.35">
      <c r="V30583" s="5" t="str">
        <f t="shared" si="477"/>
        <v/>
      </c>
    </row>
    <row r="30584" spans="22:22" x14ac:dyDescent="0.35">
      <c r="V30584" s="5" t="str">
        <f t="shared" si="477"/>
        <v/>
      </c>
    </row>
    <row r="30585" spans="22:22" x14ac:dyDescent="0.35">
      <c r="V30585" s="5" t="str">
        <f t="shared" si="477"/>
        <v/>
      </c>
    </row>
    <row r="30586" spans="22:22" x14ac:dyDescent="0.35">
      <c r="V30586" s="5" t="str">
        <f t="shared" si="477"/>
        <v/>
      </c>
    </row>
    <row r="30587" spans="22:22" x14ac:dyDescent="0.35">
      <c r="V30587" s="5" t="str">
        <f t="shared" si="477"/>
        <v/>
      </c>
    </row>
    <row r="30588" spans="22:22" x14ac:dyDescent="0.35">
      <c r="V30588" s="5" t="str">
        <f t="shared" si="477"/>
        <v/>
      </c>
    </row>
    <row r="30589" spans="22:22" x14ac:dyDescent="0.35">
      <c r="V30589" s="5" t="str">
        <f t="shared" si="477"/>
        <v/>
      </c>
    </row>
    <row r="30590" spans="22:22" x14ac:dyDescent="0.35">
      <c r="V30590" s="5" t="str">
        <f t="shared" si="477"/>
        <v/>
      </c>
    </row>
    <row r="30591" spans="22:22" x14ac:dyDescent="0.35">
      <c r="V30591" s="5" t="str">
        <f t="shared" si="477"/>
        <v/>
      </c>
    </row>
    <row r="30592" spans="22:22" x14ac:dyDescent="0.35">
      <c r="V30592" s="5" t="str">
        <f t="shared" si="477"/>
        <v/>
      </c>
    </row>
    <row r="30593" spans="22:22" x14ac:dyDescent="0.35">
      <c r="V30593" s="5" t="str">
        <f t="shared" si="477"/>
        <v/>
      </c>
    </row>
    <row r="30594" spans="22:22" x14ac:dyDescent="0.35">
      <c r="V30594" s="5" t="str">
        <f t="shared" ref="V30594:V30657" si="478">TRIM(CLEAN(SUBSTITUTE(A30594,CHAR(160)," ")))</f>
        <v/>
      </c>
    </row>
    <row r="30595" spans="22:22" x14ac:dyDescent="0.35">
      <c r="V30595" s="5" t="str">
        <f t="shared" si="478"/>
        <v/>
      </c>
    </row>
    <row r="30596" spans="22:22" x14ac:dyDescent="0.35">
      <c r="V30596" s="5" t="str">
        <f t="shared" si="478"/>
        <v/>
      </c>
    </row>
    <row r="30597" spans="22:22" x14ac:dyDescent="0.35">
      <c r="V30597" s="5" t="str">
        <f t="shared" si="478"/>
        <v/>
      </c>
    </row>
    <row r="30598" spans="22:22" x14ac:dyDescent="0.35">
      <c r="V30598" s="5" t="str">
        <f t="shared" si="478"/>
        <v/>
      </c>
    </row>
    <row r="30599" spans="22:22" x14ac:dyDescent="0.35">
      <c r="V30599" s="5" t="str">
        <f t="shared" si="478"/>
        <v/>
      </c>
    </row>
    <row r="30600" spans="22:22" x14ac:dyDescent="0.35">
      <c r="V30600" s="5" t="str">
        <f t="shared" si="478"/>
        <v/>
      </c>
    </row>
    <row r="30601" spans="22:22" x14ac:dyDescent="0.35">
      <c r="V30601" s="5" t="str">
        <f t="shared" si="478"/>
        <v/>
      </c>
    </row>
    <row r="30602" spans="22:22" x14ac:dyDescent="0.35">
      <c r="V30602" s="5" t="str">
        <f t="shared" si="478"/>
        <v/>
      </c>
    </row>
    <row r="30603" spans="22:22" x14ac:dyDescent="0.35">
      <c r="V30603" s="5" t="str">
        <f t="shared" si="478"/>
        <v/>
      </c>
    </row>
    <row r="30604" spans="22:22" x14ac:dyDescent="0.35">
      <c r="V30604" s="5" t="str">
        <f t="shared" si="478"/>
        <v/>
      </c>
    </row>
    <row r="30605" spans="22:22" x14ac:dyDescent="0.35">
      <c r="V30605" s="5" t="str">
        <f t="shared" si="478"/>
        <v/>
      </c>
    </row>
    <row r="30606" spans="22:22" x14ac:dyDescent="0.35">
      <c r="V30606" s="5" t="str">
        <f t="shared" si="478"/>
        <v/>
      </c>
    </row>
    <row r="30607" spans="22:22" x14ac:dyDescent="0.35">
      <c r="V30607" s="5" t="str">
        <f t="shared" si="478"/>
        <v/>
      </c>
    </row>
    <row r="30608" spans="22:22" x14ac:dyDescent="0.35">
      <c r="V30608" s="5" t="str">
        <f t="shared" si="478"/>
        <v/>
      </c>
    </row>
    <row r="30609" spans="22:22" x14ac:dyDescent="0.35">
      <c r="V30609" s="5" t="str">
        <f t="shared" si="478"/>
        <v/>
      </c>
    </row>
    <row r="30610" spans="22:22" x14ac:dyDescent="0.35">
      <c r="V30610" s="5" t="str">
        <f t="shared" si="478"/>
        <v/>
      </c>
    </row>
    <row r="30611" spans="22:22" x14ac:dyDescent="0.35">
      <c r="V30611" s="5" t="str">
        <f t="shared" si="478"/>
        <v/>
      </c>
    </row>
    <row r="30612" spans="22:22" x14ac:dyDescent="0.35">
      <c r="V30612" s="5" t="str">
        <f t="shared" si="478"/>
        <v/>
      </c>
    </row>
    <row r="30613" spans="22:22" x14ac:dyDescent="0.35">
      <c r="V30613" s="5" t="str">
        <f t="shared" si="478"/>
        <v/>
      </c>
    </row>
    <row r="30614" spans="22:22" x14ac:dyDescent="0.35">
      <c r="V30614" s="5" t="str">
        <f t="shared" si="478"/>
        <v/>
      </c>
    </row>
    <row r="30615" spans="22:22" x14ac:dyDescent="0.35">
      <c r="V30615" s="5" t="str">
        <f t="shared" si="478"/>
        <v/>
      </c>
    </row>
    <row r="30616" spans="22:22" x14ac:dyDescent="0.35">
      <c r="V30616" s="5" t="str">
        <f t="shared" si="478"/>
        <v/>
      </c>
    </row>
    <row r="30617" spans="22:22" x14ac:dyDescent="0.35">
      <c r="V30617" s="5" t="str">
        <f t="shared" si="478"/>
        <v/>
      </c>
    </row>
    <row r="30618" spans="22:22" x14ac:dyDescent="0.35">
      <c r="V30618" s="5" t="str">
        <f t="shared" si="478"/>
        <v/>
      </c>
    </row>
    <row r="30619" spans="22:22" x14ac:dyDescent="0.35">
      <c r="V30619" s="5" t="str">
        <f t="shared" si="478"/>
        <v/>
      </c>
    </row>
    <row r="30620" spans="22:22" x14ac:dyDescent="0.35">
      <c r="V30620" s="5" t="str">
        <f t="shared" si="478"/>
        <v/>
      </c>
    </row>
    <row r="30621" spans="22:22" x14ac:dyDescent="0.35">
      <c r="V30621" s="5" t="str">
        <f t="shared" si="478"/>
        <v/>
      </c>
    </row>
    <row r="30622" spans="22:22" x14ac:dyDescent="0.35">
      <c r="V30622" s="5" t="str">
        <f t="shared" si="478"/>
        <v/>
      </c>
    </row>
    <row r="30623" spans="22:22" x14ac:dyDescent="0.35">
      <c r="V30623" s="5" t="str">
        <f t="shared" si="478"/>
        <v/>
      </c>
    </row>
    <row r="30624" spans="22:22" x14ac:dyDescent="0.35">
      <c r="V30624" s="5" t="str">
        <f t="shared" si="478"/>
        <v/>
      </c>
    </row>
    <row r="30625" spans="22:22" x14ac:dyDescent="0.35">
      <c r="V30625" s="5" t="str">
        <f t="shared" si="478"/>
        <v/>
      </c>
    </row>
    <row r="30626" spans="22:22" x14ac:dyDescent="0.35">
      <c r="V30626" s="5" t="str">
        <f t="shared" si="478"/>
        <v/>
      </c>
    </row>
    <row r="30627" spans="22:22" x14ac:dyDescent="0.35">
      <c r="V30627" s="5" t="str">
        <f t="shared" si="478"/>
        <v/>
      </c>
    </row>
    <row r="30628" spans="22:22" x14ac:dyDescent="0.35">
      <c r="V30628" s="5" t="str">
        <f t="shared" si="478"/>
        <v/>
      </c>
    </row>
    <row r="30629" spans="22:22" x14ac:dyDescent="0.35">
      <c r="V30629" s="5" t="str">
        <f t="shared" si="478"/>
        <v/>
      </c>
    </row>
    <row r="30630" spans="22:22" x14ac:dyDescent="0.35">
      <c r="V30630" s="5" t="str">
        <f t="shared" si="478"/>
        <v/>
      </c>
    </row>
    <row r="30631" spans="22:22" x14ac:dyDescent="0.35">
      <c r="V30631" s="5" t="str">
        <f t="shared" si="478"/>
        <v/>
      </c>
    </row>
    <row r="30632" spans="22:22" x14ac:dyDescent="0.35">
      <c r="V30632" s="5" t="str">
        <f t="shared" si="478"/>
        <v/>
      </c>
    </row>
    <row r="30633" spans="22:22" x14ac:dyDescent="0.35">
      <c r="V30633" s="5" t="str">
        <f t="shared" si="478"/>
        <v/>
      </c>
    </row>
    <row r="30634" spans="22:22" x14ac:dyDescent="0.35">
      <c r="V30634" s="5" t="str">
        <f t="shared" si="478"/>
        <v/>
      </c>
    </row>
    <row r="30635" spans="22:22" x14ac:dyDescent="0.35">
      <c r="V30635" s="5" t="str">
        <f t="shared" si="478"/>
        <v/>
      </c>
    </row>
    <row r="30636" spans="22:22" x14ac:dyDescent="0.35">
      <c r="V30636" s="5" t="str">
        <f t="shared" si="478"/>
        <v/>
      </c>
    </row>
    <row r="30637" spans="22:22" x14ac:dyDescent="0.35">
      <c r="V30637" s="5" t="str">
        <f t="shared" si="478"/>
        <v/>
      </c>
    </row>
    <row r="30638" spans="22:22" x14ac:dyDescent="0.35">
      <c r="V30638" s="5" t="str">
        <f t="shared" si="478"/>
        <v/>
      </c>
    </row>
    <row r="30639" spans="22:22" x14ac:dyDescent="0.35">
      <c r="V30639" s="5" t="str">
        <f t="shared" si="478"/>
        <v/>
      </c>
    </row>
    <row r="30640" spans="22:22" x14ac:dyDescent="0.35">
      <c r="V30640" s="5" t="str">
        <f t="shared" si="478"/>
        <v/>
      </c>
    </row>
    <row r="30641" spans="22:22" x14ac:dyDescent="0.35">
      <c r="V30641" s="5" t="str">
        <f t="shared" si="478"/>
        <v/>
      </c>
    </row>
    <row r="30642" spans="22:22" x14ac:dyDescent="0.35">
      <c r="V30642" s="5" t="str">
        <f t="shared" si="478"/>
        <v/>
      </c>
    </row>
    <row r="30643" spans="22:22" x14ac:dyDescent="0.35">
      <c r="V30643" s="5" t="str">
        <f t="shared" si="478"/>
        <v/>
      </c>
    </row>
    <row r="30644" spans="22:22" x14ac:dyDescent="0.35">
      <c r="V30644" s="5" t="str">
        <f t="shared" si="478"/>
        <v/>
      </c>
    </row>
    <row r="30645" spans="22:22" x14ac:dyDescent="0.35">
      <c r="V30645" s="5" t="str">
        <f t="shared" si="478"/>
        <v/>
      </c>
    </row>
    <row r="30646" spans="22:22" x14ac:dyDescent="0.35">
      <c r="V30646" s="5" t="str">
        <f t="shared" si="478"/>
        <v/>
      </c>
    </row>
    <row r="30647" spans="22:22" x14ac:dyDescent="0.35">
      <c r="V30647" s="5" t="str">
        <f t="shared" si="478"/>
        <v/>
      </c>
    </row>
    <row r="30648" spans="22:22" x14ac:dyDescent="0.35">
      <c r="V30648" s="5" t="str">
        <f t="shared" si="478"/>
        <v/>
      </c>
    </row>
    <row r="30649" spans="22:22" x14ac:dyDescent="0.35">
      <c r="V30649" s="5" t="str">
        <f t="shared" si="478"/>
        <v/>
      </c>
    </row>
    <row r="30650" spans="22:22" x14ac:dyDescent="0.35">
      <c r="V30650" s="5" t="str">
        <f t="shared" si="478"/>
        <v/>
      </c>
    </row>
    <row r="30651" spans="22:22" x14ac:dyDescent="0.35">
      <c r="V30651" s="5" t="str">
        <f t="shared" si="478"/>
        <v/>
      </c>
    </row>
    <row r="30652" spans="22:22" x14ac:dyDescent="0.35">
      <c r="V30652" s="5" t="str">
        <f t="shared" si="478"/>
        <v/>
      </c>
    </row>
    <row r="30653" spans="22:22" x14ac:dyDescent="0.35">
      <c r="V30653" s="5" t="str">
        <f t="shared" si="478"/>
        <v/>
      </c>
    </row>
    <row r="30654" spans="22:22" x14ac:dyDescent="0.35">
      <c r="V30654" s="5" t="str">
        <f t="shared" si="478"/>
        <v/>
      </c>
    </row>
    <row r="30655" spans="22:22" x14ac:dyDescent="0.35">
      <c r="V30655" s="5" t="str">
        <f t="shared" si="478"/>
        <v/>
      </c>
    </row>
    <row r="30656" spans="22:22" x14ac:dyDescent="0.35">
      <c r="V30656" s="5" t="str">
        <f t="shared" si="478"/>
        <v/>
      </c>
    </row>
    <row r="30657" spans="22:22" x14ac:dyDescent="0.35">
      <c r="V30657" s="5" t="str">
        <f t="shared" si="478"/>
        <v/>
      </c>
    </row>
    <row r="30658" spans="22:22" x14ac:dyDescent="0.35">
      <c r="V30658" s="5" t="str">
        <f t="shared" ref="V30658:V30721" si="479">TRIM(CLEAN(SUBSTITUTE(A30658,CHAR(160)," ")))</f>
        <v/>
      </c>
    </row>
    <row r="30659" spans="22:22" x14ac:dyDescent="0.35">
      <c r="V30659" s="5" t="str">
        <f t="shared" si="479"/>
        <v/>
      </c>
    </row>
    <row r="30660" spans="22:22" x14ac:dyDescent="0.35">
      <c r="V30660" s="5" t="str">
        <f t="shared" si="479"/>
        <v/>
      </c>
    </row>
    <row r="30661" spans="22:22" x14ac:dyDescent="0.35">
      <c r="V30661" s="5" t="str">
        <f t="shared" si="479"/>
        <v/>
      </c>
    </row>
    <row r="30662" spans="22:22" x14ac:dyDescent="0.35">
      <c r="V30662" s="5" t="str">
        <f t="shared" si="479"/>
        <v/>
      </c>
    </row>
    <row r="30663" spans="22:22" x14ac:dyDescent="0.35">
      <c r="V30663" s="5" t="str">
        <f t="shared" si="479"/>
        <v/>
      </c>
    </row>
    <row r="30664" spans="22:22" x14ac:dyDescent="0.35">
      <c r="V30664" s="5" t="str">
        <f t="shared" si="479"/>
        <v/>
      </c>
    </row>
    <row r="30665" spans="22:22" x14ac:dyDescent="0.35">
      <c r="V30665" s="5" t="str">
        <f t="shared" si="479"/>
        <v/>
      </c>
    </row>
    <row r="30666" spans="22:22" x14ac:dyDescent="0.35">
      <c r="V30666" s="5" t="str">
        <f t="shared" si="479"/>
        <v/>
      </c>
    </row>
    <row r="30667" spans="22:22" x14ac:dyDescent="0.35">
      <c r="V30667" s="5" t="str">
        <f t="shared" si="479"/>
        <v/>
      </c>
    </row>
    <row r="30668" spans="22:22" x14ac:dyDescent="0.35">
      <c r="V30668" s="5" t="str">
        <f t="shared" si="479"/>
        <v/>
      </c>
    </row>
    <row r="30669" spans="22:22" x14ac:dyDescent="0.35">
      <c r="V30669" s="5" t="str">
        <f t="shared" si="479"/>
        <v/>
      </c>
    </row>
    <row r="30670" spans="22:22" x14ac:dyDescent="0.35">
      <c r="V30670" s="5" t="str">
        <f t="shared" si="479"/>
        <v/>
      </c>
    </row>
    <row r="30671" spans="22:22" x14ac:dyDescent="0.35">
      <c r="V30671" s="5" t="str">
        <f t="shared" si="479"/>
        <v/>
      </c>
    </row>
    <row r="30672" spans="22:22" x14ac:dyDescent="0.35">
      <c r="V30672" s="5" t="str">
        <f t="shared" si="479"/>
        <v/>
      </c>
    </row>
    <row r="30673" spans="22:22" x14ac:dyDescent="0.35">
      <c r="V30673" s="5" t="str">
        <f t="shared" si="479"/>
        <v/>
      </c>
    </row>
    <row r="30674" spans="22:22" x14ac:dyDescent="0.35">
      <c r="V30674" s="5" t="str">
        <f t="shared" si="479"/>
        <v/>
      </c>
    </row>
    <row r="30675" spans="22:22" x14ac:dyDescent="0.35">
      <c r="V30675" s="5" t="str">
        <f t="shared" si="479"/>
        <v/>
      </c>
    </row>
    <row r="30676" spans="22:22" x14ac:dyDescent="0.35">
      <c r="V30676" s="5" t="str">
        <f t="shared" si="479"/>
        <v/>
      </c>
    </row>
    <row r="30677" spans="22:22" x14ac:dyDescent="0.35">
      <c r="V30677" s="5" t="str">
        <f t="shared" si="479"/>
        <v/>
      </c>
    </row>
    <row r="30678" spans="22:22" x14ac:dyDescent="0.35">
      <c r="V30678" s="5" t="str">
        <f t="shared" si="479"/>
        <v/>
      </c>
    </row>
    <row r="30679" spans="22:22" x14ac:dyDescent="0.35">
      <c r="V30679" s="5" t="str">
        <f t="shared" si="479"/>
        <v/>
      </c>
    </row>
    <row r="30680" spans="22:22" x14ac:dyDescent="0.35">
      <c r="V30680" s="5" t="str">
        <f t="shared" si="479"/>
        <v/>
      </c>
    </row>
    <row r="30681" spans="22:22" x14ac:dyDescent="0.35">
      <c r="V30681" s="5" t="str">
        <f t="shared" si="479"/>
        <v/>
      </c>
    </row>
    <row r="30682" spans="22:22" x14ac:dyDescent="0.35">
      <c r="V30682" s="5" t="str">
        <f t="shared" si="479"/>
        <v/>
      </c>
    </row>
    <row r="30683" spans="22:22" x14ac:dyDescent="0.35">
      <c r="V30683" s="5" t="str">
        <f t="shared" si="479"/>
        <v/>
      </c>
    </row>
    <row r="30684" spans="22:22" x14ac:dyDescent="0.35">
      <c r="V30684" s="5" t="str">
        <f t="shared" si="479"/>
        <v/>
      </c>
    </row>
    <row r="30685" spans="22:22" x14ac:dyDescent="0.35">
      <c r="V30685" s="5" t="str">
        <f t="shared" si="479"/>
        <v/>
      </c>
    </row>
    <row r="30686" spans="22:22" x14ac:dyDescent="0.35">
      <c r="V30686" s="5" t="str">
        <f t="shared" si="479"/>
        <v/>
      </c>
    </row>
    <row r="30687" spans="22:22" x14ac:dyDescent="0.35">
      <c r="V30687" s="5" t="str">
        <f t="shared" si="479"/>
        <v/>
      </c>
    </row>
    <row r="30688" spans="22:22" x14ac:dyDescent="0.35">
      <c r="V30688" s="5" t="str">
        <f t="shared" si="479"/>
        <v/>
      </c>
    </row>
    <row r="30689" spans="22:22" x14ac:dyDescent="0.35">
      <c r="V30689" s="5" t="str">
        <f t="shared" si="479"/>
        <v/>
      </c>
    </row>
    <row r="30690" spans="22:22" x14ac:dyDescent="0.35">
      <c r="V30690" s="5" t="str">
        <f t="shared" si="479"/>
        <v/>
      </c>
    </row>
    <row r="30691" spans="22:22" x14ac:dyDescent="0.35">
      <c r="V30691" s="5" t="str">
        <f t="shared" si="479"/>
        <v/>
      </c>
    </row>
    <row r="30692" spans="22:22" x14ac:dyDescent="0.35">
      <c r="V30692" s="5" t="str">
        <f t="shared" si="479"/>
        <v/>
      </c>
    </row>
    <row r="30693" spans="22:22" x14ac:dyDescent="0.35">
      <c r="V30693" s="5" t="str">
        <f t="shared" si="479"/>
        <v/>
      </c>
    </row>
    <row r="30694" spans="22:22" x14ac:dyDescent="0.35">
      <c r="V30694" s="5" t="str">
        <f t="shared" si="479"/>
        <v/>
      </c>
    </row>
    <row r="30695" spans="22:22" x14ac:dyDescent="0.35">
      <c r="V30695" s="5" t="str">
        <f t="shared" si="479"/>
        <v/>
      </c>
    </row>
    <row r="30696" spans="22:22" x14ac:dyDescent="0.35">
      <c r="V30696" s="5" t="str">
        <f t="shared" si="479"/>
        <v/>
      </c>
    </row>
    <row r="30697" spans="22:22" x14ac:dyDescent="0.35">
      <c r="V30697" s="5" t="str">
        <f t="shared" si="479"/>
        <v/>
      </c>
    </row>
    <row r="30698" spans="22:22" x14ac:dyDescent="0.35">
      <c r="V30698" s="5" t="str">
        <f t="shared" si="479"/>
        <v/>
      </c>
    </row>
    <row r="30699" spans="22:22" x14ac:dyDescent="0.35">
      <c r="V30699" s="5" t="str">
        <f t="shared" si="479"/>
        <v/>
      </c>
    </row>
    <row r="30700" spans="22:22" x14ac:dyDescent="0.35">
      <c r="V30700" s="5" t="str">
        <f t="shared" si="479"/>
        <v/>
      </c>
    </row>
    <row r="30701" spans="22:22" x14ac:dyDescent="0.35">
      <c r="V30701" s="5" t="str">
        <f t="shared" si="479"/>
        <v/>
      </c>
    </row>
    <row r="30702" spans="22:22" x14ac:dyDescent="0.35">
      <c r="V30702" s="5" t="str">
        <f t="shared" si="479"/>
        <v/>
      </c>
    </row>
    <row r="30703" spans="22:22" x14ac:dyDescent="0.35">
      <c r="V30703" s="5" t="str">
        <f t="shared" si="479"/>
        <v/>
      </c>
    </row>
    <row r="30704" spans="22:22" x14ac:dyDescent="0.35">
      <c r="V30704" s="5" t="str">
        <f t="shared" si="479"/>
        <v/>
      </c>
    </row>
    <row r="30705" spans="22:22" x14ac:dyDescent="0.35">
      <c r="V30705" s="5" t="str">
        <f t="shared" si="479"/>
        <v/>
      </c>
    </row>
    <row r="30706" spans="22:22" x14ac:dyDescent="0.35">
      <c r="V30706" s="5" t="str">
        <f t="shared" si="479"/>
        <v/>
      </c>
    </row>
    <row r="30707" spans="22:22" x14ac:dyDescent="0.35">
      <c r="V30707" s="5" t="str">
        <f t="shared" si="479"/>
        <v/>
      </c>
    </row>
    <row r="30708" spans="22:22" x14ac:dyDescent="0.35">
      <c r="V30708" s="5" t="str">
        <f t="shared" si="479"/>
        <v/>
      </c>
    </row>
    <row r="30709" spans="22:22" x14ac:dyDescent="0.35">
      <c r="V30709" s="5" t="str">
        <f t="shared" si="479"/>
        <v/>
      </c>
    </row>
    <row r="30710" spans="22:22" x14ac:dyDescent="0.35">
      <c r="V30710" s="5" t="str">
        <f t="shared" si="479"/>
        <v/>
      </c>
    </row>
    <row r="30711" spans="22:22" x14ac:dyDescent="0.35">
      <c r="V30711" s="5" t="str">
        <f t="shared" si="479"/>
        <v/>
      </c>
    </row>
    <row r="30712" spans="22:22" x14ac:dyDescent="0.35">
      <c r="V30712" s="5" t="str">
        <f t="shared" si="479"/>
        <v/>
      </c>
    </row>
    <row r="30713" spans="22:22" x14ac:dyDescent="0.35">
      <c r="V30713" s="5" t="str">
        <f t="shared" si="479"/>
        <v/>
      </c>
    </row>
    <row r="30714" spans="22:22" x14ac:dyDescent="0.35">
      <c r="V30714" s="5" t="str">
        <f t="shared" si="479"/>
        <v/>
      </c>
    </row>
    <row r="30715" spans="22:22" x14ac:dyDescent="0.35">
      <c r="V30715" s="5" t="str">
        <f t="shared" si="479"/>
        <v/>
      </c>
    </row>
    <row r="30716" spans="22:22" x14ac:dyDescent="0.35">
      <c r="V30716" s="5" t="str">
        <f t="shared" si="479"/>
        <v/>
      </c>
    </row>
    <row r="30717" spans="22:22" x14ac:dyDescent="0.35">
      <c r="V30717" s="5" t="str">
        <f t="shared" si="479"/>
        <v/>
      </c>
    </row>
    <row r="30718" spans="22:22" x14ac:dyDescent="0.35">
      <c r="V30718" s="5" t="str">
        <f t="shared" si="479"/>
        <v/>
      </c>
    </row>
    <row r="30719" spans="22:22" x14ac:dyDescent="0.35">
      <c r="V30719" s="5" t="str">
        <f t="shared" si="479"/>
        <v/>
      </c>
    </row>
    <row r="30720" spans="22:22" x14ac:dyDescent="0.35">
      <c r="V30720" s="5" t="str">
        <f t="shared" si="479"/>
        <v/>
      </c>
    </row>
    <row r="30721" spans="22:22" x14ac:dyDescent="0.35">
      <c r="V30721" s="5" t="str">
        <f t="shared" si="479"/>
        <v/>
      </c>
    </row>
    <row r="30722" spans="22:22" x14ac:dyDescent="0.35">
      <c r="V30722" s="5" t="str">
        <f t="shared" ref="V30722:V30785" si="480">TRIM(CLEAN(SUBSTITUTE(A30722,CHAR(160)," ")))</f>
        <v/>
      </c>
    </row>
    <row r="30723" spans="22:22" x14ac:dyDescent="0.35">
      <c r="V30723" s="5" t="str">
        <f t="shared" si="480"/>
        <v/>
      </c>
    </row>
    <row r="30724" spans="22:22" x14ac:dyDescent="0.35">
      <c r="V30724" s="5" t="str">
        <f t="shared" si="480"/>
        <v/>
      </c>
    </row>
    <row r="30725" spans="22:22" x14ac:dyDescent="0.35">
      <c r="V30725" s="5" t="str">
        <f t="shared" si="480"/>
        <v/>
      </c>
    </row>
    <row r="30726" spans="22:22" x14ac:dyDescent="0.35">
      <c r="V30726" s="5" t="str">
        <f t="shared" si="480"/>
        <v/>
      </c>
    </row>
    <row r="30727" spans="22:22" x14ac:dyDescent="0.35">
      <c r="V30727" s="5" t="str">
        <f t="shared" si="480"/>
        <v/>
      </c>
    </row>
    <row r="30728" spans="22:22" x14ac:dyDescent="0.35">
      <c r="V30728" s="5" t="str">
        <f t="shared" si="480"/>
        <v/>
      </c>
    </row>
    <row r="30729" spans="22:22" x14ac:dyDescent="0.35">
      <c r="V30729" s="5" t="str">
        <f t="shared" si="480"/>
        <v/>
      </c>
    </row>
    <row r="30730" spans="22:22" x14ac:dyDescent="0.35">
      <c r="V30730" s="5" t="str">
        <f t="shared" si="480"/>
        <v/>
      </c>
    </row>
    <row r="30731" spans="22:22" x14ac:dyDescent="0.35">
      <c r="V30731" s="5" t="str">
        <f t="shared" si="480"/>
        <v/>
      </c>
    </row>
    <row r="30732" spans="22:22" x14ac:dyDescent="0.35">
      <c r="V30732" s="5" t="str">
        <f t="shared" si="480"/>
        <v/>
      </c>
    </row>
    <row r="30733" spans="22:22" x14ac:dyDescent="0.35">
      <c r="V30733" s="5" t="str">
        <f t="shared" si="480"/>
        <v/>
      </c>
    </row>
    <row r="30734" spans="22:22" x14ac:dyDescent="0.35">
      <c r="V30734" s="5" t="str">
        <f t="shared" si="480"/>
        <v/>
      </c>
    </row>
    <row r="30735" spans="22:22" x14ac:dyDescent="0.35">
      <c r="V30735" s="5" t="str">
        <f t="shared" si="480"/>
        <v/>
      </c>
    </row>
    <row r="30736" spans="22:22" x14ac:dyDescent="0.35">
      <c r="V30736" s="5" t="str">
        <f t="shared" si="480"/>
        <v/>
      </c>
    </row>
    <row r="30737" spans="22:22" x14ac:dyDescent="0.35">
      <c r="V30737" s="5" t="str">
        <f t="shared" si="480"/>
        <v/>
      </c>
    </row>
    <row r="30738" spans="22:22" x14ac:dyDescent="0.35">
      <c r="V30738" s="5" t="str">
        <f t="shared" si="480"/>
        <v/>
      </c>
    </row>
    <row r="30739" spans="22:22" x14ac:dyDescent="0.35">
      <c r="V30739" s="5" t="str">
        <f t="shared" si="480"/>
        <v/>
      </c>
    </row>
    <row r="30740" spans="22:22" x14ac:dyDescent="0.35">
      <c r="V30740" s="5" t="str">
        <f t="shared" si="480"/>
        <v/>
      </c>
    </row>
    <row r="30741" spans="22:22" x14ac:dyDescent="0.35">
      <c r="V30741" s="5" t="str">
        <f t="shared" si="480"/>
        <v/>
      </c>
    </row>
    <row r="30742" spans="22:22" x14ac:dyDescent="0.35">
      <c r="V30742" s="5" t="str">
        <f t="shared" si="480"/>
        <v/>
      </c>
    </row>
    <row r="30743" spans="22:22" x14ac:dyDescent="0.35">
      <c r="V30743" s="5" t="str">
        <f t="shared" si="480"/>
        <v/>
      </c>
    </row>
    <row r="30744" spans="22:22" x14ac:dyDescent="0.35">
      <c r="V30744" s="5" t="str">
        <f t="shared" si="480"/>
        <v/>
      </c>
    </row>
    <row r="30745" spans="22:22" x14ac:dyDescent="0.35">
      <c r="V30745" s="5" t="str">
        <f t="shared" si="480"/>
        <v/>
      </c>
    </row>
    <row r="30746" spans="22:22" x14ac:dyDescent="0.35">
      <c r="V30746" s="5" t="str">
        <f t="shared" si="480"/>
        <v/>
      </c>
    </row>
    <row r="30747" spans="22:22" x14ac:dyDescent="0.35">
      <c r="V30747" s="5" t="str">
        <f t="shared" si="480"/>
        <v/>
      </c>
    </row>
    <row r="30748" spans="22:22" x14ac:dyDescent="0.35">
      <c r="V30748" s="5" t="str">
        <f t="shared" si="480"/>
        <v/>
      </c>
    </row>
    <row r="30749" spans="22:22" x14ac:dyDescent="0.35">
      <c r="V30749" s="5" t="str">
        <f t="shared" si="480"/>
        <v/>
      </c>
    </row>
    <row r="30750" spans="22:22" x14ac:dyDescent="0.35">
      <c r="V30750" s="5" t="str">
        <f t="shared" si="480"/>
        <v/>
      </c>
    </row>
    <row r="30751" spans="22:22" x14ac:dyDescent="0.35">
      <c r="V30751" s="5" t="str">
        <f t="shared" si="480"/>
        <v/>
      </c>
    </row>
    <row r="30752" spans="22:22" x14ac:dyDescent="0.35">
      <c r="V30752" s="5" t="str">
        <f t="shared" si="480"/>
        <v/>
      </c>
    </row>
    <row r="30753" spans="22:22" x14ac:dyDescent="0.35">
      <c r="V30753" s="5" t="str">
        <f t="shared" si="480"/>
        <v/>
      </c>
    </row>
    <row r="30754" spans="22:22" x14ac:dyDescent="0.35">
      <c r="V30754" s="5" t="str">
        <f t="shared" si="480"/>
        <v/>
      </c>
    </row>
    <row r="30755" spans="22:22" x14ac:dyDescent="0.35">
      <c r="V30755" s="5" t="str">
        <f t="shared" si="480"/>
        <v/>
      </c>
    </row>
    <row r="30756" spans="22:22" x14ac:dyDescent="0.35">
      <c r="V30756" s="5" t="str">
        <f t="shared" si="480"/>
        <v/>
      </c>
    </row>
    <row r="30757" spans="22:22" x14ac:dyDescent="0.35">
      <c r="V30757" s="5" t="str">
        <f t="shared" si="480"/>
        <v/>
      </c>
    </row>
    <row r="30758" spans="22:22" x14ac:dyDescent="0.35">
      <c r="V30758" s="5" t="str">
        <f t="shared" si="480"/>
        <v/>
      </c>
    </row>
    <row r="30759" spans="22:22" x14ac:dyDescent="0.35">
      <c r="V30759" s="5" t="str">
        <f t="shared" si="480"/>
        <v/>
      </c>
    </row>
    <row r="30760" spans="22:22" x14ac:dyDescent="0.35">
      <c r="V30760" s="5" t="str">
        <f t="shared" si="480"/>
        <v/>
      </c>
    </row>
    <row r="30761" spans="22:22" x14ac:dyDescent="0.35">
      <c r="V30761" s="5" t="str">
        <f t="shared" si="480"/>
        <v/>
      </c>
    </row>
    <row r="30762" spans="22:22" x14ac:dyDescent="0.35">
      <c r="V30762" s="5" t="str">
        <f t="shared" si="480"/>
        <v/>
      </c>
    </row>
    <row r="30763" spans="22:22" x14ac:dyDescent="0.35">
      <c r="V30763" s="5" t="str">
        <f t="shared" si="480"/>
        <v/>
      </c>
    </row>
    <row r="30764" spans="22:22" x14ac:dyDescent="0.35">
      <c r="V30764" s="5" t="str">
        <f t="shared" si="480"/>
        <v/>
      </c>
    </row>
    <row r="30765" spans="22:22" x14ac:dyDescent="0.35">
      <c r="V30765" s="5" t="str">
        <f t="shared" si="480"/>
        <v/>
      </c>
    </row>
    <row r="30766" spans="22:22" x14ac:dyDescent="0.35">
      <c r="V30766" s="5" t="str">
        <f t="shared" si="480"/>
        <v/>
      </c>
    </row>
    <row r="30767" spans="22:22" x14ac:dyDescent="0.35">
      <c r="V30767" s="5" t="str">
        <f t="shared" si="480"/>
        <v/>
      </c>
    </row>
    <row r="30768" spans="22:22" x14ac:dyDescent="0.35">
      <c r="V30768" s="5" t="str">
        <f t="shared" si="480"/>
        <v/>
      </c>
    </row>
    <row r="30769" spans="22:22" x14ac:dyDescent="0.35">
      <c r="V30769" s="5" t="str">
        <f t="shared" si="480"/>
        <v/>
      </c>
    </row>
    <row r="30770" spans="22:22" x14ac:dyDescent="0.35">
      <c r="V30770" s="5" t="str">
        <f t="shared" si="480"/>
        <v/>
      </c>
    </row>
    <row r="30771" spans="22:22" x14ac:dyDescent="0.35">
      <c r="V30771" s="5" t="str">
        <f t="shared" si="480"/>
        <v/>
      </c>
    </row>
    <row r="30772" spans="22:22" x14ac:dyDescent="0.35">
      <c r="V30772" s="5" t="str">
        <f t="shared" si="480"/>
        <v/>
      </c>
    </row>
    <row r="30773" spans="22:22" x14ac:dyDescent="0.35">
      <c r="V30773" s="5" t="str">
        <f t="shared" si="480"/>
        <v/>
      </c>
    </row>
    <row r="30774" spans="22:22" x14ac:dyDescent="0.35">
      <c r="V30774" s="5" t="str">
        <f t="shared" si="480"/>
        <v/>
      </c>
    </row>
    <row r="30775" spans="22:22" x14ac:dyDescent="0.35">
      <c r="V30775" s="5" t="str">
        <f t="shared" si="480"/>
        <v/>
      </c>
    </row>
    <row r="30776" spans="22:22" x14ac:dyDescent="0.35">
      <c r="V30776" s="5" t="str">
        <f t="shared" si="480"/>
        <v/>
      </c>
    </row>
    <row r="30777" spans="22:22" x14ac:dyDescent="0.35">
      <c r="V30777" s="5" t="str">
        <f t="shared" si="480"/>
        <v/>
      </c>
    </row>
    <row r="30778" spans="22:22" x14ac:dyDescent="0.35">
      <c r="V30778" s="5" t="str">
        <f t="shared" si="480"/>
        <v/>
      </c>
    </row>
    <row r="30779" spans="22:22" x14ac:dyDescent="0.35">
      <c r="V30779" s="5" t="str">
        <f t="shared" si="480"/>
        <v/>
      </c>
    </row>
    <row r="30780" spans="22:22" x14ac:dyDescent="0.35">
      <c r="V30780" s="5" t="str">
        <f t="shared" si="480"/>
        <v/>
      </c>
    </row>
    <row r="30781" spans="22:22" x14ac:dyDescent="0.35">
      <c r="V30781" s="5" t="str">
        <f t="shared" si="480"/>
        <v/>
      </c>
    </row>
    <row r="30782" spans="22:22" x14ac:dyDescent="0.35">
      <c r="V30782" s="5" t="str">
        <f t="shared" si="480"/>
        <v/>
      </c>
    </row>
    <row r="30783" spans="22:22" x14ac:dyDescent="0.35">
      <c r="V30783" s="5" t="str">
        <f t="shared" si="480"/>
        <v/>
      </c>
    </row>
    <row r="30784" spans="22:22" x14ac:dyDescent="0.35">
      <c r="V30784" s="5" t="str">
        <f t="shared" si="480"/>
        <v/>
      </c>
    </row>
    <row r="30785" spans="22:22" x14ac:dyDescent="0.35">
      <c r="V30785" s="5" t="str">
        <f t="shared" si="480"/>
        <v/>
      </c>
    </row>
    <row r="30786" spans="22:22" x14ac:dyDescent="0.35">
      <c r="V30786" s="5" t="str">
        <f t="shared" ref="V30786:V30849" si="481">TRIM(CLEAN(SUBSTITUTE(A30786,CHAR(160)," ")))</f>
        <v/>
      </c>
    </row>
    <row r="30787" spans="22:22" x14ac:dyDescent="0.35">
      <c r="V30787" s="5" t="str">
        <f t="shared" si="481"/>
        <v/>
      </c>
    </row>
    <row r="30788" spans="22:22" x14ac:dyDescent="0.35">
      <c r="V30788" s="5" t="str">
        <f t="shared" si="481"/>
        <v/>
      </c>
    </row>
    <row r="30789" spans="22:22" x14ac:dyDescent="0.35">
      <c r="V30789" s="5" t="str">
        <f t="shared" si="481"/>
        <v/>
      </c>
    </row>
    <row r="30790" spans="22:22" x14ac:dyDescent="0.35">
      <c r="V30790" s="5" t="str">
        <f t="shared" si="481"/>
        <v/>
      </c>
    </row>
    <row r="30791" spans="22:22" x14ac:dyDescent="0.35">
      <c r="V30791" s="5" t="str">
        <f t="shared" si="481"/>
        <v/>
      </c>
    </row>
    <row r="30792" spans="22:22" x14ac:dyDescent="0.35">
      <c r="V30792" s="5" t="str">
        <f t="shared" si="481"/>
        <v/>
      </c>
    </row>
    <row r="30793" spans="22:22" x14ac:dyDescent="0.35">
      <c r="V30793" s="5" t="str">
        <f t="shared" si="481"/>
        <v/>
      </c>
    </row>
    <row r="30794" spans="22:22" x14ac:dyDescent="0.35">
      <c r="V30794" s="5" t="str">
        <f t="shared" si="481"/>
        <v/>
      </c>
    </row>
    <row r="30795" spans="22:22" x14ac:dyDescent="0.35">
      <c r="V30795" s="5" t="str">
        <f t="shared" si="481"/>
        <v/>
      </c>
    </row>
    <row r="30796" spans="22:22" x14ac:dyDescent="0.35">
      <c r="V30796" s="5" t="str">
        <f t="shared" si="481"/>
        <v/>
      </c>
    </row>
    <row r="30797" spans="22:22" x14ac:dyDescent="0.35">
      <c r="V30797" s="5" t="str">
        <f t="shared" si="481"/>
        <v/>
      </c>
    </row>
    <row r="30798" spans="22:22" x14ac:dyDescent="0.35">
      <c r="V30798" s="5" t="str">
        <f t="shared" si="481"/>
        <v/>
      </c>
    </row>
    <row r="30799" spans="22:22" x14ac:dyDescent="0.35">
      <c r="V30799" s="5" t="str">
        <f t="shared" si="481"/>
        <v/>
      </c>
    </row>
    <row r="30800" spans="22:22" x14ac:dyDescent="0.35">
      <c r="V30800" s="5" t="str">
        <f t="shared" si="481"/>
        <v/>
      </c>
    </row>
    <row r="30801" spans="22:22" x14ac:dyDescent="0.35">
      <c r="V30801" s="5" t="str">
        <f t="shared" si="481"/>
        <v/>
      </c>
    </row>
    <row r="30802" spans="22:22" x14ac:dyDescent="0.35">
      <c r="V30802" s="5" t="str">
        <f t="shared" si="481"/>
        <v/>
      </c>
    </row>
    <row r="30803" spans="22:22" x14ac:dyDescent="0.35">
      <c r="V30803" s="5" t="str">
        <f t="shared" si="481"/>
        <v/>
      </c>
    </row>
    <row r="30804" spans="22:22" x14ac:dyDescent="0.35">
      <c r="V30804" s="5" t="str">
        <f t="shared" si="481"/>
        <v/>
      </c>
    </row>
    <row r="30805" spans="22:22" x14ac:dyDescent="0.35">
      <c r="V30805" s="5" t="str">
        <f t="shared" si="481"/>
        <v/>
      </c>
    </row>
    <row r="30806" spans="22:22" x14ac:dyDescent="0.35">
      <c r="V30806" s="5" t="str">
        <f t="shared" si="481"/>
        <v/>
      </c>
    </row>
    <row r="30807" spans="22:22" x14ac:dyDescent="0.35">
      <c r="V30807" s="5" t="str">
        <f t="shared" si="481"/>
        <v/>
      </c>
    </row>
    <row r="30808" spans="22:22" x14ac:dyDescent="0.35">
      <c r="V30808" s="5" t="str">
        <f t="shared" si="481"/>
        <v/>
      </c>
    </row>
    <row r="30809" spans="22:22" x14ac:dyDescent="0.35">
      <c r="V30809" s="5" t="str">
        <f t="shared" si="481"/>
        <v/>
      </c>
    </row>
    <row r="30810" spans="22:22" x14ac:dyDescent="0.35">
      <c r="V30810" s="5" t="str">
        <f t="shared" si="481"/>
        <v/>
      </c>
    </row>
    <row r="30811" spans="22:22" x14ac:dyDescent="0.35">
      <c r="V30811" s="5" t="str">
        <f t="shared" si="481"/>
        <v/>
      </c>
    </row>
    <row r="30812" spans="22:22" x14ac:dyDescent="0.35">
      <c r="V30812" s="5" t="str">
        <f t="shared" si="481"/>
        <v/>
      </c>
    </row>
    <row r="30813" spans="22:22" x14ac:dyDescent="0.35">
      <c r="V30813" s="5" t="str">
        <f t="shared" si="481"/>
        <v/>
      </c>
    </row>
    <row r="30814" spans="22:22" x14ac:dyDescent="0.35">
      <c r="V30814" s="5" t="str">
        <f t="shared" si="481"/>
        <v/>
      </c>
    </row>
    <row r="30815" spans="22:22" x14ac:dyDescent="0.35">
      <c r="V30815" s="5" t="str">
        <f t="shared" si="481"/>
        <v/>
      </c>
    </row>
    <row r="30816" spans="22:22" x14ac:dyDescent="0.35">
      <c r="V30816" s="5" t="str">
        <f t="shared" si="481"/>
        <v/>
      </c>
    </row>
    <row r="30817" spans="22:22" x14ac:dyDescent="0.35">
      <c r="V30817" s="5" t="str">
        <f t="shared" si="481"/>
        <v/>
      </c>
    </row>
    <row r="30818" spans="22:22" x14ac:dyDescent="0.35">
      <c r="V30818" s="5" t="str">
        <f t="shared" si="481"/>
        <v/>
      </c>
    </row>
    <row r="30819" spans="22:22" x14ac:dyDescent="0.35">
      <c r="V30819" s="5" t="str">
        <f t="shared" si="481"/>
        <v/>
      </c>
    </row>
    <row r="30820" spans="22:22" x14ac:dyDescent="0.35">
      <c r="V30820" s="5" t="str">
        <f t="shared" si="481"/>
        <v/>
      </c>
    </row>
    <row r="30821" spans="22:22" x14ac:dyDescent="0.35">
      <c r="V30821" s="5" t="str">
        <f t="shared" si="481"/>
        <v/>
      </c>
    </row>
    <row r="30822" spans="22:22" x14ac:dyDescent="0.35">
      <c r="V30822" s="5" t="str">
        <f t="shared" si="481"/>
        <v/>
      </c>
    </row>
    <row r="30823" spans="22:22" x14ac:dyDescent="0.35">
      <c r="V30823" s="5" t="str">
        <f t="shared" si="481"/>
        <v/>
      </c>
    </row>
    <row r="30824" spans="22:22" x14ac:dyDescent="0.35">
      <c r="V30824" s="5" t="str">
        <f t="shared" si="481"/>
        <v/>
      </c>
    </row>
    <row r="30825" spans="22:22" x14ac:dyDescent="0.35">
      <c r="V30825" s="5" t="str">
        <f t="shared" si="481"/>
        <v/>
      </c>
    </row>
    <row r="30826" spans="22:22" x14ac:dyDescent="0.35">
      <c r="V30826" s="5" t="str">
        <f t="shared" si="481"/>
        <v/>
      </c>
    </row>
    <row r="30827" spans="22:22" x14ac:dyDescent="0.35">
      <c r="V30827" s="5" t="str">
        <f t="shared" si="481"/>
        <v/>
      </c>
    </row>
    <row r="30828" spans="22:22" x14ac:dyDescent="0.35">
      <c r="V30828" s="5" t="str">
        <f t="shared" si="481"/>
        <v/>
      </c>
    </row>
    <row r="30829" spans="22:22" x14ac:dyDescent="0.35">
      <c r="V30829" s="5" t="str">
        <f t="shared" si="481"/>
        <v/>
      </c>
    </row>
    <row r="30830" spans="22:22" x14ac:dyDescent="0.35">
      <c r="V30830" s="5" t="str">
        <f t="shared" si="481"/>
        <v/>
      </c>
    </row>
    <row r="30831" spans="22:22" x14ac:dyDescent="0.35">
      <c r="V30831" s="5" t="str">
        <f t="shared" si="481"/>
        <v/>
      </c>
    </row>
    <row r="30832" spans="22:22" x14ac:dyDescent="0.35">
      <c r="V30832" s="5" t="str">
        <f t="shared" si="481"/>
        <v/>
      </c>
    </row>
    <row r="30833" spans="22:22" x14ac:dyDescent="0.35">
      <c r="V30833" s="5" t="str">
        <f t="shared" si="481"/>
        <v/>
      </c>
    </row>
    <row r="30834" spans="22:22" x14ac:dyDescent="0.35">
      <c r="V30834" s="5" t="str">
        <f t="shared" si="481"/>
        <v/>
      </c>
    </row>
    <row r="30835" spans="22:22" x14ac:dyDescent="0.35">
      <c r="V30835" s="5" t="str">
        <f t="shared" si="481"/>
        <v/>
      </c>
    </row>
    <row r="30836" spans="22:22" x14ac:dyDescent="0.35">
      <c r="V30836" s="5" t="str">
        <f t="shared" si="481"/>
        <v/>
      </c>
    </row>
    <row r="30837" spans="22:22" x14ac:dyDescent="0.35">
      <c r="V30837" s="5" t="str">
        <f t="shared" si="481"/>
        <v/>
      </c>
    </row>
    <row r="30838" spans="22:22" x14ac:dyDescent="0.35">
      <c r="V30838" s="5" t="str">
        <f t="shared" si="481"/>
        <v/>
      </c>
    </row>
    <row r="30839" spans="22:22" x14ac:dyDescent="0.35">
      <c r="V30839" s="5" t="str">
        <f t="shared" si="481"/>
        <v/>
      </c>
    </row>
    <row r="30840" spans="22:22" x14ac:dyDescent="0.35">
      <c r="V30840" s="5" t="str">
        <f t="shared" si="481"/>
        <v/>
      </c>
    </row>
    <row r="30841" spans="22:22" x14ac:dyDescent="0.35">
      <c r="V30841" s="5" t="str">
        <f t="shared" si="481"/>
        <v/>
      </c>
    </row>
    <row r="30842" spans="22:22" x14ac:dyDescent="0.35">
      <c r="V30842" s="5" t="str">
        <f t="shared" si="481"/>
        <v/>
      </c>
    </row>
    <row r="30843" spans="22:22" x14ac:dyDescent="0.35">
      <c r="V30843" s="5" t="str">
        <f t="shared" si="481"/>
        <v/>
      </c>
    </row>
    <row r="30844" spans="22:22" x14ac:dyDescent="0.35">
      <c r="V30844" s="5" t="str">
        <f t="shared" si="481"/>
        <v/>
      </c>
    </row>
    <row r="30845" spans="22:22" x14ac:dyDescent="0.35">
      <c r="V30845" s="5" t="str">
        <f t="shared" si="481"/>
        <v/>
      </c>
    </row>
    <row r="30846" spans="22:22" x14ac:dyDescent="0.35">
      <c r="V30846" s="5" t="str">
        <f t="shared" si="481"/>
        <v/>
      </c>
    </row>
    <row r="30847" spans="22:22" x14ac:dyDescent="0.35">
      <c r="V30847" s="5" t="str">
        <f t="shared" si="481"/>
        <v/>
      </c>
    </row>
    <row r="30848" spans="22:22" x14ac:dyDescent="0.35">
      <c r="V30848" s="5" t="str">
        <f t="shared" si="481"/>
        <v/>
      </c>
    </row>
    <row r="30849" spans="22:22" x14ac:dyDescent="0.35">
      <c r="V30849" s="5" t="str">
        <f t="shared" si="481"/>
        <v/>
      </c>
    </row>
    <row r="30850" spans="22:22" x14ac:dyDescent="0.35">
      <c r="V30850" s="5" t="str">
        <f t="shared" ref="V30850:V30913" si="482">TRIM(CLEAN(SUBSTITUTE(A30850,CHAR(160)," ")))</f>
        <v/>
      </c>
    </row>
    <row r="30851" spans="22:22" x14ac:dyDescent="0.35">
      <c r="V30851" s="5" t="str">
        <f t="shared" si="482"/>
        <v/>
      </c>
    </row>
    <row r="30852" spans="22:22" x14ac:dyDescent="0.35">
      <c r="V30852" s="5" t="str">
        <f t="shared" si="482"/>
        <v/>
      </c>
    </row>
    <row r="30853" spans="22:22" x14ac:dyDescent="0.35">
      <c r="V30853" s="5" t="str">
        <f t="shared" si="482"/>
        <v/>
      </c>
    </row>
    <row r="30854" spans="22:22" x14ac:dyDescent="0.35">
      <c r="V30854" s="5" t="str">
        <f t="shared" si="482"/>
        <v/>
      </c>
    </row>
    <row r="30855" spans="22:22" x14ac:dyDescent="0.35">
      <c r="V30855" s="5" t="str">
        <f t="shared" si="482"/>
        <v/>
      </c>
    </row>
    <row r="30856" spans="22:22" x14ac:dyDescent="0.35">
      <c r="V30856" s="5" t="str">
        <f t="shared" si="482"/>
        <v/>
      </c>
    </row>
    <row r="30857" spans="22:22" x14ac:dyDescent="0.35">
      <c r="V30857" s="5" t="str">
        <f t="shared" si="482"/>
        <v/>
      </c>
    </row>
    <row r="30858" spans="22:22" x14ac:dyDescent="0.35">
      <c r="V30858" s="5" t="str">
        <f t="shared" si="482"/>
        <v/>
      </c>
    </row>
    <row r="30859" spans="22:22" x14ac:dyDescent="0.35">
      <c r="V30859" s="5" t="str">
        <f t="shared" si="482"/>
        <v/>
      </c>
    </row>
    <row r="30860" spans="22:22" x14ac:dyDescent="0.35">
      <c r="V30860" s="5" t="str">
        <f t="shared" si="482"/>
        <v/>
      </c>
    </row>
    <row r="30861" spans="22:22" x14ac:dyDescent="0.35">
      <c r="V30861" s="5" t="str">
        <f t="shared" si="482"/>
        <v/>
      </c>
    </row>
    <row r="30862" spans="22:22" x14ac:dyDescent="0.35">
      <c r="V30862" s="5" t="str">
        <f t="shared" si="482"/>
        <v/>
      </c>
    </row>
    <row r="30863" spans="22:22" x14ac:dyDescent="0.35">
      <c r="V30863" s="5" t="str">
        <f t="shared" si="482"/>
        <v/>
      </c>
    </row>
    <row r="30864" spans="22:22" x14ac:dyDescent="0.35">
      <c r="V30864" s="5" t="str">
        <f t="shared" si="482"/>
        <v/>
      </c>
    </row>
    <row r="30865" spans="22:22" x14ac:dyDescent="0.35">
      <c r="V30865" s="5" t="str">
        <f t="shared" si="482"/>
        <v/>
      </c>
    </row>
    <row r="30866" spans="22:22" x14ac:dyDescent="0.35">
      <c r="V30866" s="5" t="str">
        <f t="shared" si="482"/>
        <v/>
      </c>
    </row>
    <row r="30867" spans="22:22" x14ac:dyDescent="0.35">
      <c r="V30867" s="5" t="str">
        <f t="shared" si="482"/>
        <v/>
      </c>
    </row>
    <row r="30868" spans="22:22" x14ac:dyDescent="0.35">
      <c r="V30868" s="5" t="str">
        <f t="shared" si="482"/>
        <v/>
      </c>
    </row>
    <row r="30869" spans="22:22" x14ac:dyDescent="0.35">
      <c r="V30869" s="5" t="str">
        <f t="shared" si="482"/>
        <v/>
      </c>
    </row>
    <row r="30870" spans="22:22" x14ac:dyDescent="0.35">
      <c r="V30870" s="5" t="str">
        <f t="shared" si="482"/>
        <v/>
      </c>
    </row>
    <row r="30871" spans="22:22" x14ac:dyDescent="0.35">
      <c r="V30871" s="5" t="str">
        <f t="shared" si="482"/>
        <v/>
      </c>
    </row>
    <row r="30872" spans="22:22" x14ac:dyDescent="0.35">
      <c r="V30872" s="5" t="str">
        <f t="shared" si="482"/>
        <v/>
      </c>
    </row>
    <row r="30873" spans="22:22" x14ac:dyDescent="0.35">
      <c r="V30873" s="5" t="str">
        <f t="shared" si="482"/>
        <v/>
      </c>
    </row>
    <row r="30874" spans="22:22" x14ac:dyDescent="0.35">
      <c r="V30874" s="5" t="str">
        <f t="shared" si="482"/>
        <v/>
      </c>
    </row>
    <row r="30875" spans="22:22" x14ac:dyDescent="0.35">
      <c r="V30875" s="5" t="str">
        <f t="shared" si="482"/>
        <v/>
      </c>
    </row>
    <row r="30876" spans="22:22" x14ac:dyDescent="0.35">
      <c r="V30876" s="5" t="str">
        <f t="shared" si="482"/>
        <v/>
      </c>
    </row>
    <row r="30877" spans="22:22" x14ac:dyDescent="0.35">
      <c r="V30877" s="5" t="str">
        <f t="shared" si="482"/>
        <v/>
      </c>
    </row>
    <row r="30878" spans="22:22" x14ac:dyDescent="0.35">
      <c r="V30878" s="5" t="str">
        <f t="shared" si="482"/>
        <v/>
      </c>
    </row>
    <row r="30879" spans="22:22" x14ac:dyDescent="0.35">
      <c r="V30879" s="5" t="str">
        <f t="shared" si="482"/>
        <v/>
      </c>
    </row>
    <row r="30880" spans="22:22" x14ac:dyDescent="0.35">
      <c r="V30880" s="5" t="str">
        <f t="shared" si="482"/>
        <v/>
      </c>
    </row>
    <row r="30881" spans="22:22" x14ac:dyDescent="0.35">
      <c r="V30881" s="5" t="str">
        <f t="shared" si="482"/>
        <v/>
      </c>
    </row>
    <row r="30882" spans="22:22" x14ac:dyDescent="0.35">
      <c r="V30882" s="5" t="str">
        <f t="shared" si="482"/>
        <v/>
      </c>
    </row>
    <row r="30883" spans="22:22" x14ac:dyDescent="0.35">
      <c r="V30883" s="5" t="str">
        <f t="shared" si="482"/>
        <v/>
      </c>
    </row>
    <row r="30884" spans="22:22" x14ac:dyDescent="0.35">
      <c r="V30884" s="5" t="str">
        <f t="shared" si="482"/>
        <v/>
      </c>
    </row>
    <row r="30885" spans="22:22" x14ac:dyDescent="0.35">
      <c r="V30885" s="5" t="str">
        <f t="shared" si="482"/>
        <v/>
      </c>
    </row>
    <row r="30886" spans="22:22" x14ac:dyDescent="0.35">
      <c r="V30886" s="5" t="str">
        <f t="shared" si="482"/>
        <v/>
      </c>
    </row>
    <row r="30887" spans="22:22" x14ac:dyDescent="0.35">
      <c r="V30887" s="5" t="str">
        <f t="shared" si="482"/>
        <v/>
      </c>
    </row>
    <row r="30888" spans="22:22" x14ac:dyDescent="0.35">
      <c r="V30888" s="5" t="str">
        <f t="shared" si="482"/>
        <v/>
      </c>
    </row>
    <row r="30889" spans="22:22" x14ac:dyDescent="0.35">
      <c r="V30889" s="5" t="str">
        <f t="shared" si="482"/>
        <v/>
      </c>
    </row>
    <row r="30890" spans="22:22" x14ac:dyDescent="0.35">
      <c r="V30890" s="5" t="str">
        <f t="shared" si="482"/>
        <v/>
      </c>
    </row>
    <row r="30891" spans="22:22" x14ac:dyDescent="0.35">
      <c r="V30891" s="5" t="str">
        <f t="shared" si="482"/>
        <v/>
      </c>
    </row>
    <row r="30892" spans="22:22" x14ac:dyDescent="0.35">
      <c r="V30892" s="5" t="str">
        <f t="shared" si="482"/>
        <v/>
      </c>
    </row>
    <row r="30893" spans="22:22" x14ac:dyDescent="0.35">
      <c r="V30893" s="5" t="str">
        <f t="shared" si="482"/>
        <v/>
      </c>
    </row>
    <row r="30894" spans="22:22" x14ac:dyDescent="0.35">
      <c r="V30894" s="5" t="str">
        <f t="shared" si="482"/>
        <v/>
      </c>
    </row>
    <row r="30895" spans="22:22" x14ac:dyDescent="0.35">
      <c r="V30895" s="5" t="str">
        <f t="shared" si="482"/>
        <v/>
      </c>
    </row>
    <row r="30896" spans="22:22" x14ac:dyDescent="0.35">
      <c r="V30896" s="5" t="str">
        <f t="shared" si="482"/>
        <v/>
      </c>
    </row>
    <row r="30897" spans="22:22" x14ac:dyDescent="0.35">
      <c r="V30897" s="5" t="str">
        <f t="shared" si="482"/>
        <v/>
      </c>
    </row>
    <row r="30898" spans="22:22" x14ac:dyDescent="0.35">
      <c r="V30898" s="5" t="str">
        <f t="shared" si="482"/>
        <v/>
      </c>
    </row>
    <row r="30899" spans="22:22" x14ac:dyDescent="0.35">
      <c r="V30899" s="5" t="str">
        <f t="shared" si="482"/>
        <v/>
      </c>
    </row>
    <row r="30900" spans="22:22" x14ac:dyDescent="0.35">
      <c r="V30900" s="5" t="str">
        <f t="shared" si="482"/>
        <v/>
      </c>
    </row>
    <row r="30901" spans="22:22" x14ac:dyDescent="0.35">
      <c r="V30901" s="5" t="str">
        <f t="shared" si="482"/>
        <v/>
      </c>
    </row>
    <row r="30902" spans="22:22" x14ac:dyDescent="0.35">
      <c r="V30902" s="5" t="str">
        <f t="shared" si="482"/>
        <v/>
      </c>
    </row>
    <row r="30903" spans="22:22" x14ac:dyDescent="0.35">
      <c r="V30903" s="5" t="str">
        <f t="shared" si="482"/>
        <v/>
      </c>
    </row>
    <row r="30904" spans="22:22" x14ac:dyDescent="0.35">
      <c r="V30904" s="5" t="str">
        <f t="shared" si="482"/>
        <v/>
      </c>
    </row>
    <row r="30905" spans="22:22" x14ac:dyDescent="0.35">
      <c r="V30905" s="5" t="str">
        <f t="shared" si="482"/>
        <v/>
      </c>
    </row>
    <row r="30906" spans="22:22" x14ac:dyDescent="0.35">
      <c r="V30906" s="5" t="str">
        <f t="shared" si="482"/>
        <v/>
      </c>
    </row>
    <row r="30907" spans="22:22" x14ac:dyDescent="0.35">
      <c r="V30907" s="5" t="str">
        <f t="shared" si="482"/>
        <v/>
      </c>
    </row>
    <row r="30908" spans="22:22" x14ac:dyDescent="0.35">
      <c r="V30908" s="5" t="str">
        <f t="shared" si="482"/>
        <v/>
      </c>
    </row>
    <row r="30909" spans="22:22" x14ac:dyDescent="0.35">
      <c r="V30909" s="5" t="str">
        <f t="shared" si="482"/>
        <v/>
      </c>
    </row>
    <row r="30910" spans="22:22" x14ac:dyDescent="0.35">
      <c r="V30910" s="5" t="str">
        <f t="shared" si="482"/>
        <v/>
      </c>
    </row>
    <row r="30911" spans="22:22" x14ac:dyDescent="0.35">
      <c r="V30911" s="5" t="str">
        <f t="shared" si="482"/>
        <v/>
      </c>
    </row>
    <row r="30912" spans="22:22" x14ac:dyDescent="0.35">
      <c r="V30912" s="5" t="str">
        <f t="shared" si="482"/>
        <v/>
      </c>
    </row>
    <row r="30913" spans="22:22" x14ac:dyDescent="0.35">
      <c r="V30913" s="5" t="str">
        <f t="shared" si="482"/>
        <v/>
      </c>
    </row>
    <row r="30914" spans="22:22" x14ac:dyDescent="0.35">
      <c r="V30914" s="5" t="str">
        <f t="shared" ref="V30914:V30977" si="483">TRIM(CLEAN(SUBSTITUTE(A30914,CHAR(160)," ")))</f>
        <v/>
      </c>
    </row>
    <row r="30915" spans="22:22" x14ac:dyDescent="0.35">
      <c r="V30915" s="5" t="str">
        <f t="shared" si="483"/>
        <v/>
      </c>
    </row>
    <row r="30916" spans="22:22" x14ac:dyDescent="0.35">
      <c r="V30916" s="5" t="str">
        <f t="shared" si="483"/>
        <v/>
      </c>
    </row>
    <row r="30917" spans="22:22" x14ac:dyDescent="0.35">
      <c r="V30917" s="5" t="str">
        <f t="shared" si="483"/>
        <v/>
      </c>
    </row>
    <row r="30918" spans="22:22" x14ac:dyDescent="0.35">
      <c r="V30918" s="5" t="str">
        <f t="shared" si="483"/>
        <v/>
      </c>
    </row>
    <row r="30919" spans="22:22" x14ac:dyDescent="0.35">
      <c r="V30919" s="5" t="str">
        <f t="shared" si="483"/>
        <v/>
      </c>
    </row>
    <row r="30920" spans="22:22" x14ac:dyDescent="0.35">
      <c r="V30920" s="5" t="str">
        <f t="shared" si="483"/>
        <v/>
      </c>
    </row>
    <row r="30921" spans="22:22" x14ac:dyDescent="0.35">
      <c r="V30921" s="5" t="str">
        <f t="shared" si="483"/>
        <v/>
      </c>
    </row>
    <row r="30922" spans="22:22" x14ac:dyDescent="0.35">
      <c r="V30922" s="5" t="str">
        <f t="shared" si="483"/>
        <v/>
      </c>
    </row>
    <row r="30923" spans="22:22" x14ac:dyDescent="0.35">
      <c r="V30923" s="5" t="str">
        <f t="shared" si="483"/>
        <v/>
      </c>
    </row>
    <row r="30924" spans="22:22" x14ac:dyDescent="0.35">
      <c r="V30924" s="5" t="str">
        <f t="shared" si="483"/>
        <v/>
      </c>
    </row>
    <row r="30925" spans="22:22" x14ac:dyDescent="0.35">
      <c r="V30925" s="5" t="str">
        <f t="shared" si="483"/>
        <v/>
      </c>
    </row>
    <row r="30926" spans="22:22" x14ac:dyDescent="0.35">
      <c r="V30926" s="5" t="str">
        <f t="shared" si="483"/>
        <v/>
      </c>
    </row>
    <row r="30927" spans="22:22" x14ac:dyDescent="0.35">
      <c r="V30927" s="5" t="str">
        <f t="shared" si="483"/>
        <v/>
      </c>
    </row>
    <row r="30928" spans="22:22" x14ac:dyDescent="0.35">
      <c r="V30928" s="5" t="str">
        <f t="shared" si="483"/>
        <v/>
      </c>
    </row>
    <row r="30929" spans="22:22" x14ac:dyDescent="0.35">
      <c r="V30929" s="5" t="str">
        <f t="shared" si="483"/>
        <v/>
      </c>
    </row>
    <row r="30930" spans="22:22" x14ac:dyDescent="0.35">
      <c r="V30930" s="5" t="str">
        <f t="shared" si="483"/>
        <v/>
      </c>
    </row>
    <row r="30931" spans="22:22" x14ac:dyDescent="0.35">
      <c r="V30931" s="5" t="str">
        <f t="shared" si="483"/>
        <v/>
      </c>
    </row>
    <row r="30932" spans="22:22" x14ac:dyDescent="0.35">
      <c r="V30932" s="5" t="str">
        <f t="shared" si="483"/>
        <v/>
      </c>
    </row>
    <row r="30933" spans="22:22" x14ac:dyDescent="0.35">
      <c r="V30933" s="5" t="str">
        <f t="shared" si="483"/>
        <v/>
      </c>
    </row>
    <row r="30934" spans="22:22" x14ac:dyDescent="0.35">
      <c r="V30934" s="5" t="str">
        <f t="shared" si="483"/>
        <v/>
      </c>
    </row>
    <row r="30935" spans="22:22" x14ac:dyDescent="0.35">
      <c r="V30935" s="5" t="str">
        <f t="shared" si="483"/>
        <v/>
      </c>
    </row>
    <row r="30936" spans="22:22" x14ac:dyDescent="0.35">
      <c r="V30936" s="5" t="str">
        <f t="shared" si="483"/>
        <v/>
      </c>
    </row>
    <row r="30937" spans="22:22" x14ac:dyDescent="0.35">
      <c r="V30937" s="5" t="str">
        <f t="shared" si="483"/>
        <v/>
      </c>
    </row>
    <row r="30938" spans="22:22" x14ac:dyDescent="0.35">
      <c r="V30938" s="5" t="str">
        <f t="shared" si="483"/>
        <v/>
      </c>
    </row>
    <row r="30939" spans="22:22" x14ac:dyDescent="0.35">
      <c r="V30939" s="5" t="str">
        <f t="shared" si="483"/>
        <v/>
      </c>
    </row>
    <row r="30940" spans="22:22" x14ac:dyDescent="0.35">
      <c r="V30940" s="5" t="str">
        <f t="shared" si="483"/>
        <v/>
      </c>
    </row>
    <row r="30941" spans="22:22" x14ac:dyDescent="0.35">
      <c r="V30941" s="5" t="str">
        <f t="shared" si="483"/>
        <v/>
      </c>
    </row>
    <row r="30942" spans="22:22" x14ac:dyDescent="0.35">
      <c r="V30942" s="5" t="str">
        <f t="shared" si="483"/>
        <v/>
      </c>
    </row>
    <row r="30943" spans="22:22" x14ac:dyDescent="0.35">
      <c r="V30943" s="5" t="str">
        <f t="shared" si="483"/>
        <v/>
      </c>
    </row>
    <row r="30944" spans="22:22" x14ac:dyDescent="0.35">
      <c r="V30944" s="5" t="str">
        <f t="shared" si="483"/>
        <v/>
      </c>
    </row>
    <row r="30945" spans="22:22" x14ac:dyDescent="0.35">
      <c r="V30945" s="5" t="str">
        <f t="shared" si="483"/>
        <v/>
      </c>
    </row>
    <row r="30946" spans="22:22" x14ac:dyDescent="0.35">
      <c r="V30946" s="5" t="str">
        <f t="shared" si="483"/>
        <v/>
      </c>
    </row>
    <row r="30947" spans="22:22" x14ac:dyDescent="0.35">
      <c r="V30947" s="5" t="str">
        <f t="shared" si="483"/>
        <v/>
      </c>
    </row>
    <row r="30948" spans="22:22" x14ac:dyDescent="0.35">
      <c r="V30948" s="5" t="str">
        <f t="shared" si="483"/>
        <v/>
      </c>
    </row>
    <row r="30949" spans="22:22" x14ac:dyDescent="0.35">
      <c r="V30949" s="5" t="str">
        <f t="shared" si="483"/>
        <v/>
      </c>
    </row>
    <row r="30950" spans="22:22" x14ac:dyDescent="0.35">
      <c r="V30950" s="5" t="str">
        <f t="shared" si="483"/>
        <v/>
      </c>
    </row>
    <row r="30951" spans="22:22" x14ac:dyDescent="0.35">
      <c r="V30951" s="5" t="str">
        <f t="shared" si="483"/>
        <v/>
      </c>
    </row>
    <row r="30952" spans="22:22" x14ac:dyDescent="0.35">
      <c r="V30952" s="5" t="str">
        <f t="shared" si="483"/>
        <v/>
      </c>
    </row>
    <row r="30953" spans="22:22" x14ac:dyDescent="0.35">
      <c r="V30953" s="5" t="str">
        <f t="shared" si="483"/>
        <v/>
      </c>
    </row>
    <row r="30954" spans="22:22" x14ac:dyDescent="0.35">
      <c r="V30954" s="5" t="str">
        <f t="shared" si="483"/>
        <v/>
      </c>
    </row>
    <row r="30955" spans="22:22" x14ac:dyDescent="0.35">
      <c r="V30955" s="5" t="str">
        <f t="shared" si="483"/>
        <v/>
      </c>
    </row>
    <row r="30956" spans="22:22" x14ac:dyDescent="0.35">
      <c r="V30956" s="5" t="str">
        <f t="shared" si="483"/>
        <v/>
      </c>
    </row>
    <row r="30957" spans="22:22" x14ac:dyDescent="0.35">
      <c r="V30957" s="5" t="str">
        <f t="shared" si="483"/>
        <v/>
      </c>
    </row>
    <row r="30958" spans="22:22" x14ac:dyDescent="0.35">
      <c r="V30958" s="5" t="str">
        <f t="shared" si="483"/>
        <v/>
      </c>
    </row>
    <row r="30959" spans="22:22" x14ac:dyDescent="0.35">
      <c r="V30959" s="5" t="str">
        <f t="shared" si="483"/>
        <v/>
      </c>
    </row>
    <row r="30960" spans="22:22" x14ac:dyDescent="0.35">
      <c r="V30960" s="5" t="str">
        <f t="shared" si="483"/>
        <v/>
      </c>
    </row>
    <row r="30961" spans="22:22" x14ac:dyDescent="0.35">
      <c r="V30961" s="5" t="str">
        <f t="shared" si="483"/>
        <v/>
      </c>
    </row>
    <row r="30962" spans="22:22" x14ac:dyDescent="0.35">
      <c r="V30962" s="5" t="str">
        <f t="shared" si="483"/>
        <v/>
      </c>
    </row>
    <row r="30963" spans="22:22" x14ac:dyDescent="0.35">
      <c r="V30963" s="5" t="str">
        <f t="shared" si="483"/>
        <v/>
      </c>
    </row>
    <row r="30964" spans="22:22" x14ac:dyDescent="0.35">
      <c r="V30964" s="5" t="str">
        <f t="shared" si="483"/>
        <v/>
      </c>
    </row>
    <row r="30965" spans="22:22" x14ac:dyDescent="0.35">
      <c r="V30965" s="5" t="str">
        <f t="shared" si="483"/>
        <v/>
      </c>
    </row>
    <row r="30966" spans="22:22" x14ac:dyDescent="0.35">
      <c r="V30966" s="5" t="str">
        <f t="shared" si="483"/>
        <v/>
      </c>
    </row>
    <row r="30967" spans="22:22" x14ac:dyDescent="0.35">
      <c r="V30967" s="5" t="str">
        <f t="shared" si="483"/>
        <v/>
      </c>
    </row>
    <row r="30968" spans="22:22" x14ac:dyDescent="0.35">
      <c r="V30968" s="5" t="str">
        <f t="shared" si="483"/>
        <v/>
      </c>
    </row>
    <row r="30969" spans="22:22" x14ac:dyDescent="0.35">
      <c r="V30969" s="5" t="str">
        <f t="shared" si="483"/>
        <v/>
      </c>
    </row>
    <row r="30970" spans="22:22" x14ac:dyDescent="0.35">
      <c r="V30970" s="5" t="str">
        <f t="shared" si="483"/>
        <v/>
      </c>
    </row>
    <row r="30971" spans="22:22" x14ac:dyDescent="0.35">
      <c r="V30971" s="5" t="str">
        <f t="shared" si="483"/>
        <v/>
      </c>
    </row>
    <row r="30972" spans="22:22" x14ac:dyDescent="0.35">
      <c r="V30972" s="5" t="str">
        <f t="shared" si="483"/>
        <v/>
      </c>
    </row>
    <row r="30973" spans="22:22" x14ac:dyDescent="0.35">
      <c r="V30973" s="5" t="str">
        <f t="shared" si="483"/>
        <v/>
      </c>
    </row>
    <row r="30974" spans="22:22" x14ac:dyDescent="0.35">
      <c r="V30974" s="5" t="str">
        <f t="shared" si="483"/>
        <v/>
      </c>
    </row>
    <row r="30975" spans="22:22" x14ac:dyDescent="0.35">
      <c r="V30975" s="5" t="str">
        <f t="shared" si="483"/>
        <v/>
      </c>
    </row>
    <row r="30976" spans="22:22" x14ac:dyDescent="0.35">
      <c r="V30976" s="5" t="str">
        <f t="shared" si="483"/>
        <v/>
      </c>
    </row>
    <row r="30977" spans="22:22" x14ac:dyDescent="0.35">
      <c r="V30977" s="5" t="str">
        <f t="shared" si="483"/>
        <v/>
      </c>
    </row>
    <row r="30978" spans="22:22" x14ac:dyDescent="0.35">
      <c r="V30978" s="5" t="str">
        <f t="shared" ref="V30978:V31041" si="484">TRIM(CLEAN(SUBSTITUTE(A30978,CHAR(160)," ")))</f>
        <v/>
      </c>
    </row>
    <row r="30979" spans="22:22" x14ac:dyDescent="0.35">
      <c r="V30979" s="5" t="str">
        <f t="shared" si="484"/>
        <v/>
      </c>
    </row>
    <row r="30980" spans="22:22" x14ac:dyDescent="0.35">
      <c r="V30980" s="5" t="str">
        <f t="shared" si="484"/>
        <v/>
      </c>
    </row>
    <row r="30981" spans="22:22" x14ac:dyDescent="0.35">
      <c r="V30981" s="5" t="str">
        <f t="shared" si="484"/>
        <v/>
      </c>
    </row>
    <row r="30982" spans="22:22" x14ac:dyDescent="0.35">
      <c r="V30982" s="5" t="str">
        <f t="shared" si="484"/>
        <v/>
      </c>
    </row>
    <row r="30983" spans="22:22" x14ac:dyDescent="0.35">
      <c r="V30983" s="5" t="str">
        <f t="shared" si="484"/>
        <v/>
      </c>
    </row>
    <row r="30984" spans="22:22" x14ac:dyDescent="0.35">
      <c r="V30984" s="5" t="str">
        <f t="shared" si="484"/>
        <v/>
      </c>
    </row>
    <row r="30985" spans="22:22" x14ac:dyDescent="0.35">
      <c r="V30985" s="5" t="str">
        <f t="shared" si="484"/>
        <v/>
      </c>
    </row>
    <row r="30986" spans="22:22" x14ac:dyDescent="0.35">
      <c r="V30986" s="5" t="str">
        <f t="shared" si="484"/>
        <v/>
      </c>
    </row>
    <row r="30987" spans="22:22" x14ac:dyDescent="0.35">
      <c r="V30987" s="5" t="str">
        <f t="shared" si="484"/>
        <v/>
      </c>
    </row>
    <row r="30988" spans="22:22" x14ac:dyDescent="0.35">
      <c r="V30988" s="5" t="str">
        <f t="shared" si="484"/>
        <v/>
      </c>
    </row>
    <row r="30989" spans="22:22" x14ac:dyDescent="0.35">
      <c r="V30989" s="5" t="str">
        <f t="shared" si="484"/>
        <v/>
      </c>
    </row>
    <row r="30990" spans="22:22" x14ac:dyDescent="0.35">
      <c r="V30990" s="5" t="str">
        <f t="shared" si="484"/>
        <v/>
      </c>
    </row>
    <row r="30991" spans="22:22" x14ac:dyDescent="0.35">
      <c r="V30991" s="5" t="str">
        <f t="shared" si="484"/>
        <v/>
      </c>
    </row>
    <row r="30992" spans="22:22" x14ac:dyDescent="0.35">
      <c r="V30992" s="5" t="str">
        <f t="shared" si="484"/>
        <v/>
      </c>
    </row>
    <row r="30993" spans="22:22" x14ac:dyDescent="0.35">
      <c r="V30993" s="5" t="str">
        <f t="shared" si="484"/>
        <v/>
      </c>
    </row>
    <row r="30994" spans="22:22" x14ac:dyDescent="0.35">
      <c r="V30994" s="5" t="str">
        <f t="shared" si="484"/>
        <v/>
      </c>
    </row>
    <row r="30995" spans="22:22" x14ac:dyDescent="0.35">
      <c r="V30995" s="5" t="str">
        <f t="shared" si="484"/>
        <v/>
      </c>
    </row>
    <row r="30996" spans="22:22" x14ac:dyDescent="0.35">
      <c r="V30996" s="5" t="str">
        <f t="shared" si="484"/>
        <v/>
      </c>
    </row>
    <row r="30997" spans="22:22" x14ac:dyDescent="0.35">
      <c r="V30997" s="5" t="str">
        <f t="shared" si="484"/>
        <v/>
      </c>
    </row>
    <row r="30998" spans="22:22" x14ac:dyDescent="0.35">
      <c r="V30998" s="5" t="str">
        <f t="shared" si="484"/>
        <v/>
      </c>
    </row>
    <row r="30999" spans="22:22" x14ac:dyDescent="0.35">
      <c r="V30999" s="5" t="str">
        <f t="shared" si="484"/>
        <v/>
      </c>
    </row>
    <row r="31000" spans="22:22" x14ac:dyDescent="0.35">
      <c r="V31000" s="5" t="str">
        <f t="shared" si="484"/>
        <v/>
      </c>
    </row>
    <row r="31001" spans="22:22" x14ac:dyDescent="0.35">
      <c r="V31001" s="5" t="str">
        <f t="shared" si="484"/>
        <v/>
      </c>
    </row>
    <row r="31002" spans="22:22" x14ac:dyDescent="0.35">
      <c r="V31002" s="5" t="str">
        <f t="shared" si="484"/>
        <v/>
      </c>
    </row>
    <row r="31003" spans="22:22" x14ac:dyDescent="0.35">
      <c r="V31003" s="5" t="str">
        <f t="shared" si="484"/>
        <v/>
      </c>
    </row>
    <row r="31004" spans="22:22" x14ac:dyDescent="0.35">
      <c r="V31004" s="5" t="str">
        <f t="shared" si="484"/>
        <v/>
      </c>
    </row>
    <row r="31005" spans="22:22" x14ac:dyDescent="0.35">
      <c r="V31005" s="5" t="str">
        <f t="shared" si="484"/>
        <v/>
      </c>
    </row>
    <row r="31006" spans="22:22" x14ac:dyDescent="0.35">
      <c r="V31006" s="5" t="str">
        <f t="shared" si="484"/>
        <v/>
      </c>
    </row>
    <row r="31007" spans="22:22" x14ac:dyDescent="0.35">
      <c r="V31007" s="5" t="str">
        <f t="shared" si="484"/>
        <v/>
      </c>
    </row>
    <row r="31008" spans="22:22" x14ac:dyDescent="0.35">
      <c r="V31008" s="5" t="str">
        <f t="shared" si="484"/>
        <v/>
      </c>
    </row>
    <row r="31009" spans="22:22" x14ac:dyDescent="0.35">
      <c r="V31009" s="5" t="str">
        <f t="shared" si="484"/>
        <v/>
      </c>
    </row>
    <row r="31010" spans="22:22" x14ac:dyDescent="0.35">
      <c r="V31010" s="5" t="str">
        <f t="shared" si="484"/>
        <v/>
      </c>
    </row>
    <row r="31011" spans="22:22" x14ac:dyDescent="0.35">
      <c r="V31011" s="5" t="str">
        <f t="shared" si="484"/>
        <v/>
      </c>
    </row>
    <row r="31012" spans="22:22" x14ac:dyDescent="0.35">
      <c r="V31012" s="5" t="str">
        <f t="shared" si="484"/>
        <v/>
      </c>
    </row>
    <row r="31013" spans="22:22" x14ac:dyDescent="0.35">
      <c r="V31013" s="5" t="str">
        <f t="shared" si="484"/>
        <v/>
      </c>
    </row>
    <row r="31014" spans="22:22" x14ac:dyDescent="0.35">
      <c r="V31014" s="5" t="str">
        <f t="shared" si="484"/>
        <v/>
      </c>
    </row>
    <row r="31015" spans="22:22" x14ac:dyDescent="0.35">
      <c r="V31015" s="5" t="str">
        <f t="shared" si="484"/>
        <v/>
      </c>
    </row>
    <row r="31016" spans="22:22" x14ac:dyDescent="0.35">
      <c r="V31016" s="5" t="str">
        <f t="shared" si="484"/>
        <v/>
      </c>
    </row>
    <row r="31017" spans="22:22" x14ac:dyDescent="0.35">
      <c r="V31017" s="5" t="str">
        <f t="shared" si="484"/>
        <v/>
      </c>
    </row>
    <row r="31018" spans="22:22" x14ac:dyDescent="0.35">
      <c r="V31018" s="5" t="str">
        <f t="shared" si="484"/>
        <v/>
      </c>
    </row>
    <row r="31019" spans="22:22" x14ac:dyDescent="0.35">
      <c r="V31019" s="5" t="str">
        <f t="shared" si="484"/>
        <v/>
      </c>
    </row>
    <row r="31020" spans="22:22" x14ac:dyDescent="0.35">
      <c r="V31020" s="5" t="str">
        <f t="shared" si="484"/>
        <v/>
      </c>
    </row>
    <row r="31021" spans="22:22" x14ac:dyDescent="0.35">
      <c r="V31021" s="5" t="str">
        <f t="shared" si="484"/>
        <v/>
      </c>
    </row>
    <row r="31022" spans="22:22" x14ac:dyDescent="0.35">
      <c r="V31022" s="5" t="str">
        <f t="shared" si="484"/>
        <v/>
      </c>
    </row>
    <row r="31023" spans="22:22" x14ac:dyDescent="0.35">
      <c r="V31023" s="5" t="str">
        <f t="shared" si="484"/>
        <v/>
      </c>
    </row>
    <row r="31024" spans="22:22" x14ac:dyDescent="0.35">
      <c r="V31024" s="5" t="str">
        <f t="shared" si="484"/>
        <v/>
      </c>
    </row>
    <row r="31025" spans="22:22" x14ac:dyDescent="0.35">
      <c r="V31025" s="5" t="str">
        <f t="shared" si="484"/>
        <v/>
      </c>
    </row>
    <row r="31026" spans="22:22" x14ac:dyDescent="0.35">
      <c r="V31026" s="5" t="str">
        <f t="shared" si="484"/>
        <v/>
      </c>
    </row>
    <row r="31027" spans="22:22" x14ac:dyDescent="0.35">
      <c r="V31027" s="5" t="str">
        <f t="shared" si="484"/>
        <v/>
      </c>
    </row>
    <row r="31028" spans="22:22" x14ac:dyDescent="0.35">
      <c r="V31028" s="5" t="str">
        <f t="shared" si="484"/>
        <v/>
      </c>
    </row>
    <row r="31029" spans="22:22" x14ac:dyDescent="0.35">
      <c r="V31029" s="5" t="str">
        <f t="shared" si="484"/>
        <v/>
      </c>
    </row>
    <row r="31030" spans="22:22" x14ac:dyDescent="0.35">
      <c r="V31030" s="5" t="str">
        <f t="shared" si="484"/>
        <v/>
      </c>
    </row>
    <row r="31031" spans="22:22" x14ac:dyDescent="0.35">
      <c r="V31031" s="5" t="str">
        <f t="shared" si="484"/>
        <v/>
      </c>
    </row>
    <row r="31032" spans="22:22" x14ac:dyDescent="0.35">
      <c r="V31032" s="5" t="str">
        <f t="shared" si="484"/>
        <v/>
      </c>
    </row>
    <row r="31033" spans="22:22" x14ac:dyDescent="0.35">
      <c r="V31033" s="5" t="str">
        <f t="shared" si="484"/>
        <v/>
      </c>
    </row>
    <row r="31034" spans="22:22" x14ac:dyDescent="0.35">
      <c r="V31034" s="5" t="str">
        <f t="shared" si="484"/>
        <v/>
      </c>
    </row>
    <row r="31035" spans="22:22" x14ac:dyDescent="0.35">
      <c r="V31035" s="5" t="str">
        <f t="shared" si="484"/>
        <v/>
      </c>
    </row>
    <row r="31036" spans="22:22" x14ac:dyDescent="0.35">
      <c r="V31036" s="5" t="str">
        <f t="shared" si="484"/>
        <v/>
      </c>
    </row>
    <row r="31037" spans="22:22" x14ac:dyDescent="0.35">
      <c r="V31037" s="5" t="str">
        <f t="shared" si="484"/>
        <v/>
      </c>
    </row>
    <row r="31038" spans="22:22" x14ac:dyDescent="0.35">
      <c r="V31038" s="5" t="str">
        <f t="shared" si="484"/>
        <v/>
      </c>
    </row>
    <row r="31039" spans="22:22" x14ac:dyDescent="0.35">
      <c r="V31039" s="5" t="str">
        <f t="shared" si="484"/>
        <v/>
      </c>
    </row>
    <row r="31040" spans="22:22" x14ac:dyDescent="0.35">
      <c r="V31040" s="5" t="str">
        <f t="shared" si="484"/>
        <v/>
      </c>
    </row>
    <row r="31041" spans="22:22" x14ac:dyDescent="0.35">
      <c r="V31041" s="5" t="str">
        <f t="shared" si="484"/>
        <v/>
      </c>
    </row>
    <row r="31042" spans="22:22" x14ac:dyDescent="0.35">
      <c r="V31042" s="5" t="str">
        <f t="shared" ref="V31042:V31105" si="485">TRIM(CLEAN(SUBSTITUTE(A31042,CHAR(160)," ")))</f>
        <v/>
      </c>
    </row>
    <row r="31043" spans="22:22" x14ac:dyDescent="0.35">
      <c r="V31043" s="5" t="str">
        <f t="shared" si="485"/>
        <v/>
      </c>
    </row>
    <row r="31044" spans="22:22" x14ac:dyDescent="0.35">
      <c r="V31044" s="5" t="str">
        <f t="shared" si="485"/>
        <v/>
      </c>
    </row>
    <row r="31045" spans="22:22" x14ac:dyDescent="0.35">
      <c r="V31045" s="5" t="str">
        <f t="shared" si="485"/>
        <v/>
      </c>
    </row>
    <row r="31046" spans="22:22" x14ac:dyDescent="0.35">
      <c r="V31046" s="5" t="str">
        <f t="shared" si="485"/>
        <v/>
      </c>
    </row>
    <row r="31047" spans="22:22" x14ac:dyDescent="0.35">
      <c r="V31047" s="5" t="str">
        <f t="shared" si="485"/>
        <v/>
      </c>
    </row>
    <row r="31048" spans="22:22" x14ac:dyDescent="0.35">
      <c r="V31048" s="5" t="str">
        <f t="shared" si="485"/>
        <v/>
      </c>
    </row>
    <row r="31049" spans="22:22" x14ac:dyDescent="0.35">
      <c r="V31049" s="5" t="str">
        <f t="shared" si="485"/>
        <v/>
      </c>
    </row>
    <row r="31050" spans="22:22" x14ac:dyDescent="0.35">
      <c r="V31050" s="5" t="str">
        <f t="shared" si="485"/>
        <v/>
      </c>
    </row>
    <row r="31051" spans="22:22" x14ac:dyDescent="0.35">
      <c r="V31051" s="5" t="str">
        <f t="shared" si="485"/>
        <v/>
      </c>
    </row>
    <row r="31052" spans="22:22" x14ac:dyDescent="0.35">
      <c r="V31052" s="5" t="str">
        <f t="shared" si="485"/>
        <v/>
      </c>
    </row>
    <row r="31053" spans="22:22" x14ac:dyDescent="0.35">
      <c r="V31053" s="5" t="str">
        <f t="shared" si="485"/>
        <v/>
      </c>
    </row>
    <row r="31054" spans="22:22" x14ac:dyDescent="0.35">
      <c r="V31054" s="5" t="str">
        <f t="shared" si="485"/>
        <v/>
      </c>
    </row>
    <row r="31055" spans="22:22" x14ac:dyDescent="0.35">
      <c r="V31055" s="5" t="str">
        <f t="shared" si="485"/>
        <v/>
      </c>
    </row>
    <row r="31056" spans="22:22" x14ac:dyDescent="0.35">
      <c r="V31056" s="5" t="str">
        <f t="shared" si="485"/>
        <v/>
      </c>
    </row>
    <row r="31057" spans="22:22" x14ac:dyDescent="0.35">
      <c r="V31057" s="5" t="str">
        <f t="shared" si="485"/>
        <v/>
      </c>
    </row>
    <row r="31058" spans="22:22" x14ac:dyDescent="0.35">
      <c r="V31058" s="5" t="str">
        <f t="shared" si="485"/>
        <v/>
      </c>
    </row>
    <row r="31059" spans="22:22" x14ac:dyDescent="0.35">
      <c r="V31059" s="5" t="str">
        <f t="shared" si="485"/>
        <v/>
      </c>
    </row>
    <row r="31060" spans="22:22" x14ac:dyDescent="0.35">
      <c r="V31060" s="5" t="str">
        <f t="shared" si="485"/>
        <v/>
      </c>
    </row>
    <row r="31061" spans="22:22" x14ac:dyDescent="0.35">
      <c r="V31061" s="5" t="str">
        <f t="shared" si="485"/>
        <v/>
      </c>
    </row>
    <row r="31062" spans="22:22" x14ac:dyDescent="0.35">
      <c r="V31062" s="5" t="str">
        <f t="shared" si="485"/>
        <v/>
      </c>
    </row>
    <row r="31063" spans="22:22" x14ac:dyDescent="0.35">
      <c r="V31063" s="5" t="str">
        <f t="shared" si="485"/>
        <v/>
      </c>
    </row>
    <row r="31064" spans="22:22" x14ac:dyDescent="0.35">
      <c r="V31064" s="5" t="str">
        <f t="shared" si="485"/>
        <v/>
      </c>
    </row>
    <row r="31065" spans="22:22" x14ac:dyDescent="0.35">
      <c r="V31065" s="5" t="str">
        <f t="shared" si="485"/>
        <v/>
      </c>
    </row>
    <row r="31066" spans="22:22" x14ac:dyDescent="0.35">
      <c r="V31066" s="5" t="str">
        <f t="shared" si="485"/>
        <v/>
      </c>
    </row>
    <row r="31067" spans="22:22" x14ac:dyDescent="0.35">
      <c r="V31067" s="5" t="str">
        <f t="shared" si="485"/>
        <v/>
      </c>
    </row>
    <row r="31068" spans="22:22" x14ac:dyDescent="0.35">
      <c r="V31068" s="5" t="str">
        <f t="shared" si="485"/>
        <v/>
      </c>
    </row>
    <row r="31069" spans="22:22" x14ac:dyDescent="0.35">
      <c r="V31069" s="5" t="str">
        <f t="shared" si="485"/>
        <v/>
      </c>
    </row>
    <row r="31070" spans="22:22" x14ac:dyDescent="0.35">
      <c r="V31070" s="5" t="str">
        <f t="shared" si="485"/>
        <v/>
      </c>
    </row>
    <row r="31071" spans="22:22" x14ac:dyDescent="0.35">
      <c r="V31071" s="5" t="str">
        <f t="shared" si="485"/>
        <v/>
      </c>
    </row>
    <row r="31072" spans="22:22" x14ac:dyDescent="0.35">
      <c r="V31072" s="5" t="str">
        <f t="shared" si="485"/>
        <v/>
      </c>
    </row>
    <row r="31073" spans="22:22" x14ac:dyDescent="0.35">
      <c r="V31073" s="5" t="str">
        <f t="shared" si="485"/>
        <v/>
      </c>
    </row>
    <row r="31074" spans="22:22" x14ac:dyDescent="0.35">
      <c r="V31074" s="5" t="str">
        <f t="shared" si="485"/>
        <v/>
      </c>
    </row>
    <row r="31075" spans="22:22" x14ac:dyDescent="0.35">
      <c r="V31075" s="5" t="str">
        <f t="shared" si="485"/>
        <v/>
      </c>
    </row>
    <row r="31076" spans="22:22" x14ac:dyDescent="0.35">
      <c r="V31076" s="5" t="str">
        <f t="shared" si="485"/>
        <v/>
      </c>
    </row>
    <row r="31077" spans="22:22" x14ac:dyDescent="0.35">
      <c r="V31077" s="5" t="str">
        <f t="shared" si="485"/>
        <v/>
      </c>
    </row>
    <row r="31078" spans="22:22" x14ac:dyDescent="0.35">
      <c r="V31078" s="5" t="str">
        <f t="shared" si="485"/>
        <v/>
      </c>
    </row>
    <row r="31079" spans="22:22" x14ac:dyDescent="0.35">
      <c r="V31079" s="5" t="str">
        <f t="shared" si="485"/>
        <v/>
      </c>
    </row>
    <row r="31080" spans="22:22" x14ac:dyDescent="0.35">
      <c r="V31080" s="5" t="str">
        <f t="shared" si="485"/>
        <v/>
      </c>
    </row>
    <row r="31081" spans="22:22" x14ac:dyDescent="0.35">
      <c r="V31081" s="5" t="str">
        <f t="shared" si="485"/>
        <v/>
      </c>
    </row>
    <row r="31082" spans="22:22" x14ac:dyDescent="0.35">
      <c r="V31082" s="5" t="str">
        <f t="shared" si="485"/>
        <v/>
      </c>
    </row>
    <row r="31083" spans="22:22" x14ac:dyDescent="0.35">
      <c r="V31083" s="5" t="str">
        <f t="shared" si="485"/>
        <v/>
      </c>
    </row>
    <row r="31084" spans="22:22" x14ac:dyDescent="0.35">
      <c r="V31084" s="5" t="str">
        <f t="shared" si="485"/>
        <v/>
      </c>
    </row>
    <row r="31085" spans="22:22" x14ac:dyDescent="0.35">
      <c r="V31085" s="5" t="str">
        <f t="shared" si="485"/>
        <v/>
      </c>
    </row>
    <row r="31086" spans="22:22" x14ac:dyDescent="0.35">
      <c r="V31086" s="5" t="str">
        <f t="shared" si="485"/>
        <v/>
      </c>
    </row>
    <row r="31087" spans="22:22" x14ac:dyDescent="0.35">
      <c r="V31087" s="5" t="str">
        <f t="shared" si="485"/>
        <v/>
      </c>
    </row>
    <row r="31088" spans="22:22" x14ac:dyDescent="0.35">
      <c r="V31088" s="5" t="str">
        <f t="shared" si="485"/>
        <v/>
      </c>
    </row>
    <row r="31089" spans="22:22" x14ac:dyDescent="0.35">
      <c r="V31089" s="5" t="str">
        <f t="shared" si="485"/>
        <v/>
      </c>
    </row>
    <row r="31090" spans="22:22" x14ac:dyDescent="0.35">
      <c r="V31090" s="5" t="str">
        <f t="shared" si="485"/>
        <v/>
      </c>
    </row>
    <row r="31091" spans="22:22" x14ac:dyDescent="0.35">
      <c r="V31091" s="5" t="str">
        <f t="shared" si="485"/>
        <v/>
      </c>
    </row>
    <row r="31092" spans="22:22" x14ac:dyDescent="0.35">
      <c r="V31092" s="5" t="str">
        <f t="shared" si="485"/>
        <v/>
      </c>
    </row>
    <row r="31093" spans="22:22" x14ac:dyDescent="0.35">
      <c r="V31093" s="5" t="str">
        <f t="shared" si="485"/>
        <v/>
      </c>
    </row>
    <row r="31094" spans="22:22" x14ac:dyDescent="0.35">
      <c r="V31094" s="5" t="str">
        <f t="shared" si="485"/>
        <v/>
      </c>
    </row>
    <row r="31095" spans="22:22" x14ac:dyDescent="0.35">
      <c r="V31095" s="5" t="str">
        <f t="shared" si="485"/>
        <v/>
      </c>
    </row>
    <row r="31096" spans="22:22" x14ac:dyDescent="0.35">
      <c r="V31096" s="5" t="str">
        <f t="shared" si="485"/>
        <v/>
      </c>
    </row>
    <row r="31097" spans="22:22" x14ac:dyDescent="0.35">
      <c r="V31097" s="5" t="str">
        <f t="shared" si="485"/>
        <v/>
      </c>
    </row>
    <row r="31098" spans="22:22" x14ac:dyDescent="0.35">
      <c r="V31098" s="5" t="str">
        <f t="shared" si="485"/>
        <v/>
      </c>
    </row>
    <row r="31099" spans="22:22" x14ac:dyDescent="0.35">
      <c r="V31099" s="5" t="str">
        <f t="shared" si="485"/>
        <v/>
      </c>
    </row>
    <row r="31100" spans="22:22" x14ac:dyDescent="0.35">
      <c r="V31100" s="5" t="str">
        <f t="shared" si="485"/>
        <v/>
      </c>
    </row>
    <row r="31101" spans="22:22" x14ac:dyDescent="0.35">
      <c r="V31101" s="5" t="str">
        <f t="shared" si="485"/>
        <v/>
      </c>
    </row>
    <row r="31102" spans="22:22" x14ac:dyDescent="0.35">
      <c r="V31102" s="5" t="str">
        <f t="shared" si="485"/>
        <v/>
      </c>
    </row>
    <row r="31103" spans="22:22" x14ac:dyDescent="0.35">
      <c r="V31103" s="5" t="str">
        <f t="shared" si="485"/>
        <v/>
      </c>
    </row>
    <row r="31104" spans="22:22" x14ac:dyDescent="0.35">
      <c r="V31104" s="5" t="str">
        <f t="shared" si="485"/>
        <v/>
      </c>
    </row>
    <row r="31105" spans="22:22" x14ac:dyDescent="0.35">
      <c r="V31105" s="5" t="str">
        <f t="shared" si="485"/>
        <v/>
      </c>
    </row>
    <row r="31106" spans="22:22" x14ac:dyDescent="0.35">
      <c r="V31106" s="5" t="str">
        <f t="shared" ref="V31106:V31169" si="486">TRIM(CLEAN(SUBSTITUTE(A31106,CHAR(160)," ")))</f>
        <v/>
      </c>
    </row>
    <row r="31107" spans="22:22" x14ac:dyDescent="0.35">
      <c r="V31107" s="5" t="str">
        <f t="shared" si="486"/>
        <v/>
      </c>
    </row>
    <row r="31108" spans="22:22" x14ac:dyDescent="0.35">
      <c r="V31108" s="5" t="str">
        <f t="shared" si="486"/>
        <v/>
      </c>
    </row>
    <row r="31109" spans="22:22" x14ac:dyDescent="0.35">
      <c r="V31109" s="5" t="str">
        <f t="shared" si="486"/>
        <v/>
      </c>
    </row>
    <row r="31110" spans="22:22" x14ac:dyDescent="0.35">
      <c r="V31110" s="5" t="str">
        <f t="shared" si="486"/>
        <v/>
      </c>
    </row>
    <row r="31111" spans="22:22" x14ac:dyDescent="0.35">
      <c r="V31111" s="5" t="str">
        <f t="shared" si="486"/>
        <v/>
      </c>
    </row>
    <row r="31112" spans="22:22" x14ac:dyDescent="0.35">
      <c r="V31112" s="5" t="str">
        <f t="shared" si="486"/>
        <v/>
      </c>
    </row>
    <row r="31113" spans="22:22" x14ac:dyDescent="0.35">
      <c r="V31113" s="5" t="str">
        <f t="shared" si="486"/>
        <v/>
      </c>
    </row>
    <row r="31114" spans="22:22" x14ac:dyDescent="0.35">
      <c r="V31114" s="5" t="str">
        <f t="shared" si="486"/>
        <v/>
      </c>
    </row>
    <row r="31115" spans="22:22" x14ac:dyDescent="0.35">
      <c r="V31115" s="5" t="str">
        <f t="shared" si="486"/>
        <v/>
      </c>
    </row>
    <row r="31116" spans="22:22" x14ac:dyDescent="0.35">
      <c r="V31116" s="5" t="str">
        <f t="shared" si="486"/>
        <v/>
      </c>
    </row>
    <row r="31117" spans="22:22" x14ac:dyDescent="0.35">
      <c r="V31117" s="5" t="str">
        <f t="shared" si="486"/>
        <v/>
      </c>
    </row>
    <row r="31118" spans="22:22" x14ac:dyDescent="0.35">
      <c r="V31118" s="5" t="str">
        <f t="shared" si="486"/>
        <v/>
      </c>
    </row>
    <row r="31119" spans="22:22" x14ac:dyDescent="0.35">
      <c r="V31119" s="5" t="str">
        <f t="shared" si="486"/>
        <v/>
      </c>
    </row>
    <row r="31120" spans="22:22" x14ac:dyDescent="0.35">
      <c r="V31120" s="5" t="str">
        <f t="shared" si="486"/>
        <v/>
      </c>
    </row>
    <row r="31121" spans="22:22" x14ac:dyDescent="0.35">
      <c r="V31121" s="5" t="str">
        <f t="shared" si="486"/>
        <v/>
      </c>
    </row>
    <row r="31122" spans="22:22" x14ac:dyDescent="0.35">
      <c r="V31122" s="5" t="str">
        <f t="shared" si="486"/>
        <v/>
      </c>
    </row>
    <row r="31123" spans="22:22" x14ac:dyDescent="0.35">
      <c r="V31123" s="5" t="str">
        <f t="shared" si="486"/>
        <v/>
      </c>
    </row>
    <row r="31124" spans="22:22" x14ac:dyDescent="0.35">
      <c r="V31124" s="5" t="str">
        <f t="shared" si="486"/>
        <v/>
      </c>
    </row>
    <row r="31125" spans="22:22" x14ac:dyDescent="0.35">
      <c r="V31125" s="5" t="str">
        <f t="shared" si="486"/>
        <v/>
      </c>
    </row>
    <row r="31126" spans="22:22" x14ac:dyDescent="0.35">
      <c r="V31126" s="5" t="str">
        <f t="shared" si="486"/>
        <v/>
      </c>
    </row>
    <row r="31127" spans="22:22" x14ac:dyDescent="0.35">
      <c r="V31127" s="5" t="str">
        <f t="shared" si="486"/>
        <v/>
      </c>
    </row>
    <row r="31128" spans="22:22" x14ac:dyDescent="0.35">
      <c r="V31128" s="5" t="str">
        <f t="shared" si="486"/>
        <v/>
      </c>
    </row>
    <row r="31129" spans="22:22" x14ac:dyDescent="0.35">
      <c r="V31129" s="5" t="str">
        <f t="shared" si="486"/>
        <v/>
      </c>
    </row>
    <row r="31130" spans="22:22" x14ac:dyDescent="0.35">
      <c r="V31130" s="5" t="str">
        <f t="shared" si="486"/>
        <v/>
      </c>
    </row>
    <row r="31131" spans="22:22" x14ac:dyDescent="0.35">
      <c r="V31131" s="5" t="str">
        <f t="shared" si="486"/>
        <v/>
      </c>
    </row>
    <row r="31132" spans="22:22" x14ac:dyDescent="0.35">
      <c r="V31132" s="5" t="str">
        <f t="shared" si="486"/>
        <v/>
      </c>
    </row>
    <row r="31133" spans="22:22" x14ac:dyDescent="0.35">
      <c r="V31133" s="5" t="str">
        <f t="shared" si="486"/>
        <v/>
      </c>
    </row>
    <row r="31134" spans="22:22" x14ac:dyDescent="0.35">
      <c r="V31134" s="5" t="str">
        <f t="shared" si="486"/>
        <v/>
      </c>
    </row>
    <row r="31135" spans="22:22" x14ac:dyDescent="0.35">
      <c r="V31135" s="5" t="str">
        <f t="shared" si="486"/>
        <v/>
      </c>
    </row>
    <row r="31136" spans="22:22" x14ac:dyDescent="0.35">
      <c r="V31136" s="5" t="str">
        <f t="shared" si="486"/>
        <v/>
      </c>
    </row>
    <row r="31137" spans="22:22" x14ac:dyDescent="0.35">
      <c r="V31137" s="5" t="str">
        <f t="shared" si="486"/>
        <v/>
      </c>
    </row>
    <row r="31138" spans="22:22" x14ac:dyDescent="0.35">
      <c r="V31138" s="5" t="str">
        <f t="shared" si="486"/>
        <v/>
      </c>
    </row>
    <row r="31139" spans="22:22" x14ac:dyDescent="0.35">
      <c r="V31139" s="5" t="str">
        <f t="shared" si="486"/>
        <v/>
      </c>
    </row>
    <row r="31140" spans="22:22" x14ac:dyDescent="0.35">
      <c r="V31140" s="5" t="str">
        <f t="shared" si="486"/>
        <v/>
      </c>
    </row>
    <row r="31141" spans="22:22" x14ac:dyDescent="0.35">
      <c r="V31141" s="5" t="str">
        <f t="shared" si="486"/>
        <v/>
      </c>
    </row>
    <row r="31142" spans="22:22" x14ac:dyDescent="0.35">
      <c r="V31142" s="5" t="str">
        <f t="shared" si="486"/>
        <v/>
      </c>
    </row>
    <row r="31143" spans="22:22" x14ac:dyDescent="0.35">
      <c r="V31143" s="5" t="str">
        <f t="shared" si="486"/>
        <v/>
      </c>
    </row>
    <row r="31144" spans="22:22" x14ac:dyDescent="0.35">
      <c r="V31144" s="5" t="str">
        <f t="shared" si="486"/>
        <v/>
      </c>
    </row>
    <row r="31145" spans="22:22" x14ac:dyDescent="0.35">
      <c r="V31145" s="5" t="str">
        <f t="shared" si="486"/>
        <v/>
      </c>
    </row>
    <row r="31146" spans="22:22" x14ac:dyDescent="0.35">
      <c r="V31146" s="5" t="str">
        <f t="shared" si="486"/>
        <v/>
      </c>
    </row>
    <row r="31147" spans="22:22" x14ac:dyDescent="0.35">
      <c r="V31147" s="5" t="str">
        <f t="shared" si="486"/>
        <v/>
      </c>
    </row>
    <row r="31148" spans="22:22" x14ac:dyDescent="0.35">
      <c r="V31148" s="5" t="str">
        <f t="shared" si="486"/>
        <v/>
      </c>
    </row>
    <row r="31149" spans="22:22" x14ac:dyDescent="0.35">
      <c r="V31149" s="5" t="str">
        <f t="shared" si="486"/>
        <v/>
      </c>
    </row>
    <row r="31150" spans="22:22" x14ac:dyDescent="0.35">
      <c r="V31150" s="5" t="str">
        <f t="shared" si="486"/>
        <v/>
      </c>
    </row>
    <row r="31151" spans="22:22" x14ac:dyDescent="0.35">
      <c r="V31151" s="5" t="str">
        <f t="shared" si="486"/>
        <v/>
      </c>
    </row>
    <row r="31152" spans="22:22" x14ac:dyDescent="0.35">
      <c r="V31152" s="5" t="str">
        <f t="shared" si="486"/>
        <v/>
      </c>
    </row>
    <row r="31153" spans="22:22" x14ac:dyDescent="0.35">
      <c r="V31153" s="5" t="str">
        <f t="shared" si="486"/>
        <v/>
      </c>
    </row>
    <row r="31154" spans="22:22" x14ac:dyDescent="0.35">
      <c r="V31154" s="5" t="str">
        <f t="shared" si="486"/>
        <v/>
      </c>
    </row>
    <row r="31155" spans="22:22" x14ac:dyDescent="0.35">
      <c r="V31155" s="5" t="str">
        <f t="shared" si="486"/>
        <v/>
      </c>
    </row>
    <row r="31156" spans="22:22" x14ac:dyDescent="0.35">
      <c r="V31156" s="5" t="str">
        <f t="shared" si="486"/>
        <v/>
      </c>
    </row>
    <row r="31157" spans="22:22" x14ac:dyDescent="0.35">
      <c r="V31157" s="5" t="str">
        <f t="shared" si="486"/>
        <v/>
      </c>
    </row>
    <row r="31158" spans="22:22" x14ac:dyDescent="0.35">
      <c r="V31158" s="5" t="str">
        <f t="shared" si="486"/>
        <v/>
      </c>
    </row>
    <row r="31159" spans="22:22" x14ac:dyDescent="0.35">
      <c r="V31159" s="5" t="str">
        <f t="shared" si="486"/>
        <v/>
      </c>
    </row>
    <row r="31160" spans="22:22" x14ac:dyDescent="0.35">
      <c r="V31160" s="5" t="str">
        <f t="shared" si="486"/>
        <v/>
      </c>
    </row>
    <row r="31161" spans="22:22" x14ac:dyDescent="0.35">
      <c r="V31161" s="5" t="str">
        <f t="shared" si="486"/>
        <v/>
      </c>
    </row>
    <row r="31162" spans="22:22" x14ac:dyDescent="0.35">
      <c r="V31162" s="5" t="str">
        <f t="shared" si="486"/>
        <v/>
      </c>
    </row>
    <row r="31163" spans="22:22" x14ac:dyDescent="0.35">
      <c r="V31163" s="5" t="str">
        <f t="shared" si="486"/>
        <v/>
      </c>
    </row>
    <row r="31164" spans="22:22" x14ac:dyDescent="0.35">
      <c r="V31164" s="5" t="str">
        <f t="shared" si="486"/>
        <v/>
      </c>
    </row>
    <row r="31165" spans="22:22" x14ac:dyDescent="0.35">
      <c r="V31165" s="5" t="str">
        <f t="shared" si="486"/>
        <v/>
      </c>
    </row>
    <row r="31166" spans="22:22" x14ac:dyDescent="0.35">
      <c r="V31166" s="5" t="str">
        <f t="shared" si="486"/>
        <v/>
      </c>
    </row>
    <row r="31167" spans="22:22" x14ac:dyDescent="0.35">
      <c r="V31167" s="5" t="str">
        <f t="shared" si="486"/>
        <v/>
      </c>
    </row>
    <row r="31168" spans="22:22" x14ac:dyDescent="0.35">
      <c r="V31168" s="5" t="str">
        <f t="shared" si="486"/>
        <v/>
      </c>
    </row>
    <row r="31169" spans="22:22" x14ac:dyDescent="0.35">
      <c r="V31169" s="5" t="str">
        <f t="shared" si="486"/>
        <v/>
      </c>
    </row>
    <row r="31170" spans="22:22" x14ac:dyDescent="0.35">
      <c r="V31170" s="5" t="str">
        <f t="shared" ref="V31170:V31233" si="487">TRIM(CLEAN(SUBSTITUTE(A31170,CHAR(160)," ")))</f>
        <v/>
      </c>
    </row>
    <row r="31171" spans="22:22" x14ac:dyDescent="0.35">
      <c r="V31171" s="5" t="str">
        <f t="shared" si="487"/>
        <v/>
      </c>
    </row>
    <row r="31172" spans="22:22" x14ac:dyDescent="0.35">
      <c r="V31172" s="5" t="str">
        <f t="shared" si="487"/>
        <v/>
      </c>
    </row>
    <row r="31173" spans="22:22" x14ac:dyDescent="0.35">
      <c r="V31173" s="5" t="str">
        <f t="shared" si="487"/>
        <v/>
      </c>
    </row>
    <row r="31174" spans="22:22" x14ac:dyDescent="0.35">
      <c r="V31174" s="5" t="str">
        <f t="shared" si="487"/>
        <v/>
      </c>
    </row>
    <row r="31175" spans="22:22" x14ac:dyDescent="0.35">
      <c r="V31175" s="5" t="str">
        <f t="shared" si="487"/>
        <v/>
      </c>
    </row>
    <row r="31176" spans="22:22" x14ac:dyDescent="0.35">
      <c r="V31176" s="5" t="str">
        <f t="shared" si="487"/>
        <v/>
      </c>
    </row>
    <row r="31177" spans="22:22" x14ac:dyDescent="0.35">
      <c r="V31177" s="5" t="str">
        <f t="shared" si="487"/>
        <v/>
      </c>
    </row>
    <row r="31178" spans="22:22" x14ac:dyDescent="0.35">
      <c r="V31178" s="5" t="str">
        <f t="shared" si="487"/>
        <v/>
      </c>
    </row>
    <row r="31179" spans="22:22" x14ac:dyDescent="0.35">
      <c r="V31179" s="5" t="str">
        <f t="shared" si="487"/>
        <v/>
      </c>
    </row>
    <row r="31180" spans="22:22" x14ac:dyDescent="0.35">
      <c r="V31180" s="5" t="str">
        <f t="shared" si="487"/>
        <v/>
      </c>
    </row>
    <row r="31181" spans="22:22" x14ac:dyDescent="0.35">
      <c r="V31181" s="5" t="str">
        <f t="shared" si="487"/>
        <v/>
      </c>
    </row>
    <row r="31182" spans="22:22" x14ac:dyDescent="0.35">
      <c r="V31182" s="5" t="str">
        <f t="shared" si="487"/>
        <v/>
      </c>
    </row>
    <row r="31183" spans="22:22" x14ac:dyDescent="0.35">
      <c r="V31183" s="5" t="str">
        <f t="shared" si="487"/>
        <v/>
      </c>
    </row>
    <row r="31184" spans="22:22" x14ac:dyDescent="0.35">
      <c r="V31184" s="5" t="str">
        <f t="shared" si="487"/>
        <v/>
      </c>
    </row>
    <row r="31185" spans="22:22" x14ac:dyDescent="0.35">
      <c r="V31185" s="5" t="str">
        <f t="shared" si="487"/>
        <v/>
      </c>
    </row>
    <row r="31186" spans="22:22" x14ac:dyDescent="0.35">
      <c r="V31186" s="5" t="str">
        <f t="shared" si="487"/>
        <v/>
      </c>
    </row>
    <row r="31187" spans="22:22" x14ac:dyDescent="0.35">
      <c r="V31187" s="5" t="str">
        <f t="shared" si="487"/>
        <v/>
      </c>
    </row>
    <row r="31188" spans="22:22" x14ac:dyDescent="0.35">
      <c r="V31188" s="5" t="str">
        <f t="shared" si="487"/>
        <v/>
      </c>
    </row>
    <row r="31189" spans="22:22" x14ac:dyDescent="0.35">
      <c r="V31189" s="5" t="str">
        <f t="shared" si="487"/>
        <v/>
      </c>
    </row>
    <row r="31190" spans="22:22" x14ac:dyDescent="0.35">
      <c r="V31190" s="5" t="str">
        <f t="shared" si="487"/>
        <v/>
      </c>
    </row>
    <row r="31191" spans="22:22" x14ac:dyDescent="0.35">
      <c r="V31191" s="5" t="str">
        <f t="shared" si="487"/>
        <v/>
      </c>
    </row>
    <row r="31192" spans="22:22" x14ac:dyDescent="0.35">
      <c r="V31192" s="5" t="str">
        <f t="shared" si="487"/>
        <v/>
      </c>
    </row>
    <row r="31193" spans="22:22" x14ac:dyDescent="0.35">
      <c r="V31193" s="5" t="str">
        <f t="shared" si="487"/>
        <v/>
      </c>
    </row>
    <row r="31194" spans="22:22" x14ac:dyDescent="0.35">
      <c r="V31194" s="5" t="str">
        <f t="shared" si="487"/>
        <v/>
      </c>
    </row>
    <row r="31195" spans="22:22" x14ac:dyDescent="0.35">
      <c r="V31195" s="5" t="str">
        <f t="shared" si="487"/>
        <v/>
      </c>
    </row>
    <row r="31196" spans="22:22" x14ac:dyDescent="0.35">
      <c r="V31196" s="5" t="str">
        <f t="shared" si="487"/>
        <v/>
      </c>
    </row>
    <row r="31197" spans="22:22" x14ac:dyDescent="0.35">
      <c r="V31197" s="5" t="str">
        <f t="shared" si="487"/>
        <v/>
      </c>
    </row>
    <row r="31198" spans="22:22" x14ac:dyDescent="0.35">
      <c r="V31198" s="5" t="str">
        <f t="shared" si="487"/>
        <v/>
      </c>
    </row>
    <row r="31199" spans="22:22" x14ac:dyDescent="0.35">
      <c r="V31199" s="5" t="str">
        <f t="shared" si="487"/>
        <v/>
      </c>
    </row>
    <row r="31200" spans="22:22" x14ac:dyDescent="0.35">
      <c r="V31200" s="5" t="str">
        <f t="shared" si="487"/>
        <v/>
      </c>
    </row>
    <row r="31201" spans="22:22" x14ac:dyDescent="0.35">
      <c r="V31201" s="5" t="str">
        <f t="shared" si="487"/>
        <v/>
      </c>
    </row>
    <row r="31202" spans="22:22" x14ac:dyDescent="0.35">
      <c r="V31202" s="5" t="str">
        <f t="shared" si="487"/>
        <v/>
      </c>
    </row>
    <row r="31203" spans="22:22" x14ac:dyDescent="0.35">
      <c r="V31203" s="5" t="str">
        <f t="shared" si="487"/>
        <v/>
      </c>
    </row>
    <row r="31204" spans="22:22" x14ac:dyDescent="0.35">
      <c r="V31204" s="5" t="str">
        <f t="shared" si="487"/>
        <v/>
      </c>
    </row>
    <row r="31205" spans="22:22" x14ac:dyDescent="0.35">
      <c r="V31205" s="5" t="str">
        <f t="shared" si="487"/>
        <v/>
      </c>
    </row>
    <row r="31206" spans="22:22" x14ac:dyDescent="0.35">
      <c r="V31206" s="5" t="str">
        <f t="shared" si="487"/>
        <v/>
      </c>
    </row>
    <row r="31207" spans="22:22" x14ac:dyDescent="0.35">
      <c r="V31207" s="5" t="str">
        <f t="shared" si="487"/>
        <v/>
      </c>
    </row>
    <row r="31208" spans="22:22" x14ac:dyDescent="0.35">
      <c r="V31208" s="5" t="str">
        <f t="shared" si="487"/>
        <v/>
      </c>
    </row>
    <row r="31209" spans="22:22" x14ac:dyDescent="0.35">
      <c r="V31209" s="5" t="str">
        <f t="shared" si="487"/>
        <v/>
      </c>
    </row>
    <row r="31210" spans="22:22" x14ac:dyDescent="0.35">
      <c r="V31210" s="5" t="str">
        <f t="shared" si="487"/>
        <v/>
      </c>
    </row>
    <row r="31211" spans="22:22" x14ac:dyDescent="0.35">
      <c r="V31211" s="5" t="str">
        <f t="shared" si="487"/>
        <v/>
      </c>
    </row>
    <row r="31212" spans="22:22" x14ac:dyDescent="0.35">
      <c r="V31212" s="5" t="str">
        <f t="shared" si="487"/>
        <v/>
      </c>
    </row>
    <row r="31213" spans="22:22" x14ac:dyDescent="0.35">
      <c r="V31213" s="5" t="str">
        <f t="shared" si="487"/>
        <v/>
      </c>
    </row>
    <row r="31214" spans="22:22" x14ac:dyDescent="0.35">
      <c r="V31214" s="5" t="str">
        <f t="shared" si="487"/>
        <v/>
      </c>
    </row>
    <row r="31215" spans="22:22" x14ac:dyDescent="0.35">
      <c r="V31215" s="5" t="str">
        <f t="shared" si="487"/>
        <v/>
      </c>
    </row>
    <row r="31216" spans="22:22" x14ac:dyDescent="0.35">
      <c r="V31216" s="5" t="str">
        <f t="shared" si="487"/>
        <v/>
      </c>
    </row>
    <row r="31217" spans="22:22" x14ac:dyDescent="0.35">
      <c r="V31217" s="5" t="str">
        <f t="shared" si="487"/>
        <v/>
      </c>
    </row>
    <row r="31218" spans="22:22" x14ac:dyDescent="0.35">
      <c r="V31218" s="5" t="str">
        <f t="shared" si="487"/>
        <v/>
      </c>
    </row>
    <row r="31219" spans="22:22" x14ac:dyDescent="0.35">
      <c r="V31219" s="5" t="str">
        <f t="shared" si="487"/>
        <v/>
      </c>
    </row>
    <row r="31220" spans="22:22" x14ac:dyDescent="0.35">
      <c r="V31220" s="5" t="str">
        <f t="shared" si="487"/>
        <v/>
      </c>
    </row>
    <row r="31221" spans="22:22" x14ac:dyDescent="0.35">
      <c r="V31221" s="5" t="str">
        <f t="shared" si="487"/>
        <v/>
      </c>
    </row>
    <row r="31222" spans="22:22" x14ac:dyDescent="0.35">
      <c r="V31222" s="5" t="str">
        <f t="shared" si="487"/>
        <v/>
      </c>
    </row>
    <row r="31223" spans="22:22" x14ac:dyDescent="0.35">
      <c r="V31223" s="5" t="str">
        <f t="shared" si="487"/>
        <v/>
      </c>
    </row>
    <row r="31224" spans="22:22" x14ac:dyDescent="0.35">
      <c r="V31224" s="5" t="str">
        <f t="shared" si="487"/>
        <v/>
      </c>
    </row>
    <row r="31225" spans="22:22" x14ac:dyDescent="0.35">
      <c r="V31225" s="5" t="str">
        <f t="shared" si="487"/>
        <v/>
      </c>
    </row>
    <row r="31226" spans="22:22" x14ac:dyDescent="0.35">
      <c r="V31226" s="5" t="str">
        <f t="shared" si="487"/>
        <v/>
      </c>
    </row>
    <row r="31227" spans="22:22" x14ac:dyDescent="0.35">
      <c r="V31227" s="5" t="str">
        <f t="shared" si="487"/>
        <v/>
      </c>
    </row>
    <row r="31228" spans="22:22" x14ac:dyDescent="0.35">
      <c r="V31228" s="5" t="str">
        <f t="shared" si="487"/>
        <v/>
      </c>
    </row>
    <row r="31229" spans="22:22" x14ac:dyDescent="0.35">
      <c r="V31229" s="5" t="str">
        <f t="shared" si="487"/>
        <v/>
      </c>
    </row>
    <row r="31230" spans="22:22" x14ac:dyDescent="0.35">
      <c r="V31230" s="5" t="str">
        <f t="shared" si="487"/>
        <v/>
      </c>
    </row>
    <row r="31231" spans="22:22" x14ac:dyDescent="0.35">
      <c r="V31231" s="5" t="str">
        <f t="shared" si="487"/>
        <v/>
      </c>
    </row>
    <row r="31232" spans="22:22" x14ac:dyDescent="0.35">
      <c r="V31232" s="5" t="str">
        <f t="shared" si="487"/>
        <v/>
      </c>
    </row>
    <row r="31233" spans="22:22" x14ac:dyDescent="0.35">
      <c r="V31233" s="5" t="str">
        <f t="shared" si="487"/>
        <v/>
      </c>
    </row>
    <row r="31234" spans="22:22" x14ac:dyDescent="0.35">
      <c r="V31234" s="5" t="str">
        <f t="shared" ref="V31234:V31297" si="488">TRIM(CLEAN(SUBSTITUTE(A31234,CHAR(160)," ")))</f>
        <v/>
      </c>
    </row>
    <row r="31235" spans="22:22" x14ac:dyDescent="0.35">
      <c r="V31235" s="5" t="str">
        <f t="shared" si="488"/>
        <v/>
      </c>
    </row>
    <row r="31236" spans="22:22" x14ac:dyDescent="0.35">
      <c r="V31236" s="5" t="str">
        <f t="shared" si="488"/>
        <v/>
      </c>
    </row>
    <row r="31237" spans="22:22" x14ac:dyDescent="0.35">
      <c r="V31237" s="5" t="str">
        <f t="shared" si="488"/>
        <v/>
      </c>
    </row>
    <row r="31238" spans="22:22" x14ac:dyDescent="0.35">
      <c r="V31238" s="5" t="str">
        <f t="shared" si="488"/>
        <v/>
      </c>
    </row>
    <row r="31239" spans="22:22" x14ac:dyDescent="0.35">
      <c r="V31239" s="5" t="str">
        <f t="shared" si="488"/>
        <v/>
      </c>
    </row>
    <row r="31240" spans="22:22" x14ac:dyDescent="0.35">
      <c r="V31240" s="5" t="str">
        <f t="shared" si="488"/>
        <v/>
      </c>
    </row>
    <row r="31241" spans="22:22" x14ac:dyDescent="0.35">
      <c r="V31241" s="5" t="str">
        <f t="shared" si="488"/>
        <v/>
      </c>
    </row>
    <row r="31242" spans="22:22" x14ac:dyDescent="0.35">
      <c r="V31242" s="5" t="str">
        <f t="shared" si="488"/>
        <v/>
      </c>
    </row>
    <row r="31243" spans="22:22" x14ac:dyDescent="0.35">
      <c r="V31243" s="5" t="str">
        <f t="shared" si="488"/>
        <v/>
      </c>
    </row>
    <row r="31244" spans="22:22" x14ac:dyDescent="0.35">
      <c r="V31244" s="5" t="str">
        <f t="shared" si="488"/>
        <v/>
      </c>
    </row>
    <row r="31245" spans="22:22" x14ac:dyDescent="0.35">
      <c r="V31245" s="5" t="str">
        <f t="shared" si="488"/>
        <v/>
      </c>
    </row>
    <row r="31246" spans="22:22" x14ac:dyDescent="0.35">
      <c r="V31246" s="5" t="str">
        <f t="shared" si="488"/>
        <v/>
      </c>
    </row>
    <row r="31247" spans="22:22" x14ac:dyDescent="0.35">
      <c r="V31247" s="5" t="str">
        <f t="shared" si="488"/>
        <v/>
      </c>
    </row>
    <row r="31248" spans="22:22" x14ac:dyDescent="0.35">
      <c r="V31248" s="5" t="str">
        <f t="shared" si="488"/>
        <v/>
      </c>
    </row>
    <row r="31249" spans="22:22" x14ac:dyDescent="0.35">
      <c r="V31249" s="5" t="str">
        <f t="shared" si="488"/>
        <v/>
      </c>
    </row>
    <row r="31250" spans="22:22" x14ac:dyDescent="0.35">
      <c r="V31250" s="5" t="str">
        <f t="shared" si="488"/>
        <v/>
      </c>
    </row>
    <row r="31251" spans="22:22" x14ac:dyDescent="0.35">
      <c r="V31251" s="5" t="str">
        <f t="shared" si="488"/>
        <v/>
      </c>
    </row>
    <row r="31252" spans="22:22" x14ac:dyDescent="0.35">
      <c r="V31252" s="5" t="str">
        <f t="shared" si="488"/>
        <v/>
      </c>
    </row>
    <row r="31253" spans="22:22" x14ac:dyDescent="0.35">
      <c r="V31253" s="5" t="str">
        <f t="shared" si="488"/>
        <v/>
      </c>
    </row>
    <row r="31254" spans="22:22" x14ac:dyDescent="0.35">
      <c r="V31254" s="5" t="str">
        <f t="shared" si="488"/>
        <v/>
      </c>
    </row>
    <row r="31255" spans="22:22" x14ac:dyDescent="0.35">
      <c r="V31255" s="5" t="str">
        <f t="shared" si="488"/>
        <v/>
      </c>
    </row>
    <row r="31256" spans="22:22" x14ac:dyDescent="0.35">
      <c r="V31256" s="5" t="str">
        <f t="shared" si="488"/>
        <v/>
      </c>
    </row>
    <row r="31257" spans="22:22" x14ac:dyDescent="0.35">
      <c r="V31257" s="5" t="str">
        <f t="shared" si="488"/>
        <v/>
      </c>
    </row>
    <row r="31258" spans="22:22" x14ac:dyDescent="0.35">
      <c r="V31258" s="5" t="str">
        <f t="shared" si="488"/>
        <v/>
      </c>
    </row>
    <row r="31259" spans="22:22" x14ac:dyDescent="0.35">
      <c r="V31259" s="5" t="str">
        <f t="shared" si="488"/>
        <v/>
      </c>
    </row>
    <row r="31260" spans="22:22" x14ac:dyDescent="0.35">
      <c r="V31260" s="5" t="str">
        <f t="shared" si="488"/>
        <v/>
      </c>
    </row>
    <row r="31261" spans="22:22" x14ac:dyDescent="0.35">
      <c r="V31261" s="5" t="str">
        <f t="shared" si="488"/>
        <v/>
      </c>
    </row>
    <row r="31262" spans="22:22" x14ac:dyDescent="0.35">
      <c r="V31262" s="5" t="str">
        <f t="shared" si="488"/>
        <v/>
      </c>
    </row>
    <row r="31263" spans="22:22" x14ac:dyDescent="0.35">
      <c r="V31263" s="5" t="str">
        <f t="shared" si="488"/>
        <v/>
      </c>
    </row>
    <row r="31264" spans="22:22" x14ac:dyDescent="0.35">
      <c r="V31264" s="5" t="str">
        <f t="shared" si="488"/>
        <v/>
      </c>
    </row>
    <row r="31265" spans="22:22" x14ac:dyDescent="0.35">
      <c r="V31265" s="5" t="str">
        <f t="shared" si="488"/>
        <v/>
      </c>
    </row>
    <row r="31266" spans="22:22" x14ac:dyDescent="0.35">
      <c r="V31266" s="5" t="str">
        <f t="shared" si="488"/>
        <v/>
      </c>
    </row>
    <row r="31267" spans="22:22" x14ac:dyDescent="0.35">
      <c r="V31267" s="5" t="str">
        <f t="shared" si="488"/>
        <v/>
      </c>
    </row>
    <row r="31268" spans="22:22" x14ac:dyDescent="0.35">
      <c r="V31268" s="5" t="str">
        <f t="shared" si="488"/>
        <v/>
      </c>
    </row>
    <row r="31269" spans="22:22" x14ac:dyDescent="0.35">
      <c r="V31269" s="5" t="str">
        <f t="shared" si="488"/>
        <v/>
      </c>
    </row>
    <row r="31270" spans="22:22" x14ac:dyDescent="0.35">
      <c r="V31270" s="5" t="str">
        <f t="shared" si="488"/>
        <v/>
      </c>
    </row>
    <row r="31271" spans="22:22" x14ac:dyDescent="0.35">
      <c r="V31271" s="5" t="str">
        <f t="shared" si="488"/>
        <v/>
      </c>
    </row>
    <row r="31272" spans="22:22" x14ac:dyDescent="0.35">
      <c r="V31272" s="5" t="str">
        <f t="shared" si="488"/>
        <v/>
      </c>
    </row>
    <row r="31273" spans="22:22" x14ac:dyDescent="0.35">
      <c r="V31273" s="5" t="str">
        <f t="shared" si="488"/>
        <v/>
      </c>
    </row>
    <row r="31274" spans="22:22" x14ac:dyDescent="0.35">
      <c r="V31274" s="5" t="str">
        <f t="shared" si="488"/>
        <v/>
      </c>
    </row>
    <row r="31275" spans="22:22" x14ac:dyDescent="0.35">
      <c r="V31275" s="5" t="str">
        <f t="shared" si="488"/>
        <v/>
      </c>
    </row>
    <row r="31276" spans="22:22" x14ac:dyDescent="0.35">
      <c r="V31276" s="5" t="str">
        <f t="shared" si="488"/>
        <v/>
      </c>
    </row>
    <row r="31277" spans="22:22" x14ac:dyDescent="0.35">
      <c r="V31277" s="5" t="str">
        <f t="shared" si="488"/>
        <v/>
      </c>
    </row>
    <row r="31278" spans="22:22" x14ac:dyDescent="0.35">
      <c r="V31278" s="5" t="str">
        <f t="shared" si="488"/>
        <v/>
      </c>
    </row>
    <row r="31279" spans="22:22" x14ac:dyDescent="0.35">
      <c r="V31279" s="5" t="str">
        <f t="shared" si="488"/>
        <v/>
      </c>
    </row>
    <row r="31280" spans="22:22" x14ac:dyDescent="0.35">
      <c r="V31280" s="5" t="str">
        <f t="shared" si="488"/>
        <v/>
      </c>
    </row>
    <row r="31281" spans="22:22" x14ac:dyDescent="0.35">
      <c r="V31281" s="5" t="str">
        <f t="shared" si="488"/>
        <v/>
      </c>
    </row>
    <row r="31282" spans="22:22" x14ac:dyDescent="0.35">
      <c r="V31282" s="5" t="str">
        <f t="shared" si="488"/>
        <v/>
      </c>
    </row>
    <row r="31283" spans="22:22" x14ac:dyDescent="0.35">
      <c r="V31283" s="5" t="str">
        <f t="shared" si="488"/>
        <v/>
      </c>
    </row>
    <row r="31284" spans="22:22" x14ac:dyDescent="0.35">
      <c r="V31284" s="5" t="str">
        <f t="shared" si="488"/>
        <v/>
      </c>
    </row>
    <row r="31285" spans="22:22" x14ac:dyDescent="0.35">
      <c r="V31285" s="5" t="str">
        <f t="shared" si="488"/>
        <v/>
      </c>
    </row>
    <row r="31286" spans="22:22" x14ac:dyDescent="0.35">
      <c r="V31286" s="5" t="str">
        <f t="shared" si="488"/>
        <v/>
      </c>
    </row>
    <row r="31287" spans="22:22" x14ac:dyDescent="0.35">
      <c r="V31287" s="5" t="str">
        <f t="shared" si="488"/>
        <v/>
      </c>
    </row>
    <row r="31288" spans="22:22" x14ac:dyDescent="0.35">
      <c r="V31288" s="5" t="str">
        <f t="shared" si="488"/>
        <v/>
      </c>
    </row>
    <row r="31289" spans="22:22" x14ac:dyDescent="0.35">
      <c r="V31289" s="5" t="str">
        <f t="shared" si="488"/>
        <v/>
      </c>
    </row>
    <row r="31290" spans="22:22" x14ac:dyDescent="0.35">
      <c r="V31290" s="5" t="str">
        <f t="shared" si="488"/>
        <v/>
      </c>
    </row>
    <row r="31291" spans="22:22" x14ac:dyDescent="0.35">
      <c r="V31291" s="5" t="str">
        <f t="shared" si="488"/>
        <v/>
      </c>
    </row>
    <row r="31292" spans="22:22" x14ac:dyDescent="0.35">
      <c r="V31292" s="5" t="str">
        <f t="shared" si="488"/>
        <v/>
      </c>
    </row>
    <row r="31293" spans="22:22" x14ac:dyDescent="0.35">
      <c r="V31293" s="5" t="str">
        <f t="shared" si="488"/>
        <v/>
      </c>
    </row>
    <row r="31294" spans="22:22" x14ac:dyDescent="0.35">
      <c r="V31294" s="5" t="str">
        <f t="shared" si="488"/>
        <v/>
      </c>
    </row>
    <row r="31295" spans="22:22" x14ac:dyDescent="0.35">
      <c r="V31295" s="5" t="str">
        <f t="shared" si="488"/>
        <v/>
      </c>
    </row>
    <row r="31296" spans="22:22" x14ac:dyDescent="0.35">
      <c r="V31296" s="5" t="str">
        <f t="shared" si="488"/>
        <v/>
      </c>
    </row>
    <row r="31297" spans="22:22" x14ac:dyDescent="0.35">
      <c r="V31297" s="5" t="str">
        <f t="shared" si="488"/>
        <v/>
      </c>
    </row>
    <row r="31298" spans="22:22" x14ac:dyDescent="0.35">
      <c r="V31298" s="5" t="str">
        <f t="shared" ref="V31298:V31361" si="489">TRIM(CLEAN(SUBSTITUTE(A31298,CHAR(160)," ")))</f>
        <v/>
      </c>
    </row>
    <row r="31299" spans="22:22" x14ac:dyDescent="0.35">
      <c r="V31299" s="5" t="str">
        <f t="shared" si="489"/>
        <v/>
      </c>
    </row>
    <row r="31300" spans="22:22" x14ac:dyDescent="0.35">
      <c r="V31300" s="5" t="str">
        <f t="shared" si="489"/>
        <v/>
      </c>
    </row>
    <row r="31301" spans="22:22" x14ac:dyDescent="0.35">
      <c r="V31301" s="5" t="str">
        <f t="shared" si="489"/>
        <v/>
      </c>
    </row>
    <row r="31302" spans="22:22" x14ac:dyDescent="0.35">
      <c r="V31302" s="5" t="str">
        <f t="shared" si="489"/>
        <v/>
      </c>
    </row>
    <row r="31303" spans="22:22" x14ac:dyDescent="0.35">
      <c r="V31303" s="5" t="str">
        <f t="shared" si="489"/>
        <v/>
      </c>
    </row>
    <row r="31304" spans="22:22" x14ac:dyDescent="0.35">
      <c r="V31304" s="5" t="str">
        <f t="shared" si="489"/>
        <v/>
      </c>
    </row>
    <row r="31305" spans="22:22" x14ac:dyDescent="0.35">
      <c r="V31305" s="5" t="str">
        <f t="shared" si="489"/>
        <v/>
      </c>
    </row>
    <row r="31306" spans="22:22" x14ac:dyDescent="0.35">
      <c r="V31306" s="5" t="str">
        <f t="shared" si="489"/>
        <v/>
      </c>
    </row>
    <row r="31307" spans="22:22" x14ac:dyDescent="0.35">
      <c r="V31307" s="5" t="str">
        <f t="shared" si="489"/>
        <v/>
      </c>
    </row>
    <row r="31308" spans="22:22" x14ac:dyDescent="0.35">
      <c r="V31308" s="5" t="str">
        <f t="shared" si="489"/>
        <v/>
      </c>
    </row>
    <row r="31309" spans="22:22" x14ac:dyDescent="0.35">
      <c r="V31309" s="5" t="str">
        <f t="shared" si="489"/>
        <v/>
      </c>
    </row>
    <row r="31310" spans="22:22" x14ac:dyDescent="0.35">
      <c r="V31310" s="5" t="str">
        <f t="shared" si="489"/>
        <v/>
      </c>
    </row>
    <row r="31311" spans="22:22" x14ac:dyDescent="0.35">
      <c r="V31311" s="5" t="str">
        <f t="shared" si="489"/>
        <v/>
      </c>
    </row>
    <row r="31312" spans="22:22" x14ac:dyDescent="0.35">
      <c r="V31312" s="5" t="str">
        <f t="shared" si="489"/>
        <v/>
      </c>
    </row>
    <row r="31313" spans="22:22" x14ac:dyDescent="0.35">
      <c r="V31313" s="5" t="str">
        <f t="shared" si="489"/>
        <v/>
      </c>
    </row>
    <row r="31314" spans="22:22" x14ac:dyDescent="0.35">
      <c r="V31314" s="5" t="str">
        <f t="shared" si="489"/>
        <v/>
      </c>
    </row>
    <row r="31315" spans="22:22" x14ac:dyDescent="0.35">
      <c r="V31315" s="5" t="str">
        <f t="shared" si="489"/>
        <v/>
      </c>
    </row>
    <row r="31316" spans="22:22" x14ac:dyDescent="0.35">
      <c r="V31316" s="5" t="str">
        <f t="shared" si="489"/>
        <v/>
      </c>
    </row>
    <row r="31317" spans="22:22" x14ac:dyDescent="0.35">
      <c r="V31317" s="5" t="str">
        <f t="shared" si="489"/>
        <v/>
      </c>
    </row>
    <row r="31318" spans="22:22" x14ac:dyDescent="0.35">
      <c r="V31318" s="5" t="str">
        <f t="shared" si="489"/>
        <v/>
      </c>
    </row>
    <row r="31319" spans="22:22" x14ac:dyDescent="0.35">
      <c r="V31319" s="5" t="str">
        <f t="shared" si="489"/>
        <v/>
      </c>
    </row>
    <row r="31320" spans="22:22" x14ac:dyDescent="0.35">
      <c r="V31320" s="5" t="str">
        <f t="shared" si="489"/>
        <v/>
      </c>
    </row>
    <row r="31321" spans="22:22" x14ac:dyDescent="0.35">
      <c r="V31321" s="5" t="str">
        <f t="shared" si="489"/>
        <v/>
      </c>
    </row>
    <row r="31322" spans="22:22" x14ac:dyDescent="0.35">
      <c r="V31322" s="5" t="str">
        <f t="shared" si="489"/>
        <v/>
      </c>
    </row>
    <row r="31323" spans="22:22" x14ac:dyDescent="0.35">
      <c r="V31323" s="5" t="str">
        <f t="shared" si="489"/>
        <v/>
      </c>
    </row>
    <row r="31324" spans="22:22" x14ac:dyDescent="0.35">
      <c r="V31324" s="5" t="str">
        <f t="shared" si="489"/>
        <v/>
      </c>
    </row>
    <row r="31325" spans="22:22" x14ac:dyDescent="0.35">
      <c r="V31325" s="5" t="str">
        <f t="shared" si="489"/>
        <v/>
      </c>
    </row>
    <row r="31326" spans="22:22" x14ac:dyDescent="0.35">
      <c r="V31326" s="5" t="str">
        <f t="shared" si="489"/>
        <v/>
      </c>
    </row>
    <row r="31327" spans="22:22" x14ac:dyDescent="0.35">
      <c r="V31327" s="5" t="str">
        <f t="shared" si="489"/>
        <v/>
      </c>
    </row>
    <row r="31328" spans="22:22" x14ac:dyDescent="0.35">
      <c r="V31328" s="5" t="str">
        <f t="shared" si="489"/>
        <v/>
      </c>
    </row>
    <row r="31329" spans="22:22" x14ac:dyDescent="0.35">
      <c r="V31329" s="5" t="str">
        <f t="shared" si="489"/>
        <v/>
      </c>
    </row>
    <row r="31330" spans="22:22" x14ac:dyDescent="0.35">
      <c r="V31330" s="5" t="str">
        <f t="shared" si="489"/>
        <v/>
      </c>
    </row>
    <row r="31331" spans="22:22" x14ac:dyDescent="0.35">
      <c r="V31331" s="5" t="str">
        <f t="shared" si="489"/>
        <v/>
      </c>
    </row>
    <row r="31332" spans="22:22" x14ac:dyDescent="0.35">
      <c r="V31332" s="5" t="str">
        <f t="shared" si="489"/>
        <v/>
      </c>
    </row>
    <row r="31333" spans="22:22" x14ac:dyDescent="0.35">
      <c r="V31333" s="5" t="str">
        <f t="shared" si="489"/>
        <v/>
      </c>
    </row>
    <row r="31334" spans="22:22" x14ac:dyDescent="0.35">
      <c r="V31334" s="5" t="str">
        <f t="shared" si="489"/>
        <v/>
      </c>
    </row>
    <row r="31335" spans="22:22" x14ac:dyDescent="0.35">
      <c r="V31335" s="5" t="str">
        <f t="shared" si="489"/>
        <v/>
      </c>
    </row>
    <row r="31336" spans="22:22" x14ac:dyDescent="0.35">
      <c r="V31336" s="5" t="str">
        <f t="shared" si="489"/>
        <v/>
      </c>
    </row>
    <row r="31337" spans="22:22" x14ac:dyDescent="0.35">
      <c r="V31337" s="5" t="str">
        <f t="shared" si="489"/>
        <v/>
      </c>
    </row>
    <row r="31338" spans="22:22" x14ac:dyDescent="0.35">
      <c r="V31338" s="5" t="str">
        <f t="shared" si="489"/>
        <v/>
      </c>
    </row>
    <row r="31339" spans="22:22" x14ac:dyDescent="0.35">
      <c r="V31339" s="5" t="str">
        <f t="shared" si="489"/>
        <v/>
      </c>
    </row>
    <row r="31340" spans="22:22" x14ac:dyDescent="0.35">
      <c r="V31340" s="5" t="str">
        <f t="shared" si="489"/>
        <v/>
      </c>
    </row>
    <row r="31341" spans="22:22" x14ac:dyDescent="0.35">
      <c r="V31341" s="5" t="str">
        <f t="shared" si="489"/>
        <v/>
      </c>
    </row>
    <row r="31342" spans="22:22" x14ac:dyDescent="0.35">
      <c r="V31342" s="5" t="str">
        <f t="shared" si="489"/>
        <v/>
      </c>
    </row>
    <row r="31343" spans="22:22" x14ac:dyDescent="0.35">
      <c r="V31343" s="5" t="str">
        <f t="shared" si="489"/>
        <v/>
      </c>
    </row>
    <row r="31344" spans="22:22" x14ac:dyDescent="0.35">
      <c r="V31344" s="5" t="str">
        <f t="shared" si="489"/>
        <v/>
      </c>
    </row>
    <row r="31345" spans="22:22" x14ac:dyDescent="0.35">
      <c r="V31345" s="5" t="str">
        <f t="shared" si="489"/>
        <v/>
      </c>
    </row>
    <row r="31346" spans="22:22" x14ac:dyDescent="0.35">
      <c r="V31346" s="5" t="str">
        <f t="shared" si="489"/>
        <v/>
      </c>
    </row>
    <row r="31347" spans="22:22" x14ac:dyDescent="0.35">
      <c r="V31347" s="5" t="str">
        <f t="shared" si="489"/>
        <v/>
      </c>
    </row>
    <row r="31348" spans="22:22" x14ac:dyDescent="0.35">
      <c r="V31348" s="5" t="str">
        <f t="shared" si="489"/>
        <v/>
      </c>
    </row>
    <row r="31349" spans="22:22" x14ac:dyDescent="0.35">
      <c r="V31349" s="5" t="str">
        <f t="shared" si="489"/>
        <v/>
      </c>
    </row>
    <row r="31350" spans="22:22" x14ac:dyDescent="0.35">
      <c r="V31350" s="5" t="str">
        <f t="shared" si="489"/>
        <v/>
      </c>
    </row>
    <row r="31351" spans="22:22" x14ac:dyDescent="0.35">
      <c r="V31351" s="5" t="str">
        <f t="shared" si="489"/>
        <v/>
      </c>
    </row>
    <row r="31352" spans="22:22" x14ac:dyDescent="0.35">
      <c r="V31352" s="5" t="str">
        <f t="shared" si="489"/>
        <v/>
      </c>
    </row>
    <row r="31353" spans="22:22" x14ac:dyDescent="0.35">
      <c r="V31353" s="5" t="str">
        <f t="shared" si="489"/>
        <v/>
      </c>
    </row>
    <row r="31354" spans="22:22" x14ac:dyDescent="0.35">
      <c r="V31354" s="5" t="str">
        <f t="shared" si="489"/>
        <v/>
      </c>
    </row>
    <row r="31355" spans="22:22" x14ac:dyDescent="0.35">
      <c r="V31355" s="5" t="str">
        <f t="shared" si="489"/>
        <v/>
      </c>
    </row>
    <row r="31356" spans="22:22" x14ac:dyDescent="0.35">
      <c r="V31356" s="5" t="str">
        <f t="shared" si="489"/>
        <v/>
      </c>
    </row>
    <row r="31357" spans="22:22" x14ac:dyDescent="0.35">
      <c r="V31357" s="5" t="str">
        <f t="shared" si="489"/>
        <v/>
      </c>
    </row>
    <row r="31358" spans="22:22" x14ac:dyDescent="0.35">
      <c r="V31358" s="5" t="str">
        <f t="shared" si="489"/>
        <v/>
      </c>
    </row>
    <row r="31359" spans="22:22" x14ac:dyDescent="0.35">
      <c r="V31359" s="5" t="str">
        <f t="shared" si="489"/>
        <v/>
      </c>
    </row>
    <row r="31360" spans="22:22" x14ac:dyDescent="0.35">
      <c r="V31360" s="5" t="str">
        <f t="shared" si="489"/>
        <v/>
      </c>
    </row>
    <row r="31361" spans="22:22" x14ac:dyDescent="0.35">
      <c r="V31361" s="5" t="str">
        <f t="shared" si="489"/>
        <v/>
      </c>
    </row>
    <row r="31362" spans="22:22" x14ac:dyDescent="0.35">
      <c r="V31362" s="5" t="str">
        <f t="shared" ref="V31362:V31425" si="490">TRIM(CLEAN(SUBSTITUTE(A31362,CHAR(160)," ")))</f>
        <v/>
      </c>
    </row>
    <row r="31363" spans="22:22" x14ac:dyDescent="0.35">
      <c r="V31363" s="5" t="str">
        <f t="shared" si="490"/>
        <v/>
      </c>
    </row>
    <row r="31364" spans="22:22" x14ac:dyDescent="0.35">
      <c r="V31364" s="5" t="str">
        <f t="shared" si="490"/>
        <v/>
      </c>
    </row>
    <row r="31365" spans="22:22" x14ac:dyDescent="0.35">
      <c r="V31365" s="5" t="str">
        <f t="shared" si="490"/>
        <v/>
      </c>
    </row>
    <row r="31366" spans="22:22" x14ac:dyDescent="0.35">
      <c r="V31366" s="5" t="str">
        <f t="shared" si="490"/>
        <v/>
      </c>
    </row>
    <row r="31367" spans="22:22" x14ac:dyDescent="0.35">
      <c r="V31367" s="5" t="str">
        <f t="shared" si="490"/>
        <v/>
      </c>
    </row>
    <row r="31368" spans="22:22" x14ac:dyDescent="0.35">
      <c r="V31368" s="5" t="str">
        <f t="shared" si="490"/>
        <v/>
      </c>
    </row>
    <row r="31369" spans="22:22" x14ac:dyDescent="0.35">
      <c r="V31369" s="5" t="str">
        <f t="shared" si="490"/>
        <v/>
      </c>
    </row>
    <row r="31370" spans="22:22" x14ac:dyDescent="0.35">
      <c r="V31370" s="5" t="str">
        <f t="shared" si="490"/>
        <v/>
      </c>
    </row>
    <row r="31371" spans="22:22" x14ac:dyDescent="0.35">
      <c r="V31371" s="5" t="str">
        <f t="shared" si="490"/>
        <v/>
      </c>
    </row>
    <row r="31372" spans="22:22" x14ac:dyDescent="0.35">
      <c r="V31372" s="5" t="str">
        <f t="shared" si="490"/>
        <v/>
      </c>
    </row>
    <row r="31373" spans="22:22" x14ac:dyDescent="0.35">
      <c r="V31373" s="5" t="str">
        <f t="shared" si="490"/>
        <v/>
      </c>
    </row>
    <row r="31374" spans="22:22" x14ac:dyDescent="0.35">
      <c r="V31374" s="5" t="str">
        <f t="shared" si="490"/>
        <v/>
      </c>
    </row>
    <row r="31375" spans="22:22" x14ac:dyDescent="0.35">
      <c r="V31375" s="5" t="str">
        <f t="shared" si="490"/>
        <v/>
      </c>
    </row>
    <row r="31376" spans="22:22" x14ac:dyDescent="0.35">
      <c r="V31376" s="5" t="str">
        <f t="shared" si="490"/>
        <v/>
      </c>
    </row>
    <row r="31377" spans="22:22" x14ac:dyDescent="0.35">
      <c r="V31377" s="5" t="str">
        <f t="shared" si="490"/>
        <v/>
      </c>
    </row>
    <row r="31378" spans="22:22" x14ac:dyDescent="0.35">
      <c r="V31378" s="5" t="str">
        <f t="shared" si="490"/>
        <v/>
      </c>
    </row>
    <row r="31379" spans="22:22" x14ac:dyDescent="0.35">
      <c r="V31379" s="5" t="str">
        <f t="shared" si="490"/>
        <v/>
      </c>
    </row>
    <row r="31380" spans="22:22" x14ac:dyDescent="0.35">
      <c r="V31380" s="5" t="str">
        <f t="shared" si="490"/>
        <v/>
      </c>
    </row>
    <row r="31381" spans="22:22" x14ac:dyDescent="0.35">
      <c r="V31381" s="5" t="str">
        <f t="shared" si="490"/>
        <v/>
      </c>
    </row>
    <row r="31382" spans="22:22" x14ac:dyDescent="0.35">
      <c r="V31382" s="5" t="str">
        <f t="shared" si="490"/>
        <v/>
      </c>
    </row>
    <row r="31383" spans="22:22" x14ac:dyDescent="0.35">
      <c r="V31383" s="5" t="str">
        <f t="shared" si="490"/>
        <v/>
      </c>
    </row>
    <row r="31384" spans="22:22" x14ac:dyDescent="0.35">
      <c r="V31384" s="5" t="str">
        <f t="shared" si="490"/>
        <v/>
      </c>
    </row>
    <row r="31385" spans="22:22" x14ac:dyDescent="0.35">
      <c r="V31385" s="5" t="str">
        <f t="shared" si="490"/>
        <v/>
      </c>
    </row>
    <row r="31386" spans="22:22" x14ac:dyDescent="0.35">
      <c r="V31386" s="5" t="str">
        <f t="shared" si="490"/>
        <v/>
      </c>
    </row>
    <row r="31387" spans="22:22" x14ac:dyDescent="0.35">
      <c r="V31387" s="5" t="str">
        <f t="shared" si="490"/>
        <v/>
      </c>
    </row>
    <row r="31388" spans="22:22" x14ac:dyDescent="0.35">
      <c r="V31388" s="5" t="str">
        <f t="shared" si="490"/>
        <v/>
      </c>
    </row>
    <row r="31389" spans="22:22" x14ac:dyDescent="0.35">
      <c r="V31389" s="5" t="str">
        <f t="shared" si="490"/>
        <v/>
      </c>
    </row>
    <row r="31390" spans="22:22" x14ac:dyDescent="0.35">
      <c r="V31390" s="5" t="str">
        <f t="shared" si="490"/>
        <v/>
      </c>
    </row>
    <row r="31391" spans="22:22" x14ac:dyDescent="0.35">
      <c r="V31391" s="5" t="str">
        <f t="shared" si="490"/>
        <v/>
      </c>
    </row>
    <row r="31392" spans="22:22" x14ac:dyDescent="0.35">
      <c r="V31392" s="5" t="str">
        <f t="shared" si="490"/>
        <v/>
      </c>
    </row>
    <row r="31393" spans="22:22" x14ac:dyDescent="0.35">
      <c r="V31393" s="5" t="str">
        <f t="shared" si="490"/>
        <v/>
      </c>
    </row>
    <row r="31394" spans="22:22" x14ac:dyDescent="0.35">
      <c r="V31394" s="5" t="str">
        <f t="shared" si="490"/>
        <v/>
      </c>
    </row>
    <row r="31395" spans="22:22" x14ac:dyDescent="0.35">
      <c r="V31395" s="5" t="str">
        <f t="shared" si="490"/>
        <v/>
      </c>
    </row>
    <row r="31396" spans="22:22" x14ac:dyDescent="0.35">
      <c r="V31396" s="5" t="str">
        <f t="shared" si="490"/>
        <v/>
      </c>
    </row>
    <row r="31397" spans="22:22" x14ac:dyDescent="0.35">
      <c r="V31397" s="5" t="str">
        <f t="shared" si="490"/>
        <v/>
      </c>
    </row>
    <row r="31398" spans="22:22" x14ac:dyDescent="0.35">
      <c r="V31398" s="5" t="str">
        <f t="shared" si="490"/>
        <v/>
      </c>
    </row>
    <row r="31399" spans="22:22" x14ac:dyDescent="0.35">
      <c r="V31399" s="5" t="str">
        <f t="shared" si="490"/>
        <v/>
      </c>
    </row>
    <row r="31400" spans="22:22" x14ac:dyDescent="0.35">
      <c r="V31400" s="5" t="str">
        <f t="shared" si="490"/>
        <v/>
      </c>
    </row>
    <row r="31401" spans="22:22" x14ac:dyDescent="0.35">
      <c r="V31401" s="5" t="str">
        <f t="shared" si="490"/>
        <v/>
      </c>
    </row>
    <row r="31402" spans="22:22" x14ac:dyDescent="0.35">
      <c r="V31402" s="5" t="str">
        <f t="shared" si="490"/>
        <v/>
      </c>
    </row>
    <row r="31403" spans="22:22" x14ac:dyDescent="0.35">
      <c r="V31403" s="5" t="str">
        <f t="shared" si="490"/>
        <v/>
      </c>
    </row>
    <row r="31404" spans="22:22" x14ac:dyDescent="0.35">
      <c r="V31404" s="5" t="str">
        <f t="shared" si="490"/>
        <v/>
      </c>
    </row>
    <row r="31405" spans="22:22" x14ac:dyDescent="0.35">
      <c r="V31405" s="5" t="str">
        <f t="shared" si="490"/>
        <v/>
      </c>
    </row>
    <row r="31406" spans="22:22" x14ac:dyDescent="0.35">
      <c r="V31406" s="5" t="str">
        <f t="shared" si="490"/>
        <v/>
      </c>
    </row>
    <row r="31407" spans="22:22" x14ac:dyDescent="0.35">
      <c r="V31407" s="5" t="str">
        <f t="shared" si="490"/>
        <v/>
      </c>
    </row>
    <row r="31408" spans="22:22" x14ac:dyDescent="0.35">
      <c r="V31408" s="5" t="str">
        <f t="shared" si="490"/>
        <v/>
      </c>
    </row>
    <row r="31409" spans="22:22" x14ac:dyDescent="0.35">
      <c r="V31409" s="5" t="str">
        <f t="shared" si="490"/>
        <v/>
      </c>
    </row>
    <row r="31410" spans="22:22" x14ac:dyDescent="0.35">
      <c r="V31410" s="5" t="str">
        <f t="shared" si="490"/>
        <v/>
      </c>
    </row>
    <row r="31411" spans="22:22" x14ac:dyDescent="0.35">
      <c r="V31411" s="5" t="str">
        <f t="shared" si="490"/>
        <v/>
      </c>
    </row>
    <row r="31412" spans="22:22" x14ac:dyDescent="0.35">
      <c r="V31412" s="5" t="str">
        <f t="shared" si="490"/>
        <v/>
      </c>
    </row>
    <row r="31413" spans="22:22" x14ac:dyDescent="0.35">
      <c r="V31413" s="5" t="str">
        <f t="shared" si="490"/>
        <v/>
      </c>
    </row>
    <row r="31414" spans="22:22" x14ac:dyDescent="0.35">
      <c r="V31414" s="5" t="str">
        <f t="shared" si="490"/>
        <v/>
      </c>
    </row>
    <row r="31415" spans="22:22" x14ac:dyDescent="0.35">
      <c r="V31415" s="5" t="str">
        <f t="shared" si="490"/>
        <v/>
      </c>
    </row>
    <row r="31416" spans="22:22" x14ac:dyDescent="0.35">
      <c r="V31416" s="5" t="str">
        <f t="shared" si="490"/>
        <v/>
      </c>
    </row>
    <row r="31417" spans="22:22" x14ac:dyDescent="0.35">
      <c r="V31417" s="5" t="str">
        <f t="shared" si="490"/>
        <v/>
      </c>
    </row>
    <row r="31418" spans="22:22" x14ac:dyDescent="0.35">
      <c r="V31418" s="5" t="str">
        <f t="shared" si="490"/>
        <v/>
      </c>
    </row>
    <row r="31419" spans="22:22" x14ac:dyDescent="0.35">
      <c r="V31419" s="5" t="str">
        <f t="shared" si="490"/>
        <v/>
      </c>
    </row>
    <row r="31420" spans="22:22" x14ac:dyDescent="0.35">
      <c r="V31420" s="5" t="str">
        <f t="shared" si="490"/>
        <v/>
      </c>
    </row>
    <row r="31421" spans="22:22" x14ac:dyDescent="0.35">
      <c r="V31421" s="5" t="str">
        <f t="shared" si="490"/>
        <v/>
      </c>
    </row>
    <row r="31422" spans="22:22" x14ac:dyDescent="0.35">
      <c r="V31422" s="5" t="str">
        <f t="shared" si="490"/>
        <v/>
      </c>
    </row>
    <row r="31423" spans="22:22" x14ac:dyDescent="0.35">
      <c r="V31423" s="5" t="str">
        <f t="shared" si="490"/>
        <v/>
      </c>
    </row>
    <row r="31424" spans="22:22" x14ac:dyDescent="0.35">
      <c r="V31424" s="5" t="str">
        <f t="shared" si="490"/>
        <v/>
      </c>
    </row>
    <row r="31425" spans="22:22" x14ac:dyDescent="0.35">
      <c r="V31425" s="5" t="str">
        <f t="shared" si="490"/>
        <v/>
      </c>
    </row>
    <row r="31426" spans="22:22" x14ac:dyDescent="0.35">
      <c r="V31426" s="5" t="str">
        <f t="shared" ref="V31426:V31489" si="491">TRIM(CLEAN(SUBSTITUTE(A31426,CHAR(160)," ")))</f>
        <v/>
      </c>
    </row>
    <row r="31427" spans="22:22" x14ac:dyDescent="0.35">
      <c r="V31427" s="5" t="str">
        <f t="shared" si="491"/>
        <v/>
      </c>
    </row>
    <row r="31428" spans="22:22" x14ac:dyDescent="0.35">
      <c r="V31428" s="5" t="str">
        <f t="shared" si="491"/>
        <v/>
      </c>
    </row>
    <row r="31429" spans="22:22" x14ac:dyDescent="0.35">
      <c r="V31429" s="5" t="str">
        <f t="shared" si="491"/>
        <v/>
      </c>
    </row>
    <row r="31430" spans="22:22" x14ac:dyDescent="0.35">
      <c r="V31430" s="5" t="str">
        <f t="shared" si="491"/>
        <v/>
      </c>
    </row>
    <row r="31431" spans="22:22" x14ac:dyDescent="0.35">
      <c r="V31431" s="5" t="str">
        <f t="shared" si="491"/>
        <v/>
      </c>
    </row>
    <row r="31432" spans="22:22" x14ac:dyDescent="0.35">
      <c r="V31432" s="5" t="str">
        <f t="shared" si="491"/>
        <v/>
      </c>
    </row>
    <row r="31433" spans="22:22" x14ac:dyDescent="0.35">
      <c r="V31433" s="5" t="str">
        <f t="shared" si="491"/>
        <v/>
      </c>
    </row>
    <row r="31434" spans="22:22" x14ac:dyDescent="0.35">
      <c r="V31434" s="5" t="str">
        <f t="shared" si="491"/>
        <v/>
      </c>
    </row>
    <row r="31435" spans="22:22" x14ac:dyDescent="0.35">
      <c r="V31435" s="5" t="str">
        <f t="shared" si="491"/>
        <v/>
      </c>
    </row>
    <row r="31436" spans="22:22" x14ac:dyDescent="0.35">
      <c r="V31436" s="5" t="str">
        <f t="shared" si="491"/>
        <v/>
      </c>
    </row>
    <row r="31437" spans="22:22" x14ac:dyDescent="0.35">
      <c r="V31437" s="5" t="str">
        <f t="shared" si="491"/>
        <v/>
      </c>
    </row>
    <row r="31438" spans="22:22" x14ac:dyDescent="0.35">
      <c r="V31438" s="5" t="str">
        <f t="shared" si="491"/>
        <v/>
      </c>
    </row>
    <row r="31439" spans="22:22" x14ac:dyDescent="0.35">
      <c r="V31439" s="5" t="str">
        <f t="shared" si="491"/>
        <v/>
      </c>
    </row>
    <row r="31440" spans="22:22" x14ac:dyDescent="0.35">
      <c r="V31440" s="5" t="str">
        <f t="shared" si="491"/>
        <v/>
      </c>
    </row>
    <row r="31441" spans="22:22" x14ac:dyDescent="0.35">
      <c r="V31441" s="5" t="str">
        <f t="shared" si="491"/>
        <v/>
      </c>
    </row>
    <row r="31442" spans="22:22" x14ac:dyDescent="0.35">
      <c r="V31442" s="5" t="str">
        <f t="shared" si="491"/>
        <v/>
      </c>
    </row>
    <row r="31443" spans="22:22" x14ac:dyDescent="0.35">
      <c r="V31443" s="5" t="str">
        <f t="shared" si="491"/>
        <v/>
      </c>
    </row>
    <row r="31444" spans="22:22" x14ac:dyDescent="0.35">
      <c r="V31444" s="5" t="str">
        <f t="shared" si="491"/>
        <v/>
      </c>
    </row>
    <row r="31445" spans="22:22" x14ac:dyDescent="0.35">
      <c r="V31445" s="5" t="str">
        <f t="shared" si="491"/>
        <v/>
      </c>
    </row>
    <row r="31446" spans="22:22" x14ac:dyDescent="0.35">
      <c r="V31446" s="5" t="str">
        <f t="shared" si="491"/>
        <v/>
      </c>
    </row>
    <row r="31447" spans="22:22" x14ac:dyDescent="0.35">
      <c r="V31447" s="5" t="str">
        <f t="shared" si="491"/>
        <v/>
      </c>
    </row>
    <row r="31448" spans="22:22" x14ac:dyDescent="0.35">
      <c r="V31448" s="5" t="str">
        <f t="shared" si="491"/>
        <v/>
      </c>
    </row>
    <row r="31449" spans="22:22" x14ac:dyDescent="0.35">
      <c r="V31449" s="5" t="str">
        <f t="shared" si="491"/>
        <v/>
      </c>
    </row>
    <row r="31450" spans="22:22" x14ac:dyDescent="0.35">
      <c r="V31450" s="5" t="str">
        <f t="shared" si="491"/>
        <v/>
      </c>
    </row>
    <row r="31451" spans="22:22" x14ac:dyDescent="0.35">
      <c r="V31451" s="5" t="str">
        <f t="shared" si="491"/>
        <v/>
      </c>
    </row>
    <row r="31452" spans="22:22" x14ac:dyDescent="0.35">
      <c r="V31452" s="5" t="str">
        <f t="shared" si="491"/>
        <v/>
      </c>
    </row>
    <row r="31453" spans="22:22" x14ac:dyDescent="0.35">
      <c r="V31453" s="5" t="str">
        <f t="shared" si="491"/>
        <v/>
      </c>
    </row>
    <row r="31454" spans="22:22" x14ac:dyDescent="0.35">
      <c r="V31454" s="5" t="str">
        <f t="shared" si="491"/>
        <v/>
      </c>
    </row>
    <row r="31455" spans="22:22" x14ac:dyDescent="0.35">
      <c r="V31455" s="5" t="str">
        <f t="shared" si="491"/>
        <v/>
      </c>
    </row>
    <row r="31456" spans="22:22" x14ac:dyDescent="0.35">
      <c r="V31456" s="5" t="str">
        <f t="shared" si="491"/>
        <v/>
      </c>
    </row>
    <row r="31457" spans="22:22" x14ac:dyDescent="0.35">
      <c r="V31457" s="5" t="str">
        <f t="shared" si="491"/>
        <v/>
      </c>
    </row>
    <row r="31458" spans="22:22" x14ac:dyDescent="0.35">
      <c r="V31458" s="5" t="str">
        <f t="shared" si="491"/>
        <v/>
      </c>
    </row>
    <row r="31459" spans="22:22" x14ac:dyDescent="0.35">
      <c r="V31459" s="5" t="str">
        <f t="shared" si="491"/>
        <v/>
      </c>
    </row>
    <row r="31460" spans="22:22" x14ac:dyDescent="0.35">
      <c r="V31460" s="5" t="str">
        <f t="shared" si="491"/>
        <v/>
      </c>
    </row>
    <row r="31461" spans="22:22" x14ac:dyDescent="0.35">
      <c r="V31461" s="5" t="str">
        <f t="shared" si="491"/>
        <v/>
      </c>
    </row>
    <row r="31462" spans="22:22" x14ac:dyDescent="0.35">
      <c r="V31462" s="5" t="str">
        <f t="shared" si="491"/>
        <v/>
      </c>
    </row>
    <row r="31463" spans="22:22" x14ac:dyDescent="0.35">
      <c r="V31463" s="5" t="str">
        <f t="shared" si="491"/>
        <v/>
      </c>
    </row>
    <row r="31464" spans="22:22" x14ac:dyDescent="0.35">
      <c r="V31464" s="5" t="str">
        <f t="shared" si="491"/>
        <v/>
      </c>
    </row>
    <row r="31465" spans="22:22" x14ac:dyDescent="0.35">
      <c r="V31465" s="5" t="str">
        <f t="shared" si="491"/>
        <v/>
      </c>
    </row>
    <row r="31466" spans="22:22" x14ac:dyDescent="0.35">
      <c r="V31466" s="5" t="str">
        <f t="shared" si="491"/>
        <v/>
      </c>
    </row>
    <row r="31467" spans="22:22" x14ac:dyDescent="0.35">
      <c r="V31467" s="5" t="str">
        <f t="shared" si="491"/>
        <v/>
      </c>
    </row>
    <row r="31468" spans="22:22" x14ac:dyDescent="0.35">
      <c r="V31468" s="5" t="str">
        <f t="shared" si="491"/>
        <v/>
      </c>
    </row>
    <row r="31469" spans="22:22" x14ac:dyDescent="0.35">
      <c r="V31469" s="5" t="str">
        <f t="shared" si="491"/>
        <v/>
      </c>
    </row>
    <row r="31470" spans="22:22" x14ac:dyDescent="0.35">
      <c r="V31470" s="5" t="str">
        <f t="shared" si="491"/>
        <v/>
      </c>
    </row>
    <row r="31471" spans="22:22" x14ac:dyDescent="0.35">
      <c r="V31471" s="5" t="str">
        <f t="shared" si="491"/>
        <v/>
      </c>
    </row>
    <row r="31472" spans="22:22" x14ac:dyDescent="0.35">
      <c r="V31472" s="5" t="str">
        <f t="shared" si="491"/>
        <v/>
      </c>
    </row>
    <row r="31473" spans="22:22" x14ac:dyDescent="0.35">
      <c r="V31473" s="5" t="str">
        <f t="shared" si="491"/>
        <v/>
      </c>
    </row>
    <row r="31474" spans="22:22" x14ac:dyDescent="0.35">
      <c r="V31474" s="5" t="str">
        <f t="shared" si="491"/>
        <v/>
      </c>
    </row>
    <row r="31475" spans="22:22" x14ac:dyDescent="0.35">
      <c r="V31475" s="5" t="str">
        <f t="shared" si="491"/>
        <v/>
      </c>
    </row>
    <row r="31476" spans="22:22" x14ac:dyDescent="0.35">
      <c r="V31476" s="5" t="str">
        <f t="shared" si="491"/>
        <v/>
      </c>
    </row>
    <row r="31477" spans="22:22" x14ac:dyDescent="0.35">
      <c r="V31477" s="5" t="str">
        <f t="shared" si="491"/>
        <v/>
      </c>
    </row>
    <row r="31478" spans="22:22" x14ac:dyDescent="0.35">
      <c r="V31478" s="5" t="str">
        <f t="shared" si="491"/>
        <v/>
      </c>
    </row>
    <row r="31479" spans="22:22" x14ac:dyDescent="0.35">
      <c r="V31479" s="5" t="str">
        <f t="shared" si="491"/>
        <v/>
      </c>
    </row>
    <row r="31480" spans="22:22" x14ac:dyDescent="0.35">
      <c r="V31480" s="5" t="str">
        <f t="shared" si="491"/>
        <v/>
      </c>
    </row>
    <row r="31481" spans="22:22" x14ac:dyDescent="0.35">
      <c r="V31481" s="5" t="str">
        <f t="shared" si="491"/>
        <v/>
      </c>
    </row>
    <row r="31482" spans="22:22" x14ac:dyDescent="0.35">
      <c r="V31482" s="5" t="str">
        <f t="shared" si="491"/>
        <v/>
      </c>
    </row>
    <row r="31483" spans="22:22" x14ac:dyDescent="0.35">
      <c r="V31483" s="5" t="str">
        <f t="shared" si="491"/>
        <v/>
      </c>
    </row>
    <row r="31484" spans="22:22" x14ac:dyDescent="0.35">
      <c r="V31484" s="5" t="str">
        <f t="shared" si="491"/>
        <v/>
      </c>
    </row>
    <row r="31485" spans="22:22" x14ac:dyDescent="0.35">
      <c r="V31485" s="5" t="str">
        <f t="shared" si="491"/>
        <v/>
      </c>
    </row>
    <row r="31486" spans="22:22" x14ac:dyDescent="0.35">
      <c r="V31486" s="5" t="str">
        <f t="shared" si="491"/>
        <v/>
      </c>
    </row>
    <row r="31487" spans="22:22" x14ac:dyDescent="0.35">
      <c r="V31487" s="5" t="str">
        <f t="shared" si="491"/>
        <v/>
      </c>
    </row>
    <row r="31488" spans="22:22" x14ac:dyDescent="0.35">
      <c r="V31488" s="5" t="str">
        <f t="shared" si="491"/>
        <v/>
      </c>
    </row>
    <row r="31489" spans="22:22" x14ac:dyDescent="0.35">
      <c r="V31489" s="5" t="str">
        <f t="shared" si="491"/>
        <v/>
      </c>
    </row>
    <row r="31490" spans="22:22" x14ac:dyDescent="0.35">
      <c r="V31490" s="5" t="str">
        <f t="shared" ref="V31490:V31553" si="492">TRIM(CLEAN(SUBSTITUTE(A31490,CHAR(160)," ")))</f>
        <v/>
      </c>
    </row>
    <row r="31491" spans="22:22" x14ac:dyDescent="0.35">
      <c r="V31491" s="5" t="str">
        <f t="shared" si="492"/>
        <v/>
      </c>
    </row>
    <row r="31492" spans="22:22" x14ac:dyDescent="0.35">
      <c r="V31492" s="5" t="str">
        <f t="shared" si="492"/>
        <v/>
      </c>
    </row>
    <row r="31493" spans="22:22" x14ac:dyDescent="0.35">
      <c r="V31493" s="5" t="str">
        <f t="shared" si="492"/>
        <v/>
      </c>
    </row>
    <row r="31494" spans="22:22" x14ac:dyDescent="0.35">
      <c r="V31494" s="5" t="str">
        <f t="shared" si="492"/>
        <v/>
      </c>
    </row>
    <row r="31495" spans="22:22" x14ac:dyDescent="0.35">
      <c r="V31495" s="5" t="str">
        <f t="shared" si="492"/>
        <v/>
      </c>
    </row>
    <row r="31496" spans="22:22" x14ac:dyDescent="0.35">
      <c r="V31496" s="5" t="str">
        <f t="shared" si="492"/>
        <v/>
      </c>
    </row>
    <row r="31497" spans="22:22" x14ac:dyDescent="0.35">
      <c r="V31497" s="5" t="str">
        <f t="shared" si="492"/>
        <v/>
      </c>
    </row>
    <row r="31498" spans="22:22" x14ac:dyDescent="0.35">
      <c r="V31498" s="5" t="str">
        <f t="shared" si="492"/>
        <v/>
      </c>
    </row>
    <row r="31499" spans="22:22" x14ac:dyDescent="0.35">
      <c r="V31499" s="5" t="str">
        <f t="shared" si="492"/>
        <v/>
      </c>
    </row>
    <row r="31500" spans="22:22" x14ac:dyDescent="0.35">
      <c r="V31500" s="5" t="str">
        <f t="shared" si="492"/>
        <v/>
      </c>
    </row>
    <row r="31501" spans="22:22" x14ac:dyDescent="0.35">
      <c r="V31501" s="5" t="str">
        <f t="shared" si="492"/>
        <v/>
      </c>
    </row>
    <row r="31502" spans="22:22" x14ac:dyDescent="0.35">
      <c r="V31502" s="5" t="str">
        <f t="shared" si="492"/>
        <v/>
      </c>
    </row>
    <row r="31503" spans="22:22" x14ac:dyDescent="0.35">
      <c r="V31503" s="5" t="str">
        <f t="shared" si="492"/>
        <v/>
      </c>
    </row>
    <row r="31504" spans="22:22" x14ac:dyDescent="0.35">
      <c r="V31504" s="5" t="str">
        <f t="shared" si="492"/>
        <v/>
      </c>
    </row>
    <row r="31505" spans="22:22" x14ac:dyDescent="0.35">
      <c r="V31505" s="5" t="str">
        <f t="shared" si="492"/>
        <v/>
      </c>
    </row>
    <row r="31506" spans="22:22" x14ac:dyDescent="0.35">
      <c r="V31506" s="5" t="str">
        <f t="shared" si="492"/>
        <v/>
      </c>
    </row>
    <row r="31507" spans="22:22" x14ac:dyDescent="0.35">
      <c r="V31507" s="5" t="str">
        <f t="shared" si="492"/>
        <v/>
      </c>
    </row>
    <row r="31508" spans="22:22" x14ac:dyDescent="0.35">
      <c r="V31508" s="5" t="str">
        <f t="shared" si="492"/>
        <v/>
      </c>
    </row>
    <row r="31509" spans="22:22" x14ac:dyDescent="0.35">
      <c r="V31509" s="5" t="str">
        <f t="shared" si="492"/>
        <v/>
      </c>
    </row>
    <row r="31510" spans="22:22" x14ac:dyDescent="0.35">
      <c r="V31510" s="5" t="str">
        <f t="shared" si="492"/>
        <v/>
      </c>
    </row>
    <row r="31511" spans="22:22" x14ac:dyDescent="0.35">
      <c r="V31511" s="5" t="str">
        <f t="shared" si="492"/>
        <v/>
      </c>
    </row>
    <row r="31512" spans="22:22" x14ac:dyDescent="0.35">
      <c r="V31512" s="5" t="str">
        <f t="shared" si="492"/>
        <v/>
      </c>
    </row>
    <row r="31513" spans="22:22" x14ac:dyDescent="0.35">
      <c r="V31513" s="5" t="str">
        <f t="shared" si="492"/>
        <v/>
      </c>
    </row>
    <row r="31514" spans="22:22" x14ac:dyDescent="0.35">
      <c r="V31514" s="5" t="str">
        <f t="shared" si="492"/>
        <v/>
      </c>
    </row>
    <row r="31515" spans="22:22" x14ac:dyDescent="0.35">
      <c r="V31515" s="5" t="str">
        <f t="shared" si="492"/>
        <v/>
      </c>
    </row>
    <row r="31516" spans="22:22" x14ac:dyDescent="0.35">
      <c r="V31516" s="5" t="str">
        <f t="shared" si="492"/>
        <v/>
      </c>
    </row>
    <row r="31517" spans="22:22" x14ac:dyDescent="0.35">
      <c r="V31517" s="5" t="str">
        <f t="shared" si="492"/>
        <v/>
      </c>
    </row>
    <row r="31518" spans="22:22" x14ac:dyDescent="0.35">
      <c r="V31518" s="5" t="str">
        <f t="shared" si="492"/>
        <v/>
      </c>
    </row>
    <row r="31519" spans="22:22" x14ac:dyDescent="0.35">
      <c r="V31519" s="5" t="str">
        <f t="shared" si="492"/>
        <v/>
      </c>
    </row>
    <row r="31520" spans="22:22" x14ac:dyDescent="0.35">
      <c r="V31520" s="5" t="str">
        <f t="shared" si="492"/>
        <v/>
      </c>
    </row>
    <row r="31521" spans="22:22" x14ac:dyDescent="0.35">
      <c r="V31521" s="5" t="str">
        <f t="shared" si="492"/>
        <v/>
      </c>
    </row>
    <row r="31522" spans="22:22" x14ac:dyDescent="0.35">
      <c r="V31522" s="5" t="str">
        <f t="shared" si="492"/>
        <v/>
      </c>
    </row>
    <row r="31523" spans="22:22" x14ac:dyDescent="0.35">
      <c r="V31523" s="5" t="str">
        <f t="shared" si="492"/>
        <v/>
      </c>
    </row>
    <row r="31524" spans="22:22" x14ac:dyDescent="0.35">
      <c r="V31524" s="5" t="str">
        <f t="shared" si="492"/>
        <v/>
      </c>
    </row>
    <row r="31525" spans="22:22" x14ac:dyDescent="0.35">
      <c r="V31525" s="5" t="str">
        <f t="shared" si="492"/>
        <v/>
      </c>
    </row>
    <row r="31526" spans="22:22" x14ac:dyDescent="0.35">
      <c r="V31526" s="5" t="str">
        <f t="shared" si="492"/>
        <v/>
      </c>
    </row>
    <row r="31527" spans="22:22" x14ac:dyDescent="0.35">
      <c r="V31527" s="5" t="str">
        <f t="shared" si="492"/>
        <v/>
      </c>
    </row>
    <row r="31528" spans="22:22" x14ac:dyDescent="0.35">
      <c r="V31528" s="5" t="str">
        <f t="shared" si="492"/>
        <v/>
      </c>
    </row>
    <row r="31529" spans="22:22" x14ac:dyDescent="0.35">
      <c r="V31529" s="5" t="str">
        <f t="shared" si="492"/>
        <v/>
      </c>
    </row>
    <row r="31530" spans="22:22" x14ac:dyDescent="0.35">
      <c r="V31530" s="5" t="str">
        <f t="shared" si="492"/>
        <v/>
      </c>
    </row>
    <row r="31531" spans="22:22" x14ac:dyDescent="0.35">
      <c r="V31531" s="5" t="str">
        <f t="shared" si="492"/>
        <v/>
      </c>
    </row>
    <row r="31532" spans="22:22" x14ac:dyDescent="0.35">
      <c r="V31532" s="5" t="str">
        <f t="shared" si="492"/>
        <v/>
      </c>
    </row>
    <row r="31533" spans="22:22" x14ac:dyDescent="0.35">
      <c r="V31533" s="5" t="str">
        <f t="shared" si="492"/>
        <v/>
      </c>
    </row>
    <row r="31534" spans="22:22" x14ac:dyDescent="0.35">
      <c r="V31534" s="5" t="str">
        <f t="shared" si="492"/>
        <v/>
      </c>
    </row>
    <row r="31535" spans="22:22" x14ac:dyDescent="0.35">
      <c r="V31535" s="5" t="str">
        <f t="shared" si="492"/>
        <v/>
      </c>
    </row>
    <row r="31536" spans="22:22" x14ac:dyDescent="0.35">
      <c r="V31536" s="5" t="str">
        <f t="shared" si="492"/>
        <v/>
      </c>
    </row>
    <row r="31537" spans="22:22" x14ac:dyDescent="0.35">
      <c r="V31537" s="5" t="str">
        <f t="shared" si="492"/>
        <v/>
      </c>
    </row>
    <row r="31538" spans="22:22" x14ac:dyDescent="0.35">
      <c r="V31538" s="5" t="str">
        <f t="shared" si="492"/>
        <v/>
      </c>
    </row>
    <row r="31539" spans="22:22" x14ac:dyDescent="0.35">
      <c r="V31539" s="5" t="str">
        <f t="shared" si="492"/>
        <v/>
      </c>
    </row>
    <row r="31540" spans="22:22" x14ac:dyDescent="0.35">
      <c r="V31540" s="5" t="str">
        <f t="shared" si="492"/>
        <v/>
      </c>
    </row>
    <row r="31541" spans="22:22" x14ac:dyDescent="0.35">
      <c r="V31541" s="5" t="str">
        <f t="shared" si="492"/>
        <v/>
      </c>
    </row>
    <row r="31542" spans="22:22" x14ac:dyDescent="0.35">
      <c r="V31542" s="5" t="str">
        <f t="shared" si="492"/>
        <v/>
      </c>
    </row>
    <row r="31543" spans="22:22" x14ac:dyDescent="0.35">
      <c r="V31543" s="5" t="str">
        <f t="shared" si="492"/>
        <v/>
      </c>
    </row>
    <row r="31544" spans="22:22" x14ac:dyDescent="0.35">
      <c r="V31544" s="5" t="str">
        <f t="shared" si="492"/>
        <v/>
      </c>
    </row>
    <row r="31545" spans="22:22" x14ac:dyDescent="0.35">
      <c r="V31545" s="5" t="str">
        <f t="shared" si="492"/>
        <v/>
      </c>
    </row>
    <row r="31546" spans="22:22" x14ac:dyDescent="0.35">
      <c r="V31546" s="5" t="str">
        <f t="shared" si="492"/>
        <v/>
      </c>
    </row>
    <row r="31547" spans="22:22" x14ac:dyDescent="0.35">
      <c r="V31547" s="5" t="str">
        <f t="shared" si="492"/>
        <v/>
      </c>
    </row>
    <row r="31548" spans="22:22" x14ac:dyDescent="0.35">
      <c r="V31548" s="5" t="str">
        <f t="shared" si="492"/>
        <v/>
      </c>
    </row>
    <row r="31549" spans="22:22" x14ac:dyDescent="0.35">
      <c r="V31549" s="5" t="str">
        <f t="shared" si="492"/>
        <v/>
      </c>
    </row>
    <row r="31550" spans="22:22" x14ac:dyDescent="0.35">
      <c r="V31550" s="5" t="str">
        <f t="shared" si="492"/>
        <v/>
      </c>
    </row>
    <row r="31551" spans="22:22" x14ac:dyDescent="0.35">
      <c r="V31551" s="5" t="str">
        <f t="shared" si="492"/>
        <v/>
      </c>
    </row>
    <row r="31552" spans="22:22" x14ac:dyDescent="0.35">
      <c r="V31552" s="5" t="str">
        <f t="shared" si="492"/>
        <v/>
      </c>
    </row>
    <row r="31553" spans="22:22" x14ac:dyDescent="0.35">
      <c r="V31553" s="5" t="str">
        <f t="shared" si="492"/>
        <v/>
      </c>
    </row>
    <row r="31554" spans="22:22" x14ac:dyDescent="0.35">
      <c r="V31554" s="5" t="str">
        <f t="shared" ref="V31554:V31617" si="493">TRIM(CLEAN(SUBSTITUTE(A31554,CHAR(160)," ")))</f>
        <v/>
      </c>
    </row>
    <row r="31555" spans="22:22" x14ac:dyDescent="0.35">
      <c r="V31555" s="5" t="str">
        <f t="shared" si="493"/>
        <v/>
      </c>
    </row>
    <row r="31556" spans="22:22" x14ac:dyDescent="0.35">
      <c r="V31556" s="5" t="str">
        <f t="shared" si="493"/>
        <v/>
      </c>
    </row>
    <row r="31557" spans="22:22" x14ac:dyDescent="0.35">
      <c r="V31557" s="5" t="str">
        <f t="shared" si="493"/>
        <v/>
      </c>
    </row>
    <row r="31558" spans="22:22" x14ac:dyDescent="0.35">
      <c r="V31558" s="5" t="str">
        <f t="shared" si="493"/>
        <v/>
      </c>
    </row>
    <row r="31559" spans="22:22" x14ac:dyDescent="0.35">
      <c r="V31559" s="5" t="str">
        <f t="shared" si="493"/>
        <v/>
      </c>
    </row>
    <row r="31560" spans="22:22" x14ac:dyDescent="0.35">
      <c r="V31560" s="5" t="str">
        <f t="shared" si="493"/>
        <v/>
      </c>
    </row>
    <row r="31561" spans="22:22" x14ac:dyDescent="0.35">
      <c r="V31561" s="5" t="str">
        <f t="shared" si="493"/>
        <v/>
      </c>
    </row>
    <row r="31562" spans="22:22" x14ac:dyDescent="0.35">
      <c r="V31562" s="5" t="str">
        <f t="shared" si="493"/>
        <v/>
      </c>
    </row>
    <row r="31563" spans="22:22" x14ac:dyDescent="0.35">
      <c r="V31563" s="5" t="str">
        <f t="shared" si="493"/>
        <v/>
      </c>
    </row>
    <row r="31564" spans="22:22" x14ac:dyDescent="0.35">
      <c r="V31564" s="5" t="str">
        <f t="shared" si="493"/>
        <v/>
      </c>
    </row>
    <row r="31565" spans="22:22" x14ac:dyDescent="0.35">
      <c r="V31565" s="5" t="str">
        <f t="shared" si="493"/>
        <v/>
      </c>
    </row>
    <row r="31566" spans="22:22" x14ac:dyDescent="0.35">
      <c r="V31566" s="5" t="str">
        <f t="shared" si="493"/>
        <v/>
      </c>
    </row>
    <row r="31567" spans="22:22" x14ac:dyDescent="0.35">
      <c r="V31567" s="5" t="str">
        <f t="shared" si="493"/>
        <v/>
      </c>
    </row>
    <row r="31568" spans="22:22" x14ac:dyDescent="0.35">
      <c r="V31568" s="5" t="str">
        <f t="shared" si="493"/>
        <v/>
      </c>
    </row>
    <row r="31569" spans="22:22" x14ac:dyDescent="0.35">
      <c r="V31569" s="5" t="str">
        <f t="shared" si="493"/>
        <v/>
      </c>
    </row>
    <row r="31570" spans="22:22" x14ac:dyDescent="0.35">
      <c r="V31570" s="5" t="str">
        <f t="shared" si="493"/>
        <v/>
      </c>
    </row>
    <row r="31571" spans="22:22" x14ac:dyDescent="0.35">
      <c r="V31571" s="5" t="str">
        <f t="shared" si="493"/>
        <v/>
      </c>
    </row>
    <row r="31572" spans="22:22" x14ac:dyDescent="0.35">
      <c r="V31572" s="5" t="str">
        <f t="shared" si="493"/>
        <v/>
      </c>
    </row>
    <row r="31573" spans="22:22" x14ac:dyDescent="0.35">
      <c r="V31573" s="5" t="str">
        <f t="shared" si="493"/>
        <v/>
      </c>
    </row>
    <row r="31574" spans="22:22" x14ac:dyDescent="0.35">
      <c r="V31574" s="5" t="str">
        <f t="shared" si="493"/>
        <v/>
      </c>
    </row>
    <row r="31575" spans="22:22" x14ac:dyDescent="0.35">
      <c r="V31575" s="5" t="str">
        <f t="shared" si="493"/>
        <v/>
      </c>
    </row>
    <row r="31576" spans="22:22" x14ac:dyDescent="0.35">
      <c r="V31576" s="5" t="str">
        <f t="shared" si="493"/>
        <v/>
      </c>
    </row>
    <row r="31577" spans="22:22" x14ac:dyDescent="0.35">
      <c r="V31577" s="5" t="str">
        <f t="shared" si="493"/>
        <v/>
      </c>
    </row>
    <row r="31578" spans="22:22" x14ac:dyDescent="0.35">
      <c r="V31578" s="5" t="str">
        <f t="shared" si="493"/>
        <v/>
      </c>
    </row>
    <row r="31579" spans="22:22" x14ac:dyDescent="0.35">
      <c r="V31579" s="5" t="str">
        <f t="shared" si="493"/>
        <v/>
      </c>
    </row>
    <row r="31580" spans="22:22" x14ac:dyDescent="0.35">
      <c r="V31580" s="5" t="str">
        <f t="shared" si="493"/>
        <v/>
      </c>
    </row>
    <row r="31581" spans="22:22" x14ac:dyDescent="0.35">
      <c r="V31581" s="5" t="str">
        <f t="shared" si="493"/>
        <v/>
      </c>
    </row>
    <row r="31582" spans="22:22" x14ac:dyDescent="0.35">
      <c r="V31582" s="5" t="str">
        <f t="shared" si="493"/>
        <v/>
      </c>
    </row>
    <row r="31583" spans="22:22" x14ac:dyDescent="0.35">
      <c r="V31583" s="5" t="str">
        <f t="shared" si="493"/>
        <v/>
      </c>
    </row>
    <row r="31584" spans="22:22" x14ac:dyDescent="0.35">
      <c r="V31584" s="5" t="str">
        <f t="shared" si="493"/>
        <v/>
      </c>
    </row>
    <row r="31585" spans="22:22" x14ac:dyDescent="0.35">
      <c r="V31585" s="5" t="str">
        <f t="shared" si="493"/>
        <v/>
      </c>
    </row>
    <row r="31586" spans="22:22" x14ac:dyDescent="0.35">
      <c r="V31586" s="5" t="str">
        <f t="shared" si="493"/>
        <v/>
      </c>
    </row>
    <row r="31587" spans="22:22" x14ac:dyDescent="0.35">
      <c r="V31587" s="5" t="str">
        <f t="shared" si="493"/>
        <v/>
      </c>
    </row>
    <row r="31588" spans="22:22" x14ac:dyDescent="0.35">
      <c r="V31588" s="5" t="str">
        <f t="shared" si="493"/>
        <v/>
      </c>
    </row>
    <row r="31589" spans="22:22" x14ac:dyDescent="0.35">
      <c r="V31589" s="5" t="str">
        <f t="shared" si="493"/>
        <v/>
      </c>
    </row>
    <row r="31590" spans="22:22" x14ac:dyDescent="0.35">
      <c r="V31590" s="5" t="str">
        <f t="shared" si="493"/>
        <v/>
      </c>
    </row>
    <row r="31591" spans="22:22" x14ac:dyDescent="0.35">
      <c r="V31591" s="5" t="str">
        <f t="shared" si="493"/>
        <v/>
      </c>
    </row>
    <row r="31592" spans="22:22" x14ac:dyDescent="0.35">
      <c r="V31592" s="5" t="str">
        <f t="shared" si="493"/>
        <v/>
      </c>
    </row>
    <row r="31593" spans="22:22" x14ac:dyDescent="0.35">
      <c r="V31593" s="5" t="str">
        <f t="shared" si="493"/>
        <v/>
      </c>
    </row>
    <row r="31594" spans="22:22" x14ac:dyDescent="0.35">
      <c r="V31594" s="5" t="str">
        <f t="shared" si="493"/>
        <v/>
      </c>
    </row>
    <row r="31595" spans="22:22" x14ac:dyDescent="0.35">
      <c r="V31595" s="5" t="str">
        <f t="shared" si="493"/>
        <v/>
      </c>
    </row>
    <row r="31596" spans="22:22" x14ac:dyDescent="0.35">
      <c r="V31596" s="5" t="str">
        <f t="shared" si="493"/>
        <v/>
      </c>
    </row>
    <row r="31597" spans="22:22" x14ac:dyDescent="0.35">
      <c r="V31597" s="5" t="str">
        <f t="shared" si="493"/>
        <v/>
      </c>
    </row>
    <row r="31598" spans="22:22" x14ac:dyDescent="0.35">
      <c r="V31598" s="5" t="str">
        <f t="shared" si="493"/>
        <v/>
      </c>
    </row>
    <row r="31599" spans="22:22" x14ac:dyDescent="0.35">
      <c r="V31599" s="5" t="str">
        <f t="shared" si="493"/>
        <v/>
      </c>
    </row>
    <row r="31600" spans="22:22" x14ac:dyDescent="0.35">
      <c r="V31600" s="5" t="str">
        <f t="shared" si="493"/>
        <v/>
      </c>
    </row>
    <row r="31601" spans="22:22" x14ac:dyDescent="0.35">
      <c r="V31601" s="5" t="str">
        <f t="shared" si="493"/>
        <v/>
      </c>
    </row>
    <row r="31602" spans="22:22" x14ac:dyDescent="0.35">
      <c r="V31602" s="5" t="str">
        <f t="shared" si="493"/>
        <v/>
      </c>
    </row>
    <row r="31603" spans="22:22" x14ac:dyDescent="0.35">
      <c r="V31603" s="5" t="str">
        <f t="shared" si="493"/>
        <v/>
      </c>
    </row>
    <row r="31604" spans="22:22" x14ac:dyDescent="0.35">
      <c r="V31604" s="5" t="str">
        <f t="shared" si="493"/>
        <v/>
      </c>
    </row>
    <row r="31605" spans="22:22" x14ac:dyDescent="0.35">
      <c r="V31605" s="5" t="str">
        <f t="shared" si="493"/>
        <v/>
      </c>
    </row>
    <row r="31606" spans="22:22" x14ac:dyDescent="0.35">
      <c r="V31606" s="5" t="str">
        <f t="shared" si="493"/>
        <v/>
      </c>
    </row>
    <row r="31607" spans="22:22" x14ac:dyDescent="0.35">
      <c r="V31607" s="5" t="str">
        <f t="shared" si="493"/>
        <v/>
      </c>
    </row>
    <row r="31608" spans="22:22" x14ac:dyDescent="0.35">
      <c r="V31608" s="5" t="str">
        <f t="shared" si="493"/>
        <v/>
      </c>
    </row>
    <row r="31609" spans="22:22" x14ac:dyDescent="0.35">
      <c r="V31609" s="5" t="str">
        <f t="shared" si="493"/>
        <v/>
      </c>
    </row>
    <row r="31610" spans="22:22" x14ac:dyDescent="0.35">
      <c r="V31610" s="5" t="str">
        <f t="shared" si="493"/>
        <v/>
      </c>
    </row>
    <row r="31611" spans="22:22" x14ac:dyDescent="0.35">
      <c r="V31611" s="5" t="str">
        <f t="shared" si="493"/>
        <v/>
      </c>
    </row>
    <row r="31612" spans="22:22" x14ac:dyDescent="0.35">
      <c r="V31612" s="5" t="str">
        <f t="shared" si="493"/>
        <v/>
      </c>
    </row>
    <row r="31613" spans="22:22" x14ac:dyDescent="0.35">
      <c r="V31613" s="5" t="str">
        <f t="shared" si="493"/>
        <v/>
      </c>
    </row>
    <row r="31614" spans="22:22" x14ac:dyDescent="0.35">
      <c r="V31614" s="5" t="str">
        <f t="shared" si="493"/>
        <v/>
      </c>
    </row>
    <row r="31615" spans="22:22" x14ac:dyDescent="0.35">
      <c r="V31615" s="5" t="str">
        <f t="shared" si="493"/>
        <v/>
      </c>
    </row>
    <row r="31616" spans="22:22" x14ac:dyDescent="0.35">
      <c r="V31616" s="5" t="str">
        <f t="shared" si="493"/>
        <v/>
      </c>
    </row>
    <row r="31617" spans="22:22" x14ac:dyDescent="0.35">
      <c r="V31617" s="5" t="str">
        <f t="shared" si="493"/>
        <v/>
      </c>
    </row>
    <row r="31618" spans="22:22" x14ac:dyDescent="0.35">
      <c r="V31618" s="5" t="str">
        <f t="shared" ref="V31618:V31681" si="494">TRIM(CLEAN(SUBSTITUTE(A31618,CHAR(160)," ")))</f>
        <v/>
      </c>
    </row>
    <row r="31619" spans="22:22" x14ac:dyDescent="0.35">
      <c r="V31619" s="5" t="str">
        <f t="shared" si="494"/>
        <v/>
      </c>
    </row>
    <row r="31620" spans="22:22" x14ac:dyDescent="0.35">
      <c r="V31620" s="5" t="str">
        <f t="shared" si="494"/>
        <v/>
      </c>
    </row>
    <row r="31621" spans="22:22" x14ac:dyDescent="0.35">
      <c r="V31621" s="5" t="str">
        <f t="shared" si="494"/>
        <v/>
      </c>
    </row>
    <row r="31622" spans="22:22" x14ac:dyDescent="0.35">
      <c r="V31622" s="5" t="str">
        <f t="shared" si="494"/>
        <v/>
      </c>
    </row>
    <row r="31623" spans="22:22" x14ac:dyDescent="0.35">
      <c r="V31623" s="5" t="str">
        <f t="shared" si="494"/>
        <v/>
      </c>
    </row>
    <row r="31624" spans="22:22" x14ac:dyDescent="0.35">
      <c r="V31624" s="5" t="str">
        <f t="shared" si="494"/>
        <v/>
      </c>
    </row>
    <row r="31625" spans="22:22" x14ac:dyDescent="0.35">
      <c r="V31625" s="5" t="str">
        <f t="shared" si="494"/>
        <v/>
      </c>
    </row>
    <row r="31626" spans="22:22" x14ac:dyDescent="0.35">
      <c r="V31626" s="5" t="str">
        <f t="shared" si="494"/>
        <v/>
      </c>
    </row>
    <row r="31627" spans="22:22" x14ac:dyDescent="0.35">
      <c r="V31627" s="5" t="str">
        <f t="shared" si="494"/>
        <v/>
      </c>
    </row>
    <row r="31628" spans="22:22" x14ac:dyDescent="0.35">
      <c r="V31628" s="5" t="str">
        <f t="shared" si="494"/>
        <v/>
      </c>
    </row>
    <row r="31629" spans="22:22" x14ac:dyDescent="0.35">
      <c r="V31629" s="5" t="str">
        <f t="shared" si="494"/>
        <v/>
      </c>
    </row>
    <row r="31630" spans="22:22" x14ac:dyDescent="0.35">
      <c r="V31630" s="5" t="str">
        <f t="shared" si="494"/>
        <v/>
      </c>
    </row>
    <row r="31631" spans="22:22" x14ac:dyDescent="0.35">
      <c r="V31631" s="5" t="str">
        <f t="shared" si="494"/>
        <v/>
      </c>
    </row>
    <row r="31632" spans="22:22" x14ac:dyDescent="0.35">
      <c r="V31632" s="5" t="str">
        <f t="shared" si="494"/>
        <v/>
      </c>
    </row>
    <row r="31633" spans="22:22" x14ac:dyDescent="0.35">
      <c r="V31633" s="5" t="str">
        <f t="shared" si="494"/>
        <v/>
      </c>
    </row>
    <row r="31634" spans="22:22" x14ac:dyDescent="0.35">
      <c r="V31634" s="5" t="str">
        <f t="shared" si="494"/>
        <v/>
      </c>
    </row>
    <row r="31635" spans="22:22" x14ac:dyDescent="0.35">
      <c r="V31635" s="5" t="str">
        <f t="shared" si="494"/>
        <v/>
      </c>
    </row>
    <row r="31636" spans="22:22" x14ac:dyDescent="0.35">
      <c r="V31636" s="5" t="str">
        <f t="shared" si="494"/>
        <v/>
      </c>
    </row>
    <row r="31637" spans="22:22" x14ac:dyDescent="0.35">
      <c r="V31637" s="5" t="str">
        <f t="shared" si="494"/>
        <v/>
      </c>
    </row>
    <row r="31638" spans="22:22" x14ac:dyDescent="0.35">
      <c r="V31638" s="5" t="str">
        <f t="shared" si="494"/>
        <v/>
      </c>
    </row>
    <row r="31639" spans="22:22" x14ac:dyDescent="0.35">
      <c r="V31639" s="5" t="str">
        <f t="shared" si="494"/>
        <v/>
      </c>
    </row>
    <row r="31640" spans="22:22" x14ac:dyDescent="0.35">
      <c r="V31640" s="5" t="str">
        <f t="shared" si="494"/>
        <v/>
      </c>
    </row>
    <row r="31641" spans="22:22" x14ac:dyDescent="0.35">
      <c r="V31641" s="5" t="str">
        <f t="shared" si="494"/>
        <v/>
      </c>
    </row>
    <row r="31642" spans="22:22" x14ac:dyDescent="0.35">
      <c r="V31642" s="5" t="str">
        <f t="shared" si="494"/>
        <v/>
      </c>
    </row>
    <row r="31643" spans="22:22" x14ac:dyDescent="0.35">
      <c r="V31643" s="5" t="str">
        <f t="shared" si="494"/>
        <v/>
      </c>
    </row>
    <row r="31644" spans="22:22" x14ac:dyDescent="0.35">
      <c r="V31644" s="5" t="str">
        <f t="shared" si="494"/>
        <v/>
      </c>
    </row>
    <row r="31645" spans="22:22" x14ac:dyDescent="0.35">
      <c r="V31645" s="5" t="str">
        <f t="shared" si="494"/>
        <v/>
      </c>
    </row>
    <row r="31646" spans="22:22" x14ac:dyDescent="0.35">
      <c r="V31646" s="5" t="str">
        <f t="shared" si="494"/>
        <v/>
      </c>
    </row>
    <row r="31647" spans="22:22" x14ac:dyDescent="0.35">
      <c r="V31647" s="5" t="str">
        <f t="shared" si="494"/>
        <v/>
      </c>
    </row>
    <row r="31648" spans="22:22" x14ac:dyDescent="0.35">
      <c r="V31648" s="5" t="str">
        <f t="shared" si="494"/>
        <v/>
      </c>
    </row>
    <row r="31649" spans="22:22" x14ac:dyDescent="0.35">
      <c r="V31649" s="5" t="str">
        <f t="shared" si="494"/>
        <v/>
      </c>
    </row>
    <row r="31650" spans="22:22" x14ac:dyDescent="0.35">
      <c r="V31650" s="5" t="str">
        <f t="shared" si="494"/>
        <v/>
      </c>
    </row>
    <row r="31651" spans="22:22" x14ac:dyDescent="0.35">
      <c r="V31651" s="5" t="str">
        <f t="shared" si="494"/>
        <v/>
      </c>
    </row>
    <row r="31652" spans="22:22" x14ac:dyDescent="0.35">
      <c r="V31652" s="5" t="str">
        <f t="shared" si="494"/>
        <v/>
      </c>
    </row>
    <row r="31653" spans="22:22" x14ac:dyDescent="0.35">
      <c r="V31653" s="5" t="str">
        <f t="shared" si="494"/>
        <v/>
      </c>
    </row>
    <row r="31654" spans="22:22" x14ac:dyDescent="0.35">
      <c r="V31654" s="5" t="str">
        <f t="shared" si="494"/>
        <v/>
      </c>
    </row>
    <row r="31655" spans="22:22" x14ac:dyDescent="0.35">
      <c r="V31655" s="5" t="str">
        <f t="shared" si="494"/>
        <v/>
      </c>
    </row>
    <row r="31656" spans="22:22" x14ac:dyDescent="0.35">
      <c r="V31656" s="5" t="str">
        <f t="shared" si="494"/>
        <v/>
      </c>
    </row>
    <row r="31657" spans="22:22" x14ac:dyDescent="0.35">
      <c r="V31657" s="5" t="str">
        <f t="shared" si="494"/>
        <v/>
      </c>
    </row>
    <row r="31658" spans="22:22" x14ac:dyDescent="0.35">
      <c r="V31658" s="5" t="str">
        <f t="shared" si="494"/>
        <v/>
      </c>
    </row>
    <row r="31659" spans="22:22" x14ac:dyDescent="0.35">
      <c r="V31659" s="5" t="str">
        <f t="shared" si="494"/>
        <v/>
      </c>
    </row>
    <row r="31660" spans="22:22" x14ac:dyDescent="0.35">
      <c r="V31660" s="5" t="str">
        <f t="shared" si="494"/>
        <v/>
      </c>
    </row>
    <row r="31661" spans="22:22" x14ac:dyDescent="0.35">
      <c r="V31661" s="5" t="str">
        <f t="shared" si="494"/>
        <v/>
      </c>
    </row>
    <row r="31662" spans="22:22" x14ac:dyDescent="0.35">
      <c r="V31662" s="5" t="str">
        <f t="shared" si="494"/>
        <v/>
      </c>
    </row>
    <row r="31663" spans="22:22" x14ac:dyDescent="0.35">
      <c r="V31663" s="5" t="str">
        <f t="shared" si="494"/>
        <v/>
      </c>
    </row>
    <row r="31664" spans="22:22" x14ac:dyDescent="0.35">
      <c r="V31664" s="5" t="str">
        <f t="shared" si="494"/>
        <v/>
      </c>
    </row>
    <row r="31665" spans="22:22" x14ac:dyDescent="0.35">
      <c r="V31665" s="5" t="str">
        <f t="shared" si="494"/>
        <v/>
      </c>
    </row>
    <row r="31666" spans="22:22" x14ac:dyDescent="0.35">
      <c r="V31666" s="5" t="str">
        <f t="shared" si="494"/>
        <v/>
      </c>
    </row>
    <row r="31667" spans="22:22" x14ac:dyDescent="0.35">
      <c r="V31667" s="5" t="str">
        <f t="shared" si="494"/>
        <v/>
      </c>
    </row>
    <row r="31668" spans="22:22" x14ac:dyDescent="0.35">
      <c r="V31668" s="5" t="str">
        <f t="shared" si="494"/>
        <v/>
      </c>
    </row>
    <row r="31669" spans="22:22" x14ac:dyDescent="0.35">
      <c r="V31669" s="5" t="str">
        <f t="shared" si="494"/>
        <v/>
      </c>
    </row>
    <row r="31670" spans="22:22" x14ac:dyDescent="0.35">
      <c r="V31670" s="5" t="str">
        <f t="shared" si="494"/>
        <v/>
      </c>
    </row>
    <row r="31671" spans="22:22" x14ac:dyDescent="0.35">
      <c r="V31671" s="5" t="str">
        <f t="shared" si="494"/>
        <v/>
      </c>
    </row>
    <row r="31672" spans="22:22" x14ac:dyDescent="0.35">
      <c r="V31672" s="5" t="str">
        <f t="shared" si="494"/>
        <v/>
      </c>
    </row>
    <row r="31673" spans="22:22" x14ac:dyDescent="0.35">
      <c r="V31673" s="5" t="str">
        <f t="shared" si="494"/>
        <v/>
      </c>
    </row>
    <row r="31674" spans="22:22" x14ac:dyDescent="0.35">
      <c r="V31674" s="5" t="str">
        <f t="shared" si="494"/>
        <v/>
      </c>
    </row>
    <row r="31675" spans="22:22" x14ac:dyDescent="0.35">
      <c r="V31675" s="5" t="str">
        <f t="shared" si="494"/>
        <v/>
      </c>
    </row>
    <row r="31676" spans="22:22" x14ac:dyDescent="0.35">
      <c r="V31676" s="5" t="str">
        <f t="shared" si="494"/>
        <v/>
      </c>
    </row>
    <row r="31677" spans="22:22" x14ac:dyDescent="0.35">
      <c r="V31677" s="5" t="str">
        <f t="shared" si="494"/>
        <v/>
      </c>
    </row>
    <row r="31678" spans="22:22" x14ac:dyDescent="0.35">
      <c r="V31678" s="5" t="str">
        <f t="shared" si="494"/>
        <v/>
      </c>
    </row>
    <row r="31679" spans="22:22" x14ac:dyDescent="0.35">
      <c r="V31679" s="5" t="str">
        <f t="shared" si="494"/>
        <v/>
      </c>
    </row>
    <row r="31680" spans="22:22" x14ac:dyDescent="0.35">
      <c r="V31680" s="5" t="str">
        <f t="shared" si="494"/>
        <v/>
      </c>
    </row>
    <row r="31681" spans="22:22" x14ac:dyDescent="0.35">
      <c r="V31681" s="5" t="str">
        <f t="shared" si="494"/>
        <v/>
      </c>
    </row>
    <row r="31682" spans="22:22" x14ac:dyDescent="0.35">
      <c r="V31682" s="5" t="str">
        <f t="shared" ref="V31682:V31745" si="495">TRIM(CLEAN(SUBSTITUTE(A31682,CHAR(160)," ")))</f>
        <v/>
      </c>
    </row>
    <row r="31683" spans="22:22" x14ac:dyDescent="0.35">
      <c r="V31683" s="5" t="str">
        <f t="shared" si="495"/>
        <v/>
      </c>
    </row>
    <row r="31684" spans="22:22" x14ac:dyDescent="0.35">
      <c r="V31684" s="5" t="str">
        <f t="shared" si="495"/>
        <v/>
      </c>
    </row>
    <row r="31685" spans="22:22" x14ac:dyDescent="0.35">
      <c r="V31685" s="5" t="str">
        <f t="shared" si="495"/>
        <v/>
      </c>
    </row>
    <row r="31686" spans="22:22" x14ac:dyDescent="0.35">
      <c r="V31686" s="5" t="str">
        <f t="shared" si="495"/>
        <v/>
      </c>
    </row>
    <row r="31687" spans="22:22" x14ac:dyDescent="0.35">
      <c r="V31687" s="5" t="str">
        <f t="shared" si="495"/>
        <v/>
      </c>
    </row>
    <row r="31688" spans="22:22" x14ac:dyDescent="0.35">
      <c r="V31688" s="5" t="str">
        <f t="shared" si="495"/>
        <v/>
      </c>
    </row>
    <row r="31689" spans="22:22" x14ac:dyDescent="0.35">
      <c r="V31689" s="5" t="str">
        <f t="shared" si="495"/>
        <v/>
      </c>
    </row>
    <row r="31690" spans="22:22" x14ac:dyDescent="0.35">
      <c r="V31690" s="5" t="str">
        <f t="shared" si="495"/>
        <v/>
      </c>
    </row>
    <row r="31691" spans="22:22" x14ac:dyDescent="0.35">
      <c r="V31691" s="5" t="str">
        <f t="shared" si="495"/>
        <v/>
      </c>
    </row>
    <row r="31692" spans="22:22" x14ac:dyDescent="0.35">
      <c r="V31692" s="5" t="str">
        <f t="shared" si="495"/>
        <v/>
      </c>
    </row>
    <row r="31693" spans="22:22" x14ac:dyDescent="0.35">
      <c r="V31693" s="5" t="str">
        <f t="shared" si="495"/>
        <v/>
      </c>
    </row>
    <row r="31694" spans="22:22" x14ac:dyDescent="0.35">
      <c r="V31694" s="5" t="str">
        <f t="shared" si="495"/>
        <v/>
      </c>
    </row>
    <row r="31695" spans="22:22" x14ac:dyDescent="0.35">
      <c r="V31695" s="5" t="str">
        <f t="shared" si="495"/>
        <v/>
      </c>
    </row>
    <row r="31696" spans="22:22" x14ac:dyDescent="0.35">
      <c r="V31696" s="5" t="str">
        <f t="shared" si="495"/>
        <v/>
      </c>
    </row>
    <row r="31697" spans="22:22" x14ac:dyDescent="0.35">
      <c r="V31697" s="5" t="str">
        <f t="shared" si="495"/>
        <v/>
      </c>
    </row>
    <row r="31698" spans="22:22" x14ac:dyDescent="0.35">
      <c r="V31698" s="5" t="str">
        <f t="shared" si="495"/>
        <v/>
      </c>
    </row>
    <row r="31699" spans="22:22" x14ac:dyDescent="0.35">
      <c r="V31699" s="5" t="str">
        <f t="shared" si="495"/>
        <v/>
      </c>
    </row>
    <row r="31700" spans="22:22" x14ac:dyDescent="0.35">
      <c r="V31700" s="5" t="str">
        <f t="shared" si="495"/>
        <v/>
      </c>
    </row>
    <row r="31701" spans="22:22" x14ac:dyDescent="0.35">
      <c r="V31701" s="5" t="str">
        <f t="shared" si="495"/>
        <v/>
      </c>
    </row>
    <row r="31702" spans="22:22" x14ac:dyDescent="0.35">
      <c r="V31702" s="5" t="str">
        <f t="shared" si="495"/>
        <v/>
      </c>
    </row>
    <row r="31703" spans="22:22" x14ac:dyDescent="0.35">
      <c r="V31703" s="5" t="str">
        <f t="shared" si="495"/>
        <v/>
      </c>
    </row>
    <row r="31704" spans="22:22" x14ac:dyDescent="0.35">
      <c r="V31704" s="5" t="str">
        <f t="shared" si="495"/>
        <v/>
      </c>
    </row>
    <row r="31705" spans="22:22" x14ac:dyDescent="0.35">
      <c r="V31705" s="5" t="str">
        <f t="shared" si="495"/>
        <v/>
      </c>
    </row>
    <row r="31706" spans="22:22" x14ac:dyDescent="0.35">
      <c r="V31706" s="5" t="str">
        <f t="shared" si="495"/>
        <v/>
      </c>
    </row>
    <row r="31707" spans="22:22" x14ac:dyDescent="0.35">
      <c r="V31707" s="5" t="str">
        <f t="shared" si="495"/>
        <v/>
      </c>
    </row>
    <row r="31708" spans="22:22" x14ac:dyDescent="0.35">
      <c r="V31708" s="5" t="str">
        <f t="shared" si="495"/>
        <v/>
      </c>
    </row>
    <row r="31709" spans="22:22" x14ac:dyDescent="0.35">
      <c r="V31709" s="5" t="str">
        <f t="shared" si="495"/>
        <v/>
      </c>
    </row>
    <row r="31710" spans="22:22" x14ac:dyDescent="0.35">
      <c r="V31710" s="5" t="str">
        <f t="shared" si="495"/>
        <v/>
      </c>
    </row>
    <row r="31711" spans="22:22" x14ac:dyDescent="0.35">
      <c r="V31711" s="5" t="str">
        <f t="shared" si="495"/>
        <v/>
      </c>
    </row>
    <row r="31712" spans="22:22" x14ac:dyDescent="0.35">
      <c r="V31712" s="5" t="str">
        <f t="shared" si="495"/>
        <v/>
      </c>
    </row>
    <row r="31713" spans="22:22" x14ac:dyDescent="0.35">
      <c r="V31713" s="5" t="str">
        <f t="shared" si="495"/>
        <v/>
      </c>
    </row>
    <row r="31714" spans="22:22" x14ac:dyDescent="0.35">
      <c r="V31714" s="5" t="str">
        <f t="shared" si="495"/>
        <v/>
      </c>
    </row>
    <row r="31715" spans="22:22" x14ac:dyDescent="0.35">
      <c r="V31715" s="5" t="str">
        <f t="shared" si="495"/>
        <v/>
      </c>
    </row>
    <row r="31716" spans="22:22" x14ac:dyDescent="0.35">
      <c r="V31716" s="5" t="str">
        <f t="shared" si="495"/>
        <v/>
      </c>
    </row>
    <row r="31717" spans="22:22" x14ac:dyDescent="0.35">
      <c r="V31717" s="5" t="str">
        <f t="shared" si="495"/>
        <v/>
      </c>
    </row>
    <row r="31718" spans="22:22" x14ac:dyDescent="0.35">
      <c r="V31718" s="5" t="str">
        <f t="shared" si="495"/>
        <v/>
      </c>
    </row>
    <row r="31719" spans="22:22" x14ac:dyDescent="0.35">
      <c r="V31719" s="5" t="str">
        <f t="shared" si="495"/>
        <v/>
      </c>
    </row>
    <row r="31720" spans="22:22" x14ac:dyDescent="0.35">
      <c r="V31720" s="5" t="str">
        <f t="shared" si="495"/>
        <v/>
      </c>
    </row>
    <row r="31721" spans="22:22" x14ac:dyDescent="0.35">
      <c r="V31721" s="5" t="str">
        <f t="shared" si="495"/>
        <v/>
      </c>
    </row>
    <row r="31722" spans="22:22" x14ac:dyDescent="0.35">
      <c r="V31722" s="5" t="str">
        <f t="shared" si="495"/>
        <v/>
      </c>
    </row>
    <row r="31723" spans="22:22" x14ac:dyDescent="0.35">
      <c r="V31723" s="5" t="str">
        <f t="shared" si="495"/>
        <v/>
      </c>
    </row>
    <row r="31724" spans="22:22" x14ac:dyDescent="0.35">
      <c r="V31724" s="5" t="str">
        <f t="shared" si="495"/>
        <v/>
      </c>
    </row>
    <row r="31725" spans="22:22" x14ac:dyDescent="0.35">
      <c r="V31725" s="5" t="str">
        <f t="shared" si="495"/>
        <v/>
      </c>
    </row>
    <row r="31726" spans="22:22" x14ac:dyDescent="0.35">
      <c r="V31726" s="5" t="str">
        <f t="shared" si="495"/>
        <v/>
      </c>
    </row>
    <row r="31727" spans="22:22" x14ac:dyDescent="0.35">
      <c r="V31727" s="5" t="str">
        <f t="shared" si="495"/>
        <v/>
      </c>
    </row>
    <row r="31728" spans="22:22" x14ac:dyDescent="0.35">
      <c r="V31728" s="5" t="str">
        <f t="shared" si="495"/>
        <v/>
      </c>
    </row>
    <row r="31729" spans="22:22" x14ac:dyDescent="0.35">
      <c r="V31729" s="5" t="str">
        <f t="shared" si="495"/>
        <v/>
      </c>
    </row>
    <row r="31730" spans="22:22" x14ac:dyDescent="0.35">
      <c r="V31730" s="5" t="str">
        <f t="shared" si="495"/>
        <v/>
      </c>
    </row>
    <row r="31731" spans="22:22" x14ac:dyDescent="0.35">
      <c r="V31731" s="5" t="str">
        <f t="shared" si="495"/>
        <v/>
      </c>
    </row>
    <row r="31732" spans="22:22" x14ac:dyDescent="0.35">
      <c r="V31732" s="5" t="str">
        <f t="shared" si="495"/>
        <v/>
      </c>
    </row>
    <row r="31733" spans="22:22" x14ac:dyDescent="0.35">
      <c r="V31733" s="5" t="str">
        <f t="shared" si="495"/>
        <v/>
      </c>
    </row>
    <row r="31734" spans="22:22" x14ac:dyDescent="0.35">
      <c r="V31734" s="5" t="str">
        <f t="shared" si="495"/>
        <v/>
      </c>
    </row>
    <row r="31735" spans="22:22" x14ac:dyDescent="0.35">
      <c r="V31735" s="5" t="str">
        <f t="shared" si="495"/>
        <v/>
      </c>
    </row>
    <row r="31736" spans="22:22" x14ac:dyDescent="0.35">
      <c r="V31736" s="5" t="str">
        <f t="shared" si="495"/>
        <v/>
      </c>
    </row>
    <row r="31737" spans="22:22" x14ac:dyDescent="0.35">
      <c r="V31737" s="5" t="str">
        <f t="shared" si="495"/>
        <v/>
      </c>
    </row>
    <row r="31738" spans="22:22" x14ac:dyDescent="0.35">
      <c r="V31738" s="5" t="str">
        <f t="shared" si="495"/>
        <v/>
      </c>
    </row>
    <row r="31739" spans="22:22" x14ac:dyDescent="0.35">
      <c r="V31739" s="5" t="str">
        <f t="shared" si="495"/>
        <v/>
      </c>
    </row>
    <row r="31740" spans="22:22" x14ac:dyDescent="0.35">
      <c r="V31740" s="5" t="str">
        <f t="shared" si="495"/>
        <v/>
      </c>
    </row>
    <row r="31741" spans="22:22" x14ac:dyDescent="0.35">
      <c r="V31741" s="5" t="str">
        <f t="shared" si="495"/>
        <v/>
      </c>
    </row>
    <row r="31742" spans="22:22" x14ac:dyDescent="0.35">
      <c r="V31742" s="5" t="str">
        <f t="shared" si="495"/>
        <v/>
      </c>
    </row>
    <row r="31743" spans="22:22" x14ac:dyDescent="0.35">
      <c r="V31743" s="5" t="str">
        <f t="shared" si="495"/>
        <v/>
      </c>
    </row>
    <row r="31744" spans="22:22" x14ac:dyDescent="0.35">
      <c r="V31744" s="5" t="str">
        <f t="shared" si="495"/>
        <v/>
      </c>
    </row>
    <row r="31745" spans="22:22" x14ac:dyDescent="0.35">
      <c r="V31745" s="5" t="str">
        <f t="shared" si="495"/>
        <v/>
      </c>
    </row>
    <row r="31746" spans="22:22" x14ac:dyDescent="0.35">
      <c r="V31746" s="5" t="str">
        <f t="shared" ref="V31746:V31809" si="496">TRIM(CLEAN(SUBSTITUTE(A31746,CHAR(160)," ")))</f>
        <v/>
      </c>
    </row>
    <row r="31747" spans="22:22" x14ac:dyDescent="0.35">
      <c r="V31747" s="5" t="str">
        <f t="shared" si="496"/>
        <v/>
      </c>
    </row>
    <row r="31748" spans="22:22" x14ac:dyDescent="0.35">
      <c r="V31748" s="5" t="str">
        <f t="shared" si="496"/>
        <v/>
      </c>
    </row>
    <row r="31749" spans="22:22" x14ac:dyDescent="0.35">
      <c r="V31749" s="5" t="str">
        <f t="shared" si="496"/>
        <v/>
      </c>
    </row>
    <row r="31750" spans="22:22" x14ac:dyDescent="0.35">
      <c r="V31750" s="5" t="str">
        <f t="shared" si="496"/>
        <v/>
      </c>
    </row>
    <row r="31751" spans="22:22" x14ac:dyDescent="0.35">
      <c r="V31751" s="5" t="str">
        <f t="shared" si="496"/>
        <v/>
      </c>
    </row>
    <row r="31752" spans="22:22" x14ac:dyDescent="0.35">
      <c r="V31752" s="5" t="str">
        <f t="shared" si="496"/>
        <v/>
      </c>
    </row>
    <row r="31753" spans="22:22" x14ac:dyDescent="0.35">
      <c r="V31753" s="5" t="str">
        <f t="shared" si="496"/>
        <v/>
      </c>
    </row>
    <row r="31754" spans="22:22" x14ac:dyDescent="0.35">
      <c r="V31754" s="5" t="str">
        <f t="shared" si="496"/>
        <v/>
      </c>
    </row>
    <row r="31755" spans="22:22" x14ac:dyDescent="0.35">
      <c r="V31755" s="5" t="str">
        <f t="shared" si="496"/>
        <v/>
      </c>
    </row>
    <row r="31756" spans="22:22" x14ac:dyDescent="0.35">
      <c r="V31756" s="5" t="str">
        <f t="shared" si="496"/>
        <v/>
      </c>
    </row>
    <row r="31757" spans="22:22" x14ac:dyDescent="0.35">
      <c r="V31757" s="5" t="str">
        <f t="shared" si="496"/>
        <v/>
      </c>
    </row>
    <row r="31758" spans="22:22" x14ac:dyDescent="0.35">
      <c r="V31758" s="5" t="str">
        <f t="shared" si="496"/>
        <v/>
      </c>
    </row>
    <row r="31759" spans="22:22" x14ac:dyDescent="0.35">
      <c r="V31759" s="5" t="str">
        <f t="shared" si="496"/>
        <v/>
      </c>
    </row>
    <row r="31760" spans="22:22" x14ac:dyDescent="0.35">
      <c r="V31760" s="5" t="str">
        <f t="shared" si="496"/>
        <v/>
      </c>
    </row>
    <row r="31761" spans="22:22" x14ac:dyDescent="0.35">
      <c r="V31761" s="5" t="str">
        <f t="shared" si="496"/>
        <v/>
      </c>
    </row>
    <row r="31762" spans="22:22" x14ac:dyDescent="0.35">
      <c r="V31762" s="5" t="str">
        <f t="shared" si="496"/>
        <v/>
      </c>
    </row>
    <row r="31763" spans="22:22" x14ac:dyDescent="0.35">
      <c r="V31763" s="5" t="str">
        <f t="shared" si="496"/>
        <v/>
      </c>
    </row>
    <row r="31764" spans="22:22" x14ac:dyDescent="0.35">
      <c r="V31764" s="5" t="str">
        <f t="shared" si="496"/>
        <v/>
      </c>
    </row>
    <row r="31765" spans="22:22" x14ac:dyDescent="0.35">
      <c r="V31765" s="5" t="str">
        <f t="shared" si="496"/>
        <v/>
      </c>
    </row>
    <row r="31766" spans="22:22" x14ac:dyDescent="0.35">
      <c r="V31766" s="5" t="str">
        <f t="shared" si="496"/>
        <v/>
      </c>
    </row>
    <row r="31767" spans="22:22" x14ac:dyDescent="0.35">
      <c r="V31767" s="5" t="str">
        <f t="shared" si="496"/>
        <v/>
      </c>
    </row>
    <row r="31768" spans="22:22" x14ac:dyDescent="0.35">
      <c r="V31768" s="5" t="str">
        <f t="shared" si="496"/>
        <v/>
      </c>
    </row>
    <row r="31769" spans="22:22" x14ac:dyDescent="0.35">
      <c r="V31769" s="5" t="str">
        <f t="shared" si="496"/>
        <v/>
      </c>
    </row>
    <row r="31770" spans="22:22" x14ac:dyDescent="0.35">
      <c r="V31770" s="5" t="str">
        <f t="shared" si="496"/>
        <v/>
      </c>
    </row>
    <row r="31771" spans="22:22" x14ac:dyDescent="0.35">
      <c r="V31771" s="5" t="str">
        <f t="shared" si="496"/>
        <v/>
      </c>
    </row>
    <row r="31772" spans="22:22" x14ac:dyDescent="0.35">
      <c r="V31772" s="5" t="str">
        <f t="shared" si="496"/>
        <v/>
      </c>
    </row>
    <row r="31773" spans="22:22" x14ac:dyDescent="0.35">
      <c r="V31773" s="5" t="str">
        <f t="shared" si="496"/>
        <v/>
      </c>
    </row>
    <row r="31774" spans="22:22" x14ac:dyDescent="0.35">
      <c r="V31774" s="5" t="str">
        <f t="shared" si="496"/>
        <v/>
      </c>
    </row>
    <row r="31775" spans="22:22" x14ac:dyDescent="0.35">
      <c r="V31775" s="5" t="str">
        <f t="shared" si="496"/>
        <v/>
      </c>
    </row>
    <row r="31776" spans="22:22" x14ac:dyDescent="0.35">
      <c r="V31776" s="5" t="str">
        <f t="shared" si="496"/>
        <v/>
      </c>
    </row>
    <row r="31777" spans="22:22" x14ac:dyDescent="0.35">
      <c r="V31777" s="5" t="str">
        <f t="shared" si="496"/>
        <v/>
      </c>
    </row>
    <row r="31778" spans="22:22" x14ac:dyDescent="0.35">
      <c r="V31778" s="5" t="str">
        <f t="shared" si="496"/>
        <v/>
      </c>
    </row>
    <row r="31779" spans="22:22" x14ac:dyDescent="0.35">
      <c r="V31779" s="5" t="str">
        <f t="shared" si="496"/>
        <v/>
      </c>
    </row>
    <row r="31780" spans="22:22" x14ac:dyDescent="0.35">
      <c r="V31780" s="5" t="str">
        <f t="shared" si="496"/>
        <v/>
      </c>
    </row>
    <row r="31781" spans="22:22" x14ac:dyDescent="0.35">
      <c r="V31781" s="5" t="str">
        <f t="shared" si="496"/>
        <v/>
      </c>
    </row>
    <row r="31782" spans="22:22" x14ac:dyDescent="0.35">
      <c r="V31782" s="5" t="str">
        <f t="shared" si="496"/>
        <v/>
      </c>
    </row>
    <row r="31783" spans="22:22" x14ac:dyDescent="0.35">
      <c r="V31783" s="5" t="str">
        <f t="shared" si="496"/>
        <v/>
      </c>
    </row>
    <row r="31784" spans="22:22" x14ac:dyDescent="0.35">
      <c r="V31784" s="5" t="str">
        <f t="shared" si="496"/>
        <v/>
      </c>
    </row>
    <row r="31785" spans="22:22" x14ac:dyDescent="0.35">
      <c r="V31785" s="5" t="str">
        <f t="shared" si="496"/>
        <v/>
      </c>
    </row>
    <row r="31786" spans="22:22" x14ac:dyDescent="0.35">
      <c r="V31786" s="5" t="str">
        <f t="shared" si="496"/>
        <v/>
      </c>
    </row>
    <row r="31787" spans="22:22" x14ac:dyDescent="0.35">
      <c r="V31787" s="5" t="str">
        <f t="shared" si="496"/>
        <v/>
      </c>
    </row>
    <row r="31788" spans="22:22" x14ac:dyDescent="0.35">
      <c r="V31788" s="5" t="str">
        <f t="shared" si="496"/>
        <v/>
      </c>
    </row>
    <row r="31789" spans="22:22" x14ac:dyDescent="0.35">
      <c r="V31789" s="5" t="str">
        <f t="shared" si="496"/>
        <v/>
      </c>
    </row>
    <row r="31790" spans="22:22" x14ac:dyDescent="0.35">
      <c r="V31790" s="5" t="str">
        <f t="shared" si="496"/>
        <v/>
      </c>
    </row>
    <row r="31791" spans="22:22" x14ac:dyDescent="0.35">
      <c r="V31791" s="5" t="str">
        <f t="shared" si="496"/>
        <v/>
      </c>
    </row>
    <row r="31792" spans="22:22" x14ac:dyDescent="0.35">
      <c r="V31792" s="5" t="str">
        <f t="shared" si="496"/>
        <v/>
      </c>
    </row>
    <row r="31793" spans="22:22" x14ac:dyDescent="0.35">
      <c r="V31793" s="5" t="str">
        <f t="shared" si="496"/>
        <v/>
      </c>
    </row>
    <row r="31794" spans="22:22" x14ac:dyDescent="0.35">
      <c r="V31794" s="5" t="str">
        <f t="shared" si="496"/>
        <v/>
      </c>
    </row>
    <row r="31795" spans="22:22" x14ac:dyDescent="0.35">
      <c r="V31795" s="5" t="str">
        <f t="shared" si="496"/>
        <v/>
      </c>
    </row>
    <row r="31796" spans="22:22" x14ac:dyDescent="0.35">
      <c r="V31796" s="5" t="str">
        <f t="shared" si="496"/>
        <v/>
      </c>
    </row>
    <row r="31797" spans="22:22" x14ac:dyDescent="0.35">
      <c r="V31797" s="5" t="str">
        <f t="shared" si="496"/>
        <v/>
      </c>
    </row>
    <row r="31798" spans="22:22" x14ac:dyDescent="0.35">
      <c r="V31798" s="5" t="str">
        <f t="shared" si="496"/>
        <v/>
      </c>
    </row>
    <row r="31799" spans="22:22" x14ac:dyDescent="0.35">
      <c r="V31799" s="5" t="str">
        <f t="shared" si="496"/>
        <v/>
      </c>
    </row>
    <row r="31800" spans="22:22" x14ac:dyDescent="0.35">
      <c r="V31800" s="5" t="str">
        <f t="shared" si="496"/>
        <v/>
      </c>
    </row>
    <row r="31801" spans="22:22" x14ac:dyDescent="0.35">
      <c r="V31801" s="5" t="str">
        <f t="shared" si="496"/>
        <v/>
      </c>
    </row>
    <row r="31802" spans="22:22" x14ac:dyDescent="0.35">
      <c r="V31802" s="5" t="str">
        <f t="shared" si="496"/>
        <v/>
      </c>
    </row>
    <row r="31803" spans="22:22" x14ac:dyDescent="0.35">
      <c r="V31803" s="5" t="str">
        <f t="shared" si="496"/>
        <v/>
      </c>
    </row>
    <row r="31804" spans="22:22" x14ac:dyDescent="0.35">
      <c r="V31804" s="5" t="str">
        <f t="shared" si="496"/>
        <v/>
      </c>
    </row>
    <row r="31805" spans="22:22" x14ac:dyDescent="0.35">
      <c r="V31805" s="5" t="str">
        <f t="shared" si="496"/>
        <v/>
      </c>
    </row>
    <row r="31806" spans="22:22" x14ac:dyDescent="0.35">
      <c r="V31806" s="5" t="str">
        <f t="shared" si="496"/>
        <v/>
      </c>
    </row>
    <row r="31807" spans="22:22" x14ac:dyDescent="0.35">
      <c r="V31807" s="5" t="str">
        <f t="shared" si="496"/>
        <v/>
      </c>
    </row>
    <row r="31808" spans="22:22" x14ac:dyDescent="0.35">
      <c r="V31808" s="5" t="str">
        <f t="shared" si="496"/>
        <v/>
      </c>
    </row>
    <row r="31809" spans="22:22" x14ac:dyDescent="0.35">
      <c r="V31809" s="5" t="str">
        <f t="shared" si="496"/>
        <v/>
      </c>
    </row>
    <row r="31810" spans="22:22" x14ac:dyDescent="0.35">
      <c r="V31810" s="5" t="str">
        <f t="shared" ref="V31810:V31873" si="497">TRIM(CLEAN(SUBSTITUTE(A31810,CHAR(160)," ")))</f>
        <v/>
      </c>
    </row>
    <row r="31811" spans="22:22" x14ac:dyDescent="0.35">
      <c r="V31811" s="5" t="str">
        <f t="shared" si="497"/>
        <v/>
      </c>
    </row>
    <row r="31812" spans="22:22" x14ac:dyDescent="0.35">
      <c r="V31812" s="5" t="str">
        <f t="shared" si="497"/>
        <v/>
      </c>
    </row>
    <row r="31813" spans="22:22" x14ac:dyDescent="0.35">
      <c r="V31813" s="5" t="str">
        <f t="shared" si="497"/>
        <v/>
      </c>
    </row>
    <row r="31814" spans="22:22" x14ac:dyDescent="0.35">
      <c r="V31814" s="5" t="str">
        <f t="shared" si="497"/>
        <v/>
      </c>
    </row>
    <row r="31815" spans="22:22" x14ac:dyDescent="0.35">
      <c r="V31815" s="5" t="str">
        <f t="shared" si="497"/>
        <v/>
      </c>
    </row>
    <row r="31816" spans="22:22" x14ac:dyDescent="0.35">
      <c r="V31816" s="5" t="str">
        <f t="shared" si="497"/>
        <v/>
      </c>
    </row>
    <row r="31817" spans="22:22" x14ac:dyDescent="0.35">
      <c r="V31817" s="5" t="str">
        <f t="shared" si="497"/>
        <v/>
      </c>
    </row>
    <row r="31818" spans="22:22" x14ac:dyDescent="0.35">
      <c r="V31818" s="5" t="str">
        <f t="shared" si="497"/>
        <v/>
      </c>
    </row>
    <row r="31819" spans="22:22" x14ac:dyDescent="0.35">
      <c r="V31819" s="5" t="str">
        <f t="shared" si="497"/>
        <v/>
      </c>
    </row>
    <row r="31820" spans="22:22" x14ac:dyDescent="0.35">
      <c r="V31820" s="5" t="str">
        <f t="shared" si="497"/>
        <v/>
      </c>
    </row>
    <row r="31821" spans="22:22" x14ac:dyDescent="0.35">
      <c r="V31821" s="5" t="str">
        <f t="shared" si="497"/>
        <v/>
      </c>
    </row>
    <row r="31822" spans="22:22" x14ac:dyDescent="0.35">
      <c r="V31822" s="5" t="str">
        <f t="shared" si="497"/>
        <v/>
      </c>
    </row>
    <row r="31823" spans="22:22" x14ac:dyDescent="0.35">
      <c r="V31823" s="5" t="str">
        <f t="shared" si="497"/>
        <v/>
      </c>
    </row>
    <row r="31824" spans="22:22" x14ac:dyDescent="0.35">
      <c r="V31824" s="5" t="str">
        <f t="shared" si="497"/>
        <v/>
      </c>
    </row>
    <row r="31825" spans="22:22" x14ac:dyDescent="0.35">
      <c r="V31825" s="5" t="str">
        <f t="shared" si="497"/>
        <v/>
      </c>
    </row>
    <row r="31826" spans="22:22" x14ac:dyDescent="0.35">
      <c r="V31826" s="5" t="str">
        <f t="shared" si="497"/>
        <v/>
      </c>
    </row>
    <row r="31827" spans="22:22" x14ac:dyDescent="0.35">
      <c r="V31827" s="5" t="str">
        <f t="shared" si="497"/>
        <v/>
      </c>
    </row>
    <row r="31828" spans="22:22" x14ac:dyDescent="0.35">
      <c r="V31828" s="5" t="str">
        <f t="shared" si="497"/>
        <v/>
      </c>
    </row>
    <row r="31829" spans="22:22" x14ac:dyDescent="0.35">
      <c r="V31829" s="5" t="str">
        <f t="shared" si="497"/>
        <v/>
      </c>
    </row>
    <row r="31830" spans="22:22" x14ac:dyDescent="0.35">
      <c r="V31830" s="5" t="str">
        <f t="shared" si="497"/>
        <v/>
      </c>
    </row>
    <row r="31831" spans="22:22" x14ac:dyDescent="0.35">
      <c r="V31831" s="5" t="str">
        <f t="shared" si="497"/>
        <v/>
      </c>
    </row>
    <row r="31832" spans="22:22" x14ac:dyDescent="0.35">
      <c r="V31832" s="5" t="str">
        <f t="shared" si="497"/>
        <v/>
      </c>
    </row>
    <row r="31833" spans="22:22" x14ac:dyDescent="0.35">
      <c r="V31833" s="5" t="str">
        <f t="shared" si="497"/>
        <v/>
      </c>
    </row>
    <row r="31834" spans="22:22" x14ac:dyDescent="0.35">
      <c r="V31834" s="5" t="str">
        <f t="shared" si="497"/>
        <v/>
      </c>
    </row>
    <row r="31835" spans="22:22" x14ac:dyDescent="0.35">
      <c r="V31835" s="5" t="str">
        <f t="shared" si="497"/>
        <v/>
      </c>
    </row>
    <row r="31836" spans="22:22" x14ac:dyDescent="0.35">
      <c r="V31836" s="5" t="str">
        <f t="shared" si="497"/>
        <v/>
      </c>
    </row>
    <row r="31837" spans="22:22" x14ac:dyDescent="0.35">
      <c r="V31837" s="5" t="str">
        <f t="shared" si="497"/>
        <v/>
      </c>
    </row>
    <row r="31838" spans="22:22" x14ac:dyDescent="0.35">
      <c r="V31838" s="5" t="str">
        <f t="shared" si="497"/>
        <v/>
      </c>
    </row>
    <row r="31839" spans="22:22" x14ac:dyDescent="0.35">
      <c r="V31839" s="5" t="str">
        <f t="shared" si="497"/>
        <v/>
      </c>
    </row>
    <row r="31840" spans="22:22" x14ac:dyDescent="0.35">
      <c r="V31840" s="5" t="str">
        <f t="shared" si="497"/>
        <v/>
      </c>
    </row>
    <row r="31841" spans="22:22" x14ac:dyDescent="0.35">
      <c r="V31841" s="5" t="str">
        <f t="shared" si="497"/>
        <v/>
      </c>
    </row>
    <row r="31842" spans="22:22" x14ac:dyDescent="0.35">
      <c r="V31842" s="5" t="str">
        <f t="shared" si="497"/>
        <v/>
      </c>
    </row>
    <row r="31843" spans="22:22" x14ac:dyDescent="0.35">
      <c r="V31843" s="5" t="str">
        <f t="shared" si="497"/>
        <v/>
      </c>
    </row>
    <row r="31844" spans="22:22" x14ac:dyDescent="0.35">
      <c r="V31844" s="5" t="str">
        <f t="shared" si="497"/>
        <v/>
      </c>
    </row>
    <row r="31845" spans="22:22" x14ac:dyDescent="0.35">
      <c r="V31845" s="5" t="str">
        <f t="shared" si="497"/>
        <v/>
      </c>
    </row>
    <row r="31846" spans="22:22" x14ac:dyDescent="0.35">
      <c r="V31846" s="5" t="str">
        <f t="shared" si="497"/>
        <v/>
      </c>
    </row>
    <row r="31847" spans="22:22" x14ac:dyDescent="0.35">
      <c r="V31847" s="5" t="str">
        <f t="shared" si="497"/>
        <v/>
      </c>
    </row>
    <row r="31848" spans="22:22" x14ac:dyDescent="0.35">
      <c r="V31848" s="5" t="str">
        <f t="shared" si="497"/>
        <v/>
      </c>
    </row>
    <row r="31849" spans="22:22" x14ac:dyDescent="0.35">
      <c r="V31849" s="5" t="str">
        <f t="shared" si="497"/>
        <v/>
      </c>
    </row>
    <row r="31850" spans="22:22" x14ac:dyDescent="0.35">
      <c r="V31850" s="5" t="str">
        <f t="shared" si="497"/>
        <v/>
      </c>
    </row>
    <row r="31851" spans="22:22" x14ac:dyDescent="0.35">
      <c r="V31851" s="5" t="str">
        <f t="shared" si="497"/>
        <v/>
      </c>
    </row>
    <row r="31852" spans="22:22" x14ac:dyDescent="0.35">
      <c r="V31852" s="5" t="str">
        <f t="shared" si="497"/>
        <v/>
      </c>
    </row>
    <row r="31853" spans="22:22" x14ac:dyDescent="0.35">
      <c r="V31853" s="5" t="str">
        <f t="shared" si="497"/>
        <v/>
      </c>
    </row>
    <row r="31854" spans="22:22" x14ac:dyDescent="0.35">
      <c r="V31854" s="5" t="str">
        <f t="shared" si="497"/>
        <v/>
      </c>
    </row>
    <row r="31855" spans="22:22" x14ac:dyDescent="0.35">
      <c r="V31855" s="5" t="str">
        <f t="shared" si="497"/>
        <v/>
      </c>
    </row>
    <row r="31856" spans="22:22" x14ac:dyDescent="0.35">
      <c r="V31856" s="5" t="str">
        <f t="shared" si="497"/>
        <v/>
      </c>
    </row>
    <row r="31857" spans="22:22" x14ac:dyDescent="0.35">
      <c r="V31857" s="5" t="str">
        <f t="shared" si="497"/>
        <v/>
      </c>
    </row>
    <row r="31858" spans="22:22" x14ac:dyDescent="0.35">
      <c r="V31858" s="5" t="str">
        <f t="shared" si="497"/>
        <v/>
      </c>
    </row>
    <row r="31859" spans="22:22" x14ac:dyDescent="0.35">
      <c r="V31859" s="5" t="str">
        <f t="shared" si="497"/>
        <v/>
      </c>
    </row>
    <row r="31860" spans="22:22" x14ac:dyDescent="0.35">
      <c r="V31860" s="5" t="str">
        <f t="shared" si="497"/>
        <v/>
      </c>
    </row>
    <row r="31861" spans="22:22" x14ac:dyDescent="0.35">
      <c r="V31861" s="5" t="str">
        <f t="shared" si="497"/>
        <v/>
      </c>
    </row>
    <row r="31862" spans="22:22" x14ac:dyDescent="0.35">
      <c r="V31862" s="5" t="str">
        <f t="shared" si="497"/>
        <v/>
      </c>
    </row>
    <row r="31863" spans="22:22" x14ac:dyDescent="0.35">
      <c r="V31863" s="5" t="str">
        <f t="shared" si="497"/>
        <v/>
      </c>
    </row>
    <row r="31864" spans="22:22" x14ac:dyDescent="0.35">
      <c r="V31864" s="5" t="str">
        <f t="shared" si="497"/>
        <v/>
      </c>
    </row>
    <row r="31865" spans="22:22" x14ac:dyDescent="0.35">
      <c r="V31865" s="5" t="str">
        <f t="shared" si="497"/>
        <v/>
      </c>
    </row>
    <row r="31866" spans="22:22" x14ac:dyDescent="0.35">
      <c r="V31866" s="5" t="str">
        <f t="shared" si="497"/>
        <v/>
      </c>
    </row>
    <row r="31867" spans="22:22" x14ac:dyDescent="0.35">
      <c r="V31867" s="5" t="str">
        <f t="shared" si="497"/>
        <v/>
      </c>
    </row>
    <row r="31868" spans="22:22" x14ac:dyDescent="0.35">
      <c r="V31868" s="5" t="str">
        <f t="shared" si="497"/>
        <v/>
      </c>
    </row>
    <row r="31869" spans="22:22" x14ac:dyDescent="0.35">
      <c r="V31869" s="5" t="str">
        <f t="shared" si="497"/>
        <v/>
      </c>
    </row>
    <row r="31870" spans="22:22" x14ac:dyDescent="0.35">
      <c r="V31870" s="5" t="str">
        <f t="shared" si="497"/>
        <v/>
      </c>
    </row>
    <row r="31871" spans="22:22" x14ac:dyDescent="0.35">
      <c r="V31871" s="5" t="str">
        <f t="shared" si="497"/>
        <v/>
      </c>
    </row>
    <row r="31872" spans="22:22" x14ac:dyDescent="0.35">
      <c r="V31872" s="5" t="str">
        <f t="shared" si="497"/>
        <v/>
      </c>
    </row>
    <row r="31873" spans="22:22" x14ac:dyDescent="0.35">
      <c r="V31873" s="5" t="str">
        <f t="shared" si="497"/>
        <v/>
      </c>
    </row>
    <row r="31874" spans="22:22" x14ac:dyDescent="0.35">
      <c r="V31874" s="5" t="str">
        <f t="shared" ref="V31874:V31937" si="498">TRIM(CLEAN(SUBSTITUTE(A31874,CHAR(160)," ")))</f>
        <v/>
      </c>
    </row>
    <row r="31875" spans="22:22" x14ac:dyDescent="0.35">
      <c r="V31875" s="5" t="str">
        <f t="shared" si="498"/>
        <v/>
      </c>
    </row>
    <row r="31876" spans="22:22" x14ac:dyDescent="0.35">
      <c r="V31876" s="5" t="str">
        <f t="shared" si="498"/>
        <v/>
      </c>
    </row>
    <row r="31877" spans="22:22" x14ac:dyDescent="0.35">
      <c r="V31877" s="5" t="str">
        <f t="shared" si="498"/>
        <v/>
      </c>
    </row>
    <row r="31878" spans="22:22" x14ac:dyDescent="0.35">
      <c r="V31878" s="5" t="str">
        <f t="shared" si="498"/>
        <v/>
      </c>
    </row>
    <row r="31879" spans="22:22" x14ac:dyDescent="0.35">
      <c r="V31879" s="5" t="str">
        <f t="shared" si="498"/>
        <v/>
      </c>
    </row>
    <row r="31880" spans="22:22" x14ac:dyDescent="0.35">
      <c r="V31880" s="5" t="str">
        <f t="shared" si="498"/>
        <v/>
      </c>
    </row>
    <row r="31881" spans="22:22" x14ac:dyDescent="0.35">
      <c r="V31881" s="5" t="str">
        <f t="shared" si="498"/>
        <v/>
      </c>
    </row>
    <row r="31882" spans="22:22" x14ac:dyDescent="0.35">
      <c r="V31882" s="5" t="str">
        <f t="shared" si="498"/>
        <v/>
      </c>
    </row>
    <row r="31883" spans="22:22" x14ac:dyDescent="0.35">
      <c r="V31883" s="5" t="str">
        <f t="shared" si="498"/>
        <v/>
      </c>
    </row>
    <row r="31884" spans="22:22" x14ac:dyDescent="0.35">
      <c r="V31884" s="5" t="str">
        <f t="shared" si="498"/>
        <v/>
      </c>
    </row>
    <row r="31885" spans="22:22" x14ac:dyDescent="0.35">
      <c r="V31885" s="5" t="str">
        <f t="shared" si="498"/>
        <v/>
      </c>
    </row>
    <row r="31886" spans="22:22" x14ac:dyDescent="0.35">
      <c r="V31886" s="5" t="str">
        <f t="shared" si="498"/>
        <v/>
      </c>
    </row>
    <row r="31887" spans="22:22" x14ac:dyDescent="0.35">
      <c r="V31887" s="5" t="str">
        <f t="shared" si="498"/>
        <v/>
      </c>
    </row>
    <row r="31888" spans="22:22" x14ac:dyDescent="0.35">
      <c r="V31888" s="5" t="str">
        <f t="shared" si="498"/>
        <v/>
      </c>
    </row>
    <row r="31889" spans="22:22" x14ac:dyDescent="0.35">
      <c r="V31889" s="5" t="str">
        <f t="shared" si="498"/>
        <v/>
      </c>
    </row>
    <row r="31890" spans="22:22" x14ac:dyDescent="0.35">
      <c r="V31890" s="5" t="str">
        <f t="shared" si="498"/>
        <v/>
      </c>
    </row>
    <row r="31891" spans="22:22" x14ac:dyDescent="0.35">
      <c r="V31891" s="5" t="str">
        <f t="shared" si="498"/>
        <v/>
      </c>
    </row>
    <row r="31892" spans="22:22" x14ac:dyDescent="0.35">
      <c r="V31892" s="5" t="str">
        <f t="shared" si="498"/>
        <v/>
      </c>
    </row>
    <row r="31893" spans="22:22" x14ac:dyDescent="0.35">
      <c r="V31893" s="5" t="str">
        <f t="shared" si="498"/>
        <v/>
      </c>
    </row>
    <row r="31894" spans="22:22" x14ac:dyDescent="0.35">
      <c r="V31894" s="5" t="str">
        <f t="shared" si="498"/>
        <v/>
      </c>
    </row>
    <row r="31895" spans="22:22" x14ac:dyDescent="0.35">
      <c r="V31895" s="5" t="str">
        <f t="shared" si="498"/>
        <v/>
      </c>
    </row>
    <row r="31896" spans="22:22" x14ac:dyDescent="0.35">
      <c r="V31896" s="5" t="str">
        <f t="shared" si="498"/>
        <v/>
      </c>
    </row>
    <row r="31897" spans="22:22" x14ac:dyDescent="0.35">
      <c r="V31897" s="5" t="str">
        <f t="shared" si="498"/>
        <v/>
      </c>
    </row>
    <row r="31898" spans="22:22" x14ac:dyDescent="0.35">
      <c r="V31898" s="5" t="str">
        <f t="shared" si="498"/>
        <v/>
      </c>
    </row>
    <row r="31899" spans="22:22" x14ac:dyDescent="0.35">
      <c r="V31899" s="5" t="str">
        <f t="shared" si="498"/>
        <v/>
      </c>
    </row>
    <row r="31900" spans="22:22" x14ac:dyDescent="0.35">
      <c r="V31900" s="5" t="str">
        <f t="shared" si="498"/>
        <v/>
      </c>
    </row>
    <row r="31901" spans="22:22" x14ac:dyDescent="0.35">
      <c r="V31901" s="5" t="str">
        <f t="shared" si="498"/>
        <v/>
      </c>
    </row>
    <row r="31902" spans="22:22" x14ac:dyDescent="0.35">
      <c r="V31902" s="5" t="str">
        <f t="shared" si="498"/>
        <v/>
      </c>
    </row>
    <row r="31903" spans="22:22" x14ac:dyDescent="0.35">
      <c r="V31903" s="5" t="str">
        <f t="shared" si="498"/>
        <v/>
      </c>
    </row>
    <row r="31904" spans="22:22" x14ac:dyDescent="0.35">
      <c r="V31904" s="5" t="str">
        <f t="shared" si="498"/>
        <v/>
      </c>
    </row>
    <row r="31905" spans="22:22" x14ac:dyDescent="0.35">
      <c r="V31905" s="5" t="str">
        <f t="shared" si="498"/>
        <v/>
      </c>
    </row>
    <row r="31906" spans="22:22" x14ac:dyDescent="0.35">
      <c r="V31906" s="5" t="str">
        <f t="shared" si="498"/>
        <v/>
      </c>
    </row>
    <row r="31907" spans="22:22" x14ac:dyDescent="0.35">
      <c r="V31907" s="5" t="str">
        <f t="shared" si="498"/>
        <v/>
      </c>
    </row>
    <row r="31908" spans="22:22" x14ac:dyDescent="0.35">
      <c r="V31908" s="5" t="str">
        <f t="shared" si="498"/>
        <v/>
      </c>
    </row>
    <row r="31909" spans="22:22" x14ac:dyDescent="0.35">
      <c r="V31909" s="5" t="str">
        <f t="shared" si="498"/>
        <v/>
      </c>
    </row>
    <row r="31910" spans="22:22" x14ac:dyDescent="0.35">
      <c r="V31910" s="5" t="str">
        <f t="shared" si="498"/>
        <v/>
      </c>
    </row>
    <row r="31911" spans="22:22" x14ac:dyDescent="0.35">
      <c r="V31911" s="5" t="str">
        <f t="shared" si="498"/>
        <v/>
      </c>
    </row>
    <row r="31912" spans="22:22" x14ac:dyDescent="0.35">
      <c r="V31912" s="5" t="str">
        <f t="shared" si="498"/>
        <v/>
      </c>
    </row>
    <row r="31913" spans="22:22" x14ac:dyDescent="0.35">
      <c r="V31913" s="5" t="str">
        <f t="shared" si="498"/>
        <v/>
      </c>
    </row>
    <row r="31914" spans="22:22" x14ac:dyDescent="0.35">
      <c r="V31914" s="5" t="str">
        <f t="shared" si="498"/>
        <v/>
      </c>
    </row>
    <row r="31915" spans="22:22" x14ac:dyDescent="0.35">
      <c r="V31915" s="5" t="str">
        <f t="shared" si="498"/>
        <v/>
      </c>
    </row>
    <row r="31916" spans="22:22" x14ac:dyDescent="0.35">
      <c r="V31916" s="5" t="str">
        <f t="shared" si="498"/>
        <v/>
      </c>
    </row>
    <row r="31917" spans="22:22" x14ac:dyDescent="0.35">
      <c r="V31917" s="5" t="str">
        <f t="shared" si="498"/>
        <v/>
      </c>
    </row>
    <row r="31918" spans="22:22" x14ac:dyDescent="0.35">
      <c r="V31918" s="5" t="str">
        <f t="shared" si="498"/>
        <v/>
      </c>
    </row>
    <row r="31919" spans="22:22" x14ac:dyDescent="0.35">
      <c r="V31919" s="5" t="str">
        <f t="shared" si="498"/>
        <v/>
      </c>
    </row>
    <row r="31920" spans="22:22" x14ac:dyDescent="0.35">
      <c r="V31920" s="5" t="str">
        <f t="shared" si="498"/>
        <v/>
      </c>
    </row>
    <row r="31921" spans="22:22" x14ac:dyDescent="0.35">
      <c r="V31921" s="5" t="str">
        <f t="shared" si="498"/>
        <v/>
      </c>
    </row>
    <row r="31922" spans="22:22" x14ac:dyDescent="0.35">
      <c r="V31922" s="5" t="str">
        <f t="shared" si="498"/>
        <v/>
      </c>
    </row>
    <row r="31923" spans="22:22" x14ac:dyDescent="0.35">
      <c r="V31923" s="5" t="str">
        <f t="shared" si="498"/>
        <v/>
      </c>
    </row>
    <row r="31924" spans="22:22" x14ac:dyDescent="0.35">
      <c r="V31924" s="5" t="str">
        <f t="shared" si="498"/>
        <v/>
      </c>
    </row>
    <row r="31925" spans="22:22" x14ac:dyDescent="0.35">
      <c r="V31925" s="5" t="str">
        <f t="shared" si="498"/>
        <v/>
      </c>
    </row>
    <row r="31926" spans="22:22" x14ac:dyDescent="0.35">
      <c r="V31926" s="5" t="str">
        <f t="shared" si="498"/>
        <v/>
      </c>
    </row>
    <row r="31927" spans="22:22" x14ac:dyDescent="0.35">
      <c r="V31927" s="5" t="str">
        <f t="shared" si="498"/>
        <v/>
      </c>
    </row>
    <row r="31928" spans="22:22" x14ac:dyDescent="0.35">
      <c r="V31928" s="5" t="str">
        <f t="shared" si="498"/>
        <v/>
      </c>
    </row>
    <row r="31929" spans="22:22" x14ac:dyDescent="0.35">
      <c r="V31929" s="5" t="str">
        <f t="shared" si="498"/>
        <v/>
      </c>
    </row>
    <row r="31930" spans="22:22" x14ac:dyDescent="0.35">
      <c r="V31930" s="5" t="str">
        <f t="shared" si="498"/>
        <v/>
      </c>
    </row>
    <row r="31931" spans="22:22" x14ac:dyDescent="0.35">
      <c r="V31931" s="5" t="str">
        <f t="shared" si="498"/>
        <v/>
      </c>
    </row>
    <row r="31932" spans="22:22" x14ac:dyDescent="0.35">
      <c r="V31932" s="5" t="str">
        <f t="shared" si="498"/>
        <v/>
      </c>
    </row>
    <row r="31933" spans="22:22" x14ac:dyDescent="0.35">
      <c r="V31933" s="5" t="str">
        <f t="shared" si="498"/>
        <v/>
      </c>
    </row>
    <row r="31934" spans="22:22" x14ac:dyDescent="0.35">
      <c r="V31934" s="5" t="str">
        <f t="shared" si="498"/>
        <v/>
      </c>
    </row>
    <row r="31935" spans="22:22" x14ac:dyDescent="0.35">
      <c r="V31935" s="5" t="str">
        <f t="shared" si="498"/>
        <v/>
      </c>
    </row>
    <row r="31936" spans="22:22" x14ac:dyDescent="0.35">
      <c r="V31936" s="5" t="str">
        <f t="shared" si="498"/>
        <v/>
      </c>
    </row>
    <row r="31937" spans="22:22" x14ac:dyDescent="0.35">
      <c r="V31937" s="5" t="str">
        <f t="shared" si="498"/>
        <v/>
      </c>
    </row>
    <row r="31938" spans="22:22" x14ac:dyDescent="0.35">
      <c r="V31938" s="5" t="str">
        <f t="shared" ref="V31938:V32001" si="499">TRIM(CLEAN(SUBSTITUTE(A31938,CHAR(160)," ")))</f>
        <v/>
      </c>
    </row>
    <row r="31939" spans="22:22" x14ac:dyDescent="0.35">
      <c r="V31939" s="5" t="str">
        <f t="shared" si="499"/>
        <v/>
      </c>
    </row>
    <row r="31940" spans="22:22" x14ac:dyDescent="0.35">
      <c r="V31940" s="5" t="str">
        <f t="shared" si="499"/>
        <v/>
      </c>
    </row>
    <row r="31941" spans="22:22" x14ac:dyDescent="0.35">
      <c r="V31941" s="5" t="str">
        <f t="shared" si="499"/>
        <v/>
      </c>
    </row>
    <row r="31942" spans="22:22" x14ac:dyDescent="0.35">
      <c r="V31942" s="5" t="str">
        <f t="shared" si="499"/>
        <v/>
      </c>
    </row>
    <row r="31943" spans="22:22" x14ac:dyDescent="0.35">
      <c r="V31943" s="5" t="str">
        <f t="shared" si="499"/>
        <v/>
      </c>
    </row>
    <row r="31944" spans="22:22" x14ac:dyDescent="0.35">
      <c r="V31944" s="5" t="str">
        <f t="shared" si="499"/>
        <v/>
      </c>
    </row>
    <row r="31945" spans="22:22" x14ac:dyDescent="0.35">
      <c r="V31945" s="5" t="str">
        <f t="shared" si="499"/>
        <v/>
      </c>
    </row>
    <row r="31946" spans="22:22" x14ac:dyDescent="0.35">
      <c r="V31946" s="5" t="str">
        <f t="shared" si="499"/>
        <v/>
      </c>
    </row>
    <row r="31947" spans="22:22" x14ac:dyDescent="0.35">
      <c r="V31947" s="5" t="str">
        <f t="shared" si="499"/>
        <v/>
      </c>
    </row>
    <row r="31948" spans="22:22" x14ac:dyDescent="0.35">
      <c r="V31948" s="5" t="str">
        <f t="shared" si="499"/>
        <v/>
      </c>
    </row>
    <row r="31949" spans="22:22" x14ac:dyDescent="0.35">
      <c r="V31949" s="5" t="str">
        <f t="shared" si="499"/>
        <v/>
      </c>
    </row>
    <row r="31950" spans="22:22" x14ac:dyDescent="0.35">
      <c r="V31950" s="5" t="str">
        <f t="shared" si="499"/>
        <v/>
      </c>
    </row>
    <row r="31951" spans="22:22" x14ac:dyDescent="0.35">
      <c r="V31951" s="5" t="str">
        <f t="shared" si="499"/>
        <v/>
      </c>
    </row>
    <row r="31952" spans="22:22" x14ac:dyDescent="0.35">
      <c r="V31952" s="5" t="str">
        <f t="shared" si="499"/>
        <v/>
      </c>
    </row>
    <row r="31953" spans="22:22" x14ac:dyDescent="0.35">
      <c r="V31953" s="5" t="str">
        <f t="shared" si="499"/>
        <v/>
      </c>
    </row>
    <row r="31954" spans="22:22" x14ac:dyDescent="0.35">
      <c r="V31954" s="5" t="str">
        <f t="shared" si="499"/>
        <v/>
      </c>
    </row>
    <row r="31955" spans="22:22" x14ac:dyDescent="0.35">
      <c r="V31955" s="5" t="str">
        <f t="shared" si="499"/>
        <v/>
      </c>
    </row>
    <row r="31956" spans="22:22" x14ac:dyDescent="0.35">
      <c r="V31956" s="5" t="str">
        <f t="shared" si="499"/>
        <v/>
      </c>
    </row>
    <row r="31957" spans="22:22" x14ac:dyDescent="0.35">
      <c r="V31957" s="5" t="str">
        <f t="shared" si="499"/>
        <v/>
      </c>
    </row>
    <row r="31958" spans="22:22" x14ac:dyDescent="0.35">
      <c r="V31958" s="5" t="str">
        <f t="shared" si="499"/>
        <v/>
      </c>
    </row>
    <row r="31959" spans="22:22" x14ac:dyDescent="0.35">
      <c r="V31959" s="5" t="str">
        <f t="shared" si="499"/>
        <v/>
      </c>
    </row>
    <row r="31960" spans="22:22" x14ac:dyDescent="0.35">
      <c r="V31960" s="5" t="str">
        <f t="shared" si="499"/>
        <v/>
      </c>
    </row>
    <row r="31961" spans="22:22" x14ac:dyDescent="0.35">
      <c r="V31961" s="5" t="str">
        <f t="shared" si="499"/>
        <v/>
      </c>
    </row>
    <row r="31962" spans="22:22" x14ac:dyDescent="0.35">
      <c r="V31962" s="5" t="str">
        <f t="shared" si="499"/>
        <v/>
      </c>
    </row>
    <row r="31963" spans="22:22" x14ac:dyDescent="0.35">
      <c r="V31963" s="5" t="str">
        <f t="shared" si="499"/>
        <v/>
      </c>
    </row>
    <row r="31964" spans="22:22" x14ac:dyDescent="0.35">
      <c r="V31964" s="5" t="str">
        <f t="shared" si="499"/>
        <v/>
      </c>
    </row>
    <row r="31965" spans="22:22" x14ac:dyDescent="0.35">
      <c r="V31965" s="5" t="str">
        <f t="shared" si="499"/>
        <v/>
      </c>
    </row>
    <row r="31966" spans="22:22" x14ac:dyDescent="0.35">
      <c r="V31966" s="5" t="str">
        <f t="shared" si="499"/>
        <v/>
      </c>
    </row>
    <row r="31967" spans="22:22" x14ac:dyDescent="0.35">
      <c r="V31967" s="5" t="str">
        <f t="shared" si="499"/>
        <v/>
      </c>
    </row>
    <row r="31968" spans="22:22" x14ac:dyDescent="0.35">
      <c r="V31968" s="5" t="str">
        <f t="shared" si="499"/>
        <v/>
      </c>
    </row>
    <row r="31969" spans="22:22" x14ac:dyDescent="0.35">
      <c r="V31969" s="5" t="str">
        <f t="shared" si="499"/>
        <v/>
      </c>
    </row>
    <row r="31970" spans="22:22" x14ac:dyDescent="0.35">
      <c r="V31970" s="5" t="str">
        <f t="shared" si="499"/>
        <v/>
      </c>
    </row>
    <row r="31971" spans="22:22" x14ac:dyDescent="0.35">
      <c r="V31971" s="5" t="str">
        <f t="shared" si="499"/>
        <v/>
      </c>
    </row>
    <row r="31972" spans="22:22" x14ac:dyDescent="0.35">
      <c r="V31972" s="5" t="str">
        <f t="shared" si="499"/>
        <v/>
      </c>
    </row>
    <row r="31973" spans="22:22" x14ac:dyDescent="0.35">
      <c r="V31973" s="5" t="str">
        <f t="shared" si="499"/>
        <v/>
      </c>
    </row>
    <row r="31974" spans="22:22" x14ac:dyDescent="0.35">
      <c r="V31974" s="5" t="str">
        <f t="shared" si="499"/>
        <v/>
      </c>
    </row>
    <row r="31975" spans="22:22" x14ac:dyDescent="0.35">
      <c r="V31975" s="5" t="str">
        <f t="shared" si="499"/>
        <v/>
      </c>
    </row>
    <row r="31976" spans="22:22" x14ac:dyDescent="0.35">
      <c r="V31976" s="5" t="str">
        <f t="shared" si="499"/>
        <v/>
      </c>
    </row>
    <row r="31977" spans="22:22" x14ac:dyDescent="0.35">
      <c r="V31977" s="5" t="str">
        <f t="shared" si="499"/>
        <v/>
      </c>
    </row>
    <row r="31978" spans="22:22" x14ac:dyDescent="0.35">
      <c r="V31978" s="5" t="str">
        <f t="shared" si="499"/>
        <v/>
      </c>
    </row>
    <row r="31979" spans="22:22" x14ac:dyDescent="0.35">
      <c r="V31979" s="5" t="str">
        <f t="shared" si="499"/>
        <v/>
      </c>
    </row>
    <row r="31980" spans="22:22" x14ac:dyDescent="0.35">
      <c r="V31980" s="5" t="str">
        <f t="shared" si="499"/>
        <v/>
      </c>
    </row>
    <row r="31981" spans="22:22" x14ac:dyDescent="0.35">
      <c r="V31981" s="5" t="str">
        <f t="shared" si="499"/>
        <v/>
      </c>
    </row>
    <row r="31982" spans="22:22" x14ac:dyDescent="0.35">
      <c r="V31982" s="5" t="str">
        <f t="shared" si="499"/>
        <v/>
      </c>
    </row>
    <row r="31983" spans="22:22" x14ac:dyDescent="0.35">
      <c r="V31983" s="5" t="str">
        <f t="shared" si="499"/>
        <v/>
      </c>
    </row>
    <row r="31984" spans="22:22" x14ac:dyDescent="0.35">
      <c r="V31984" s="5" t="str">
        <f t="shared" si="499"/>
        <v/>
      </c>
    </row>
    <row r="31985" spans="22:22" x14ac:dyDescent="0.35">
      <c r="V31985" s="5" t="str">
        <f t="shared" si="499"/>
        <v/>
      </c>
    </row>
    <row r="31986" spans="22:22" x14ac:dyDescent="0.35">
      <c r="V31986" s="5" t="str">
        <f t="shared" si="499"/>
        <v/>
      </c>
    </row>
    <row r="31987" spans="22:22" x14ac:dyDescent="0.35">
      <c r="V31987" s="5" t="str">
        <f t="shared" si="499"/>
        <v/>
      </c>
    </row>
    <row r="31988" spans="22:22" x14ac:dyDescent="0.35">
      <c r="V31988" s="5" t="str">
        <f t="shared" si="499"/>
        <v/>
      </c>
    </row>
    <row r="31989" spans="22:22" x14ac:dyDescent="0.35">
      <c r="V31989" s="5" t="str">
        <f t="shared" si="499"/>
        <v/>
      </c>
    </row>
    <row r="31990" spans="22:22" x14ac:dyDescent="0.35">
      <c r="V31990" s="5" t="str">
        <f t="shared" si="499"/>
        <v/>
      </c>
    </row>
    <row r="31991" spans="22:22" x14ac:dyDescent="0.35">
      <c r="V31991" s="5" t="str">
        <f t="shared" si="499"/>
        <v/>
      </c>
    </row>
    <row r="31992" spans="22:22" x14ac:dyDescent="0.35">
      <c r="V31992" s="5" t="str">
        <f t="shared" si="499"/>
        <v/>
      </c>
    </row>
    <row r="31993" spans="22:22" x14ac:dyDescent="0.35">
      <c r="V31993" s="5" t="str">
        <f t="shared" si="499"/>
        <v/>
      </c>
    </row>
    <row r="31994" spans="22:22" x14ac:dyDescent="0.35">
      <c r="V31994" s="5" t="str">
        <f t="shared" si="499"/>
        <v/>
      </c>
    </row>
    <row r="31995" spans="22:22" x14ac:dyDescent="0.35">
      <c r="V31995" s="5" t="str">
        <f t="shared" si="499"/>
        <v/>
      </c>
    </row>
    <row r="31996" spans="22:22" x14ac:dyDescent="0.35">
      <c r="V31996" s="5" t="str">
        <f t="shared" si="499"/>
        <v/>
      </c>
    </row>
    <row r="31997" spans="22:22" x14ac:dyDescent="0.35">
      <c r="V31997" s="5" t="str">
        <f t="shared" si="499"/>
        <v/>
      </c>
    </row>
    <row r="31998" spans="22:22" x14ac:dyDescent="0.35">
      <c r="V31998" s="5" t="str">
        <f t="shared" si="499"/>
        <v/>
      </c>
    </row>
    <row r="31999" spans="22:22" x14ac:dyDescent="0.35">
      <c r="V31999" s="5" t="str">
        <f t="shared" si="499"/>
        <v/>
      </c>
    </row>
    <row r="32000" spans="22:22" x14ac:dyDescent="0.35">
      <c r="V32000" s="5" t="str">
        <f t="shared" si="499"/>
        <v/>
      </c>
    </row>
    <row r="32001" spans="22:22" x14ac:dyDescent="0.35">
      <c r="V32001" s="5" t="str">
        <f t="shared" si="499"/>
        <v/>
      </c>
    </row>
    <row r="32002" spans="22:22" x14ac:dyDescent="0.35">
      <c r="V32002" s="5" t="str">
        <f t="shared" ref="V32002:V32065" si="500">TRIM(CLEAN(SUBSTITUTE(A32002,CHAR(160)," ")))</f>
        <v/>
      </c>
    </row>
    <row r="32003" spans="22:22" x14ac:dyDescent="0.35">
      <c r="V32003" s="5" t="str">
        <f t="shared" si="500"/>
        <v/>
      </c>
    </row>
    <row r="32004" spans="22:22" x14ac:dyDescent="0.35">
      <c r="V32004" s="5" t="str">
        <f t="shared" si="500"/>
        <v/>
      </c>
    </row>
    <row r="32005" spans="22:22" x14ac:dyDescent="0.35">
      <c r="V32005" s="5" t="str">
        <f t="shared" si="500"/>
        <v/>
      </c>
    </row>
    <row r="32006" spans="22:22" x14ac:dyDescent="0.35">
      <c r="V32006" s="5" t="str">
        <f t="shared" si="500"/>
        <v/>
      </c>
    </row>
    <row r="32007" spans="22:22" x14ac:dyDescent="0.35">
      <c r="V32007" s="5" t="str">
        <f t="shared" si="500"/>
        <v/>
      </c>
    </row>
    <row r="32008" spans="22:22" x14ac:dyDescent="0.35">
      <c r="V32008" s="5" t="str">
        <f t="shared" si="500"/>
        <v/>
      </c>
    </row>
    <row r="32009" spans="22:22" x14ac:dyDescent="0.35">
      <c r="V32009" s="5" t="str">
        <f t="shared" si="500"/>
        <v/>
      </c>
    </row>
    <row r="32010" spans="22:22" x14ac:dyDescent="0.35">
      <c r="V32010" s="5" t="str">
        <f t="shared" si="500"/>
        <v/>
      </c>
    </row>
    <row r="32011" spans="22:22" x14ac:dyDescent="0.35">
      <c r="V32011" s="5" t="str">
        <f t="shared" si="500"/>
        <v/>
      </c>
    </row>
    <row r="32012" spans="22:22" x14ac:dyDescent="0.35">
      <c r="V32012" s="5" t="str">
        <f t="shared" si="500"/>
        <v/>
      </c>
    </row>
    <row r="32013" spans="22:22" x14ac:dyDescent="0.35">
      <c r="V32013" s="5" t="str">
        <f t="shared" si="500"/>
        <v/>
      </c>
    </row>
    <row r="32014" spans="22:22" x14ac:dyDescent="0.35">
      <c r="V32014" s="5" t="str">
        <f t="shared" si="500"/>
        <v/>
      </c>
    </row>
    <row r="32015" spans="22:22" x14ac:dyDescent="0.35">
      <c r="V32015" s="5" t="str">
        <f t="shared" si="500"/>
        <v/>
      </c>
    </row>
    <row r="32016" spans="22:22" x14ac:dyDescent="0.35">
      <c r="V32016" s="5" t="str">
        <f t="shared" si="500"/>
        <v/>
      </c>
    </row>
    <row r="32017" spans="22:22" x14ac:dyDescent="0.35">
      <c r="V32017" s="5" t="str">
        <f t="shared" si="500"/>
        <v/>
      </c>
    </row>
    <row r="32018" spans="22:22" x14ac:dyDescent="0.35">
      <c r="V32018" s="5" t="str">
        <f t="shared" si="500"/>
        <v/>
      </c>
    </row>
    <row r="32019" spans="22:22" x14ac:dyDescent="0.35">
      <c r="V32019" s="5" t="str">
        <f t="shared" si="500"/>
        <v/>
      </c>
    </row>
    <row r="32020" spans="22:22" x14ac:dyDescent="0.35">
      <c r="V32020" s="5" t="str">
        <f t="shared" si="500"/>
        <v/>
      </c>
    </row>
    <row r="32021" spans="22:22" x14ac:dyDescent="0.35">
      <c r="V32021" s="5" t="str">
        <f t="shared" si="500"/>
        <v/>
      </c>
    </row>
    <row r="32022" spans="22:22" x14ac:dyDescent="0.35">
      <c r="V32022" s="5" t="str">
        <f t="shared" si="500"/>
        <v/>
      </c>
    </row>
    <row r="32023" spans="22:22" x14ac:dyDescent="0.35">
      <c r="V32023" s="5" t="str">
        <f t="shared" si="500"/>
        <v/>
      </c>
    </row>
    <row r="32024" spans="22:22" x14ac:dyDescent="0.35">
      <c r="V32024" s="5" t="str">
        <f t="shared" si="500"/>
        <v/>
      </c>
    </row>
    <row r="32025" spans="22:22" x14ac:dyDescent="0.35">
      <c r="V32025" s="5" t="str">
        <f t="shared" si="500"/>
        <v/>
      </c>
    </row>
    <row r="32026" spans="22:22" x14ac:dyDescent="0.35">
      <c r="V32026" s="5" t="str">
        <f t="shared" si="500"/>
        <v/>
      </c>
    </row>
    <row r="32027" spans="22:22" x14ac:dyDescent="0.35">
      <c r="V32027" s="5" t="str">
        <f t="shared" si="500"/>
        <v/>
      </c>
    </row>
    <row r="32028" spans="22:22" x14ac:dyDescent="0.35">
      <c r="V32028" s="5" t="str">
        <f t="shared" si="500"/>
        <v/>
      </c>
    </row>
    <row r="32029" spans="22:22" x14ac:dyDescent="0.35">
      <c r="V32029" s="5" t="str">
        <f t="shared" si="500"/>
        <v/>
      </c>
    </row>
    <row r="32030" spans="22:22" x14ac:dyDescent="0.35">
      <c r="V32030" s="5" t="str">
        <f t="shared" si="500"/>
        <v/>
      </c>
    </row>
    <row r="32031" spans="22:22" x14ac:dyDescent="0.35">
      <c r="V32031" s="5" t="str">
        <f t="shared" si="500"/>
        <v/>
      </c>
    </row>
    <row r="32032" spans="22:22" x14ac:dyDescent="0.35">
      <c r="V32032" s="5" t="str">
        <f t="shared" si="500"/>
        <v/>
      </c>
    </row>
    <row r="32033" spans="22:22" x14ac:dyDescent="0.35">
      <c r="V32033" s="5" t="str">
        <f t="shared" si="500"/>
        <v/>
      </c>
    </row>
    <row r="32034" spans="22:22" x14ac:dyDescent="0.35">
      <c r="V32034" s="5" t="str">
        <f t="shared" si="500"/>
        <v/>
      </c>
    </row>
    <row r="32035" spans="22:22" x14ac:dyDescent="0.35">
      <c r="V32035" s="5" t="str">
        <f t="shared" si="500"/>
        <v/>
      </c>
    </row>
    <row r="32036" spans="22:22" x14ac:dyDescent="0.35">
      <c r="V32036" s="5" t="str">
        <f t="shared" si="500"/>
        <v/>
      </c>
    </row>
    <row r="32037" spans="22:22" x14ac:dyDescent="0.35">
      <c r="V32037" s="5" t="str">
        <f t="shared" si="500"/>
        <v/>
      </c>
    </row>
    <row r="32038" spans="22:22" x14ac:dyDescent="0.35">
      <c r="V32038" s="5" t="str">
        <f t="shared" si="500"/>
        <v/>
      </c>
    </row>
    <row r="32039" spans="22:22" x14ac:dyDescent="0.35">
      <c r="V32039" s="5" t="str">
        <f t="shared" si="500"/>
        <v/>
      </c>
    </row>
    <row r="32040" spans="22:22" x14ac:dyDescent="0.35">
      <c r="V32040" s="5" t="str">
        <f t="shared" si="500"/>
        <v/>
      </c>
    </row>
    <row r="32041" spans="22:22" x14ac:dyDescent="0.35">
      <c r="V32041" s="5" t="str">
        <f t="shared" si="500"/>
        <v/>
      </c>
    </row>
    <row r="32042" spans="22:22" x14ac:dyDescent="0.35">
      <c r="V32042" s="5" t="str">
        <f t="shared" si="500"/>
        <v/>
      </c>
    </row>
    <row r="32043" spans="22:22" x14ac:dyDescent="0.35">
      <c r="V32043" s="5" t="str">
        <f t="shared" si="500"/>
        <v/>
      </c>
    </row>
    <row r="32044" spans="22:22" x14ac:dyDescent="0.35">
      <c r="V32044" s="5" t="str">
        <f t="shared" si="500"/>
        <v/>
      </c>
    </row>
    <row r="32045" spans="22:22" x14ac:dyDescent="0.35">
      <c r="V32045" s="5" t="str">
        <f t="shared" si="500"/>
        <v/>
      </c>
    </row>
    <row r="32046" spans="22:22" x14ac:dyDescent="0.35">
      <c r="V32046" s="5" t="str">
        <f t="shared" si="500"/>
        <v/>
      </c>
    </row>
    <row r="32047" spans="22:22" x14ac:dyDescent="0.35">
      <c r="V32047" s="5" t="str">
        <f t="shared" si="500"/>
        <v/>
      </c>
    </row>
    <row r="32048" spans="22:22" x14ac:dyDescent="0.35">
      <c r="V32048" s="5" t="str">
        <f t="shared" si="500"/>
        <v/>
      </c>
    </row>
    <row r="32049" spans="22:22" x14ac:dyDescent="0.35">
      <c r="V32049" s="5" t="str">
        <f t="shared" si="500"/>
        <v/>
      </c>
    </row>
    <row r="32050" spans="22:22" x14ac:dyDescent="0.35">
      <c r="V32050" s="5" t="str">
        <f t="shared" si="500"/>
        <v/>
      </c>
    </row>
    <row r="32051" spans="22:22" x14ac:dyDescent="0.35">
      <c r="V32051" s="5" t="str">
        <f t="shared" si="500"/>
        <v/>
      </c>
    </row>
    <row r="32052" spans="22:22" x14ac:dyDescent="0.35">
      <c r="V32052" s="5" t="str">
        <f t="shared" si="500"/>
        <v/>
      </c>
    </row>
    <row r="32053" spans="22:22" x14ac:dyDescent="0.35">
      <c r="V32053" s="5" t="str">
        <f t="shared" si="500"/>
        <v/>
      </c>
    </row>
    <row r="32054" spans="22:22" x14ac:dyDescent="0.35">
      <c r="V32054" s="5" t="str">
        <f t="shared" si="500"/>
        <v/>
      </c>
    </row>
    <row r="32055" spans="22:22" x14ac:dyDescent="0.35">
      <c r="V32055" s="5" t="str">
        <f t="shared" si="500"/>
        <v/>
      </c>
    </row>
    <row r="32056" spans="22:22" x14ac:dyDescent="0.35">
      <c r="V32056" s="5" t="str">
        <f t="shared" si="500"/>
        <v/>
      </c>
    </row>
    <row r="32057" spans="22:22" x14ac:dyDescent="0.35">
      <c r="V32057" s="5" t="str">
        <f t="shared" si="500"/>
        <v/>
      </c>
    </row>
    <row r="32058" spans="22:22" x14ac:dyDescent="0.35">
      <c r="V32058" s="5" t="str">
        <f t="shared" si="500"/>
        <v/>
      </c>
    </row>
    <row r="32059" spans="22:22" x14ac:dyDescent="0.35">
      <c r="V32059" s="5" t="str">
        <f t="shared" si="500"/>
        <v/>
      </c>
    </row>
    <row r="32060" spans="22:22" x14ac:dyDescent="0.35">
      <c r="V32060" s="5" t="str">
        <f t="shared" si="500"/>
        <v/>
      </c>
    </row>
    <row r="32061" spans="22:22" x14ac:dyDescent="0.35">
      <c r="V32061" s="5" t="str">
        <f t="shared" si="500"/>
        <v/>
      </c>
    </row>
    <row r="32062" spans="22:22" x14ac:dyDescent="0.35">
      <c r="V32062" s="5" t="str">
        <f t="shared" si="500"/>
        <v/>
      </c>
    </row>
    <row r="32063" spans="22:22" x14ac:dyDescent="0.35">
      <c r="V32063" s="5" t="str">
        <f t="shared" si="500"/>
        <v/>
      </c>
    </row>
    <row r="32064" spans="22:22" x14ac:dyDescent="0.35">
      <c r="V32064" s="5" t="str">
        <f t="shared" si="500"/>
        <v/>
      </c>
    </row>
    <row r="32065" spans="22:22" x14ac:dyDescent="0.35">
      <c r="V32065" s="5" t="str">
        <f t="shared" si="500"/>
        <v/>
      </c>
    </row>
    <row r="32066" spans="22:22" x14ac:dyDescent="0.35">
      <c r="V32066" s="5" t="str">
        <f t="shared" ref="V32066:V32129" si="501">TRIM(CLEAN(SUBSTITUTE(A32066,CHAR(160)," ")))</f>
        <v/>
      </c>
    </row>
    <row r="32067" spans="22:22" x14ac:dyDescent="0.35">
      <c r="V32067" s="5" t="str">
        <f t="shared" si="501"/>
        <v/>
      </c>
    </row>
    <row r="32068" spans="22:22" x14ac:dyDescent="0.35">
      <c r="V32068" s="5" t="str">
        <f t="shared" si="501"/>
        <v/>
      </c>
    </row>
    <row r="32069" spans="22:22" x14ac:dyDescent="0.35">
      <c r="V32069" s="5" t="str">
        <f t="shared" si="501"/>
        <v/>
      </c>
    </row>
    <row r="32070" spans="22:22" x14ac:dyDescent="0.35">
      <c r="V32070" s="5" t="str">
        <f t="shared" si="501"/>
        <v/>
      </c>
    </row>
    <row r="32071" spans="22:22" x14ac:dyDescent="0.35">
      <c r="V32071" s="5" t="str">
        <f t="shared" si="501"/>
        <v/>
      </c>
    </row>
    <row r="32072" spans="22:22" x14ac:dyDescent="0.35">
      <c r="V32072" s="5" t="str">
        <f t="shared" si="501"/>
        <v/>
      </c>
    </row>
    <row r="32073" spans="22:22" x14ac:dyDescent="0.35">
      <c r="V32073" s="5" t="str">
        <f t="shared" si="501"/>
        <v/>
      </c>
    </row>
    <row r="32074" spans="22:22" x14ac:dyDescent="0.35">
      <c r="V32074" s="5" t="str">
        <f t="shared" si="501"/>
        <v/>
      </c>
    </row>
    <row r="32075" spans="22:22" x14ac:dyDescent="0.35">
      <c r="V32075" s="5" t="str">
        <f t="shared" si="501"/>
        <v/>
      </c>
    </row>
    <row r="32076" spans="22:22" x14ac:dyDescent="0.35">
      <c r="V32076" s="5" t="str">
        <f t="shared" si="501"/>
        <v/>
      </c>
    </row>
    <row r="32077" spans="22:22" x14ac:dyDescent="0.35">
      <c r="V32077" s="5" t="str">
        <f t="shared" si="501"/>
        <v/>
      </c>
    </row>
    <row r="32078" spans="22:22" x14ac:dyDescent="0.35">
      <c r="V32078" s="5" t="str">
        <f t="shared" si="501"/>
        <v/>
      </c>
    </row>
    <row r="32079" spans="22:22" x14ac:dyDescent="0.35">
      <c r="V32079" s="5" t="str">
        <f t="shared" si="501"/>
        <v/>
      </c>
    </row>
    <row r="32080" spans="22:22" x14ac:dyDescent="0.35">
      <c r="V32080" s="5" t="str">
        <f t="shared" si="501"/>
        <v/>
      </c>
    </row>
    <row r="32081" spans="22:22" x14ac:dyDescent="0.35">
      <c r="V32081" s="5" t="str">
        <f t="shared" si="501"/>
        <v/>
      </c>
    </row>
    <row r="32082" spans="22:22" x14ac:dyDescent="0.35">
      <c r="V32082" s="5" t="str">
        <f t="shared" si="501"/>
        <v/>
      </c>
    </row>
    <row r="32083" spans="22:22" x14ac:dyDescent="0.35">
      <c r="V32083" s="5" t="str">
        <f t="shared" si="501"/>
        <v/>
      </c>
    </row>
    <row r="32084" spans="22:22" x14ac:dyDescent="0.35">
      <c r="V32084" s="5" t="str">
        <f t="shared" si="501"/>
        <v/>
      </c>
    </row>
    <row r="32085" spans="22:22" x14ac:dyDescent="0.35">
      <c r="V32085" s="5" t="str">
        <f t="shared" si="501"/>
        <v/>
      </c>
    </row>
    <row r="32086" spans="22:22" x14ac:dyDescent="0.35">
      <c r="V32086" s="5" t="str">
        <f t="shared" si="501"/>
        <v/>
      </c>
    </row>
    <row r="32087" spans="22:22" x14ac:dyDescent="0.35">
      <c r="V32087" s="5" t="str">
        <f t="shared" si="501"/>
        <v/>
      </c>
    </row>
    <row r="32088" spans="22:22" x14ac:dyDescent="0.35">
      <c r="V32088" s="5" t="str">
        <f t="shared" si="501"/>
        <v/>
      </c>
    </row>
    <row r="32089" spans="22:22" x14ac:dyDescent="0.35">
      <c r="V32089" s="5" t="str">
        <f t="shared" si="501"/>
        <v/>
      </c>
    </row>
    <row r="32090" spans="22:22" x14ac:dyDescent="0.35">
      <c r="V32090" s="5" t="str">
        <f t="shared" si="501"/>
        <v/>
      </c>
    </row>
    <row r="32091" spans="22:22" x14ac:dyDescent="0.35">
      <c r="V32091" s="5" t="str">
        <f t="shared" si="501"/>
        <v/>
      </c>
    </row>
    <row r="32092" spans="22:22" x14ac:dyDescent="0.35">
      <c r="V32092" s="5" t="str">
        <f t="shared" si="501"/>
        <v/>
      </c>
    </row>
    <row r="32093" spans="22:22" x14ac:dyDescent="0.35">
      <c r="V32093" s="5" t="str">
        <f t="shared" si="501"/>
        <v/>
      </c>
    </row>
    <row r="32094" spans="22:22" x14ac:dyDescent="0.35">
      <c r="V32094" s="5" t="str">
        <f t="shared" si="501"/>
        <v/>
      </c>
    </row>
    <row r="32095" spans="22:22" x14ac:dyDescent="0.35">
      <c r="V32095" s="5" t="str">
        <f t="shared" si="501"/>
        <v/>
      </c>
    </row>
    <row r="32096" spans="22:22" x14ac:dyDescent="0.35">
      <c r="V32096" s="5" t="str">
        <f t="shared" si="501"/>
        <v/>
      </c>
    </row>
    <row r="32097" spans="22:22" x14ac:dyDescent="0.35">
      <c r="V32097" s="5" t="str">
        <f t="shared" si="501"/>
        <v/>
      </c>
    </row>
    <row r="32098" spans="22:22" x14ac:dyDescent="0.35">
      <c r="V32098" s="5" t="str">
        <f t="shared" si="501"/>
        <v/>
      </c>
    </row>
    <row r="32099" spans="22:22" x14ac:dyDescent="0.35">
      <c r="V32099" s="5" t="str">
        <f t="shared" si="501"/>
        <v/>
      </c>
    </row>
    <row r="32100" spans="22:22" x14ac:dyDescent="0.35">
      <c r="V32100" s="5" t="str">
        <f t="shared" si="501"/>
        <v/>
      </c>
    </row>
    <row r="32101" spans="22:22" x14ac:dyDescent="0.35">
      <c r="V32101" s="5" t="str">
        <f t="shared" si="501"/>
        <v/>
      </c>
    </row>
    <row r="32102" spans="22:22" x14ac:dyDescent="0.35">
      <c r="V32102" s="5" t="str">
        <f t="shared" si="501"/>
        <v/>
      </c>
    </row>
    <row r="32103" spans="22:22" x14ac:dyDescent="0.35">
      <c r="V32103" s="5" t="str">
        <f t="shared" si="501"/>
        <v/>
      </c>
    </row>
    <row r="32104" spans="22:22" x14ac:dyDescent="0.35">
      <c r="V32104" s="5" t="str">
        <f t="shared" si="501"/>
        <v/>
      </c>
    </row>
    <row r="32105" spans="22:22" x14ac:dyDescent="0.35">
      <c r="V32105" s="5" t="str">
        <f t="shared" si="501"/>
        <v/>
      </c>
    </row>
    <row r="32106" spans="22:22" x14ac:dyDescent="0.35">
      <c r="V32106" s="5" t="str">
        <f t="shared" si="501"/>
        <v/>
      </c>
    </row>
    <row r="32107" spans="22:22" x14ac:dyDescent="0.35">
      <c r="V32107" s="5" t="str">
        <f t="shared" si="501"/>
        <v/>
      </c>
    </row>
    <row r="32108" spans="22:22" x14ac:dyDescent="0.35">
      <c r="V32108" s="5" t="str">
        <f t="shared" si="501"/>
        <v/>
      </c>
    </row>
    <row r="32109" spans="22:22" x14ac:dyDescent="0.35">
      <c r="V32109" s="5" t="str">
        <f t="shared" si="501"/>
        <v/>
      </c>
    </row>
    <row r="32110" spans="22:22" x14ac:dyDescent="0.35">
      <c r="V32110" s="5" t="str">
        <f t="shared" si="501"/>
        <v/>
      </c>
    </row>
    <row r="32111" spans="22:22" x14ac:dyDescent="0.35">
      <c r="V32111" s="5" t="str">
        <f t="shared" si="501"/>
        <v/>
      </c>
    </row>
    <row r="32112" spans="22:22" x14ac:dyDescent="0.35">
      <c r="V32112" s="5" t="str">
        <f t="shared" si="501"/>
        <v/>
      </c>
    </row>
    <row r="32113" spans="22:22" x14ac:dyDescent="0.35">
      <c r="V32113" s="5" t="str">
        <f t="shared" si="501"/>
        <v/>
      </c>
    </row>
    <row r="32114" spans="22:22" x14ac:dyDescent="0.35">
      <c r="V32114" s="5" t="str">
        <f t="shared" si="501"/>
        <v/>
      </c>
    </row>
    <row r="32115" spans="22:22" x14ac:dyDescent="0.35">
      <c r="V32115" s="5" t="str">
        <f t="shared" si="501"/>
        <v/>
      </c>
    </row>
    <row r="32116" spans="22:22" x14ac:dyDescent="0.35">
      <c r="V32116" s="5" t="str">
        <f t="shared" si="501"/>
        <v/>
      </c>
    </row>
    <row r="32117" spans="22:22" x14ac:dyDescent="0.35">
      <c r="V32117" s="5" t="str">
        <f t="shared" si="501"/>
        <v/>
      </c>
    </row>
    <row r="32118" spans="22:22" x14ac:dyDescent="0.35">
      <c r="V32118" s="5" t="str">
        <f t="shared" si="501"/>
        <v/>
      </c>
    </row>
    <row r="32119" spans="22:22" x14ac:dyDescent="0.35">
      <c r="V32119" s="5" t="str">
        <f t="shared" si="501"/>
        <v/>
      </c>
    </row>
    <row r="32120" spans="22:22" x14ac:dyDescent="0.35">
      <c r="V32120" s="5" t="str">
        <f t="shared" si="501"/>
        <v/>
      </c>
    </row>
    <row r="32121" spans="22:22" x14ac:dyDescent="0.35">
      <c r="V32121" s="5" t="str">
        <f t="shared" si="501"/>
        <v/>
      </c>
    </row>
    <row r="32122" spans="22:22" x14ac:dyDescent="0.35">
      <c r="V32122" s="5" t="str">
        <f t="shared" si="501"/>
        <v/>
      </c>
    </row>
    <row r="32123" spans="22:22" x14ac:dyDescent="0.35">
      <c r="V32123" s="5" t="str">
        <f t="shared" si="501"/>
        <v/>
      </c>
    </row>
    <row r="32124" spans="22:22" x14ac:dyDescent="0.35">
      <c r="V32124" s="5" t="str">
        <f t="shared" si="501"/>
        <v/>
      </c>
    </row>
    <row r="32125" spans="22:22" x14ac:dyDescent="0.35">
      <c r="V32125" s="5" t="str">
        <f t="shared" si="501"/>
        <v/>
      </c>
    </row>
    <row r="32126" spans="22:22" x14ac:dyDescent="0.35">
      <c r="V32126" s="5" t="str">
        <f t="shared" si="501"/>
        <v/>
      </c>
    </row>
    <row r="32127" spans="22:22" x14ac:dyDescent="0.35">
      <c r="V32127" s="5" t="str">
        <f t="shared" si="501"/>
        <v/>
      </c>
    </row>
    <row r="32128" spans="22:22" x14ac:dyDescent="0.35">
      <c r="V32128" s="5" t="str">
        <f t="shared" si="501"/>
        <v/>
      </c>
    </row>
    <row r="32129" spans="22:22" x14ac:dyDescent="0.35">
      <c r="V32129" s="5" t="str">
        <f t="shared" si="501"/>
        <v/>
      </c>
    </row>
    <row r="32130" spans="22:22" x14ac:dyDescent="0.35">
      <c r="V32130" s="5" t="str">
        <f t="shared" ref="V32130:V32193" si="502">TRIM(CLEAN(SUBSTITUTE(A32130,CHAR(160)," ")))</f>
        <v/>
      </c>
    </row>
    <row r="32131" spans="22:22" x14ac:dyDescent="0.35">
      <c r="V32131" s="5" t="str">
        <f t="shared" si="502"/>
        <v/>
      </c>
    </row>
    <row r="32132" spans="22:22" x14ac:dyDescent="0.35">
      <c r="V32132" s="5" t="str">
        <f t="shared" si="502"/>
        <v/>
      </c>
    </row>
    <row r="32133" spans="22:22" x14ac:dyDescent="0.35">
      <c r="V32133" s="5" t="str">
        <f t="shared" si="502"/>
        <v/>
      </c>
    </row>
    <row r="32134" spans="22:22" x14ac:dyDescent="0.35">
      <c r="V32134" s="5" t="str">
        <f t="shared" si="502"/>
        <v/>
      </c>
    </row>
    <row r="32135" spans="22:22" x14ac:dyDescent="0.35">
      <c r="V32135" s="5" t="str">
        <f t="shared" si="502"/>
        <v/>
      </c>
    </row>
    <row r="32136" spans="22:22" x14ac:dyDescent="0.35">
      <c r="V32136" s="5" t="str">
        <f t="shared" si="502"/>
        <v/>
      </c>
    </row>
    <row r="32137" spans="22:22" x14ac:dyDescent="0.35">
      <c r="V32137" s="5" t="str">
        <f t="shared" si="502"/>
        <v/>
      </c>
    </row>
    <row r="32138" spans="22:22" x14ac:dyDescent="0.35">
      <c r="V32138" s="5" t="str">
        <f t="shared" si="502"/>
        <v/>
      </c>
    </row>
    <row r="32139" spans="22:22" x14ac:dyDescent="0.35">
      <c r="V32139" s="5" t="str">
        <f t="shared" si="502"/>
        <v/>
      </c>
    </row>
    <row r="32140" spans="22:22" x14ac:dyDescent="0.35">
      <c r="V32140" s="5" t="str">
        <f t="shared" si="502"/>
        <v/>
      </c>
    </row>
    <row r="32141" spans="22:22" x14ac:dyDescent="0.35">
      <c r="V32141" s="5" t="str">
        <f t="shared" si="502"/>
        <v/>
      </c>
    </row>
    <row r="32142" spans="22:22" x14ac:dyDescent="0.35">
      <c r="V32142" s="5" t="str">
        <f t="shared" si="502"/>
        <v/>
      </c>
    </row>
    <row r="32143" spans="22:22" x14ac:dyDescent="0.35">
      <c r="V32143" s="5" t="str">
        <f t="shared" si="502"/>
        <v/>
      </c>
    </row>
    <row r="32144" spans="22:22" x14ac:dyDescent="0.35">
      <c r="V32144" s="5" t="str">
        <f t="shared" si="502"/>
        <v/>
      </c>
    </row>
    <row r="32145" spans="22:22" x14ac:dyDescent="0.35">
      <c r="V32145" s="5" t="str">
        <f t="shared" si="502"/>
        <v/>
      </c>
    </row>
    <row r="32146" spans="22:22" x14ac:dyDescent="0.35">
      <c r="V32146" s="5" t="str">
        <f t="shared" si="502"/>
        <v/>
      </c>
    </row>
    <row r="32147" spans="22:22" x14ac:dyDescent="0.35">
      <c r="V32147" s="5" t="str">
        <f t="shared" si="502"/>
        <v/>
      </c>
    </row>
    <row r="32148" spans="22:22" x14ac:dyDescent="0.35">
      <c r="V32148" s="5" t="str">
        <f t="shared" si="502"/>
        <v/>
      </c>
    </row>
    <row r="32149" spans="22:22" x14ac:dyDescent="0.35">
      <c r="V32149" s="5" t="str">
        <f t="shared" si="502"/>
        <v/>
      </c>
    </row>
    <row r="32150" spans="22:22" x14ac:dyDescent="0.35">
      <c r="V32150" s="5" t="str">
        <f t="shared" si="502"/>
        <v/>
      </c>
    </row>
    <row r="32151" spans="22:22" x14ac:dyDescent="0.35">
      <c r="V32151" s="5" t="str">
        <f t="shared" si="502"/>
        <v/>
      </c>
    </row>
    <row r="32152" spans="22:22" x14ac:dyDescent="0.35">
      <c r="V32152" s="5" t="str">
        <f t="shared" si="502"/>
        <v/>
      </c>
    </row>
    <row r="32153" spans="22:22" x14ac:dyDescent="0.35">
      <c r="V32153" s="5" t="str">
        <f t="shared" si="502"/>
        <v/>
      </c>
    </row>
    <row r="32154" spans="22:22" x14ac:dyDescent="0.35">
      <c r="V32154" s="5" t="str">
        <f t="shared" si="502"/>
        <v/>
      </c>
    </row>
    <row r="32155" spans="22:22" x14ac:dyDescent="0.35">
      <c r="V32155" s="5" t="str">
        <f t="shared" si="502"/>
        <v/>
      </c>
    </row>
    <row r="32156" spans="22:22" x14ac:dyDescent="0.35">
      <c r="V32156" s="5" t="str">
        <f t="shared" si="502"/>
        <v/>
      </c>
    </row>
    <row r="32157" spans="22:22" x14ac:dyDescent="0.35">
      <c r="V32157" s="5" t="str">
        <f t="shared" si="502"/>
        <v/>
      </c>
    </row>
    <row r="32158" spans="22:22" x14ac:dyDescent="0.35">
      <c r="V32158" s="5" t="str">
        <f t="shared" si="502"/>
        <v/>
      </c>
    </row>
    <row r="32159" spans="22:22" x14ac:dyDescent="0.35">
      <c r="V32159" s="5" t="str">
        <f t="shared" si="502"/>
        <v/>
      </c>
    </row>
    <row r="32160" spans="22:22" x14ac:dyDescent="0.35">
      <c r="V32160" s="5" t="str">
        <f t="shared" si="502"/>
        <v/>
      </c>
    </row>
    <row r="32161" spans="22:22" x14ac:dyDescent="0.35">
      <c r="V32161" s="5" t="str">
        <f t="shared" si="502"/>
        <v/>
      </c>
    </row>
    <row r="32162" spans="22:22" x14ac:dyDescent="0.35">
      <c r="V32162" s="5" t="str">
        <f t="shared" si="502"/>
        <v/>
      </c>
    </row>
    <row r="32163" spans="22:22" x14ac:dyDescent="0.35">
      <c r="V32163" s="5" t="str">
        <f t="shared" si="502"/>
        <v/>
      </c>
    </row>
    <row r="32164" spans="22:22" x14ac:dyDescent="0.35">
      <c r="V32164" s="5" t="str">
        <f t="shared" si="502"/>
        <v/>
      </c>
    </row>
    <row r="32165" spans="22:22" x14ac:dyDescent="0.35">
      <c r="V32165" s="5" t="str">
        <f t="shared" si="502"/>
        <v/>
      </c>
    </row>
    <row r="32166" spans="22:22" x14ac:dyDescent="0.35">
      <c r="V32166" s="5" t="str">
        <f t="shared" si="502"/>
        <v/>
      </c>
    </row>
    <row r="32167" spans="22:22" x14ac:dyDescent="0.35">
      <c r="V32167" s="5" t="str">
        <f t="shared" si="502"/>
        <v/>
      </c>
    </row>
    <row r="32168" spans="22:22" x14ac:dyDescent="0.35">
      <c r="V32168" s="5" t="str">
        <f t="shared" si="502"/>
        <v/>
      </c>
    </row>
    <row r="32169" spans="22:22" x14ac:dyDescent="0.35">
      <c r="V32169" s="5" t="str">
        <f t="shared" si="502"/>
        <v/>
      </c>
    </row>
    <row r="32170" spans="22:22" x14ac:dyDescent="0.35">
      <c r="V32170" s="5" t="str">
        <f t="shared" si="502"/>
        <v/>
      </c>
    </row>
    <row r="32171" spans="22:22" x14ac:dyDescent="0.35">
      <c r="V32171" s="5" t="str">
        <f t="shared" si="502"/>
        <v/>
      </c>
    </row>
    <row r="32172" spans="22:22" x14ac:dyDescent="0.35">
      <c r="V32172" s="5" t="str">
        <f t="shared" si="502"/>
        <v/>
      </c>
    </row>
    <row r="32173" spans="22:22" x14ac:dyDescent="0.35">
      <c r="V32173" s="5" t="str">
        <f t="shared" si="502"/>
        <v/>
      </c>
    </row>
    <row r="32174" spans="22:22" x14ac:dyDescent="0.35">
      <c r="V32174" s="5" t="str">
        <f t="shared" si="502"/>
        <v/>
      </c>
    </row>
    <row r="32175" spans="22:22" x14ac:dyDescent="0.35">
      <c r="V32175" s="5" t="str">
        <f t="shared" si="502"/>
        <v/>
      </c>
    </row>
    <row r="32176" spans="22:22" x14ac:dyDescent="0.35">
      <c r="V32176" s="5" t="str">
        <f t="shared" si="502"/>
        <v/>
      </c>
    </row>
    <row r="32177" spans="22:22" x14ac:dyDescent="0.35">
      <c r="V32177" s="5" t="str">
        <f t="shared" si="502"/>
        <v/>
      </c>
    </row>
    <row r="32178" spans="22:22" x14ac:dyDescent="0.35">
      <c r="V32178" s="5" t="str">
        <f t="shared" si="502"/>
        <v/>
      </c>
    </row>
    <row r="32179" spans="22:22" x14ac:dyDescent="0.35">
      <c r="V32179" s="5" t="str">
        <f t="shared" si="502"/>
        <v/>
      </c>
    </row>
    <row r="32180" spans="22:22" x14ac:dyDescent="0.35">
      <c r="V32180" s="5" t="str">
        <f t="shared" si="502"/>
        <v/>
      </c>
    </row>
    <row r="32181" spans="22:22" x14ac:dyDescent="0.35">
      <c r="V32181" s="5" t="str">
        <f t="shared" si="502"/>
        <v/>
      </c>
    </row>
    <row r="32182" spans="22:22" x14ac:dyDescent="0.35">
      <c r="V32182" s="5" t="str">
        <f t="shared" si="502"/>
        <v/>
      </c>
    </row>
    <row r="32183" spans="22:22" x14ac:dyDescent="0.35">
      <c r="V32183" s="5" t="str">
        <f t="shared" si="502"/>
        <v/>
      </c>
    </row>
    <row r="32184" spans="22:22" x14ac:dyDescent="0.35">
      <c r="V32184" s="5" t="str">
        <f t="shared" si="502"/>
        <v/>
      </c>
    </row>
    <row r="32185" spans="22:22" x14ac:dyDescent="0.35">
      <c r="V32185" s="5" t="str">
        <f t="shared" si="502"/>
        <v/>
      </c>
    </row>
    <row r="32186" spans="22:22" x14ac:dyDescent="0.35">
      <c r="V32186" s="5" t="str">
        <f t="shared" si="502"/>
        <v/>
      </c>
    </row>
    <row r="32187" spans="22:22" x14ac:dyDescent="0.35">
      <c r="V32187" s="5" t="str">
        <f t="shared" si="502"/>
        <v/>
      </c>
    </row>
    <row r="32188" spans="22:22" x14ac:dyDescent="0.35">
      <c r="V32188" s="5" t="str">
        <f t="shared" si="502"/>
        <v/>
      </c>
    </row>
    <row r="32189" spans="22:22" x14ac:dyDescent="0.35">
      <c r="V32189" s="5" t="str">
        <f t="shared" si="502"/>
        <v/>
      </c>
    </row>
    <row r="32190" spans="22:22" x14ac:dyDescent="0.35">
      <c r="V32190" s="5" t="str">
        <f t="shared" si="502"/>
        <v/>
      </c>
    </row>
    <row r="32191" spans="22:22" x14ac:dyDescent="0.35">
      <c r="V32191" s="5" t="str">
        <f t="shared" si="502"/>
        <v/>
      </c>
    </row>
    <row r="32192" spans="22:22" x14ac:dyDescent="0.35">
      <c r="V32192" s="5" t="str">
        <f t="shared" si="502"/>
        <v/>
      </c>
    </row>
    <row r="32193" spans="22:22" x14ac:dyDescent="0.35">
      <c r="V32193" s="5" t="str">
        <f t="shared" si="502"/>
        <v/>
      </c>
    </row>
    <row r="32194" spans="22:22" x14ac:dyDescent="0.35">
      <c r="V32194" s="5" t="str">
        <f t="shared" ref="V32194:V32257" si="503">TRIM(CLEAN(SUBSTITUTE(A32194,CHAR(160)," ")))</f>
        <v/>
      </c>
    </row>
    <row r="32195" spans="22:22" x14ac:dyDescent="0.35">
      <c r="V32195" s="5" t="str">
        <f t="shared" si="503"/>
        <v/>
      </c>
    </row>
    <row r="32196" spans="22:22" x14ac:dyDescent="0.35">
      <c r="V32196" s="5" t="str">
        <f t="shared" si="503"/>
        <v/>
      </c>
    </row>
    <row r="32197" spans="22:22" x14ac:dyDescent="0.35">
      <c r="V32197" s="5" t="str">
        <f t="shared" si="503"/>
        <v/>
      </c>
    </row>
    <row r="32198" spans="22:22" x14ac:dyDescent="0.35">
      <c r="V32198" s="5" t="str">
        <f t="shared" si="503"/>
        <v/>
      </c>
    </row>
    <row r="32199" spans="22:22" x14ac:dyDescent="0.35">
      <c r="V32199" s="5" t="str">
        <f t="shared" si="503"/>
        <v/>
      </c>
    </row>
    <row r="32200" spans="22:22" x14ac:dyDescent="0.35">
      <c r="V32200" s="5" t="str">
        <f t="shared" si="503"/>
        <v/>
      </c>
    </row>
    <row r="32201" spans="22:22" x14ac:dyDescent="0.35">
      <c r="V32201" s="5" t="str">
        <f t="shared" si="503"/>
        <v/>
      </c>
    </row>
    <row r="32202" spans="22:22" x14ac:dyDescent="0.35">
      <c r="V32202" s="5" t="str">
        <f t="shared" si="503"/>
        <v/>
      </c>
    </row>
    <row r="32203" spans="22:22" x14ac:dyDescent="0.35">
      <c r="V32203" s="5" t="str">
        <f t="shared" si="503"/>
        <v/>
      </c>
    </row>
    <row r="32204" spans="22:22" x14ac:dyDescent="0.35">
      <c r="V32204" s="5" t="str">
        <f t="shared" si="503"/>
        <v/>
      </c>
    </row>
    <row r="32205" spans="22:22" x14ac:dyDescent="0.35">
      <c r="V32205" s="5" t="str">
        <f t="shared" si="503"/>
        <v/>
      </c>
    </row>
    <row r="32206" spans="22:22" x14ac:dyDescent="0.35">
      <c r="V32206" s="5" t="str">
        <f t="shared" si="503"/>
        <v/>
      </c>
    </row>
    <row r="32207" spans="22:22" x14ac:dyDescent="0.35">
      <c r="V32207" s="5" t="str">
        <f t="shared" si="503"/>
        <v/>
      </c>
    </row>
    <row r="32208" spans="22:22" x14ac:dyDescent="0.35">
      <c r="V32208" s="5" t="str">
        <f t="shared" si="503"/>
        <v/>
      </c>
    </row>
    <row r="32209" spans="22:22" x14ac:dyDescent="0.35">
      <c r="V32209" s="5" t="str">
        <f t="shared" si="503"/>
        <v/>
      </c>
    </row>
    <row r="32210" spans="22:22" x14ac:dyDescent="0.35">
      <c r="V32210" s="5" t="str">
        <f t="shared" si="503"/>
        <v/>
      </c>
    </row>
    <row r="32211" spans="22:22" x14ac:dyDescent="0.35">
      <c r="V32211" s="5" t="str">
        <f t="shared" si="503"/>
        <v/>
      </c>
    </row>
    <row r="32212" spans="22:22" x14ac:dyDescent="0.35">
      <c r="V32212" s="5" t="str">
        <f t="shared" si="503"/>
        <v/>
      </c>
    </row>
    <row r="32213" spans="22:22" x14ac:dyDescent="0.35">
      <c r="V32213" s="5" t="str">
        <f t="shared" si="503"/>
        <v/>
      </c>
    </row>
    <row r="32214" spans="22:22" x14ac:dyDescent="0.35">
      <c r="V32214" s="5" t="str">
        <f t="shared" si="503"/>
        <v/>
      </c>
    </row>
    <row r="32215" spans="22:22" x14ac:dyDescent="0.35">
      <c r="V32215" s="5" t="str">
        <f t="shared" si="503"/>
        <v/>
      </c>
    </row>
    <row r="32216" spans="22:22" x14ac:dyDescent="0.35">
      <c r="V32216" s="5" t="str">
        <f t="shared" si="503"/>
        <v/>
      </c>
    </row>
    <row r="32217" spans="22:22" x14ac:dyDescent="0.35">
      <c r="V32217" s="5" t="str">
        <f t="shared" si="503"/>
        <v/>
      </c>
    </row>
    <row r="32218" spans="22:22" x14ac:dyDescent="0.35">
      <c r="V32218" s="5" t="str">
        <f t="shared" si="503"/>
        <v/>
      </c>
    </row>
    <row r="32219" spans="22:22" x14ac:dyDescent="0.35">
      <c r="V32219" s="5" t="str">
        <f t="shared" si="503"/>
        <v/>
      </c>
    </row>
    <row r="32220" spans="22:22" x14ac:dyDescent="0.35">
      <c r="V32220" s="5" t="str">
        <f t="shared" si="503"/>
        <v/>
      </c>
    </row>
    <row r="32221" spans="22:22" x14ac:dyDescent="0.35">
      <c r="V32221" s="5" t="str">
        <f t="shared" si="503"/>
        <v/>
      </c>
    </row>
    <row r="32222" spans="22:22" x14ac:dyDescent="0.35">
      <c r="V32222" s="5" t="str">
        <f t="shared" si="503"/>
        <v/>
      </c>
    </row>
    <row r="32223" spans="22:22" x14ac:dyDescent="0.35">
      <c r="V32223" s="5" t="str">
        <f t="shared" si="503"/>
        <v/>
      </c>
    </row>
    <row r="32224" spans="22:22" x14ac:dyDescent="0.35">
      <c r="V32224" s="5" t="str">
        <f t="shared" si="503"/>
        <v/>
      </c>
    </row>
    <row r="32225" spans="22:22" x14ac:dyDescent="0.35">
      <c r="V32225" s="5" t="str">
        <f t="shared" si="503"/>
        <v/>
      </c>
    </row>
    <row r="32226" spans="22:22" x14ac:dyDescent="0.35">
      <c r="V32226" s="5" t="str">
        <f t="shared" si="503"/>
        <v/>
      </c>
    </row>
    <row r="32227" spans="22:22" x14ac:dyDescent="0.35">
      <c r="V32227" s="5" t="str">
        <f t="shared" si="503"/>
        <v/>
      </c>
    </row>
    <row r="32228" spans="22:22" x14ac:dyDescent="0.35">
      <c r="V32228" s="5" t="str">
        <f t="shared" si="503"/>
        <v/>
      </c>
    </row>
    <row r="32229" spans="22:22" x14ac:dyDescent="0.35">
      <c r="V32229" s="5" t="str">
        <f t="shared" si="503"/>
        <v/>
      </c>
    </row>
    <row r="32230" spans="22:22" x14ac:dyDescent="0.35">
      <c r="V32230" s="5" t="str">
        <f t="shared" si="503"/>
        <v/>
      </c>
    </row>
    <row r="32231" spans="22:22" x14ac:dyDescent="0.35">
      <c r="V32231" s="5" t="str">
        <f t="shared" si="503"/>
        <v/>
      </c>
    </row>
    <row r="32232" spans="22:22" x14ac:dyDescent="0.35">
      <c r="V32232" s="5" t="str">
        <f t="shared" si="503"/>
        <v/>
      </c>
    </row>
    <row r="32233" spans="22:22" x14ac:dyDescent="0.35">
      <c r="V32233" s="5" t="str">
        <f t="shared" si="503"/>
        <v/>
      </c>
    </row>
    <row r="32234" spans="22:22" x14ac:dyDescent="0.35">
      <c r="V32234" s="5" t="str">
        <f t="shared" si="503"/>
        <v/>
      </c>
    </row>
    <row r="32235" spans="22:22" x14ac:dyDescent="0.35">
      <c r="V32235" s="5" t="str">
        <f t="shared" si="503"/>
        <v/>
      </c>
    </row>
    <row r="32236" spans="22:22" x14ac:dyDescent="0.35">
      <c r="V32236" s="5" t="str">
        <f t="shared" si="503"/>
        <v/>
      </c>
    </row>
    <row r="32237" spans="22:22" x14ac:dyDescent="0.35">
      <c r="V32237" s="5" t="str">
        <f t="shared" si="503"/>
        <v/>
      </c>
    </row>
    <row r="32238" spans="22:22" x14ac:dyDescent="0.35">
      <c r="V32238" s="5" t="str">
        <f t="shared" si="503"/>
        <v/>
      </c>
    </row>
    <row r="32239" spans="22:22" x14ac:dyDescent="0.35">
      <c r="V32239" s="5" t="str">
        <f t="shared" si="503"/>
        <v/>
      </c>
    </row>
    <row r="32240" spans="22:22" x14ac:dyDescent="0.35">
      <c r="V32240" s="5" t="str">
        <f t="shared" si="503"/>
        <v/>
      </c>
    </row>
    <row r="32241" spans="22:22" x14ac:dyDescent="0.35">
      <c r="V32241" s="5" t="str">
        <f t="shared" si="503"/>
        <v/>
      </c>
    </row>
    <row r="32242" spans="22:22" x14ac:dyDescent="0.35">
      <c r="V32242" s="5" t="str">
        <f t="shared" si="503"/>
        <v/>
      </c>
    </row>
    <row r="32243" spans="22:22" x14ac:dyDescent="0.35">
      <c r="V32243" s="5" t="str">
        <f t="shared" si="503"/>
        <v/>
      </c>
    </row>
    <row r="32244" spans="22:22" x14ac:dyDescent="0.35">
      <c r="V32244" s="5" t="str">
        <f t="shared" si="503"/>
        <v/>
      </c>
    </row>
    <row r="32245" spans="22:22" x14ac:dyDescent="0.35">
      <c r="V32245" s="5" t="str">
        <f t="shared" si="503"/>
        <v/>
      </c>
    </row>
    <row r="32246" spans="22:22" x14ac:dyDescent="0.35">
      <c r="V32246" s="5" t="str">
        <f t="shared" si="503"/>
        <v/>
      </c>
    </row>
    <row r="32247" spans="22:22" x14ac:dyDescent="0.35">
      <c r="V32247" s="5" t="str">
        <f t="shared" si="503"/>
        <v/>
      </c>
    </row>
    <row r="32248" spans="22:22" x14ac:dyDescent="0.35">
      <c r="V32248" s="5" t="str">
        <f t="shared" si="503"/>
        <v/>
      </c>
    </row>
    <row r="32249" spans="22:22" x14ac:dyDescent="0.35">
      <c r="V32249" s="5" t="str">
        <f t="shared" si="503"/>
        <v/>
      </c>
    </row>
    <row r="32250" spans="22:22" x14ac:dyDescent="0.35">
      <c r="V32250" s="5" t="str">
        <f t="shared" si="503"/>
        <v/>
      </c>
    </row>
    <row r="32251" spans="22:22" x14ac:dyDescent="0.35">
      <c r="V32251" s="5" t="str">
        <f t="shared" si="503"/>
        <v/>
      </c>
    </row>
    <row r="32252" spans="22:22" x14ac:dyDescent="0.35">
      <c r="V32252" s="5" t="str">
        <f t="shared" si="503"/>
        <v/>
      </c>
    </row>
    <row r="32253" spans="22:22" x14ac:dyDescent="0.35">
      <c r="V32253" s="5" t="str">
        <f t="shared" si="503"/>
        <v/>
      </c>
    </row>
    <row r="32254" spans="22:22" x14ac:dyDescent="0.35">
      <c r="V32254" s="5" t="str">
        <f t="shared" si="503"/>
        <v/>
      </c>
    </row>
    <row r="32255" spans="22:22" x14ac:dyDescent="0.35">
      <c r="V32255" s="5" t="str">
        <f t="shared" si="503"/>
        <v/>
      </c>
    </row>
    <row r="32256" spans="22:22" x14ac:dyDescent="0.35">
      <c r="V32256" s="5" t="str">
        <f t="shared" si="503"/>
        <v/>
      </c>
    </row>
    <row r="32257" spans="22:22" x14ac:dyDescent="0.35">
      <c r="V32257" s="5" t="str">
        <f t="shared" si="503"/>
        <v/>
      </c>
    </row>
    <row r="32258" spans="22:22" x14ac:dyDescent="0.35">
      <c r="V32258" s="5" t="str">
        <f t="shared" ref="V32258:V32321" si="504">TRIM(CLEAN(SUBSTITUTE(A32258,CHAR(160)," ")))</f>
        <v/>
      </c>
    </row>
    <row r="32259" spans="22:22" x14ac:dyDescent="0.35">
      <c r="V32259" s="5" t="str">
        <f t="shared" si="504"/>
        <v/>
      </c>
    </row>
    <row r="32260" spans="22:22" x14ac:dyDescent="0.35">
      <c r="V32260" s="5" t="str">
        <f t="shared" si="504"/>
        <v/>
      </c>
    </row>
    <row r="32261" spans="22:22" x14ac:dyDescent="0.35">
      <c r="V32261" s="5" t="str">
        <f t="shared" si="504"/>
        <v/>
      </c>
    </row>
    <row r="32262" spans="22:22" x14ac:dyDescent="0.35">
      <c r="V32262" s="5" t="str">
        <f t="shared" si="504"/>
        <v/>
      </c>
    </row>
    <row r="32263" spans="22:22" x14ac:dyDescent="0.35">
      <c r="V32263" s="5" t="str">
        <f t="shared" si="504"/>
        <v/>
      </c>
    </row>
    <row r="32264" spans="22:22" x14ac:dyDescent="0.35">
      <c r="V32264" s="5" t="str">
        <f t="shared" si="504"/>
        <v/>
      </c>
    </row>
    <row r="32265" spans="22:22" x14ac:dyDescent="0.35">
      <c r="V32265" s="5" t="str">
        <f t="shared" si="504"/>
        <v/>
      </c>
    </row>
    <row r="32266" spans="22:22" x14ac:dyDescent="0.35">
      <c r="V32266" s="5" t="str">
        <f t="shared" si="504"/>
        <v/>
      </c>
    </row>
    <row r="32267" spans="22:22" x14ac:dyDescent="0.35">
      <c r="V32267" s="5" t="str">
        <f t="shared" si="504"/>
        <v/>
      </c>
    </row>
    <row r="32268" spans="22:22" x14ac:dyDescent="0.35">
      <c r="V32268" s="5" t="str">
        <f t="shared" si="504"/>
        <v/>
      </c>
    </row>
    <row r="32269" spans="22:22" x14ac:dyDescent="0.35">
      <c r="V32269" s="5" t="str">
        <f t="shared" si="504"/>
        <v/>
      </c>
    </row>
    <row r="32270" spans="22:22" x14ac:dyDescent="0.35">
      <c r="V32270" s="5" t="str">
        <f t="shared" si="504"/>
        <v/>
      </c>
    </row>
    <row r="32271" spans="22:22" x14ac:dyDescent="0.35">
      <c r="V32271" s="5" t="str">
        <f t="shared" si="504"/>
        <v/>
      </c>
    </row>
    <row r="32272" spans="22:22" x14ac:dyDescent="0.35">
      <c r="V32272" s="5" t="str">
        <f t="shared" si="504"/>
        <v/>
      </c>
    </row>
    <row r="32273" spans="22:22" x14ac:dyDescent="0.35">
      <c r="V32273" s="5" t="str">
        <f t="shared" si="504"/>
        <v/>
      </c>
    </row>
    <row r="32274" spans="22:22" x14ac:dyDescent="0.35">
      <c r="V32274" s="5" t="str">
        <f t="shared" si="504"/>
        <v/>
      </c>
    </row>
    <row r="32275" spans="22:22" x14ac:dyDescent="0.35">
      <c r="V32275" s="5" t="str">
        <f t="shared" si="504"/>
        <v/>
      </c>
    </row>
    <row r="32276" spans="22:22" x14ac:dyDescent="0.35">
      <c r="V32276" s="5" t="str">
        <f t="shared" si="504"/>
        <v/>
      </c>
    </row>
    <row r="32277" spans="22:22" x14ac:dyDescent="0.35">
      <c r="V32277" s="5" t="str">
        <f t="shared" si="504"/>
        <v/>
      </c>
    </row>
    <row r="32278" spans="22:22" x14ac:dyDescent="0.35">
      <c r="V32278" s="5" t="str">
        <f t="shared" si="504"/>
        <v/>
      </c>
    </row>
    <row r="32279" spans="22:22" x14ac:dyDescent="0.35">
      <c r="V32279" s="5" t="str">
        <f t="shared" si="504"/>
        <v/>
      </c>
    </row>
    <row r="32280" spans="22:22" x14ac:dyDescent="0.35">
      <c r="V32280" s="5" t="str">
        <f t="shared" si="504"/>
        <v/>
      </c>
    </row>
    <row r="32281" spans="22:22" x14ac:dyDescent="0.35">
      <c r="V32281" s="5" t="str">
        <f t="shared" si="504"/>
        <v/>
      </c>
    </row>
    <row r="32282" spans="22:22" x14ac:dyDescent="0.35">
      <c r="V32282" s="5" t="str">
        <f t="shared" si="504"/>
        <v/>
      </c>
    </row>
    <row r="32283" spans="22:22" x14ac:dyDescent="0.35">
      <c r="V32283" s="5" t="str">
        <f t="shared" si="504"/>
        <v/>
      </c>
    </row>
    <row r="32284" spans="22:22" x14ac:dyDescent="0.35">
      <c r="V32284" s="5" t="str">
        <f t="shared" si="504"/>
        <v/>
      </c>
    </row>
    <row r="32285" spans="22:22" x14ac:dyDescent="0.35">
      <c r="V32285" s="5" t="str">
        <f t="shared" si="504"/>
        <v/>
      </c>
    </row>
    <row r="32286" spans="22:22" x14ac:dyDescent="0.35">
      <c r="V32286" s="5" t="str">
        <f t="shared" si="504"/>
        <v/>
      </c>
    </row>
    <row r="32287" spans="22:22" x14ac:dyDescent="0.35">
      <c r="V32287" s="5" t="str">
        <f t="shared" si="504"/>
        <v/>
      </c>
    </row>
    <row r="32288" spans="22:22" x14ac:dyDescent="0.35">
      <c r="V32288" s="5" t="str">
        <f t="shared" si="504"/>
        <v/>
      </c>
    </row>
    <row r="32289" spans="22:22" x14ac:dyDescent="0.35">
      <c r="V32289" s="5" t="str">
        <f t="shared" si="504"/>
        <v/>
      </c>
    </row>
    <row r="32290" spans="22:22" x14ac:dyDescent="0.35">
      <c r="V32290" s="5" t="str">
        <f t="shared" si="504"/>
        <v/>
      </c>
    </row>
    <row r="32291" spans="22:22" x14ac:dyDescent="0.35">
      <c r="V32291" s="5" t="str">
        <f t="shared" si="504"/>
        <v/>
      </c>
    </row>
    <row r="32292" spans="22:22" x14ac:dyDescent="0.35">
      <c r="V32292" s="5" t="str">
        <f t="shared" si="504"/>
        <v/>
      </c>
    </row>
    <row r="32293" spans="22:22" x14ac:dyDescent="0.35">
      <c r="V32293" s="5" t="str">
        <f t="shared" si="504"/>
        <v/>
      </c>
    </row>
    <row r="32294" spans="22:22" x14ac:dyDescent="0.35">
      <c r="V32294" s="5" t="str">
        <f t="shared" si="504"/>
        <v/>
      </c>
    </row>
    <row r="32295" spans="22:22" x14ac:dyDescent="0.35">
      <c r="V32295" s="5" t="str">
        <f t="shared" si="504"/>
        <v/>
      </c>
    </row>
    <row r="32296" spans="22:22" x14ac:dyDescent="0.35">
      <c r="V32296" s="5" t="str">
        <f t="shared" si="504"/>
        <v/>
      </c>
    </row>
    <row r="32297" spans="22:22" x14ac:dyDescent="0.35">
      <c r="V32297" s="5" t="str">
        <f t="shared" si="504"/>
        <v/>
      </c>
    </row>
    <row r="32298" spans="22:22" x14ac:dyDescent="0.35">
      <c r="V32298" s="5" t="str">
        <f t="shared" si="504"/>
        <v/>
      </c>
    </row>
    <row r="32299" spans="22:22" x14ac:dyDescent="0.35">
      <c r="V32299" s="5" t="str">
        <f t="shared" si="504"/>
        <v/>
      </c>
    </row>
    <row r="32300" spans="22:22" x14ac:dyDescent="0.35">
      <c r="V32300" s="5" t="str">
        <f t="shared" si="504"/>
        <v/>
      </c>
    </row>
    <row r="32301" spans="22:22" x14ac:dyDescent="0.35">
      <c r="V32301" s="5" t="str">
        <f t="shared" si="504"/>
        <v/>
      </c>
    </row>
    <row r="32302" spans="22:22" x14ac:dyDescent="0.35">
      <c r="V32302" s="5" t="str">
        <f t="shared" si="504"/>
        <v/>
      </c>
    </row>
    <row r="32303" spans="22:22" x14ac:dyDescent="0.35">
      <c r="V32303" s="5" t="str">
        <f t="shared" si="504"/>
        <v/>
      </c>
    </row>
    <row r="32304" spans="22:22" x14ac:dyDescent="0.35">
      <c r="V32304" s="5" t="str">
        <f t="shared" si="504"/>
        <v/>
      </c>
    </row>
    <row r="32305" spans="22:22" x14ac:dyDescent="0.35">
      <c r="V32305" s="5" t="str">
        <f t="shared" si="504"/>
        <v/>
      </c>
    </row>
    <row r="32306" spans="22:22" x14ac:dyDescent="0.35">
      <c r="V32306" s="5" t="str">
        <f t="shared" si="504"/>
        <v/>
      </c>
    </row>
    <row r="32307" spans="22:22" x14ac:dyDescent="0.35">
      <c r="V32307" s="5" t="str">
        <f t="shared" si="504"/>
        <v/>
      </c>
    </row>
    <row r="32308" spans="22:22" x14ac:dyDescent="0.35">
      <c r="V32308" s="5" t="str">
        <f t="shared" si="504"/>
        <v/>
      </c>
    </row>
    <row r="32309" spans="22:22" x14ac:dyDescent="0.35">
      <c r="V32309" s="5" t="str">
        <f t="shared" si="504"/>
        <v/>
      </c>
    </row>
    <row r="32310" spans="22:22" x14ac:dyDescent="0.35">
      <c r="V32310" s="5" t="str">
        <f t="shared" si="504"/>
        <v/>
      </c>
    </row>
    <row r="32311" spans="22:22" x14ac:dyDescent="0.35">
      <c r="V32311" s="5" t="str">
        <f t="shared" si="504"/>
        <v/>
      </c>
    </row>
    <row r="32312" spans="22:22" x14ac:dyDescent="0.35">
      <c r="V32312" s="5" t="str">
        <f t="shared" si="504"/>
        <v/>
      </c>
    </row>
    <row r="32313" spans="22:22" x14ac:dyDescent="0.35">
      <c r="V32313" s="5" t="str">
        <f t="shared" si="504"/>
        <v/>
      </c>
    </row>
    <row r="32314" spans="22:22" x14ac:dyDescent="0.35">
      <c r="V32314" s="5" t="str">
        <f t="shared" si="504"/>
        <v/>
      </c>
    </row>
    <row r="32315" spans="22:22" x14ac:dyDescent="0.35">
      <c r="V32315" s="5" t="str">
        <f t="shared" si="504"/>
        <v/>
      </c>
    </row>
    <row r="32316" spans="22:22" x14ac:dyDescent="0.35">
      <c r="V32316" s="5" t="str">
        <f t="shared" si="504"/>
        <v/>
      </c>
    </row>
    <row r="32317" spans="22:22" x14ac:dyDescent="0.35">
      <c r="V32317" s="5" t="str">
        <f t="shared" si="504"/>
        <v/>
      </c>
    </row>
    <row r="32318" spans="22:22" x14ac:dyDescent="0.35">
      <c r="V32318" s="5" t="str">
        <f t="shared" si="504"/>
        <v/>
      </c>
    </row>
    <row r="32319" spans="22:22" x14ac:dyDescent="0.35">
      <c r="V32319" s="5" t="str">
        <f t="shared" si="504"/>
        <v/>
      </c>
    </row>
    <row r="32320" spans="22:22" x14ac:dyDescent="0.35">
      <c r="V32320" s="5" t="str">
        <f t="shared" si="504"/>
        <v/>
      </c>
    </row>
    <row r="32321" spans="22:22" x14ac:dyDescent="0.35">
      <c r="V32321" s="5" t="str">
        <f t="shared" si="504"/>
        <v/>
      </c>
    </row>
    <row r="32322" spans="22:22" x14ac:dyDescent="0.35">
      <c r="V32322" s="5" t="str">
        <f t="shared" ref="V32322:V32385" si="505">TRIM(CLEAN(SUBSTITUTE(A32322,CHAR(160)," ")))</f>
        <v/>
      </c>
    </row>
    <row r="32323" spans="22:22" x14ac:dyDescent="0.35">
      <c r="V32323" s="5" t="str">
        <f t="shared" si="505"/>
        <v/>
      </c>
    </row>
    <row r="32324" spans="22:22" x14ac:dyDescent="0.35">
      <c r="V32324" s="5" t="str">
        <f t="shared" si="505"/>
        <v/>
      </c>
    </row>
    <row r="32325" spans="22:22" x14ac:dyDescent="0.35">
      <c r="V32325" s="5" t="str">
        <f t="shared" si="505"/>
        <v/>
      </c>
    </row>
    <row r="32326" spans="22:22" x14ac:dyDescent="0.35">
      <c r="V32326" s="5" t="str">
        <f t="shared" si="505"/>
        <v/>
      </c>
    </row>
    <row r="32327" spans="22:22" x14ac:dyDescent="0.35">
      <c r="V32327" s="5" t="str">
        <f t="shared" si="505"/>
        <v/>
      </c>
    </row>
    <row r="32328" spans="22:22" x14ac:dyDescent="0.35">
      <c r="V32328" s="5" t="str">
        <f t="shared" si="505"/>
        <v/>
      </c>
    </row>
    <row r="32329" spans="22:22" x14ac:dyDescent="0.35">
      <c r="V32329" s="5" t="str">
        <f t="shared" si="505"/>
        <v/>
      </c>
    </row>
    <row r="32330" spans="22:22" x14ac:dyDescent="0.35">
      <c r="V32330" s="5" t="str">
        <f t="shared" si="505"/>
        <v/>
      </c>
    </row>
    <row r="32331" spans="22:22" x14ac:dyDescent="0.35">
      <c r="V32331" s="5" t="str">
        <f t="shared" si="505"/>
        <v/>
      </c>
    </row>
    <row r="32332" spans="22:22" x14ac:dyDescent="0.35">
      <c r="V32332" s="5" t="str">
        <f t="shared" si="505"/>
        <v/>
      </c>
    </row>
    <row r="32333" spans="22:22" x14ac:dyDescent="0.35">
      <c r="V32333" s="5" t="str">
        <f t="shared" si="505"/>
        <v/>
      </c>
    </row>
    <row r="32334" spans="22:22" x14ac:dyDescent="0.35">
      <c r="V32334" s="5" t="str">
        <f t="shared" si="505"/>
        <v/>
      </c>
    </row>
    <row r="32335" spans="22:22" x14ac:dyDescent="0.35">
      <c r="V32335" s="5" t="str">
        <f t="shared" si="505"/>
        <v/>
      </c>
    </row>
    <row r="32336" spans="22:22" x14ac:dyDescent="0.35">
      <c r="V32336" s="5" t="str">
        <f t="shared" si="505"/>
        <v/>
      </c>
    </row>
    <row r="32337" spans="22:22" x14ac:dyDescent="0.35">
      <c r="V32337" s="5" t="str">
        <f t="shared" si="505"/>
        <v/>
      </c>
    </row>
    <row r="32338" spans="22:22" x14ac:dyDescent="0.35">
      <c r="V32338" s="5" t="str">
        <f t="shared" si="505"/>
        <v/>
      </c>
    </row>
    <row r="32339" spans="22:22" x14ac:dyDescent="0.35">
      <c r="V32339" s="5" t="str">
        <f t="shared" si="505"/>
        <v/>
      </c>
    </row>
    <row r="32340" spans="22:22" x14ac:dyDescent="0.35">
      <c r="V32340" s="5" t="str">
        <f t="shared" si="505"/>
        <v/>
      </c>
    </row>
    <row r="32341" spans="22:22" x14ac:dyDescent="0.35">
      <c r="V32341" s="5" t="str">
        <f t="shared" si="505"/>
        <v/>
      </c>
    </row>
    <row r="32342" spans="22:22" x14ac:dyDescent="0.35">
      <c r="V32342" s="5" t="str">
        <f t="shared" si="505"/>
        <v/>
      </c>
    </row>
    <row r="32343" spans="22:22" x14ac:dyDescent="0.35">
      <c r="V32343" s="5" t="str">
        <f t="shared" si="505"/>
        <v/>
      </c>
    </row>
    <row r="32344" spans="22:22" x14ac:dyDescent="0.35">
      <c r="V32344" s="5" t="str">
        <f t="shared" si="505"/>
        <v/>
      </c>
    </row>
    <row r="32345" spans="22:22" x14ac:dyDescent="0.35">
      <c r="V32345" s="5" t="str">
        <f t="shared" si="505"/>
        <v/>
      </c>
    </row>
    <row r="32346" spans="22:22" x14ac:dyDescent="0.35">
      <c r="V32346" s="5" t="str">
        <f t="shared" si="505"/>
        <v/>
      </c>
    </row>
    <row r="32347" spans="22:22" x14ac:dyDescent="0.35">
      <c r="V32347" s="5" t="str">
        <f t="shared" si="505"/>
        <v/>
      </c>
    </row>
    <row r="32348" spans="22:22" x14ac:dyDescent="0.35">
      <c r="V32348" s="5" t="str">
        <f t="shared" si="505"/>
        <v/>
      </c>
    </row>
    <row r="32349" spans="22:22" x14ac:dyDescent="0.35">
      <c r="V32349" s="5" t="str">
        <f t="shared" si="505"/>
        <v/>
      </c>
    </row>
    <row r="32350" spans="22:22" x14ac:dyDescent="0.35">
      <c r="V32350" s="5" t="str">
        <f t="shared" si="505"/>
        <v/>
      </c>
    </row>
    <row r="32351" spans="22:22" x14ac:dyDescent="0.35">
      <c r="V32351" s="5" t="str">
        <f t="shared" si="505"/>
        <v/>
      </c>
    </row>
    <row r="32352" spans="22:22" x14ac:dyDescent="0.35">
      <c r="V32352" s="5" t="str">
        <f t="shared" si="505"/>
        <v/>
      </c>
    </row>
    <row r="32353" spans="22:22" x14ac:dyDescent="0.35">
      <c r="V32353" s="5" t="str">
        <f t="shared" si="505"/>
        <v/>
      </c>
    </row>
    <row r="32354" spans="22:22" x14ac:dyDescent="0.35">
      <c r="V32354" s="5" t="str">
        <f t="shared" si="505"/>
        <v/>
      </c>
    </row>
    <row r="32355" spans="22:22" x14ac:dyDescent="0.35">
      <c r="V32355" s="5" t="str">
        <f t="shared" si="505"/>
        <v/>
      </c>
    </row>
    <row r="32356" spans="22:22" x14ac:dyDescent="0.35">
      <c r="V32356" s="5" t="str">
        <f t="shared" si="505"/>
        <v/>
      </c>
    </row>
    <row r="32357" spans="22:22" x14ac:dyDescent="0.35">
      <c r="V32357" s="5" t="str">
        <f t="shared" si="505"/>
        <v/>
      </c>
    </row>
    <row r="32358" spans="22:22" x14ac:dyDescent="0.35">
      <c r="V32358" s="5" t="str">
        <f t="shared" si="505"/>
        <v/>
      </c>
    </row>
    <row r="32359" spans="22:22" x14ac:dyDescent="0.35">
      <c r="V32359" s="5" t="str">
        <f t="shared" si="505"/>
        <v/>
      </c>
    </row>
    <row r="32360" spans="22:22" x14ac:dyDescent="0.35">
      <c r="V32360" s="5" t="str">
        <f t="shared" si="505"/>
        <v/>
      </c>
    </row>
    <row r="32361" spans="22:22" x14ac:dyDescent="0.35">
      <c r="V32361" s="5" t="str">
        <f t="shared" si="505"/>
        <v/>
      </c>
    </row>
    <row r="32362" spans="22:22" x14ac:dyDescent="0.35">
      <c r="V32362" s="5" t="str">
        <f t="shared" si="505"/>
        <v/>
      </c>
    </row>
    <row r="32363" spans="22:22" x14ac:dyDescent="0.35">
      <c r="V32363" s="5" t="str">
        <f t="shared" si="505"/>
        <v/>
      </c>
    </row>
    <row r="32364" spans="22:22" x14ac:dyDescent="0.35">
      <c r="V32364" s="5" t="str">
        <f t="shared" si="505"/>
        <v/>
      </c>
    </row>
    <row r="32365" spans="22:22" x14ac:dyDescent="0.35">
      <c r="V32365" s="5" t="str">
        <f t="shared" si="505"/>
        <v/>
      </c>
    </row>
    <row r="32366" spans="22:22" x14ac:dyDescent="0.35">
      <c r="V32366" s="5" t="str">
        <f t="shared" si="505"/>
        <v/>
      </c>
    </row>
    <row r="32367" spans="22:22" x14ac:dyDescent="0.35">
      <c r="V32367" s="5" t="str">
        <f t="shared" si="505"/>
        <v/>
      </c>
    </row>
    <row r="32368" spans="22:22" x14ac:dyDescent="0.35">
      <c r="V32368" s="5" t="str">
        <f t="shared" si="505"/>
        <v/>
      </c>
    </row>
    <row r="32369" spans="22:22" x14ac:dyDescent="0.35">
      <c r="V32369" s="5" t="str">
        <f t="shared" si="505"/>
        <v/>
      </c>
    </row>
    <row r="32370" spans="22:22" x14ac:dyDescent="0.35">
      <c r="V32370" s="5" t="str">
        <f t="shared" si="505"/>
        <v/>
      </c>
    </row>
    <row r="32371" spans="22:22" x14ac:dyDescent="0.35">
      <c r="V32371" s="5" t="str">
        <f t="shared" si="505"/>
        <v/>
      </c>
    </row>
    <row r="32372" spans="22:22" x14ac:dyDescent="0.35">
      <c r="V32372" s="5" t="str">
        <f t="shared" si="505"/>
        <v/>
      </c>
    </row>
    <row r="32373" spans="22:22" x14ac:dyDescent="0.35">
      <c r="V32373" s="5" t="str">
        <f t="shared" si="505"/>
        <v/>
      </c>
    </row>
    <row r="32374" spans="22:22" x14ac:dyDescent="0.35">
      <c r="V32374" s="5" t="str">
        <f t="shared" si="505"/>
        <v/>
      </c>
    </row>
    <row r="32375" spans="22:22" x14ac:dyDescent="0.35">
      <c r="V32375" s="5" t="str">
        <f t="shared" si="505"/>
        <v/>
      </c>
    </row>
    <row r="32376" spans="22:22" x14ac:dyDescent="0.35">
      <c r="V32376" s="5" t="str">
        <f t="shared" si="505"/>
        <v/>
      </c>
    </row>
    <row r="32377" spans="22:22" x14ac:dyDescent="0.35">
      <c r="V32377" s="5" t="str">
        <f t="shared" si="505"/>
        <v/>
      </c>
    </row>
    <row r="32378" spans="22:22" x14ac:dyDescent="0.35">
      <c r="V32378" s="5" t="str">
        <f t="shared" si="505"/>
        <v/>
      </c>
    </row>
    <row r="32379" spans="22:22" x14ac:dyDescent="0.35">
      <c r="V32379" s="5" t="str">
        <f t="shared" si="505"/>
        <v/>
      </c>
    </row>
    <row r="32380" spans="22:22" x14ac:dyDescent="0.35">
      <c r="V32380" s="5" t="str">
        <f t="shared" si="505"/>
        <v/>
      </c>
    </row>
    <row r="32381" spans="22:22" x14ac:dyDescent="0.35">
      <c r="V32381" s="5" t="str">
        <f t="shared" si="505"/>
        <v/>
      </c>
    </row>
    <row r="32382" spans="22:22" x14ac:dyDescent="0.35">
      <c r="V32382" s="5" t="str">
        <f t="shared" si="505"/>
        <v/>
      </c>
    </row>
    <row r="32383" spans="22:22" x14ac:dyDescent="0.35">
      <c r="V32383" s="5" t="str">
        <f t="shared" si="505"/>
        <v/>
      </c>
    </row>
    <row r="32384" spans="22:22" x14ac:dyDescent="0.35">
      <c r="V32384" s="5" t="str">
        <f t="shared" si="505"/>
        <v/>
      </c>
    </row>
    <row r="32385" spans="22:22" x14ac:dyDescent="0.35">
      <c r="V32385" s="5" t="str">
        <f t="shared" si="505"/>
        <v/>
      </c>
    </row>
    <row r="32386" spans="22:22" x14ac:dyDescent="0.35">
      <c r="V32386" s="5" t="str">
        <f t="shared" ref="V32386:V32449" si="506">TRIM(CLEAN(SUBSTITUTE(A32386,CHAR(160)," ")))</f>
        <v/>
      </c>
    </row>
    <row r="32387" spans="22:22" x14ac:dyDescent="0.35">
      <c r="V32387" s="5" t="str">
        <f t="shared" si="506"/>
        <v/>
      </c>
    </row>
    <row r="32388" spans="22:22" x14ac:dyDescent="0.35">
      <c r="V32388" s="5" t="str">
        <f t="shared" si="506"/>
        <v/>
      </c>
    </row>
    <row r="32389" spans="22:22" x14ac:dyDescent="0.35">
      <c r="V32389" s="5" t="str">
        <f t="shared" si="506"/>
        <v/>
      </c>
    </row>
    <row r="32390" spans="22:22" x14ac:dyDescent="0.35">
      <c r="V32390" s="5" t="str">
        <f t="shared" si="506"/>
        <v/>
      </c>
    </row>
    <row r="32391" spans="22:22" x14ac:dyDescent="0.35">
      <c r="V32391" s="5" t="str">
        <f t="shared" si="506"/>
        <v/>
      </c>
    </row>
    <row r="32392" spans="22:22" x14ac:dyDescent="0.35">
      <c r="V32392" s="5" t="str">
        <f t="shared" si="506"/>
        <v/>
      </c>
    </row>
    <row r="32393" spans="22:22" x14ac:dyDescent="0.35">
      <c r="V32393" s="5" t="str">
        <f t="shared" si="506"/>
        <v/>
      </c>
    </row>
    <row r="32394" spans="22:22" x14ac:dyDescent="0.35">
      <c r="V32394" s="5" t="str">
        <f t="shared" si="506"/>
        <v/>
      </c>
    </row>
    <row r="32395" spans="22:22" x14ac:dyDescent="0.35">
      <c r="V32395" s="5" t="str">
        <f t="shared" si="506"/>
        <v/>
      </c>
    </row>
    <row r="32396" spans="22:22" x14ac:dyDescent="0.35">
      <c r="V32396" s="5" t="str">
        <f t="shared" si="506"/>
        <v/>
      </c>
    </row>
    <row r="32397" spans="22:22" x14ac:dyDescent="0.35">
      <c r="V32397" s="5" t="str">
        <f t="shared" si="506"/>
        <v/>
      </c>
    </row>
    <row r="32398" spans="22:22" x14ac:dyDescent="0.35">
      <c r="V32398" s="5" t="str">
        <f t="shared" si="506"/>
        <v/>
      </c>
    </row>
    <row r="32399" spans="22:22" x14ac:dyDescent="0.35">
      <c r="V32399" s="5" t="str">
        <f t="shared" si="506"/>
        <v/>
      </c>
    </row>
    <row r="32400" spans="22:22" x14ac:dyDescent="0.35">
      <c r="V32400" s="5" t="str">
        <f t="shared" si="506"/>
        <v/>
      </c>
    </row>
    <row r="32401" spans="22:22" x14ac:dyDescent="0.35">
      <c r="V32401" s="5" t="str">
        <f t="shared" si="506"/>
        <v/>
      </c>
    </row>
    <row r="32402" spans="22:22" x14ac:dyDescent="0.35">
      <c r="V32402" s="5" t="str">
        <f t="shared" si="506"/>
        <v/>
      </c>
    </row>
    <row r="32403" spans="22:22" x14ac:dyDescent="0.35">
      <c r="V32403" s="5" t="str">
        <f t="shared" si="506"/>
        <v/>
      </c>
    </row>
    <row r="32404" spans="22:22" x14ac:dyDescent="0.35">
      <c r="V32404" s="5" t="str">
        <f t="shared" si="506"/>
        <v/>
      </c>
    </row>
    <row r="32405" spans="22:22" x14ac:dyDescent="0.35">
      <c r="V32405" s="5" t="str">
        <f t="shared" si="506"/>
        <v/>
      </c>
    </row>
    <row r="32406" spans="22:22" x14ac:dyDescent="0.35">
      <c r="V32406" s="5" t="str">
        <f t="shared" si="506"/>
        <v/>
      </c>
    </row>
    <row r="32407" spans="22:22" x14ac:dyDescent="0.35">
      <c r="V32407" s="5" t="str">
        <f t="shared" si="506"/>
        <v/>
      </c>
    </row>
    <row r="32408" spans="22:22" x14ac:dyDescent="0.35">
      <c r="V32408" s="5" t="str">
        <f t="shared" si="506"/>
        <v/>
      </c>
    </row>
    <row r="32409" spans="22:22" x14ac:dyDescent="0.35">
      <c r="V32409" s="5" t="str">
        <f t="shared" si="506"/>
        <v/>
      </c>
    </row>
    <row r="32410" spans="22:22" x14ac:dyDescent="0.35">
      <c r="V32410" s="5" t="str">
        <f t="shared" si="506"/>
        <v/>
      </c>
    </row>
    <row r="32411" spans="22:22" x14ac:dyDescent="0.35">
      <c r="V32411" s="5" t="str">
        <f t="shared" si="506"/>
        <v/>
      </c>
    </row>
    <row r="32412" spans="22:22" x14ac:dyDescent="0.35">
      <c r="V32412" s="5" t="str">
        <f t="shared" si="506"/>
        <v/>
      </c>
    </row>
    <row r="32413" spans="22:22" x14ac:dyDescent="0.35">
      <c r="V32413" s="5" t="str">
        <f t="shared" si="506"/>
        <v/>
      </c>
    </row>
    <row r="32414" spans="22:22" x14ac:dyDescent="0.35">
      <c r="V32414" s="5" t="str">
        <f t="shared" si="506"/>
        <v/>
      </c>
    </row>
    <row r="32415" spans="22:22" x14ac:dyDescent="0.35">
      <c r="V32415" s="5" t="str">
        <f t="shared" si="506"/>
        <v/>
      </c>
    </row>
    <row r="32416" spans="22:22" x14ac:dyDescent="0.35">
      <c r="V32416" s="5" t="str">
        <f t="shared" si="506"/>
        <v/>
      </c>
    </row>
    <row r="32417" spans="22:22" x14ac:dyDescent="0.35">
      <c r="V32417" s="5" t="str">
        <f t="shared" si="506"/>
        <v/>
      </c>
    </row>
    <row r="32418" spans="22:22" x14ac:dyDescent="0.35">
      <c r="V32418" s="5" t="str">
        <f t="shared" si="506"/>
        <v/>
      </c>
    </row>
    <row r="32419" spans="22:22" x14ac:dyDescent="0.35">
      <c r="V32419" s="5" t="str">
        <f t="shared" si="506"/>
        <v/>
      </c>
    </row>
    <row r="32420" spans="22:22" x14ac:dyDescent="0.35">
      <c r="V32420" s="5" t="str">
        <f t="shared" si="506"/>
        <v/>
      </c>
    </row>
    <row r="32421" spans="22:22" x14ac:dyDescent="0.35">
      <c r="V32421" s="5" t="str">
        <f t="shared" si="506"/>
        <v/>
      </c>
    </row>
    <row r="32422" spans="22:22" x14ac:dyDescent="0.35">
      <c r="V32422" s="5" t="str">
        <f t="shared" si="506"/>
        <v/>
      </c>
    </row>
    <row r="32423" spans="22:22" x14ac:dyDescent="0.35">
      <c r="V32423" s="5" t="str">
        <f t="shared" si="506"/>
        <v/>
      </c>
    </row>
    <row r="32424" spans="22:22" x14ac:dyDescent="0.35">
      <c r="V32424" s="5" t="str">
        <f t="shared" si="506"/>
        <v/>
      </c>
    </row>
    <row r="32425" spans="22:22" x14ac:dyDescent="0.35">
      <c r="V32425" s="5" t="str">
        <f t="shared" si="506"/>
        <v/>
      </c>
    </row>
    <row r="32426" spans="22:22" x14ac:dyDescent="0.35">
      <c r="V32426" s="5" t="str">
        <f t="shared" si="506"/>
        <v/>
      </c>
    </row>
    <row r="32427" spans="22:22" x14ac:dyDescent="0.35">
      <c r="V32427" s="5" t="str">
        <f t="shared" si="506"/>
        <v/>
      </c>
    </row>
    <row r="32428" spans="22:22" x14ac:dyDescent="0.35">
      <c r="V32428" s="5" t="str">
        <f t="shared" si="506"/>
        <v/>
      </c>
    </row>
    <row r="32429" spans="22:22" x14ac:dyDescent="0.35">
      <c r="V32429" s="5" t="str">
        <f t="shared" si="506"/>
        <v/>
      </c>
    </row>
    <row r="32430" spans="22:22" x14ac:dyDescent="0.35">
      <c r="V32430" s="5" t="str">
        <f t="shared" si="506"/>
        <v/>
      </c>
    </row>
    <row r="32431" spans="22:22" x14ac:dyDescent="0.35">
      <c r="V32431" s="5" t="str">
        <f t="shared" si="506"/>
        <v/>
      </c>
    </row>
    <row r="32432" spans="22:22" x14ac:dyDescent="0.35">
      <c r="V32432" s="5" t="str">
        <f t="shared" si="506"/>
        <v/>
      </c>
    </row>
    <row r="32433" spans="22:22" x14ac:dyDescent="0.35">
      <c r="V32433" s="5" t="str">
        <f t="shared" si="506"/>
        <v/>
      </c>
    </row>
    <row r="32434" spans="22:22" x14ac:dyDescent="0.35">
      <c r="V32434" s="5" t="str">
        <f t="shared" si="506"/>
        <v/>
      </c>
    </row>
    <row r="32435" spans="22:22" x14ac:dyDescent="0.35">
      <c r="V32435" s="5" t="str">
        <f t="shared" si="506"/>
        <v/>
      </c>
    </row>
    <row r="32436" spans="22:22" x14ac:dyDescent="0.35">
      <c r="V32436" s="5" t="str">
        <f t="shared" si="506"/>
        <v/>
      </c>
    </row>
    <row r="32437" spans="22:22" x14ac:dyDescent="0.35">
      <c r="V32437" s="5" t="str">
        <f t="shared" si="506"/>
        <v/>
      </c>
    </row>
    <row r="32438" spans="22:22" x14ac:dyDescent="0.35">
      <c r="V32438" s="5" t="str">
        <f t="shared" si="506"/>
        <v/>
      </c>
    </row>
    <row r="32439" spans="22:22" x14ac:dyDescent="0.35">
      <c r="V32439" s="5" t="str">
        <f t="shared" si="506"/>
        <v/>
      </c>
    </row>
    <row r="32440" spans="22:22" x14ac:dyDescent="0.35">
      <c r="V32440" s="5" t="str">
        <f t="shared" si="506"/>
        <v/>
      </c>
    </row>
    <row r="32441" spans="22:22" x14ac:dyDescent="0.35">
      <c r="V32441" s="5" t="str">
        <f t="shared" si="506"/>
        <v/>
      </c>
    </row>
    <row r="32442" spans="22:22" x14ac:dyDescent="0.35">
      <c r="V32442" s="5" t="str">
        <f t="shared" si="506"/>
        <v/>
      </c>
    </row>
    <row r="32443" spans="22:22" x14ac:dyDescent="0.35">
      <c r="V32443" s="5" t="str">
        <f t="shared" si="506"/>
        <v/>
      </c>
    </row>
    <row r="32444" spans="22:22" x14ac:dyDescent="0.35">
      <c r="V32444" s="5" t="str">
        <f t="shared" si="506"/>
        <v/>
      </c>
    </row>
    <row r="32445" spans="22:22" x14ac:dyDescent="0.35">
      <c r="V32445" s="5" t="str">
        <f t="shared" si="506"/>
        <v/>
      </c>
    </row>
    <row r="32446" spans="22:22" x14ac:dyDescent="0.35">
      <c r="V32446" s="5" t="str">
        <f t="shared" si="506"/>
        <v/>
      </c>
    </row>
    <row r="32447" spans="22:22" x14ac:dyDescent="0.35">
      <c r="V32447" s="5" t="str">
        <f t="shared" si="506"/>
        <v/>
      </c>
    </row>
    <row r="32448" spans="22:22" x14ac:dyDescent="0.35">
      <c r="V32448" s="5" t="str">
        <f t="shared" si="506"/>
        <v/>
      </c>
    </row>
    <row r="32449" spans="22:22" x14ac:dyDescent="0.35">
      <c r="V32449" s="5" t="str">
        <f t="shared" si="506"/>
        <v/>
      </c>
    </row>
    <row r="32450" spans="22:22" x14ac:dyDescent="0.35">
      <c r="V32450" s="5" t="str">
        <f t="shared" ref="V32450:V32513" si="507">TRIM(CLEAN(SUBSTITUTE(A32450,CHAR(160)," ")))</f>
        <v/>
      </c>
    </row>
    <row r="32451" spans="22:22" x14ac:dyDescent="0.35">
      <c r="V32451" s="5" t="str">
        <f t="shared" si="507"/>
        <v/>
      </c>
    </row>
    <row r="32452" spans="22:22" x14ac:dyDescent="0.35">
      <c r="V32452" s="5" t="str">
        <f t="shared" si="507"/>
        <v/>
      </c>
    </row>
    <row r="32453" spans="22:22" x14ac:dyDescent="0.35">
      <c r="V32453" s="5" t="str">
        <f t="shared" si="507"/>
        <v/>
      </c>
    </row>
    <row r="32454" spans="22:22" x14ac:dyDescent="0.35">
      <c r="V32454" s="5" t="str">
        <f t="shared" si="507"/>
        <v/>
      </c>
    </row>
    <row r="32455" spans="22:22" x14ac:dyDescent="0.35">
      <c r="V32455" s="5" t="str">
        <f t="shared" si="507"/>
        <v/>
      </c>
    </row>
    <row r="32456" spans="22:22" x14ac:dyDescent="0.35">
      <c r="V32456" s="5" t="str">
        <f t="shared" si="507"/>
        <v/>
      </c>
    </row>
    <row r="32457" spans="22:22" x14ac:dyDescent="0.35">
      <c r="V32457" s="5" t="str">
        <f t="shared" si="507"/>
        <v/>
      </c>
    </row>
    <row r="32458" spans="22:22" x14ac:dyDescent="0.35">
      <c r="V32458" s="5" t="str">
        <f t="shared" si="507"/>
        <v/>
      </c>
    </row>
    <row r="32459" spans="22:22" x14ac:dyDescent="0.35">
      <c r="V32459" s="5" t="str">
        <f t="shared" si="507"/>
        <v/>
      </c>
    </row>
    <row r="32460" spans="22:22" x14ac:dyDescent="0.35">
      <c r="V32460" s="5" t="str">
        <f t="shared" si="507"/>
        <v/>
      </c>
    </row>
    <row r="32461" spans="22:22" x14ac:dyDescent="0.35">
      <c r="V32461" s="5" t="str">
        <f t="shared" si="507"/>
        <v/>
      </c>
    </row>
    <row r="32462" spans="22:22" x14ac:dyDescent="0.35">
      <c r="V32462" s="5" t="str">
        <f t="shared" si="507"/>
        <v/>
      </c>
    </row>
    <row r="32463" spans="22:22" x14ac:dyDescent="0.35">
      <c r="V32463" s="5" t="str">
        <f t="shared" si="507"/>
        <v/>
      </c>
    </row>
    <row r="32464" spans="22:22" x14ac:dyDescent="0.35">
      <c r="V32464" s="5" t="str">
        <f t="shared" si="507"/>
        <v/>
      </c>
    </row>
    <row r="32465" spans="22:22" x14ac:dyDescent="0.35">
      <c r="V32465" s="5" t="str">
        <f t="shared" si="507"/>
        <v/>
      </c>
    </row>
    <row r="32466" spans="22:22" x14ac:dyDescent="0.35">
      <c r="V32466" s="5" t="str">
        <f t="shared" si="507"/>
        <v/>
      </c>
    </row>
    <row r="32467" spans="22:22" x14ac:dyDescent="0.35">
      <c r="V32467" s="5" t="str">
        <f t="shared" si="507"/>
        <v/>
      </c>
    </row>
    <row r="32468" spans="22:22" x14ac:dyDescent="0.35">
      <c r="V32468" s="5" t="str">
        <f t="shared" si="507"/>
        <v/>
      </c>
    </row>
    <row r="32469" spans="22:22" x14ac:dyDescent="0.35">
      <c r="V32469" s="5" t="str">
        <f t="shared" si="507"/>
        <v/>
      </c>
    </row>
    <row r="32470" spans="22:22" x14ac:dyDescent="0.35">
      <c r="V32470" s="5" t="str">
        <f t="shared" si="507"/>
        <v/>
      </c>
    </row>
    <row r="32471" spans="22:22" x14ac:dyDescent="0.35">
      <c r="V32471" s="5" t="str">
        <f t="shared" si="507"/>
        <v/>
      </c>
    </row>
    <row r="32472" spans="22:22" x14ac:dyDescent="0.35">
      <c r="V32472" s="5" t="str">
        <f t="shared" si="507"/>
        <v/>
      </c>
    </row>
    <row r="32473" spans="22:22" x14ac:dyDescent="0.35">
      <c r="V32473" s="5" t="str">
        <f t="shared" si="507"/>
        <v/>
      </c>
    </row>
    <row r="32474" spans="22:22" x14ac:dyDescent="0.35">
      <c r="V32474" s="5" t="str">
        <f t="shared" si="507"/>
        <v/>
      </c>
    </row>
    <row r="32475" spans="22:22" x14ac:dyDescent="0.35">
      <c r="V32475" s="5" t="str">
        <f t="shared" si="507"/>
        <v/>
      </c>
    </row>
    <row r="32476" spans="22:22" x14ac:dyDescent="0.35">
      <c r="V32476" s="5" t="str">
        <f t="shared" si="507"/>
        <v/>
      </c>
    </row>
    <row r="32477" spans="22:22" x14ac:dyDescent="0.35">
      <c r="V32477" s="5" t="str">
        <f t="shared" si="507"/>
        <v/>
      </c>
    </row>
    <row r="32478" spans="22:22" x14ac:dyDescent="0.35">
      <c r="V32478" s="5" t="str">
        <f t="shared" si="507"/>
        <v/>
      </c>
    </row>
    <row r="32479" spans="22:22" x14ac:dyDescent="0.35">
      <c r="V32479" s="5" t="str">
        <f t="shared" si="507"/>
        <v/>
      </c>
    </row>
    <row r="32480" spans="22:22" x14ac:dyDescent="0.35">
      <c r="V32480" s="5" t="str">
        <f t="shared" si="507"/>
        <v/>
      </c>
    </row>
    <row r="32481" spans="22:22" x14ac:dyDescent="0.35">
      <c r="V32481" s="5" t="str">
        <f t="shared" si="507"/>
        <v/>
      </c>
    </row>
    <row r="32482" spans="22:22" x14ac:dyDescent="0.35">
      <c r="V32482" s="5" t="str">
        <f t="shared" si="507"/>
        <v/>
      </c>
    </row>
    <row r="32483" spans="22:22" x14ac:dyDescent="0.35">
      <c r="V32483" s="5" t="str">
        <f t="shared" si="507"/>
        <v/>
      </c>
    </row>
    <row r="32484" spans="22:22" x14ac:dyDescent="0.35">
      <c r="V32484" s="5" t="str">
        <f t="shared" si="507"/>
        <v/>
      </c>
    </row>
    <row r="32485" spans="22:22" x14ac:dyDescent="0.35">
      <c r="V32485" s="5" t="str">
        <f t="shared" si="507"/>
        <v/>
      </c>
    </row>
    <row r="32486" spans="22:22" x14ac:dyDescent="0.35">
      <c r="V32486" s="5" t="str">
        <f t="shared" si="507"/>
        <v/>
      </c>
    </row>
    <row r="32487" spans="22:22" x14ac:dyDescent="0.35">
      <c r="V32487" s="5" t="str">
        <f t="shared" si="507"/>
        <v/>
      </c>
    </row>
    <row r="32488" spans="22:22" x14ac:dyDescent="0.35">
      <c r="V32488" s="5" t="str">
        <f t="shared" si="507"/>
        <v/>
      </c>
    </row>
    <row r="32489" spans="22:22" x14ac:dyDescent="0.35">
      <c r="V32489" s="5" t="str">
        <f t="shared" si="507"/>
        <v/>
      </c>
    </row>
    <row r="32490" spans="22:22" x14ac:dyDescent="0.35">
      <c r="V32490" s="5" t="str">
        <f t="shared" si="507"/>
        <v/>
      </c>
    </row>
    <row r="32491" spans="22:22" x14ac:dyDescent="0.35">
      <c r="V32491" s="5" t="str">
        <f t="shared" si="507"/>
        <v/>
      </c>
    </row>
    <row r="32492" spans="22:22" x14ac:dyDescent="0.35">
      <c r="V32492" s="5" t="str">
        <f t="shared" si="507"/>
        <v/>
      </c>
    </row>
    <row r="32493" spans="22:22" x14ac:dyDescent="0.35">
      <c r="V32493" s="5" t="str">
        <f t="shared" si="507"/>
        <v/>
      </c>
    </row>
    <row r="32494" spans="22:22" x14ac:dyDescent="0.35">
      <c r="V32494" s="5" t="str">
        <f t="shared" si="507"/>
        <v/>
      </c>
    </row>
    <row r="32495" spans="22:22" x14ac:dyDescent="0.35">
      <c r="V32495" s="5" t="str">
        <f t="shared" si="507"/>
        <v/>
      </c>
    </row>
    <row r="32496" spans="22:22" x14ac:dyDescent="0.35">
      <c r="V32496" s="5" t="str">
        <f t="shared" si="507"/>
        <v/>
      </c>
    </row>
    <row r="32497" spans="22:22" x14ac:dyDescent="0.35">
      <c r="V32497" s="5" t="str">
        <f t="shared" si="507"/>
        <v/>
      </c>
    </row>
    <row r="32498" spans="22:22" x14ac:dyDescent="0.35">
      <c r="V32498" s="5" t="str">
        <f t="shared" si="507"/>
        <v/>
      </c>
    </row>
    <row r="32499" spans="22:22" x14ac:dyDescent="0.35">
      <c r="V32499" s="5" t="str">
        <f t="shared" si="507"/>
        <v/>
      </c>
    </row>
    <row r="32500" spans="22:22" x14ac:dyDescent="0.35">
      <c r="V32500" s="5" t="str">
        <f t="shared" si="507"/>
        <v/>
      </c>
    </row>
    <row r="32501" spans="22:22" x14ac:dyDescent="0.35">
      <c r="V32501" s="5" t="str">
        <f t="shared" si="507"/>
        <v/>
      </c>
    </row>
    <row r="32502" spans="22:22" x14ac:dyDescent="0.35">
      <c r="V32502" s="5" t="str">
        <f t="shared" si="507"/>
        <v/>
      </c>
    </row>
    <row r="32503" spans="22:22" x14ac:dyDescent="0.35">
      <c r="V32503" s="5" t="str">
        <f t="shared" si="507"/>
        <v/>
      </c>
    </row>
    <row r="32504" spans="22:22" x14ac:dyDescent="0.35">
      <c r="V32504" s="5" t="str">
        <f t="shared" si="507"/>
        <v/>
      </c>
    </row>
    <row r="32505" spans="22:22" x14ac:dyDescent="0.35">
      <c r="V32505" s="5" t="str">
        <f t="shared" si="507"/>
        <v/>
      </c>
    </row>
    <row r="32506" spans="22:22" x14ac:dyDescent="0.35">
      <c r="V32506" s="5" t="str">
        <f t="shared" si="507"/>
        <v/>
      </c>
    </row>
    <row r="32507" spans="22:22" x14ac:dyDescent="0.35">
      <c r="V32507" s="5" t="str">
        <f t="shared" si="507"/>
        <v/>
      </c>
    </row>
    <row r="32508" spans="22:22" x14ac:dyDescent="0.35">
      <c r="V32508" s="5" t="str">
        <f t="shared" si="507"/>
        <v/>
      </c>
    </row>
    <row r="32509" spans="22:22" x14ac:dyDescent="0.35">
      <c r="V32509" s="5" t="str">
        <f t="shared" si="507"/>
        <v/>
      </c>
    </row>
    <row r="32510" spans="22:22" x14ac:dyDescent="0.35">
      <c r="V32510" s="5" t="str">
        <f t="shared" si="507"/>
        <v/>
      </c>
    </row>
    <row r="32511" spans="22:22" x14ac:dyDescent="0.35">
      <c r="V32511" s="5" t="str">
        <f t="shared" si="507"/>
        <v/>
      </c>
    </row>
    <row r="32512" spans="22:22" x14ac:dyDescent="0.35">
      <c r="V32512" s="5" t="str">
        <f t="shared" si="507"/>
        <v/>
      </c>
    </row>
    <row r="32513" spans="22:22" x14ac:dyDescent="0.35">
      <c r="V32513" s="5" t="str">
        <f t="shared" si="507"/>
        <v/>
      </c>
    </row>
    <row r="32514" spans="22:22" x14ac:dyDescent="0.35">
      <c r="V32514" s="5" t="str">
        <f t="shared" ref="V32514:V32577" si="508">TRIM(CLEAN(SUBSTITUTE(A32514,CHAR(160)," ")))</f>
        <v/>
      </c>
    </row>
    <row r="32515" spans="22:22" x14ac:dyDescent="0.35">
      <c r="V32515" s="5" t="str">
        <f t="shared" si="508"/>
        <v/>
      </c>
    </row>
    <row r="32516" spans="22:22" x14ac:dyDescent="0.35">
      <c r="V32516" s="5" t="str">
        <f t="shared" si="508"/>
        <v/>
      </c>
    </row>
    <row r="32517" spans="22:22" x14ac:dyDescent="0.35">
      <c r="V32517" s="5" t="str">
        <f t="shared" si="508"/>
        <v/>
      </c>
    </row>
    <row r="32518" spans="22:22" x14ac:dyDescent="0.35">
      <c r="V32518" s="5" t="str">
        <f t="shared" si="508"/>
        <v/>
      </c>
    </row>
    <row r="32519" spans="22:22" x14ac:dyDescent="0.35">
      <c r="V32519" s="5" t="str">
        <f t="shared" si="508"/>
        <v/>
      </c>
    </row>
    <row r="32520" spans="22:22" x14ac:dyDescent="0.35">
      <c r="V32520" s="5" t="str">
        <f t="shared" si="508"/>
        <v/>
      </c>
    </row>
    <row r="32521" spans="22:22" x14ac:dyDescent="0.35">
      <c r="V32521" s="5" t="str">
        <f t="shared" si="508"/>
        <v/>
      </c>
    </row>
    <row r="32522" spans="22:22" x14ac:dyDescent="0.35">
      <c r="V32522" s="5" t="str">
        <f t="shared" si="508"/>
        <v/>
      </c>
    </row>
    <row r="32523" spans="22:22" x14ac:dyDescent="0.35">
      <c r="V32523" s="5" t="str">
        <f t="shared" si="508"/>
        <v/>
      </c>
    </row>
    <row r="32524" spans="22:22" x14ac:dyDescent="0.35">
      <c r="V32524" s="5" t="str">
        <f t="shared" si="508"/>
        <v/>
      </c>
    </row>
    <row r="32525" spans="22:22" x14ac:dyDescent="0.35">
      <c r="V32525" s="5" t="str">
        <f t="shared" si="508"/>
        <v/>
      </c>
    </row>
    <row r="32526" spans="22:22" x14ac:dyDescent="0.35">
      <c r="V32526" s="5" t="str">
        <f t="shared" si="508"/>
        <v/>
      </c>
    </row>
    <row r="32527" spans="22:22" x14ac:dyDescent="0.35">
      <c r="V32527" s="5" t="str">
        <f t="shared" si="508"/>
        <v/>
      </c>
    </row>
    <row r="32528" spans="22:22" x14ac:dyDescent="0.35">
      <c r="V32528" s="5" t="str">
        <f t="shared" si="508"/>
        <v/>
      </c>
    </row>
    <row r="32529" spans="22:22" x14ac:dyDescent="0.35">
      <c r="V32529" s="5" t="str">
        <f t="shared" si="508"/>
        <v/>
      </c>
    </row>
    <row r="32530" spans="22:22" x14ac:dyDescent="0.35">
      <c r="V32530" s="5" t="str">
        <f t="shared" si="508"/>
        <v/>
      </c>
    </row>
    <row r="32531" spans="22:22" x14ac:dyDescent="0.35">
      <c r="V32531" s="5" t="str">
        <f t="shared" si="508"/>
        <v/>
      </c>
    </row>
    <row r="32532" spans="22:22" x14ac:dyDescent="0.35">
      <c r="V32532" s="5" t="str">
        <f t="shared" si="508"/>
        <v/>
      </c>
    </row>
    <row r="32533" spans="22:22" x14ac:dyDescent="0.35">
      <c r="V32533" s="5" t="str">
        <f t="shared" si="508"/>
        <v/>
      </c>
    </row>
    <row r="32534" spans="22:22" x14ac:dyDescent="0.35">
      <c r="V32534" s="5" t="str">
        <f t="shared" si="508"/>
        <v/>
      </c>
    </row>
    <row r="32535" spans="22:22" x14ac:dyDescent="0.35">
      <c r="V32535" s="5" t="str">
        <f t="shared" si="508"/>
        <v/>
      </c>
    </row>
    <row r="32536" spans="22:22" x14ac:dyDescent="0.35">
      <c r="V32536" s="5" t="str">
        <f t="shared" si="508"/>
        <v/>
      </c>
    </row>
    <row r="32537" spans="22:22" x14ac:dyDescent="0.35">
      <c r="V32537" s="5" t="str">
        <f t="shared" si="508"/>
        <v/>
      </c>
    </row>
    <row r="32538" spans="22:22" x14ac:dyDescent="0.35">
      <c r="V32538" s="5" t="str">
        <f t="shared" si="508"/>
        <v/>
      </c>
    </row>
    <row r="32539" spans="22:22" x14ac:dyDescent="0.35">
      <c r="V32539" s="5" t="str">
        <f t="shared" si="508"/>
        <v/>
      </c>
    </row>
    <row r="32540" spans="22:22" x14ac:dyDescent="0.35">
      <c r="V32540" s="5" t="str">
        <f t="shared" si="508"/>
        <v/>
      </c>
    </row>
    <row r="32541" spans="22:22" x14ac:dyDescent="0.35">
      <c r="V32541" s="5" t="str">
        <f t="shared" si="508"/>
        <v/>
      </c>
    </row>
    <row r="32542" spans="22:22" x14ac:dyDescent="0.35">
      <c r="V32542" s="5" t="str">
        <f t="shared" si="508"/>
        <v/>
      </c>
    </row>
    <row r="32543" spans="22:22" x14ac:dyDescent="0.35">
      <c r="V32543" s="5" t="str">
        <f t="shared" si="508"/>
        <v/>
      </c>
    </row>
    <row r="32544" spans="22:22" x14ac:dyDescent="0.35">
      <c r="V32544" s="5" t="str">
        <f t="shared" si="508"/>
        <v/>
      </c>
    </row>
    <row r="32545" spans="22:22" x14ac:dyDescent="0.35">
      <c r="V32545" s="5" t="str">
        <f t="shared" si="508"/>
        <v/>
      </c>
    </row>
    <row r="32546" spans="22:22" x14ac:dyDescent="0.35">
      <c r="V32546" s="5" t="str">
        <f t="shared" si="508"/>
        <v/>
      </c>
    </row>
    <row r="32547" spans="22:22" x14ac:dyDescent="0.35">
      <c r="V32547" s="5" t="str">
        <f t="shared" si="508"/>
        <v/>
      </c>
    </row>
    <row r="32548" spans="22:22" x14ac:dyDescent="0.35">
      <c r="V32548" s="5" t="str">
        <f t="shared" si="508"/>
        <v/>
      </c>
    </row>
    <row r="32549" spans="22:22" x14ac:dyDescent="0.35">
      <c r="V32549" s="5" t="str">
        <f t="shared" si="508"/>
        <v/>
      </c>
    </row>
    <row r="32550" spans="22:22" x14ac:dyDescent="0.35">
      <c r="V32550" s="5" t="str">
        <f t="shared" si="508"/>
        <v/>
      </c>
    </row>
    <row r="32551" spans="22:22" x14ac:dyDescent="0.35">
      <c r="V32551" s="5" t="str">
        <f t="shared" si="508"/>
        <v/>
      </c>
    </row>
    <row r="32552" spans="22:22" x14ac:dyDescent="0.35">
      <c r="V32552" s="5" t="str">
        <f t="shared" si="508"/>
        <v/>
      </c>
    </row>
    <row r="32553" spans="22:22" x14ac:dyDescent="0.35">
      <c r="V32553" s="5" t="str">
        <f t="shared" si="508"/>
        <v/>
      </c>
    </row>
    <row r="32554" spans="22:22" x14ac:dyDescent="0.35">
      <c r="V32554" s="5" t="str">
        <f t="shared" si="508"/>
        <v/>
      </c>
    </row>
    <row r="32555" spans="22:22" x14ac:dyDescent="0.35">
      <c r="V32555" s="5" t="str">
        <f t="shared" si="508"/>
        <v/>
      </c>
    </row>
    <row r="32556" spans="22:22" x14ac:dyDescent="0.35">
      <c r="V32556" s="5" t="str">
        <f t="shared" si="508"/>
        <v/>
      </c>
    </row>
    <row r="32557" spans="22:22" x14ac:dyDescent="0.35">
      <c r="V32557" s="5" t="str">
        <f t="shared" si="508"/>
        <v/>
      </c>
    </row>
    <row r="32558" spans="22:22" x14ac:dyDescent="0.35">
      <c r="V32558" s="5" t="str">
        <f t="shared" si="508"/>
        <v/>
      </c>
    </row>
    <row r="32559" spans="22:22" x14ac:dyDescent="0.35">
      <c r="V32559" s="5" t="str">
        <f t="shared" si="508"/>
        <v/>
      </c>
    </row>
    <row r="32560" spans="22:22" x14ac:dyDescent="0.35">
      <c r="V32560" s="5" t="str">
        <f t="shared" si="508"/>
        <v/>
      </c>
    </row>
    <row r="32561" spans="22:22" x14ac:dyDescent="0.35">
      <c r="V32561" s="5" t="str">
        <f t="shared" si="508"/>
        <v/>
      </c>
    </row>
    <row r="32562" spans="22:22" x14ac:dyDescent="0.35">
      <c r="V32562" s="5" t="str">
        <f t="shared" si="508"/>
        <v/>
      </c>
    </row>
    <row r="32563" spans="22:22" x14ac:dyDescent="0.35">
      <c r="V32563" s="5" t="str">
        <f t="shared" si="508"/>
        <v/>
      </c>
    </row>
    <row r="32564" spans="22:22" x14ac:dyDescent="0.35">
      <c r="V32564" s="5" t="str">
        <f t="shared" si="508"/>
        <v/>
      </c>
    </row>
    <row r="32565" spans="22:22" x14ac:dyDescent="0.35">
      <c r="V32565" s="5" t="str">
        <f t="shared" si="508"/>
        <v/>
      </c>
    </row>
    <row r="32566" spans="22:22" x14ac:dyDescent="0.35">
      <c r="V32566" s="5" t="str">
        <f t="shared" si="508"/>
        <v/>
      </c>
    </row>
    <row r="32567" spans="22:22" x14ac:dyDescent="0.35">
      <c r="V32567" s="5" t="str">
        <f t="shared" si="508"/>
        <v/>
      </c>
    </row>
    <row r="32568" spans="22:22" x14ac:dyDescent="0.35">
      <c r="V32568" s="5" t="str">
        <f t="shared" si="508"/>
        <v/>
      </c>
    </row>
    <row r="32569" spans="22:22" x14ac:dyDescent="0.35">
      <c r="V32569" s="5" t="str">
        <f t="shared" si="508"/>
        <v/>
      </c>
    </row>
    <row r="32570" spans="22:22" x14ac:dyDescent="0.35">
      <c r="V32570" s="5" t="str">
        <f t="shared" si="508"/>
        <v/>
      </c>
    </row>
    <row r="32571" spans="22:22" x14ac:dyDescent="0.35">
      <c r="V32571" s="5" t="str">
        <f t="shared" si="508"/>
        <v/>
      </c>
    </row>
    <row r="32572" spans="22:22" x14ac:dyDescent="0.35">
      <c r="V32572" s="5" t="str">
        <f t="shared" si="508"/>
        <v/>
      </c>
    </row>
    <row r="32573" spans="22:22" x14ac:dyDescent="0.35">
      <c r="V32573" s="5" t="str">
        <f t="shared" si="508"/>
        <v/>
      </c>
    </row>
    <row r="32574" spans="22:22" x14ac:dyDescent="0.35">
      <c r="V32574" s="5" t="str">
        <f t="shared" si="508"/>
        <v/>
      </c>
    </row>
    <row r="32575" spans="22:22" x14ac:dyDescent="0.35">
      <c r="V32575" s="5" t="str">
        <f t="shared" si="508"/>
        <v/>
      </c>
    </row>
    <row r="32576" spans="22:22" x14ac:dyDescent="0.35">
      <c r="V32576" s="5" t="str">
        <f t="shared" si="508"/>
        <v/>
      </c>
    </row>
    <row r="32577" spans="22:22" x14ac:dyDescent="0.35">
      <c r="V32577" s="5" t="str">
        <f t="shared" si="508"/>
        <v/>
      </c>
    </row>
    <row r="32578" spans="22:22" x14ac:dyDescent="0.35">
      <c r="V32578" s="5" t="str">
        <f t="shared" ref="V32578:V32641" si="509">TRIM(CLEAN(SUBSTITUTE(A32578,CHAR(160)," ")))</f>
        <v/>
      </c>
    </row>
    <row r="32579" spans="22:22" x14ac:dyDescent="0.35">
      <c r="V32579" s="5" t="str">
        <f t="shared" si="509"/>
        <v/>
      </c>
    </row>
    <row r="32580" spans="22:22" x14ac:dyDescent="0.35">
      <c r="V32580" s="5" t="str">
        <f t="shared" si="509"/>
        <v/>
      </c>
    </row>
    <row r="32581" spans="22:22" x14ac:dyDescent="0.35">
      <c r="V32581" s="5" t="str">
        <f t="shared" si="509"/>
        <v/>
      </c>
    </row>
    <row r="32582" spans="22:22" x14ac:dyDescent="0.35">
      <c r="V32582" s="5" t="str">
        <f t="shared" si="509"/>
        <v/>
      </c>
    </row>
    <row r="32583" spans="22:22" x14ac:dyDescent="0.35">
      <c r="V32583" s="5" t="str">
        <f t="shared" si="509"/>
        <v/>
      </c>
    </row>
    <row r="32584" spans="22:22" x14ac:dyDescent="0.35">
      <c r="V32584" s="5" t="str">
        <f t="shared" si="509"/>
        <v/>
      </c>
    </row>
    <row r="32585" spans="22:22" x14ac:dyDescent="0.35">
      <c r="V32585" s="5" t="str">
        <f t="shared" si="509"/>
        <v/>
      </c>
    </row>
    <row r="32586" spans="22:22" x14ac:dyDescent="0.35">
      <c r="V32586" s="5" t="str">
        <f t="shared" si="509"/>
        <v/>
      </c>
    </row>
    <row r="32587" spans="22:22" x14ac:dyDescent="0.35">
      <c r="V32587" s="5" t="str">
        <f t="shared" si="509"/>
        <v/>
      </c>
    </row>
    <row r="32588" spans="22:22" x14ac:dyDescent="0.35">
      <c r="V32588" s="5" t="str">
        <f t="shared" si="509"/>
        <v/>
      </c>
    </row>
    <row r="32589" spans="22:22" x14ac:dyDescent="0.35">
      <c r="V32589" s="5" t="str">
        <f t="shared" si="509"/>
        <v/>
      </c>
    </row>
    <row r="32590" spans="22:22" x14ac:dyDescent="0.35">
      <c r="V32590" s="5" t="str">
        <f t="shared" si="509"/>
        <v/>
      </c>
    </row>
    <row r="32591" spans="22:22" x14ac:dyDescent="0.35">
      <c r="V32591" s="5" t="str">
        <f t="shared" si="509"/>
        <v/>
      </c>
    </row>
    <row r="32592" spans="22:22" x14ac:dyDescent="0.35">
      <c r="V32592" s="5" t="str">
        <f t="shared" si="509"/>
        <v/>
      </c>
    </row>
    <row r="32593" spans="22:22" x14ac:dyDescent="0.35">
      <c r="V32593" s="5" t="str">
        <f t="shared" si="509"/>
        <v/>
      </c>
    </row>
    <row r="32594" spans="22:22" x14ac:dyDescent="0.35">
      <c r="V32594" s="5" t="str">
        <f t="shared" si="509"/>
        <v/>
      </c>
    </row>
    <row r="32595" spans="22:22" x14ac:dyDescent="0.35">
      <c r="V32595" s="5" t="str">
        <f t="shared" si="509"/>
        <v/>
      </c>
    </row>
    <row r="32596" spans="22:22" x14ac:dyDescent="0.35">
      <c r="V32596" s="5" t="str">
        <f t="shared" si="509"/>
        <v/>
      </c>
    </row>
    <row r="32597" spans="22:22" x14ac:dyDescent="0.35">
      <c r="V32597" s="5" t="str">
        <f t="shared" si="509"/>
        <v/>
      </c>
    </row>
    <row r="32598" spans="22:22" x14ac:dyDescent="0.35">
      <c r="V32598" s="5" t="str">
        <f t="shared" si="509"/>
        <v/>
      </c>
    </row>
    <row r="32599" spans="22:22" x14ac:dyDescent="0.35">
      <c r="V32599" s="5" t="str">
        <f t="shared" si="509"/>
        <v/>
      </c>
    </row>
    <row r="32600" spans="22:22" x14ac:dyDescent="0.35">
      <c r="V32600" s="5" t="str">
        <f t="shared" si="509"/>
        <v/>
      </c>
    </row>
    <row r="32601" spans="22:22" x14ac:dyDescent="0.35">
      <c r="V32601" s="5" t="str">
        <f t="shared" si="509"/>
        <v/>
      </c>
    </row>
    <row r="32602" spans="22:22" x14ac:dyDescent="0.35">
      <c r="V32602" s="5" t="str">
        <f t="shared" si="509"/>
        <v/>
      </c>
    </row>
    <row r="32603" spans="22:22" x14ac:dyDescent="0.35">
      <c r="V32603" s="5" t="str">
        <f t="shared" si="509"/>
        <v/>
      </c>
    </row>
    <row r="32604" spans="22:22" x14ac:dyDescent="0.35">
      <c r="V32604" s="5" t="str">
        <f t="shared" si="509"/>
        <v/>
      </c>
    </row>
    <row r="32605" spans="22:22" x14ac:dyDescent="0.35">
      <c r="V32605" s="5" t="str">
        <f t="shared" si="509"/>
        <v/>
      </c>
    </row>
    <row r="32606" spans="22:22" x14ac:dyDescent="0.35">
      <c r="V32606" s="5" t="str">
        <f t="shared" si="509"/>
        <v/>
      </c>
    </row>
    <row r="32607" spans="22:22" x14ac:dyDescent="0.35">
      <c r="V32607" s="5" t="str">
        <f t="shared" si="509"/>
        <v/>
      </c>
    </row>
    <row r="32608" spans="22:22" x14ac:dyDescent="0.35">
      <c r="V32608" s="5" t="str">
        <f t="shared" si="509"/>
        <v/>
      </c>
    </row>
    <row r="32609" spans="22:22" x14ac:dyDescent="0.35">
      <c r="V32609" s="5" t="str">
        <f t="shared" si="509"/>
        <v/>
      </c>
    </row>
    <row r="32610" spans="22:22" x14ac:dyDescent="0.35">
      <c r="V32610" s="5" t="str">
        <f t="shared" si="509"/>
        <v/>
      </c>
    </row>
    <row r="32611" spans="22:22" x14ac:dyDescent="0.35">
      <c r="V32611" s="5" t="str">
        <f t="shared" si="509"/>
        <v/>
      </c>
    </row>
    <row r="32612" spans="22:22" x14ac:dyDescent="0.35">
      <c r="V32612" s="5" t="str">
        <f t="shared" si="509"/>
        <v/>
      </c>
    </row>
    <row r="32613" spans="22:22" x14ac:dyDescent="0.35">
      <c r="V32613" s="5" t="str">
        <f t="shared" si="509"/>
        <v/>
      </c>
    </row>
    <row r="32614" spans="22:22" x14ac:dyDescent="0.35">
      <c r="V32614" s="5" t="str">
        <f t="shared" si="509"/>
        <v/>
      </c>
    </row>
    <row r="32615" spans="22:22" x14ac:dyDescent="0.35">
      <c r="V32615" s="5" t="str">
        <f t="shared" si="509"/>
        <v/>
      </c>
    </row>
    <row r="32616" spans="22:22" x14ac:dyDescent="0.35">
      <c r="V32616" s="5" t="str">
        <f t="shared" si="509"/>
        <v/>
      </c>
    </row>
    <row r="32617" spans="22:22" x14ac:dyDescent="0.35">
      <c r="V32617" s="5" t="str">
        <f t="shared" si="509"/>
        <v/>
      </c>
    </row>
    <row r="32618" spans="22:22" x14ac:dyDescent="0.35">
      <c r="V32618" s="5" t="str">
        <f t="shared" si="509"/>
        <v/>
      </c>
    </row>
    <row r="32619" spans="22:22" x14ac:dyDescent="0.35">
      <c r="V32619" s="5" t="str">
        <f t="shared" si="509"/>
        <v/>
      </c>
    </row>
    <row r="32620" spans="22:22" x14ac:dyDescent="0.35">
      <c r="V32620" s="5" t="str">
        <f t="shared" si="509"/>
        <v/>
      </c>
    </row>
    <row r="32621" spans="22:22" x14ac:dyDescent="0.35">
      <c r="V32621" s="5" t="str">
        <f t="shared" si="509"/>
        <v/>
      </c>
    </row>
    <row r="32622" spans="22:22" x14ac:dyDescent="0.35">
      <c r="V32622" s="5" t="str">
        <f t="shared" si="509"/>
        <v/>
      </c>
    </row>
    <row r="32623" spans="22:22" x14ac:dyDescent="0.35">
      <c r="V32623" s="5" t="str">
        <f t="shared" si="509"/>
        <v/>
      </c>
    </row>
    <row r="32624" spans="22:22" x14ac:dyDescent="0.35">
      <c r="V32624" s="5" t="str">
        <f t="shared" si="509"/>
        <v/>
      </c>
    </row>
    <row r="32625" spans="22:22" x14ac:dyDescent="0.35">
      <c r="V32625" s="5" t="str">
        <f t="shared" si="509"/>
        <v/>
      </c>
    </row>
    <row r="32626" spans="22:22" x14ac:dyDescent="0.35">
      <c r="V32626" s="5" t="str">
        <f t="shared" si="509"/>
        <v/>
      </c>
    </row>
    <row r="32627" spans="22:22" x14ac:dyDescent="0.35">
      <c r="V32627" s="5" t="str">
        <f t="shared" si="509"/>
        <v/>
      </c>
    </row>
    <row r="32628" spans="22:22" x14ac:dyDescent="0.35">
      <c r="V32628" s="5" t="str">
        <f t="shared" si="509"/>
        <v/>
      </c>
    </row>
    <row r="32629" spans="22:22" x14ac:dyDescent="0.35">
      <c r="V32629" s="5" t="str">
        <f t="shared" si="509"/>
        <v/>
      </c>
    </row>
    <row r="32630" spans="22:22" x14ac:dyDescent="0.35">
      <c r="V32630" s="5" t="str">
        <f t="shared" si="509"/>
        <v/>
      </c>
    </row>
    <row r="32631" spans="22:22" x14ac:dyDescent="0.35">
      <c r="V32631" s="5" t="str">
        <f t="shared" si="509"/>
        <v/>
      </c>
    </row>
    <row r="32632" spans="22:22" x14ac:dyDescent="0.35">
      <c r="V32632" s="5" t="str">
        <f t="shared" si="509"/>
        <v/>
      </c>
    </row>
    <row r="32633" spans="22:22" x14ac:dyDescent="0.35">
      <c r="V32633" s="5" t="str">
        <f t="shared" si="509"/>
        <v/>
      </c>
    </row>
    <row r="32634" spans="22:22" x14ac:dyDescent="0.35">
      <c r="V32634" s="5" t="str">
        <f t="shared" si="509"/>
        <v/>
      </c>
    </row>
    <row r="32635" spans="22:22" x14ac:dyDescent="0.35">
      <c r="V32635" s="5" t="str">
        <f t="shared" si="509"/>
        <v/>
      </c>
    </row>
    <row r="32636" spans="22:22" x14ac:dyDescent="0.35">
      <c r="V32636" s="5" t="str">
        <f t="shared" si="509"/>
        <v/>
      </c>
    </row>
    <row r="32637" spans="22:22" x14ac:dyDescent="0.35">
      <c r="V32637" s="5" t="str">
        <f t="shared" si="509"/>
        <v/>
      </c>
    </row>
    <row r="32638" spans="22:22" x14ac:dyDescent="0.35">
      <c r="V32638" s="5" t="str">
        <f t="shared" si="509"/>
        <v/>
      </c>
    </row>
    <row r="32639" spans="22:22" x14ac:dyDescent="0.35">
      <c r="V32639" s="5" t="str">
        <f t="shared" si="509"/>
        <v/>
      </c>
    </row>
    <row r="32640" spans="22:22" x14ac:dyDescent="0.35">
      <c r="V32640" s="5" t="str">
        <f t="shared" si="509"/>
        <v/>
      </c>
    </row>
    <row r="32641" spans="22:22" x14ac:dyDescent="0.35">
      <c r="V32641" s="5" t="str">
        <f t="shared" si="509"/>
        <v/>
      </c>
    </row>
    <row r="32642" spans="22:22" x14ac:dyDescent="0.35">
      <c r="V32642" s="5" t="str">
        <f t="shared" ref="V32642:V32705" si="510">TRIM(CLEAN(SUBSTITUTE(A32642,CHAR(160)," ")))</f>
        <v/>
      </c>
    </row>
    <row r="32643" spans="22:22" x14ac:dyDescent="0.35">
      <c r="V32643" s="5" t="str">
        <f t="shared" si="510"/>
        <v/>
      </c>
    </row>
    <row r="32644" spans="22:22" x14ac:dyDescent="0.35">
      <c r="V32644" s="5" t="str">
        <f t="shared" si="510"/>
        <v/>
      </c>
    </row>
    <row r="32645" spans="22:22" x14ac:dyDescent="0.35">
      <c r="V32645" s="5" t="str">
        <f t="shared" si="510"/>
        <v/>
      </c>
    </row>
    <row r="32646" spans="22:22" x14ac:dyDescent="0.35">
      <c r="V32646" s="5" t="str">
        <f t="shared" si="510"/>
        <v/>
      </c>
    </row>
    <row r="32647" spans="22:22" x14ac:dyDescent="0.35">
      <c r="V32647" s="5" t="str">
        <f t="shared" si="510"/>
        <v/>
      </c>
    </row>
    <row r="32648" spans="22:22" x14ac:dyDescent="0.35">
      <c r="V32648" s="5" t="str">
        <f t="shared" si="510"/>
        <v/>
      </c>
    </row>
    <row r="32649" spans="22:22" x14ac:dyDescent="0.35">
      <c r="V32649" s="5" t="str">
        <f t="shared" si="510"/>
        <v/>
      </c>
    </row>
    <row r="32650" spans="22:22" x14ac:dyDescent="0.35">
      <c r="V32650" s="5" t="str">
        <f t="shared" si="510"/>
        <v/>
      </c>
    </row>
    <row r="32651" spans="22:22" x14ac:dyDescent="0.35">
      <c r="V32651" s="5" t="str">
        <f t="shared" si="510"/>
        <v/>
      </c>
    </row>
    <row r="32652" spans="22:22" x14ac:dyDescent="0.35">
      <c r="V32652" s="5" t="str">
        <f t="shared" si="510"/>
        <v/>
      </c>
    </row>
    <row r="32653" spans="22:22" x14ac:dyDescent="0.35">
      <c r="V32653" s="5" t="str">
        <f t="shared" si="510"/>
        <v/>
      </c>
    </row>
    <row r="32654" spans="22:22" x14ac:dyDescent="0.35">
      <c r="V32654" s="5" t="str">
        <f t="shared" si="510"/>
        <v/>
      </c>
    </row>
    <row r="32655" spans="22:22" x14ac:dyDescent="0.35">
      <c r="V32655" s="5" t="str">
        <f t="shared" si="510"/>
        <v/>
      </c>
    </row>
    <row r="32656" spans="22:22" x14ac:dyDescent="0.35">
      <c r="V32656" s="5" t="str">
        <f t="shared" si="510"/>
        <v/>
      </c>
    </row>
    <row r="32657" spans="22:22" x14ac:dyDescent="0.35">
      <c r="V32657" s="5" t="str">
        <f t="shared" si="510"/>
        <v/>
      </c>
    </row>
    <row r="32658" spans="22:22" x14ac:dyDescent="0.35">
      <c r="V32658" s="5" t="str">
        <f t="shared" si="510"/>
        <v/>
      </c>
    </row>
    <row r="32659" spans="22:22" x14ac:dyDescent="0.35">
      <c r="V32659" s="5" t="str">
        <f t="shared" si="510"/>
        <v/>
      </c>
    </row>
    <row r="32660" spans="22:22" x14ac:dyDescent="0.35">
      <c r="V32660" s="5" t="str">
        <f t="shared" si="510"/>
        <v/>
      </c>
    </row>
    <row r="32661" spans="22:22" x14ac:dyDescent="0.35">
      <c r="V32661" s="5" t="str">
        <f t="shared" si="510"/>
        <v/>
      </c>
    </row>
    <row r="32662" spans="22:22" x14ac:dyDescent="0.35">
      <c r="V32662" s="5" t="str">
        <f t="shared" si="510"/>
        <v/>
      </c>
    </row>
    <row r="32663" spans="22:22" x14ac:dyDescent="0.35">
      <c r="V32663" s="5" t="str">
        <f t="shared" si="510"/>
        <v/>
      </c>
    </row>
    <row r="32664" spans="22:22" x14ac:dyDescent="0.35">
      <c r="V32664" s="5" t="str">
        <f t="shared" si="510"/>
        <v/>
      </c>
    </row>
    <row r="32665" spans="22:22" x14ac:dyDescent="0.35">
      <c r="V32665" s="5" t="str">
        <f t="shared" si="510"/>
        <v/>
      </c>
    </row>
    <row r="32666" spans="22:22" x14ac:dyDescent="0.35">
      <c r="V32666" s="5" t="str">
        <f t="shared" si="510"/>
        <v/>
      </c>
    </row>
    <row r="32667" spans="22:22" x14ac:dyDescent="0.35">
      <c r="V32667" s="5" t="str">
        <f t="shared" si="510"/>
        <v/>
      </c>
    </row>
    <row r="32668" spans="22:22" x14ac:dyDescent="0.35">
      <c r="V32668" s="5" t="str">
        <f t="shared" si="510"/>
        <v/>
      </c>
    </row>
    <row r="32669" spans="22:22" x14ac:dyDescent="0.35">
      <c r="V32669" s="5" t="str">
        <f t="shared" si="510"/>
        <v/>
      </c>
    </row>
    <row r="32670" spans="22:22" x14ac:dyDescent="0.35">
      <c r="V32670" s="5" t="str">
        <f t="shared" si="510"/>
        <v/>
      </c>
    </row>
    <row r="32671" spans="22:22" x14ac:dyDescent="0.35">
      <c r="V32671" s="5" t="str">
        <f t="shared" si="510"/>
        <v/>
      </c>
    </row>
    <row r="32672" spans="22:22" x14ac:dyDescent="0.35">
      <c r="V32672" s="5" t="str">
        <f t="shared" si="510"/>
        <v/>
      </c>
    </row>
    <row r="32673" spans="22:22" x14ac:dyDescent="0.35">
      <c r="V32673" s="5" t="str">
        <f t="shared" si="510"/>
        <v/>
      </c>
    </row>
    <row r="32674" spans="22:22" x14ac:dyDescent="0.35">
      <c r="V32674" s="5" t="str">
        <f t="shared" si="510"/>
        <v/>
      </c>
    </row>
    <row r="32675" spans="22:22" x14ac:dyDescent="0.35">
      <c r="V32675" s="5" t="str">
        <f t="shared" si="510"/>
        <v/>
      </c>
    </row>
    <row r="32676" spans="22:22" x14ac:dyDescent="0.35">
      <c r="V32676" s="5" t="str">
        <f t="shared" si="510"/>
        <v/>
      </c>
    </row>
    <row r="32677" spans="22:22" x14ac:dyDescent="0.35">
      <c r="V32677" s="5" t="str">
        <f t="shared" si="510"/>
        <v/>
      </c>
    </row>
    <row r="32678" spans="22:22" x14ac:dyDescent="0.35">
      <c r="V32678" s="5" t="str">
        <f t="shared" si="510"/>
        <v/>
      </c>
    </row>
    <row r="32679" spans="22:22" x14ac:dyDescent="0.35">
      <c r="V32679" s="5" t="str">
        <f t="shared" si="510"/>
        <v/>
      </c>
    </row>
    <row r="32680" spans="22:22" x14ac:dyDescent="0.35">
      <c r="V32680" s="5" t="str">
        <f t="shared" si="510"/>
        <v/>
      </c>
    </row>
    <row r="32681" spans="22:22" x14ac:dyDescent="0.35">
      <c r="V32681" s="5" t="str">
        <f t="shared" si="510"/>
        <v/>
      </c>
    </row>
    <row r="32682" spans="22:22" x14ac:dyDescent="0.35">
      <c r="V32682" s="5" t="str">
        <f t="shared" si="510"/>
        <v/>
      </c>
    </row>
    <row r="32683" spans="22:22" x14ac:dyDescent="0.35">
      <c r="V32683" s="5" t="str">
        <f t="shared" si="510"/>
        <v/>
      </c>
    </row>
    <row r="32684" spans="22:22" x14ac:dyDescent="0.35">
      <c r="V32684" s="5" t="str">
        <f t="shared" si="510"/>
        <v/>
      </c>
    </row>
    <row r="32685" spans="22:22" x14ac:dyDescent="0.35">
      <c r="V32685" s="5" t="str">
        <f t="shared" si="510"/>
        <v/>
      </c>
    </row>
    <row r="32686" spans="22:22" x14ac:dyDescent="0.35">
      <c r="V32686" s="5" t="str">
        <f t="shared" si="510"/>
        <v/>
      </c>
    </row>
    <row r="32687" spans="22:22" x14ac:dyDescent="0.35">
      <c r="V32687" s="5" t="str">
        <f t="shared" si="510"/>
        <v/>
      </c>
    </row>
    <row r="32688" spans="22:22" x14ac:dyDescent="0.35">
      <c r="V32688" s="5" t="str">
        <f t="shared" si="510"/>
        <v/>
      </c>
    </row>
    <row r="32689" spans="22:22" x14ac:dyDescent="0.35">
      <c r="V32689" s="5" t="str">
        <f t="shared" si="510"/>
        <v/>
      </c>
    </row>
    <row r="32690" spans="22:22" x14ac:dyDescent="0.35">
      <c r="V32690" s="5" t="str">
        <f t="shared" si="510"/>
        <v/>
      </c>
    </row>
    <row r="32691" spans="22:22" x14ac:dyDescent="0.35">
      <c r="V32691" s="5" t="str">
        <f t="shared" si="510"/>
        <v/>
      </c>
    </row>
    <row r="32692" spans="22:22" x14ac:dyDescent="0.35">
      <c r="V32692" s="5" t="str">
        <f t="shared" si="510"/>
        <v/>
      </c>
    </row>
    <row r="32693" spans="22:22" x14ac:dyDescent="0.35">
      <c r="V32693" s="5" t="str">
        <f t="shared" si="510"/>
        <v/>
      </c>
    </row>
    <row r="32694" spans="22:22" x14ac:dyDescent="0.35">
      <c r="V32694" s="5" t="str">
        <f t="shared" si="510"/>
        <v/>
      </c>
    </row>
    <row r="32695" spans="22:22" x14ac:dyDescent="0.35">
      <c r="V32695" s="5" t="str">
        <f t="shared" si="510"/>
        <v/>
      </c>
    </row>
    <row r="32696" spans="22:22" x14ac:dyDescent="0.35">
      <c r="V32696" s="5" t="str">
        <f t="shared" si="510"/>
        <v/>
      </c>
    </row>
    <row r="32697" spans="22:22" x14ac:dyDescent="0.35">
      <c r="V32697" s="5" t="str">
        <f t="shared" si="510"/>
        <v/>
      </c>
    </row>
    <row r="32698" spans="22:22" x14ac:dyDescent="0.35">
      <c r="V32698" s="5" t="str">
        <f t="shared" si="510"/>
        <v/>
      </c>
    </row>
    <row r="32699" spans="22:22" x14ac:dyDescent="0.35">
      <c r="V32699" s="5" t="str">
        <f t="shared" si="510"/>
        <v/>
      </c>
    </row>
    <row r="32700" spans="22:22" x14ac:dyDescent="0.35">
      <c r="V32700" s="5" t="str">
        <f t="shared" si="510"/>
        <v/>
      </c>
    </row>
    <row r="32701" spans="22:22" x14ac:dyDescent="0.35">
      <c r="V32701" s="5" t="str">
        <f t="shared" si="510"/>
        <v/>
      </c>
    </row>
    <row r="32702" spans="22:22" x14ac:dyDescent="0.35">
      <c r="V32702" s="5" t="str">
        <f t="shared" si="510"/>
        <v/>
      </c>
    </row>
    <row r="32703" spans="22:22" x14ac:dyDescent="0.35">
      <c r="V32703" s="5" t="str">
        <f t="shared" si="510"/>
        <v/>
      </c>
    </row>
    <row r="32704" spans="22:22" x14ac:dyDescent="0.35">
      <c r="V32704" s="5" t="str">
        <f t="shared" si="510"/>
        <v/>
      </c>
    </row>
    <row r="32705" spans="22:22" x14ac:dyDescent="0.35">
      <c r="V32705" s="5" t="str">
        <f t="shared" si="510"/>
        <v/>
      </c>
    </row>
    <row r="32706" spans="22:22" x14ac:dyDescent="0.35">
      <c r="V32706" s="5" t="str">
        <f t="shared" ref="V32706:V32769" si="511">TRIM(CLEAN(SUBSTITUTE(A32706,CHAR(160)," ")))</f>
        <v/>
      </c>
    </row>
    <row r="32707" spans="22:22" x14ac:dyDescent="0.35">
      <c r="V32707" s="5" t="str">
        <f t="shared" si="511"/>
        <v/>
      </c>
    </row>
    <row r="32708" spans="22:22" x14ac:dyDescent="0.35">
      <c r="V32708" s="5" t="str">
        <f t="shared" si="511"/>
        <v/>
      </c>
    </row>
    <row r="32709" spans="22:22" x14ac:dyDescent="0.35">
      <c r="V32709" s="5" t="str">
        <f t="shared" si="511"/>
        <v/>
      </c>
    </row>
    <row r="32710" spans="22:22" x14ac:dyDescent="0.35">
      <c r="V32710" s="5" t="str">
        <f t="shared" si="511"/>
        <v/>
      </c>
    </row>
    <row r="32711" spans="22:22" x14ac:dyDescent="0.35">
      <c r="V32711" s="5" t="str">
        <f t="shared" si="511"/>
        <v/>
      </c>
    </row>
    <row r="32712" spans="22:22" x14ac:dyDescent="0.35">
      <c r="V32712" s="5" t="str">
        <f t="shared" si="511"/>
        <v/>
      </c>
    </row>
    <row r="32713" spans="22:22" x14ac:dyDescent="0.35">
      <c r="V32713" s="5" t="str">
        <f t="shared" si="511"/>
        <v/>
      </c>
    </row>
    <row r="32714" spans="22:22" x14ac:dyDescent="0.35">
      <c r="V32714" s="5" t="str">
        <f t="shared" si="511"/>
        <v/>
      </c>
    </row>
    <row r="32715" spans="22:22" x14ac:dyDescent="0.35">
      <c r="V32715" s="5" t="str">
        <f t="shared" si="511"/>
        <v/>
      </c>
    </row>
    <row r="32716" spans="22:22" x14ac:dyDescent="0.35">
      <c r="V32716" s="5" t="str">
        <f t="shared" si="511"/>
        <v/>
      </c>
    </row>
    <row r="32717" spans="22:22" x14ac:dyDescent="0.35">
      <c r="V32717" s="5" t="str">
        <f t="shared" si="511"/>
        <v/>
      </c>
    </row>
    <row r="32718" spans="22:22" x14ac:dyDescent="0.35">
      <c r="V32718" s="5" t="str">
        <f t="shared" si="511"/>
        <v/>
      </c>
    </row>
    <row r="32719" spans="22:22" x14ac:dyDescent="0.35">
      <c r="V32719" s="5" t="str">
        <f t="shared" si="511"/>
        <v/>
      </c>
    </row>
    <row r="32720" spans="22:22" x14ac:dyDescent="0.35">
      <c r="V32720" s="5" t="str">
        <f t="shared" si="511"/>
        <v/>
      </c>
    </row>
    <row r="32721" spans="22:22" x14ac:dyDescent="0.35">
      <c r="V32721" s="5" t="str">
        <f t="shared" si="511"/>
        <v/>
      </c>
    </row>
    <row r="32722" spans="22:22" x14ac:dyDescent="0.35">
      <c r="V32722" s="5" t="str">
        <f t="shared" si="511"/>
        <v/>
      </c>
    </row>
    <row r="32723" spans="22:22" x14ac:dyDescent="0.35">
      <c r="V32723" s="5" t="str">
        <f t="shared" si="511"/>
        <v/>
      </c>
    </row>
    <row r="32724" spans="22:22" x14ac:dyDescent="0.35">
      <c r="V32724" s="5" t="str">
        <f t="shared" si="511"/>
        <v/>
      </c>
    </row>
    <row r="32725" spans="22:22" x14ac:dyDescent="0.35">
      <c r="V32725" s="5" t="str">
        <f t="shared" si="511"/>
        <v/>
      </c>
    </row>
    <row r="32726" spans="22:22" x14ac:dyDescent="0.35">
      <c r="V32726" s="5" t="str">
        <f t="shared" si="511"/>
        <v/>
      </c>
    </row>
    <row r="32727" spans="22:22" x14ac:dyDescent="0.35">
      <c r="V32727" s="5" t="str">
        <f t="shared" si="511"/>
        <v/>
      </c>
    </row>
    <row r="32728" spans="22:22" x14ac:dyDescent="0.35">
      <c r="V32728" s="5" t="str">
        <f t="shared" si="511"/>
        <v/>
      </c>
    </row>
    <row r="32729" spans="22:22" x14ac:dyDescent="0.35">
      <c r="V32729" s="5" t="str">
        <f t="shared" si="511"/>
        <v/>
      </c>
    </row>
    <row r="32730" spans="22:22" x14ac:dyDescent="0.35">
      <c r="V32730" s="5" t="str">
        <f t="shared" si="511"/>
        <v/>
      </c>
    </row>
    <row r="32731" spans="22:22" x14ac:dyDescent="0.35">
      <c r="V32731" s="5" t="str">
        <f t="shared" si="511"/>
        <v/>
      </c>
    </row>
    <row r="32732" spans="22:22" x14ac:dyDescent="0.35">
      <c r="V32732" s="5" t="str">
        <f t="shared" si="511"/>
        <v/>
      </c>
    </row>
    <row r="32733" spans="22:22" x14ac:dyDescent="0.35">
      <c r="V32733" s="5" t="str">
        <f t="shared" si="511"/>
        <v/>
      </c>
    </row>
    <row r="32734" spans="22:22" x14ac:dyDescent="0.35">
      <c r="V32734" s="5" t="str">
        <f t="shared" si="511"/>
        <v/>
      </c>
    </row>
    <row r="32735" spans="22:22" x14ac:dyDescent="0.35">
      <c r="V32735" s="5" t="str">
        <f t="shared" si="511"/>
        <v/>
      </c>
    </row>
    <row r="32736" spans="22:22" x14ac:dyDescent="0.35">
      <c r="V32736" s="5" t="str">
        <f t="shared" si="511"/>
        <v/>
      </c>
    </row>
    <row r="32737" spans="22:22" x14ac:dyDescent="0.35">
      <c r="V32737" s="5" t="str">
        <f t="shared" si="511"/>
        <v/>
      </c>
    </row>
    <row r="32738" spans="22:22" x14ac:dyDescent="0.35">
      <c r="V32738" s="5" t="str">
        <f t="shared" si="511"/>
        <v/>
      </c>
    </row>
    <row r="32739" spans="22:22" x14ac:dyDescent="0.35">
      <c r="V32739" s="5" t="str">
        <f t="shared" si="511"/>
        <v/>
      </c>
    </row>
    <row r="32740" spans="22:22" x14ac:dyDescent="0.35">
      <c r="V32740" s="5" t="str">
        <f t="shared" si="511"/>
        <v/>
      </c>
    </row>
    <row r="32741" spans="22:22" x14ac:dyDescent="0.35">
      <c r="V32741" s="5" t="str">
        <f t="shared" si="511"/>
        <v/>
      </c>
    </row>
    <row r="32742" spans="22:22" x14ac:dyDescent="0.35">
      <c r="V32742" s="5" t="str">
        <f t="shared" si="511"/>
        <v/>
      </c>
    </row>
    <row r="32743" spans="22:22" x14ac:dyDescent="0.35">
      <c r="V32743" s="5" t="str">
        <f t="shared" si="511"/>
        <v/>
      </c>
    </row>
    <row r="32744" spans="22:22" x14ac:dyDescent="0.35">
      <c r="V32744" s="5" t="str">
        <f t="shared" si="511"/>
        <v/>
      </c>
    </row>
    <row r="32745" spans="22:22" x14ac:dyDescent="0.35">
      <c r="V32745" s="5" t="str">
        <f t="shared" si="511"/>
        <v/>
      </c>
    </row>
    <row r="32746" spans="22:22" x14ac:dyDescent="0.35">
      <c r="V32746" s="5" t="str">
        <f t="shared" si="511"/>
        <v/>
      </c>
    </row>
    <row r="32747" spans="22:22" x14ac:dyDescent="0.35">
      <c r="V32747" s="5" t="str">
        <f t="shared" si="511"/>
        <v/>
      </c>
    </row>
    <row r="32748" spans="22:22" x14ac:dyDescent="0.35">
      <c r="V32748" s="5" t="str">
        <f t="shared" si="511"/>
        <v/>
      </c>
    </row>
    <row r="32749" spans="22:22" x14ac:dyDescent="0.35">
      <c r="V32749" s="5" t="str">
        <f t="shared" si="511"/>
        <v/>
      </c>
    </row>
    <row r="32750" spans="22:22" x14ac:dyDescent="0.35">
      <c r="V32750" s="5" t="str">
        <f t="shared" si="511"/>
        <v/>
      </c>
    </row>
    <row r="32751" spans="22:22" x14ac:dyDescent="0.35">
      <c r="V32751" s="5" t="str">
        <f t="shared" si="511"/>
        <v/>
      </c>
    </row>
    <row r="32752" spans="22:22" x14ac:dyDescent="0.35">
      <c r="V32752" s="5" t="str">
        <f t="shared" si="511"/>
        <v/>
      </c>
    </row>
    <row r="32753" spans="22:22" x14ac:dyDescent="0.35">
      <c r="V32753" s="5" t="str">
        <f t="shared" si="511"/>
        <v/>
      </c>
    </row>
    <row r="32754" spans="22:22" x14ac:dyDescent="0.35">
      <c r="V32754" s="5" t="str">
        <f t="shared" si="511"/>
        <v/>
      </c>
    </row>
    <row r="32755" spans="22:22" x14ac:dyDescent="0.35">
      <c r="V32755" s="5" t="str">
        <f t="shared" si="511"/>
        <v/>
      </c>
    </row>
    <row r="32756" spans="22:22" x14ac:dyDescent="0.35">
      <c r="V32756" s="5" t="str">
        <f t="shared" si="511"/>
        <v/>
      </c>
    </row>
    <row r="32757" spans="22:22" x14ac:dyDescent="0.35">
      <c r="V32757" s="5" t="str">
        <f t="shared" si="511"/>
        <v/>
      </c>
    </row>
    <row r="32758" spans="22:22" x14ac:dyDescent="0.35">
      <c r="V32758" s="5" t="str">
        <f t="shared" si="511"/>
        <v/>
      </c>
    </row>
    <row r="32759" spans="22:22" x14ac:dyDescent="0.35">
      <c r="V32759" s="5" t="str">
        <f t="shared" si="511"/>
        <v/>
      </c>
    </row>
    <row r="32760" spans="22:22" x14ac:dyDescent="0.35">
      <c r="V32760" s="5" t="str">
        <f t="shared" si="511"/>
        <v/>
      </c>
    </row>
    <row r="32761" spans="22:22" x14ac:dyDescent="0.35">
      <c r="V32761" s="5" t="str">
        <f t="shared" si="511"/>
        <v/>
      </c>
    </row>
    <row r="32762" spans="22:22" x14ac:dyDescent="0.35">
      <c r="V32762" s="5" t="str">
        <f t="shared" si="511"/>
        <v/>
      </c>
    </row>
    <row r="32763" spans="22:22" x14ac:dyDescent="0.35">
      <c r="V32763" s="5" t="str">
        <f t="shared" si="511"/>
        <v/>
      </c>
    </row>
    <row r="32764" spans="22:22" x14ac:dyDescent="0.35">
      <c r="V32764" s="5" t="str">
        <f t="shared" si="511"/>
        <v/>
      </c>
    </row>
    <row r="32765" spans="22:22" x14ac:dyDescent="0.35">
      <c r="V32765" s="5" t="str">
        <f t="shared" si="511"/>
        <v/>
      </c>
    </row>
    <row r="32766" spans="22:22" x14ac:dyDescent="0.35">
      <c r="V32766" s="5" t="str">
        <f t="shared" si="511"/>
        <v/>
      </c>
    </row>
    <row r="32767" spans="22:22" x14ac:dyDescent="0.35">
      <c r="V32767" s="5" t="str">
        <f t="shared" si="511"/>
        <v/>
      </c>
    </row>
    <row r="32768" spans="22:22" x14ac:dyDescent="0.35">
      <c r="V32768" s="5" t="str">
        <f t="shared" si="511"/>
        <v/>
      </c>
    </row>
    <row r="32769" spans="22:22" x14ac:dyDescent="0.35">
      <c r="V32769" s="5" t="str">
        <f t="shared" si="511"/>
        <v/>
      </c>
    </row>
    <row r="32770" spans="22:22" x14ac:dyDescent="0.35">
      <c r="V32770" s="5" t="str">
        <f t="shared" ref="V32770:V32833" si="512">TRIM(CLEAN(SUBSTITUTE(A32770,CHAR(160)," ")))</f>
        <v/>
      </c>
    </row>
    <row r="32771" spans="22:22" x14ac:dyDescent="0.35">
      <c r="V32771" s="5" t="str">
        <f t="shared" si="512"/>
        <v/>
      </c>
    </row>
    <row r="32772" spans="22:22" x14ac:dyDescent="0.35">
      <c r="V32772" s="5" t="str">
        <f t="shared" si="512"/>
        <v/>
      </c>
    </row>
    <row r="32773" spans="22:22" x14ac:dyDescent="0.35">
      <c r="V32773" s="5" t="str">
        <f t="shared" si="512"/>
        <v/>
      </c>
    </row>
    <row r="32774" spans="22:22" x14ac:dyDescent="0.35">
      <c r="V32774" s="5" t="str">
        <f t="shared" si="512"/>
        <v/>
      </c>
    </row>
    <row r="32775" spans="22:22" x14ac:dyDescent="0.35">
      <c r="V32775" s="5" t="str">
        <f t="shared" si="512"/>
        <v/>
      </c>
    </row>
    <row r="32776" spans="22:22" x14ac:dyDescent="0.35">
      <c r="V32776" s="5" t="str">
        <f t="shared" si="512"/>
        <v/>
      </c>
    </row>
    <row r="32777" spans="22:22" x14ac:dyDescent="0.35">
      <c r="V32777" s="5" t="str">
        <f t="shared" si="512"/>
        <v/>
      </c>
    </row>
    <row r="32778" spans="22:22" x14ac:dyDescent="0.35">
      <c r="V32778" s="5" t="str">
        <f t="shared" si="512"/>
        <v/>
      </c>
    </row>
    <row r="32779" spans="22:22" x14ac:dyDescent="0.35">
      <c r="V32779" s="5" t="str">
        <f t="shared" si="512"/>
        <v/>
      </c>
    </row>
    <row r="32780" spans="22:22" x14ac:dyDescent="0.35">
      <c r="V32780" s="5" t="str">
        <f t="shared" si="512"/>
        <v/>
      </c>
    </row>
    <row r="32781" spans="22:22" x14ac:dyDescent="0.35">
      <c r="V32781" s="5" t="str">
        <f t="shared" si="512"/>
        <v/>
      </c>
    </row>
    <row r="32782" spans="22:22" x14ac:dyDescent="0.35">
      <c r="V32782" s="5" t="str">
        <f t="shared" si="512"/>
        <v/>
      </c>
    </row>
    <row r="32783" spans="22:22" x14ac:dyDescent="0.35">
      <c r="V32783" s="5" t="str">
        <f t="shared" si="512"/>
        <v/>
      </c>
    </row>
    <row r="32784" spans="22:22" x14ac:dyDescent="0.35">
      <c r="V32784" s="5" t="str">
        <f t="shared" si="512"/>
        <v/>
      </c>
    </row>
    <row r="32785" spans="22:22" x14ac:dyDescent="0.35">
      <c r="V32785" s="5" t="str">
        <f t="shared" si="512"/>
        <v/>
      </c>
    </row>
    <row r="32786" spans="22:22" x14ac:dyDescent="0.35">
      <c r="V32786" s="5" t="str">
        <f t="shared" si="512"/>
        <v/>
      </c>
    </row>
    <row r="32787" spans="22:22" x14ac:dyDescent="0.35">
      <c r="V32787" s="5" t="str">
        <f t="shared" si="512"/>
        <v/>
      </c>
    </row>
    <row r="32788" spans="22:22" x14ac:dyDescent="0.35">
      <c r="V32788" s="5" t="str">
        <f t="shared" si="512"/>
        <v/>
      </c>
    </row>
    <row r="32789" spans="22:22" x14ac:dyDescent="0.35">
      <c r="V32789" s="5" t="str">
        <f t="shared" si="512"/>
        <v/>
      </c>
    </row>
    <row r="32790" spans="22:22" x14ac:dyDescent="0.35">
      <c r="V32790" s="5" t="str">
        <f t="shared" si="512"/>
        <v/>
      </c>
    </row>
    <row r="32791" spans="22:22" x14ac:dyDescent="0.35">
      <c r="V32791" s="5" t="str">
        <f t="shared" si="512"/>
        <v/>
      </c>
    </row>
    <row r="32792" spans="22:22" x14ac:dyDescent="0.35">
      <c r="V32792" s="5" t="str">
        <f t="shared" si="512"/>
        <v/>
      </c>
    </row>
    <row r="32793" spans="22:22" x14ac:dyDescent="0.35">
      <c r="V32793" s="5" t="str">
        <f t="shared" si="512"/>
        <v/>
      </c>
    </row>
    <row r="32794" spans="22:22" x14ac:dyDescent="0.35">
      <c r="V32794" s="5" t="str">
        <f t="shared" si="512"/>
        <v/>
      </c>
    </row>
    <row r="32795" spans="22:22" x14ac:dyDescent="0.35">
      <c r="V32795" s="5" t="str">
        <f t="shared" si="512"/>
        <v/>
      </c>
    </row>
    <row r="32796" spans="22:22" x14ac:dyDescent="0.35">
      <c r="V32796" s="5" t="str">
        <f t="shared" si="512"/>
        <v/>
      </c>
    </row>
    <row r="32797" spans="22:22" x14ac:dyDescent="0.35">
      <c r="V32797" s="5" t="str">
        <f t="shared" si="512"/>
        <v/>
      </c>
    </row>
    <row r="32798" spans="22:22" x14ac:dyDescent="0.35">
      <c r="V32798" s="5" t="str">
        <f t="shared" si="512"/>
        <v/>
      </c>
    </row>
    <row r="32799" spans="22:22" x14ac:dyDescent="0.35">
      <c r="V32799" s="5" t="str">
        <f t="shared" si="512"/>
        <v/>
      </c>
    </row>
    <row r="32800" spans="22:22" x14ac:dyDescent="0.35">
      <c r="V32800" s="5" t="str">
        <f t="shared" si="512"/>
        <v/>
      </c>
    </row>
    <row r="32801" spans="22:22" x14ac:dyDescent="0.35">
      <c r="V32801" s="5" t="str">
        <f t="shared" si="512"/>
        <v/>
      </c>
    </row>
    <row r="32802" spans="22:22" x14ac:dyDescent="0.35">
      <c r="V32802" s="5" t="str">
        <f t="shared" si="512"/>
        <v/>
      </c>
    </row>
    <row r="32803" spans="22:22" x14ac:dyDescent="0.35">
      <c r="V32803" s="5" t="str">
        <f t="shared" si="512"/>
        <v/>
      </c>
    </row>
    <row r="32804" spans="22:22" x14ac:dyDescent="0.35">
      <c r="V32804" s="5" t="str">
        <f t="shared" si="512"/>
        <v/>
      </c>
    </row>
    <row r="32805" spans="22:22" x14ac:dyDescent="0.35">
      <c r="V32805" s="5" t="str">
        <f t="shared" si="512"/>
        <v/>
      </c>
    </row>
    <row r="32806" spans="22:22" x14ac:dyDescent="0.35">
      <c r="V32806" s="5" t="str">
        <f t="shared" si="512"/>
        <v/>
      </c>
    </row>
    <row r="32807" spans="22:22" x14ac:dyDescent="0.35">
      <c r="V32807" s="5" t="str">
        <f t="shared" si="512"/>
        <v/>
      </c>
    </row>
    <row r="32808" spans="22:22" x14ac:dyDescent="0.35">
      <c r="V32808" s="5" t="str">
        <f t="shared" si="512"/>
        <v/>
      </c>
    </row>
    <row r="32809" spans="22:22" x14ac:dyDescent="0.35">
      <c r="V32809" s="5" t="str">
        <f t="shared" si="512"/>
        <v/>
      </c>
    </row>
    <row r="32810" spans="22:22" x14ac:dyDescent="0.35">
      <c r="V32810" s="5" t="str">
        <f t="shared" si="512"/>
        <v/>
      </c>
    </row>
    <row r="32811" spans="22:22" x14ac:dyDescent="0.35">
      <c r="V32811" s="5" t="str">
        <f t="shared" si="512"/>
        <v/>
      </c>
    </row>
    <row r="32812" spans="22:22" x14ac:dyDescent="0.35">
      <c r="V32812" s="5" t="str">
        <f t="shared" si="512"/>
        <v/>
      </c>
    </row>
    <row r="32813" spans="22:22" x14ac:dyDescent="0.35">
      <c r="V32813" s="5" t="str">
        <f t="shared" si="512"/>
        <v/>
      </c>
    </row>
    <row r="32814" spans="22:22" x14ac:dyDescent="0.35">
      <c r="V32814" s="5" t="str">
        <f t="shared" si="512"/>
        <v/>
      </c>
    </row>
    <row r="32815" spans="22:22" x14ac:dyDescent="0.35">
      <c r="V32815" s="5" t="str">
        <f t="shared" si="512"/>
        <v/>
      </c>
    </row>
    <row r="32816" spans="22:22" x14ac:dyDescent="0.35">
      <c r="V32816" s="5" t="str">
        <f t="shared" si="512"/>
        <v/>
      </c>
    </row>
    <row r="32817" spans="22:22" x14ac:dyDescent="0.35">
      <c r="V32817" s="5" t="str">
        <f t="shared" si="512"/>
        <v/>
      </c>
    </row>
    <row r="32818" spans="22:22" x14ac:dyDescent="0.35">
      <c r="V32818" s="5" t="str">
        <f t="shared" si="512"/>
        <v/>
      </c>
    </row>
    <row r="32819" spans="22:22" x14ac:dyDescent="0.35">
      <c r="V32819" s="5" t="str">
        <f t="shared" si="512"/>
        <v/>
      </c>
    </row>
    <row r="32820" spans="22:22" x14ac:dyDescent="0.35">
      <c r="V32820" s="5" t="str">
        <f t="shared" si="512"/>
        <v/>
      </c>
    </row>
    <row r="32821" spans="22:22" x14ac:dyDescent="0.35">
      <c r="V32821" s="5" t="str">
        <f t="shared" si="512"/>
        <v/>
      </c>
    </row>
    <row r="32822" spans="22:22" x14ac:dyDescent="0.35">
      <c r="V32822" s="5" t="str">
        <f t="shared" si="512"/>
        <v/>
      </c>
    </row>
    <row r="32823" spans="22:22" x14ac:dyDescent="0.35">
      <c r="V32823" s="5" t="str">
        <f t="shared" si="512"/>
        <v/>
      </c>
    </row>
    <row r="32824" spans="22:22" x14ac:dyDescent="0.35">
      <c r="V32824" s="5" t="str">
        <f t="shared" si="512"/>
        <v/>
      </c>
    </row>
    <row r="32825" spans="22:22" x14ac:dyDescent="0.35">
      <c r="V32825" s="5" t="str">
        <f t="shared" si="512"/>
        <v/>
      </c>
    </row>
    <row r="32826" spans="22:22" x14ac:dyDescent="0.35">
      <c r="V32826" s="5" t="str">
        <f t="shared" si="512"/>
        <v/>
      </c>
    </row>
    <row r="32827" spans="22:22" x14ac:dyDescent="0.35">
      <c r="V32827" s="5" t="str">
        <f t="shared" si="512"/>
        <v/>
      </c>
    </row>
    <row r="32828" spans="22:22" x14ac:dyDescent="0.35">
      <c r="V32828" s="5" t="str">
        <f t="shared" si="512"/>
        <v/>
      </c>
    </row>
    <row r="32829" spans="22:22" x14ac:dyDescent="0.35">
      <c r="V32829" s="5" t="str">
        <f t="shared" si="512"/>
        <v/>
      </c>
    </row>
    <row r="32830" spans="22:22" x14ac:dyDescent="0.35">
      <c r="V32830" s="5" t="str">
        <f t="shared" si="512"/>
        <v/>
      </c>
    </row>
    <row r="32831" spans="22:22" x14ac:dyDescent="0.35">
      <c r="V32831" s="5" t="str">
        <f t="shared" si="512"/>
        <v/>
      </c>
    </row>
    <row r="32832" spans="22:22" x14ac:dyDescent="0.35">
      <c r="V32832" s="5" t="str">
        <f t="shared" si="512"/>
        <v/>
      </c>
    </row>
    <row r="32833" spans="22:22" x14ac:dyDescent="0.35">
      <c r="V32833" s="5" t="str">
        <f t="shared" si="512"/>
        <v/>
      </c>
    </row>
    <row r="32834" spans="22:22" x14ac:dyDescent="0.35">
      <c r="V32834" s="5" t="str">
        <f t="shared" ref="V32834:V32897" si="513">TRIM(CLEAN(SUBSTITUTE(A32834,CHAR(160)," ")))</f>
        <v/>
      </c>
    </row>
    <row r="32835" spans="22:22" x14ac:dyDescent="0.35">
      <c r="V32835" s="5" t="str">
        <f t="shared" si="513"/>
        <v/>
      </c>
    </row>
    <row r="32836" spans="22:22" x14ac:dyDescent="0.35">
      <c r="V32836" s="5" t="str">
        <f t="shared" si="513"/>
        <v/>
      </c>
    </row>
    <row r="32837" spans="22:22" x14ac:dyDescent="0.35">
      <c r="V32837" s="5" t="str">
        <f t="shared" si="513"/>
        <v/>
      </c>
    </row>
    <row r="32838" spans="22:22" x14ac:dyDescent="0.35">
      <c r="V32838" s="5" t="str">
        <f t="shared" si="513"/>
        <v/>
      </c>
    </row>
    <row r="32839" spans="22:22" x14ac:dyDescent="0.35">
      <c r="V32839" s="5" t="str">
        <f t="shared" si="513"/>
        <v/>
      </c>
    </row>
    <row r="32840" spans="22:22" x14ac:dyDescent="0.35">
      <c r="V32840" s="5" t="str">
        <f t="shared" si="513"/>
        <v/>
      </c>
    </row>
    <row r="32841" spans="22:22" x14ac:dyDescent="0.35">
      <c r="V32841" s="5" t="str">
        <f t="shared" si="513"/>
        <v/>
      </c>
    </row>
    <row r="32842" spans="22:22" x14ac:dyDescent="0.35">
      <c r="V32842" s="5" t="str">
        <f t="shared" si="513"/>
        <v/>
      </c>
    </row>
    <row r="32843" spans="22:22" x14ac:dyDescent="0.35">
      <c r="V32843" s="5" t="str">
        <f t="shared" si="513"/>
        <v/>
      </c>
    </row>
    <row r="32844" spans="22:22" x14ac:dyDescent="0.35">
      <c r="V32844" s="5" t="str">
        <f t="shared" si="513"/>
        <v/>
      </c>
    </row>
    <row r="32845" spans="22:22" x14ac:dyDescent="0.35">
      <c r="V32845" s="5" t="str">
        <f t="shared" si="513"/>
        <v/>
      </c>
    </row>
    <row r="32846" spans="22:22" x14ac:dyDescent="0.35">
      <c r="V32846" s="5" t="str">
        <f t="shared" si="513"/>
        <v/>
      </c>
    </row>
    <row r="32847" spans="22:22" x14ac:dyDescent="0.35">
      <c r="V32847" s="5" t="str">
        <f t="shared" si="513"/>
        <v/>
      </c>
    </row>
    <row r="32848" spans="22:22" x14ac:dyDescent="0.35">
      <c r="V32848" s="5" t="str">
        <f t="shared" si="513"/>
        <v/>
      </c>
    </row>
    <row r="32849" spans="22:22" x14ac:dyDescent="0.35">
      <c r="V32849" s="5" t="str">
        <f t="shared" si="513"/>
        <v/>
      </c>
    </row>
    <row r="32850" spans="22:22" x14ac:dyDescent="0.35">
      <c r="V32850" s="5" t="str">
        <f t="shared" si="513"/>
        <v/>
      </c>
    </row>
    <row r="32851" spans="22:22" x14ac:dyDescent="0.35">
      <c r="V32851" s="5" t="str">
        <f t="shared" si="513"/>
        <v/>
      </c>
    </row>
    <row r="32852" spans="22:22" x14ac:dyDescent="0.35">
      <c r="V32852" s="5" t="str">
        <f t="shared" si="513"/>
        <v/>
      </c>
    </row>
    <row r="32853" spans="22:22" x14ac:dyDescent="0.35">
      <c r="V32853" s="5" t="str">
        <f t="shared" si="513"/>
        <v/>
      </c>
    </row>
    <row r="32854" spans="22:22" x14ac:dyDescent="0.35">
      <c r="V32854" s="5" t="str">
        <f t="shared" si="513"/>
        <v/>
      </c>
    </row>
    <row r="32855" spans="22:22" x14ac:dyDescent="0.35">
      <c r="V32855" s="5" t="str">
        <f t="shared" si="513"/>
        <v/>
      </c>
    </row>
    <row r="32856" spans="22:22" x14ac:dyDescent="0.35">
      <c r="V32856" s="5" t="str">
        <f t="shared" si="513"/>
        <v/>
      </c>
    </row>
    <row r="32857" spans="22:22" x14ac:dyDescent="0.35">
      <c r="V32857" s="5" t="str">
        <f t="shared" si="513"/>
        <v/>
      </c>
    </row>
    <row r="32858" spans="22:22" x14ac:dyDescent="0.35">
      <c r="V32858" s="5" t="str">
        <f t="shared" si="513"/>
        <v/>
      </c>
    </row>
    <row r="32859" spans="22:22" x14ac:dyDescent="0.35">
      <c r="V32859" s="5" t="str">
        <f t="shared" si="513"/>
        <v/>
      </c>
    </row>
    <row r="32860" spans="22:22" x14ac:dyDescent="0.35">
      <c r="V32860" s="5" t="str">
        <f t="shared" si="513"/>
        <v/>
      </c>
    </row>
    <row r="32861" spans="22:22" x14ac:dyDescent="0.35">
      <c r="V32861" s="5" t="str">
        <f t="shared" si="513"/>
        <v/>
      </c>
    </row>
    <row r="32862" spans="22:22" x14ac:dyDescent="0.35">
      <c r="V32862" s="5" t="str">
        <f t="shared" si="513"/>
        <v/>
      </c>
    </row>
    <row r="32863" spans="22:22" x14ac:dyDescent="0.35">
      <c r="V32863" s="5" t="str">
        <f t="shared" si="513"/>
        <v/>
      </c>
    </row>
    <row r="32864" spans="22:22" x14ac:dyDescent="0.35">
      <c r="V32864" s="5" t="str">
        <f t="shared" si="513"/>
        <v/>
      </c>
    </row>
    <row r="32865" spans="22:22" x14ac:dyDescent="0.35">
      <c r="V32865" s="5" t="str">
        <f t="shared" si="513"/>
        <v/>
      </c>
    </row>
    <row r="32866" spans="22:22" x14ac:dyDescent="0.35">
      <c r="V32866" s="5" t="str">
        <f t="shared" si="513"/>
        <v/>
      </c>
    </row>
    <row r="32867" spans="22:22" x14ac:dyDescent="0.35">
      <c r="V32867" s="5" t="str">
        <f t="shared" si="513"/>
        <v/>
      </c>
    </row>
    <row r="32868" spans="22:22" x14ac:dyDescent="0.35">
      <c r="V32868" s="5" t="str">
        <f t="shared" si="513"/>
        <v/>
      </c>
    </row>
    <row r="32869" spans="22:22" x14ac:dyDescent="0.35">
      <c r="V32869" s="5" t="str">
        <f t="shared" si="513"/>
        <v/>
      </c>
    </row>
    <row r="32870" spans="22:22" x14ac:dyDescent="0.35">
      <c r="V32870" s="5" t="str">
        <f t="shared" si="513"/>
        <v/>
      </c>
    </row>
    <row r="32871" spans="22:22" x14ac:dyDescent="0.35">
      <c r="V32871" s="5" t="str">
        <f t="shared" si="513"/>
        <v/>
      </c>
    </row>
    <row r="32872" spans="22:22" x14ac:dyDescent="0.35">
      <c r="V32872" s="5" t="str">
        <f t="shared" si="513"/>
        <v/>
      </c>
    </row>
    <row r="32873" spans="22:22" x14ac:dyDescent="0.35">
      <c r="V32873" s="5" t="str">
        <f t="shared" si="513"/>
        <v/>
      </c>
    </row>
    <row r="32874" spans="22:22" x14ac:dyDescent="0.35">
      <c r="V32874" s="5" t="str">
        <f t="shared" si="513"/>
        <v/>
      </c>
    </row>
    <row r="32875" spans="22:22" x14ac:dyDescent="0.35">
      <c r="V32875" s="5" t="str">
        <f t="shared" si="513"/>
        <v/>
      </c>
    </row>
    <row r="32876" spans="22:22" x14ac:dyDescent="0.35">
      <c r="V32876" s="5" t="str">
        <f t="shared" si="513"/>
        <v/>
      </c>
    </row>
    <row r="32877" spans="22:22" x14ac:dyDescent="0.35">
      <c r="V32877" s="5" t="str">
        <f t="shared" si="513"/>
        <v/>
      </c>
    </row>
    <row r="32878" spans="22:22" x14ac:dyDescent="0.35">
      <c r="V32878" s="5" t="str">
        <f t="shared" si="513"/>
        <v/>
      </c>
    </row>
    <row r="32879" spans="22:22" x14ac:dyDescent="0.35">
      <c r="V32879" s="5" t="str">
        <f t="shared" si="513"/>
        <v/>
      </c>
    </row>
    <row r="32880" spans="22:22" x14ac:dyDescent="0.35">
      <c r="V32880" s="5" t="str">
        <f t="shared" si="513"/>
        <v/>
      </c>
    </row>
    <row r="32881" spans="22:22" x14ac:dyDescent="0.35">
      <c r="V32881" s="5" t="str">
        <f t="shared" si="513"/>
        <v/>
      </c>
    </row>
    <row r="32882" spans="22:22" x14ac:dyDescent="0.35">
      <c r="V32882" s="5" t="str">
        <f t="shared" si="513"/>
        <v/>
      </c>
    </row>
    <row r="32883" spans="22:22" x14ac:dyDescent="0.35">
      <c r="V32883" s="5" t="str">
        <f t="shared" si="513"/>
        <v/>
      </c>
    </row>
    <row r="32884" spans="22:22" x14ac:dyDescent="0.35">
      <c r="V32884" s="5" t="str">
        <f t="shared" si="513"/>
        <v/>
      </c>
    </row>
    <row r="32885" spans="22:22" x14ac:dyDescent="0.35">
      <c r="V32885" s="5" t="str">
        <f t="shared" si="513"/>
        <v/>
      </c>
    </row>
    <row r="32886" spans="22:22" x14ac:dyDescent="0.35">
      <c r="V32886" s="5" t="str">
        <f t="shared" si="513"/>
        <v/>
      </c>
    </row>
    <row r="32887" spans="22:22" x14ac:dyDescent="0.35">
      <c r="V32887" s="5" t="str">
        <f t="shared" si="513"/>
        <v/>
      </c>
    </row>
    <row r="32888" spans="22:22" x14ac:dyDescent="0.35">
      <c r="V32888" s="5" t="str">
        <f t="shared" si="513"/>
        <v/>
      </c>
    </row>
    <row r="32889" spans="22:22" x14ac:dyDescent="0.35">
      <c r="V32889" s="5" t="str">
        <f t="shared" si="513"/>
        <v/>
      </c>
    </row>
    <row r="32890" spans="22:22" x14ac:dyDescent="0.35">
      <c r="V32890" s="5" t="str">
        <f t="shared" si="513"/>
        <v/>
      </c>
    </row>
    <row r="32891" spans="22:22" x14ac:dyDescent="0.35">
      <c r="V32891" s="5" t="str">
        <f t="shared" si="513"/>
        <v/>
      </c>
    </row>
    <row r="32892" spans="22:22" x14ac:dyDescent="0.35">
      <c r="V32892" s="5" t="str">
        <f t="shared" si="513"/>
        <v/>
      </c>
    </row>
    <row r="32893" spans="22:22" x14ac:dyDescent="0.35">
      <c r="V32893" s="5" t="str">
        <f t="shared" si="513"/>
        <v/>
      </c>
    </row>
    <row r="32894" spans="22:22" x14ac:dyDescent="0.35">
      <c r="V32894" s="5" t="str">
        <f t="shared" si="513"/>
        <v/>
      </c>
    </row>
    <row r="32895" spans="22:22" x14ac:dyDescent="0.35">
      <c r="V32895" s="5" t="str">
        <f t="shared" si="513"/>
        <v/>
      </c>
    </row>
    <row r="32896" spans="22:22" x14ac:dyDescent="0.35">
      <c r="V32896" s="5" t="str">
        <f t="shared" si="513"/>
        <v/>
      </c>
    </row>
    <row r="32897" spans="22:22" x14ac:dyDescent="0.35">
      <c r="V32897" s="5" t="str">
        <f t="shared" si="513"/>
        <v/>
      </c>
    </row>
    <row r="32898" spans="22:22" x14ac:dyDescent="0.35">
      <c r="V32898" s="5" t="str">
        <f t="shared" ref="V32898:V32961" si="514">TRIM(CLEAN(SUBSTITUTE(A32898,CHAR(160)," ")))</f>
        <v/>
      </c>
    </row>
    <row r="32899" spans="22:22" x14ac:dyDescent="0.35">
      <c r="V32899" s="5" t="str">
        <f t="shared" si="514"/>
        <v/>
      </c>
    </row>
    <row r="32900" spans="22:22" x14ac:dyDescent="0.35">
      <c r="V32900" s="5" t="str">
        <f t="shared" si="514"/>
        <v/>
      </c>
    </row>
    <row r="32901" spans="22:22" x14ac:dyDescent="0.35">
      <c r="V32901" s="5" t="str">
        <f t="shared" si="514"/>
        <v/>
      </c>
    </row>
    <row r="32902" spans="22:22" x14ac:dyDescent="0.35">
      <c r="V32902" s="5" t="str">
        <f t="shared" si="514"/>
        <v/>
      </c>
    </row>
    <row r="32903" spans="22:22" x14ac:dyDescent="0.35">
      <c r="V32903" s="5" t="str">
        <f t="shared" si="514"/>
        <v/>
      </c>
    </row>
    <row r="32904" spans="22:22" x14ac:dyDescent="0.35">
      <c r="V32904" s="5" t="str">
        <f t="shared" si="514"/>
        <v/>
      </c>
    </row>
    <row r="32905" spans="22:22" x14ac:dyDescent="0.35">
      <c r="V32905" s="5" t="str">
        <f t="shared" si="514"/>
        <v/>
      </c>
    </row>
    <row r="32906" spans="22:22" x14ac:dyDescent="0.35">
      <c r="V32906" s="5" t="str">
        <f t="shared" si="514"/>
        <v/>
      </c>
    </row>
    <row r="32907" spans="22:22" x14ac:dyDescent="0.35">
      <c r="V32907" s="5" t="str">
        <f t="shared" si="514"/>
        <v/>
      </c>
    </row>
    <row r="32908" spans="22:22" x14ac:dyDescent="0.35">
      <c r="V32908" s="5" t="str">
        <f t="shared" si="514"/>
        <v/>
      </c>
    </row>
    <row r="32909" spans="22:22" x14ac:dyDescent="0.35">
      <c r="V32909" s="5" t="str">
        <f t="shared" si="514"/>
        <v/>
      </c>
    </row>
    <row r="32910" spans="22:22" x14ac:dyDescent="0.35">
      <c r="V32910" s="5" t="str">
        <f t="shared" si="514"/>
        <v/>
      </c>
    </row>
    <row r="32911" spans="22:22" x14ac:dyDescent="0.35">
      <c r="V32911" s="5" t="str">
        <f t="shared" si="514"/>
        <v/>
      </c>
    </row>
    <row r="32912" spans="22:22" x14ac:dyDescent="0.35">
      <c r="V32912" s="5" t="str">
        <f t="shared" si="514"/>
        <v/>
      </c>
    </row>
    <row r="32913" spans="22:22" x14ac:dyDescent="0.35">
      <c r="V32913" s="5" t="str">
        <f t="shared" si="514"/>
        <v/>
      </c>
    </row>
    <row r="32914" spans="22:22" x14ac:dyDescent="0.35">
      <c r="V32914" s="5" t="str">
        <f t="shared" si="514"/>
        <v/>
      </c>
    </row>
    <row r="32915" spans="22:22" x14ac:dyDescent="0.35">
      <c r="V32915" s="5" t="str">
        <f t="shared" si="514"/>
        <v/>
      </c>
    </row>
    <row r="32916" spans="22:22" x14ac:dyDescent="0.35">
      <c r="V32916" s="5" t="str">
        <f t="shared" si="514"/>
        <v/>
      </c>
    </row>
    <row r="32917" spans="22:22" x14ac:dyDescent="0.35">
      <c r="V32917" s="5" t="str">
        <f t="shared" si="514"/>
        <v/>
      </c>
    </row>
    <row r="32918" spans="22:22" x14ac:dyDescent="0.35">
      <c r="V32918" s="5" t="str">
        <f t="shared" si="514"/>
        <v/>
      </c>
    </row>
    <row r="32919" spans="22:22" x14ac:dyDescent="0.35">
      <c r="V32919" s="5" t="str">
        <f t="shared" si="514"/>
        <v/>
      </c>
    </row>
    <row r="32920" spans="22:22" x14ac:dyDescent="0.35">
      <c r="V32920" s="5" t="str">
        <f t="shared" si="514"/>
        <v/>
      </c>
    </row>
    <row r="32921" spans="22:22" x14ac:dyDescent="0.35">
      <c r="V32921" s="5" t="str">
        <f t="shared" si="514"/>
        <v/>
      </c>
    </row>
    <row r="32922" spans="22:22" x14ac:dyDescent="0.35">
      <c r="V32922" s="5" t="str">
        <f t="shared" si="514"/>
        <v/>
      </c>
    </row>
    <row r="32923" spans="22:22" x14ac:dyDescent="0.35">
      <c r="V32923" s="5" t="str">
        <f t="shared" si="514"/>
        <v/>
      </c>
    </row>
    <row r="32924" spans="22:22" x14ac:dyDescent="0.35">
      <c r="V32924" s="5" t="str">
        <f t="shared" si="514"/>
        <v/>
      </c>
    </row>
    <row r="32925" spans="22:22" x14ac:dyDescent="0.35">
      <c r="V32925" s="5" t="str">
        <f t="shared" si="514"/>
        <v/>
      </c>
    </row>
    <row r="32926" spans="22:22" x14ac:dyDescent="0.35">
      <c r="V32926" s="5" t="str">
        <f t="shared" si="514"/>
        <v/>
      </c>
    </row>
    <row r="32927" spans="22:22" x14ac:dyDescent="0.35">
      <c r="V32927" s="5" t="str">
        <f t="shared" si="514"/>
        <v/>
      </c>
    </row>
    <row r="32928" spans="22:22" x14ac:dyDescent="0.35">
      <c r="V32928" s="5" t="str">
        <f t="shared" si="514"/>
        <v/>
      </c>
    </row>
    <row r="32929" spans="22:22" x14ac:dyDescent="0.35">
      <c r="V32929" s="5" t="str">
        <f t="shared" si="514"/>
        <v/>
      </c>
    </row>
    <row r="32930" spans="22:22" x14ac:dyDescent="0.35">
      <c r="V32930" s="5" t="str">
        <f t="shared" si="514"/>
        <v/>
      </c>
    </row>
    <row r="32931" spans="22:22" x14ac:dyDescent="0.35">
      <c r="V32931" s="5" t="str">
        <f t="shared" si="514"/>
        <v/>
      </c>
    </row>
    <row r="32932" spans="22:22" x14ac:dyDescent="0.35">
      <c r="V32932" s="5" t="str">
        <f t="shared" si="514"/>
        <v/>
      </c>
    </row>
    <row r="32933" spans="22:22" x14ac:dyDescent="0.35">
      <c r="V32933" s="5" t="str">
        <f t="shared" si="514"/>
        <v/>
      </c>
    </row>
    <row r="32934" spans="22:22" x14ac:dyDescent="0.35">
      <c r="V32934" s="5" t="str">
        <f t="shared" si="514"/>
        <v/>
      </c>
    </row>
    <row r="32935" spans="22:22" x14ac:dyDescent="0.35">
      <c r="V32935" s="5" t="str">
        <f t="shared" si="514"/>
        <v/>
      </c>
    </row>
    <row r="32936" spans="22:22" x14ac:dyDescent="0.35">
      <c r="V32936" s="5" t="str">
        <f t="shared" si="514"/>
        <v/>
      </c>
    </row>
    <row r="32937" spans="22:22" x14ac:dyDescent="0.35">
      <c r="V32937" s="5" t="str">
        <f t="shared" si="514"/>
        <v/>
      </c>
    </row>
    <row r="32938" spans="22:22" x14ac:dyDescent="0.35">
      <c r="V32938" s="5" t="str">
        <f t="shared" si="514"/>
        <v/>
      </c>
    </row>
    <row r="32939" spans="22:22" x14ac:dyDescent="0.35">
      <c r="V32939" s="5" t="str">
        <f t="shared" si="514"/>
        <v/>
      </c>
    </row>
    <row r="32940" spans="22:22" x14ac:dyDescent="0.35">
      <c r="V32940" s="5" t="str">
        <f t="shared" si="514"/>
        <v/>
      </c>
    </row>
    <row r="32941" spans="22:22" x14ac:dyDescent="0.35">
      <c r="V32941" s="5" t="str">
        <f t="shared" si="514"/>
        <v/>
      </c>
    </row>
    <row r="32942" spans="22:22" x14ac:dyDescent="0.35">
      <c r="V32942" s="5" t="str">
        <f t="shared" si="514"/>
        <v/>
      </c>
    </row>
    <row r="32943" spans="22:22" x14ac:dyDescent="0.35">
      <c r="V32943" s="5" t="str">
        <f t="shared" si="514"/>
        <v/>
      </c>
    </row>
    <row r="32944" spans="22:22" x14ac:dyDescent="0.35">
      <c r="V32944" s="5" t="str">
        <f t="shared" si="514"/>
        <v/>
      </c>
    </row>
    <row r="32945" spans="22:22" x14ac:dyDescent="0.35">
      <c r="V32945" s="5" t="str">
        <f t="shared" si="514"/>
        <v/>
      </c>
    </row>
    <row r="32946" spans="22:22" x14ac:dyDescent="0.35">
      <c r="V32946" s="5" t="str">
        <f t="shared" si="514"/>
        <v/>
      </c>
    </row>
    <row r="32947" spans="22:22" x14ac:dyDescent="0.35">
      <c r="V32947" s="5" t="str">
        <f t="shared" si="514"/>
        <v/>
      </c>
    </row>
    <row r="32948" spans="22:22" x14ac:dyDescent="0.35">
      <c r="V32948" s="5" t="str">
        <f t="shared" si="514"/>
        <v/>
      </c>
    </row>
    <row r="32949" spans="22:22" x14ac:dyDescent="0.35">
      <c r="V32949" s="5" t="str">
        <f t="shared" si="514"/>
        <v/>
      </c>
    </row>
    <row r="32950" spans="22:22" x14ac:dyDescent="0.35">
      <c r="V32950" s="5" t="str">
        <f t="shared" si="514"/>
        <v/>
      </c>
    </row>
    <row r="32951" spans="22:22" x14ac:dyDescent="0.35">
      <c r="V32951" s="5" t="str">
        <f t="shared" si="514"/>
        <v/>
      </c>
    </row>
    <row r="32952" spans="22:22" x14ac:dyDescent="0.35">
      <c r="V32952" s="5" t="str">
        <f t="shared" si="514"/>
        <v/>
      </c>
    </row>
    <row r="32953" spans="22:22" x14ac:dyDescent="0.35">
      <c r="V32953" s="5" t="str">
        <f t="shared" si="514"/>
        <v/>
      </c>
    </row>
    <row r="32954" spans="22:22" x14ac:dyDescent="0.35">
      <c r="V32954" s="5" t="str">
        <f t="shared" si="514"/>
        <v/>
      </c>
    </row>
    <row r="32955" spans="22:22" x14ac:dyDescent="0.35">
      <c r="V32955" s="5" t="str">
        <f t="shared" si="514"/>
        <v/>
      </c>
    </row>
    <row r="32956" spans="22:22" x14ac:dyDescent="0.35">
      <c r="V32956" s="5" t="str">
        <f t="shared" si="514"/>
        <v/>
      </c>
    </row>
    <row r="32957" spans="22:22" x14ac:dyDescent="0.35">
      <c r="V32957" s="5" t="str">
        <f t="shared" si="514"/>
        <v/>
      </c>
    </row>
    <row r="32958" spans="22:22" x14ac:dyDescent="0.35">
      <c r="V32958" s="5" t="str">
        <f t="shared" si="514"/>
        <v/>
      </c>
    </row>
    <row r="32959" spans="22:22" x14ac:dyDescent="0.35">
      <c r="V32959" s="5" t="str">
        <f t="shared" si="514"/>
        <v/>
      </c>
    </row>
    <row r="32960" spans="22:22" x14ac:dyDescent="0.35">
      <c r="V32960" s="5" t="str">
        <f t="shared" si="514"/>
        <v/>
      </c>
    </row>
    <row r="32961" spans="22:22" x14ac:dyDescent="0.35">
      <c r="V32961" s="5" t="str">
        <f t="shared" si="514"/>
        <v/>
      </c>
    </row>
    <row r="32962" spans="22:22" x14ac:dyDescent="0.35">
      <c r="V32962" s="5" t="str">
        <f t="shared" ref="V32962:V33025" si="515">TRIM(CLEAN(SUBSTITUTE(A32962,CHAR(160)," ")))</f>
        <v/>
      </c>
    </row>
    <row r="32963" spans="22:22" x14ac:dyDescent="0.35">
      <c r="V32963" s="5" t="str">
        <f t="shared" si="515"/>
        <v/>
      </c>
    </row>
    <row r="32964" spans="22:22" x14ac:dyDescent="0.35">
      <c r="V32964" s="5" t="str">
        <f t="shared" si="515"/>
        <v/>
      </c>
    </row>
    <row r="32965" spans="22:22" x14ac:dyDescent="0.35">
      <c r="V32965" s="5" t="str">
        <f t="shared" si="515"/>
        <v/>
      </c>
    </row>
    <row r="32966" spans="22:22" x14ac:dyDescent="0.35">
      <c r="V32966" s="5" t="str">
        <f t="shared" si="515"/>
        <v/>
      </c>
    </row>
    <row r="32967" spans="22:22" x14ac:dyDescent="0.35">
      <c r="V32967" s="5" t="str">
        <f t="shared" si="515"/>
        <v/>
      </c>
    </row>
    <row r="32968" spans="22:22" x14ac:dyDescent="0.35">
      <c r="V32968" s="5" t="str">
        <f t="shared" si="515"/>
        <v/>
      </c>
    </row>
    <row r="32969" spans="22:22" x14ac:dyDescent="0.35">
      <c r="V32969" s="5" t="str">
        <f t="shared" si="515"/>
        <v/>
      </c>
    </row>
    <row r="32970" spans="22:22" x14ac:dyDescent="0.35">
      <c r="V32970" s="5" t="str">
        <f t="shared" si="515"/>
        <v/>
      </c>
    </row>
    <row r="32971" spans="22:22" x14ac:dyDescent="0.35">
      <c r="V32971" s="5" t="str">
        <f t="shared" si="515"/>
        <v/>
      </c>
    </row>
    <row r="32972" spans="22:22" x14ac:dyDescent="0.35">
      <c r="V32972" s="5" t="str">
        <f t="shared" si="515"/>
        <v/>
      </c>
    </row>
    <row r="32973" spans="22:22" x14ac:dyDescent="0.35">
      <c r="V32973" s="5" t="str">
        <f t="shared" si="515"/>
        <v/>
      </c>
    </row>
    <row r="32974" spans="22:22" x14ac:dyDescent="0.35">
      <c r="V32974" s="5" t="str">
        <f t="shared" si="515"/>
        <v/>
      </c>
    </row>
    <row r="32975" spans="22:22" x14ac:dyDescent="0.35">
      <c r="V32975" s="5" t="str">
        <f t="shared" si="515"/>
        <v/>
      </c>
    </row>
    <row r="32976" spans="22:22" x14ac:dyDescent="0.35">
      <c r="V32976" s="5" t="str">
        <f t="shared" si="515"/>
        <v/>
      </c>
    </row>
    <row r="32977" spans="22:22" x14ac:dyDescent="0.35">
      <c r="V32977" s="5" t="str">
        <f t="shared" si="515"/>
        <v/>
      </c>
    </row>
    <row r="32978" spans="22:22" x14ac:dyDescent="0.35">
      <c r="V32978" s="5" t="str">
        <f t="shared" si="515"/>
        <v/>
      </c>
    </row>
    <row r="32979" spans="22:22" x14ac:dyDescent="0.35">
      <c r="V32979" s="5" t="str">
        <f t="shared" si="515"/>
        <v/>
      </c>
    </row>
    <row r="32980" spans="22:22" x14ac:dyDescent="0.35">
      <c r="V32980" s="5" t="str">
        <f t="shared" si="515"/>
        <v/>
      </c>
    </row>
    <row r="32981" spans="22:22" x14ac:dyDescent="0.35">
      <c r="V32981" s="5" t="str">
        <f t="shared" si="515"/>
        <v/>
      </c>
    </row>
    <row r="32982" spans="22:22" x14ac:dyDescent="0.35">
      <c r="V32982" s="5" t="str">
        <f t="shared" si="515"/>
        <v/>
      </c>
    </row>
    <row r="32983" spans="22:22" x14ac:dyDescent="0.35">
      <c r="V32983" s="5" t="str">
        <f t="shared" si="515"/>
        <v/>
      </c>
    </row>
    <row r="32984" spans="22:22" x14ac:dyDescent="0.35">
      <c r="V32984" s="5" t="str">
        <f t="shared" si="515"/>
        <v/>
      </c>
    </row>
    <row r="32985" spans="22:22" x14ac:dyDescent="0.35">
      <c r="V32985" s="5" t="str">
        <f t="shared" si="515"/>
        <v/>
      </c>
    </row>
    <row r="32986" spans="22:22" x14ac:dyDescent="0.35">
      <c r="V32986" s="5" t="str">
        <f t="shared" si="515"/>
        <v/>
      </c>
    </row>
    <row r="32987" spans="22:22" x14ac:dyDescent="0.35">
      <c r="V32987" s="5" t="str">
        <f t="shared" si="515"/>
        <v/>
      </c>
    </row>
    <row r="32988" spans="22:22" x14ac:dyDescent="0.35">
      <c r="V32988" s="5" t="str">
        <f t="shared" si="515"/>
        <v/>
      </c>
    </row>
    <row r="32989" spans="22:22" x14ac:dyDescent="0.35">
      <c r="V32989" s="5" t="str">
        <f t="shared" si="515"/>
        <v/>
      </c>
    </row>
    <row r="32990" spans="22:22" x14ac:dyDescent="0.35">
      <c r="V32990" s="5" t="str">
        <f t="shared" si="515"/>
        <v/>
      </c>
    </row>
    <row r="32991" spans="22:22" x14ac:dyDescent="0.35">
      <c r="V32991" s="5" t="str">
        <f t="shared" si="515"/>
        <v/>
      </c>
    </row>
    <row r="32992" spans="22:22" x14ac:dyDescent="0.35">
      <c r="V32992" s="5" t="str">
        <f t="shared" si="515"/>
        <v/>
      </c>
    </row>
    <row r="32993" spans="22:22" x14ac:dyDescent="0.35">
      <c r="V32993" s="5" t="str">
        <f t="shared" si="515"/>
        <v/>
      </c>
    </row>
    <row r="32994" spans="22:22" x14ac:dyDescent="0.35">
      <c r="V32994" s="5" t="str">
        <f t="shared" si="515"/>
        <v/>
      </c>
    </row>
    <row r="32995" spans="22:22" x14ac:dyDescent="0.35">
      <c r="V32995" s="5" t="str">
        <f t="shared" si="515"/>
        <v/>
      </c>
    </row>
    <row r="32996" spans="22:22" x14ac:dyDescent="0.35">
      <c r="V32996" s="5" t="str">
        <f t="shared" si="515"/>
        <v/>
      </c>
    </row>
    <row r="32997" spans="22:22" x14ac:dyDescent="0.35">
      <c r="V32997" s="5" t="str">
        <f t="shared" si="515"/>
        <v/>
      </c>
    </row>
    <row r="32998" spans="22:22" x14ac:dyDescent="0.35">
      <c r="V32998" s="5" t="str">
        <f t="shared" si="515"/>
        <v/>
      </c>
    </row>
    <row r="32999" spans="22:22" x14ac:dyDescent="0.35">
      <c r="V32999" s="5" t="str">
        <f t="shared" si="515"/>
        <v/>
      </c>
    </row>
    <row r="33000" spans="22:22" x14ac:dyDescent="0.35">
      <c r="V33000" s="5" t="str">
        <f t="shared" si="515"/>
        <v/>
      </c>
    </row>
    <row r="33001" spans="22:22" x14ac:dyDescent="0.35">
      <c r="V33001" s="5" t="str">
        <f t="shared" si="515"/>
        <v/>
      </c>
    </row>
    <row r="33002" spans="22:22" x14ac:dyDescent="0.35">
      <c r="V33002" s="5" t="str">
        <f t="shared" si="515"/>
        <v/>
      </c>
    </row>
    <row r="33003" spans="22:22" x14ac:dyDescent="0.35">
      <c r="V33003" s="5" t="str">
        <f t="shared" si="515"/>
        <v/>
      </c>
    </row>
    <row r="33004" spans="22:22" x14ac:dyDescent="0.35">
      <c r="V33004" s="5" t="str">
        <f t="shared" si="515"/>
        <v/>
      </c>
    </row>
    <row r="33005" spans="22:22" x14ac:dyDescent="0.35">
      <c r="V33005" s="5" t="str">
        <f t="shared" si="515"/>
        <v/>
      </c>
    </row>
    <row r="33006" spans="22:22" x14ac:dyDescent="0.35">
      <c r="V33006" s="5" t="str">
        <f t="shared" si="515"/>
        <v/>
      </c>
    </row>
    <row r="33007" spans="22:22" x14ac:dyDescent="0.35">
      <c r="V33007" s="5" t="str">
        <f t="shared" si="515"/>
        <v/>
      </c>
    </row>
    <row r="33008" spans="22:22" x14ac:dyDescent="0.35">
      <c r="V33008" s="5" t="str">
        <f t="shared" si="515"/>
        <v/>
      </c>
    </row>
    <row r="33009" spans="22:22" x14ac:dyDescent="0.35">
      <c r="V33009" s="5" t="str">
        <f t="shared" si="515"/>
        <v/>
      </c>
    </row>
    <row r="33010" spans="22:22" x14ac:dyDescent="0.35">
      <c r="V33010" s="5" t="str">
        <f t="shared" si="515"/>
        <v/>
      </c>
    </row>
    <row r="33011" spans="22:22" x14ac:dyDescent="0.35">
      <c r="V33011" s="5" t="str">
        <f t="shared" si="515"/>
        <v/>
      </c>
    </row>
    <row r="33012" spans="22:22" x14ac:dyDescent="0.35">
      <c r="V33012" s="5" t="str">
        <f t="shared" si="515"/>
        <v/>
      </c>
    </row>
    <row r="33013" spans="22:22" x14ac:dyDescent="0.35">
      <c r="V33013" s="5" t="str">
        <f t="shared" si="515"/>
        <v/>
      </c>
    </row>
    <row r="33014" spans="22:22" x14ac:dyDescent="0.35">
      <c r="V33014" s="5" t="str">
        <f t="shared" si="515"/>
        <v/>
      </c>
    </row>
    <row r="33015" spans="22:22" x14ac:dyDescent="0.35">
      <c r="V33015" s="5" t="str">
        <f t="shared" si="515"/>
        <v/>
      </c>
    </row>
    <row r="33016" spans="22:22" x14ac:dyDescent="0.35">
      <c r="V33016" s="5" t="str">
        <f t="shared" si="515"/>
        <v/>
      </c>
    </row>
    <row r="33017" spans="22:22" x14ac:dyDescent="0.35">
      <c r="V33017" s="5" t="str">
        <f t="shared" si="515"/>
        <v/>
      </c>
    </row>
    <row r="33018" spans="22:22" x14ac:dyDescent="0.35">
      <c r="V33018" s="5" t="str">
        <f t="shared" si="515"/>
        <v/>
      </c>
    </row>
    <row r="33019" spans="22:22" x14ac:dyDescent="0.35">
      <c r="V33019" s="5" t="str">
        <f t="shared" si="515"/>
        <v/>
      </c>
    </row>
    <row r="33020" spans="22:22" x14ac:dyDescent="0.35">
      <c r="V33020" s="5" t="str">
        <f t="shared" si="515"/>
        <v/>
      </c>
    </row>
    <row r="33021" spans="22:22" x14ac:dyDescent="0.35">
      <c r="V33021" s="5" t="str">
        <f t="shared" si="515"/>
        <v/>
      </c>
    </row>
    <row r="33022" spans="22:22" x14ac:dyDescent="0.35">
      <c r="V33022" s="5" t="str">
        <f t="shared" si="515"/>
        <v/>
      </c>
    </row>
    <row r="33023" spans="22:22" x14ac:dyDescent="0.35">
      <c r="V33023" s="5" t="str">
        <f t="shared" si="515"/>
        <v/>
      </c>
    </row>
    <row r="33024" spans="22:22" x14ac:dyDescent="0.35">
      <c r="V33024" s="5" t="str">
        <f t="shared" si="515"/>
        <v/>
      </c>
    </row>
    <row r="33025" spans="22:22" x14ac:dyDescent="0.35">
      <c r="V33025" s="5" t="str">
        <f t="shared" si="515"/>
        <v/>
      </c>
    </row>
    <row r="33026" spans="22:22" x14ac:dyDescent="0.35">
      <c r="V33026" s="5" t="str">
        <f t="shared" ref="V33026:V33089" si="516">TRIM(CLEAN(SUBSTITUTE(A33026,CHAR(160)," ")))</f>
        <v/>
      </c>
    </row>
    <row r="33027" spans="22:22" x14ac:dyDescent="0.35">
      <c r="V33027" s="5" t="str">
        <f t="shared" si="516"/>
        <v/>
      </c>
    </row>
    <row r="33028" spans="22:22" x14ac:dyDescent="0.35">
      <c r="V33028" s="5" t="str">
        <f t="shared" si="516"/>
        <v/>
      </c>
    </row>
    <row r="33029" spans="22:22" x14ac:dyDescent="0.35">
      <c r="V33029" s="5" t="str">
        <f t="shared" si="516"/>
        <v/>
      </c>
    </row>
    <row r="33030" spans="22:22" x14ac:dyDescent="0.35">
      <c r="V33030" s="5" t="str">
        <f t="shared" si="516"/>
        <v/>
      </c>
    </row>
    <row r="33031" spans="22:22" x14ac:dyDescent="0.35">
      <c r="V33031" s="5" t="str">
        <f t="shared" si="516"/>
        <v/>
      </c>
    </row>
    <row r="33032" spans="22:22" x14ac:dyDescent="0.35">
      <c r="V33032" s="5" t="str">
        <f t="shared" si="516"/>
        <v/>
      </c>
    </row>
    <row r="33033" spans="22:22" x14ac:dyDescent="0.35">
      <c r="V33033" s="5" t="str">
        <f t="shared" si="516"/>
        <v/>
      </c>
    </row>
    <row r="33034" spans="22:22" x14ac:dyDescent="0.35">
      <c r="V33034" s="5" t="str">
        <f t="shared" si="516"/>
        <v/>
      </c>
    </row>
    <row r="33035" spans="22:22" x14ac:dyDescent="0.35">
      <c r="V33035" s="5" t="str">
        <f t="shared" si="516"/>
        <v/>
      </c>
    </row>
    <row r="33036" spans="22:22" x14ac:dyDescent="0.35">
      <c r="V33036" s="5" t="str">
        <f t="shared" si="516"/>
        <v/>
      </c>
    </row>
    <row r="33037" spans="22:22" x14ac:dyDescent="0.35">
      <c r="V33037" s="5" t="str">
        <f t="shared" si="516"/>
        <v/>
      </c>
    </row>
    <row r="33038" spans="22:22" x14ac:dyDescent="0.35">
      <c r="V33038" s="5" t="str">
        <f t="shared" si="516"/>
        <v/>
      </c>
    </row>
    <row r="33039" spans="22:22" x14ac:dyDescent="0.35">
      <c r="V33039" s="5" t="str">
        <f t="shared" si="516"/>
        <v/>
      </c>
    </row>
    <row r="33040" spans="22:22" x14ac:dyDescent="0.35">
      <c r="V33040" s="5" t="str">
        <f t="shared" si="516"/>
        <v/>
      </c>
    </row>
    <row r="33041" spans="22:22" x14ac:dyDescent="0.35">
      <c r="V33041" s="5" t="str">
        <f t="shared" si="516"/>
        <v/>
      </c>
    </row>
    <row r="33042" spans="22:22" x14ac:dyDescent="0.35">
      <c r="V33042" s="5" t="str">
        <f t="shared" si="516"/>
        <v/>
      </c>
    </row>
    <row r="33043" spans="22:22" x14ac:dyDescent="0.35">
      <c r="V33043" s="5" t="str">
        <f t="shared" si="516"/>
        <v/>
      </c>
    </row>
    <row r="33044" spans="22:22" x14ac:dyDescent="0.35">
      <c r="V33044" s="5" t="str">
        <f t="shared" si="516"/>
        <v/>
      </c>
    </row>
    <row r="33045" spans="22:22" x14ac:dyDescent="0.35">
      <c r="V33045" s="5" t="str">
        <f t="shared" si="516"/>
        <v/>
      </c>
    </row>
    <row r="33046" spans="22:22" x14ac:dyDescent="0.35">
      <c r="V33046" s="5" t="str">
        <f t="shared" si="516"/>
        <v/>
      </c>
    </row>
    <row r="33047" spans="22:22" x14ac:dyDescent="0.35">
      <c r="V33047" s="5" t="str">
        <f t="shared" si="516"/>
        <v/>
      </c>
    </row>
    <row r="33048" spans="22:22" x14ac:dyDescent="0.35">
      <c r="V33048" s="5" t="str">
        <f t="shared" si="516"/>
        <v/>
      </c>
    </row>
    <row r="33049" spans="22:22" x14ac:dyDescent="0.35">
      <c r="V33049" s="5" t="str">
        <f t="shared" si="516"/>
        <v/>
      </c>
    </row>
    <row r="33050" spans="22:22" x14ac:dyDescent="0.35">
      <c r="V33050" s="5" t="str">
        <f t="shared" si="516"/>
        <v/>
      </c>
    </row>
    <row r="33051" spans="22:22" x14ac:dyDescent="0.35">
      <c r="V33051" s="5" t="str">
        <f t="shared" si="516"/>
        <v/>
      </c>
    </row>
    <row r="33052" spans="22:22" x14ac:dyDescent="0.35">
      <c r="V33052" s="5" t="str">
        <f t="shared" si="516"/>
        <v/>
      </c>
    </row>
    <row r="33053" spans="22:22" x14ac:dyDescent="0.35">
      <c r="V33053" s="5" t="str">
        <f t="shared" si="516"/>
        <v/>
      </c>
    </row>
    <row r="33054" spans="22:22" x14ac:dyDescent="0.35">
      <c r="V33054" s="5" t="str">
        <f t="shared" si="516"/>
        <v/>
      </c>
    </row>
    <row r="33055" spans="22:22" x14ac:dyDescent="0.35">
      <c r="V33055" s="5" t="str">
        <f t="shared" si="516"/>
        <v/>
      </c>
    </row>
    <row r="33056" spans="22:22" x14ac:dyDescent="0.35">
      <c r="V33056" s="5" t="str">
        <f t="shared" si="516"/>
        <v/>
      </c>
    </row>
    <row r="33057" spans="22:22" x14ac:dyDescent="0.35">
      <c r="V33057" s="5" t="str">
        <f t="shared" si="516"/>
        <v/>
      </c>
    </row>
    <row r="33058" spans="22:22" x14ac:dyDescent="0.35">
      <c r="V33058" s="5" t="str">
        <f t="shared" si="516"/>
        <v/>
      </c>
    </row>
    <row r="33059" spans="22:22" x14ac:dyDescent="0.35">
      <c r="V33059" s="5" t="str">
        <f t="shared" si="516"/>
        <v/>
      </c>
    </row>
    <row r="33060" spans="22:22" x14ac:dyDescent="0.35">
      <c r="V33060" s="5" t="str">
        <f t="shared" si="516"/>
        <v/>
      </c>
    </row>
    <row r="33061" spans="22:22" x14ac:dyDescent="0.35">
      <c r="V33061" s="5" t="str">
        <f t="shared" si="516"/>
        <v/>
      </c>
    </row>
    <row r="33062" spans="22:22" x14ac:dyDescent="0.35">
      <c r="V33062" s="5" t="str">
        <f t="shared" si="516"/>
        <v/>
      </c>
    </row>
    <row r="33063" spans="22:22" x14ac:dyDescent="0.35">
      <c r="V33063" s="5" t="str">
        <f t="shared" si="516"/>
        <v/>
      </c>
    </row>
    <row r="33064" spans="22:22" x14ac:dyDescent="0.35">
      <c r="V33064" s="5" t="str">
        <f t="shared" si="516"/>
        <v/>
      </c>
    </row>
    <row r="33065" spans="22:22" x14ac:dyDescent="0.35">
      <c r="V33065" s="5" t="str">
        <f t="shared" si="516"/>
        <v/>
      </c>
    </row>
    <row r="33066" spans="22:22" x14ac:dyDescent="0.35">
      <c r="V33066" s="5" t="str">
        <f t="shared" si="516"/>
        <v/>
      </c>
    </row>
    <row r="33067" spans="22:22" x14ac:dyDescent="0.35">
      <c r="V33067" s="5" t="str">
        <f t="shared" si="516"/>
        <v/>
      </c>
    </row>
    <row r="33068" spans="22:22" x14ac:dyDescent="0.35">
      <c r="V33068" s="5" t="str">
        <f t="shared" si="516"/>
        <v/>
      </c>
    </row>
    <row r="33069" spans="22:22" x14ac:dyDescent="0.35">
      <c r="V33069" s="5" t="str">
        <f t="shared" si="516"/>
        <v/>
      </c>
    </row>
    <row r="33070" spans="22:22" x14ac:dyDescent="0.35">
      <c r="V33070" s="5" t="str">
        <f t="shared" si="516"/>
        <v/>
      </c>
    </row>
    <row r="33071" spans="22:22" x14ac:dyDescent="0.35">
      <c r="V33071" s="5" t="str">
        <f t="shared" si="516"/>
        <v/>
      </c>
    </row>
    <row r="33072" spans="22:22" x14ac:dyDescent="0.35">
      <c r="V33072" s="5" t="str">
        <f t="shared" si="516"/>
        <v/>
      </c>
    </row>
    <row r="33073" spans="22:22" x14ac:dyDescent="0.35">
      <c r="V33073" s="5" t="str">
        <f t="shared" si="516"/>
        <v/>
      </c>
    </row>
    <row r="33074" spans="22:22" x14ac:dyDescent="0.35">
      <c r="V33074" s="5" t="str">
        <f t="shared" si="516"/>
        <v/>
      </c>
    </row>
    <row r="33075" spans="22:22" x14ac:dyDescent="0.35">
      <c r="V33075" s="5" t="str">
        <f t="shared" si="516"/>
        <v/>
      </c>
    </row>
    <row r="33076" spans="22:22" x14ac:dyDescent="0.35">
      <c r="V33076" s="5" t="str">
        <f t="shared" si="516"/>
        <v/>
      </c>
    </row>
    <row r="33077" spans="22:22" x14ac:dyDescent="0.35">
      <c r="V33077" s="5" t="str">
        <f t="shared" si="516"/>
        <v/>
      </c>
    </row>
    <row r="33078" spans="22:22" x14ac:dyDescent="0.35">
      <c r="V33078" s="5" t="str">
        <f t="shared" si="516"/>
        <v/>
      </c>
    </row>
    <row r="33079" spans="22:22" x14ac:dyDescent="0.35">
      <c r="V33079" s="5" t="str">
        <f t="shared" si="516"/>
        <v/>
      </c>
    </row>
    <row r="33080" spans="22:22" x14ac:dyDescent="0.35">
      <c r="V33080" s="5" t="str">
        <f t="shared" si="516"/>
        <v/>
      </c>
    </row>
    <row r="33081" spans="22:22" x14ac:dyDescent="0.35">
      <c r="V33081" s="5" t="str">
        <f t="shared" si="516"/>
        <v/>
      </c>
    </row>
    <row r="33082" spans="22:22" x14ac:dyDescent="0.35">
      <c r="V33082" s="5" t="str">
        <f t="shared" si="516"/>
        <v/>
      </c>
    </row>
    <row r="33083" spans="22:22" x14ac:dyDescent="0.35">
      <c r="V33083" s="5" t="str">
        <f t="shared" si="516"/>
        <v/>
      </c>
    </row>
    <row r="33084" spans="22:22" x14ac:dyDescent="0.35">
      <c r="V33084" s="5" t="str">
        <f t="shared" si="516"/>
        <v/>
      </c>
    </row>
    <row r="33085" spans="22:22" x14ac:dyDescent="0.35">
      <c r="V33085" s="5" t="str">
        <f t="shared" si="516"/>
        <v/>
      </c>
    </row>
    <row r="33086" spans="22:22" x14ac:dyDescent="0.35">
      <c r="V33086" s="5" t="str">
        <f t="shared" si="516"/>
        <v/>
      </c>
    </row>
    <row r="33087" spans="22:22" x14ac:dyDescent="0.35">
      <c r="V33087" s="5" t="str">
        <f t="shared" si="516"/>
        <v/>
      </c>
    </row>
    <row r="33088" spans="22:22" x14ac:dyDescent="0.35">
      <c r="V33088" s="5" t="str">
        <f t="shared" si="516"/>
        <v/>
      </c>
    </row>
    <row r="33089" spans="22:22" x14ac:dyDescent="0.35">
      <c r="V33089" s="5" t="str">
        <f t="shared" si="516"/>
        <v/>
      </c>
    </row>
    <row r="33090" spans="22:22" x14ac:dyDescent="0.35">
      <c r="V33090" s="5" t="str">
        <f t="shared" ref="V33090:V33153" si="517">TRIM(CLEAN(SUBSTITUTE(A33090,CHAR(160)," ")))</f>
        <v/>
      </c>
    </row>
    <row r="33091" spans="22:22" x14ac:dyDescent="0.35">
      <c r="V33091" s="5" t="str">
        <f t="shared" si="517"/>
        <v/>
      </c>
    </row>
    <row r="33092" spans="22:22" x14ac:dyDescent="0.35">
      <c r="V33092" s="5" t="str">
        <f t="shared" si="517"/>
        <v/>
      </c>
    </row>
    <row r="33093" spans="22:22" x14ac:dyDescent="0.35">
      <c r="V33093" s="5" t="str">
        <f t="shared" si="517"/>
        <v/>
      </c>
    </row>
    <row r="33094" spans="22:22" x14ac:dyDescent="0.35">
      <c r="V33094" s="5" t="str">
        <f t="shared" si="517"/>
        <v/>
      </c>
    </row>
    <row r="33095" spans="22:22" x14ac:dyDescent="0.35">
      <c r="V33095" s="5" t="str">
        <f t="shared" si="517"/>
        <v/>
      </c>
    </row>
    <row r="33096" spans="22:22" x14ac:dyDescent="0.35">
      <c r="V33096" s="5" t="str">
        <f t="shared" si="517"/>
        <v/>
      </c>
    </row>
    <row r="33097" spans="22:22" x14ac:dyDescent="0.35">
      <c r="V33097" s="5" t="str">
        <f t="shared" si="517"/>
        <v/>
      </c>
    </row>
    <row r="33098" spans="22:22" x14ac:dyDescent="0.35">
      <c r="V33098" s="5" t="str">
        <f t="shared" si="517"/>
        <v/>
      </c>
    </row>
    <row r="33099" spans="22:22" x14ac:dyDescent="0.35">
      <c r="V33099" s="5" t="str">
        <f t="shared" si="517"/>
        <v/>
      </c>
    </row>
    <row r="33100" spans="22:22" x14ac:dyDescent="0.35">
      <c r="V33100" s="5" t="str">
        <f t="shared" si="517"/>
        <v/>
      </c>
    </row>
    <row r="33101" spans="22:22" x14ac:dyDescent="0.35">
      <c r="V33101" s="5" t="str">
        <f t="shared" si="517"/>
        <v/>
      </c>
    </row>
    <row r="33102" spans="22:22" x14ac:dyDescent="0.35">
      <c r="V33102" s="5" t="str">
        <f t="shared" si="517"/>
        <v/>
      </c>
    </row>
    <row r="33103" spans="22:22" x14ac:dyDescent="0.35">
      <c r="V33103" s="5" t="str">
        <f t="shared" si="517"/>
        <v/>
      </c>
    </row>
    <row r="33104" spans="22:22" x14ac:dyDescent="0.35">
      <c r="V33104" s="5" t="str">
        <f t="shared" si="517"/>
        <v/>
      </c>
    </row>
    <row r="33105" spans="22:22" x14ac:dyDescent="0.35">
      <c r="V33105" s="5" t="str">
        <f t="shared" si="517"/>
        <v/>
      </c>
    </row>
    <row r="33106" spans="22:22" x14ac:dyDescent="0.35">
      <c r="V33106" s="5" t="str">
        <f t="shared" si="517"/>
        <v/>
      </c>
    </row>
    <row r="33107" spans="22:22" x14ac:dyDescent="0.35">
      <c r="V33107" s="5" t="str">
        <f t="shared" si="517"/>
        <v/>
      </c>
    </row>
    <row r="33108" spans="22:22" x14ac:dyDescent="0.35">
      <c r="V33108" s="5" t="str">
        <f t="shared" si="517"/>
        <v/>
      </c>
    </row>
    <row r="33109" spans="22:22" x14ac:dyDescent="0.35">
      <c r="V33109" s="5" t="str">
        <f t="shared" si="517"/>
        <v/>
      </c>
    </row>
    <row r="33110" spans="22:22" x14ac:dyDescent="0.35">
      <c r="V33110" s="5" t="str">
        <f t="shared" si="517"/>
        <v/>
      </c>
    </row>
    <row r="33111" spans="22:22" x14ac:dyDescent="0.35">
      <c r="V33111" s="5" t="str">
        <f t="shared" si="517"/>
        <v/>
      </c>
    </row>
    <row r="33112" spans="22:22" x14ac:dyDescent="0.35">
      <c r="V33112" s="5" t="str">
        <f t="shared" si="517"/>
        <v/>
      </c>
    </row>
    <row r="33113" spans="22:22" x14ac:dyDescent="0.35">
      <c r="V33113" s="5" t="str">
        <f t="shared" si="517"/>
        <v/>
      </c>
    </row>
    <row r="33114" spans="22:22" x14ac:dyDescent="0.35">
      <c r="V33114" s="5" t="str">
        <f t="shared" si="517"/>
        <v/>
      </c>
    </row>
    <row r="33115" spans="22:22" x14ac:dyDescent="0.35">
      <c r="V33115" s="5" t="str">
        <f t="shared" si="517"/>
        <v/>
      </c>
    </row>
    <row r="33116" spans="22:22" x14ac:dyDescent="0.35">
      <c r="V33116" s="5" t="str">
        <f t="shared" si="517"/>
        <v/>
      </c>
    </row>
    <row r="33117" spans="22:22" x14ac:dyDescent="0.35">
      <c r="V33117" s="5" t="str">
        <f t="shared" si="517"/>
        <v/>
      </c>
    </row>
    <row r="33118" spans="22:22" x14ac:dyDescent="0.35">
      <c r="V33118" s="5" t="str">
        <f t="shared" si="517"/>
        <v/>
      </c>
    </row>
    <row r="33119" spans="22:22" x14ac:dyDescent="0.35">
      <c r="V33119" s="5" t="str">
        <f t="shared" si="517"/>
        <v/>
      </c>
    </row>
    <row r="33120" spans="22:22" x14ac:dyDescent="0.35">
      <c r="V33120" s="5" t="str">
        <f t="shared" si="517"/>
        <v/>
      </c>
    </row>
    <row r="33121" spans="22:22" x14ac:dyDescent="0.35">
      <c r="V33121" s="5" t="str">
        <f t="shared" si="517"/>
        <v/>
      </c>
    </row>
    <row r="33122" spans="22:22" x14ac:dyDescent="0.35">
      <c r="V33122" s="5" t="str">
        <f t="shared" si="517"/>
        <v/>
      </c>
    </row>
    <row r="33123" spans="22:22" x14ac:dyDescent="0.35">
      <c r="V33123" s="5" t="str">
        <f t="shared" si="517"/>
        <v/>
      </c>
    </row>
    <row r="33124" spans="22:22" x14ac:dyDescent="0.35">
      <c r="V33124" s="5" t="str">
        <f t="shared" si="517"/>
        <v/>
      </c>
    </row>
    <row r="33125" spans="22:22" x14ac:dyDescent="0.35">
      <c r="V33125" s="5" t="str">
        <f t="shared" si="517"/>
        <v/>
      </c>
    </row>
    <row r="33126" spans="22:22" x14ac:dyDescent="0.35">
      <c r="V33126" s="5" t="str">
        <f t="shared" si="517"/>
        <v/>
      </c>
    </row>
    <row r="33127" spans="22:22" x14ac:dyDescent="0.35">
      <c r="V33127" s="5" t="str">
        <f t="shared" si="517"/>
        <v/>
      </c>
    </row>
    <row r="33128" spans="22:22" x14ac:dyDescent="0.35">
      <c r="V33128" s="5" t="str">
        <f t="shared" si="517"/>
        <v/>
      </c>
    </row>
    <row r="33129" spans="22:22" x14ac:dyDescent="0.35">
      <c r="V33129" s="5" t="str">
        <f t="shared" si="517"/>
        <v/>
      </c>
    </row>
    <row r="33130" spans="22:22" x14ac:dyDescent="0.35">
      <c r="V33130" s="5" t="str">
        <f t="shared" si="517"/>
        <v/>
      </c>
    </row>
    <row r="33131" spans="22:22" x14ac:dyDescent="0.35">
      <c r="V33131" s="5" t="str">
        <f t="shared" si="517"/>
        <v/>
      </c>
    </row>
    <row r="33132" spans="22:22" x14ac:dyDescent="0.35">
      <c r="V33132" s="5" t="str">
        <f t="shared" si="517"/>
        <v/>
      </c>
    </row>
    <row r="33133" spans="22:22" x14ac:dyDescent="0.35">
      <c r="V33133" s="5" t="str">
        <f t="shared" si="517"/>
        <v/>
      </c>
    </row>
    <row r="33134" spans="22:22" x14ac:dyDescent="0.35">
      <c r="V33134" s="5" t="str">
        <f t="shared" si="517"/>
        <v/>
      </c>
    </row>
    <row r="33135" spans="22:22" x14ac:dyDescent="0.35">
      <c r="V33135" s="5" t="str">
        <f t="shared" si="517"/>
        <v/>
      </c>
    </row>
    <row r="33136" spans="22:22" x14ac:dyDescent="0.35">
      <c r="V33136" s="5" t="str">
        <f t="shared" si="517"/>
        <v/>
      </c>
    </row>
    <row r="33137" spans="22:22" x14ac:dyDescent="0.35">
      <c r="V33137" s="5" t="str">
        <f t="shared" si="517"/>
        <v/>
      </c>
    </row>
    <row r="33138" spans="22:22" x14ac:dyDescent="0.35">
      <c r="V33138" s="5" t="str">
        <f t="shared" si="517"/>
        <v/>
      </c>
    </row>
    <row r="33139" spans="22:22" x14ac:dyDescent="0.35">
      <c r="V33139" s="5" t="str">
        <f t="shared" si="517"/>
        <v/>
      </c>
    </row>
    <row r="33140" spans="22:22" x14ac:dyDescent="0.35">
      <c r="V33140" s="5" t="str">
        <f t="shared" si="517"/>
        <v/>
      </c>
    </row>
    <row r="33141" spans="22:22" x14ac:dyDescent="0.35">
      <c r="V33141" s="5" t="str">
        <f t="shared" si="517"/>
        <v/>
      </c>
    </row>
    <row r="33142" spans="22:22" x14ac:dyDescent="0.35">
      <c r="V33142" s="5" t="str">
        <f t="shared" si="517"/>
        <v/>
      </c>
    </row>
    <row r="33143" spans="22:22" x14ac:dyDescent="0.35">
      <c r="V33143" s="5" t="str">
        <f t="shared" si="517"/>
        <v/>
      </c>
    </row>
    <row r="33144" spans="22:22" x14ac:dyDescent="0.35">
      <c r="V33144" s="5" t="str">
        <f t="shared" si="517"/>
        <v/>
      </c>
    </row>
    <row r="33145" spans="22:22" x14ac:dyDescent="0.35">
      <c r="V33145" s="5" t="str">
        <f t="shared" si="517"/>
        <v/>
      </c>
    </row>
    <row r="33146" spans="22:22" x14ac:dyDescent="0.35">
      <c r="V33146" s="5" t="str">
        <f t="shared" si="517"/>
        <v/>
      </c>
    </row>
    <row r="33147" spans="22:22" x14ac:dyDescent="0.35">
      <c r="V33147" s="5" t="str">
        <f t="shared" si="517"/>
        <v/>
      </c>
    </row>
    <row r="33148" spans="22:22" x14ac:dyDescent="0.35">
      <c r="V33148" s="5" t="str">
        <f t="shared" si="517"/>
        <v/>
      </c>
    </row>
    <row r="33149" spans="22:22" x14ac:dyDescent="0.35">
      <c r="V33149" s="5" t="str">
        <f t="shared" si="517"/>
        <v/>
      </c>
    </row>
    <row r="33150" spans="22:22" x14ac:dyDescent="0.35">
      <c r="V33150" s="5" t="str">
        <f t="shared" si="517"/>
        <v/>
      </c>
    </row>
    <row r="33151" spans="22:22" x14ac:dyDescent="0.35">
      <c r="V33151" s="5" t="str">
        <f t="shared" si="517"/>
        <v/>
      </c>
    </row>
    <row r="33152" spans="22:22" x14ac:dyDescent="0.35">
      <c r="V33152" s="5" t="str">
        <f t="shared" si="517"/>
        <v/>
      </c>
    </row>
    <row r="33153" spans="22:22" x14ac:dyDescent="0.35">
      <c r="V33153" s="5" t="str">
        <f t="shared" si="517"/>
        <v/>
      </c>
    </row>
    <row r="33154" spans="22:22" x14ac:dyDescent="0.35">
      <c r="V33154" s="5" t="str">
        <f t="shared" ref="V33154:V33217" si="518">TRIM(CLEAN(SUBSTITUTE(A33154,CHAR(160)," ")))</f>
        <v/>
      </c>
    </row>
    <row r="33155" spans="22:22" x14ac:dyDescent="0.35">
      <c r="V33155" s="5" t="str">
        <f t="shared" si="518"/>
        <v/>
      </c>
    </row>
    <row r="33156" spans="22:22" x14ac:dyDescent="0.35">
      <c r="V33156" s="5" t="str">
        <f t="shared" si="518"/>
        <v/>
      </c>
    </row>
    <row r="33157" spans="22:22" x14ac:dyDescent="0.35">
      <c r="V33157" s="5" t="str">
        <f t="shared" si="518"/>
        <v/>
      </c>
    </row>
    <row r="33158" spans="22:22" x14ac:dyDescent="0.35">
      <c r="V33158" s="5" t="str">
        <f t="shared" si="518"/>
        <v/>
      </c>
    </row>
    <row r="33159" spans="22:22" x14ac:dyDescent="0.35">
      <c r="V33159" s="5" t="str">
        <f t="shared" si="518"/>
        <v/>
      </c>
    </row>
    <row r="33160" spans="22:22" x14ac:dyDescent="0.35">
      <c r="V33160" s="5" t="str">
        <f t="shared" si="518"/>
        <v/>
      </c>
    </row>
    <row r="33161" spans="22:22" x14ac:dyDescent="0.35">
      <c r="V33161" s="5" t="str">
        <f t="shared" si="518"/>
        <v/>
      </c>
    </row>
    <row r="33162" spans="22:22" x14ac:dyDescent="0.35">
      <c r="V33162" s="5" t="str">
        <f t="shared" si="518"/>
        <v/>
      </c>
    </row>
    <row r="33163" spans="22:22" x14ac:dyDescent="0.35">
      <c r="V33163" s="5" t="str">
        <f t="shared" si="518"/>
        <v/>
      </c>
    </row>
    <row r="33164" spans="22:22" x14ac:dyDescent="0.35">
      <c r="V33164" s="5" t="str">
        <f t="shared" si="518"/>
        <v/>
      </c>
    </row>
    <row r="33165" spans="22:22" x14ac:dyDescent="0.35">
      <c r="V33165" s="5" t="str">
        <f t="shared" si="518"/>
        <v/>
      </c>
    </row>
    <row r="33166" spans="22:22" x14ac:dyDescent="0.35">
      <c r="V33166" s="5" t="str">
        <f t="shared" si="518"/>
        <v/>
      </c>
    </row>
    <row r="33167" spans="22:22" x14ac:dyDescent="0.35">
      <c r="V33167" s="5" t="str">
        <f t="shared" si="518"/>
        <v/>
      </c>
    </row>
    <row r="33168" spans="22:22" x14ac:dyDescent="0.35">
      <c r="V33168" s="5" t="str">
        <f t="shared" si="518"/>
        <v/>
      </c>
    </row>
    <row r="33169" spans="22:22" x14ac:dyDescent="0.35">
      <c r="V33169" s="5" t="str">
        <f t="shared" si="518"/>
        <v/>
      </c>
    </row>
    <row r="33170" spans="22:22" x14ac:dyDescent="0.35">
      <c r="V33170" s="5" t="str">
        <f t="shared" si="518"/>
        <v/>
      </c>
    </row>
    <row r="33171" spans="22:22" x14ac:dyDescent="0.35">
      <c r="V33171" s="5" t="str">
        <f t="shared" si="518"/>
        <v/>
      </c>
    </row>
    <row r="33172" spans="22:22" x14ac:dyDescent="0.35">
      <c r="V33172" s="5" t="str">
        <f t="shared" si="518"/>
        <v/>
      </c>
    </row>
    <row r="33173" spans="22:22" x14ac:dyDescent="0.35">
      <c r="V33173" s="5" t="str">
        <f t="shared" si="518"/>
        <v/>
      </c>
    </row>
    <row r="33174" spans="22:22" x14ac:dyDescent="0.35">
      <c r="V33174" s="5" t="str">
        <f t="shared" si="518"/>
        <v/>
      </c>
    </row>
    <row r="33175" spans="22:22" x14ac:dyDescent="0.35">
      <c r="V33175" s="5" t="str">
        <f t="shared" si="518"/>
        <v/>
      </c>
    </row>
    <row r="33176" spans="22:22" x14ac:dyDescent="0.35">
      <c r="V33176" s="5" t="str">
        <f t="shared" si="518"/>
        <v/>
      </c>
    </row>
    <row r="33177" spans="22:22" x14ac:dyDescent="0.35">
      <c r="V33177" s="5" t="str">
        <f t="shared" si="518"/>
        <v/>
      </c>
    </row>
    <row r="33178" spans="22:22" x14ac:dyDescent="0.35">
      <c r="V33178" s="5" t="str">
        <f t="shared" si="518"/>
        <v/>
      </c>
    </row>
    <row r="33179" spans="22:22" x14ac:dyDescent="0.35">
      <c r="V33179" s="5" t="str">
        <f t="shared" si="518"/>
        <v/>
      </c>
    </row>
    <row r="33180" spans="22:22" x14ac:dyDescent="0.35">
      <c r="V33180" s="5" t="str">
        <f t="shared" si="518"/>
        <v/>
      </c>
    </row>
    <row r="33181" spans="22:22" x14ac:dyDescent="0.35">
      <c r="V33181" s="5" t="str">
        <f t="shared" si="518"/>
        <v/>
      </c>
    </row>
    <row r="33182" spans="22:22" x14ac:dyDescent="0.35">
      <c r="V33182" s="5" t="str">
        <f t="shared" si="518"/>
        <v/>
      </c>
    </row>
    <row r="33183" spans="22:22" x14ac:dyDescent="0.35">
      <c r="V33183" s="5" t="str">
        <f t="shared" si="518"/>
        <v/>
      </c>
    </row>
    <row r="33184" spans="22:22" x14ac:dyDescent="0.35">
      <c r="V33184" s="5" t="str">
        <f t="shared" si="518"/>
        <v/>
      </c>
    </row>
    <row r="33185" spans="22:22" x14ac:dyDescent="0.35">
      <c r="V33185" s="5" t="str">
        <f t="shared" si="518"/>
        <v/>
      </c>
    </row>
    <row r="33186" spans="22:22" x14ac:dyDescent="0.35">
      <c r="V33186" s="5" t="str">
        <f t="shared" si="518"/>
        <v/>
      </c>
    </row>
    <row r="33187" spans="22:22" x14ac:dyDescent="0.35">
      <c r="V33187" s="5" t="str">
        <f t="shared" si="518"/>
        <v/>
      </c>
    </row>
    <row r="33188" spans="22:22" x14ac:dyDescent="0.35">
      <c r="V33188" s="5" t="str">
        <f t="shared" si="518"/>
        <v/>
      </c>
    </row>
    <row r="33189" spans="22:22" x14ac:dyDescent="0.35">
      <c r="V33189" s="5" t="str">
        <f t="shared" si="518"/>
        <v/>
      </c>
    </row>
    <row r="33190" spans="22:22" x14ac:dyDescent="0.35">
      <c r="V33190" s="5" t="str">
        <f t="shared" si="518"/>
        <v/>
      </c>
    </row>
    <row r="33191" spans="22:22" x14ac:dyDescent="0.35">
      <c r="V33191" s="5" t="str">
        <f t="shared" si="518"/>
        <v/>
      </c>
    </row>
    <row r="33192" spans="22:22" x14ac:dyDescent="0.35">
      <c r="V33192" s="5" t="str">
        <f t="shared" si="518"/>
        <v/>
      </c>
    </row>
    <row r="33193" spans="22:22" x14ac:dyDescent="0.35">
      <c r="V33193" s="5" t="str">
        <f t="shared" si="518"/>
        <v/>
      </c>
    </row>
    <row r="33194" spans="22:22" x14ac:dyDescent="0.35">
      <c r="V33194" s="5" t="str">
        <f t="shared" si="518"/>
        <v/>
      </c>
    </row>
    <row r="33195" spans="22:22" x14ac:dyDescent="0.35">
      <c r="V33195" s="5" t="str">
        <f t="shared" si="518"/>
        <v/>
      </c>
    </row>
    <row r="33196" spans="22:22" x14ac:dyDescent="0.35">
      <c r="V33196" s="5" t="str">
        <f t="shared" si="518"/>
        <v/>
      </c>
    </row>
    <row r="33197" spans="22:22" x14ac:dyDescent="0.35">
      <c r="V33197" s="5" t="str">
        <f t="shared" si="518"/>
        <v/>
      </c>
    </row>
    <row r="33198" spans="22:22" x14ac:dyDescent="0.35">
      <c r="V33198" s="5" t="str">
        <f t="shared" si="518"/>
        <v/>
      </c>
    </row>
    <row r="33199" spans="22:22" x14ac:dyDescent="0.35">
      <c r="V33199" s="5" t="str">
        <f t="shared" si="518"/>
        <v/>
      </c>
    </row>
    <row r="33200" spans="22:22" x14ac:dyDescent="0.35">
      <c r="V33200" s="5" t="str">
        <f t="shared" si="518"/>
        <v/>
      </c>
    </row>
    <row r="33201" spans="22:22" x14ac:dyDescent="0.35">
      <c r="V33201" s="5" t="str">
        <f t="shared" si="518"/>
        <v/>
      </c>
    </row>
    <row r="33202" spans="22:22" x14ac:dyDescent="0.35">
      <c r="V33202" s="5" t="str">
        <f t="shared" si="518"/>
        <v/>
      </c>
    </row>
    <row r="33203" spans="22:22" x14ac:dyDescent="0.35">
      <c r="V33203" s="5" t="str">
        <f t="shared" si="518"/>
        <v/>
      </c>
    </row>
    <row r="33204" spans="22:22" x14ac:dyDescent="0.35">
      <c r="V33204" s="5" t="str">
        <f t="shared" si="518"/>
        <v/>
      </c>
    </row>
    <row r="33205" spans="22:22" x14ac:dyDescent="0.35">
      <c r="V33205" s="5" t="str">
        <f t="shared" si="518"/>
        <v/>
      </c>
    </row>
    <row r="33206" spans="22:22" x14ac:dyDescent="0.35">
      <c r="V33206" s="5" t="str">
        <f t="shared" si="518"/>
        <v/>
      </c>
    </row>
    <row r="33207" spans="22:22" x14ac:dyDescent="0.35">
      <c r="V33207" s="5" t="str">
        <f t="shared" si="518"/>
        <v/>
      </c>
    </row>
    <row r="33208" spans="22:22" x14ac:dyDescent="0.35">
      <c r="V33208" s="5" t="str">
        <f t="shared" si="518"/>
        <v/>
      </c>
    </row>
    <row r="33209" spans="22:22" x14ac:dyDescent="0.35">
      <c r="V33209" s="5" t="str">
        <f t="shared" si="518"/>
        <v/>
      </c>
    </row>
    <row r="33210" spans="22:22" x14ac:dyDescent="0.35">
      <c r="V33210" s="5" t="str">
        <f t="shared" si="518"/>
        <v/>
      </c>
    </row>
    <row r="33211" spans="22:22" x14ac:dyDescent="0.35">
      <c r="V33211" s="5" t="str">
        <f t="shared" si="518"/>
        <v/>
      </c>
    </row>
    <row r="33212" spans="22:22" x14ac:dyDescent="0.35">
      <c r="V33212" s="5" t="str">
        <f t="shared" si="518"/>
        <v/>
      </c>
    </row>
    <row r="33213" spans="22:22" x14ac:dyDescent="0.35">
      <c r="V33213" s="5" t="str">
        <f t="shared" si="518"/>
        <v/>
      </c>
    </row>
    <row r="33214" spans="22:22" x14ac:dyDescent="0.35">
      <c r="V33214" s="5" t="str">
        <f t="shared" si="518"/>
        <v/>
      </c>
    </row>
    <row r="33215" spans="22:22" x14ac:dyDescent="0.35">
      <c r="V33215" s="5" t="str">
        <f t="shared" si="518"/>
        <v/>
      </c>
    </row>
    <row r="33216" spans="22:22" x14ac:dyDescent="0.35">
      <c r="V33216" s="5" t="str">
        <f t="shared" si="518"/>
        <v/>
      </c>
    </row>
    <row r="33217" spans="22:22" x14ac:dyDescent="0.35">
      <c r="V33217" s="5" t="str">
        <f t="shared" si="518"/>
        <v/>
      </c>
    </row>
    <row r="33218" spans="22:22" x14ac:dyDescent="0.35">
      <c r="V33218" s="5" t="str">
        <f t="shared" ref="V33218:V33281" si="519">TRIM(CLEAN(SUBSTITUTE(A33218,CHAR(160)," ")))</f>
        <v/>
      </c>
    </row>
    <row r="33219" spans="22:22" x14ac:dyDescent="0.35">
      <c r="V33219" s="5" t="str">
        <f t="shared" si="519"/>
        <v/>
      </c>
    </row>
    <row r="33220" spans="22:22" x14ac:dyDescent="0.35">
      <c r="V33220" s="5" t="str">
        <f t="shared" si="519"/>
        <v/>
      </c>
    </row>
    <row r="33221" spans="22:22" x14ac:dyDescent="0.35">
      <c r="V33221" s="5" t="str">
        <f t="shared" si="519"/>
        <v/>
      </c>
    </row>
    <row r="33222" spans="22:22" x14ac:dyDescent="0.35">
      <c r="V33222" s="5" t="str">
        <f t="shared" si="519"/>
        <v/>
      </c>
    </row>
    <row r="33223" spans="22:22" x14ac:dyDescent="0.35">
      <c r="V33223" s="5" t="str">
        <f t="shared" si="519"/>
        <v/>
      </c>
    </row>
    <row r="33224" spans="22:22" x14ac:dyDescent="0.35">
      <c r="V33224" s="5" t="str">
        <f t="shared" si="519"/>
        <v/>
      </c>
    </row>
    <row r="33225" spans="22:22" x14ac:dyDescent="0.35">
      <c r="V33225" s="5" t="str">
        <f t="shared" si="519"/>
        <v/>
      </c>
    </row>
    <row r="33226" spans="22:22" x14ac:dyDescent="0.35">
      <c r="V33226" s="5" t="str">
        <f t="shared" si="519"/>
        <v/>
      </c>
    </row>
    <row r="33227" spans="22:22" x14ac:dyDescent="0.35">
      <c r="V33227" s="5" t="str">
        <f t="shared" si="519"/>
        <v/>
      </c>
    </row>
    <row r="33228" spans="22:22" x14ac:dyDescent="0.35">
      <c r="V33228" s="5" t="str">
        <f t="shared" si="519"/>
        <v/>
      </c>
    </row>
    <row r="33229" spans="22:22" x14ac:dyDescent="0.35">
      <c r="V33229" s="5" t="str">
        <f t="shared" si="519"/>
        <v/>
      </c>
    </row>
    <row r="33230" spans="22:22" x14ac:dyDescent="0.35">
      <c r="V33230" s="5" t="str">
        <f t="shared" si="519"/>
        <v/>
      </c>
    </row>
    <row r="33231" spans="22:22" x14ac:dyDescent="0.35">
      <c r="V33231" s="5" t="str">
        <f t="shared" si="519"/>
        <v/>
      </c>
    </row>
    <row r="33232" spans="22:22" x14ac:dyDescent="0.35">
      <c r="V33232" s="5" t="str">
        <f t="shared" si="519"/>
        <v/>
      </c>
    </row>
    <row r="33233" spans="22:22" x14ac:dyDescent="0.35">
      <c r="V33233" s="5" t="str">
        <f t="shared" si="519"/>
        <v/>
      </c>
    </row>
    <row r="33234" spans="22:22" x14ac:dyDescent="0.35">
      <c r="V33234" s="5" t="str">
        <f t="shared" si="519"/>
        <v/>
      </c>
    </row>
    <row r="33235" spans="22:22" x14ac:dyDescent="0.35">
      <c r="V33235" s="5" t="str">
        <f t="shared" si="519"/>
        <v/>
      </c>
    </row>
    <row r="33236" spans="22:22" x14ac:dyDescent="0.35">
      <c r="V33236" s="5" t="str">
        <f t="shared" si="519"/>
        <v/>
      </c>
    </row>
    <row r="33237" spans="22:22" x14ac:dyDescent="0.35">
      <c r="V33237" s="5" t="str">
        <f t="shared" si="519"/>
        <v/>
      </c>
    </row>
    <row r="33238" spans="22:22" x14ac:dyDescent="0.35">
      <c r="V33238" s="5" t="str">
        <f t="shared" si="519"/>
        <v/>
      </c>
    </row>
    <row r="33239" spans="22:22" x14ac:dyDescent="0.35">
      <c r="V33239" s="5" t="str">
        <f t="shared" si="519"/>
        <v/>
      </c>
    </row>
    <row r="33240" spans="22:22" x14ac:dyDescent="0.35">
      <c r="V33240" s="5" t="str">
        <f t="shared" si="519"/>
        <v/>
      </c>
    </row>
    <row r="33241" spans="22:22" x14ac:dyDescent="0.35">
      <c r="V33241" s="5" t="str">
        <f t="shared" si="519"/>
        <v/>
      </c>
    </row>
    <row r="33242" spans="22:22" x14ac:dyDescent="0.35">
      <c r="V33242" s="5" t="str">
        <f t="shared" si="519"/>
        <v/>
      </c>
    </row>
    <row r="33243" spans="22:22" x14ac:dyDescent="0.35">
      <c r="V33243" s="5" t="str">
        <f t="shared" si="519"/>
        <v/>
      </c>
    </row>
    <row r="33244" spans="22:22" x14ac:dyDescent="0.35">
      <c r="V33244" s="5" t="str">
        <f t="shared" si="519"/>
        <v/>
      </c>
    </row>
    <row r="33245" spans="22:22" x14ac:dyDescent="0.35">
      <c r="V33245" s="5" t="str">
        <f t="shared" si="519"/>
        <v/>
      </c>
    </row>
    <row r="33246" spans="22:22" x14ac:dyDescent="0.35">
      <c r="V33246" s="5" t="str">
        <f t="shared" si="519"/>
        <v/>
      </c>
    </row>
    <row r="33247" spans="22:22" x14ac:dyDescent="0.35">
      <c r="V33247" s="5" t="str">
        <f t="shared" si="519"/>
        <v/>
      </c>
    </row>
    <row r="33248" spans="22:22" x14ac:dyDescent="0.35">
      <c r="V33248" s="5" t="str">
        <f t="shared" si="519"/>
        <v/>
      </c>
    </row>
    <row r="33249" spans="22:22" x14ac:dyDescent="0.35">
      <c r="V33249" s="5" t="str">
        <f t="shared" si="519"/>
        <v/>
      </c>
    </row>
    <row r="33250" spans="22:22" x14ac:dyDescent="0.35">
      <c r="V33250" s="5" t="str">
        <f t="shared" si="519"/>
        <v/>
      </c>
    </row>
    <row r="33251" spans="22:22" x14ac:dyDescent="0.35">
      <c r="V33251" s="5" t="str">
        <f t="shared" si="519"/>
        <v/>
      </c>
    </row>
    <row r="33252" spans="22:22" x14ac:dyDescent="0.35">
      <c r="V33252" s="5" t="str">
        <f t="shared" si="519"/>
        <v/>
      </c>
    </row>
    <row r="33253" spans="22:22" x14ac:dyDescent="0.35">
      <c r="V33253" s="5" t="str">
        <f t="shared" si="519"/>
        <v/>
      </c>
    </row>
    <row r="33254" spans="22:22" x14ac:dyDescent="0.35">
      <c r="V33254" s="5" t="str">
        <f t="shared" si="519"/>
        <v/>
      </c>
    </row>
    <row r="33255" spans="22:22" x14ac:dyDescent="0.35">
      <c r="V33255" s="5" t="str">
        <f t="shared" si="519"/>
        <v/>
      </c>
    </row>
    <row r="33256" spans="22:22" x14ac:dyDescent="0.35">
      <c r="V33256" s="5" t="str">
        <f t="shared" si="519"/>
        <v/>
      </c>
    </row>
    <row r="33257" spans="22:22" x14ac:dyDescent="0.35">
      <c r="V33257" s="5" t="str">
        <f t="shared" si="519"/>
        <v/>
      </c>
    </row>
    <row r="33258" spans="22:22" x14ac:dyDescent="0.35">
      <c r="V33258" s="5" t="str">
        <f t="shared" si="519"/>
        <v/>
      </c>
    </row>
    <row r="33259" spans="22:22" x14ac:dyDescent="0.35">
      <c r="V33259" s="5" t="str">
        <f t="shared" si="519"/>
        <v/>
      </c>
    </row>
    <row r="33260" spans="22:22" x14ac:dyDescent="0.35">
      <c r="V33260" s="5" t="str">
        <f t="shared" si="519"/>
        <v/>
      </c>
    </row>
    <row r="33261" spans="22:22" x14ac:dyDescent="0.35">
      <c r="V33261" s="5" t="str">
        <f t="shared" si="519"/>
        <v/>
      </c>
    </row>
    <row r="33262" spans="22:22" x14ac:dyDescent="0.35">
      <c r="V33262" s="5" t="str">
        <f t="shared" si="519"/>
        <v/>
      </c>
    </row>
    <row r="33263" spans="22:22" x14ac:dyDescent="0.35">
      <c r="V33263" s="5" t="str">
        <f t="shared" si="519"/>
        <v/>
      </c>
    </row>
    <row r="33264" spans="22:22" x14ac:dyDescent="0.35">
      <c r="V33264" s="5" t="str">
        <f t="shared" si="519"/>
        <v/>
      </c>
    </row>
    <row r="33265" spans="22:22" x14ac:dyDescent="0.35">
      <c r="V33265" s="5" t="str">
        <f t="shared" si="519"/>
        <v/>
      </c>
    </row>
    <row r="33266" spans="22:22" x14ac:dyDescent="0.35">
      <c r="V33266" s="5" t="str">
        <f t="shared" si="519"/>
        <v/>
      </c>
    </row>
    <row r="33267" spans="22:22" x14ac:dyDescent="0.35">
      <c r="V33267" s="5" t="str">
        <f t="shared" si="519"/>
        <v/>
      </c>
    </row>
    <row r="33268" spans="22:22" x14ac:dyDescent="0.35">
      <c r="V33268" s="5" t="str">
        <f t="shared" si="519"/>
        <v/>
      </c>
    </row>
    <row r="33269" spans="22:22" x14ac:dyDescent="0.35">
      <c r="V33269" s="5" t="str">
        <f t="shared" si="519"/>
        <v/>
      </c>
    </row>
    <row r="33270" spans="22:22" x14ac:dyDescent="0.35">
      <c r="V33270" s="5" t="str">
        <f t="shared" si="519"/>
        <v/>
      </c>
    </row>
    <row r="33271" spans="22:22" x14ac:dyDescent="0.35">
      <c r="V33271" s="5" t="str">
        <f t="shared" si="519"/>
        <v/>
      </c>
    </row>
    <row r="33272" spans="22:22" x14ac:dyDescent="0.35">
      <c r="V33272" s="5" t="str">
        <f t="shared" si="519"/>
        <v/>
      </c>
    </row>
    <row r="33273" spans="22:22" x14ac:dyDescent="0.35">
      <c r="V33273" s="5" t="str">
        <f t="shared" si="519"/>
        <v/>
      </c>
    </row>
    <row r="33274" spans="22:22" x14ac:dyDescent="0.35">
      <c r="V33274" s="5" t="str">
        <f t="shared" si="519"/>
        <v/>
      </c>
    </row>
    <row r="33275" spans="22:22" x14ac:dyDescent="0.35">
      <c r="V33275" s="5" t="str">
        <f t="shared" si="519"/>
        <v/>
      </c>
    </row>
    <row r="33276" spans="22:22" x14ac:dyDescent="0.35">
      <c r="V33276" s="5" t="str">
        <f t="shared" si="519"/>
        <v/>
      </c>
    </row>
    <row r="33277" spans="22:22" x14ac:dyDescent="0.35">
      <c r="V33277" s="5" t="str">
        <f t="shared" si="519"/>
        <v/>
      </c>
    </row>
    <row r="33278" spans="22:22" x14ac:dyDescent="0.35">
      <c r="V33278" s="5" t="str">
        <f t="shared" si="519"/>
        <v/>
      </c>
    </row>
    <row r="33279" spans="22:22" x14ac:dyDescent="0.35">
      <c r="V33279" s="5" t="str">
        <f t="shared" si="519"/>
        <v/>
      </c>
    </row>
    <row r="33280" spans="22:22" x14ac:dyDescent="0.35">
      <c r="V33280" s="5" t="str">
        <f t="shared" si="519"/>
        <v/>
      </c>
    </row>
    <row r="33281" spans="22:22" x14ac:dyDescent="0.35">
      <c r="V33281" s="5" t="str">
        <f t="shared" si="519"/>
        <v/>
      </c>
    </row>
    <row r="33282" spans="22:22" x14ac:dyDescent="0.35">
      <c r="V33282" s="5" t="str">
        <f t="shared" ref="V33282:V33345" si="520">TRIM(CLEAN(SUBSTITUTE(A33282,CHAR(160)," ")))</f>
        <v/>
      </c>
    </row>
    <row r="33283" spans="22:22" x14ac:dyDescent="0.35">
      <c r="V33283" s="5" t="str">
        <f t="shared" si="520"/>
        <v/>
      </c>
    </row>
    <row r="33284" spans="22:22" x14ac:dyDescent="0.35">
      <c r="V33284" s="5" t="str">
        <f t="shared" si="520"/>
        <v/>
      </c>
    </row>
    <row r="33285" spans="22:22" x14ac:dyDescent="0.35">
      <c r="V33285" s="5" t="str">
        <f t="shared" si="520"/>
        <v/>
      </c>
    </row>
    <row r="33286" spans="22:22" x14ac:dyDescent="0.35">
      <c r="V33286" s="5" t="str">
        <f t="shared" si="520"/>
        <v/>
      </c>
    </row>
    <row r="33287" spans="22:22" x14ac:dyDescent="0.35">
      <c r="V33287" s="5" t="str">
        <f t="shared" si="520"/>
        <v/>
      </c>
    </row>
    <row r="33288" spans="22:22" x14ac:dyDescent="0.35">
      <c r="V33288" s="5" t="str">
        <f t="shared" si="520"/>
        <v/>
      </c>
    </row>
    <row r="33289" spans="22:22" x14ac:dyDescent="0.35">
      <c r="V33289" s="5" t="str">
        <f t="shared" si="520"/>
        <v/>
      </c>
    </row>
    <row r="33290" spans="22:22" x14ac:dyDescent="0.35">
      <c r="V33290" s="5" t="str">
        <f t="shared" si="520"/>
        <v/>
      </c>
    </row>
    <row r="33291" spans="22:22" x14ac:dyDescent="0.35">
      <c r="V33291" s="5" t="str">
        <f t="shared" si="520"/>
        <v/>
      </c>
    </row>
    <row r="33292" spans="22:22" x14ac:dyDescent="0.35">
      <c r="V33292" s="5" t="str">
        <f t="shared" si="520"/>
        <v/>
      </c>
    </row>
    <row r="33293" spans="22:22" x14ac:dyDescent="0.35">
      <c r="V33293" s="5" t="str">
        <f t="shared" si="520"/>
        <v/>
      </c>
    </row>
    <row r="33294" spans="22:22" x14ac:dyDescent="0.35">
      <c r="V33294" s="5" t="str">
        <f t="shared" si="520"/>
        <v/>
      </c>
    </row>
    <row r="33295" spans="22:22" x14ac:dyDescent="0.35">
      <c r="V33295" s="5" t="str">
        <f t="shared" si="520"/>
        <v/>
      </c>
    </row>
    <row r="33296" spans="22:22" x14ac:dyDescent="0.35">
      <c r="V33296" s="5" t="str">
        <f t="shared" si="520"/>
        <v/>
      </c>
    </row>
    <row r="33297" spans="22:22" x14ac:dyDescent="0.35">
      <c r="V33297" s="5" t="str">
        <f t="shared" si="520"/>
        <v/>
      </c>
    </row>
    <row r="33298" spans="22:22" x14ac:dyDescent="0.35">
      <c r="V33298" s="5" t="str">
        <f t="shared" si="520"/>
        <v/>
      </c>
    </row>
    <row r="33299" spans="22:22" x14ac:dyDescent="0.35">
      <c r="V33299" s="5" t="str">
        <f t="shared" si="520"/>
        <v/>
      </c>
    </row>
    <row r="33300" spans="22:22" x14ac:dyDescent="0.35">
      <c r="V33300" s="5" t="str">
        <f t="shared" si="520"/>
        <v/>
      </c>
    </row>
    <row r="33301" spans="22:22" x14ac:dyDescent="0.35">
      <c r="V33301" s="5" t="str">
        <f t="shared" si="520"/>
        <v/>
      </c>
    </row>
    <row r="33302" spans="22:22" x14ac:dyDescent="0.35">
      <c r="V33302" s="5" t="str">
        <f t="shared" si="520"/>
        <v/>
      </c>
    </row>
    <row r="33303" spans="22:22" x14ac:dyDescent="0.35">
      <c r="V33303" s="5" t="str">
        <f t="shared" si="520"/>
        <v/>
      </c>
    </row>
    <row r="33304" spans="22:22" x14ac:dyDescent="0.35">
      <c r="V33304" s="5" t="str">
        <f t="shared" si="520"/>
        <v/>
      </c>
    </row>
    <row r="33305" spans="22:22" x14ac:dyDescent="0.35">
      <c r="V33305" s="5" t="str">
        <f t="shared" si="520"/>
        <v/>
      </c>
    </row>
    <row r="33306" spans="22:22" x14ac:dyDescent="0.35">
      <c r="V33306" s="5" t="str">
        <f t="shared" si="520"/>
        <v/>
      </c>
    </row>
    <row r="33307" spans="22:22" x14ac:dyDescent="0.35">
      <c r="V33307" s="5" t="str">
        <f t="shared" si="520"/>
        <v/>
      </c>
    </row>
    <row r="33308" spans="22:22" x14ac:dyDescent="0.35">
      <c r="V33308" s="5" t="str">
        <f t="shared" si="520"/>
        <v/>
      </c>
    </row>
    <row r="33309" spans="22:22" x14ac:dyDescent="0.35">
      <c r="V33309" s="5" t="str">
        <f t="shared" si="520"/>
        <v/>
      </c>
    </row>
    <row r="33310" spans="22:22" x14ac:dyDescent="0.35">
      <c r="V33310" s="5" t="str">
        <f t="shared" si="520"/>
        <v/>
      </c>
    </row>
    <row r="33311" spans="22:22" x14ac:dyDescent="0.35">
      <c r="V33311" s="5" t="str">
        <f t="shared" si="520"/>
        <v/>
      </c>
    </row>
    <row r="33312" spans="22:22" x14ac:dyDescent="0.35">
      <c r="V33312" s="5" t="str">
        <f t="shared" si="520"/>
        <v/>
      </c>
    </row>
    <row r="33313" spans="22:22" x14ac:dyDescent="0.35">
      <c r="V33313" s="5" t="str">
        <f t="shared" si="520"/>
        <v/>
      </c>
    </row>
    <row r="33314" spans="22:22" x14ac:dyDescent="0.35">
      <c r="V33314" s="5" t="str">
        <f t="shared" si="520"/>
        <v/>
      </c>
    </row>
    <row r="33315" spans="22:22" x14ac:dyDescent="0.35">
      <c r="V33315" s="5" t="str">
        <f t="shared" si="520"/>
        <v/>
      </c>
    </row>
    <row r="33316" spans="22:22" x14ac:dyDescent="0.35">
      <c r="V33316" s="5" t="str">
        <f t="shared" si="520"/>
        <v/>
      </c>
    </row>
    <row r="33317" spans="22:22" x14ac:dyDescent="0.35">
      <c r="V33317" s="5" t="str">
        <f t="shared" si="520"/>
        <v/>
      </c>
    </row>
    <row r="33318" spans="22:22" x14ac:dyDescent="0.35">
      <c r="V33318" s="5" t="str">
        <f t="shared" si="520"/>
        <v/>
      </c>
    </row>
    <row r="33319" spans="22:22" x14ac:dyDescent="0.35">
      <c r="V33319" s="5" t="str">
        <f t="shared" si="520"/>
        <v/>
      </c>
    </row>
    <row r="33320" spans="22:22" x14ac:dyDescent="0.35">
      <c r="V33320" s="5" t="str">
        <f t="shared" si="520"/>
        <v/>
      </c>
    </row>
    <row r="33321" spans="22:22" x14ac:dyDescent="0.35">
      <c r="V33321" s="5" t="str">
        <f t="shared" si="520"/>
        <v/>
      </c>
    </row>
    <row r="33322" spans="22:22" x14ac:dyDescent="0.35">
      <c r="V33322" s="5" t="str">
        <f t="shared" si="520"/>
        <v/>
      </c>
    </row>
    <row r="33323" spans="22:22" x14ac:dyDescent="0.35">
      <c r="V33323" s="5" t="str">
        <f t="shared" si="520"/>
        <v/>
      </c>
    </row>
    <row r="33324" spans="22:22" x14ac:dyDescent="0.35">
      <c r="V33324" s="5" t="str">
        <f t="shared" si="520"/>
        <v/>
      </c>
    </row>
    <row r="33325" spans="22:22" x14ac:dyDescent="0.35">
      <c r="V33325" s="5" t="str">
        <f t="shared" si="520"/>
        <v/>
      </c>
    </row>
    <row r="33326" spans="22:22" x14ac:dyDescent="0.35">
      <c r="V33326" s="5" t="str">
        <f t="shared" si="520"/>
        <v/>
      </c>
    </row>
    <row r="33327" spans="22:22" x14ac:dyDescent="0.35">
      <c r="V33327" s="5" t="str">
        <f t="shared" si="520"/>
        <v/>
      </c>
    </row>
    <row r="33328" spans="22:22" x14ac:dyDescent="0.35">
      <c r="V33328" s="5" t="str">
        <f t="shared" si="520"/>
        <v/>
      </c>
    </row>
    <row r="33329" spans="22:22" x14ac:dyDescent="0.35">
      <c r="V33329" s="5" t="str">
        <f t="shared" si="520"/>
        <v/>
      </c>
    </row>
    <row r="33330" spans="22:22" x14ac:dyDescent="0.35">
      <c r="V33330" s="5" t="str">
        <f t="shared" si="520"/>
        <v/>
      </c>
    </row>
    <row r="33331" spans="22:22" x14ac:dyDescent="0.35">
      <c r="V33331" s="5" t="str">
        <f t="shared" si="520"/>
        <v/>
      </c>
    </row>
    <row r="33332" spans="22:22" x14ac:dyDescent="0.35">
      <c r="V33332" s="5" t="str">
        <f t="shared" si="520"/>
        <v/>
      </c>
    </row>
    <row r="33333" spans="22:22" x14ac:dyDescent="0.35">
      <c r="V33333" s="5" t="str">
        <f t="shared" si="520"/>
        <v/>
      </c>
    </row>
    <row r="33334" spans="22:22" x14ac:dyDescent="0.35">
      <c r="V33334" s="5" t="str">
        <f t="shared" si="520"/>
        <v/>
      </c>
    </row>
    <row r="33335" spans="22:22" x14ac:dyDescent="0.35">
      <c r="V33335" s="5" t="str">
        <f t="shared" si="520"/>
        <v/>
      </c>
    </row>
    <row r="33336" spans="22:22" x14ac:dyDescent="0.35">
      <c r="V33336" s="5" t="str">
        <f t="shared" si="520"/>
        <v/>
      </c>
    </row>
    <row r="33337" spans="22:22" x14ac:dyDescent="0.35">
      <c r="V33337" s="5" t="str">
        <f t="shared" si="520"/>
        <v/>
      </c>
    </row>
    <row r="33338" spans="22:22" x14ac:dyDescent="0.35">
      <c r="V33338" s="5" t="str">
        <f t="shared" si="520"/>
        <v/>
      </c>
    </row>
    <row r="33339" spans="22:22" x14ac:dyDescent="0.35">
      <c r="V33339" s="5" t="str">
        <f t="shared" si="520"/>
        <v/>
      </c>
    </row>
    <row r="33340" spans="22:22" x14ac:dyDescent="0.35">
      <c r="V33340" s="5" t="str">
        <f t="shared" si="520"/>
        <v/>
      </c>
    </row>
    <row r="33341" spans="22:22" x14ac:dyDescent="0.35">
      <c r="V33341" s="5" t="str">
        <f t="shared" si="520"/>
        <v/>
      </c>
    </row>
    <row r="33342" spans="22:22" x14ac:dyDescent="0.35">
      <c r="V33342" s="5" t="str">
        <f t="shared" si="520"/>
        <v/>
      </c>
    </row>
    <row r="33343" spans="22:22" x14ac:dyDescent="0.35">
      <c r="V33343" s="5" t="str">
        <f t="shared" si="520"/>
        <v/>
      </c>
    </row>
    <row r="33344" spans="22:22" x14ac:dyDescent="0.35">
      <c r="V33344" s="5" t="str">
        <f t="shared" si="520"/>
        <v/>
      </c>
    </row>
    <row r="33345" spans="22:22" x14ac:dyDescent="0.35">
      <c r="V33345" s="5" t="str">
        <f t="shared" si="520"/>
        <v/>
      </c>
    </row>
    <row r="33346" spans="22:22" x14ac:dyDescent="0.35">
      <c r="V33346" s="5" t="str">
        <f t="shared" ref="V33346:V33409" si="521">TRIM(CLEAN(SUBSTITUTE(A33346,CHAR(160)," ")))</f>
        <v/>
      </c>
    </row>
    <row r="33347" spans="22:22" x14ac:dyDescent="0.35">
      <c r="V33347" s="5" t="str">
        <f t="shared" si="521"/>
        <v/>
      </c>
    </row>
    <row r="33348" spans="22:22" x14ac:dyDescent="0.35">
      <c r="V33348" s="5" t="str">
        <f t="shared" si="521"/>
        <v/>
      </c>
    </row>
    <row r="33349" spans="22:22" x14ac:dyDescent="0.35">
      <c r="V33349" s="5" t="str">
        <f t="shared" si="521"/>
        <v/>
      </c>
    </row>
    <row r="33350" spans="22:22" x14ac:dyDescent="0.35">
      <c r="V33350" s="5" t="str">
        <f t="shared" si="521"/>
        <v/>
      </c>
    </row>
    <row r="33351" spans="22:22" x14ac:dyDescent="0.35">
      <c r="V33351" s="5" t="str">
        <f t="shared" si="521"/>
        <v/>
      </c>
    </row>
    <row r="33352" spans="22:22" x14ac:dyDescent="0.35">
      <c r="V33352" s="5" t="str">
        <f t="shared" si="521"/>
        <v/>
      </c>
    </row>
    <row r="33353" spans="22:22" x14ac:dyDescent="0.35">
      <c r="V33353" s="5" t="str">
        <f t="shared" si="521"/>
        <v/>
      </c>
    </row>
    <row r="33354" spans="22:22" x14ac:dyDescent="0.35">
      <c r="V33354" s="5" t="str">
        <f t="shared" si="521"/>
        <v/>
      </c>
    </row>
    <row r="33355" spans="22:22" x14ac:dyDescent="0.35">
      <c r="V33355" s="5" t="str">
        <f t="shared" si="521"/>
        <v/>
      </c>
    </row>
    <row r="33356" spans="22:22" x14ac:dyDescent="0.35">
      <c r="V33356" s="5" t="str">
        <f t="shared" si="521"/>
        <v/>
      </c>
    </row>
    <row r="33357" spans="22:22" x14ac:dyDescent="0.35">
      <c r="V33357" s="5" t="str">
        <f t="shared" si="521"/>
        <v/>
      </c>
    </row>
    <row r="33358" spans="22:22" x14ac:dyDescent="0.35">
      <c r="V33358" s="5" t="str">
        <f t="shared" si="521"/>
        <v/>
      </c>
    </row>
    <row r="33359" spans="22:22" x14ac:dyDescent="0.35">
      <c r="V33359" s="5" t="str">
        <f t="shared" si="521"/>
        <v/>
      </c>
    </row>
    <row r="33360" spans="22:22" x14ac:dyDescent="0.35">
      <c r="V33360" s="5" t="str">
        <f t="shared" si="521"/>
        <v/>
      </c>
    </row>
    <row r="33361" spans="22:22" x14ac:dyDescent="0.35">
      <c r="V33361" s="5" t="str">
        <f t="shared" si="521"/>
        <v/>
      </c>
    </row>
    <row r="33362" spans="22:22" x14ac:dyDescent="0.35">
      <c r="V33362" s="5" t="str">
        <f t="shared" si="521"/>
        <v/>
      </c>
    </row>
    <row r="33363" spans="22:22" x14ac:dyDescent="0.35">
      <c r="V33363" s="5" t="str">
        <f t="shared" si="521"/>
        <v/>
      </c>
    </row>
    <row r="33364" spans="22:22" x14ac:dyDescent="0.35">
      <c r="V33364" s="5" t="str">
        <f t="shared" si="521"/>
        <v/>
      </c>
    </row>
    <row r="33365" spans="22:22" x14ac:dyDescent="0.35">
      <c r="V33365" s="5" t="str">
        <f t="shared" si="521"/>
        <v/>
      </c>
    </row>
    <row r="33366" spans="22:22" x14ac:dyDescent="0.35">
      <c r="V33366" s="5" t="str">
        <f t="shared" si="521"/>
        <v/>
      </c>
    </row>
    <row r="33367" spans="22:22" x14ac:dyDescent="0.35">
      <c r="V33367" s="5" t="str">
        <f t="shared" si="521"/>
        <v/>
      </c>
    </row>
    <row r="33368" spans="22:22" x14ac:dyDescent="0.35">
      <c r="V33368" s="5" t="str">
        <f t="shared" si="521"/>
        <v/>
      </c>
    </row>
    <row r="33369" spans="22:22" x14ac:dyDescent="0.35">
      <c r="V33369" s="5" t="str">
        <f t="shared" si="521"/>
        <v/>
      </c>
    </row>
    <row r="33370" spans="22:22" x14ac:dyDescent="0.35">
      <c r="V33370" s="5" t="str">
        <f t="shared" si="521"/>
        <v/>
      </c>
    </row>
    <row r="33371" spans="22:22" x14ac:dyDescent="0.35">
      <c r="V33371" s="5" t="str">
        <f t="shared" si="521"/>
        <v/>
      </c>
    </row>
    <row r="33372" spans="22:22" x14ac:dyDescent="0.35">
      <c r="V33372" s="5" t="str">
        <f t="shared" si="521"/>
        <v/>
      </c>
    </row>
    <row r="33373" spans="22:22" x14ac:dyDescent="0.35">
      <c r="V33373" s="5" t="str">
        <f t="shared" si="521"/>
        <v/>
      </c>
    </row>
    <row r="33374" spans="22:22" x14ac:dyDescent="0.35">
      <c r="V33374" s="5" t="str">
        <f t="shared" si="521"/>
        <v/>
      </c>
    </row>
    <row r="33375" spans="22:22" x14ac:dyDescent="0.35">
      <c r="V33375" s="5" t="str">
        <f t="shared" si="521"/>
        <v/>
      </c>
    </row>
    <row r="33376" spans="22:22" x14ac:dyDescent="0.35">
      <c r="V33376" s="5" t="str">
        <f t="shared" si="521"/>
        <v/>
      </c>
    </row>
    <row r="33377" spans="22:22" x14ac:dyDescent="0.35">
      <c r="V33377" s="5" t="str">
        <f t="shared" si="521"/>
        <v/>
      </c>
    </row>
    <row r="33378" spans="22:22" x14ac:dyDescent="0.35">
      <c r="V33378" s="5" t="str">
        <f t="shared" si="521"/>
        <v/>
      </c>
    </row>
    <row r="33379" spans="22:22" x14ac:dyDescent="0.35">
      <c r="V33379" s="5" t="str">
        <f t="shared" si="521"/>
        <v/>
      </c>
    </row>
    <row r="33380" spans="22:22" x14ac:dyDescent="0.35">
      <c r="V33380" s="5" t="str">
        <f t="shared" si="521"/>
        <v/>
      </c>
    </row>
    <row r="33381" spans="22:22" x14ac:dyDescent="0.35">
      <c r="V33381" s="5" t="str">
        <f t="shared" si="521"/>
        <v/>
      </c>
    </row>
    <row r="33382" spans="22:22" x14ac:dyDescent="0.35">
      <c r="V33382" s="5" t="str">
        <f t="shared" si="521"/>
        <v/>
      </c>
    </row>
    <row r="33383" spans="22:22" x14ac:dyDescent="0.35">
      <c r="V33383" s="5" t="str">
        <f t="shared" si="521"/>
        <v/>
      </c>
    </row>
    <row r="33384" spans="22:22" x14ac:dyDescent="0.35">
      <c r="V33384" s="5" t="str">
        <f t="shared" si="521"/>
        <v/>
      </c>
    </row>
    <row r="33385" spans="22:22" x14ac:dyDescent="0.35">
      <c r="V33385" s="5" t="str">
        <f t="shared" si="521"/>
        <v/>
      </c>
    </row>
    <row r="33386" spans="22:22" x14ac:dyDescent="0.35">
      <c r="V33386" s="5" t="str">
        <f t="shared" si="521"/>
        <v/>
      </c>
    </row>
    <row r="33387" spans="22:22" x14ac:dyDescent="0.35">
      <c r="V33387" s="5" t="str">
        <f t="shared" si="521"/>
        <v/>
      </c>
    </row>
    <row r="33388" spans="22:22" x14ac:dyDescent="0.35">
      <c r="V33388" s="5" t="str">
        <f t="shared" si="521"/>
        <v/>
      </c>
    </row>
    <row r="33389" spans="22:22" x14ac:dyDescent="0.35">
      <c r="V33389" s="5" t="str">
        <f t="shared" si="521"/>
        <v/>
      </c>
    </row>
    <row r="33390" spans="22:22" x14ac:dyDescent="0.35">
      <c r="V33390" s="5" t="str">
        <f t="shared" si="521"/>
        <v/>
      </c>
    </row>
    <row r="33391" spans="22:22" x14ac:dyDescent="0.35">
      <c r="V33391" s="5" t="str">
        <f t="shared" si="521"/>
        <v/>
      </c>
    </row>
    <row r="33392" spans="22:22" x14ac:dyDescent="0.35">
      <c r="V33392" s="5" t="str">
        <f t="shared" si="521"/>
        <v/>
      </c>
    </row>
    <row r="33393" spans="22:22" x14ac:dyDescent="0.35">
      <c r="V33393" s="5" t="str">
        <f t="shared" si="521"/>
        <v/>
      </c>
    </row>
    <row r="33394" spans="22:22" x14ac:dyDescent="0.35">
      <c r="V33394" s="5" t="str">
        <f t="shared" si="521"/>
        <v/>
      </c>
    </row>
    <row r="33395" spans="22:22" x14ac:dyDescent="0.35">
      <c r="V33395" s="5" t="str">
        <f t="shared" si="521"/>
        <v/>
      </c>
    </row>
    <row r="33396" spans="22:22" x14ac:dyDescent="0.35">
      <c r="V33396" s="5" t="str">
        <f t="shared" si="521"/>
        <v/>
      </c>
    </row>
    <row r="33397" spans="22:22" x14ac:dyDescent="0.35">
      <c r="V33397" s="5" t="str">
        <f t="shared" si="521"/>
        <v/>
      </c>
    </row>
    <row r="33398" spans="22:22" x14ac:dyDescent="0.35">
      <c r="V33398" s="5" t="str">
        <f t="shared" si="521"/>
        <v/>
      </c>
    </row>
    <row r="33399" spans="22:22" x14ac:dyDescent="0.35">
      <c r="V33399" s="5" t="str">
        <f t="shared" si="521"/>
        <v/>
      </c>
    </row>
    <row r="33400" spans="22:22" x14ac:dyDescent="0.35">
      <c r="V33400" s="5" t="str">
        <f t="shared" si="521"/>
        <v/>
      </c>
    </row>
    <row r="33401" spans="22:22" x14ac:dyDescent="0.35">
      <c r="V33401" s="5" t="str">
        <f t="shared" si="521"/>
        <v/>
      </c>
    </row>
    <row r="33402" spans="22:22" x14ac:dyDescent="0.35">
      <c r="V33402" s="5" t="str">
        <f t="shared" si="521"/>
        <v/>
      </c>
    </row>
    <row r="33403" spans="22:22" x14ac:dyDescent="0.35">
      <c r="V33403" s="5" t="str">
        <f t="shared" si="521"/>
        <v/>
      </c>
    </row>
    <row r="33404" spans="22:22" x14ac:dyDescent="0.35">
      <c r="V33404" s="5" t="str">
        <f t="shared" si="521"/>
        <v/>
      </c>
    </row>
    <row r="33405" spans="22:22" x14ac:dyDescent="0.35">
      <c r="V33405" s="5" t="str">
        <f t="shared" si="521"/>
        <v/>
      </c>
    </row>
    <row r="33406" spans="22:22" x14ac:dyDescent="0.35">
      <c r="V33406" s="5" t="str">
        <f t="shared" si="521"/>
        <v/>
      </c>
    </row>
    <row r="33407" spans="22:22" x14ac:dyDescent="0.35">
      <c r="V33407" s="5" t="str">
        <f t="shared" si="521"/>
        <v/>
      </c>
    </row>
    <row r="33408" spans="22:22" x14ac:dyDescent="0.35">
      <c r="V33408" s="5" t="str">
        <f t="shared" si="521"/>
        <v/>
      </c>
    </row>
    <row r="33409" spans="22:22" x14ac:dyDescent="0.35">
      <c r="V33409" s="5" t="str">
        <f t="shared" si="521"/>
        <v/>
      </c>
    </row>
    <row r="33410" spans="22:22" x14ac:dyDescent="0.35">
      <c r="V33410" s="5" t="str">
        <f t="shared" ref="V33410:V33473" si="522">TRIM(CLEAN(SUBSTITUTE(A33410,CHAR(160)," ")))</f>
        <v/>
      </c>
    </row>
    <row r="33411" spans="22:22" x14ac:dyDescent="0.35">
      <c r="V33411" s="5" t="str">
        <f t="shared" si="522"/>
        <v/>
      </c>
    </row>
    <row r="33412" spans="22:22" x14ac:dyDescent="0.35">
      <c r="V33412" s="5" t="str">
        <f t="shared" si="522"/>
        <v/>
      </c>
    </row>
    <row r="33413" spans="22:22" x14ac:dyDescent="0.35">
      <c r="V33413" s="5" t="str">
        <f t="shared" si="522"/>
        <v/>
      </c>
    </row>
    <row r="33414" spans="22:22" x14ac:dyDescent="0.35">
      <c r="V33414" s="5" t="str">
        <f t="shared" si="522"/>
        <v/>
      </c>
    </row>
    <row r="33415" spans="22:22" x14ac:dyDescent="0.35">
      <c r="V33415" s="5" t="str">
        <f t="shared" si="522"/>
        <v/>
      </c>
    </row>
    <row r="33416" spans="22:22" x14ac:dyDescent="0.35">
      <c r="V33416" s="5" t="str">
        <f t="shared" si="522"/>
        <v/>
      </c>
    </row>
    <row r="33417" spans="22:22" x14ac:dyDescent="0.35">
      <c r="V33417" s="5" t="str">
        <f t="shared" si="522"/>
        <v/>
      </c>
    </row>
    <row r="33418" spans="22:22" x14ac:dyDescent="0.35">
      <c r="V33418" s="5" t="str">
        <f t="shared" si="522"/>
        <v/>
      </c>
    </row>
    <row r="33419" spans="22:22" x14ac:dyDescent="0.35">
      <c r="V33419" s="5" t="str">
        <f t="shared" si="522"/>
        <v/>
      </c>
    </row>
    <row r="33420" spans="22:22" x14ac:dyDescent="0.35">
      <c r="V33420" s="5" t="str">
        <f t="shared" si="522"/>
        <v/>
      </c>
    </row>
    <row r="33421" spans="22:22" x14ac:dyDescent="0.35">
      <c r="V33421" s="5" t="str">
        <f t="shared" si="522"/>
        <v/>
      </c>
    </row>
    <row r="33422" spans="22:22" x14ac:dyDescent="0.35">
      <c r="V33422" s="5" t="str">
        <f t="shared" si="522"/>
        <v/>
      </c>
    </row>
    <row r="33423" spans="22:22" x14ac:dyDescent="0.35">
      <c r="V33423" s="5" t="str">
        <f t="shared" si="522"/>
        <v/>
      </c>
    </row>
    <row r="33424" spans="22:22" x14ac:dyDescent="0.35">
      <c r="V33424" s="5" t="str">
        <f t="shared" si="522"/>
        <v/>
      </c>
    </row>
    <row r="33425" spans="22:22" x14ac:dyDescent="0.35">
      <c r="V33425" s="5" t="str">
        <f t="shared" si="522"/>
        <v/>
      </c>
    </row>
    <row r="33426" spans="22:22" x14ac:dyDescent="0.35">
      <c r="V33426" s="5" t="str">
        <f t="shared" si="522"/>
        <v/>
      </c>
    </row>
    <row r="33427" spans="22:22" x14ac:dyDescent="0.35">
      <c r="V33427" s="5" t="str">
        <f t="shared" si="522"/>
        <v/>
      </c>
    </row>
    <row r="33428" spans="22:22" x14ac:dyDescent="0.35">
      <c r="V33428" s="5" t="str">
        <f t="shared" si="522"/>
        <v/>
      </c>
    </row>
    <row r="33429" spans="22:22" x14ac:dyDescent="0.35">
      <c r="V33429" s="5" t="str">
        <f t="shared" si="522"/>
        <v/>
      </c>
    </row>
    <row r="33430" spans="22:22" x14ac:dyDescent="0.35">
      <c r="V33430" s="5" t="str">
        <f t="shared" si="522"/>
        <v/>
      </c>
    </row>
    <row r="33431" spans="22:22" x14ac:dyDescent="0.35">
      <c r="V33431" s="5" t="str">
        <f t="shared" si="522"/>
        <v/>
      </c>
    </row>
    <row r="33432" spans="22:22" x14ac:dyDescent="0.35">
      <c r="V33432" s="5" t="str">
        <f t="shared" si="522"/>
        <v/>
      </c>
    </row>
    <row r="33433" spans="22:22" x14ac:dyDescent="0.35">
      <c r="V33433" s="5" t="str">
        <f t="shared" si="522"/>
        <v/>
      </c>
    </row>
    <row r="33434" spans="22:22" x14ac:dyDescent="0.35">
      <c r="V33434" s="5" t="str">
        <f t="shared" si="522"/>
        <v/>
      </c>
    </row>
    <row r="33435" spans="22:22" x14ac:dyDescent="0.35">
      <c r="V33435" s="5" t="str">
        <f t="shared" si="522"/>
        <v/>
      </c>
    </row>
    <row r="33436" spans="22:22" x14ac:dyDescent="0.35">
      <c r="V33436" s="5" t="str">
        <f t="shared" si="522"/>
        <v/>
      </c>
    </row>
    <row r="33437" spans="22:22" x14ac:dyDescent="0.35">
      <c r="V33437" s="5" t="str">
        <f t="shared" si="522"/>
        <v/>
      </c>
    </row>
    <row r="33438" spans="22:22" x14ac:dyDescent="0.35">
      <c r="V33438" s="5" t="str">
        <f t="shared" si="522"/>
        <v/>
      </c>
    </row>
    <row r="33439" spans="22:22" x14ac:dyDescent="0.35">
      <c r="V33439" s="5" t="str">
        <f t="shared" si="522"/>
        <v/>
      </c>
    </row>
    <row r="33440" spans="22:22" x14ac:dyDescent="0.35">
      <c r="V33440" s="5" t="str">
        <f t="shared" si="522"/>
        <v/>
      </c>
    </row>
    <row r="33441" spans="22:22" x14ac:dyDescent="0.35">
      <c r="V33441" s="5" t="str">
        <f t="shared" si="522"/>
        <v/>
      </c>
    </row>
    <row r="33442" spans="22:22" x14ac:dyDescent="0.35">
      <c r="V33442" s="5" t="str">
        <f t="shared" si="522"/>
        <v/>
      </c>
    </row>
    <row r="33443" spans="22:22" x14ac:dyDescent="0.35">
      <c r="V33443" s="5" t="str">
        <f t="shared" si="522"/>
        <v/>
      </c>
    </row>
    <row r="33444" spans="22:22" x14ac:dyDescent="0.35">
      <c r="V33444" s="5" t="str">
        <f t="shared" si="522"/>
        <v/>
      </c>
    </row>
    <row r="33445" spans="22:22" x14ac:dyDescent="0.35">
      <c r="V33445" s="5" t="str">
        <f t="shared" si="522"/>
        <v/>
      </c>
    </row>
    <row r="33446" spans="22:22" x14ac:dyDescent="0.35">
      <c r="V33446" s="5" t="str">
        <f t="shared" si="522"/>
        <v/>
      </c>
    </row>
    <row r="33447" spans="22:22" x14ac:dyDescent="0.35">
      <c r="V33447" s="5" t="str">
        <f t="shared" si="522"/>
        <v/>
      </c>
    </row>
    <row r="33448" spans="22:22" x14ac:dyDescent="0.35">
      <c r="V33448" s="5" t="str">
        <f t="shared" si="522"/>
        <v/>
      </c>
    </row>
    <row r="33449" spans="22:22" x14ac:dyDescent="0.35">
      <c r="V33449" s="5" t="str">
        <f t="shared" si="522"/>
        <v/>
      </c>
    </row>
    <row r="33450" spans="22:22" x14ac:dyDescent="0.35">
      <c r="V33450" s="5" t="str">
        <f t="shared" si="522"/>
        <v/>
      </c>
    </row>
    <row r="33451" spans="22:22" x14ac:dyDescent="0.35">
      <c r="V33451" s="5" t="str">
        <f t="shared" si="522"/>
        <v/>
      </c>
    </row>
    <row r="33452" spans="22:22" x14ac:dyDescent="0.35">
      <c r="V33452" s="5" t="str">
        <f t="shared" si="522"/>
        <v/>
      </c>
    </row>
    <row r="33453" spans="22:22" x14ac:dyDescent="0.35">
      <c r="V33453" s="5" t="str">
        <f t="shared" si="522"/>
        <v/>
      </c>
    </row>
    <row r="33454" spans="22:22" x14ac:dyDescent="0.35">
      <c r="V33454" s="5" t="str">
        <f t="shared" si="522"/>
        <v/>
      </c>
    </row>
    <row r="33455" spans="22:22" x14ac:dyDescent="0.35">
      <c r="V33455" s="5" t="str">
        <f t="shared" si="522"/>
        <v/>
      </c>
    </row>
    <row r="33456" spans="22:22" x14ac:dyDescent="0.35">
      <c r="V33456" s="5" t="str">
        <f t="shared" si="522"/>
        <v/>
      </c>
    </row>
    <row r="33457" spans="22:22" x14ac:dyDescent="0.35">
      <c r="V33457" s="5" t="str">
        <f t="shared" si="522"/>
        <v/>
      </c>
    </row>
    <row r="33458" spans="22:22" x14ac:dyDescent="0.35">
      <c r="V33458" s="5" t="str">
        <f t="shared" si="522"/>
        <v/>
      </c>
    </row>
    <row r="33459" spans="22:22" x14ac:dyDescent="0.35">
      <c r="V33459" s="5" t="str">
        <f t="shared" si="522"/>
        <v/>
      </c>
    </row>
    <row r="33460" spans="22:22" x14ac:dyDescent="0.35">
      <c r="V33460" s="5" t="str">
        <f t="shared" si="522"/>
        <v/>
      </c>
    </row>
    <row r="33461" spans="22:22" x14ac:dyDescent="0.35">
      <c r="V33461" s="5" t="str">
        <f t="shared" si="522"/>
        <v/>
      </c>
    </row>
    <row r="33462" spans="22:22" x14ac:dyDescent="0.35">
      <c r="V33462" s="5" t="str">
        <f t="shared" si="522"/>
        <v/>
      </c>
    </row>
    <row r="33463" spans="22:22" x14ac:dyDescent="0.35">
      <c r="V33463" s="5" t="str">
        <f t="shared" si="522"/>
        <v/>
      </c>
    </row>
    <row r="33464" spans="22:22" x14ac:dyDescent="0.35">
      <c r="V33464" s="5" t="str">
        <f t="shared" si="522"/>
        <v/>
      </c>
    </row>
    <row r="33465" spans="22:22" x14ac:dyDescent="0.35">
      <c r="V33465" s="5" t="str">
        <f t="shared" si="522"/>
        <v/>
      </c>
    </row>
    <row r="33466" spans="22:22" x14ac:dyDescent="0.35">
      <c r="V33466" s="5" t="str">
        <f t="shared" si="522"/>
        <v/>
      </c>
    </row>
    <row r="33467" spans="22:22" x14ac:dyDescent="0.35">
      <c r="V33467" s="5" t="str">
        <f t="shared" si="522"/>
        <v/>
      </c>
    </row>
    <row r="33468" spans="22:22" x14ac:dyDescent="0.35">
      <c r="V33468" s="5" t="str">
        <f t="shared" si="522"/>
        <v/>
      </c>
    </row>
    <row r="33469" spans="22:22" x14ac:dyDescent="0.35">
      <c r="V33469" s="5" t="str">
        <f t="shared" si="522"/>
        <v/>
      </c>
    </row>
    <row r="33470" spans="22:22" x14ac:dyDescent="0.35">
      <c r="V33470" s="5" t="str">
        <f t="shared" si="522"/>
        <v/>
      </c>
    </row>
    <row r="33471" spans="22:22" x14ac:dyDescent="0.35">
      <c r="V33471" s="5" t="str">
        <f t="shared" si="522"/>
        <v/>
      </c>
    </row>
    <row r="33472" spans="22:22" x14ac:dyDescent="0.35">
      <c r="V33472" s="5" t="str">
        <f t="shared" si="522"/>
        <v/>
      </c>
    </row>
    <row r="33473" spans="22:22" x14ac:dyDescent="0.35">
      <c r="V33473" s="5" t="str">
        <f t="shared" si="522"/>
        <v/>
      </c>
    </row>
    <row r="33474" spans="22:22" x14ac:dyDescent="0.35">
      <c r="V33474" s="5" t="str">
        <f t="shared" ref="V33474:V33537" si="523">TRIM(CLEAN(SUBSTITUTE(A33474,CHAR(160)," ")))</f>
        <v/>
      </c>
    </row>
    <row r="33475" spans="22:22" x14ac:dyDescent="0.35">
      <c r="V33475" s="5" t="str">
        <f t="shared" si="523"/>
        <v/>
      </c>
    </row>
    <row r="33476" spans="22:22" x14ac:dyDescent="0.35">
      <c r="V33476" s="5" t="str">
        <f t="shared" si="523"/>
        <v/>
      </c>
    </row>
    <row r="33477" spans="22:22" x14ac:dyDescent="0.35">
      <c r="V33477" s="5" t="str">
        <f t="shared" si="523"/>
        <v/>
      </c>
    </row>
    <row r="33478" spans="22:22" x14ac:dyDescent="0.35">
      <c r="V33478" s="5" t="str">
        <f t="shared" si="523"/>
        <v/>
      </c>
    </row>
    <row r="33479" spans="22:22" x14ac:dyDescent="0.35">
      <c r="V33479" s="5" t="str">
        <f t="shared" si="523"/>
        <v/>
      </c>
    </row>
    <row r="33480" spans="22:22" x14ac:dyDescent="0.35">
      <c r="V33480" s="5" t="str">
        <f t="shared" si="523"/>
        <v/>
      </c>
    </row>
    <row r="33481" spans="22:22" x14ac:dyDescent="0.35">
      <c r="V33481" s="5" t="str">
        <f t="shared" si="523"/>
        <v/>
      </c>
    </row>
    <row r="33482" spans="22:22" x14ac:dyDescent="0.35">
      <c r="V33482" s="5" t="str">
        <f t="shared" si="523"/>
        <v/>
      </c>
    </row>
    <row r="33483" spans="22:22" x14ac:dyDescent="0.35">
      <c r="V33483" s="5" t="str">
        <f t="shared" si="523"/>
        <v/>
      </c>
    </row>
    <row r="33484" spans="22:22" x14ac:dyDescent="0.35">
      <c r="V33484" s="5" t="str">
        <f t="shared" si="523"/>
        <v/>
      </c>
    </row>
    <row r="33485" spans="22:22" x14ac:dyDescent="0.35">
      <c r="V33485" s="5" t="str">
        <f t="shared" si="523"/>
        <v/>
      </c>
    </row>
    <row r="33486" spans="22:22" x14ac:dyDescent="0.35">
      <c r="V33486" s="5" t="str">
        <f t="shared" si="523"/>
        <v/>
      </c>
    </row>
    <row r="33487" spans="22:22" x14ac:dyDescent="0.35">
      <c r="V33487" s="5" t="str">
        <f t="shared" si="523"/>
        <v/>
      </c>
    </row>
    <row r="33488" spans="22:22" x14ac:dyDescent="0.35">
      <c r="V33488" s="5" t="str">
        <f t="shared" si="523"/>
        <v/>
      </c>
    </row>
    <row r="33489" spans="22:22" x14ac:dyDescent="0.35">
      <c r="V33489" s="5" t="str">
        <f t="shared" si="523"/>
        <v/>
      </c>
    </row>
    <row r="33490" spans="22:22" x14ac:dyDescent="0.35">
      <c r="V33490" s="5" t="str">
        <f t="shared" si="523"/>
        <v/>
      </c>
    </row>
    <row r="33491" spans="22:22" x14ac:dyDescent="0.35">
      <c r="V33491" s="5" t="str">
        <f t="shared" si="523"/>
        <v/>
      </c>
    </row>
    <row r="33492" spans="22:22" x14ac:dyDescent="0.35">
      <c r="V33492" s="5" t="str">
        <f t="shared" si="523"/>
        <v/>
      </c>
    </row>
    <row r="33493" spans="22:22" x14ac:dyDescent="0.35">
      <c r="V33493" s="5" t="str">
        <f t="shared" si="523"/>
        <v/>
      </c>
    </row>
    <row r="33494" spans="22:22" x14ac:dyDescent="0.35">
      <c r="V33494" s="5" t="str">
        <f t="shared" si="523"/>
        <v/>
      </c>
    </row>
    <row r="33495" spans="22:22" x14ac:dyDescent="0.35">
      <c r="V33495" s="5" t="str">
        <f t="shared" si="523"/>
        <v/>
      </c>
    </row>
    <row r="33496" spans="22:22" x14ac:dyDescent="0.35">
      <c r="V33496" s="5" t="str">
        <f t="shared" si="523"/>
        <v/>
      </c>
    </row>
    <row r="33497" spans="22:22" x14ac:dyDescent="0.35">
      <c r="V33497" s="5" t="str">
        <f t="shared" si="523"/>
        <v/>
      </c>
    </row>
    <row r="33498" spans="22:22" x14ac:dyDescent="0.35">
      <c r="V33498" s="5" t="str">
        <f t="shared" si="523"/>
        <v/>
      </c>
    </row>
    <row r="33499" spans="22:22" x14ac:dyDescent="0.35">
      <c r="V33499" s="5" t="str">
        <f t="shared" si="523"/>
        <v/>
      </c>
    </row>
    <row r="33500" spans="22:22" x14ac:dyDescent="0.35">
      <c r="V33500" s="5" t="str">
        <f t="shared" si="523"/>
        <v/>
      </c>
    </row>
    <row r="33501" spans="22:22" x14ac:dyDescent="0.35">
      <c r="V33501" s="5" t="str">
        <f t="shared" si="523"/>
        <v/>
      </c>
    </row>
    <row r="33502" spans="22:22" x14ac:dyDescent="0.35">
      <c r="V33502" s="5" t="str">
        <f t="shared" si="523"/>
        <v/>
      </c>
    </row>
    <row r="33503" spans="22:22" x14ac:dyDescent="0.35">
      <c r="V33503" s="5" t="str">
        <f t="shared" si="523"/>
        <v/>
      </c>
    </row>
    <row r="33504" spans="22:22" x14ac:dyDescent="0.35">
      <c r="V33504" s="5" t="str">
        <f t="shared" si="523"/>
        <v/>
      </c>
    </row>
    <row r="33505" spans="22:22" x14ac:dyDescent="0.35">
      <c r="V33505" s="5" t="str">
        <f t="shared" si="523"/>
        <v/>
      </c>
    </row>
    <row r="33506" spans="22:22" x14ac:dyDescent="0.35">
      <c r="V33506" s="5" t="str">
        <f t="shared" si="523"/>
        <v/>
      </c>
    </row>
    <row r="33507" spans="22:22" x14ac:dyDescent="0.35">
      <c r="V33507" s="5" t="str">
        <f t="shared" si="523"/>
        <v/>
      </c>
    </row>
    <row r="33508" spans="22:22" x14ac:dyDescent="0.35">
      <c r="V33508" s="5" t="str">
        <f t="shared" si="523"/>
        <v/>
      </c>
    </row>
    <row r="33509" spans="22:22" x14ac:dyDescent="0.35">
      <c r="V33509" s="5" t="str">
        <f t="shared" si="523"/>
        <v/>
      </c>
    </row>
    <row r="33510" spans="22:22" x14ac:dyDescent="0.35">
      <c r="V33510" s="5" t="str">
        <f t="shared" si="523"/>
        <v/>
      </c>
    </row>
    <row r="33511" spans="22:22" x14ac:dyDescent="0.35">
      <c r="V33511" s="5" t="str">
        <f t="shared" si="523"/>
        <v/>
      </c>
    </row>
    <row r="33512" spans="22:22" x14ac:dyDescent="0.35">
      <c r="V33512" s="5" t="str">
        <f t="shared" si="523"/>
        <v/>
      </c>
    </row>
    <row r="33513" spans="22:22" x14ac:dyDescent="0.35">
      <c r="V33513" s="5" t="str">
        <f t="shared" si="523"/>
        <v/>
      </c>
    </row>
    <row r="33514" spans="22:22" x14ac:dyDescent="0.35">
      <c r="V33514" s="5" t="str">
        <f t="shared" si="523"/>
        <v/>
      </c>
    </row>
    <row r="33515" spans="22:22" x14ac:dyDescent="0.35">
      <c r="V33515" s="5" t="str">
        <f t="shared" si="523"/>
        <v/>
      </c>
    </row>
    <row r="33516" spans="22:22" x14ac:dyDescent="0.35">
      <c r="V33516" s="5" t="str">
        <f t="shared" si="523"/>
        <v/>
      </c>
    </row>
    <row r="33517" spans="22:22" x14ac:dyDescent="0.35">
      <c r="V33517" s="5" t="str">
        <f t="shared" si="523"/>
        <v/>
      </c>
    </row>
    <row r="33518" spans="22:22" x14ac:dyDescent="0.35">
      <c r="V33518" s="5" t="str">
        <f t="shared" si="523"/>
        <v/>
      </c>
    </row>
    <row r="33519" spans="22:22" x14ac:dyDescent="0.35">
      <c r="V33519" s="5" t="str">
        <f t="shared" si="523"/>
        <v/>
      </c>
    </row>
    <row r="33520" spans="22:22" x14ac:dyDescent="0.35">
      <c r="V33520" s="5" t="str">
        <f t="shared" si="523"/>
        <v/>
      </c>
    </row>
    <row r="33521" spans="22:22" x14ac:dyDescent="0.35">
      <c r="V33521" s="5" t="str">
        <f t="shared" si="523"/>
        <v/>
      </c>
    </row>
    <row r="33522" spans="22:22" x14ac:dyDescent="0.35">
      <c r="V33522" s="5" t="str">
        <f t="shared" si="523"/>
        <v/>
      </c>
    </row>
    <row r="33523" spans="22:22" x14ac:dyDescent="0.35">
      <c r="V33523" s="5" t="str">
        <f t="shared" si="523"/>
        <v/>
      </c>
    </row>
    <row r="33524" spans="22:22" x14ac:dyDescent="0.35">
      <c r="V33524" s="5" t="str">
        <f t="shared" si="523"/>
        <v/>
      </c>
    </row>
    <row r="33525" spans="22:22" x14ac:dyDescent="0.35">
      <c r="V33525" s="5" t="str">
        <f t="shared" si="523"/>
        <v/>
      </c>
    </row>
    <row r="33526" spans="22:22" x14ac:dyDescent="0.35">
      <c r="V33526" s="5" t="str">
        <f t="shared" si="523"/>
        <v/>
      </c>
    </row>
    <row r="33527" spans="22:22" x14ac:dyDescent="0.35">
      <c r="V33527" s="5" t="str">
        <f t="shared" si="523"/>
        <v/>
      </c>
    </row>
    <row r="33528" spans="22:22" x14ac:dyDescent="0.35">
      <c r="V33528" s="5" t="str">
        <f t="shared" si="523"/>
        <v/>
      </c>
    </row>
    <row r="33529" spans="22:22" x14ac:dyDescent="0.35">
      <c r="V33529" s="5" t="str">
        <f t="shared" si="523"/>
        <v/>
      </c>
    </row>
    <row r="33530" spans="22:22" x14ac:dyDescent="0.35">
      <c r="V33530" s="5" t="str">
        <f t="shared" si="523"/>
        <v/>
      </c>
    </row>
    <row r="33531" spans="22:22" x14ac:dyDescent="0.35">
      <c r="V33531" s="5" t="str">
        <f t="shared" si="523"/>
        <v/>
      </c>
    </row>
    <row r="33532" spans="22:22" x14ac:dyDescent="0.35">
      <c r="V33532" s="5" t="str">
        <f t="shared" si="523"/>
        <v/>
      </c>
    </row>
    <row r="33533" spans="22:22" x14ac:dyDescent="0.35">
      <c r="V33533" s="5" t="str">
        <f t="shared" si="523"/>
        <v/>
      </c>
    </row>
    <row r="33534" spans="22:22" x14ac:dyDescent="0.35">
      <c r="V33534" s="5" t="str">
        <f t="shared" si="523"/>
        <v/>
      </c>
    </row>
    <row r="33535" spans="22:22" x14ac:dyDescent="0.35">
      <c r="V33535" s="5" t="str">
        <f t="shared" si="523"/>
        <v/>
      </c>
    </row>
    <row r="33536" spans="22:22" x14ac:dyDescent="0.35">
      <c r="V33536" s="5" t="str">
        <f t="shared" si="523"/>
        <v/>
      </c>
    </row>
    <row r="33537" spans="22:22" x14ac:dyDescent="0.35">
      <c r="V33537" s="5" t="str">
        <f t="shared" si="523"/>
        <v/>
      </c>
    </row>
    <row r="33538" spans="22:22" x14ac:dyDescent="0.35">
      <c r="V33538" s="5" t="str">
        <f t="shared" ref="V33538:V33601" si="524">TRIM(CLEAN(SUBSTITUTE(A33538,CHAR(160)," ")))</f>
        <v/>
      </c>
    </row>
    <row r="33539" spans="22:22" x14ac:dyDescent="0.35">
      <c r="V33539" s="5" t="str">
        <f t="shared" si="524"/>
        <v/>
      </c>
    </row>
    <row r="33540" spans="22:22" x14ac:dyDescent="0.35">
      <c r="V33540" s="5" t="str">
        <f t="shared" si="524"/>
        <v/>
      </c>
    </row>
    <row r="33541" spans="22:22" x14ac:dyDescent="0.35">
      <c r="V33541" s="5" t="str">
        <f t="shared" si="524"/>
        <v/>
      </c>
    </row>
    <row r="33542" spans="22:22" x14ac:dyDescent="0.35">
      <c r="V33542" s="5" t="str">
        <f t="shared" si="524"/>
        <v/>
      </c>
    </row>
    <row r="33543" spans="22:22" x14ac:dyDescent="0.35">
      <c r="V33543" s="5" t="str">
        <f t="shared" si="524"/>
        <v/>
      </c>
    </row>
    <row r="33544" spans="22:22" x14ac:dyDescent="0.35">
      <c r="V33544" s="5" t="str">
        <f t="shared" si="524"/>
        <v/>
      </c>
    </row>
    <row r="33545" spans="22:22" x14ac:dyDescent="0.35">
      <c r="V33545" s="5" t="str">
        <f t="shared" si="524"/>
        <v/>
      </c>
    </row>
    <row r="33546" spans="22:22" x14ac:dyDescent="0.35">
      <c r="V33546" s="5" t="str">
        <f t="shared" si="524"/>
        <v/>
      </c>
    </row>
    <row r="33547" spans="22:22" x14ac:dyDescent="0.35">
      <c r="V33547" s="5" t="str">
        <f t="shared" si="524"/>
        <v/>
      </c>
    </row>
    <row r="33548" spans="22:22" x14ac:dyDescent="0.35">
      <c r="V33548" s="5" t="str">
        <f t="shared" si="524"/>
        <v/>
      </c>
    </row>
    <row r="33549" spans="22:22" x14ac:dyDescent="0.35">
      <c r="V33549" s="5" t="str">
        <f t="shared" si="524"/>
        <v/>
      </c>
    </row>
    <row r="33550" spans="22:22" x14ac:dyDescent="0.35">
      <c r="V33550" s="5" t="str">
        <f t="shared" si="524"/>
        <v/>
      </c>
    </row>
    <row r="33551" spans="22:22" x14ac:dyDescent="0.35">
      <c r="V33551" s="5" t="str">
        <f t="shared" si="524"/>
        <v/>
      </c>
    </row>
    <row r="33552" spans="22:22" x14ac:dyDescent="0.35">
      <c r="V33552" s="5" t="str">
        <f t="shared" si="524"/>
        <v/>
      </c>
    </row>
    <row r="33553" spans="22:22" x14ac:dyDescent="0.35">
      <c r="V33553" s="5" t="str">
        <f t="shared" si="524"/>
        <v/>
      </c>
    </row>
    <row r="33554" spans="22:22" x14ac:dyDescent="0.35">
      <c r="V33554" s="5" t="str">
        <f t="shared" si="524"/>
        <v/>
      </c>
    </row>
    <row r="33555" spans="22:22" x14ac:dyDescent="0.35">
      <c r="V33555" s="5" t="str">
        <f t="shared" si="524"/>
        <v/>
      </c>
    </row>
    <row r="33556" spans="22:22" x14ac:dyDescent="0.35">
      <c r="V33556" s="5" t="str">
        <f t="shared" si="524"/>
        <v/>
      </c>
    </row>
    <row r="33557" spans="22:22" x14ac:dyDescent="0.35">
      <c r="V33557" s="5" t="str">
        <f t="shared" si="524"/>
        <v/>
      </c>
    </row>
    <row r="33558" spans="22:22" x14ac:dyDescent="0.35">
      <c r="V33558" s="5" t="str">
        <f t="shared" si="524"/>
        <v/>
      </c>
    </row>
    <row r="33559" spans="22:22" x14ac:dyDescent="0.35">
      <c r="V33559" s="5" t="str">
        <f t="shared" si="524"/>
        <v/>
      </c>
    </row>
    <row r="33560" spans="22:22" x14ac:dyDescent="0.35">
      <c r="V33560" s="5" t="str">
        <f t="shared" si="524"/>
        <v/>
      </c>
    </row>
    <row r="33561" spans="22:22" x14ac:dyDescent="0.35">
      <c r="V33561" s="5" t="str">
        <f t="shared" si="524"/>
        <v/>
      </c>
    </row>
    <row r="33562" spans="22:22" x14ac:dyDescent="0.35">
      <c r="V33562" s="5" t="str">
        <f t="shared" si="524"/>
        <v/>
      </c>
    </row>
    <row r="33563" spans="22:22" x14ac:dyDescent="0.35">
      <c r="V33563" s="5" t="str">
        <f t="shared" si="524"/>
        <v/>
      </c>
    </row>
    <row r="33564" spans="22:22" x14ac:dyDescent="0.35">
      <c r="V33564" s="5" t="str">
        <f t="shared" si="524"/>
        <v/>
      </c>
    </row>
    <row r="33565" spans="22:22" x14ac:dyDescent="0.35">
      <c r="V33565" s="5" t="str">
        <f t="shared" si="524"/>
        <v/>
      </c>
    </row>
    <row r="33566" spans="22:22" x14ac:dyDescent="0.35">
      <c r="V33566" s="5" t="str">
        <f t="shared" si="524"/>
        <v/>
      </c>
    </row>
    <row r="33567" spans="22:22" x14ac:dyDescent="0.35">
      <c r="V33567" s="5" t="str">
        <f t="shared" si="524"/>
        <v/>
      </c>
    </row>
    <row r="33568" spans="22:22" x14ac:dyDescent="0.35">
      <c r="V33568" s="5" t="str">
        <f t="shared" si="524"/>
        <v/>
      </c>
    </row>
    <row r="33569" spans="22:22" x14ac:dyDescent="0.35">
      <c r="V33569" s="5" t="str">
        <f t="shared" si="524"/>
        <v/>
      </c>
    </row>
    <row r="33570" spans="22:22" x14ac:dyDescent="0.35">
      <c r="V33570" s="5" t="str">
        <f t="shared" si="524"/>
        <v/>
      </c>
    </row>
    <row r="33571" spans="22:22" x14ac:dyDescent="0.35">
      <c r="V33571" s="5" t="str">
        <f t="shared" si="524"/>
        <v/>
      </c>
    </row>
    <row r="33572" spans="22:22" x14ac:dyDescent="0.35">
      <c r="V33572" s="5" t="str">
        <f t="shared" si="524"/>
        <v/>
      </c>
    </row>
    <row r="33573" spans="22:22" x14ac:dyDescent="0.35">
      <c r="V33573" s="5" t="str">
        <f t="shared" si="524"/>
        <v/>
      </c>
    </row>
    <row r="33574" spans="22:22" x14ac:dyDescent="0.35">
      <c r="V33574" s="5" t="str">
        <f t="shared" si="524"/>
        <v/>
      </c>
    </row>
    <row r="33575" spans="22:22" x14ac:dyDescent="0.35">
      <c r="V33575" s="5" t="str">
        <f t="shared" si="524"/>
        <v/>
      </c>
    </row>
    <row r="33576" spans="22:22" x14ac:dyDescent="0.35">
      <c r="V33576" s="5" t="str">
        <f t="shared" si="524"/>
        <v/>
      </c>
    </row>
    <row r="33577" spans="22:22" x14ac:dyDescent="0.35">
      <c r="V33577" s="5" t="str">
        <f t="shared" si="524"/>
        <v/>
      </c>
    </row>
    <row r="33578" spans="22:22" x14ac:dyDescent="0.35">
      <c r="V33578" s="5" t="str">
        <f t="shared" si="524"/>
        <v/>
      </c>
    </row>
    <row r="33579" spans="22:22" x14ac:dyDescent="0.35">
      <c r="V33579" s="5" t="str">
        <f t="shared" si="524"/>
        <v/>
      </c>
    </row>
    <row r="33580" spans="22:22" x14ac:dyDescent="0.35">
      <c r="V33580" s="5" t="str">
        <f t="shared" si="524"/>
        <v/>
      </c>
    </row>
    <row r="33581" spans="22:22" x14ac:dyDescent="0.35">
      <c r="V33581" s="5" t="str">
        <f t="shared" si="524"/>
        <v/>
      </c>
    </row>
    <row r="33582" spans="22:22" x14ac:dyDescent="0.35">
      <c r="V33582" s="5" t="str">
        <f t="shared" si="524"/>
        <v/>
      </c>
    </row>
    <row r="33583" spans="22:22" x14ac:dyDescent="0.35">
      <c r="V33583" s="5" t="str">
        <f t="shared" si="524"/>
        <v/>
      </c>
    </row>
    <row r="33584" spans="22:22" x14ac:dyDescent="0.35">
      <c r="V33584" s="5" t="str">
        <f t="shared" si="524"/>
        <v/>
      </c>
    </row>
    <row r="33585" spans="22:22" x14ac:dyDescent="0.35">
      <c r="V33585" s="5" t="str">
        <f t="shared" si="524"/>
        <v/>
      </c>
    </row>
    <row r="33586" spans="22:22" x14ac:dyDescent="0.35">
      <c r="V33586" s="5" t="str">
        <f t="shared" si="524"/>
        <v/>
      </c>
    </row>
    <row r="33587" spans="22:22" x14ac:dyDescent="0.35">
      <c r="V33587" s="5" t="str">
        <f t="shared" si="524"/>
        <v/>
      </c>
    </row>
    <row r="33588" spans="22:22" x14ac:dyDescent="0.35">
      <c r="V33588" s="5" t="str">
        <f t="shared" si="524"/>
        <v/>
      </c>
    </row>
    <row r="33589" spans="22:22" x14ac:dyDescent="0.35">
      <c r="V33589" s="5" t="str">
        <f t="shared" si="524"/>
        <v/>
      </c>
    </row>
    <row r="33590" spans="22:22" x14ac:dyDescent="0.35">
      <c r="V33590" s="5" t="str">
        <f t="shared" si="524"/>
        <v/>
      </c>
    </row>
    <row r="33591" spans="22:22" x14ac:dyDescent="0.35">
      <c r="V33591" s="5" t="str">
        <f t="shared" si="524"/>
        <v/>
      </c>
    </row>
    <row r="33592" spans="22:22" x14ac:dyDescent="0.35">
      <c r="V33592" s="5" t="str">
        <f t="shared" si="524"/>
        <v/>
      </c>
    </row>
    <row r="33593" spans="22:22" x14ac:dyDescent="0.35">
      <c r="V33593" s="5" t="str">
        <f t="shared" si="524"/>
        <v/>
      </c>
    </row>
    <row r="33594" spans="22:22" x14ac:dyDescent="0.35">
      <c r="V33594" s="5" t="str">
        <f t="shared" si="524"/>
        <v/>
      </c>
    </row>
    <row r="33595" spans="22:22" x14ac:dyDescent="0.35">
      <c r="V33595" s="5" t="str">
        <f t="shared" si="524"/>
        <v/>
      </c>
    </row>
    <row r="33596" spans="22:22" x14ac:dyDescent="0.35">
      <c r="V33596" s="5" t="str">
        <f t="shared" si="524"/>
        <v/>
      </c>
    </row>
    <row r="33597" spans="22:22" x14ac:dyDescent="0.35">
      <c r="V33597" s="5" t="str">
        <f t="shared" si="524"/>
        <v/>
      </c>
    </row>
    <row r="33598" spans="22:22" x14ac:dyDescent="0.35">
      <c r="V33598" s="5" t="str">
        <f t="shared" si="524"/>
        <v/>
      </c>
    </row>
    <row r="33599" spans="22:22" x14ac:dyDescent="0.35">
      <c r="V33599" s="5" t="str">
        <f t="shared" si="524"/>
        <v/>
      </c>
    </row>
    <row r="33600" spans="22:22" x14ac:dyDescent="0.35">
      <c r="V33600" s="5" t="str">
        <f t="shared" si="524"/>
        <v/>
      </c>
    </row>
    <row r="33601" spans="22:22" x14ac:dyDescent="0.35">
      <c r="V33601" s="5" t="str">
        <f t="shared" si="524"/>
        <v/>
      </c>
    </row>
    <row r="33602" spans="22:22" x14ac:dyDescent="0.35">
      <c r="V33602" s="5" t="str">
        <f t="shared" ref="V33602:V33665" si="525">TRIM(CLEAN(SUBSTITUTE(A33602,CHAR(160)," ")))</f>
        <v/>
      </c>
    </row>
    <row r="33603" spans="22:22" x14ac:dyDescent="0.35">
      <c r="V33603" s="5" t="str">
        <f t="shared" si="525"/>
        <v/>
      </c>
    </row>
    <row r="33604" spans="22:22" x14ac:dyDescent="0.35">
      <c r="V33604" s="5" t="str">
        <f t="shared" si="525"/>
        <v/>
      </c>
    </row>
    <row r="33605" spans="22:22" x14ac:dyDescent="0.35">
      <c r="V33605" s="5" t="str">
        <f t="shared" si="525"/>
        <v/>
      </c>
    </row>
    <row r="33606" spans="22:22" x14ac:dyDescent="0.35">
      <c r="V33606" s="5" t="str">
        <f t="shared" si="525"/>
        <v/>
      </c>
    </row>
    <row r="33607" spans="22:22" x14ac:dyDescent="0.35">
      <c r="V33607" s="5" t="str">
        <f t="shared" si="525"/>
        <v/>
      </c>
    </row>
    <row r="33608" spans="22:22" x14ac:dyDescent="0.35">
      <c r="V33608" s="5" t="str">
        <f t="shared" si="525"/>
        <v/>
      </c>
    </row>
    <row r="33609" spans="22:22" x14ac:dyDescent="0.35">
      <c r="V33609" s="5" t="str">
        <f t="shared" si="525"/>
        <v/>
      </c>
    </row>
    <row r="33610" spans="22:22" x14ac:dyDescent="0.35">
      <c r="V33610" s="5" t="str">
        <f t="shared" si="525"/>
        <v/>
      </c>
    </row>
    <row r="33611" spans="22:22" x14ac:dyDescent="0.35">
      <c r="V33611" s="5" t="str">
        <f t="shared" si="525"/>
        <v/>
      </c>
    </row>
    <row r="33612" spans="22:22" x14ac:dyDescent="0.35">
      <c r="V33612" s="5" t="str">
        <f t="shared" si="525"/>
        <v/>
      </c>
    </row>
    <row r="33613" spans="22:22" x14ac:dyDescent="0.35">
      <c r="V33613" s="5" t="str">
        <f t="shared" si="525"/>
        <v/>
      </c>
    </row>
    <row r="33614" spans="22:22" x14ac:dyDescent="0.35">
      <c r="V33614" s="5" t="str">
        <f t="shared" si="525"/>
        <v/>
      </c>
    </row>
    <row r="33615" spans="22:22" x14ac:dyDescent="0.35">
      <c r="V33615" s="5" t="str">
        <f t="shared" si="525"/>
        <v/>
      </c>
    </row>
    <row r="33616" spans="22:22" x14ac:dyDescent="0.35">
      <c r="V33616" s="5" t="str">
        <f t="shared" si="525"/>
        <v/>
      </c>
    </row>
    <row r="33617" spans="22:22" x14ac:dyDescent="0.35">
      <c r="V33617" s="5" t="str">
        <f t="shared" si="525"/>
        <v/>
      </c>
    </row>
    <row r="33618" spans="22:22" x14ac:dyDescent="0.35">
      <c r="V33618" s="5" t="str">
        <f t="shared" si="525"/>
        <v/>
      </c>
    </row>
    <row r="33619" spans="22:22" x14ac:dyDescent="0.35">
      <c r="V33619" s="5" t="str">
        <f t="shared" si="525"/>
        <v/>
      </c>
    </row>
    <row r="33620" spans="22:22" x14ac:dyDescent="0.35">
      <c r="V33620" s="5" t="str">
        <f t="shared" si="525"/>
        <v/>
      </c>
    </row>
    <row r="33621" spans="22:22" x14ac:dyDescent="0.35">
      <c r="V33621" s="5" t="str">
        <f t="shared" si="525"/>
        <v/>
      </c>
    </row>
    <row r="33622" spans="22:22" x14ac:dyDescent="0.35">
      <c r="V33622" s="5" t="str">
        <f t="shared" si="525"/>
        <v/>
      </c>
    </row>
    <row r="33623" spans="22:22" x14ac:dyDescent="0.35">
      <c r="V33623" s="5" t="str">
        <f t="shared" si="525"/>
        <v/>
      </c>
    </row>
    <row r="33624" spans="22:22" x14ac:dyDescent="0.35">
      <c r="V33624" s="5" t="str">
        <f t="shared" si="525"/>
        <v/>
      </c>
    </row>
    <row r="33625" spans="22:22" x14ac:dyDescent="0.35">
      <c r="V33625" s="5" t="str">
        <f t="shared" si="525"/>
        <v/>
      </c>
    </row>
    <row r="33626" spans="22:22" x14ac:dyDescent="0.35">
      <c r="V33626" s="5" t="str">
        <f t="shared" si="525"/>
        <v/>
      </c>
    </row>
    <row r="33627" spans="22:22" x14ac:dyDescent="0.35">
      <c r="V33627" s="5" t="str">
        <f t="shared" si="525"/>
        <v/>
      </c>
    </row>
    <row r="33628" spans="22:22" x14ac:dyDescent="0.35">
      <c r="V33628" s="5" t="str">
        <f t="shared" si="525"/>
        <v/>
      </c>
    </row>
    <row r="33629" spans="22:22" x14ac:dyDescent="0.35">
      <c r="V33629" s="5" t="str">
        <f t="shared" si="525"/>
        <v/>
      </c>
    </row>
    <row r="33630" spans="22:22" x14ac:dyDescent="0.35">
      <c r="V33630" s="5" t="str">
        <f t="shared" si="525"/>
        <v/>
      </c>
    </row>
    <row r="33631" spans="22:22" x14ac:dyDescent="0.35">
      <c r="V33631" s="5" t="str">
        <f t="shared" si="525"/>
        <v/>
      </c>
    </row>
    <row r="33632" spans="22:22" x14ac:dyDescent="0.35">
      <c r="V33632" s="5" t="str">
        <f t="shared" si="525"/>
        <v/>
      </c>
    </row>
    <row r="33633" spans="22:22" x14ac:dyDescent="0.35">
      <c r="V33633" s="5" t="str">
        <f t="shared" si="525"/>
        <v/>
      </c>
    </row>
    <row r="33634" spans="22:22" x14ac:dyDescent="0.35">
      <c r="V33634" s="5" t="str">
        <f t="shared" si="525"/>
        <v/>
      </c>
    </row>
    <row r="33635" spans="22:22" x14ac:dyDescent="0.35">
      <c r="V33635" s="5" t="str">
        <f t="shared" si="525"/>
        <v/>
      </c>
    </row>
    <row r="33636" spans="22:22" x14ac:dyDescent="0.35">
      <c r="V33636" s="5" t="str">
        <f t="shared" si="525"/>
        <v/>
      </c>
    </row>
    <row r="33637" spans="22:22" x14ac:dyDescent="0.35">
      <c r="V33637" s="5" t="str">
        <f t="shared" si="525"/>
        <v/>
      </c>
    </row>
    <row r="33638" spans="22:22" x14ac:dyDescent="0.35">
      <c r="V33638" s="5" t="str">
        <f t="shared" si="525"/>
        <v/>
      </c>
    </row>
    <row r="33639" spans="22:22" x14ac:dyDescent="0.35">
      <c r="V33639" s="5" t="str">
        <f t="shared" si="525"/>
        <v/>
      </c>
    </row>
    <row r="33640" spans="22:22" x14ac:dyDescent="0.35">
      <c r="V33640" s="5" t="str">
        <f t="shared" si="525"/>
        <v/>
      </c>
    </row>
    <row r="33641" spans="22:22" x14ac:dyDescent="0.35">
      <c r="V33641" s="5" t="str">
        <f t="shared" si="525"/>
        <v/>
      </c>
    </row>
    <row r="33642" spans="22:22" x14ac:dyDescent="0.35">
      <c r="V33642" s="5" t="str">
        <f t="shared" si="525"/>
        <v/>
      </c>
    </row>
    <row r="33643" spans="22:22" x14ac:dyDescent="0.35">
      <c r="V33643" s="5" t="str">
        <f t="shared" si="525"/>
        <v/>
      </c>
    </row>
    <row r="33644" spans="22:22" x14ac:dyDescent="0.35">
      <c r="V33644" s="5" t="str">
        <f t="shared" si="525"/>
        <v/>
      </c>
    </row>
    <row r="33645" spans="22:22" x14ac:dyDescent="0.35">
      <c r="V33645" s="5" t="str">
        <f t="shared" si="525"/>
        <v/>
      </c>
    </row>
    <row r="33646" spans="22:22" x14ac:dyDescent="0.35">
      <c r="V33646" s="5" t="str">
        <f t="shared" si="525"/>
        <v/>
      </c>
    </row>
    <row r="33647" spans="22:22" x14ac:dyDescent="0.35">
      <c r="V33647" s="5" t="str">
        <f t="shared" si="525"/>
        <v/>
      </c>
    </row>
    <row r="33648" spans="22:22" x14ac:dyDescent="0.35">
      <c r="V33648" s="5" t="str">
        <f t="shared" si="525"/>
        <v/>
      </c>
    </row>
    <row r="33649" spans="22:22" x14ac:dyDescent="0.35">
      <c r="V33649" s="5" t="str">
        <f t="shared" si="525"/>
        <v/>
      </c>
    </row>
    <row r="33650" spans="22:22" x14ac:dyDescent="0.35">
      <c r="V33650" s="5" t="str">
        <f t="shared" si="525"/>
        <v/>
      </c>
    </row>
    <row r="33651" spans="22:22" x14ac:dyDescent="0.35">
      <c r="V33651" s="5" t="str">
        <f t="shared" si="525"/>
        <v/>
      </c>
    </row>
    <row r="33652" spans="22:22" x14ac:dyDescent="0.35">
      <c r="V33652" s="5" t="str">
        <f t="shared" si="525"/>
        <v/>
      </c>
    </row>
    <row r="33653" spans="22:22" x14ac:dyDescent="0.35">
      <c r="V33653" s="5" t="str">
        <f t="shared" si="525"/>
        <v/>
      </c>
    </row>
    <row r="33654" spans="22:22" x14ac:dyDescent="0.35">
      <c r="V33654" s="5" t="str">
        <f t="shared" si="525"/>
        <v/>
      </c>
    </row>
    <row r="33655" spans="22:22" x14ac:dyDescent="0.35">
      <c r="V33655" s="5" t="str">
        <f t="shared" si="525"/>
        <v/>
      </c>
    </row>
    <row r="33656" spans="22:22" x14ac:dyDescent="0.35">
      <c r="V33656" s="5" t="str">
        <f t="shared" si="525"/>
        <v/>
      </c>
    </row>
    <row r="33657" spans="22:22" x14ac:dyDescent="0.35">
      <c r="V33657" s="5" t="str">
        <f t="shared" si="525"/>
        <v/>
      </c>
    </row>
    <row r="33658" spans="22:22" x14ac:dyDescent="0.35">
      <c r="V33658" s="5" t="str">
        <f t="shared" si="525"/>
        <v/>
      </c>
    </row>
    <row r="33659" spans="22:22" x14ac:dyDescent="0.35">
      <c r="V33659" s="5" t="str">
        <f t="shared" si="525"/>
        <v/>
      </c>
    </row>
    <row r="33660" spans="22:22" x14ac:dyDescent="0.35">
      <c r="V33660" s="5" t="str">
        <f t="shared" si="525"/>
        <v/>
      </c>
    </row>
    <row r="33661" spans="22:22" x14ac:dyDescent="0.35">
      <c r="V33661" s="5" t="str">
        <f t="shared" si="525"/>
        <v/>
      </c>
    </row>
    <row r="33662" spans="22:22" x14ac:dyDescent="0.35">
      <c r="V33662" s="5" t="str">
        <f t="shared" si="525"/>
        <v/>
      </c>
    </row>
    <row r="33663" spans="22:22" x14ac:dyDescent="0.35">
      <c r="V33663" s="5" t="str">
        <f t="shared" si="525"/>
        <v/>
      </c>
    </row>
    <row r="33664" spans="22:22" x14ac:dyDescent="0.35">
      <c r="V33664" s="5" t="str">
        <f t="shared" si="525"/>
        <v/>
      </c>
    </row>
    <row r="33665" spans="22:22" x14ac:dyDescent="0.35">
      <c r="V33665" s="5" t="str">
        <f t="shared" si="525"/>
        <v/>
      </c>
    </row>
    <row r="33666" spans="22:22" x14ac:dyDescent="0.35">
      <c r="V33666" s="5" t="str">
        <f t="shared" ref="V33666:V33729" si="526">TRIM(CLEAN(SUBSTITUTE(A33666,CHAR(160)," ")))</f>
        <v/>
      </c>
    </row>
    <row r="33667" spans="22:22" x14ac:dyDescent="0.35">
      <c r="V33667" s="5" t="str">
        <f t="shared" si="526"/>
        <v/>
      </c>
    </row>
    <row r="33668" spans="22:22" x14ac:dyDescent="0.35">
      <c r="V33668" s="5" t="str">
        <f t="shared" si="526"/>
        <v/>
      </c>
    </row>
    <row r="33669" spans="22:22" x14ac:dyDescent="0.35">
      <c r="V33669" s="5" t="str">
        <f t="shared" si="526"/>
        <v/>
      </c>
    </row>
    <row r="33670" spans="22:22" x14ac:dyDescent="0.35">
      <c r="V33670" s="5" t="str">
        <f t="shared" si="526"/>
        <v/>
      </c>
    </row>
    <row r="33671" spans="22:22" x14ac:dyDescent="0.35">
      <c r="V33671" s="5" t="str">
        <f t="shared" si="526"/>
        <v/>
      </c>
    </row>
    <row r="33672" spans="22:22" x14ac:dyDescent="0.35">
      <c r="V33672" s="5" t="str">
        <f t="shared" si="526"/>
        <v/>
      </c>
    </row>
    <row r="33673" spans="22:22" x14ac:dyDescent="0.35">
      <c r="V33673" s="5" t="str">
        <f t="shared" si="526"/>
        <v/>
      </c>
    </row>
    <row r="33674" spans="22:22" x14ac:dyDescent="0.35">
      <c r="V33674" s="5" t="str">
        <f t="shared" si="526"/>
        <v/>
      </c>
    </row>
    <row r="33675" spans="22:22" x14ac:dyDescent="0.35">
      <c r="V33675" s="5" t="str">
        <f t="shared" si="526"/>
        <v/>
      </c>
    </row>
    <row r="33676" spans="22:22" x14ac:dyDescent="0.35">
      <c r="V33676" s="5" t="str">
        <f t="shared" si="526"/>
        <v/>
      </c>
    </row>
    <row r="33677" spans="22:22" x14ac:dyDescent="0.35">
      <c r="V33677" s="5" t="str">
        <f t="shared" si="526"/>
        <v/>
      </c>
    </row>
    <row r="33678" spans="22:22" x14ac:dyDescent="0.35">
      <c r="V33678" s="5" t="str">
        <f t="shared" si="526"/>
        <v/>
      </c>
    </row>
    <row r="33679" spans="22:22" x14ac:dyDescent="0.35">
      <c r="V33679" s="5" t="str">
        <f t="shared" si="526"/>
        <v/>
      </c>
    </row>
    <row r="33680" spans="22:22" x14ac:dyDescent="0.35">
      <c r="V33680" s="5" t="str">
        <f t="shared" si="526"/>
        <v/>
      </c>
    </row>
    <row r="33681" spans="22:22" x14ac:dyDescent="0.35">
      <c r="V33681" s="5" t="str">
        <f t="shared" si="526"/>
        <v/>
      </c>
    </row>
    <row r="33682" spans="22:22" x14ac:dyDescent="0.35">
      <c r="V33682" s="5" t="str">
        <f t="shared" si="526"/>
        <v/>
      </c>
    </row>
    <row r="33683" spans="22:22" x14ac:dyDescent="0.35">
      <c r="V33683" s="5" t="str">
        <f t="shared" si="526"/>
        <v/>
      </c>
    </row>
    <row r="33684" spans="22:22" x14ac:dyDescent="0.35">
      <c r="V33684" s="5" t="str">
        <f t="shared" si="526"/>
        <v/>
      </c>
    </row>
    <row r="33685" spans="22:22" x14ac:dyDescent="0.35">
      <c r="V33685" s="5" t="str">
        <f t="shared" si="526"/>
        <v/>
      </c>
    </row>
    <row r="33686" spans="22:22" x14ac:dyDescent="0.35">
      <c r="V33686" s="5" t="str">
        <f t="shared" si="526"/>
        <v/>
      </c>
    </row>
    <row r="33687" spans="22:22" x14ac:dyDescent="0.35">
      <c r="V33687" s="5" t="str">
        <f t="shared" si="526"/>
        <v/>
      </c>
    </row>
    <row r="33688" spans="22:22" x14ac:dyDescent="0.35">
      <c r="V33688" s="5" t="str">
        <f t="shared" si="526"/>
        <v/>
      </c>
    </row>
    <row r="33689" spans="22:22" x14ac:dyDescent="0.35">
      <c r="V33689" s="5" t="str">
        <f t="shared" si="526"/>
        <v/>
      </c>
    </row>
    <row r="33690" spans="22:22" x14ac:dyDescent="0.35">
      <c r="V33690" s="5" t="str">
        <f t="shared" si="526"/>
        <v/>
      </c>
    </row>
    <row r="33691" spans="22:22" x14ac:dyDescent="0.35">
      <c r="V33691" s="5" t="str">
        <f t="shared" si="526"/>
        <v/>
      </c>
    </row>
    <row r="33692" spans="22:22" x14ac:dyDescent="0.35">
      <c r="V33692" s="5" t="str">
        <f t="shared" si="526"/>
        <v/>
      </c>
    </row>
    <row r="33693" spans="22:22" x14ac:dyDescent="0.35">
      <c r="V33693" s="5" t="str">
        <f t="shared" si="526"/>
        <v/>
      </c>
    </row>
    <row r="33694" spans="22:22" x14ac:dyDescent="0.35">
      <c r="V33694" s="5" t="str">
        <f t="shared" si="526"/>
        <v/>
      </c>
    </row>
    <row r="33695" spans="22:22" x14ac:dyDescent="0.35">
      <c r="V33695" s="5" t="str">
        <f t="shared" si="526"/>
        <v/>
      </c>
    </row>
    <row r="33696" spans="22:22" x14ac:dyDescent="0.35">
      <c r="V33696" s="5" t="str">
        <f t="shared" si="526"/>
        <v/>
      </c>
    </row>
    <row r="33697" spans="22:22" x14ac:dyDescent="0.35">
      <c r="V33697" s="5" t="str">
        <f t="shared" si="526"/>
        <v/>
      </c>
    </row>
    <row r="33698" spans="22:22" x14ac:dyDescent="0.35">
      <c r="V33698" s="5" t="str">
        <f t="shared" si="526"/>
        <v/>
      </c>
    </row>
    <row r="33699" spans="22:22" x14ac:dyDescent="0.35">
      <c r="V33699" s="5" t="str">
        <f t="shared" si="526"/>
        <v/>
      </c>
    </row>
    <row r="33700" spans="22:22" x14ac:dyDescent="0.35">
      <c r="V33700" s="5" t="str">
        <f t="shared" si="526"/>
        <v/>
      </c>
    </row>
    <row r="33701" spans="22:22" x14ac:dyDescent="0.35">
      <c r="V33701" s="5" t="str">
        <f t="shared" si="526"/>
        <v/>
      </c>
    </row>
    <row r="33702" spans="22:22" x14ac:dyDescent="0.35">
      <c r="V33702" s="5" t="str">
        <f t="shared" si="526"/>
        <v/>
      </c>
    </row>
    <row r="33703" spans="22:22" x14ac:dyDescent="0.35">
      <c r="V33703" s="5" t="str">
        <f t="shared" si="526"/>
        <v/>
      </c>
    </row>
    <row r="33704" spans="22:22" x14ac:dyDescent="0.35">
      <c r="V33704" s="5" t="str">
        <f t="shared" si="526"/>
        <v/>
      </c>
    </row>
    <row r="33705" spans="22:22" x14ac:dyDescent="0.35">
      <c r="V33705" s="5" t="str">
        <f t="shared" si="526"/>
        <v/>
      </c>
    </row>
    <row r="33706" spans="22:22" x14ac:dyDescent="0.35">
      <c r="V33706" s="5" t="str">
        <f t="shared" si="526"/>
        <v/>
      </c>
    </row>
    <row r="33707" spans="22:22" x14ac:dyDescent="0.35">
      <c r="V33707" s="5" t="str">
        <f t="shared" si="526"/>
        <v/>
      </c>
    </row>
    <row r="33708" spans="22:22" x14ac:dyDescent="0.35">
      <c r="V33708" s="5" t="str">
        <f t="shared" si="526"/>
        <v/>
      </c>
    </row>
    <row r="33709" spans="22:22" x14ac:dyDescent="0.35">
      <c r="V33709" s="5" t="str">
        <f t="shared" si="526"/>
        <v/>
      </c>
    </row>
    <row r="33710" spans="22:22" x14ac:dyDescent="0.35">
      <c r="V33710" s="5" t="str">
        <f t="shared" si="526"/>
        <v/>
      </c>
    </row>
    <row r="33711" spans="22:22" x14ac:dyDescent="0.35">
      <c r="V33711" s="5" t="str">
        <f t="shared" si="526"/>
        <v/>
      </c>
    </row>
    <row r="33712" spans="22:22" x14ac:dyDescent="0.35">
      <c r="V33712" s="5" t="str">
        <f t="shared" si="526"/>
        <v/>
      </c>
    </row>
    <row r="33713" spans="22:22" x14ac:dyDescent="0.35">
      <c r="V33713" s="5" t="str">
        <f t="shared" si="526"/>
        <v/>
      </c>
    </row>
    <row r="33714" spans="22:22" x14ac:dyDescent="0.35">
      <c r="V33714" s="5" t="str">
        <f t="shared" si="526"/>
        <v/>
      </c>
    </row>
    <row r="33715" spans="22:22" x14ac:dyDescent="0.35">
      <c r="V33715" s="5" t="str">
        <f t="shared" si="526"/>
        <v/>
      </c>
    </row>
    <row r="33716" spans="22:22" x14ac:dyDescent="0.35">
      <c r="V33716" s="5" t="str">
        <f t="shared" si="526"/>
        <v/>
      </c>
    </row>
    <row r="33717" spans="22:22" x14ac:dyDescent="0.35">
      <c r="V33717" s="5" t="str">
        <f t="shared" si="526"/>
        <v/>
      </c>
    </row>
    <row r="33718" spans="22:22" x14ac:dyDescent="0.35">
      <c r="V33718" s="5" t="str">
        <f t="shared" si="526"/>
        <v/>
      </c>
    </row>
    <row r="33719" spans="22:22" x14ac:dyDescent="0.35">
      <c r="V33719" s="5" t="str">
        <f t="shared" si="526"/>
        <v/>
      </c>
    </row>
    <row r="33720" spans="22:22" x14ac:dyDescent="0.35">
      <c r="V33720" s="5" t="str">
        <f t="shared" si="526"/>
        <v/>
      </c>
    </row>
    <row r="33721" spans="22:22" x14ac:dyDescent="0.35">
      <c r="V33721" s="5" t="str">
        <f t="shared" si="526"/>
        <v/>
      </c>
    </row>
    <row r="33722" spans="22:22" x14ac:dyDescent="0.35">
      <c r="V33722" s="5" t="str">
        <f t="shared" si="526"/>
        <v/>
      </c>
    </row>
    <row r="33723" spans="22:22" x14ac:dyDescent="0.35">
      <c r="V33723" s="5" t="str">
        <f t="shared" si="526"/>
        <v/>
      </c>
    </row>
    <row r="33724" spans="22:22" x14ac:dyDescent="0.35">
      <c r="V33724" s="5" t="str">
        <f t="shared" si="526"/>
        <v/>
      </c>
    </row>
    <row r="33725" spans="22:22" x14ac:dyDescent="0.35">
      <c r="V33725" s="5" t="str">
        <f t="shared" si="526"/>
        <v/>
      </c>
    </row>
    <row r="33726" spans="22:22" x14ac:dyDescent="0.35">
      <c r="V33726" s="5" t="str">
        <f t="shared" si="526"/>
        <v/>
      </c>
    </row>
    <row r="33727" spans="22:22" x14ac:dyDescent="0.35">
      <c r="V33727" s="5" t="str">
        <f t="shared" si="526"/>
        <v/>
      </c>
    </row>
    <row r="33728" spans="22:22" x14ac:dyDescent="0.35">
      <c r="V33728" s="5" t="str">
        <f t="shared" si="526"/>
        <v/>
      </c>
    </row>
    <row r="33729" spans="22:22" x14ac:dyDescent="0.35">
      <c r="V33729" s="5" t="str">
        <f t="shared" si="526"/>
        <v/>
      </c>
    </row>
    <row r="33730" spans="22:22" x14ac:dyDescent="0.35">
      <c r="V33730" s="5" t="str">
        <f t="shared" ref="V33730:V33793" si="527">TRIM(CLEAN(SUBSTITUTE(A33730,CHAR(160)," ")))</f>
        <v/>
      </c>
    </row>
    <row r="33731" spans="22:22" x14ac:dyDescent="0.35">
      <c r="V33731" s="5" t="str">
        <f t="shared" si="527"/>
        <v/>
      </c>
    </row>
    <row r="33732" spans="22:22" x14ac:dyDescent="0.35">
      <c r="V33732" s="5" t="str">
        <f t="shared" si="527"/>
        <v/>
      </c>
    </row>
    <row r="33733" spans="22:22" x14ac:dyDescent="0.35">
      <c r="V33733" s="5" t="str">
        <f t="shared" si="527"/>
        <v/>
      </c>
    </row>
    <row r="33734" spans="22:22" x14ac:dyDescent="0.35">
      <c r="V33734" s="5" t="str">
        <f t="shared" si="527"/>
        <v/>
      </c>
    </row>
    <row r="33735" spans="22:22" x14ac:dyDescent="0.35">
      <c r="V33735" s="5" t="str">
        <f t="shared" si="527"/>
        <v/>
      </c>
    </row>
    <row r="33736" spans="22:22" x14ac:dyDescent="0.35">
      <c r="V33736" s="5" t="str">
        <f t="shared" si="527"/>
        <v/>
      </c>
    </row>
    <row r="33737" spans="22:22" x14ac:dyDescent="0.35">
      <c r="V33737" s="5" t="str">
        <f t="shared" si="527"/>
        <v/>
      </c>
    </row>
    <row r="33738" spans="22:22" x14ac:dyDescent="0.35">
      <c r="V33738" s="5" t="str">
        <f t="shared" si="527"/>
        <v/>
      </c>
    </row>
    <row r="33739" spans="22:22" x14ac:dyDescent="0.35">
      <c r="V33739" s="5" t="str">
        <f t="shared" si="527"/>
        <v/>
      </c>
    </row>
    <row r="33740" spans="22:22" x14ac:dyDescent="0.35">
      <c r="V33740" s="5" t="str">
        <f t="shared" si="527"/>
        <v/>
      </c>
    </row>
    <row r="33741" spans="22:22" x14ac:dyDescent="0.35">
      <c r="V33741" s="5" t="str">
        <f t="shared" si="527"/>
        <v/>
      </c>
    </row>
    <row r="33742" spans="22:22" x14ac:dyDescent="0.35">
      <c r="V33742" s="5" t="str">
        <f t="shared" si="527"/>
        <v/>
      </c>
    </row>
    <row r="33743" spans="22:22" x14ac:dyDescent="0.35">
      <c r="V33743" s="5" t="str">
        <f t="shared" si="527"/>
        <v/>
      </c>
    </row>
    <row r="33744" spans="22:22" x14ac:dyDescent="0.35">
      <c r="V33744" s="5" t="str">
        <f t="shared" si="527"/>
        <v/>
      </c>
    </row>
    <row r="33745" spans="22:22" x14ac:dyDescent="0.35">
      <c r="V33745" s="5" t="str">
        <f t="shared" si="527"/>
        <v/>
      </c>
    </row>
    <row r="33746" spans="22:22" x14ac:dyDescent="0.35">
      <c r="V33746" s="5" t="str">
        <f t="shared" si="527"/>
        <v/>
      </c>
    </row>
    <row r="33747" spans="22:22" x14ac:dyDescent="0.35">
      <c r="V33747" s="5" t="str">
        <f t="shared" si="527"/>
        <v/>
      </c>
    </row>
    <row r="33748" spans="22:22" x14ac:dyDescent="0.35">
      <c r="V33748" s="5" t="str">
        <f t="shared" si="527"/>
        <v/>
      </c>
    </row>
    <row r="33749" spans="22:22" x14ac:dyDescent="0.35">
      <c r="V33749" s="5" t="str">
        <f t="shared" si="527"/>
        <v/>
      </c>
    </row>
    <row r="33750" spans="22:22" x14ac:dyDescent="0.35">
      <c r="V33750" s="5" t="str">
        <f t="shared" si="527"/>
        <v/>
      </c>
    </row>
    <row r="33751" spans="22:22" x14ac:dyDescent="0.35">
      <c r="V33751" s="5" t="str">
        <f t="shared" si="527"/>
        <v/>
      </c>
    </row>
    <row r="33752" spans="22:22" x14ac:dyDescent="0.35">
      <c r="V33752" s="5" t="str">
        <f t="shared" si="527"/>
        <v/>
      </c>
    </row>
    <row r="33753" spans="22:22" x14ac:dyDescent="0.35">
      <c r="V33753" s="5" t="str">
        <f t="shared" si="527"/>
        <v/>
      </c>
    </row>
    <row r="33754" spans="22:22" x14ac:dyDescent="0.35">
      <c r="V33754" s="5" t="str">
        <f t="shared" si="527"/>
        <v/>
      </c>
    </row>
    <row r="33755" spans="22:22" x14ac:dyDescent="0.35">
      <c r="V33755" s="5" t="str">
        <f t="shared" si="527"/>
        <v/>
      </c>
    </row>
    <row r="33756" spans="22:22" x14ac:dyDescent="0.35">
      <c r="V33756" s="5" t="str">
        <f t="shared" si="527"/>
        <v/>
      </c>
    </row>
    <row r="33757" spans="22:22" x14ac:dyDescent="0.35">
      <c r="V33757" s="5" t="str">
        <f t="shared" si="527"/>
        <v/>
      </c>
    </row>
    <row r="33758" spans="22:22" x14ac:dyDescent="0.35">
      <c r="V33758" s="5" t="str">
        <f t="shared" si="527"/>
        <v/>
      </c>
    </row>
    <row r="33759" spans="22:22" x14ac:dyDescent="0.35">
      <c r="V33759" s="5" t="str">
        <f t="shared" si="527"/>
        <v/>
      </c>
    </row>
    <row r="33760" spans="22:22" x14ac:dyDescent="0.35">
      <c r="V33760" s="5" t="str">
        <f t="shared" si="527"/>
        <v/>
      </c>
    </row>
    <row r="33761" spans="22:22" x14ac:dyDescent="0.35">
      <c r="V33761" s="5" t="str">
        <f t="shared" si="527"/>
        <v/>
      </c>
    </row>
    <row r="33762" spans="22:22" x14ac:dyDescent="0.35">
      <c r="V33762" s="5" t="str">
        <f t="shared" si="527"/>
        <v/>
      </c>
    </row>
    <row r="33763" spans="22:22" x14ac:dyDescent="0.35">
      <c r="V33763" s="5" t="str">
        <f t="shared" si="527"/>
        <v/>
      </c>
    </row>
    <row r="33764" spans="22:22" x14ac:dyDescent="0.35">
      <c r="V33764" s="5" t="str">
        <f t="shared" si="527"/>
        <v/>
      </c>
    </row>
    <row r="33765" spans="22:22" x14ac:dyDescent="0.35">
      <c r="V33765" s="5" t="str">
        <f t="shared" si="527"/>
        <v/>
      </c>
    </row>
    <row r="33766" spans="22:22" x14ac:dyDescent="0.35">
      <c r="V33766" s="5" t="str">
        <f t="shared" si="527"/>
        <v/>
      </c>
    </row>
    <row r="33767" spans="22:22" x14ac:dyDescent="0.35">
      <c r="V33767" s="5" t="str">
        <f t="shared" si="527"/>
        <v/>
      </c>
    </row>
    <row r="33768" spans="22:22" x14ac:dyDescent="0.35">
      <c r="V33768" s="5" t="str">
        <f t="shared" si="527"/>
        <v/>
      </c>
    </row>
    <row r="33769" spans="22:22" x14ac:dyDescent="0.35">
      <c r="V33769" s="5" t="str">
        <f t="shared" si="527"/>
        <v/>
      </c>
    </row>
    <row r="33770" spans="22:22" x14ac:dyDescent="0.35">
      <c r="V33770" s="5" t="str">
        <f t="shared" si="527"/>
        <v/>
      </c>
    </row>
    <row r="33771" spans="22:22" x14ac:dyDescent="0.35">
      <c r="V33771" s="5" t="str">
        <f t="shared" si="527"/>
        <v/>
      </c>
    </row>
    <row r="33772" spans="22:22" x14ac:dyDescent="0.35">
      <c r="V33772" s="5" t="str">
        <f t="shared" si="527"/>
        <v/>
      </c>
    </row>
    <row r="33773" spans="22:22" x14ac:dyDescent="0.35">
      <c r="V33773" s="5" t="str">
        <f t="shared" si="527"/>
        <v/>
      </c>
    </row>
    <row r="33774" spans="22:22" x14ac:dyDescent="0.35">
      <c r="V33774" s="5" t="str">
        <f t="shared" si="527"/>
        <v/>
      </c>
    </row>
    <row r="33775" spans="22:22" x14ac:dyDescent="0.35">
      <c r="V33775" s="5" t="str">
        <f t="shared" si="527"/>
        <v/>
      </c>
    </row>
    <row r="33776" spans="22:22" x14ac:dyDescent="0.35">
      <c r="V33776" s="5" t="str">
        <f t="shared" si="527"/>
        <v/>
      </c>
    </row>
    <row r="33777" spans="22:22" x14ac:dyDescent="0.35">
      <c r="V33777" s="5" t="str">
        <f t="shared" si="527"/>
        <v/>
      </c>
    </row>
    <row r="33778" spans="22:22" x14ac:dyDescent="0.35">
      <c r="V33778" s="5" t="str">
        <f t="shared" si="527"/>
        <v/>
      </c>
    </row>
    <row r="33779" spans="22:22" x14ac:dyDescent="0.35">
      <c r="V33779" s="5" t="str">
        <f t="shared" si="527"/>
        <v/>
      </c>
    </row>
    <row r="33780" spans="22:22" x14ac:dyDescent="0.35">
      <c r="V33780" s="5" t="str">
        <f t="shared" si="527"/>
        <v/>
      </c>
    </row>
    <row r="33781" spans="22:22" x14ac:dyDescent="0.35">
      <c r="V33781" s="5" t="str">
        <f t="shared" si="527"/>
        <v/>
      </c>
    </row>
    <row r="33782" spans="22:22" x14ac:dyDescent="0.35">
      <c r="V33782" s="5" t="str">
        <f t="shared" si="527"/>
        <v/>
      </c>
    </row>
    <row r="33783" spans="22:22" x14ac:dyDescent="0.35">
      <c r="V33783" s="5" t="str">
        <f t="shared" si="527"/>
        <v/>
      </c>
    </row>
    <row r="33784" spans="22:22" x14ac:dyDescent="0.35">
      <c r="V33784" s="5" t="str">
        <f t="shared" si="527"/>
        <v/>
      </c>
    </row>
    <row r="33785" spans="22:22" x14ac:dyDescent="0.35">
      <c r="V33785" s="5" t="str">
        <f t="shared" si="527"/>
        <v/>
      </c>
    </row>
    <row r="33786" spans="22:22" x14ac:dyDescent="0.35">
      <c r="V33786" s="5" t="str">
        <f t="shared" si="527"/>
        <v/>
      </c>
    </row>
    <row r="33787" spans="22:22" x14ac:dyDescent="0.35">
      <c r="V33787" s="5" t="str">
        <f t="shared" si="527"/>
        <v/>
      </c>
    </row>
    <row r="33788" spans="22:22" x14ac:dyDescent="0.35">
      <c r="V33788" s="5" t="str">
        <f t="shared" si="527"/>
        <v/>
      </c>
    </row>
    <row r="33789" spans="22:22" x14ac:dyDescent="0.35">
      <c r="V33789" s="5" t="str">
        <f t="shared" si="527"/>
        <v/>
      </c>
    </row>
    <row r="33790" spans="22:22" x14ac:dyDescent="0.35">
      <c r="V33790" s="5" t="str">
        <f t="shared" si="527"/>
        <v/>
      </c>
    </row>
    <row r="33791" spans="22:22" x14ac:dyDescent="0.35">
      <c r="V33791" s="5" t="str">
        <f t="shared" si="527"/>
        <v/>
      </c>
    </row>
    <row r="33792" spans="22:22" x14ac:dyDescent="0.35">
      <c r="V33792" s="5" t="str">
        <f t="shared" si="527"/>
        <v/>
      </c>
    </row>
    <row r="33793" spans="22:22" x14ac:dyDescent="0.35">
      <c r="V33793" s="5" t="str">
        <f t="shared" si="527"/>
        <v/>
      </c>
    </row>
    <row r="33794" spans="22:22" x14ac:dyDescent="0.35">
      <c r="V33794" s="5" t="str">
        <f t="shared" ref="V33794:V33857" si="528">TRIM(CLEAN(SUBSTITUTE(A33794,CHAR(160)," ")))</f>
        <v/>
      </c>
    </row>
    <row r="33795" spans="22:22" x14ac:dyDescent="0.35">
      <c r="V33795" s="5" t="str">
        <f t="shared" si="528"/>
        <v/>
      </c>
    </row>
    <row r="33796" spans="22:22" x14ac:dyDescent="0.35">
      <c r="V33796" s="5" t="str">
        <f t="shared" si="528"/>
        <v/>
      </c>
    </row>
    <row r="33797" spans="22:22" x14ac:dyDescent="0.35">
      <c r="V33797" s="5" t="str">
        <f t="shared" si="528"/>
        <v/>
      </c>
    </row>
    <row r="33798" spans="22:22" x14ac:dyDescent="0.35">
      <c r="V33798" s="5" t="str">
        <f t="shared" si="528"/>
        <v/>
      </c>
    </row>
    <row r="33799" spans="22:22" x14ac:dyDescent="0.35">
      <c r="V33799" s="5" t="str">
        <f t="shared" si="528"/>
        <v/>
      </c>
    </row>
    <row r="33800" spans="22:22" x14ac:dyDescent="0.35">
      <c r="V33800" s="5" t="str">
        <f t="shared" si="528"/>
        <v/>
      </c>
    </row>
    <row r="33801" spans="22:22" x14ac:dyDescent="0.35">
      <c r="V33801" s="5" t="str">
        <f t="shared" si="528"/>
        <v/>
      </c>
    </row>
    <row r="33802" spans="22:22" x14ac:dyDescent="0.35">
      <c r="V33802" s="5" t="str">
        <f t="shared" si="528"/>
        <v/>
      </c>
    </row>
    <row r="33803" spans="22:22" x14ac:dyDescent="0.35">
      <c r="V33803" s="5" t="str">
        <f t="shared" si="528"/>
        <v/>
      </c>
    </row>
    <row r="33804" spans="22:22" x14ac:dyDescent="0.35">
      <c r="V33804" s="5" t="str">
        <f t="shared" si="528"/>
        <v/>
      </c>
    </row>
    <row r="33805" spans="22:22" x14ac:dyDescent="0.35">
      <c r="V33805" s="5" t="str">
        <f t="shared" si="528"/>
        <v/>
      </c>
    </row>
    <row r="33806" spans="22:22" x14ac:dyDescent="0.35">
      <c r="V33806" s="5" t="str">
        <f t="shared" si="528"/>
        <v/>
      </c>
    </row>
    <row r="33807" spans="22:22" x14ac:dyDescent="0.35">
      <c r="V33807" s="5" t="str">
        <f t="shared" si="528"/>
        <v/>
      </c>
    </row>
    <row r="33808" spans="22:22" x14ac:dyDescent="0.35">
      <c r="V33808" s="5" t="str">
        <f t="shared" si="528"/>
        <v/>
      </c>
    </row>
    <row r="33809" spans="22:22" x14ac:dyDescent="0.35">
      <c r="V33809" s="5" t="str">
        <f t="shared" si="528"/>
        <v/>
      </c>
    </row>
    <row r="33810" spans="22:22" x14ac:dyDescent="0.35">
      <c r="V33810" s="5" t="str">
        <f t="shared" si="528"/>
        <v/>
      </c>
    </row>
    <row r="33811" spans="22:22" x14ac:dyDescent="0.35">
      <c r="V33811" s="5" t="str">
        <f t="shared" si="528"/>
        <v/>
      </c>
    </row>
    <row r="33812" spans="22:22" x14ac:dyDescent="0.35">
      <c r="V33812" s="5" t="str">
        <f t="shared" si="528"/>
        <v/>
      </c>
    </row>
    <row r="33813" spans="22:22" x14ac:dyDescent="0.35">
      <c r="V33813" s="5" t="str">
        <f t="shared" si="528"/>
        <v/>
      </c>
    </row>
    <row r="33814" spans="22:22" x14ac:dyDescent="0.35">
      <c r="V33814" s="5" t="str">
        <f t="shared" si="528"/>
        <v/>
      </c>
    </row>
    <row r="33815" spans="22:22" x14ac:dyDescent="0.35">
      <c r="V33815" s="5" t="str">
        <f t="shared" si="528"/>
        <v/>
      </c>
    </row>
    <row r="33816" spans="22:22" x14ac:dyDescent="0.35">
      <c r="V33816" s="5" t="str">
        <f t="shared" si="528"/>
        <v/>
      </c>
    </row>
    <row r="33817" spans="22:22" x14ac:dyDescent="0.35">
      <c r="V33817" s="5" t="str">
        <f t="shared" si="528"/>
        <v/>
      </c>
    </row>
    <row r="33818" spans="22:22" x14ac:dyDescent="0.35">
      <c r="V33818" s="5" t="str">
        <f t="shared" si="528"/>
        <v/>
      </c>
    </row>
    <row r="33819" spans="22:22" x14ac:dyDescent="0.35">
      <c r="V33819" s="5" t="str">
        <f t="shared" si="528"/>
        <v/>
      </c>
    </row>
    <row r="33820" spans="22:22" x14ac:dyDescent="0.35">
      <c r="V33820" s="5" t="str">
        <f t="shared" si="528"/>
        <v/>
      </c>
    </row>
    <row r="33821" spans="22:22" x14ac:dyDescent="0.35">
      <c r="V33821" s="5" t="str">
        <f t="shared" si="528"/>
        <v/>
      </c>
    </row>
    <row r="33822" spans="22:22" x14ac:dyDescent="0.35">
      <c r="V33822" s="5" t="str">
        <f t="shared" si="528"/>
        <v/>
      </c>
    </row>
    <row r="33823" spans="22:22" x14ac:dyDescent="0.35">
      <c r="V33823" s="5" t="str">
        <f t="shared" si="528"/>
        <v/>
      </c>
    </row>
    <row r="33824" spans="22:22" x14ac:dyDescent="0.35">
      <c r="V33824" s="5" t="str">
        <f t="shared" si="528"/>
        <v/>
      </c>
    </row>
    <row r="33825" spans="22:22" x14ac:dyDescent="0.35">
      <c r="V33825" s="5" t="str">
        <f t="shared" si="528"/>
        <v/>
      </c>
    </row>
    <row r="33826" spans="22:22" x14ac:dyDescent="0.35">
      <c r="V33826" s="5" t="str">
        <f t="shared" si="528"/>
        <v/>
      </c>
    </row>
    <row r="33827" spans="22:22" x14ac:dyDescent="0.35">
      <c r="V33827" s="5" t="str">
        <f t="shared" si="528"/>
        <v/>
      </c>
    </row>
    <row r="33828" spans="22:22" x14ac:dyDescent="0.35">
      <c r="V33828" s="5" t="str">
        <f t="shared" si="528"/>
        <v/>
      </c>
    </row>
    <row r="33829" spans="22:22" x14ac:dyDescent="0.35">
      <c r="V33829" s="5" t="str">
        <f t="shared" si="528"/>
        <v/>
      </c>
    </row>
    <row r="33830" spans="22:22" x14ac:dyDescent="0.35">
      <c r="V33830" s="5" t="str">
        <f t="shared" si="528"/>
        <v/>
      </c>
    </row>
    <row r="33831" spans="22:22" x14ac:dyDescent="0.35">
      <c r="V33831" s="5" t="str">
        <f t="shared" si="528"/>
        <v/>
      </c>
    </row>
    <row r="33832" spans="22:22" x14ac:dyDescent="0.35">
      <c r="V33832" s="5" t="str">
        <f t="shared" si="528"/>
        <v/>
      </c>
    </row>
    <row r="33833" spans="22:22" x14ac:dyDescent="0.35">
      <c r="V33833" s="5" t="str">
        <f t="shared" si="528"/>
        <v/>
      </c>
    </row>
    <row r="33834" spans="22:22" x14ac:dyDescent="0.35">
      <c r="V33834" s="5" t="str">
        <f t="shared" si="528"/>
        <v/>
      </c>
    </row>
    <row r="33835" spans="22:22" x14ac:dyDescent="0.35">
      <c r="V33835" s="5" t="str">
        <f t="shared" si="528"/>
        <v/>
      </c>
    </row>
    <row r="33836" spans="22:22" x14ac:dyDescent="0.35">
      <c r="V33836" s="5" t="str">
        <f t="shared" si="528"/>
        <v/>
      </c>
    </row>
    <row r="33837" spans="22:22" x14ac:dyDescent="0.35">
      <c r="V33837" s="5" t="str">
        <f t="shared" si="528"/>
        <v/>
      </c>
    </row>
    <row r="33838" spans="22:22" x14ac:dyDescent="0.35">
      <c r="V33838" s="5" t="str">
        <f t="shared" si="528"/>
        <v/>
      </c>
    </row>
    <row r="33839" spans="22:22" x14ac:dyDescent="0.35">
      <c r="V33839" s="5" t="str">
        <f t="shared" si="528"/>
        <v/>
      </c>
    </row>
    <row r="33840" spans="22:22" x14ac:dyDescent="0.35">
      <c r="V33840" s="5" t="str">
        <f t="shared" si="528"/>
        <v/>
      </c>
    </row>
    <row r="33841" spans="22:22" x14ac:dyDescent="0.35">
      <c r="V33841" s="5" t="str">
        <f t="shared" si="528"/>
        <v/>
      </c>
    </row>
    <row r="33842" spans="22:22" x14ac:dyDescent="0.35">
      <c r="V33842" s="5" t="str">
        <f t="shared" si="528"/>
        <v/>
      </c>
    </row>
    <row r="33843" spans="22:22" x14ac:dyDescent="0.35">
      <c r="V33843" s="5" t="str">
        <f t="shared" si="528"/>
        <v/>
      </c>
    </row>
    <row r="33844" spans="22:22" x14ac:dyDescent="0.35">
      <c r="V33844" s="5" t="str">
        <f t="shared" si="528"/>
        <v/>
      </c>
    </row>
    <row r="33845" spans="22:22" x14ac:dyDescent="0.35">
      <c r="V33845" s="5" t="str">
        <f t="shared" si="528"/>
        <v/>
      </c>
    </row>
    <row r="33846" spans="22:22" x14ac:dyDescent="0.35">
      <c r="V33846" s="5" t="str">
        <f t="shared" si="528"/>
        <v/>
      </c>
    </row>
    <row r="33847" spans="22:22" x14ac:dyDescent="0.35">
      <c r="V33847" s="5" t="str">
        <f t="shared" si="528"/>
        <v/>
      </c>
    </row>
    <row r="33848" spans="22:22" x14ac:dyDescent="0.35">
      <c r="V33848" s="5" t="str">
        <f t="shared" si="528"/>
        <v/>
      </c>
    </row>
    <row r="33849" spans="22:22" x14ac:dyDescent="0.35">
      <c r="V33849" s="5" t="str">
        <f t="shared" si="528"/>
        <v/>
      </c>
    </row>
    <row r="33850" spans="22:22" x14ac:dyDescent="0.35">
      <c r="V33850" s="5" t="str">
        <f t="shared" si="528"/>
        <v/>
      </c>
    </row>
    <row r="33851" spans="22:22" x14ac:dyDescent="0.35">
      <c r="V33851" s="5" t="str">
        <f t="shared" si="528"/>
        <v/>
      </c>
    </row>
    <row r="33852" spans="22:22" x14ac:dyDescent="0.35">
      <c r="V33852" s="5" t="str">
        <f t="shared" si="528"/>
        <v/>
      </c>
    </row>
    <row r="33853" spans="22:22" x14ac:dyDescent="0.35">
      <c r="V33853" s="5" t="str">
        <f t="shared" si="528"/>
        <v/>
      </c>
    </row>
    <row r="33854" spans="22:22" x14ac:dyDescent="0.35">
      <c r="V33854" s="5" t="str">
        <f t="shared" si="528"/>
        <v/>
      </c>
    </row>
    <row r="33855" spans="22:22" x14ac:dyDescent="0.35">
      <c r="V33855" s="5" t="str">
        <f t="shared" si="528"/>
        <v/>
      </c>
    </row>
    <row r="33856" spans="22:22" x14ac:dyDescent="0.35">
      <c r="V33856" s="5" t="str">
        <f t="shared" si="528"/>
        <v/>
      </c>
    </row>
    <row r="33857" spans="22:22" x14ac:dyDescent="0.35">
      <c r="V33857" s="5" t="str">
        <f t="shared" si="528"/>
        <v/>
      </c>
    </row>
    <row r="33858" spans="22:22" x14ac:dyDescent="0.35">
      <c r="V33858" s="5" t="str">
        <f t="shared" ref="V33858:V33921" si="529">TRIM(CLEAN(SUBSTITUTE(A33858,CHAR(160)," ")))</f>
        <v/>
      </c>
    </row>
    <row r="33859" spans="22:22" x14ac:dyDescent="0.35">
      <c r="V33859" s="5" t="str">
        <f t="shared" si="529"/>
        <v/>
      </c>
    </row>
    <row r="33860" spans="22:22" x14ac:dyDescent="0.35">
      <c r="V33860" s="5" t="str">
        <f t="shared" si="529"/>
        <v/>
      </c>
    </row>
    <row r="33861" spans="22:22" x14ac:dyDescent="0.35">
      <c r="V33861" s="5" t="str">
        <f t="shared" si="529"/>
        <v/>
      </c>
    </row>
    <row r="33862" spans="22:22" x14ac:dyDescent="0.35">
      <c r="V33862" s="5" t="str">
        <f t="shared" si="529"/>
        <v/>
      </c>
    </row>
    <row r="33863" spans="22:22" x14ac:dyDescent="0.35">
      <c r="V33863" s="5" t="str">
        <f t="shared" si="529"/>
        <v/>
      </c>
    </row>
    <row r="33864" spans="22:22" x14ac:dyDescent="0.35">
      <c r="V33864" s="5" t="str">
        <f t="shared" si="529"/>
        <v/>
      </c>
    </row>
    <row r="33865" spans="22:22" x14ac:dyDescent="0.35">
      <c r="V33865" s="5" t="str">
        <f t="shared" si="529"/>
        <v/>
      </c>
    </row>
    <row r="33866" spans="22:22" x14ac:dyDescent="0.35">
      <c r="V33866" s="5" t="str">
        <f t="shared" si="529"/>
        <v/>
      </c>
    </row>
    <row r="33867" spans="22:22" x14ac:dyDescent="0.35">
      <c r="V33867" s="5" t="str">
        <f t="shared" si="529"/>
        <v/>
      </c>
    </row>
    <row r="33868" spans="22:22" x14ac:dyDescent="0.35">
      <c r="V33868" s="5" t="str">
        <f t="shared" si="529"/>
        <v/>
      </c>
    </row>
    <row r="33869" spans="22:22" x14ac:dyDescent="0.35">
      <c r="V33869" s="5" t="str">
        <f t="shared" si="529"/>
        <v/>
      </c>
    </row>
    <row r="33870" spans="22:22" x14ac:dyDescent="0.35">
      <c r="V33870" s="5" t="str">
        <f t="shared" si="529"/>
        <v/>
      </c>
    </row>
    <row r="33871" spans="22:22" x14ac:dyDescent="0.35">
      <c r="V33871" s="5" t="str">
        <f t="shared" si="529"/>
        <v/>
      </c>
    </row>
    <row r="33872" spans="22:22" x14ac:dyDescent="0.35">
      <c r="V33872" s="5" t="str">
        <f t="shared" si="529"/>
        <v/>
      </c>
    </row>
    <row r="33873" spans="22:22" x14ac:dyDescent="0.35">
      <c r="V33873" s="5" t="str">
        <f t="shared" si="529"/>
        <v/>
      </c>
    </row>
    <row r="33874" spans="22:22" x14ac:dyDescent="0.35">
      <c r="V33874" s="5" t="str">
        <f t="shared" si="529"/>
        <v/>
      </c>
    </row>
    <row r="33875" spans="22:22" x14ac:dyDescent="0.35">
      <c r="V33875" s="5" t="str">
        <f t="shared" si="529"/>
        <v/>
      </c>
    </row>
    <row r="33876" spans="22:22" x14ac:dyDescent="0.35">
      <c r="V33876" s="5" t="str">
        <f t="shared" si="529"/>
        <v/>
      </c>
    </row>
    <row r="33877" spans="22:22" x14ac:dyDescent="0.35">
      <c r="V33877" s="5" t="str">
        <f t="shared" si="529"/>
        <v/>
      </c>
    </row>
    <row r="33878" spans="22:22" x14ac:dyDescent="0.35">
      <c r="V33878" s="5" t="str">
        <f t="shared" si="529"/>
        <v/>
      </c>
    </row>
    <row r="33879" spans="22:22" x14ac:dyDescent="0.35">
      <c r="V33879" s="5" t="str">
        <f t="shared" si="529"/>
        <v/>
      </c>
    </row>
    <row r="33880" spans="22:22" x14ac:dyDescent="0.35">
      <c r="V33880" s="5" t="str">
        <f t="shared" si="529"/>
        <v/>
      </c>
    </row>
    <row r="33881" spans="22:22" x14ac:dyDescent="0.35">
      <c r="V33881" s="5" t="str">
        <f t="shared" si="529"/>
        <v/>
      </c>
    </row>
    <row r="33882" spans="22:22" x14ac:dyDescent="0.35">
      <c r="V33882" s="5" t="str">
        <f t="shared" si="529"/>
        <v/>
      </c>
    </row>
    <row r="33883" spans="22:22" x14ac:dyDescent="0.35">
      <c r="V33883" s="5" t="str">
        <f t="shared" si="529"/>
        <v/>
      </c>
    </row>
    <row r="33884" spans="22:22" x14ac:dyDescent="0.35">
      <c r="V33884" s="5" t="str">
        <f t="shared" si="529"/>
        <v/>
      </c>
    </row>
    <row r="33885" spans="22:22" x14ac:dyDescent="0.35">
      <c r="V33885" s="5" t="str">
        <f t="shared" si="529"/>
        <v/>
      </c>
    </row>
    <row r="33886" spans="22:22" x14ac:dyDescent="0.35">
      <c r="V33886" s="5" t="str">
        <f t="shared" si="529"/>
        <v/>
      </c>
    </row>
    <row r="33887" spans="22:22" x14ac:dyDescent="0.35">
      <c r="V33887" s="5" t="str">
        <f t="shared" si="529"/>
        <v/>
      </c>
    </row>
    <row r="33888" spans="22:22" x14ac:dyDescent="0.35">
      <c r="V33888" s="5" t="str">
        <f t="shared" si="529"/>
        <v/>
      </c>
    </row>
    <row r="33889" spans="22:22" x14ac:dyDescent="0.35">
      <c r="V33889" s="5" t="str">
        <f t="shared" si="529"/>
        <v/>
      </c>
    </row>
    <row r="33890" spans="22:22" x14ac:dyDescent="0.35">
      <c r="V33890" s="5" t="str">
        <f t="shared" si="529"/>
        <v/>
      </c>
    </row>
    <row r="33891" spans="22:22" x14ac:dyDescent="0.35">
      <c r="V33891" s="5" t="str">
        <f t="shared" si="529"/>
        <v/>
      </c>
    </row>
    <row r="33892" spans="22:22" x14ac:dyDescent="0.35">
      <c r="V33892" s="5" t="str">
        <f t="shared" si="529"/>
        <v/>
      </c>
    </row>
    <row r="33893" spans="22:22" x14ac:dyDescent="0.35">
      <c r="V33893" s="5" t="str">
        <f t="shared" si="529"/>
        <v/>
      </c>
    </row>
    <row r="33894" spans="22:22" x14ac:dyDescent="0.35">
      <c r="V33894" s="5" t="str">
        <f t="shared" si="529"/>
        <v/>
      </c>
    </row>
    <row r="33895" spans="22:22" x14ac:dyDescent="0.35">
      <c r="V33895" s="5" t="str">
        <f t="shared" si="529"/>
        <v/>
      </c>
    </row>
    <row r="33896" spans="22:22" x14ac:dyDescent="0.35">
      <c r="V33896" s="5" t="str">
        <f t="shared" si="529"/>
        <v/>
      </c>
    </row>
    <row r="33897" spans="22:22" x14ac:dyDescent="0.35">
      <c r="V33897" s="5" t="str">
        <f t="shared" si="529"/>
        <v/>
      </c>
    </row>
    <row r="33898" spans="22:22" x14ac:dyDescent="0.35">
      <c r="V33898" s="5" t="str">
        <f t="shared" si="529"/>
        <v/>
      </c>
    </row>
    <row r="33899" spans="22:22" x14ac:dyDescent="0.35">
      <c r="V33899" s="5" t="str">
        <f t="shared" si="529"/>
        <v/>
      </c>
    </row>
    <row r="33900" spans="22:22" x14ac:dyDescent="0.35">
      <c r="V33900" s="5" t="str">
        <f t="shared" si="529"/>
        <v/>
      </c>
    </row>
    <row r="33901" spans="22:22" x14ac:dyDescent="0.35">
      <c r="V33901" s="5" t="str">
        <f t="shared" si="529"/>
        <v/>
      </c>
    </row>
    <row r="33902" spans="22:22" x14ac:dyDescent="0.35">
      <c r="V33902" s="5" t="str">
        <f t="shared" si="529"/>
        <v/>
      </c>
    </row>
    <row r="33903" spans="22:22" x14ac:dyDescent="0.35">
      <c r="V33903" s="5" t="str">
        <f t="shared" si="529"/>
        <v/>
      </c>
    </row>
    <row r="33904" spans="22:22" x14ac:dyDescent="0.35">
      <c r="V33904" s="5" t="str">
        <f t="shared" si="529"/>
        <v/>
      </c>
    </row>
    <row r="33905" spans="22:22" x14ac:dyDescent="0.35">
      <c r="V33905" s="5" t="str">
        <f t="shared" si="529"/>
        <v/>
      </c>
    </row>
    <row r="33906" spans="22:22" x14ac:dyDescent="0.35">
      <c r="V33906" s="5" t="str">
        <f t="shared" si="529"/>
        <v/>
      </c>
    </row>
    <row r="33907" spans="22:22" x14ac:dyDescent="0.35">
      <c r="V33907" s="5" t="str">
        <f t="shared" si="529"/>
        <v/>
      </c>
    </row>
    <row r="33908" spans="22:22" x14ac:dyDescent="0.35">
      <c r="V33908" s="5" t="str">
        <f t="shared" si="529"/>
        <v/>
      </c>
    </row>
    <row r="33909" spans="22:22" x14ac:dyDescent="0.35">
      <c r="V33909" s="5" t="str">
        <f t="shared" si="529"/>
        <v/>
      </c>
    </row>
    <row r="33910" spans="22:22" x14ac:dyDescent="0.35">
      <c r="V33910" s="5" t="str">
        <f t="shared" si="529"/>
        <v/>
      </c>
    </row>
    <row r="33911" spans="22:22" x14ac:dyDescent="0.35">
      <c r="V33911" s="5" t="str">
        <f t="shared" si="529"/>
        <v/>
      </c>
    </row>
    <row r="33912" spans="22:22" x14ac:dyDescent="0.35">
      <c r="V33912" s="5" t="str">
        <f t="shared" si="529"/>
        <v/>
      </c>
    </row>
    <row r="33913" spans="22:22" x14ac:dyDescent="0.35">
      <c r="V33913" s="5" t="str">
        <f t="shared" si="529"/>
        <v/>
      </c>
    </row>
    <row r="33914" spans="22:22" x14ac:dyDescent="0.35">
      <c r="V33914" s="5" t="str">
        <f t="shared" si="529"/>
        <v/>
      </c>
    </row>
    <row r="33915" spans="22:22" x14ac:dyDescent="0.35">
      <c r="V33915" s="5" t="str">
        <f t="shared" si="529"/>
        <v/>
      </c>
    </row>
    <row r="33916" spans="22:22" x14ac:dyDescent="0.35">
      <c r="V33916" s="5" t="str">
        <f t="shared" si="529"/>
        <v/>
      </c>
    </row>
    <row r="33917" spans="22:22" x14ac:dyDescent="0.35">
      <c r="V33917" s="5" t="str">
        <f t="shared" si="529"/>
        <v/>
      </c>
    </row>
    <row r="33918" spans="22:22" x14ac:dyDescent="0.35">
      <c r="V33918" s="5" t="str">
        <f t="shared" si="529"/>
        <v/>
      </c>
    </row>
    <row r="33919" spans="22:22" x14ac:dyDescent="0.35">
      <c r="V33919" s="5" t="str">
        <f t="shared" si="529"/>
        <v/>
      </c>
    </row>
    <row r="33920" spans="22:22" x14ac:dyDescent="0.35">
      <c r="V33920" s="5" t="str">
        <f t="shared" si="529"/>
        <v/>
      </c>
    </row>
    <row r="33921" spans="22:22" x14ac:dyDescent="0.35">
      <c r="V33921" s="5" t="str">
        <f t="shared" si="529"/>
        <v/>
      </c>
    </row>
    <row r="33922" spans="22:22" x14ac:dyDescent="0.35">
      <c r="V33922" s="5" t="str">
        <f t="shared" ref="V33922:V33985" si="530">TRIM(CLEAN(SUBSTITUTE(A33922,CHAR(160)," ")))</f>
        <v/>
      </c>
    </row>
    <row r="33923" spans="22:22" x14ac:dyDescent="0.35">
      <c r="V33923" s="5" t="str">
        <f t="shared" si="530"/>
        <v/>
      </c>
    </row>
    <row r="33924" spans="22:22" x14ac:dyDescent="0.35">
      <c r="V33924" s="5" t="str">
        <f t="shared" si="530"/>
        <v/>
      </c>
    </row>
    <row r="33925" spans="22:22" x14ac:dyDescent="0.35">
      <c r="V33925" s="5" t="str">
        <f t="shared" si="530"/>
        <v/>
      </c>
    </row>
    <row r="33926" spans="22:22" x14ac:dyDescent="0.35">
      <c r="V33926" s="5" t="str">
        <f t="shared" si="530"/>
        <v/>
      </c>
    </row>
    <row r="33927" spans="22:22" x14ac:dyDescent="0.35">
      <c r="V33927" s="5" t="str">
        <f t="shared" si="530"/>
        <v/>
      </c>
    </row>
    <row r="33928" spans="22:22" x14ac:dyDescent="0.35">
      <c r="V33928" s="5" t="str">
        <f t="shared" si="530"/>
        <v/>
      </c>
    </row>
    <row r="33929" spans="22:22" x14ac:dyDescent="0.35">
      <c r="V33929" s="5" t="str">
        <f t="shared" si="530"/>
        <v/>
      </c>
    </row>
    <row r="33930" spans="22:22" x14ac:dyDescent="0.35">
      <c r="V33930" s="5" t="str">
        <f t="shared" si="530"/>
        <v/>
      </c>
    </row>
    <row r="33931" spans="22:22" x14ac:dyDescent="0.35">
      <c r="V33931" s="5" t="str">
        <f t="shared" si="530"/>
        <v/>
      </c>
    </row>
    <row r="33932" spans="22:22" x14ac:dyDescent="0.35">
      <c r="V33932" s="5" t="str">
        <f t="shared" si="530"/>
        <v/>
      </c>
    </row>
    <row r="33933" spans="22:22" x14ac:dyDescent="0.35">
      <c r="V33933" s="5" t="str">
        <f t="shared" si="530"/>
        <v/>
      </c>
    </row>
    <row r="33934" spans="22:22" x14ac:dyDescent="0.35">
      <c r="V33934" s="5" t="str">
        <f t="shared" si="530"/>
        <v/>
      </c>
    </row>
    <row r="33935" spans="22:22" x14ac:dyDescent="0.35">
      <c r="V33935" s="5" t="str">
        <f t="shared" si="530"/>
        <v/>
      </c>
    </row>
    <row r="33936" spans="22:22" x14ac:dyDescent="0.35">
      <c r="V33936" s="5" t="str">
        <f t="shared" si="530"/>
        <v/>
      </c>
    </row>
    <row r="33937" spans="22:22" x14ac:dyDescent="0.35">
      <c r="V33937" s="5" t="str">
        <f t="shared" si="530"/>
        <v/>
      </c>
    </row>
    <row r="33938" spans="22:22" x14ac:dyDescent="0.35">
      <c r="V33938" s="5" t="str">
        <f t="shared" si="530"/>
        <v/>
      </c>
    </row>
    <row r="33939" spans="22:22" x14ac:dyDescent="0.35">
      <c r="V33939" s="5" t="str">
        <f t="shared" si="530"/>
        <v/>
      </c>
    </row>
    <row r="33940" spans="22:22" x14ac:dyDescent="0.35">
      <c r="V33940" s="5" t="str">
        <f t="shared" si="530"/>
        <v/>
      </c>
    </row>
    <row r="33941" spans="22:22" x14ac:dyDescent="0.35">
      <c r="V33941" s="5" t="str">
        <f t="shared" si="530"/>
        <v/>
      </c>
    </row>
    <row r="33942" spans="22:22" x14ac:dyDescent="0.35">
      <c r="V33942" s="5" t="str">
        <f t="shared" si="530"/>
        <v/>
      </c>
    </row>
    <row r="33943" spans="22:22" x14ac:dyDescent="0.35">
      <c r="V33943" s="5" t="str">
        <f t="shared" si="530"/>
        <v/>
      </c>
    </row>
    <row r="33944" spans="22:22" x14ac:dyDescent="0.35">
      <c r="V33944" s="5" t="str">
        <f t="shared" si="530"/>
        <v/>
      </c>
    </row>
    <row r="33945" spans="22:22" x14ac:dyDescent="0.35">
      <c r="V33945" s="5" t="str">
        <f t="shared" si="530"/>
        <v/>
      </c>
    </row>
    <row r="33946" spans="22:22" x14ac:dyDescent="0.35">
      <c r="V33946" s="5" t="str">
        <f t="shared" si="530"/>
        <v/>
      </c>
    </row>
    <row r="33947" spans="22:22" x14ac:dyDescent="0.35">
      <c r="V33947" s="5" t="str">
        <f t="shared" si="530"/>
        <v/>
      </c>
    </row>
    <row r="33948" spans="22:22" x14ac:dyDescent="0.35">
      <c r="V33948" s="5" t="str">
        <f t="shared" si="530"/>
        <v/>
      </c>
    </row>
    <row r="33949" spans="22:22" x14ac:dyDescent="0.35">
      <c r="V33949" s="5" t="str">
        <f t="shared" si="530"/>
        <v/>
      </c>
    </row>
    <row r="33950" spans="22:22" x14ac:dyDescent="0.35">
      <c r="V33950" s="5" t="str">
        <f t="shared" si="530"/>
        <v/>
      </c>
    </row>
    <row r="33951" spans="22:22" x14ac:dyDescent="0.35">
      <c r="V33951" s="5" t="str">
        <f t="shared" si="530"/>
        <v/>
      </c>
    </row>
    <row r="33952" spans="22:22" x14ac:dyDescent="0.35">
      <c r="V33952" s="5" t="str">
        <f t="shared" si="530"/>
        <v/>
      </c>
    </row>
    <row r="33953" spans="22:22" x14ac:dyDescent="0.35">
      <c r="V33953" s="5" t="str">
        <f t="shared" si="530"/>
        <v/>
      </c>
    </row>
    <row r="33954" spans="22:22" x14ac:dyDescent="0.35">
      <c r="V33954" s="5" t="str">
        <f t="shared" si="530"/>
        <v/>
      </c>
    </row>
    <row r="33955" spans="22:22" x14ac:dyDescent="0.35">
      <c r="V33955" s="5" t="str">
        <f t="shared" si="530"/>
        <v/>
      </c>
    </row>
    <row r="33956" spans="22:22" x14ac:dyDescent="0.35">
      <c r="V33956" s="5" t="str">
        <f t="shared" si="530"/>
        <v/>
      </c>
    </row>
    <row r="33957" spans="22:22" x14ac:dyDescent="0.35">
      <c r="V33957" s="5" t="str">
        <f t="shared" si="530"/>
        <v/>
      </c>
    </row>
    <row r="33958" spans="22:22" x14ac:dyDescent="0.35">
      <c r="V33958" s="5" t="str">
        <f t="shared" si="530"/>
        <v/>
      </c>
    </row>
    <row r="33959" spans="22:22" x14ac:dyDescent="0.35">
      <c r="V33959" s="5" t="str">
        <f t="shared" si="530"/>
        <v/>
      </c>
    </row>
    <row r="33960" spans="22:22" x14ac:dyDescent="0.35">
      <c r="V33960" s="5" t="str">
        <f t="shared" si="530"/>
        <v/>
      </c>
    </row>
    <row r="33961" spans="22:22" x14ac:dyDescent="0.35">
      <c r="V33961" s="5" t="str">
        <f t="shared" si="530"/>
        <v/>
      </c>
    </row>
    <row r="33962" spans="22:22" x14ac:dyDescent="0.35">
      <c r="V33962" s="5" t="str">
        <f t="shared" si="530"/>
        <v/>
      </c>
    </row>
    <row r="33963" spans="22:22" x14ac:dyDescent="0.35">
      <c r="V33963" s="5" t="str">
        <f t="shared" si="530"/>
        <v/>
      </c>
    </row>
    <row r="33964" spans="22:22" x14ac:dyDescent="0.35">
      <c r="V33964" s="5" t="str">
        <f t="shared" si="530"/>
        <v/>
      </c>
    </row>
    <row r="33965" spans="22:22" x14ac:dyDescent="0.35">
      <c r="V33965" s="5" t="str">
        <f t="shared" si="530"/>
        <v/>
      </c>
    </row>
    <row r="33966" spans="22:22" x14ac:dyDescent="0.35">
      <c r="V33966" s="5" t="str">
        <f t="shared" si="530"/>
        <v/>
      </c>
    </row>
    <row r="33967" spans="22:22" x14ac:dyDescent="0.35">
      <c r="V33967" s="5" t="str">
        <f t="shared" si="530"/>
        <v/>
      </c>
    </row>
    <row r="33968" spans="22:22" x14ac:dyDescent="0.35">
      <c r="V33968" s="5" t="str">
        <f t="shared" si="530"/>
        <v/>
      </c>
    </row>
    <row r="33969" spans="22:22" x14ac:dyDescent="0.35">
      <c r="V33969" s="5" t="str">
        <f t="shared" si="530"/>
        <v/>
      </c>
    </row>
    <row r="33970" spans="22:22" x14ac:dyDescent="0.35">
      <c r="V33970" s="5" t="str">
        <f t="shared" si="530"/>
        <v/>
      </c>
    </row>
    <row r="33971" spans="22:22" x14ac:dyDescent="0.35">
      <c r="V33971" s="5" t="str">
        <f t="shared" si="530"/>
        <v/>
      </c>
    </row>
    <row r="33972" spans="22:22" x14ac:dyDescent="0.35">
      <c r="V33972" s="5" t="str">
        <f t="shared" si="530"/>
        <v/>
      </c>
    </row>
    <row r="33973" spans="22:22" x14ac:dyDescent="0.35">
      <c r="V33973" s="5" t="str">
        <f t="shared" si="530"/>
        <v/>
      </c>
    </row>
    <row r="33974" spans="22:22" x14ac:dyDescent="0.35">
      <c r="V33974" s="5" t="str">
        <f t="shared" si="530"/>
        <v/>
      </c>
    </row>
    <row r="33975" spans="22:22" x14ac:dyDescent="0.35">
      <c r="V33975" s="5" t="str">
        <f t="shared" si="530"/>
        <v/>
      </c>
    </row>
    <row r="33976" spans="22:22" x14ac:dyDescent="0.35">
      <c r="V33976" s="5" t="str">
        <f t="shared" si="530"/>
        <v/>
      </c>
    </row>
    <row r="33977" spans="22:22" x14ac:dyDescent="0.35">
      <c r="V33977" s="5" t="str">
        <f t="shared" si="530"/>
        <v/>
      </c>
    </row>
    <row r="33978" spans="22:22" x14ac:dyDescent="0.35">
      <c r="V33978" s="5" t="str">
        <f t="shared" si="530"/>
        <v/>
      </c>
    </row>
    <row r="33979" spans="22:22" x14ac:dyDescent="0.35">
      <c r="V33979" s="5" t="str">
        <f t="shared" si="530"/>
        <v/>
      </c>
    </row>
    <row r="33980" spans="22:22" x14ac:dyDescent="0.35">
      <c r="V33980" s="5" t="str">
        <f t="shared" si="530"/>
        <v/>
      </c>
    </row>
    <row r="33981" spans="22:22" x14ac:dyDescent="0.35">
      <c r="V33981" s="5" t="str">
        <f t="shared" si="530"/>
        <v/>
      </c>
    </row>
    <row r="33982" spans="22:22" x14ac:dyDescent="0.35">
      <c r="V33982" s="5" t="str">
        <f t="shared" si="530"/>
        <v/>
      </c>
    </row>
    <row r="33983" spans="22:22" x14ac:dyDescent="0.35">
      <c r="V33983" s="5" t="str">
        <f t="shared" si="530"/>
        <v/>
      </c>
    </row>
    <row r="33984" spans="22:22" x14ac:dyDescent="0.35">
      <c r="V33984" s="5" t="str">
        <f t="shared" si="530"/>
        <v/>
      </c>
    </row>
    <row r="33985" spans="22:22" x14ac:dyDescent="0.35">
      <c r="V33985" s="5" t="str">
        <f t="shared" si="530"/>
        <v/>
      </c>
    </row>
    <row r="33986" spans="22:22" x14ac:dyDescent="0.35">
      <c r="V33986" s="5" t="str">
        <f t="shared" ref="V33986:V34049" si="531">TRIM(CLEAN(SUBSTITUTE(A33986,CHAR(160)," ")))</f>
        <v/>
      </c>
    </row>
    <row r="33987" spans="22:22" x14ac:dyDescent="0.35">
      <c r="V33987" s="5" t="str">
        <f t="shared" si="531"/>
        <v/>
      </c>
    </row>
    <row r="33988" spans="22:22" x14ac:dyDescent="0.35">
      <c r="V33988" s="5" t="str">
        <f t="shared" si="531"/>
        <v/>
      </c>
    </row>
    <row r="33989" spans="22:22" x14ac:dyDescent="0.35">
      <c r="V33989" s="5" t="str">
        <f t="shared" si="531"/>
        <v/>
      </c>
    </row>
    <row r="33990" spans="22:22" x14ac:dyDescent="0.35">
      <c r="V33990" s="5" t="str">
        <f t="shared" si="531"/>
        <v/>
      </c>
    </row>
    <row r="33991" spans="22:22" x14ac:dyDescent="0.35">
      <c r="V33991" s="5" t="str">
        <f t="shared" si="531"/>
        <v/>
      </c>
    </row>
    <row r="33992" spans="22:22" x14ac:dyDescent="0.35">
      <c r="V33992" s="5" t="str">
        <f t="shared" si="531"/>
        <v/>
      </c>
    </row>
    <row r="33993" spans="22:22" x14ac:dyDescent="0.35">
      <c r="V33993" s="5" t="str">
        <f t="shared" si="531"/>
        <v/>
      </c>
    </row>
    <row r="33994" spans="22:22" x14ac:dyDescent="0.35">
      <c r="V33994" s="5" t="str">
        <f t="shared" si="531"/>
        <v/>
      </c>
    </row>
    <row r="33995" spans="22:22" x14ac:dyDescent="0.35">
      <c r="V33995" s="5" t="str">
        <f t="shared" si="531"/>
        <v/>
      </c>
    </row>
    <row r="33996" spans="22:22" x14ac:dyDescent="0.35">
      <c r="V33996" s="5" t="str">
        <f t="shared" si="531"/>
        <v/>
      </c>
    </row>
    <row r="33997" spans="22:22" x14ac:dyDescent="0.35">
      <c r="V33997" s="5" t="str">
        <f t="shared" si="531"/>
        <v/>
      </c>
    </row>
    <row r="33998" spans="22:22" x14ac:dyDescent="0.35">
      <c r="V33998" s="5" t="str">
        <f t="shared" si="531"/>
        <v/>
      </c>
    </row>
    <row r="33999" spans="22:22" x14ac:dyDescent="0.35">
      <c r="V33999" s="5" t="str">
        <f t="shared" si="531"/>
        <v/>
      </c>
    </row>
    <row r="34000" spans="22:22" x14ac:dyDescent="0.35">
      <c r="V34000" s="5" t="str">
        <f t="shared" si="531"/>
        <v/>
      </c>
    </row>
    <row r="34001" spans="22:22" x14ac:dyDescent="0.35">
      <c r="V34001" s="5" t="str">
        <f t="shared" si="531"/>
        <v/>
      </c>
    </row>
    <row r="34002" spans="22:22" x14ac:dyDescent="0.35">
      <c r="V34002" s="5" t="str">
        <f t="shared" si="531"/>
        <v/>
      </c>
    </row>
    <row r="34003" spans="22:22" x14ac:dyDescent="0.35">
      <c r="V34003" s="5" t="str">
        <f t="shared" si="531"/>
        <v/>
      </c>
    </row>
    <row r="34004" spans="22:22" x14ac:dyDescent="0.35">
      <c r="V34004" s="5" t="str">
        <f t="shared" si="531"/>
        <v/>
      </c>
    </row>
    <row r="34005" spans="22:22" x14ac:dyDescent="0.35">
      <c r="V34005" s="5" t="str">
        <f t="shared" si="531"/>
        <v/>
      </c>
    </row>
    <row r="34006" spans="22:22" x14ac:dyDescent="0.35">
      <c r="V34006" s="5" t="str">
        <f t="shared" si="531"/>
        <v/>
      </c>
    </row>
    <row r="34007" spans="22:22" x14ac:dyDescent="0.35">
      <c r="V34007" s="5" t="str">
        <f t="shared" si="531"/>
        <v/>
      </c>
    </row>
    <row r="34008" spans="22:22" x14ac:dyDescent="0.35">
      <c r="V34008" s="5" t="str">
        <f t="shared" si="531"/>
        <v/>
      </c>
    </row>
    <row r="34009" spans="22:22" x14ac:dyDescent="0.35">
      <c r="V34009" s="5" t="str">
        <f t="shared" si="531"/>
        <v/>
      </c>
    </row>
    <row r="34010" spans="22:22" x14ac:dyDescent="0.35">
      <c r="V34010" s="5" t="str">
        <f t="shared" si="531"/>
        <v/>
      </c>
    </row>
    <row r="34011" spans="22:22" x14ac:dyDescent="0.35">
      <c r="V34011" s="5" t="str">
        <f t="shared" si="531"/>
        <v/>
      </c>
    </row>
    <row r="34012" spans="22:22" x14ac:dyDescent="0.35">
      <c r="V34012" s="5" t="str">
        <f t="shared" si="531"/>
        <v/>
      </c>
    </row>
    <row r="34013" spans="22:22" x14ac:dyDescent="0.35">
      <c r="V34013" s="5" t="str">
        <f t="shared" si="531"/>
        <v/>
      </c>
    </row>
    <row r="34014" spans="22:22" x14ac:dyDescent="0.35">
      <c r="V34014" s="5" t="str">
        <f t="shared" si="531"/>
        <v/>
      </c>
    </row>
    <row r="34015" spans="22:22" x14ac:dyDescent="0.35">
      <c r="V34015" s="5" t="str">
        <f t="shared" si="531"/>
        <v/>
      </c>
    </row>
    <row r="34016" spans="22:22" x14ac:dyDescent="0.35">
      <c r="V34016" s="5" t="str">
        <f t="shared" si="531"/>
        <v/>
      </c>
    </row>
    <row r="34017" spans="22:22" x14ac:dyDescent="0.35">
      <c r="V34017" s="5" t="str">
        <f t="shared" si="531"/>
        <v/>
      </c>
    </row>
    <row r="34018" spans="22:22" x14ac:dyDescent="0.35">
      <c r="V34018" s="5" t="str">
        <f t="shared" si="531"/>
        <v/>
      </c>
    </row>
    <row r="34019" spans="22:22" x14ac:dyDescent="0.35">
      <c r="V34019" s="5" t="str">
        <f t="shared" si="531"/>
        <v/>
      </c>
    </row>
    <row r="34020" spans="22:22" x14ac:dyDescent="0.35">
      <c r="V34020" s="5" t="str">
        <f t="shared" si="531"/>
        <v/>
      </c>
    </row>
    <row r="34021" spans="22:22" x14ac:dyDescent="0.35">
      <c r="V34021" s="5" t="str">
        <f t="shared" si="531"/>
        <v/>
      </c>
    </row>
    <row r="34022" spans="22:22" x14ac:dyDescent="0.35">
      <c r="V34022" s="5" t="str">
        <f t="shared" si="531"/>
        <v/>
      </c>
    </row>
    <row r="34023" spans="22:22" x14ac:dyDescent="0.35">
      <c r="V34023" s="5" t="str">
        <f t="shared" si="531"/>
        <v/>
      </c>
    </row>
    <row r="34024" spans="22:22" x14ac:dyDescent="0.35">
      <c r="V34024" s="5" t="str">
        <f t="shared" si="531"/>
        <v/>
      </c>
    </row>
    <row r="34025" spans="22:22" x14ac:dyDescent="0.35">
      <c r="V34025" s="5" t="str">
        <f t="shared" si="531"/>
        <v/>
      </c>
    </row>
    <row r="34026" spans="22:22" x14ac:dyDescent="0.35">
      <c r="V34026" s="5" t="str">
        <f t="shared" si="531"/>
        <v/>
      </c>
    </row>
    <row r="34027" spans="22:22" x14ac:dyDescent="0.35">
      <c r="V34027" s="5" t="str">
        <f t="shared" si="531"/>
        <v/>
      </c>
    </row>
    <row r="34028" spans="22:22" x14ac:dyDescent="0.35">
      <c r="V34028" s="5" t="str">
        <f t="shared" si="531"/>
        <v/>
      </c>
    </row>
    <row r="34029" spans="22:22" x14ac:dyDescent="0.35">
      <c r="V34029" s="5" t="str">
        <f t="shared" si="531"/>
        <v/>
      </c>
    </row>
    <row r="34030" spans="22:22" x14ac:dyDescent="0.35">
      <c r="V34030" s="5" t="str">
        <f t="shared" si="531"/>
        <v/>
      </c>
    </row>
    <row r="34031" spans="22:22" x14ac:dyDescent="0.35">
      <c r="V34031" s="5" t="str">
        <f t="shared" si="531"/>
        <v/>
      </c>
    </row>
    <row r="34032" spans="22:22" x14ac:dyDescent="0.35">
      <c r="V34032" s="5" t="str">
        <f t="shared" si="531"/>
        <v/>
      </c>
    </row>
    <row r="34033" spans="22:22" x14ac:dyDescent="0.35">
      <c r="V34033" s="5" t="str">
        <f t="shared" si="531"/>
        <v/>
      </c>
    </row>
    <row r="34034" spans="22:22" x14ac:dyDescent="0.35">
      <c r="V34034" s="5" t="str">
        <f t="shared" si="531"/>
        <v/>
      </c>
    </row>
    <row r="34035" spans="22:22" x14ac:dyDescent="0.35">
      <c r="V34035" s="5" t="str">
        <f t="shared" si="531"/>
        <v/>
      </c>
    </row>
    <row r="34036" spans="22:22" x14ac:dyDescent="0.35">
      <c r="V34036" s="5" t="str">
        <f t="shared" si="531"/>
        <v/>
      </c>
    </row>
    <row r="34037" spans="22:22" x14ac:dyDescent="0.35">
      <c r="V34037" s="5" t="str">
        <f t="shared" si="531"/>
        <v/>
      </c>
    </row>
    <row r="34038" spans="22:22" x14ac:dyDescent="0.35">
      <c r="V34038" s="5" t="str">
        <f t="shared" si="531"/>
        <v/>
      </c>
    </row>
    <row r="34039" spans="22:22" x14ac:dyDescent="0.35">
      <c r="V34039" s="5" t="str">
        <f t="shared" si="531"/>
        <v/>
      </c>
    </row>
    <row r="34040" spans="22:22" x14ac:dyDescent="0.35">
      <c r="V34040" s="5" t="str">
        <f t="shared" si="531"/>
        <v/>
      </c>
    </row>
    <row r="34041" spans="22:22" x14ac:dyDescent="0.35">
      <c r="V34041" s="5" t="str">
        <f t="shared" si="531"/>
        <v/>
      </c>
    </row>
    <row r="34042" spans="22:22" x14ac:dyDescent="0.35">
      <c r="V34042" s="5" t="str">
        <f t="shared" si="531"/>
        <v/>
      </c>
    </row>
    <row r="34043" spans="22:22" x14ac:dyDescent="0.35">
      <c r="V34043" s="5" t="str">
        <f t="shared" si="531"/>
        <v/>
      </c>
    </row>
    <row r="34044" spans="22:22" x14ac:dyDescent="0.35">
      <c r="V34044" s="5" t="str">
        <f t="shared" si="531"/>
        <v/>
      </c>
    </row>
    <row r="34045" spans="22:22" x14ac:dyDescent="0.35">
      <c r="V34045" s="5" t="str">
        <f t="shared" si="531"/>
        <v/>
      </c>
    </row>
    <row r="34046" spans="22:22" x14ac:dyDescent="0.35">
      <c r="V34046" s="5" t="str">
        <f t="shared" si="531"/>
        <v/>
      </c>
    </row>
    <row r="34047" spans="22:22" x14ac:dyDescent="0.35">
      <c r="V34047" s="5" t="str">
        <f t="shared" si="531"/>
        <v/>
      </c>
    </row>
    <row r="34048" spans="22:22" x14ac:dyDescent="0.35">
      <c r="V34048" s="5" t="str">
        <f t="shared" si="531"/>
        <v/>
      </c>
    </row>
    <row r="34049" spans="22:22" x14ac:dyDescent="0.35">
      <c r="V34049" s="5" t="str">
        <f t="shared" si="531"/>
        <v/>
      </c>
    </row>
    <row r="34050" spans="22:22" x14ac:dyDescent="0.35">
      <c r="V34050" s="5" t="str">
        <f t="shared" ref="V34050:V34113" si="532">TRIM(CLEAN(SUBSTITUTE(A34050,CHAR(160)," ")))</f>
        <v/>
      </c>
    </row>
    <row r="34051" spans="22:22" x14ac:dyDescent="0.35">
      <c r="V34051" s="5" t="str">
        <f t="shared" si="532"/>
        <v/>
      </c>
    </row>
    <row r="34052" spans="22:22" x14ac:dyDescent="0.35">
      <c r="V34052" s="5" t="str">
        <f t="shared" si="532"/>
        <v/>
      </c>
    </row>
    <row r="34053" spans="22:22" x14ac:dyDescent="0.35">
      <c r="V34053" s="5" t="str">
        <f t="shared" si="532"/>
        <v/>
      </c>
    </row>
    <row r="34054" spans="22:22" x14ac:dyDescent="0.35">
      <c r="V34054" s="5" t="str">
        <f t="shared" si="532"/>
        <v/>
      </c>
    </row>
    <row r="34055" spans="22:22" x14ac:dyDescent="0.35">
      <c r="V34055" s="5" t="str">
        <f t="shared" si="532"/>
        <v/>
      </c>
    </row>
    <row r="34056" spans="22:22" x14ac:dyDescent="0.35">
      <c r="V34056" s="5" t="str">
        <f t="shared" si="532"/>
        <v/>
      </c>
    </row>
    <row r="34057" spans="22:22" x14ac:dyDescent="0.35">
      <c r="V34057" s="5" t="str">
        <f t="shared" si="532"/>
        <v/>
      </c>
    </row>
    <row r="34058" spans="22:22" x14ac:dyDescent="0.35">
      <c r="V34058" s="5" t="str">
        <f t="shared" si="532"/>
        <v/>
      </c>
    </row>
    <row r="34059" spans="22:22" x14ac:dyDescent="0.35">
      <c r="V34059" s="5" t="str">
        <f t="shared" si="532"/>
        <v/>
      </c>
    </row>
    <row r="34060" spans="22:22" x14ac:dyDescent="0.35">
      <c r="V34060" s="5" t="str">
        <f t="shared" si="532"/>
        <v/>
      </c>
    </row>
    <row r="34061" spans="22:22" x14ac:dyDescent="0.35">
      <c r="V34061" s="5" t="str">
        <f t="shared" si="532"/>
        <v/>
      </c>
    </row>
    <row r="34062" spans="22:22" x14ac:dyDescent="0.35">
      <c r="V34062" s="5" t="str">
        <f t="shared" si="532"/>
        <v/>
      </c>
    </row>
    <row r="34063" spans="22:22" x14ac:dyDescent="0.35">
      <c r="V34063" s="5" t="str">
        <f t="shared" si="532"/>
        <v/>
      </c>
    </row>
    <row r="34064" spans="22:22" x14ac:dyDescent="0.35">
      <c r="V34064" s="5" t="str">
        <f t="shared" si="532"/>
        <v/>
      </c>
    </row>
    <row r="34065" spans="22:22" x14ac:dyDescent="0.35">
      <c r="V34065" s="5" t="str">
        <f t="shared" si="532"/>
        <v/>
      </c>
    </row>
    <row r="34066" spans="22:22" x14ac:dyDescent="0.35">
      <c r="V34066" s="5" t="str">
        <f t="shared" si="532"/>
        <v/>
      </c>
    </row>
    <row r="34067" spans="22:22" x14ac:dyDescent="0.35">
      <c r="V34067" s="5" t="str">
        <f t="shared" si="532"/>
        <v/>
      </c>
    </row>
    <row r="34068" spans="22:22" x14ac:dyDescent="0.35">
      <c r="V34068" s="5" t="str">
        <f t="shared" si="532"/>
        <v/>
      </c>
    </row>
    <row r="34069" spans="22:22" x14ac:dyDescent="0.35">
      <c r="V34069" s="5" t="str">
        <f t="shared" si="532"/>
        <v/>
      </c>
    </row>
    <row r="34070" spans="22:22" x14ac:dyDescent="0.35">
      <c r="V34070" s="5" t="str">
        <f t="shared" si="532"/>
        <v/>
      </c>
    </row>
    <row r="34071" spans="22:22" x14ac:dyDescent="0.35">
      <c r="V34071" s="5" t="str">
        <f t="shared" si="532"/>
        <v/>
      </c>
    </row>
    <row r="34072" spans="22:22" x14ac:dyDescent="0.35">
      <c r="V34072" s="5" t="str">
        <f t="shared" si="532"/>
        <v/>
      </c>
    </row>
    <row r="34073" spans="22:22" x14ac:dyDescent="0.35">
      <c r="V34073" s="5" t="str">
        <f t="shared" si="532"/>
        <v/>
      </c>
    </row>
    <row r="34074" spans="22:22" x14ac:dyDescent="0.35">
      <c r="V34074" s="5" t="str">
        <f t="shared" si="532"/>
        <v/>
      </c>
    </row>
    <row r="34075" spans="22:22" x14ac:dyDescent="0.35">
      <c r="V34075" s="5" t="str">
        <f t="shared" si="532"/>
        <v/>
      </c>
    </row>
    <row r="34076" spans="22:22" x14ac:dyDescent="0.35">
      <c r="V34076" s="5" t="str">
        <f t="shared" si="532"/>
        <v/>
      </c>
    </row>
    <row r="34077" spans="22:22" x14ac:dyDescent="0.35">
      <c r="V34077" s="5" t="str">
        <f t="shared" si="532"/>
        <v/>
      </c>
    </row>
    <row r="34078" spans="22:22" x14ac:dyDescent="0.35">
      <c r="V34078" s="5" t="str">
        <f t="shared" si="532"/>
        <v/>
      </c>
    </row>
    <row r="34079" spans="22:22" x14ac:dyDescent="0.35">
      <c r="V34079" s="5" t="str">
        <f t="shared" si="532"/>
        <v/>
      </c>
    </row>
    <row r="34080" spans="22:22" x14ac:dyDescent="0.35">
      <c r="V34080" s="5" t="str">
        <f t="shared" si="532"/>
        <v/>
      </c>
    </row>
    <row r="34081" spans="22:22" x14ac:dyDescent="0.35">
      <c r="V34081" s="5" t="str">
        <f t="shared" si="532"/>
        <v/>
      </c>
    </row>
    <row r="34082" spans="22:22" x14ac:dyDescent="0.35">
      <c r="V34082" s="5" t="str">
        <f t="shared" si="532"/>
        <v/>
      </c>
    </row>
    <row r="34083" spans="22:22" x14ac:dyDescent="0.35">
      <c r="V34083" s="5" t="str">
        <f t="shared" si="532"/>
        <v/>
      </c>
    </row>
    <row r="34084" spans="22:22" x14ac:dyDescent="0.35">
      <c r="V34084" s="5" t="str">
        <f t="shared" si="532"/>
        <v/>
      </c>
    </row>
    <row r="34085" spans="22:22" x14ac:dyDescent="0.35">
      <c r="V34085" s="5" t="str">
        <f t="shared" si="532"/>
        <v/>
      </c>
    </row>
    <row r="34086" spans="22:22" x14ac:dyDescent="0.35">
      <c r="V34086" s="5" t="str">
        <f t="shared" si="532"/>
        <v/>
      </c>
    </row>
    <row r="34087" spans="22:22" x14ac:dyDescent="0.35">
      <c r="V34087" s="5" t="str">
        <f t="shared" si="532"/>
        <v/>
      </c>
    </row>
    <row r="34088" spans="22:22" x14ac:dyDescent="0.35">
      <c r="V34088" s="5" t="str">
        <f t="shared" si="532"/>
        <v/>
      </c>
    </row>
    <row r="34089" spans="22:22" x14ac:dyDescent="0.35">
      <c r="V34089" s="5" t="str">
        <f t="shared" si="532"/>
        <v/>
      </c>
    </row>
    <row r="34090" spans="22:22" x14ac:dyDescent="0.35">
      <c r="V34090" s="5" t="str">
        <f t="shared" si="532"/>
        <v/>
      </c>
    </row>
    <row r="34091" spans="22:22" x14ac:dyDescent="0.35">
      <c r="V34091" s="5" t="str">
        <f t="shared" si="532"/>
        <v/>
      </c>
    </row>
    <row r="34092" spans="22:22" x14ac:dyDescent="0.35">
      <c r="V34092" s="5" t="str">
        <f t="shared" si="532"/>
        <v/>
      </c>
    </row>
    <row r="34093" spans="22:22" x14ac:dyDescent="0.35">
      <c r="V34093" s="5" t="str">
        <f t="shared" si="532"/>
        <v/>
      </c>
    </row>
    <row r="34094" spans="22:22" x14ac:dyDescent="0.35">
      <c r="V34094" s="5" t="str">
        <f t="shared" si="532"/>
        <v/>
      </c>
    </row>
    <row r="34095" spans="22:22" x14ac:dyDescent="0.35">
      <c r="V34095" s="5" t="str">
        <f t="shared" si="532"/>
        <v/>
      </c>
    </row>
    <row r="34096" spans="22:22" x14ac:dyDescent="0.35">
      <c r="V34096" s="5" t="str">
        <f t="shared" si="532"/>
        <v/>
      </c>
    </row>
    <row r="34097" spans="22:22" x14ac:dyDescent="0.35">
      <c r="V34097" s="5" t="str">
        <f t="shared" si="532"/>
        <v/>
      </c>
    </row>
    <row r="34098" spans="22:22" x14ac:dyDescent="0.35">
      <c r="V34098" s="5" t="str">
        <f t="shared" si="532"/>
        <v/>
      </c>
    </row>
    <row r="34099" spans="22:22" x14ac:dyDescent="0.35">
      <c r="V34099" s="5" t="str">
        <f t="shared" si="532"/>
        <v/>
      </c>
    </row>
    <row r="34100" spans="22:22" x14ac:dyDescent="0.35">
      <c r="V34100" s="5" t="str">
        <f t="shared" si="532"/>
        <v/>
      </c>
    </row>
    <row r="34101" spans="22:22" x14ac:dyDescent="0.35">
      <c r="V34101" s="5" t="str">
        <f t="shared" si="532"/>
        <v/>
      </c>
    </row>
    <row r="34102" spans="22:22" x14ac:dyDescent="0.35">
      <c r="V34102" s="5" t="str">
        <f t="shared" si="532"/>
        <v/>
      </c>
    </row>
    <row r="34103" spans="22:22" x14ac:dyDescent="0.35">
      <c r="V34103" s="5" t="str">
        <f t="shared" si="532"/>
        <v/>
      </c>
    </row>
    <row r="34104" spans="22:22" x14ac:dyDescent="0.35">
      <c r="V34104" s="5" t="str">
        <f t="shared" si="532"/>
        <v/>
      </c>
    </row>
    <row r="34105" spans="22:22" x14ac:dyDescent="0.35">
      <c r="V34105" s="5" t="str">
        <f t="shared" si="532"/>
        <v/>
      </c>
    </row>
    <row r="34106" spans="22:22" x14ac:dyDescent="0.35">
      <c r="V34106" s="5" t="str">
        <f t="shared" si="532"/>
        <v/>
      </c>
    </row>
    <row r="34107" spans="22:22" x14ac:dyDescent="0.35">
      <c r="V34107" s="5" t="str">
        <f t="shared" si="532"/>
        <v/>
      </c>
    </row>
    <row r="34108" spans="22:22" x14ac:dyDescent="0.35">
      <c r="V34108" s="5" t="str">
        <f t="shared" si="532"/>
        <v/>
      </c>
    </row>
    <row r="34109" spans="22:22" x14ac:dyDescent="0.35">
      <c r="V34109" s="5" t="str">
        <f t="shared" si="532"/>
        <v/>
      </c>
    </row>
    <row r="34110" spans="22:22" x14ac:dyDescent="0.35">
      <c r="V34110" s="5" t="str">
        <f t="shared" si="532"/>
        <v/>
      </c>
    </row>
    <row r="34111" spans="22:22" x14ac:dyDescent="0.35">
      <c r="V34111" s="5" t="str">
        <f t="shared" si="532"/>
        <v/>
      </c>
    </row>
    <row r="34112" spans="22:22" x14ac:dyDescent="0.35">
      <c r="V34112" s="5" t="str">
        <f t="shared" si="532"/>
        <v/>
      </c>
    </row>
    <row r="34113" spans="22:22" x14ac:dyDescent="0.35">
      <c r="V34113" s="5" t="str">
        <f t="shared" si="532"/>
        <v/>
      </c>
    </row>
    <row r="34114" spans="22:22" x14ac:dyDescent="0.35">
      <c r="V34114" s="5" t="str">
        <f t="shared" ref="V34114:V34177" si="533">TRIM(CLEAN(SUBSTITUTE(A34114,CHAR(160)," ")))</f>
        <v/>
      </c>
    </row>
    <row r="34115" spans="22:22" x14ac:dyDescent="0.35">
      <c r="V34115" s="5" t="str">
        <f t="shared" si="533"/>
        <v/>
      </c>
    </row>
    <row r="34116" spans="22:22" x14ac:dyDescent="0.35">
      <c r="V34116" s="5" t="str">
        <f t="shared" si="533"/>
        <v/>
      </c>
    </row>
    <row r="34117" spans="22:22" x14ac:dyDescent="0.35">
      <c r="V34117" s="5" t="str">
        <f t="shared" si="533"/>
        <v/>
      </c>
    </row>
    <row r="34118" spans="22:22" x14ac:dyDescent="0.35">
      <c r="V34118" s="5" t="str">
        <f t="shared" si="533"/>
        <v/>
      </c>
    </row>
    <row r="34119" spans="22:22" x14ac:dyDescent="0.35">
      <c r="V34119" s="5" t="str">
        <f t="shared" si="533"/>
        <v/>
      </c>
    </row>
    <row r="34120" spans="22:22" x14ac:dyDescent="0.35">
      <c r="V34120" s="5" t="str">
        <f t="shared" si="533"/>
        <v/>
      </c>
    </row>
    <row r="34121" spans="22:22" x14ac:dyDescent="0.35">
      <c r="V34121" s="5" t="str">
        <f t="shared" si="533"/>
        <v/>
      </c>
    </row>
    <row r="34122" spans="22:22" x14ac:dyDescent="0.35">
      <c r="V34122" s="5" t="str">
        <f t="shared" si="533"/>
        <v/>
      </c>
    </row>
    <row r="34123" spans="22:22" x14ac:dyDescent="0.35">
      <c r="V34123" s="5" t="str">
        <f t="shared" si="533"/>
        <v/>
      </c>
    </row>
    <row r="34124" spans="22:22" x14ac:dyDescent="0.35">
      <c r="V34124" s="5" t="str">
        <f t="shared" si="533"/>
        <v/>
      </c>
    </row>
    <row r="34125" spans="22:22" x14ac:dyDescent="0.35">
      <c r="V34125" s="5" t="str">
        <f t="shared" si="533"/>
        <v/>
      </c>
    </row>
    <row r="34126" spans="22:22" x14ac:dyDescent="0.35">
      <c r="V34126" s="5" t="str">
        <f t="shared" si="533"/>
        <v/>
      </c>
    </row>
    <row r="34127" spans="22:22" x14ac:dyDescent="0.35">
      <c r="V34127" s="5" t="str">
        <f t="shared" si="533"/>
        <v/>
      </c>
    </row>
    <row r="34128" spans="22:22" x14ac:dyDescent="0.35">
      <c r="V34128" s="5" t="str">
        <f t="shared" si="533"/>
        <v/>
      </c>
    </row>
    <row r="34129" spans="22:22" x14ac:dyDescent="0.35">
      <c r="V34129" s="5" t="str">
        <f t="shared" si="533"/>
        <v/>
      </c>
    </row>
    <row r="34130" spans="22:22" x14ac:dyDescent="0.35">
      <c r="V34130" s="5" t="str">
        <f t="shared" si="533"/>
        <v/>
      </c>
    </row>
    <row r="34131" spans="22:22" x14ac:dyDescent="0.35">
      <c r="V34131" s="5" t="str">
        <f t="shared" si="533"/>
        <v/>
      </c>
    </row>
    <row r="34132" spans="22:22" x14ac:dyDescent="0.35">
      <c r="V34132" s="5" t="str">
        <f t="shared" si="533"/>
        <v/>
      </c>
    </row>
    <row r="34133" spans="22:22" x14ac:dyDescent="0.35">
      <c r="V34133" s="5" t="str">
        <f t="shared" si="533"/>
        <v/>
      </c>
    </row>
    <row r="34134" spans="22:22" x14ac:dyDescent="0.35">
      <c r="V34134" s="5" t="str">
        <f t="shared" si="533"/>
        <v/>
      </c>
    </row>
    <row r="34135" spans="22:22" x14ac:dyDescent="0.35">
      <c r="V34135" s="5" t="str">
        <f t="shared" si="533"/>
        <v/>
      </c>
    </row>
    <row r="34136" spans="22:22" x14ac:dyDescent="0.35">
      <c r="V34136" s="5" t="str">
        <f t="shared" si="533"/>
        <v/>
      </c>
    </row>
    <row r="34137" spans="22:22" x14ac:dyDescent="0.35">
      <c r="V34137" s="5" t="str">
        <f t="shared" si="533"/>
        <v/>
      </c>
    </row>
    <row r="34138" spans="22:22" x14ac:dyDescent="0.35">
      <c r="V34138" s="5" t="str">
        <f t="shared" si="533"/>
        <v/>
      </c>
    </row>
    <row r="34139" spans="22:22" x14ac:dyDescent="0.35">
      <c r="V34139" s="5" t="str">
        <f t="shared" si="533"/>
        <v/>
      </c>
    </row>
    <row r="34140" spans="22:22" x14ac:dyDescent="0.35">
      <c r="V34140" s="5" t="str">
        <f t="shared" si="533"/>
        <v/>
      </c>
    </row>
    <row r="34141" spans="22:22" x14ac:dyDescent="0.35">
      <c r="V34141" s="5" t="str">
        <f t="shared" si="533"/>
        <v/>
      </c>
    </row>
    <row r="34142" spans="22:22" x14ac:dyDescent="0.35">
      <c r="V34142" s="5" t="str">
        <f t="shared" si="533"/>
        <v/>
      </c>
    </row>
    <row r="34143" spans="22:22" x14ac:dyDescent="0.35">
      <c r="V34143" s="5" t="str">
        <f t="shared" si="533"/>
        <v/>
      </c>
    </row>
    <row r="34144" spans="22:22" x14ac:dyDescent="0.35">
      <c r="V34144" s="5" t="str">
        <f t="shared" si="533"/>
        <v/>
      </c>
    </row>
    <row r="34145" spans="22:22" x14ac:dyDescent="0.35">
      <c r="V34145" s="5" t="str">
        <f t="shared" si="533"/>
        <v/>
      </c>
    </row>
    <row r="34146" spans="22:22" x14ac:dyDescent="0.35">
      <c r="V34146" s="5" t="str">
        <f t="shared" si="533"/>
        <v/>
      </c>
    </row>
    <row r="34147" spans="22:22" x14ac:dyDescent="0.35">
      <c r="V34147" s="5" t="str">
        <f t="shared" si="533"/>
        <v/>
      </c>
    </row>
    <row r="34148" spans="22:22" x14ac:dyDescent="0.35">
      <c r="V34148" s="5" t="str">
        <f t="shared" si="533"/>
        <v/>
      </c>
    </row>
    <row r="34149" spans="22:22" x14ac:dyDescent="0.35">
      <c r="V34149" s="5" t="str">
        <f t="shared" si="533"/>
        <v/>
      </c>
    </row>
    <row r="34150" spans="22:22" x14ac:dyDescent="0.35">
      <c r="V34150" s="5" t="str">
        <f t="shared" si="533"/>
        <v/>
      </c>
    </row>
    <row r="34151" spans="22:22" x14ac:dyDescent="0.35">
      <c r="V34151" s="5" t="str">
        <f t="shared" si="533"/>
        <v/>
      </c>
    </row>
    <row r="34152" spans="22:22" x14ac:dyDescent="0.35">
      <c r="V34152" s="5" t="str">
        <f t="shared" si="533"/>
        <v/>
      </c>
    </row>
    <row r="34153" spans="22:22" x14ac:dyDescent="0.35">
      <c r="V34153" s="5" t="str">
        <f t="shared" si="533"/>
        <v/>
      </c>
    </row>
    <row r="34154" spans="22:22" x14ac:dyDescent="0.35">
      <c r="V34154" s="5" t="str">
        <f t="shared" si="533"/>
        <v/>
      </c>
    </row>
    <row r="34155" spans="22:22" x14ac:dyDescent="0.35">
      <c r="V34155" s="5" t="str">
        <f t="shared" si="533"/>
        <v/>
      </c>
    </row>
    <row r="34156" spans="22:22" x14ac:dyDescent="0.35">
      <c r="V34156" s="5" t="str">
        <f t="shared" si="533"/>
        <v/>
      </c>
    </row>
    <row r="34157" spans="22:22" x14ac:dyDescent="0.35">
      <c r="V34157" s="5" t="str">
        <f t="shared" si="533"/>
        <v/>
      </c>
    </row>
    <row r="34158" spans="22:22" x14ac:dyDescent="0.35">
      <c r="V34158" s="5" t="str">
        <f t="shared" si="533"/>
        <v/>
      </c>
    </row>
    <row r="34159" spans="22:22" x14ac:dyDescent="0.35">
      <c r="V34159" s="5" t="str">
        <f t="shared" si="533"/>
        <v/>
      </c>
    </row>
    <row r="34160" spans="22:22" x14ac:dyDescent="0.35">
      <c r="V34160" s="5" t="str">
        <f t="shared" si="533"/>
        <v/>
      </c>
    </row>
    <row r="34161" spans="22:22" x14ac:dyDescent="0.35">
      <c r="V34161" s="5" t="str">
        <f t="shared" si="533"/>
        <v/>
      </c>
    </row>
    <row r="34162" spans="22:22" x14ac:dyDescent="0.35">
      <c r="V34162" s="5" t="str">
        <f t="shared" si="533"/>
        <v/>
      </c>
    </row>
    <row r="34163" spans="22:22" x14ac:dyDescent="0.35">
      <c r="V34163" s="5" t="str">
        <f t="shared" si="533"/>
        <v/>
      </c>
    </row>
    <row r="34164" spans="22:22" x14ac:dyDescent="0.35">
      <c r="V34164" s="5" t="str">
        <f t="shared" si="533"/>
        <v/>
      </c>
    </row>
    <row r="34165" spans="22:22" x14ac:dyDescent="0.35">
      <c r="V34165" s="5" t="str">
        <f t="shared" si="533"/>
        <v/>
      </c>
    </row>
    <row r="34166" spans="22:22" x14ac:dyDescent="0.35">
      <c r="V34166" s="5" t="str">
        <f t="shared" si="533"/>
        <v/>
      </c>
    </row>
    <row r="34167" spans="22:22" x14ac:dyDescent="0.35">
      <c r="V34167" s="5" t="str">
        <f t="shared" si="533"/>
        <v/>
      </c>
    </row>
    <row r="34168" spans="22:22" x14ac:dyDescent="0.35">
      <c r="V34168" s="5" t="str">
        <f t="shared" si="533"/>
        <v/>
      </c>
    </row>
    <row r="34169" spans="22:22" x14ac:dyDescent="0.35">
      <c r="V34169" s="5" t="str">
        <f t="shared" si="533"/>
        <v/>
      </c>
    </row>
    <row r="34170" spans="22:22" x14ac:dyDescent="0.35">
      <c r="V34170" s="5" t="str">
        <f t="shared" si="533"/>
        <v/>
      </c>
    </row>
    <row r="34171" spans="22:22" x14ac:dyDescent="0.35">
      <c r="V34171" s="5" t="str">
        <f t="shared" si="533"/>
        <v/>
      </c>
    </row>
    <row r="34172" spans="22:22" x14ac:dyDescent="0.35">
      <c r="V34172" s="5" t="str">
        <f t="shared" si="533"/>
        <v/>
      </c>
    </row>
    <row r="34173" spans="22:22" x14ac:dyDescent="0.35">
      <c r="V34173" s="5" t="str">
        <f t="shared" si="533"/>
        <v/>
      </c>
    </row>
    <row r="34174" spans="22:22" x14ac:dyDescent="0.35">
      <c r="V34174" s="5" t="str">
        <f t="shared" si="533"/>
        <v/>
      </c>
    </row>
    <row r="34175" spans="22:22" x14ac:dyDescent="0.35">
      <c r="V34175" s="5" t="str">
        <f t="shared" si="533"/>
        <v/>
      </c>
    </row>
    <row r="34176" spans="22:22" x14ac:dyDescent="0.35">
      <c r="V34176" s="5" t="str">
        <f t="shared" si="533"/>
        <v/>
      </c>
    </row>
    <row r="34177" spans="22:22" x14ac:dyDescent="0.35">
      <c r="V34177" s="5" t="str">
        <f t="shared" si="533"/>
        <v/>
      </c>
    </row>
    <row r="34178" spans="22:22" x14ac:dyDescent="0.35">
      <c r="V34178" s="5" t="str">
        <f t="shared" ref="V34178:V34241" si="534">TRIM(CLEAN(SUBSTITUTE(A34178,CHAR(160)," ")))</f>
        <v/>
      </c>
    </row>
    <row r="34179" spans="22:22" x14ac:dyDescent="0.35">
      <c r="V34179" s="5" t="str">
        <f t="shared" si="534"/>
        <v/>
      </c>
    </row>
    <row r="34180" spans="22:22" x14ac:dyDescent="0.35">
      <c r="V34180" s="5" t="str">
        <f t="shared" si="534"/>
        <v/>
      </c>
    </row>
    <row r="34181" spans="22:22" x14ac:dyDescent="0.35">
      <c r="V34181" s="5" t="str">
        <f t="shared" si="534"/>
        <v/>
      </c>
    </row>
    <row r="34182" spans="22:22" x14ac:dyDescent="0.35">
      <c r="V34182" s="5" t="str">
        <f t="shared" si="534"/>
        <v/>
      </c>
    </row>
    <row r="34183" spans="22:22" x14ac:dyDescent="0.35">
      <c r="V34183" s="5" t="str">
        <f t="shared" si="534"/>
        <v/>
      </c>
    </row>
    <row r="34184" spans="22:22" x14ac:dyDescent="0.35">
      <c r="V34184" s="5" t="str">
        <f t="shared" si="534"/>
        <v/>
      </c>
    </row>
    <row r="34185" spans="22:22" x14ac:dyDescent="0.35">
      <c r="V34185" s="5" t="str">
        <f t="shared" si="534"/>
        <v/>
      </c>
    </row>
    <row r="34186" spans="22:22" x14ac:dyDescent="0.35">
      <c r="V34186" s="5" t="str">
        <f t="shared" si="534"/>
        <v/>
      </c>
    </row>
    <row r="34187" spans="22:22" x14ac:dyDescent="0.35">
      <c r="V34187" s="5" t="str">
        <f t="shared" si="534"/>
        <v/>
      </c>
    </row>
    <row r="34188" spans="22:22" x14ac:dyDescent="0.35">
      <c r="V34188" s="5" t="str">
        <f t="shared" si="534"/>
        <v/>
      </c>
    </row>
    <row r="34189" spans="22:22" x14ac:dyDescent="0.35">
      <c r="V34189" s="5" t="str">
        <f t="shared" si="534"/>
        <v/>
      </c>
    </row>
    <row r="34190" spans="22:22" x14ac:dyDescent="0.35">
      <c r="V34190" s="5" t="str">
        <f t="shared" si="534"/>
        <v/>
      </c>
    </row>
    <row r="34191" spans="22:22" x14ac:dyDescent="0.35">
      <c r="V34191" s="5" t="str">
        <f t="shared" si="534"/>
        <v/>
      </c>
    </row>
    <row r="34192" spans="22:22" x14ac:dyDescent="0.35">
      <c r="V34192" s="5" t="str">
        <f t="shared" si="534"/>
        <v/>
      </c>
    </row>
    <row r="34193" spans="22:22" x14ac:dyDescent="0.35">
      <c r="V34193" s="5" t="str">
        <f t="shared" si="534"/>
        <v/>
      </c>
    </row>
    <row r="34194" spans="22:22" x14ac:dyDescent="0.35">
      <c r="V34194" s="5" t="str">
        <f t="shared" si="534"/>
        <v/>
      </c>
    </row>
    <row r="34195" spans="22:22" x14ac:dyDescent="0.35">
      <c r="V34195" s="5" t="str">
        <f t="shared" si="534"/>
        <v/>
      </c>
    </row>
    <row r="34196" spans="22:22" x14ac:dyDescent="0.35">
      <c r="V34196" s="5" t="str">
        <f t="shared" si="534"/>
        <v/>
      </c>
    </row>
    <row r="34197" spans="22:22" x14ac:dyDescent="0.35">
      <c r="V34197" s="5" t="str">
        <f t="shared" si="534"/>
        <v/>
      </c>
    </row>
    <row r="34198" spans="22:22" x14ac:dyDescent="0.35">
      <c r="V34198" s="5" t="str">
        <f t="shared" si="534"/>
        <v/>
      </c>
    </row>
    <row r="34199" spans="22:22" x14ac:dyDescent="0.35">
      <c r="V34199" s="5" t="str">
        <f t="shared" si="534"/>
        <v/>
      </c>
    </row>
    <row r="34200" spans="22:22" x14ac:dyDescent="0.35">
      <c r="V34200" s="5" t="str">
        <f t="shared" si="534"/>
        <v/>
      </c>
    </row>
    <row r="34201" spans="22:22" x14ac:dyDescent="0.35">
      <c r="V34201" s="5" t="str">
        <f t="shared" si="534"/>
        <v/>
      </c>
    </row>
    <row r="34202" spans="22:22" x14ac:dyDescent="0.35">
      <c r="V34202" s="5" t="str">
        <f t="shared" si="534"/>
        <v/>
      </c>
    </row>
    <row r="34203" spans="22:22" x14ac:dyDescent="0.35">
      <c r="V34203" s="5" t="str">
        <f t="shared" si="534"/>
        <v/>
      </c>
    </row>
    <row r="34204" spans="22:22" x14ac:dyDescent="0.35">
      <c r="V34204" s="5" t="str">
        <f t="shared" si="534"/>
        <v/>
      </c>
    </row>
    <row r="34205" spans="22:22" x14ac:dyDescent="0.35">
      <c r="V34205" s="5" t="str">
        <f t="shared" si="534"/>
        <v/>
      </c>
    </row>
    <row r="34206" spans="22:22" x14ac:dyDescent="0.35">
      <c r="V34206" s="5" t="str">
        <f t="shared" si="534"/>
        <v/>
      </c>
    </row>
    <row r="34207" spans="22:22" x14ac:dyDescent="0.35">
      <c r="V34207" s="5" t="str">
        <f t="shared" si="534"/>
        <v/>
      </c>
    </row>
    <row r="34208" spans="22:22" x14ac:dyDescent="0.35">
      <c r="V34208" s="5" t="str">
        <f t="shared" si="534"/>
        <v/>
      </c>
    </row>
    <row r="34209" spans="22:22" x14ac:dyDescent="0.35">
      <c r="V34209" s="5" t="str">
        <f t="shared" si="534"/>
        <v/>
      </c>
    </row>
    <row r="34210" spans="22:22" x14ac:dyDescent="0.35">
      <c r="V34210" s="5" t="str">
        <f t="shared" si="534"/>
        <v/>
      </c>
    </row>
    <row r="34211" spans="22:22" x14ac:dyDescent="0.35">
      <c r="V34211" s="5" t="str">
        <f t="shared" si="534"/>
        <v/>
      </c>
    </row>
    <row r="34212" spans="22:22" x14ac:dyDescent="0.35">
      <c r="V34212" s="5" t="str">
        <f t="shared" si="534"/>
        <v/>
      </c>
    </row>
    <row r="34213" spans="22:22" x14ac:dyDescent="0.35">
      <c r="V34213" s="5" t="str">
        <f t="shared" si="534"/>
        <v/>
      </c>
    </row>
    <row r="34214" spans="22:22" x14ac:dyDescent="0.35">
      <c r="V34214" s="5" t="str">
        <f t="shared" si="534"/>
        <v/>
      </c>
    </row>
    <row r="34215" spans="22:22" x14ac:dyDescent="0.35">
      <c r="V34215" s="5" t="str">
        <f t="shared" si="534"/>
        <v/>
      </c>
    </row>
    <row r="34216" spans="22:22" x14ac:dyDescent="0.35">
      <c r="V34216" s="5" t="str">
        <f t="shared" si="534"/>
        <v/>
      </c>
    </row>
    <row r="34217" spans="22:22" x14ac:dyDescent="0.35">
      <c r="V34217" s="5" t="str">
        <f t="shared" si="534"/>
        <v/>
      </c>
    </row>
    <row r="34218" spans="22:22" x14ac:dyDescent="0.35">
      <c r="V34218" s="5" t="str">
        <f t="shared" si="534"/>
        <v/>
      </c>
    </row>
    <row r="34219" spans="22:22" x14ac:dyDescent="0.35">
      <c r="V34219" s="5" t="str">
        <f t="shared" si="534"/>
        <v/>
      </c>
    </row>
    <row r="34220" spans="22:22" x14ac:dyDescent="0.35">
      <c r="V34220" s="5" t="str">
        <f t="shared" si="534"/>
        <v/>
      </c>
    </row>
    <row r="34221" spans="22:22" x14ac:dyDescent="0.35">
      <c r="V34221" s="5" t="str">
        <f t="shared" si="534"/>
        <v/>
      </c>
    </row>
    <row r="34222" spans="22:22" x14ac:dyDescent="0.35">
      <c r="V34222" s="5" t="str">
        <f t="shared" si="534"/>
        <v/>
      </c>
    </row>
    <row r="34223" spans="22:22" x14ac:dyDescent="0.35">
      <c r="V34223" s="5" t="str">
        <f t="shared" si="534"/>
        <v/>
      </c>
    </row>
    <row r="34224" spans="22:22" x14ac:dyDescent="0.35">
      <c r="V34224" s="5" t="str">
        <f t="shared" si="534"/>
        <v/>
      </c>
    </row>
    <row r="34225" spans="22:22" x14ac:dyDescent="0.35">
      <c r="V34225" s="5" t="str">
        <f t="shared" si="534"/>
        <v/>
      </c>
    </row>
    <row r="34226" spans="22:22" x14ac:dyDescent="0.35">
      <c r="V34226" s="5" t="str">
        <f t="shared" si="534"/>
        <v/>
      </c>
    </row>
    <row r="34227" spans="22:22" x14ac:dyDescent="0.35">
      <c r="V34227" s="5" t="str">
        <f t="shared" si="534"/>
        <v/>
      </c>
    </row>
    <row r="34228" spans="22:22" x14ac:dyDescent="0.35">
      <c r="V34228" s="5" t="str">
        <f t="shared" si="534"/>
        <v/>
      </c>
    </row>
    <row r="34229" spans="22:22" x14ac:dyDescent="0.35">
      <c r="V34229" s="5" t="str">
        <f t="shared" si="534"/>
        <v/>
      </c>
    </row>
    <row r="34230" spans="22:22" x14ac:dyDescent="0.35">
      <c r="V34230" s="5" t="str">
        <f t="shared" si="534"/>
        <v/>
      </c>
    </row>
    <row r="34231" spans="22:22" x14ac:dyDescent="0.35">
      <c r="V34231" s="5" t="str">
        <f t="shared" si="534"/>
        <v/>
      </c>
    </row>
    <row r="34232" spans="22:22" x14ac:dyDescent="0.35">
      <c r="V34232" s="5" t="str">
        <f t="shared" si="534"/>
        <v/>
      </c>
    </row>
    <row r="34233" spans="22:22" x14ac:dyDescent="0.35">
      <c r="V34233" s="5" t="str">
        <f t="shared" si="534"/>
        <v/>
      </c>
    </row>
    <row r="34234" spans="22:22" x14ac:dyDescent="0.35">
      <c r="V34234" s="5" t="str">
        <f t="shared" si="534"/>
        <v/>
      </c>
    </row>
    <row r="34235" spans="22:22" x14ac:dyDescent="0.35">
      <c r="V34235" s="5" t="str">
        <f t="shared" si="534"/>
        <v/>
      </c>
    </row>
    <row r="34236" spans="22:22" x14ac:dyDescent="0.35">
      <c r="V34236" s="5" t="str">
        <f t="shared" si="534"/>
        <v/>
      </c>
    </row>
    <row r="34237" spans="22:22" x14ac:dyDescent="0.35">
      <c r="V34237" s="5" t="str">
        <f t="shared" si="534"/>
        <v/>
      </c>
    </row>
    <row r="34238" spans="22:22" x14ac:dyDescent="0.35">
      <c r="V34238" s="5" t="str">
        <f t="shared" si="534"/>
        <v/>
      </c>
    </row>
    <row r="34239" spans="22:22" x14ac:dyDescent="0.35">
      <c r="V34239" s="5" t="str">
        <f t="shared" si="534"/>
        <v/>
      </c>
    </row>
    <row r="34240" spans="22:22" x14ac:dyDescent="0.35">
      <c r="V34240" s="5" t="str">
        <f t="shared" si="534"/>
        <v/>
      </c>
    </row>
    <row r="34241" spans="22:22" x14ac:dyDescent="0.35">
      <c r="V34241" s="5" t="str">
        <f t="shared" si="534"/>
        <v/>
      </c>
    </row>
    <row r="34242" spans="22:22" x14ac:dyDescent="0.35">
      <c r="V34242" s="5" t="str">
        <f t="shared" ref="V34242:V34305" si="535">TRIM(CLEAN(SUBSTITUTE(A34242,CHAR(160)," ")))</f>
        <v/>
      </c>
    </row>
    <row r="34243" spans="22:22" x14ac:dyDescent="0.35">
      <c r="V34243" s="5" t="str">
        <f t="shared" si="535"/>
        <v/>
      </c>
    </row>
    <row r="34244" spans="22:22" x14ac:dyDescent="0.35">
      <c r="V34244" s="5" t="str">
        <f t="shared" si="535"/>
        <v/>
      </c>
    </row>
    <row r="34245" spans="22:22" x14ac:dyDescent="0.35">
      <c r="V34245" s="5" t="str">
        <f t="shared" si="535"/>
        <v/>
      </c>
    </row>
    <row r="34246" spans="22:22" x14ac:dyDescent="0.35">
      <c r="V34246" s="5" t="str">
        <f t="shared" si="535"/>
        <v/>
      </c>
    </row>
    <row r="34247" spans="22:22" x14ac:dyDescent="0.35">
      <c r="V34247" s="5" t="str">
        <f t="shared" si="535"/>
        <v/>
      </c>
    </row>
    <row r="34248" spans="22:22" x14ac:dyDescent="0.35">
      <c r="V34248" s="5" t="str">
        <f t="shared" si="535"/>
        <v/>
      </c>
    </row>
    <row r="34249" spans="22:22" x14ac:dyDescent="0.35">
      <c r="V34249" s="5" t="str">
        <f t="shared" si="535"/>
        <v/>
      </c>
    </row>
    <row r="34250" spans="22:22" x14ac:dyDescent="0.35">
      <c r="V34250" s="5" t="str">
        <f t="shared" si="535"/>
        <v/>
      </c>
    </row>
    <row r="34251" spans="22:22" x14ac:dyDescent="0.35">
      <c r="V34251" s="5" t="str">
        <f t="shared" si="535"/>
        <v/>
      </c>
    </row>
    <row r="34252" spans="22:22" x14ac:dyDescent="0.35">
      <c r="V34252" s="5" t="str">
        <f t="shared" si="535"/>
        <v/>
      </c>
    </row>
    <row r="34253" spans="22:22" x14ac:dyDescent="0.35">
      <c r="V34253" s="5" t="str">
        <f t="shared" si="535"/>
        <v/>
      </c>
    </row>
    <row r="34254" spans="22:22" x14ac:dyDescent="0.35">
      <c r="V34254" s="5" t="str">
        <f t="shared" si="535"/>
        <v/>
      </c>
    </row>
    <row r="34255" spans="22:22" x14ac:dyDescent="0.35">
      <c r="V34255" s="5" t="str">
        <f t="shared" si="535"/>
        <v/>
      </c>
    </row>
    <row r="34256" spans="22:22" x14ac:dyDescent="0.35">
      <c r="V34256" s="5" t="str">
        <f t="shared" si="535"/>
        <v/>
      </c>
    </row>
    <row r="34257" spans="22:22" x14ac:dyDescent="0.35">
      <c r="V34257" s="5" t="str">
        <f t="shared" si="535"/>
        <v/>
      </c>
    </row>
    <row r="34258" spans="22:22" x14ac:dyDescent="0.35">
      <c r="V34258" s="5" t="str">
        <f t="shared" si="535"/>
        <v/>
      </c>
    </row>
    <row r="34259" spans="22:22" x14ac:dyDescent="0.35">
      <c r="V34259" s="5" t="str">
        <f t="shared" si="535"/>
        <v/>
      </c>
    </row>
    <row r="34260" spans="22:22" x14ac:dyDescent="0.35">
      <c r="V34260" s="5" t="str">
        <f t="shared" si="535"/>
        <v/>
      </c>
    </row>
    <row r="34261" spans="22:22" x14ac:dyDescent="0.35">
      <c r="V34261" s="5" t="str">
        <f t="shared" si="535"/>
        <v/>
      </c>
    </row>
    <row r="34262" spans="22:22" x14ac:dyDescent="0.35">
      <c r="V34262" s="5" t="str">
        <f t="shared" si="535"/>
        <v/>
      </c>
    </row>
    <row r="34263" spans="22:22" x14ac:dyDescent="0.35">
      <c r="V34263" s="5" t="str">
        <f t="shared" si="535"/>
        <v/>
      </c>
    </row>
    <row r="34264" spans="22:22" x14ac:dyDescent="0.35">
      <c r="V34264" s="5" t="str">
        <f t="shared" si="535"/>
        <v/>
      </c>
    </row>
    <row r="34265" spans="22:22" x14ac:dyDescent="0.35">
      <c r="V34265" s="5" t="str">
        <f t="shared" si="535"/>
        <v/>
      </c>
    </row>
    <row r="34266" spans="22:22" x14ac:dyDescent="0.35">
      <c r="V34266" s="5" t="str">
        <f t="shared" si="535"/>
        <v/>
      </c>
    </row>
    <row r="34267" spans="22:22" x14ac:dyDescent="0.35">
      <c r="V34267" s="5" t="str">
        <f t="shared" si="535"/>
        <v/>
      </c>
    </row>
    <row r="34268" spans="22:22" x14ac:dyDescent="0.35">
      <c r="V34268" s="5" t="str">
        <f t="shared" si="535"/>
        <v/>
      </c>
    </row>
    <row r="34269" spans="22:22" x14ac:dyDescent="0.35">
      <c r="V34269" s="5" t="str">
        <f t="shared" si="535"/>
        <v/>
      </c>
    </row>
    <row r="34270" spans="22:22" x14ac:dyDescent="0.35">
      <c r="V34270" s="5" t="str">
        <f t="shared" si="535"/>
        <v/>
      </c>
    </row>
    <row r="34271" spans="22:22" x14ac:dyDescent="0.35">
      <c r="V34271" s="5" t="str">
        <f t="shared" si="535"/>
        <v/>
      </c>
    </row>
    <row r="34272" spans="22:22" x14ac:dyDescent="0.35">
      <c r="V34272" s="5" t="str">
        <f t="shared" si="535"/>
        <v/>
      </c>
    </row>
    <row r="34273" spans="22:22" x14ac:dyDescent="0.35">
      <c r="V34273" s="5" t="str">
        <f t="shared" si="535"/>
        <v/>
      </c>
    </row>
    <row r="34274" spans="22:22" x14ac:dyDescent="0.35">
      <c r="V34274" s="5" t="str">
        <f t="shared" si="535"/>
        <v/>
      </c>
    </row>
    <row r="34275" spans="22:22" x14ac:dyDescent="0.35">
      <c r="V34275" s="5" t="str">
        <f t="shared" si="535"/>
        <v/>
      </c>
    </row>
    <row r="34276" spans="22:22" x14ac:dyDescent="0.35">
      <c r="V34276" s="5" t="str">
        <f t="shared" si="535"/>
        <v/>
      </c>
    </row>
    <row r="34277" spans="22:22" x14ac:dyDescent="0.35">
      <c r="V34277" s="5" t="str">
        <f t="shared" si="535"/>
        <v/>
      </c>
    </row>
    <row r="34278" spans="22:22" x14ac:dyDescent="0.35">
      <c r="V34278" s="5" t="str">
        <f t="shared" si="535"/>
        <v/>
      </c>
    </row>
    <row r="34279" spans="22:22" x14ac:dyDescent="0.35">
      <c r="V34279" s="5" t="str">
        <f t="shared" si="535"/>
        <v/>
      </c>
    </row>
    <row r="34280" spans="22:22" x14ac:dyDescent="0.35">
      <c r="V34280" s="5" t="str">
        <f t="shared" si="535"/>
        <v/>
      </c>
    </row>
    <row r="34281" spans="22:22" x14ac:dyDescent="0.35">
      <c r="V34281" s="5" t="str">
        <f t="shared" si="535"/>
        <v/>
      </c>
    </row>
    <row r="34282" spans="22:22" x14ac:dyDescent="0.35">
      <c r="V34282" s="5" t="str">
        <f t="shared" si="535"/>
        <v/>
      </c>
    </row>
    <row r="34283" spans="22:22" x14ac:dyDescent="0.35">
      <c r="V34283" s="5" t="str">
        <f t="shared" si="535"/>
        <v/>
      </c>
    </row>
    <row r="34284" spans="22:22" x14ac:dyDescent="0.35">
      <c r="V34284" s="5" t="str">
        <f t="shared" si="535"/>
        <v/>
      </c>
    </row>
    <row r="34285" spans="22:22" x14ac:dyDescent="0.35">
      <c r="V34285" s="5" t="str">
        <f t="shared" si="535"/>
        <v/>
      </c>
    </row>
    <row r="34286" spans="22:22" x14ac:dyDescent="0.35">
      <c r="V34286" s="5" t="str">
        <f t="shared" si="535"/>
        <v/>
      </c>
    </row>
    <row r="34287" spans="22:22" x14ac:dyDescent="0.35">
      <c r="V34287" s="5" t="str">
        <f t="shared" si="535"/>
        <v/>
      </c>
    </row>
    <row r="34288" spans="22:22" x14ac:dyDescent="0.35">
      <c r="V34288" s="5" t="str">
        <f t="shared" si="535"/>
        <v/>
      </c>
    </row>
    <row r="34289" spans="22:22" x14ac:dyDescent="0.35">
      <c r="V34289" s="5" t="str">
        <f t="shared" si="535"/>
        <v/>
      </c>
    </row>
    <row r="34290" spans="22:22" x14ac:dyDescent="0.35">
      <c r="V34290" s="5" t="str">
        <f t="shared" si="535"/>
        <v/>
      </c>
    </row>
    <row r="34291" spans="22:22" x14ac:dyDescent="0.35">
      <c r="V34291" s="5" t="str">
        <f t="shared" si="535"/>
        <v/>
      </c>
    </row>
    <row r="34292" spans="22:22" x14ac:dyDescent="0.35">
      <c r="V34292" s="5" t="str">
        <f t="shared" si="535"/>
        <v/>
      </c>
    </row>
    <row r="34293" spans="22:22" x14ac:dyDescent="0.35">
      <c r="V34293" s="5" t="str">
        <f t="shared" si="535"/>
        <v/>
      </c>
    </row>
    <row r="34294" spans="22:22" x14ac:dyDescent="0.35">
      <c r="V34294" s="5" t="str">
        <f t="shared" si="535"/>
        <v/>
      </c>
    </row>
    <row r="34295" spans="22:22" x14ac:dyDescent="0.35">
      <c r="V34295" s="5" t="str">
        <f t="shared" si="535"/>
        <v/>
      </c>
    </row>
    <row r="34296" spans="22:22" x14ac:dyDescent="0.35">
      <c r="V34296" s="5" t="str">
        <f t="shared" si="535"/>
        <v/>
      </c>
    </row>
    <row r="34297" spans="22:22" x14ac:dyDescent="0.35">
      <c r="V34297" s="5" t="str">
        <f t="shared" si="535"/>
        <v/>
      </c>
    </row>
    <row r="34298" spans="22:22" x14ac:dyDescent="0.35">
      <c r="V34298" s="5" t="str">
        <f t="shared" si="535"/>
        <v/>
      </c>
    </row>
    <row r="34299" spans="22:22" x14ac:dyDescent="0.35">
      <c r="V34299" s="5" t="str">
        <f t="shared" si="535"/>
        <v/>
      </c>
    </row>
    <row r="34300" spans="22:22" x14ac:dyDescent="0.35">
      <c r="V34300" s="5" t="str">
        <f t="shared" si="535"/>
        <v/>
      </c>
    </row>
    <row r="34301" spans="22:22" x14ac:dyDescent="0.35">
      <c r="V34301" s="5" t="str">
        <f t="shared" si="535"/>
        <v/>
      </c>
    </row>
    <row r="34302" spans="22:22" x14ac:dyDescent="0.35">
      <c r="V34302" s="5" t="str">
        <f t="shared" si="535"/>
        <v/>
      </c>
    </row>
    <row r="34303" spans="22:22" x14ac:dyDescent="0.35">
      <c r="V34303" s="5" t="str">
        <f t="shared" si="535"/>
        <v/>
      </c>
    </row>
    <row r="34304" spans="22:22" x14ac:dyDescent="0.35">
      <c r="V34304" s="5" t="str">
        <f t="shared" si="535"/>
        <v/>
      </c>
    </row>
    <row r="34305" spans="22:22" x14ac:dyDescent="0.35">
      <c r="V34305" s="5" t="str">
        <f t="shared" si="535"/>
        <v/>
      </c>
    </row>
    <row r="34306" spans="22:22" x14ac:dyDescent="0.35">
      <c r="V34306" s="5" t="str">
        <f t="shared" ref="V34306:V34369" si="536">TRIM(CLEAN(SUBSTITUTE(A34306,CHAR(160)," ")))</f>
        <v/>
      </c>
    </row>
    <row r="34307" spans="22:22" x14ac:dyDescent="0.35">
      <c r="V34307" s="5" t="str">
        <f t="shared" si="536"/>
        <v/>
      </c>
    </row>
    <row r="34308" spans="22:22" x14ac:dyDescent="0.35">
      <c r="V34308" s="5" t="str">
        <f t="shared" si="536"/>
        <v/>
      </c>
    </row>
    <row r="34309" spans="22:22" x14ac:dyDescent="0.35">
      <c r="V34309" s="5" t="str">
        <f t="shared" si="536"/>
        <v/>
      </c>
    </row>
    <row r="34310" spans="22:22" x14ac:dyDescent="0.35">
      <c r="V34310" s="5" t="str">
        <f t="shared" si="536"/>
        <v/>
      </c>
    </row>
    <row r="34311" spans="22:22" x14ac:dyDescent="0.35">
      <c r="V34311" s="5" t="str">
        <f t="shared" si="536"/>
        <v/>
      </c>
    </row>
    <row r="34312" spans="22:22" x14ac:dyDescent="0.35">
      <c r="V34312" s="5" t="str">
        <f t="shared" si="536"/>
        <v/>
      </c>
    </row>
    <row r="34313" spans="22:22" x14ac:dyDescent="0.35">
      <c r="V34313" s="5" t="str">
        <f t="shared" si="536"/>
        <v/>
      </c>
    </row>
    <row r="34314" spans="22:22" x14ac:dyDescent="0.35">
      <c r="V34314" s="5" t="str">
        <f t="shared" si="536"/>
        <v/>
      </c>
    </row>
    <row r="34315" spans="22:22" x14ac:dyDescent="0.35">
      <c r="V34315" s="5" t="str">
        <f t="shared" si="536"/>
        <v/>
      </c>
    </row>
    <row r="34316" spans="22:22" x14ac:dyDescent="0.35">
      <c r="V34316" s="5" t="str">
        <f t="shared" si="536"/>
        <v/>
      </c>
    </row>
    <row r="34317" spans="22:22" x14ac:dyDescent="0.35">
      <c r="V34317" s="5" t="str">
        <f t="shared" si="536"/>
        <v/>
      </c>
    </row>
    <row r="34318" spans="22:22" x14ac:dyDescent="0.35">
      <c r="V34318" s="5" t="str">
        <f t="shared" si="536"/>
        <v/>
      </c>
    </row>
    <row r="34319" spans="22:22" x14ac:dyDescent="0.35">
      <c r="V34319" s="5" t="str">
        <f t="shared" si="536"/>
        <v/>
      </c>
    </row>
    <row r="34320" spans="22:22" x14ac:dyDescent="0.35">
      <c r="V34320" s="5" t="str">
        <f t="shared" si="536"/>
        <v/>
      </c>
    </row>
    <row r="34321" spans="22:22" x14ac:dyDescent="0.35">
      <c r="V34321" s="5" t="str">
        <f t="shared" si="536"/>
        <v/>
      </c>
    </row>
    <row r="34322" spans="22:22" x14ac:dyDescent="0.35">
      <c r="V34322" s="5" t="str">
        <f t="shared" si="536"/>
        <v/>
      </c>
    </row>
    <row r="34323" spans="22:22" x14ac:dyDescent="0.35">
      <c r="V34323" s="5" t="str">
        <f t="shared" si="536"/>
        <v/>
      </c>
    </row>
    <row r="34324" spans="22:22" x14ac:dyDescent="0.35">
      <c r="V34324" s="5" t="str">
        <f t="shared" si="536"/>
        <v/>
      </c>
    </row>
    <row r="34325" spans="22:22" x14ac:dyDescent="0.35">
      <c r="V34325" s="5" t="str">
        <f t="shared" si="536"/>
        <v/>
      </c>
    </row>
    <row r="34326" spans="22:22" x14ac:dyDescent="0.35">
      <c r="V34326" s="5" t="str">
        <f t="shared" si="536"/>
        <v/>
      </c>
    </row>
    <row r="34327" spans="22:22" x14ac:dyDescent="0.35">
      <c r="V34327" s="5" t="str">
        <f t="shared" si="536"/>
        <v/>
      </c>
    </row>
    <row r="34328" spans="22:22" x14ac:dyDescent="0.35">
      <c r="V34328" s="5" t="str">
        <f t="shared" si="536"/>
        <v/>
      </c>
    </row>
    <row r="34329" spans="22:22" x14ac:dyDescent="0.35">
      <c r="V34329" s="5" t="str">
        <f t="shared" si="536"/>
        <v/>
      </c>
    </row>
    <row r="34330" spans="22:22" x14ac:dyDescent="0.35">
      <c r="V34330" s="5" t="str">
        <f t="shared" si="536"/>
        <v/>
      </c>
    </row>
    <row r="34331" spans="22:22" x14ac:dyDescent="0.35">
      <c r="V34331" s="5" t="str">
        <f t="shared" si="536"/>
        <v/>
      </c>
    </row>
    <row r="34332" spans="22:22" x14ac:dyDescent="0.35">
      <c r="V34332" s="5" t="str">
        <f t="shared" si="536"/>
        <v/>
      </c>
    </row>
    <row r="34333" spans="22:22" x14ac:dyDescent="0.35">
      <c r="V34333" s="5" t="str">
        <f t="shared" si="536"/>
        <v/>
      </c>
    </row>
    <row r="34334" spans="22:22" x14ac:dyDescent="0.35">
      <c r="V34334" s="5" t="str">
        <f t="shared" si="536"/>
        <v/>
      </c>
    </row>
    <row r="34335" spans="22:22" x14ac:dyDescent="0.35">
      <c r="V34335" s="5" t="str">
        <f t="shared" si="536"/>
        <v/>
      </c>
    </row>
    <row r="34336" spans="22:22" x14ac:dyDescent="0.35">
      <c r="V34336" s="5" t="str">
        <f t="shared" si="536"/>
        <v/>
      </c>
    </row>
    <row r="34337" spans="22:22" x14ac:dyDescent="0.35">
      <c r="V34337" s="5" t="str">
        <f t="shared" si="536"/>
        <v/>
      </c>
    </row>
    <row r="34338" spans="22:22" x14ac:dyDescent="0.35">
      <c r="V34338" s="5" t="str">
        <f t="shared" si="536"/>
        <v/>
      </c>
    </row>
    <row r="34339" spans="22:22" x14ac:dyDescent="0.35">
      <c r="V34339" s="5" t="str">
        <f t="shared" si="536"/>
        <v/>
      </c>
    </row>
    <row r="34340" spans="22:22" x14ac:dyDescent="0.35">
      <c r="V34340" s="5" t="str">
        <f t="shared" si="536"/>
        <v/>
      </c>
    </row>
    <row r="34341" spans="22:22" x14ac:dyDescent="0.35">
      <c r="V34341" s="5" t="str">
        <f t="shared" si="536"/>
        <v/>
      </c>
    </row>
    <row r="34342" spans="22:22" x14ac:dyDescent="0.35">
      <c r="V34342" s="5" t="str">
        <f t="shared" si="536"/>
        <v/>
      </c>
    </row>
    <row r="34343" spans="22:22" x14ac:dyDescent="0.35">
      <c r="V34343" s="5" t="str">
        <f t="shared" si="536"/>
        <v/>
      </c>
    </row>
    <row r="34344" spans="22:22" x14ac:dyDescent="0.35">
      <c r="V34344" s="5" t="str">
        <f t="shared" si="536"/>
        <v/>
      </c>
    </row>
    <row r="34345" spans="22:22" x14ac:dyDescent="0.35">
      <c r="V34345" s="5" t="str">
        <f t="shared" si="536"/>
        <v/>
      </c>
    </row>
    <row r="34346" spans="22:22" x14ac:dyDescent="0.35">
      <c r="V34346" s="5" t="str">
        <f t="shared" si="536"/>
        <v/>
      </c>
    </row>
    <row r="34347" spans="22:22" x14ac:dyDescent="0.35">
      <c r="V34347" s="5" t="str">
        <f t="shared" si="536"/>
        <v/>
      </c>
    </row>
    <row r="34348" spans="22:22" x14ac:dyDescent="0.35">
      <c r="V34348" s="5" t="str">
        <f t="shared" si="536"/>
        <v/>
      </c>
    </row>
    <row r="34349" spans="22:22" x14ac:dyDescent="0.35">
      <c r="V34349" s="5" t="str">
        <f t="shared" si="536"/>
        <v/>
      </c>
    </row>
    <row r="34350" spans="22:22" x14ac:dyDescent="0.35">
      <c r="V34350" s="5" t="str">
        <f t="shared" si="536"/>
        <v/>
      </c>
    </row>
    <row r="34351" spans="22:22" x14ac:dyDescent="0.35">
      <c r="V34351" s="5" t="str">
        <f t="shared" si="536"/>
        <v/>
      </c>
    </row>
    <row r="34352" spans="22:22" x14ac:dyDescent="0.35">
      <c r="V34352" s="5" t="str">
        <f t="shared" si="536"/>
        <v/>
      </c>
    </row>
    <row r="34353" spans="22:22" x14ac:dyDescent="0.35">
      <c r="V34353" s="5" t="str">
        <f t="shared" si="536"/>
        <v/>
      </c>
    </row>
    <row r="34354" spans="22:22" x14ac:dyDescent="0.35">
      <c r="V34354" s="5" t="str">
        <f t="shared" si="536"/>
        <v/>
      </c>
    </row>
    <row r="34355" spans="22:22" x14ac:dyDescent="0.35">
      <c r="V34355" s="5" t="str">
        <f t="shared" si="536"/>
        <v/>
      </c>
    </row>
    <row r="34356" spans="22:22" x14ac:dyDescent="0.35">
      <c r="V34356" s="5" t="str">
        <f t="shared" si="536"/>
        <v/>
      </c>
    </row>
    <row r="34357" spans="22:22" x14ac:dyDescent="0.35">
      <c r="V34357" s="5" t="str">
        <f t="shared" si="536"/>
        <v/>
      </c>
    </row>
    <row r="34358" spans="22:22" x14ac:dyDescent="0.35">
      <c r="V34358" s="5" t="str">
        <f t="shared" si="536"/>
        <v/>
      </c>
    </row>
    <row r="34359" spans="22:22" x14ac:dyDescent="0.35">
      <c r="V34359" s="5" t="str">
        <f t="shared" si="536"/>
        <v/>
      </c>
    </row>
    <row r="34360" spans="22:22" x14ac:dyDescent="0.35">
      <c r="V34360" s="5" t="str">
        <f t="shared" si="536"/>
        <v/>
      </c>
    </row>
    <row r="34361" spans="22:22" x14ac:dyDescent="0.35">
      <c r="V34361" s="5" t="str">
        <f t="shared" si="536"/>
        <v/>
      </c>
    </row>
    <row r="34362" spans="22:22" x14ac:dyDescent="0.35">
      <c r="V34362" s="5" t="str">
        <f t="shared" si="536"/>
        <v/>
      </c>
    </row>
    <row r="34363" spans="22:22" x14ac:dyDescent="0.35">
      <c r="V34363" s="5" t="str">
        <f t="shared" si="536"/>
        <v/>
      </c>
    </row>
    <row r="34364" spans="22:22" x14ac:dyDescent="0.35">
      <c r="V34364" s="5" t="str">
        <f t="shared" si="536"/>
        <v/>
      </c>
    </row>
    <row r="34365" spans="22:22" x14ac:dyDescent="0.35">
      <c r="V34365" s="5" t="str">
        <f t="shared" si="536"/>
        <v/>
      </c>
    </row>
    <row r="34366" spans="22:22" x14ac:dyDescent="0.35">
      <c r="V34366" s="5" t="str">
        <f t="shared" si="536"/>
        <v/>
      </c>
    </row>
    <row r="34367" spans="22:22" x14ac:dyDescent="0.35">
      <c r="V34367" s="5" t="str">
        <f t="shared" si="536"/>
        <v/>
      </c>
    </row>
    <row r="34368" spans="22:22" x14ac:dyDescent="0.35">
      <c r="V34368" s="5" t="str">
        <f t="shared" si="536"/>
        <v/>
      </c>
    </row>
    <row r="34369" spans="22:22" x14ac:dyDescent="0.35">
      <c r="V34369" s="5" t="str">
        <f t="shared" si="536"/>
        <v/>
      </c>
    </row>
    <row r="34370" spans="22:22" x14ac:dyDescent="0.35">
      <c r="V34370" s="5" t="str">
        <f t="shared" ref="V34370:V34433" si="537">TRIM(CLEAN(SUBSTITUTE(A34370,CHAR(160)," ")))</f>
        <v/>
      </c>
    </row>
    <row r="34371" spans="22:22" x14ac:dyDescent="0.35">
      <c r="V34371" s="5" t="str">
        <f t="shared" si="537"/>
        <v/>
      </c>
    </row>
    <row r="34372" spans="22:22" x14ac:dyDescent="0.35">
      <c r="V34372" s="5" t="str">
        <f t="shared" si="537"/>
        <v/>
      </c>
    </row>
    <row r="34373" spans="22:22" x14ac:dyDescent="0.35">
      <c r="V34373" s="5" t="str">
        <f t="shared" si="537"/>
        <v/>
      </c>
    </row>
    <row r="34374" spans="22:22" x14ac:dyDescent="0.35">
      <c r="V34374" s="5" t="str">
        <f t="shared" si="537"/>
        <v/>
      </c>
    </row>
    <row r="34375" spans="22:22" x14ac:dyDescent="0.35">
      <c r="V34375" s="5" t="str">
        <f t="shared" si="537"/>
        <v/>
      </c>
    </row>
    <row r="34376" spans="22:22" x14ac:dyDescent="0.35">
      <c r="V34376" s="5" t="str">
        <f t="shared" si="537"/>
        <v/>
      </c>
    </row>
    <row r="34377" spans="22:22" x14ac:dyDescent="0.35">
      <c r="V34377" s="5" t="str">
        <f t="shared" si="537"/>
        <v/>
      </c>
    </row>
    <row r="34378" spans="22:22" x14ac:dyDescent="0.35">
      <c r="V34378" s="5" t="str">
        <f t="shared" si="537"/>
        <v/>
      </c>
    </row>
    <row r="34379" spans="22:22" x14ac:dyDescent="0.35">
      <c r="V34379" s="5" t="str">
        <f t="shared" si="537"/>
        <v/>
      </c>
    </row>
    <row r="34380" spans="22:22" x14ac:dyDescent="0.35">
      <c r="V34380" s="5" t="str">
        <f t="shared" si="537"/>
        <v/>
      </c>
    </row>
    <row r="34381" spans="22:22" x14ac:dyDescent="0.35">
      <c r="V34381" s="5" t="str">
        <f t="shared" si="537"/>
        <v/>
      </c>
    </row>
    <row r="34382" spans="22:22" x14ac:dyDescent="0.35">
      <c r="V34382" s="5" t="str">
        <f t="shared" si="537"/>
        <v/>
      </c>
    </row>
    <row r="34383" spans="22:22" x14ac:dyDescent="0.35">
      <c r="V34383" s="5" t="str">
        <f t="shared" si="537"/>
        <v/>
      </c>
    </row>
    <row r="34384" spans="22:22" x14ac:dyDescent="0.35">
      <c r="V34384" s="5" t="str">
        <f t="shared" si="537"/>
        <v/>
      </c>
    </row>
    <row r="34385" spans="22:22" x14ac:dyDescent="0.35">
      <c r="V34385" s="5" t="str">
        <f t="shared" si="537"/>
        <v/>
      </c>
    </row>
    <row r="34386" spans="22:22" x14ac:dyDescent="0.35">
      <c r="V34386" s="5" t="str">
        <f t="shared" si="537"/>
        <v/>
      </c>
    </row>
    <row r="34387" spans="22:22" x14ac:dyDescent="0.35">
      <c r="V34387" s="5" t="str">
        <f t="shared" si="537"/>
        <v/>
      </c>
    </row>
    <row r="34388" spans="22:22" x14ac:dyDescent="0.35">
      <c r="V34388" s="5" t="str">
        <f t="shared" si="537"/>
        <v/>
      </c>
    </row>
    <row r="34389" spans="22:22" x14ac:dyDescent="0.35">
      <c r="V34389" s="5" t="str">
        <f t="shared" si="537"/>
        <v/>
      </c>
    </row>
    <row r="34390" spans="22:22" x14ac:dyDescent="0.35">
      <c r="V34390" s="5" t="str">
        <f t="shared" si="537"/>
        <v/>
      </c>
    </row>
    <row r="34391" spans="22:22" x14ac:dyDescent="0.35">
      <c r="V34391" s="5" t="str">
        <f t="shared" si="537"/>
        <v/>
      </c>
    </row>
    <row r="34392" spans="22:22" x14ac:dyDescent="0.35">
      <c r="V34392" s="5" t="str">
        <f t="shared" si="537"/>
        <v/>
      </c>
    </row>
    <row r="34393" spans="22:22" x14ac:dyDescent="0.35">
      <c r="V34393" s="5" t="str">
        <f t="shared" si="537"/>
        <v/>
      </c>
    </row>
    <row r="34394" spans="22:22" x14ac:dyDescent="0.35">
      <c r="V34394" s="5" t="str">
        <f t="shared" si="537"/>
        <v/>
      </c>
    </row>
    <row r="34395" spans="22:22" x14ac:dyDescent="0.35">
      <c r="V34395" s="5" t="str">
        <f t="shared" si="537"/>
        <v/>
      </c>
    </row>
    <row r="34396" spans="22:22" x14ac:dyDescent="0.35">
      <c r="V34396" s="5" t="str">
        <f t="shared" si="537"/>
        <v/>
      </c>
    </row>
    <row r="34397" spans="22:22" x14ac:dyDescent="0.35">
      <c r="V34397" s="5" t="str">
        <f t="shared" si="537"/>
        <v/>
      </c>
    </row>
    <row r="34398" spans="22:22" x14ac:dyDescent="0.35">
      <c r="V34398" s="5" t="str">
        <f t="shared" si="537"/>
        <v/>
      </c>
    </row>
    <row r="34399" spans="22:22" x14ac:dyDescent="0.35">
      <c r="V34399" s="5" t="str">
        <f t="shared" si="537"/>
        <v/>
      </c>
    </row>
    <row r="34400" spans="22:22" x14ac:dyDescent="0.35">
      <c r="V34400" s="5" t="str">
        <f t="shared" si="537"/>
        <v/>
      </c>
    </row>
    <row r="34401" spans="22:22" x14ac:dyDescent="0.35">
      <c r="V34401" s="5" t="str">
        <f t="shared" si="537"/>
        <v/>
      </c>
    </row>
    <row r="34402" spans="22:22" x14ac:dyDescent="0.35">
      <c r="V34402" s="5" t="str">
        <f t="shared" si="537"/>
        <v/>
      </c>
    </row>
    <row r="34403" spans="22:22" x14ac:dyDescent="0.35">
      <c r="V34403" s="5" t="str">
        <f t="shared" si="537"/>
        <v/>
      </c>
    </row>
    <row r="34404" spans="22:22" x14ac:dyDescent="0.35">
      <c r="V34404" s="5" t="str">
        <f t="shared" si="537"/>
        <v/>
      </c>
    </row>
    <row r="34405" spans="22:22" x14ac:dyDescent="0.35">
      <c r="V34405" s="5" t="str">
        <f t="shared" si="537"/>
        <v/>
      </c>
    </row>
    <row r="34406" spans="22:22" x14ac:dyDescent="0.35">
      <c r="V34406" s="5" t="str">
        <f t="shared" si="537"/>
        <v/>
      </c>
    </row>
    <row r="34407" spans="22:22" x14ac:dyDescent="0.35">
      <c r="V34407" s="5" t="str">
        <f t="shared" si="537"/>
        <v/>
      </c>
    </row>
    <row r="34408" spans="22:22" x14ac:dyDescent="0.35">
      <c r="V34408" s="5" t="str">
        <f t="shared" si="537"/>
        <v/>
      </c>
    </row>
    <row r="34409" spans="22:22" x14ac:dyDescent="0.35">
      <c r="V34409" s="5" t="str">
        <f t="shared" si="537"/>
        <v/>
      </c>
    </row>
    <row r="34410" spans="22:22" x14ac:dyDescent="0.35">
      <c r="V34410" s="5" t="str">
        <f t="shared" si="537"/>
        <v/>
      </c>
    </row>
    <row r="34411" spans="22:22" x14ac:dyDescent="0.35">
      <c r="V34411" s="5" t="str">
        <f t="shared" si="537"/>
        <v/>
      </c>
    </row>
    <row r="34412" spans="22:22" x14ac:dyDescent="0.35">
      <c r="V34412" s="5" t="str">
        <f t="shared" si="537"/>
        <v/>
      </c>
    </row>
    <row r="34413" spans="22:22" x14ac:dyDescent="0.35">
      <c r="V34413" s="5" t="str">
        <f t="shared" si="537"/>
        <v/>
      </c>
    </row>
    <row r="34414" spans="22:22" x14ac:dyDescent="0.35">
      <c r="V34414" s="5" t="str">
        <f t="shared" si="537"/>
        <v/>
      </c>
    </row>
    <row r="34415" spans="22:22" x14ac:dyDescent="0.35">
      <c r="V34415" s="5" t="str">
        <f t="shared" si="537"/>
        <v/>
      </c>
    </row>
    <row r="34416" spans="22:22" x14ac:dyDescent="0.35">
      <c r="V34416" s="5" t="str">
        <f t="shared" si="537"/>
        <v/>
      </c>
    </row>
    <row r="34417" spans="22:22" x14ac:dyDescent="0.35">
      <c r="V34417" s="5" t="str">
        <f t="shared" si="537"/>
        <v/>
      </c>
    </row>
    <row r="34418" spans="22:22" x14ac:dyDescent="0.35">
      <c r="V34418" s="5" t="str">
        <f t="shared" si="537"/>
        <v/>
      </c>
    </row>
    <row r="34419" spans="22:22" x14ac:dyDescent="0.35">
      <c r="V34419" s="5" t="str">
        <f t="shared" si="537"/>
        <v/>
      </c>
    </row>
    <row r="34420" spans="22:22" x14ac:dyDescent="0.35">
      <c r="V34420" s="5" t="str">
        <f t="shared" si="537"/>
        <v/>
      </c>
    </row>
    <row r="34421" spans="22:22" x14ac:dyDescent="0.35">
      <c r="V34421" s="5" t="str">
        <f t="shared" si="537"/>
        <v/>
      </c>
    </row>
    <row r="34422" spans="22:22" x14ac:dyDescent="0.35">
      <c r="V34422" s="5" t="str">
        <f t="shared" si="537"/>
        <v/>
      </c>
    </row>
    <row r="34423" spans="22:22" x14ac:dyDescent="0.35">
      <c r="V34423" s="5" t="str">
        <f t="shared" si="537"/>
        <v/>
      </c>
    </row>
    <row r="34424" spans="22:22" x14ac:dyDescent="0.35">
      <c r="V34424" s="5" t="str">
        <f t="shared" si="537"/>
        <v/>
      </c>
    </row>
    <row r="34425" spans="22:22" x14ac:dyDescent="0.35">
      <c r="V34425" s="5" t="str">
        <f t="shared" si="537"/>
        <v/>
      </c>
    </row>
    <row r="34426" spans="22:22" x14ac:dyDescent="0.35">
      <c r="V34426" s="5" t="str">
        <f t="shared" si="537"/>
        <v/>
      </c>
    </row>
    <row r="34427" spans="22:22" x14ac:dyDescent="0.35">
      <c r="V34427" s="5" t="str">
        <f t="shared" si="537"/>
        <v/>
      </c>
    </row>
    <row r="34428" spans="22:22" x14ac:dyDescent="0.35">
      <c r="V34428" s="5" t="str">
        <f t="shared" si="537"/>
        <v/>
      </c>
    </row>
    <row r="34429" spans="22:22" x14ac:dyDescent="0.35">
      <c r="V34429" s="5" t="str">
        <f t="shared" si="537"/>
        <v/>
      </c>
    </row>
    <row r="34430" spans="22:22" x14ac:dyDescent="0.35">
      <c r="V34430" s="5" t="str">
        <f t="shared" si="537"/>
        <v/>
      </c>
    </row>
    <row r="34431" spans="22:22" x14ac:dyDescent="0.35">
      <c r="V34431" s="5" t="str">
        <f t="shared" si="537"/>
        <v/>
      </c>
    </row>
    <row r="34432" spans="22:22" x14ac:dyDescent="0.35">
      <c r="V34432" s="5" t="str">
        <f t="shared" si="537"/>
        <v/>
      </c>
    </row>
    <row r="34433" spans="22:22" x14ac:dyDescent="0.35">
      <c r="V34433" s="5" t="str">
        <f t="shared" si="537"/>
        <v/>
      </c>
    </row>
    <row r="34434" spans="22:22" x14ac:dyDescent="0.35">
      <c r="V34434" s="5" t="str">
        <f t="shared" ref="V34434:V34497" si="538">TRIM(CLEAN(SUBSTITUTE(A34434,CHAR(160)," ")))</f>
        <v/>
      </c>
    </row>
    <row r="34435" spans="22:22" x14ac:dyDescent="0.35">
      <c r="V34435" s="5" t="str">
        <f t="shared" si="538"/>
        <v/>
      </c>
    </row>
    <row r="34436" spans="22:22" x14ac:dyDescent="0.35">
      <c r="V34436" s="5" t="str">
        <f t="shared" si="538"/>
        <v/>
      </c>
    </row>
    <row r="34437" spans="22:22" x14ac:dyDescent="0.35">
      <c r="V34437" s="5" t="str">
        <f t="shared" si="538"/>
        <v/>
      </c>
    </row>
    <row r="34438" spans="22:22" x14ac:dyDescent="0.35">
      <c r="V34438" s="5" t="str">
        <f t="shared" si="538"/>
        <v/>
      </c>
    </row>
    <row r="34439" spans="22:22" x14ac:dyDescent="0.35">
      <c r="V34439" s="5" t="str">
        <f t="shared" si="538"/>
        <v/>
      </c>
    </row>
    <row r="34440" spans="22:22" x14ac:dyDescent="0.35">
      <c r="V34440" s="5" t="str">
        <f t="shared" si="538"/>
        <v/>
      </c>
    </row>
    <row r="34441" spans="22:22" x14ac:dyDescent="0.35">
      <c r="V34441" s="5" t="str">
        <f t="shared" si="538"/>
        <v/>
      </c>
    </row>
    <row r="34442" spans="22:22" x14ac:dyDescent="0.35">
      <c r="V34442" s="5" t="str">
        <f t="shared" si="538"/>
        <v/>
      </c>
    </row>
    <row r="34443" spans="22:22" x14ac:dyDescent="0.35">
      <c r="V34443" s="5" t="str">
        <f t="shared" si="538"/>
        <v/>
      </c>
    </row>
    <row r="34444" spans="22:22" x14ac:dyDescent="0.35">
      <c r="V34444" s="5" t="str">
        <f t="shared" si="538"/>
        <v/>
      </c>
    </row>
    <row r="34445" spans="22:22" x14ac:dyDescent="0.35">
      <c r="V34445" s="5" t="str">
        <f t="shared" si="538"/>
        <v/>
      </c>
    </row>
    <row r="34446" spans="22:22" x14ac:dyDescent="0.35">
      <c r="V34446" s="5" t="str">
        <f t="shared" si="538"/>
        <v/>
      </c>
    </row>
    <row r="34447" spans="22:22" x14ac:dyDescent="0.35">
      <c r="V34447" s="5" t="str">
        <f t="shared" si="538"/>
        <v/>
      </c>
    </row>
    <row r="34448" spans="22:22" x14ac:dyDescent="0.35">
      <c r="V34448" s="5" t="str">
        <f t="shared" si="538"/>
        <v/>
      </c>
    </row>
    <row r="34449" spans="22:22" x14ac:dyDescent="0.35">
      <c r="V34449" s="5" t="str">
        <f t="shared" si="538"/>
        <v/>
      </c>
    </row>
    <row r="34450" spans="22:22" x14ac:dyDescent="0.35">
      <c r="V34450" s="5" t="str">
        <f t="shared" si="538"/>
        <v/>
      </c>
    </row>
    <row r="34451" spans="22:22" x14ac:dyDescent="0.35">
      <c r="V34451" s="5" t="str">
        <f t="shared" si="538"/>
        <v/>
      </c>
    </row>
    <row r="34452" spans="22:22" x14ac:dyDescent="0.35">
      <c r="V34452" s="5" t="str">
        <f t="shared" si="538"/>
        <v/>
      </c>
    </row>
    <row r="34453" spans="22:22" x14ac:dyDescent="0.35">
      <c r="V34453" s="5" t="str">
        <f t="shared" si="538"/>
        <v/>
      </c>
    </row>
    <row r="34454" spans="22:22" x14ac:dyDescent="0.35">
      <c r="V34454" s="5" t="str">
        <f t="shared" si="538"/>
        <v/>
      </c>
    </row>
    <row r="34455" spans="22:22" x14ac:dyDescent="0.35">
      <c r="V34455" s="5" t="str">
        <f t="shared" si="538"/>
        <v/>
      </c>
    </row>
    <row r="34456" spans="22:22" x14ac:dyDescent="0.35">
      <c r="V34456" s="5" t="str">
        <f t="shared" si="538"/>
        <v/>
      </c>
    </row>
    <row r="34457" spans="22:22" x14ac:dyDescent="0.35">
      <c r="V34457" s="5" t="str">
        <f t="shared" si="538"/>
        <v/>
      </c>
    </row>
    <row r="34458" spans="22:22" x14ac:dyDescent="0.35">
      <c r="V34458" s="5" t="str">
        <f t="shared" si="538"/>
        <v/>
      </c>
    </row>
    <row r="34459" spans="22:22" x14ac:dyDescent="0.35">
      <c r="V34459" s="5" t="str">
        <f t="shared" si="538"/>
        <v/>
      </c>
    </row>
    <row r="34460" spans="22:22" x14ac:dyDescent="0.35">
      <c r="V34460" s="5" t="str">
        <f t="shared" si="538"/>
        <v/>
      </c>
    </row>
    <row r="34461" spans="22:22" x14ac:dyDescent="0.35">
      <c r="V34461" s="5" t="str">
        <f t="shared" si="538"/>
        <v/>
      </c>
    </row>
    <row r="34462" spans="22:22" x14ac:dyDescent="0.35">
      <c r="V34462" s="5" t="str">
        <f t="shared" si="538"/>
        <v/>
      </c>
    </row>
    <row r="34463" spans="22:22" x14ac:dyDescent="0.35">
      <c r="V34463" s="5" t="str">
        <f t="shared" si="538"/>
        <v/>
      </c>
    </row>
    <row r="34464" spans="22:22" x14ac:dyDescent="0.35">
      <c r="V34464" s="5" t="str">
        <f t="shared" si="538"/>
        <v/>
      </c>
    </row>
    <row r="34465" spans="22:22" x14ac:dyDescent="0.35">
      <c r="V34465" s="5" t="str">
        <f t="shared" si="538"/>
        <v/>
      </c>
    </row>
    <row r="34466" spans="22:22" x14ac:dyDescent="0.35">
      <c r="V34466" s="5" t="str">
        <f t="shared" si="538"/>
        <v/>
      </c>
    </row>
    <row r="34467" spans="22:22" x14ac:dyDescent="0.35">
      <c r="V34467" s="5" t="str">
        <f t="shared" si="538"/>
        <v/>
      </c>
    </row>
    <row r="34468" spans="22:22" x14ac:dyDescent="0.35">
      <c r="V34468" s="5" t="str">
        <f t="shared" si="538"/>
        <v/>
      </c>
    </row>
    <row r="34469" spans="22:22" x14ac:dyDescent="0.35">
      <c r="V34469" s="5" t="str">
        <f t="shared" si="538"/>
        <v/>
      </c>
    </row>
    <row r="34470" spans="22:22" x14ac:dyDescent="0.35">
      <c r="V34470" s="5" t="str">
        <f t="shared" si="538"/>
        <v/>
      </c>
    </row>
    <row r="34471" spans="22:22" x14ac:dyDescent="0.35">
      <c r="V34471" s="5" t="str">
        <f t="shared" si="538"/>
        <v/>
      </c>
    </row>
    <row r="34472" spans="22:22" x14ac:dyDescent="0.35">
      <c r="V34472" s="5" t="str">
        <f t="shared" si="538"/>
        <v/>
      </c>
    </row>
    <row r="34473" spans="22:22" x14ac:dyDescent="0.35">
      <c r="V34473" s="5" t="str">
        <f t="shared" si="538"/>
        <v/>
      </c>
    </row>
    <row r="34474" spans="22:22" x14ac:dyDescent="0.35">
      <c r="V34474" s="5" t="str">
        <f t="shared" si="538"/>
        <v/>
      </c>
    </row>
    <row r="34475" spans="22:22" x14ac:dyDescent="0.35">
      <c r="V34475" s="5" t="str">
        <f t="shared" si="538"/>
        <v/>
      </c>
    </row>
    <row r="34476" spans="22:22" x14ac:dyDescent="0.35">
      <c r="V34476" s="5" t="str">
        <f t="shared" si="538"/>
        <v/>
      </c>
    </row>
    <row r="34477" spans="22:22" x14ac:dyDescent="0.35">
      <c r="V34477" s="5" t="str">
        <f t="shared" si="538"/>
        <v/>
      </c>
    </row>
    <row r="34478" spans="22:22" x14ac:dyDescent="0.35">
      <c r="V34478" s="5" t="str">
        <f t="shared" si="538"/>
        <v/>
      </c>
    </row>
    <row r="34479" spans="22:22" x14ac:dyDescent="0.35">
      <c r="V34479" s="5" t="str">
        <f t="shared" si="538"/>
        <v/>
      </c>
    </row>
    <row r="34480" spans="22:22" x14ac:dyDescent="0.35">
      <c r="V34480" s="5" t="str">
        <f t="shared" si="538"/>
        <v/>
      </c>
    </row>
    <row r="34481" spans="22:22" x14ac:dyDescent="0.35">
      <c r="V34481" s="5" t="str">
        <f t="shared" si="538"/>
        <v/>
      </c>
    </row>
    <row r="34482" spans="22:22" x14ac:dyDescent="0.35">
      <c r="V34482" s="5" t="str">
        <f t="shared" si="538"/>
        <v/>
      </c>
    </row>
    <row r="34483" spans="22:22" x14ac:dyDescent="0.35">
      <c r="V34483" s="5" t="str">
        <f t="shared" si="538"/>
        <v/>
      </c>
    </row>
    <row r="34484" spans="22:22" x14ac:dyDescent="0.35">
      <c r="V34484" s="5" t="str">
        <f t="shared" si="538"/>
        <v/>
      </c>
    </row>
    <row r="34485" spans="22:22" x14ac:dyDescent="0.35">
      <c r="V34485" s="5" t="str">
        <f t="shared" si="538"/>
        <v/>
      </c>
    </row>
    <row r="34486" spans="22:22" x14ac:dyDescent="0.35">
      <c r="V34486" s="5" t="str">
        <f t="shared" si="538"/>
        <v/>
      </c>
    </row>
    <row r="34487" spans="22:22" x14ac:dyDescent="0.35">
      <c r="V34487" s="5" t="str">
        <f t="shared" si="538"/>
        <v/>
      </c>
    </row>
    <row r="34488" spans="22:22" x14ac:dyDescent="0.35">
      <c r="V34488" s="5" t="str">
        <f t="shared" si="538"/>
        <v/>
      </c>
    </row>
    <row r="34489" spans="22:22" x14ac:dyDescent="0.35">
      <c r="V34489" s="5" t="str">
        <f t="shared" si="538"/>
        <v/>
      </c>
    </row>
    <row r="34490" spans="22:22" x14ac:dyDescent="0.35">
      <c r="V34490" s="5" t="str">
        <f t="shared" si="538"/>
        <v/>
      </c>
    </row>
    <row r="34491" spans="22:22" x14ac:dyDescent="0.35">
      <c r="V34491" s="5" t="str">
        <f t="shared" si="538"/>
        <v/>
      </c>
    </row>
    <row r="34492" spans="22:22" x14ac:dyDescent="0.35">
      <c r="V34492" s="5" t="str">
        <f t="shared" si="538"/>
        <v/>
      </c>
    </row>
    <row r="34493" spans="22:22" x14ac:dyDescent="0.35">
      <c r="V34493" s="5" t="str">
        <f t="shared" si="538"/>
        <v/>
      </c>
    </row>
    <row r="34494" spans="22:22" x14ac:dyDescent="0.35">
      <c r="V34494" s="5" t="str">
        <f t="shared" si="538"/>
        <v/>
      </c>
    </row>
    <row r="34495" spans="22:22" x14ac:dyDescent="0.35">
      <c r="V34495" s="5" t="str">
        <f t="shared" si="538"/>
        <v/>
      </c>
    </row>
    <row r="34496" spans="22:22" x14ac:dyDescent="0.35">
      <c r="V34496" s="5" t="str">
        <f t="shared" si="538"/>
        <v/>
      </c>
    </row>
    <row r="34497" spans="22:22" x14ac:dyDescent="0.35">
      <c r="V34497" s="5" t="str">
        <f t="shared" si="538"/>
        <v/>
      </c>
    </row>
    <row r="34498" spans="22:22" x14ac:dyDescent="0.35">
      <c r="V34498" s="5" t="str">
        <f t="shared" ref="V34498:V34561" si="539">TRIM(CLEAN(SUBSTITUTE(A34498,CHAR(160)," ")))</f>
        <v/>
      </c>
    </row>
    <row r="34499" spans="22:22" x14ac:dyDescent="0.35">
      <c r="V34499" s="5" t="str">
        <f t="shared" si="539"/>
        <v/>
      </c>
    </row>
    <row r="34500" spans="22:22" x14ac:dyDescent="0.35">
      <c r="V34500" s="5" t="str">
        <f t="shared" si="539"/>
        <v/>
      </c>
    </row>
    <row r="34501" spans="22:22" x14ac:dyDescent="0.35">
      <c r="V34501" s="5" t="str">
        <f t="shared" si="539"/>
        <v/>
      </c>
    </row>
    <row r="34502" spans="22:22" x14ac:dyDescent="0.35">
      <c r="V34502" s="5" t="str">
        <f t="shared" si="539"/>
        <v/>
      </c>
    </row>
    <row r="34503" spans="22:22" x14ac:dyDescent="0.35">
      <c r="V34503" s="5" t="str">
        <f t="shared" si="539"/>
        <v/>
      </c>
    </row>
    <row r="34504" spans="22:22" x14ac:dyDescent="0.35">
      <c r="V34504" s="5" t="str">
        <f t="shared" si="539"/>
        <v/>
      </c>
    </row>
    <row r="34505" spans="22:22" x14ac:dyDescent="0.35">
      <c r="V34505" s="5" t="str">
        <f t="shared" si="539"/>
        <v/>
      </c>
    </row>
    <row r="34506" spans="22:22" x14ac:dyDescent="0.35">
      <c r="V34506" s="5" t="str">
        <f t="shared" si="539"/>
        <v/>
      </c>
    </row>
    <row r="34507" spans="22:22" x14ac:dyDescent="0.35">
      <c r="V34507" s="5" t="str">
        <f t="shared" si="539"/>
        <v/>
      </c>
    </row>
    <row r="34508" spans="22:22" x14ac:dyDescent="0.35">
      <c r="V34508" s="5" t="str">
        <f t="shared" si="539"/>
        <v/>
      </c>
    </row>
    <row r="34509" spans="22:22" x14ac:dyDescent="0.35">
      <c r="V34509" s="5" t="str">
        <f t="shared" si="539"/>
        <v/>
      </c>
    </row>
    <row r="34510" spans="22:22" x14ac:dyDescent="0.35">
      <c r="V34510" s="5" t="str">
        <f t="shared" si="539"/>
        <v/>
      </c>
    </row>
    <row r="34511" spans="22:22" x14ac:dyDescent="0.35">
      <c r="V34511" s="5" t="str">
        <f t="shared" si="539"/>
        <v/>
      </c>
    </row>
    <row r="34512" spans="22:22" x14ac:dyDescent="0.35">
      <c r="V34512" s="5" t="str">
        <f t="shared" si="539"/>
        <v/>
      </c>
    </row>
    <row r="34513" spans="22:22" x14ac:dyDescent="0.35">
      <c r="V34513" s="5" t="str">
        <f t="shared" si="539"/>
        <v/>
      </c>
    </row>
    <row r="34514" spans="22:22" x14ac:dyDescent="0.35">
      <c r="V34514" s="5" t="str">
        <f t="shared" si="539"/>
        <v/>
      </c>
    </row>
    <row r="34515" spans="22:22" x14ac:dyDescent="0.35">
      <c r="V34515" s="5" t="str">
        <f t="shared" si="539"/>
        <v/>
      </c>
    </row>
    <row r="34516" spans="22:22" x14ac:dyDescent="0.35">
      <c r="V34516" s="5" t="str">
        <f t="shared" si="539"/>
        <v/>
      </c>
    </row>
    <row r="34517" spans="22:22" x14ac:dyDescent="0.35">
      <c r="V34517" s="5" t="str">
        <f t="shared" si="539"/>
        <v/>
      </c>
    </row>
    <row r="34518" spans="22:22" x14ac:dyDescent="0.35">
      <c r="V34518" s="5" t="str">
        <f t="shared" si="539"/>
        <v/>
      </c>
    </row>
    <row r="34519" spans="22:22" x14ac:dyDescent="0.35">
      <c r="V34519" s="5" t="str">
        <f t="shared" si="539"/>
        <v/>
      </c>
    </row>
    <row r="34520" spans="22:22" x14ac:dyDescent="0.35">
      <c r="V34520" s="5" t="str">
        <f t="shared" si="539"/>
        <v/>
      </c>
    </row>
    <row r="34521" spans="22:22" x14ac:dyDescent="0.35">
      <c r="V34521" s="5" t="str">
        <f t="shared" si="539"/>
        <v/>
      </c>
    </row>
    <row r="34522" spans="22:22" x14ac:dyDescent="0.35">
      <c r="V34522" s="5" t="str">
        <f t="shared" si="539"/>
        <v/>
      </c>
    </row>
    <row r="34523" spans="22:22" x14ac:dyDescent="0.35">
      <c r="V34523" s="5" t="str">
        <f t="shared" si="539"/>
        <v/>
      </c>
    </row>
    <row r="34524" spans="22:22" x14ac:dyDescent="0.35">
      <c r="V34524" s="5" t="str">
        <f t="shared" si="539"/>
        <v/>
      </c>
    </row>
    <row r="34525" spans="22:22" x14ac:dyDescent="0.35">
      <c r="V34525" s="5" t="str">
        <f t="shared" si="539"/>
        <v/>
      </c>
    </row>
    <row r="34526" spans="22:22" x14ac:dyDescent="0.35">
      <c r="V34526" s="5" t="str">
        <f t="shared" si="539"/>
        <v/>
      </c>
    </row>
    <row r="34527" spans="22:22" x14ac:dyDescent="0.35">
      <c r="V34527" s="5" t="str">
        <f t="shared" si="539"/>
        <v/>
      </c>
    </row>
    <row r="34528" spans="22:22" x14ac:dyDescent="0.35">
      <c r="V34528" s="5" t="str">
        <f t="shared" si="539"/>
        <v/>
      </c>
    </row>
    <row r="34529" spans="22:22" x14ac:dyDescent="0.35">
      <c r="V34529" s="5" t="str">
        <f t="shared" si="539"/>
        <v/>
      </c>
    </row>
    <row r="34530" spans="22:22" x14ac:dyDescent="0.35">
      <c r="V34530" s="5" t="str">
        <f t="shared" si="539"/>
        <v/>
      </c>
    </row>
    <row r="34531" spans="22:22" x14ac:dyDescent="0.35">
      <c r="V34531" s="5" t="str">
        <f t="shared" si="539"/>
        <v/>
      </c>
    </row>
    <row r="34532" spans="22:22" x14ac:dyDescent="0.35">
      <c r="V34532" s="5" t="str">
        <f t="shared" si="539"/>
        <v/>
      </c>
    </row>
    <row r="34533" spans="22:22" x14ac:dyDescent="0.35">
      <c r="V34533" s="5" t="str">
        <f t="shared" si="539"/>
        <v/>
      </c>
    </row>
    <row r="34534" spans="22:22" x14ac:dyDescent="0.35">
      <c r="V34534" s="5" t="str">
        <f t="shared" si="539"/>
        <v/>
      </c>
    </row>
    <row r="34535" spans="22:22" x14ac:dyDescent="0.35">
      <c r="V34535" s="5" t="str">
        <f t="shared" si="539"/>
        <v/>
      </c>
    </row>
    <row r="34536" spans="22:22" x14ac:dyDescent="0.35">
      <c r="V34536" s="5" t="str">
        <f t="shared" si="539"/>
        <v/>
      </c>
    </row>
    <row r="34537" spans="22:22" x14ac:dyDescent="0.35">
      <c r="V34537" s="5" t="str">
        <f t="shared" si="539"/>
        <v/>
      </c>
    </row>
    <row r="34538" spans="22:22" x14ac:dyDescent="0.35">
      <c r="V34538" s="5" t="str">
        <f t="shared" si="539"/>
        <v/>
      </c>
    </row>
    <row r="34539" spans="22:22" x14ac:dyDescent="0.35">
      <c r="V34539" s="5" t="str">
        <f t="shared" si="539"/>
        <v/>
      </c>
    </row>
    <row r="34540" spans="22:22" x14ac:dyDescent="0.35">
      <c r="V34540" s="5" t="str">
        <f t="shared" si="539"/>
        <v/>
      </c>
    </row>
    <row r="34541" spans="22:22" x14ac:dyDescent="0.35">
      <c r="V34541" s="5" t="str">
        <f t="shared" si="539"/>
        <v/>
      </c>
    </row>
    <row r="34542" spans="22:22" x14ac:dyDescent="0.35">
      <c r="V34542" s="5" t="str">
        <f t="shared" si="539"/>
        <v/>
      </c>
    </row>
    <row r="34543" spans="22:22" x14ac:dyDescent="0.35">
      <c r="V34543" s="5" t="str">
        <f t="shared" si="539"/>
        <v/>
      </c>
    </row>
    <row r="34544" spans="22:22" x14ac:dyDescent="0.35">
      <c r="V34544" s="5" t="str">
        <f t="shared" si="539"/>
        <v/>
      </c>
    </row>
    <row r="34545" spans="22:22" x14ac:dyDescent="0.35">
      <c r="V34545" s="5" t="str">
        <f t="shared" si="539"/>
        <v/>
      </c>
    </row>
    <row r="34546" spans="22:22" x14ac:dyDescent="0.35">
      <c r="V34546" s="5" t="str">
        <f t="shared" si="539"/>
        <v/>
      </c>
    </row>
    <row r="34547" spans="22:22" x14ac:dyDescent="0.35">
      <c r="V34547" s="5" t="str">
        <f t="shared" si="539"/>
        <v/>
      </c>
    </row>
    <row r="34548" spans="22:22" x14ac:dyDescent="0.35">
      <c r="V34548" s="5" t="str">
        <f t="shared" si="539"/>
        <v/>
      </c>
    </row>
    <row r="34549" spans="22:22" x14ac:dyDescent="0.35">
      <c r="V34549" s="5" t="str">
        <f t="shared" si="539"/>
        <v/>
      </c>
    </row>
    <row r="34550" spans="22:22" x14ac:dyDescent="0.35">
      <c r="V34550" s="5" t="str">
        <f t="shared" si="539"/>
        <v/>
      </c>
    </row>
    <row r="34551" spans="22:22" x14ac:dyDescent="0.35">
      <c r="V34551" s="5" t="str">
        <f t="shared" si="539"/>
        <v/>
      </c>
    </row>
    <row r="34552" spans="22:22" x14ac:dyDescent="0.35">
      <c r="V34552" s="5" t="str">
        <f t="shared" si="539"/>
        <v/>
      </c>
    </row>
    <row r="34553" spans="22:22" x14ac:dyDescent="0.35">
      <c r="V34553" s="5" t="str">
        <f t="shared" si="539"/>
        <v/>
      </c>
    </row>
    <row r="34554" spans="22:22" x14ac:dyDescent="0.35">
      <c r="V34554" s="5" t="str">
        <f t="shared" si="539"/>
        <v/>
      </c>
    </row>
    <row r="34555" spans="22:22" x14ac:dyDescent="0.35">
      <c r="V34555" s="5" t="str">
        <f t="shared" si="539"/>
        <v/>
      </c>
    </row>
    <row r="34556" spans="22:22" x14ac:dyDescent="0.35">
      <c r="V34556" s="5" t="str">
        <f t="shared" si="539"/>
        <v/>
      </c>
    </row>
    <row r="34557" spans="22:22" x14ac:dyDescent="0.35">
      <c r="V34557" s="5" t="str">
        <f t="shared" si="539"/>
        <v/>
      </c>
    </row>
    <row r="34558" spans="22:22" x14ac:dyDescent="0.35">
      <c r="V34558" s="5" t="str">
        <f t="shared" si="539"/>
        <v/>
      </c>
    </row>
    <row r="34559" spans="22:22" x14ac:dyDescent="0.35">
      <c r="V34559" s="5" t="str">
        <f t="shared" si="539"/>
        <v/>
      </c>
    </row>
    <row r="34560" spans="22:22" x14ac:dyDescent="0.35">
      <c r="V34560" s="5" t="str">
        <f t="shared" si="539"/>
        <v/>
      </c>
    </row>
    <row r="34561" spans="22:22" x14ac:dyDescent="0.35">
      <c r="V34561" s="5" t="str">
        <f t="shared" si="539"/>
        <v/>
      </c>
    </row>
    <row r="34562" spans="22:22" x14ac:dyDescent="0.35">
      <c r="V34562" s="5" t="str">
        <f t="shared" ref="V34562:V34625" si="540">TRIM(CLEAN(SUBSTITUTE(A34562,CHAR(160)," ")))</f>
        <v/>
      </c>
    </row>
    <row r="34563" spans="22:22" x14ac:dyDescent="0.35">
      <c r="V34563" s="5" t="str">
        <f t="shared" si="540"/>
        <v/>
      </c>
    </row>
    <row r="34564" spans="22:22" x14ac:dyDescent="0.35">
      <c r="V34564" s="5" t="str">
        <f t="shared" si="540"/>
        <v/>
      </c>
    </row>
    <row r="34565" spans="22:22" x14ac:dyDescent="0.35">
      <c r="V34565" s="5" t="str">
        <f t="shared" si="540"/>
        <v/>
      </c>
    </row>
    <row r="34566" spans="22:22" x14ac:dyDescent="0.35">
      <c r="V34566" s="5" t="str">
        <f t="shared" si="540"/>
        <v/>
      </c>
    </row>
    <row r="34567" spans="22:22" x14ac:dyDescent="0.35">
      <c r="V34567" s="5" t="str">
        <f t="shared" si="540"/>
        <v/>
      </c>
    </row>
    <row r="34568" spans="22:22" x14ac:dyDescent="0.35">
      <c r="V34568" s="5" t="str">
        <f t="shared" si="540"/>
        <v/>
      </c>
    </row>
    <row r="34569" spans="22:22" x14ac:dyDescent="0.35">
      <c r="V34569" s="5" t="str">
        <f t="shared" si="540"/>
        <v/>
      </c>
    </row>
    <row r="34570" spans="22:22" x14ac:dyDescent="0.35">
      <c r="V34570" s="5" t="str">
        <f t="shared" si="540"/>
        <v/>
      </c>
    </row>
    <row r="34571" spans="22:22" x14ac:dyDescent="0.35">
      <c r="V34571" s="5" t="str">
        <f t="shared" si="540"/>
        <v/>
      </c>
    </row>
    <row r="34572" spans="22:22" x14ac:dyDescent="0.35">
      <c r="V34572" s="5" t="str">
        <f t="shared" si="540"/>
        <v/>
      </c>
    </row>
    <row r="34573" spans="22:22" x14ac:dyDescent="0.35">
      <c r="V34573" s="5" t="str">
        <f t="shared" si="540"/>
        <v/>
      </c>
    </row>
    <row r="34574" spans="22:22" x14ac:dyDescent="0.35">
      <c r="V34574" s="5" t="str">
        <f t="shared" si="540"/>
        <v/>
      </c>
    </row>
    <row r="34575" spans="22:22" x14ac:dyDescent="0.35">
      <c r="V34575" s="5" t="str">
        <f t="shared" si="540"/>
        <v/>
      </c>
    </row>
    <row r="34576" spans="22:22" x14ac:dyDescent="0.35">
      <c r="V34576" s="5" t="str">
        <f t="shared" si="540"/>
        <v/>
      </c>
    </row>
    <row r="34577" spans="22:22" x14ac:dyDescent="0.35">
      <c r="V34577" s="5" t="str">
        <f t="shared" si="540"/>
        <v/>
      </c>
    </row>
    <row r="34578" spans="22:22" x14ac:dyDescent="0.35">
      <c r="V34578" s="5" t="str">
        <f t="shared" si="540"/>
        <v/>
      </c>
    </row>
    <row r="34579" spans="22:22" x14ac:dyDescent="0.35">
      <c r="V34579" s="5" t="str">
        <f t="shared" si="540"/>
        <v/>
      </c>
    </row>
    <row r="34580" spans="22:22" x14ac:dyDescent="0.35">
      <c r="V34580" s="5" t="str">
        <f t="shared" si="540"/>
        <v/>
      </c>
    </row>
    <row r="34581" spans="22:22" x14ac:dyDescent="0.35">
      <c r="V34581" s="5" t="str">
        <f t="shared" si="540"/>
        <v/>
      </c>
    </row>
    <row r="34582" spans="22:22" x14ac:dyDescent="0.35">
      <c r="V34582" s="5" t="str">
        <f t="shared" si="540"/>
        <v/>
      </c>
    </row>
    <row r="34583" spans="22:22" x14ac:dyDescent="0.35">
      <c r="V34583" s="5" t="str">
        <f t="shared" si="540"/>
        <v/>
      </c>
    </row>
    <row r="34584" spans="22:22" x14ac:dyDescent="0.35">
      <c r="V34584" s="5" t="str">
        <f t="shared" si="540"/>
        <v/>
      </c>
    </row>
    <row r="34585" spans="22:22" x14ac:dyDescent="0.35">
      <c r="V34585" s="5" t="str">
        <f t="shared" si="540"/>
        <v/>
      </c>
    </row>
    <row r="34586" spans="22:22" x14ac:dyDescent="0.35">
      <c r="V34586" s="5" t="str">
        <f t="shared" si="540"/>
        <v/>
      </c>
    </row>
    <row r="34587" spans="22:22" x14ac:dyDescent="0.35">
      <c r="V34587" s="5" t="str">
        <f t="shared" si="540"/>
        <v/>
      </c>
    </row>
    <row r="34588" spans="22:22" x14ac:dyDescent="0.35">
      <c r="V34588" s="5" t="str">
        <f t="shared" si="540"/>
        <v/>
      </c>
    </row>
    <row r="34589" spans="22:22" x14ac:dyDescent="0.35">
      <c r="V34589" s="5" t="str">
        <f t="shared" si="540"/>
        <v/>
      </c>
    </row>
    <row r="34590" spans="22:22" x14ac:dyDescent="0.35">
      <c r="V34590" s="5" t="str">
        <f t="shared" si="540"/>
        <v/>
      </c>
    </row>
    <row r="34591" spans="22:22" x14ac:dyDescent="0.35">
      <c r="V34591" s="5" t="str">
        <f t="shared" si="540"/>
        <v/>
      </c>
    </row>
    <row r="34592" spans="22:22" x14ac:dyDescent="0.35">
      <c r="V34592" s="5" t="str">
        <f t="shared" si="540"/>
        <v/>
      </c>
    </row>
    <row r="34593" spans="22:22" x14ac:dyDescent="0.35">
      <c r="V34593" s="5" t="str">
        <f t="shared" si="540"/>
        <v/>
      </c>
    </row>
    <row r="34594" spans="22:22" x14ac:dyDescent="0.35">
      <c r="V34594" s="5" t="str">
        <f t="shared" si="540"/>
        <v/>
      </c>
    </row>
    <row r="34595" spans="22:22" x14ac:dyDescent="0.35">
      <c r="V34595" s="5" t="str">
        <f t="shared" si="540"/>
        <v/>
      </c>
    </row>
    <row r="34596" spans="22:22" x14ac:dyDescent="0.35">
      <c r="V34596" s="5" t="str">
        <f t="shared" si="540"/>
        <v/>
      </c>
    </row>
    <row r="34597" spans="22:22" x14ac:dyDescent="0.35">
      <c r="V34597" s="5" t="str">
        <f t="shared" si="540"/>
        <v/>
      </c>
    </row>
    <row r="34598" spans="22:22" x14ac:dyDescent="0.35">
      <c r="V34598" s="5" t="str">
        <f t="shared" si="540"/>
        <v/>
      </c>
    </row>
    <row r="34599" spans="22:22" x14ac:dyDescent="0.35">
      <c r="V34599" s="5" t="str">
        <f t="shared" si="540"/>
        <v/>
      </c>
    </row>
    <row r="34600" spans="22:22" x14ac:dyDescent="0.35">
      <c r="V34600" s="5" t="str">
        <f t="shared" si="540"/>
        <v/>
      </c>
    </row>
    <row r="34601" spans="22:22" x14ac:dyDescent="0.35">
      <c r="V34601" s="5" t="str">
        <f t="shared" si="540"/>
        <v/>
      </c>
    </row>
    <row r="34602" spans="22:22" x14ac:dyDescent="0.35">
      <c r="V34602" s="5" t="str">
        <f t="shared" si="540"/>
        <v/>
      </c>
    </row>
    <row r="34603" spans="22:22" x14ac:dyDescent="0.35">
      <c r="V34603" s="5" t="str">
        <f t="shared" si="540"/>
        <v/>
      </c>
    </row>
    <row r="34604" spans="22:22" x14ac:dyDescent="0.35">
      <c r="V34604" s="5" t="str">
        <f t="shared" si="540"/>
        <v/>
      </c>
    </row>
    <row r="34605" spans="22:22" x14ac:dyDescent="0.35">
      <c r="V34605" s="5" t="str">
        <f t="shared" si="540"/>
        <v/>
      </c>
    </row>
    <row r="34606" spans="22:22" x14ac:dyDescent="0.35">
      <c r="V34606" s="5" t="str">
        <f t="shared" si="540"/>
        <v/>
      </c>
    </row>
    <row r="34607" spans="22:22" x14ac:dyDescent="0.35">
      <c r="V34607" s="5" t="str">
        <f t="shared" si="540"/>
        <v/>
      </c>
    </row>
    <row r="34608" spans="22:22" x14ac:dyDescent="0.35">
      <c r="V34608" s="5" t="str">
        <f t="shared" si="540"/>
        <v/>
      </c>
    </row>
    <row r="34609" spans="22:22" x14ac:dyDescent="0.35">
      <c r="V34609" s="5" t="str">
        <f t="shared" si="540"/>
        <v/>
      </c>
    </row>
    <row r="34610" spans="22:22" x14ac:dyDescent="0.35">
      <c r="V34610" s="5" t="str">
        <f t="shared" si="540"/>
        <v/>
      </c>
    </row>
    <row r="34611" spans="22:22" x14ac:dyDescent="0.35">
      <c r="V34611" s="5" t="str">
        <f t="shared" si="540"/>
        <v/>
      </c>
    </row>
    <row r="34612" spans="22:22" x14ac:dyDescent="0.35">
      <c r="V34612" s="5" t="str">
        <f t="shared" si="540"/>
        <v/>
      </c>
    </row>
    <row r="34613" spans="22:22" x14ac:dyDescent="0.35">
      <c r="V34613" s="5" t="str">
        <f t="shared" si="540"/>
        <v/>
      </c>
    </row>
    <row r="34614" spans="22:22" x14ac:dyDescent="0.35">
      <c r="V34614" s="5" t="str">
        <f t="shared" si="540"/>
        <v/>
      </c>
    </row>
    <row r="34615" spans="22:22" x14ac:dyDescent="0.35">
      <c r="V34615" s="5" t="str">
        <f t="shared" si="540"/>
        <v/>
      </c>
    </row>
    <row r="34616" spans="22:22" x14ac:dyDescent="0.35">
      <c r="V34616" s="5" t="str">
        <f t="shared" si="540"/>
        <v/>
      </c>
    </row>
    <row r="34617" spans="22:22" x14ac:dyDescent="0.35">
      <c r="V34617" s="5" t="str">
        <f t="shared" si="540"/>
        <v/>
      </c>
    </row>
    <row r="34618" spans="22:22" x14ac:dyDescent="0.35">
      <c r="V34618" s="5" t="str">
        <f t="shared" si="540"/>
        <v/>
      </c>
    </row>
    <row r="34619" spans="22:22" x14ac:dyDescent="0.35">
      <c r="V34619" s="5" t="str">
        <f t="shared" si="540"/>
        <v/>
      </c>
    </row>
    <row r="34620" spans="22:22" x14ac:dyDescent="0.35">
      <c r="V34620" s="5" t="str">
        <f t="shared" si="540"/>
        <v/>
      </c>
    </row>
    <row r="34621" spans="22:22" x14ac:dyDescent="0.35">
      <c r="V34621" s="5" t="str">
        <f t="shared" si="540"/>
        <v/>
      </c>
    </row>
    <row r="34622" spans="22:22" x14ac:dyDescent="0.35">
      <c r="V34622" s="5" t="str">
        <f t="shared" si="540"/>
        <v/>
      </c>
    </row>
    <row r="34623" spans="22:22" x14ac:dyDescent="0.35">
      <c r="V34623" s="5" t="str">
        <f t="shared" si="540"/>
        <v/>
      </c>
    </row>
    <row r="34624" spans="22:22" x14ac:dyDescent="0.35">
      <c r="V34624" s="5" t="str">
        <f t="shared" si="540"/>
        <v/>
      </c>
    </row>
    <row r="34625" spans="22:22" x14ac:dyDescent="0.35">
      <c r="V34625" s="5" t="str">
        <f t="shared" si="540"/>
        <v/>
      </c>
    </row>
    <row r="34626" spans="22:22" x14ac:dyDescent="0.35">
      <c r="V34626" s="5" t="str">
        <f t="shared" ref="V34626:V34689" si="541">TRIM(CLEAN(SUBSTITUTE(A34626,CHAR(160)," ")))</f>
        <v/>
      </c>
    </row>
    <row r="34627" spans="22:22" x14ac:dyDescent="0.35">
      <c r="V34627" s="5" t="str">
        <f t="shared" si="541"/>
        <v/>
      </c>
    </row>
    <row r="34628" spans="22:22" x14ac:dyDescent="0.35">
      <c r="V34628" s="5" t="str">
        <f t="shared" si="541"/>
        <v/>
      </c>
    </row>
    <row r="34629" spans="22:22" x14ac:dyDescent="0.35">
      <c r="V34629" s="5" t="str">
        <f t="shared" si="541"/>
        <v/>
      </c>
    </row>
    <row r="34630" spans="22:22" x14ac:dyDescent="0.35">
      <c r="V34630" s="5" t="str">
        <f t="shared" si="541"/>
        <v/>
      </c>
    </row>
    <row r="34631" spans="22:22" x14ac:dyDescent="0.35">
      <c r="V34631" s="5" t="str">
        <f t="shared" si="541"/>
        <v/>
      </c>
    </row>
    <row r="34632" spans="22:22" x14ac:dyDescent="0.35">
      <c r="V34632" s="5" t="str">
        <f t="shared" si="541"/>
        <v/>
      </c>
    </row>
    <row r="34633" spans="22:22" x14ac:dyDescent="0.35">
      <c r="V34633" s="5" t="str">
        <f t="shared" si="541"/>
        <v/>
      </c>
    </row>
    <row r="34634" spans="22:22" x14ac:dyDescent="0.35">
      <c r="V34634" s="5" t="str">
        <f t="shared" si="541"/>
        <v/>
      </c>
    </row>
    <row r="34635" spans="22:22" x14ac:dyDescent="0.35">
      <c r="V34635" s="5" t="str">
        <f t="shared" si="541"/>
        <v/>
      </c>
    </row>
    <row r="34636" spans="22:22" x14ac:dyDescent="0.35">
      <c r="V34636" s="5" t="str">
        <f t="shared" si="541"/>
        <v/>
      </c>
    </row>
    <row r="34637" spans="22:22" x14ac:dyDescent="0.35">
      <c r="V34637" s="5" t="str">
        <f t="shared" si="541"/>
        <v/>
      </c>
    </row>
    <row r="34638" spans="22:22" x14ac:dyDescent="0.35">
      <c r="V34638" s="5" t="str">
        <f t="shared" si="541"/>
        <v/>
      </c>
    </row>
    <row r="34639" spans="22:22" x14ac:dyDescent="0.35">
      <c r="V34639" s="5" t="str">
        <f t="shared" si="541"/>
        <v/>
      </c>
    </row>
    <row r="34640" spans="22:22" x14ac:dyDescent="0.35">
      <c r="V34640" s="5" t="str">
        <f t="shared" si="541"/>
        <v/>
      </c>
    </row>
    <row r="34641" spans="22:22" x14ac:dyDescent="0.35">
      <c r="V34641" s="5" t="str">
        <f t="shared" si="541"/>
        <v/>
      </c>
    </row>
    <row r="34642" spans="22:22" x14ac:dyDescent="0.35">
      <c r="V34642" s="5" t="str">
        <f t="shared" si="541"/>
        <v/>
      </c>
    </row>
    <row r="34643" spans="22:22" x14ac:dyDescent="0.35">
      <c r="V34643" s="5" t="str">
        <f t="shared" si="541"/>
        <v/>
      </c>
    </row>
    <row r="34644" spans="22:22" x14ac:dyDescent="0.35">
      <c r="V34644" s="5" t="str">
        <f t="shared" si="541"/>
        <v/>
      </c>
    </row>
    <row r="34645" spans="22:22" x14ac:dyDescent="0.35">
      <c r="V34645" s="5" t="str">
        <f t="shared" si="541"/>
        <v/>
      </c>
    </row>
    <row r="34646" spans="22:22" x14ac:dyDescent="0.35">
      <c r="V34646" s="5" t="str">
        <f t="shared" si="541"/>
        <v/>
      </c>
    </row>
    <row r="34647" spans="22:22" x14ac:dyDescent="0.35">
      <c r="V34647" s="5" t="str">
        <f t="shared" si="541"/>
        <v/>
      </c>
    </row>
    <row r="34648" spans="22:22" x14ac:dyDescent="0.35">
      <c r="V34648" s="5" t="str">
        <f t="shared" si="541"/>
        <v/>
      </c>
    </row>
    <row r="34649" spans="22:22" x14ac:dyDescent="0.35">
      <c r="V34649" s="5" t="str">
        <f t="shared" si="541"/>
        <v/>
      </c>
    </row>
    <row r="34650" spans="22:22" x14ac:dyDescent="0.35">
      <c r="V34650" s="5" t="str">
        <f t="shared" si="541"/>
        <v/>
      </c>
    </row>
    <row r="34651" spans="22:22" x14ac:dyDescent="0.35">
      <c r="V34651" s="5" t="str">
        <f t="shared" si="541"/>
        <v/>
      </c>
    </row>
    <row r="34652" spans="22:22" x14ac:dyDescent="0.35">
      <c r="V34652" s="5" t="str">
        <f t="shared" si="541"/>
        <v/>
      </c>
    </row>
    <row r="34653" spans="22:22" x14ac:dyDescent="0.35">
      <c r="V34653" s="5" t="str">
        <f t="shared" si="541"/>
        <v/>
      </c>
    </row>
    <row r="34654" spans="22:22" x14ac:dyDescent="0.35">
      <c r="V34654" s="5" t="str">
        <f t="shared" si="541"/>
        <v/>
      </c>
    </row>
    <row r="34655" spans="22:22" x14ac:dyDescent="0.35">
      <c r="V34655" s="5" t="str">
        <f t="shared" si="541"/>
        <v/>
      </c>
    </row>
    <row r="34656" spans="22:22" x14ac:dyDescent="0.35">
      <c r="V34656" s="5" t="str">
        <f t="shared" si="541"/>
        <v/>
      </c>
    </row>
    <row r="34657" spans="22:22" x14ac:dyDescent="0.35">
      <c r="V34657" s="5" t="str">
        <f t="shared" si="541"/>
        <v/>
      </c>
    </row>
    <row r="34658" spans="22:22" x14ac:dyDescent="0.35">
      <c r="V34658" s="5" t="str">
        <f t="shared" si="541"/>
        <v/>
      </c>
    </row>
    <row r="34659" spans="22:22" x14ac:dyDescent="0.35">
      <c r="V34659" s="5" t="str">
        <f t="shared" si="541"/>
        <v/>
      </c>
    </row>
    <row r="34660" spans="22:22" x14ac:dyDescent="0.35">
      <c r="V34660" s="5" t="str">
        <f t="shared" si="541"/>
        <v/>
      </c>
    </row>
    <row r="34661" spans="22:22" x14ac:dyDescent="0.35">
      <c r="V34661" s="5" t="str">
        <f t="shared" si="541"/>
        <v/>
      </c>
    </row>
    <row r="34662" spans="22:22" x14ac:dyDescent="0.35">
      <c r="V34662" s="5" t="str">
        <f t="shared" si="541"/>
        <v/>
      </c>
    </row>
    <row r="34663" spans="22:22" x14ac:dyDescent="0.35">
      <c r="V34663" s="5" t="str">
        <f t="shared" si="541"/>
        <v/>
      </c>
    </row>
    <row r="34664" spans="22:22" x14ac:dyDescent="0.35">
      <c r="V34664" s="5" t="str">
        <f t="shared" si="541"/>
        <v/>
      </c>
    </row>
    <row r="34665" spans="22:22" x14ac:dyDescent="0.35">
      <c r="V34665" s="5" t="str">
        <f t="shared" si="541"/>
        <v/>
      </c>
    </row>
    <row r="34666" spans="22:22" x14ac:dyDescent="0.35">
      <c r="V34666" s="5" t="str">
        <f t="shared" si="541"/>
        <v/>
      </c>
    </row>
    <row r="34667" spans="22:22" x14ac:dyDescent="0.35">
      <c r="V34667" s="5" t="str">
        <f t="shared" si="541"/>
        <v/>
      </c>
    </row>
    <row r="34668" spans="22:22" x14ac:dyDescent="0.35">
      <c r="V34668" s="5" t="str">
        <f t="shared" si="541"/>
        <v/>
      </c>
    </row>
    <row r="34669" spans="22:22" x14ac:dyDescent="0.35">
      <c r="V34669" s="5" t="str">
        <f t="shared" si="541"/>
        <v/>
      </c>
    </row>
    <row r="34670" spans="22:22" x14ac:dyDescent="0.35">
      <c r="V34670" s="5" t="str">
        <f t="shared" si="541"/>
        <v/>
      </c>
    </row>
    <row r="34671" spans="22:22" x14ac:dyDescent="0.35">
      <c r="V34671" s="5" t="str">
        <f t="shared" si="541"/>
        <v/>
      </c>
    </row>
    <row r="34672" spans="22:22" x14ac:dyDescent="0.35">
      <c r="V34672" s="5" t="str">
        <f t="shared" si="541"/>
        <v/>
      </c>
    </row>
    <row r="34673" spans="22:22" x14ac:dyDescent="0.35">
      <c r="V34673" s="5" t="str">
        <f t="shared" si="541"/>
        <v/>
      </c>
    </row>
    <row r="34674" spans="22:22" x14ac:dyDescent="0.35">
      <c r="V34674" s="5" t="str">
        <f t="shared" si="541"/>
        <v/>
      </c>
    </row>
    <row r="34675" spans="22:22" x14ac:dyDescent="0.35">
      <c r="V34675" s="5" t="str">
        <f t="shared" si="541"/>
        <v/>
      </c>
    </row>
    <row r="34676" spans="22:22" x14ac:dyDescent="0.35">
      <c r="V34676" s="5" t="str">
        <f t="shared" si="541"/>
        <v/>
      </c>
    </row>
    <row r="34677" spans="22:22" x14ac:dyDescent="0.35">
      <c r="V34677" s="5" t="str">
        <f t="shared" si="541"/>
        <v/>
      </c>
    </row>
    <row r="34678" spans="22:22" x14ac:dyDescent="0.35">
      <c r="V34678" s="5" t="str">
        <f t="shared" si="541"/>
        <v/>
      </c>
    </row>
    <row r="34679" spans="22:22" x14ac:dyDescent="0.35">
      <c r="V34679" s="5" t="str">
        <f t="shared" si="541"/>
        <v/>
      </c>
    </row>
    <row r="34680" spans="22:22" x14ac:dyDescent="0.35">
      <c r="V34680" s="5" t="str">
        <f t="shared" si="541"/>
        <v/>
      </c>
    </row>
    <row r="34681" spans="22:22" x14ac:dyDescent="0.35">
      <c r="V34681" s="5" t="str">
        <f t="shared" si="541"/>
        <v/>
      </c>
    </row>
    <row r="34682" spans="22:22" x14ac:dyDescent="0.35">
      <c r="V34682" s="5" t="str">
        <f t="shared" si="541"/>
        <v/>
      </c>
    </row>
    <row r="34683" spans="22:22" x14ac:dyDescent="0.35">
      <c r="V34683" s="5" t="str">
        <f t="shared" si="541"/>
        <v/>
      </c>
    </row>
    <row r="34684" spans="22:22" x14ac:dyDescent="0.35">
      <c r="V34684" s="5" t="str">
        <f t="shared" si="541"/>
        <v/>
      </c>
    </row>
    <row r="34685" spans="22:22" x14ac:dyDescent="0.35">
      <c r="V34685" s="5" t="str">
        <f t="shared" si="541"/>
        <v/>
      </c>
    </row>
    <row r="34686" spans="22:22" x14ac:dyDescent="0.35">
      <c r="V34686" s="5" t="str">
        <f t="shared" si="541"/>
        <v/>
      </c>
    </row>
    <row r="34687" spans="22:22" x14ac:dyDescent="0.35">
      <c r="V34687" s="5" t="str">
        <f t="shared" si="541"/>
        <v/>
      </c>
    </row>
    <row r="34688" spans="22:22" x14ac:dyDescent="0.35">
      <c r="V34688" s="5" t="str">
        <f t="shared" si="541"/>
        <v/>
      </c>
    </row>
    <row r="34689" spans="22:22" x14ac:dyDescent="0.35">
      <c r="V34689" s="5" t="str">
        <f t="shared" si="541"/>
        <v/>
      </c>
    </row>
    <row r="34690" spans="22:22" x14ac:dyDescent="0.35">
      <c r="V34690" s="5" t="str">
        <f t="shared" ref="V34690:V34753" si="542">TRIM(CLEAN(SUBSTITUTE(A34690,CHAR(160)," ")))</f>
        <v/>
      </c>
    </row>
    <row r="34691" spans="22:22" x14ac:dyDescent="0.35">
      <c r="V34691" s="5" t="str">
        <f t="shared" si="542"/>
        <v/>
      </c>
    </row>
    <row r="34692" spans="22:22" x14ac:dyDescent="0.35">
      <c r="V34692" s="5" t="str">
        <f t="shared" si="542"/>
        <v/>
      </c>
    </row>
    <row r="34693" spans="22:22" x14ac:dyDescent="0.35">
      <c r="V34693" s="5" t="str">
        <f t="shared" si="542"/>
        <v/>
      </c>
    </row>
    <row r="34694" spans="22:22" x14ac:dyDescent="0.35">
      <c r="V34694" s="5" t="str">
        <f t="shared" si="542"/>
        <v/>
      </c>
    </row>
    <row r="34695" spans="22:22" x14ac:dyDescent="0.35">
      <c r="V34695" s="5" t="str">
        <f t="shared" si="542"/>
        <v/>
      </c>
    </row>
    <row r="34696" spans="22:22" x14ac:dyDescent="0.35">
      <c r="V34696" s="5" t="str">
        <f t="shared" si="542"/>
        <v/>
      </c>
    </row>
    <row r="34697" spans="22:22" x14ac:dyDescent="0.35">
      <c r="V34697" s="5" t="str">
        <f t="shared" si="542"/>
        <v/>
      </c>
    </row>
    <row r="34698" spans="22:22" x14ac:dyDescent="0.35">
      <c r="V34698" s="5" t="str">
        <f t="shared" si="542"/>
        <v/>
      </c>
    </row>
    <row r="34699" spans="22:22" x14ac:dyDescent="0.35">
      <c r="V34699" s="5" t="str">
        <f t="shared" si="542"/>
        <v/>
      </c>
    </row>
    <row r="34700" spans="22:22" x14ac:dyDescent="0.35">
      <c r="V34700" s="5" t="str">
        <f t="shared" si="542"/>
        <v/>
      </c>
    </row>
    <row r="34701" spans="22:22" x14ac:dyDescent="0.35">
      <c r="V34701" s="5" t="str">
        <f t="shared" si="542"/>
        <v/>
      </c>
    </row>
    <row r="34702" spans="22:22" x14ac:dyDescent="0.35">
      <c r="V34702" s="5" t="str">
        <f t="shared" si="542"/>
        <v/>
      </c>
    </row>
    <row r="34703" spans="22:22" x14ac:dyDescent="0.35">
      <c r="V34703" s="5" t="str">
        <f t="shared" si="542"/>
        <v/>
      </c>
    </row>
    <row r="34704" spans="22:22" x14ac:dyDescent="0.35">
      <c r="V34704" s="5" t="str">
        <f t="shared" si="542"/>
        <v/>
      </c>
    </row>
    <row r="34705" spans="22:22" x14ac:dyDescent="0.35">
      <c r="V34705" s="5" t="str">
        <f t="shared" si="542"/>
        <v/>
      </c>
    </row>
    <row r="34706" spans="22:22" x14ac:dyDescent="0.35">
      <c r="V34706" s="5" t="str">
        <f t="shared" si="542"/>
        <v/>
      </c>
    </row>
    <row r="34707" spans="22:22" x14ac:dyDescent="0.35">
      <c r="V34707" s="5" t="str">
        <f t="shared" si="542"/>
        <v/>
      </c>
    </row>
    <row r="34708" spans="22:22" x14ac:dyDescent="0.35">
      <c r="V34708" s="5" t="str">
        <f t="shared" si="542"/>
        <v/>
      </c>
    </row>
    <row r="34709" spans="22:22" x14ac:dyDescent="0.35">
      <c r="V34709" s="5" t="str">
        <f t="shared" si="542"/>
        <v/>
      </c>
    </row>
    <row r="34710" spans="22:22" x14ac:dyDescent="0.35">
      <c r="V34710" s="5" t="str">
        <f t="shared" si="542"/>
        <v/>
      </c>
    </row>
    <row r="34711" spans="22:22" x14ac:dyDescent="0.35">
      <c r="V34711" s="5" t="str">
        <f t="shared" si="542"/>
        <v/>
      </c>
    </row>
    <row r="34712" spans="22:22" x14ac:dyDescent="0.35">
      <c r="V34712" s="5" t="str">
        <f t="shared" si="542"/>
        <v/>
      </c>
    </row>
    <row r="34713" spans="22:22" x14ac:dyDescent="0.35">
      <c r="V34713" s="5" t="str">
        <f t="shared" si="542"/>
        <v/>
      </c>
    </row>
    <row r="34714" spans="22:22" x14ac:dyDescent="0.35">
      <c r="V34714" s="5" t="str">
        <f t="shared" si="542"/>
        <v/>
      </c>
    </row>
    <row r="34715" spans="22:22" x14ac:dyDescent="0.35">
      <c r="V34715" s="5" t="str">
        <f t="shared" si="542"/>
        <v/>
      </c>
    </row>
    <row r="34716" spans="22:22" x14ac:dyDescent="0.35">
      <c r="V34716" s="5" t="str">
        <f t="shared" si="542"/>
        <v/>
      </c>
    </row>
    <row r="34717" spans="22:22" x14ac:dyDescent="0.35">
      <c r="V34717" s="5" t="str">
        <f t="shared" si="542"/>
        <v/>
      </c>
    </row>
    <row r="34718" spans="22:22" x14ac:dyDescent="0.35">
      <c r="V34718" s="5" t="str">
        <f t="shared" si="542"/>
        <v/>
      </c>
    </row>
    <row r="34719" spans="22:22" x14ac:dyDescent="0.35">
      <c r="V34719" s="5" t="str">
        <f t="shared" si="542"/>
        <v/>
      </c>
    </row>
    <row r="34720" spans="22:22" x14ac:dyDescent="0.35">
      <c r="V34720" s="5" t="str">
        <f t="shared" si="542"/>
        <v/>
      </c>
    </row>
    <row r="34721" spans="22:22" x14ac:dyDescent="0.35">
      <c r="V34721" s="5" t="str">
        <f t="shared" si="542"/>
        <v/>
      </c>
    </row>
    <row r="34722" spans="22:22" x14ac:dyDescent="0.35">
      <c r="V34722" s="5" t="str">
        <f t="shared" si="542"/>
        <v/>
      </c>
    </row>
    <row r="34723" spans="22:22" x14ac:dyDescent="0.35">
      <c r="V34723" s="5" t="str">
        <f t="shared" si="542"/>
        <v/>
      </c>
    </row>
    <row r="34724" spans="22:22" x14ac:dyDescent="0.35">
      <c r="V34724" s="5" t="str">
        <f t="shared" si="542"/>
        <v/>
      </c>
    </row>
    <row r="34725" spans="22:22" x14ac:dyDescent="0.35">
      <c r="V34725" s="5" t="str">
        <f t="shared" si="542"/>
        <v/>
      </c>
    </row>
    <row r="34726" spans="22:22" x14ac:dyDescent="0.35">
      <c r="V34726" s="5" t="str">
        <f t="shared" si="542"/>
        <v/>
      </c>
    </row>
    <row r="34727" spans="22:22" x14ac:dyDescent="0.35">
      <c r="V34727" s="5" t="str">
        <f t="shared" si="542"/>
        <v/>
      </c>
    </row>
    <row r="34728" spans="22:22" x14ac:dyDescent="0.35">
      <c r="V34728" s="5" t="str">
        <f t="shared" si="542"/>
        <v/>
      </c>
    </row>
    <row r="34729" spans="22:22" x14ac:dyDescent="0.35">
      <c r="V34729" s="5" t="str">
        <f t="shared" si="542"/>
        <v/>
      </c>
    </row>
    <row r="34730" spans="22:22" x14ac:dyDescent="0.35">
      <c r="V34730" s="5" t="str">
        <f t="shared" si="542"/>
        <v/>
      </c>
    </row>
    <row r="34731" spans="22:22" x14ac:dyDescent="0.35">
      <c r="V34731" s="5" t="str">
        <f t="shared" si="542"/>
        <v/>
      </c>
    </row>
    <row r="34732" spans="22:22" x14ac:dyDescent="0.35">
      <c r="V34732" s="5" t="str">
        <f t="shared" si="542"/>
        <v/>
      </c>
    </row>
    <row r="34733" spans="22:22" x14ac:dyDescent="0.35">
      <c r="V34733" s="5" t="str">
        <f t="shared" si="542"/>
        <v/>
      </c>
    </row>
    <row r="34734" spans="22:22" x14ac:dyDescent="0.35">
      <c r="V34734" s="5" t="str">
        <f t="shared" si="542"/>
        <v/>
      </c>
    </row>
    <row r="34735" spans="22:22" x14ac:dyDescent="0.35">
      <c r="V34735" s="5" t="str">
        <f t="shared" si="542"/>
        <v/>
      </c>
    </row>
    <row r="34736" spans="22:22" x14ac:dyDescent="0.35">
      <c r="V34736" s="5" t="str">
        <f t="shared" si="542"/>
        <v/>
      </c>
    </row>
    <row r="34737" spans="22:22" x14ac:dyDescent="0.35">
      <c r="V34737" s="5" t="str">
        <f t="shared" si="542"/>
        <v/>
      </c>
    </row>
    <row r="34738" spans="22:22" x14ac:dyDescent="0.35">
      <c r="V34738" s="5" t="str">
        <f t="shared" si="542"/>
        <v/>
      </c>
    </row>
    <row r="34739" spans="22:22" x14ac:dyDescent="0.35">
      <c r="V34739" s="5" t="str">
        <f t="shared" si="542"/>
        <v/>
      </c>
    </row>
    <row r="34740" spans="22:22" x14ac:dyDescent="0.35">
      <c r="V34740" s="5" t="str">
        <f t="shared" si="542"/>
        <v/>
      </c>
    </row>
    <row r="34741" spans="22:22" x14ac:dyDescent="0.35">
      <c r="V34741" s="5" t="str">
        <f t="shared" si="542"/>
        <v/>
      </c>
    </row>
    <row r="34742" spans="22:22" x14ac:dyDescent="0.35">
      <c r="V34742" s="5" t="str">
        <f t="shared" si="542"/>
        <v/>
      </c>
    </row>
    <row r="34743" spans="22:22" x14ac:dyDescent="0.35">
      <c r="V34743" s="5" t="str">
        <f t="shared" si="542"/>
        <v/>
      </c>
    </row>
    <row r="34744" spans="22:22" x14ac:dyDescent="0.35">
      <c r="V34744" s="5" t="str">
        <f t="shared" si="542"/>
        <v/>
      </c>
    </row>
    <row r="34745" spans="22:22" x14ac:dyDescent="0.35">
      <c r="V34745" s="5" t="str">
        <f t="shared" si="542"/>
        <v/>
      </c>
    </row>
    <row r="34746" spans="22:22" x14ac:dyDescent="0.35">
      <c r="V34746" s="5" t="str">
        <f t="shared" si="542"/>
        <v/>
      </c>
    </row>
    <row r="34747" spans="22:22" x14ac:dyDescent="0.35">
      <c r="V34747" s="5" t="str">
        <f t="shared" si="542"/>
        <v/>
      </c>
    </row>
    <row r="34748" spans="22:22" x14ac:dyDescent="0.35">
      <c r="V34748" s="5" t="str">
        <f t="shared" si="542"/>
        <v/>
      </c>
    </row>
    <row r="34749" spans="22:22" x14ac:dyDescent="0.35">
      <c r="V34749" s="5" t="str">
        <f t="shared" si="542"/>
        <v/>
      </c>
    </row>
    <row r="34750" spans="22:22" x14ac:dyDescent="0.35">
      <c r="V34750" s="5" t="str">
        <f t="shared" si="542"/>
        <v/>
      </c>
    </row>
    <row r="34751" spans="22:22" x14ac:dyDescent="0.35">
      <c r="V34751" s="5" t="str">
        <f t="shared" si="542"/>
        <v/>
      </c>
    </row>
    <row r="34752" spans="22:22" x14ac:dyDescent="0.35">
      <c r="V34752" s="5" t="str">
        <f t="shared" si="542"/>
        <v/>
      </c>
    </row>
    <row r="34753" spans="22:22" x14ac:dyDescent="0.35">
      <c r="V34753" s="5" t="str">
        <f t="shared" si="542"/>
        <v/>
      </c>
    </row>
    <row r="34754" spans="22:22" x14ac:dyDescent="0.35">
      <c r="V34754" s="5" t="str">
        <f t="shared" ref="V34754:V34817" si="543">TRIM(CLEAN(SUBSTITUTE(A34754,CHAR(160)," ")))</f>
        <v/>
      </c>
    </row>
    <row r="34755" spans="22:22" x14ac:dyDescent="0.35">
      <c r="V34755" s="5" t="str">
        <f t="shared" si="543"/>
        <v/>
      </c>
    </row>
    <row r="34756" spans="22:22" x14ac:dyDescent="0.35">
      <c r="V34756" s="5" t="str">
        <f t="shared" si="543"/>
        <v/>
      </c>
    </row>
    <row r="34757" spans="22:22" x14ac:dyDescent="0.35">
      <c r="V34757" s="5" t="str">
        <f t="shared" si="543"/>
        <v/>
      </c>
    </row>
    <row r="34758" spans="22:22" x14ac:dyDescent="0.35">
      <c r="V34758" s="5" t="str">
        <f t="shared" si="543"/>
        <v/>
      </c>
    </row>
    <row r="34759" spans="22:22" x14ac:dyDescent="0.35">
      <c r="V34759" s="5" t="str">
        <f t="shared" si="543"/>
        <v/>
      </c>
    </row>
    <row r="34760" spans="22:22" x14ac:dyDescent="0.35">
      <c r="V34760" s="5" t="str">
        <f t="shared" si="543"/>
        <v/>
      </c>
    </row>
    <row r="34761" spans="22:22" x14ac:dyDescent="0.35">
      <c r="V34761" s="5" t="str">
        <f t="shared" si="543"/>
        <v/>
      </c>
    </row>
    <row r="34762" spans="22:22" x14ac:dyDescent="0.35">
      <c r="V34762" s="5" t="str">
        <f t="shared" si="543"/>
        <v/>
      </c>
    </row>
    <row r="34763" spans="22:22" x14ac:dyDescent="0.35">
      <c r="V34763" s="5" t="str">
        <f t="shared" si="543"/>
        <v/>
      </c>
    </row>
    <row r="34764" spans="22:22" x14ac:dyDescent="0.35">
      <c r="V34764" s="5" t="str">
        <f t="shared" si="543"/>
        <v/>
      </c>
    </row>
    <row r="34765" spans="22:22" x14ac:dyDescent="0.35">
      <c r="V34765" s="5" t="str">
        <f t="shared" si="543"/>
        <v/>
      </c>
    </row>
    <row r="34766" spans="22:22" x14ac:dyDescent="0.35">
      <c r="V34766" s="5" t="str">
        <f t="shared" si="543"/>
        <v/>
      </c>
    </row>
    <row r="34767" spans="22:22" x14ac:dyDescent="0.35">
      <c r="V34767" s="5" t="str">
        <f t="shared" si="543"/>
        <v/>
      </c>
    </row>
    <row r="34768" spans="22:22" x14ac:dyDescent="0.35">
      <c r="V34768" s="5" t="str">
        <f t="shared" si="543"/>
        <v/>
      </c>
    </row>
    <row r="34769" spans="22:22" x14ac:dyDescent="0.35">
      <c r="V34769" s="5" t="str">
        <f t="shared" si="543"/>
        <v/>
      </c>
    </row>
    <row r="34770" spans="22:22" x14ac:dyDescent="0.35">
      <c r="V34770" s="5" t="str">
        <f t="shared" si="543"/>
        <v/>
      </c>
    </row>
    <row r="34771" spans="22:22" x14ac:dyDescent="0.35">
      <c r="V34771" s="5" t="str">
        <f t="shared" si="543"/>
        <v/>
      </c>
    </row>
    <row r="34772" spans="22:22" x14ac:dyDescent="0.35">
      <c r="V34772" s="5" t="str">
        <f t="shared" si="543"/>
        <v/>
      </c>
    </row>
    <row r="34773" spans="22:22" x14ac:dyDescent="0.35">
      <c r="V34773" s="5" t="str">
        <f t="shared" si="543"/>
        <v/>
      </c>
    </row>
    <row r="34774" spans="22:22" x14ac:dyDescent="0.35">
      <c r="V34774" s="5" t="str">
        <f t="shared" si="543"/>
        <v/>
      </c>
    </row>
    <row r="34775" spans="22:22" x14ac:dyDescent="0.35">
      <c r="V34775" s="5" t="str">
        <f t="shared" si="543"/>
        <v/>
      </c>
    </row>
    <row r="34776" spans="22:22" x14ac:dyDescent="0.35">
      <c r="V34776" s="5" t="str">
        <f t="shared" si="543"/>
        <v/>
      </c>
    </row>
    <row r="34777" spans="22:22" x14ac:dyDescent="0.35">
      <c r="V34777" s="5" t="str">
        <f t="shared" si="543"/>
        <v/>
      </c>
    </row>
    <row r="34778" spans="22:22" x14ac:dyDescent="0.35">
      <c r="V34778" s="5" t="str">
        <f t="shared" si="543"/>
        <v/>
      </c>
    </row>
    <row r="34779" spans="22:22" x14ac:dyDescent="0.35">
      <c r="V34779" s="5" t="str">
        <f t="shared" si="543"/>
        <v/>
      </c>
    </row>
    <row r="34780" spans="22:22" x14ac:dyDescent="0.35">
      <c r="V34780" s="5" t="str">
        <f t="shared" si="543"/>
        <v/>
      </c>
    </row>
    <row r="34781" spans="22:22" x14ac:dyDescent="0.35">
      <c r="V34781" s="5" t="str">
        <f t="shared" si="543"/>
        <v/>
      </c>
    </row>
    <row r="34782" spans="22:22" x14ac:dyDescent="0.35">
      <c r="V34782" s="5" t="str">
        <f t="shared" si="543"/>
        <v/>
      </c>
    </row>
    <row r="34783" spans="22:22" x14ac:dyDescent="0.35">
      <c r="V34783" s="5" t="str">
        <f t="shared" si="543"/>
        <v/>
      </c>
    </row>
    <row r="34784" spans="22:22" x14ac:dyDescent="0.35">
      <c r="V34784" s="5" t="str">
        <f t="shared" si="543"/>
        <v/>
      </c>
    </row>
    <row r="34785" spans="22:22" x14ac:dyDescent="0.35">
      <c r="V34785" s="5" t="str">
        <f t="shared" si="543"/>
        <v/>
      </c>
    </row>
    <row r="34786" spans="22:22" x14ac:dyDescent="0.35">
      <c r="V34786" s="5" t="str">
        <f t="shared" si="543"/>
        <v/>
      </c>
    </row>
    <row r="34787" spans="22:22" x14ac:dyDescent="0.35">
      <c r="V34787" s="5" t="str">
        <f t="shared" si="543"/>
        <v/>
      </c>
    </row>
    <row r="34788" spans="22:22" x14ac:dyDescent="0.35">
      <c r="V34788" s="5" t="str">
        <f t="shared" si="543"/>
        <v/>
      </c>
    </row>
    <row r="34789" spans="22:22" x14ac:dyDescent="0.35">
      <c r="V34789" s="5" t="str">
        <f t="shared" si="543"/>
        <v/>
      </c>
    </row>
    <row r="34790" spans="22:22" x14ac:dyDescent="0.35">
      <c r="V34790" s="5" t="str">
        <f t="shared" si="543"/>
        <v/>
      </c>
    </row>
    <row r="34791" spans="22:22" x14ac:dyDescent="0.35">
      <c r="V34791" s="5" t="str">
        <f t="shared" si="543"/>
        <v/>
      </c>
    </row>
    <row r="34792" spans="22:22" x14ac:dyDescent="0.35">
      <c r="V34792" s="5" t="str">
        <f t="shared" si="543"/>
        <v/>
      </c>
    </row>
    <row r="34793" spans="22:22" x14ac:dyDescent="0.35">
      <c r="V34793" s="5" t="str">
        <f t="shared" si="543"/>
        <v/>
      </c>
    </row>
    <row r="34794" spans="22:22" x14ac:dyDescent="0.35">
      <c r="V34794" s="5" t="str">
        <f t="shared" si="543"/>
        <v/>
      </c>
    </row>
    <row r="34795" spans="22:22" x14ac:dyDescent="0.35">
      <c r="V34795" s="5" t="str">
        <f t="shared" si="543"/>
        <v/>
      </c>
    </row>
    <row r="34796" spans="22:22" x14ac:dyDescent="0.35">
      <c r="V34796" s="5" t="str">
        <f t="shared" si="543"/>
        <v/>
      </c>
    </row>
    <row r="34797" spans="22:22" x14ac:dyDescent="0.35">
      <c r="V34797" s="5" t="str">
        <f t="shared" si="543"/>
        <v/>
      </c>
    </row>
    <row r="34798" spans="22:22" x14ac:dyDescent="0.35">
      <c r="V34798" s="5" t="str">
        <f t="shared" si="543"/>
        <v/>
      </c>
    </row>
    <row r="34799" spans="22:22" x14ac:dyDescent="0.35">
      <c r="V34799" s="5" t="str">
        <f t="shared" si="543"/>
        <v/>
      </c>
    </row>
    <row r="34800" spans="22:22" x14ac:dyDescent="0.35">
      <c r="V34800" s="5" t="str">
        <f t="shared" si="543"/>
        <v/>
      </c>
    </row>
    <row r="34801" spans="22:22" x14ac:dyDescent="0.35">
      <c r="V34801" s="5" t="str">
        <f t="shared" si="543"/>
        <v/>
      </c>
    </row>
    <row r="34802" spans="22:22" x14ac:dyDescent="0.35">
      <c r="V34802" s="5" t="str">
        <f t="shared" si="543"/>
        <v/>
      </c>
    </row>
    <row r="34803" spans="22:22" x14ac:dyDescent="0.35">
      <c r="V34803" s="5" t="str">
        <f t="shared" si="543"/>
        <v/>
      </c>
    </row>
    <row r="34804" spans="22:22" x14ac:dyDescent="0.35">
      <c r="V34804" s="5" t="str">
        <f t="shared" si="543"/>
        <v/>
      </c>
    </row>
    <row r="34805" spans="22:22" x14ac:dyDescent="0.35">
      <c r="V34805" s="5" t="str">
        <f t="shared" si="543"/>
        <v/>
      </c>
    </row>
    <row r="34806" spans="22:22" x14ac:dyDescent="0.35">
      <c r="V34806" s="5" t="str">
        <f t="shared" si="543"/>
        <v/>
      </c>
    </row>
    <row r="34807" spans="22:22" x14ac:dyDescent="0.35">
      <c r="V34807" s="5" t="str">
        <f t="shared" si="543"/>
        <v/>
      </c>
    </row>
    <row r="34808" spans="22:22" x14ac:dyDescent="0.35">
      <c r="V34808" s="5" t="str">
        <f t="shared" si="543"/>
        <v/>
      </c>
    </row>
    <row r="34809" spans="22:22" x14ac:dyDescent="0.35">
      <c r="V34809" s="5" t="str">
        <f t="shared" si="543"/>
        <v/>
      </c>
    </row>
    <row r="34810" spans="22:22" x14ac:dyDescent="0.35">
      <c r="V34810" s="5" t="str">
        <f t="shared" si="543"/>
        <v/>
      </c>
    </row>
    <row r="34811" spans="22:22" x14ac:dyDescent="0.35">
      <c r="V34811" s="5" t="str">
        <f t="shared" si="543"/>
        <v/>
      </c>
    </row>
    <row r="34812" spans="22:22" x14ac:dyDescent="0.35">
      <c r="V34812" s="5" t="str">
        <f t="shared" si="543"/>
        <v/>
      </c>
    </row>
    <row r="34813" spans="22:22" x14ac:dyDescent="0.35">
      <c r="V34813" s="5" t="str">
        <f t="shared" si="543"/>
        <v/>
      </c>
    </row>
    <row r="34814" spans="22:22" x14ac:dyDescent="0.35">
      <c r="V34814" s="5" t="str">
        <f t="shared" si="543"/>
        <v/>
      </c>
    </row>
    <row r="34815" spans="22:22" x14ac:dyDescent="0.35">
      <c r="V34815" s="5" t="str">
        <f t="shared" si="543"/>
        <v/>
      </c>
    </row>
    <row r="34816" spans="22:22" x14ac:dyDescent="0.35">
      <c r="V34816" s="5" t="str">
        <f t="shared" si="543"/>
        <v/>
      </c>
    </row>
    <row r="34817" spans="22:22" x14ac:dyDescent="0.35">
      <c r="V34817" s="5" t="str">
        <f t="shared" si="543"/>
        <v/>
      </c>
    </row>
    <row r="34818" spans="22:22" x14ac:dyDescent="0.35">
      <c r="V34818" s="5" t="str">
        <f t="shared" ref="V34818:V34881" si="544">TRIM(CLEAN(SUBSTITUTE(A34818,CHAR(160)," ")))</f>
        <v/>
      </c>
    </row>
    <row r="34819" spans="22:22" x14ac:dyDescent="0.35">
      <c r="V34819" s="5" t="str">
        <f t="shared" si="544"/>
        <v/>
      </c>
    </row>
    <row r="34820" spans="22:22" x14ac:dyDescent="0.35">
      <c r="V34820" s="5" t="str">
        <f t="shared" si="544"/>
        <v/>
      </c>
    </row>
    <row r="34821" spans="22:22" x14ac:dyDescent="0.35">
      <c r="V34821" s="5" t="str">
        <f t="shared" si="544"/>
        <v/>
      </c>
    </row>
    <row r="34822" spans="22:22" x14ac:dyDescent="0.35">
      <c r="V34822" s="5" t="str">
        <f t="shared" si="544"/>
        <v/>
      </c>
    </row>
    <row r="34823" spans="22:22" x14ac:dyDescent="0.35">
      <c r="V34823" s="5" t="str">
        <f t="shared" si="544"/>
        <v/>
      </c>
    </row>
    <row r="34824" spans="22:22" x14ac:dyDescent="0.35">
      <c r="V34824" s="5" t="str">
        <f t="shared" si="544"/>
        <v/>
      </c>
    </row>
    <row r="34825" spans="22:22" x14ac:dyDescent="0.35">
      <c r="V34825" s="5" t="str">
        <f t="shared" si="544"/>
        <v/>
      </c>
    </row>
    <row r="34826" spans="22:22" x14ac:dyDescent="0.35">
      <c r="V34826" s="5" t="str">
        <f t="shared" si="544"/>
        <v/>
      </c>
    </row>
    <row r="34827" spans="22:22" x14ac:dyDescent="0.35">
      <c r="V34827" s="5" t="str">
        <f t="shared" si="544"/>
        <v/>
      </c>
    </row>
    <row r="34828" spans="22:22" x14ac:dyDescent="0.35">
      <c r="V34828" s="5" t="str">
        <f t="shared" si="544"/>
        <v/>
      </c>
    </row>
    <row r="34829" spans="22:22" x14ac:dyDescent="0.35">
      <c r="V34829" s="5" t="str">
        <f t="shared" si="544"/>
        <v/>
      </c>
    </row>
    <row r="34830" spans="22:22" x14ac:dyDescent="0.35">
      <c r="V34830" s="5" t="str">
        <f t="shared" si="544"/>
        <v/>
      </c>
    </row>
    <row r="34831" spans="22:22" x14ac:dyDescent="0.35">
      <c r="V34831" s="5" t="str">
        <f t="shared" si="544"/>
        <v/>
      </c>
    </row>
    <row r="34832" spans="22:22" x14ac:dyDescent="0.35">
      <c r="V34832" s="5" t="str">
        <f t="shared" si="544"/>
        <v/>
      </c>
    </row>
    <row r="34833" spans="22:22" x14ac:dyDescent="0.35">
      <c r="V34833" s="5" t="str">
        <f t="shared" si="544"/>
        <v/>
      </c>
    </row>
    <row r="34834" spans="22:22" x14ac:dyDescent="0.35">
      <c r="V34834" s="5" t="str">
        <f t="shared" si="544"/>
        <v/>
      </c>
    </row>
    <row r="34835" spans="22:22" x14ac:dyDescent="0.35">
      <c r="V34835" s="5" t="str">
        <f t="shared" si="544"/>
        <v/>
      </c>
    </row>
    <row r="34836" spans="22:22" x14ac:dyDescent="0.35">
      <c r="V34836" s="5" t="str">
        <f t="shared" si="544"/>
        <v/>
      </c>
    </row>
    <row r="34837" spans="22:22" x14ac:dyDescent="0.35">
      <c r="V34837" s="5" t="str">
        <f t="shared" si="544"/>
        <v/>
      </c>
    </row>
    <row r="34838" spans="22:22" x14ac:dyDescent="0.35">
      <c r="V34838" s="5" t="str">
        <f t="shared" si="544"/>
        <v/>
      </c>
    </row>
    <row r="34839" spans="22:22" x14ac:dyDescent="0.35">
      <c r="V34839" s="5" t="str">
        <f t="shared" si="544"/>
        <v/>
      </c>
    </row>
    <row r="34840" spans="22:22" x14ac:dyDescent="0.35">
      <c r="V34840" s="5" t="str">
        <f t="shared" si="544"/>
        <v/>
      </c>
    </row>
    <row r="34841" spans="22:22" x14ac:dyDescent="0.35">
      <c r="V34841" s="5" t="str">
        <f t="shared" si="544"/>
        <v/>
      </c>
    </row>
    <row r="34842" spans="22:22" x14ac:dyDescent="0.35">
      <c r="V34842" s="5" t="str">
        <f t="shared" si="544"/>
        <v/>
      </c>
    </row>
    <row r="34843" spans="22:22" x14ac:dyDescent="0.35">
      <c r="V34843" s="5" t="str">
        <f t="shared" si="544"/>
        <v/>
      </c>
    </row>
    <row r="34844" spans="22:22" x14ac:dyDescent="0.35">
      <c r="V34844" s="5" t="str">
        <f t="shared" si="544"/>
        <v/>
      </c>
    </row>
    <row r="34845" spans="22:22" x14ac:dyDescent="0.35">
      <c r="V34845" s="5" t="str">
        <f t="shared" si="544"/>
        <v/>
      </c>
    </row>
    <row r="34846" spans="22:22" x14ac:dyDescent="0.35">
      <c r="V34846" s="5" t="str">
        <f t="shared" si="544"/>
        <v/>
      </c>
    </row>
    <row r="34847" spans="22:22" x14ac:dyDescent="0.35">
      <c r="V34847" s="5" t="str">
        <f t="shared" si="544"/>
        <v/>
      </c>
    </row>
    <row r="34848" spans="22:22" x14ac:dyDescent="0.35">
      <c r="V34848" s="5" t="str">
        <f t="shared" si="544"/>
        <v/>
      </c>
    </row>
    <row r="34849" spans="22:22" x14ac:dyDescent="0.35">
      <c r="V34849" s="5" t="str">
        <f t="shared" si="544"/>
        <v/>
      </c>
    </row>
    <row r="34850" spans="22:22" x14ac:dyDescent="0.35">
      <c r="V34850" s="5" t="str">
        <f t="shared" si="544"/>
        <v/>
      </c>
    </row>
    <row r="34851" spans="22:22" x14ac:dyDescent="0.35">
      <c r="V34851" s="5" t="str">
        <f t="shared" si="544"/>
        <v/>
      </c>
    </row>
    <row r="34852" spans="22:22" x14ac:dyDescent="0.35">
      <c r="V34852" s="5" t="str">
        <f t="shared" si="544"/>
        <v/>
      </c>
    </row>
    <row r="34853" spans="22:22" x14ac:dyDescent="0.35">
      <c r="V34853" s="5" t="str">
        <f t="shared" si="544"/>
        <v/>
      </c>
    </row>
    <row r="34854" spans="22:22" x14ac:dyDescent="0.35">
      <c r="V34854" s="5" t="str">
        <f t="shared" si="544"/>
        <v/>
      </c>
    </row>
    <row r="34855" spans="22:22" x14ac:dyDescent="0.35">
      <c r="V34855" s="5" t="str">
        <f t="shared" si="544"/>
        <v/>
      </c>
    </row>
    <row r="34856" spans="22:22" x14ac:dyDescent="0.35">
      <c r="V34856" s="5" t="str">
        <f t="shared" si="544"/>
        <v/>
      </c>
    </row>
    <row r="34857" spans="22:22" x14ac:dyDescent="0.35">
      <c r="V34857" s="5" t="str">
        <f t="shared" si="544"/>
        <v/>
      </c>
    </row>
    <row r="34858" spans="22:22" x14ac:dyDescent="0.35">
      <c r="V34858" s="5" t="str">
        <f t="shared" si="544"/>
        <v/>
      </c>
    </row>
    <row r="34859" spans="22:22" x14ac:dyDescent="0.35">
      <c r="V34859" s="5" t="str">
        <f t="shared" si="544"/>
        <v/>
      </c>
    </row>
    <row r="34860" spans="22:22" x14ac:dyDescent="0.35">
      <c r="V34860" s="5" t="str">
        <f t="shared" si="544"/>
        <v/>
      </c>
    </row>
    <row r="34861" spans="22:22" x14ac:dyDescent="0.35">
      <c r="V34861" s="5" t="str">
        <f t="shared" si="544"/>
        <v/>
      </c>
    </row>
    <row r="34862" spans="22:22" x14ac:dyDescent="0.35">
      <c r="V34862" s="5" t="str">
        <f t="shared" si="544"/>
        <v/>
      </c>
    </row>
    <row r="34863" spans="22:22" x14ac:dyDescent="0.35">
      <c r="V34863" s="5" t="str">
        <f t="shared" si="544"/>
        <v/>
      </c>
    </row>
    <row r="34864" spans="22:22" x14ac:dyDescent="0.35">
      <c r="V34864" s="5" t="str">
        <f t="shared" si="544"/>
        <v/>
      </c>
    </row>
    <row r="34865" spans="22:22" x14ac:dyDescent="0.35">
      <c r="V34865" s="5" t="str">
        <f t="shared" si="544"/>
        <v/>
      </c>
    </row>
    <row r="34866" spans="22:22" x14ac:dyDescent="0.35">
      <c r="V34866" s="5" t="str">
        <f t="shared" si="544"/>
        <v/>
      </c>
    </row>
    <row r="34867" spans="22:22" x14ac:dyDescent="0.35">
      <c r="V34867" s="5" t="str">
        <f t="shared" si="544"/>
        <v/>
      </c>
    </row>
    <row r="34868" spans="22:22" x14ac:dyDescent="0.35">
      <c r="V34868" s="5" t="str">
        <f t="shared" si="544"/>
        <v/>
      </c>
    </row>
    <row r="34869" spans="22:22" x14ac:dyDescent="0.35">
      <c r="V34869" s="5" t="str">
        <f t="shared" si="544"/>
        <v/>
      </c>
    </row>
    <row r="34870" spans="22:22" x14ac:dyDescent="0.35">
      <c r="V34870" s="5" t="str">
        <f t="shared" si="544"/>
        <v/>
      </c>
    </row>
    <row r="34871" spans="22:22" x14ac:dyDescent="0.35">
      <c r="V34871" s="5" t="str">
        <f t="shared" si="544"/>
        <v/>
      </c>
    </row>
    <row r="34872" spans="22:22" x14ac:dyDescent="0.35">
      <c r="V34872" s="5" t="str">
        <f t="shared" si="544"/>
        <v/>
      </c>
    </row>
    <row r="34873" spans="22:22" x14ac:dyDescent="0.35">
      <c r="V34873" s="5" t="str">
        <f t="shared" si="544"/>
        <v/>
      </c>
    </row>
    <row r="34874" spans="22:22" x14ac:dyDescent="0.35">
      <c r="V34874" s="5" t="str">
        <f t="shared" si="544"/>
        <v/>
      </c>
    </row>
    <row r="34875" spans="22:22" x14ac:dyDescent="0.35">
      <c r="V34875" s="5" t="str">
        <f t="shared" si="544"/>
        <v/>
      </c>
    </row>
    <row r="34876" spans="22:22" x14ac:dyDescent="0.35">
      <c r="V34876" s="5" t="str">
        <f t="shared" si="544"/>
        <v/>
      </c>
    </row>
    <row r="34877" spans="22:22" x14ac:dyDescent="0.35">
      <c r="V34877" s="5" t="str">
        <f t="shared" si="544"/>
        <v/>
      </c>
    </row>
    <row r="34878" spans="22:22" x14ac:dyDescent="0.35">
      <c r="V34878" s="5" t="str">
        <f t="shared" si="544"/>
        <v/>
      </c>
    </row>
    <row r="34879" spans="22:22" x14ac:dyDescent="0.35">
      <c r="V34879" s="5" t="str">
        <f t="shared" si="544"/>
        <v/>
      </c>
    </row>
    <row r="34880" spans="22:22" x14ac:dyDescent="0.35">
      <c r="V34880" s="5" t="str">
        <f t="shared" si="544"/>
        <v/>
      </c>
    </row>
    <row r="34881" spans="22:22" x14ac:dyDescent="0.35">
      <c r="V34881" s="5" t="str">
        <f t="shared" si="544"/>
        <v/>
      </c>
    </row>
    <row r="34882" spans="22:22" x14ac:dyDescent="0.35">
      <c r="V34882" s="5" t="str">
        <f t="shared" ref="V34882:V34945" si="545">TRIM(CLEAN(SUBSTITUTE(A34882,CHAR(160)," ")))</f>
        <v/>
      </c>
    </row>
    <row r="34883" spans="22:22" x14ac:dyDescent="0.35">
      <c r="V34883" s="5" t="str">
        <f t="shared" si="545"/>
        <v/>
      </c>
    </row>
    <row r="34884" spans="22:22" x14ac:dyDescent="0.35">
      <c r="V34884" s="5" t="str">
        <f t="shared" si="545"/>
        <v/>
      </c>
    </row>
    <row r="34885" spans="22:22" x14ac:dyDescent="0.35">
      <c r="V34885" s="5" t="str">
        <f t="shared" si="545"/>
        <v/>
      </c>
    </row>
    <row r="34886" spans="22:22" x14ac:dyDescent="0.35">
      <c r="V34886" s="5" t="str">
        <f t="shared" si="545"/>
        <v/>
      </c>
    </row>
    <row r="34887" spans="22:22" x14ac:dyDescent="0.35">
      <c r="V34887" s="5" t="str">
        <f t="shared" si="545"/>
        <v/>
      </c>
    </row>
    <row r="34888" spans="22:22" x14ac:dyDescent="0.35">
      <c r="V34888" s="5" t="str">
        <f t="shared" si="545"/>
        <v/>
      </c>
    </row>
    <row r="34889" spans="22:22" x14ac:dyDescent="0.35">
      <c r="V34889" s="5" t="str">
        <f t="shared" si="545"/>
        <v/>
      </c>
    </row>
    <row r="34890" spans="22:22" x14ac:dyDescent="0.35">
      <c r="V34890" s="5" t="str">
        <f t="shared" si="545"/>
        <v/>
      </c>
    </row>
    <row r="34891" spans="22:22" x14ac:dyDescent="0.35">
      <c r="V34891" s="5" t="str">
        <f t="shared" si="545"/>
        <v/>
      </c>
    </row>
    <row r="34892" spans="22:22" x14ac:dyDescent="0.35">
      <c r="V34892" s="5" t="str">
        <f t="shared" si="545"/>
        <v/>
      </c>
    </row>
    <row r="34893" spans="22:22" x14ac:dyDescent="0.35">
      <c r="V34893" s="5" t="str">
        <f t="shared" si="545"/>
        <v/>
      </c>
    </row>
    <row r="34894" spans="22:22" x14ac:dyDescent="0.35">
      <c r="V34894" s="5" t="str">
        <f t="shared" si="545"/>
        <v/>
      </c>
    </row>
    <row r="34895" spans="22:22" x14ac:dyDescent="0.35">
      <c r="V34895" s="5" t="str">
        <f t="shared" si="545"/>
        <v/>
      </c>
    </row>
    <row r="34896" spans="22:22" x14ac:dyDescent="0.35">
      <c r="V34896" s="5" t="str">
        <f t="shared" si="545"/>
        <v/>
      </c>
    </row>
    <row r="34897" spans="22:22" x14ac:dyDescent="0.35">
      <c r="V34897" s="5" t="str">
        <f t="shared" si="545"/>
        <v/>
      </c>
    </row>
    <row r="34898" spans="22:22" x14ac:dyDescent="0.35">
      <c r="V34898" s="5" t="str">
        <f t="shared" si="545"/>
        <v/>
      </c>
    </row>
    <row r="34899" spans="22:22" x14ac:dyDescent="0.35">
      <c r="V34899" s="5" t="str">
        <f t="shared" si="545"/>
        <v/>
      </c>
    </row>
    <row r="34900" spans="22:22" x14ac:dyDescent="0.35">
      <c r="V34900" s="5" t="str">
        <f t="shared" si="545"/>
        <v/>
      </c>
    </row>
    <row r="34901" spans="22:22" x14ac:dyDescent="0.35">
      <c r="V34901" s="5" t="str">
        <f t="shared" si="545"/>
        <v/>
      </c>
    </row>
    <row r="34902" spans="22:22" x14ac:dyDescent="0.35">
      <c r="V34902" s="5" t="str">
        <f t="shared" si="545"/>
        <v/>
      </c>
    </row>
    <row r="34903" spans="22:22" x14ac:dyDescent="0.35">
      <c r="V34903" s="5" t="str">
        <f t="shared" si="545"/>
        <v/>
      </c>
    </row>
    <row r="34904" spans="22:22" x14ac:dyDescent="0.35">
      <c r="V34904" s="5" t="str">
        <f t="shared" si="545"/>
        <v/>
      </c>
    </row>
    <row r="34905" spans="22:22" x14ac:dyDescent="0.35">
      <c r="V34905" s="5" t="str">
        <f t="shared" si="545"/>
        <v/>
      </c>
    </row>
    <row r="34906" spans="22:22" x14ac:dyDescent="0.35">
      <c r="V34906" s="5" t="str">
        <f t="shared" si="545"/>
        <v/>
      </c>
    </row>
    <row r="34907" spans="22:22" x14ac:dyDescent="0.35">
      <c r="V34907" s="5" t="str">
        <f t="shared" si="545"/>
        <v/>
      </c>
    </row>
    <row r="34908" spans="22:22" x14ac:dyDescent="0.35">
      <c r="V34908" s="5" t="str">
        <f t="shared" si="545"/>
        <v/>
      </c>
    </row>
    <row r="34909" spans="22:22" x14ac:dyDescent="0.35">
      <c r="V34909" s="5" t="str">
        <f t="shared" si="545"/>
        <v/>
      </c>
    </row>
    <row r="34910" spans="22:22" x14ac:dyDescent="0.35">
      <c r="V34910" s="5" t="str">
        <f t="shared" si="545"/>
        <v/>
      </c>
    </row>
    <row r="34911" spans="22:22" x14ac:dyDescent="0.35">
      <c r="V34911" s="5" t="str">
        <f t="shared" si="545"/>
        <v/>
      </c>
    </row>
    <row r="34912" spans="22:22" x14ac:dyDescent="0.35">
      <c r="V34912" s="5" t="str">
        <f t="shared" si="545"/>
        <v/>
      </c>
    </row>
    <row r="34913" spans="22:22" x14ac:dyDescent="0.35">
      <c r="V34913" s="5" t="str">
        <f t="shared" si="545"/>
        <v/>
      </c>
    </row>
    <row r="34914" spans="22:22" x14ac:dyDescent="0.35">
      <c r="V34914" s="5" t="str">
        <f t="shared" si="545"/>
        <v/>
      </c>
    </row>
    <row r="34915" spans="22:22" x14ac:dyDescent="0.35">
      <c r="V34915" s="5" t="str">
        <f t="shared" si="545"/>
        <v/>
      </c>
    </row>
    <row r="34916" spans="22:22" x14ac:dyDescent="0.35">
      <c r="V34916" s="5" t="str">
        <f t="shared" si="545"/>
        <v/>
      </c>
    </row>
    <row r="34917" spans="22:22" x14ac:dyDescent="0.35">
      <c r="V34917" s="5" t="str">
        <f t="shared" si="545"/>
        <v/>
      </c>
    </row>
    <row r="34918" spans="22:22" x14ac:dyDescent="0.35">
      <c r="V34918" s="5" t="str">
        <f t="shared" si="545"/>
        <v/>
      </c>
    </row>
    <row r="34919" spans="22:22" x14ac:dyDescent="0.35">
      <c r="V34919" s="5" t="str">
        <f t="shared" si="545"/>
        <v/>
      </c>
    </row>
    <row r="34920" spans="22:22" x14ac:dyDescent="0.35">
      <c r="V34920" s="5" t="str">
        <f t="shared" si="545"/>
        <v/>
      </c>
    </row>
    <row r="34921" spans="22:22" x14ac:dyDescent="0.35">
      <c r="V34921" s="5" t="str">
        <f t="shared" si="545"/>
        <v/>
      </c>
    </row>
    <row r="34922" spans="22:22" x14ac:dyDescent="0.35">
      <c r="V34922" s="5" t="str">
        <f t="shared" si="545"/>
        <v/>
      </c>
    </row>
    <row r="34923" spans="22:22" x14ac:dyDescent="0.35">
      <c r="V34923" s="5" t="str">
        <f t="shared" si="545"/>
        <v/>
      </c>
    </row>
    <row r="34924" spans="22:22" x14ac:dyDescent="0.35">
      <c r="V34924" s="5" t="str">
        <f t="shared" si="545"/>
        <v/>
      </c>
    </row>
    <row r="34925" spans="22:22" x14ac:dyDescent="0.35">
      <c r="V34925" s="5" t="str">
        <f t="shared" si="545"/>
        <v/>
      </c>
    </row>
    <row r="34926" spans="22:22" x14ac:dyDescent="0.35">
      <c r="V34926" s="5" t="str">
        <f t="shared" si="545"/>
        <v/>
      </c>
    </row>
    <row r="34927" spans="22:22" x14ac:dyDescent="0.35">
      <c r="V34927" s="5" t="str">
        <f t="shared" si="545"/>
        <v/>
      </c>
    </row>
    <row r="34928" spans="22:22" x14ac:dyDescent="0.35">
      <c r="V34928" s="5" t="str">
        <f t="shared" si="545"/>
        <v/>
      </c>
    </row>
    <row r="34929" spans="22:22" x14ac:dyDescent="0.35">
      <c r="V34929" s="5" t="str">
        <f t="shared" si="545"/>
        <v/>
      </c>
    </row>
    <row r="34930" spans="22:22" x14ac:dyDescent="0.35">
      <c r="V34930" s="5" t="str">
        <f t="shared" si="545"/>
        <v/>
      </c>
    </row>
    <row r="34931" spans="22:22" x14ac:dyDescent="0.35">
      <c r="V34931" s="5" t="str">
        <f t="shared" si="545"/>
        <v/>
      </c>
    </row>
    <row r="34932" spans="22:22" x14ac:dyDescent="0.35">
      <c r="V34932" s="5" t="str">
        <f t="shared" si="545"/>
        <v/>
      </c>
    </row>
    <row r="34933" spans="22:22" x14ac:dyDescent="0.35">
      <c r="V34933" s="5" t="str">
        <f t="shared" si="545"/>
        <v/>
      </c>
    </row>
    <row r="34934" spans="22:22" x14ac:dyDescent="0.35">
      <c r="V34934" s="5" t="str">
        <f t="shared" si="545"/>
        <v/>
      </c>
    </row>
    <row r="34935" spans="22:22" x14ac:dyDescent="0.35">
      <c r="V34935" s="5" t="str">
        <f t="shared" si="545"/>
        <v/>
      </c>
    </row>
    <row r="34936" spans="22:22" x14ac:dyDescent="0.35">
      <c r="V34936" s="5" t="str">
        <f t="shared" si="545"/>
        <v/>
      </c>
    </row>
    <row r="34937" spans="22:22" x14ac:dyDescent="0.35">
      <c r="V34937" s="5" t="str">
        <f t="shared" si="545"/>
        <v/>
      </c>
    </row>
    <row r="34938" spans="22:22" x14ac:dyDescent="0.35">
      <c r="V34938" s="5" t="str">
        <f t="shared" si="545"/>
        <v/>
      </c>
    </row>
    <row r="34939" spans="22:22" x14ac:dyDescent="0.35">
      <c r="V34939" s="5" t="str">
        <f t="shared" si="545"/>
        <v/>
      </c>
    </row>
    <row r="34940" spans="22:22" x14ac:dyDescent="0.35">
      <c r="V34940" s="5" t="str">
        <f t="shared" si="545"/>
        <v/>
      </c>
    </row>
    <row r="34941" spans="22:22" x14ac:dyDescent="0.35">
      <c r="V34941" s="5" t="str">
        <f t="shared" si="545"/>
        <v/>
      </c>
    </row>
    <row r="34942" spans="22:22" x14ac:dyDescent="0.35">
      <c r="V34942" s="5" t="str">
        <f t="shared" si="545"/>
        <v/>
      </c>
    </row>
    <row r="34943" spans="22:22" x14ac:dyDescent="0.35">
      <c r="V34943" s="5" t="str">
        <f t="shared" si="545"/>
        <v/>
      </c>
    </row>
    <row r="34944" spans="22:22" x14ac:dyDescent="0.35">
      <c r="V34944" s="5" t="str">
        <f t="shared" si="545"/>
        <v/>
      </c>
    </row>
    <row r="34945" spans="22:22" x14ac:dyDescent="0.35">
      <c r="V34945" s="5" t="str">
        <f t="shared" si="545"/>
        <v/>
      </c>
    </row>
    <row r="34946" spans="22:22" x14ac:dyDescent="0.35">
      <c r="V34946" s="5" t="str">
        <f t="shared" ref="V34946:V35009" si="546">TRIM(CLEAN(SUBSTITUTE(A34946,CHAR(160)," ")))</f>
        <v/>
      </c>
    </row>
    <row r="34947" spans="22:22" x14ac:dyDescent="0.35">
      <c r="V34947" s="5" t="str">
        <f t="shared" si="546"/>
        <v/>
      </c>
    </row>
    <row r="34948" spans="22:22" x14ac:dyDescent="0.35">
      <c r="V34948" s="5" t="str">
        <f t="shared" si="546"/>
        <v/>
      </c>
    </row>
    <row r="34949" spans="22:22" x14ac:dyDescent="0.35">
      <c r="V34949" s="5" t="str">
        <f t="shared" si="546"/>
        <v/>
      </c>
    </row>
    <row r="34950" spans="22:22" x14ac:dyDescent="0.35">
      <c r="V34950" s="5" t="str">
        <f t="shared" si="546"/>
        <v/>
      </c>
    </row>
    <row r="34951" spans="22:22" x14ac:dyDescent="0.35">
      <c r="V34951" s="5" t="str">
        <f t="shared" si="546"/>
        <v/>
      </c>
    </row>
    <row r="34952" spans="22:22" x14ac:dyDescent="0.35">
      <c r="V34952" s="5" t="str">
        <f t="shared" si="546"/>
        <v/>
      </c>
    </row>
    <row r="34953" spans="22:22" x14ac:dyDescent="0.35">
      <c r="V34953" s="5" t="str">
        <f t="shared" si="546"/>
        <v/>
      </c>
    </row>
    <row r="34954" spans="22:22" x14ac:dyDescent="0.35">
      <c r="V34954" s="5" t="str">
        <f t="shared" si="546"/>
        <v/>
      </c>
    </row>
    <row r="34955" spans="22:22" x14ac:dyDescent="0.35">
      <c r="V34955" s="5" t="str">
        <f t="shared" si="546"/>
        <v/>
      </c>
    </row>
    <row r="34956" spans="22:22" x14ac:dyDescent="0.35">
      <c r="V34956" s="5" t="str">
        <f t="shared" si="546"/>
        <v/>
      </c>
    </row>
    <row r="34957" spans="22:22" x14ac:dyDescent="0.35">
      <c r="V34957" s="5" t="str">
        <f t="shared" si="546"/>
        <v/>
      </c>
    </row>
    <row r="34958" spans="22:22" x14ac:dyDescent="0.35">
      <c r="V34958" s="5" t="str">
        <f t="shared" si="546"/>
        <v/>
      </c>
    </row>
    <row r="34959" spans="22:22" x14ac:dyDescent="0.35">
      <c r="V34959" s="5" t="str">
        <f t="shared" si="546"/>
        <v/>
      </c>
    </row>
    <row r="34960" spans="22:22" x14ac:dyDescent="0.35">
      <c r="V34960" s="5" t="str">
        <f t="shared" si="546"/>
        <v/>
      </c>
    </row>
    <row r="34961" spans="22:22" x14ac:dyDescent="0.35">
      <c r="V34961" s="5" t="str">
        <f t="shared" si="546"/>
        <v/>
      </c>
    </row>
    <row r="34962" spans="22:22" x14ac:dyDescent="0.35">
      <c r="V34962" s="5" t="str">
        <f t="shared" si="546"/>
        <v/>
      </c>
    </row>
    <row r="34963" spans="22:22" x14ac:dyDescent="0.35">
      <c r="V34963" s="5" t="str">
        <f t="shared" si="546"/>
        <v/>
      </c>
    </row>
    <row r="34964" spans="22:22" x14ac:dyDescent="0.35">
      <c r="V34964" s="5" t="str">
        <f t="shared" si="546"/>
        <v/>
      </c>
    </row>
    <row r="34965" spans="22:22" x14ac:dyDescent="0.35">
      <c r="V34965" s="5" t="str">
        <f t="shared" si="546"/>
        <v/>
      </c>
    </row>
    <row r="34966" spans="22:22" x14ac:dyDescent="0.35">
      <c r="V34966" s="5" t="str">
        <f t="shared" si="546"/>
        <v/>
      </c>
    </row>
    <row r="34967" spans="22:22" x14ac:dyDescent="0.35">
      <c r="V34967" s="5" t="str">
        <f t="shared" si="546"/>
        <v/>
      </c>
    </row>
    <row r="34968" spans="22:22" x14ac:dyDescent="0.35">
      <c r="V34968" s="5" t="str">
        <f t="shared" si="546"/>
        <v/>
      </c>
    </row>
    <row r="34969" spans="22:22" x14ac:dyDescent="0.35">
      <c r="V34969" s="5" t="str">
        <f t="shared" si="546"/>
        <v/>
      </c>
    </row>
    <row r="34970" spans="22:22" x14ac:dyDescent="0.35">
      <c r="V34970" s="5" t="str">
        <f t="shared" si="546"/>
        <v/>
      </c>
    </row>
    <row r="34971" spans="22:22" x14ac:dyDescent="0.35">
      <c r="V34971" s="5" t="str">
        <f t="shared" si="546"/>
        <v/>
      </c>
    </row>
    <row r="34972" spans="22:22" x14ac:dyDescent="0.35">
      <c r="V34972" s="5" t="str">
        <f t="shared" si="546"/>
        <v/>
      </c>
    </row>
    <row r="34973" spans="22:22" x14ac:dyDescent="0.35">
      <c r="V34973" s="5" t="str">
        <f t="shared" si="546"/>
        <v/>
      </c>
    </row>
    <row r="34974" spans="22:22" x14ac:dyDescent="0.35">
      <c r="V34974" s="5" t="str">
        <f t="shared" si="546"/>
        <v/>
      </c>
    </row>
    <row r="34975" spans="22:22" x14ac:dyDescent="0.35">
      <c r="V34975" s="5" t="str">
        <f t="shared" si="546"/>
        <v/>
      </c>
    </row>
    <row r="34976" spans="22:22" x14ac:dyDescent="0.35">
      <c r="V34976" s="5" t="str">
        <f t="shared" si="546"/>
        <v/>
      </c>
    </row>
    <row r="34977" spans="22:22" x14ac:dyDescent="0.35">
      <c r="V34977" s="5" t="str">
        <f t="shared" si="546"/>
        <v/>
      </c>
    </row>
    <row r="34978" spans="22:22" x14ac:dyDescent="0.35">
      <c r="V34978" s="5" t="str">
        <f t="shared" si="546"/>
        <v/>
      </c>
    </row>
    <row r="34979" spans="22:22" x14ac:dyDescent="0.35">
      <c r="V34979" s="5" t="str">
        <f t="shared" si="546"/>
        <v/>
      </c>
    </row>
    <row r="34980" spans="22:22" x14ac:dyDescent="0.35">
      <c r="V34980" s="5" t="str">
        <f t="shared" si="546"/>
        <v/>
      </c>
    </row>
    <row r="34981" spans="22:22" x14ac:dyDescent="0.35">
      <c r="V34981" s="5" t="str">
        <f t="shared" si="546"/>
        <v/>
      </c>
    </row>
    <row r="34982" spans="22:22" x14ac:dyDescent="0.35">
      <c r="V34982" s="5" t="str">
        <f t="shared" si="546"/>
        <v/>
      </c>
    </row>
    <row r="34983" spans="22:22" x14ac:dyDescent="0.35">
      <c r="V34983" s="5" t="str">
        <f t="shared" si="546"/>
        <v/>
      </c>
    </row>
    <row r="34984" spans="22:22" x14ac:dyDescent="0.35">
      <c r="V34984" s="5" t="str">
        <f t="shared" si="546"/>
        <v/>
      </c>
    </row>
    <row r="34985" spans="22:22" x14ac:dyDescent="0.35">
      <c r="V34985" s="5" t="str">
        <f t="shared" si="546"/>
        <v/>
      </c>
    </row>
    <row r="34986" spans="22:22" x14ac:dyDescent="0.35">
      <c r="V34986" s="5" t="str">
        <f t="shared" si="546"/>
        <v/>
      </c>
    </row>
    <row r="34987" spans="22:22" x14ac:dyDescent="0.35">
      <c r="V34987" s="5" t="str">
        <f t="shared" si="546"/>
        <v/>
      </c>
    </row>
    <row r="34988" spans="22:22" x14ac:dyDescent="0.35">
      <c r="V34988" s="5" t="str">
        <f t="shared" si="546"/>
        <v/>
      </c>
    </row>
    <row r="34989" spans="22:22" x14ac:dyDescent="0.35">
      <c r="V34989" s="5" t="str">
        <f t="shared" si="546"/>
        <v/>
      </c>
    </row>
    <row r="34990" spans="22:22" x14ac:dyDescent="0.35">
      <c r="V34990" s="5" t="str">
        <f t="shared" si="546"/>
        <v/>
      </c>
    </row>
    <row r="34991" spans="22:22" x14ac:dyDescent="0.35">
      <c r="V34991" s="5" t="str">
        <f t="shared" si="546"/>
        <v/>
      </c>
    </row>
    <row r="34992" spans="22:22" x14ac:dyDescent="0.35">
      <c r="V34992" s="5" t="str">
        <f t="shared" si="546"/>
        <v/>
      </c>
    </row>
    <row r="34993" spans="22:22" x14ac:dyDescent="0.35">
      <c r="V34993" s="5" t="str">
        <f t="shared" si="546"/>
        <v/>
      </c>
    </row>
    <row r="34994" spans="22:22" x14ac:dyDescent="0.35">
      <c r="V34994" s="5" t="str">
        <f t="shared" si="546"/>
        <v/>
      </c>
    </row>
    <row r="34995" spans="22:22" x14ac:dyDescent="0.35">
      <c r="V34995" s="5" t="str">
        <f t="shared" si="546"/>
        <v/>
      </c>
    </row>
    <row r="34996" spans="22:22" x14ac:dyDescent="0.35">
      <c r="V34996" s="5" t="str">
        <f t="shared" si="546"/>
        <v/>
      </c>
    </row>
    <row r="34997" spans="22:22" x14ac:dyDescent="0.35">
      <c r="V34997" s="5" t="str">
        <f t="shared" si="546"/>
        <v/>
      </c>
    </row>
    <row r="34998" spans="22:22" x14ac:dyDescent="0.35">
      <c r="V34998" s="5" t="str">
        <f t="shared" si="546"/>
        <v/>
      </c>
    </row>
    <row r="34999" spans="22:22" x14ac:dyDescent="0.35">
      <c r="V34999" s="5" t="str">
        <f t="shared" si="546"/>
        <v/>
      </c>
    </row>
    <row r="35000" spans="22:22" x14ac:dyDescent="0.35">
      <c r="V35000" s="5" t="str">
        <f t="shared" si="546"/>
        <v/>
      </c>
    </row>
    <row r="35001" spans="22:22" x14ac:dyDescent="0.35">
      <c r="V35001" s="5" t="str">
        <f t="shared" si="546"/>
        <v/>
      </c>
    </row>
    <row r="35002" spans="22:22" x14ac:dyDescent="0.35">
      <c r="V35002" s="5" t="str">
        <f t="shared" si="546"/>
        <v/>
      </c>
    </row>
    <row r="35003" spans="22:22" x14ac:dyDescent="0.35">
      <c r="V35003" s="5" t="str">
        <f t="shared" si="546"/>
        <v/>
      </c>
    </row>
    <row r="35004" spans="22:22" x14ac:dyDescent="0.35">
      <c r="V35004" s="5" t="str">
        <f t="shared" si="546"/>
        <v/>
      </c>
    </row>
    <row r="35005" spans="22:22" x14ac:dyDescent="0.35">
      <c r="V35005" s="5" t="str">
        <f t="shared" si="546"/>
        <v/>
      </c>
    </row>
    <row r="35006" spans="22:22" x14ac:dyDescent="0.35">
      <c r="V35006" s="5" t="str">
        <f t="shared" si="546"/>
        <v/>
      </c>
    </row>
    <row r="35007" spans="22:22" x14ac:dyDescent="0.35">
      <c r="V35007" s="5" t="str">
        <f t="shared" si="546"/>
        <v/>
      </c>
    </row>
    <row r="35008" spans="22:22" x14ac:dyDescent="0.35">
      <c r="V35008" s="5" t="str">
        <f t="shared" si="546"/>
        <v/>
      </c>
    </row>
    <row r="35009" spans="22:22" x14ac:dyDescent="0.35">
      <c r="V35009" s="5" t="str">
        <f t="shared" si="546"/>
        <v/>
      </c>
    </row>
    <row r="35010" spans="22:22" x14ac:dyDescent="0.35">
      <c r="V35010" s="5" t="str">
        <f t="shared" ref="V35010:V35073" si="547">TRIM(CLEAN(SUBSTITUTE(A35010,CHAR(160)," ")))</f>
        <v/>
      </c>
    </row>
    <row r="35011" spans="22:22" x14ac:dyDescent="0.35">
      <c r="V35011" s="5" t="str">
        <f t="shared" si="547"/>
        <v/>
      </c>
    </row>
    <row r="35012" spans="22:22" x14ac:dyDescent="0.35">
      <c r="V35012" s="5" t="str">
        <f t="shared" si="547"/>
        <v/>
      </c>
    </row>
    <row r="35013" spans="22:22" x14ac:dyDescent="0.35">
      <c r="V35013" s="5" t="str">
        <f t="shared" si="547"/>
        <v/>
      </c>
    </row>
    <row r="35014" spans="22:22" x14ac:dyDescent="0.35">
      <c r="V35014" s="5" t="str">
        <f t="shared" si="547"/>
        <v/>
      </c>
    </row>
    <row r="35015" spans="22:22" x14ac:dyDescent="0.35">
      <c r="V35015" s="5" t="str">
        <f t="shared" si="547"/>
        <v/>
      </c>
    </row>
    <row r="35016" spans="22:22" x14ac:dyDescent="0.35">
      <c r="V35016" s="5" t="str">
        <f t="shared" si="547"/>
        <v/>
      </c>
    </row>
    <row r="35017" spans="22:22" x14ac:dyDescent="0.35">
      <c r="V35017" s="5" t="str">
        <f t="shared" si="547"/>
        <v/>
      </c>
    </row>
    <row r="35018" spans="22:22" x14ac:dyDescent="0.35">
      <c r="V35018" s="5" t="str">
        <f t="shared" si="547"/>
        <v/>
      </c>
    </row>
    <row r="35019" spans="22:22" x14ac:dyDescent="0.35">
      <c r="V35019" s="5" t="str">
        <f t="shared" si="547"/>
        <v/>
      </c>
    </row>
    <row r="35020" spans="22:22" x14ac:dyDescent="0.35">
      <c r="V35020" s="5" t="str">
        <f t="shared" si="547"/>
        <v/>
      </c>
    </row>
    <row r="35021" spans="22:22" x14ac:dyDescent="0.35">
      <c r="V35021" s="5" t="str">
        <f t="shared" si="547"/>
        <v/>
      </c>
    </row>
    <row r="35022" spans="22:22" x14ac:dyDescent="0.35">
      <c r="V35022" s="5" t="str">
        <f t="shared" si="547"/>
        <v/>
      </c>
    </row>
    <row r="35023" spans="22:22" x14ac:dyDescent="0.35">
      <c r="V35023" s="5" t="str">
        <f t="shared" si="547"/>
        <v/>
      </c>
    </row>
    <row r="35024" spans="22:22" x14ac:dyDescent="0.35">
      <c r="V35024" s="5" t="str">
        <f t="shared" si="547"/>
        <v/>
      </c>
    </row>
    <row r="35025" spans="22:22" x14ac:dyDescent="0.35">
      <c r="V35025" s="5" t="str">
        <f t="shared" si="547"/>
        <v/>
      </c>
    </row>
    <row r="35026" spans="22:22" x14ac:dyDescent="0.35">
      <c r="V35026" s="5" t="str">
        <f t="shared" si="547"/>
        <v/>
      </c>
    </row>
    <row r="35027" spans="22:22" x14ac:dyDescent="0.35">
      <c r="V35027" s="5" t="str">
        <f t="shared" si="547"/>
        <v/>
      </c>
    </row>
    <row r="35028" spans="22:22" x14ac:dyDescent="0.35">
      <c r="V35028" s="5" t="str">
        <f t="shared" si="547"/>
        <v/>
      </c>
    </row>
    <row r="35029" spans="22:22" x14ac:dyDescent="0.35">
      <c r="V35029" s="5" t="str">
        <f t="shared" si="547"/>
        <v/>
      </c>
    </row>
    <row r="35030" spans="22:22" x14ac:dyDescent="0.35">
      <c r="V35030" s="5" t="str">
        <f t="shared" si="547"/>
        <v/>
      </c>
    </row>
    <row r="35031" spans="22:22" x14ac:dyDescent="0.35">
      <c r="V35031" s="5" t="str">
        <f t="shared" si="547"/>
        <v/>
      </c>
    </row>
    <row r="35032" spans="22:22" x14ac:dyDescent="0.35">
      <c r="V35032" s="5" t="str">
        <f t="shared" si="547"/>
        <v/>
      </c>
    </row>
    <row r="35033" spans="22:22" x14ac:dyDescent="0.35">
      <c r="V35033" s="5" t="str">
        <f t="shared" si="547"/>
        <v/>
      </c>
    </row>
    <row r="35034" spans="22:22" x14ac:dyDescent="0.35">
      <c r="V35034" s="5" t="str">
        <f t="shared" si="547"/>
        <v/>
      </c>
    </row>
    <row r="35035" spans="22:22" x14ac:dyDescent="0.35">
      <c r="V35035" s="5" t="str">
        <f t="shared" si="547"/>
        <v/>
      </c>
    </row>
    <row r="35036" spans="22:22" x14ac:dyDescent="0.35">
      <c r="V35036" s="5" t="str">
        <f t="shared" si="547"/>
        <v/>
      </c>
    </row>
    <row r="35037" spans="22:22" x14ac:dyDescent="0.35">
      <c r="V35037" s="5" t="str">
        <f t="shared" si="547"/>
        <v/>
      </c>
    </row>
    <row r="35038" spans="22:22" x14ac:dyDescent="0.35">
      <c r="V35038" s="5" t="str">
        <f t="shared" si="547"/>
        <v/>
      </c>
    </row>
    <row r="35039" spans="22:22" x14ac:dyDescent="0.35">
      <c r="V35039" s="5" t="str">
        <f t="shared" si="547"/>
        <v/>
      </c>
    </row>
    <row r="35040" spans="22:22" x14ac:dyDescent="0.35">
      <c r="V35040" s="5" t="str">
        <f t="shared" si="547"/>
        <v/>
      </c>
    </row>
    <row r="35041" spans="22:22" x14ac:dyDescent="0.35">
      <c r="V35041" s="5" t="str">
        <f t="shared" si="547"/>
        <v/>
      </c>
    </row>
    <row r="35042" spans="22:22" x14ac:dyDescent="0.35">
      <c r="V35042" s="5" t="str">
        <f t="shared" si="547"/>
        <v/>
      </c>
    </row>
    <row r="35043" spans="22:22" x14ac:dyDescent="0.35">
      <c r="V35043" s="5" t="str">
        <f t="shared" si="547"/>
        <v/>
      </c>
    </row>
    <row r="35044" spans="22:22" x14ac:dyDescent="0.35">
      <c r="V35044" s="5" t="str">
        <f t="shared" si="547"/>
        <v/>
      </c>
    </row>
    <row r="35045" spans="22:22" x14ac:dyDescent="0.35">
      <c r="V35045" s="5" t="str">
        <f t="shared" si="547"/>
        <v/>
      </c>
    </row>
    <row r="35046" spans="22:22" x14ac:dyDescent="0.35">
      <c r="V35046" s="5" t="str">
        <f t="shared" si="547"/>
        <v/>
      </c>
    </row>
    <row r="35047" spans="22:22" x14ac:dyDescent="0.35">
      <c r="V35047" s="5" t="str">
        <f t="shared" si="547"/>
        <v/>
      </c>
    </row>
    <row r="35048" spans="22:22" x14ac:dyDescent="0.35">
      <c r="V35048" s="5" t="str">
        <f t="shared" si="547"/>
        <v/>
      </c>
    </row>
    <row r="35049" spans="22:22" x14ac:dyDescent="0.35">
      <c r="V35049" s="5" t="str">
        <f t="shared" si="547"/>
        <v/>
      </c>
    </row>
    <row r="35050" spans="22:22" x14ac:dyDescent="0.35">
      <c r="V35050" s="5" t="str">
        <f t="shared" si="547"/>
        <v/>
      </c>
    </row>
    <row r="35051" spans="22:22" x14ac:dyDescent="0.35">
      <c r="V35051" s="5" t="str">
        <f t="shared" si="547"/>
        <v/>
      </c>
    </row>
    <row r="35052" spans="22:22" x14ac:dyDescent="0.35">
      <c r="V35052" s="5" t="str">
        <f t="shared" si="547"/>
        <v/>
      </c>
    </row>
    <row r="35053" spans="22:22" x14ac:dyDescent="0.35">
      <c r="V35053" s="5" t="str">
        <f t="shared" si="547"/>
        <v/>
      </c>
    </row>
    <row r="35054" spans="22:22" x14ac:dyDescent="0.35">
      <c r="V35054" s="5" t="str">
        <f t="shared" si="547"/>
        <v/>
      </c>
    </row>
    <row r="35055" spans="22:22" x14ac:dyDescent="0.35">
      <c r="V35055" s="5" t="str">
        <f t="shared" si="547"/>
        <v/>
      </c>
    </row>
    <row r="35056" spans="22:22" x14ac:dyDescent="0.35">
      <c r="V35056" s="5" t="str">
        <f t="shared" si="547"/>
        <v/>
      </c>
    </row>
    <row r="35057" spans="22:22" x14ac:dyDescent="0.35">
      <c r="V35057" s="5" t="str">
        <f t="shared" si="547"/>
        <v/>
      </c>
    </row>
    <row r="35058" spans="22:22" x14ac:dyDescent="0.35">
      <c r="V35058" s="5" t="str">
        <f t="shared" si="547"/>
        <v/>
      </c>
    </row>
    <row r="35059" spans="22:22" x14ac:dyDescent="0.35">
      <c r="V35059" s="5" t="str">
        <f t="shared" si="547"/>
        <v/>
      </c>
    </row>
    <row r="35060" spans="22:22" x14ac:dyDescent="0.35">
      <c r="V35060" s="5" t="str">
        <f t="shared" si="547"/>
        <v/>
      </c>
    </row>
    <row r="35061" spans="22:22" x14ac:dyDescent="0.35">
      <c r="V35061" s="5" t="str">
        <f t="shared" si="547"/>
        <v/>
      </c>
    </row>
    <row r="35062" spans="22:22" x14ac:dyDescent="0.35">
      <c r="V35062" s="5" t="str">
        <f t="shared" si="547"/>
        <v/>
      </c>
    </row>
    <row r="35063" spans="22:22" x14ac:dyDescent="0.35">
      <c r="V35063" s="5" t="str">
        <f t="shared" si="547"/>
        <v/>
      </c>
    </row>
    <row r="35064" spans="22:22" x14ac:dyDescent="0.35">
      <c r="V35064" s="5" t="str">
        <f t="shared" si="547"/>
        <v/>
      </c>
    </row>
    <row r="35065" spans="22:22" x14ac:dyDescent="0.35">
      <c r="V35065" s="5" t="str">
        <f t="shared" si="547"/>
        <v/>
      </c>
    </row>
    <row r="35066" spans="22:22" x14ac:dyDescent="0.35">
      <c r="V35066" s="5" t="str">
        <f t="shared" si="547"/>
        <v/>
      </c>
    </row>
    <row r="35067" spans="22:22" x14ac:dyDescent="0.35">
      <c r="V35067" s="5" t="str">
        <f t="shared" si="547"/>
        <v/>
      </c>
    </row>
    <row r="35068" spans="22:22" x14ac:dyDescent="0.35">
      <c r="V35068" s="5" t="str">
        <f t="shared" si="547"/>
        <v/>
      </c>
    </row>
    <row r="35069" spans="22:22" x14ac:dyDescent="0.35">
      <c r="V35069" s="5" t="str">
        <f t="shared" si="547"/>
        <v/>
      </c>
    </row>
    <row r="35070" spans="22:22" x14ac:dyDescent="0.35">
      <c r="V35070" s="5" t="str">
        <f t="shared" si="547"/>
        <v/>
      </c>
    </row>
    <row r="35071" spans="22:22" x14ac:dyDescent="0.35">
      <c r="V35071" s="5" t="str">
        <f t="shared" si="547"/>
        <v/>
      </c>
    </row>
    <row r="35072" spans="22:22" x14ac:dyDescent="0.35">
      <c r="V35072" s="5" t="str">
        <f t="shared" si="547"/>
        <v/>
      </c>
    </row>
    <row r="35073" spans="22:22" x14ac:dyDescent="0.35">
      <c r="V35073" s="5" t="str">
        <f t="shared" si="547"/>
        <v/>
      </c>
    </row>
    <row r="35074" spans="22:22" x14ac:dyDescent="0.35">
      <c r="V35074" s="5" t="str">
        <f t="shared" ref="V35074:V35137" si="548">TRIM(CLEAN(SUBSTITUTE(A35074,CHAR(160)," ")))</f>
        <v/>
      </c>
    </row>
    <row r="35075" spans="22:22" x14ac:dyDescent="0.35">
      <c r="V35075" s="5" t="str">
        <f t="shared" si="548"/>
        <v/>
      </c>
    </row>
    <row r="35076" spans="22:22" x14ac:dyDescent="0.35">
      <c r="V35076" s="5" t="str">
        <f t="shared" si="548"/>
        <v/>
      </c>
    </row>
    <row r="35077" spans="22:22" x14ac:dyDescent="0.35">
      <c r="V35077" s="5" t="str">
        <f t="shared" si="548"/>
        <v/>
      </c>
    </row>
    <row r="35078" spans="22:22" x14ac:dyDescent="0.35">
      <c r="V35078" s="5" t="str">
        <f t="shared" si="548"/>
        <v/>
      </c>
    </row>
    <row r="35079" spans="22:22" x14ac:dyDescent="0.35">
      <c r="V35079" s="5" t="str">
        <f t="shared" si="548"/>
        <v/>
      </c>
    </row>
    <row r="35080" spans="22:22" x14ac:dyDescent="0.35">
      <c r="V35080" s="5" t="str">
        <f t="shared" si="548"/>
        <v/>
      </c>
    </row>
    <row r="35081" spans="22:22" x14ac:dyDescent="0.35">
      <c r="V35081" s="5" t="str">
        <f t="shared" si="548"/>
        <v/>
      </c>
    </row>
    <row r="35082" spans="22:22" x14ac:dyDescent="0.35">
      <c r="V35082" s="5" t="str">
        <f t="shared" si="548"/>
        <v/>
      </c>
    </row>
    <row r="35083" spans="22:22" x14ac:dyDescent="0.35">
      <c r="V35083" s="5" t="str">
        <f t="shared" si="548"/>
        <v/>
      </c>
    </row>
    <row r="35084" spans="22:22" x14ac:dyDescent="0.35">
      <c r="V35084" s="5" t="str">
        <f t="shared" si="548"/>
        <v/>
      </c>
    </row>
    <row r="35085" spans="22:22" x14ac:dyDescent="0.35">
      <c r="V35085" s="5" t="str">
        <f t="shared" si="548"/>
        <v/>
      </c>
    </row>
    <row r="35086" spans="22:22" x14ac:dyDescent="0.35">
      <c r="V35086" s="5" t="str">
        <f t="shared" si="548"/>
        <v/>
      </c>
    </row>
    <row r="35087" spans="22:22" x14ac:dyDescent="0.35">
      <c r="V35087" s="5" t="str">
        <f t="shared" si="548"/>
        <v/>
      </c>
    </row>
    <row r="35088" spans="22:22" x14ac:dyDescent="0.35">
      <c r="V35088" s="5" t="str">
        <f t="shared" si="548"/>
        <v/>
      </c>
    </row>
    <row r="35089" spans="22:22" x14ac:dyDescent="0.35">
      <c r="V35089" s="5" t="str">
        <f t="shared" si="548"/>
        <v/>
      </c>
    </row>
    <row r="35090" spans="22:22" x14ac:dyDescent="0.35">
      <c r="V35090" s="5" t="str">
        <f t="shared" si="548"/>
        <v/>
      </c>
    </row>
    <row r="35091" spans="22:22" x14ac:dyDescent="0.35">
      <c r="V35091" s="5" t="str">
        <f t="shared" si="548"/>
        <v/>
      </c>
    </row>
    <row r="35092" spans="22:22" x14ac:dyDescent="0.35">
      <c r="V35092" s="5" t="str">
        <f t="shared" si="548"/>
        <v/>
      </c>
    </row>
    <row r="35093" spans="22:22" x14ac:dyDescent="0.35">
      <c r="V35093" s="5" t="str">
        <f t="shared" si="548"/>
        <v/>
      </c>
    </row>
    <row r="35094" spans="22:22" x14ac:dyDescent="0.35">
      <c r="V35094" s="5" t="str">
        <f t="shared" si="548"/>
        <v/>
      </c>
    </row>
    <row r="35095" spans="22:22" x14ac:dyDescent="0.35">
      <c r="V35095" s="5" t="str">
        <f t="shared" si="548"/>
        <v/>
      </c>
    </row>
    <row r="35096" spans="22:22" x14ac:dyDescent="0.35">
      <c r="V35096" s="5" t="str">
        <f t="shared" si="548"/>
        <v/>
      </c>
    </row>
    <row r="35097" spans="22:22" x14ac:dyDescent="0.35">
      <c r="V35097" s="5" t="str">
        <f t="shared" si="548"/>
        <v/>
      </c>
    </row>
    <row r="35098" spans="22:22" x14ac:dyDescent="0.35">
      <c r="V35098" s="5" t="str">
        <f t="shared" si="548"/>
        <v/>
      </c>
    </row>
    <row r="35099" spans="22:22" x14ac:dyDescent="0.35">
      <c r="V35099" s="5" t="str">
        <f t="shared" si="548"/>
        <v/>
      </c>
    </row>
    <row r="35100" spans="22:22" x14ac:dyDescent="0.35">
      <c r="V35100" s="5" t="str">
        <f t="shared" si="548"/>
        <v/>
      </c>
    </row>
    <row r="35101" spans="22:22" x14ac:dyDescent="0.35">
      <c r="V35101" s="5" t="str">
        <f t="shared" si="548"/>
        <v/>
      </c>
    </row>
    <row r="35102" spans="22:22" x14ac:dyDescent="0.35">
      <c r="V35102" s="5" t="str">
        <f t="shared" si="548"/>
        <v/>
      </c>
    </row>
    <row r="35103" spans="22:22" x14ac:dyDescent="0.35">
      <c r="V35103" s="5" t="str">
        <f t="shared" si="548"/>
        <v/>
      </c>
    </row>
    <row r="35104" spans="22:22" x14ac:dyDescent="0.35">
      <c r="V35104" s="5" t="str">
        <f t="shared" si="548"/>
        <v/>
      </c>
    </row>
    <row r="35105" spans="22:22" x14ac:dyDescent="0.35">
      <c r="V35105" s="5" t="str">
        <f t="shared" si="548"/>
        <v/>
      </c>
    </row>
    <row r="35106" spans="22:22" x14ac:dyDescent="0.35">
      <c r="V35106" s="5" t="str">
        <f t="shared" si="548"/>
        <v/>
      </c>
    </row>
    <row r="35107" spans="22:22" x14ac:dyDescent="0.35">
      <c r="V35107" s="5" t="str">
        <f t="shared" si="548"/>
        <v/>
      </c>
    </row>
    <row r="35108" spans="22:22" x14ac:dyDescent="0.35">
      <c r="V35108" s="5" t="str">
        <f t="shared" si="548"/>
        <v/>
      </c>
    </row>
    <row r="35109" spans="22:22" x14ac:dyDescent="0.35">
      <c r="V35109" s="5" t="str">
        <f t="shared" si="548"/>
        <v/>
      </c>
    </row>
    <row r="35110" spans="22:22" x14ac:dyDescent="0.35">
      <c r="V35110" s="5" t="str">
        <f t="shared" si="548"/>
        <v/>
      </c>
    </row>
    <row r="35111" spans="22:22" x14ac:dyDescent="0.35">
      <c r="V35111" s="5" t="str">
        <f t="shared" si="548"/>
        <v/>
      </c>
    </row>
    <row r="35112" spans="22:22" x14ac:dyDescent="0.35">
      <c r="V35112" s="5" t="str">
        <f t="shared" si="548"/>
        <v/>
      </c>
    </row>
    <row r="35113" spans="22:22" x14ac:dyDescent="0.35">
      <c r="V35113" s="5" t="str">
        <f t="shared" si="548"/>
        <v/>
      </c>
    </row>
    <row r="35114" spans="22:22" x14ac:dyDescent="0.35">
      <c r="V35114" s="5" t="str">
        <f t="shared" si="548"/>
        <v/>
      </c>
    </row>
    <row r="35115" spans="22:22" x14ac:dyDescent="0.35">
      <c r="V35115" s="5" t="str">
        <f t="shared" si="548"/>
        <v/>
      </c>
    </row>
    <row r="35116" spans="22:22" x14ac:dyDescent="0.35">
      <c r="V35116" s="5" t="str">
        <f t="shared" si="548"/>
        <v/>
      </c>
    </row>
    <row r="35117" spans="22:22" x14ac:dyDescent="0.35">
      <c r="V35117" s="5" t="str">
        <f t="shared" si="548"/>
        <v/>
      </c>
    </row>
    <row r="35118" spans="22:22" x14ac:dyDescent="0.35">
      <c r="V35118" s="5" t="str">
        <f t="shared" si="548"/>
        <v/>
      </c>
    </row>
    <row r="35119" spans="22:22" x14ac:dyDescent="0.35">
      <c r="V35119" s="5" t="str">
        <f t="shared" si="548"/>
        <v/>
      </c>
    </row>
    <row r="35120" spans="22:22" x14ac:dyDescent="0.35">
      <c r="V35120" s="5" t="str">
        <f t="shared" si="548"/>
        <v/>
      </c>
    </row>
    <row r="35121" spans="22:22" x14ac:dyDescent="0.35">
      <c r="V35121" s="5" t="str">
        <f t="shared" si="548"/>
        <v/>
      </c>
    </row>
    <row r="35122" spans="22:22" x14ac:dyDescent="0.35">
      <c r="V35122" s="5" t="str">
        <f t="shared" si="548"/>
        <v/>
      </c>
    </row>
    <row r="35123" spans="22:22" x14ac:dyDescent="0.35">
      <c r="V35123" s="5" t="str">
        <f t="shared" si="548"/>
        <v/>
      </c>
    </row>
    <row r="35124" spans="22:22" x14ac:dyDescent="0.35">
      <c r="V35124" s="5" t="str">
        <f t="shared" si="548"/>
        <v/>
      </c>
    </row>
    <row r="35125" spans="22:22" x14ac:dyDescent="0.35">
      <c r="V35125" s="5" t="str">
        <f t="shared" si="548"/>
        <v/>
      </c>
    </row>
    <row r="35126" spans="22:22" x14ac:dyDescent="0.35">
      <c r="V35126" s="5" t="str">
        <f t="shared" si="548"/>
        <v/>
      </c>
    </row>
    <row r="35127" spans="22:22" x14ac:dyDescent="0.35">
      <c r="V35127" s="5" t="str">
        <f t="shared" si="548"/>
        <v/>
      </c>
    </row>
    <row r="35128" spans="22:22" x14ac:dyDescent="0.35">
      <c r="V35128" s="5" t="str">
        <f t="shared" si="548"/>
        <v/>
      </c>
    </row>
    <row r="35129" spans="22:22" x14ac:dyDescent="0.35">
      <c r="V35129" s="5" t="str">
        <f t="shared" si="548"/>
        <v/>
      </c>
    </row>
    <row r="35130" spans="22:22" x14ac:dyDescent="0.35">
      <c r="V35130" s="5" t="str">
        <f t="shared" si="548"/>
        <v/>
      </c>
    </row>
    <row r="35131" spans="22:22" x14ac:dyDescent="0.35">
      <c r="V35131" s="5" t="str">
        <f t="shared" si="548"/>
        <v/>
      </c>
    </row>
    <row r="35132" spans="22:22" x14ac:dyDescent="0.35">
      <c r="V35132" s="5" t="str">
        <f t="shared" si="548"/>
        <v/>
      </c>
    </row>
    <row r="35133" spans="22:22" x14ac:dyDescent="0.35">
      <c r="V35133" s="5" t="str">
        <f t="shared" si="548"/>
        <v/>
      </c>
    </row>
    <row r="35134" spans="22:22" x14ac:dyDescent="0.35">
      <c r="V35134" s="5" t="str">
        <f t="shared" si="548"/>
        <v/>
      </c>
    </row>
    <row r="35135" spans="22:22" x14ac:dyDescent="0.35">
      <c r="V35135" s="5" t="str">
        <f t="shared" si="548"/>
        <v/>
      </c>
    </row>
    <row r="35136" spans="22:22" x14ac:dyDescent="0.35">
      <c r="V35136" s="5" t="str">
        <f t="shared" si="548"/>
        <v/>
      </c>
    </row>
    <row r="35137" spans="22:22" x14ac:dyDescent="0.35">
      <c r="V35137" s="5" t="str">
        <f t="shared" si="548"/>
        <v/>
      </c>
    </row>
    <row r="35138" spans="22:22" x14ac:dyDescent="0.35">
      <c r="V35138" s="5" t="str">
        <f t="shared" ref="V35138:V35201" si="549">TRIM(CLEAN(SUBSTITUTE(A35138,CHAR(160)," ")))</f>
        <v/>
      </c>
    </row>
    <row r="35139" spans="22:22" x14ac:dyDescent="0.35">
      <c r="V35139" s="5" t="str">
        <f t="shared" si="549"/>
        <v/>
      </c>
    </row>
    <row r="35140" spans="22:22" x14ac:dyDescent="0.35">
      <c r="V35140" s="5" t="str">
        <f t="shared" si="549"/>
        <v/>
      </c>
    </row>
    <row r="35141" spans="22:22" x14ac:dyDescent="0.35">
      <c r="V35141" s="5" t="str">
        <f t="shared" si="549"/>
        <v/>
      </c>
    </row>
    <row r="35142" spans="22:22" x14ac:dyDescent="0.35">
      <c r="V35142" s="5" t="str">
        <f t="shared" si="549"/>
        <v/>
      </c>
    </row>
    <row r="35143" spans="22:22" x14ac:dyDescent="0.35">
      <c r="V35143" s="5" t="str">
        <f t="shared" si="549"/>
        <v/>
      </c>
    </row>
    <row r="35144" spans="22:22" x14ac:dyDescent="0.35">
      <c r="V35144" s="5" t="str">
        <f t="shared" si="549"/>
        <v/>
      </c>
    </row>
    <row r="35145" spans="22:22" x14ac:dyDescent="0.35">
      <c r="V35145" s="5" t="str">
        <f t="shared" si="549"/>
        <v/>
      </c>
    </row>
    <row r="35146" spans="22:22" x14ac:dyDescent="0.35">
      <c r="V35146" s="5" t="str">
        <f t="shared" si="549"/>
        <v/>
      </c>
    </row>
    <row r="35147" spans="22:22" x14ac:dyDescent="0.35">
      <c r="V35147" s="5" t="str">
        <f t="shared" si="549"/>
        <v/>
      </c>
    </row>
    <row r="35148" spans="22:22" x14ac:dyDescent="0.35">
      <c r="V35148" s="5" t="str">
        <f t="shared" si="549"/>
        <v/>
      </c>
    </row>
    <row r="35149" spans="22:22" x14ac:dyDescent="0.35">
      <c r="V35149" s="5" t="str">
        <f t="shared" si="549"/>
        <v/>
      </c>
    </row>
    <row r="35150" spans="22:22" x14ac:dyDescent="0.35">
      <c r="V35150" s="5" t="str">
        <f t="shared" si="549"/>
        <v/>
      </c>
    </row>
    <row r="35151" spans="22:22" x14ac:dyDescent="0.35">
      <c r="V35151" s="5" t="str">
        <f t="shared" si="549"/>
        <v/>
      </c>
    </row>
    <row r="35152" spans="22:22" x14ac:dyDescent="0.35">
      <c r="V35152" s="5" t="str">
        <f t="shared" si="549"/>
        <v/>
      </c>
    </row>
    <row r="35153" spans="22:22" x14ac:dyDescent="0.35">
      <c r="V35153" s="5" t="str">
        <f t="shared" si="549"/>
        <v/>
      </c>
    </row>
    <row r="35154" spans="22:22" x14ac:dyDescent="0.35">
      <c r="V35154" s="5" t="str">
        <f t="shared" si="549"/>
        <v/>
      </c>
    </row>
    <row r="35155" spans="22:22" x14ac:dyDescent="0.35">
      <c r="V35155" s="5" t="str">
        <f t="shared" si="549"/>
        <v/>
      </c>
    </row>
    <row r="35156" spans="22:22" x14ac:dyDescent="0.35">
      <c r="V35156" s="5" t="str">
        <f t="shared" si="549"/>
        <v/>
      </c>
    </row>
    <row r="35157" spans="22:22" x14ac:dyDescent="0.35">
      <c r="V35157" s="5" t="str">
        <f t="shared" si="549"/>
        <v/>
      </c>
    </row>
    <row r="35158" spans="22:22" x14ac:dyDescent="0.35">
      <c r="V35158" s="5" t="str">
        <f t="shared" si="549"/>
        <v/>
      </c>
    </row>
    <row r="35159" spans="22:22" x14ac:dyDescent="0.35">
      <c r="V35159" s="5" t="str">
        <f t="shared" si="549"/>
        <v/>
      </c>
    </row>
    <row r="35160" spans="22:22" x14ac:dyDescent="0.35">
      <c r="V35160" s="5" t="str">
        <f t="shared" si="549"/>
        <v/>
      </c>
    </row>
    <row r="35161" spans="22:22" x14ac:dyDescent="0.35">
      <c r="V35161" s="5" t="str">
        <f t="shared" si="549"/>
        <v/>
      </c>
    </row>
    <row r="35162" spans="22:22" x14ac:dyDescent="0.35">
      <c r="V35162" s="5" t="str">
        <f t="shared" si="549"/>
        <v/>
      </c>
    </row>
    <row r="35163" spans="22:22" x14ac:dyDescent="0.35">
      <c r="V35163" s="5" t="str">
        <f t="shared" si="549"/>
        <v/>
      </c>
    </row>
    <row r="35164" spans="22:22" x14ac:dyDescent="0.35">
      <c r="V35164" s="5" t="str">
        <f t="shared" si="549"/>
        <v/>
      </c>
    </row>
    <row r="35165" spans="22:22" x14ac:dyDescent="0.35">
      <c r="V35165" s="5" t="str">
        <f t="shared" si="549"/>
        <v/>
      </c>
    </row>
    <row r="35166" spans="22:22" x14ac:dyDescent="0.35">
      <c r="V35166" s="5" t="str">
        <f t="shared" si="549"/>
        <v/>
      </c>
    </row>
    <row r="35167" spans="22:22" x14ac:dyDescent="0.35">
      <c r="V35167" s="5" t="str">
        <f t="shared" si="549"/>
        <v/>
      </c>
    </row>
    <row r="35168" spans="22:22" x14ac:dyDescent="0.35">
      <c r="V35168" s="5" t="str">
        <f t="shared" si="549"/>
        <v/>
      </c>
    </row>
    <row r="35169" spans="22:22" x14ac:dyDescent="0.35">
      <c r="V35169" s="5" t="str">
        <f t="shared" si="549"/>
        <v/>
      </c>
    </row>
    <row r="35170" spans="22:22" x14ac:dyDescent="0.35">
      <c r="V35170" s="5" t="str">
        <f t="shared" si="549"/>
        <v/>
      </c>
    </row>
    <row r="35171" spans="22:22" x14ac:dyDescent="0.35">
      <c r="V35171" s="5" t="str">
        <f t="shared" si="549"/>
        <v/>
      </c>
    </row>
    <row r="35172" spans="22:22" x14ac:dyDescent="0.35">
      <c r="V35172" s="5" t="str">
        <f t="shared" si="549"/>
        <v/>
      </c>
    </row>
    <row r="35173" spans="22:22" x14ac:dyDescent="0.35">
      <c r="V35173" s="5" t="str">
        <f t="shared" si="549"/>
        <v/>
      </c>
    </row>
    <row r="35174" spans="22:22" x14ac:dyDescent="0.35">
      <c r="V35174" s="5" t="str">
        <f t="shared" si="549"/>
        <v/>
      </c>
    </row>
    <row r="35175" spans="22:22" x14ac:dyDescent="0.35">
      <c r="V35175" s="5" t="str">
        <f t="shared" si="549"/>
        <v/>
      </c>
    </row>
    <row r="35176" spans="22:22" x14ac:dyDescent="0.35">
      <c r="V35176" s="5" t="str">
        <f t="shared" si="549"/>
        <v/>
      </c>
    </row>
    <row r="35177" spans="22:22" x14ac:dyDescent="0.35">
      <c r="V35177" s="5" t="str">
        <f t="shared" si="549"/>
        <v/>
      </c>
    </row>
    <row r="35178" spans="22:22" x14ac:dyDescent="0.35">
      <c r="V35178" s="5" t="str">
        <f t="shared" si="549"/>
        <v/>
      </c>
    </row>
    <row r="35179" spans="22:22" x14ac:dyDescent="0.35">
      <c r="V35179" s="5" t="str">
        <f t="shared" si="549"/>
        <v/>
      </c>
    </row>
    <row r="35180" spans="22:22" x14ac:dyDescent="0.35">
      <c r="V35180" s="5" t="str">
        <f t="shared" si="549"/>
        <v/>
      </c>
    </row>
    <row r="35181" spans="22:22" x14ac:dyDescent="0.35">
      <c r="V35181" s="5" t="str">
        <f t="shared" si="549"/>
        <v/>
      </c>
    </row>
    <row r="35182" spans="22:22" x14ac:dyDescent="0.35">
      <c r="V35182" s="5" t="str">
        <f t="shared" si="549"/>
        <v/>
      </c>
    </row>
    <row r="35183" spans="22:22" x14ac:dyDescent="0.35">
      <c r="V35183" s="5" t="str">
        <f t="shared" si="549"/>
        <v/>
      </c>
    </row>
    <row r="35184" spans="22:22" x14ac:dyDescent="0.35">
      <c r="V35184" s="5" t="str">
        <f t="shared" si="549"/>
        <v/>
      </c>
    </row>
    <row r="35185" spans="22:22" x14ac:dyDescent="0.35">
      <c r="V35185" s="5" t="str">
        <f t="shared" si="549"/>
        <v/>
      </c>
    </row>
    <row r="35186" spans="22:22" x14ac:dyDescent="0.35">
      <c r="V35186" s="5" t="str">
        <f t="shared" si="549"/>
        <v/>
      </c>
    </row>
    <row r="35187" spans="22:22" x14ac:dyDescent="0.35">
      <c r="V35187" s="5" t="str">
        <f t="shared" si="549"/>
        <v/>
      </c>
    </row>
    <row r="35188" spans="22:22" x14ac:dyDescent="0.35">
      <c r="V35188" s="5" t="str">
        <f t="shared" si="549"/>
        <v/>
      </c>
    </row>
    <row r="35189" spans="22:22" x14ac:dyDescent="0.35">
      <c r="V35189" s="5" t="str">
        <f t="shared" si="549"/>
        <v/>
      </c>
    </row>
    <row r="35190" spans="22:22" x14ac:dyDescent="0.35">
      <c r="V35190" s="5" t="str">
        <f t="shared" si="549"/>
        <v/>
      </c>
    </row>
    <row r="35191" spans="22:22" x14ac:dyDescent="0.35">
      <c r="V35191" s="5" t="str">
        <f t="shared" si="549"/>
        <v/>
      </c>
    </row>
    <row r="35192" spans="22:22" x14ac:dyDescent="0.35">
      <c r="V35192" s="5" t="str">
        <f t="shared" si="549"/>
        <v/>
      </c>
    </row>
    <row r="35193" spans="22:22" x14ac:dyDescent="0.35">
      <c r="V35193" s="5" t="str">
        <f t="shared" si="549"/>
        <v/>
      </c>
    </row>
    <row r="35194" spans="22:22" x14ac:dyDescent="0.35">
      <c r="V35194" s="5" t="str">
        <f t="shared" si="549"/>
        <v/>
      </c>
    </row>
    <row r="35195" spans="22:22" x14ac:dyDescent="0.35">
      <c r="V35195" s="5" t="str">
        <f t="shared" si="549"/>
        <v/>
      </c>
    </row>
    <row r="35196" spans="22:22" x14ac:dyDescent="0.35">
      <c r="V35196" s="5" t="str">
        <f t="shared" si="549"/>
        <v/>
      </c>
    </row>
    <row r="35197" spans="22:22" x14ac:dyDescent="0.35">
      <c r="V35197" s="5" t="str">
        <f t="shared" si="549"/>
        <v/>
      </c>
    </row>
    <row r="35198" spans="22:22" x14ac:dyDescent="0.35">
      <c r="V35198" s="5" t="str">
        <f t="shared" si="549"/>
        <v/>
      </c>
    </row>
    <row r="35199" spans="22:22" x14ac:dyDescent="0.35">
      <c r="V35199" s="5" t="str">
        <f t="shared" si="549"/>
        <v/>
      </c>
    </row>
    <row r="35200" spans="22:22" x14ac:dyDescent="0.35">
      <c r="V35200" s="5" t="str">
        <f t="shared" si="549"/>
        <v/>
      </c>
    </row>
    <row r="35201" spans="22:22" x14ac:dyDescent="0.35">
      <c r="V35201" s="5" t="str">
        <f t="shared" si="549"/>
        <v/>
      </c>
    </row>
    <row r="35202" spans="22:22" x14ac:dyDescent="0.35">
      <c r="V35202" s="5" t="str">
        <f t="shared" ref="V35202:V35265" si="550">TRIM(CLEAN(SUBSTITUTE(A35202,CHAR(160)," ")))</f>
        <v/>
      </c>
    </row>
    <row r="35203" spans="22:22" x14ac:dyDescent="0.35">
      <c r="V35203" s="5" t="str">
        <f t="shared" si="550"/>
        <v/>
      </c>
    </row>
    <row r="35204" spans="22:22" x14ac:dyDescent="0.35">
      <c r="V35204" s="5" t="str">
        <f t="shared" si="550"/>
        <v/>
      </c>
    </row>
    <row r="35205" spans="22:22" x14ac:dyDescent="0.35">
      <c r="V35205" s="5" t="str">
        <f t="shared" si="550"/>
        <v/>
      </c>
    </row>
    <row r="35206" spans="22:22" x14ac:dyDescent="0.35">
      <c r="V35206" s="5" t="str">
        <f t="shared" si="550"/>
        <v/>
      </c>
    </row>
    <row r="35207" spans="22:22" x14ac:dyDescent="0.35">
      <c r="V35207" s="5" t="str">
        <f t="shared" si="550"/>
        <v/>
      </c>
    </row>
    <row r="35208" spans="22:22" x14ac:dyDescent="0.35">
      <c r="V35208" s="5" t="str">
        <f t="shared" si="550"/>
        <v/>
      </c>
    </row>
    <row r="35209" spans="22:22" x14ac:dyDescent="0.35">
      <c r="V35209" s="5" t="str">
        <f t="shared" si="550"/>
        <v/>
      </c>
    </row>
    <row r="35210" spans="22:22" x14ac:dyDescent="0.35">
      <c r="V35210" s="5" t="str">
        <f t="shared" si="550"/>
        <v/>
      </c>
    </row>
    <row r="35211" spans="22:22" x14ac:dyDescent="0.35">
      <c r="V35211" s="5" t="str">
        <f t="shared" si="550"/>
        <v/>
      </c>
    </row>
    <row r="35212" spans="22:22" x14ac:dyDescent="0.35">
      <c r="V35212" s="5" t="str">
        <f t="shared" si="550"/>
        <v/>
      </c>
    </row>
    <row r="35213" spans="22:22" x14ac:dyDescent="0.35">
      <c r="V35213" s="5" t="str">
        <f t="shared" si="550"/>
        <v/>
      </c>
    </row>
    <row r="35214" spans="22:22" x14ac:dyDescent="0.35">
      <c r="V35214" s="5" t="str">
        <f t="shared" si="550"/>
        <v/>
      </c>
    </row>
    <row r="35215" spans="22:22" x14ac:dyDescent="0.35">
      <c r="V35215" s="5" t="str">
        <f t="shared" si="550"/>
        <v/>
      </c>
    </row>
    <row r="35216" spans="22:22" x14ac:dyDescent="0.35">
      <c r="V35216" s="5" t="str">
        <f t="shared" si="550"/>
        <v/>
      </c>
    </row>
    <row r="35217" spans="22:22" x14ac:dyDescent="0.35">
      <c r="V35217" s="5" t="str">
        <f t="shared" si="550"/>
        <v/>
      </c>
    </row>
    <row r="35218" spans="22:22" x14ac:dyDescent="0.35">
      <c r="V35218" s="5" t="str">
        <f t="shared" si="550"/>
        <v/>
      </c>
    </row>
    <row r="35219" spans="22:22" x14ac:dyDescent="0.35">
      <c r="V35219" s="5" t="str">
        <f t="shared" si="550"/>
        <v/>
      </c>
    </row>
    <row r="35220" spans="22:22" x14ac:dyDescent="0.35">
      <c r="V35220" s="5" t="str">
        <f t="shared" si="550"/>
        <v/>
      </c>
    </row>
    <row r="35221" spans="22:22" x14ac:dyDescent="0.35">
      <c r="V35221" s="5" t="str">
        <f t="shared" si="550"/>
        <v/>
      </c>
    </row>
    <row r="35222" spans="22:22" x14ac:dyDescent="0.35">
      <c r="V35222" s="5" t="str">
        <f t="shared" si="550"/>
        <v/>
      </c>
    </row>
    <row r="35223" spans="22:22" x14ac:dyDescent="0.35">
      <c r="V35223" s="5" t="str">
        <f t="shared" si="550"/>
        <v/>
      </c>
    </row>
    <row r="35224" spans="22:22" x14ac:dyDescent="0.35">
      <c r="V35224" s="5" t="str">
        <f t="shared" si="550"/>
        <v/>
      </c>
    </row>
    <row r="35225" spans="22:22" x14ac:dyDescent="0.35">
      <c r="V35225" s="5" t="str">
        <f t="shared" si="550"/>
        <v/>
      </c>
    </row>
    <row r="35226" spans="22:22" x14ac:dyDescent="0.35">
      <c r="V35226" s="5" t="str">
        <f t="shared" si="550"/>
        <v/>
      </c>
    </row>
    <row r="35227" spans="22:22" x14ac:dyDescent="0.35">
      <c r="V35227" s="5" t="str">
        <f t="shared" si="550"/>
        <v/>
      </c>
    </row>
    <row r="35228" spans="22:22" x14ac:dyDescent="0.35">
      <c r="V35228" s="5" t="str">
        <f t="shared" si="550"/>
        <v/>
      </c>
    </row>
    <row r="35229" spans="22:22" x14ac:dyDescent="0.35">
      <c r="V35229" s="5" t="str">
        <f t="shared" si="550"/>
        <v/>
      </c>
    </row>
    <row r="35230" spans="22:22" x14ac:dyDescent="0.35">
      <c r="V35230" s="5" t="str">
        <f t="shared" si="550"/>
        <v/>
      </c>
    </row>
    <row r="35231" spans="22:22" x14ac:dyDescent="0.35">
      <c r="V35231" s="5" t="str">
        <f t="shared" si="550"/>
        <v/>
      </c>
    </row>
    <row r="35232" spans="22:22" x14ac:dyDescent="0.35">
      <c r="V35232" s="5" t="str">
        <f t="shared" si="550"/>
        <v/>
      </c>
    </row>
    <row r="35233" spans="22:22" x14ac:dyDescent="0.35">
      <c r="V35233" s="5" t="str">
        <f t="shared" si="550"/>
        <v/>
      </c>
    </row>
    <row r="35234" spans="22:22" x14ac:dyDescent="0.35">
      <c r="V35234" s="5" t="str">
        <f t="shared" si="550"/>
        <v/>
      </c>
    </row>
    <row r="35235" spans="22:22" x14ac:dyDescent="0.35">
      <c r="V35235" s="5" t="str">
        <f t="shared" si="550"/>
        <v/>
      </c>
    </row>
    <row r="35236" spans="22:22" x14ac:dyDescent="0.35">
      <c r="V35236" s="5" t="str">
        <f t="shared" si="550"/>
        <v/>
      </c>
    </row>
    <row r="35237" spans="22:22" x14ac:dyDescent="0.35">
      <c r="V35237" s="5" t="str">
        <f t="shared" si="550"/>
        <v/>
      </c>
    </row>
    <row r="35238" spans="22:22" x14ac:dyDescent="0.35">
      <c r="V35238" s="5" t="str">
        <f t="shared" si="550"/>
        <v/>
      </c>
    </row>
    <row r="35239" spans="22:22" x14ac:dyDescent="0.35">
      <c r="V35239" s="5" t="str">
        <f t="shared" si="550"/>
        <v/>
      </c>
    </row>
    <row r="35240" spans="22:22" x14ac:dyDescent="0.35">
      <c r="V35240" s="5" t="str">
        <f t="shared" si="550"/>
        <v/>
      </c>
    </row>
    <row r="35241" spans="22:22" x14ac:dyDescent="0.35">
      <c r="V35241" s="5" t="str">
        <f t="shared" si="550"/>
        <v/>
      </c>
    </row>
    <row r="35242" spans="22:22" x14ac:dyDescent="0.35">
      <c r="V35242" s="5" t="str">
        <f t="shared" si="550"/>
        <v/>
      </c>
    </row>
    <row r="35243" spans="22:22" x14ac:dyDescent="0.35">
      <c r="V35243" s="5" t="str">
        <f t="shared" si="550"/>
        <v/>
      </c>
    </row>
    <row r="35244" spans="22:22" x14ac:dyDescent="0.35">
      <c r="V35244" s="5" t="str">
        <f t="shared" si="550"/>
        <v/>
      </c>
    </row>
    <row r="35245" spans="22:22" x14ac:dyDescent="0.35">
      <c r="V35245" s="5" t="str">
        <f t="shared" si="550"/>
        <v/>
      </c>
    </row>
    <row r="35246" spans="22:22" x14ac:dyDescent="0.35">
      <c r="V35246" s="5" t="str">
        <f t="shared" si="550"/>
        <v/>
      </c>
    </row>
    <row r="35247" spans="22:22" x14ac:dyDescent="0.35">
      <c r="V35247" s="5" t="str">
        <f t="shared" si="550"/>
        <v/>
      </c>
    </row>
    <row r="35248" spans="22:22" x14ac:dyDescent="0.35">
      <c r="V35248" s="5" t="str">
        <f t="shared" si="550"/>
        <v/>
      </c>
    </row>
    <row r="35249" spans="22:22" x14ac:dyDescent="0.35">
      <c r="V35249" s="5" t="str">
        <f t="shared" si="550"/>
        <v/>
      </c>
    </row>
    <row r="35250" spans="22:22" x14ac:dyDescent="0.35">
      <c r="V35250" s="5" t="str">
        <f t="shared" si="550"/>
        <v/>
      </c>
    </row>
    <row r="35251" spans="22:22" x14ac:dyDescent="0.35">
      <c r="V35251" s="5" t="str">
        <f t="shared" si="550"/>
        <v/>
      </c>
    </row>
    <row r="35252" spans="22:22" x14ac:dyDescent="0.35">
      <c r="V35252" s="5" t="str">
        <f t="shared" si="550"/>
        <v/>
      </c>
    </row>
    <row r="35253" spans="22:22" x14ac:dyDescent="0.35">
      <c r="V35253" s="5" t="str">
        <f t="shared" si="550"/>
        <v/>
      </c>
    </row>
    <row r="35254" spans="22:22" x14ac:dyDescent="0.35">
      <c r="V35254" s="5" t="str">
        <f t="shared" si="550"/>
        <v/>
      </c>
    </row>
    <row r="35255" spans="22:22" x14ac:dyDescent="0.35">
      <c r="V35255" s="5" t="str">
        <f t="shared" si="550"/>
        <v/>
      </c>
    </row>
    <row r="35256" spans="22:22" x14ac:dyDescent="0.35">
      <c r="V35256" s="5" t="str">
        <f t="shared" si="550"/>
        <v/>
      </c>
    </row>
    <row r="35257" spans="22:22" x14ac:dyDescent="0.35">
      <c r="V35257" s="5" t="str">
        <f t="shared" si="550"/>
        <v/>
      </c>
    </row>
    <row r="35258" spans="22:22" x14ac:dyDescent="0.35">
      <c r="V35258" s="5" t="str">
        <f t="shared" si="550"/>
        <v/>
      </c>
    </row>
    <row r="35259" spans="22:22" x14ac:dyDescent="0.35">
      <c r="V35259" s="5" t="str">
        <f t="shared" si="550"/>
        <v/>
      </c>
    </row>
    <row r="35260" spans="22:22" x14ac:dyDescent="0.35">
      <c r="V35260" s="5" t="str">
        <f t="shared" si="550"/>
        <v/>
      </c>
    </row>
    <row r="35261" spans="22:22" x14ac:dyDescent="0.35">
      <c r="V35261" s="5" t="str">
        <f t="shared" si="550"/>
        <v/>
      </c>
    </row>
    <row r="35262" spans="22:22" x14ac:dyDescent="0.35">
      <c r="V35262" s="5" t="str">
        <f t="shared" si="550"/>
        <v/>
      </c>
    </row>
    <row r="35263" spans="22:22" x14ac:dyDescent="0.35">
      <c r="V35263" s="5" t="str">
        <f t="shared" si="550"/>
        <v/>
      </c>
    </row>
    <row r="35264" spans="22:22" x14ac:dyDescent="0.35">
      <c r="V35264" s="5" t="str">
        <f t="shared" si="550"/>
        <v/>
      </c>
    </row>
    <row r="35265" spans="22:22" x14ac:dyDescent="0.35">
      <c r="V35265" s="5" t="str">
        <f t="shared" si="550"/>
        <v/>
      </c>
    </row>
    <row r="35266" spans="22:22" x14ac:dyDescent="0.35">
      <c r="V35266" s="5" t="str">
        <f t="shared" ref="V35266:V35329" si="551">TRIM(CLEAN(SUBSTITUTE(A35266,CHAR(160)," ")))</f>
        <v/>
      </c>
    </row>
    <row r="35267" spans="22:22" x14ac:dyDescent="0.35">
      <c r="V35267" s="5" t="str">
        <f t="shared" si="551"/>
        <v/>
      </c>
    </row>
    <row r="35268" spans="22:22" x14ac:dyDescent="0.35">
      <c r="V35268" s="5" t="str">
        <f t="shared" si="551"/>
        <v/>
      </c>
    </row>
    <row r="35269" spans="22:22" x14ac:dyDescent="0.35">
      <c r="V35269" s="5" t="str">
        <f t="shared" si="551"/>
        <v/>
      </c>
    </row>
    <row r="35270" spans="22:22" x14ac:dyDescent="0.35">
      <c r="V35270" s="5" t="str">
        <f t="shared" si="551"/>
        <v/>
      </c>
    </row>
    <row r="35271" spans="22:22" x14ac:dyDescent="0.35">
      <c r="V35271" s="5" t="str">
        <f t="shared" si="551"/>
        <v/>
      </c>
    </row>
    <row r="35272" spans="22:22" x14ac:dyDescent="0.35">
      <c r="V35272" s="5" t="str">
        <f t="shared" si="551"/>
        <v/>
      </c>
    </row>
    <row r="35273" spans="22:22" x14ac:dyDescent="0.35">
      <c r="V35273" s="5" t="str">
        <f t="shared" si="551"/>
        <v/>
      </c>
    </row>
    <row r="35274" spans="22:22" x14ac:dyDescent="0.35">
      <c r="V35274" s="5" t="str">
        <f t="shared" si="551"/>
        <v/>
      </c>
    </row>
    <row r="35275" spans="22:22" x14ac:dyDescent="0.35">
      <c r="V35275" s="5" t="str">
        <f t="shared" si="551"/>
        <v/>
      </c>
    </row>
    <row r="35276" spans="22:22" x14ac:dyDescent="0.35">
      <c r="V35276" s="5" t="str">
        <f t="shared" si="551"/>
        <v/>
      </c>
    </row>
    <row r="35277" spans="22:22" x14ac:dyDescent="0.35">
      <c r="V35277" s="5" t="str">
        <f t="shared" si="551"/>
        <v/>
      </c>
    </row>
    <row r="35278" spans="22:22" x14ac:dyDescent="0.35">
      <c r="V35278" s="5" t="str">
        <f t="shared" si="551"/>
        <v/>
      </c>
    </row>
    <row r="35279" spans="22:22" x14ac:dyDescent="0.35">
      <c r="V35279" s="5" t="str">
        <f t="shared" si="551"/>
        <v/>
      </c>
    </row>
    <row r="35280" spans="22:22" x14ac:dyDescent="0.35">
      <c r="V35280" s="5" t="str">
        <f t="shared" si="551"/>
        <v/>
      </c>
    </row>
    <row r="35281" spans="22:22" x14ac:dyDescent="0.35">
      <c r="V35281" s="5" t="str">
        <f t="shared" si="551"/>
        <v/>
      </c>
    </row>
    <row r="35282" spans="22:22" x14ac:dyDescent="0.35">
      <c r="V35282" s="5" t="str">
        <f t="shared" si="551"/>
        <v/>
      </c>
    </row>
    <row r="35283" spans="22:22" x14ac:dyDescent="0.35">
      <c r="V35283" s="5" t="str">
        <f t="shared" si="551"/>
        <v/>
      </c>
    </row>
    <row r="35284" spans="22:22" x14ac:dyDescent="0.35">
      <c r="V35284" s="5" t="str">
        <f t="shared" si="551"/>
        <v/>
      </c>
    </row>
    <row r="35285" spans="22:22" x14ac:dyDescent="0.35">
      <c r="V35285" s="5" t="str">
        <f t="shared" si="551"/>
        <v/>
      </c>
    </row>
    <row r="35286" spans="22:22" x14ac:dyDescent="0.35">
      <c r="V35286" s="5" t="str">
        <f t="shared" si="551"/>
        <v/>
      </c>
    </row>
    <row r="35287" spans="22:22" x14ac:dyDescent="0.35">
      <c r="V35287" s="5" t="str">
        <f t="shared" si="551"/>
        <v/>
      </c>
    </row>
    <row r="35288" spans="22:22" x14ac:dyDescent="0.35">
      <c r="V35288" s="5" t="str">
        <f t="shared" si="551"/>
        <v/>
      </c>
    </row>
    <row r="35289" spans="22:22" x14ac:dyDescent="0.35">
      <c r="V35289" s="5" t="str">
        <f t="shared" si="551"/>
        <v/>
      </c>
    </row>
    <row r="35290" spans="22:22" x14ac:dyDescent="0.35">
      <c r="V35290" s="5" t="str">
        <f t="shared" si="551"/>
        <v/>
      </c>
    </row>
    <row r="35291" spans="22:22" x14ac:dyDescent="0.35">
      <c r="V35291" s="5" t="str">
        <f t="shared" si="551"/>
        <v/>
      </c>
    </row>
    <row r="35292" spans="22:22" x14ac:dyDescent="0.35">
      <c r="V35292" s="5" t="str">
        <f t="shared" si="551"/>
        <v/>
      </c>
    </row>
    <row r="35293" spans="22:22" x14ac:dyDescent="0.35">
      <c r="V35293" s="5" t="str">
        <f t="shared" si="551"/>
        <v/>
      </c>
    </row>
    <row r="35294" spans="22:22" x14ac:dyDescent="0.35">
      <c r="V35294" s="5" t="str">
        <f t="shared" si="551"/>
        <v/>
      </c>
    </row>
    <row r="35295" spans="22:22" x14ac:dyDescent="0.35">
      <c r="V35295" s="5" t="str">
        <f t="shared" si="551"/>
        <v/>
      </c>
    </row>
    <row r="35296" spans="22:22" x14ac:dyDescent="0.35">
      <c r="V35296" s="5" t="str">
        <f t="shared" si="551"/>
        <v/>
      </c>
    </row>
    <row r="35297" spans="22:22" x14ac:dyDescent="0.35">
      <c r="V35297" s="5" t="str">
        <f t="shared" si="551"/>
        <v/>
      </c>
    </row>
    <row r="35298" spans="22:22" x14ac:dyDescent="0.35">
      <c r="V35298" s="5" t="str">
        <f t="shared" si="551"/>
        <v/>
      </c>
    </row>
    <row r="35299" spans="22:22" x14ac:dyDescent="0.35">
      <c r="V35299" s="5" t="str">
        <f t="shared" si="551"/>
        <v/>
      </c>
    </row>
    <row r="35300" spans="22:22" x14ac:dyDescent="0.35">
      <c r="V35300" s="5" t="str">
        <f t="shared" si="551"/>
        <v/>
      </c>
    </row>
    <row r="35301" spans="22:22" x14ac:dyDescent="0.35">
      <c r="V35301" s="5" t="str">
        <f t="shared" si="551"/>
        <v/>
      </c>
    </row>
    <row r="35302" spans="22:22" x14ac:dyDescent="0.35">
      <c r="V35302" s="5" t="str">
        <f t="shared" si="551"/>
        <v/>
      </c>
    </row>
    <row r="35303" spans="22:22" x14ac:dyDescent="0.35">
      <c r="V35303" s="5" t="str">
        <f t="shared" si="551"/>
        <v/>
      </c>
    </row>
    <row r="35304" spans="22:22" x14ac:dyDescent="0.35">
      <c r="V35304" s="5" t="str">
        <f t="shared" si="551"/>
        <v/>
      </c>
    </row>
    <row r="35305" spans="22:22" x14ac:dyDescent="0.35">
      <c r="V35305" s="5" t="str">
        <f t="shared" si="551"/>
        <v/>
      </c>
    </row>
    <row r="35306" spans="22:22" x14ac:dyDescent="0.35">
      <c r="V35306" s="5" t="str">
        <f t="shared" si="551"/>
        <v/>
      </c>
    </row>
    <row r="35307" spans="22:22" x14ac:dyDescent="0.35">
      <c r="V35307" s="5" t="str">
        <f t="shared" si="551"/>
        <v/>
      </c>
    </row>
    <row r="35308" spans="22:22" x14ac:dyDescent="0.35">
      <c r="V35308" s="5" t="str">
        <f t="shared" si="551"/>
        <v/>
      </c>
    </row>
    <row r="35309" spans="22:22" x14ac:dyDescent="0.35">
      <c r="V35309" s="5" t="str">
        <f t="shared" si="551"/>
        <v/>
      </c>
    </row>
    <row r="35310" spans="22:22" x14ac:dyDescent="0.35">
      <c r="V35310" s="5" t="str">
        <f t="shared" si="551"/>
        <v/>
      </c>
    </row>
    <row r="35311" spans="22:22" x14ac:dyDescent="0.35">
      <c r="V35311" s="5" t="str">
        <f t="shared" si="551"/>
        <v/>
      </c>
    </row>
    <row r="35312" spans="22:22" x14ac:dyDescent="0.35">
      <c r="V35312" s="5" t="str">
        <f t="shared" si="551"/>
        <v/>
      </c>
    </row>
    <row r="35313" spans="22:22" x14ac:dyDescent="0.35">
      <c r="V35313" s="5" t="str">
        <f t="shared" si="551"/>
        <v/>
      </c>
    </row>
    <row r="35314" spans="22:22" x14ac:dyDescent="0.35">
      <c r="V35314" s="5" t="str">
        <f t="shared" si="551"/>
        <v/>
      </c>
    </row>
    <row r="35315" spans="22:22" x14ac:dyDescent="0.35">
      <c r="V35315" s="5" t="str">
        <f t="shared" si="551"/>
        <v/>
      </c>
    </row>
    <row r="35316" spans="22:22" x14ac:dyDescent="0.35">
      <c r="V35316" s="5" t="str">
        <f t="shared" si="551"/>
        <v/>
      </c>
    </row>
    <row r="35317" spans="22:22" x14ac:dyDescent="0.35">
      <c r="V35317" s="5" t="str">
        <f t="shared" si="551"/>
        <v/>
      </c>
    </row>
    <row r="35318" spans="22:22" x14ac:dyDescent="0.35">
      <c r="V35318" s="5" t="str">
        <f t="shared" si="551"/>
        <v/>
      </c>
    </row>
    <row r="35319" spans="22:22" x14ac:dyDescent="0.35">
      <c r="V35319" s="5" t="str">
        <f t="shared" si="551"/>
        <v/>
      </c>
    </row>
    <row r="35320" spans="22:22" x14ac:dyDescent="0.35">
      <c r="V35320" s="5" t="str">
        <f t="shared" si="551"/>
        <v/>
      </c>
    </row>
    <row r="35321" spans="22:22" x14ac:dyDescent="0.35">
      <c r="V35321" s="5" t="str">
        <f t="shared" si="551"/>
        <v/>
      </c>
    </row>
    <row r="35322" spans="22:22" x14ac:dyDescent="0.35">
      <c r="V35322" s="5" t="str">
        <f t="shared" si="551"/>
        <v/>
      </c>
    </row>
    <row r="35323" spans="22:22" x14ac:dyDescent="0.35">
      <c r="V35323" s="5" t="str">
        <f t="shared" si="551"/>
        <v/>
      </c>
    </row>
    <row r="35324" spans="22:22" x14ac:dyDescent="0.35">
      <c r="V35324" s="5" t="str">
        <f t="shared" si="551"/>
        <v/>
      </c>
    </row>
    <row r="35325" spans="22:22" x14ac:dyDescent="0.35">
      <c r="V35325" s="5" t="str">
        <f t="shared" si="551"/>
        <v/>
      </c>
    </row>
    <row r="35326" spans="22:22" x14ac:dyDescent="0.35">
      <c r="V35326" s="5" t="str">
        <f t="shared" si="551"/>
        <v/>
      </c>
    </row>
    <row r="35327" spans="22:22" x14ac:dyDescent="0.35">
      <c r="V35327" s="5" t="str">
        <f t="shared" si="551"/>
        <v/>
      </c>
    </row>
    <row r="35328" spans="22:22" x14ac:dyDescent="0.35">
      <c r="V35328" s="5" t="str">
        <f t="shared" si="551"/>
        <v/>
      </c>
    </row>
    <row r="35329" spans="22:22" x14ac:dyDescent="0.35">
      <c r="V35329" s="5" t="str">
        <f t="shared" si="551"/>
        <v/>
      </c>
    </row>
    <row r="35330" spans="22:22" x14ac:dyDescent="0.35">
      <c r="V35330" s="5" t="str">
        <f t="shared" ref="V35330:V35393" si="552">TRIM(CLEAN(SUBSTITUTE(A35330,CHAR(160)," ")))</f>
        <v/>
      </c>
    </row>
    <row r="35331" spans="22:22" x14ac:dyDescent="0.35">
      <c r="V35331" s="5" t="str">
        <f t="shared" si="552"/>
        <v/>
      </c>
    </row>
    <row r="35332" spans="22:22" x14ac:dyDescent="0.35">
      <c r="V35332" s="5" t="str">
        <f t="shared" si="552"/>
        <v/>
      </c>
    </row>
    <row r="35333" spans="22:22" x14ac:dyDescent="0.35">
      <c r="V35333" s="5" t="str">
        <f t="shared" si="552"/>
        <v/>
      </c>
    </row>
    <row r="35334" spans="22:22" x14ac:dyDescent="0.35">
      <c r="V35334" s="5" t="str">
        <f t="shared" si="552"/>
        <v/>
      </c>
    </row>
    <row r="35335" spans="22:22" x14ac:dyDescent="0.35">
      <c r="V35335" s="5" t="str">
        <f t="shared" si="552"/>
        <v/>
      </c>
    </row>
    <row r="35336" spans="22:22" x14ac:dyDescent="0.35">
      <c r="V35336" s="5" t="str">
        <f t="shared" si="552"/>
        <v/>
      </c>
    </row>
    <row r="35337" spans="22:22" x14ac:dyDescent="0.35">
      <c r="V35337" s="5" t="str">
        <f t="shared" si="552"/>
        <v/>
      </c>
    </row>
    <row r="35338" spans="22:22" x14ac:dyDescent="0.35">
      <c r="V35338" s="5" t="str">
        <f t="shared" si="552"/>
        <v/>
      </c>
    </row>
    <row r="35339" spans="22:22" x14ac:dyDescent="0.35">
      <c r="V35339" s="5" t="str">
        <f t="shared" si="552"/>
        <v/>
      </c>
    </row>
    <row r="35340" spans="22:22" x14ac:dyDescent="0.35">
      <c r="V35340" s="5" t="str">
        <f t="shared" si="552"/>
        <v/>
      </c>
    </row>
    <row r="35341" spans="22:22" x14ac:dyDescent="0.35">
      <c r="V35341" s="5" t="str">
        <f t="shared" si="552"/>
        <v/>
      </c>
    </row>
    <row r="35342" spans="22:22" x14ac:dyDescent="0.35">
      <c r="V35342" s="5" t="str">
        <f t="shared" si="552"/>
        <v/>
      </c>
    </row>
    <row r="35343" spans="22:22" x14ac:dyDescent="0.35">
      <c r="V35343" s="5" t="str">
        <f t="shared" si="552"/>
        <v/>
      </c>
    </row>
    <row r="35344" spans="22:22" x14ac:dyDescent="0.35">
      <c r="V35344" s="5" t="str">
        <f t="shared" si="552"/>
        <v/>
      </c>
    </row>
    <row r="35345" spans="22:22" x14ac:dyDescent="0.35">
      <c r="V35345" s="5" t="str">
        <f t="shared" si="552"/>
        <v/>
      </c>
    </row>
    <row r="35346" spans="22:22" x14ac:dyDescent="0.35">
      <c r="V35346" s="5" t="str">
        <f t="shared" si="552"/>
        <v/>
      </c>
    </row>
    <row r="35347" spans="22:22" x14ac:dyDescent="0.35">
      <c r="V35347" s="5" t="str">
        <f t="shared" si="552"/>
        <v/>
      </c>
    </row>
    <row r="35348" spans="22:22" x14ac:dyDescent="0.35">
      <c r="V35348" s="5" t="str">
        <f t="shared" si="552"/>
        <v/>
      </c>
    </row>
    <row r="35349" spans="22:22" x14ac:dyDescent="0.35">
      <c r="V35349" s="5" t="str">
        <f t="shared" si="552"/>
        <v/>
      </c>
    </row>
    <row r="35350" spans="22:22" x14ac:dyDescent="0.35">
      <c r="V35350" s="5" t="str">
        <f t="shared" si="552"/>
        <v/>
      </c>
    </row>
    <row r="35351" spans="22:22" x14ac:dyDescent="0.35">
      <c r="V35351" s="5" t="str">
        <f t="shared" si="552"/>
        <v/>
      </c>
    </row>
    <row r="35352" spans="22:22" x14ac:dyDescent="0.35">
      <c r="V35352" s="5" t="str">
        <f t="shared" si="552"/>
        <v/>
      </c>
    </row>
    <row r="35353" spans="22:22" x14ac:dyDescent="0.35">
      <c r="V35353" s="5" t="str">
        <f t="shared" si="552"/>
        <v/>
      </c>
    </row>
    <row r="35354" spans="22:22" x14ac:dyDescent="0.35">
      <c r="V35354" s="5" t="str">
        <f t="shared" si="552"/>
        <v/>
      </c>
    </row>
    <row r="35355" spans="22:22" x14ac:dyDescent="0.35">
      <c r="V35355" s="5" t="str">
        <f t="shared" si="552"/>
        <v/>
      </c>
    </row>
    <row r="35356" spans="22:22" x14ac:dyDescent="0.35">
      <c r="V35356" s="5" t="str">
        <f t="shared" si="552"/>
        <v/>
      </c>
    </row>
    <row r="35357" spans="22:22" x14ac:dyDescent="0.35">
      <c r="V35357" s="5" t="str">
        <f t="shared" si="552"/>
        <v/>
      </c>
    </row>
    <row r="35358" spans="22:22" x14ac:dyDescent="0.35">
      <c r="V35358" s="5" t="str">
        <f t="shared" si="552"/>
        <v/>
      </c>
    </row>
    <row r="35359" spans="22:22" x14ac:dyDescent="0.35">
      <c r="V35359" s="5" t="str">
        <f t="shared" si="552"/>
        <v/>
      </c>
    </row>
    <row r="35360" spans="22:22" x14ac:dyDescent="0.35">
      <c r="V35360" s="5" t="str">
        <f t="shared" si="552"/>
        <v/>
      </c>
    </row>
    <row r="35361" spans="22:22" x14ac:dyDescent="0.35">
      <c r="V35361" s="5" t="str">
        <f t="shared" si="552"/>
        <v/>
      </c>
    </row>
    <row r="35362" spans="22:22" x14ac:dyDescent="0.35">
      <c r="V35362" s="5" t="str">
        <f t="shared" si="552"/>
        <v/>
      </c>
    </row>
    <row r="35363" spans="22:22" x14ac:dyDescent="0.35">
      <c r="V35363" s="5" t="str">
        <f t="shared" si="552"/>
        <v/>
      </c>
    </row>
    <row r="35364" spans="22:22" x14ac:dyDescent="0.35">
      <c r="V35364" s="5" t="str">
        <f t="shared" si="552"/>
        <v/>
      </c>
    </row>
    <row r="35365" spans="22:22" x14ac:dyDescent="0.35">
      <c r="V35365" s="5" t="str">
        <f t="shared" si="552"/>
        <v/>
      </c>
    </row>
    <row r="35366" spans="22:22" x14ac:dyDescent="0.35">
      <c r="V35366" s="5" t="str">
        <f t="shared" si="552"/>
        <v/>
      </c>
    </row>
    <row r="35367" spans="22:22" x14ac:dyDescent="0.35">
      <c r="V35367" s="5" t="str">
        <f t="shared" si="552"/>
        <v/>
      </c>
    </row>
    <row r="35368" spans="22:22" x14ac:dyDescent="0.35">
      <c r="V35368" s="5" t="str">
        <f t="shared" si="552"/>
        <v/>
      </c>
    </row>
    <row r="35369" spans="22:22" x14ac:dyDescent="0.35">
      <c r="V35369" s="5" t="str">
        <f t="shared" si="552"/>
        <v/>
      </c>
    </row>
    <row r="35370" spans="22:22" x14ac:dyDescent="0.35">
      <c r="V35370" s="5" t="str">
        <f t="shared" si="552"/>
        <v/>
      </c>
    </row>
    <row r="35371" spans="22:22" x14ac:dyDescent="0.35">
      <c r="V35371" s="5" t="str">
        <f t="shared" si="552"/>
        <v/>
      </c>
    </row>
    <row r="35372" spans="22:22" x14ac:dyDescent="0.35">
      <c r="V35372" s="5" t="str">
        <f t="shared" si="552"/>
        <v/>
      </c>
    </row>
    <row r="35373" spans="22:22" x14ac:dyDescent="0.35">
      <c r="V35373" s="5" t="str">
        <f t="shared" si="552"/>
        <v/>
      </c>
    </row>
    <row r="35374" spans="22:22" x14ac:dyDescent="0.35">
      <c r="V35374" s="5" t="str">
        <f t="shared" si="552"/>
        <v/>
      </c>
    </row>
    <row r="35375" spans="22:22" x14ac:dyDescent="0.35">
      <c r="V35375" s="5" t="str">
        <f t="shared" si="552"/>
        <v/>
      </c>
    </row>
    <row r="35376" spans="22:22" x14ac:dyDescent="0.35">
      <c r="V35376" s="5" t="str">
        <f t="shared" si="552"/>
        <v/>
      </c>
    </row>
    <row r="35377" spans="22:22" x14ac:dyDescent="0.35">
      <c r="V35377" s="5" t="str">
        <f t="shared" si="552"/>
        <v/>
      </c>
    </row>
    <row r="35378" spans="22:22" x14ac:dyDescent="0.35">
      <c r="V35378" s="5" t="str">
        <f t="shared" si="552"/>
        <v/>
      </c>
    </row>
    <row r="35379" spans="22:22" x14ac:dyDescent="0.35">
      <c r="V35379" s="5" t="str">
        <f t="shared" si="552"/>
        <v/>
      </c>
    </row>
    <row r="35380" spans="22:22" x14ac:dyDescent="0.35">
      <c r="V35380" s="5" t="str">
        <f t="shared" si="552"/>
        <v/>
      </c>
    </row>
    <row r="35381" spans="22:22" x14ac:dyDescent="0.35">
      <c r="V35381" s="5" t="str">
        <f t="shared" si="552"/>
        <v/>
      </c>
    </row>
    <row r="35382" spans="22:22" x14ac:dyDescent="0.35">
      <c r="V35382" s="5" t="str">
        <f t="shared" si="552"/>
        <v/>
      </c>
    </row>
    <row r="35383" spans="22:22" x14ac:dyDescent="0.35">
      <c r="V35383" s="5" t="str">
        <f t="shared" si="552"/>
        <v/>
      </c>
    </row>
    <row r="35384" spans="22:22" x14ac:dyDescent="0.35">
      <c r="V35384" s="5" t="str">
        <f t="shared" si="552"/>
        <v/>
      </c>
    </row>
    <row r="35385" spans="22:22" x14ac:dyDescent="0.35">
      <c r="V35385" s="5" t="str">
        <f t="shared" si="552"/>
        <v/>
      </c>
    </row>
    <row r="35386" spans="22:22" x14ac:dyDescent="0.35">
      <c r="V35386" s="5" t="str">
        <f t="shared" si="552"/>
        <v/>
      </c>
    </row>
    <row r="35387" spans="22:22" x14ac:dyDescent="0.35">
      <c r="V35387" s="5" t="str">
        <f t="shared" si="552"/>
        <v/>
      </c>
    </row>
    <row r="35388" spans="22:22" x14ac:dyDescent="0.35">
      <c r="V35388" s="5" t="str">
        <f t="shared" si="552"/>
        <v/>
      </c>
    </row>
    <row r="35389" spans="22:22" x14ac:dyDescent="0.35">
      <c r="V35389" s="5" t="str">
        <f t="shared" si="552"/>
        <v/>
      </c>
    </row>
    <row r="35390" spans="22:22" x14ac:dyDescent="0.35">
      <c r="V35390" s="5" t="str">
        <f t="shared" si="552"/>
        <v/>
      </c>
    </row>
    <row r="35391" spans="22:22" x14ac:dyDescent="0.35">
      <c r="V35391" s="5" t="str">
        <f t="shared" si="552"/>
        <v/>
      </c>
    </row>
    <row r="35392" spans="22:22" x14ac:dyDescent="0.35">
      <c r="V35392" s="5" t="str">
        <f t="shared" si="552"/>
        <v/>
      </c>
    </row>
    <row r="35393" spans="22:22" x14ac:dyDescent="0.35">
      <c r="V35393" s="5" t="str">
        <f t="shared" si="552"/>
        <v/>
      </c>
    </row>
    <row r="35394" spans="22:22" x14ac:dyDescent="0.35">
      <c r="V35394" s="5" t="str">
        <f t="shared" ref="V35394:V35457" si="553">TRIM(CLEAN(SUBSTITUTE(A35394,CHAR(160)," ")))</f>
        <v/>
      </c>
    </row>
    <row r="35395" spans="22:22" x14ac:dyDescent="0.35">
      <c r="V35395" s="5" t="str">
        <f t="shared" si="553"/>
        <v/>
      </c>
    </row>
    <row r="35396" spans="22:22" x14ac:dyDescent="0.35">
      <c r="V35396" s="5" t="str">
        <f t="shared" si="553"/>
        <v/>
      </c>
    </row>
    <row r="35397" spans="22:22" x14ac:dyDescent="0.35">
      <c r="V35397" s="5" t="str">
        <f t="shared" si="553"/>
        <v/>
      </c>
    </row>
    <row r="35398" spans="22:22" x14ac:dyDescent="0.35">
      <c r="V35398" s="5" t="str">
        <f t="shared" si="553"/>
        <v/>
      </c>
    </row>
    <row r="35399" spans="22:22" x14ac:dyDescent="0.35">
      <c r="V35399" s="5" t="str">
        <f t="shared" si="553"/>
        <v/>
      </c>
    </row>
    <row r="35400" spans="22:22" x14ac:dyDescent="0.35">
      <c r="V35400" s="5" t="str">
        <f t="shared" si="553"/>
        <v/>
      </c>
    </row>
    <row r="35401" spans="22:22" x14ac:dyDescent="0.35">
      <c r="V35401" s="5" t="str">
        <f t="shared" si="553"/>
        <v/>
      </c>
    </row>
    <row r="35402" spans="22:22" x14ac:dyDescent="0.35">
      <c r="V35402" s="5" t="str">
        <f t="shared" si="553"/>
        <v/>
      </c>
    </row>
    <row r="35403" spans="22:22" x14ac:dyDescent="0.35">
      <c r="V35403" s="5" t="str">
        <f t="shared" si="553"/>
        <v/>
      </c>
    </row>
    <row r="35404" spans="22:22" x14ac:dyDescent="0.35">
      <c r="V35404" s="5" t="str">
        <f t="shared" si="553"/>
        <v/>
      </c>
    </row>
    <row r="35405" spans="22:22" x14ac:dyDescent="0.35">
      <c r="V35405" s="5" t="str">
        <f t="shared" si="553"/>
        <v/>
      </c>
    </row>
    <row r="35406" spans="22:22" x14ac:dyDescent="0.35">
      <c r="V35406" s="5" t="str">
        <f t="shared" si="553"/>
        <v/>
      </c>
    </row>
    <row r="35407" spans="22:22" x14ac:dyDescent="0.35">
      <c r="V35407" s="5" t="str">
        <f t="shared" si="553"/>
        <v/>
      </c>
    </row>
    <row r="35408" spans="22:22" x14ac:dyDescent="0.35">
      <c r="V35408" s="5" t="str">
        <f t="shared" si="553"/>
        <v/>
      </c>
    </row>
    <row r="35409" spans="22:22" x14ac:dyDescent="0.35">
      <c r="V35409" s="5" t="str">
        <f t="shared" si="553"/>
        <v/>
      </c>
    </row>
    <row r="35410" spans="22:22" x14ac:dyDescent="0.35">
      <c r="V35410" s="5" t="str">
        <f t="shared" si="553"/>
        <v/>
      </c>
    </row>
    <row r="35411" spans="22:22" x14ac:dyDescent="0.35">
      <c r="V35411" s="5" t="str">
        <f t="shared" si="553"/>
        <v/>
      </c>
    </row>
    <row r="35412" spans="22:22" x14ac:dyDescent="0.35">
      <c r="V35412" s="5" t="str">
        <f t="shared" si="553"/>
        <v/>
      </c>
    </row>
    <row r="35413" spans="22:22" x14ac:dyDescent="0.35">
      <c r="V35413" s="5" t="str">
        <f t="shared" si="553"/>
        <v/>
      </c>
    </row>
    <row r="35414" spans="22:22" x14ac:dyDescent="0.35">
      <c r="V35414" s="5" t="str">
        <f t="shared" si="553"/>
        <v/>
      </c>
    </row>
    <row r="35415" spans="22:22" x14ac:dyDescent="0.35">
      <c r="V35415" s="5" t="str">
        <f t="shared" si="553"/>
        <v/>
      </c>
    </row>
    <row r="35416" spans="22:22" x14ac:dyDescent="0.35">
      <c r="V35416" s="5" t="str">
        <f t="shared" si="553"/>
        <v/>
      </c>
    </row>
    <row r="35417" spans="22:22" x14ac:dyDescent="0.35">
      <c r="V35417" s="5" t="str">
        <f t="shared" si="553"/>
        <v/>
      </c>
    </row>
    <row r="35418" spans="22:22" x14ac:dyDescent="0.35">
      <c r="V35418" s="5" t="str">
        <f t="shared" si="553"/>
        <v/>
      </c>
    </row>
    <row r="35419" spans="22:22" x14ac:dyDescent="0.35">
      <c r="V35419" s="5" t="str">
        <f t="shared" si="553"/>
        <v/>
      </c>
    </row>
    <row r="35420" spans="22:22" x14ac:dyDescent="0.35">
      <c r="V35420" s="5" t="str">
        <f t="shared" si="553"/>
        <v/>
      </c>
    </row>
    <row r="35421" spans="22:22" x14ac:dyDescent="0.35">
      <c r="V35421" s="5" t="str">
        <f t="shared" si="553"/>
        <v/>
      </c>
    </row>
    <row r="35422" spans="22:22" x14ac:dyDescent="0.35">
      <c r="V35422" s="5" t="str">
        <f t="shared" si="553"/>
        <v/>
      </c>
    </row>
    <row r="35423" spans="22:22" x14ac:dyDescent="0.35">
      <c r="V35423" s="5" t="str">
        <f t="shared" si="553"/>
        <v/>
      </c>
    </row>
    <row r="35424" spans="22:22" x14ac:dyDescent="0.35">
      <c r="V35424" s="5" t="str">
        <f t="shared" si="553"/>
        <v/>
      </c>
    </row>
    <row r="35425" spans="22:22" x14ac:dyDescent="0.35">
      <c r="V35425" s="5" t="str">
        <f t="shared" si="553"/>
        <v/>
      </c>
    </row>
    <row r="35426" spans="22:22" x14ac:dyDescent="0.35">
      <c r="V35426" s="5" t="str">
        <f t="shared" si="553"/>
        <v/>
      </c>
    </row>
    <row r="35427" spans="22:22" x14ac:dyDescent="0.35">
      <c r="V35427" s="5" t="str">
        <f t="shared" si="553"/>
        <v/>
      </c>
    </row>
    <row r="35428" spans="22:22" x14ac:dyDescent="0.35">
      <c r="V35428" s="5" t="str">
        <f t="shared" si="553"/>
        <v/>
      </c>
    </row>
    <row r="35429" spans="22:22" x14ac:dyDescent="0.35">
      <c r="V35429" s="5" t="str">
        <f t="shared" si="553"/>
        <v/>
      </c>
    </row>
    <row r="35430" spans="22:22" x14ac:dyDescent="0.35">
      <c r="V35430" s="5" t="str">
        <f t="shared" si="553"/>
        <v/>
      </c>
    </row>
    <row r="35431" spans="22:22" x14ac:dyDescent="0.35">
      <c r="V35431" s="5" t="str">
        <f t="shared" si="553"/>
        <v/>
      </c>
    </row>
    <row r="35432" spans="22:22" x14ac:dyDescent="0.35">
      <c r="V35432" s="5" t="str">
        <f t="shared" si="553"/>
        <v/>
      </c>
    </row>
    <row r="35433" spans="22:22" x14ac:dyDescent="0.35">
      <c r="V35433" s="5" t="str">
        <f t="shared" si="553"/>
        <v/>
      </c>
    </row>
    <row r="35434" spans="22:22" x14ac:dyDescent="0.35">
      <c r="V35434" s="5" t="str">
        <f t="shared" si="553"/>
        <v/>
      </c>
    </row>
    <row r="35435" spans="22:22" x14ac:dyDescent="0.35">
      <c r="V35435" s="5" t="str">
        <f t="shared" si="553"/>
        <v/>
      </c>
    </row>
    <row r="35436" spans="22:22" x14ac:dyDescent="0.35">
      <c r="V35436" s="5" t="str">
        <f t="shared" si="553"/>
        <v/>
      </c>
    </row>
    <row r="35437" spans="22:22" x14ac:dyDescent="0.35">
      <c r="V35437" s="5" t="str">
        <f t="shared" si="553"/>
        <v/>
      </c>
    </row>
    <row r="35438" spans="22:22" x14ac:dyDescent="0.35">
      <c r="V35438" s="5" t="str">
        <f t="shared" si="553"/>
        <v/>
      </c>
    </row>
    <row r="35439" spans="22:22" x14ac:dyDescent="0.35">
      <c r="V35439" s="5" t="str">
        <f t="shared" si="553"/>
        <v/>
      </c>
    </row>
    <row r="35440" spans="22:22" x14ac:dyDescent="0.35">
      <c r="V35440" s="5" t="str">
        <f t="shared" si="553"/>
        <v/>
      </c>
    </row>
    <row r="35441" spans="22:22" x14ac:dyDescent="0.35">
      <c r="V35441" s="5" t="str">
        <f t="shared" si="553"/>
        <v/>
      </c>
    </row>
    <row r="35442" spans="22:22" x14ac:dyDescent="0.35">
      <c r="V35442" s="5" t="str">
        <f t="shared" si="553"/>
        <v/>
      </c>
    </row>
    <row r="35443" spans="22:22" x14ac:dyDescent="0.35">
      <c r="V35443" s="5" t="str">
        <f t="shared" si="553"/>
        <v/>
      </c>
    </row>
    <row r="35444" spans="22:22" x14ac:dyDescent="0.35">
      <c r="V35444" s="5" t="str">
        <f t="shared" si="553"/>
        <v/>
      </c>
    </row>
    <row r="35445" spans="22:22" x14ac:dyDescent="0.35">
      <c r="V35445" s="5" t="str">
        <f t="shared" si="553"/>
        <v/>
      </c>
    </row>
    <row r="35446" spans="22:22" x14ac:dyDescent="0.35">
      <c r="V35446" s="5" t="str">
        <f t="shared" si="553"/>
        <v/>
      </c>
    </row>
    <row r="35447" spans="22:22" x14ac:dyDescent="0.35">
      <c r="V35447" s="5" t="str">
        <f t="shared" si="553"/>
        <v/>
      </c>
    </row>
    <row r="35448" spans="22:22" x14ac:dyDescent="0.35">
      <c r="V35448" s="5" t="str">
        <f t="shared" si="553"/>
        <v/>
      </c>
    </row>
    <row r="35449" spans="22:22" x14ac:dyDescent="0.35">
      <c r="V35449" s="5" t="str">
        <f t="shared" si="553"/>
        <v/>
      </c>
    </row>
    <row r="35450" spans="22:22" x14ac:dyDescent="0.35">
      <c r="V35450" s="5" t="str">
        <f t="shared" si="553"/>
        <v/>
      </c>
    </row>
    <row r="35451" spans="22:22" x14ac:dyDescent="0.35">
      <c r="V35451" s="5" t="str">
        <f t="shared" si="553"/>
        <v/>
      </c>
    </row>
    <row r="35452" spans="22:22" x14ac:dyDescent="0.35">
      <c r="V35452" s="5" t="str">
        <f t="shared" si="553"/>
        <v/>
      </c>
    </row>
    <row r="35453" spans="22:22" x14ac:dyDescent="0.35">
      <c r="V35453" s="5" t="str">
        <f t="shared" si="553"/>
        <v/>
      </c>
    </row>
    <row r="35454" spans="22:22" x14ac:dyDescent="0.35">
      <c r="V35454" s="5" t="str">
        <f t="shared" si="553"/>
        <v/>
      </c>
    </row>
    <row r="35455" spans="22:22" x14ac:dyDescent="0.35">
      <c r="V35455" s="5" t="str">
        <f t="shared" si="553"/>
        <v/>
      </c>
    </row>
    <row r="35456" spans="22:22" x14ac:dyDescent="0.35">
      <c r="V35456" s="5" t="str">
        <f t="shared" si="553"/>
        <v/>
      </c>
    </row>
    <row r="35457" spans="22:22" x14ac:dyDescent="0.35">
      <c r="V35457" s="5" t="str">
        <f t="shared" si="553"/>
        <v/>
      </c>
    </row>
    <row r="35458" spans="22:22" x14ac:dyDescent="0.35">
      <c r="V35458" s="5" t="str">
        <f t="shared" ref="V35458:V35521" si="554">TRIM(CLEAN(SUBSTITUTE(A35458,CHAR(160)," ")))</f>
        <v/>
      </c>
    </row>
    <row r="35459" spans="22:22" x14ac:dyDescent="0.35">
      <c r="V35459" s="5" t="str">
        <f t="shared" si="554"/>
        <v/>
      </c>
    </row>
    <row r="35460" spans="22:22" x14ac:dyDescent="0.35">
      <c r="V35460" s="5" t="str">
        <f t="shared" si="554"/>
        <v/>
      </c>
    </row>
    <row r="35461" spans="22:22" x14ac:dyDescent="0.35">
      <c r="V35461" s="5" t="str">
        <f t="shared" si="554"/>
        <v/>
      </c>
    </row>
    <row r="35462" spans="22:22" x14ac:dyDescent="0.35">
      <c r="V35462" s="5" t="str">
        <f t="shared" si="554"/>
        <v/>
      </c>
    </row>
    <row r="35463" spans="22:22" x14ac:dyDescent="0.35">
      <c r="V35463" s="5" t="str">
        <f t="shared" si="554"/>
        <v/>
      </c>
    </row>
    <row r="35464" spans="22:22" x14ac:dyDescent="0.35">
      <c r="V35464" s="5" t="str">
        <f t="shared" si="554"/>
        <v/>
      </c>
    </row>
    <row r="35465" spans="22:22" x14ac:dyDescent="0.35">
      <c r="V35465" s="5" t="str">
        <f t="shared" si="554"/>
        <v/>
      </c>
    </row>
    <row r="35466" spans="22:22" x14ac:dyDescent="0.35">
      <c r="V35466" s="5" t="str">
        <f t="shared" si="554"/>
        <v/>
      </c>
    </row>
    <row r="35467" spans="22:22" x14ac:dyDescent="0.35">
      <c r="V35467" s="5" t="str">
        <f t="shared" si="554"/>
        <v/>
      </c>
    </row>
    <row r="35468" spans="22:22" x14ac:dyDescent="0.35">
      <c r="V35468" s="5" t="str">
        <f t="shared" si="554"/>
        <v/>
      </c>
    </row>
    <row r="35469" spans="22:22" x14ac:dyDescent="0.35">
      <c r="V35469" s="5" t="str">
        <f t="shared" si="554"/>
        <v/>
      </c>
    </row>
    <row r="35470" spans="22:22" x14ac:dyDescent="0.35">
      <c r="V35470" s="5" t="str">
        <f t="shared" si="554"/>
        <v/>
      </c>
    </row>
    <row r="35471" spans="22:22" x14ac:dyDescent="0.35">
      <c r="V35471" s="5" t="str">
        <f t="shared" si="554"/>
        <v/>
      </c>
    </row>
    <row r="35472" spans="22:22" x14ac:dyDescent="0.35">
      <c r="V35472" s="5" t="str">
        <f t="shared" si="554"/>
        <v/>
      </c>
    </row>
    <row r="35473" spans="22:22" x14ac:dyDescent="0.35">
      <c r="V35473" s="5" t="str">
        <f t="shared" si="554"/>
        <v/>
      </c>
    </row>
    <row r="35474" spans="22:22" x14ac:dyDescent="0.35">
      <c r="V35474" s="5" t="str">
        <f t="shared" si="554"/>
        <v/>
      </c>
    </row>
    <row r="35475" spans="22:22" x14ac:dyDescent="0.35">
      <c r="V35475" s="5" t="str">
        <f t="shared" si="554"/>
        <v/>
      </c>
    </row>
    <row r="35476" spans="22:22" x14ac:dyDescent="0.35">
      <c r="V35476" s="5" t="str">
        <f t="shared" si="554"/>
        <v/>
      </c>
    </row>
    <row r="35477" spans="22:22" x14ac:dyDescent="0.35">
      <c r="V35477" s="5" t="str">
        <f t="shared" si="554"/>
        <v/>
      </c>
    </row>
    <row r="35478" spans="22:22" x14ac:dyDescent="0.35">
      <c r="V35478" s="5" t="str">
        <f t="shared" si="554"/>
        <v/>
      </c>
    </row>
    <row r="35479" spans="22:22" x14ac:dyDescent="0.35">
      <c r="V35479" s="5" t="str">
        <f t="shared" si="554"/>
        <v/>
      </c>
    </row>
    <row r="35480" spans="22:22" x14ac:dyDescent="0.35">
      <c r="V35480" s="5" t="str">
        <f t="shared" si="554"/>
        <v/>
      </c>
    </row>
    <row r="35481" spans="22:22" x14ac:dyDescent="0.35">
      <c r="V35481" s="5" t="str">
        <f t="shared" si="554"/>
        <v/>
      </c>
    </row>
    <row r="35482" spans="22:22" x14ac:dyDescent="0.35">
      <c r="V35482" s="5" t="str">
        <f t="shared" si="554"/>
        <v/>
      </c>
    </row>
    <row r="35483" spans="22:22" x14ac:dyDescent="0.35">
      <c r="V35483" s="5" t="str">
        <f t="shared" si="554"/>
        <v/>
      </c>
    </row>
    <row r="35484" spans="22:22" x14ac:dyDescent="0.35">
      <c r="V35484" s="5" t="str">
        <f t="shared" si="554"/>
        <v/>
      </c>
    </row>
    <row r="35485" spans="22:22" x14ac:dyDescent="0.35">
      <c r="V35485" s="5" t="str">
        <f t="shared" si="554"/>
        <v/>
      </c>
    </row>
    <row r="35486" spans="22:22" x14ac:dyDescent="0.35">
      <c r="V35486" s="5" t="str">
        <f t="shared" si="554"/>
        <v/>
      </c>
    </row>
    <row r="35487" spans="22:22" x14ac:dyDescent="0.35">
      <c r="V35487" s="5" t="str">
        <f t="shared" si="554"/>
        <v/>
      </c>
    </row>
    <row r="35488" spans="22:22" x14ac:dyDescent="0.35">
      <c r="V35488" s="5" t="str">
        <f t="shared" si="554"/>
        <v/>
      </c>
    </row>
    <row r="35489" spans="22:22" x14ac:dyDescent="0.35">
      <c r="V35489" s="5" t="str">
        <f t="shared" si="554"/>
        <v/>
      </c>
    </row>
    <row r="35490" spans="22:22" x14ac:dyDescent="0.35">
      <c r="V35490" s="5" t="str">
        <f t="shared" si="554"/>
        <v/>
      </c>
    </row>
    <row r="35491" spans="22:22" x14ac:dyDescent="0.35">
      <c r="V35491" s="5" t="str">
        <f t="shared" si="554"/>
        <v/>
      </c>
    </row>
    <row r="35492" spans="22:22" x14ac:dyDescent="0.35">
      <c r="V35492" s="5" t="str">
        <f t="shared" si="554"/>
        <v/>
      </c>
    </row>
    <row r="35493" spans="22:22" x14ac:dyDescent="0.35">
      <c r="V35493" s="5" t="str">
        <f t="shared" si="554"/>
        <v/>
      </c>
    </row>
    <row r="35494" spans="22:22" x14ac:dyDescent="0.35">
      <c r="V35494" s="5" t="str">
        <f t="shared" si="554"/>
        <v/>
      </c>
    </row>
    <row r="35495" spans="22:22" x14ac:dyDescent="0.35">
      <c r="V35495" s="5" t="str">
        <f t="shared" si="554"/>
        <v/>
      </c>
    </row>
    <row r="35496" spans="22:22" x14ac:dyDescent="0.35">
      <c r="V35496" s="5" t="str">
        <f t="shared" si="554"/>
        <v/>
      </c>
    </row>
    <row r="35497" spans="22:22" x14ac:dyDescent="0.35">
      <c r="V35497" s="5" t="str">
        <f t="shared" si="554"/>
        <v/>
      </c>
    </row>
    <row r="35498" spans="22:22" x14ac:dyDescent="0.35">
      <c r="V35498" s="5" t="str">
        <f t="shared" si="554"/>
        <v/>
      </c>
    </row>
    <row r="35499" spans="22:22" x14ac:dyDescent="0.35">
      <c r="V35499" s="5" t="str">
        <f t="shared" si="554"/>
        <v/>
      </c>
    </row>
    <row r="35500" spans="22:22" x14ac:dyDescent="0.35">
      <c r="V35500" s="5" t="str">
        <f t="shared" si="554"/>
        <v/>
      </c>
    </row>
    <row r="35501" spans="22:22" x14ac:dyDescent="0.35">
      <c r="V35501" s="5" t="str">
        <f t="shared" si="554"/>
        <v/>
      </c>
    </row>
    <row r="35502" spans="22:22" x14ac:dyDescent="0.35">
      <c r="V35502" s="5" t="str">
        <f t="shared" si="554"/>
        <v/>
      </c>
    </row>
    <row r="35503" spans="22:22" x14ac:dyDescent="0.35">
      <c r="V35503" s="5" t="str">
        <f t="shared" si="554"/>
        <v/>
      </c>
    </row>
    <row r="35504" spans="22:22" x14ac:dyDescent="0.35">
      <c r="V35504" s="5" t="str">
        <f t="shared" si="554"/>
        <v/>
      </c>
    </row>
    <row r="35505" spans="22:22" x14ac:dyDescent="0.35">
      <c r="V35505" s="5" t="str">
        <f t="shared" si="554"/>
        <v/>
      </c>
    </row>
    <row r="35506" spans="22:22" x14ac:dyDescent="0.35">
      <c r="V35506" s="5" t="str">
        <f t="shared" si="554"/>
        <v/>
      </c>
    </row>
    <row r="35507" spans="22:22" x14ac:dyDescent="0.35">
      <c r="V35507" s="5" t="str">
        <f t="shared" si="554"/>
        <v/>
      </c>
    </row>
    <row r="35508" spans="22:22" x14ac:dyDescent="0.35">
      <c r="V35508" s="5" t="str">
        <f t="shared" si="554"/>
        <v/>
      </c>
    </row>
    <row r="35509" spans="22:22" x14ac:dyDescent="0.35">
      <c r="V35509" s="5" t="str">
        <f t="shared" si="554"/>
        <v/>
      </c>
    </row>
    <row r="35510" spans="22:22" x14ac:dyDescent="0.35">
      <c r="V35510" s="5" t="str">
        <f t="shared" si="554"/>
        <v/>
      </c>
    </row>
    <row r="35511" spans="22:22" x14ac:dyDescent="0.35">
      <c r="V35511" s="5" t="str">
        <f t="shared" si="554"/>
        <v/>
      </c>
    </row>
    <row r="35512" spans="22:22" x14ac:dyDescent="0.35">
      <c r="V35512" s="5" t="str">
        <f t="shared" si="554"/>
        <v/>
      </c>
    </row>
    <row r="35513" spans="22:22" x14ac:dyDescent="0.35">
      <c r="V35513" s="5" t="str">
        <f t="shared" si="554"/>
        <v/>
      </c>
    </row>
    <row r="35514" spans="22:22" x14ac:dyDescent="0.35">
      <c r="V35514" s="5" t="str">
        <f t="shared" si="554"/>
        <v/>
      </c>
    </row>
    <row r="35515" spans="22:22" x14ac:dyDescent="0.35">
      <c r="V35515" s="5" t="str">
        <f t="shared" si="554"/>
        <v/>
      </c>
    </row>
    <row r="35516" spans="22:22" x14ac:dyDescent="0.35">
      <c r="V35516" s="5" t="str">
        <f t="shared" si="554"/>
        <v/>
      </c>
    </row>
    <row r="35517" spans="22:22" x14ac:dyDescent="0.35">
      <c r="V35517" s="5" t="str">
        <f t="shared" si="554"/>
        <v/>
      </c>
    </row>
    <row r="35518" spans="22:22" x14ac:dyDescent="0.35">
      <c r="V35518" s="5" t="str">
        <f t="shared" si="554"/>
        <v/>
      </c>
    </row>
    <row r="35519" spans="22:22" x14ac:dyDescent="0.35">
      <c r="V35519" s="5" t="str">
        <f t="shared" si="554"/>
        <v/>
      </c>
    </row>
    <row r="35520" spans="22:22" x14ac:dyDescent="0.35">
      <c r="V35520" s="5" t="str">
        <f t="shared" si="554"/>
        <v/>
      </c>
    </row>
    <row r="35521" spans="22:22" x14ac:dyDescent="0.35">
      <c r="V35521" s="5" t="str">
        <f t="shared" si="554"/>
        <v/>
      </c>
    </row>
    <row r="35522" spans="22:22" x14ac:dyDescent="0.35">
      <c r="V35522" s="5" t="str">
        <f t="shared" ref="V35522:V35585" si="555">TRIM(CLEAN(SUBSTITUTE(A35522,CHAR(160)," ")))</f>
        <v/>
      </c>
    </row>
    <row r="35523" spans="22:22" x14ac:dyDescent="0.35">
      <c r="V35523" s="5" t="str">
        <f t="shared" si="555"/>
        <v/>
      </c>
    </row>
    <row r="35524" spans="22:22" x14ac:dyDescent="0.35">
      <c r="V35524" s="5" t="str">
        <f t="shared" si="555"/>
        <v/>
      </c>
    </row>
    <row r="35525" spans="22:22" x14ac:dyDescent="0.35">
      <c r="V35525" s="5" t="str">
        <f t="shared" si="555"/>
        <v/>
      </c>
    </row>
    <row r="35526" spans="22:22" x14ac:dyDescent="0.35">
      <c r="V35526" s="5" t="str">
        <f t="shared" si="555"/>
        <v/>
      </c>
    </row>
    <row r="35527" spans="22:22" x14ac:dyDescent="0.35">
      <c r="V35527" s="5" t="str">
        <f t="shared" si="555"/>
        <v/>
      </c>
    </row>
    <row r="35528" spans="22:22" x14ac:dyDescent="0.35">
      <c r="V35528" s="5" t="str">
        <f t="shared" si="555"/>
        <v/>
      </c>
    </row>
    <row r="35529" spans="22:22" x14ac:dyDescent="0.35">
      <c r="V35529" s="5" t="str">
        <f t="shared" si="555"/>
        <v/>
      </c>
    </row>
    <row r="35530" spans="22:22" x14ac:dyDescent="0.35">
      <c r="V35530" s="5" t="str">
        <f t="shared" si="555"/>
        <v/>
      </c>
    </row>
    <row r="35531" spans="22:22" x14ac:dyDescent="0.35">
      <c r="V35531" s="5" t="str">
        <f t="shared" si="555"/>
        <v/>
      </c>
    </row>
    <row r="35532" spans="22:22" x14ac:dyDescent="0.35">
      <c r="V35532" s="5" t="str">
        <f t="shared" si="555"/>
        <v/>
      </c>
    </row>
    <row r="35533" spans="22:22" x14ac:dyDescent="0.35">
      <c r="V35533" s="5" t="str">
        <f t="shared" si="555"/>
        <v/>
      </c>
    </row>
    <row r="35534" spans="22:22" x14ac:dyDescent="0.35">
      <c r="V35534" s="5" t="str">
        <f t="shared" si="555"/>
        <v/>
      </c>
    </row>
    <row r="35535" spans="22:22" x14ac:dyDescent="0.35">
      <c r="V35535" s="5" t="str">
        <f t="shared" si="555"/>
        <v/>
      </c>
    </row>
    <row r="35536" spans="22:22" x14ac:dyDescent="0.35">
      <c r="V35536" s="5" t="str">
        <f t="shared" si="555"/>
        <v/>
      </c>
    </row>
    <row r="35537" spans="22:22" x14ac:dyDescent="0.35">
      <c r="V35537" s="5" t="str">
        <f t="shared" si="555"/>
        <v/>
      </c>
    </row>
    <row r="35538" spans="22:22" x14ac:dyDescent="0.35">
      <c r="V35538" s="5" t="str">
        <f t="shared" si="555"/>
        <v/>
      </c>
    </row>
    <row r="35539" spans="22:22" x14ac:dyDescent="0.35">
      <c r="V35539" s="5" t="str">
        <f t="shared" si="555"/>
        <v/>
      </c>
    </row>
    <row r="35540" spans="22:22" x14ac:dyDescent="0.35">
      <c r="V35540" s="5" t="str">
        <f t="shared" si="555"/>
        <v/>
      </c>
    </row>
    <row r="35541" spans="22:22" x14ac:dyDescent="0.35">
      <c r="V35541" s="5" t="str">
        <f t="shared" si="555"/>
        <v/>
      </c>
    </row>
    <row r="35542" spans="22:22" x14ac:dyDescent="0.35">
      <c r="V35542" s="5" t="str">
        <f t="shared" si="555"/>
        <v/>
      </c>
    </row>
    <row r="35543" spans="22:22" x14ac:dyDescent="0.35">
      <c r="V35543" s="5" t="str">
        <f t="shared" si="555"/>
        <v/>
      </c>
    </row>
    <row r="35544" spans="22:22" x14ac:dyDescent="0.35">
      <c r="V35544" s="5" t="str">
        <f t="shared" si="555"/>
        <v/>
      </c>
    </row>
    <row r="35545" spans="22:22" x14ac:dyDescent="0.35">
      <c r="V35545" s="5" t="str">
        <f t="shared" si="555"/>
        <v/>
      </c>
    </row>
    <row r="35546" spans="22:22" x14ac:dyDescent="0.35">
      <c r="V35546" s="5" t="str">
        <f t="shared" si="555"/>
        <v/>
      </c>
    </row>
    <row r="35547" spans="22:22" x14ac:dyDescent="0.35">
      <c r="V35547" s="5" t="str">
        <f t="shared" si="555"/>
        <v/>
      </c>
    </row>
    <row r="35548" spans="22:22" x14ac:dyDescent="0.35">
      <c r="V35548" s="5" t="str">
        <f t="shared" si="555"/>
        <v/>
      </c>
    </row>
    <row r="35549" spans="22:22" x14ac:dyDescent="0.35">
      <c r="V35549" s="5" t="str">
        <f t="shared" si="555"/>
        <v/>
      </c>
    </row>
    <row r="35550" spans="22:22" x14ac:dyDescent="0.35">
      <c r="V35550" s="5" t="str">
        <f t="shared" si="555"/>
        <v/>
      </c>
    </row>
    <row r="35551" spans="22:22" x14ac:dyDescent="0.35">
      <c r="V35551" s="5" t="str">
        <f t="shared" si="555"/>
        <v/>
      </c>
    </row>
    <row r="35552" spans="22:22" x14ac:dyDescent="0.35">
      <c r="V35552" s="5" t="str">
        <f t="shared" si="555"/>
        <v/>
      </c>
    </row>
    <row r="35553" spans="22:22" x14ac:dyDescent="0.35">
      <c r="V35553" s="5" t="str">
        <f t="shared" si="555"/>
        <v/>
      </c>
    </row>
    <row r="35554" spans="22:22" x14ac:dyDescent="0.35">
      <c r="V35554" s="5" t="str">
        <f t="shared" si="555"/>
        <v/>
      </c>
    </row>
    <row r="35555" spans="22:22" x14ac:dyDescent="0.35">
      <c r="V35555" s="5" t="str">
        <f t="shared" si="555"/>
        <v/>
      </c>
    </row>
    <row r="35556" spans="22:22" x14ac:dyDescent="0.35">
      <c r="V35556" s="5" t="str">
        <f t="shared" si="555"/>
        <v/>
      </c>
    </row>
    <row r="35557" spans="22:22" x14ac:dyDescent="0.35">
      <c r="V35557" s="5" t="str">
        <f t="shared" si="555"/>
        <v/>
      </c>
    </row>
    <row r="35558" spans="22:22" x14ac:dyDescent="0.35">
      <c r="V35558" s="5" t="str">
        <f t="shared" si="555"/>
        <v/>
      </c>
    </row>
    <row r="35559" spans="22:22" x14ac:dyDescent="0.35">
      <c r="V35559" s="5" t="str">
        <f t="shared" si="555"/>
        <v/>
      </c>
    </row>
    <row r="35560" spans="22:22" x14ac:dyDescent="0.35">
      <c r="V35560" s="5" t="str">
        <f t="shared" si="555"/>
        <v/>
      </c>
    </row>
    <row r="35561" spans="22:22" x14ac:dyDescent="0.35">
      <c r="V35561" s="5" t="str">
        <f t="shared" si="555"/>
        <v/>
      </c>
    </row>
    <row r="35562" spans="22:22" x14ac:dyDescent="0.35">
      <c r="V35562" s="5" t="str">
        <f t="shared" si="555"/>
        <v/>
      </c>
    </row>
    <row r="35563" spans="22:22" x14ac:dyDescent="0.35">
      <c r="V35563" s="5" t="str">
        <f t="shared" si="555"/>
        <v/>
      </c>
    </row>
    <row r="35564" spans="22:22" x14ac:dyDescent="0.35">
      <c r="V35564" s="5" t="str">
        <f t="shared" si="555"/>
        <v/>
      </c>
    </row>
    <row r="35565" spans="22:22" x14ac:dyDescent="0.35">
      <c r="V35565" s="5" t="str">
        <f t="shared" si="555"/>
        <v/>
      </c>
    </row>
    <row r="35566" spans="22:22" x14ac:dyDescent="0.35">
      <c r="V35566" s="5" t="str">
        <f t="shared" si="555"/>
        <v/>
      </c>
    </row>
    <row r="35567" spans="22:22" x14ac:dyDescent="0.35">
      <c r="V35567" s="5" t="str">
        <f t="shared" si="555"/>
        <v/>
      </c>
    </row>
    <row r="35568" spans="22:22" x14ac:dyDescent="0.35">
      <c r="V35568" s="5" t="str">
        <f t="shared" si="555"/>
        <v/>
      </c>
    </row>
    <row r="35569" spans="22:22" x14ac:dyDescent="0.35">
      <c r="V35569" s="5" t="str">
        <f t="shared" si="555"/>
        <v/>
      </c>
    </row>
    <row r="35570" spans="22:22" x14ac:dyDescent="0.35">
      <c r="V35570" s="5" t="str">
        <f t="shared" si="555"/>
        <v/>
      </c>
    </row>
    <row r="35571" spans="22:22" x14ac:dyDescent="0.35">
      <c r="V35571" s="5" t="str">
        <f t="shared" si="555"/>
        <v/>
      </c>
    </row>
    <row r="35572" spans="22:22" x14ac:dyDescent="0.35">
      <c r="V35572" s="5" t="str">
        <f t="shared" si="555"/>
        <v/>
      </c>
    </row>
    <row r="35573" spans="22:22" x14ac:dyDescent="0.35">
      <c r="V35573" s="5" t="str">
        <f t="shared" si="555"/>
        <v/>
      </c>
    </row>
    <row r="35574" spans="22:22" x14ac:dyDescent="0.35">
      <c r="V35574" s="5" t="str">
        <f t="shared" si="555"/>
        <v/>
      </c>
    </row>
    <row r="35575" spans="22:22" x14ac:dyDescent="0.35">
      <c r="V35575" s="5" t="str">
        <f t="shared" si="555"/>
        <v/>
      </c>
    </row>
    <row r="35576" spans="22:22" x14ac:dyDescent="0.35">
      <c r="V35576" s="5" t="str">
        <f t="shared" si="555"/>
        <v/>
      </c>
    </row>
    <row r="35577" spans="22:22" x14ac:dyDescent="0.35">
      <c r="V35577" s="5" t="str">
        <f t="shared" si="555"/>
        <v/>
      </c>
    </row>
    <row r="35578" spans="22:22" x14ac:dyDescent="0.35">
      <c r="V35578" s="5" t="str">
        <f t="shared" si="555"/>
        <v/>
      </c>
    </row>
    <row r="35579" spans="22:22" x14ac:dyDescent="0.35">
      <c r="V35579" s="5" t="str">
        <f t="shared" si="555"/>
        <v/>
      </c>
    </row>
    <row r="35580" spans="22:22" x14ac:dyDescent="0.35">
      <c r="V35580" s="5" t="str">
        <f t="shared" si="555"/>
        <v/>
      </c>
    </row>
    <row r="35581" spans="22:22" x14ac:dyDescent="0.35">
      <c r="V35581" s="5" t="str">
        <f t="shared" si="555"/>
        <v/>
      </c>
    </row>
    <row r="35582" spans="22:22" x14ac:dyDescent="0.35">
      <c r="V35582" s="5" t="str">
        <f t="shared" si="555"/>
        <v/>
      </c>
    </row>
    <row r="35583" spans="22:22" x14ac:dyDescent="0.35">
      <c r="V35583" s="5" t="str">
        <f t="shared" si="555"/>
        <v/>
      </c>
    </row>
    <row r="35584" spans="22:22" x14ac:dyDescent="0.35">
      <c r="V35584" s="5" t="str">
        <f t="shared" si="555"/>
        <v/>
      </c>
    </row>
    <row r="35585" spans="22:22" x14ac:dyDescent="0.35">
      <c r="V35585" s="5" t="str">
        <f t="shared" si="555"/>
        <v/>
      </c>
    </row>
    <row r="35586" spans="22:22" x14ac:dyDescent="0.35">
      <c r="V35586" s="5" t="str">
        <f t="shared" ref="V35586:V35649" si="556">TRIM(CLEAN(SUBSTITUTE(A35586,CHAR(160)," ")))</f>
        <v/>
      </c>
    </row>
    <row r="35587" spans="22:22" x14ac:dyDescent="0.35">
      <c r="V35587" s="5" t="str">
        <f t="shared" si="556"/>
        <v/>
      </c>
    </row>
    <row r="35588" spans="22:22" x14ac:dyDescent="0.35">
      <c r="V35588" s="5" t="str">
        <f t="shared" si="556"/>
        <v/>
      </c>
    </row>
    <row r="35589" spans="22:22" x14ac:dyDescent="0.35">
      <c r="V35589" s="5" t="str">
        <f t="shared" si="556"/>
        <v/>
      </c>
    </row>
    <row r="35590" spans="22:22" x14ac:dyDescent="0.35">
      <c r="V35590" s="5" t="str">
        <f t="shared" si="556"/>
        <v/>
      </c>
    </row>
    <row r="35591" spans="22:22" x14ac:dyDescent="0.35">
      <c r="V35591" s="5" t="str">
        <f t="shared" si="556"/>
        <v/>
      </c>
    </row>
    <row r="35592" spans="22:22" x14ac:dyDescent="0.35">
      <c r="V35592" s="5" t="str">
        <f t="shared" si="556"/>
        <v/>
      </c>
    </row>
    <row r="35593" spans="22:22" x14ac:dyDescent="0.35">
      <c r="V35593" s="5" t="str">
        <f t="shared" si="556"/>
        <v/>
      </c>
    </row>
    <row r="35594" spans="22:22" x14ac:dyDescent="0.35">
      <c r="V35594" s="5" t="str">
        <f t="shared" si="556"/>
        <v/>
      </c>
    </row>
    <row r="35595" spans="22:22" x14ac:dyDescent="0.35">
      <c r="V35595" s="5" t="str">
        <f t="shared" si="556"/>
        <v/>
      </c>
    </row>
    <row r="35596" spans="22:22" x14ac:dyDescent="0.35">
      <c r="V35596" s="5" t="str">
        <f t="shared" si="556"/>
        <v/>
      </c>
    </row>
    <row r="35597" spans="22:22" x14ac:dyDescent="0.35">
      <c r="V35597" s="5" t="str">
        <f t="shared" si="556"/>
        <v/>
      </c>
    </row>
    <row r="35598" spans="22:22" x14ac:dyDescent="0.35">
      <c r="V35598" s="5" t="str">
        <f t="shared" si="556"/>
        <v/>
      </c>
    </row>
    <row r="35599" spans="22:22" x14ac:dyDescent="0.35">
      <c r="V35599" s="5" t="str">
        <f t="shared" si="556"/>
        <v/>
      </c>
    </row>
    <row r="35600" spans="22:22" x14ac:dyDescent="0.35">
      <c r="V35600" s="5" t="str">
        <f t="shared" si="556"/>
        <v/>
      </c>
    </row>
    <row r="35601" spans="22:22" x14ac:dyDescent="0.35">
      <c r="V35601" s="5" t="str">
        <f t="shared" si="556"/>
        <v/>
      </c>
    </row>
    <row r="35602" spans="22:22" x14ac:dyDescent="0.35">
      <c r="V35602" s="5" t="str">
        <f t="shared" si="556"/>
        <v/>
      </c>
    </row>
    <row r="35603" spans="22:22" x14ac:dyDescent="0.35">
      <c r="V35603" s="5" t="str">
        <f t="shared" si="556"/>
        <v/>
      </c>
    </row>
    <row r="35604" spans="22:22" x14ac:dyDescent="0.35">
      <c r="V35604" s="5" t="str">
        <f t="shared" si="556"/>
        <v/>
      </c>
    </row>
    <row r="35605" spans="22:22" x14ac:dyDescent="0.35">
      <c r="V35605" s="5" t="str">
        <f t="shared" si="556"/>
        <v/>
      </c>
    </row>
    <row r="35606" spans="22:22" x14ac:dyDescent="0.35">
      <c r="V35606" s="5" t="str">
        <f t="shared" si="556"/>
        <v/>
      </c>
    </row>
    <row r="35607" spans="22:22" x14ac:dyDescent="0.35">
      <c r="V35607" s="5" t="str">
        <f t="shared" si="556"/>
        <v/>
      </c>
    </row>
    <row r="35608" spans="22:22" x14ac:dyDescent="0.35">
      <c r="V35608" s="5" t="str">
        <f t="shared" si="556"/>
        <v/>
      </c>
    </row>
    <row r="35609" spans="22:22" x14ac:dyDescent="0.35">
      <c r="V35609" s="5" t="str">
        <f t="shared" si="556"/>
        <v/>
      </c>
    </row>
    <row r="35610" spans="22:22" x14ac:dyDescent="0.35">
      <c r="V35610" s="5" t="str">
        <f t="shared" si="556"/>
        <v/>
      </c>
    </row>
    <row r="35611" spans="22:22" x14ac:dyDescent="0.35">
      <c r="V35611" s="5" t="str">
        <f t="shared" si="556"/>
        <v/>
      </c>
    </row>
    <row r="35612" spans="22:22" x14ac:dyDescent="0.35">
      <c r="V35612" s="5" t="str">
        <f t="shared" si="556"/>
        <v/>
      </c>
    </row>
    <row r="35613" spans="22:22" x14ac:dyDescent="0.35">
      <c r="V35613" s="5" t="str">
        <f t="shared" si="556"/>
        <v/>
      </c>
    </row>
    <row r="35614" spans="22:22" x14ac:dyDescent="0.35">
      <c r="V35614" s="5" t="str">
        <f t="shared" si="556"/>
        <v/>
      </c>
    </row>
    <row r="35615" spans="22:22" x14ac:dyDescent="0.35">
      <c r="V35615" s="5" t="str">
        <f t="shared" si="556"/>
        <v/>
      </c>
    </row>
    <row r="35616" spans="22:22" x14ac:dyDescent="0.35">
      <c r="V35616" s="5" t="str">
        <f t="shared" si="556"/>
        <v/>
      </c>
    </row>
    <row r="35617" spans="22:22" x14ac:dyDescent="0.35">
      <c r="V35617" s="5" t="str">
        <f t="shared" si="556"/>
        <v/>
      </c>
    </row>
    <row r="35618" spans="22:22" x14ac:dyDescent="0.35">
      <c r="V35618" s="5" t="str">
        <f t="shared" si="556"/>
        <v/>
      </c>
    </row>
    <row r="35619" spans="22:22" x14ac:dyDescent="0.35">
      <c r="V35619" s="5" t="str">
        <f t="shared" si="556"/>
        <v/>
      </c>
    </row>
    <row r="35620" spans="22:22" x14ac:dyDescent="0.35">
      <c r="V35620" s="5" t="str">
        <f t="shared" si="556"/>
        <v/>
      </c>
    </row>
    <row r="35621" spans="22:22" x14ac:dyDescent="0.35">
      <c r="V35621" s="5" t="str">
        <f t="shared" si="556"/>
        <v/>
      </c>
    </row>
    <row r="35622" spans="22:22" x14ac:dyDescent="0.35">
      <c r="V35622" s="5" t="str">
        <f t="shared" si="556"/>
        <v/>
      </c>
    </row>
    <row r="35623" spans="22:22" x14ac:dyDescent="0.35">
      <c r="V35623" s="5" t="str">
        <f t="shared" si="556"/>
        <v/>
      </c>
    </row>
    <row r="35624" spans="22:22" x14ac:dyDescent="0.35">
      <c r="V35624" s="5" t="str">
        <f t="shared" si="556"/>
        <v/>
      </c>
    </row>
    <row r="35625" spans="22:22" x14ac:dyDescent="0.35">
      <c r="V35625" s="5" t="str">
        <f t="shared" si="556"/>
        <v/>
      </c>
    </row>
    <row r="35626" spans="22:22" x14ac:dyDescent="0.35">
      <c r="V35626" s="5" t="str">
        <f t="shared" si="556"/>
        <v/>
      </c>
    </row>
    <row r="35627" spans="22:22" x14ac:dyDescent="0.35">
      <c r="V35627" s="5" t="str">
        <f t="shared" si="556"/>
        <v/>
      </c>
    </row>
    <row r="35628" spans="22:22" x14ac:dyDescent="0.35">
      <c r="V35628" s="5" t="str">
        <f t="shared" si="556"/>
        <v/>
      </c>
    </row>
    <row r="35629" spans="22:22" x14ac:dyDescent="0.35">
      <c r="V35629" s="5" t="str">
        <f t="shared" si="556"/>
        <v/>
      </c>
    </row>
    <row r="35630" spans="22:22" x14ac:dyDescent="0.35">
      <c r="V35630" s="5" t="str">
        <f t="shared" si="556"/>
        <v/>
      </c>
    </row>
    <row r="35631" spans="22:22" x14ac:dyDescent="0.35">
      <c r="V35631" s="5" t="str">
        <f t="shared" si="556"/>
        <v/>
      </c>
    </row>
    <row r="35632" spans="22:22" x14ac:dyDescent="0.35">
      <c r="V35632" s="5" t="str">
        <f t="shared" si="556"/>
        <v/>
      </c>
    </row>
    <row r="35633" spans="22:22" x14ac:dyDescent="0.35">
      <c r="V35633" s="5" t="str">
        <f t="shared" si="556"/>
        <v/>
      </c>
    </row>
    <row r="35634" spans="22:22" x14ac:dyDescent="0.35">
      <c r="V35634" s="5" t="str">
        <f t="shared" si="556"/>
        <v/>
      </c>
    </row>
    <row r="35635" spans="22:22" x14ac:dyDescent="0.35">
      <c r="V35635" s="5" t="str">
        <f t="shared" si="556"/>
        <v/>
      </c>
    </row>
    <row r="35636" spans="22:22" x14ac:dyDescent="0.35">
      <c r="V35636" s="5" t="str">
        <f t="shared" si="556"/>
        <v/>
      </c>
    </row>
    <row r="35637" spans="22:22" x14ac:dyDescent="0.35">
      <c r="V35637" s="5" t="str">
        <f t="shared" si="556"/>
        <v/>
      </c>
    </row>
    <row r="35638" spans="22:22" x14ac:dyDescent="0.35">
      <c r="V35638" s="5" t="str">
        <f t="shared" si="556"/>
        <v/>
      </c>
    </row>
    <row r="35639" spans="22:22" x14ac:dyDescent="0.35">
      <c r="V35639" s="5" t="str">
        <f t="shared" si="556"/>
        <v/>
      </c>
    </row>
    <row r="35640" spans="22:22" x14ac:dyDescent="0.35">
      <c r="V35640" s="5" t="str">
        <f t="shared" si="556"/>
        <v/>
      </c>
    </row>
    <row r="35641" spans="22:22" x14ac:dyDescent="0.35">
      <c r="V35641" s="5" t="str">
        <f t="shared" si="556"/>
        <v/>
      </c>
    </row>
    <row r="35642" spans="22:22" x14ac:dyDescent="0.35">
      <c r="V35642" s="5" t="str">
        <f t="shared" si="556"/>
        <v/>
      </c>
    </row>
    <row r="35643" spans="22:22" x14ac:dyDescent="0.35">
      <c r="V35643" s="5" t="str">
        <f t="shared" si="556"/>
        <v/>
      </c>
    </row>
    <row r="35644" spans="22:22" x14ac:dyDescent="0.35">
      <c r="V35644" s="5" t="str">
        <f t="shared" si="556"/>
        <v/>
      </c>
    </row>
    <row r="35645" spans="22:22" x14ac:dyDescent="0.35">
      <c r="V35645" s="5" t="str">
        <f t="shared" si="556"/>
        <v/>
      </c>
    </row>
    <row r="35646" spans="22:22" x14ac:dyDescent="0.35">
      <c r="V35646" s="5" t="str">
        <f t="shared" si="556"/>
        <v/>
      </c>
    </row>
    <row r="35647" spans="22:22" x14ac:dyDescent="0.35">
      <c r="V35647" s="5" t="str">
        <f t="shared" si="556"/>
        <v/>
      </c>
    </row>
    <row r="35648" spans="22:22" x14ac:dyDescent="0.35">
      <c r="V35648" s="5" t="str">
        <f t="shared" si="556"/>
        <v/>
      </c>
    </row>
    <row r="35649" spans="22:22" x14ac:dyDescent="0.35">
      <c r="V35649" s="5" t="str">
        <f t="shared" si="556"/>
        <v/>
      </c>
    </row>
    <row r="35650" spans="22:22" x14ac:dyDescent="0.35">
      <c r="V35650" s="5" t="str">
        <f t="shared" ref="V35650:V35713" si="557">TRIM(CLEAN(SUBSTITUTE(A35650,CHAR(160)," ")))</f>
        <v/>
      </c>
    </row>
    <row r="35651" spans="22:22" x14ac:dyDescent="0.35">
      <c r="V35651" s="5" t="str">
        <f t="shared" si="557"/>
        <v/>
      </c>
    </row>
    <row r="35652" spans="22:22" x14ac:dyDescent="0.35">
      <c r="V35652" s="5" t="str">
        <f t="shared" si="557"/>
        <v/>
      </c>
    </row>
    <row r="35653" spans="22:22" x14ac:dyDescent="0.35">
      <c r="V35653" s="5" t="str">
        <f t="shared" si="557"/>
        <v/>
      </c>
    </row>
    <row r="35654" spans="22:22" x14ac:dyDescent="0.35">
      <c r="V35654" s="5" t="str">
        <f t="shared" si="557"/>
        <v/>
      </c>
    </row>
    <row r="35655" spans="22:22" x14ac:dyDescent="0.35">
      <c r="V35655" s="5" t="str">
        <f t="shared" si="557"/>
        <v/>
      </c>
    </row>
    <row r="35656" spans="22:22" x14ac:dyDescent="0.35">
      <c r="V35656" s="5" t="str">
        <f t="shared" si="557"/>
        <v/>
      </c>
    </row>
    <row r="35657" spans="22:22" x14ac:dyDescent="0.35">
      <c r="V35657" s="5" t="str">
        <f t="shared" si="557"/>
        <v/>
      </c>
    </row>
    <row r="35658" spans="22:22" x14ac:dyDescent="0.35">
      <c r="V35658" s="5" t="str">
        <f t="shared" si="557"/>
        <v/>
      </c>
    </row>
    <row r="35659" spans="22:22" x14ac:dyDescent="0.35">
      <c r="V35659" s="5" t="str">
        <f t="shared" si="557"/>
        <v/>
      </c>
    </row>
    <row r="35660" spans="22:22" x14ac:dyDescent="0.35">
      <c r="V35660" s="5" t="str">
        <f t="shared" si="557"/>
        <v/>
      </c>
    </row>
    <row r="35661" spans="22:22" x14ac:dyDescent="0.35">
      <c r="V35661" s="5" t="str">
        <f t="shared" si="557"/>
        <v/>
      </c>
    </row>
    <row r="35662" spans="22:22" x14ac:dyDescent="0.35">
      <c r="V35662" s="5" t="str">
        <f t="shared" si="557"/>
        <v/>
      </c>
    </row>
    <row r="35663" spans="22:22" x14ac:dyDescent="0.35">
      <c r="V35663" s="5" t="str">
        <f t="shared" si="557"/>
        <v/>
      </c>
    </row>
    <row r="35664" spans="22:22" x14ac:dyDescent="0.35">
      <c r="V35664" s="5" t="str">
        <f t="shared" si="557"/>
        <v/>
      </c>
    </row>
    <row r="35665" spans="22:22" x14ac:dyDescent="0.35">
      <c r="V35665" s="5" t="str">
        <f t="shared" si="557"/>
        <v/>
      </c>
    </row>
    <row r="35666" spans="22:22" x14ac:dyDescent="0.35">
      <c r="V35666" s="5" t="str">
        <f t="shared" si="557"/>
        <v/>
      </c>
    </row>
    <row r="35667" spans="22:22" x14ac:dyDescent="0.35">
      <c r="V35667" s="5" t="str">
        <f t="shared" si="557"/>
        <v/>
      </c>
    </row>
    <row r="35668" spans="22:22" x14ac:dyDescent="0.35">
      <c r="V35668" s="5" t="str">
        <f t="shared" si="557"/>
        <v/>
      </c>
    </row>
    <row r="35669" spans="22:22" x14ac:dyDescent="0.35">
      <c r="V35669" s="5" t="str">
        <f t="shared" si="557"/>
        <v/>
      </c>
    </row>
    <row r="35670" spans="22:22" x14ac:dyDescent="0.35">
      <c r="V35670" s="5" t="str">
        <f t="shared" si="557"/>
        <v/>
      </c>
    </row>
    <row r="35671" spans="22:22" x14ac:dyDescent="0.35">
      <c r="V35671" s="5" t="str">
        <f t="shared" si="557"/>
        <v/>
      </c>
    </row>
    <row r="35672" spans="22:22" x14ac:dyDescent="0.35">
      <c r="V35672" s="5" t="str">
        <f t="shared" si="557"/>
        <v/>
      </c>
    </row>
    <row r="35673" spans="22:22" x14ac:dyDescent="0.35">
      <c r="V35673" s="5" t="str">
        <f t="shared" si="557"/>
        <v/>
      </c>
    </row>
    <row r="35674" spans="22:22" x14ac:dyDescent="0.35">
      <c r="V35674" s="5" t="str">
        <f t="shared" si="557"/>
        <v/>
      </c>
    </row>
    <row r="35675" spans="22:22" x14ac:dyDescent="0.35">
      <c r="V35675" s="5" t="str">
        <f t="shared" si="557"/>
        <v/>
      </c>
    </row>
    <row r="35676" spans="22:22" x14ac:dyDescent="0.35">
      <c r="V35676" s="5" t="str">
        <f t="shared" si="557"/>
        <v/>
      </c>
    </row>
    <row r="35677" spans="22:22" x14ac:dyDescent="0.35">
      <c r="V35677" s="5" t="str">
        <f t="shared" si="557"/>
        <v/>
      </c>
    </row>
    <row r="35678" spans="22:22" x14ac:dyDescent="0.35">
      <c r="V35678" s="5" t="str">
        <f t="shared" si="557"/>
        <v/>
      </c>
    </row>
    <row r="35679" spans="22:22" x14ac:dyDescent="0.35">
      <c r="V35679" s="5" t="str">
        <f t="shared" si="557"/>
        <v/>
      </c>
    </row>
    <row r="35680" spans="22:22" x14ac:dyDescent="0.35">
      <c r="V35680" s="5" t="str">
        <f t="shared" si="557"/>
        <v/>
      </c>
    </row>
    <row r="35681" spans="22:22" x14ac:dyDescent="0.35">
      <c r="V35681" s="5" t="str">
        <f t="shared" si="557"/>
        <v/>
      </c>
    </row>
    <row r="35682" spans="22:22" x14ac:dyDescent="0.35">
      <c r="V35682" s="5" t="str">
        <f t="shared" si="557"/>
        <v/>
      </c>
    </row>
    <row r="35683" spans="22:22" x14ac:dyDescent="0.35">
      <c r="V35683" s="5" t="str">
        <f t="shared" si="557"/>
        <v/>
      </c>
    </row>
    <row r="35684" spans="22:22" x14ac:dyDescent="0.35">
      <c r="V35684" s="5" t="str">
        <f t="shared" si="557"/>
        <v/>
      </c>
    </row>
    <row r="35685" spans="22:22" x14ac:dyDescent="0.35">
      <c r="V35685" s="5" t="str">
        <f t="shared" si="557"/>
        <v/>
      </c>
    </row>
    <row r="35686" spans="22:22" x14ac:dyDescent="0.35">
      <c r="V35686" s="5" t="str">
        <f t="shared" si="557"/>
        <v/>
      </c>
    </row>
    <row r="35687" spans="22:22" x14ac:dyDescent="0.35">
      <c r="V35687" s="5" t="str">
        <f t="shared" si="557"/>
        <v/>
      </c>
    </row>
    <row r="35688" spans="22:22" x14ac:dyDescent="0.35">
      <c r="V35688" s="5" t="str">
        <f t="shared" si="557"/>
        <v/>
      </c>
    </row>
    <row r="35689" spans="22:22" x14ac:dyDescent="0.35">
      <c r="V35689" s="5" t="str">
        <f t="shared" si="557"/>
        <v/>
      </c>
    </row>
    <row r="35690" spans="22:22" x14ac:dyDescent="0.35">
      <c r="V35690" s="5" t="str">
        <f t="shared" si="557"/>
        <v/>
      </c>
    </row>
    <row r="35691" spans="22:22" x14ac:dyDescent="0.35">
      <c r="V35691" s="5" t="str">
        <f t="shared" si="557"/>
        <v/>
      </c>
    </row>
    <row r="35692" spans="22:22" x14ac:dyDescent="0.35">
      <c r="V35692" s="5" t="str">
        <f t="shared" si="557"/>
        <v/>
      </c>
    </row>
    <row r="35693" spans="22:22" x14ac:dyDescent="0.35">
      <c r="V35693" s="5" t="str">
        <f t="shared" si="557"/>
        <v/>
      </c>
    </row>
    <row r="35694" spans="22:22" x14ac:dyDescent="0.35">
      <c r="V35694" s="5" t="str">
        <f t="shared" si="557"/>
        <v/>
      </c>
    </row>
    <row r="35695" spans="22:22" x14ac:dyDescent="0.35">
      <c r="V35695" s="5" t="str">
        <f t="shared" si="557"/>
        <v/>
      </c>
    </row>
    <row r="35696" spans="22:22" x14ac:dyDescent="0.35">
      <c r="V35696" s="5" t="str">
        <f t="shared" si="557"/>
        <v/>
      </c>
    </row>
    <row r="35697" spans="22:22" x14ac:dyDescent="0.35">
      <c r="V35697" s="5" t="str">
        <f t="shared" si="557"/>
        <v/>
      </c>
    </row>
    <row r="35698" spans="22:22" x14ac:dyDescent="0.35">
      <c r="V35698" s="5" t="str">
        <f t="shared" si="557"/>
        <v/>
      </c>
    </row>
    <row r="35699" spans="22:22" x14ac:dyDescent="0.35">
      <c r="V35699" s="5" t="str">
        <f t="shared" si="557"/>
        <v/>
      </c>
    </row>
    <row r="35700" spans="22:22" x14ac:dyDescent="0.35">
      <c r="V35700" s="5" t="str">
        <f t="shared" si="557"/>
        <v/>
      </c>
    </row>
    <row r="35701" spans="22:22" x14ac:dyDescent="0.35">
      <c r="V35701" s="5" t="str">
        <f t="shared" si="557"/>
        <v/>
      </c>
    </row>
    <row r="35702" spans="22:22" x14ac:dyDescent="0.35">
      <c r="V35702" s="5" t="str">
        <f t="shared" si="557"/>
        <v/>
      </c>
    </row>
    <row r="35703" spans="22:22" x14ac:dyDescent="0.35">
      <c r="V35703" s="5" t="str">
        <f t="shared" si="557"/>
        <v/>
      </c>
    </row>
    <row r="35704" spans="22:22" x14ac:dyDescent="0.35">
      <c r="V35704" s="5" t="str">
        <f t="shared" si="557"/>
        <v/>
      </c>
    </row>
    <row r="35705" spans="22:22" x14ac:dyDescent="0.35">
      <c r="V35705" s="5" t="str">
        <f t="shared" si="557"/>
        <v/>
      </c>
    </row>
    <row r="35706" spans="22:22" x14ac:dyDescent="0.35">
      <c r="V35706" s="5" t="str">
        <f t="shared" si="557"/>
        <v/>
      </c>
    </row>
    <row r="35707" spans="22:22" x14ac:dyDescent="0.35">
      <c r="V35707" s="5" t="str">
        <f t="shared" si="557"/>
        <v/>
      </c>
    </row>
    <row r="35708" spans="22:22" x14ac:dyDescent="0.35">
      <c r="V35708" s="5" t="str">
        <f t="shared" si="557"/>
        <v/>
      </c>
    </row>
    <row r="35709" spans="22:22" x14ac:dyDescent="0.35">
      <c r="V35709" s="5" t="str">
        <f t="shared" si="557"/>
        <v/>
      </c>
    </row>
    <row r="35710" spans="22:22" x14ac:dyDescent="0.35">
      <c r="V35710" s="5" t="str">
        <f t="shared" si="557"/>
        <v/>
      </c>
    </row>
    <row r="35711" spans="22:22" x14ac:dyDescent="0.35">
      <c r="V35711" s="5" t="str">
        <f t="shared" si="557"/>
        <v/>
      </c>
    </row>
    <row r="35712" spans="22:22" x14ac:dyDescent="0.35">
      <c r="V35712" s="5" t="str">
        <f t="shared" si="557"/>
        <v/>
      </c>
    </row>
    <row r="35713" spans="22:22" x14ac:dyDescent="0.35">
      <c r="V35713" s="5" t="str">
        <f t="shared" si="557"/>
        <v/>
      </c>
    </row>
    <row r="35714" spans="22:22" x14ac:dyDescent="0.35">
      <c r="V35714" s="5" t="str">
        <f t="shared" ref="V35714:V35777" si="558">TRIM(CLEAN(SUBSTITUTE(A35714,CHAR(160)," ")))</f>
        <v/>
      </c>
    </row>
    <row r="35715" spans="22:22" x14ac:dyDescent="0.35">
      <c r="V35715" s="5" t="str">
        <f t="shared" si="558"/>
        <v/>
      </c>
    </row>
    <row r="35716" spans="22:22" x14ac:dyDescent="0.35">
      <c r="V35716" s="5" t="str">
        <f t="shared" si="558"/>
        <v/>
      </c>
    </row>
    <row r="35717" spans="22:22" x14ac:dyDescent="0.35">
      <c r="V35717" s="5" t="str">
        <f t="shared" si="558"/>
        <v/>
      </c>
    </row>
    <row r="35718" spans="22:22" x14ac:dyDescent="0.35">
      <c r="V35718" s="5" t="str">
        <f t="shared" si="558"/>
        <v/>
      </c>
    </row>
    <row r="35719" spans="22:22" x14ac:dyDescent="0.35">
      <c r="V35719" s="5" t="str">
        <f t="shared" si="558"/>
        <v/>
      </c>
    </row>
    <row r="35720" spans="22:22" x14ac:dyDescent="0.35">
      <c r="V35720" s="5" t="str">
        <f t="shared" si="558"/>
        <v/>
      </c>
    </row>
    <row r="35721" spans="22:22" x14ac:dyDescent="0.35">
      <c r="V35721" s="5" t="str">
        <f t="shared" si="558"/>
        <v/>
      </c>
    </row>
    <row r="35722" spans="22:22" x14ac:dyDescent="0.35">
      <c r="V35722" s="5" t="str">
        <f t="shared" si="558"/>
        <v/>
      </c>
    </row>
    <row r="35723" spans="22:22" x14ac:dyDescent="0.35">
      <c r="V35723" s="5" t="str">
        <f t="shared" si="558"/>
        <v/>
      </c>
    </row>
    <row r="35724" spans="22:22" x14ac:dyDescent="0.35">
      <c r="V35724" s="5" t="str">
        <f t="shared" si="558"/>
        <v/>
      </c>
    </row>
    <row r="35725" spans="22:22" x14ac:dyDescent="0.35">
      <c r="V35725" s="5" t="str">
        <f t="shared" si="558"/>
        <v/>
      </c>
    </row>
    <row r="35726" spans="22:22" x14ac:dyDescent="0.35">
      <c r="V35726" s="5" t="str">
        <f t="shared" si="558"/>
        <v/>
      </c>
    </row>
    <row r="35727" spans="22:22" x14ac:dyDescent="0.35">
      <c r="V35727" s="5" t="str">
        <f t="shared" si="558"/>
        <v/>
      </c>
    </row>
    <row r="35728" spans="22:22" x14ac:dyDescent="0.35">
      <c r="V35728" s="5" t="str">
        <f t="shared" si="558"/>
        <v/>
      </c>
    </row>
    <row r="35729" spans="22:22" x14ac:dyDescent="0.35">
      <c r="V35729" s="5" t="str">
        <f t="shared" si="558"/>
        <v/>
      </c>
    </row>
    <row r="35730" spans="22:22" x14ac:dyDescent="0.35">
      <c r="V35730" s="5" t="str">
        <f t="shared" si="558"/>
        <v/>
      </c>
    </row>
    <row r="35731" spans="22:22" x14ac:dyDescent="0.35">
      <c r="V35731" s="5" t="str">
        <f t="shared" si="558"/>
        <v/>
      </c>
    </row>
    <row r="35732" spans="22:22" x14ac:dyDescent="0.35">
      <c r="V35732" s="5" t="str">
        <f t="shared" si="558"/>
        <v/>
      </c>
    </row>
    <row r="35733" spans="22:22" x14ac:dyDescent="0.35">
      <c r="V35733" s="5" t="str">
        <f t="shared" si="558"/>
        <v/>
      </c>
    </row>
    <row r="35734" spans="22:22" x14ac:dyDescent="0.35">
      <c r="V35734" s="5" t="str">
        <f t="shared" si="558"/>
        <v/>
      </c>
    </row>
    <row r="35735" spans="22:22" x14ac:dyDescent="0.35">
      <c r="V35735" s="5" t="str">
        <f t="shared" si="558"/>
        <v/>
      </c>
    </row>
    <row r="35736" spans="22:22" x14ac:dyDescent="0.35">
      <c r="V35736" s="5" t="str">
        <f t="shared" si="558"/>
        <v/>
      </c>
    </row>
    <row r="35737" spans="22:22" x14ac:dyDescent="0.35">
      <c r="V35737" s="5" t="str">
        <f t="shared" si="558"/>
        <v/>
      </c>
    </row>
    <row r="35738" spans="22:22" x14ac:dyDescent="0.35">
      <c r="V35738" s="5" t="str">
        <f t="shared" si="558"/>
        <v/>
      </c>
    </row>
    <row r="35739" spans="22:22" x14ac:dyDescent="0.35">
      <c r="V35739" s="5" t="str">
        <f t="shared" si="558"/>
        <v/>
      </c>
    </row>
    <row r="35740" spans="22:22" x14ac:dyDescent="0.35">
      <c r="V35740" s="5" t="str">
        <f t="shared" si="558"/>
        <v/>
      </c>
    </row>
    <row r="35741" spans="22:22" x14ac:dyDescent="0.35">
      <c r="V35741" s="5" t="str">
        <f t="shared" si="558"/>
        <v/>
      </c>
    </row>
    <row r="35742" spans="22:22" x14ac:dyDescent="0.35">
      <c r="V35742" s="5" t="str">
        <f t="shared" si="558"/>
        <v/>
      </c>
    </row>
    <row r="35743" spans="22:22" x14ac:dyDescent="0.35">
      <c r="V35743" s="5" t="str">
        <f t="shared" si="558"/>
        <v/>
      </c>
    </row>
    <row r="35744" spans="22:22" x14ac:dyDescent="0.35">
      <c r="V35744" s="5" t="str">
        <f t="shared" si="558"/>
        <v/>
      </c>
    </row>
    <row r="35745" spans="22:22" x14ac:dyDescent="0.35">
      <c r="V35745" s="5" t="str">
        <f t="shared" si="558"/>
        <v/>
      </c>
    </row>
    <row r="35746" spans="22:22" x14ac:dyDescent="0.35">
      <c r="V35746" s="5" t="str">
        <f t="shared" si="558"/>
        <v/>
      </c>
    </row>
    <row r="35747" spans="22:22" x14ac:dyDescent="0.35">
      <c r="V35747" s="5" t="str">
        <f t="shared" si="558"/>
        <v/>
      </c>
    </row>
    <row r="35748" spans="22:22" x14ac:dyDescent="0.35">
      <c r="V35748" s="5" t="str">
        <f t="shared" si="558"/>
        <v/>
      </c>
    </row>
    <row r="35749" spans="22:22" x14ac:dyDescent="0.35">
      <c r="V35749" s="5" t="str">
        <f t="shared" si="558"/>
        <v/>
      </c>
    </row>
    <row r="35750" spans="22:22" x14ac:dyDescent="0.35">
      <c r="V35750" s="5" t="str">
        <f t="shared" si="558"/>
        <v/>
      </c>
    </row>
    <row r="35751" spans="22:22" x14ac:dyDescent="0.35">
      <c r="V35751" s="5" t="str">
        <f t="shared" si="558"/>
        <v/>
      </c>
    </row>
    <row r="35752" spans="22:22" x14ac:dyDescent="0.35">
      <c r="V35752" s="5" t="str">
        <f t="shared" si="558"/>
        <v/>
      </c>
    </row>
    <row r="35753" spans="22:22" x14ac:dyDescent="0.35">
      <c r="V35753" s="5" t="str">
        <f t="shared" si="558"/>
        <v/>
      </c>
    </row>
    <row r="35754" spans="22:22" x14ac:dyDescent="0.35">
      <c r="V35754" s="5" t="str">
        <f t="shared" si="558"/>
        <v/>
      </c>
    </row>
    <row r="35755" spans="22:22" x14ac:dyDescent="0.35">
      <c r="V35755" s="5" t="str">
        <f t="shared" si="558"/>
        <v/>
      </c>
    </row>
    <row r="35756" spans="22:22" x14ac:dyDescent="0.35">
      <c r="V35756" s="5" t="str">
        <f t="shared" si="558"/>
        <v/>
      </c>
    </row>
    <row r="35757" spans="22:22" x14ac:dyDescent="0.35">
      <c r="V35757" s="5" t="str">
        <f t="shared" si="558"/>
        <v/>
      </c>
    </row>
    <row r="35758" spans="22:22" x14ac:dyDescent="0.35">
      <c r="V35758" s="5" t="str">
        <f t="shared" si="558"/>
        <v/>
      </c>
    </row>
    <row r="35759" spans="22:22" x14ac:dyDescent="0.35">
      <c r="V35759" s="5" t="str">
        <f t="shared" si="558"/>
        <v/>
      </c>
    </row>
    <row r="35760" spans="22:22" x14ac:dyDescent="0.35">
      <c r="V35760" s="5" t="str">
        <f t="shared" si="558"/>
        <v/>
      </c>
    </row>
    <row r="35761" spans="22:22" x14ac:dyDescent="0.35">
      <c r="V35761" s="5" t="str">
        <f t="shared" si="558"/>
        <v/>
      </c>
    </row>
    <row r="35762" spans="22:22" x14ac:dyDescent="0.35">
      <c r="V35762" s="5" t="str">
        <f t="shared" si="558"/>
        <v/>
      </c>
    </row>
    <row r="35763" spans="22:22" x14ac:dyDescent="0.35">
      <c r="V35763" s="5" t="str">
        <f t="shared" si="558"/>
        <v/>
      </c>
    </row>
    <row r="35764" spans="22:22" x14ac:dyDescent="0.35">
      <c r="V35764" s="5" t="str">
        <f t="shared" si="558"/>
        <v/>
      </c>
    </row>
    <row r="35765" spans="22:22" x14ac:dyDescent="0.35">
      <c r="V35765" s="5" t="str">
        <f t="shared" si="558"/>
        <v/>
      </c>
    </row>
    <row r="35766" spans="22:22" x14ac:dyDescent="0.35">
      <c r="V35766" s="5" t="str">
        <f t="shared" si="558"/>
        <v/>
      </c>
    </row>
    <row r="35767" spans="22:22" x14ac:dyDescent="0.35">
      <c r="V35767" s="5" t="str">
        <f t="shared" si="558"/>
        <v/>
      </c>
    </row>
    <row r="35768" spans="22:22" x14ac:dyDescent="0.35">
      <c r="V35768" s="5" t="str">
        <f t="shared" si="558"/>
        <v/>
      </c>
    </row>
    <row r="35769" spans="22:22" x14ac:dyDescent="0.35">
      <c r="V35769" s="5" t="str">
        <f t="shared" si="558"/>
        <v/>
      </c>
    </row>
    <row r="35770" spans="22:22" x14ac:dyDescent="0.35">
      <c r="V35770" s="5" t="str">
        <f t="shared" si="558"/>
        <v/>
      </c>
    </row>
    <row r="35771" spans="22:22" x14ac:dyDescent="0.35">
      <c r="V35771" s="5" t="str">
        <f t="shared" si="558"/>
        <v/>
      </c>
    </row>
    <row r="35772" spans="22:22" x14ac:dyDescent="0.35">
      <c r="V35772" s="5" t="str">
        <f t="shared" si="558"/>
        <v/>
      </c>
    </row>
    <row r="35773" spans="22:22" x14ac:dyDescent="0.35">
      <c r="V35773" s="5" t="str">
        <f t="shared" si="558"/>
        <v/>
      </c>
    </row>
    <row r="35774" spans="22:22" x14ac:dyDescent="0.35">
      <c r="V35774" s="5" t="str">
        <f t="shared" si="558"/>
        <v/>
      </c>
    </row>
    <row r="35775" spans="22:22" x14ac:dyDescent="0.35">
      <c r="V35775" s="5" t="str">
        <f t="shared" si="558"/>
        <v/>
      </c>
    </row>
    <row r="35776" spans="22:22" x14ac:dyDescent="0.35">
      <c r="V35776" s="5" t="str">
        <f t="shared" si="558"/>
        <v/>
      </c>
    </row>
    <row r="35777" spans="22:22" x14ac:dyDescent="0.35">
      <c r="V35777" s="5" t="str">
        <f t="shared" si="558"/>
        <v/>
      </c>
    </row>
    <row r="35778" spans="22:22" x14ac:dyDescent="0.35">
      <c r="V35778" s="5" t="str">
        <f t="shared" ref="V35778:V35841" si="559">TRIM(CLEAN(SUBSTITUTE(A35778,CHAR(160)," ")))</f>
        <v/>
      </c>
    </row>
    <row r="35779" spans="22:22" x14ac:dyDescent="0.35">
      <c r="V35779" s="5" t="str">
        <f t="shared" si="559"/>
        <v/>
      </c>
    </row>
    <row r="35780" spans="22:22" x14ac:dyDescent="0.35">
      <c r="V35780" s="5" t="str">
        <f t="shared" si="559"/>
        <v/>
      </c>
    </row>
    <row r="35781" spans="22:22" x14ac:dyDescent="0.35">
      <c r="V35781" s="5" t="str">
        <f t="shared" si="559"/>
        <v/>
      </c>
    </row>
    <row r="35782" spans="22:22" x14ac:dyDescent="0.35">
      <c r="V35782" s="5" t="str">
        <f t="shared" si="559"/>
        <v/>
      </c>
    </row>
    <row r="35783" spans="22:22" x14ac:dyDescent="0.35">
      <c r="V35783" s="5" t="str">
        <f t="shared" si="559"/>
        <v/>
      </c>
    </row>
    <row r="35784" spans="22:22" x14ac:dyDescent="0.35">
      <c r="V35784" s="5" t="str">
        <f t="shared" si="559"/>
        <v/>
      </c>
    </row>
    <row r="35785" spans="22:22" x14ac:dyDescent="0.35">
      <c r="V35785" s="5" t="str">
        <f t="shared" si="559"/>
        <v/>
      </c>
    </row>
    <row r="35786" spans="22:22" x14ac:dyDescent="0.35">
      <c r="V35786" s="5" t="str">
        <f t="shared" si="559"/>
        <v/>
      </c>
    </row>
    <row r="35787" spans="22:22" x14ac:dyDescent="0.35">
      <c r="V35787" s="5" t="str">
        <f t="shared" si="559"/>
        <v/>
      </c>
    </row>
    <row r="35788" spans="22:22" x14ac:dyDescent="0.35">
      <c r="V35788" s="5" t="str">
        <f t="shared" si="559"/>
        <v/>
      </c>
    </row>
    <row r="35789" spans="22:22" x14ac:dyDescent="0.35">
      <c r="V35789" s="5" t="str">
        <f t="shared" si="559"/>
        <v/>
      </c>
    </row>
    <row r="35790" spans="22:22" x14ac:dyDescent="0.35">
      <c r="V35790" s="5" t="str">
        <f t="shared" si="559"/>
        <v/>
      </c>
    </row>
    <row r="35791" spans="22:22" x14ac:dyDescent="0.35">
      <c r="V35791" s="5" t="str">
        <f t="shared" si="559"/>
        <v/>
      </c>
    </row>
    <row r="35792" spans="22:22" x14ac:dyDescent="0.35">
      <c r="V35792" s="5" t="str">
        <f t="shared" si="559"/>
        <v/>
      </c>
    </row>
    <row r="35793" spans="22:22" x14ac:dyDescent="0.35">
      <c r="V35793" s="5" t="str">
        <f t="shared" si="559"/>
        <v/>
      </c>
    </row>
    <row r="35794" spans="22:22" x14ac:dyDescent="0.35">
      <c r="V35794" s="5" t="str">
        <f t="shared" si="559"/>
        <v/>
      </c>
    </row>
    <row r="35795" spans="22:22" x14ac:dyDescent="0.35">
      <c r="V35795" s="5" t="str">
        <f t="shared" si="559"/>
        <v/>
      </c>
    </row>
    <row r="35796" spans="22:22" x14ac:dyDescent="0.35">
      <c r="V35796" s="5" t="str">
        <f t="shared" si="559"/>
        <v/>
      </c>
    </row>
    <row r="35797" spans="22:22" x14ac:dyDescent="0.35">
      <c r="V35797" s="5" t="str">
        <f t="shared" si="559"/>
        <v/>
      </c>
    </row>
    <row r="35798" spans="22:22" x14ac:dyDescent="0.35">
      <c r="V35798" s="5" t="str">
        <f t="shared" si="559"/>
        <v/>
      </c>
    </row>
    <row r="35799" spans="22:22" x14ac:dyDescent="0.35">
      <c r="V35799" s="5" t="str">
        <f t="shared" si="559"/>
        <v/>
      </c>
    </row>
    <row r="35800" spans="22:22" x14ac:dyDescent="0.35">
      <c r="V35800" s="5" t="str">
        <f t="shared" si="559"/>
        <v/>
      </c>
    </row>
    <row r="35801" spans="22:22" x14ac:dyDescent="0.35">
      <c r="V35801" s="5" t="str">
        <f t="shared" si="559"/>
        <v/>
      </c>
    </row>
    <row r="35802" spans="22:22" x14ac:dyDescent="0.35">
      <c r="V35802" s="5" t="str">
        <f t="shared" si="559"/>
        <v/>
      </c>
    </row>
    <row r="35803" spans="22:22" x14ac:dyDescent="0.35">
      <c r="V35803" s="5" t="str">
        <f t="shared" si="559"/>
        <v/>
      </c>
    </row>
    <row r="35804" spans="22:22" x14ac:dyDescent="0.35">
      <c r="V35804" s="5" t="str">
        <f t="shared" si="559"/>
        <v/>
      </c>
    </row>
    <row r="35805" spans="22:22" x14ac:dyDescent="0.35">
      <c r="V35805" s="5" t="str">
        <f t="shared" si="559"/>
        <v/>
      </c>
    </row>
    <row r="35806" spans="22:22" x14ac:dyDescent="0.35">
      <c r="V35806" s="5" t="str">
        <f t="shared" si="559"/>
        <v/>
      </c>
    </row>
    <row r="35807" spans="22:22" x14ac:dyDescent="0.35">
      <c r="V35807" s="5" t="str">
        <f t="shared" si="559"/>
        <v/>
      </c>
    </row>
    <row r="35808" spans="22:22" x14ac:dyDescent="0.35">
      <c r="V35808" s="5" t="str">
        <f t="shared" si="559"/>
        <v/>
      </c>
    </row>
    <row r="35809" spans="22:22" x14ac:dyDescent="0.35">
      <c r="V35809" s="5" t="str">
        <f t="shared" si="559"/>
        <v/>
      </c>
    </row>
    <row r="35810" spans="22:22" x14ac:dyDescent="0.35">
      <c r="V35810" s="5" t="str">
        <f t="shared" si="559"/>
        <v/>
      </c>
    </row>
    <row r="35811" spans="22:22" x14ac:dyDescent="0.35">
      <c r="V35811" s="5" t="str">
        <f t="shared" si="559"/>
        <v/>
      </c>
    </row>
    <row r="35812" spans="22:22" x14ac:dyDescent="0.35">
      <c r="V35812" s="5" t="str">
        <f t="shared" si="559"/>
        <v/>
      </c>
    </row>
    <row r="35813" spans="22:22" x14ac:dyDescent="0.35">
      <c r="V35813" s="5" t="str">
        <f t="shared" si="559"/>
        <v/>
      </c>
    </row>
    <row r="35814" spans="22:22" x14ac:dyDescent="0.35">
      <c r="V35814" s="5" t="str">
        <f t="shared" si="559"/>
        <v/>
      </c>
    </row>
    <row r="35815" spans="22:22" x14ac:dyDescent="0.35">
      <c r="V35815" s="5" t="str">
        <f t="shared" si="559"/>
        <v/>
      </c>
    </row>
    <row r="35816" spans="22:22" x14ac:dyDescent="0.35">
      <c r="V35816" s="5" t="str">
        <f t="shared" si="559"/>
        <v/>
      </c>
    </row>
    <row r="35817" spans="22:22" x14ac:dyDescent="0.35">
      <c r="V35817" s="5" t="str">
        <f t="shared" si="559"/>
        <v/>
      </c>
    </row>
    <row r="35818" spans="22:22" x14ac:dyDescent="0.35">
      <c r="V35818" s="5" t="str">
        <f t="shared" si="559"/>
        <v/>
      </c>
    </row>
    <row r="35819" spans="22:22" x14ac:dyDescent="0.35">
      <c r="V35819" s="5" t="str">
        <f t="shared" si="559"/>
        <v/>
      </c>
    </row>
    <row r="35820" spans="22:22" x14ac:dyDescent="0.35">
      <c r="V35820" s="5" t="str">
        <f t="shared" si="559"/>
        <v/>
      </c>
    </row>
    <row r="35821" spans="22:22" x14ac:dyDescent="0.35">
      <c r="V35821" s="5" t="str">
        <f t="shared" si="559"/>
        <v/>
      </c>
    </row>
    <row r="35822" spans="22:22" x14ac:dyDescent="0.35">
      <c r="V35822" s="5" t="str">
        <f t="shared" si="559"/>
        <v/>
      </c>
    </row>
    <row r="35823" spans="22:22" x14ac:dyDescent="0.35">
      <c r="V35823" s="5" t="str">
        <f t="shared" si="559"/>
        <v/>
      </c>
    </row>
    <row r="35824" spans="22:22" x14ac:dyDescent="0.35">
      <c r="V35824" s="5" t="str">
        <f t="shared" si="559"/>
        <v/>
      </c>
    </row>
    <row r="35825" spans="22:22" x14ac:dyDescent="0.35">
      <c r="V35825" s="5" t="str">
        <f t="shared" si="559"/>
        <v/>
      </c>
    </row>
    <row r="35826" spans="22:22" x14ac:dyDescent="0.35">
      <c r="V35826" s="5" t="str">
        <f t="shared" si="559"/>
        <v/>
      </c>
    </row>
    <row r="35827" spans="22:22" x14ac:dyDescent="0.35">
      <c r="V35827" s="5" t="str">
        <f t="shared" si="559"/>
        <v/>
      </c>
    </row>
    <row r="35828" spans="22:22" x14ac:dyDescent="0.35">
      <c r="V35828" s="5" t="str">
        <f t="shared" si="559"/>
        <v/>
      </c>
    </row>
    <row r="35829" spans="22:22" x14ac:dyDescent="0.35">
      <c r="V35829" s="5" t="str">
        <f t="shared" si="559"/>
        <v/>
      </c>
    </row>
    <row r="35830" spans="22:22" x14ac:dyDescent="0.35">
      <c r="V35830" s="5" t="str">
        <f t="shared" si="559"/>
        <v/>
      </c>
    </row>
    <row r="35831" spans="22:22" x14ac:dyDescent="0.35">
      <c r="V35831" s="5" t="str">
        <f t="shared" si="559"/>
        <v/>
      </c>
    </row>
    <row r="35832" spans="22:22" x14ac:dyDescent="0.35">
      <c r="V35832" s="5" t="str">
        <f t="shared" si="559"/>
        <v/>
      </c>
    </row>
    <row r="35833" spans="22:22" x14ac:dyDescent="0.35">
      <c r="V35833" s="5" t="str">
        <f t="shared" si="559"/>
        <v/>
      </c>
    </row>
    <row r="35834" spans="22:22" x14ac:dyDescent="0.35">
      <c r="V35834" s="5" t="str">
        <f t="shared" si="559"/>
        <v/>
      </c>
    </row>
    <row r="35835" spans="22:22" x14ac:dyDescent="0.35">
      <c r="V35835" s="5" t="str">
        <f t="shared" si="559"/>
        <v/>
      </c>
    </row>
    <row r="35836" spans="22:22" x14ac:dyDescent="0.35">
      <c r="V35836" s="5" t="str">
        <f t="shared" si="559"/>
        <v/>
      </c>
    </row>
    <row r="35837" spans="22:22" x14ac:dyDescent="0.35">
      <c r="V35837" s="5" t="str">
        <f t="shared" si="559"/>
        <v/>
      </c>
    </row>
    <row r="35838" spans="22:22" x14ac:dyDescent="0.35">
      <c r="V35838" s="5" t="str">
        <f t="shared" si="559"/>
        <v/>
      </c>
    </row>
    <row r="35839" spans="22:22" x14ac:dyDescent="0.35">
      <c r="V35839" s="5" t="str">
        <f t="shared" si="559"/>
        <v/>
      </c>
    </row>
    <row r="35840" spans="22:22" x14ac:dyDescent="0.35">
      <c r="V35840" s="5" t="str">
        <f t="shared" si="559"/>
        <v/>
      </c>
    </row>
    <row r="35841" spans="22:22" x14ac:dyDescent="0.35">
      <c r="V35841" s="5" t="str">
        <f t="shared" si="559"/>
        <v/>
      </c>
    </row>
    <row r="35842" spans="22:22" x14ac:dyDescent="0.35">
      <c r="V35842" s="5" t="str">
        <f t="shared" ref="V35842:V35905" si="560">TRIM(CLEAN(SUBSTITUTE(A35842,CHAR(160)," ")))</f>
        <v/>
      </c>
    </row>
    <row r="35843" spans="22:22" x14ac:dyDescent="0.35">
      <c r="V35843" s="5" t="str">
        <f t="shared" si="560"/>
        <v/>
      </c>
    </row>
    <row r="35844" spans="22:22" x14ac:dyDescent="0.35">
      <c r="V35844" s="5" t="str">
        <f t="shared" si="560"/>
        <v/>
      </c>
    </row>
    <row r="35845" spans="22:22" x14ac:dyDescent="0.35">
      <c r="V35845" s="5" t="str">
        <f t="shared" si="560"/>
        <v/>
      </c>
    </row>
    <row r="35846" spans="22:22" x14ac:dyDescent="0.35">
      <c r="V35846" s="5" t="str">
        <f t="shared" si="560"/>
        <v/>
      </c>
    </row>
    <row r="35847" spans="22:22" x14ac:dyDescent="0.35">
      <c r="V35847" s="5" t="str">
        <f t="shared" si="560"/>
        <v/>
      </c>
    </row>
    <row r="35848" spans="22:22" x14ac:dyDescent="0.35">
      <c r="V35848" s="5" t="str">
        <f t="shared" si="560"/>
        <v/>
      </c>
    </row>
    <row r="35849" spans="22:22" x14ac:dyDescent="0.35">
      <c r="V35849" s="5" t="str">
        <f t="shared" si="560"/>
        <v/>
      </c>
    </row>
    <row r="35850" spans="22:22" x14ac:dyDescent="0.35">
      <c r="V35850" s="5" t="str">
        <f t="shared" si="560"/>
        <v/>
      </c>
    </row>
    <row r="35851" spans="22:22" x14ac:dyDescent="0.35">
      <c r="V35851" s="5" t="str">
        <f t="shared" si="560"/>
        <v/>
      </c>
    </row>
    <row r="35852" spans="22:22" x14ac:dyDescent="0.35">
      <c r="V35852" s="5" t="str">
        <f t="shared" si="560"/>
        <v/>
      </c>
    </row>
    <row r="35853" spans="22:22" x14ac:dyDescent="0.35">
      <c r="V35853" s="5" t="str">
        <f t="shared" si="560"/>
        <v/>
      </c>
    </row>
    <row r="35854" spans="22:22" x14ac:dyDescent="0.35">
      <c r="V35854" s="5" t="str">
        <f t="shared" si="560"/>
        <v/>
      </c>
    </row>
    <row r="35855" spans="22:22" x14ac:dyDescent="0.35">
      <c r="V35855" s="5" t="str">
        <f t="shared" si="560"/>
        <v/>
      </c>
    </row>
    <row r="35856" spans="22:22" x14ac:dyDescent="0.35">
      <c r="V35856" s="5" t="str">
        <f t="shared" si="560"/>
        <v/>
      </c>
    </row>
    <row r="35857" spans="22:22" x14ac:dyDescent="0.35">
      <c r="V35857" s="5" t="str">
        <f t="shared" si="560"/>
        <v/>
      </c>
    </row>
    <row r="35858" spans="22:22" x14ac:dyDescent="0.35">
      <c r="V35858" s="5" t="str">
        <f t="shared" si="560"/>
        <v/>
      </c>
    </row>
    <row r="35859" spans="22:22" x14ac:dyDescent="0.35">
      <c r="V35859" s="5" t="str">
        <f t="shared" si="560"/>
        <v/>
      </c>
    </row>
    <row r="35860" spans="22:22" x14ac:dyDescent="0.35">
      <c r="V35860" s="5" t="str">
        <f t="shared" si="560"/>
        <v/>
      </c>
    </row>
    <row r="35861" spans="22:22" x14ac:dyDescent="0.35">
      <c r="V35861" s="5" t="str">
        <f t="shared" si="560"/>
        <v/>
      </c>
    </row>
    <row r="35862" spans="22:22" x14ac:dyDescent="0.35">
      <c r="V35862" s="5" t="str">
        <f t="shared" si="560"/>
        <v/>
      </c>
    </row>
    <row r="35863" spans="22:22" x14ac:dyDescent="0.35">
      <c r="V35863" s="5" t="str">
        <f t="shared" si="560"/>
        <v/>
      </c>
    </row>
    <row r="35864" spans="22:22" x14ac:dyDescent="0.35">
      <c r="V35864" s="5" t="str">
        <f t="shared" si="560"/>
        <v/>
      </c>
    </row>
    <row r="35865" spans="22:22" x14ac:dyDescent="0.35">
      <c r="V35865" s="5" t="str">
        <f t="shared" si="560"/>
        <v/>
      </c>
    </row>
    <row r="35866" spans="22:22" x14ac:dyDescent="0.35">
      <c r="V35866" s="5" t="str">
        <f t="shared" si="560"/>
        <v/>
      </c>
    </row>
    <row r="35867" spans="22:22" x14ac:dyDescent="0.35">
      <c r="V35867" s="5" t="str">
        <f t="shared" si="560"/>
        <v/>
      </c>
    </row>
    <row r="35868" spans="22:22" x14ac:dyDescent="0.35">
      <c r="V35868" s="5" t="str">
        <f t="shared" si="560"/>
        <v/>
      </c>
    </row>
    <row r="35869" spans="22:22" x14ac:dyDescent="0.35">
      <c r="V35869" s="5" t="str">
        <f t="shared" si="560"/>
        <v/>
      </c>
    </row>
    <row r="35870" spans="22:22" x14ac:dyDescent="0.35">
      <c r="V35870" s="5" t="str">
        <f t="shared" si="560"/>
        <v/>
      </c>
    </row>
    <row r="35871" spans="22:22" x14ac:dyDescent="0.35">
      <c r="V35871" s="5" t="str">
        <f t="shared" si="560"/>
        <v/>
      </c>
    </row>
    <row r="35872" spans="22:22" x14ac:dyDescent="0.35">
      <c r="V35872" s="5" t="str">
        <f t="shared" si="560"/>
        <v/>
      </c>
    </row>
    <row r="35873" spans="22:22" x14ac:dyDescent="0.35">
      <c r="V35873" s="5" t="str">
        <f t="shared" si="560"/>
        <v/>
      </c>
    </row>
    <row r="35874" spans="22:22" x14ac:dyDescent="0.35">
      <c r="V35874" s="5" t="str">
        <f t="shared" si="560"/>
        <v/>
      </c>
    </row>
    <row r="35875" spans="22:22" x14ac:dyDescent="0.35">
      <c r="V35875" s="5" t="str">
        <f t="shared" si="560"/>
        <v/>
      </c>
    </row>
    <row r="35876" spans="22:22" x14ac:dyDescent="0.35">
      <c r="V35876" s="5" t="str">
        <f t="shared" si="560"/>
        <v/>
      </c>
    </row>
    <row r="35877" spans="22:22" x14ac:dyDescent="0.35">
      <c r="V35877" s="5" t="str">
        <f t="shared" si="560"/>
        <v/>
      </c>
    </row>
    <row r="35878" spans="22:22" x14ac:dyDescent="0.35">
      <c r="V35878" s="5" t="str">
        <f t="shared" si="560"/>
        <v/>
      </c>
    </row>
    <row r="35879" spans="22:22" x14ac:dyDescent="0.35">
      <c r="V35879" s="5" t="str">
        <f t="shared" si="560"/>
        <v/>
      </c>
    </row>
    <row r="35880" spans="22:22" x14ac:dyDescent="0.35">
      <c r="V35880" s="5" t="str">
        <f t="shared" si="560"/>
        <v/>
      </c>
    </row>
    <row r="35881" spans="22:22" x14ac:dyDescent="0.35">
      <c r="V35881" s="5" t="str">
        <f t="shared" si="560"/>
        <v/>
      </c>
    </row>
    <row r="35882" spans="22:22" x14ac:dyDescent="0.35">
      <c r="V35882" s="5" t="str">
        <f t="shared" si="560"/>
        <v/>
      </c>
    </row>
    <row r="35883" spans="22:22" x14ac:dyDescent="0.35">
      <c r="V35883" s="5" t="str">
        <f t="shared" si="560"/>
        <v/>
      </c>
    </row>
    <row r="35884" spans="22:22" x14ac:dyDescent="0.35">
      <c r="V35884" s="5" t="str">
        <f t="shared" si="560"/>
        <v/>
      </c>
    </row>
    <row r="35885" spans="22:22" x14ac:dyDescent="0.35">
      <c r="V35885" s="5" t="str">
        <f t="shared" si="560"/>
        <v/>
      </c>
    </row>
    <row r="35886" spans="22:22" x14ac:dyDescent="0.35">
      <c r="V35886" s="5" t="str">
        <f t="shared" si="560"/>
        <v/>
      </c>
    </row>
    <row r="35887" spans="22:22" x14ac:dyDescent="0.35">
      <c r="V35887" s="5" t="str">
        <f t="shared" si="560"/>
        <v/>
      </c>
    </row>
    <row r="35888" spans="22:22" x14ac:dyDescent="0.35">
      <c r="V35888" s="5" t="str">
        <f t="shared" si="560"/>
        <v/>
      </c>
    </row>
    <row r="35889" spans="22:22" x14ac:dyDescent="0.35">
      <c r="V35889" s="5" t="str">
        <f t="shared" si="560"/>
        <v/>
      </c>
    </row>
    <row r="35890" spans="22:22" x14ac:dyDescent="0.35">
      <c r="V35890" s="5" t="str">
        <f t="shared" si="560"/>
        <v/>
      </c>
    </row>
    <row r="35891" spans="22:22" x14ac:dyDescent="0.35">
      <c r="V35891" s="5" t="str">
        <f t="shared" si="560"/>
        <v/>
      </c>
    </row>
    <row r="35892" spans="22:22" x14ac:dyDescent="0.35">
      <c r="V35892" s="5" t="str">
        <f t="shared" si="560"/>
        <v/>
      </c>
    </row>
    <row r="35893" spans="22:22" x14ac:dyDescent="0.35">
      <c r="V35893" s="5" t="str">
        <f t="shared" si="560"/>
        <v/>
      </c>
    </row>
    <row r="35894" spans="22:22" x14ac:dyDescent="0.35">
      <c r="V35894" s="5" t="str">
        <f t="shared" si="560"/>
        <v/>
      </c>
    </row>
    <row r="35895" spans="22:22" x14ac:dyDescent="0.35">
      <c r="V35895" s="5" t="str">
        <f t="shared" si="560"/>
        <v/>
      </c>
    </row>
    <row r="35896" spans="22:22" x14ac:dyDescent="0.35">
      <c r="V35896" s="5" t="str">
        <f t="shared" si="560"/>
        <v/>
      </c>
    </row>
    <row r="35897" spans="22:22" x14ac:dyDescent="0.35">
      <c r="V35897" s="5" t="str">
        <f t="shared" si="560"/>
        <v/>
      </c>
    </row>
    <row r="35898" spans="22:22" x14ac:dyDescent="0.35">
      <c r="V35898" s="5" t="str">
        <f t="shared" si="560"/>
        <v/>
      </c>
    </row>
    <row r="35899" spans="22:22" x14ac:dyDescent="0.35">
      <c r="V35899" s="5" t="str">
        <f t="shared" si="560"/>
        <v/>
      </c>
    </row>
    <row r="35900" spans="22:22" x14ac:dyDescent="0.35">
      <c r="V35900" s="5" t="str">
        <f t="shared" si="560"/>
        <v/>
      </c>
    </row>
    <row r="35901" spans="22:22" x14ac:dyDescent="0.35">
      <c r="V35901" s="5" t="str">
        <f t="shared" si="560"/>
        <v/>
      </c>
    </row>
    <row r="35902" spans="22:22" x14ac:dyDescent="0.35">
      <c r="V35902" s="5" t="str">
        <f t="shared" si="560"/>
        <v/>
      </c>
    </row>
    <row r="35903" spans="22:22" x14ac:dyDescent="0.35">
      <c r="V35903" s="5" t="str">
        <f t="shared" si="560"/>
        <v/>
      </c>
    </row>
    <row r="35904" spans="22:22" x14ac:dyDescent="0.35">
      <c r="V35904" s="5" t="str">
        <f t="shared" si="560"/>
        <v/>
      </c>
    </row>
    <row r="35905" spans="22:22" x14ac:dyDescent="0.35">
      <c r="V35905" s="5" t="str">
        <f t="shared" si="560"/>
        <v/>
      </c>
    </row>
    <row r="35906" spans="22:22" x14ac:dyDescent="0.35">
      <c r="V35906" s="5" t="str">
        <f t="shared" ref="V35906:V35969" si="561">TRIM(CLEAN(SUBSTITUTE(A35906,CHAR(160)," ")))</f>
        <v/>
      </c>
    </row>
    <row r="35907" spans="22:22" x14ac:dyDescent="0.35">
      <c r="V35907" s="5" t="str">
        <f t="shared" si="561"/>
        <v/>
      </c>
    </row>
    <row r="35908" spans="22:22" x14ac:dyDescent="0.35">
      <c r="V35908" s="5" t="str">
        <f t="shared" si="561"/>
        <v/>
      </c>
    </row>
    <row r="35909" spans="22:22" x14ac:dyDescent="0.35">
      <c r="V35909" s="5" t="str">
        <f t="shared" si="561"/>
        <v/>
      </c>
    </row>
    <row r="35910" spans="22:22" x14ac:dyDescent="0.35">
      <c r="V35910" s="5" t="str">
        <f t="shared" si="561"/>
        <v/>
      </c>
    </row>
    <row r="35911" spans="22:22" x14ac:dyDescent="0.35">
      <c r="V35911" s="5" t="str">
        <f t="shared" si="561"/>
        <v/>
      </c>
    </row>
    <row r="35912" spans="22:22" x14ac:dyDescent="0.35">
      <c r="V35912" s="5" t="str">
        <f t="shared" si="561"/>
        <v/>
      </c>
    </row>
    <row r="35913" spans="22:22" x14ac:dyDescent="0.35">
      <c r="V35913" s="5" t="str">
        <f t="shared" si="561"/>
        <v/>
      </c>
    </row>
    <row r="35914" spans="22:22" x14ac:dyDescent="0.35">
      <c r="V35914" s="5" t="str">
        <f t="shared" si="561"/>
        <v/>
      </c>
    </row>
    <row r="35915" spans="22:22" x14ac:dyDescent="0.35">
      <c r="V35915" s="5" t="str">
        <f t="shared" si="561"/>
        <v/>
      </c>
    </row>
    <row r="35916" spans="22:22" x14ac:dyDescent="0.35">
      <c r="V35916" s="5" t="str">
        <f t="shared" si="561"/>
        <v/>
      </c>
    </row>
    <row r="35917" spans="22:22" x14ac:dyDescent="0.35">
      <c r="V35917" s="5" t="str">
        <f t="shared" si="561"/>
        <v/>
      </c>
    </row>
    <row r="35918" spans="22:22" x14ac:dyDescent="0.35">
      <c r="V35918" s="5" t="str">
        <f t="shared" si="561"/>
        <v/>
      </c>
    </row>
    <row r="35919" spans="22:22" x14ac:dyDescent="0.35">
      <c r="V35919" s="5" t="str">
        <f t="shared" si="561"/>
        <v/>
      </c>
    </row>
    <row r="35920" spans="22:22" x14ac:dyDescent="0.35">
      <c r="V35920" s="5" t="str">
        <f t="shared" si="561"/>
        <v/>
      </c>
    </row>
    <row r="35921" spans="22:22" x14ac:dyDescent="0.35">
      <c r="V35921" s="5" t="str">
        <f t="shared" si="561"/>
        <v/>
      </c>
    </row>
    <row r="35922" spans="22:22" x14ac:dyDescent="0.35">
      <c r="V35922" s="5" t="str">
        <f t="shared" si="561"/>
        <v/>
      </c>
    </row>
    <row r="35923" spans="22:22" x14ac:dyDescent="0.35">
      <c r="V35923" s="5" t="str">
        <f t="shared" si="561"/>
        <v/>
      </c>
    </row>
    <row r="35924" spans="22:22" x14ac:dyDescent="0.35">
      <c r="V35924" s="5" t="str">
        <f t="shared" si="561"/>
        <v/>
      </c>
    </row>
    <row r="35925" spans="22:22" x14ac:dyDescent="0.35">
      <c r="V35925" s="5" t="str">
        <f t="shared" si="561"/>
        <v/>
      </c>
    </row>
    <row r="35926" spans="22:22" x14ac:dyDescent="0.35">
      <c r="V35926" s="5" t="str">
        <f t="shared" si="561"/>
        <v/>
      </c>
    </row>
    <row r="35927" spans="22:22" x14ac:dyDescent="0.35">
      <c r="V35927" s="5" t="str">
        <f t="shared" si="561"/>
        <v/>
      </c>
    </row>
    <row r="35928" spans="22:22" x14ac:dyDescent="0.35">
      <c r="V35928" s="5" t="str">
        <f t="shared" si="561"/>
        <v/>
      </c>
    </row>
    <row r="35929" spans="22:22" x14ac:dyDescent="0.35">
      <c r="V35929" s="5" t="str">
        <f t="shared" si="561"/>
        <v/>
      </c>
    </row>
    <row r="35930" spans="22:22" x14ac:dyDescent="0.35">
      <c r="V35930" s="5" t="str">
        <f t="shared" si="561"/>
        <v/>
      </c>
    </row>
    <row r="35931" spans="22:22" x14ac:dyDescent="0.35">
      <c r="V35931" s="5" t="str">
        <f t="shared" si="561"/>
        <v/>
      </c>
    </row>
    <row r="35932" spans="22:22" x14ac:dyDescent="0.35">
      <c r="V35932" s="5" t="str">
        <f t="shared" si="561"/>
        <v/>
      </c>
    </row>
    <row r="35933" spans="22:22" x14ac:dyDescent="0.35">
      <c r="V35933" s="5" t="str">
        <f t="shared" si="561"/>
        <v/>
      </c>
    </row>
    <row r="35934" spans="22:22" x14ac:dyDescent="0.35">
      <c r="V35934" s="5" t="str">
        <f t="shared" si="561"/>
        <v/>
      </c>
    </row>
    <row r="35935" spans="22:22" x14ac:dyDescent="0.35">
      <c r="V35935" s="5" t="str">
        <f t="shared" si="561"/>
        <v/>
      </c>
    </row>
    <row r="35936" spans="22:22" x14ac:dyDescent="0.35">
      <c r="V35936" s="5" t="str">
        <f t="shared" si="561"/>
        <v/>
      </c>
    </row>
    <row r="35937" spans="22:22" x14ac:dyDescent="0.35">
      <c r="V35937" s="5" t="str">
        <f t="shared" si="561"/>
        <v/>
      </c>
    </row>
    <row r="35938" spans="22:22" x14ac:dyDescent="0.35">
      <c r="V35938" s="5" t="str">
        <f t="shared" si="561"/>
        <v/>
      </c>
    </row>
    <row r="35939" spans="22:22" x14ac:dyDescent="0.35">
      <c r="V35939" s="5" t="str">
        <f t="shared" si="561"/>
        <v/>
      </c>
    </row>
    <row r="35940" spans="22:22" x14ac:dyDescent="0.35">
      <c r="V35940" s="5" t="str">
        <f t="shared" si="561"/>
        <v/>
      </c>
    </row>
    <row r="35941" spans="22:22" x14ac:dyDescent="0.35">
      <c r="V35941" s="5" t="str">
        <f t="shared" si="561"/>
        <v/>
      </c>
    </row>
    <row r="35942" spans="22:22" x14ac:dyDescent="0.35">
      <c r="V35942" s="5" t="str">
        <f t="shared" si="561"/>
        <v/>
      </c>
    </row>
    <row r="35943" spans="22:22" x14ac:dyDescent="0.35">
      <c r="V35943" s="5" t="str">
        <f t="shared" si="561"/>
        <v/>
      </c>
    </row>
    <row r="35944" spans="22:22" x14ac:dyDescent="0.35">
      <c r="V35944" s="5" t="str">
        <f t="shared" si="561"/>
        <v/>
      </c>
    </row>
    <row r="35945" spans="22:22" x14ac:dyDescent="0.35">
      <c r="V35945" s="5" t="str">
        <f t="shared" si="561"/>
        <v/>
      </c>
    </row>
    <row r="35946" spans="22:22" x14ac:dyDescent="0.35">
      <c r="V35946" s="5" t="str">
        <f t="shared" si="561"/>
        <v/>
      </c>
    </row>
    <row r="35947" spans="22:22" x14ac:dyDescent="0.35">
      <c r="V35947" s="5" t="str">
        <f t="shared" si="561"/>
        <v/>
      </c>
    </row>
    <row r="35948" spans="22:22" x14ac:dyDescent="0.35">
      <c r="V35948" s="5" t="str">
        <f t="shared" si="561"/>
        <v/>
      </c>
    </row>
    <row r="35949" spans="22:22" x14ac:dyDescent="0.35">
      <c r="V35949" s="5" t="str">
        <f t="shared" si="561"/>
        <v/>
      </c>
    </row>
    <row r="35950" spans="22:22" x14ac:dyDescent="0.35">
      <c r="V35950" s="5" t="str">
        <f t="shared" si="561"/>
        <v/>
      </c>
    </row>
    <row r="35951" spans="22:22" x14ac:dyDescent="0.35">
      <c r="V35951" s="5" t="str">
        <f t="shared" si="561"/>
        <v/>
      </c>
    </row>
    <row r="35952" spans="22:22" x14ac:dyDescent="0.35">
      <c r="V35952" s="5" t="str">
        <f t="shared" si="561"/>
        <v/>
      </c>
    </row>
    <row r="35953" spans="22:22" x14ac:dyDescent="0.35">
      <c r="V35953" s="5" t="str">
        <f t="shared" si="561"/>
        <v/>
      </c>
    </row>
    <row r="35954" spans="22:22" x14ac:dyDescent="0.35">
      <c r="V35954" s="5" t="str">
        <f t="shared" si="561"/>
        <v/>
      </c>
    </row>
    <row r="35955" spans="22:22" x14ac:dyDescent="0.35">
      <c r="V35955" s="5" t="str">
        <f t="shared" si="561"/>
        <v/>
      </c>
    </row>
    <row r="35956" spans="22:22" x14ac:dyDescent="0.35">
      <c r="V35956" s="5" t="str">
        <f t="shared" si="561"/>
        <v/>
      </c>
    </row>
    <row r="35957" spans="22:22" x14ac:dyDescent="0.35">
      <c r="V35957" s="5" t="str">
        <f t="shared" si="561"/>
        <v/>
      </c>
    </row>
    <row r="35958" spans="22:22" x14ac:dyDescent="0.35">
      <c r="V35958" s="5" t="str">
        <f t="shared" si="561"/>
        <v/>
      </c>
    </row>
    <row r="35959" spans="22:22" x14ac:dyDescent="0.35">
      <c r="V35959" s="5" t="str">
        <f t="shared" si="561"/>
        <v/>
      </c>
    </row>
    <row r="35960" spans="22:22" x14ac:dyDescent="0.35">
      <c r="V35960" s="5" t="str">
        <f t="shared" si="561"/>
        <v/>
      </c>
    </row>
    <row r="35961" spans="22:22" x14ac:dyDescent="0.35">
      <c r="V35961" s="5" t="str">
        <f t="shared" si="561"/>
        <v/>
      </c>
    </row>
    <row r="35962" spans="22:22" x14ac:dyDescent="0.35">
      <c r="V35962" s="5" t="str">
        <f t="shared" si="561"/>
        <v/>
      </c>
    </row>
    <row r="35963" spans="22:22" x14ac:dyDescent="0.35">
      <c r="V35963" s="5" t="str">
        <f t="shared" si="561"/>
        <v/>
      </c>
    </row>
    <row r="35964" spans="22:22" x14ac:dyDescent="0.35">
      <c r="V35964" s="5" t="str">
        <f t="shared" si="561"/>
        <v/>
      </c>
    </row>
    <row r="35965" spans="22:22" x14ac:dyDescent="0.35">
      <c r="V35965" s="5" t="str">
        <f t="shared" si="561"/>
        <v/>
      </c>
    </row>
    <row r="35966" spans="22:22" x14ac:dyDescent="0.35">
      <c r="V35966" s="5" t="str">
        <f t="shared" si="561"/>
        <v/>
      </c>
    </row>
    <row r="35967" spans="22:22" x14ac:dyDescent="0.35">
      <c r="V35967" s="5" t="str">
        <f t="shared" si="561"/>
        <v/>
      </c>
    </row>
    <row r="35968" spans="22:22" x14ac:dyDescent="0.35">
      <c r="V35968" s="5" t="str">
        <f t="shared" si="561"/>
        <v/>
      </c>
    </row>
    <row r="35969" spans="22:22" x14ac:dyDescent="0.35">
      <c r="V35969" s="5" t="str">
        <f t="shared" si="561"/>
        <v/>
      </c>
    </row>
    <row r="35970" spans="22:22" x14ac:dyDescent="0.35">
      <c r="V35970" s="5" t="str">
        <f t="shared" ref="V35970:V36033" si="562">TRIM(CLEAN(SUBSTITUTE(A35970,CHAR(160)," ")))</f>
        <v/>
      </c>
    </row>
    <row r="35971" spans="22:22" x14ac:dyDescent="0.35">
      <c r="V35971" s="5" t="str">
        <f t="shared" si="562"/>
        <v/>
      </c>
    </row>
    <row r="35972" spans="22:22" x14ac:dyDescent="0.35">
      <c r="V35972" s="5" t="str">
        <f t="shared" si="562"/>
        <v/>
      </c>
    </row>
    <row r="35973" spans="22:22" x14ac:dyDescent="0.35">
      <c r="V35973" s="5" t="str">
        <f t="shared" si="562"/>
        <v/>
      </c>
    </row>
    <row r="35974" spans="22:22" x14ac:dyDescent="0.35">
      <c r="V35974" s="5" t="str">
        <f t="shared" si="562"/>
        <v/>
      </c>
    </row>
    <row r="35975" spans="22:22" x14ac:dyDescent="0.35">
      <c r="V35975" s="5" t="str">
        <f t="shared" si="562"/>
        <v/>
      </c>
    </row>
    <row r="35976" spans="22:22" x14ac:dyDescent="0.35">
      <c r="V35976" s="5" t="str">
        <f t="shared" si="562"/>
        <v/>
      </c>
    </row>
    <row r="35977" spans="22:22" x14ac:dyDescent="0.35">
      <c r="V35977" s="5" t="str">
        <f t="shared" si="562"/>
        <v/>
      </c>
    </row>
    <row r="35978" spans="22:22" x14ac:dyDescent="0.35">
      <c r="V35978" s="5" t="str">
        <f t="shared" si="562"/>
        <v/>
      </c>
    </row>
    <row r="35979" spans="22:22" x14ac:dyDescent="0.35">
      <c r="V35979" s="5" t="str">
        <f t="shared" si="562"/>
        <v/>
      </c>
    </row>
    <row r="35980" spans="22:22" x14ac:dyDescent="0.35">
      <c r="V35980" s="5" t="str">
        <f t="shared" si="562"/>
        <v/>
      </c>
    </row>
    <row r="35981" spans="22:22" x14ac:dyDescent="0.35">
      <c r="V35981" s="5" t="str">
        <f t="shared" si="562"/>
        <v/>
      </c>
    </row>
    <row r="35982" spans="22:22" x14ac:dyDescent="0.35">
      <c r="V35982" s="5" t="str">
        <f t="shared" si="562"/>
        <v/>
      </c>
    </row>
    <row r="35983" spans="22:22" x14ac:dyDescent="0.35">
      <c r="V35983" s="5" t="str">
        <f t="shared" si="562"/>
        <v/>
      </c>
    </row>
    <row r="35984" spans="22:22" x14ac:dyDescent="0.35">
      <c r="V35984" s="5" t="str">
        <f t="shared" si="562"/>
        <v/>
      </c>
    </row>
    <row r="35985" spans="22:22" x14ac:dyDescent="0.35">
      <c r="V35985" s="5" t="str">
        <f t="shared" si="562"/>
        <v/>
      </c>
    </row>
    <row r="35986" spans="22:22" x14ac:dyDescent="0.35">
      <c r="V35986" s="5" t="str">
        <f t="shared" si="562"/>
        <v/>
      </c>
    </row>
    <row r="35987" spans="22:22" x14ac:dyDescent="0.35">
      <c r="V35987" s="5" t="str">
        <f t="shared" si="562"/>
        <v/>
      </c>
    </row>
    <row r="35988" spans="22:22" x14ac:dyDescent="0.35">
      <c r="V35988" s="5" t="str">
        <f t="shared" si="562"/>
        <v/>
      </c>
    </row>
    <row r="35989" spans="22:22" x14ac:dyDescent="0.35">
      <c r="V35989" s="5" t="str">
        <f t="shared" si="562"/>
        <v/>
      </c>
    </row>
    <row r="35990" spans="22:22" x14ac:dyDescent="0.35">
      <c r="V35990" s="5" t="str">
        <f t="shared" si="562"/>
        <v/>
      </c>
    </row>
    <row r="35991" spans="22:22" x14ac:dyDescent="0.35">
      <c r="V35991" s="5" t="str">
        <f t="shared" si="562"/>
        <v/>
      </c>
    </row>
    <row r="35992" spans="22:22" x14ac:dyDescent="0.35">
      <c r="V35992" s="5" t="str">
        <f t="shared" si="562"/>
        <v/>
      </c>
    </row>
    <row r="35993" spans="22:22" x14ac:dyDescent="0.35">
      <c r="V35993" s="5" t="str">
        <f t="shared" si="562"/>
        <v/>
      </c>
    </row>
    <row r="35994" spans="22:22" x14ac:dyDescent="0.35">
      <c r="V35994" s="5" t="str">
        <f t="shared" si="562"/>
        <v/>
      </c>
    </row>
    <row r="35995" spans="22:22" x14ac:dyDescent="0.35">
      <c r="V35995" s="5" t="str">
        <f t="shared" si="562"/>
        <v/>
      </c>
    </row>
    <row r="35996" spans="22:22" x14ac:dyDescent="0.35">
      <c r="V35996" s="5" t="str">
        <f t="shared" si="562"/>
        <v/>
      </c>
    </row>
    <row r="35997" spans="22:22" x14ac:dyDescent="0.35">
      <c r="V35997" s="5" t="str">
        <f t="shared" si="562"/>
        <v/>
      </c>
    </row>
    <row r="35998" spans="22:22" x14ac:dyDescent="0.35">
      <c r="V35998" s="5" t="str">
        <f t="shared" si="562"/>
        <v/>
      </c>
    </row>
    <row r="35999" spans="22:22" x14ac:dyDescent="0.35">
      <c r="V35999" s="5" t="str">
        <f t="shared" si="562"/>
        <v/>
      </c>
    </row>
    <row r="36000" spans="22:22" x14ac:dyDescent="0.35">
      <c r="V36000" s="5" t="str">
        <f t="shared" si="562"/>
        <v/>
      </c>
    </row>
    <row r="36001" spans="22:22" x14ac:dyDescent="0.35">
      <c r="V36001" s="5" t="str">
        <f t="shared" si="562"/>
        <v/>
      </c>
    </row>
    <row r="36002" spans="22:22" x14ac:dyDescent="0.35">
      <c r="V36002" s="5" t="str">
        <f t="shared" si="562"/>
        <v/>
      </c>
    </row>
    <row r="36003" spans="22:22" x14ac:dyDescent="0.35">
      <c r="V36003" s="5" t="str">
        <f t="shared" si="562"/>
        <v/>
      </c>
    </row>
    <row r="36004" spans="22:22" x14ac:dyDescent="0.35">
      <c r="V36004" s="5" t="str">
        <f t="shared" si="562"/>
        <v/>
      </c>
    </row>
    <row r="36005" spans="22:22" x14ac:dyDescent="0.35">
      <c r="V36005" s="5" t="str">
        <f t="shared" si="562"/>
        <v/>
      </c>
    </row>
    <row r="36006" spans="22:22" x14ac:dyDescent="0.35">
      <c r="V36006" s="5" t="str">
        <f t="shared" si="562"/>
        <v/>
      </c>
    </row>
    <row r="36007" spans="22:22" x14ac:dyDescent="0.35">
      <c r="V36007" s="5" t="str">
        <f t="shared" si="562"/>
        <v/>
      </c>
    </row>
    <row r="36008" spans="22:22" x14ac:dyDescent="0.35">
      <c r="V36008" s="5" t="str">
        <f t="shared" si="562"/>
        <v/>
      </c>
    </row>
    <row r="36009" spans="22:22" x14ac:dyDescent="0.35">
      <c r="V36009" s="5" t="str">
        <f t="shared" si="562"/>
        <v/>
      </c>
    </row>
    <row r="36010" spans="22:22" x14ac:dyDescent="0.35">
      <c r="V36010" s="5" t="str">
        <f t="shared" si="562"/>
        <v/>
      </c>
    </row>
    <row r="36011" spans="22:22" x14ac:dyDescent="0.35">
      <c r="V36011" s="5" t="str">
        <f t="shared" si="562"/>
        <v/>
      </c>
    </row>
    <row r="36012" spans="22:22" x14ac:dyDescent="0.35">
      <c r="V36012" s="5" t="str">
        <f t="shared" si="562"/>
        <v/>
      </c>
    </row>
    <row r="36013" spans="22:22" x14ac:dyDescent="0.35">
      <c r="V36013" s="5" t="str">
        <f t="shared" si="562"/>
        <v/>
      </c>
    </row>
    <row r="36014" spans="22:22" x14ac:dyDescent="0.35">
      <c r="V36014" s="5" t="str">
        <f t="shared" si="562"/>
        <v/>
      </c>
    </row>
    <row r="36015" spans="22:22" x14ac:dyDescent="0.35">
      <c r="V36015" s="5" t="str">
        <f t="shared" si="562"/>
        <v/>
      </c>
    </row>
    <row r="36016" spans="22:22" x14ac:dyDescent="0.35">
      <c r="V36016" s="5" t="str">
        <f t="shared" si="562"/>
        <v/>
      </c>
    </row>
    <row r="36017" spans="22:22" x14ac:dyDescent="0.35">
      <c r="V36017" s="5" t="str">
        <f t="shared" si="562"/>
        <v/>
      </c>
    </row>
    <row r="36018" spans="22:22" x14ac:dyDescent="0.35">
      <c r="V36018" s="5" t="str">
        <f t="shared" si="562"/>
        <v/>
      </c>
    </row>
    <row r="36019" spans="22:22" x14ac:dyDescent="0.35">
      <c r="V36019" s="5" t="str">
        <f t="shared" si="562"/>
        <v/>
      </c>
    </row>
    <row r="36020" spans="22:22" x14ac:dyDescent="0.35">
      <c r="V36020" s="5" t="str">
        <f t="shared" si="562"/>
        <v/>
      </c>
    </row>
    <row r="36021" spans="22:22" x14ac:dyDescent="0.35">
      <c r="V36021" s="5" t="str">
        <f t="shared" si="562"/>
        <v/>
      </c>
    </row>
    <row r="36022" spans="22:22" x14ac:dyDescent="0.35">
      <c r="V36022" s="5" t="str">
        <f t="shared" si="562"/>
        <v/>
      </c>
    </row>
    <row r="36023" spans="22:22" x14ac:dyDescent="0.35">
      <c r="V36023" s="5" t="str">
        <f t="shared" si="562"/>
        <v/>
      </c>
    </row>
    <row r="36024" spans="22:22" x14ac:dyDescent="0.35">
      <c r="V36024" s="5" t="str">
        <f t="shared" si="562"/>
        <v/>
      </c>
    </row>
    <row r="36025" spans="22:22" x14ac:dyDescent="0.35">
      <c r="V36025" s="5" t="str">
        <f t="shared" si="562"/>
        <v/>
      </c>
    </row>
    <row r="36026" spans="22:22" x14ac:dyDescent="0.35">
      <c r="V36026" s="5" t="str">
        <f t="shared" si="562"/>
        <v/>
      </c>
    </row>
    <row r="36027" spans="22:22" x14ac:dyDescent="0.35">
      <c r="V36027" s="5" t="str">
        <f t="shared" si="562"/>
        <v/>
      </c>
    </row>
    <row r="36028" spans="22:22" x14ac:dyDescent="0.35">
      <c r="V36028" s="5" t="str">
        <f t="shared" si="562"/>
        <v/>
      </c>
    </row>
    <row r="36029" spans="22:22" x14ac:dyDescent="0.35">
      <c r="V36029" s="5" t="str">
        <f t="shared" si="562"/>
        <v/>
      </c>
    </row>
    <row r="36030" spans="22:22" x14ac:dyDescent="0.35">
      <c r="V36030" s="5" t="str">
        <f t="shared" si="562"/>
        <v/>
      </c>
    </row>
    <row r="36031" spans="22:22" x14ac:dyDescent="0.35">
      <c r="V36031" s="5" t="str">
        <f t="shared" si="562"/>
        <v/>
      </c>
    </row>
    <row r="36032" spans="22:22" x14ac:dyDescent="0.35">
      <c r="V36032" s="5" t="str">
        <f t="shared" si="562"/>
        <v/>
      </c>
    </row>
    <row r="36033" spans="22:22" x14ac:dyDescent="0.35">
      <c r="V36033" s="5" t="str">
        <f t="shared" si="562"/>
        <v/>
      </c>
    </row>
    <row r="36034" spans="22:22" x14ac:dyDescent="0.35">
      <c r="V36034" s="5" t="str">
        <f t="shared" ref="V36034:V36097" si="563">TRIM(CLEAN(SUBSTITUTE(A36034,CHAR(160)," ")))</f>
        <v/>
      </c>
    </row>
    <row r="36035" spans="22:22" x14ac:dyDescent="0.35">
      <c r="V36035" s="5" t="str">
        <f t="shared" si="563"/>
        <v/>
      </c>
    </row>
    <row r="36036" spans="22:22" x14ac:dyDescent="0.35">
      <c r="V36036" s="5" t="str">
        <f t="shared" si="563"/>
        <v/>
      </c>
    </row>
    <row r="36037" spans="22:22" x14ac:dyDescent="0.35">
      <c r="V36037" s="5" t="str">
        <f t="shared" si="563"/>
        <v/>
      </c>
    </row>
    <row r="36038" spans="22:22" x14ac:dyDescent="0.35">
      <c r="V36038" s="5" t="str">
        <f t="shared" si="563"/>
        <v/>
      </c>
    </row>
    <row r="36039" spans="22:22" x14ac:dyDescent="0.35">
      <c r="V36039" s="5" t="str">
        <f t="shared" si="563"/>
        <v/>
      </c>
    </row>
    <row r="36040" spans="22:22" x14ac:dyDescent="0.35">
      <c r="V36040" s="5" t="str">
        <f t="shared" si="563"/>
        <v/>
      </c>
    </row>
    <row r="36041" spans="22:22" x14ac:dyDescent="0.35">
      <c r="V36041" s="5" t="str">
        <f t="shared" si="563"/>
        <v/>
      </c>
    </row>
    <row r="36042" spans="22:22" x14ac:dyDescent="0.35">
      <c r="V36042" s="5" t="str">
        <f t="shared" si="563"/>
        <v/>
      </c>
    </row>
    <row r="36043" spans="22:22" x14ac:dyDescent="0.35">
      <c r="V36043" s="5" t="str">
        <f t="shared" si="563"/>
        <v/>
      </c>
    </row>
    <row r="36044" spans="22:22" x14ac:dyDescent="0.35">
      <c r="V36044" s="5" t="str">
        <f t="shared" si="563"/>
        <v/>
      </c>
    </row>
    <row r="36045" spans="22:22" x14ac:dyDescent="0.35">
      <c r="V36045" s="5" t="str">
        <f t="shared" si="563"/>
        <v/>
      </c>
    </row>
    <row r="36046" spans="22:22" x14ac:dyDescent="0.35">
      <c r="V36046" s="5" t="str">
        <f t="shared" si="563"/>
        <v/>
      </c>
    </row>
    <row r="36047" spans="22:22" x14ac:dyDescent="0.35">
      <c r="V36047" s="5" t="str">
        <f t="shared" si="563"/>
        <v/>
      </c>
    </row>
    <row r="36048" spans="22:22" x14ac:dyDescent="0.35">
      <c r="V36048" s="5" t="str">
        <f t="shared" si="563"/>
        <v/>
      </c>
    </row>
    <row r="36049" spans="22:22" x14ac:dyDescent="0.35">
      <c r="V36049" s="5" t="str">
        <f t="shared" si="563"/>
        <v/>
      </c>
    </row>
    <row r="36050" spans="22:22" x14ac:dyDescent="0.35">
      <c r="V36050" s="5" t="str">
        <f t="shared" si="563"/>
        <v/>
      </c>
    </row>
    <row r="36051" spans="22:22" x14ac:dyDescent="0.35">
      <c r="V36051" s="5" t="str">
        <f t="shared" si="563"/>
        <v/>
      </c>
    </row>
    <row r="36052" spans="22:22" x14ac:dyDescent="0.35">
      <c r="V36052" s="5" t="str">
        <f t="shared" si="563"/>
        <v/>
      </c>
    </row>
    <row r="36053" spans="22:22" x14ac:dyDescent="0.35">
      <c r="V36053" s="5" t="str">
        <f t="shared" si="563"/>
        <v/>
      </c>
    </row>
    <row r="36054" spans="22:22" x14ac:dyDescent="0.35">
      <c r="V36054" s="5" t="str">
        <f t="shared" si="563"/>
        <v/>
      </c>
    </row>
    <row r="36055" spans="22:22" x14ac:dyDescent="0.35">
      <c r="V36055" s="5" t="str">
        <f t="shared" si="563"/>
        <v/>
      </c>
    </row>
    <row r="36056" spans="22:22" x14ac:dyDescent="0.35">
      <c r="V36056" s="5" t="str">
        <f t="shared" si="563"/>
        <v/>
      </c>
    </row>
    <row r="36057" spans="22:22" x14ac:dyDescent="0.35">
      <c r="V36057" s="5" t="str">
        <f t="shared" si="563"/>
        <v/>
      </c>
    </row>
    <row r="36058" spans="22:22" x14ac:dyDescent="0.35">
      <c r="V36058" s="5" t="str">
        <f t="shared" si="563"/>
        <v/>
      </c>
    </row>
    <row r="36059" spans="22:22" x14ac:dyDescent="0.35">
      <c r="V36059" s="5" t="str">
        <f t="shared" si="563"/>
        <v/>
      </c>
    </row>
    <row r="36060" spans="22:22" x14ac:dyDescent="0.35">
      <c r="V36060" s="5" t="str">
        <f t="shared" si="563"/>
        <v/>
      </c>
    </row>
    <row r="36061" spans="22:22" x14ac:dyDescent="0.35">
      <c r="V36061" s="5" t="str">
        <f t="shared" si="563"/>
        <v/>
      </c>
    </row>
    <row r="36062" spans="22:22" x14ac:dyDescent="0.35">
      <c r="V36062" s="5" t="str">
        <f t="shared" si="563"/>
        <v/>
      </c>
    </row>
    <row r="36063" spans="22:22" x14ac:dyDescent="0.35">
      <c r="V36063" s="5" t="str">
        <f t="shared" si="563"/>
        <v/>
      </c>
    </row>
    <row r="36064" spans="22:22" x14ac:dyDescent="0.35">
      <c r="V36064" s="5" t="str">
        <f t="shared" si="563"/>
        <v/>
      </c>
    </row>
    <row r="36065" spans="22:22" x14ac:dyDescent="0.35">
      <c r="V36065" s="5" t="str">
        <f t="shared" si="563"/>
        <v/>
      </c>
    </row>
    <row r="36066" spans="22:22" x14ac:dyDescent="0.35">
      <c r="V36066" s="5" t="str">
        <f t="shared" si="563"/>
        <v/>
      </c>
    </row>
    <row r="36067" spans="22:22" x14ac:dyDescent="0.35">
      <c r="V36067" s="5" t="str">
        <f t="shared" si="563"/>
        <v/>
      </c>
    </row>
    <row r="36068" spans="22:22" x14ac:dyDescent="0.35">
      <c r="V36068" s="5" t="str">
        <f t="shared" si="563"/>
        <v/>
      </c>
    </row>
    <row r="36069" spans="22:22" x14ac:dyDescent="0.35">
      <c r="V36069" s="5" t="str">
        <f t="shared" si="563"/>
        <v/>
      </c>
    </row>
    <row r="36070" spans="22:22" x14ac:dyDescent="0.35">
      <c r="V36070" s="5" t="str">
        <f t="shared" si="563"/>
        <v/>
      </c>
    </row>
    <row r="36071" spans="22:22" x14ac:dyDescent="0.35">
      <c r="V36071" s="5" t="str">
        <f t="shared" si="563"/>
        <v/>
      </c>
    </row>
    <row r="36072" spans="22:22" x14ac:dyDescent="0.35">
      <c r="V36072" s="5" t="str">
        <f t="shared" si="563"/>
        <v/>
      </c>
    </row>
    <row r="36073" spans="22:22" x14ac:dyDescent="0.35">
      <c r="V36073" s="5" t="str">
        <f t="shared" si="563"/>
        <v/>
      </c>
    </row>
    <row r="36074" spans="22:22" x14ac:dyDescent="0.35">
      <c r="V36074" s="5" t="str">
        <f t="shared" si="563"/>
        <v/>
      </c>
    </row>
    <row r="36075" spans="22:22" x14ac:dyDescent="0.35">
      <c r="V36075" s="5" t="str">
        <f t="shared" si="563"/>
        <v/>
      </c>
    </row>
    <row r="36076" spans="22:22" x14ac:dyDescent="0.35">
      <c r="V36076" s="5" t="str">
        <f t="shared" si="563"/>
        <v/>
      </c>
    </row>
    <row r="36077" spans="22:22" x14ac:dyDescent="0.35">
      <c r="V36077" s="5" t="str">
        <f t="shared" si="563"/>
        <v/>
      </c>
    </row>
    <row r="36078" spans="22:22" x14ac:dyDescent="0.35">
      <c r="V36078" s="5" t="str">
        <f t="shared" si="563"/>
        <v/>
      </c>
    </row>
    <row r="36079" spans="22:22" x14ac:dyDescent="0.35">
      <c r="V36079" s="5" t="str">
        <f t="shared" si="563"/>
        <v/>
      </c>
    </row>
    <row r="36080" spans="22:22" x14ac:dyDescent="0.35">
      <c r="V36080" s="5" t="str">
        <f t="shared" si="563"/>
        <v/>
      </c>
    </row>
    <row r="36081" spans="22:22" x14ac:dyDescent="0.35">
      <c r="V36081" s="5" t="str">
        <f t="shared" si="563"/>
        <v/>
      </c>
    </row>
    <row r="36082" spans="22:22" x14ac:dyDescent="0.35">
      <c r="V36082" s="5" t="str">
        <f t="shared" si="563"/>
        <v/>
      </c>
    </row>
    <row r="36083" spans="22:22" x14ac:dyDescent="0.35">
      <c r="V36083" s="5" t="str">
        <f t="shared" si="563"/>
        <v/>
      </c>
    </row>
    <row r="36084" spans="22:22" x14ac:dyDescent="0.35">
      <c r="V36084" s="5" t="str">
        <f t="shared" si="563"/>
        <v/>
      </c>
    </row>
    <row r="36085" spans="22:22" x14ac:dyDescent="0.35">
      <c r="V36085" s="5" t="str">
        <f t="shared" si="563"/>
        <v/>
      </c>
    </row>
    <row r="36086" spans="22:22" x14ac:dyDescent="0.35">
      <c r="V36086" s="5" t="str">
        <f t="shared" si="563"/>
        <v/>
      </c>
    </row>
    <row r="36087" spans="22:22" x14ac:dyDescent="0.35">
      <c r="V36087" s="5" t="str">
        <f t="shared" si="563"/>
        <v/>
      </c>
    </row>
    <row r="36088" spans="22:22" x14ac:dyDescent="0.35">
      <c r="V36088" s="5" t="str">
        <f t="shared" si="563"/>
        <v/>
      </c>
    </row>
    <row r="36089" spans="22:22" x14ac:dyDescent="0.35">
      <c r="V36089" s="5" t="str">
        <f t="shared" si="563"/>
        <v/>
      </c>
    </row>
    <row r="36090" spans="22:22" x14ac:dyDescent="0.35">
      <c r="V36090" s="5" t="str">
        <f t="shared" si="563"/>
        <v/>
      </c>
    </row>
    <row r="36091" spans="22:22" x14ac:dyDescent="0.35">
      <c r="V36091" s="5" t="str">
        <f t="shared" si="563"/>
        <v/>
      </c>
    </row>
    <row r="36092" spans="22:22" x14ac:dyDescent="0.35">
      <c r="V36092" s="5" t="str">
        <f t="shared" si="563"/>
        <v/>
      </c>
    </row>
    <row r="36093" spans="22:22" x14ac:dyDescent="0.35">
      <c r="V36093" s="5" t="str">
        <f t="shared" si="563"/>
        <v/>
      </c>
    </row>
    <row r="36094" spans="22:22" x14ac:dyDescent="0.35">
      <c r="V36094" s="5" t="str">
        <f t="shared" si="563"/>
        <v/>
      </c>
    </row>
    <row r="36095" spans="22:22" x14ac:dyDescent="0.35">
      <c r="V36095" s="5" t="str">
        <f t="shared" si="563"/>
        <v/>
      </c>
    </row>
    <row r="36096" spans="22:22" x14ac:dyDescent="0.35">
      <c r="V36096" s="5" t="str">
        <f t="shared" si="563"/>
        <v/>
      </c>
    </row>
    <row r="36097" spans="22:22" x14ac:dyDescent="0.35">
      <c r="V36097" s="5" t="str">
        <f t="shared" si="563"/>
        <v/>
      </c>
    </row>
    <row r="36098" spans="22:22" x14ac:dyDescent="0.35">
      <c r="V36098" s="5" t="str">
        <f t="shared" ref="V36098:V36161" si="564">TRIM(CLEAN(SUBSTITUTE(A36098,CHAR(160)," ")))</f>
        <v/>
      </c>
    </row>
    <row r="36099" spans="22:22" x14ac:dyDescent="0.35">
      <c r="V36099" s="5" t="str">
        <f t="shared" si="564"/>
        <v/>
      </c>
    </row>
    <row r="36100" spans="22:22" x14ac:dyDescent="0.35">
      <c r="V36100" s="5" t="str">
        <f t="shared" si="564"/>
        <v/>
      </c>
    </row>
    <row r="36101" spans="22:22" x14ac:dyDescent="0.35">
      <c r="V36101" s="5" t="str">
        <f t="shared" si="564"/>
        <v/>
      </c>
    </row>
    <row r="36102" spans="22:22" x14ac:dyDescent="0.35">
      <c r="V36102" s="5" t="str">
        <f t="shared" si="564"/>
        <v/>
      </c>
    </row>
    <row r="36103" spans="22:22" x14ac:dyDescent="0.35">
      <c r="V36103" s="5" t="str">
        <f t="shared" si="564"/>
        <v/>
      </c>
    </row>
    <row r="36104" spans="22:22" x14ac:dyDescent="0.35">
      <c r="V36104" s="5" t="str">
        <f t="shared" si="564"/>
        <v/>
      </c>
    </row>
    <row r="36105" spans="22:22" x14ac:dyDescent="0.35">
      <c r="V36105" s="5" t="str">
        <f t="shared" si="564"/>
        <v/>
      </c>
    </row>
    <row r="36106" spans="22:22" x14ac:dyDescent="0.35">
      <c r="V36106" s="5" t="str">
        <f t="shared" si="564"/>
        <v/>
      </c>
    </row>
    <row r="36107" spans="22:22" x14ac:dyDescent="0.35">
      <c r="V36107" s="5" t="str">
        <f t="shared" si="564"/>
        <v/>
      </c>
    </row>
    <row r="36108" spans="22:22" x14ac:dyDescent="0.35">
      <c r="V36108" s="5" t="str">
        <f t="shared" si="564"/>
        <v/>
      </c>
    </row>
    <row r="36109" spans="22:22" x14ac:dyDescent="0.35">
      <c r="V36109" s="5" t="str">
        <f t="shared" si="564"/>
        <v/>
      </c>
    </row>
    <row r="36110" spans="22:22" x14ac:dyDescent="0.35">
      <c r="V36110" s="5" t="str">
        <f t="shared" si="564"/>
        <v/>
      </c>
    </row>
    <row r="36111" spans="22:22" x14ac:dyDescent="0.35">
      <c r="V36111" s="5" t="str">
        <f t="shared" si="564"/>
        <v/>
      </c>
    </row>
    <row r="36112" spans="22:22" x14ac:dyDescent="0.35">
      <c r="V36112" s="5" t="str">
        <f t="shared" si="564"/>
        <v/>
      </c>
    </row>
    <row r="36113" spans="22:22" x14ac:dyDescent="0.35">
      <c r="V36113" s="5" t="str">
        <f t="shared" si="564"/>
        <v/>
      </c>
    </row>
    <row r="36114" spans="22:22" x14ac:dyDescent="0.35">
      <c r="V36114" s="5" t="str">
        <f t="shared" si="564"/>
        <v/>
      </c>
    </row>
    <row r="36115" spans="22:22" x14ac:dyDescent="0.35">
      <c r="V36115" s="5" t="str">
        <f t="shared" si="564"/>
        <v/>
      </c>
    </row>
    <row r="36116" spans="22:22" x14ac:dyDescent="0.35">
      <c r="V36116" s="5" t="str">
        <f t="shared" si="564"/>
        <v/>
      </c>
    </row>
    <row r="36117" spans="22:22" x14ac:dyDescent="0.35">
      <c r="V36117" s="5" t="str">
        <f t="shared" si="564"/>
        <v/>
      </c>
    </row>
    <row r="36118" spans="22:22" x14ac:dyDescent="0.35">
      <c r="V36118" s="5" t="str">
        <f t="shared" si="564"/>
        <v/>
      </c>
    </row>
    <row r="36119" spans="22:22" x14ac:dyDescent="0.35">
      <c r="V36119" s="5" t="str">
        <f t="shared" si="564"/>
        <v/>
      </c>
    </row>
    <row r="36120" spans="22:22" x14ac:dyDescent="0.35">
      <c r="V36120" s="5" t="str">
        <f t="shared" si="564"/>
        <v/>
      </c>
    </row>
    <row r="36121" spans="22:22" x14ac:dyDescent="0.35">
      <c r="V36121" s="5" t="str">
        <f t="shared" si="564"/>
        <v/>
      </c>
    </row>
    <row r="36122" spans="22:22" x14ac:dyDescent="0.35">
      <c r="V36122" s="5" t="str">
        <f t="shared" si="564"/>
        <v/>
      </c>
    </row>
    <row r="36123" spans="22:22" x14ac:dyDescent="0.35">
      <c r="V36123" s="5" t="str">
        <f t="shared" si="564"/>
        <v/>
      </c>
    </row>
    <row r="36124" spans="22:22" x14ac:dyDescent="0.35">
      <c r="V36124" s="5" t="str">
        <f t="shared" si="564"/>
        <v/>
      </c>
    </row>
    <row r="36125" spans="22:22" x14ac:dyDescent="0.35">
      <c r="V36125" s="5" t="str">
        <f t="shared" si="564"/>
        <v/>
      </c>
    </row>
    <row r="36126" spans="22:22" x14ac:dyDescent="0.35">
      <c r="V36126" s="5" t="str">
        <f t="shared" si="564"/>
        <v/>
      </c>
    </row>
    <row r="36127" spans="22:22" x14ac:dyDescent="0.35">
      <c r="V36127" s="5" t="str">
        <f t="shared" si="564"/>
        <v/>
      </c>
    </row>
    <row r="36128" spans="22:22" x14ac:dyDescent="0.35">
      <c r="V36128" s="5" t="str">
        <f t="shared" si="564"/>
        <v/>
      </c>
    </row>
    <row r="36129" spans="22:22" x14ac:dyDescent="0.35">
      <c r="V36129" s="5" t="str">
        <f t="shared" si="564"/>
        <v/>
      </c>
    </row>
    <row r="36130" spans="22:22" x14ac:dyDescent="0.35">
      <c r="V36130" s="5" t="str">
        <f t="shared" si="564"/>
        <v/>
      </c>
    </row>
    <row r="36131" spans="22:22" x14ac:dyDescent="0.35">
      <c r="V36131" s="5" t="str">
        <f t="shared" si="564"/>
        <v/>
      </c>
    </row>
    <row r="36132" spans="22:22" x14ac:dyDescent="0.35">
      <c r="V36132" s="5" t="str">
        <f t="shared" si="564"/>
        <v/>
      </c>
    </row>
    <row r="36133" spans="22:22" x14ac:dyDescent="0.35">
      <c r="V36133" s="5" t="str">
        <f t="shared" si="564"/>
        <v/>
      </c>
    </row>
    <row r="36134" spans="22:22" x14ac:dyDescent="0.35">
      <c r="V36134" s="5" t="str">
        <f t="shared" si="564"/>
        <v/>
      </c>
    </row>
    <row r="36135" spans="22:22" x14ac:dyDescent="0.35">
      <c r="V36135" s="5" t="str">
        <f t="shared" si="564"/>
        <v/>
      </c>
    </row>
    <row r="36136" spans="22:22" x14ac:dyDescent="0.35">
      <c r="V36136" s="5" t="str">
        <f t="shared" si="564"/>
        <v/>
      </c>
    </row>
    <row r="36137" spans="22:22" x14ac:dyDescent="0.35">
      <c r="V36137" s="5" t="str">
        <f t="shared" si="564"/>
        <v/>
      </c>
    </row>
    <row r="36138" spans="22:22" x14ac:dyDescent="0.35">
      <c r="V36138" s="5" t="str">
        <f t="shared" si="564"/>
        <v/>
      </c>
    </row>
    <row r="36139" spans="22:22" x14ac:dyDescent="0.35">
      <c r="V36139" s="5" t="str">
        <f t="shared" si="564"/>
        <v/>
      </c>
    </row>
    <row r="36140" spans="22:22" x14ac:dyDescent="0.35">
      <c r="V36140" s="5" t="str">
        <f t="shared" si="564"/>
        <v/>
      </c>
    </row>
    <row r="36141" spans="22:22" x14ac:dyDescent="0.35">
      <c r="V36141" s="5" t="str">
        <f t="shared" si="564"/>
        <v/>
      </c>
    </row>
    <row r="36142" spans="22:22" x14ac:dyDescent="0.35">
      <c r="V36142" s="5" t="str">
        <f t="shared" si="564"/>
        <v/>
      </c>
    </row>
    <row r="36143" spans="22:22" x14ac:dyDescent="0.35">
      <c r="V36143" s="5" t="str">
        <f t="shared" si="564"/>
        <v/>
      </c>
    </row>
    <row r="36144" spans="22:22" x14ac:dyDescent="0.35">
      <c r="V36144" s="5" t="str">
        <f t="shared" si="564"/>
        <v/>
      </c>
    </row>
    <row r="36145" spans="22:22" x14ac:dyDescent="0.35">
      <c r="V36145" s="5" t="str">
        <f t="shared" si="564"/>
        <v/>
      </c>
    </row>
    <row r="36146" spans="22:22" x14ac:dyDescent="0.35">
      <c r="V36146" s="5" t="str">
        <f t="shared" si="564"/>
        <v/>
      </c>
    </row>
    <row r="36147" spans="22:22" x14ac:dyDescent="0.35">
      <c r="V36147" s="5" t="str">
        <f t="shared" si="564"/>
        <v/>
      </c>
    </row>
    <row r="36148" spans="22:22" x14ac:dyDescent="0.35">
      <c r="V36148" s="5" t="str">
        <f t="shared" si="564"/>
        <v/>
      </c>
    </row>
    <row r="36149" spans="22:22" x14ac:dyDescent="0.35">
      <c r="V36149" s="5" t="str">
        <f t="shared" si="564"/>
        <v/>
      </c>
    </row>
    <row r="36150" spans="22:22" x14ac:dyDescent="0.35">
      <c r="V36150" s="5" t="str">
        <f t="shared" si="564"/>
        <v/>
      </c>
    </row>
    <row r="36151" spans="22:22" x14ac:dyDescent="0.35">
      <c r="V36151" s="5" t="str">
        <f t="shared" si="564"/>
        <v/>
      </c>
    </row>
    <row r="36152" spans="22:22" x14ac:dyDescent="0.35">
      <c r="V36152" s="5" t="str">
        <f t="shared" si="564"/>
        <v/>
      </c>
    </row>
    <row r="36153" spans="22:22" x14ac:dyDescent="0.35">
      <c r="V36153" s="5" t="str">
        <f t="shared" si="564"/>
        <v/>
      </c>
    </row>
    <row r="36154" spans="22:22" x14ac:dyDescent="0.35">
      <c r="V36154" s="5" t="str">
        <f t="shared" si="564"/>
        <v/>
      </c>
    </row>
    <row r="36155" spans="22:22" x14ac:dyDescent="0.35">
      <c r="V36155" s="5" t="str">
        <f t="shared" si="564"/>
        <v/>
      </c>
    </row>
    <row r="36156" spans="22:22" x14ac:dyDescent="0.35">
      <c r="V36156" s="5" t="str">
        <f t="shared" si="564"/>
        <v/>
      </c>
    </row>
    <row r="36157" spans="22:22" x14ac:dyDescent="0.35">
      <c r="V36157" s="5" t="str">
        <f t="shared" si="564"/>
        <v/>
      </c>
    </row>
    <row r="36158" spans="22:22" x14ac:dyDescent="0.35">
      <c r="V36158" s="5" t="str">
        <f t="shared" si="564"/>
        <v/>
      </c>
    </row>
    <row r="36159" spans="22:22" x14ac:dyDescent="0.35">
      <c r="V36159" s="5" t="str">
        <f t="shared" si="564"/>
        <v/>
      </c>
    </row>
    <row r="36160" spans="22:22" x14ac:dyDescent="0.35">
      <c r="V36160" s="5" t="str">
        <f t="shared" si="564"/>
        <v/>
      </c>
    </row>
    <row r="36161" spans="22:22" x14ac:dyDescent="0.35">
      <c r="V36161" s="5" t="str">
        <f t="shared" si="564"/>
        <v/>
      </c>
    </row>
    <row r="36162" spans="22:22" x14ac:dyDescent="0.35">
      <c r="V36162" s="5" t="str">
        <f t="shared" ref="V36162:V36225" si="565">TRIM(CLEAN(SUBSTITUTE(A36162,CHAR(160)," ")))</f>
        <v/>
      </c>
    </row>
    <row r="36163" spans="22:22" x14ac:dyDescent="0.35">
      <c r="V36163" s="5" t="str">
        <f t="shared" si="565"/>
        <v/>
      </c>
    </row>
    <row r="36164" spans="22:22" x14ac:dyDescent="0.35">
      <c r="V36164" s="5" t="str">
        <f t="shared" si="565"/>
        <v/>
      </c>
    </row>
    <row r="36165" spans="22:22" x14ac:dyDescent="0.35">
      <c r="V36165" s="5" t="str">
        <f t="shared" si="565"/>
        <v/>
      </c>
    </row>
    <row r="36166" spans="22:22" x14ac:dyDescent="0.35">
      <c r="V36166" s="5" t="str">
        <f t="shared" si="565"/>
        <v/>
      </c>
    </row>
    <row r="36167" spans="22:22" x14ac:dyDescent="0.35">
      <c r="V36167" s="5" t="str">
        <f t="shared" si="565"/>
        <v/>
      </c>
    </row>
    <row r="36168" spans="22:22" x14ac:dyDescent="0.35">
      <c r="V36168" s="5" t="str">
        <f t="shared" si="565"/>
        <v/>
      </c>
    </row>
    <row r="36169" spans="22:22" x14ac:dyDescent="0.35">
      <c r="V36169" s="5" t="str">
        <f t="shared" si="565"/>
        <v/>
      </c>
    </row>
    <row r="36170" spans="22:22" x14ac:dyDescent="0.35">
      <c r="V36170" s="5" t="str">
        <f t="shared" si="565"/>
        <v/>
      </c>
    </row>
    <row r="36171" spans="22:22" x14ac:dyDescent="0.35">
      <c r="V36171" s="5" t="str">
        <f t="shared" si="565"/>
        <v/>
      </c>
    </row>
    <row r="36172" spans="22:22" x14ac:dyDescent="0.35">
      <c r="V36172" s="5" t="str">
        <f t="shared" si="565"/>
        <v/>
      </c>
    </row>
    <row r="36173" spans="22:22" x14ac:dyDescent="0.35">
      <c r="V36173" s="5" t="str">
        <f t="shared" si="565"/>
        <v/>
      </c>
    </row>
    <row r="36174" spans="22:22" x14ac:dyDescent="0.35">
      <c r="V36174" s="5" t="str">
        <f t="shared" si="565"/>
        <v/>
      </c>
    </row>
    <row r="36175" spans="22:22" x14ac:dyDescent="0.35">
      <c r="V36175" s="5" t="str">
        <f t="shared" si="565"/>
        <v/>
      </c>
    </row>
    <row r="36176" spans="22:22" x14ac:dyDescent="0.35">
      <c r="V36176" s="5" t="str">
        <f t="shared" si="565"/>
        <v/>
      </c>
    </row>
    <row r="36177" spans="22:22" x14ac:dyDescent="0.35">
      <c r="V36177" s="5" t="str">
        <f t="shared" si="565"/>
        <v/>
      </c>
    </row>
    <row r="36178" spans="22:22" x14ac:dyDescent="0.35">
      <c r="V36178" s="5" t="str">
        <f t="shared" si="565"/>
        <v/>
      </c>
    </row>
    <row r="36179" spans="22:22" x14ac:dyDescent="0.35">
      <c r="V36179" s="5" t="str">
        <f t="shared" si="565"/>
        <v/>
      </c>
    </row>
    <row r="36180" spans="22:22" x14ac:dyDescent="0.35">
      <c r="V36180" s="5" t="str">
        <f t="shared" si="565"/>
        <v/>
      </c>
    </row>
    <row r="36181" spans="22:22" x14ac:dyDescent="0.35">
      <c r="V36181" s="5" t="str">
        <f t="shared" si="565"/>
        <v/>
      </c>
    </row>
    <row r="36182" spans="22:22" x14ac:dyDescent="0.35">
      <c r="V36182" s="5" t="str">
        <f t="shared" si="565"/>
        <v/>
      </c>
    </row>
    <row r="36183" spans="22:22" x14ac:dyDescent="0.35">
      <c r="V36183" s="5" t="str">
        <f t="shared" si="565"/>
        <v/>
      </c>
    </row>
    <row r="36184" spans="22:22" x14ac:dyDescent="0.35">
      <c r="V36184" s="5" t="str">
        <f t="shared" si="565"/>
        <v/>
      </c>
    </row>
    <row r="36185" spans="22:22" x14ac:dyDescent="0.35">
      <c r="V36185" s="5" t="str">
        <f t="shared" si="565"/>
        <v/>
      </c>
    </row>
    <row r="36186" spans="22:22" x14ac:dyDescent="0.35">
      <c r="V36186" s="5" t="str">
        <f t="shared" si="565"/>
        <v/>
      </c>
    </row>
    <row r="36187" spans="22:22" x14ac:dyDescent="0.35">
      <c r="V36187" s="5" t="str">
        <f t="shared" si="565"/>
        <v/>
      </c>
    </row>
    <row r="36188" spans="22:22" x14ac:dyDescent="0.35">
      <c r="V36188" s="5" t="str">
        <f t="shared" si="565"/>
        <v/>
      </c>
    </row>
    <row r="36189" spans="22:22" x14ac:dyDescent="0.35">
      <c r="V36189" s="5" t="str">
        <f t="shared" si="565"/>
        <v/>
      </c>
    </row>
    <row r="36190" spans="22:22" x14ac:dyDescent="0.35">
      <c r="V36190" s="5" t="str">
        <f t="shared" si="565"/>
        <v/>
      </c>
    </row>
    <row r="36191" spans="22:22" x14ac:dyDescent="0.35">
      <c r="V36191" s="5" t="str">
        <f t="shared" si="565"/>
        <v/>
      </c>
    </row>
    <row r="36192" spans="22:22" x14ac:dyDescent="0.35">
      <c r="V36192" s="5" t="str">
        <f t="shared" si="565"/>
        <v/>
      </c>
    </row>
    <row r="36193" spans="22:22" x14ac:dyDescent="0.35">
      <c r="V36193" s="5" t="str">
        <f t="shared" si="565"/>
        <v/>
      </c>
    </row>
    <row r="36194" spans="22:22" x14ac:dyDescent="0.35">
      <c r="V36194" s="5" t="str">
        <f t="shared" si="565"/>
        <v/>
      </c>
    </row>
    <row r="36195" spans="22:22" x14ac:dyDescent="0.35">
      <c r="V36195" s="5" t="str">
        <f t="shared" si="565"/>
        <v/>
      </c>
    </row>
    <row r="36196" spans="22:22" x14ac:dyDescent="0.35">
      <c r="V36196" s="5" t="str">
        <f t="shared" si="565"/>
        <v/>
      </c>
    </row>
    <row r="36197" spans="22:22" x14ac:dyDescent="0.35">
      <c r="V36197" s="5" t="str">
        <f t="shared" si="565"/>
        <v/>
      </c>
    </row>
    <row r="36198" spans="22:22" x14ac:dyDescent="0.35">
      <c r="V36198" s="5" t="str">
        <f t="shared" si="565"/>
        <v/>
      </c>
    </row>
    <row r="36199" spans="22:22" x14ac:dyDescent="0.35">
      <c r="V36199" s="5" t="str">
        <f t="shared" si="565"/>
        <v/>
      </c>
    </row>
    <row r="36200" spans="22:22" x14ac:dyDescent="0.35">
      <c r="V36200" s="5" t="str">
        <f t="shared" si="565"/>
        <v/>
      </c>
    </row>
    <row r="36201" spans="22:22" x14ac:dyDescent="0.35">
      <c r="V36201" s="5" t="str">
        <f t="shared" si="565"/>
        <v/>
      </c>
    </row>
    <row r="36202" spans="22:22" x14ac:dyDescent="0.35">
      <c r="V36202" s="5" t="str">
        <f t="shared" si="565"/>
        <v/>
      </c>
    </row>
    <row r="36203" spans="22:22" x14ac:dyDescent="0.35">
      <c r="V36203" s="5" t="str">
        <f t="shared" si="565"/>
        <v/>
      </c>
    </row>
    <row r="36204" spans="22:22" x14ac:dyDescent="0.35">
      <c r="V36204" s="5" t="str">
        <f t="shared" si="565"/>
        <v/>
      </c>
    </row>
    <row r="36205" spans="22:22" x14ac:dyDescent="0.35">
      <c r="V36205" s="5" t="str">
        <f t="shared" si="565"/>
        <v/>
      </c>
    </row>
    <row r="36206" spans="22:22" x14ac:dyDescent="0.35">
      <c r="V36206" s="5" t="str">
        <f t="shared" si="565"/>
        <v/>
      </c>
    </row>
    <row r="36207" spans="22:22" x14ac:dyDescent="0.35">
      <c r="V36207" s="5" t="str">
        <f t="shared" si="565"/>
        <v/>
      </c>
    </row>
    <row r="36208" spans="22:22" x14ac:dyDescent="0.35">
      <c r="V36208" s="5" t="str">
        <f t="shared" si="565"/>
        <v/>
      </c>
    </row>
    <row r="36209" spans="22:22" x14ac:dyDescent="0.35">
      <c r="V36209" s="5" t="str">
        <f t="shared" si="565"/>
        <v/>
      </c>
    </row>
    <row r="36210" spans="22:22" x14ac:dyDescent="0.35">
      <c r="V36210" s="5" t="str">
        <f t="shared" si="565"/>
        <v/>
      </c>
    </row>
    <row r="36211" spans="22:22" x14ac:dyDescent="0.35">
      <c r="V36211" s="5" t="str">
        <f t="shared" si="565"/>
        <v/>
      </c>
    </row>
    <row r="36212" spans="22:22" x14ac:dyDescent="0.35">
      <c r="V36212" s="5" t="str">
        <f t="shared" si="565"/>
        <v/>
      </c>
    </row>
    <row r="36213" spans="22:22" x14ac:dyDescent="0.35">
      <c r="V36213" s="5" t="str">
        <f t="shared" si="565"/>
        <v/>
      </c>
    </row>
    <row r="36214" spans="22:22" x14ac:dyDescent="0.35">
      <c r="V36214" s="5" t="str">
        <f t="shared" si="565"/>
        <v/>
      </c>
    </row>
    <row r="36215" spans="22:22" x14ac:dyDescent="0.35">
      <c r="V36215" s="5" t="str">
        <f t="shared" si="565"/>
        <v/>
      </c>
    </row>
    <row r="36216" spans="22:22" x14ac:dyDescent="0.35">
      <c r="V36216" s="5" t="str">
        <f t="shared" si="565"/>
        <v/>
      </c>
    </row>
    <row r="36217" spans="22:22" x14ac:dyDescent="0.35">
      <c r="V36217" s="5" t="str">
        <f t="shared" si="565"/>
        <v/>
      </c>
    </row>
    <row r="36218" spans="22:22" x14ac:dyDescent="0.35">
      <c r="V36218" s="5" t="str">
        <f t="shared" si="565"/>
        <v/>
      </c>
    </row>
    <row r="36219" spans="22:22" x14ac:dyDescent="0.35">
      <c r="V36219" s="5" t="str">
        <f t="shared" si="565"/>
        <v/>
      </c>
    </row>
    <row r="36220" spans="22:22" x14ac:dyDescent="0.35">
      <c r="V36220" s="5" t="str">
        <f t="shared" si="565"/>
        <v/>
      </c>
    </row>
    <row r="36221" spans="22:22" x14ac:dyDescent="0.35">
      <c r="V36221" s="5" t="str">
        <f t="shared" si="565"/>
        <v/>
      </c>
    </row>
    <row r="36222" spans="22:22" x14ac:dyDescent="0.35">
      <c r="V36222" s="5" t="str">
        <f t="shared" si="565"/>
        <v/>
      </c>
    </row>
    <row r="36223" spans="22:22" x14ac:dyDescent="0.35">
      <c r="V36223" s="5" t="str">
        <f t="shared" si="565"/>
        <v/>
      </c>
    </row>
    <row r="36224" spans="22:22" x14ac:dyDescent="0.35">
      <c r="V36224" s="5" t="str">
        <f t="shared" si="565"/>
        <v/>
      </c>
    </row>
    <row r="36225" spans="22:22" x14ac:dyDescent="0.35">
      <c r="V36225" s="5" t="str">
        <f t="shared" si="565"/>
        <v/>
      </c>
    </row>
    <row r="36226" spans="22:22" x14ac:dyDescent="0.35">
      <c r="V36226" s="5" t="str">
        <f t="shared" ref="V36226:V36289" si="566">TRIM(CLEAN(SUBSTITUTE(A36226,CHAR(160)," ")))</f>
        <v/>
      </c>
    </row>
    <row r="36227" spans="22:22" x14ac:dyDescent="0.35">
      <c r="V36227" s="5" t="str">
        <f t="shared" si="566"/>
        <v/>
      </c>
    </row>
    <row r="36228" spans="22:22" x14ac:dyDescent="0.35">
      <c r="V36228" s="5" t="str">
        <f t="shared" si="566"/>
        <v/>
      </c>
    </row>
    <row r="36229" spans="22:22" x14ac:dyDescent="0.35">
      <c r="V36229" s="5" t="str">
        <f t="shared" si="566"/>
        <v/>
      </c>
    </row>
    <row r="36230" spans="22:22" x14ac:dyDescent="0.35">
      <c r="V36230" s="5" t="str">
        <f t="shared" si="566"/>
        <v/>
      </c>
    </row>
    <row r="36231" spans="22:22" x14ac:dyDescent="0.35">
      <c r="V36231" s="5" t="str">
        <f t="shared" si="566"/>
        <v/>
      </c>
    </row>
    <row r="36232" spans="22:22" x14ac:dyDescent="0.35">
      <c r="V36232" s="5" t="str">
        <f t="shared" si="566"/>
        <v/>
      </c>
    </row>
    <row r="36233" spans="22:22" x14ac:dyDescent="0.35">
      <c r="V36233" s="5" t="str">
        <f t="shared" si="566"/>
        <v/>
      </c>
    </row>
    <row r="36234" spans="22:22" x14ac:dyDescent="0.35">
      <c r="V36234" s="5" t="str">
        <f t="shared" si="566"/>
        <v/>
      </c>
    </row>
    <row r="36235" spans="22:22" x14ac:dyDescent="0.35">
      <c r="V36235" s="5" t="str">
        <f t="shared" si="566"/>
        <v/>
      </c>
    </row>
    <row r="36236" spans="22:22" x14ac:dyDescent="0.35">
      <c r="V36236" s="5" t="str">
        <f t="shared" si="566"/>
        <v/>
      </c>
    </row>
    <row r="36237" spans="22:22" x14ac:dyDescent="0.35">
      <c r="V36237" s="5" t="str">
        <f t="shared" si="566"/>
        <v/>
      </c>
    </row>
    <row r="36238" spans="22:22" x14ac:dyDescent="0.35">
      <c r="V36238" s="5" t="str">
        <f t="shared" si="566"/>
        <v/>
      </c>
    </row>
    <row r="36239" spans="22:22" x14ac:dyDescent="0.35">
      <c r="V36239" s="5" t="str">
        <f t="shared" si="566"/>
        <v/>
      </c>
    </row>
    <row r="36240" spans="22:22" x14ac:dyDescent="0.35">
      <c r="V36240" s="5" t="str">
        <f t="shared" si="566"/>
        <v/>
      </c>
    </row>
    <row r="36241" spans="22:22" x14ac:dyDescent="0.35">
      <c r="V36241" s="5" t="str">
        <f t="shared" si="566"/>
        <v/>
      </c>
    </row>
    <row r="36242" spans="22:22" x14ac:dyDescent="0.35">
      <c r="V36242" s="5" t="str">
        <f t="shared" si="566"/>
        <v/>
      </c>
    </row>
    <row r="36243" spans="22:22" x14ac:dyDescent="0.35">
      <c r="V36243" s="5" t="str">
        <f t="shared" si="566"/>
        <v/>
      </c>
    </row>
    <row r="36244" spans="22:22" x14ac:dyDescent="0.35">
      <c r="V36244" s="5" t="str">
        <f t="shared" si="566"/>
        <v/>
      </c>
    </row>
    <row r="36245" spans="22:22" x14ac:dyDescent="0.35">
      <c r="V36245" s="5" t="str">
        <f t="shared" si="566"/>
        <v/>
      </c>
    </row>
    <row r="36246" spans="22:22" x14ac:dyDescent="0.35">
      <c r="V36246" s="5" t="str">
        <f t="shared" si="566"/>
        <v/>
      </c>
    </row>
    <row r="36247" spans="22:22" x14ac:dyDescent="0.35">
      <c r="V36247" s="5" t="str">
        <f t="shared" si="566"/>
        <v/>
      </c>
    </row>
    <row r="36248" spans="22:22" x14ac:dyDescent="0.35">
      <c r="V36248" s="5" t="str">
        <f t="shared" si="566"/>
        <v/>
      </c>
    </row>
    <row r="36249" spans="22:22" x14ac:dyDescent="0.35">
      <c r="V36249" s="5" t="str">
        <f t="shared" si="566"/>
        <v/>
      </c>
    </row>
    <row r="36250" spans="22:22" x14ac:dyDescent="0.35">
      <c r="V36250" s="5" t="str">
        <f t="shared" si="566"/>
        <v/>
      </c>
    </row>
    <row r="36251" spans="22:22" x14ac:dyDescent="0.35">
      <c r="V36251" s="5" t="str">
        <f t="shared" si="566"/>
        <v/>
      </c>
    </row>
    <row r="36252" spans="22:22" x14ac:dyDescent="0.35">
      <c r="V36252" s="5" t="str">
        <f t="shared" si="566"/>
        <v/>
      </c>
    </row>
    <row r="36253" spans="22:22" x14ac:dyDescent="0.35">
      <c r="V36253" s="5" t="str">
        <f t="shared" si="566"/>
        <v/>
      </c>
    </row>
    <row r="36254" spans="22:22" x14ac:dyDescent="0.35">
      <c r="V36254" s="5" t="str">
        <f t="shared" si="566"/>
        <v/>
      </c>
    </row>
    <row r="36255" spans="22:22" x14ac:dyDescent="0.35">
      <c r="V36255" s="5" t="str">
        <f t="shared" si="566"/>
        <v/>
      </c>
    </row>
    <row r="36256" spans="22:22" x14ac:dyDescent="0.35">
      <c r="V36256" s="5" t="str">
        <f t="shared" si="566"/>
        <v/>
      </c>
    </row>
    <row r="36257" spans="22:22" x14ac:dyDescent="0.35">
      <c r="V36257" s="5" t="str">
        <f t="shared" si="566"/>
        <v/>
      </c>
    </row>
    <row r="36258" spans="22:22" x14ac:dyDescent="0.35">
      <c r="V36258" s="5" t="str">
        <f t="shared" si="566"/>
        <v/>
      </c>
    </row>
    <row r="36259" spans="22:22" x14ac:dyDescent="0.35">
      <c r="V36259" s="5" t="str">
        <f t="shared" si="566"/>
        <v/>
      </c>
    </row>
    <row r="36260" spans="22:22" x14ac:dyDescent="0.35">
      <c r="V36260" s="5" t="str">
        <f t="shared" si="566"/>
        <v/>
      </c>
    </row>
    <row r="36261" spans="22:22" x14ac:dyDescent="0.35">
      <c r="V36261" s="5" t="str">
        <f t="shared" si="566"/>
        <v/>
      </c>
    </row>
    <row r="36262" spans="22:22" x14ac:dyDescent="0.35">
      <c r="V36262" s="5" t="str">
        <f t="shared" si="566"/>
        <v/>
      </c>
    </row>
    <row r="36263" spans="22:22" x14ac:dyDescent="0.35">
      <c r="V36263" s="5" t="str">
        <f t="shared" si="566"/>
        <v/>
      </c>
    </row>
    <row r="36264" spans="22:22" x14ac:dyDescent="0.35">
      <c r="V36264" s="5" t="str">
        <f t="shared" si="566"/>
        <v/>
      </c>
    </row>
    <row r="36265" spans="22:22" x14ac:dyDescent="0.35">
      <c r="V36265" s="5" t="str">
        <f t="shared" si="566"/>
        <v/>
      </c>
    </row>
    <row r="36266" spans="22:22" x14ac:dyDescent="0.35">
      <c r="V36266" s="5" t="str">
        <f t="shared" si="566"/>
        <v/>
      </c>
    </row>
    <row r="36267" spans="22:22" x14ac:dyDescent="0.35">
      <c r="V36267" s="5" t="str">
        <f t="shared" si="566"/>
        <v/>
      </c>
    </row>
    <row r="36268" spans="22:22" x14ac:dyDescent="0.35">
      <c r="V36268" s="5" t="str">
        <f t="shared" si="566"/>
        <v/>
      </c>
    </row>
    <row r="36269" spans="22:22" x14ac:dyDescent="0.35">
      <c r="V36269" s="5" t="str">
        <f t="shared" si="566"/>
        <v/>
      </c>
    </row>
    <row r="36270" spans="22:22" x14ac:dyDescent="0.35">
      <c r="V36270" s="5" t="str">
        <f t="shared" si="566"/>
        <v/>
      </c>
    </row>
    <row r="36271" spans="22:22" x14ac:dyDescent="0.35">
      <c r="V36271" s="5" t="str">
        <f t="shared" si="566"/>
        <v/>
      </c>
    </row>
    <row r="36272" spans="22:22" x14ac:dyDescent="0.35">
      <c r="V36272" s="5" t="str">
        <f t="shared" si="566"/>
        <v/>
      </c>
    </row>
    <row r="36273" spans="22:22" x14ac:dyDescent="0.35">
      <c r="V36273" s="5" t="str">
        <f t="shared" si="566"/>
        <v/>
      </c>
    </row>
    <row r="36274" spans="22:22" x14ac:dyDescent="0.35">
      <c r="V36274" s="5" t="str">
        <f t="shared" si="566"/>
        <v/>
      </c>
    </row>
    <row r="36275" spans="22:22" x14ac:dyDescent="0.35">
      <c r="V36275" s="5" t="str">
        <f t="shared" si="566"/>
        <v/>
      </c>
    </row>
    <row r="36276" spans="22:22" x14ac:dyDescent="0.35">
      <c r="V36276" s="5" t="str">
        <f t="shared" si="566"/>
        <v/>
      </c>
    </row>
    <row r="36277" spans="22:22" x14ac:dyDescent="0.35">
      <c r="V36277" s="5" t="str">
        <f t="shared" si="566"/>
        <v/>
      </c>
    </row>
    <row r="36278" spans="22:22" x14ac:dyDescent="0.35">
      <c r="V36278" s="5" t="str">
        <f t="shared" si="566"/>
        <v/>
      </c>
    </row>
    <row r="36279" spans="22:22" x14ac:dyDescent="0.35">
      <c r="V36279" s="5" t="str">
        <f t="shared" si="566"/>
        <v/>
      </c>
    </row>
    <row r="36280" spans="22:22" x14ac:dyDescent="0.35">
      <c r="V36280" s="5" t="str">
        <f t="shared" si="566"/>
        <v/>
      </c>
    </row>
    <row r="36281" spans="22:22" x14ac:dyDescent="0.35">
      <c r="V36281" s="5" t="str">
        <f t="shared" si="566"/>
        <v/>
      </c>
    </row>
    <row r="36282" spans="22:22" x14ac:dyDescent="0.35">
      <c r="V36282" s="5" t="str">
        <f t="shared" si="566"/>
        <v/>
      </c>
    </row>
    <row r="36283" spans="22:22" x14ac:dyDescent="0.35">
      <c r="V36283" s="5" t="str">
        <f t="shared" si="566"/>
        <v/>
      </c>
    </row>
    <row r="36284" spans="22:22" x14ac:dyDescent="0.35">
      <c r="V36284" s="5" t="str">
        <f t="shared" si="566"/>
        <v/>
      </c>
    </row>
    <row r="36285" spans="22:22" x14ac:dyDescent="0.35">
      <c r="V36285" s="5" t="str">
        <f t="shared" si="566"/>
        <v/>
      </c>
    </row>
    <row r="36286" spans="22:22" x14ac:dyDescent="0.35">
      <c r="V36286" s="5" t="str">
        <f t="shared" si="566"/>
        <v/>
      </c>
    </row>
    <row r="36287" spans="22:22" x14ac:dyDescent="0.35">
      <c r="V36287" s="5" t="str">
        <f t="shared" si="566"/>
        <v/>
      </c>
    </row>
    <row r="36288" spans="22:22" x14ac:dyDescent="0.35">
      <c r="V36288" s="5" t="str">
        <f t="shared" si="566"/>
        <v/>
      </c>
    </row>
    <row r="36289" spans="22:22" x14ac:dyDescent="0.35">
      <c r="V36289" s="5" t="str">
        <f t="shared" si="566"/>
        <v/>
      </c>
    </row>
    <row r="36290" spans="22:22" x14ac:dyDescent="0.35">
      <c r="V36290" s="5" t="str">
        <f t="shared" ref="V36290:V36353" si="567">TRIM(CLEAN(SUBSTITUTE(A36290,CHAR(160)," ")))</f>
        <v/>
      </c>
    </row>
    <row r="36291" spans="22:22" x14ac:dyDescent="0.35">
      <c r="V36291" s="5" t="str">
        <f t="shared" si="567"/>
        <v/>
      </c>
    </row>
    <row r="36292" spans="22:22" x14ac:dyDescent="0.35">
      <c r="V36292" s="5" t="str">
        <f t="shared" si="567"/>
        <v/>
      </c>
    </row>
    <row r="36293" spans="22:22" x14ac:dyDescent="0.35">
      <c r="V36293" s="5" t="str">
        <f t="shared" si="567"/>
        <v/>
      </c>
    </row>
    <row r="36294" spans="22:22" x14ac:dyDescent="0.35">
      <c r="V36294" s="5" t="str">
        <f t="shared" si="567"/>
        <v/>
      </c>
    </row>
    <row r="36295" spans="22:22" x14ac:dyDescent="0.35">
      <c r="V36295" s="5" t="str">
        <f t="shared" si="567"/>
        <v/>
      </c>
    </row>
    <row r="36296" spans="22:22" x14ac:dyDescent="0.35">
      <c r="V36296" s="5" t="str">
        <f t="shared" si="567"/>
        <v/>
      </c>
    </row>
    <row r="36297" spans="22:22" x14ac:dyDescent="0.35">
      <c r="V36297" s="5" t="str">
        <f t="shared" si="567"/>
        <v/>
      </c>
    </row>
    <row r="36298" spans="22:22" x14ac:dyDescent="0.35">
      <c r="V36298" s="5" t="str">
        <f t="shared" si="567"/>
        <v/>
      </c>
    </row>
    <row r="36299" spans="22:22" x14ac:dyDescent="0.35">
      <c r="V36299" s="5" t="str">
        <f t="shared" si="567"/>
        <v/>
      </c>
    </row>
    <row r="36300" spans="22:22" x14ac:dyDescent="0.35">
      <c r="V36300" s="5" t="str">
        <f t="shared" si="567"/>
        <v/>
      </c>
    </row>
    <row r="36301" spans="22:22" x14ac:dyDescent="0.35">
      <c r="V36301" s="5" t="str">
        <f t="shared" si="567"/>
        <v/>
      </c>
    </row>
    <row r="36302" spans="22:22" x14ac:dyDescent="0.35">
      <c r="V36302" s="5" t="str">
        <f t="shared" si="567"/>
        <v/>
      </c>
    </row>
    <row r="36303" spans="22:22" x14ac:dyDescent="0.35">
      <c r="V36303" s="5" t="str">
        <f t="shared" si="567"/>
        <v/>
      </c>
    </row>
    <row r="36304" spans="22:22" x14ac:dyDescent="0.35">
      <c r="V36304" s="5" t="str">
        <f t="shared" si="567"/>
        <v/>
      </c>
    </row>
    <row r="36305" spans="22:22" x14ac:dyDescent="0.35">
      <c r="V36305" s="5" t="str">
        <f t="shared" si="567"/>
        <v/>
      </c>
    </row>
    <row r="36306" spans="22:22" x14ac:dyDescent="0.35">
      <c r="V36306" s="5" t="str">
        <f t="shared" si="567"/>
        <v/>
      </c>
    </row>
    <row r="36307" spans="22:22" x14ac:dyDescent="0.35">
      <c r="V36307" s="5" t="str">
        <f t="shared" si="567"/>
        <v/>
      </c>
    </row>
    <row r="36308" spans="22:22" x14ac:dyDescent="0.35">
      <c r="V36308" s="5" t="str">
        <f t="shared" si="567"/>
        <v/>
      </c>
    </row>
    <row r="36309" spans="22:22" x14ac:dyDescent="0.35">
      <c r="V36309" s="5" t="str">
        <f t="shared" si="567"/>
        <v/>
      </c>
    </row>
    <row r="36310" spans="22:22" x14ac:dyDescent="0.35">
      <c r="V36310" s="5" t="str">
        <f t="shared" si="567"/>
        <v/>
      </c>
    </row>
    <row r="36311" spans="22:22" x14ac:dyDescent="0.35">
      <c r="V36311" s="5" t="str">
        <f t="shared" si="567"/>
        <v/>
      </c>
    </row>
    <row r="36312" spans="22:22" x14ac:dyDescent="0.35">
      <c r="V36312" s="5" t="str">
        <f t="shared" si="567"/>
        <v/>
      </c>
    </row>
    <row r="36313" spans="22:22" x14ac:dyDescent="0.35">
      <c r="V36313" s="5" t="str">
        <f t="shared" si="567"/>
        <v/>
      </c>
    </row>
    <row r="36314" spans="22:22" x14ac:dyDescent="0.35">
      <c r="V36314" s="5" t="str">
        <f t="shared" si="567"/>
        <v/>
      </c>
    </row>
    <row r="36315" spans="22:22" x14ac:dyDescent="0.35">
      <c r="V36315" s="5" t="str">
        <f t="shared" si="567"/>
        <v/>
      </c>
    </row>
    <row r="36316" spans="22:22" x14ac:dyDescent="0.35">
      <c r="V36316" s="5" t="str">
        <f t="shared" si="567"/>
        <v/>
      </c>
    </row>
    <row r="36317" spans="22:22" x14ac:dyDescent="0.35">
      <c r="V36317" s="5" t="str">
        <f t="shared" si="567"/>
        <v/>
      </c>
    </row>
    <row r="36318" spans="22:22" x14ac:dyDescent="0.35">
      <c r="V36318" s="5" t="str">
        <f t="shared" si="567"/>
        <v/>
      </c>
    </row>
    <row r="36319" spans="22:22" x14ac:dyDescent="0.35">
      <c r="V36319" s="5" t="str">
        <f t="shared" si="567"/>
        <v/>
      </c>
    </row>
    <row r="36320" spans="22:22" x14ac:dyDescent="0.35">
      <c r="V36320" s="5" t="str">
        <f t="shared" si="567"/>
        <v/>
      </c>
    </row>
    <row r="36321" spans="22:22" x14ac:dyDescent="0.35">
      <c r="V36321" s="5" t="str">
        <f t="shared" si="567"/>
        <v/>
      </c>
    </row>
    <row r="36322" spans="22:22" x14ac:dyDescent="0.35">
      <c r="V36322" s="5" t="str">
        <f t="shared" si="567"/>
        <v/>
      </c>
    </row>
    <row r="36323" spans="22:22" x14ac:dyDescent="0.35">
      <c r="V36323" s="5" t="str">
        <f t="shared" si="567"/>
        <v/>
      </c>
    </row>
    <row r="36324" spans="22:22" x14ac:dyDescent="0.35">
      <c r="V36324" s="5" t="str">
        <f t="shared" si="567"/>
        <v/>
      </c>
    </row>
    <row r="36325" spans="22:22" x14ac:dyDescent="0.35">
      <c r="V36325" s="5" t="str">
        <f t="shared" si="567"/>
        <v/>
      </c>
    </row>
    <row r="36326" spans="22:22" x14ac:dyDescent="0.35">
      <c r="V36326" s="5" t="str">
        <f t="shared" si="567"/>
        <v/>
      </c>
    </row>
    <row r="36327" spans="22:22" x14ac:dyDescent="0.35">
      <c r="V36327" s="5" t="str">
        <f t="shared" si="567"/>
        <v/>
      </c>
    </row>
    <row r="36328" spans="22:22" x14ac:dyDescent="0.35">
      <c r="V36328" s="5" t="str">
        <f t="shared" si="567"/>
        <v/>
      </c>
    </row>
    <row r="36329" spans="22:22" x14ac:dyDescent="0.35">
      <c r="V36329" s="5" t="str">
        <f t="shared" si="567"/>
        <v/>
      </c>
    </row>
    <row r="36330" spans="22:22" x14ac:dyDescent="0.35">
      <c r="V36330" s="5" t="str">
        <f t="shared" si="567"/>
        <v/>
      </c>
    </row>
    <row r="36331" spans="22:22" x14ac:dyDescent="0.35">
      <c r="V36331" s="5" t="str">
        <f t="shared" si="567"/>
        <v/>
      </c>
    </row>
    <row r="36332" spans="22:22" x14ac:dyDescent="0.35">
      <c r="V36332" s="5" t="str">
        <f t="shared" si="567"/>
        <v/>
      </c>
    </row>
    <row r="36333" spans="22:22" x14ac:dyDescent="0.35">
      <c r="V36333" s="5" t="str">
        <f t="shared" si="567"/>
        <v/>
      </c>
    </row>
    <row r="36334" spans="22:22" x14ac:dyDescent="0.35">
      <c r="V36334" s="5" t="str">
        <f t="shared" si="567"/>
        <v/>
      </c>
    </row>
    <row r="36335" spans="22:22" x14ac:dyDescent="0.35">
      <c r="V36335" s="5" t="str">
        <f t="shared" si="567"/>
        <v/>
      </c>
    </row>
    <row r="36336" spans="22:22" x14ac:dyDescent="0.35">
      <c r="V36336" s="5" t="str">
        <f t="shared" si="567"/>
        <v/>
      </c>
    </row>
    <row r="36337" spans="22:22" x14ac:dyDescent="0.35">
      <c r="V36337" s="5" t="str">
        <f t="shared" si="567"/>
        <v/>
      </c>
    </row>
    <row r="36338" spans="22:22" x14ac:dyDescent="0.35">
      <c r="V36338" s="5" t="str">
        <f t="shared" si="567"/>
        <v/>
      </c>
    </row>
    <row r="36339" spans="22:22" x14ac:dyDescent="0.35">
      <c r="V36339" s="5" t="str">
        <f t="shared" si="567"/>
        <v/>
      </c>
    </row>
    <row r="36340" spans="22:22" x14ac:dyDescent="0.35">
      <c r="V36340" s="5" t="str">
        <f t="shared" si="567"/>
        <v/>
      </c>
    </row>
    <row r="36341" spans="22:22" x14ac:dyDescent="0.35">
      <c r="V36341" s="5" t="str">
        <f t="shared" si="567"/>
        <v/>
      </c>
    </row>
    <row r="36342" spans="22:22" x14ac:dyDescent="0.35">
      <c r="V36342" s="5" t="str">
        <f t="shared" si="567"/>
        <v/>
      </c>
    </row>
    <row r="36343" spans="22:22" x14ac:dyDescent="0.35">
      <c r="V36343" s="5" t="str">
        <f t="shared" si="567"/>
        <v/>
      </c>
    </row>
    <row r="36344" spans="22:22" x14ac:dyDescent="0.35">
      <c r="V36344" s="5" t="str">
        <f t="shared" si="567"/>
        <v/>
      </c>
    </row>
    <row r="36345" spans="22:22" x14ac:dyDescent="0.35">
      <c r="V36345" s="5" t="str">
        <f t="shared" si="567"/>
        <v/>
      </c>
    </row>
    <row r="36346" spans="22:22" x14ac:dyDescent="0.35">
      <c r="V36346" s="5" t="str">
        <f t="shared" si="567"/>
        <v/>
      </c>
    </row>
    <row r="36347" spans="22:22" x14ac:dyDescent="0.35">
      <c r="V36347" s="5" t="str">
        <f t="shared" si="567"/>
        <v/>
      </c>
    </row>
    <row r="36348" spans="22:22" x14ac:dyDescent="0.35">
      <c r="V36348" s="5" t="str">
        <f t="shared" si="567"/>
        <v/>
      </c>
    </row>
    <row r="36349" spans="22:22" x14ac:dyDescent="0.35">
      <c r="V36349" s="5" t="str">
        <f t="shared" si="567"/>
        <v/>
      </c>
    </row>
    <row r="36350" spans="22:22" x14ac:dyDescent="0.35">
      <c r="V36350" s="5" t="str">
        <f t="shared" si="567"/>
        <v/>
      </c>
    </row>
    <row r="36351" spans="22:22" x14ac:dyDescent="0.35">
      <c r="V36351" s="5" t="str">
        <f t="shared" si="567"/>
        <v/>
      </c>
    </row>
    <row r="36352" spans="22:22" x14ac:dyDescent="0.35">
      <c r="V36352" s="5" t="str">
        <f t="shared" si="567"/>
        <v/>
      </c>
    </row>
    <row r="36353" spans="22:22" x14ac:dyDescent="0.35">
      <c r="V36353" s="5" t="str">
        <f t="shared" si="567"/>
        <v/>
      </c>
    </row>
    <row r="36354" spans="22:22" x14ac:dyDescent="0.35">
      <c r="V36354" s="5" t="str">
        <f t="shared" ref="V36354:V36417" si="568">TRIM(CLEAN(SUBSTITUTE(A36354,CHAR(160)," ")))</f>
        <v/>
      </c>
    </row>
    <row r="36355" spans="22:22" x14ac:dyDescent="0.35">
      <c r="V36355" s="5" t="str">
        <f t="shared" si="568"/>
        <v/>
      </c>
    </row>
    <row r="36356" spans="22:22" x14ac:dyDescent="0.35">
      <c r="V36356" s="5" t="str">
        <f t="shared" si="568"/>
        <v/>
      </c>
    </row>
    <row r="36357" spans="22:22" x14ac:dyDescent="0.35">
      <c r="V36357" s="5" t="str">
        <f t="shared" si="568"/>
        <v/>
      </c>
    </row>
    <row r="36358" spans="22:22" x14ac:dyDescent="0.35">
      <c r="V36358" s="5" t="str">
        <f t="shared" si="568"/>
        <v/>
      </c>
    </row>
    <row r="36359" spans="22:22" x14ac:dyDescent="0.35">
      <c r="V36359" s="5" t="str">
        <f t="shared" si="568"/>
        <v/>
      </c>
    </row>
    <row r="36360" spans="22:22" x14ac:dyDescent="0.35">
      <c r="V36360" s="5" t="str">
        <f t="shared" si="568"/>
        <v/>
      </c>
    </row>
    <row r="36361" spans="22:22" x14ac:dyDescent="0.35">
      <c r="V36361" s="5" t="str">
        <f t="shared" si="568"/>
        <v/>
      </c>
    </row>
    <row r="36362" spans="22:22" x14ac:dyDescent="0.35">
      <c r="V36362" s="5" t="str">
        <f t="shared" si="568"/>
        <v/>
      </c>
    </row>
    <row r="36363" spans="22:22" x14ac:dyDescent="0.35">
      <c r="V36363" s="5" t="str">
        <f t="shared" si="568"/>
        <v/>
      </c>
    </row>
    <row r="36364" spans="22:22" x14ac:dyDescent="0.35">
      <c r="V36364" s="5" t="str">
        <f t="shared" si="568"/>
        <v/>
      </c>
    </row>
    <row r="36365" spans="22:22" x14ac:dyDescent="0.35">
      <c r="V36365" s="5" t="str">
        <f t="shared" si="568"/>
        <v/>
      </c>
    </row>
    <row r="36366" spans="22:22" x14ac:dyDescent="0.35">
      <c r="V36366" s="5" t="str">
        <f t="shared" si="568"/>
        <v/>
      </c>
    </row>
    <row r="36367" spans="22:22" x14ac:dyDescent="0.35">
      <c r="V36367" s="5" t="str">
        <f t="shared" si="568"/>
        <v/>
      </c>
    </row>
    <row r="36368" spans="22:22" x14ac:dyDescent="0.35">
      <c r="V36368" s="5" t="str">
        <f t="shared" si="568"/>
        <v/>
      </c>
    </row>
    <row r="36369" spans="22:22" x14ac:dyDescent="0.35">
      <c r="V36369" s="5" t="str">
        <f t="shared" si="568"/>
        <v/>
      </c>
    </row>
    <row r="36370" spans="22:22" x14ac:dyDescent="0.35">
      <c r="V36370" s="5" t="str">
        <f t="shared" si="568"/>
        <v/>
      </c>
    </row>
    <row r="36371" spans="22:22" x14ac:dyDescent="0.35">
      <c r="V36371" s="5" t="str">
        <f t="shared" si="568"/>
        <v/>
      </c>
    </row>
    <row r="36372" spans="22:22" x14ac:dyDescent="0.35">
      <c r="V36372" s="5" t="str">
        <f t="shared" si="568"/>
        <v/>
      </c>
    </row>
    <row r="36373" spans="22:22" x14ac:dyDescent="0.35">
      <c r="V36373" s="5" t="str">
        <f t="shared" si="568"/>
        <v/>
      </c>
    </row>
    <row r="36374" spans="22:22" x14ac:dyDescent="0.35">
      <c r="V36374" s="5" t="str">
        <f t="shared" si="568"/>
        <v/>
      </c>
    </row>
    <row r="36375" spans="22:22" x14ac:dyDescent="0.35">
      <c r="V36375" s="5" t="str">
        <f t="shared" si="568"/>
        <v/>
      </c>
    </row>
    <row r="36376" spans="22:22" x14ac:dyDescent="0.35">
      <c r="V36376" s="5" t="str">
        <f t="shared" si="568"/>
        <v/>
      </c>
    </row>
    <row r="36377" spans="22:22" x14ac:dyDescent="0.35">
      <c r="V36377" s="5" t="str">
        <f t="shared" si="568"/>
        <v/>
      </c>
    </row>
    <row r="36378" spans="22:22" x14ac:dyDescent="0.35">
      <c r="V36378" s="5" t="str">
        <f t="shared" si="568"/>
        <v/>
      </c>
    </row>
    <row r="36379" spans="22:22" x14ac:dyDescent="0.35">
      <c r="V36379" s="5" t="str">
        <f t="shared" si="568"/>
        <v/>
      </c>
    </row>
    <row r="36380" spans="22:22" x14ac:dyDescent="0.35">
      <c r="V36380" s="5" t="str">
        <f t="shared" si="568"/>
        <v/>
      </c>
    </row>
    <row r="36381" spans="22:22" x14ac:dyDescent="0.35">
      <c r="V36381" s="5" t="str">
        <f t="shared" si="568"/>
        <v/>
      </c>
    </row>
    <row r="36382" spans="22:22" x14ac:dyDescent="0.35">
      <c r="V36382" s="5" t="str">
        <f t="shared" si="568"/>
        <v/>
      </c>
    </row>
    <row r="36383" spans="22:22" x14ac:dyDescent="0.35">
      <c r="V36383" s="5" t="str">
        <f t="shared" si="568"/>
        <v/>
      </c>
    </row>
    <row r="36384" spans="22:22" x14ac:dyDescent="0.35">
      <c r="V36384" s="5" t="str">
        <f t="shared" si="568"/>
        <v/>
      </c>
    </row>
    <row r="36385" spans="22:22" x14ac:dyDescent="0.35">
      <c r="V36385" s="5" t="str">
        <f t="shared" si="568"/>
        <v/>
      </c>
    </row>
    <row r="36386" spans="22:22" x14ac:dyDescent="0.35">
      <c r="V36386" s="5" t="str">
        <f t="shared" si="568"/>
        <v/>
      </c>
    </row>
    <row r="36387" spans="22:22" x14ac:dyDescent="0.35">
      <c r="V36387" s="5" t="str">
        <f t="shared" si="568"/>
        <v/>
      </c>
    </row>
    <row r="36388" spans="22:22" x14ac:dyDescent="0.35">
      <c r="V36388" s="5" t="str">
        <f t="shared" si="568"/>
        <v/>
      </c>
    </row>
    <row r="36389" spans="22:22" x14ac:dyDescent="0.35">
      <c r="V36389" s="5" t="str">
        <f t="shared" si="568"/>
        <v/>
      </c>
    </row>
    <row r="36390" spans="22:22" x14ac:dyDescent="0.35">
      <c r="V36390" s="5" t="str">
        <f t="shared" si="568"/>
        <v/>
      </c>
    </row>
    <row r="36391" spans="22:22" x14ac:dyDescent="0.35">
      <c r="V36391" s="5" t="str">
        <f t="shared" si="568"/>
        <v/>
      </c>
    </row>
    <row r="36392" spans="22:22" x14ac:dyDescent="0.35">
      <c r="V36392" s="5" t="str">
        <f t="shared" si="568"/>
        <v/>
      </c>
    </row>
    <row r="36393" spans="22:22" x14ac:dyDescent="0.35">
      <c r="V36393" s="5" t="str">
        <f t="shared" si="568"/>
        <v/>
      </c>
    </row>
    <row r="36394" spans="22:22" x14ac:dyDescent="0.35">
      <c r="V36394" s="5" t="str">
        <f t="shared" si="568"/>
        <v/>
      </c>
    </row>
    <row r="36395" spans="22:22" x14ac:dyDescent="0.35">
      <c r="V36395" s="5" t="str">
        <f t="shared" si="568"/>
        <v/>
      </c>
    </row>
    <row r="36396" spans="22:22" x14ac:dyDescent="0.35">
      <c r="V36396" s="5" t="str">
        <f t="shared" si="568"/>
        <v/>
      </c>
    </row>
    <row r="36397" spans="22:22" x14ac:dyDescent="0.35">
      <c r="V36397" s="5" t="str">
        <f t="shared" si="568"/>
        <v/>
      </c>
    </row>
    <row r="36398" spans="22:22" x14ac:dyDescent="0.35">
      <c r="V36398" s="5" t="str">
        <f t="shared" si="568"/>
        <v/>
      </c>
    </row>
    <row r="36399" spans="22:22" x14ac:dyDescent="0.35">
      <c r="V36399" s="5" t="str">
        <f t="shared" si="568"/>
        <v/>
      </c>
    </row>
    <row r="36400" spans="22:22" x14ac:dyDescent="0.35">
      <c r="V36400" s="5" t="str">
        <f t="shared" si="568"/>
        <v/>
      </c>
    </row>
    <row r="36401" spans="22:22" x14ac:dyDescent="0.35">
      <c r="V36401" s="5" t="str">
        <f t="shared" si="568"/>
        <v/>
      </c>
    </row>
    <row r="36402" spans="22:22" x14ac:dyDescent="0.35">
      <c r="V36402" s="5" t="str">
        <f t="shared" si="568"/>
        <v/>
      </c>
    </row>
    <row r="36403" spans="22:22" x14ac:dyDescent="0.35">
      <c r="V36403" s="5" t="str">
        <f t="shared" si="568"/>
        <v/>
      </c>
    </row>
    <row r="36404" spans="22:22" x14ac:dyDescent="0.35">
      <c r="V36404" s="5" t="str">
        <f t="shared" si="568"/>
        <v/>
      </c>
    </row>
    <row r="36405" spans="22:22" x14ac:dyDescent="0.35">
      <c r="V36405" s="5" t="str">
        <f t="shared" si="568"/>
        <v/>
      </c>
    </row>
    <row r="36406" spans="22:22" x14ac:dyDescent="0.35">
      <c r="V36406" s="5" t="str">
        <f t="shared" si="568"/>
        <v/>
      </c>
    </row>
    <row r="36407" spans="22:22" x14ac:dyDescent="0.35">
      <c r="V36407" s="5" t="str">
        <f t="shared" si="568"/>
        <v/>
      </c>
    </row>
    <row r="36408" spans="22:22" x14ac:dyDescent="0.35">
      <c r="V36408" s="5" t="str">
        <f t="shared" si="568"/>
        <v/>
      </c>
    </row>
    <row r="36409" spans="22:22" x14ac:dyDescent="0.35">
      <c r="V36409" s="5" t="str">
        <f t="shared" si="568"/>
        <v/>
      </c>
    </row>
    <row r="36410" spans="22:22" x14ac:dyDescent="0.35">
      <c r="V36410" s="5" t="str">
        <f t="shared" si="568"/>
        <v/>
      </c>
    </row>
    <row r="36411" spans="22:22" x14ac:dyDescent="0.35">
      <c r="V36411" s="5" t="str">
        <f t="shared" si="568"/>
        <v/>
      </c>
    </row>
    <row r="36412" spans="22:22" x14ac:dyDescent="0.35">
      <c r="V36412" s="5" t="str">
        <f t="shared" si="568"/>
        <v/>
      </c>
    </row>
    <row r="36413" spans="22:22" x14ac:dyDescent="0.35">
      <c r="V36413" s="5" t="str">
        <f t="shared" si="568"/>
        <v/>
      </c>
    </row>
    <row r="36414" spans="22:22" x14ac:dyDescent="0.35">
      <c r="V36414" s="5" t="str">
        <f t="shared" si="568"/>
        <v/>
      </c>
    </row>
    <row r="36415" spans="22:22" x14ac:dyDescent="0.35">
      <c r="V36415" s="5" t="str">
        <f t="shared" si="568"/>
        <v/>
      </c>
    </row>
    <row r="36416" spans="22:22" x14ac:dyDescent="0.35">
      <c r="V36416" s="5" t="str">
        <f t="shared" si="568"/>
        <v/>
      </c>
    </row>
    <row r="36417" spans="22:22" x14ac:dyDescent="0.35">
      <c r="V36417" s="5" t="str">
        <f t="shared" si="568"/>
        <v/>
      </c>
    </row>
    <row r="36418" spans="22:22" x14ac:dyDescent="0.35">
      <c r="V36418" s="5" t="str">
        <f t="shared" ref="V36418:V36481" si="569">TRIM(CLEAN(SUBSTITUTE(A36418,CHAR(160)," ")))</f>
        <v/>
      </c>
    </row>
    <row r="36419" spans="22:22" x14ac:dyDescent="0.35">
      <c r="V36419" s="5" t="str">
        <f t="shared" si="569"/>
        <v/>
      </c>
    </row>
    <row r="36420" spans="22:22" x14ac:dyDescent="0.35">
      <c r="V36420" s="5" t="str">
        <f t="shared" si="569"/>
        <v/>
      </c>
    </row>
    <row r="36421" spans="22:22" x14ac:dyDescent="0.35">
      <c r="V36421" s="5" t="str">
        <f t="shared" si="569"/>
        <v/>
      </c>
    </row>
    <row r="36422" spans="22:22" x14ac:dyDescent="0.35">
      <c r="V36422" s="5" t="str">
        <f t="shared" si="569"/>
        <v/>
      </c>
    </row>
    <row r="36423" spans="22:22" x14ac:dyDescent="0.35">
      <c r="V36423" s="5" t="str">
        <f t="shared" si="569"/>
        <v/>
      </c>
    </row>
    <row r="36424" spans="22:22" x14ac:dyDescent="0.35">
      <c r="V36424" s="5" t="str">
        <f t="shared" si="569"/>
        <v/>
      </c>
    </row>
    <row r="36425" spans="22:22" x14ac:dyDescent="0.35">
      <c r="V36425" s="5" t="str">
        <f t="shared" si="569"/>
        <v/>
      </c>
    </row>
    <row r="36426" spans="22:22" x14ac:dyDescent="0.35">
      <c r="V36426" s="5" t="str">
        <f t="shared" si="569"/>
        <v/>
      </c>
    </row>
    <row r="36427" spans="22:22" x14ac:dyDescent="0.35">
      <c r="V36427" s="5" t="str">
        <f t="shared" si="569"/>
        <v/>
      </c>
    </row>
    <row r="36428" spans="22:22" x14ac:dyDescent="0.35">
      <c r="V36428" s="5" t="str">
        <f t="shared" si="569"/>
        <v/>
      </c>
    </row>
    <row r="36429" spans="22:22" x14ac:dyDescent="0.35">
      <c r="V36429" s="5" t="str">
        <f t="shared" si="569"/>
        <v/>
      </c>
    </row>
    <row r="36430" spans="22:22" x14ac:dyDescent="0.35">
      <c r="V36430" s="5" t="str">
        <f t="shared" si="569"/>
        <v/>
      </c>
    </row>
    <row r="36431" spans="22:22" x14ac:dyDescent="0.35">
      <c r="V36431" s="5" t="str">
        <f t="shared" si="569"/>
        <v/>
      </c>
    </row>
    <row r="36432" spans="22:22" x14ac:dyDescent="0.35">
      <c r="V36432" s="5" t="str">
        <f t="shared" si="569"/>
        <v/>
      </c>
    </row>
    <row r="36433" spans="22:22" x14ac:dyDescent="0.35">
      <c r="V36433" s="5" t="str">
        <f t="shared" si="569"/>
        <v/>
      </c>
    </row>
    <row r="36434" spans="22:22" x14ac:dyDescent="0.35">
      <c r="V36434" s="5" t="str">
        <f t="shared" si="569"/>
        <v/>
      </c>
    </row>
    <row r="36435" spans="22:22" x14ac:dyDescent="0.35">
      <c r="V36435" s="5" t="str">
        <f t="shared" si="569"/>
        <v/>
      </c>
    </row>
    <row r="36436" spans="22:22" x14ac:dyDescent="0.35">
      <c r="V36436" s="5" t="str">
        <f t="shared" si="569"/>
        <v/>
      </c>
    </row>
    <row r="36437" spans="22:22" x14ac:dyDescent="0.35">
      <c r="V36437" s="5" t="str">
        <f t="shared" si="569"/>
        <v/>
      </c>
    </row>
    <row r="36438" spans="22:22" x14ac:dyDescent="0.35">
      <c r="V36438" s="5" t="str">
        <f t="shared" si="569"/>
        <v/>
      </c>
    </row>
    <row r="36439" spans="22:22" x14ac:dyDescent="0.35">
      <c r="V36439" s="5" t="str">
        <f t="shared" si="569"/>
        <v/>
      </c>
    </row>
    <row r="36440" spans="22:22" x14ac:dyDescent="0.35">
      <c r="V36440" s="5" t="str">
        <f t="shared" si="569"/>
        <v/>
      </c>
    </row>
    <row r="36441" spans="22:22" x14ac:dyDescent="0.35">
      <c r="V36441" s="5" t="str">
        <f t="shared" si="569"/>
        <v/>
      </c>
    </row>
    <row r="36442" spans="22:22" x14ac:dyDescent="0.35">
      <c r="V36442" s="5" t="str">
        <f t="shared" si="569"/>
        <v/>
      </c>
    </row>
    <row r="36443" spans="22:22" x14ac:dyDescent="0.35">
      <c r="V36443" s="5" t="str">
        <f t="shared" si="569"/>
        <v/>
      </c>
    </row>
    <row r="36444" spans="22:22" x14ac:dyDescent="0.35">
      <c r="V36444" s="5" t="str">
        <f t="shared" si="569"/>
        <v/>
      </c>
    </row>
    <row r="36445" spans="22:22" x14ac:dyDescent="0.35">
      <c r="V36445" s="5" t="str">
        <f t="shared" si="569"/>
        <v/>
      </c>
    </row>
    <row r="36446" spans="22:22" x14ac:dyDescent="0.35">
      <c r="V36446" s="5" t="str">
        <f t="shared" si="569"/>
        <v/>
      </c>
    </row>
    <row r="36447" spans="22:22" x14ac:dyDescent="0.35">
      <c r="V36447" s="5" t="str">
        <f t="shared" si="569"/>
        <v/>
      </c>
    </row>
    <row r="36448" spans="22:22" x14ac:dyDescent="0.35">
      <c r="V36448" s="5" t="str">
        <f t="shared" si="569"/>
        <v/>
      </c>
    </row>
    <row r="36449" spans="22:22" x14ac:dyDescent="0.35">
      <c r="V36449" s="5" t="str">
        <f t="shared" si="569"/>
        <v/>
      </c>
    </row>
    <row r="36450" spans="22:22" x14ac:dyDescent="0.35">
      <c r="V36450" s="5" t="str">
        <f t="shared" si="569"/>
        <v/>
      </c>
    </row>
    <row r="36451" spans="22:22" x14ac:dyDescent="0.35">
      <c r="V36451" s="5" t="str">
        <f t="shared" si="569"/>
        <v/>
      </c>
    </row>
    <row r="36452" spans="22:22" x14ac:dyDescent="0.35">
      <c r="V36452" s="5" t="str">
        <f t="shared" si="569"/>
        <v/>
      </c>
    </row>
    <row r="36453" spans="22:22" x14ac:dyDescent="0.35">
      <c r="V36453" s="5" t="str">
        <f t="shared" si="569"/>
        <v/>
      </c>
    </row>
    <row r="36454" spans="22:22" x14ac:dyDescent="0.35">
      <c r="V36454" s="5" t="str">
        <f t="shared" si="569"/>
        <v/>
      </c>
    </row>
    <row r="36455" spans="22:22" x14ac:dyDescent="0.35">
      <c r="V36455" s="5" t="str">
        <f t="shared" si="569"/>
        <v/>
      </c>
    </row>
    <row r="36456" spans="22:22" x14ac:dyDescent="0.35">
      <c r="V36456" s="5" t="str">
        <f t="shared" si="569"/>
        <v/>
      </c>
    </row>
    <row r="36457" spans="22:22" x14ac:dyDescent="0.35">
      <c r="V36457" s="5" t="str">
        <f t="shared" si="569"/>
        <v/>
      </c>
    </row>
    <row r="36458" spans="22:22" x14ac:dyDescent="0.35">
      <c r="V36458" s="5" t="str">
        <f t="shared" si="569"/>
        <v/>
      </c>
    </row>
    <row r="36459" spans="22:22" x14ac:dyDescent="0.35">
      <c r="V36459" s="5" t="str">
        <f t="shared" si="569"/>
        <v/>
      </c>
    </row>
    <row r="36460" spans="22:22" x14ac:dyDescent="0.35">
      <c r="V36460" s="5" t="str">
        <f t="shared" si="569"/>
        <v/>
      </c>
    </row>
    <row r="36461" spans="22:22" x14ac:dyDescent="0.35">
      <c r="V36461" s="5" t="str">
        <f t="shared" si="569"/>
        <v/>
      </c>
    </row>
    <row r="36462" spans="22:22" x14ac:dyDescent="0.35">
      <c r="V36462" s="5" t="str">
        <f t="shared" si="569"/>
        <v/>
      </c>
    </row>
    <row r="36463" spans="22:22" x14ac:dyDescent="0.35">
      <c r="V36463" s="5" t="str">
        <f t="shared" si="569"/>
        <v/>
      </c>
    </row>
    <row r="36464" spans="22:22" x14ac:dyDescent="0.35">
      <c r="V36464" s="5" t="str">
        <f t="shared" si="569"/>
        <v/>
      </c>
    </row>
    <row r="36465" spans="22:22" x14ac:dyDescent="0.35">
      <c r="V36465" s="5" t="str">
        <f t="shared" si="569"/>
        <v/>
      </c>
    </row>
    <row r="36466" spans="22:22" x14ac:dyDescent="0.35">
      <c r="V36466" s="5" t="str">
        <f t="shared" si="569"/>
        <v/>
      </c>
    </row>
    <row r="36467" spans="22:22" x14ac:dyDescent="0.35">
      <c r="V36467" s="5" t="str">
        <f t="shared" si="569"/>
        <v/>
      </c>
    </row>
    <row r="36468" spans="22:22" x14ac:dyDescent="0.35">
      <c r="V36468" s="5" t="str">
        <f t="shared" si="569"/>
        <v/>
      </c>
    </row>
    <row r="36469" spans="22:22" x14ac:dyDescent="0.35">
      <c r="V36469" s="5" t="str">
        <f t="shared" si="569"/>
        <v/>
      </c>
    </row>
    <row r="36470" spans="22:22" x14ac:dyDescent="0.35">
      <c r="V36470" s="5" t="str">
        <f t="shared" si="569"/>
        <v/>
      </c>
    </row>
    <row r="36471" spans="22:22" x14ac:dyDescent="0.35">
      <c r="V36471" s="5" t="str">
        <f t="shared" si="569"/>
        <v/>
      </c>
    </row>
    <row r="36472" spans="22:22" x14ac:dyDescent="0.35">
      <c r="V36472" s="5" t="str">
        <f t="shared" si="569"/>
        <v/>
      </c>
    </row>
    <row r="36473" spans="22:22" x14ac:dyDescent="0.35">
      <c r="V36473" s="5" t="str">
        <f t="shared" si="569"/>
        <v/>
      </c>
    </row>
    <row r="36474" spans="22:22" x14ac:dyDescent="0.35">
      <c r="V36474" s="5" t="str">
        <f t="shared" si="569"/>
        <v/>
      </c>
    </row>
    <row r="36475" spans="22:22" x14ac:dyDescent="0.35">
      <c r="V36475" s="5" t="str">
        <f t="shared" si="569"/>
        <v/>
      </c>
    </row>
    <row r="36476" spans="22:22" x14ac:dyDescent="0.35">
      <c r="V36476" s="5" t="str">
        <f t="shared" si="569"/>
        <v/>
      </c>
    </row>
    <row r="36477" spans="22:22" x14ac:dyDescent="0.35">
      <c r="V36477" s="5" t="str">
        <f t="shared" si="569"/>
        <v/>
      </c>
    </row>
    <row r="36478" spans="22:22" x14ac:dyDescent="0.35">
      <c r="V36478" s="5" t="str">
        <f t="shared" si="569"/>
        <v/>
      </c>
    </row>
    <row r="36479" spans="22:22" x14ac:dyDescent="0.35">
      <c r="V36479" s="5" t="str">
        <f t="shared" si="569"/>
        <v/>
      </c>
    </row>
    <row r="36480" spans="22:22" x14ac:dyDescent="0.35">
      <c r="V36480" s="5" t="str">
        <f t="shared" si="569"/>
        <v/>
      </c>
    </row>
    <row r="36481" spans="22:22" x14ac:dyDescent="0.35">
      <c r="V36481" s="5" t="str">
        <f t="shared" si="569"/>
        <v/>
      </c>
    </row>
    <row r="36482" spans="22:22" x14ac:dyDescent="0.35">
      <c r="V36482" s="5" t="str">
        <f t="shared" ref="V36482:V36545" si="570">TRIM(CLEAN(SUBSTITUTE(A36482,CHAR(160)," ")))</f>
        <v/>
      </c>
    </row>
    <row r="36483" spans="22:22" x14ac:dyDescent="0.35">
      <c r="V36483" s="5" t="str">
        <f t="shared" si="570"/>
        <v/>
      </c>
    </row>
    <row r="36484" spans="22:22" x14ac:dyDescent="0.35">
      <c r="V36484" s="5" t="str">
        <f t="shared" si="570"/>
        <v/>
      </c>
    </row>
    <row r="36485" spans="22:22" x14ac:dyDescent="0.35">
      <c r="V36485" s="5" t="str">
        <f t="shared" si="570"/>
        <v/>
      </c>
    </row>
    <row r="36486" spans="22:22" x14ac:dyDescent="0.35">
      <c r="V36486" s="5" t="str">
        <f t="shared" si="570"/>
        <v/>
      </c>
    </row>
    <row r="36487" spans="22:22" x14ac:dyDescent="0.35">
      <c r="V36487" s="5" t="str">
        <f t="shared" si="570"/>
        <v/>
      </c>
    </row>
    <row r="36488" spans="22:22" x14ac:dyDescent="0.35">
      <c r="V36488" s="5" t="str">
        <f t="shared" si="570"/>
        <v/>
      </c>
    </row>
    <row r="36489" spans="22:22" x14ac:dyDescent="0.35">
      <c r="V36489" s="5" t="str">
        <f t="shared" si="570"/>
        <v/>
      </c>
    </row>
    <row r="36490" spans="22:22" x14ac:dyDescent="0.35">
      <c r="V36490" s="5" t="str">
        <f t="shared" si="570"/>
        <v/>
      </c>
    </row>
    <row r="36491" spans="22:22" x14ac:dyDescent="0.35">
      <c r="V36491" s="5" t="str">
        <f t="shared" si="570"/>
        <v/>
      </c>
    </row>
    <row r="36492" spans="22:22" x14ac:dyDescent="0.35">
      <c r="V36492" s="5" t="str">
        <f t="shared" si="570"/>
        <v/>
      </c>
    </row>
    <row r="36493" spans="22:22" x14ac:dyDescent="0.35">
      <c r="V36493" s="5" t="str">
        <f t="shared" si="570"/>
        <v/>
      </c>
    </row>
    <row r="36494" spans="22:22" x14ac:dyDescent="0.35">
      <c r="V36494" s="5" t="str">
        <f t="shared" si="570"/>
        <v/>
      </c>
    </row>
    <row r="36495" spans="22:22" x14ac:dyDescent="0.35">
      <c r="V36495" s="5" t="str">
        <f t="shared" si="570"/>
        <v/>
      </c>
    </row>
    <row r="36496" spans="22:22" x14ac:dyDescent="0.35">
      <c r="V36496" s="5" t="str">
        <f t="shared" si="570"/>
        <v/>
      </c>
    </row>
    <row r="36497" spans="22:22" x14ac:dyDescent="0.35">
      <c r="V36497" s="5" t="str">
        <f t="shared" si="570"/>
        <v/>
      </c>
    </row>
    <row r="36498" spans="22:22" x14ac:dyDescent="0.35">
      <c r="V36498" s="5" t="str">
        <f t="shared" si="570"/>
        <v/>
      </c>
    </row>
    <row r="36499" spans="22:22" x14ac:dyDescent="0.35">
      <c r="V36499" s="5" t="str">
        <f t="shared" si="570"/>
        <v/>
      </c>
    </row>
    <row r="36500" spans="22:22" x14ac:dyDescent="0.35">
      <c r="V36500" s="5" t="str">
        <f t="shared" si="570"/>
        <v/>
      </c>
    </row>
    <row r="36501" spans="22:22" x14ac:dyDescent="0.35">
      <c r="V36501" s="5" t="str">
        <f t="shared" si="570"/>
        <v/>
      </c>
    </row>
    <row r="36502" spans="22:22" x14ac:dyDescent="0.35">
      <c r="V36502" s="5" t="str">
        <f t="shared" si="570"/>
        <v/>
      </c>
    </row>
    <row r="36503" spans="22:22" x14ac:dyDescent="0.35">
      <c r="V36503" s="5" t="str">
        <f t="shared" si="570"/>
        <v/>
      </c>
    </row>
    <row r="36504" spans="22:22" x14ac:dyDescent="0.35">
      <c r="V36504" s="5" t="str">
        <f t="shared" si="570"/>
        <v/>
      </c>
    </row>
    <row r="36505" spans="22:22" x14ac:dyDescent="0.35">
      <c r="V36505" s="5" t="str">
        <f t="shared" si="570"/>
        <v/>
      </c>
    </row>
    <row r="36506" spans="22:22" x14ac:dyDescent="0.35">
      <c r="V36506" s="5" t="str">
        <f t="shared" si="570"/>
        <v/>
      </c>
    </row>
    <row r="36507" spans="22:22" x14ac:dyDescent="0.35">
      <c r="V36507" s="5" t="str">
        <f t="shared" si="570"/>
        <v/>
      </c>
    </row>
    <row r="36508" spans="22:22" x14ac:dyDescent="0.35">
      <c r="V36508" s="5" t="str">
        <f t="shared" si="570"/>
        <v/>
      </c>
    </row>
    <row r="36509" spans="22:22" x14ac:dyDescent="0.35">
      <c r="V36509" s="5" t="str">
        <f t="shared" si="570"/>
        <v/>
      </c>
    </row>
    <row r="36510" spans="22:22" x14ac:dyDescent="0.35">
      <c r="V36510" s="5" t="str">
        <f t="shared" si="570"/>
        <v/>
      </c>
    </row>
    <row r="36511" spans="22:22" x14ac:dyDescent="0.35">
      <c r="V36511" s="5" t="str">
        <f t="shared" si="570"/>
        <v/>
      </c>
    </row>
    <row r="36512" spans="22:22" x14ac:dyDescent="0.35">
      <c r="V36512" s="5" t="str">
        <f t="shared" si="570"/>
        <v/>
      </c>
    </row>
    <row r="36513" spans="22:22" x14ac:dyDescent="0.35">
      <c r="V36513" s="5" t="str">
        <f t="shared" si="570"/>
        <v/>
      </c>
    </row>
    <row r="36514" spans="22:22" x14ac:dyDescent="0.35">
      <c r="V36514" s="5" t="str">
        <f t="shared" si="570"/>
        <v/>
      </c>
    </row>
    <row r="36515" spans="22:22" x14ac:dyDescent="0.35">
      <c r="V36515" s="5" t="str">
        <f t="shared" si="570"/>
        <v/>
      </c>
    </row>
    <row r="36516" spans="22:22" x14ac:dyDescent="0.35">
      <c r="V36516" s="5" t="str">
        <f t="shared" si="570"/>
        <v/>
      </c>
    </row>
    <row r="36517" spans="22:22" x14ac:dyDescent="0.35">
      <c r="V36517" s="5" t="str">
        <f t="shared" si="570"/>
        <v/>
      </c>
    </row>
    <row r="36518" spans="22:22" x14ac:dyDescent="0.35">
      <c r="V36518" s="5" t="str">
        <f t="shared" si="570"/>
        <v/>
      </c>
    </row>
    <row r="36519" spans="22:22" x14ac:dyDescent="0.35">
      <c r="V36519" s="5" t="str">
        <f t="shared" si="570"/>
        <v/>
      </c>
    </row>
    <row r="36520" spans="22:22" x14ac:dyDescent="0.35">
      <c r="V36520" s="5" t="str">
        <f t="shared" si="570"/>
        <v/>
      </c>
    </row>
    <row r="36521" spans="22:22" x14ac:dyDescent="0.35">
      <c r="V36521" s="5" t="str">
        <f t="shared" si="570"/>
        <v/>
      </c>
    </row>
    <row r="36522" spans="22:22" x14ac:dyDescent="0.35">
      <c r="V36522" s="5" t="str">
        <f t="shared" si="570"/>
        <v/>
      </c>
    </row>
    <row r="36523" spans="22:22" x14ac:dyDescent="0.35">
      <c r="V36523" s="5" t="str">
        <f t="shared" si="570"/>
        <v/>
      </c>
    </row>
    <row r="36524" spans="22:22" x14ac:dyDescent="0.35">
      <c r="V36524" s="5" t="str">
        <f t="shared" si="570"/>
        <v/>
      </c>
    </row>
    <row r="36525" spans="22:22" x14ac:dyDescent="0.35">
      <c r="V36525" s="5" t="str">
        <f t="shared" si="570"/>
        <v/>
      </c>
    </row>
    <row r="36526" spans="22:22" x14ac:dyDescent="0.35">
      <c r="V36526" s="5" t="str">
        <f t="shared" si="570"/>
        <v/>
      </c>
    </row>
    <row r="36527" spans="22:22" x14ac:dyDescent="0.35">
      <c r="V36527" s="5" t="str">
        <f t="shared" si="570"/>
        <v/>
      </c>
    </row>
    <row r="36528" spans="22:22" x14ac:dyDescent="0.35">
      <c r="V36528" s="5" t="str">
        <f t="shared" si="570"/>
        <v/>
      </c>
    </row>
    <row r="36529" spans="22:22" x14ac:dyDescent="0.35">
      <c r="V36529" s="5" t="str">
        <f t="shared" si="570"/>
        <v/>
      </c>
    </row>
    <row r="36530" spans="22:22" x14ac:dyDescent="0.35">
      <c r="V36530" s="5" t="str">
        <f t="shared" si="570"/>
        <v/>
      </c>
    </row>
    <row r="36531" spans="22:22" x14ac:dyDescent="0.35">
      <c r="V36531" s="5" t="str">
        <f t="shared" si="570"/>
        <v/>
      </c>
    </row>
    <row r="36532" spans="22:22" x14ac:dyDescent="0.35">
      <c r="V36532" s="5" t="str">
        <f t="shared" si="570"/>
        <v/>
      </c>
    </row>
    <row r="36533" spans="22:22" x14ac:dyDescent="0.35">
      <c r="V36533" s="5" t="str">
        <f t="shared" si="570"/>
        <v/>
      </c>
    </row>
    <row r="36534" spans="22:22" x14ac:dyDescent="0.35">
      <c r="V36534" s="5" t="str">
        <f t="shared" si="570"/>
        <v/>
      </c>
    </row>
    <row r="36535" spans="22:22" x14ac:dyDescent="0.35">
      <c r="V36535" s="5" t="str">
        <f t="shared" si="570"/>
        <v/>
      </c>
    </row>
    <row r="36536" spans="22:22" x14ac:dyDescent="0.35">
      <c r="V36536" s="5" t="str">
        <f t="shared" si="570"/>
        <v/>
      </c>
    </row>
    <row r="36537" spans="22:22" x14ac:dyDescent="0.35">
      <c r="V36537" s="5" t="str">
        <f t="shared" si="570"/>
        <v/>
      </c>
    </row>
    <row r="36538" spans="22:22" x14ac:dyDescent="0.35">
      <c r="V36538" s="5" t="str">
        <f t="shared" si="570"/>
        <v/>
      </c>
    </row>
    <row r="36539" spans="22:22" x14ac:dyDescent="0.35">
      <c r="V36539" s="5" t="str">
        <f t="shared" si="570"/>
        <v/>
      </c>
    </row>
    <row r="36540" spans="22:22" x14ac:dyDescent="0.35">
      <c r="V36540" s="5" t="str">
        <f t="shared" si="570"/>
        <v/>
      </c>
    </row>
    <row r="36541" spans="22:22" x14ac:dyDescent="0.35">
      <c r="V36541" s="5" t="str">
        <f t="shared" si="570"/>
        <v/>
      </c>
    </row>
    <row r="36542" spans="22:22" x14ac:dyDescent="0.35">
      <c r="V36542" s="5" t="str">
        <f t="shared" si="570"/>
        <v/>
      </c>
    </row>
    <row r="36543" spans="22:22" x14ac:dyDescent="0.35">
      <c r="V36543" s="5" t="str">
        <f t="shared" si="570"/>
        <v/>
      </c>
    </row>
    <row r="36544" spans="22:22" x14ac:dyDescent="0.35">
      <c r="V36544" s="5" t="str">
        <f t="shared" si="570"/>
        <v/>
      </c>
    </row>
    <row r="36545" spans="22:22" x14ac:dyDescent="0.35">
      <c r="V36545" s="5" t="str">
        <f t="shared" si="570"/>
        <v/>
      </c>
    </row>
    <row r="36546" spans="22:22" x14ac:dyDescent="0.35">
      <c r="V36546" s="5" t="str">
        <f t="shared" ref="V36546:V36609" si="571">TRIM(CLEAN(SUBSTITUTE(A36546,CHAR(160)," ")))</f>
        <v/>
      </c>
    </row>
    <row r="36547" spans="22:22" x14ac:dyDescent="0.35">
      <c r="V36547" s="5" t="str">
        <f t="shared" si="571"/>
        <v/>
      </c>
    </row>
    <row r="36548" spans="22:22" x14ac:dyDescent="0.35">
      <c r="V36548" s="5" t="str">
        <f t="shared" si="571"/>
        <v/>
      </c>
    </row>
    <row r="36549" spans="22:22" x14ac:dyDescent="0.35">
      <c r="V36549" s="5" t="str">
        <f t="shared" si="571"/>
        <v/>
      </c>
    </row>
    <row r="36550" spans="22:22" x14ac:dyDescent="0.35">
      <c r="V36550" s="5" t="str">
        <f t="shared" si="571"/>
        <v/>
      </c>
    </row>
    <row r="36551" spans="22:22" x14ac:dyDescent="0.35">
      <c r="V36551" s="5" t="str">
        <f t="shared" si="571"/>
        <v/>
      </c>
    </row>
    <row r="36552" spans="22:22" x14ac:dyDescent="0.35">
      <c r="V36552" s="5" t="str">
        <f t="shared" si="571"/>
        <v/>
      </c>
    </row>
    <row r="36553" spans="22:22" x14ac:dyDescent="0.35">
      <c r="V36553" s="5" t="str">
        <f t="shared" si="571"/>
        <v/>
      </c>
    </row>
    <row r="36554" spans="22:22" x14ac:dyDescent="0.35">
      <c r="V36554" s="5" t="str">
        <f t="shared" si="571"/>
        <v/>
      </c>
    </row>
    <row r="36555" spans="22:22" x14ac:dyDescent="0.35">
      <c r="V36555" s="5" t="str">
        <f t="shared" si="571"/>
        <v/>
      </c>
    </row>
    <row r="36556" spans="22:22" x14ac:dyDescent="0.35">
      <c r="V36556" s="5" t="str">
        <f t="shared" si="571"/>
        <v/>
      </c>
    </row>
    <row r="36557" spans="22:22" x14ac:dyDescent="0.35">
      <c r="V36557" s="5" t="str">
        <f t="shared" si="571"/>
        <v/>
      </c>
    </row>
    <row r="36558" spans="22:22" x14ac:dyDescent="0.35">
      <c r="V36558" s="5" t="str">
        <f t="shared" si="571"/>
        <v/>
      </c>
    </row>
    <row r="36559" spans="22:22" x14ac:dyDescent="0.35">
      <c r="V36559" s="5" t="str">
        <f t="shared" si="571"/>
        <v/>
      </c>
    </row>
    <row r="36560" spans="22:22" x14ac:dyDescent="0.35">
      <c r="V36560" s="5" t="str">
        <f t="shared" si="571"/>
        <v/>
      </c>
    </row>
    <row r="36561" spans="22:22" x14ac:dyDescent="0.35">
      <c r="V36561" s="5" t="str">
        <f t="shared" si="571"/>
        <v/>
      </c>
    </row>
    <row r="36562" spans="22:22" x14ac:dyDescent="0.35">
      <c r="V36562" s="5" t="str">
        <f t="shared" si="571"/>
        <v/>
      </c>
    </row>
    <row r="36563" spans="22:22" x14ac:dyDescent="0.35">
      <c r="V36563" s="5" t="str">
        <f t="shared" si="571"/>
        <v/>
      </c>
    </row>
    <row r="36564" spans="22:22" x14ac:dyDescent="0.35">
      <c r="V36564" s="5" t="str">
        <f t="shared" si="571"/>
        <v/>
      </c>
    </row>
    <row r="36565" spans="22:22" x14ac:dyDescent="0.35">
      <c r="V36565" s="5" t="str">
        <f t="shared" si="571"/>
        <v/>
      </c>
    </row>
    <row r="36566" spans="22:22" x14ac:dyDescent="0.35">
      <c r="V36566" s="5" t="str">
        <f t="shared" si="571"/>
        <v/>
      </c>
    </row>
    <row r="36567" spans="22:22" x14ac:dyDescent="0.35">
      <c r="V36567" s="5" t="str">
        <f t="shared" si="571"/>
        <v/>
      </c>
    </row>
    <row r="36568" spans="22:22" x14ac:dyDescent="0.35">
      <c r="V36568" s="5" t="str">
        <f t="shared" si="571"/>
        <v/>
      </c>
    </row>
    <row r="36569" spans="22:22" x14ac:dyDescent="0.35">
      <c r="V36569" s="5" t="str">
        <f t="shared" si="571"/>
        <v/>
      </c>
    </row>
    <row r="36570" spans="22:22" x14ac:dyDescent="0.35">
      <c r="V36570" s="5" t="str">
        <f t="shared" si="571"/>
        <v/>
      </c>
    </row>
    <row r="36571" spans="22:22" x14ac:dyDescent="0.35">
      <c r="V36571" s="5" t="str">
        <f t="shared" si="571"/>
        <v/>
      </c>
    </row>
    <row r="36572" spans="22:22" x14ac:dyDescent="0.35">
      <c r="V36572" s="5" t="str">
        <f t="shared" si="571"/>
        <v/>
      </c>
    </row>
    <row r="36573" spans="22:22" x14ac:dyDescent="0.35">
      <c r="V36573" s="5" t="str">
        <f t="shared" si="571"/>
        <v/>
      </c>
    </row>
    <row r="36574" spans="22:22" x14ac:dyDescent="0.35">
      <c r="V36574" s="5" t="str">
        <f t="shared" si="571"/>
        <v/>
      </c>
    </row>
    <row r="36575" spans="22:22" x14ac:dyDescent="0.35">
      <c r="V36575" s="5" t="str">
        <f t="shared" si="571"/>
        <v/>
      </c>
    </row>
    <row r="36576" spans="22:22" x14ac:dyDescent="0.35">
      <c r="V36576" s="5" t="str">
        <f t="shared" si="571"/>
        <v/>
      </c>
    </row>
    <row r="36577" spans="22:22" x14ac:dyDescent="0.35">
      <c r="V36577" s="5" t="str">
        <f t="shared" si="571"/>
        <v/>
      </c>
    </row>
    <row r="36578" spans="22:22" x14ac:dyDescent="0.35">
      <c r="V36578" s="5" t="str">
        <f t="shared" si="571"/>
        <v/>
      </c>
    </row>
    <row r="36579" spans="22:22" x14ac:dyDescent="0.35">
      <c r="V36579" s="5" t="str">
        <f t="shared" si="571"/>
        <v/>
      </c>
    </row>
    <row r="36580" spans="22:22" x14ac:dyDescent="0.35">
      <c r="V36580" s="5" t="str">
        <f t="shared" si="571"/>
        <v/>
      </c>
    </row>
    <row r="36581" spans="22:22" x14ac:dyDescent="0.35">
      <c r="V36581" s="5" t="str">
        <f t="shared" si="571"/>
        <v/>
      </c>
    </row>
    <row r="36582" spans="22:22" x14ac:dyDescent="0.35">
      <c r="V36582" s="5" t="str">
        <f t="shared" si="571"/>
        <v/>
      </c>
    </row>
    <row r="36583" spans="22:22" x14ac:dyDescent="0.35">
      <c r="V36583" s="5" t="str">
        <f t="shared" si="571"/>
        <v/>
      </c>
    </row>
    <row r="36584" spans="22:22" x14ac:dyDescent="0.35">
      <c r="V36584" s="5" t="str">
        <f t="shared" si="571"/>
        <v/>
      </c>
    </row>
    <row r="36585" spans="22:22" x14ac:dyDescent="0.35">
      <c r="V36585" s="5" t="str">
        <f t="shared" si="571"/>
        <v/>
      </c>
    </row>
    <row r="36586" spans="22:22" x14ac:dyDescent="0.35">
      <c r="V36586" s="5" t="str">
        <f t="shared" si="571"/>
        <v/>
      </c>
    </row>
    <row r="36587" spans="22:22" x14ac:dyDescent="0.35">
      <c r="V36587" s="5" t="str">
        <f t="shared" si="571"/>
        <v/>
      </c>
    </row>
    <row r="36588" spans="22:22" x14ac:dyDescent="0.35">
      <c r="V36588" s="5" t="str">
        <f t="shared" si="571"/>
        <v/>
      </c>
    </row>
    <row r="36589" spans="22:22" x14ac:dyDescent="0.35">
      <c r="V36589" s="5" t="str">
        <f t="shared" si="571"/>
        <v/>
      </c>
    </row>
    <row r="36590" spans="22:22" x14ac:dyDescent="0.35">
      <c r="V36590" s="5" t="str">
        <f t="shared" si="571"/>
        <v/>
      </c>
    </row>
    <row r="36591" spans="22:22" x14ac:dyDescent="0.35">
      <c r="V36591" s="5" t="str">
        <f t="shared" si="571"/>
        <v/>
      </c>
    </row>
    <row r="36592" spans="22:22" x14ac:dyDescent="0.35">
      <c r="V36592" s="5" t="str">
        <f t="shared" si="571"/>
        <v/>
      </c>
    </row>
    <row r="36593" spans="22:22" x14ac:dyDescent="0.35">
      <c r="V36593" s="5" t="str">
        <f t="shared" si="571"/>
        <v/>
      </c>
    </row>
    <row r="36594" spans="22:22" x14ac:dyDescent="0.35">
      <c r="V36594" s="5" t="str">
        <f t="shared" si="571"/>
        <v/>
      </c>
    </row>
    <row r="36595" spans="22:22" x14ac:dyDescent="0.35">
      <c r="V36595" s="5" t="str">
        <f t="shared" si="571"/>
        <v/>
      </c>
    </row>
    <row r="36596" spans="22:22" x14ac:dyDescent="0.35">
      <c r="V36596" s="5" t="str">
        <f t="shared" si="571"/>
        <v/>
      </c>
    </row>
    <row r="36597" spans="22:22" x14ac:dyDescent="0.35">
      <c r="V36597" s="5" t="str">
        <f t="shared" si="571"/>
        <v/>
      </c>
    </row>
    <row r="36598" spans="22:22" x14ac:dyDescent="0.35">
      <c r="V36598" s="5" t="str">
        <f t="shared" si="571"/>
        <v/>
      </c>
    </row>
    <row r="36599" spans="22:22" x14ac:dyDescent="0.35">
      <c r="V36599" s="5" t="str">
        <f t="shared" si="571"/>
        <v/>
      </c>
    </row>
    <row r="36600" spans="22:22" x14ac:dyDescent="0.35">
      <c r="V36600" s="5" t="str">
        <f t="shared" si="571"/>
        <v/>
      </c>
    </row>
    <row r="36601" spans="22:22" x14ac:dyDescent="0.35">
      <c r="V36601" s="5" t="str">
        <f t="shared" si="571"/>
        <v/>
      </c>
    </row>
    <row r="36602" spans="22:22" x14ac:dyDescent="0.35">
      <c r="V36602" s="5" t="str">
        <f t="shared" si="571"/>
        <v/>
      </c>
    </row>
    <row r="36603" spans="22:22" x14ac:dyDescent="0.35">
      <c r="V36603" s="5" t="str">
        <f t="shared" si="571"/>
        <v/>
      </c>
    </row>
    <row r="36604" spans="22:22" x14ac:dyDescent="0.35">
      <c r="V36604" s="5" t="str">
        <f t="shared" si="571"/>
        <v/>
      </c>
    </row>
    <row r="36605" spans="22:22" x14ac:dyDescent="0.35">
      <c r="V36605" s="5" t="str">
        <f t="shared" si="571"/>
        <v/>
      </c>
    </row>
    <row r="36606" spans="22:22" x14ac:dyDescent="0.35">
      <c r="V36606" s="5" t="str">
        <f t="shared" si="571"/>
        <v/>
      </c>
    </row>
    <row r="36607" spans="22:22" x14ac:dyDescent="0.35">
      <c r="V36607" s="5" t="str">
        <f t="shared" si="571"/>
        <v/>
      </c>
    </row>
    <row r="36608" spans="22:22" x14ac:dyDescent="0.35">
      <c r="V36608" s="5" t="str">
        <f t="shared" si="571"/>
        <v/>
      </c>
    </row>
    <row r="36609" spans="22:22" x14ac:dyDescent="0.35">
      <c r="V36609" s="5" t="str">
        <f t="shared" si="571"/>
        <v/>
      </c>
    </row>
    <row r="36610" spans="22:22" x14ac:dyDescent="0.35">
      <c r="V36610" s="5" t="str">
        <f t="shared" ref="V36610:V36673" si="572">TRIM(CLEAN(SUBSTITUTE(A36610,CHAR(160)," ")))</f>
        <v/>
      </c>
    </row>
    <row r="36611" spans="22:22" x14ac:dyDescent="0.35">
      <c r="V36611" s="5" t="str">
        <f t="shared" si="572"/>
        <v/>
      </c>
    </row>
    <row r="36612" spans="22:22" x14ac:dyDescent="0.35">
      <c r="V36612" s="5" t="str">
        <f t="shared" si="572"/>
        <v/>
      </c>
    </row>
    <row r="36613" spans="22:22" x14ac:dyDescent="0.35">
      <c r="V36613" s="5" t="str">
        <f t="shared" si="572"/>
        <v/>
      </c>
    </row>
    <row r="36614" spans="22:22" x14ac:dyDescent="0.35">
      <c r="V36614" s="5" t="str">
        <f t="shared" si="572"/>
        <v/>
      </c>
    </row>
    <row r="36615" spans="22:22" x14ac:dyDescent="0.35">
      <c r="V36615" s="5" t="str">
        <f t="shared" si="572"/>
        <v/>
      </c>
    </row>
    <row r="36616" spans="22:22" x14ac:dyDescent="0.35">
      <c r="V36616" s="5" t="str">
        <f t="shared" si="572"/>
        <v/>
      </c>
    </row>
    <row r="36617" spans="22:22" x14ac:dyDescent="0.35">
      <c r="V36617" s="5" t="str">
        <f t="shared" si="572"/>
        <v/>
      </c>
    </row>
    <row r="36618" spans="22:22" x14ac:dyDescent="0.35">
      <c r="V36618" s="5" t="str">
        <f t="shared" si="572"/>
        <v/>
      </c>
    </row>
    <row r="36619" spans="22:22" x14ac:dyDescent="0.35">
      <c r="V36619" s="5" t="str">
        <f t="shared" si="572"/>
        <v/>
      </c>
    </row>
    <row r="36620" spans="22:22" x14ac:dyDescent="0.35">
      <c r="V36620" s="5" t="str">
        <f t="shared" si="572"/>
        <v/>
      </c>
    </row>
    <row r="36621" spans="22:22" x14ac:dyDescent="0.35">
      <c r="V36621" s="5" t="str">
        <f t="shared" si="572"/>
        <v/>
      </c>
    </row>
    <row r="36622" spans="22:22" x14ac:dyDescent="0.35">
      <c r="V36622" s="5" t="str">
        <f t="shared" si="572"/>
        <v/>
      </c>
    </row>
    <row r="36623" spans="22:22" x14ac:dyDescent="0.35">
      <c r="V36623" s="5" t="str">
        <f t="shared" si="572"/>
        <v/>
      </c>
    </row>
    <row r="36624" spans="22:22" x14ac:dyDescent="0.35">
      <c r="V36624" s="5" t="str">
        <f t="shared" si="572"/>
        <v/>
      </c>
    </row>
    <row r="36625" spans="22:22" x14ac:dyDescent="0.35">
      <c r="V36625" s="5" t="str">
        <f t="shared" si="572"/>
        <v/>
      </c>
    </row>
    <row r="36626" spans="22:22" x14ac:dyDescent="0.35">
      <c r="V36626" s="5" t="str">
        <f t="shared" si="572"/>
        <v/>
      </c>
    </row>
    <row r="36627" spans="22:22" x14ac:dyDescent="0.35">
      <c r="V36627" s="5" t="str">
        <f t="shared" si="572"/>
        <v/>
      </c>
    </row>
    <row r="36628" spans="22:22" x14ac:dyDescent="0.35">
      <c r="V36628" s="5" t="str">
        <f t="shared" si="572"/>
        <v/>
      </c>
    </row>
    <row r="36629" spans="22:22" x14ac:dyDescent="0.35">
      <c r="V36629" s="5" t="str">
        <f t="shared" si="572"/>
        <v/>
      </c>
    </row>
    <row r="36630" spans="22:22" x14ac:dyDescent="0.35">
      <c r="V36630" s="5" t="str">
        <f t="shared" si="572"/>
        <v/>
      </c>
    </row>
    <row r="36631" spans="22:22" x14ac:dyDescent="0.35">
      <c r="V36631" s="5" t="str">
        <f t="shared" si="572"/>
        <v/>
      </c>
    </row>
    <row r="36632" spans="22:22" x14ac:dyDescent="0.35">
      <c r="V36632" s="5" t="str">
        <f t="shared" si="572"/>
        <v/>
      </c>
    </row>
    <row r="36633" spans="22:22" x14ac:dyDescent="0.35">
      <c r="V36633" s="5" t="str">
        <f t="shared" si="572"/>
        <v/>
      </c>
    </row>
    <row r="36634" spans="22:22" x14ac:dyDescent="0.35">
      <c r="V36634" s="5" t="str">
        <f t="shared" si="572"/>
        <v/>
      </c>
    </row>
    <row r="36635" spans="22:22" x14ac:dyDescent="0.35">
      <c r="V36635" s="5" t="str">
        <f t="shared" si="572"/>
        <v/>
      </c>
    </row>
    <row r="36636" spans="22:22" x14ac:dyDescent="0.35">
      <c r="V36636" s="5" t="str">
        <f t="shared" si="572"/>
        <v/>
      </c>
    </row>
    <row r="36637" spans="22:22" x14ac:dyDescent="0.35">
      <c r="V36637" s="5" t="str">
        <f t="shared" si="572"/>
        <v/>
      </c>
    </row>
    <row r="36638" spans="22:22" x14ac:dyDescent="0.35">
      <c r="V36638" s="5" t="str">
        <f t="shared" si="572"/>
        <v/>
      </c>
    </row>
    <row r="36639" spans="22:22" x14ac:dyDescent="0.35">
      <c r="V36639" s="5" t="str">
        <f t="shared" si="572"/>
        <v/>
      </c>
    </row>
    <row r="36640" spans="22:22" x14ac:dyDescent="0.35">
      <c r="V36640" s="5" t="str">
        <f t="shared" si="572"/>
        <v/>
      </c>
    </row>
    <row r="36641" spans="22:22" x14ac:dyDescent="0.35">
      <c r="V36641" s="5" t="str">
        <f t="shared" si="572"/>
        <v/>
      </c>
    </row>
    <row r="36642" spans="22:22" x14ac:dyDescent="0.35">
      <c r="V36642" s="5" t="str">
        <f t="shared" si="572"/>
        <v/>
      </c>
    </row>
    <row r="36643" spans="22:22" x14ac:dyDescent="0.35">
      <c r="V36643" s="5" t="str">
        <f t="shared" si="572"/>
        <v/>
      </c>
    </row>
    <row r="36644" spans="22:22" x14ac:dyDescent="0.35">
      <c r="V36644" s="5" t="str">
        <f t="shared" si="572"/>
        <v/>
      </c>
    </row>
    <row r="36645" spans="22:22" x14ac:dyDescent="0.35">
      <c r="V36645" s="5" t="str">
        <f t="shared" si="572"/>
        <v/>
      </c>
    </row>
    <row r="36646" spans="22:22" x14ac:dyDescent="0.35">
      <c r="V36646" s="5" t="str">
        <f t="shared" si="572"/>
        <v/>
      </c>
    </row>
    <row r="36647" spans="22:22" x14ac:dyDescent="0.35">
      <c r="V36647" s="5" t="str">
        <f t="shared" si="572"/>
        <v/>
      </c>
    </row>
    <row r="36648" spans="22:22" x14ac:dyDescent="0.35">
      <c r="V36648" s="5" t="str">
        <f t="shared" si="572"/>
        <v/>
      </c>
    </row>
    <row r="36649" spans="22:22" x14ac:dyDescent="0.35">
      <c r="V36649" s="5" t="str">
        <f t="shared" si="572"/>
        <v/>
      </c>
    </row>
    <row r="36650" spans="22:22" x14ac:dyDescent="0.35">
      <c r="V36650" s="5" t="str">
        <f t="shared" si="572"/>
        <v/>
      </c>
    </row>
    <row r="36651" spans="22:22" x14ac:dyDescent="0.35">
      <c r="V36651" s="5" t="str">
        <f t="shared" si="572"/>
        <v/>
      </c>
    </row>
    <row r="36652" spans="22:22" x14ac:dyDescent="0.35">
      <c r="V36652" s="5" t="str">
        <f t="shared" si="572"/>
        <v/>
      </c>
    </row>
    <row r="36653" spans="22:22" x14ac:dyDescent="0.35">
      <c r="V36653" s="5" t="str">
        <f t="shared" si="572"/>
        <v/>
      </c>
    </row>
    <row r="36654" spans="22:22" x14ac:dyDescent="0.35">
      <c r="V36654" s="5" t="str">
        <f t="shared" si="572"/>
        <v/>
      </c>
    </row>
    <row r="36655" spans="22:22" x14ac:dyDescent="0.35">
      <c r="V36655" s="5" t="str">
        <f t="shared" si="572"/>
        <v/>
      </c>
    </row>
    <row r="36656" spans="22:22" x14ac:dyDescent="0.35">
      <c r="V36656" s="5" t="str">
        <f t="shared" si="572"/>
        <v/>
      </c>
    </row>
    <row r="36657" spans="22:22" x14ac:dyDescent="0.35">
      <c r="V36657" s="5" t="str">
        <f t="shared" si="572"/>
        <v/>
      </c>
    </row>
    <row r="36658" spans="22:22" x14ac:dyDescent="0.35">
      <c r="V36658" s="5" t="str">
        <f t="shared" si="572"/>
        <v/>
      </c>
    </row>
    <row r="36659" spans="22:22" x14ac:dyDescent="0.35">
      <c r="V36659" s="5" t="str">
        <f t="shared" si="572"/>
        <v/>
      </c>
    </row>
    <row r="36660" spans="22:22" x14ac:dyDescent="0.35">
      <c r="V36660" s="5" t="str">
        <f t="shared" si="572"/>
        <v/>
      </c>
    </row>
    <row r="36661" spans="22:22" x14ac:dyDescent="0.35">
      <c r="V36661" s="5" t="str">
        <f t="shared" si="572"/>
        <v/>
      </c>
    </row>
    <row r="36662" spans="22:22" x14ac:dyDescent="0.35">
      <c r="V36662" s="5" t="str">
        <f t="shared" si="572"/>
        <v/>
      </c>
    </row>
    <row r="36663" spans="22:22" x14ac:dyDescent="0.35">
      <c r="V36663" s="5" t="str">
        <f t="shared" si="572"/>
        <v/>
      </c>
    </row>
    <row r="36664" spans="22:22" x14ac:dyDescent="0.35">
      <c r="V36664" s="5" t="str">
        <f t="shared" si="572"/>
        <v/>
      </c>
    </row>
    <row r="36665" spans="22:22" x14ac:dyDescent="0.35">
      <c r="V36665" s="5" t="str">
        <f t="shared" si="572"/>
        <v/>
      </c>
    </row>
    <row r="36666" spans="22:22" x14ac:dyDescent="0.35">
      <c r="V36666" s="5" t="str">
        <f t="shared" si="572"/>
        <v/>
      </c>
    </row>
    <row r="36667" spans="22:22" x14ac:dyDescent="0.35">
      <c r="V36667" s="5" t="str">
        <f t="shared" si="572"/>
        <v/>
      </c>
    </row>
    <row r="36668" spans="22:22" x14ac:dyDescent="0.35">
      <c r="V36668" s="5" t="str">
        <f t="shared" si="572"/>
        <v/>
      </c>
    </row>
    <row r="36669" spans="22:22" x14ac:dyDescent="0.35">
      <c r="V36669" s="5" t="str">
        <f t="shared" si="572"/>
        <v/>
      </c>
    </row>
    <row r="36670" spans="22:22" x14ac:dyDescent="0.35">
      <c r="V36670" s="5" t="str">
        <f t="shared" si="572"/>
        <v/>
      </c>
    </row>
    <row r="36671" spans="22:22" x14ac:dyDescent="0.35">
      <c r="V36671" s="5" t="str">
        <f t="shared" si="572"/>
        <v/>
      </c>
    </row>
    <row r="36672" spans="22:22" x14ac:dyDescent="0.35">
      <c r="V36672" s="5" t="str">
        <f t="shared" si="572"/>
        <v/>
      </c>
    </row>
    <row r="36673" spans="22:22" x14ac:dyDescent="0.35">
      <c r="V36673" s="5" t="str">
        <f t="shared" si="572"/>
        <v/>
      </c>
    </row>
    <row r="36674" spans="22:22" x14ac:dyDescent="0.35">
      <c r="V36674" s="5" t="str">
        <f t="shared" ref="V36674:V36737" si="573">TRIM(CLEAN(SUBSTITUTE(A36674,CHAR(160)," ")))</f>
        <v/>
      </c>
    </row>
    <row r="36675" spans="22:22" x14ac:dyDescent="0.35">
      <c r="V36675" s="5" t="str">
        <f t="shared" si="573"/>
        <v/>
      </c>
    </row>
    <row r="36676" spans="22:22" x14ac:dyDescent="0.35">
      <c r="V36676" s="5" t="str">
        <f t="shared" si="573"/>
        <v/>
      </c>
    </row>
    <row r="36677" spans="22:22" x14ac:dyDescent="0.35">
      <c r="V36677" s="5" t="str">
        <f t="shared" si="573"/>
        <v/>
      </c>
    </row>
    <row r="36678" spans="22:22" x14ac:dyDescent="0.35">
      <c r="V36678" s="5" t="str">
        <f t="shared" si="573"/>
        <v/>
      </c>
    </row>
    <row r="36679" spans="22:22" x14ac:dyDescent="0.35">
      <c r="V36679" s="5" t="str">
        <f t="shared" si="573"/>
        <v/>
      </c>
    </row>
    <row r="36680" spans="22:22" x14ac:dyDescent="0.35">
      <c r="V36680" s="5" t="str">
        <f t="shared" si="573"/>
        <v/>
      </c>
    </row>
    <row r="36681" spans="22:22" x14ac:dyDescent="0.35">
      <c r="V36681" s="5" t="str">
        <f t="shared" si="573"/>
        <v/>
      </c>
    </row>
    <row r="36682" spans="22:22" x14ac:dyDescent="0.35">
      <c r="V36682" s="5" t="str">
        <f t="shared" si="573"/>
        <v/>
      </c>
    </row>
    <row r="36683" spans="22:22" x14ac:dyDescent="0.35">
      <c r="V36683" s="5" t="str">
        <f t="shared" si="573"/>
        <v/>
      </c>
    </row>
    <row r="36684" spans="22:22" x14ac:dyDescent="0.35">
      <c r="V36684" s="5" t="str">
        <f t="shared" si="573"/>
        <v/>
      </c>
    </row>
    <row r="36685" spans="22:22" x14ac:dyDescent="0.35">
      <c r="V36685" s="5" t="str">
        <f t="shared" si="573"/>
        <v/>
      </c>
    </row>
    <row r="36686" spans="22:22" x14ac:dyDescent="0.35">
      <c r="V36686" s="5" t="str">
        <f t="shared" si="573"/>
        <v/>
      </c>
    </row>
    <row r="36687" spans="22:22" x14ac:dyDescent="0.35">
      <c r="V36687" s="5" t="str">
        <f t="shared" si="573"/>
        <v/>
      </c>
    </row>
    <row r="36688" spans="22:22" x14ac:dyDescent="0.35">
      <c r="V36688" s="5" t="str">
        <f t="shared" si="573"/>
        <v/>
      </c>
    </row>
    <row r="36689" spans="22:22" x14ac:dyDescent="0.35">
      <c r="V36689" s="5" t="str">
        <f t="shared" si="573"/>
        <v/>
      </c>
    </row>
    <row r="36690" spans="22:22" x14ac:dyDescent="0.35">
      <c r="V36690" s="5" t="str">
        <f t="shared" si="573"/>
        <v/>
      </c>
    </row>
    <row r="36691" spans="22:22" x14ac:dyDescent="0.35">
      <c r="V36691" s="5" t="str">
        <f t="shared" si="573"/>
        <v/>
      </c>
    </row>
    <row r="36692" spans="22:22" x14ac:dyDescent="0.35">
      <c r="V36692" s="5" t="str">
        <f t="shared" si="573"/>
        <v/>
      </c>
    </row>
    <row r="36693" spans="22:22" x14ac:dyDescent="0.35">
      <c r="V36693" s="5" t="str">
        <f t="shared" si="573"/>
        <v/>
      </c>
    </row>
    <row r="36694" spans="22:22" x14ac:dyDescent="0.35">
      <c r="V36694" s="5" t="str">
        <f t="shared" si="573"/>
        <v/>
      </c>
    </row>
    <row r="36695" spans="22:22" x14ac:dyDescent="0.35">
      <c r="V36695" s="5" t="str">
        <f t="shared" si="573"/>
        <v/>
      </c>
    </row>
    <row r="36696" spans="22:22" x14ac:dyDescent="0.35">
      <c r="V36696" s="5" t="str">
        <f t="shared" si="573"/>
        <v/>
      </c>
    </row>
    <row r="36697" spans="22:22" x14ac:dyDescent="0.35">
      <c r="V36697" s="5" t="str">
        <f t="shared" si="573"/>
        <v/>
      </c>
    </row>
    <row r="36698" spans="22:22" x14ac:dyDescent="0.35">
      <c r="V36698" s="5" t="str">
        <f t="shared" si="573"/>
        <v/>
      </c>
    </row>
    <row r="36699" spans="22:22" x14ac:dyDescent="0.35">
      <c r="V36699" s="5" t="str">
        <f t="shared" si="573"/>
        <v/>
      </c>
    </row>
    <row r="36700" spans="22:22" x14ac:dyDescent="0.35">
      <c r="V36700" s="5" t="str">
        <f t="shared" si="573"/>
        <v/>
      </c>
    </row>
    <row r="36701" spans="22:22" x14ac:dyDescent="0.35">
      <c r="V36701" s="5" t="str">
        <f t="shared" si="573"/>
        <v/>
      </c>
    </row>
    <row r="36702" spans="22:22" x14ac:dyDescent="0.35">
      <c r="V36702" s="5" t="str">
        <f t="shared" si="573"/>
        <v/>
      </c>
    </row>
    <row r="36703" spans="22:22" x14ac:dyDescent="0.35">
      <c r="V36703" s="5" t="str">
        <f t="shared" si="573"/>
        <v/>
      </c>
    </row>
    <row r="36704" spans="22:22" x14ac:dyDescent="0.35">
      <c r="V36704" s="5" t="str">
        <f t="shared" si="573"/>
        <v/>
      </c>
    </row>
    <row r="36705" spans="22:22" x14ac:dyDescent="0.35">
      <c r="V36705" s="5" t="str">
        <f t="shared" si="573"/>
        <v/>
      </c>
    </row>
    <row r="36706" spans="22:22" x14ac:dyDescent="0.35">
      <c r="V36706" s="5" t="str">
        <f t="shared" si="573"/>
        <v/>
      </c>
    </row>
    <row r="36707" spans="22:22" x14ac:dyDescent="0.35">
      <c r="V36707" s="5" t="str">
        <f t="shared" si="573"/>
        <v/>
      </c>
    </row>
    <row r="36708" spans="22:22" x14ac:dyDescent="0.35">
      <c r="V36708" s="5" t="str">
        <f t="shared" si="573"/>
        <v/>
      </c>
    </row>
    <row r="36709" spans="22:22" x14ac:dyDescent="0.35">
      <c r="V36709" s="5" t="str">
        <f t="shared" si="573"/>
        <v/>
      </c>
    </row>
    <row r="36710" spans="22:22" x14ac:dyDescent="0.35">
      <c r="V36710" s="5" t="str">
        <f t="shared" si="573"/>
        <v/>
      </c>
    </row>
    <row r="36711" spans="22:22" x14ac:dyDescent="0.35">
      <c r="V36711" s="5" t="str">
        <f t="shared" si="573"/>
        <v/>
      </c>
    </row>
    <row r="36712" spans="22:22" x14ac:dyDescent="0.35">
      <c r="V36712" s="5" t="str">
        <f t="shared" si="573"/>
        <v/>
      </c>
    </row>
    <row r="36713" spans="22:22" x14ac:dyDescent="0.35">
      <c r="V36713" s="5" t="str">
        <f t="shared" si="573"/>
        <v/>
      </c>
    </row>
    <row r="36714" spans="22:22" x14ac:dyDescent="0.35">
      <c r="V36714" s="5" t="str">
        <f t="shared" si="573"/>
        <v/>
      </c>
    </row>
    <row r="36715" spans="22:22" x14ac:dyDescent="0.35">
      <c r="V36715" s="5" t="str">
        <f t="shared" si="573"/>
        <v/>
      </c>
    </row>
    <row r="36716" spans="22:22" x14ac:dyDescent="0.35">
      <c r="V36716" s="5" t="str">
        <f t="shared" si="573"/>
        <v/>
      </c>
    </row>
    <row r="36717" spans="22:22" x14ac:dyDescent="0.35">
      <c r="V36717" s="5" t="str">
        <f t="shared" si="573"/>
        <v/>
      </c>
    </row>
    <row r="36718" spans="22:22" x14ac:dyDescent="0.35">
      <c r="V36718" s="5" t="str">
        <f t="shared" si="573"/>
        <v/>
      </c>
    </row>
    <row r="36719" spans="22:22" x14ac:dyDescent="0.35">
      <c r="V36719" s="5" t="str">
        <f t="shared" si="573"/>
        <v/>
      </c>
    </row>
    <row r="36720" spans="22:22" x14ac:dyDescent="0.35">
      <c r="V36720" s="5" t="str">
        <f t="shared" si="573"/>
        <v/>
      </c>
    </row>
    <row r="36721" spans="22:22" x14ac:dyDescent="0.35">
      <c r="V36721" s="5" t="str">
        <f t="shared" si="573"/>
        <v/>
      </c>
    </row>
    <row r="36722" spans="22:22" x14ac:dyDescent="0.35">
      <c r="V36722" s="5" t="str">
        <f t="shared" si="573"/>
        <v/>
      </c>
    </row>
    <row r="36723" spans="22:22" x14ac:dyDescent="0.35">
      <c r="V36723" s="5" t="str">
        <f t="shared" si="573"/>
        <v/>
      </c>
    </row>
    <row r="36724" spans="22:22" x14ac:dyDescent="0.35">
      <c r="V36724" s="5" t="str">
        <f t="shared" si="573"/>
        <v/>
      </c>
    </row>
    <row r="36725" spans="22:22" x14ac:dyDescent="0.35">
      <c r="V36725" s="5" t="str">
        <f t="shared" si="573"/>
        <v/>
      </c>
    </row>
    <row r="36726" spans="22:22" x14ac:dyDescent="0.35">
      <c r="V36726" s="5" t="str">
        <f t="shared" si="573"/>
        <v/>
      </c>
    </row>
    <row r="36727" spans="22:22" x14ac:dyDescent="0.35">
      <c r="V36727" s="5" t="str">
        <f t="shared" si="573"/>
        <v/>
      </c>
    </row>
    <row r="36728" spans="22:22" x14ac:dyDescent="0.35">
      <c r="V36728" s="5" t="str">
        <f t="shared" si="573"/>
        <v/>
      </c>
    </row>
    <row r="36729" spans="22:22" x14ac:dyDescent="0.35">
      <c r="V36729" s="5" t="str">
        <f t="shared" si="573"/>
        <v/>
      </c>
    </row>
    <row r="36730" spans="22:22" x14ac:dyDescent="0.35">
      <c r="V36730" s="5" t="str">
        <f t="shared" si="573"/>
        <v/>
      </c>
    </row>
    <row r="36731" spans="22:22" x14ac:dyDescent="0.35">
      <c r="V36731" s="5" t="str">
        <f t="shared" si="573"/>
        <v/>
      </c>
    </row>
    <row r="36732" spans="22:22" x14ac:dyDescent="0.35">
      <c r="V36732" s="5" t="str">
        <f t="shared" si="573"/>
        <v/>
      </c>
    </row>
    <row r="36733" spans="22:22" x14ac:dyDescent="0.35">
      <c r="V36733" s="5" t="str">
        <f t="shared" si="573"/>
        <v/>
      </c>
    </row>
    <row r="36734" spans="22:22" x14ac:dyDescent="0.35">
      <c r="V36734" s="5" t="str">
        <f t="shared" si="573"/>
        <v/>
      </c>
    </row>
    <row r="36735" spans="22:22" x14ac:dyDescent="0.35">
      <c r="V36735" s="5" t="str">
        <f t="shared" si="573"/>
        <v/>
      </c>
    </row>
    <row r="36736" spans="22:22" x14ac:dyDescent="0.35">
      <c r="V36736" s="5" t="str">
        <f t="shared" si="573"/>
        <v/>
      </c>
    </row>
    <row r="36737" spans="22:22" x14ac:dyDescent="0.35">
      <c r="V36737" s="5" t="str">
        <f t="shared" si="573"/>
        <v/>
      </c>
    </row>
    <row r="36738" spans="22:22" x14ac:dyDescent="0.35">
      <c r="V36738" s="5" t="str">
        <f t="shared" ref="V36738:V36801" si="574">TRIM(CLEAN(SUBSTITUTE(A36738,CHAR(160)," ")))</f>
        <v/>
      </c>
    </row>
    <row r="36739" spans="22:22" x14ac:dyDescent="0.35">
      <c r="V36739" s="5" t="str">
        <f t="shared" si="574"/>
        <v/>
      </c>
    </row>
    <row r="36740" spans="22:22" x14ac:dyDescent="0.35">
      <c r="V36740" s="5" t="str">
        <f t="shared" si="574"/>
        <v/>
      </c>
    </row>
    <row r="36741" spans="22:22" x14ac:dyDescent="0.35">
      <c r="V36741" s="5" t="str">
        <f t="shared" si="574"/>
        <v/>
      </c>
    </row>
    <row r="36742" spans="22:22" x14ac:dyDescent="0.35">
      <c r="V36742" s="5" t="str">
        <f t="shared" si="574"/>
        <v/>
      </c>
    </row>
    <row r="36743" spans="22:22" x14ac:dyDescent="0.35">
      <c r="V36743" s="5" t="str">
        <f t="shared" si="574"/>
        <v/>
      </c>
    </row>
    <row r="36744" spans="22:22" x14ac:dyDescent="0.35">
      <c r="V36744" s="5" t="str">
        <f t="shared" si="574"/>
        <v/>
      </c>
    </row>
    <row r="36745" spans="22:22" x14ac:dyDescent="0.35">
      <c r="V36745" s="5" t="str">
        <f t="shared" si="574"/>
        <v/>
      </c>
    </row>
    <row r="36746" spans="22:22" x14ac:dyDescent="0.35">
      <c r="V36746" s="5" t="str">
        <f t="shared" si="574"/>
        <v/>
      </c>
    </row>
    <row r="36747" spans="22:22" x14ac:dyDescent="0.35">
      <c r="V36747" s="5" t="str">
        <f t="shared" si="574"/>
        <v/>
      </c>
    </row>
    <row r="36748" spans="22:22" x14ac:dyDescent="0.35">
      <c r="V36748" s="5" t="str">
        <f t="shared" si="574"/>
        <v/>
      </c>
    </row>
    <row r="36749" spans="22:22" x14ac:dyDescent="0.35">
      <c r="V36749" s="5" t="str">
        <f t="shared" si="574"/>
        <v/>
      </c>
    </row>
    <row r="36750" spans="22:22" x14ac:dyDescent="0.35">
      <c r="V36750" s="5" t="str">
        <f t="shared" si="574"/>
        <v/>
      </c>
    </row>
    <row r="36751" spans="22:22" x14ac:dyDescent="0.35">
      <c r="V36751" s="5" t="str">
        <f t="shared" si="574"/>
        <v/>
      </c>
    </row>
    <row r="36752" spans="22:22" x14ac:dyDescent="0.35">
      <c r="V36752" s="5" t="str">
        <f t="shared" si="574"/>
        <v/>
      </c>
    </row>
    <row r="36753" spans="22:22" x14ac:dyDescent="0.35">
      <c r="V36753" s="5" t="str">
        <f t="shared" si="574"/>
        <v/>
      </c>
    </row>
    <row r="36754" spans="22:22" x14ac:dyDescent="0.35">
      <c r="V36754" s="5" t="str">
        <f t="shared" si="574"/>
        <v/>
      </c>
    </row>
    <row r="36755" spans="22:22" x14ac:dyDescent="0.35">
      <c r="V36755" s="5" t="str">
        <f t="shared" si="574"/>
        <v/>
      </c>
    </row>
    <row r="36756" spans="22:22" x14ac:dyDescent="0.35">
      <c r="V36756" s="5" t="str">
        <f t="shared" si="574"/>
        <v/>
      </c>
    </row>
    <row r="36757" spans="22:22" x14ac:dyDescent="0.35">
      <c r="V36757" s="5" t="str">
        <f t="shared" si="574"/>
        <v/>
      </c>
    </row>
    <row r="36758" spans="22:22" x14ac:dyDescent="0.35">
      <c r="V36758" s="5" t="str">
        <f t="shared" si="574"/>
        <v/>
      </c>
    </row>
    <row r="36759" spans="22:22" x14ac:dyDescent="0.35">
      <c r="V36759" s="5" t="str">
        <f t="shared" si="574"/>
        <v/>
      </c>
    </row>
    <row r="36760" spans="22:22" x14ac:dyDescent="0.35">
      <c r="V36760" s="5" t="str">
        <f t="shared" si="574"/>
        <v/>
      </c>
    </row>
    <row r="36761" spans="22:22" x14ac:dyDescent="0.35">
      <c r="V36761" s="5" t="str">
        <f t="shared" si="574"/>
        <v/>
      </c>
    </row>
    <row r="36762" spans="22:22" x14ac:dyDescent="0.35">
      <c r="V36762" s="5" t="str">
        <f t="shared" si="574"/>
        <v/>
      </c>
    </row>
    <row r="36763" spans="22:22" x14ac:dyDescent="0.35">
      <c r="V36763" s="5" t="str">
        <f t="shared" si="574"/>
        <v/>
      </c>
    </row>
    <row r="36764" spans="22:22" x14ac:dyDescent="0.35">
      <c r="V36764" s="5" t="str">
        <f t="shared" si="574"/>
        <v/>
      </c>
    </row>
    <row r="36765" spans="22:22" x14ac:dyDescent="0.35">
      <c r="V36765" s="5" t="str">
        <f t="shared" si="574"/>
        <v/>
      </c>
    </row>
    <row r="36766" spans="22:22" x14ac:dyDescent="0.35">
      <c r="V36766" s="5" t="str">
        <f t="shared" si="574"/>
        <v/>
      </c>
    </row>
    <row r="36767" spans="22:22" x14ac:dyDescent="0.35">
      <c r="V36767" s="5" t="str">
        <f t="shared" si="574"/>
        <v/>
      </c>
    </row>
    <row r="36768" spans="22:22" x14ac:dyDescent="0.35">
      <c r="V36768" s="5" t="str">
        <f t="shared" si="574"/>
        <v/>
      </c>
    </row>
    <row r="36769" spans="22:22" x14ac:dyDescent="0.35">
      <c r="V36769" s="5" t="str">
        <f t="shared" si="574"/>
        <v/>
      </c>
    </row>
    <row r="36770" spans="22:22" x14ac:dyDescent="0.35">
      <c r="V36770" s="5" t="str">
        <f t="shared" si="574"/>
        <v/>
      </c>
    </row>
    <row r="36771" spans="22:22" x14ac:dyDescent="0.35">
      <c r="V36771" s="5" t="str">
        <f t="shared" si="574"/>
        <v/>
      </c>
    </row>
    <row r="36772" spans="22:22" x14ac:dyDescent="0.35">
      <c r="V36772" s="5" t="str">
        <f t="shared" si="574"/>
        <v/>
      </c>
    </row>
    <row r="36773" spans="22:22" x14ac:dyDescent="0.35">
      <c r="V36773" s="5" t="str">
        <f t="shared" si="574"/>
        <v/>
      </c>
    </row>
    <row r="36774" spans="22:22" x14ac:dyDescent="0.35">
      <c r="V36774" s="5" t="str">
        <f t="shared" si="574"/>
        <v/>
      </c>
    </row>
    <row r="36775" spans="22:22" x14ac:dyDescent="0.35">
      <c r="V36775" s="5" t="str">
        <f t="shared" si="574"/>
        <v/>
      </c>
    </row>
    <row r="36776" spans="22:22" x14ac:dyDescent="0.35">
      <c r="V36776" s="5" t="str">
        <f t="shared" si="574"/>
        <v/>
      </c>
    </row>
    <row r="36777" spans="22:22" x14ac:dyDescent="0.35">
      <c r="V36777" s="5" t="str">
        <f t="shared" si="574"/>
        <v/>
      </c>
    </row>
    <row r="36778" spans="22:22" x14ac:dyDescent="0.35">
      <c r="V36778" s="5" t="str">
        <f t="shared" si="574"/>
        <v/>
      </c>
    </row>
    <row r="36779" spans="22:22" x14ac:dyDescent="0.35">
      <c r="V36779" s="5" t="str">
        <f t="shared" si="574"/>
        <v/>
      </c>
    </row>
    <row r="36780" spans="22:22" x14ac:dyDescent="0.35">
      <c r="V36780" s="5" t="str">
        <f t="shared" si="574"/>
        <v/>
      </c>
    </row>
    <row r="36781" spans="22:22" x14ac:dyDescent="0.35">
      <c r="V36781" s="5" t="str">
        <f t="shared" si="574"/>
        <v/>
      </c>
    </row>
    <row r="36782" spans="22:22" x14ac:dyDescent="0.35">
      <c r="V36782" s="5" t="str">
        <f t="shared" si="574"/>
        <v/>
      </c>
    </row>
    <row r="36783" spans="22:22" x14ac:dyDescent="0.35">
      <c r="V36783" s="5" t="str">
        <f t="shared" si="574"/>
        <v/>
      </c>
    </row>
    <row r="36784" spans="22:22" x14ac:dyDescent="0.35">
      <c r="V36784" s="5" t="str">
        <f t="shared" si="574"/>
        <v/>
      </c>
    </row>
    <row r="36785" spans="22:22" x14ac:dyDescent="0.35">
      <c r="V36785" s="5" t="str">
        <f t="shared" si="574"/>
        <v/>
      </c>
    </row>
    <row r="36786" spans="22:22" x14ac:dyDescent="0.35">
      <c r="V36786" s="5" t="str">
        <f t="shared" si="574"/>
        <v/>
      </c>
    </row>
    <row r="36787" spans="22:22" x14ac:dyDescent="0.35">
      <c r="V36787" s="5" t="str">
        <f t="shared" si="574"/>
        <v/>
      </c>
    </row>
    <row r="36788" spans="22:22" x14ac:dyDescent="0.35">
      <c r="V36788" s="5" t="str">
        <f t="shared" si="574"/>
        <v/>
      </c>
    </row>
    <row r="36789" spans="22:22" x14ac:dyDescent="0.35">
      <c r="V36789" s="5" t="str">
        <f t="shared" si="574"/>
        <v/>
      </c>
    </row>
    <row r="36790" spans="22:22" x14ac:dyDescent="0.35">
      <c r="V36790" s="5" t="str">
        <f t="shared" si="574"/>
        <v/>
      </c>
    </row>
    <row r="36791" spans="22:22" x14ac:dyDescent="0.35">
      <c r="V36791" s="5" t="str">
        <f t="shared" si="574"/>
        <v/>
      </c>
    </row>
    <row r="36792" spans="22:22" x14ac:dyDescent="0.35">
      <c r="V36792" s="5" t="str">
        <f t="shared" si="574"/>
        <v/>
      </c>
    </row>
    <row r="36793" spans="22:22" x14ac:dyDescent="0.35">
      <c r="V36793" s="5" t="str">
        <f t="shared" si="574"/>
        <v/>
      </c>
    </row>
    <row r="36794" spans="22:22" x14ac:dyDescent="0.35">
      <c r="V36794" s="5" t="str">
        <f t="shared" si="574"/>
        <v/>
      </c>
    </row>
    <row r="36795" spans="22:22" x14ac:dyDescent="0.35">
      <c r="V36795" s="5" t="str">
        <f t="shared" si="574"/>
        <v/>
      </c>
    </row>
    <row r="36796" spans="22:22" x14ac:dyDescent="0.35">
      <c r="V36796" s="5" t="str">
        <f t="shared" si="574"/>
        <v/>
      </c>
    </row>
    <row r="36797" spans="22:22" x14ac:dyDescent="0.35">
      <c r="V36797" s="5" t="str">
        <f t="shared" si="574"/>
        <v/>
      </c>
    </row>
    <row r="36798" spans="22:22" x14ac:dyDescent="0.35">
      <c r="V36798" s="5" t="str">
        <f t="shared" si="574"/>
        <v/>
      </c>
    </row>
    <row r="36799" spans="22:22" x14ac:dyDescent="0.35">
      <c r="V36799" s="5" t="str">
        <f t="shared" si="574"/>
        <v/>
      </c>
    </row>
    <row r="36800" spans="22:22" x14ac:dyDescent="0.35">
      <c r="V36800" s="5" t="str">
        <f t="shared" si="574"/>
        <v/>
      </c>
    </row>
    <row r="36801" spans="22:22" x14ac:dyDescent="0.35">
      <c r="V36801" s="5" t="str">
        <f t="shared" si="574"/>
        <v/>
      </c>
    </row>
    <row r="36802" spans="22:22" x14ac:dyDescent="0.35">
      <c r="V36802" s="5" t="str">
        <f t="shared" ref="V36802:V36865" si="575">TRIM(CLEAN(SUBSTITUTE(A36802,CHAR(160)," ")))</f>
        <v/>
      </c>
    </row>
    <row r="36803" spans="22:22" x14ac:dyDescent="0.35">
      <c r="V36803" s="5" t="str">
        <f t="shared" si="575"/>
        <v/>
      </c>
    </row>
    <row r="36804" spans="22:22" x14ac:dyDescent="0.35">
      <c r="V36804" s="5" t="str">
        <f t="shared" si="575"/>
        <v/>
      </c>
    </row>
    <row r="36805" spans="22:22" x14ac:dyDescent="0.35">
      <c r="V36805" s="5" t="str">
        <f t="shared" si="575"/>
        <v/>
      </c>
    </row>
    <row r="36806" spans="22:22" x14ac:dyDescent="0.35">
      <c r="V36806" s="5" t="str">
        <f t="shared" si="575"/>
        <v/>
      </c>
    </row>
    <row r="36807" spans="22:22" x14ac:dyDescent="0.35">
      <c r="V36807" s="5" t="str">
        <f t="shared" si="575"/>
        <v/>
      </c>
    </row>
    <row r="36808" spans="22:22" x14ac:dyDescent="0.35">
      <c r="V36808" s="5" t="str">
        <f t="shared" si="575"/>
        <v/>
      </c>
    </row>
    <row r="36809" spans="22:22" x14ac:dyDescent="0.35">
      <c r="V36809" s="5" t="str">
        <f t="shared" si="575"/>
        <v/>
      </c>
    </row>
    <row r="36810" spans="22:22" x14ac:dyDescent="0.35">
      <c r="V36810" s="5" t="str">
        <f t="shared" si="575"/>
        <v/>
      </c>
    </row>
    <row r="36811" spans="22:22" x14ac:dyDescent="0.35">
      <c r="V36811" s="5" t="str">
        <f t="shared" si="575"/>
        <v/>
      </c>
    </row>
    <row r="36812" spans="22:22" x14ac:dyDescent="0.35">
      <c r="V36812" s="5" t="str">
        <f t="shared" si="575"/>
        <v/>
      </c>
    </row>
    <row r="36813" spans="22:22" x14ac:dyDescent="0.35">
      <c r="V36813" s="5" t="str">
        <f t="shared" si="575"/>
        <v/>
      </c>
    </row>
    <row r="36814" spans="22:22" x14ac:dyDescent="0.35">
      <c r="V36814" s="5" t="str">
        <f t="shared" si="575"/>
        <v/>
      </c>
    </row>
    <row r="36815" spans="22:22" x14ac:dyDescent="0.35">
      <c r="V36815" s="5" t="str">
        <f t="shared" si="575"/>
        <v/>
      </c>
    </row>
    <row r="36816" spans="22:22" x14ac:dyDescent="0.35">
      <c r="V36816" s="5" t="str">
        <f t="shared" si="575"/>
        <v/>
      </c>
    </row>
    <row r="36817" spans="22:22" x14ac:dyDescent="0.35">
      <c r="V36817" s="5" t="str">
        <f t="shared" si="575"/>
        <v/>
      </c>
    </row>
    <row r="36818" spans="22:22" x14ac:dyDescent="0.35">
      <c r="V36818" s="5" t="str">
        <f t="shared" si="575"/>
        <v/>
      </c>
    </row>
    <row r="36819" spans="22:22" x14ac:dyDescent="0.35">
      <c r="V36819" s="5" t="str">
        <f t="shared" si="575"/>
        <v/>
      </c>
    </row>
    <row r="36820" spans="22:22" x14ac:dyDescent="0.35">
      <c r="V36820" s="5" t="str">
        <f t="shared" si="575"/>
        <v/>
      </c>
    </row>
    <row r="36821" spans="22:22" x14ac:dyDescent="0.35">
      <c r="V36821" s="5" t="str">
        <f t="shared" si="575"/>
        <v/>
      </c>
    </row>
    <row r="36822" spans="22:22" x14ac:dyDescent="0.35">
      <c r="V36822" s="5" t="str">
        <f t="shared" si="575"/>
        <v/>
      </c>
    </row>
    <row r="36823" spans="22:22" x14ac:dyDescent="0.35">
      <c r="V36823" s="5" t="str">
        <f t="shared" si="575"/>
        <v/>
      </c>
    </row>
    <row r="36824" spans="22:22" x14ac:dyDescent="0.35">
      <c r="V36824" s="5" t="str">
        <f t="shared" si="575"/>
        <v/>
      </c>
    </row>
    <row r="36825" spans="22:22" x14ac:dyDescent="0.35">
      <c r="V36825" s="5" t="str">
        <f t="shared" si="575"/>
        <v/>
      </c>
    </row>
    <row r="36826" spans="22:22" x14ac:dyDescent="0.35">
      <c r="V36826" s="5" t="str">
        <f t="shared" si="575"/>
        <v/>
      </c>
    </row>
    <row r="36827" spans="22:22" x14ac:dyDescent="0.35">
      <c r="V36827" s="5" t="str">
        <f t="shared" si="575"/>
        <v/>
      </c>
    </row>
    <row r="36828" spans="22:22" x14ac:dyDescent="0.35">
      <c r="V36828" s="5" t="str">
        <f t="shared" si="575"/>
        <v/>
      </c>
    </row>
    <row r="36829" spans="22:22" x14ac:dyDescent="0.35">
      <c r="V36829" s="5" t="str">
        <f t="shared" si="575"/>
        <v/>
      </c>
    </row>
    <row r="36830" spans="22:22" x14ac:dyDescent="0.35">
      <c r="V36830" s="5" t="str">
        <f t="shared" si="575"/>
        <v/>
      </c>
    </row>
    <row r="36831" spans="22:22" x14ac:dyDescent="0.35">
      <c r="V36831" s="5" t="str">
        <f t="shared" si="575"/>
        <v/>
      </c>
    </row>
    <row r="36832" spans="22:22" x14ac:dyDescent="0.35">
      <c r="V36832" s="5" t="str">
        <f t="shared" si="575"/>
        <v/>
      </c>
    </row>
    <row r="36833" spans="22:22" x14ac:dyDescent="0.35">
      <c r="V36833" s="5" t="str">
        <f t="shared" si="575"/>
        <v/>
      </c>
    </row>
    <row r="36834" spans="22:22" x14ac:dyDescent="0.35">
      <c r="V36834" s="5" t="str">
        <f t="shared" si="575"/>
        <v/>
      </c>
    </row>
    <row r="36835" spans="22:22" x14ac:dyDescent="0.35">
      <c r="V36835" s="5" t="str">
        <f t="shared" si="575"/>
        <v/>
      </c>
    </row>
    <row r="36836" spans="22:22" x14ac:dyDescent="0.35">
      <c r="V36836" s="5" t="str">
        <f t="shared" si="575"/>
        <v/>
      </c>
    </row>
    <row r="36837" spans="22:22" x14ac:dyDescent="0.35">
      <c r="V36837" s="5" t="str">
        <f t="shared" si="575"/>
        <v/>
      </c>
    </row>
    <row r="36838" spans="22:22" x14ac:dyDescent="0.35">
      <c r="V36838" s="5" t="str">
        <f t="shared" si="575"/>
        <v/>
      </c>
    </row>
    <row r="36839" spans="22:22" x14ac:dyDescent="0.35">
      <c r="V36839" s="5" t="str">
        <f t="shared" si="575"/>
        <v/>
      </c>
    </row>
    <row r="36840" spans="22:22" x14ac:dyDescent="0.35">
      <c r="V36840" s="5" t="str">
        <f t="shared" si="575"/>
        <v/>
      </c>
    </row>
    <row r="36841" spans="22:22" x14ac:dyDescent="0.35">
      <c r="V36841" s="5" t="str">
        <f t="shared" si="575"/>
        <v/>
      </c>
    </row>
    <row r="36842" spans="22:22" x14ac:dyDescent="0.35">
      <c r="V36842" s="5" t="str">
        <f t="shared" si="575"/>
        <v/>
      </c>
    </row>
    <row r="36843" spans="22:22" x14ac:dyDescent="0.35">
      <c r="V36843" s="5" t="str">
        <f t="shared" si="575"/>
        <v/>
      </c>
    </row>
    <row r="36844" spans="22:22" x14ac:dyDescent="0.35">
      <c r="V36844" s="5" t="str">
        <f t="shared" si="575"/>
        <v/>
      </c>
    </row>
    <row r="36845" spans="22:22" x14ac:dyDescent="0.35">
      <c r="V36845" s="5" t="str">
        <f t="shared" si="575"/>
        <v/>
      </c>
    </row>
    <row r="36846" spans="22:22" x14ac:dyDescent="0.35">
      <c r="V36846" s="5" t="str">
        <f t="shared" si="575"/>
        <v/>
      </c>
    </row>
    <row r="36847" spans="22:22" x14ac:dyDescent="0.35">
      <c r="V36847" s="5" t="str">
        <f t="shared" si="575"/>
        <v/>
      </c>
    </row>
    <row r="36848" spans="22:22" x14ac:dyDescent="0.35">
      <c r="V36848" s="5" t="str">
        <f t="shared" si="575"/>
        <v/>
      </c>
    </row>
    <row r="36849" spans="22:22" x14ac:dyDescent="0.35">
      <c r="V36849" s="5" t="str">
        <f t="shared" si="575"/>
        <v/>
      </c>
    </row>
    <row r="36850" spans="22:22" x14ac:dyDescent="0.35">
      <c r="V36850" s="5" t="str">
        <f t="shared" si="575"/>
        <v/>
      </c>
    </row>
    <row r="36851" spans="22:22" x14ac:dyDescent="0.35">
      <c r="V36851" s="5" t="str">
        <f t="shared" si="575"/>
        <v/>
      </c>
    </row>
    <row r="36852" spans="22:22" x14ac:dyDescent="0.35">
      <c r="V36852" s="5" t="str">
        <f t="shared" si="575"/>
        <v/>
      </c>
    </row>
    <row r="36853" spans="22:22" x14ac:dyDescent="0.35">
      <c r="V36853" s="5" t="str">
        <f t="shared" si="575"/>
        <v/>
      </c>
    </row>
    <row r="36854" spans="22:22" x14ac:dyDescent="0.35">
      <c r="V36854" s="5" t="str">
        <f t="shared" si="575"/>
        <v/>
      </c>
    </row>
    <row r="36855" spans="22:22" x14ac:dyDescent="0.35">
      <c r="V36855" s="5" t="str">
        <f t="shared" si="575"/>
        <v/>
      </c>
    </row>
    <row r="36856" spans="22:22" x14ac:dyDescent="0.35">
      <c r="V36856" s="5" t="str">
        <f t="shared" si="575"/>
        <v/>
      </c>
    </row>
    <row r="36857" spans="22:22" x14ac:dyDescent="0.35">
      <c r="V36857" s="5" t="str">
        <f t="shared" si="575"/>
        <v/>
      </c>
    </row>
    <row r="36858" spans="22:22" x14ac:dyDescent="0.35">
      <c r="V36858" s="5" t="str">
        <f t="shared" si="575"/>
        <v/>
      </c>
    </row>
    <row r="36859" spans="22:22" x14ac:dyDescent="0.35">
      <c r="V36859" s="5" t="str">
        <f t="shared" si="575"/>
        <v/>
      </c>
    </row>
    <row r="36860" spans="22:22" x14ac:dyDescent="0.35">
      <c r="V36860" s="5" t="str">
        <f t="shared" si="575"/>
        <v/>
      </c>
    </row>
    <row r="36861" spans="22:22" x14ac:dyDescent="0.35">
      <c r="V36861" s="5" t="str">
        <f t="shared" si="575"/>
        <v/>
      </c>
    </row>
    <row r="36862" spans="22:22" x14ac:dyDescent="0.35">
      <c r="V36862" s="5" t="str">
        <f t="shared" si="575"/>
        <v/>
      </c>
    </row>
    <row r="36863" spans="22:22" x14ac:dyDescent="0.35">
      <c r="V36863" s="5" t="str">
        <f t="shared" si="575"/>
        <v/>
      </c>
    </row>
    <row r="36864" spans="22:22" x14ac:dyDescent="0.35">
      <c r="V36864" s="5" t="str">
        <f t="shared" si="575"/>
        <v/>
      </c>
    </row>
    <row r="36865" spans="22:22" x14ac:dyDescent="0.35">
      <c r="V36865" s="5" t="str">
        <f t="shared" si="575"/>
        <v/>
      </c>
    </row>
    <row r="36866" spans="22:22" x14ac:dyDescent="0.35">
      <c r="V36866" s="5" t="str">
        <f t="shared" ref="V36866:V36929" si="576">TRIM(CLEAN(SUBSTITUTE(A36866,CHAR(160)," ")))</f>
        <v/>
      </c>
    </row>
    <row r="36867" spans="22:22" x14ac:dyDescent="0.35">
      <c r="V36867" s="5" t="str">
        <f t="shared" si="576"/>
        <v/>
      </c>
    </row>
    <row r="36868" spans="22:22" x14ac:dyDescent="0.35">
      <c r="V36868" s="5" t="str">
        <f t="shared" si="576"/>
        <v/>
      </c>
    </row>
    <row r="36869" spans="22:22" x14ac:dyDescent="0.35">
      <c r="V36869" s="5" t="str">
        <f t="shared" si="576"/>
        <v/>
      </c>
    </row>
    <row r="36870" spans="22:22" x14ac:dyDescent="0.35">
      <c r="V36870" s="5" t="str">
        <f t="shared" si="576"/>
        <v/>
      </c>
    </row>
    <row r="36871" spans="22:22" x14ac:dyDescent="0.35">
      <c r="V36871" s="5" t="str">
        <f t="shared" si="576"/>
        <v/>
      </c>
    </row>
    <row r="36872" spans="22:22" x14ac:dyDescent="0.35">
      <c r="V36872" s="5" t="str">
        <f t="shared" si="576"/>
        <v/>
      </c>
    </row>
    <row r="36873" spans="22:22" x14ac:dyDescent="0.35">
      <c r="V36873" s="5" t="str">
        <f t="shared" si="576"/>
        <v/>
      </c>
    </row>
    <row r="36874" spans="22:22" x14ac:dyDescent="0.35">
      <c r="V36874" s="5" t="str">
        <f t="shared" si="576"/>
        <v/>
      </c>
    </row>
    <row r="36875" spans="22:22" x14ac:dyDescent="0.35">
      <c r="V36875" s="5" t="str">
        <f t="shared" si="576"/>
        <v/>
      </c>
    </row>
    <row r="36876" spans="22:22" x14ac:dyDescent="0.35">
      <c r="V36876" s="5" t="str">
        <f t="shared" si="576"/>
        <v/>
      </c>
    </row>
    <row r="36877" spans="22:22" x14ac:dyDescent="0.35">
      <c r="V36877" s="5" t="str">
        <f t="shared" si="576"/>
        <v/>
      </c>
    </row>
    <row r="36878" spans="22:22" x14ac:dyDescent="0.35">
      <c r="V36878" s="5" t="str">
        <f t="shared" si="576"/>
        <v/>
      </c>
    </row>
    <row r="36879" spans="22:22" x14ac:dyDescent="0.35">
      <c r="V36879" s="5" t="str">
        <f t="shared" si="576"/>
        <v/>
      </c>
    </row>
    <row r="36880" spans="22:22" x14ac:dyDescent="0.35">
      <c r="V36880" s="5" t="str">
        <f t="shared" si="576"/>
        <v/>
      </c>
    </row>
    <row r="36881" spans="22:22" x14ac:dyDescent="0.35">
      <c r="V36881" s="5" t="str">
        <f t="shared" si="576"/>
        <v/>
      </c>
    </row>
    <row r="36882" spans="22:22" x14ac:dyDescent="0.35">
      <c r="V36882" s="5" t="str">
        <f t="shared" si="576"/>
        <v/>
      </c>
    </row>
    <row r="36883" spans="22:22" x14ac:dyDescent="0.35">
      <c r="V36883" s="5" t="str">
        <f t="shared" si="576"/>
        <v/>
      </c>
    </row>
    <row r="36884" spans="22:22" x14ac:dyDescent="0.35">
      <c r="V36884" s="5" t="str">
        <f t="shared" si="576"/>
        <v/>
      </c>
    </row>
    <row r="36885" spans="22:22" x14ac:dyDescent="0.35">
      <c r="V36885" s="5" t="str">
        <f t="shared" si="576"/>
        <v/>
      </c>
    </row>
    <row r="36886" spans="22:22" x14ac:dyDescent="0.35">
      <c r="V36886" s="5" t="str">
        <f t="shared" si="576"/>
        <v/>
      </c>
    </row>
    <row r="36887" spans="22:22" x14ac:dyDescent="0.35">
      <c r="V36887" s="5" t="str">
        <f t="shared" si="576"/>
        <v/>
      </c>
    </row>
    <row r="36888" spans="22:22" x14ac:dyDescent="0.35">
      <c r="V36888" s="5" t="str">
        <f t="shared" si="576"/>
        <v/>
      </c>
    </row>
    <row r="36889" spans="22:22" x14ac:dyDescent="0.35">
      <c r="V36889" s="5" t="str">
        <f t="shared" si="576"/>
        <v/>
      </c>
    </row>
    <row r="36890" spans="22:22" x14ac:dyDescent="0.35">
      <c r="V36890" s="5" t="str">
        <f t="shared" si="576"/>
        <v/>
      </c>
    </row>
    <row r="36891" spans="22:22" x14ac:dyDescent="0.35">
      <c r="V36891" s="5" t="str">
        <f t="shared" si="576"/>
        <v/>
      </c>
    </row>
    <row r="36892" spans="22:22" x14ac:dyDescent="0.35">
      <c r="V36892" s="5" t="str">
        <f t="shared" si="576"/>
        <v/>
      </c>
    </row>
    <row r="36893" spans="22:22" x14ac:dyDescent="0.35">
      <c r="V36893" s="5" t="str">
        <f t="shared" si="576"/>
        <v/>
      </c>
    </row>
    <row r="36894" spans="22:22" x14ac:dyDescent="0.35">
      <c r="V36894" s="5" t="str">
        <f t="shared" si="576"/>
        <v/>
      </c>
    </row>
    <row r="36895" spans="22:22" x14ac:dyDescent="0.35">
      <c r="V36895" s="5" t="str">
        <f t="shared" si="576"/>
        <v/>
      </c>
    </row>
    <row r="36896" spans="22:22" x14ac:dyDescent="0.35">
      <c r="V36896" s="5" t="str">
        <f t="shared" si="576"/>
        <v/>
      </c>
    </row>
    <row r="36897" spans="22:22" x14ac:dyDescent="0.35">
      <c r="V36897" s="5" t="str">
        <f t="shared" si="576"/>
        <v/>
      </c>
    </row>
    <row r="36898" spans="22:22" x14ac:dyDescent="0.35">
      <c r="V36898" s="5" t="str">
        <f t="shared" si="576"/>
        <v/>
      </c>
    </row>
    <row r="36899" spans="22:22" x14ac:dyDescent="0.35">
      <c r="V36899" s="5" t="str">
        <f t="shared" si="576"/>
        <v/>
      </c>
    </row>
    <row r="36900" spans="22:22" x14ac:dyDescent="0.35">
      <c r="V36900" s="5" t="str">
        <f t="shared" si="576"/>
        <v/>
      </c>
    </row>
    <row r="36901" spans="22:22" x14ac:dyDescent="0.35">
      <c r="V36901" s="5" t="str">
        <f t="shared" si="576"/>
        <v/>
      </c>
    </row>
    <row r="36902" spans="22:22" x14ac:dyDescent="0.35">
      <c r="V36902" s="5" t="str">
        <f t="shared" si="576"/>
        <v/>
      </c>
    </row>
    <row r="36903" spans="22:22" x14ac:dyDescent="0.35">
      <c r="V36903" s="5" t="str">
        <f t="shared" si="576"/>
        <v/>
      </c>
    </row>
    <row r="36904" spans="22:22" x14ac:dyDescent="0.35">
      <c r="V36904" s="5" t="str">
        <f t="shared" si="576"/>
        <v/>
      </c>
    </row>
    <row r="36905" spans="22:22" x14ac:dyDescent="0.35">
      <c r="V36905" s="5" t="str">
        <f t="shared" si="576"/>
        <v/>
      </c>
    </row>
    <row r="36906" spans="22:22" x14ac:dyDescent="0.35">
      <c r="V36906" s="5" t="str">
        <f t="shared" si="576"/>
        <v/>
      </c>
    </row>
    <row r="36907" spans="22:22" x14ac:dyDescent="0.35">
      <c r="V36907" s="5" t="str">
        <f t="shared" si="576"/>
        <v/>
      </c>
    </row>
    <row r="36908" spans="22:22" x14ac:dyDescent="0.35">
      <c r="V36908" s="5" t="str">
        <f t="shared" si="576"/>
        <v/>
      </c>
    </row>
    <row r="36909" spans="22:22" x14ac:dyDescent="0.35">
      <c r="V36909" s="5" t="str">
        <f t="shared" si="576"/>
        <v/>
      </c>
    </row>
    <row r="36910" spans="22:22" x14ac:dyDescent="0.35">
      <c r="V36910" s="5" t="str">
        <f t="shared" si="576"/>
        <v/>
      </c>
    </row>
    <row r="36911" spans="22:22" x14ac:dyDescent="0.35">
      <c r="V36911" s="5" t="str">
        <f t="shared" si="576"/>
        <v/>
      </c>
    </row>
    <row r="36912" spans="22:22" x14ac:dyDescent="0.35">
      <c r="V36912" s="5" t="str">
        <f t="shared" si="576"/>
        <v/>
      </c>
    </row>
    <row r="36913" spans="22:22" x14ac:dyDescent="0.35">
      <c r="V36913" s="5" t="str">
        <f t="shared" si="576"/>
        <v/>
      </c>
    </row>
    <row r="36914" spans="22:22" x14ac:dyDescent="0.35">
      <c r="V36914" s="5" t="str">
        <f t="shared" si="576"/>
        <v/>
      </c>
    </row>
    <row r="36915" spans="22:22" x14ac:dyDescent="0.35">
      <c r="V36915" s="5" t="str">
        <f t="shared" si="576"/>
        <v/>
      </c>
    </row>
    <row r="36916" spans="22:22" x14ac:dyDescent="0.35">
      <c r="V36916" s="5" t="str">
        <f t="shared" si="576"/>
        <v/>
      </c>
    </row>
    <row r="36917" spans="22:22" x14ac:dyDescent="0.35">
      <c r="V36917" s="5" t="str">
        <f t="shared" si="576"/>
        <v/>
      </c>
    </row>
    <row r="36918" spans="22:22" x14ac:dyDescent="0.35">
      <c r="V36918" s="5" t="str">
        <f t="shared" si="576"/>
        <v/>
      </c>
    </row>
    <row r="36919" spans="22:22" x14ac:dyDescent="0.35">
      <c r="V36919" s="5" t="str">
        <f t="shared" si="576"/>
        <v/>
      </c>
    </row>
    <row r="36920" spans="22:22" x14ac:dyDescent="0.35">
      <c r="V36920" s="5" t="str">
        <f t="shared" si="576"/>
        <v/>
      </c>
    </row>
    <row r="36921" spans="22:22" x14ac:dyDescent="0.35">
      <c r="V36921" s="5" t="str">
        <f t="shared" si="576"/>
        <v/>
      </c>
    </row>
    <row r="36922" spans="22:22" x14ac:dyDescent="0.35">
      <c r="V36922" s="5" t="str">
        <f t="shared" si="576"/>
        <v/>
      </c>
    </row>
    <row r="36923" spans="22:22" x14ac:dyDescent="0.35">
      <c r="V36923" s="5" t="str">
        <f t="shared" si="576"/>
        <v/>
      </c>
    </row>
    <row r="36924" spans="22:22" x14ac:dyDescent="0.35">
      <c r="V36924" s="5" t="str">
        <f t="shared" si="576"/>
        <v/>
      </c>
    </row>
    <row r="36925" spans="22:22" x14ac:dyDescent="0.35">
      <c r="V36925" s="5" t="str">
        <f t="shared" si="576"/>
        <v/>
      </c>
    </row>
    <row r="36926" spans="22:22" x14ac:dyDescent="0.35">
      <c r="V36926" s="5" t="str">
        <f t="shared" si="576"/>
        <v/>
      </c>
    </row>
    <row r="36927" spans="22:22" x14ac:dyDescent="0.35">
      <c r="V36927" s="5" t="str">
        <f t="shared" si="576"/>
        <v/>
      </c>
    </row>
    <row r="36928" spans="22:22" x14ac:dyDescent="0.35">
      <c r="V36928" s="5" t="str">
        <f t="shared" si="576"/>
        <v/>
      </c>
    </row>
    <row r="36929" spans="22:22" x14ac:dyDescent="0.35">
      <c r="V36929" s="5" t="str">
        <f t="shared" si="576"/>
        <v/>
      </c>
    </row>
    <row r="36930" spans="22:22" x14ac:dyDescent="0.35">
      <c r="V36930" s="5" t="str">
        <f t="shared" ref="V36930:V36993" si="577">TRIM(CLEAN(SUBSTITUTE(A36930,CHAR(160)," ")))</f>
        <v/>
      </c>
    </row>
    <row r="36931" spans="22:22" x14ac:dyDescent="0.35">
      <c r="V36931" s="5" t="str">
        <f t="shared" si="577"/>
        <v/>
      </c>
    </row>
    <row r="36932" spans="22:22" x14ac:dyDescent="0.35">
      <c r="V36932" s="5" t="str">
        <f t="shared" si="577"/>
        <v/>
      </c>
    </row>
    <row r="36933" spans="22:22" x14ac:dyDescent="0.35">
      <c r="V36933" s="5" t="str">
        <f t="shared" si="577"/>
        <v/>
      </c>
    </row>
    <row r="36934" spans="22:22" x14ac:dyDescent="0.35">
      <c r="V36934" s="5" t="str">
        <f t="shared" si="577"/>
        <v/>
      </c>
    </row>
    <row r="36935" spans="22:22" x14ac:dyDescent="0.35">
      <c r="V36935" s="5" t="str">
        <f t="shared" si="577"/>
        <v/>
      </c>
    </row>
    <row r="36936" spans="22:22" x14ac:dyDescent="0.35">
      <c r="V36936" s="5" t="str">
        <f t="shared" si="577"/>
        <v/>
      </c>
    </row>
    <row r="36937" spans="22:22" x14ac:dyDescent="0.35">
      <c r="V36937" s="5" t="str">
        <f t="shared" si="577"/>
        <v/>
      </c>
    </row>
    <row r="36938" spans="22:22" x14ac:dyDescent="0.35">
      <c r="V36938" s="5" t="str">
        <f t="shared" si="577"/>
        <v/>
      </c>
    </row>
    <row r="36939" spans="22:22" x14ac:dyDescent="0.35">
      <c r="V36939" s="5" t="str">
        <f t="shared" si="577"/>
        <v/>
      </c>
    </row>
    <row r="36940" spans="22:22" x14ac:dyDescent="0.35">
      <c r="V36940" s="5" t="str">
        <f t="shared" si="577"/>
        <v/>
      </c>
    </row>
    <row r="36941" spans="22:22" x14ac:dyDescent="0.35">
      <c r="V36941" s="5" t="str">
        <f t="shared" si="577"/>
        <v/>
      </c>
    </row>
    <row r="36942" spans="22:22" x14ac:dyDescent="0.35">
      <c r="V36942" s="5" t="str">
        <f t="shared" si="577"/>
        <v/>
      </c>
    </row>
    <row r="36943" spans="22:22" x14ac:dyDescent="0.35">
      <c r="V36943" s="5" t="str">
        <f t="shared" si="577"/>
        <v/>
      </c>
    </row>
    <row r="36944" spans="22:22" x14ac:dyDescent="0.35">
      <c r="V36944" s="5" t="str">
        <f t="shared" si="577"/>
        <v/>
      </c>
    </row>
    <row r="36945" spans="22:22" x14ac:dyDescent="0.35">
      <c r="V36945" s="5" t="str">
        <f t="shared" si="577"/>
        <v/>
      </c>
    </row>
    <row r="36946" spans="22:22" x14ac:dyDescent="0.35">
      <c r="V36946" s="5" t="str">
        <f t="shared" si="577"/>
        <v/>
      </c>
    </row>
    <row r="36947" spans="22:22" x14ac:dyDescent="0.35">
      <c r="V36947" s="5" t="str">
        <f t="shared" si="577"/>
        <v/>
      </c>
    </row>
    <row r="36948" spans="22:22" x14ac:dyDescent="0.35">
      <c r="V36948" s="5" t="str">
        <f t="shared" si="577"/>
        <v/>
      </c>
    </row>
    <row r="36949" spans="22:22" x14ac:dyDescent="0.35">
      <c r="V36949" s="5" t="str">
        <f t="shared" si="577"/>
        <v/>
      </c>
    </row>
    <row r="36950" spans="22:22" x14ac:dyDescent="0.35">
      <c r="V36950" s="5" t="str">
        <f t="shared" si="577"/>
        <v/>
      </c>
    </row>
    <row r="36951" spans="22:22" x14ac:dyDescent="0.35">
      <c r="V36951" s="5" t="str">
        <f t="shared" si="577"/>
        <v/>
      </c>
    </row>
    <row r="36952" spans="22:22" x14ac:dyDescent="0.35">
      <c r="V36952" s="5" t="str">
        <f t="shared" si="577"/>
        <v/>
      </c>
    </row>
    <row r="36953" spans="22:22" x14ac:dyDescent="0.35">
      <c r="V36953" s="5" t="str">
        <f t="shared" si="577"/>
        <v/>
      </c>
    </row>
    <row r="36954" spans="22:22" x14ac:dyDescent="0.35">
      <c r="V36954" s="5" t="str">
        <f t="shared" si="577"/>
        <v/>
      </c>
    </row>
    <row r="36955" spans="22:22" x14ac:dyDescent="0.35">
      <c r="V36955" s="5" t="str">
        <f t="shared" si="577"/>
        <v/>
      </c>
    </row>
    <row r="36956" spans="22:22" x14ac:dyDescent="0.35">
      <c r="V36956" s="5" t="str">
        <f t="shared" si="577"/>
        <v/>
      </c>
    </row>
    <row r="36957" spans="22:22" x14ac:dyDescent="0.35">
      <c r="V36957" s="5" t="str">
        <f t="shared" si="577"/>
        <v/>
      </c>
    </row>
    <row r="36958" spans="22:22" x14ac:dyDescent="0.35">
      <c r="V36958" s="5" t="str">
        <f t="shared" si="577"/>
        <v/>
      </c>
    </row>
    <row r="36959" spans="22:22" x14ac:dyDescent="0.35">
      <c r="V36959" s="5" t="str">
        <f t="shared" si="577"/>
        <v/>
      </c>
    </row>
    <row r="36960" spans="22:22" x14ac:dyDescent="0.35">
      <c r="V36960" s="5" t="str">
        <f t="shared" si="577"/>
        <v/>
      </c>
    </row>
    <row r="36961" spans="22:22" x14ac:dyDescent="0.35">
      <c r="V36961" s="5" t="str">
        <f t="shared" si="577"/>
        <v/>
      </c>
    </row>
    <row r="36962" spans="22:22" x14ac:dyDescent="0.35">
      <c r="V36962" s="5" t="str">
        <f t="shared" si="577"/>
        <v/>
      </c>
    </row>
    <row r="36963" spans="22:22" x14ac:dyDescent="0.35">
      <c r="V36963" s="5" t="str">
        <f t="shared" si="577"/>
        <v/>
      </c>
    </row>
    <row r="36964" spans="22:22" x14ac:dyDescent="0.35">
      <c r="V36964" s="5" t="str">
        <f t="shared" si="577"/>
        <v/>
      </c>
    </row>
    <row r="36965" spans="22:22" x14ac:dyDescent="0.35">
      <c r="V36965" s="5" t="str">
        <f t="shared" si="577"/>
        <v/>
      </c>
    </row>
    <row r="36966" spans="22:22" x14ac:dyDescent="0.35">
      <c r="V36966" s="5" t="str">
        <f t="shared" si="577"/>
        <v/>
      </c>
    </row>
    <row r="36967" spans="22:22" x14ac:dyDescent="0.35">
      <c r="V36967" s="5" t="str">
        <f t="shared" si="577"/>
        <v/>
      </c>
    </row>
    <row r="36968" spans="22:22" x14ac:dyDescent="0.35">
      <c r="V36968" s="5" t="str">
        <f t="shared" si="577"/>
        <v/>
      </c>
    </row>
    <row r="36969" spans="22:22" x14ac:dyDescent="0.35">
      <c r="V36969" s="5" t="str">
        <f t="shared" si="577"/>
        <v/>
      </c>
    </row>
    <row r="36970" spans="22:22" x14ac:dyDescent="0.35">
      <c r="V36970" s="5" t="str">
        <f t="shared" si="577"/>
        <v/>
      </c>
    </row>
    <row r="36971" spans="22:22" x14ac:dyDescent="0.35">
      <c r="V36971" s="5" t="str">
        <f t="shared" si="577"/>
        <v/>
      </c>
    </row>
    <row r="36972" spans="22:22" x14ac:dyDescent="0.35">
      <c r="V36972" s="5" t="str">
        <f t="shared" si="577"/>
        <v/>
      </c>
    </row>
    <row r="36973" spans="22:22" x14ac:dyDescent="0.35">
      <c r="V36973" s="5" t="str">
        <f t="shared" si="577"/>
        <v/>
      </c>
    </row>
    <row r="36974" spans="22:22" x14ac:dyDescent="0.35">
      <c r="V36974" s="5" t="str">
        <f t="shared" si="577"/>
        <v/>
      </c>
    </row>
    <row r="36975" spans="22:22" x14ac:dyDescent="0.35">
      <c r="V36975" s="5" t="str">
        <f t="shared" si="577"/>
        <v/>
      </c>
    </row>
    <row r="36976" spans="22:22" x14ac:dyDescent="0.35">
      <c r="V36976" s="5" t="str">
        <f t="shared" si="577"/>
        <v/>
      </c>
    </row>
    <row r="36977" spans="22:22" x14ac:dyDescent="0.35">
      <c r="V36977" s="5" t="str">
        <f t="shared" si="577"/>
        <v/>
      </c>
    </row>
    <row r="36978" spans="22:22" x14ac:dyDescent="0.35">
      <c r="V36978" s="5" t="str">
        <f t="shared" si="577"/>
        <v/>
      </c>
    </row>
    <row r="36979" spans="22:22" x14ac:dyDescent="0.35">
      <c r="V36979" s="5" t="str">
        <f t="shared" si="577"/>
        <v/>
      </c>
    </row>
    <row r="36980" spans="22:22" x14ac:dyDescent="0.35">
      <c r="V36980" s="5" t="str">
        <f t="shared" si="577"/>
        <v/>
      </c>
    </row>
    <row r="36981" spans="22:22" x14ac:dyDescent="0.35">
      <c r="V36981" s="5" t="str">
        <f t="shared" si="577"/>
        <v/>
      </c>
    </row>
    <row r="36982" spans="22:22" x14ac:dyDescent="0.35">
      <c r="V36982" s="5" t="str">
        <f t="shared" si="577"/>
        <v/>
      </c>
    </row>
    <row r="36983" spans="22:22" x14ac:dyDescent="0.35">
      <c r="V36983" s="5" t="str">
        <f t="shared" si="577"/>
        <v/>
      </c>
    </row>
    <row r="36984" spans="22:22" x14ac:dyDescent="0.35">
      <c r="V36984" s="5" t="str">
        <f t="shared" si="577"/>
        <v/>
      </c>
    </row>
    <row r="36985" spans="22:22" x14ac:dyDescent="0.35">
      <c r="V36985" s="5" t="str">
        <f t="shared" si="577"/>
        <v/>
      </c>
    </row>
    <row r="36986" spans="22:22" x14ac:dyDescent="0.35">
      <c r="V36986" s="5" t="str">
        <f t="shared" si="577"/>
        <v/>
      </c>
    </row>
    <row r="36987" spans="22:22" x14ac:dyDescent="0.35">
      <c r="V36987" s="5" t="str">
        <f t="shared" si="577"/>
        <v/>
      </c>
    </row>
    <row r="36988" spans="22:22" x14ac:dyDescent="0.35">
      <c r="V36988" s="5" t="str">
        <f t="shared" si="577"/>
        <v/>
      </c>
    </row>
    <row r="36989" spans="22:22" x14ac:dyDescent="0.35">
      <c r="V36989" s="5" t="str">
        <f t="shared" si="577"/>
        <v/>
      </c>
    </row>
    <row r="36990" spans="22:22" x14ac:dyDescent="0.35">
      <c r="V36990" s="5" t="str">
        <f t="shared" si="577"/>
        <v/>
      </c>
    </row>
    <row r="36991" spans="22:22" x14ac:dyDescent="0.35">
      <c r="V36991" s="5" t="str">
        <f t="shared" si="577"/>
        <v/>
      </c>
    </row>
    <row r="36992" spans="22:22" x14ac:dyDescent="0.35">
      <c r="V36992" s="5" t="str">
        <f t="shared" si="577"/>
        <v/>
      </c>
    </row>
    <row r="36993" spans="22:22" x14ac:dyDescent="0.35">
      <c r="V36993" s="5" t="str">
        <f t="shared" si="577"/>
        <v/>
      </c>
    </row>
    <row r="36994" spans="22:22" x14ac:dyDescent="0.35">
      <c r="V36994" s="5" t="str">
        <f t="shared" ref="V36994:V37057" si="578">TRIM(CLEAN(SUBSTITUTE(A36994,CHAR(160)," ")))</f>
        <v/>
      </c>
    </row>
    <row r="36995" spans="22:22" x14ac:dyDescent="0.35">
      <c r="V36995" s="5" t="str">
        <f t="shared" si="578"/>
        <v/>
      </c>
    </row>
    <row r="36996" spans="22:22" x14ac:dyDescent="0.35">
      <c r="V36996" s="5" t="str">
        <f t="shared" si="578"/>
        <v/>
      </c>
    </row>
    <row r="36997" spans="22:22" x14ac:dyDescent="0.35">
      <c r="V36997" s="5" t="str">
        <f t="shared" si="578"/>
        <v/>
      </c>
    </row>
    <row r="36998" spans="22:22" x14ac:dyDescent="0.35">
      <c r="V36998" s="5" t="str">
        <f t="shared" si="578"/>
        <v/>
      </c>
    </row>
    <row r="36999" spans="22:22" x14ac:dyDescent="0.35">
      <c r="V36999" s="5" t="str">
        <f t="shared" si="578"/>
        <v/>
      </c>
    </row>
    <row r="37000" spans="22:22" x14ac:dyDescent="0.35">
      <c r="V37000" s="5" t="str">
        <f t="shared" si="578"/>
        <v/>
      </c>
    </row>
    <row r="37001" spans="22:22" x14ac:dyDescent="0.35">
      <c r="V37001" s="5" t="str">
        <f t="shared" si="578"/>
        <v/>
      </c>
    </row>
    <row r="37002" spans="22:22" x14ac:dyDescent="0.35">
      <c r="V37002" s="5" t="str">
        <f t="shared" si="578"/>
        <v/>
      </c>
    </row>
    <row r="37003" spans="22:22" x14ac:dyDescent="0.35">
      <c r="V37003" s="5" t="str">
        <f t="shared" si="578"/>
        <v/>
      </c>
    </row>
    <row r="37004" spans="22:22" x14ac:dyDescent="0.35">
      <c r="V37004" s="5" t="str">
        <f t="shared" si="578"/>
        <v/>
      </c>
    </row>
    <row r="37005" spans="22:22" x14ac:dyDescent="0.35">
      <c r="V37005" s="5" t="str">
        <f t="shared" si="578"/>
        <v/>
      </c>
    </row>
    <row r="37006" spans="22:22" x14ac:dyDescent="0.35">
      <c r="V37006" s="5" t="str">
        <f t="shared" si="578"/>
        <v/>
      </c>
    </row>
    <row r="37007" spans="22:22" x14ac:dyDescent="0.35">
      <c r="V37007" s="5" t="str">
        <f t="shared" si="578"/>
        <v/>
      </c>
    </row>
    <row r="37008" spans="22:22" x14ac:dyDescent="0.35">
      <c r="V37008" s="5" t="str">
        <f t="shared" si="578"/>
        <v/>
      </c>
    </row>
    <row r="37009" spans="22:22" x14ac:dyDescent="0.35">
      <c r="V37009" s="5" t="str">
        <f t="shared" si="578"/>
        <v/>
      </c>
    </row>
    <row r="37010" spans="22:22" x14ac:dyDescent="0.35">
      <c r="V37010" s="5" t="str">
        <f t="shared" si="578"/>
        <v/>
      </c>
    </row>
    <row r="37011" spans="22:22" x14ac:dyDescent="0.35">
      <c r="V37011" s="5" t="str">
        <f t="shared" si="578"/>
        <v/>
      </c>
    </row>
    <row r="37012" spans="22:22" x14ac:dyDescent="0.35">
      <c r="V37012" s="5" t="str">
        <f t="shared" si="578"/>
        <v/>
      </c>
    </row>
    <row r="37013" spans="22:22" x14ac:dyDescent="0.35">
      <c r="V37013" s="5" t="str">
        <f t="shared" si="578"/>
        <v/>
      </c>
    </row>
    <row r="37014" spans="22:22" x14ac:dyDescent="0.35">
      <c r="V37014" s="5" t="str">
        <f t="shared" si="578"/>
        <v/>
      </c>
    </row>
    <row r="37015" spans="22:22" x14ac:dyDescent="0.35">
      <c r="V37015" s="5" t="str">
        <f t="shared" si="578"/>
        <v/>
      </c>
    </row>
    <row r="37016" spans="22:22" x14ac:dyDescent="0.35">
      <c r="V37016" s="5" t="str">
        <f t="shared" si="578"/>
        <v/>
      </c>
    </row>
    <row r="37017" spans="22:22" x14ac:dyDescent="0.35">
      <c r="V37017" s="5" t="str">
        <f t="shared" si="578"/>
        <v/>
      </c>
    </row>
    <row r="37018" spans="22:22" x14ac:dyDescent="0.35">
      <c r="V37018" s="5" t="str">
        <f t="shared" si="578"/>
        <v/>
      </c>
    </row>
    <row r="37019" spans="22:22" x14ac:dyDescent="0.35">
      <c r="V37019" s="5" t="str">
        <f t="shared" si="578"/>
        <v/>
      </c>
    </row>
    <row r="37020" spans="22:22" x14ac:dyDescent="0.35">
      <c r="V37020" s="5" t="str">
        <f t="shared" si="578"/>
        <v/>
      </c>
    </row>
    <row r="37021" spans="22:22" x14ac:dyDescent="0.35">
      <c r="V37021" s="5" t="str">
        <f t="shared" si="578"/>
        <v/>
      </c>
    </row>
    <row r="37022" spans="22:22" x14ac:dyDescent="0.35">
      <c r="V37022" s="5" t="str">
        <f t="shared" si="578"/>
        <v/>
      </c>
    </row>
    <row r="37023" spans="22:22" x14ac:dyDescent="0.35">
      <c r="V37023" s="5" t="str">
        <f t="shared" si="578"/>
        <v/>
      </c>
    </row>
    <row r="37024" spans="22:22" x14ac:dyDescent="0.35">
      <c r="V37024" s="5" t="str">
        <f t="shared" si="578"/>
        <v/>
      </c>
    </row>
    <row r="37025" spans="22:22" x14ac:dyDescent="0.35">
      <c r="V37025" s="5" t="str">
        <f t="shared" si="578"/>
        <v/>
      </c>
    </row>
    <row r="37026" spans="22:22" x14ac:dyDescent="0.35">
      <c r="V37026" s="5" t="str">
        <f t="shared" si="578"/>
        <v/>
      </c>
    </row>
    <row r="37027" spans="22:22" x14ac:dyDescent="0.35">
      <c r="V37027" s="5" t="str">
        <f t="shared" si="578"/>
        <v/>
      </c>
    </row>
    <row r="37028" spans="22:22" x14ac:dyDescent="0.35">
      <c r="V37028" s="5" t="str">
        <f t="shared" si="578"/>
        <v/>
      </c>
    </row>
    <row r="37029" spans="22:22" x14ac:dyDescent="0.35">
      <c r="V37029" s="5" t="str">
        <f t="shared" si="578"/>
        <v/>
      </c>
    </row>
    <row r="37030" spans="22:22" x14ac:dyDescent="0.35">
      <c r="V37030" s="5" t="str">
        <f t="shared" si="578"/>
        <v/>
      </c>
    </row>
    <row r="37031" spans="22:22" x14ac:dyDescent="0.35">
      <c r="V37031" s="5" t="str">
        <f t="shared" si="578"/>
        <v/>
      </c>
    </row>
    <row r="37032" spans="22:22" x14ac:dyDescent="0.35">
      <c r="V37032" s="5" t="str">
        <f t="shared" si="578"/>
        <v/>
      </c>
    </row>
    <row r="37033" spans="22:22" x14ac:dyDescent="0.35">
      <c r="V37033" s="5" t="str">
        <f t="shared" si="578"/>
        <v/>
      </c>
    </row>
    <row r="37034" spans="22:22" x14ac:dyDescent="0.35">
      <c r="V37034" s="5" t="str">
        <f t="shared" si="578"/>
        <v/>
      </c>
    </row>
    <row r="37035" spans="22:22" x14ac:dyDescent="0.35">
      <c r="V37035" s="5" t="str">
        <f t="shared" si="578"/>
        <v/>
      </c>
    </row>
    <row r="37036" spans="22:22" x14ac:dyDescent="0.35">
      <c r="V37036" s="5" t="str">
        <f t="shared" si="578"/>
        <v/>
      </c>
    </row>
    <row r="37037" spans="22:22" x14ac:dyDescent="0.35">
      <c r="V37037" s="5" t="str">
        <f t="shared" si="578"/>
        <v/>
      </c>
    </row>
    <row r="37038" spans="22:22" x14ac:dyDescent="0.35">
      <c r="V37038" s="5" t="str">
        <f t="shared" si="578"/>
        <v/>
      </c>
    </row>
    <row r="37039" spans="22:22" x14ac:dyDescent="0.35">
      <c r="V37039" s="5" t="str">
        <f t="shared" si="578"/>
        <v/>
      </c>
    </row>
    <row r="37040" spans="22:22" x14ac:dyDescent="0.35">
      <c r="V37040" s="5" t="str">
        <f t="shared" si="578"/>
        <v/>
      </c>
    </row>
    <row r="37041" spans="22:22" x14ac:dyDescent="0.35">
      <c r="V37041" s="5" t="str">
        <f t="shared" si="578"/>
        <v/>
      </c>
    </row>
    <row r="37042" spans="22:22" x14ac:dyDescent="0.35">
      <c r="V37042" s="5" t="str">
        <f t="shared" si="578"/>
        <v/>
      </c>
    </row>
    <row r="37043" spans="22:22" x14ac:dyDescent="0.35">
      <c r="V37043" s="5" t="str">
        <f t="shared" si="578"/>
        <v/>
      </c>
    </row>
    <row r="37044" spans="22:22" x14ac:dyDescent="0.35">
      <c r="V37044" s="5" t="str">
        <f t="shared" si="578"/>
        <v/>
      </c>
    </row>
    <row r="37045" spans="22:22" x14ac:dyDescent="0.35">
      <c r="V37045" s="5" t="str">
        <f t="shared" si="578"/>
        <v/>
      </c>
    </row>
    <row r="37046" spans="22:22" x14ac:dyDescent="0.35">
      <c r="V37046" s="5" t="str">
        <f t="shared" si="578"/>
        <v/>
      </c>
    </row>
    <row r="37047" spans="22:22" x14ac:dyDescent="0.35">
      <c r="V37047" s="5" t="str">
        <f t="shared" si="578"/>
        <v/>
      </c>
    </row>
    <row r="37048" spans="22:22" x14ac:dyDescent="0.35">
      <c r="V37048" s="5" t="str">
        <f t="shared" si="578"/>
        <v/>
      </c>
    </row>
    <row r="37049" spans="22:22" x14ac:dyDescent="0.35">
      <c r="V37049" s="5" t="str">
        <f t="shared" si="578"/>
        <v/>
      </c>
    </row>
    <row r="37050" spans="22:22" x14ac:dyDescent="0.35">
      <c r="V37050" s="5" t="str">
        <f t="shared" si="578"/>
        <v/>
      </c>
    </row>
    <row r="37051" spans="22:22" x14ac:dyDescent="0.35">
      <c r="V37051" s="5" t="str">
        <f t="shared" si="578"/>
        <v/>
      </c>
    </row>
    <row r="37052" spans="22:22" x14ac:dyDescent="0.35">
      <c r="V37052" s="5" t="str">
        <f t="shared" si="578"/>
        <v/>
      </c>
    </row>
    <row r="37053" spans="22:22" x14ac:dyDescent="0.35">
      <c r="V37053" s="5" t="str">
        <f t="shared" si="578"/>
        <v/>
      </c>
    </row>
    <row r="37054" spans="22:22" x14ac:dyDescent="0.35">
      <c r="V37054" s="5" t="str">
        <f t="shared" si="578"/>
        <v/>
      </c>
    </row>
    <row r="37055" spans="22:22" x14ac:dyDescent="0.35">
      <c r="V37055" s="5" t="str">
        <f t="shared" si="578"/>
        <v/>
      </c>
    </row>
    <row r="37056" spans="22:22" x14ac:dyDescent="0.35">
      <c r="V37056" s="5" t="str">
        <f t="shared" si="578"/>
        <v/>
      </c>
    </row>
    <row r="37057" spans="22:22" x14ac:dyDescent="0.35">
      <c r="V37057" s="5" t="str">
        <f t="shared" si="578"/>
        <v/>
      </c>
    </row>
    <row r="37058" spans="22:22" x14ac:dyDescent="0.35">
      <c r="V37058" s="5" t="str">
        <f t="shared" ref="V37058:V37121" si="579">TRIM(CLEAN(SUBSTITUTE(A37058,CHAR(160)," ")))</f>
        <v/>
      </c>
    </row>
    <row r="37059" spans="22:22" x14ac:dyDescent="0.35">
      <c r="V37059" s="5" t="str">
        <f t="shared" si="579"/>
        <v/>
      </c>
    </row>
    <row r="37060" spans="22:22" x14ac:dyDescent="0.35">
      <c r="V37060" s="5" t="str">
        <f t="shared" si="579"/>
        <v/>
      </c>
    </row>
    <row r="37061" spans="22:22" x14ac:dyDescent="0.35">
      <c r="V37061" s="5" t="str">
        <f t="shared" si="579"/>
        <v/>
      </c>
    </row>
    <row r="37062" spans="22:22" x14ac:dyDescent="0.35">
      <c r="V37062" s="5" t="str">
        <f t="shared" si="579"/>
        <v/>
      </c>
    </row>
    <row r="37063" spans="22:22" x14ac:dyDescent="0.35">
      <c r="V37063" s="5" t="str">
        <f t="shared" si="579"/>
        <v/>
      </c>
    </row>
    <row r="37064" spans="22:22" x14ac:dyDescent="0.35">
      <c r="V37064" s="5" t="str">
        <f t="shared" si="579"/>
        <v/>
      </c>
    </row>
    <row r="37065" spans="22:22" x14ac:dyDescent="0.35">
      <c r="V37065" s="5" t="str">
        <f t="shared" si="579"/>
        <v/>
      </c>
    </row>
    <row r="37066" spans="22:22" x14ac:dyDescent="0.35">
      <c r="V37066" s="5" t="str">
        <f t="shared" si="579"/>
        <v/>
      </c>
    </row>
    <row r="37067" spans="22:22" x14ac:dyDescent="0.35">
      <c r="V37067" s="5" t="str">
        <f t="shared" si="579"/>
        <v/>
      </c>
    </row>
    <row r="37068" spans="22:22" x14ac:dyDescent="0.35">
      <c r="V37068" s="5" t="str">
        <f t="shared" si="579"/>
        <v/>
      </c>
    </row>
    <row r="37069" spans="22:22" x14ac:dyDescent="0.35">
      <c r="V37069" s="5" t="str">
        <f t="shared" si="579"/>
        <v/>
      </c>
    </row>
    <row r="37070" spans="22:22" x14ac:dyDescent="0.35">
      <c r="V37070" s="5" t="str">
        <f t="shared" si="579"/>
        <v/>
      </c>
    </row>
    <row r="37071" spans="22:22" x14ac:dyDescent="0.35">
      <c r="V37071" s="5" t="str">
        <f t="shared" si="579"/>
        <v/>
      </c>
    </row>
    <row r="37072" spans="22:22" x14ac:dyDescent="0.35">
      <c r="V37072" s="5" t="str">
        <f t="shared" si="579"/>
        <v/>
      </c>
    </row>
    <row r="37073" spans="22:22" x14ac:dyDescent="0.35">
      <c r="V37073" s="5" t="str">
        <f t="shared" si="579"/>
        <v/>
      </c>
    </row>
    <row r="37074" spans="22:22" x14ac:dyDescent="0.35">
      <c r="V37074" s="5" t="str">
        <f t="shared" si="579"/>
        <v/>
      </c>
    </row>
    <row r="37075" spans="22:22" x14ac:dyDescent="0.35">
      <c r="V37075" s="5" t="str">
        <f t="shared" si="579"/>
        <v/>
      </c>
    </row>
    <row r="37076" spans="22:22" x14ac:dyDescent="0.35">
      <c r="V37076" s="5" t="str">
        <f t="shared" si="579"/>
        <v/>
      </c>
    </row>
    <row r="37077" spans="22:22" x14ac:dyDescent="0.35">
      <c r="V37077" s="5" t="str">
        <f t="shared" si="579"/>
        <v/>
      </c>
    </row>
    <row r="37078" spans="22:22" x14ac:dyDescent="0.35">
      <c r="V37078" s="5" t="str">
        <f t="shared" si="579"/>
        <v/>
      </c>
    </row>
    <row r="37079" spans="22:22" x14ac:dyDescent="0.35">
      <c r="V37079" s="5" t="str">
        <f t="shared" si="579"/>
        <v/>
      </c>
    </row>
    <row r="37080" spans="22:22" x14ac:dyDescent="0.35">
      <c r="V37080" s="5" t="str">
        <f t="shared" si="579"/>
        <v/>
      </c>
    </row>
    <row r="37081" spans="22:22" x14ac:dyDescent="0.35">
      <c r="V37081" s="5" t="str">
        <f t="shared" si="579"/>
        <v/>
      </c>
    </row>
    <row r="37082" spans="22:22" x14ac:dyDescent="0.35">
      <c r="V37082" s="5" t="str">
        <f t="shared" si="579"/>
        <v/>
      </c>
    </row>
    <row r="37083" spans="22:22" x14ac:dyDescent="0.35">
      <c r="V37083" s="5" t="str">
        <f t="shared" si="579"/>
        <v/>
      </c>
    </row>
    <row r="37084" spans="22:22" x14ac:dyDescent="0.35">
      <c r="V37084" s="5" t="str">
        <f t="shared" si="579"/>
        <v/>
      </c>
    </row>
    <row r="37085" spans="22:22" x14ac:dyDescent="0.35">
      <c r="V37085" s="5" t="str">
        <f t="shared" si="579"/>
        <v/>
      </c>
    </row>
    <row r="37086" spans="22:22" x14ac:dyDescent="0.35">
      <c r="V37086" s="5" t="str">
        <f t="shared" si="579"/>
        <v/>
      </c>
    </row>
    <row r="37087" spans="22:22" x14ac:dyDescent="0.35">
      <c r="V37087" s="5" t="str">
        <f t="shared" si="579"/>
        <v/>
      </c>
    </row>
    <row r="37088" spans="22:22" x14ac:dyDescent="0.35">
      <c r="V37088" s="5" t="str">
        <f t="shared" si="579"/>
        <v/>
      </c>
    </row>
    <row r="37089" spans="22:22" x14ac:dyDescent="0.35">
      <c r="V37089" s="5" t="str">
        <f t="shared" si="579"/>
        <v/>
      </c>
    </row>
    <row r="37090" spans="22:22" x14ac:dyDescent="0.35">
      <c r="V37090" s="5" t="str">
        <f t="shared" si="579"/>
        <v/>
      </c>
    </row>
    <row r="37091" spans="22:22" x14ac:dyDescent="0.35">
      <c r="V37091" s="5" t="str">
        <f t="shared" si="579"/>
        <v/>
      </c>
    </row>
    <row r="37092" spans="22:22" x14ac:dyDescent="0.35">
      <c r="V37092" s="5" t="str">
        <f t="shared" si="579"/>
        <v/>
      </c>
    </row>
    <row r="37093" spans="22:22" x14ac:dyDescent="0.35">
      <c r="V37093" s="5" t="str">
        <f t="shared" si="579"/>
        <v/>
      </c>
    </row>
    <row r="37094" spans="22:22" x14ac:dyDescent="0.35">
      <c r="V37094" s="5" t="str">
        <f t="shared" si="579"/>
        <v/>
      </c>
    </row>
    <row r="37095" spans="22:22" x14ac:dyDescent="0.35">
      <c r="V37095" s="5" t="str">
        <f t="shared" si="579"/>
        <v/>
      </c>
    </row>
    <row r="37096" spans="22:22" x14ac:dyDescent="0.35">
      <c r="V37096" s="5" t="str">
        <f t="shared" si="579"/>
        <v/>
      </c>
    </row>
    <row r="37097" spans="22:22" x14ac:dyDescent="0.35">
      <c r="V37097" s="5" t="str">
        <f t="shared" si="579"/>
        <v/>
      </c>
    </row>
    <row r="37098" spans="22:22" x14ac:dyDescent="0.35">
      <c r="V37098" s="5" t="str">
        <f t="shared" si="579"/>
        <v/>
      </c>
    </row>
    <row r="37099" spans="22:22" x14ac:dyDescent="0.35">
      <c r="V37099" s="5" t="str">
        <f t="shared" si="579"/>
        <v/>
      </c>
    </row>
    <row r="37100" spans="22:22" x14ac:dyDescent="0.35">
      <c r="V37100" s="5" t="str">
        <f t="shared" si="579"/>
        <v/>
      </c>
    </row>
    <row r="37101" spans="22:22" x14ac:dyDescent="0.35">
      <c r="V37101" s="5" t="str">
        <f t="shared" si="579"/>
        <v/>
      </c>
    </row>
    <row r="37102" spans="22:22" x14ac:dyDescent="0.35">
      <c r="V37102" s="5" t="str">
        <f t="shared" si="579"/>
        <v/>
      </c>
    </row>
    <row r="37103" spans="22:22" x14ac:dyDescent="0.35">
      <c r="V37103" s="5" t="str">
        <f t="shared" si="579"/>
        <v/>
      </c>
    </row>
    <row r="37104" spans="22:22" x14ac:dyDescent="0.35">
      <c r="V37104" s="5" t="str">
        <f t="shared" si="579"/>
        <v/>
      </c>
    </row>
    <row r="37105" spans="22:22" x14ac:dyDescent="0.35">
      <c r="V37105" s="5" t="str">
        <f t="shared" si="579"/>
        <v/>
      </c>
    </row>
    <row r="37106" spans="22:22" x14ac:dyDescent="0.35">
      <c r="V37106" s="5" t="str">
        <f t="shared" si="579"/>
        <v/>
      </c>
    </row>
    <row r="37107" spans="22:22" x14ac:dyDescent="0.35">
      <c r="V37107" s="5" t="str">
        <f t="shared" si="579"/>
        <v/>
      </c>
    </row>
    <row r="37108" spans="22:22" x14ac:dyDescent="0.35">
      <c r="V37108" s="5" t="str">
        <f t="shared" si="579"/>
        <v/>
      </c>
    </row>
    <row r="37109" spans="22:22" x14ac:dyDescent="0.35">
      <c r="V37109" s="5" t="str">
        <f t="shared" si="579"/>
        <v/>
      </c>
    </row>
    <row r="37110" spans="22:22" x14ac:dyDescent="0.35">
      <c r="V37110" s="5" t="str">
        <f t="shared" si="579"/>
        <v/>
      </c>
    </row>
    <row r="37111" spans="22:22" x14ac:dyDescent="0.35">
      <c r="V37111" s="5" t="str">
        <f t="shared" si="579"/>
        <v/>
      </c>
    </row>
    <row r="37112" spans="22:22" x14ac:dyDescent="0.35">
      <c r="V37112" s="5" t="str">
        <f t="shared" si="579"/>
        <v/>
      </c>
    </row>
    <row r="37113" spans="22:22" x14ac:dyDescent="0.35">
      <c r="V37113" s="5" t="str">
        <f t="shared" si="579"/>
        <v/>
      </c>
    </row>
    <row r="37114" spans="22:22" x14ac:dyDescent="0.35">
      <c r="V37114" s="5" t="str">
        <f t="shared" si="579"/>
        <v/>
      </c>
    </row>
    <row r="37115" spans="22:22" x14ac:dyDescent="0.35">
      <c r="V37115" s="5" t="str">
        <f t="shared" si="579"/>
        <v/>
      </c>
    </row>
    <row r="37116" spans="22:22" x14ac:dyDescent="0.35">
      <c r="V37116" s="5" t="str">
        <f t="shared" si="579"/>
        <v/>
      </c>
    </row>
    <row r="37117" spans="22:22" x14ac:dyDescent="0.35">
      <c r="V37117" s="5" t="str">
        <f t="shared" si="579"/>
        <v/>
      </c>
    </row>
    <row r="37118" spans="22:22" x14ac:dyDescent="0.35">
      <c r="V37118" s="5" t="str">
        <f t="shared" si="579"/>
        <v/>
      </c>
    </row>
    <row r="37119" spans="22:22" x14ac:dyDescent="0.35">
      <c r="V37119" s="5" t="str">
        <f t="shared" si="579"/>
        <v/>
      </c>
    </row>
    <row r="37120" spans="22:22" x14ac:dyDescent="0.35">
      <c r="V37120" s="5" t="str">
        <f t="shared" si="579"/>
        <v/>
      </c>
    </row>
    <row r="37121" spans="22:22" x14ac:dyDescent="0.35">
      <c r="V37121" s="5" t="str">
        <f t="shared" si="579"/>
        <v/>
      </c>
    </row>
    <row r="37122" spans="22:22" x14ac:dyDescent="0.35">
      <c r="V37122" s="5" t="str">
        <f t="shared" ref="V37122:V37185" si="580">TRIM(CLEAN(SUBSTITUTE(A37122,CHAR(160)," ")))</f>
        <v/>
      </c>
    </row>
    <row r="37123" spans="22:22" x14ac:dyDescent="0.35">
      <c r="V37123" s="5" t="str">
        <f t="shared" si="580"/>
        <v/>
      </c>
    </row>
    <row r="37124" spans="22:22" x14ac:dyDescent="0.35">
      <c r="V37124" s="5" t="str">
        <f t="shared" si="580"/>
        <v/>
      </c>
    </row>
    <row r="37125" spans="22:22" x14ac:dyDescent="0.35">
      <c r="V37125" s="5" t="str">
        <f t="shared" si="580"/>
        <v/>
      </c>
    </row>
    <row r="37126" spans="22:22" x14ac:dyDescent="0.35">
      <c r="V37126" s="5" t="str">
        <f t="shared" si="580"/>
        <v/>
      </c>
    </row>
    <row r="37127" spans="22:22" x14ac:dyDescent="0.35">
      <c r="V37127" s="5" t="str">
        <f t="shared" si="580"/>
        <v/>
      </c>
    </row>
    <row r="37128" spans="22:22" x14ac:dyDescent="0.35">
      <c r="V37128" s="5" t="str">
        <f t="shared" si="580"/>
        <v/>
      </c>
    </row>
    <row r="37129" spans="22:22" x14ac:dyDescent="0.35">
      <c r="V37129" s="5" t="str">
        <f t="shared" si="580"/>
        <v/>
      </c>
    </row>
    <row r="37130" spans="22:22" x14ac:dyDescent="0.35">
      <c r="V37130" s="5" t="str">
        <f t="shared" si="580"/>
        <v/>
      </c>
    </row>
    <row r="37131" spans="22:22" x14ac:dyDescent="0.35">
      <c r="V37131" s="5" t="str">
        <f t="shared" si="580"/>
        <v/>
      </c>
    </row>
    <row r="37132" spans="22:22" x14ac:dyDescent="0.35">
      <c r="V37132" s="5" t="str">
        <f t="shared" si="580"/>
        <v/>
      </c>
    </row>
    <row r="37133" spans="22:22" x14ac:dyDescent="0.35">
      <c r="V37133" s="5" t="str">
        <f t="shared" si="580"/>
        <v/>
      </c>
    </row>
    <row r="37134" spans="22:22" x14ac:dyDescent="0.35">
      <c r="V37134" s="5" t="str">
        <f t="shared" si="580"/>
        <v/>
      </c>
    </row>
    <row r="37135" spans="22:22" x14ac:dyDescent="0.35">
      <c r="V37135" s="5" t="str">
        <f t="shared" si="580"/>
        <v/>
      </c>
    </row>
    <row r="37136" spans="22:22" x14ac:dyDescent="0.35">
      <c r="V37136" s="5" t="str">
        <f t="shared" si="580"/>
        <v/>
      </c>
    </row>
    <row r="37137" spans="22:22" x14ac:dyDescent="0.35">
      <c r="V37137" s="5" t="str">
        <f t="shared" si="580"/>
        <v/>
      </c>
    </row>
    <row r="37138" spans="22:22" x14ac:dyDescent="0.35">
      <c r="V37138" s="5" t="str">
        <f t="shared" si="580"/>
        <v/>
      </c>
    </row>
    <row r="37139" spans="22:22" x14ac:dyDescent="0.35">
      <c r="V37139" s="5" t="str">
        <f t="shared" si="580"/>
        <v/>
      </c>
    </row>
    <row r="37140" spans="22:22" x14ac:dyDescent="0.35">
      <c r="V37140" s="5" t="str">
        <f t="shared" si="580"/>
        <v/>
      </c>
    </row>
    <row r="37141" spans="22:22" x14ac:dyDescent="0.35">
      <c r="V37141" s="5" t="str">
        <f t="shared" si="580"/>
        <v/>
      </c>
    </row>
    <row r="37142" spans="22:22" x14ac:dyDescent="0.35">
      <c r="V37142" s="5" t="str">
        <f t="shared" si="580"/>
        <v/>
      </c>
    </row>
    <row r="37143" spans="22:22" x14ac:dyDescent="0.35">
      <c r="V37143" s="5" t="str">
        <f t="shared" si="580"/>
        <v/>
      </c>
    </row>
    <row r="37144" spans="22:22" x14ac:dyDescent="0.35">
      <c r="V37144" s="5" t="str">
        <f t="shared" si="580"/>
        <v/>
      </c>
    </row>
    <row r="37145" spans="22:22" x14ac:dyDescent="0.35">
      <c r="V37145" s="5" t="str">
        <f t="shared" si="580"/>
        <v/>
      </c>
    </row>
    <row r="37146" spans="22:22" x14ac:dyDescent="0.35">
      <c r="V37146" s="5" t="str">
        <f t="shared" si="580"/>
        <v/>
      </c>
    </row>
    <row r="37147" spans="22:22" x14ac:dyDescent="0.35">
      <c r="V37147" s="5" t="str">
        <f t="shared" si="580"/>
        <v/>
      </c>
    </row>
    <row r="37148" spans="22:22" x14ac:dyDescent="0.35">
      <c r="V37148" s="5" t="str">
        <f t="shared" si="580"/>
        <v/>
      </c>
    </row>
    <row r="37149" spans="22:22" x14ac:dyDescent="0.35">
      <c r="V37149" s="5" t="str">
        <f t="shared" si="580"/>
        <v/>
      </c>
    </row>
    <row r="37150" spans="22:22" x14ac:dyDescent="0.35">
      <c r="V37150" s="5" t="str">
        <f t="shared" si="580"/>
        <v/>
      </c>
    </row>
    <row r="37151" spans="22:22" x14ac:dyDescent="0.35">
      <c r="V37151" s="5" t="str">
        <f t="shared" si="580"/>
        <v/>
      </c>
    </row>
    <row r="37152" spans="22:22" x14ac:dyDescent="0.35">
      <c r="V37152" s="5" t="str">
        <f t="shared" si="580"/>
        <v/>
      </c>
    </row>
    <row r="37153" spans="22:22" x14ac:dyDescent="0.35">
      <c r="V37153" s="5" t="str">
        <f t="shared" si="580"/>
        <v/>
      </c>
    </row>
    <row r="37154" spans="22:22" x14ac:dyDescent="0.35">
      <c r="V37154" s="5" t="str">
        <f t="shared" si="580"/>
        <v/>
      </c>
    </row>
    <row r="37155" spans="22:22" x14ac:dyDescent="0.35">
      <c r="V37155" s="5" t="str">
        <f t="shared" si="580"/>
        <v/>
      </c>
    </row>
    <row r="37156" spans="22:22" x14ac:dyDescent="0.35">
      <c r="V37156" s="5" t="str">
        <f t="shared" si="580"/>
        <v/>
      </c>
    </row>
    <row r="37157" spans="22:22" x14ac:dyDescent="0.35">
      <c r="V37157" s="5" t="str">
        <f t="shared" si="580"/>
        <v/>
      </c>
    </row>
    <row r="37158" spans="22:22" x14ac:dyDescent="0.35">
      <c r="V37158" s="5" t="str">
        <f t="shared" si="580"/>
        <v/>
      </c>
    </row>
    <row r="37159" spans="22:22" x14ac:dyDescent="0.35">
      <c r="V37159" s="5" t="str">
        <f t="shared" si="580"/>
        <v/>
      </c>
    </row>
    <row r="37160" spans="22:22" x14ac:dyDescent="0.35">
      <c r="V37160" s="5" t="str">
        <f t="shared" si="580"/>
        <v/>
      </c>
    </row>
    <row r="37161" spans="22:22" x14ac:dyDescent="0.35">
      <c r="V37161" s="5" t="str">
        <f t="shared" si="580"/>
        <v/>
      </c>
    </row>
    <row r="37162" spans="22:22" x14ac:dyDescent="0.35">
      <c r="V37162" s="5" t="str">
        <f t="shared" si="580"/>
        <v/>
      </c>
    </row>
    <row r="37163" spans="22:22" x14ac:dyDescent="0.35">
      <c r="V37163" s="5" t="str">
        <f t="shared" si="580"/>
        <v/>
      </c>
    </row>
    <row r="37164" spans="22:22" x14ac:dyDescent="0.35">
      <c r="V37164" s="5" t="str">
        <f t="shared" si="580"/>
        <v/>
      </c>
    </row>
    <row r="37165" spans="22:22" x14ac:dyDescent="0.35">
      <c r="V37165" s="5" t="str">
        <f t="shared" si="580"/>
        <v/>
      </c>
    </row>
    <row r="37166" spans="22:22" x14ac:dyDescent="0.35">
      <c r="V37166" s="5" t="str">
        <f t="shared" si="580"/>
        <v/>
      </c>
    </row>
    <row r="37167" spans="22:22" x14ac:dyDescent="0.35">
      <c r="V37167" s="5" t="str">
        <f t="shared" si="580"/>
        <v/>
      </c>
    </row>
    <row r="37168" spans="22:22" x14ac:dyDescent="0.35">
      <c r="V37168" s="5" t="str">
        <f t="shared" si="580"/>
        <v/>
      </c>
    </row>
    <row r="37169" spans="22:22" x14ac:dyDescent="0.35">
      <c r="V37169" s="5" t="str">
        <f t="shared" si="580"/>
        <v/>
      </c>
    </row>
    <row r="37170" spans="22:22" x14ac:dyDescent="0.35">
      <c r="V37170" s="5" t="str">
        <f t="shared" si="580"/>
        <v/>
      </c>
    </row>
    <row r="37171" spans="22:22" x14ac:dyDescent="0.35">
      <c r="V37171" s="5" t="str">
        <f t="shared" si="580"/>
        <v/>
      </c>
    </row>
    <row r="37172" spans="22:22" x14ac:dyDescent="0.35">
      <c r="V37172" s="5" t="str">
        <f t="shared" si="580"/>
        <v/>
      </c>
    </row>
    <row r="37173" spans="22:22" x14ac:dyDescent="0.35">
      <c r="V37173" s="5" t="str">
        <f t="shared" si="580"/>
        <v/>
      </c>
    </row>
    <row r="37174" spans="22:22" x14ac:dyDescent="0.35">
      <c r="V37174" s="5" t="str">
        <f t="shared" si="580"/>
        <v/>
      </c>
    </row>
    <row r="37175" spans="22:22" x14ac:dyDescent="0.35">
      <c r="V37175" s="5" t="str">
        <f t="shared" si="580"/>
        <v/>
      </c>
    </row>
    <row r="37176" spans="22:22" x14ac:dyDescent="0.35">
      <c r="V37176" s="5" t="str">
        <f t="shared" si="580"/>
        <v/>
      </c>
    </row>
    <row r="37177" spans="22:22" x14ac:dyDescent="0.35">
      <c r="V37177" s="5" t="str">
        <f t="shared" si="580"/>
        <v/>
      </c>
    </row>
    <row r="37178" spans="22:22" x14ac:dyDescent="0.35">
      <c r="V37178" s="5" t="str">
        <f t="shared" si="580"/>
        <v/>
      </c>
    </row>
    <row r="37179" spans="22:22" x14ac:dyDescent="0.35">
      <c r="V37179" s="5" t="str">
        <f t="shared" si="580"/>
        <v/>
      </c>
    </row>
    <row r="37180" spans="22:22" x14ac:dyDescent="0.35">
      <c r="V37180" s="5" t="str">
        <f t="shared" si="580"/>
        <v/>
      </c>
    </row>
    <row r="37181" spans="22:22" x14ac:dyDescent="0.35">
      <c r="V37181" s="5" t="str">
        <f t="shared" si="580"/>
        <v/>
      </c>
    </row>
    <row r="37182" spans="22:22" x14ac:dyDescent="0.35">
      <c r="V37182" s="5" t="str">
        <f t="shared" si="580"/>
        <v/>
      </c>
    </row>
    <row r="37183" spans="22:22" x14ac:dyDescent="0.35">
      <c r="V37183" s="5" t="str">
        <f t="shared" si="580"/>
        <v/>
      </c>
    </row>
    <row r="37184" spans="22:22" x14ac:dyDescent="0.35">
      <c r="V37184" s="5" t="str">
        <f t="shared" si="580"/>
        <v/>
      </c>
    </row>
    <row r="37185" spans="22:22" x14ac:dyDescent="0.35">
      <c r="V37185" s="5" t="str">
        <f t="shared" si="580"/>
        <v/>
      </c>
    </row>
    <row r="37186" spans="22:22" x14ac:dyDescent="0.35">
      <c r="V37186" s="5" t="str">
        <f t="shared" ref="V37186:V37249" si="581">TRIM(CLEAN(SUBSTITUTE(A37186,CHAR(160)," ")))</f>
        <v/>
      </c>
    </row>
    <row r="37187" spans="22:22" x14ac:dyDescent="0.35">
      <c r="V37187" s="5" t="str">
        <f t="shared" si="581"/>
        <v/>
      </c>
    </row>
    <row r="37188" spans="22:22" x14ac:dyDescent="0.35">
      <c r="V37188" s="5" t="str">
        <f t="shared" si="581"/>
        <v/>
      </c>
    </row>
    <row r="37189" spans="22:22" x14ac:dyDescent="0.35">
      <c r="V37189" s="5" t="str">
        <f t="shared" si="581"/>
        <v/>
      </c>
    </row>
    <row r="37190" spans="22:22" x14ac:dyDescent="0.35">
      <c r="V37190" s="5" t="str">
        <f t="shared" si="581"/>
        <v/>
      </c>
    </row>
    <row r="37191" spans="22:22" x14ac:dyDescent="0.35">
      <c r="V37191" s="5" t="str">
        <f t="shared" si="581"/>
        <v/>
      </c>
    </row>
    <row r="37192" spans="22:22" x14ac:dyDescent="0.35">
      <c r="V37192" s="5" t="str">
        <f t="shared" si="581"/>
        <v/>
      </c>
    </row>
    <row r="37193" spans="22:22" x14ac:dyDescent="0.35">
      <c r="V37193" s="5" t="str">
        <f t="shared" si="581"/>
        <v/>
      </c>
    </row>
    <row r="37194" spans="22:22" x14ac:dyDescent="0.35">
      <c r="V37194" s="5" t="str">
        <f t="shared" si="581"/>
        <v/>
      </c>
    </row>
    <row r="37195" spans="22:22" x14ac:dyDescent="0.35">
      <c r="V37195" s="5" t="str">
        <f t="shared" si="581"/>
        <v/>
      </c>
    </row>
    <row r="37196" spans="22:22" x14ac:dyDescent="0.35">
      <c r="V37196" s="5" t="str">
        <f t="shared" si="581"/>
        <v/>
      </c>
    </row>
    <row r="37197" spans="22:22" x14ac:dyDescent="0.35">
      <c r="V37197" s="5" t="str">
        <f t="shared" si="581"/>
        <v/>
      </c>
    </row>
    <row r="37198" spans="22:22" x14ac:dyDescent="0.35">
      <c r="V37198" s="5" t="str">
        <f t="shared" si="581"/>
        <v/>
      </c>
    </row>
    <row r="37199" spans="22:22" x14ac:dyDescent="0.35">
      <c r="V37199" s="5" t="str">
        <f t="shared" si="581"/>
        <v/>
      </c>
    </row>
    <row r="37200" spans="22:22" x14ac:dyDescent="0.35">
      <c r="V37200" s="5" t="str">
        <f t="shared" si="581"/>
        <v/>
      </c>
    </row>
    <row r="37201" spans="22:22" x14ac:dyDescent="0.35">
      <c r="V37201" s="5" t="str">
        <f t="shared" si="581"/>
        <v/>
      </c>
    </row>
    <row r="37202" spans="22:22" x14ac:dyDescent="0.35">
      <c r="V37202" s="5" t="str">
        <f t="shared" si="581"/>
        <v/>
      </c>
    </row>
    <row r="37203" spans="22:22" x14ac:dyDescent="0.35">
      <c r="V37203" s="5" t="str">
        <f t="shared" si="581"/>
        <v/>
      </c>
    </row>
    <row r="37204" spans="22:22" x14ac:dyDescent="0.35">
      <c r="V37204" s="5" t="str">
        <f t="shared" si="581"/>
        <v/>
      </c>
    </row>
    <row r="37205" spans="22:22" x14ac:dyDescent="0.35">
      <c r="V37205" s="5" t="str">
        <f t="shared" si="581"/>
        <v/>
      </c>
    </row>
    <row r="37206" spans="22:22" x14ac:dyDescent="0.35">
      <c r="V37206" s="5" t="str">
        <f t="shared" si="581"/>
        <v/>
      </c>
    </row>
    <row r="37207" spans="22:22" x14ac:dyDescent="0.35">
      <c r="V37207" s="5" t="str">
        <f t="shared" si="581"/>
        <v/>
      </c>
    </row>
    <row r="37208" spans="22:22" x14ac:dyDescent="0.35">
      <c r="V37208" s="5" t="str">
        <f t="shared" si="581"/>
        <v/>
      </c>
    </row>
    <row r="37209" spans="22:22" x14ac:dyDescent="0.35">
      <c r="V37209" s="5" t="str">
        <f t="shared" si="581"/>
        <v/>
      </c>
    </row>
    <row r="37210" spans="22:22" x14ac:dyDescent="0.35">
      <c r="V37210" s="5" t="str">
        <f t="shared" si="581"/>
        <v/>
      </c>
    </row>
    <row r="37211" spans="22:22" x14ac:dyDescent="0.35">
      <c r="V37211" s="5" t="str">
        <f t="shared" si="581"/>
        <v/>
      </c>
    </row>
    <row r="37212" spans="22:22" x14ac:dyDescent="0.35">
      <c r="V37212" s="5" t="str">
        <f t="shared" si="581"/>
        <v/>
      </c>
    </row>
    <row r="37213" spans="22:22" x14ac:dyDescent="0.35">
      <c r="V37213" s="5" t="str">
        <f t="shared" si="581"/>
        <v/>
      </c>
    </row>
    <row r="37214" spans="22:22" x14ac:dyDescent="0.35">
      <c r="V37214" s="5" t="str">
        <f t="shared" si="581"/>
        <v/>
      </c>
    </row>
    <row r="37215" spans="22:22" x14ac:dyDescent="0.35">
      <c r="V37215" s="5" t="str">
        <f t="shared" si="581"/>
        <v/>
      </c>
    </row>
    <row r="37216" spans="22:22" x14ac:dyDescent="0.35">
      <c r="V37216" s="5" t="str">
        <f t="shared" si="581"/>
        <v/>
      </c>
    </row>
    <row r="37217" spans="22:22" x14ac:dyDescent="0.35">
      <c r="V37217" s="5" t="str">
        <f t="shared" si="581"/>
        <v/>
      </c>
    </row>
    <row r="37218" spans="22:22" x14ac:dyDescent="0.35">
      <c r="V37218" s="5" t="str">
        <f t="shared" si="581"/>
        <v/>
      </c>
    </row>
    <row r="37219" spans="22:22" x14ac:dyDescent="0.35">
      <c r="V37219" s="5" t="str">
        <f t="shared" si="581"/>
        <v/>
      </c>
    </row>
    <row r="37220" spans="22:22" x14ac:dyDescent="0.35">
      <c r="V37220" s="5" t="str">
        <f t="shared" si="581"/>
        <v/>
      </c>
    </row>
    <row r="37221" spans="22:22" x14ac:dyDescent="0.35">
      <c r="V37221" s="5" t="str">
        <f t="shared" si="581"/>
        <v/>
      </c>
    </row>
    <row r="37222" spans="22:22" x14ac:dyDescent="0.35">
      <c r="V37222" s="5" t="str">
        <f t="shared" si="581"/>
        <v/>
      </c>
    </row>
    <row r="37223" spans="22:22" x14ac:dyDescent="0.35">
      <c r="V37223" s="5" t="str">
        <f t="shared" si="581"/>
        <v/>
      </c>
    </row>
    <row r="37224" spans="22:22" x14ac:dyDescent="0.35">
      <c r="V37224" s="5" t="str">
        <f t="shared" si="581"/>
        <v/>
      </c>
    </row>
    <row r="37225" spans="22:22" x14ac:dyDescent="0.35">
      <c r="V37225" s="5" t="str">
        <f t="shared" si="581"/>
        <v/>
      </c>
    </row>
    <row r="37226" spans="22:22" x14ac:dyDescent="0.35">
      <c r="V37226" s="5" t="str">
        <f t="shared" si="581"/>
        <v/>
      </c>
    </row>
    <row r="37227" spans="22:22" x14ac:dyDescent="0.35">
      <c r="V37227" s="5" t="str">
        <f t="shared" si="581"/>
        <v/>
      </c>
    </row>
    <row r="37228" spans="22:22" x14ac:dyDescent="0.35">
      <c r="V37228" s="5" t="str">
        <f t="shared" si="581"/>
        <v/>
      </c>
    </row>
    <row r="37229" spans="22:22" x14ac:dyDescent="0.35">
      <c r="V37229" s="5" t="str">
        <f t="shared" si="581"/>
        <v/>
      </c>
    </row>
    <row r="37230" spans="22:22" x14ac:dyDescent="0.35">
      <c r="V37230" s="5" t="str">
        <f t="shared" si="581"/>
        <v/>
      </c>
    </row>
    <row r="37231" spans="22:22" x14ac:dyDescent="0.35">
      <c r="V37231" s="5" t="str">
        <f t="shared" si="581"/>
        <v/>
      </c>
    </row>
    <row r="37232" spans="22:22" x14ac:dyDescent="0.35">
      <c r="V37232" s="5" t="str">
        <f t="shared" si="581"/>
        <v/>
      </c>
    </row>
    <row r="37233" spans="22:22" x14ac:dyDescent="0.35">
      <c r="V37233" s="5" t="str">
        <f t="shared" si="581"/>
        <v/>
      </c>
    </row>
    <row r="37234" spans="22:22" x14ac:dyDescent="0.35">
      <c r="V37234" s="5" t="str">
        <f t="shared" si="581"/>
        <v/>
      </c>
    </row>
    <row r="37235" spans="22:22" x14ac:dyDescent="0.35">
      <c r="V37235" s="5" t="str">
        <f t="shared" si="581"/>
        <v/>
      </c>
    </row>
    <row r="37236" spans="22:22" x14ac:dyDescent="0.35">
      <c r="V37236" s="5" t="str">
        <f t="shared" si="581"/>
        <v/>
      </c>
    </row>
    <row r="37237" spans="22:22" x14ac:dyDescent="0.35">
      <c r="V37237" s="5" t="str">
        <f t="shared" si="581"/>
        <v/>
      </c>
    </row>
    <row r="37238" spans="22:22" x14ac:dyDescent="0.35">
      <c r="V37238" s="5" t="str">
        <f t="shared" si="581"/>
        <v/>
      </c>
    </row>
    <row r="37239" spans="22:22" x14ac:dyDescent="0.35">
      <c r="V37239" s="5" t="str">
        <f t="shared" si="581"/>
        <v/>
      </c>
    </row>
    <row r="37240" spans="22:22" x14ac:dyDescent="0.35">
      <c r="V37240" s="5" t="str">
        <f t="shared" si="581"/>
        <v/>
      </c>
    </row>
    <row r="37241" spans="22:22" x14ac:dyDescent="0.35">
      <c r="V37241" s="5" t="str">
        <f t="shared" si="581"/>
        <v/>
      </c>
    </row>
    <row r="37242" spans="22:22" x14ac:dyDescent="0.35">
      <c r="V37242" s="5" t="str">
        <f t="shared" si="581"/>
        <v/>
      </c>
    </row>
    <row r="37243" spans="22:22" x14ac:dyDescent="0.35">
      <c r="V37243" s="5" t="str">
        <f t="shared" si="581"/>
        <v/>
      </c>
    </row>
    <row r="37244" spans="22:22" x14ac:dyDescent="0.35">
      <c r="V37244" s="5" t="str">
        <f t="shared" si="581"/>
        <v/>
      </c>
    </row>
    <row r="37245" spans="22:22" x14ac:dyDescent="0.35">
      <c r="V37245" s="5" t="str">
        <f t="shared" si="581"/>
        <v/>
      </c>
    </row>
    <row r="37246" spans="22:22" x14ac:dyDescent="0.35">
      <c r="V37246" s="5" t="str">
        <f t="shared" si="581"/>
        <v/>
      </c>
    </row>
    <row r="37247" spans="22:22" x14ac:dyDescent="0.35">
      <c r="V37247" s="5" t="str">
        <f t="shared" si="581"/>
        <v/>
      </c>
    </row>
    <row r="37248" spans="22:22" x14ac:dyDescent="0.35">
      <c r="V37248" s="5" t="str">
        <f t="shared" si="581"/>
        <v/>
      </c>
    </row>
    <row r="37249" spans="22:22" x14ac:dyDescent="0.35">
      <c r="V37249" s="5" t="str">
        <f t="shared" si="581"/>
        <v/>
      </c>
    </row>
    <row r="37250" spans="22:22" x14ac:dyDescent="0.35">
      <c r="V37250" s="5" t="str">
        <f t="shared" ref="V37250:V37313" si="582">TRIM(CLEAN(SUBSTITUTE(A37250,CHAR(160)," ")))</f>
        <v/>
      </c>
    </row>
    <row r="37251" spans="22:22" x14ac:dyDescent="0.35">
      <c r="V37251" s="5" t="str">
        <f t="shared" si="582"/>
        <v/>
      </c>
    </row>
    <row r="37252" spans="22:22" x14ac:dyDescent="0.35">
      <c r="V37252" s="5" t="str">
        <f t="shared" si="582"/>
        <v/>
      </c>
    </row>
    <row r="37253" spans="22:22" x14ac:dyDescent="0.35">
      <c r="V37253" s="5" t="str">
        <f t="shared" si="582"/>
        <v/>
      </c>
    </row>
    <row r="37254" spans="22:22" x14ac:dyDescent="0.35">
      <c r="V37254" s="5" t="str">
        <f t="shared" si="582"/>
        <v/>
      </c>
    </row>
    <row r="37255" spans="22:22" x14ac:dyDescent="0.35">
      <c r="V37255" s="5" t="str">
        <f t="shared" si="582"/>
        <v/>
      </c>
    </row>
    <row r="37256" spans="22:22" x14ac:dyDescent="0.35">
      <c r="V37256" s="5" t="str">
        <f t="shared" si="582"/>
        <v/>
      </c>
    </row>
    <row r="37257" spans="22:22" x14ac:dyDescent="0.35">
      <c r="V37257" s="5" t="str">
        <f t="shared" si="582"/>
        <v/>
      </c>
    </row>
    <row r="37258" spans="22:22" x14ac:dyDescent="0.35">
      <c r="V37258" s="5" t="str">
        <f t="shared" si="582"/>
        <v/>
      </c>
    </row>
    <row r="37259" spans="22:22" x14ac:dyDescent="0.35">
      <c r="V37259" s="5" t="str">
        <f t="shared" si="582"/>
        <v/>
      </c>
    </row>
    <row r="37260" spans="22:22" x14ac:dyDescent="0.35">
      <c r="V37260" s="5" t="str">
        <f t="shared" si="582"/>
        <v/>
      </c>
    </row>
    <row r="37261" spans="22:22" x14ac:dyDescent="0.35">
      <c r="V37261" s="5" t="str">
        <f t="shared" si="582"/>
        <v/>
      </c>
    </row>
    <row r="37262" spans="22:22" x14ac:dyDescent="0.35">
      <c r="V37262" s="5" t="str">
        <f t="shared" si="582"/>
        <v/>
      </c>
    </row>
    <row r="37263" spans="22:22" x14ac:dyDescent="0.35">
      <c r="V37263" s="5" t="str">
        <f t="shared" si="582"/>
        <v/>
      </c>
    </row>
    <row r="37264" spans="22:22" x14ac:dyDescent="0.35">
      <c r="V37264" s="5" t="str">
        <f t="shared" si="582"/>
        <v/>
      </c>
    </row>
    <row r="37265" spans="22:22" x14ac:dyDescent="0.35">
      <c r="V37265" s="5" t="str">
        <f t="shared" si="582"/>
        <v/>
      </c>
    </row>
    <row r="37266" spans="22:22" x14ac:dyDescent="0.35">
      <c r="V37266" s="5" t="str">
        <f t="shared" si="582"/>
        <v/>
      </c>
    </row>
    <row r="37267" spans="22:22" x14ac:dyDescent="0.35">
      <c r="V37267" s="5" t="str">
        <f t="shared" si="582"/>
        <v/>
      </c>
    </row>
    <row r="37268" spans="22:22" x14ac:dyDescent="0.35">
      <c r="V37268" s="5" t="str">
        <f t="shared" si="582"/>
        <v/>
      </c>
    </row>
    <row r="37269" spans="22:22" x14ac:dyDescent="0.35">
      <c r="V37269" s="5" t="str">
        <f t="shared" si="582"/>
        <v/>
      </c>
    </row>
    <row r="37270" spans="22:22" x14ac:dyDescent="0.35">
      <c r="V37270" s="5" t="str">
        <f t="shared" si="582"/>
        <v/>
      </c>
    </row>
    <row r="37271" spans="22:22" x14ac:dyDescent="0.35">
      <c r="V37271" s="5" t="str">
        <f t="shared" si="582"/>
        <v/>
      </c>
    </row>
    <row r="37272" spans="22:22" x14ac:dyDescent="0.35">
      <c r="V37272" s="5" t="str">
        <f t="shared" si="582"/>
        <v/>
      </c>
    </row>
    <row r="37273" spans="22:22" x14ac:dyDescent="0.35">
      <c r="V37273" s="5" t="str">
        <f t="shared" si="582"/>
        <v/>
      </c>
    </row>
    <row r="37274" spans="22:22" x14ac:dyDescent="0.35">
      <c r="V37274" s="5" t="str">
        <f t="shared" si="582"/>
        <v/>
      </c>
    </row>
    <row r="37275" spans="22:22" x14ac:dyDescent="0.35">
      <c r="V37275" s="5" t="str">
        <f t="shared" si="582"/>
        <v/>
      </c>
    </row>
    <row r="37276" spans="22:22" x14ac:dyDescent="0.35">
      <c r="V37276" s="5" t="str">
        <f t="shared" si="582"/>
        <v/>
      </c>
    </row>
    <row r="37277" spans="22:22" x14ac:dyDescent="0.35">
      <c r="V37277" s="5" t="str">
        <f t="shared" si="582"/>
        <v/>
      </c>
    </row>
    <row r="37278" spans="22:22" x14ac:dyDescent="0.35">
      <c r="V37278" s="5" t="str">
        <f t="shared" si="582"/>
        <v/>
      </c>
    </row>
    <row r="37279" spans="22:22" x14ac:dyDescent="0.35">
      <c r="V37279" s="5" t="str">
        <f t="shared" si="582"/>
        <v/>
      </c>
    </row>
    <row r="37280" spans="22:22" x14ac:dyDescent="0.35">
      <c r="V37280" s="5" t="str">
        <f t="shared" si="582"/>
        <v/>
      </c>
    </row>
    <row r="37281" spans="22:22" x14ac:dyDescent="0.35">
      <c r="V37281" s="5" t="str">
        <f t="shared" si="582"/>
        <v/>
      </c>
    </row>
    <row r="37282" spans="22:22" x14ac:dyDescent="0.35">
      <c r="V37282" s="5" t="str">
        <f t="shared" si="582"/>
        <v/>
      </c>
    </row>
    <row r="37283" spans="22:22" x14ac:dyDescent="0.35">
      <c r="V37283" s="5" t="str">
        <f t="shared" si="582"/>
        <v/>
      </c>
    </row>
    <row r="37284" spans="22:22" x14ac:dyDescent="0.35">
      <c r="V37284" s="5" t="str">
        <f t="shared" si="582"/>
        <v/>
      </c>
    </row>
    <row r="37285" spans="22:22" x14ac:dyDescent="0.35">
      <c r="V37285" s="5" t="str">
        <f t="shared" si="582"/>
        <v/>
      </c>
    </row>
    <row r="37286" spans="22:22" x14ac:dyDescent="0.35">
      <c r="V37286" s="5" t="str">
        <f t="shared" si="582"/>
        <v/>
      </c>
    </row>
    <row r="37287" spans="22:22" x14ac:dyDescent="0.35">
      <c r="V37287" s="5" t="str">
        <f t="shared" si="582"/>
        <v/>
      </c>
    </row>
    <row r="37288" spans="22:22" x14ac:dyDescent="0.35">
      <c r="V37288" s="5" t="str">
        <f t="shared" si="582"/>
        <v/>
      </c>
    </row>
    <row r="37289" spans="22:22" x14ac:dyDescent="0.35">
      <c r="V37289" s="5" t="str">
        <f t="shared" si="582"/>
        <v/>
      </c>
    </row>
    <row r="37290" spans="22:22" x14ac:dyDescent="0.35">
      <c r="V37290" s="5" t="str">
        <f t="shared" si="582"/>
        <v/>
      </c>
    </row>
    <row r="37291" spans="22:22" x14ac:dyDescent="0.35">
      <c r="V37291" s="5" t="str">
        <f t="shared" si="582"/>
        <v/>
      </c>
    </row>
    <row r="37292" spans="22:22" x14ac:dyDescent="0.35">
      <c r="V37292" s="5" t="str">
        <f t="shared" si="582"/>
        <v/>
      </c>
    </row>
    <row r="37293" spans="22:22" x14ac:dyDescent="0.35">
      <c r="V37293" s="5" t="str">
        <f t="shared" si="582"/>
        <v/>
      </c>
    </row>
    <row r="37294" spans="22:22" x14ac:dyDescent="0.35">
      <c r="V37294" s="5" t="str">
        <f t="shared" si="582"/>
        <v/>
      </c>
    </row>
    <row r="37295" spans="22:22" x14ac:dyDescent="0.35">
      <c r="V37295" s="5" t="str">
        <f t="shared" si="582"/>
        <v/>
      </c>
    </row>
    <row r="37296" spans="22:22" x14ac:dyDescent="0.35">
      <c r="V37296" s="5" t="str">
        <f t="shared" si="582"/>
        <v/>
      </c>
    </row>
    <row r="37297" spans="22:22" x14ac:dyDescent="0.35">
      <c r="V37297" s="5" t="str">
        <f t="shared" si="582"/>
        <v/>
      </c>
    </row>
    <row r="37298" spans="22:22" x14ac:dyDescent="0.35">
      <c r="V37298" s="5" t="str">
        <f t="shared" si="582"/>
        <v/>
      </c>
    </row>
    <row r="37299" spans="22:22" x14ac:dyDescent="0.35">
      <c r="V37299" s="5" t="str">
        <f t="shared" si="582"/>
        <v/>
      </c>
    </row>
    <row r="37300" spans="22:22" x14ac:dyDescent="0.35">
      <c r="V37300" s="5" t="str">
        <f t="shared" si="582"/>
        <v/>
      </c>
    </row>
    <row r="37301" spans="22:22" x14ac:dyDescent="0.35">
      <c r="V37301" s="5" t="str">
        <f t="shared" si="582"/>
        <v/>
      </c>
    </row>
    <row r="37302" spans="22:22" x14ac:dyDescent="0.35">
      <c r="V37302" s="5" t="str">
        <f t="shared" si="582"/>
        <v/>
      </c>
    </row>
    <row r="37303" spans="22:22" x14ac:dyDescent="0.35">
      <c r="V37303" s="5" t="str">
        <f t="shared" si="582"/>
        <v/>
      </c>
    </row>
    <row r="37304" spans="22:22" x14ac:dyDescent="0.35">
      <c r="V37304" s="5" t="str">
        <f t="shared" si="582"/>
        <v/>
      </c>
    </row>
    <row r="37305" spans="22:22" x14ac:dyDescent="0.35">
      <c r="V37305" s="5" t="str">
        <f t="shared" si="582"/>
        <v/>
      </c>
    </row>
    <row r="37306" spans="22:22" x14ac:dyDescent="0.35">
      <c r="V37306" s="5" t="str">
        <f t="shared" si="582"/>
        <v/>
      </c>
    </row>
    <row r="37307" spans="22:22" x14ac:dyDescent="0.35">
      <c r="V37307" s="5" t="str">
        <f t="shared" si="582"/>
        <v/>
      </c>
    </row>
    <row r="37308" spans="22:22" x14ac:dyDescent="0.35">
      <c r="V37308" s="5" t="str">
        <f t="shared" si="582"/>
        <v/>
      </c>
    </row>
    <row r="37309" spans="22:22" x14ac:dyDescent="0.35">
      <c r="V37309" s="5" t="str">
        <f t="shared" si="582"/>
        <v/>
      </c>
    </row>
    <row r="37310" spans="22:22" x14ac:dyDescent="0.35">
      <c r="V37310" s="5" t="str">
        <f t="shared" si="582"/>
        <v/>
      </c>
    </row>
    <row r="37311" spans="22:22" x14ac:dyDescent="0.35">
      <c r="V37311" s="5" t="str">
        <f t="shared" si="582"/>
        <v/>
      </c>
    </row>
    <row r="37312" spans="22:22" x14ac:dyDescent="0.35">
      <c r="V37312" s="5" t="str">
        <f t="shared" si="582"/>
        <v/>
      </c>
    </row>
    <row r="37313" spans="22:22" x14ac:dyDescent="0.35">
      <c r="V37313" s="5" t="str">
        <f t="shared" si="582"/>
        <v/>
      </c>
    </row>
    <row r="37314" spans="22:22" x14ac:dyDescent="0.35">
      <c r="V37314" s="5" t="str">
        <f t="shared" ref="V37314:V37377" si="583">TRIM(CLEAN(SUBSTITUTE(A37314,CHAR(160)," ")))</f>
        <v/>
      </c>
    </row>
    <row r="37315" spans="22:22" x14ac:dyDescent="0.35">
      <c r="V37315" s="5" t="str">
        <f t="shared" si="583"/>
        <v/>
      </c>
    </row>
    <row r="37316" spans="22:22" x14ac:dyDescent="0.35">
      <c r="V37316" s="5" t="str">
        <f t="shared" si="583"/>
        <v/>
      </c>
    </row>
    <row r="37317" spans="22:22" x14ac:dyDescent="0.35">
      <c r="V37317" s="5" t="str">
        <f t="shared" si="583"/>
        <v/>
      </c>
    </row>
    <row r="37318" spans="22:22" x14ac:dyDescent="0.35">
      <c r="V37318" s="5" t="str">
        <f t="shared" si="583"/>
        <v/>
      </c>
    </row>
    <row r="37319" spans="22:22" x14ac:dyDescent="0.35">
      <c r="V37319" s="5" t="str">
        <f t="shared" si="583"/>
        <v/>
      </c>
    </row>
    <row r="37320" spans="22:22" x14ac:dyDescent="0.35">
      <c r="V37320" s="5" t="str">
        <f t="shared" si="583"/>
        <v/>
      </c>
    </row>
    <row r="37321" spans="22:22" x14ac:dyDescent="0.35">
      <c r="V37321" s="5" t="str">
        <f t="shared" si="583"/>
        <v/>
      </c>
    </row>
    <row r="37322" spans="22:22" x14ac:dyDescent="0.35">
      <c r="V37322" s="5" t="str">
        <f t="shared" si="583"/>
        <v/>
      </c>
    </row>
    <row r="37323" spans="22:22" x14ac:dyDescent="0.35">
      <c r="V37323" s="5" t="str">
        <f t="shared" si="583"/>
        <v/>
      </c>
    </row>
    <row r="37324" spans="22:22" x14ac:dyDescent="0.35">
      <c r="V37324" s="5" t="str">
        <f t="shared" si="583"/>
        <v/>
      </c>
    </row>
    <row r="37325" spans="22:22" x14ac:dyDescent="0.35">
      <c r="V37325" s="5" t="str">
        <f t="shared" si="583"/>
        <v/>
      </c>
    </row>
    <row r="37326" spans="22:22" x14ac:dyDescent="0.35">
      <c r="V37326" s="5" t="str">
        <f t="shared" si="583"/>
        <v/>
      </c>
    </row>
    <row r="37327" spans="22:22" x14ac:dyDescent="0.35">
      <c r="V37327" s="5" t="str">
        <f t="shared" si="583"/>
        <v/>
      </c>
    </row>
    <row r="37328" spans="22:22" x14ac:dyDescent="0.35">
      <c r="V37328" s="5" t="str">
        <f t="shared" si="583"/>
        <v/>
      </c>
    </row>
    <row r="37329" spans="22:22" x14ac:dyDescent="0.35">
      <c r="V37329" s="5" t="str">
        <f t="shared" si="583"/>
        <v/>
      </c>
    </row>
    <row r="37330" spans="22:22" x14ac:dyDescent="0.35">
      <c r="V37330" s="5" t="str">
        <f t="shared" si="583"/>
        <v/>
      </c>
    </row>
    <row r="37331" spans="22:22" x14ac:dyDescent="0.35">
      <c r="V37331" s="5" t="str">
        <f t="shared" si="583"/>
        <v/>
      </c>
    </row>
    <row r="37332" spans="22:22" x14ac:dyDescent="0.35">
      <c r="V37332" s="5" t="str">
        <f t="shared" si="583"/>
        <v/>
      </c>
    </row>
    <row r="37333" spans="22:22" x14ac:dyDescent="0.35">
      <c r="V37333" s="5" t="str">
        <f t="shared" si="583"/>
        <v/>
      </c>
    </row>
    <row r="37334" spans="22:22" x14ac:dyDescent="0.35">
      <c r="V37334" s="5" t="str">
        <f t="shared" si="583"/>
        <v/>
      </c>
    </row>
    <row r="37335" spans="22:22" x14ac:dyDescent="0.35">
      <c r="V37335" s="5" t="str">
        <f t="shared" si="583"/>
        <v/>
      </c>
    </row>
    <row r="37336" spans="22:22" x14ac:dyDescent="0.35">
      <c r="V37336" s="5" t="str">
        <f t="shared" si="583"/>
        <v/>
      </c>
    </row>
    <row r="37337" spans="22:22" x14ac:dyDescent="0.35">
      <c r="V37337" s="5" t="str">
        <f t="shared" si="583"/>
        <v/>
      </c>
    </row>
    <row r="37338" spans="22:22" x14ac:dyDescent="0.35">
      <c r="V37338" s="5" t="str">
        <f t="shared" si="583"/>
        <v/>
      </c>
    </row>
    <row r="37339" spans="22:22" x14ac:dyDescent="0.35">
      <c r="V37339" s="5" t="str">
        <f t="shared" si="583"/>
        <v/>
      </c>
    </row>
    <row r="37340" spans="22:22" x14ac:dyDescent="0.35">
      <c r="V37340" s="5" t="str">
        <f t="shared" si="583"/>
        <v/>
      </c>
    </row>
    <row r="37341" spans="22:22" x14ac:dyDescent="0.35">
      <c r="V37341" s="5" t="str">
        <f t="shared" si="583"/>
        <v/>
      </c>
    </row>
    <row r="37342" spans="22:22" x14ac:dyDescent="0.35">
      <c r="V37342" s="5" t="str">
        <f t="shared" si="583"/>
        <v/>
      </c>
    </row>
    <row r="37343" spans="22:22" x14ac:dyDescent="0.35">
      <c r="V37343" s="5" t="str">
        <f t="shared" si="583"/>
        <v/>
      </c>
    </row>
    <row r="37344" spans="22:22" x14ac:dyDescent="0.35">
      <c r="V37344" s="5" t="str">
        <f t="shared" si="583"/>
        <v/>
      </c>
    </row>
    <row r="37345" spans="22:22" x14ac:dyDescent="0.35">
      <c r="V37345" s="5" t="str">
        <f t="shared" si="583"/>
        <v/>
      </c>
    </row>
    <row r="37346" spans="22:22" x14ac:dyDescent="0.35">
      <c r="V37346" s="5" t="str">
        <f t="shared" si="583"/>
        <v/>
      </c>
    </row>
    <row r="37347" spans="22:22" x14ac:dyDescent="0.35">
      <c r="V37347" s="5" t="str">
        <f t="shared" si="583"/>
        <v/>
      </c>
    </row>
    <row r="37348" spans="22:22" x14ac:dyDescent="0.35">
      <c r="V37348" s="5" t="str">
        <f t="shared" si="583"/>
        <v/>
      </c>
    </row>
    <row r="37349" spans="22:22" x14ac:dyDescent="0.35">
      <c r="V37349" s="5" t="str">
        <f t="shared" si="583"/>
        <v/>
      </c>
    </row>
    <row r="37350" spans="22:22" x14ac:dyDescent="0.35">
      <c r="V37350" s="5" t="str">
        <f t="shared" si="583"/>
        <v/>
      </c>
    </row>
    <row r="37351" spans="22:22" x14ac:dyDescent="0.35">
      <c r="V37351" s="5" t="str">
        <f t="shared" si="583"/>
        <v/>
      </c>
    </row>
    <row r="37352" spans="22:22" x14ac:dyDescent="0.35">
      <c r="V37352" s="5" t="str">
        <f t="shared" si="583"/>
        <v/>
      </c>
    </row>
    <row r="37353" spans="22:22" x14ac:dyDescent="0.35">
      <c r="V37353" s="5" t="str">
        <f t="shared" si="583"/>
        <v/>
      </c>
    </row>
    <row r="37354" spans="22:22" x14ac:dyDescent="0.35">
      <c r="V37354" s="5" t="str">
        <f t="shared" si="583"/>
        <v/>
      </c>
    </row>
    <row r="37355" spans="22:22" x14ac:dyDescent="0.35">
      <c r="V37355" s="5" t="str">
        <f t="shared" si="583"/>
        <v/>
      </c>
    </row>
    <row r="37356" spans="22:22" x14ac:dyDescent="0.35">
      <c r="V37356" s="5" t="str">
        <f t="shared" si="583"/>
        <v/>
      </c>
    </row>
    <row r="37357" spans="22:22" x14ac:dyDescent="0.35">
      <c r="V37357" s="5" t="str">
        <f t="shared" si="583"/>
        <v/>
      </c>
    </row>
    <row r="37358" spans="22:22" x14ac:dyDescent="0.35">
      <c r="V37358" s="5" t="str">
        <f t="shared" si="583"/>
        <v/>
      </c>
    </row>
    <row r="37359" spans="22:22" x14ac:dyDescent="0.35">
      <c r="V37359" s="5" t="str">
        <f t="shared" si="583"/>
        <v/>
      </c>
    </row>
    <row r="37360" spans="22:22" x14ac:dyDescent="0.35">
      <c r="V37360" s="5" t="str">
        <f t="shared" si="583"/>
        <v/>
      </c>
    </row>
    <row r="37361" spans="22:22" x14ac:dyDescent="0.35">
      <c r="V37361" s="5" t="str">
        <f t="shared" si="583"/>
        <v/>
      </c>
    </row>
    <row r="37362" spans="22:22" x14ac:dyDescent="0.35">
      <c r="V37362" s="5" t="str">
        <f t="shared" si="583"/>
        <v/>
      </c>
    </row>
    <row r="37363" spans="22:22" x14ac:dyDescent="0.35">
      <c r="V37363" s="5" t="str">
        <f t="shared" si="583"/>
        <v/>
      </c>
    </row>
    <row r="37364" spans="22:22" x14ac:dyDescent="0.35">
      <c r="V37364" s="5" t="str">
        <f t="shared" si="583"/>
        <v/>
      </c>
    </row>
    <row r="37365" spans="22:22" x14ac:dyDescent="0.35">
      <c r="V37365" s="5" t="str">
        <f t="shared" si="583"/>
        <v/>
      </c>
    </row>
    <row r="37366" spans="22:22" x14ac:dyDescent="0.35">
      <c r="V37366" s="5" t="str">
        <f t="shared" si="583"/>
        <v/>
      </c>
    </row>
    <row r="37367" spans="22:22" x14ac:dyDescent="0.35">
      <c r="V37367" s="5" t="str">
        <f t="shared" si="583"/>
        <v/>
      </c>
    </row>
    <row r="37368" spans="22:22" x14ac:dyDescent="0.35">
      <c r="V37368" s="5" t="str">
        <f t="shared" si="583"/>
        <v/>
      </c>
    </row>
    <row r="37369" spans="22:22" x14ac:dyDescent="0.35">
      <c r="V37369" s="5" t="str">
        <f t="shared" si="583"/>
        <v/>
      </c>
    </row>
    <row r="37370" spans="22:22" x14ac:dyDescent="0.35">
      <c r="V37370" s="5" t="str">
        <f t="shared" si="583"/>
        <v/>
      </c>
    </row>
    <row r="37371" spans="22:22" x14ac:dyDescent="0.35">
      <c r="V37371" s="5" t="str">
        <f t="shared" si="583"/>
        <v/>
      </c>
    </row>
    <row r="37372" spans="22:22" x14ac:dyDescent="0.35">
      <c r="V37372" s="5" t="str">
        <f t="shared" si="583"/>
        <v/>
      </c>
    </row>
    <row r="37373" spans="22:22" x14ac:dyDescent="0.35">
      <c r="V37373" s="5" t="str">
        <f t="shared" si="583"/>
        <v/>
      </c>
    </row>
    <row r="37374" spans="22:22" x14ac:dyDescent="0.35">
      <c r="V37374" s="5" t="str">
        <f t="shared" si="583"/>
        <v/>
      </c>
    </row>
    <row r="37375" spans="22:22" x14ac:dyDescent="0.35">
      <c r="V37375" s="5" t="str">
        <f t="shared" si="583"/>
        <v/>
      </c>
    </row>
    <row r="37376" spans="22:22" x14ac:dyDescent="0.35">
      <c r="V37376" s="5" t="str">
        <f t="shared" si="583"/>
        <v/>
      </c>
    </row>
    <row r="37377" spans="22:22" x14ac:dyDescent="0.35">
      <c r="V37377" s="5" t="str">
        <f t="shared" si="583"/>
        <v/>
      </c>
    </row>
    <row r="37378" spans="22:22" x14ac:dyDescent="0.35">
      <c r="V37378" s="5" t="str">
        <f t="shared" ref="V37378:V37441" si="584">TRIM(CLEAN(SUBSTITUTE(A37378,CHAR(160)," ")))</f>
        <v/>
      </c>
    </row>
    <row r="37379" spans="22:22" x14ac:dyDescent="0.35">
      <c r="V37379" s="5" t="str">
        <f t="shared" si="584"/>
        <v/>
      </c>
    </row>
    <row r="37380" spans="22:22" x14ac:dyDescent="0.35">
      <c r="V37380" s="5" t="str">
        <f t="shared" si="584"/>
        <v/>
      </c>
    </row>
    <row r="37381" spans="22:22" x14ac:dyDescent="0.35">
      <c r="V37381" s="5" t="str">
        <f t="shared" si="584"/>
        <v/>
      </c>
    </row>
    <row r="37382" spans="22:22" x14ac:dyDescent="0.35">
      <c r="V37382" s="5" t="str">
        <f t="shared" si="584"/>
        <v/>
      </c>
    </row>
    <row r="37383" spans="22:22" x14ac:dyDescent="0.35">
      <c r="V37383" s="5" t="str">
        <f t="shared" si="584"/>
        <v/>
      </c>
    </row>
    <row r="37384" spans="22:22" x14ac:dyDescent="0.35">
      <c r="V37384" s="5" t="str">
        <f t="shared" si="584"/>
        <v/>
      </c>
    </row>
    <row r="37385" spans="22:22" x14ac:dyDescent="0.35">
      <c r="V37385" s="5" t="str">
        <f t="shared" si="584"/>
        <v/>
      </c>
    </row>
    <row r="37386" spans="22:22" x14ac:dyDescent="0.35">
      <c r="V37386" s="5" t="str">
        <f t="shared" si="584"/>
        <v/>
      </c>
    </row>
    <row r="37387" spans="22:22" x14ac:dyDescent="0.35">
      <c r="V37387" s="5" t="str">
        <f t="shared" si="584"/>
        <v/>
      </c>
    </row>
    <row r="37388" spans="22:22" x14ac:dyDescent="0.35">
      <c r="V37388" s="5" t="str">
        <f t="shared" si="584"/>
        <v/>
      </c>
    </row>
    <row r="37389" spans="22:22" x14ac:dyDescent="0.35">
      <c r="V37389" s="5" t="str">
        <f t="shared" si="584"/>
        <v/>
      </c>
    </row>
    <row r="37390" spans="22:22" x14ac:dyDescent="0.35">
      <c r="V37390" s="5" t="str">
        <f t="shared" si="584"/>
        <v/>
      </c>
    </row>
    <row r="37391" spans="22:22" x14ac:dyDescent="0.35">
      <c r="V37391" s="5" t="str">
        <f t="shared" si="584"/>
        <v/>
      </c>
    </row>
    <row r="37392" spans="22:22" x14ac:dyDescent="0.35">
      <c r="V37392" s="5" t="str">
        <f t="shared" si="584"/>
        <v/>
      </c>
    </row>
    <row r="37393" spans="22:22" x14ac:dyDescent="0.35">
      <c r="V37393" s="5" t="str">
        <f t="shared" si="584"/>
        <v/>
      </c>
    </row>
    <row r="37394" spans="22:22" x14ac:dyDescent="0.35">
      <c r="V37394" s="5" t="str">
        <f t="shared" si="584"/>
        <v/>
      </c>
    </row>
    <row r="37395" spans="22:22" x14ac:dyDescent="0.35">
      <c r="V37395" s="5" t="str">
        <f t="shared" si="584"/>
        <v/>
      </c>
    </row>
    <row r="37396" spans="22:22" x14ac:dyDescent="0.35">
      <c r="V37396" s="5" t="str">
        <f t="shared" si="584"/>
        <v/>
      </c>
    </row>
    <row r="37397" spans="22:22" x14ac:dyDescent="0.35">
      <c r="V37397" s="5" t="str">
        <f t="shared" si="584"/>
        <v/>
      </c>
    </row>
    <row r="37398" spans="22:22" x14ac:dyDescent="0.35">
      <c r="V37398" s="5" t="str">
        <f t="shared" si="584"/>
        <v/>
      </c>
    </row>
    <row r="37399" spans="22:22" x14ac:dyDescent="0.35">
      <c r="V37399" s="5" t="str">
        <f t="shared" si="584"/>
        <v/>
      </c>
    </row>
    <row r="37400" spans="22:22" x14ac:dyDescent="0.35">
      <c r="V37400" s="5" t="str">
        <f t="shared" si="584"/>
        <v/>
      </c>
    </row>
    <row r="37401" spans="22:22" x14ac:dyDescent="0.35">
      <c r="V37401" s="5" t="str">
        <f t="shared" si="584"/>
        <v/>
      </c>
    </row>
    <row r="37402" spans="22:22" x14ac:dyDescent="0.35">
      <c r="V37402" s="5" t="str">
        <f t="shared" si="584"/>
        <v/>
      </c>
    </row>
    <row r="37403" spans="22:22" x14ac:dyDescent="0.35">
      <c r="V37403" s="5" t="str">
        <f t="shared" si="584"/>
        <v/>
      </c>
    </row>
    <row r="37404" spans="22:22" x14ac:dyDescent="0.35">
      <c r="V37404" s="5" t="str">
        <f t="shared" si="584"/>
        <v/>
      </c>
    </row>
    <row r="37405" spans="22:22" x14ac:dyDescent="0.35">
      <c r="V37405" s="5" t="str">
        <f t="shared" si="584"/>
        <v/>
      </c>
    </row>
    <row r="37406" spans="22:22" x14ac:dyDescent="0.35">
      <c r="V37406" s="5" t="str">
        <f t="shared" si="584"/>
        <v/>
      </c>
    </row>
    <row r="37407" spans="22:22" x14ac:dyDescent="0.35">
      <c r="V37407" s="5" t="str">
        <f t="shared" si="584"/>
        <v/>
      </c>
    </row>
    <row r="37408" spans="22:22" x14ac:dyDescent="0.35">
      <c r="V37408" s="5" t="str">
        <f t="shared" si="584"/>
        <v/>
      </c>
    </row>
    <row r="37409" spans="22:22" x14ac:dyDescent="0.35">
      <c r="V37409" s="5" t="str">
        <f t="shared" si="584"/>
        <v/>
      </c>
    </row>
    <row r="37410" spans="22:22" x14ac:dyDescent="0.35">
      <c r="V37410" s="5" t="str">
        <f t="shared" si="584"/>
        <v/>
      </c>
    </row>
    <row r="37411" spans="22:22" x14ac:dyDescent="0.35">
      <c r="V37411" s="5" t="str">
        <f t="shared" si="584"/>
        <v/>
      </c>
    </row>
    <row r="37412" spans="22:22" x14ac:dyDescent="0.35">
      <c r="V37412" s="5" t="str">
        <f t="shared" si="584"/>
        <v/>
      </c>
    </row>
    <row r="37413" spans="22:22" x14ac:dyDescent="0.35">
      <c r="V37413" s="5" t="str">
        <f t="shared" si="584"/>
        <v/>
      </c>
    </row>
    <row r="37414" spans="22:22" x14ac:dyDescent="0.35">
      <c r="V37414" s="5" t="str">
        <f t="shared" si="584"/>
        <v/>
      </c>
    </row>
    <row r="37415" spans="22:22" x14ac:dyDescent="0.35">
      <c r="V37415" s="5" t="str">
        <f t="shared" si="584"/>
        <v/>
      </c>
    </row>
    <row r="37416" spans="22:22" x14ac:dyDescent="0.35">
      <c r="V37416" s="5" t="str">
        <f t="shared" si="584"/>
        <v/>
      </c>
    </row>
    <row r="37417" spans="22:22" x14ac:dyDescent="0.35">
      <c r="V37417" s="5" t="str">
        <f t="shared" si="584"/>
        <v/>
      </c>
    </row>
    <row r="37418" spans="22:22" x14ac:dyDescent="0.35">
      <c r="V37418" s="5" t="str">
        <f t="shared" si="584"/>
        <v/>
      </c>
    </row>
    <row r="37419" spans="22:22" x14ac:dyDescent="0.35">
      <c r="V37419" s="5" t="str">
        <f t="shared" si="584"/>
        <v/>
      </c>
    </row>
    <row r="37420" spans="22:22" x14ac:dyDescent="0.35">
      <c r="V37420" s="5" t="str">
        <f t="shared" si="584"/>
        <v/>
      </c>
    </row>
    <row r="37421" spans="22:22" x14ac:dyDescent="0.35">
      <c r="V37421" s="5" t="str">
        <f t="shared" si="584"/>
        <v/>
      </c>
    </row>
    <row r="37422" spans="22:22" x14ac:dyDescent="0.35">
      <c r="V37422" s="5" t="str">
        <f t="shared" si="584"/>
        <v/>
      </c>
    </row>
    <row r="37423" spans="22:22" x14ac:dyDescent="0.35">
      <c r="V37423" s="5" t="str">
        <f t="shared" si="584"/>
        <v/>
      </c>
    </row>
    <row r="37424" spans="22:22" x14ac:dyDescent="0.35">
      <c r="V37424" s="5" t="str">
        <f t="shared" si="584"/>
        <v/>
      </c>
    </row>
    <row r="37425" spans="22:22" x14ac:dyDescent="0.35">
      <c r="V37425" s="5" t="str">
        <f t="shared" si="584"/>
        <v/>
      </c>
    </row>
    <row r="37426" spans="22:22" x14ac:dyDescent="0.35">
      <c r="V37426" s="5" t="str">
        <f t="shared" si="584"/>
        <v/>
      </c>
    </row>
    <row r="37427" spans="22:22" x14ac:dyDescent="0.35">
      <c r="V37427" s="5" t="str">
        <f t="shared" si="584"/>
        <v/>
      </c>
    </row>
    <row r="37428" spans="22:22" x14ac:dyDescent="0.35">
      <c r="V37428" s="5" t="str">
        <f t="shared" si="584"/>
        <v/>
      </c>
    </row>
    <row r="37429" spans="22:22" x14ac:dyDescent="0.35">
      <c r="V37429" s="5" t="str">
        <f t="shared" si="584"/>
        <v/>
      </c>
    </row>
    <row r="37430" spans="22:22" x14ac:dyDescent="0.35">
      <c r="V37430" s="5" t="str">
        <f t="shared" si="584"/>
        <v/>
      </c>
    </row>
    <row r="37431" spans="22:22" x14ac:dyDescent="0.35">
      <c r="V37431" s="5" t="str">
        <f t="shared" si="584"/>
        <v/>
      </c>
    </row>
    <row r="37432" spans="22:22" x14ac:dyDescent="0.35">
      <c r="V37432" s="5" t="str">
        <f t="shared" si="584"/>
        <v/>
      </c>
    </row>
    <row r="37433" spans="22:22" x14ac:dyDescent="0.35">
      <c r="V37433" s="5" t="str">
        <f t="shared" si="584"/>
        <v/>
      </c>
    </row>
    <row r="37434" spans="22:22" x14ac:dyDescent="0.35">
      <c r="V37434" s="5" t="str">
        <f t="shared" si="584"/>
        <v/>
      </c>
    </row>
    <row r="37435" spans="22:22" x14ac:dyDescent="0.35">
      <c r="V37435" s="5" t="str">
        <f t="shared" si="584"/>
        <v/>
      </c>
    </row>
    <row r="37436" spans="22:22" x14ac:dyDescent="0.35">
      <c r="V37436" s="5" t="str">
        <f t="shared" si="584"/>
        <v/>
      </c>
    </row>
    <row r="37437" spans="22:22" x14ac:dyDescent="0.35">
      <c r="V37437" s="5" t="str">
        <f t="shared" si="584"/>
        <v/>
      </c>
    </row>
    <row r="37438" spans="22:22" x14ac:dyDescent="0.35">
      <c r="V37438" s="5" t="str">
        <f t="shared" si="584"/>
        <v/>
      </c>
    </row>
    <row r="37439" spans="22:22" x14ac:dyDescent="0.35">
      <c r="V37439" s="5" t="str">
        <f t="shared" si="584"/>
        <v/>
      </c>
    </row>
    <row r="37440" spans="22:22" x14ac:dyDescent="0.35">
      <c r="V37440" s="5" t="str">
        <f t="shared" si="584"/>
        <v/>
      </c>
    </row>
    <row r="37441" spans="22:22" x14ac:dyDescent="0.35">
      <c r="V37441" s="5" t="str">
        <f t="shared" si="584"/>
        <v/>
      </c>
    </row>
    <row r="37442" spans="22:22" x14ac:dyDescent="0.35">
      <c r="V37442" s="5" t="str">
        <f t="shared" ref="V37442:V37505" si="585">TRIM(CLEAN(SUBSTITUTE(A37442,CHAR(160)," ")))</f>
        <v/>
      </c>
    </row>
    <row r="37443" spans="22:22" x14ac:dyDescent="0.35">
      <c r="V37443" s="5" t="str">
        <f t="shared" si="585"/>
        <v/>
      </c>
    </row>
    <row r="37444" spans="22:22" x14ac:dyDescent="0.35">
      <c r="V37444" s="5" t="str">
        <f t="shared" si="585"/>
        <v/>
      </c>
    </row>
    <row r="37445" spans="22:22" x14ac:dyDescent="0.35">
      <c r="V37445" s="5" t="str">
        <f t="shared" si="585"/>
        <v/>
      </c>
    </row>
    <row r="37446" spans="22:22" x14ac:dyDescent="0.35">
      <c r="V37446" s="5" t="str">
        <f t="shared" si="585"/>
        <v/>
      </c>
    </row>
    <row r="37447" spans="22:22" x14ac:dyDescent="0.35">
      <c r="V37447" s="5" t="str">
        <f t="shared" si="585"/>
        <v/>
      </c>
    </row>
    <row r="37448" spans="22:22" x14ac:dyDescent="0.35">
      <c r="V37448" s="5" t="str">
        <f t="shared" si="585"/>
        <v/>
      </c>
    </row>
    <row r="37449" spans="22:22" x14ac:dyDescent="0.35">
      <c r="V37449" s="5" t="str">
        <f t="shared" si="585"/>
        <v/>
      </c>
    </row>
    <row r="37450" spans="22:22" x14ac:dyDescent="0.35">
      <c r="V37450" s="5" t="str">
        <f t="shared" si="585"/>
        <v/>
      </c>
    </row>
    <row r="37451" spans="22:22" x14ac:dyDescent="0.35">
      <c r="V37451" s="5" t="str">
        <f t="shared" si="585"/>
        <v/>
      </c>
    </row>
    <row r="37452" spans="22:22" x14ac:dyDescent="0.35">
      <c r="V37452" s="5" t="str">
        <f t="shared" si="585"/>
        <v/>
      </c>
    </row>
    <row r="37453" spans="22:22" x14ac:dyDescent="0.35">
      <c r="V37453" s="5" t="str">
        <f t="shared" si="585"/>
        <v/>
      </c>
    </row>
    <row r="37454" spans="22:22" x14ac:dyDescent="0.35">
      <c r="V37454" s="5" t="str">
        <f t="shared" si="585"/>
        <v/>
      </c>
    </row>
    <row r="37455" spans="22:22" x14ac:dyDescent="0.35">
      <c r="V37455" s="5" t="str">
        <f t="shared" si="585"/>
        <v/>
      </c>
    </row>
    <row r="37456" spans="22:22" x14ac:dyDescent="0.35">
      <c r="V37456" s="5" t="str">
        <f t="shared" si="585"/>
        <v/>
      </c>
    </row>
    <row r="37457" spans="22:22" x14ac:dyDescent="0.35">
      <c r="V37457" s="5" t="str">
        <f t="shared" si="585"/>
        <v/>
      </c>
    </row>
    <row r="37458" spans="22:22" x14ac:dyDescent="0.35">
      <c r="V37458" s="5" t="str">
        <f t="shared" si="585"/>
        <v/>
      </c>
    </row>
    <row r="37459" spans="22:22" x14ac:dyDescent="0.35">
      <c r="V37459" s="5" t="str">
        <f t="shared" si="585"/>
        <v/>
      </c>
    </row>
    <row r="37460" spans="22:22" x14ac:dyDescent="0.35">
      <c r="V37460" s="5" t="str">
        <f t="shared" si="585"/>
        <v/>
      </c>
    </row>
    <row r="37461" spans="22:22" x14ac:dyDescent="0.35">
      <c r="V37461" s="5" t="str">
        <f t="shared" si="585"/>
        <v/>
      </c>
    </row>
    <row r="37462" spans="22:22" x14ac:dyDescent="0.35">
      <c r="V37462" s="5" t="str">
        <f t="shared" si="585"/>
        <v/>
      </c>
    </row>
    <row r="37463" spans="22:22" x14ac:dyDescent="0.35">
      <c r="V37463" s="5" t="str">
        <f t="shared" si="585"/>
        <v/>
      </c>
    </row>
    <row r="37464" spans="22:22" x14ac:dyDescent="0.35">
      <c r="V37464" s="5" t="str">
        <f t="shared" si="585"/>
        <v/>
      </c>
    </row>
    <row r="37465" spans="22:22" x14ac:dyDescent="0.35">
      <c r="V37465" s="5" t="str">
        <f t="shared" si="585"/>
        <v/>
      </c>
    </row>
    <row r="37466" spans="22:22" x14ac:dyDescent="0.35">
      <c r="V37466" s="5" t="str">
        <f t="shared" si="585"/>
        <v/>
      </c>
    </row>
    <row r="37467" spans="22:22" x14ac:dyDescent="0.35">
      <c r="V37467" s="5" t="str">
        <f t="shared" si="585"/>
        <v/>
      </c>
    </row>
    <row r="37468" spans="22:22" x14ac:dyDescent="0.35">
      <c r="V37468" s="5" t="str">
        <f t="shared" si="585"/>
        <v/>
      </c>
    </row>
    <row r="37469" spans="22:22" x14ac:dyDescent="0.35">
      <c r="V37469" s="5" t="str">
        <f t="shared" si="585"/>
        <v/>
      </c>
    </row>
    <row r="37470" spans="22:22" x14ac:dyDescent="0.35">
      <c r="V37470" s="5" t="str">
        <f t="shared" si="585"/>
        <v/>
      </c>
    </row>
    <row r="37471" spans="22:22" x14ac:dyDescent="0.35">
      <c r="V37471" s="5" t="str">
        <f t="shared" si="585"/>
        <v/>
      </c>
    </row>
    <row r="37472" spans="22:22" x14ac:dyDescent="0.35">
      <c r="V37472" s="5" t="str">
        <f t="shared" si="585"/>
        <v/>
      </c>
    </row>
    <row r="37473" spans="22:22" x14ac:dyDescent="0.35">
      <c r="V37473" s="5" t="str">
        <f t="shared" si="585"/>
        <v/>
      </c>
    </row>
    <row r="37474" spans="22:22" x14ac:dyDescent="0.35">
      <c r="V37474" s="5" t="str">
        <f t="shared" si="585"/>
        <v/>
      </c>
    </row>
    <row r="37475" spans="22:22" x14ac:dyDescent="0.35">
      <c r="V37475" s="5" t="str">
        <f t="shared" si="585"/>
        <v/>
      </c>
    </row>
    <row r="37476" spans="22:22" x14ac:dyDescent="0.35">
      <c r="V37476" s="5" t="str">
        <f t="shared" si="585"/>
        <v/>
      </c>
    </row>
    <row r="37477" spans="22:22" x14ac:dyDescent="0.35">
      <c r="V37477" s="5" t="str">
        <f t="shared" si="585"/>
        <v/>
      </c>
    </row>
    <row r="37478" spans="22:22" x14ac:dyDescent="0.35">
      <c r="V37478" s="5" t="str">
        <f t="shared" si="585"/>
        <v/>
      </c>
    </row>
    <row r="37479" spans="22:22" x14ac:dyDescent="0.35">
      <c r="V37479" s="5" t="str">
        <f t="shared" si="585"/>
        <v/>
      </c>
    </row>
    <row r="37480" spans="22:22" x14ac:dyDescent="0.35">
      <c r="V37480" s="5" t="str">
        <f t="shared" si="585"/>
        <v/>
      </c>
    </row>
    <row r="37481" spans="22:22" x14ac:dyDescent="0.35">
      <c r="V37481" s="5" t="str">
        <f t="shared" si="585"/>
        <v/>
      </c>
    </row>
    <row r="37482" spans="22:22" x14ac:dyDescent="0.35">
      <c r="V37482" s="5" t="str">
        <f t="shared" si="585"/>
        <v/>
      </c>
    </row>
    <row r="37483" spans="22:22" x14ac:dyDescent="0.35">
      <c r="V37483" s="5" t="str">
        <f t="shared" si="585"/>
        <v/>
      </c>
    </row>
    <row r="37484" spans="22:22" x14ac:dyDescent="0.35">
      <c r="V37484" s="5" t="str">
        <f t="shared" si="585"/>
        <v/>
      </c>
    </row>
    <row r="37485" spans="22:22" x14ac:dyDescent="0.35">
      <c r="V37485" s="5" t="str">
        <f t="shared" si="585"/>
        <v/>
      </c>
    </row>
    <row r="37486" spans="22:22" x14ac:dyDescent="0.35">
      <c r="V37486" s="5" t="str">
        <f t="shared" si="585"/>
        <v/>
      </c>
    </row>
    <row r="37487" spans="22:22" x14ac:dyDescent="0.35">
      <c r="V37487" s="5" t="str">
        <f t="shared" si="585"/>
        <v/>
      </c>
    </row>
    <row r="37488" spans="22:22" x14ac:dyDescent="0.35">
      <c r="V37488" s="5" t="str">
        <f t="shared" si="585"/>
        <v/>
      </c>
    </row>
    <row r="37489" spans="22:22" x14ac:dyDescent="0.35">
      <c r="V37489" s="5" t="str">
        <f t="shared" si="585"/>
        <v/>
      </c>
    </row>
    <row r="37490" spans="22:22" x14ac:dyDescent="0.35">
      <c r="V37490" s="5" t="str">
        <f t="shared" si="585"/>
        <v/>
      </c>
    </row>
    <row r="37491" spans="22:22" x14ac:dyDescent="0.35">
      <c r="V37491" s="5" t="str">
        <f t="shared" si="585"/>
        <v/>
      </c>
    </row>
    <row r="37492" spans="22:22" x14ac:dyDescent="0.35">
      <c r="V37492" s="5" t="str">
        <f t="shared" si="585"/>
        <v/>
      </c>
    </row>
    <row r="37493" spans="22:22" x14ac:dyDescent="0.35">
      <c r="V37493" s="5" t="str">
        <f t="shared" si="585"/>
        <v/>
      </c>
    </row>
    <row r="37494" spans="22:22" x14ac:dyDescent="0.35">
      <c r="V37494" s="5" t="str">
        <f t="shared" si="585"/>
        <v/>
      </c>
    </row>
    <row r="37495" spans="22:22" x14ac:dyDescent="0.35">
      <c r="V37495" s="5" t="str">
        <f t="shared" si="585"/>
        <v/>
      </c>
    </row>
    <row r="37496" spans="22:22" x14ac:dyDescent="0.35">
      <c r="V37496" s="5" t="str">
        <f t="shared" si="585"/>
        <v/>
      </c>
    </row>
    <row r="37497" spans="22:22" x14ac:dyDescent="0.35">
      <c r="V37497" s="5" t="str">
        <f t="shared" si="585"/>
        <v/>
      </c>
    </row>
    <row r="37498" spans="22:22" x14ac:dyDescent="0.35">
      <c r="V37498" s="5" t="str">
        <f t="shared" si="585"/>
        <v/>
      </c>
    </row>
    <row r="37499" spans="22:22" x14ac:dyDescent="0.35">
      <c r="V37499" s="5" t="str">
        <f t="shared" si="585"/>
        <v/>
      </c>
    </row>
    <row r="37500" spans="22:22" x14ac:dyDescent="0.35">
      <c r="V37500" s="5" t="str">
        <f t="shared" si="585"/>
        <v/>
      </c>
    </row>
    <row r="37501" spans="22:22" x14ac:dyDescent="0.35">
      <c r="V37501" s="5" t="str">
        <f t="shared" si="585"/>
        <v/>
      </c>
    </row>
    <row r="37502" spans="22:22" x14ac:dyDescent="0.35">
      <c r="V37502" s="5" t="str">
        <f t="shared" si="585"/>
        <v/>
      </c>
    </row>
    <row r="37503" spans="22:22" x14ac:dyDescent="0.35">
      <c r="V37503" s="5" t="str">
        <f t="shared" si="585"/>
        <v/>
      </c>
    </row>
    <row r="37504" spans="22:22" x14ac:dyDescent="0.35">
      <c r="V37504" s="5" t="str">
        <f t="shared" si="585"/>
        <v/>
      </c>
    </row>
    <row r="37505" spans="22:22" x14ac:dyDescent="0.35">
      <c r="V37505" s="5" t="str">
        <f t="shared" si="585"/>
        <v/>
      </c>
    </row>
    <row r="37506" spans="22:22" x14ac:dyDescent="0.35">
      <c r="V37506" s="5" t="str">
        <f t="shared" ref="V37506:V37569" si="586">TRIM(CLEAN(SUBSTITUTE(A37506,CHAR(160)," ")))</f>
        <v/>
      </c>
    </row>
    <row r="37507" spans="22:22" x14ac:dyDescent="0.35">
      <c r="V37507" s="5" t="str">
        <f t="shared" si="586"/>
        <v/>
      </c>
    </row>
    <row r="37508" spans="22:22" x14ac:dyDescent="0.35">
      <c r="V37508" s="5" t="str">
        <f t="shared" si="586"/>
        <v/>
      </c>
    </row>
    <row r="37509" spans="22:22" x14ac:dyDescent="0.35">
      <c r="V37509" s="5" t="str">
        <f t="shared" si="586"/>
        <v/>
      </c>
    </row>
    <row r="37510" spans="22:22" x14ac:dyDescent="0.35">
      <c r="V37510" s="5" t="str">
        <f t="shared" si="586"/>
        <v/>
      </c>
    </row>
    <row r="37511" spans="22:22" x14ac:dyDescent="0.35">
      <c r="V37511" s="5" t="str">
        <f t="shared" si="586"/>
        <v/>
      </c>
    </row>
    <row r="37512" spans="22:22" x14ac:dyDescent="0.35">
      <c r="V37512" s="5" t="str">
        <f t="shared" si="586"/>
        <v/>
      </c>
    </row>
    <row r="37513" spans="22:22" x14ac:dyDescent="0.35">
      <c r="V37513" s="5" t="str">
        <f t="shared" si="586"/>
        <v/>
      </c>
    </row>
    <row r="37514" spans="22:22" x14ac:dyDescent="0.35">
      <c r="V37514" s="5" t="str">
        <f t="shared" si="586"/>
        <v/>
      </c>
    </row>
    <row r="37515" spans="22:22" x14ac:dyDescent="0.35">
      <c r="V37515" s="5" t="str">
        <f t="shared" si="586"/>
        <v/>
      </c>
    </row>
    <row r="37516" spans="22:22" x14ac:dyDescent="0.35">
      <c r="V37516" s="5" t="str">
        <f t="shared" si="586"/>
        <v/>
      </c>
    </row>
    <row r="37517" spans="22:22" x14ac:dyDescent="0.35">
      <c r="V37517" s="5" t="str">
        <f t="shared" si="586"/>
        <v/>
      </c>
    </row>
    <row r="37518" spans="22:22" x14ac:dyDescent="0.35">
      <c r="V37518" s="5" t="str">
        <f t="shared" si="586"/>
        <v/>
      </c>
    </row>
    <row r="37519" spans="22:22" x14ac:dyDescent="0.35">
      <c r="V37519" s="5" t="str">
        <f t="shared" si="586"/>
        <v/>
      </c>
    </row>
    <row r="37520" spans="22:22" x14ac:dyDescent="0.35">
      <c r="V37520" s="5" t="str">
        <f t="shared" si="586"/>
        <v/>
      </c>
    </row>
    <row r="37521" spans="22:22" x14ac:dyDescent="0.35">
      <c r="V37521" s="5" t="str">
        <f t="shared" si="586"/>
        <v/>
      </c>
    </row>
    <row r="37522" spans="22:22" x14ac:dyDescent="0.35">
      <c r="V37522" s="5" t="str">
        <f t="shared" si="586"/>
        <v/>
      </c>
    </row>
    <row r="37523" spans="22:22" x14ac:dyDescent="0.35">
      <c r="V37523" s="5" t="str">
        <f t="shared" si="586"/>
        <v/>
      </c>
    </row>
    <row r="37524" spans="22:22" x14ac:dyDescent="0.35">
      <c r="V37524" s="5" t="str">
        <f t="shared" si="586"/>
        <v/>
      </c>
    </row>
    <row r="37525" spans="22:22" x14ac:dyDescent="0.35">
      <c r="V37525" s="5" t="str">
        <f t="shared" si="586"/>
        <v/>
      </c>
    </row>
    <row r="37526" spans="22:22" x14ac:dyDescent="0.35">
      <c r="V37526" s="5" t="str">
        <f t="shared" si="586"/>
        <v/>
      </c>
    </row>
    <row r="37527" spans="22:22" x14ac:dyDescent="0.35">
      <c r="V37527" s="5" t="str">
        <f t="shared" si="586"/>
        <v/>
      </c>
    </row>
    <row r="37528" spans="22:22" x14ac:dyDescent="0.35">
      <c r="V37528" s="5" t="str">
        <f t="shared" si="586"/>
        <v/>
      </c>
    </row>
    <row r="37529" spans="22:22" x14ac:dyDescent="0.35">
      <c r="V37529" s="5" t="str">
        <f t="shared" si="586"/>
        <v/>
      </c>
    </row>
    <row r="37530" spans="22:22" x14ac:dyDescent="0.35">
      <c r="V37530" s="5" t="str">
        <f t="shared" si="586"/>
        <v/>
      </c>
    </row>
    <row r="37531" spans="22:22" x14ac:dyDescent="0.35">
      <c r="V37531" s="5" t="str">
        <f t="shared" si="586"/>
        <v/>
      </c>
    </row>
    <row r="37532" spans="22:22" x14ac:dyDescent="0.35">
      <c r="V37532" s="5" t="str">
        <f t="shared" si="586"/>
        <v/>
      </c>
    </row>
    <row r="37533" spans="22:22" x14ac:dyDescent="0.35">
      <c r="V37533" s="5" t="str">
        <f t="shared" si="586"/>
        <v/>
      </c>
    </row>
    <row r="37534" spans="22:22" x14ac:dyDescent="0.35">
      <c r="V37534" s="5" t="str">
        <f t="shared" si="586"/>
        <v/>
      </c>
    </row>
    <row r="37535" spans="22:22" x14ac:dyDescent="0.35">
      <c r="V37535" s="5" t="str">
        <f t="shared" si="586"/>
        <v/>
      </c>
    </row>
    <row r="37536" spans="22:22" x14ac:dyDescent="0.35">
      <c r="V37536" s="5" t="str">
        <f t="shared" si="586"/>
        <v/>
      </c>
    </row>
    <row r="37537" spans="22:22" x14ac:dyDescent="0.35">
      <c r="V37537" s="5" t="str">
        <f t="shared" si="586"/>
        <v/>
      </c>
    </row>
    <row r="37538" spans="22:22" x14ac:dyDescent="0.35">
      <c r="V37538" s="5" t="str">
        <f t="shared" si="586"/>
        <v/>
      </c>
    </row>
    <row r="37539" spans="22:22" x14ac:dyDescent="0.35">
      <c r="V37539" s="5" t="str">
        <f t="shared" si="586"/>
        <v/>
      </c>
    </row>
    <row r="37540" spans="22:22" x14ac:dyDescent="0.35">
      <c r="V37540" s="5" t="str">
        <f t="shared" si="586"/>
        <v/>
      </c>
    </row>
    <row r="37541" spans="22:22" x14ac:dyDescent="0.35">
      <c r="V37541" s="5" t="str">
        <f t="shared" si="586"/>
        <v/>
      </c>
    </row>
    <row r="37542" spans="22:22" x14ac:dyDescent="0.35">
      <c r="V37542" s="5" t="str">
        <f t="shared" si="586"/>
        <v/>
      </c>
    </row>
    <row r="37543" spans="22:22" x14ac:dyDescent="0.35">
      <c r="V37543" s="5" t="str">
        <f t="shared" si="586"/>
        <v/>
      </c>
    </row>
    <row r="37544" spans="22:22" x14ac:dyDescent="0.35">
      <c r="V37544" s="5" t="str">
        <f t="shared" si="586"/>
        <v/>
      </c>
    </row>
    <row r="37545" spans="22:22" x14ac:dyDescent="0.35">
      <c r="V37545" s="5" t="str">
        <f t="shared" si="586"/>
        <v/>
      </c>
    </row>
    <row r="37546" spans="22:22" x14ac:dyDescent="0.35">
      <c r="V37546" s="5" t="str">
        <f t="shared" si="586"/>
        <v/>
      </c>
    </row>
    <row r="37547" spans="22:22" x14ac:dyDescent="0.35">
      <c r="V37547" s="5" t="str">
        <f t="shared" si="586"/>
        <v/>
      </c>
    </row>
    <row r="37548" spans="22:22" x14ac:dyDescent="0.35">
      <c r="V37548" s="5" t="str">
        <f t="shared" si="586"/>
        <v/>
      </c>
    </row>
    <row r="37549" spans="22:22" x14ac:dyDescent="0.35">
      <c r="V37549" s="5" t="str">
        <f t="shared" si="586"/>
        <v/>
      </c>
    </row>
    <row r="37550" spans="22:22" x14ac:dyDescent="0.35">
      <c r="V37550" s="5" t="str">
        <f t="shared" si="586"/>
        <v/>
      </c>
    </row>
    <row r="37551" spans="22:22" x14ac:dyDescent="0.35">
      <c r="V37551" s="5" t="str">
        <f t="shared" si="586"/>
        <v/>
      </c>
    </row>
    <row r="37552" spans="22:22" x14ac:dyDescent="0.35">
      <c r="V37552" s="5" t="str">
        <f t="shared" si="586"/>
        <v/>
      </c>
    </row>
    <row r="37553" spans="22:22" x14ac:dyDescent="0.35">
      <c r="V37553" s="5" t="str">
        <f t="shared" si="586"/>
        <v/>
      </c>
    </row>
    <row r="37554" spans="22:22" x14ac:dyDescent="0.35">
      <c r="V37554" s="5" t="str">
        <f t="shared" si="586"/>
        <v/>
      </c>
    </row>
    <row r="37555" spans="22:22" x14ac:dyDescent="0.35">
      <c r="V37555" s="5" t="str">
        <f t="shared" si="586"/>
        <v/>
      </c>
    </row>
    <row r="37556" spans="22:22" x14ac:dyDescent="0.35">
      <c r="V37556" s="5" t="str">
        <f t="shared" si="586"/>
        <v/>
      </c>
    </row>
    <row r="37557" spans="22:22" x14ac:dyDescent="0.35">
      <c r="V37557" s="5" t="str">
        <f t="shared" si="586"/>
        <v/>
      </c>
    </row>
    <row r="37558" spans="22:22" x14ac:dyDescent="0.35">
      <c r="V37558" s="5" t="str">
        <f t="shared" si="586"/>
        <v/>
      </c>
    </row>
    <row r="37559" spans="22:22" x14ac:dyDescent="0.35">
      <c r="V37559" s="5" t="str">
        <f t="shared" si="586"/>
        <v/>
      </c>
    </row>
    <row r="37560" spans="22:22" x14ac:dyDescent="0.35">
      <c r="V37560" s="5" t="str">
        <f t="shared" si="586"/>
        <v/>
      </c>
    </row>
    <row r="37561" spans="22:22" x14ac:dyDescent="0.35">
      <c r="V37561" s="5" t="str">
        <f t="shared" si="586"/>
        <v/>
      </c>
    </row>
    <row r="37562" spans="22:22" x14ac:dyDescent="0.35">
      <c r="V37562" s="5" t="str">
        <f t="shared" si="586"/>
        <v/>
      </c>
    </row>
    <row r="37563" spans="22:22" x14ac:dyDescent="0.35">
      <c r="V37563" s="5" t="str">
        <f t="shared" si="586"/>
        <v/>
      </c>
    </row>
    <row r="37564" spans="22:22" x14ac:dyDescent="0.35">
      <c r="V37564" s="5" t="str">
        <f t="shared" si="586"/>
        <v/>
      </c>
    </row>
    <row r="37565" spans="22:22" x14ac:dyDescent="0.35">
      <c r="V37565" s="5" t="str">
        <f t="shared" si="586"/>
        <v/>
      </c>
    </row>
    <row r="37566" spans="22:22" x14ac:dyDescent="0.35">
      <c r="V37566" s="5" t="str">
        <f t="shared" si="586"/>
        <v/>
      </c>
    </row>
    <row r="37567" spans="22:22" x14ac:dyDescent="0.35">
      <c r="V37567" s="5" t="str">
        <f t="shared" si="586"/>
        <v/>
      </c>
    </row>
    <row r="37568" spans="22:22" x14ac:dyDescent="0.35">
      <c r="V37568" s="5" t="str">
        <f t="shared" si="586"/>
        <v/>
      </c>
    </row>
    <row r="37569" spans="22:22" x14ac:dyDescent="0.35">
      <c r="V37569" s="5" t="str">
        <f t="shared" si="586"/>
        <v/>
      </c>
    </row>
    <row r="37570" spans="22:22" x14ac:dyDescent="0.35">
      <c r="V37570" s="5" t="str">
        <f t="shared" ref="V37570:V37633" si="587">TRIM(CLEAN(SUBSTITUTE(A37570,CHAR(160)," ")))</f>
        <v/>
      </c>
    </row>
    <row r="37571" spans="22:22" x14ac:dyDescent="0.35">
      <c r="V37571" s="5" t="str">
        <f t="shared" si="587"/>
        <v/>
      </c>
    </row>
    <row r="37572" spans="22:22" x14ac:dyDescent="0.35">
      <c r="V37572" s="5" t="str">
        <f t="shared" si="587"/>
        <v/>
      </c>
    </row>
    <row r="37573" spans="22:22" x14ac:dyDescent="0.35">
      <c r="V37573" s="5" t="str">
        <f t="shared" si="587"/>
        <v/>
      </c>
    </row>
    <row r="37574" spans="22:22" x14ac:dyDescent="0.35">
      <c r="V37574" s="5" t="str">
        <f t="shared" si="587"/>
        <v/>
      </c>
    </row>
    <row r="37575" spans="22:22" x14ac:dyDescent="0.35">
      <c r="V37575" s="5" t="str">
        <f t="shared" si="587"/>
        <v/>
      </c>
    </row>
    <row r="37576" spans="22:22" x14ac:dyDescent="0.35">
      <c r="V37576" s="5" t="str">
        <f t="shared" si="587"/>
        <v/>
      </c>
    </row>
    <row r="37577" spans="22:22" x14ac:dyDescent="0.35">
      <c r="V37577" s="5" t="str">
        <f t="shared" si="587"/>
        <v/>
      </c>
    </row>
    <row r="37578" spans="22:22" x14ac:dyDescent="0.35">
      <c r="V37578" s="5" t="str">
        <f t="shared" si="587"/>
        <v/>
      </c>
    </row>
    <row r="37579" spans="22:22" x14ac:dyDescent="0.35">
      <c r="V37579" s="5" t="str">
        <f t="shared" si="587"/>
        <v/>
      </c>
    </row>
    <row r="37580" spans="22:22" x14ac:dyDescent="0.35">
      <c r="V37580" s="5" t="str">
        <f t="shared" si="587"/>
        <v/>
      </c>
    </row>
    <row r="37581" spans="22:22" x14ac:dyDescent="0.35">
      <c r="V37581" s="5" t="str">
        <f t="shared" si="587"/>
        <v/>
      </c>
    </row>
    <row r="37582" spans="22:22" x14ac:dyDescent="0.35">
      <c r="V37582" s="5" t="str">
        <f t="shared" si="587"/>
        <v/>
      </c>
    </row>
    <row r="37583" spans="22:22" x14ac:dyDescent="0.35">
      <c r="V37583" s="5" t="str">
        <f t="shared" si="587"/>
        <v/>
      </c>
    </row>
    <row r="37584" spans="22:22" x14ac:dyDescent="0.35">
      <c r="V37584" s="5" t="str">
        <f t="shared" si="587"/>
        <v/>
      </c>
    </row>
    <row r="37585" spans="22:22" x14ac:dyDescent="0.35">
      <c r="V37585" s="5" t="str">
        <f t="shared" si="587"/>
        <v/>
      </c>
    </row>
    <row r="37586" spans="22:22" x14ac:dyDescent="0.35">
      <c r="V37586" s="5" t="str">
        <f t="shared" si="587"/>
        <v/>
      </c>
    </row>
    <row r="37587" spans="22:22" x14ac:dyDescent="0.35">
      <c r="V37587" s="5" t="str">
        <f t="shared" si="587"/>
        <v/>
      </c>
    </row>
    <row r="37588" spans="22:22" x14ac:dyDescent="0.35">
      <c r="V37588" s="5" t="str">
        <f t="shared" si="587"/>
        <v/>
      </c>
    </row>
    <row r="37589" spans="22:22" x14ac:dyDescent="0.35">
      <c r="V37589" s="5" t="str">
        <f t="shared" si="587"/>
        <v/>
      </c>
    </row>
    <row r="37590" spans="22:22" x14ac:dyDescent="0.35">
      <c r="V37590" s="5" t="str">
        <f t="shared" si="587"/>
        <v/>
      </c>
    </row>
    <row r="37591" spans="22:22" x14ac:dyDescent="0.35">
      <c r="V37591" s="5" t="str">
        <f t="shared" si="587"/>
        <v/>
      </c>
    </row>
    <row r="37592" spans="22:22" x14ac:dyDescent="0.35">
      <c r="V37592" s="5" t="str">
        <f t="shared" si="587"/>
        <v/>
      </c>
    </row>
    <row r="37593" spans="22:22" x14ac:dyDescent="0.35">
      <c r="V37593" s="5" t="str">
        <f t="shared" si="587"/>
        <v/>
      </c>
    </row>
    <row r="37594" spans="22:22" x14ac:dyDescent="0.35">
      <c r="V37594" s="5" t="str">
        <f t="shared" si="587"/>
        <v/>
      </c>
    </row>
    <row r="37595" spans="22:22" x14ac:dyDescent="0.35">
      <c r="V37595" s="5" t="str">
        <f t="shared" si="587"/>
        <v/>
      </c>
    </row>
    <row r="37596" spans="22:22" x14ac:dyDescent="0.35">
      <c r="V37596" s="5" t="str">
        <f t="shared" si="587"/>
        <v/>
      </c>
    </row>
    <row r="37597" spans="22:22" x14ac:dyDescent="0.35">
      <c r="V37597" s="5" t="str">
        <f t="shared" si="587"/>
        <v/>
      </c>
    </row>
    <row r="37598" spans="22:22" x14ac:dyDescent="0.35">
      <c r="V37598" s="5" t="str">
        <f t="shared" si="587"/>
        <v/>
      </c>
    </row>
    <row r="37599" spans="22:22" x14ac:dyDescent="0.35">
      <c r="V37599" s="5" t="str">
        <f t="shared" si="587"/>
        <v/>
      </c>
    </row>
    <row r="37600" spans="22:22" x14ac:dyDescent="0.35">
      <c r="V37600" s="5" t="str">
        <f t="shared" si="587"/>
        <v/>
      </c>
    </row>
    <row r="37601" spans="22:22" x14ac:dyDescent="0.35">
      <c r="V37601" s="5" t="str">
        <f t="shared" si="587"/>
        <v/>
      </c>
    </row>
    <row r="37602" spans="22:22" x14ac:dyDescent="0.35">
      <c r="V37602" s="5" t="str">
        <f t="shared" si="587"/>
        <v/>
      </c>
    </row>
    <row r="37603" spans="22:22" x14ac:dyDescent="0.35">
      <c r="V37603" s="5" t="str">
        <f t="shared" si="587"/>
        <v/>
      </c>
    </row>
    <row r="37604" spans="22:22" x14ac:dyDescent="0.35">
      <c r="V37604" s="5" t="str">
        <f t="shared" si="587"/>
        <v/>
      </c>
    </row>
    <row r="37605" spans="22:22" x14ac:dyDescent="0.35">
      <c r="V37605" s="5" t="str">
        <f t="shared" si="587"/>
        <v/>
      </c>
    </row>
    <row r="37606" spans="22:22" x14ac:dyDescent="0.35">
      <c r="V37606" s="5" t="str">
        <f t="shared" si="587"/>
        <v/>
      </c>
    </row>
    <row r="37607" spans="22:22" x14ac:dyDescent="0.35">
      <c r="V37607" s="5" t="str">
        <f t="shared" si="587"/>
        <v/>
      </c>
    </row>
    <row r="37608" spans="22:22" x14ac:dyDescent="0.35">
      <c r="V37608" s="5" t="str">
        <f t="shared" si="587"/>
        <v/>
      </c>
    </row>
    <row r="37609" spans="22:22" x14ac:dyDescent="0.35">
      <c r="V37609" s="5" t="str">
        <f t="shared" si="587"/>
        <v/>
      </c>
    </row>
    <row r="37610" spans="22:22" x14ac:dyDescent="0.35">
      <c r="V37610" s="5" t="str">
        <f t="shared" si="587"/>
        <v/>
      </c>
    </row>
    <row r="37611" spans="22:22" x14ac:dyDescent="0.35">
      <c r="V37611" s="5" t="str">
        <f t="shared" si="587"/>
        <v/>
      </c>
    </row>
    <row r="37612" spans="22:22" x14ac:dyDescent="0.35">
      <c r="V37612" s="5" t="str">
        <f t="shared" si="587"/>
        <v/>
      </c>
    </row>
    <row r="37613" spans="22:22" x14ac:dyDescent="0.35">
      <c r="V37613" s="5" t="str">
        <f t="shared" si="587"/>
        <v/>
      </c>
    </row>
    <row r="37614" spans="22:22" x14ac:dyDescent="0.35">
      <c r="V37614" s="5" t="str">
        <f t="shared" si="587"/>
        <v/>
      </c>
    </row>
    <row r="37615" spans="22:22" x14ac:dyDescent="0.35">
      <c r="V37615" s="5" t="str">
        <f t="shared" si="587"/>
        <v/>
      </c>
    </row>
    <row r="37616" spans="22:22" x14ac:dyDescent="0.35">
      <c r="V37616" s="5" t="str">
        <f t="shared" si="587"/>
        <v/>
      </c>
    </row>
    <row r="37617" spans="22:22" x14ac:dyDescent="0.35">
      <c r="V37617" s="5" t="str">
        <f t="shared" si="587"/>
        <v/>
      </c>
    </row>
    <row r="37618" spans="22:22" x14ac:dyDescent="0.35">
      <c r="V37618" s="5" t="str">
        <f t="shared" si="587"/>
        <v/>
      </c>
    </row>
    <row r="37619" spans="22:22" x14ac:dyDescent="0.35">
      <c r="V37619" s="5" t="str">
        <f t="shared" si="587"/>
        <v/>
      </c>
    </row>
    <row r="37620" spans="22:22" x14ac:dyDescent="0.35">
      <c r="V37620" s="5" t="str">
        <f t="shared" si="587"/>
        <v/>
      </c>
    </row>
    <row r="37621" spans="22:22" x14ac:dyDescent="0.35">
      <c r="V37621" s="5" t="str">
        <f t="shared" si="587"/>
        <v/>
      </c>
    </row>
    <row r="37622" spans="22:22" x14ac:dyDescent="0.35">
      <c r="V37622" s="5" t="str">
        <f t="shared" si="587"/>
        <v/>
      </c>
    </row>
    <row r="37623" spans="22:22" x14ac:dyDescent="0.35">
      <c r="V37623" s="5" t="str">
        <f t="shared" si="587"/>
        <v/>
      </c>
    </row>
    <row r="37624" spans="22:22" x14ac:dyDescent="0.35">
      <c r="V37624" s="5" t="str">
        <f t="shared" si="587"/>
        <v/>
      </c>
    </row>
    <row r="37625" spans="22:22" x14ac:dyDescent="0.35">
      <c r="V37625" s="5" t="str">
        <f t="shared" si="587"/>
        <v/>
      </c>
    </row>
    <row r="37626" spans="22:22" x14ac:dyDescent="0.35">
      <c r="V37626" s="5" t="str">
        <f t="shared" si="587"/>
        <v/>
      </c>
    </row>
    <row r="37627" spans="22:22" x14ac:dyDescent="0.35">
      <c r="V37627" s="5" t="str">
        <f t="shared" si="587"/>
        <v/>
      </c>
    </row>
    <row r="37628" spans="22:22" x14ac:dyDescent="0.35">
      <c r="V37628" s="5" t="str">
        <f t="shared" si="587"/>
        <v/>
      </c>
    </row>
    <row r="37629" spans="22:22" x14ac:dyDescent="0.35">
      <c r="V37629" s="5" t="str">
        <f t="shared" si="587"/>
        <v/>
      </c>
    </row>
    <row r="37630" spans="22:22" x14ac:dyDescent="0.35">
      <c r="V37630" s="5" t="str">
        <f t="shared" si="587"/>
        <v/>
      </c>
    </row>
    <row r="37631" spans="22:22" x14ac:dyDescent="0.35">
      <c r="V37631" s="5" t="str">
        <f t="shared" si="587"/>
        <v/>
      </c>
    </row>
    <row r="37632" spans="22:22" x14ac:dyDescent="0.35">
      <c r="V37632" s="5" t="str">
        <f t="shared" si="587"/>
        <v/>
      </c>
    </row>
    <row r="37633" spans="22:22" x14ac:dyDescent="0.35">
      <c r="V37633" s="5" t="str">
        <f t="shared" si="587"/>
        <v/>
      </c>
    </row>
    <row r="37634" spans="22:22" x14ac:dyDescent="0.35">
      <c r="V37634" s="5" t="str">
        <f t="shared" ref="V37634:V37697" si="588">TRIM(CLEAN(SUBSTITUTE(A37634,CHAR(160)," ")))</f>
        <v/>
      </c>
    </row>
    <row r="37635" spans="22:22" x14ac:dyDescent="0.35">
      <c r="V37635" s="5" t="str">
        <f t="shared" si="588"/>
        <v/>
      </c>
    </row>
    <row r="37636" spans="22:22" x14ac:dyDescent="0.35">
      <c r="V37636" s="5" t="str">
        <f t="shared" si="588"/>
        <v/>
      </c>
    </row>
    <row r="37637" spans="22:22" x14ac:dyDescent="0.35">
      <c r="V37637" s="5" t="str">
        <f t="shared" si="588"/>
        <v/>
      </c>
    </row>
    <row r="37638" spans="22:22" x14ac:dyDescent="0.35">
      <c r="V37638" s="5" t="str">
        <f t="shared" si="588"/>
        <v/>
      </c>
    </row>
    <row r="37639" spans="22:22" x14ac:dyDescent="0.35">
      <c r="V37639" s="5" t="str">
        <f t="shared" si="588"/>
        <v/>
      </c>
    </row>
    <row r="37640" spans="22:22" x14ac:dyDescent="0.35">
      <c r="V37640" s="5" t="str">
        <f t="shared" si="588"/>
        <v/>
      </c>
    </row>
    <row r="37641" spans="22:22" x14ac:dyDescent="0.35">
      <c r="V37641" s="5" t="str">
        <f t="shared" si="588"/>
        <v/>
      </c>
    </row>
    <row r="37642" spans="22:22" x14ac:dyDescent="0.35">
      <c r="V37642" s="5" t="str">
        <f t="shared" si="588"/>
        <v/>
      </c>
    </row>
    <row r="37643" spans="22:22" x14ac:dyDescent="0.35">
      <c r="V37643" s="5" t="str">
        <f t="shared" si="588"/>
        <v/>
      </c>
    </row>
    <row r="37644" spans="22:22" x14ac:dyDescent="0.35">
      <c r="V37644" s="5" t="str">
        <f t="shared" si="588"/>
        <v/>
      </c>
    </row>
    <row r="37645" spans="22:22" x14ac:dyDescent="0.35">
      <c r="V37645" s="5" t="str">
        <f t="shared" si="588"/>
        <v/>
      </c>
    </row>
    <row r="37646" spans="22:22" x14ac:dyDescent="0.35">
      <c r="V37646" s="5" t="str">
        <f t="shared" si="588"/>
        <v/>
      </c>
    </row>
    <row r="37647" spans="22:22" x14ac:dyDescent="0.35">
      <c r="V37647" s="5" t="str">
        <f t="shared" si="588"/>
        <v/>
      </c>
    </row>
    <row r="37648" spans="22:22" x14ac:dyDescent="0.35">
      <c r="V37648" s="5" t="str">
        <f t="shared" si="588"/>
        <v/>
      </c>
    </row>
    <row r="37649" spans="22:22" x14ac:dyDescent="0.35">
      <c r="V37649" s="5" t="str">
        <f t="shared" si="588"/>
        <v/>
      </c>
    </row>
    <row r="37650" spans="22:22" x14ac:dyDescent="0.35">
      <c r="V37650" s="5" t="str">
        <f t="shared" si="588"/>
        <v/>
      </c>
    </row>
    <row r="37651" spans="22:22" x14ac:dyDescent="0.35">
      <c r="V37651" s="5" t="str">
        <f t="shared" si="588"/>
        <v/>
      </c>
    </row>
    <row r="37652" spans="22:22" x14ac:dyDescent="0.35">
      <c r="V37652" s="5" t="str">
        <f t="shared" si="588"/>
        <v/>
      </c>
    </row>
    <row r="37653" spans="22:22" x14ac:dyDescent="0.35">
      <c r="V37653" s="5" t="str">
        <f t="shared" si="588"/>
        <v/>
      </c>
    </row>
    <row r="37654" spans="22:22" x14ac:dyDescent="0.35">
      <c r="V37654" s="5" t="str">
        <f t="shared" si="588"/>
        <v/>
      </c>
    </row>
    <row r="37655" spans="22:22" x14ac:dyDescent="0.35">
      <c r="V37655" s="5" t="str">
        <f t="shared" si="588"/>
        <v/>
      </c>
    </row>
    <row r="37656" spans="22:22" x14ac:dyDescent="0.35">
      <c r="V37656" s="5" t="str">
        <f t="shared" si="588"/>
        <v/>
      </c>
    </row>
    <row r="37657" spans="22:22" x14ac:dyDescent="0.35">
      <c r="V37657" s="5" t="str">
        <f t="shared" si="588"/>
        <v/>
      </c>
    </row>
    <row r="37658" spans="22:22" x14ac:dyDescent="0.35">
      <c r="V37658" s="5" t="str">
        <f t="shared" si="588"/>
        <v/>
      </c>
    </row>
    <row r="37659" spans="22:22" x14ac:dyDescent="0.35">
      <c r="V37659" s="5" t="str">
        <f t="shared" si="588"/>
        <v/>
      </c>
    </row>
    <row r="37660" spans="22:22" x14ac:dyDescent="0.35">
      <c r="V37660" s="5" t="str">
        <f t="shared" si="588"/>
        <v/>
      </c>
    </row>
    <row r="37661" spans="22:22" x14ac:dyDescent="0.35">
      <c r="V37661" s="5" t="str">
        <f t="shared" si="588"/>
        <v/>
      </c>
    </row>
    <row r="37662" spans="22:22" x14ac:dyDescent="0.35">
      <c r="V37662" s="5" t="str">
        <f t="shared" si="588"/>
        <v/>
      </c>
    </row>
    <row r="37663" spans="22:22" x14ac:dyDescent="0.35">
      <c r="V37663" s="5" t="str">
        <f t="shared" si="588"/>
        <v/>
      </c>
    </row>
    <row r="37664" spans="22:22" x14ac:dyDescent="0.35">
      <c r="V37664" s="5" t="str">
        <f t="shared" si="588"/>
        <v/>
      </c>
    </row>
    <row r="37665" spans="22:22" x14ac:dyDescent="0.35">
      <c r="V37665" s="5" t="str">
        <f t="shared" si="588"/>
        <v/>
      </c>
    </row>
    <row r="37666" spans="22:22" x14ac:dyDescent="0.35">
      <c r="V37666" s="5" t="str">
        <f t="shared" si="588"/>
        <v/>
      </c>
    </row>
    <row r="37667" spans="22:22" x14ac:dyDescent="0.35">
      <c r="V37667" s="5" t="str">
        <f t="shared" si="588"/>
        <v/>
      </c>
    </row>
    <row r="37668" spans="22:22" x14ac:dyDescent="0.35">
      <c r="V37668" s="5" t="str">
        <f t="shared" si="588"/>
        <v/>
      </c>
    </row>
    <row r="37669" spans="22:22" x14ac:dyDescent="0.35">
      <c r="V37669" s="5" t="str">
        <f t="shared" si="588"/>
        <v/>
      </c>
    </row>
    <row r="37670" spans="22:22" x14ac:dyDescent="0.35">
      <c r="V37670" s="5" t="str">
        <f t="shared" si="588"/>
        <v/>
      </c>
    </row>
    <row r="37671" spans="22:22" x14ac:dyDescent="0.35">
      <c r="V37671" s="5" t="str">
        <f t="shared" si="588"/>
        <v/>
      </c>
    </row>
    <row r="37672" spans="22:22" x14ac:dyDescent="0.35">
      <c r="V37672" s="5" t="str">
        <f t="shared" si="588"/>
        <v/>
      </c>
    </row>
    <row r="37673" spans="22:22" x14ac:dyDescent="0.35">
      <c r="V37673" s="5" t="str">
        <f t="shared" si="588"/>
        <v/>
      </c>
    </row>
    <row r="37674" spans="22:22" x14ac:dyDescent="0.35">
      <c r="V37674" s="5" t="str">
        <f t="shared" si="588"/>
        <v/>
      </c>
    </row>
    <row r="37675" spans="22:22" x14ac:dyDescent="0.35">
      <c r="V37675" s="5" t="str">
        <f t="shared" si="588"/>
        <v/>
      </c>
    </row>
    <row r="37676" spans="22:22" x14ac:dyDescent="0.35">
      <c r="V37676" s="5" t="str">
        <f t="shared" si="588"/>
        <v/>
      </c>
    </row>
    <row r="37677" spans="22:22" x14ac:dyDescent="0.35">
      <c r="V37677" s="5" t="str">
        <f t="shared" si="588"/>
        <v/>
      </c>
    </row>
    <row r="37678" spans="22:22" x14ac:dyDescent="0.35">
      <c r="V37678" s="5" t="str">
        <f t="shared" si="588"/>
        <v/>
      </c>
    </row>
    <row r="37679" spans="22:22" x14ac:dyDescent="0.35">
      <c r="V37679" s="5" t="str">
        <f t="shared" si="588"/>
        <v/>
      </c>
    </row>
    <row r="37680" spans="22:22" x14ac:dyDescent="0.35">
      <c r="V37680" s="5" t="str">
        <f t="shared" si="588"/>
        <v/>
      </c>
    </row>
    <row r="37681" spans="22:22" x14ac:dyDescent="0.35">
      <c r="V37681" s="5" t="str">
        <f t="shared" si="588"/>
        <v/>
      </c>
    </row>
    <row r="37682" spans="22:22" x14ac:dyDescent="0.35">
      <c r="V37682" s="5" t="str">
        <f t="shared" si="588"/>
        <v/>
      </c>
    </row>
    <row r="37683" spans="22:22" x14ac:dyDescent="0.35">
      <c r="V37683" s="5" t="str">
        <f t="shared" si="588"/>
        <v/>
      </c>
    </row>
    <row r="37684" spans="22:22" x14ac:dyDescent="0.35">
      <c r="V37684" s="5" t="str">
        <f t="shared" si="588"/>
        <v/>
      </c>
    </row>
    <row r="37685" spans="22:22" x14ac:dyDescent="0.35">
      <c r="V37685" s="5" t="str">
        <f t="shared" si="588"/>
        <v/>
      </c>
    </row>
    <row r="37686" spans="22:22" x14ac:dyDescent="0.35">
      <c r="V37686" s="5" t="str">
        <f t="shared" si="588"/>
        <v/>
      </c>
    </row>
    <row r="37687" spans="22:22" x14ac:dyDescent="0.35">
      <c r="V37687" s="5" t="str">
        <f t="shared" si="588"/>
        <v/>
      </c>
    </row>
    <row r="37688" spans="22:22" x14ac:dyDescent="0.35">
      <c r="V37688" s="5" t="str">
        <f t="shared" si="588"/>
        <v/>
      </c>
    </row>
    <row r="37689" spans="22:22" x14ac:dyDescent="0.35">
      <c r="V37689" s="5" t="str">
        <f t="shared" si="588"/>
        <v/>
      </c>
    </row>
    <row r="37690" spans="22:22" x14ac:dyDescent="0.35">
      <c r="V37690" s="5" t="str">
        <f t="shared" si="588"/>
        <v/>
      </c>
    </row>
    <row r="37691" spans="22:22" x14ac:dyDescent="0.35">
      <c r="V37691" s="5" t="str">
        <f t="shared" si="588"/>
        <v/>
      </c>
    </row>
    <row r="37692" spans="22:22" x14ac:dyDescent="0.35">
      <c r="V37692" s="5" t="str">
        <f t="shared" si="588"/>
        <v/>
      </c>
    </row>
    <row r="37693" spans="22:22" x14ac:dyDescent="0.35">
      <c r="V37693" s="5" t="str">
        <f t="shared" si="588"/>
        <v/>
      </c>
    </row>
    <row r="37694" spans="22:22" x14ac:dyDescent="0.35">
      <c r="V37694" s="5" t="str">
        <f t="shared" si="588"/>
        <v/>
      </c>
    </row>
    <row r="37695" spans="22:22" x14ac:dyDescent="0.35">
      <c r="V37695" s="5" t="str">
        <f t="shared" si="588"/>
        <v/>
      </c>
    </row>
    <row r="37696" spans="22:22" x14ac:dyDescent="0.35">
      <c r="V37696" s="5" t="str">
        <f t="shared" si="588"/>
        <v/>
      </c>
    </row>
    <row r="37697" spans="22:22" x14ac:dyDescent="0.35">
      <c r="V37697" s="5" t="str">
        <f t="shared" si="588"/>
        <v/>
      </c>
    </row>
    <row r="37698" spans="22:22" x14ac:dyDescent="0.35">
      <c r="V37698" s="5" t="str">
        <f t="shared" ref="V37698:V37761" si="589">TRIM(CLEAN(SUBSTITUTE(A37698,CHAR(160)," ")))</f>
        <v/>
      </c>
    </row>
    <row r="37699" spans="22:22" x14ac:dyDescent="0.35">
      <c r="V37699" s="5" t="str">
        <f t="shared" si="589"/>
        <v/>
      </c>
    </row>
    <row r="37700" spans="22:22" x14ac:dyDescent="0.35">
      <c r="V37700" s="5" t="str">
        <f t="shared" si="589"/>
        <v/>
      </c>
    </row>
    <row r="37701" spans="22:22" x14ac:dyDescent="0.35">
      <c r="V37701" s="5" t="str">
        <f t="shared" si="589"/>
        <v/>
      </c>
    </row>
    <row r="37702" spans="22:22" x14ac:dyDescent="0.35">
      <c r="V37702" s="5" t="str">
        <f t="shared" si="589"/>
        <v/>
      </c>
    </row>
    <row r="37703" spans="22:22" x14ac:dyDescent="0.35">
      <c r="V37703" s="5" t="str">
        <f t="shared" si="589"/>
        <v/>
      </c>
    </row>
    <row r="37704" spans="22:22" x14ac:dyDescent="0.35">
      <c r="V37704" s="5" t="str">
        <f t="shared" si="589"/>
        <v/>
      </c>
    </row>
    <row r="37705" spans="22:22" x14ac:dyDescent="0.35">
      <c r="V37705" s="5" t="str">
        <f t="shared" si="589"/>
        <v/>
      </c>
    </row>
    <row r="37706" spans="22:22" x14ac:dyDescent="0.35">
      <c r="V37706" s="5" t="str">
        <f t="shared" si="589"/>
        <v/>
      </c>
    </row>
    <row r="37707" spans="22:22" x14ac:dyDescent="0.35">
      <c r="V37707" s="5" t="str">
        <f t="shared" si="589"/>
        <v/>
      </c>
    </row>
    <row r="37708" spans="22:22" x14ac:dyDescent="0.35">
      <c r="V37708" s="5" t="str">
        <f t="shared" si="589"/>
        <v/>
      </c>
    </row>
    <row r="37709" spans="22:22" x14ac:dyDescent="0.35">
      <c r="V37709" s="5" t="str">
        <f t="shared" si="589"/>
        <v/>
      </c>
    </row>
    <row r="37710" spans="22:22" x14ac:dyDescent="0.35">
      <c r="V37710" s="5" t="str">
        <f t="shared" si="589"/>
        <v/>
      </c>
    </row>
    <row r="37711" spans="22:22" x14ac:dyDescent="0.35">
      <c r="V37711" s="5" t="str">
        <f t="shared" si="589"/>
        <v/>
      </c>
    </row>
    <row r="37712" spans="22:22" x14ac:dyDescent="0.35">
      <c r="V37712" s="5" t="str">
        <f t="shared" si="589"/>
        <v/>
      </c>
    </row>
    <row r="37713" spans="22:22" x14ac:dyDescent="0.35">
      <c r="V37713" s="5" t="str">
        <f t="shared" si="589"/>
        <v/>
      </c>
    </row>
    <row r="37714" spans="22:22" x14ac:dyDescent="0.35">
      <c r="V37714" s="5" t="str">
        <f t="shared" si="589"/>
        <v/>
      </c>
    </row>
    <row r="37715" spans="22:22" x14ac:dyDescent="0.35">
      <c r="V37715" s="5" t="str">
        <f t="shared" si="589"/>
        <v/>
      </c>
    </row>
    <row r="37716" spans="22:22" x14ac:dyDescent="0.35">
      <c r="V37716" s="5" t="str">
        <f t="shared" si="589"/>
        <v/>
      </c>
    </row>
    <row r="37717" spans="22:22" x14ac:dyDescent="0.35">
      <c r="V37717" s="5" t="str">
        <f t="shared" si="589"/>
        <v/>
      </c>
    </row>
    <row r="37718" spans="22:22" x14ac:dyDescent="0.35">
      <c r="V37718" s="5" t="str">
        <f t="shared" si="589"/>
        <v/>
      </c>
    </row>
    <row r="37719" spans="22:22" x14ac:dyDescent="0.35">
      <c r="V37719" s="5" t="str">
        <f t="shared" si="589"/>
        <v/>
      </c>
    </row>
    <row r="37720" spans="22:22" x14ac:dyDescent="0.35">
      <c r="V37720" s="5" t="str">
        <f t="shared" si="589"/>
        <v/>
      </c>
    </row>
    <row r="37721" spans="22:22" x14ac:dyDescent="0.35">
      <c r="V37721" s="5" t="str">
        <f t="shared" si="589"/>
        <v/>
      </c>
    </row>
    <row r="37722" spans="22:22" x14ac:dyDescent="0.35">
      <c r="V37722" s="5" t="str">
        <f t="shared" si="589"/>
        <v/>
      </c>
    </row>
    <row r="37723" spans="22:22" x14ac:dyDescent="0.35">
      <c r="V37723" s="5" t="str">
        <f t="shared" si="589"/>
        <v/>
      </c>
    </row>
    <row r="37724" spans="22:22" x14ac:dyDescent="0.35">
      <c r="V37724" s="5" t="str">
        <f t="shared" si="589"/>
        <v/>
      </c>
    </row>
    <row r="37725" spans="22:22" x14ac:dyDescent="0.35">
      <c r="V37725" s="5" t="str">
        <f t="shared" si="589"/>
        <v/>
      </c>
    </row>
    <row r="37726" spans="22:22" x14ac:dyDescent="0.35">
      <c r="V37726" s="5" t="str">
        <f t="shared" si="589"/>
        <v/>
      </c>
    </row>
    <row r="37727" spans="22:22" x14ac:dyDescent="0.35">
      <c r="V37727" s="5" t="str">
        <f t="shared" si="589"/>
        <v/>
      </c>
    </row>
    <row r="37728" spans="22:22" x14ac:dyDescent="0.35">
      <c r="V37728" s="5" t="str">
        <f t="shared" si="589"/>
        <v/>
      </c>
    </row>
    <row r="37729" spans="22:22" x14ac:dyDescent="0.35">
      <c r="V37729" s="5" t="str">
        <f t="shared" si="589"/>
        <v/>
      </c>
    </row>
    <row r="37730" spans="22:22" x14ac:dyDescent="0.35">
      <c r="V37730" s="5" t="str">
        <f t="shared" si="589"/>
        <v/>
      </c>
    </row>
    <row r="37731" spans="22:22" x14ac:dyDescent="0.35">
      <c r="V37731" s="5" t="str">
        <f t="shared" si="589"/>
        <v/>
      </c>
    </row>
    <row r="37732" spans="22:22" x14ac:dyDescent="0.35">
      <c r="V37732" s="5" t="str">
        <f t="shared" si="589"/>
        <v/>
      </c>
    </row>
    <row r="37733" spans="22:22" x14ac:dyDescent="0.35">
      <c r="V37733" s="5" t="str">
        <f t="shared" si="589"/>
        <v/>
      </c>
    </row>
    <row r="37734" spans="22:22" x14ac:dyDescent="0.35">
      <c r="V37734" s="5" t="str">
        <f t="shared" si="589"/>
        <v/>
      </c>
    </row>
    <row r="37735" spans="22:22" x14ac:dyDescent="0.35">
      <c r="V37735" s="5" t="str">
        <f t="shared" si="589"/>
        <v/>
      </c>
    </row>
    <row r="37736" spans="22:22" x14ac:dyDescent="0.35">
      <c r="V37736" s="5" t="str">
        <f t="shared" si="589"/>
        <v/>
      </c>
    </row>
    <row r="37737" spans="22:22" x14ac:dyDescent="0.35">
      <c r="V37737" s="5" t="str">
        <f t="shared" si="589"/>
        <v/>
      </c>
    </row>
    <row r="37738" spans="22:22" x14ac:dyDescent="0.35">
      <c r="V37738" s="5" t="str">
        <f t="shared" si="589"/>
        <v/>
      </c>
    </row>
    <row r="37739" spans="22:22" x14ac:dyDescent="0.35">
      <c r="V37739" s="5" t="str">
        <f t="shared" si="589"/>
        <v/>
      </c>
    </row>
    <row r="37740" spans="22:22" x14ac:dyDescent="0.35">
      <c r="V37740" s="5" t="str">
        <f t="shared" si="589"/>
        <v/>
      </c>
    </row>
    <row r="37741" spans="22:22" x14ac:dyDescent="0.35">
      <c r="V37741" s="5" t="str">
        <f t="shared" si="589"/>
        <v/>
      </c>
    </row>
    <row r="37742" spans="22:22" x14ac:dyDescent="0.35">
      <c r="V37742" s="5" t="str">
        <f t="shared" si="589"/>
        <v/>
      </c>
    </row>
    <row r="37743" spans="22:22" x14ac:dyDescent="0.35">
      <c r="V37743" s="5" t="str">
        <f t="shared" si="589"/>
        <v/>
      </c>
    </row>
    <row r="37744" spans="22:22" x14ac:dyDescent="0.35">
      <c r="V37744" s="5" t="str">
        <f t="shared" si="589"/>
        <v/>
      </c>
    </row>
    <row r="37745" spans="22:22" x14ac:dyDescent="0.35">
      <c r="V37745" s="5" t="str">
        <f t="shared" si="589"/>
        <v/>
      </c>
    </row>
    <row r="37746" spans="22:22" x14ac:dyDescent="0.35">
      <c r="V37746" s="5" t="str">
        <f t="shared" si="589"/>
        <v/>
      </c>
    </row>
    <row r="37747" spans="22:22" x14ac:dyDescent="0.35">
      <c r="V37747" s="5" t="str">
        <f t="shared" si="589"/>
        <v/>
      </c>
    </row>
    <row r="37748" spans="22:22" x14ac:dyDescent="0.35">
      <c r="V37748" s="5" t="str">
        <f t="shared" si="589"/>
        <v/>
      </c>
    </row>
    <row r="37749" spans="22:22" x14ac:dyDescent="0.35">
      <c r="V37749" s="5" t="str">
        <f t="shared" si="589"/>
        <v/>
      </c>
    </row>
    <row r="37750" spans="22:22" x14ac:dyDescent="0.35">
      <c r="V37750" s="5" t="str">
        <f t="shared" si="589"/>
        <v/>
      </c>
    </row>
    <row r="37751" spans="22:22" x14ac:dyDescent="0.35">
      <c r="V37751" s="5" t="str">
        <f t="shared" si="589"/>
        <v/>
      </c>
    </row>
    <row r="37752" spans="22:22" x14ac:dyDescent="0.35">
      <c r="V37752" s="5" t="str">
        <f t="shared" si="589"/>
        <v/>
      </c>
    </row>
    <row r="37753" spans="22:22" x14ac:dyDescent="0.35">
      <c r="V37753" s="5" t="str">
        <f t="shared" si="589"/>
        <v/>
      </c>
    </row>
    <row r="37754" spans="22:22" x14ac:dyDescent="0.35">
      <c r="V37754" s="5" t="str">
        <f t="shared" si="589"/>
        <v/>
      </c>
    </row>
    <row r="37755" spans="22:22" x14ac:dyDescent="0.35">
      <c r="V37755" s="5" t="str">
        <f t="shared" si="589"/>
        <v/>
      </c>
    </row>
    <row r="37756" spans="22:22" x14ac:dyDescent="0.35">
      <c r="V37756" s="5" t="str">
        <f t="shared" si="589"/>
        <v/>
      </c>
    </row>
    <row r="37757" spans="22:22" x14ac:dyDescent="0.35">
      <c r="V37757" s="5" t="str">
        <f t="shared" si="589"/>
        <v/>
      </c>
    </row>
    <row r="37758" spans="22:22" x14ac:dyDescent="0.35">
      <c r="V37758" s="5" t="str">
        <f t="shared" si="589"/>
        <v/>
      </c>
    </row>
    <row r="37759" spans="22:22" x14ac:dyDescent="0.35">
      <c r="V37759" s="5" t="str">
        <f t="shared" si="589"/>
        <v/>
      </c>
    </row>
    <row r="37760" spans="22:22" x14ac:dyDescent="0.35">
      <c r="V37760" s="5" t="str">
        <f t="shared" si="589"/>
        <v/>
      </c>
    </row>
    <row r="37761" spans="22:22" x14ac:dyDescent="0.35">
      <c r="V37761" s="5" t="str">
        <f t="shared" si="589"/>
        <v/>
      </c>
    </row>
    <row r="37762" spans="22:22" x14ac:dyDescent="0.35">
      <c r="V37762" s="5" t="str">
        <f t="shared" ref="V37762:V37825" si="590">TRIM(CLEAN(SUBSTITUTE(A37762,CHAR(160)," ")))</f>
        <v/>
      </c>
    </row>
    <row r="37763" spans="22:22" x14ac:dyDescent="0.35">
      <c r="V37763" s="5" t="str">
        <f t="shared" si="590"/>
        <v/>
      </c>
    </row>
    <row r="37764" spans="22:22" x14ac:dyDescent="0.35">
      <c r="V37764" s="5" t="str">
        <f t="shared" si="590"/>
        <v/>
      </c>
    </row>
    <row r="37765" spans="22:22" x14ac:dyDescent="0.35">
      <c r="V37765" s="5" t="str">
        <f t="shared" si="590"/>
        <v/>
      </c>
    </row>
    <row r="37766" spans="22:22" x14ac:dyDescent="0.35">
      <c r="V37766" s="5" t="str">
        <f t="shared" si="590"/>
        <v/>
      </c>
    </row>
    <row r="37767" spans="22:22" x14ac:dyDescent="0.35">
      <c r="V37767" s="5" t="str">
        <f t="shared" si="590"/>
        <v/>
      </c>
    </row>
    <row r="37768" spans="22:22" x14ac:dyDescent="0.35">
      <c r="V37768" s="5" t="str">
        <f t="shared" si="590"/>
        <v/>
      </c>
    </row>
    <row r="37769" spans="22:22" x14ac:dyDescent="0.35">
      <c r="V37769" s="5" t="str">
        <f t="shared" si="590"/>
        <v/>
      </c>
    </row>
    <row r="37770" spans="22:22" x14ac:dyDescent="0.35">
      <c r="V37770" s="5" t="str">
        <f t="shared" si="590"/>
        <v/>
      </c>
    </row>
    <row r="37771" spans="22:22" x14ac:dyDescent="0.35">
      <c r="V37771" s="5" t="str">
        <f t="shared" si="590"/>
        <v/>
      </c>
    </row>
    <row r="37772" spans="22:22" x14ac:dyDescent="0.35">
      <c r="V37772" s="5" t="str">
        <f t="shared" si="590"/>
        <v/>
      </c>
    </row>
    <row r="37773" spans="22:22" x14ac:dyDescent="0.35">
      <c r="V37773" s="5" t="str">
        <f t="shared" si="590"/>
        <v/>
      </c>
    </row>
    <row r="37774" spans="22:22" x14ac:dyDescent="0.35">
      <c r="V37774" s="5" t="str">
        <f t="shared" si="590"/>
        <v/>
      </c>
    </row>
    <row r="37775" spans="22:22" x14ac:dyDescent="0.35">
      <c r="V37775" s="5" t="str">
        <f t="shared" si="590"/>
        <v/>
      </c>
    </row>
    <row r="37776" spans="22:22" x14ac:dyDescent="0.35">
      <c r="V37776" s="5" t="str">
        <f t="shared" si="590"/>
        <v/>
      </c>
    </row>
    <row r="37777" spans="22:22" x14ac:dyDescent="0.35">
      <c r="V37777" s="5" t="str">
        <f t="shared" si="590"/>
        <v/>
      </c>
    </row>
    <row r="37778" spans="22:22" x14ac:dyDescent="0.35">
      <c r="V37778" s="5" t="str">
        <f t="shared" si="590"/>
        <v/>
      </c>
    </row>
    <row r="37779" spans="22:22" x14ac:dyDescent="0.35">
      <c r="V37779" s="5" t="str">
        <f t="shared" si="590"/>
        <v/>
      </c>
    </row>
    <row r="37780" spans="22:22" x14ac:dyDescent="0.35">
      <c r="V37780" s="5" t="str">
        <f t="shared" si="590"/>
        <v/>
      </c>
    </row>
    <row r="37781" spans="22:22" x14ac:dyDescent="0.35">
      <c r="V37781" s="5" t="str">
        <f t="shared" si="590"/>
        <v/>
      </c>
    </row>
    <row r="37782" spans="22:22" x14ac:dyDescent="0.35">
      <c r="V37782" s="5" t="str">
        <f t="shared" si="590"/>
        <v/>
      </c>
    </row>
    <row r="37783" spans="22:22" x14ac:dyDescent="0.35">
      <c r="V37783" s="5" t="str">
        <f t="shared" si="590"/>
        <v/>
      </c>
    </row>
    <row r="37784" spans="22:22" x14ac:dyDescent="0.35">
      <c r="V37784" s="5" t="str">
        <f t="shared" si="590"/>
        <v/>
      </c>
    </row>
    <row r="37785" spans="22:22" x14ac:dyDescent="0.35">
      <c r="V37785" s="5" t="str">
        <f t="shared" si="590"/>
        <v/>
      </c>
    </row>
    <row r="37786" spans="22:22" x14ac:dyDescent="0.35">
      <c r="V37786" s="5" t="str">
        <f t="shared" si="590"/>
        <v/>
      </c>
    </row>
    <row r="37787" spans="22:22" x14ac:dyDescent="0.35">
      <c r="V37787" s="5" t="str">
        <f t="shared" si="590"/>
        <v/>
      </c>
    </row>
    <row r="37788" spans="22:22" x14ac:dyDescent="0.35">
      <c r="V37788" s="5" t="str">
        <f t="shared" si="590"/>
        <v/>
      </c>
    </row>
    <row r="37789" spans="22:22" x14ac:dyDescent="0.35">
      <c r="V37789" s="5" t="str">
        <f t="shared" si="590"/>
        <v/>
      </c>
    </row>
    <row r="37790" spans="22:22" x14ac:dyDescent="0.35">
      <c r="V37790" s="5" t="str">
        <f t="shared" si="590"/>
        <v/>
      </c>
    </row>
    <row r="37791" spans="22:22" x14ac:dyDescent="0.35">
      <c r="V37791" s="5" t="str">
        <f t="shared" si="590"/>
        <v/>
      </c>
    </row>
    <row r="37792" spans="22:22" x14ac:dyDescent="0.35">
      <c r="V37792" s="5" t="str">
        <f t="shared" si="590"/>
        <v/>
      </c>
    </row>
    <row r="37793" spans="22:22" x14ac:dyDescent="0.35">
      <c r="V37793" s="5" t="str">
        <f t="shared" si="590"/>
        <v/>
      </c>
    </row>
    <row r="37794" spans="22:22" x14ac:dyDescent="0.35">
      <c r="V37794" s="5" t="str">
        <f t="shared" si="590"/>
        <v/>
      </c>
    </row>
    <row r="37795" spans="22:22" x14ac:dyDescent="0.35">
      <c r="V37795" s="5" t="str">
        <f t="shared" si="590"/>
        <v/>
      </c>
    </row>
    <row r="37796" spans="22:22" x14ac:dyDescent="0.35">
      <c r="V37796" s="5" t="str">
        <f t="shared" si="590"/>
        <v/>
      </c>
    </row>
    <row r="37797" spans="22:22" x14ac:dyDescent="0.35">
      <c r="V37797" s="5" t="str">
        <f t="shared" si="590"/>
        <v/>
      </c>
    </row>
    <row r="37798" spans="22:22" x14ac:dyDescent="0.35">
      <c r="V37798" s="5" t="str">
        <f t="shared" si="590"/>
        <v/>
      </c>
    </row>
    <row r="37799" spans="22:22" x14ac:dyDescent="0.35">
      <c r="V37799" s="5" t="str">
        <f t="shared" si="590"/>
        <v/>
      </c>
    </row>
    <row r="37800" spans="22:22" x14ac:dyDescent="0.35">
      <c r="V37800" s="5" t="str">
        <f t="shared" si="590"/>
        <v/>
      </c>
    </row>
    <row r="37801" spans="22:22" x14ac:dyDescent="0.35">
      <c r="V37801" s="5" t="str">
        <f t="shared" si="590"/>
        <v/>
      </c>
    </row>
    <row r="37802" spans="22:22" x14ac:dyDescent="0.35">
      <c r="V37802" s="5" t="str">
        <f t="shared" si="590"/>
        <v/>
      </c>
    </row>
    <row r="37803" spans="22:22" x14ac:dyDescent="0.35">
      <c r="V37803" s="5" t="str">
        <f t="shared" si="590"/>
        <v/>
      </c>
    </row>
    <row r="37804" spans="22:22" x14ac:dyDescent="0.35">
      <c r="V37804" s="5" t="str">
        <f t="shared" si="590"/>
        <v/>
      </c>
    </row>
    <row r="37805" spans="22:22" x14ac:dyDescent="0.35">
      <c r="V37805" s="5" t="str">
        <f t="shared" si="590"/>
        <v/>
      </c>
    </row>
    <row r="37806" spans="22:22" x14ac:dyDescent="0.35">
      <c r="V37806" s="5" t="str">
        <f t="shared" si="590"/>
        <v/>
      </c>
    </row>
    <row r="37807" spans="22:22" x14ac:dyDescent="0.35">
      <c r="V37807" s="5" t="str">
        <f t="shared" si="590"/>
        <v/>
      </c>
    </row>
    <row r="37808" spans="22:22" x14ac:dyDescent="0.35">
      <c r="V37808" s="5" t="str">
        <f t="shared" si="590"/>
        <v/>
      </c>
    </row>
    <row r="37809" spans="22:22" x14ac:dyDescent="0.35">
      <c r="V37809" s="5" t="str">
        <f t="shared" si="590"/>
        <v/>
      </c>
    </row>
    <row r="37810" spans="22:22" x14ac:dyDescent="0.35">
      <c r="V37810" s="5" t="str">
        <f t="shared" si="590"/>
        <v/>
      </c>
    </row>
    <row r="37811" spans="22:22" x14ac:dyDescent="0.35">
      <c r="V37811" s="5" t="str">
        <f t="shared" si="590"/>
        <v/>
      </c>
    </row>
    <row r="37812" spans="22:22" x14ac:dyDescent="0.35">
      <c r="V37812" s="5" t="str">
        <f t="shared" si="590"/>
        <v/>
      </c>
    </row>
    <row r="37813" spans="22:22" x14ac:dyDescent="0.35">
      <c r="V37813" s="5" t="str">
        <f t="shared" si="590"/>
        <v/>
      </c>
    </row>
    <row r="37814" spans="22:22" x14ac:dyDescent="0.35">
      <c r="V37814" s="5" t="str">
        <f t="shared" si="590"/>
        <v/>
      </c>
    </row>
    <row r="37815" spans="22:22" x14ac:dyDescent="0.35">
      <c r="V37815" s="5" t="str">
        <f t="shared" si="590"/>
        <v/>
      </c>
    </row>
    <row r="37816" spans="22:22" x14ac:dyDescent="0.35">
      <c r="V37816" s="5" t="str">
        <f t="shared" si="590"/>
        <v/>
      </c>
    </row>
    <row r="37817" spans="22:22" x14ac:dyDescent="0.35">
      <c r="V37817" s="5" t="str">
        <f t="shared" si="590"/>
        <v/>
      </c>
    </row>
    <row r="37818" spans="22:22" x14ac:dyDescent="0.35">
      <c r="V37818" s="5" t="str">
        <f t="shared" si="590"/>
        <v/>
      </c>
    </row>
    <row r="37819" spans="22:22" x14ac:dyDescent="0.35">
      <c r="V37819" s="5" t="str">
        <f t="shared" si="590"/>
        <v/>
      </c>
    </row>
    <row r="37820" spans="22:22" x14ac:dyDescent="0.35">
      <c r="V37820" s="5" t="str">
        <f t="shared" si="590"/>
        <v/>
      </c>
    </row>
    <row r="37821" spans="22:22" x14ac:dyDescent="0.35">
      <c r="V37821" s="5" t="str">
        <f t="shared" si="590"/>
        <v/>
      </c>
    </row>
    <row r="37822" spans="22:22" x14ac:dyDescent="0.35">
      <c r="V37822" s="5" t="str">
        <f t="shared" si="590"/>
        <v/>
      </c>
    </row>
    <row r="37823" spans="22:22" x14ac:dyDescent="0.35">
      <c r="V37823" s="5" t="str">
        <f t="shared" si="590"/>
        <v/>
      </c>
    </row>
    <row r="37824" spans="22:22" x14ac:dyDescent="0.35">
      <c r="V37824" s="5" t="str">
        <f t="shared" si="590"/>
        <v/>
      </c>
    </row>
    <row r="37825" spans="22:22" x14ac:dyDescent="0.35">
      <c r="V37825" s="5" t="str">
        <f t="shared" si="590"/>
        <v/>
      </c>
    </row>
    <row r="37826" spans="22:22" x14ac:dyDescent="0.35">
      <c r="V37826" s="5" t="str">
        <f t="shared" ref="V37826:V37889" si="591">TRIM(CLEAN(SUBSTITUTE(A37826,CHAR(160)," ")))</f>
        <v/>
      </c>
    </row>
    <row r="37827" spans="22:22" x14ac:dyDescent="0.35">
      <c r="V37827" s="5" t="str">
        <f t="shared" si="591"/>
        <v/>
      </c>
    </row>
    <row r="37828" spans="22:22" x14ac:dyDescent="0.35">
      <c r="V37828" s="5" t="str">
        <f t="shared" si="591"/>
        <v/>
      </c>
    </row>
    <row r="37829" spans="22:22" x14ac:dyDescent="0.35">
      <c r="V37829" s="5" t="str">
        <f t="shared" si="591"/>
        <v/>
      </c>
    </row>
    <row r="37830" spans="22:22" x14ac:dyDescent="0.35">
      <c r="V37830" s="5" t="str">
        <f t="shared" si="591"/>
        <v/>
      </c>
    </row>
    <row r="37831" spans="22:22" x14ac:dyDescent="0.35">
      <c r="V37831" s="5" t="str">
        <f t="shared" si="591"/>
        <v/>
      </c>
    </row>
    <row r="37832" spans="22:22" x14ac:dyDescent="0.35">
      <c r="V37832" s="5" t="str">
        <f t="shared" si="591"/>
        <v/>
      </c>
    </row>
    <row r="37833" spans="22:22" x14ac:dyDescent="0.35">
      <c r="V37833" s="5" t="str">
        <f t="shared" si="591"/>
        <v/>
      </c>
    </row>
    <row r="37834" spans="22:22" x14ac:dyDescent="0.35">
      <c r="V37834" s="5" t="str">
        <f t="shared" si="591"/>
        <v/>
      </c>
    </row>
    <row r="37835" spans="22:22" x14ac:dyDescent="0.35">
      <c r="V37835" s="5" t="str">
        <f t="shared" si="591"/>
        <v/>
      </c>
    </row>
    <row r="37836" spans="22:22" x14ac:dyDescent="0.35">
      <c r="V37836" s="5" t="str">
        <f t="shared" si="591"/>
        <v/>
      </c>
    </row>
    <row r="37837" spans="22:22" x14ac:dyDescent="0.35">
      <c r="V37837" s="5" t="str">
        <f t="shared" si="591"/>
        <v/>
      </c>
    </row>
    <row r="37838" spans="22:22" x14ac:dyDescent="0.35">
      <c r="V37838" s="5" t="str">
        <f t="shared" si="591"/>
        <v/>
      </c>
    </row>
    <row r="37839" spans="22:22" x14ac:dyDescent="0.35">
      <c r="V37839" s="5" t="str">
        <f t="shared" si="591"/>
        <v/>
      </c>
    </row>
    <row r="37840" spans="22:22" x14ac:dyDescent="0.35">
      <c r="V37840" s="5" t="str">
        <f t="shared" si="591"/>
        <v/>
      </c>
    </row>
    <row r="37841" spans="22:22" x14ac:dyDescent="0.35">
      <c r="V37841" s="5" t="str">
        <f t="shared" si="591"/>
        <v/>
      </c>
    </row>
    <row r="37842" spans="22:22" x14ac:dyDescent="0.35">
      <c r="V37842" s="5" t="str">
        <f t="shared" si="591"/>
        <v/>
      </c>
    </row>
    <row r="37843" spans="22:22" x14ac:dyDescent="0.35">
      <c r="V37843" s="5" t="str">
        <f t="shared" si="591"/>
        <v/>
      </c>
    </row>
    <row r="37844" spans="22:22" x14ac:dyDescent="0.35">
      <c r="V37844" s="5" t="str">
        <f t="shared" si="591"/>
        <v/>
      </c>
    </row>
    <row r="37845" spans="22:22" x14ac:dyDescent="0.35">
      <c r="V37845" s="5" t="str">
        <f t="shared" si="591"/>
        <v/>
      </c>
    </row>
    <row r="37846" spans="22:22" x14ac:dyDescent="0.35">
      <c r="V37846" s="5" t="str">
        <f t="shared" si="591"/>
        <v/>
      </c>
    </row>
    <row r="37847" spans="22:22" x14ac:dyDescent="0.35">
      <c r="V37847" s="5" t="str">
        <f t="shared" si="591"/>
        <v/>
      </c>
    </row>
    <row r="37848" spans="22:22" x14ac:dyDescent="0.35">
      <c r="V37848" s="5" t="str">
        <f t="shared" si="591"/>
        <v/>
      </c>
    </row>
    <row r="37849" spans="22:22" x14ac:dyDescent="0.35">
      <c r="V37849" s="5" t="str">
        <f t="shared" si="591"/>
        <v/>
      </c>
    </row>
    <row r="37850" spans="22:22" x14ac:dyDescent="0.35">
      <c r="V37850" s="5" t="str">
        <f t="shared" si="591"/>
        <v/>
      </c>
    </row>
    <row r="37851" spans="22:22" x14ac:dyDescent="0.35">
      <c r="V37851" s="5" t="str">
        <f t="shared" si="591"/>
        <v/>
      </c>
    </row>
    <row r="37852" spans="22:22" x14ac:dyDescent="0.35">
      <c r="V37852" s="5" t="str">
        <f t="shared" si="591"/>
        <v/>
      </c>
    </row>
    <row r="37853" spans="22:22" x14ac:dyDescent="0.35">
      <c r="V37853" s="5" t="str">
        <f t="shared" si="591"/>
        <v/>
      </c>
    </row>
    <row r="37854" spans="22:22" x14ac:dyDescent="0.35">
      <c r="V37854" s="5" t="str">
        <f t="shared" si="591"/>
        <v/>
      </c>
    </row>
    <row r="37855" spans="22:22" x14ac:dyDescent="0.35">
      <c r="V37855" s="5" t="str">
        <f t="shared" si="591"/>
        <v/>
      </c>
    </row>
    <row r="37856" spans="22:22" x14ac:dyDescent="0.35">
      <c r="V37856" s="5" t="str">
        <f t="shared" si="591"/>
        <v/>
      </c>
    </row>
    <row r="37857" spans="22:22" x14ac:dyDescent="0.35">
      <c r="V37857" s="5" t="str">
        <f t="shared" si="591"/>
        <v/>
      </c>
    </row>
    <row r="37858" spans="22:22" x14ac:dyDescent="0.35">
      <c r="V37858" s="5" t="str">
        <f t="shared" si="591"/>
        <v/>
      </c>
    </row>
    <row r="37859" spans="22:22" x14ac:dyDescent="0.35">
      <c r="V37859" s="5" t="str">
        <f t="shared" si="591"/>
        <v/>
      </c>
    </row>
    <row r="37860" spans="22:22" x14ac:dyDescent="0.35">
      <c r="V37860" s="5" t="str">
        <f t="shared" si="591"/>
        <v/>
      </c>
    </row>
    <row r="37861" spans="22:22" x14ac:dyDescent="0.35">
      <c r="V37861" s="5" t="str">
        <f t="shared" si="591"/>
        <v/>
      </c>
    </row>
    <row r="37862" spans="22:22" x14ac:dyDescent="0.35">
      <c r="V37862" s="5" t="str">
        <f t="shared" si="591"/>
        <v/>
      </c>
    </row>
    <row r="37863" spans="22:22" x14ac:dyDescent="0.35">
      <c r="V37863" s="5" t="str">
        <f t="shared" si="591"/>
        <v/>
      </c>
    </row>
    <row r="37864" spans="22:22" x14ac:dyDescent="0.35">
      <c r="V37864" s="5" t="str">
        <f t="shared" si="591"/>
        <v/>
      </c>
    </row>
    <row r="37865" spans="22:22" x14ac:dyDescent="0.35">
      <c r="V37865" s="5" t="str">
        <f t="shared" si="591"/>
        <v/>
      </c>
    </row>
    <row r="37866" spans="22:22" x14ac:dyDescent="0.35">
      <c r="V37866" s="5" t="str">
        <f t="shared" si="591"/>
        <v/>
      </c>
    </row>
    <row r="37867" spans="22:22" x14ac:dyDescent="0.35">
      <c r="V37867" s="5" t="str">
        <f t="shared" si="591"/>
        <v/>
      </c>
    </row>
    <row r="37868" spans="22:22" x14ac:dyDescent="0.35">
      <c r="V37868" s="5" t="str">
        <f t="shared" si="591"/>
        <v/>
      </c>
    </row>
    <row r="37869" spans="22:22" x14ac:dyDescent="0.35">
      <c r="V37869" s="5" t="str">
        <f t="shared" si="591"/>
        <v/>
      </c>
    </row>
    <row r="37870" spans="22:22" x14ac:dyDescent="0.35">
      <c r="V37870" s="5" t="str">
        <f t="shared" si="591"/>
        <v/>
      </c>
    </row>
    <row r="37871" spans="22:22" x14ac:dyDescent="0.35">
      <c r="V37871" s="5" t="str">
        <f t="shared" si="591"/>
        <v/>
      </c>
    </row>
    <row r="37872" spans="22:22" x14ac:dyDescent="0.35">
      <c r="V37872" s="5" t="str">
        <f t="shared" si="591"/>
        <v/>
      </c>
    </row>
    <row r="37873" spans="22:22" x14ac:dyDescent="0.35">
      <c r="V37873" s="5" t="str">
        <f t="shared" si="591"/>
        <v/>
      </c>
    </row>
    <row r="37874" spans="22:22" x14ac:dyDescent="0.35">
      <c r="V37874" s="5" t="str">
        <f t="shared" si="591"/>
        <v/>
      </c>
    </row>
    <row r="37875" spans="22:22" x14ac:dyDescent="0.35">
      <c r="V37875" s="5" t="str">
        <f t="shared" si="591"/>
        <v/>
      </c>
    </row>
    <row r="37876" spans="22:22" x14ac:dyDescent="0.35">
      <c r="V37876" s="5" t="str">
        <f t="shared" si="591"/>
        <v/>
      </c>
    </row>
    <row r="37877" spans="22:22" x14ac:dyDescent="0.35">
      <c r="V37877" s="5" t="str">
        <f t="shared" si="591"/>
        <v/>
      </c>
    </row>
    <row r="37878" spans="22:22" x14ac:dyDescent="0.35">
      <c r="V37878" s="5" t="str">
        <f t="shared" si="591"/>
        <v/>
      </c>
    </row>
    <row r="37879" spans="22:22" x14ac:dyDescent="0.35">
      <c r="V37879" s="5" t="str">
        <f t="shared" si="591"/>
        <v/>
      </c>
    </row>
    <row r="37880" spans="22:22" x14ac:dyDescent="0.35">
      <c r="V37880" s="5" t="str">
        <f t="shared" si="591"/>
        <v/>
      </c>
    </row>
    <row r="37881" spans="22:22" x14ac:dyDescent="0.35">
      <c r="V37881" s="5" t="str">
        <f t="shared" si="591"/>
        <v/>
      </c>
    </row>
    <row r="37882" spans="22:22" x14ac:dyDescent="0.35">
      <c r="V37882" s="5" t="str">
        <f t="shared" si="591"/>
        <v/>
      </c>
    </row>
    <row r="37883" spans="22:22" x14ac:dyDescent="0.35">
      <c r="V37883" s="5" t="str">
        <f t="shared" si="591"/>
        <v/>
      </c>
    </row>
    <row r="37884" spans="22:22" x14ac:dyDescent="0.35">
      <c r="V37884" s="5" t="str">
        <f t="shared" si="591"/>
        <v/>
      </c>
    </row>
    <row r="37885" spans="22:22" x14ac:dyDescent="0.35">
      <c r="V37885" s="5" t="str">
        <f t="shared" si="591"/>
        <v/>
      </c>
    </row>
    <row r="37886" spans="22:22" x14ac:dyDescent="0.35">
      <c r="V37886" s="5" t="str">
        <f t="shared" si="591"/>
        <v/>
      </c>
    </row>
    <row r="37887" spans="22:22" x14ac:dyDescent="0.35">
      <c r="V37887" s="5" t="str">
        <f t="shared" si="591"/>
        <v/>
      </c>
    </row>
    <row r="37888" spans="22:22" x14ac:dyDescent="0.35">
      <c r="V37888" s="5" t="str">
        <f t="shared" si="591"/>
        <v/>
      </c>
    </row>
    <row r="37889" spans="22:22" x14ac:dyDescent="0.35">
      <c r="V37889" s="5" t="str">
        <f t="shared" si="591"/>
        <v/>
      </c>
    </row>
    <row r="37890" spans="22:22" x14ac:dyDescent="0.35">
      <c r="V37890" s="5" t="str">
        <f t="shared" ref="V37890:V37953" si="592">TRIM(CLEAN(SUBSTITUTE(A37890,CHAR(160)," ")))</f>
        <v/>
      </c>
    </row>
    <row r="37891" spans="22:22" x14ac:dyDescent="0.35">
      <c r="V37891" s="5" t="str">
        <f t="shared" si="592"/>
        <v/>
      </c>
    </row>
    <row r="37892" spans="22:22" x14ac:dyDescent="0.35">
      <c r="V37892" s="5" t="str">
        <f t="shared" si="592"/>
        <v/>
      </c>
    </row>
    <row r="37893" spans="22:22" x14ac:dyDescent="0.35">
      <c r="V37893" s="5" t="str">
        <f t="shared" si="592"/>
        <v/>
      </c>
    </row>
    <row r="37894" spans="22:22" x14ac:dyDescent="0.35">
      <c r="V37894" s="5" t="str">
        <f t="shared" si="592"/>
        <v/>
      </c>
    </row>
    <row r="37895" spans="22:22" x14ac:dyDescent="0.35">
      <c r="V37895" s="5" t="str">
        <f t="shared" si="592"/>
        <v/>
      </c>
    </row>
    <row r="37896" spans="22:22" x14ac:dyDescent="0.35">
      <c r="V37896" s="5" t="str">
        <f t="shared" si="592"/>
        <v/>
      </c>
    </row>
    <row r="37897" spans="22:22" x14ac:dyDescent="0.35">
      <c r="V37897" s="5" t="str">
        <f t="shared" si="592"/>
        <v/>
      </c>
    </row>
    <row r="37898" spans="22:22" x14ac:dyDescent="0.35">
      <c r="V37898" s="5" t="str">
        <f t="shared" si="592"/>
        <v/>
      </c>
    </row>
    <row r="37899" spans="22:22" x14ac:dyDescent="0.35">
      <c r="V37899" s="5" t="str">
        <f t="shared" si="592"/>
        <v/>
      </c>
    </row>
    <row r="37900" spans="22:22" x14ac:dyDescent="0.35">
      <c r="V37900" s="5" t="str">
        <f t="shared" si="592"/>
        <v/>
      </c>
    </row>
    <row r="37901" spans="22:22" x14ac:dyDescent="0.35">
      <c r="V37901" s="5" t="str">
        <f t="shared" si="592"/>
        <v/>
      </c>
    </row>
    <row r="37902" spans="22:22" x14ac:dyDescent="0.35">
      <c r="V37902" s="5" t="str">
        <f t="shared" si="592"/>
        <v/>
      </c>
    </row>
    <row r="37903" spans="22:22" x14ac:dyDescent="0.35">
      <c r="V37903" s="5" t="str">
        <f t="shared" si="592"/>
        <v/>
      </c>
    </row>
    <row r="37904" spans="22:22" x14ac:dyDescent="0.35">
      <c r="V37904" s="5" t="str">
        <f t="shared" si="592"/>
        <v/>
      </c>
    </row>
    <row r="37905" spans="22:22" x14ac:dyDescent="0.35">
      <c r="V37905" s="5" t="str">
        <f t="shared" si="592"/>
        <v/>
      </c>
    </row>
    <row r="37906" spans="22:22" x14ac:dyDescent="0.35">
      <c r="V37906" s="5" t="str">
        <f t="shared" si="592"/>
        <v/>
      </c>
    </row>
    <row r="37907" spans="22:22" x14ac:dyDescent="0.35">
      <c r="V37907" s="5" t="str">
        <f t="shared" si="592"/>
        <v/>
      </c>
    </row>
    <row r="37908" spans="22:22" x14ac:dyDescent="0.35">
      <c r="V37908" s="5" t="str">
        <f t="shared" si="592"/>
        <v/>
      </c>
    </row>
    <row r="37909" spans="22:22" x14ac:dyDescent="0.35">
      <c r="V37909" s="5" t="str">
        <f t="shared" si="592"/>
        <v/>
      </c>
    </row>
    <row r="37910" spans="22:22" x14ac:dyDescent="0.35">
      <c r="V37910" s="5" t="str">
        <f t="shared" si="592"/>
        <v/>
      </c>
    </row>
    <row r="37911" spans="22:22" x14ac:dyDescent="0.35">
      <c r="V37911" s="5" t="str">
        <f t="shared" si="592"/>
        <v/>
      </c>
    </row>
    <row r="37912" spans="22:22" x14ac:dyDescent="0.35">
      <c r="V37912" s="5" t="str">
        <f t="shared" si="592"/>
        <v/>
      </c>
    </row>
    <row r="37913" spans="22:22" x14ac:dyDescent="0.35">
      <c r="V37913" s="5" t="str">
        <f t="shared" si="592"/>
        <v/>
      </c>
    </row>
    <row r="37914" spans="22:22" x14ac:dyDescent="0.35">
      <c r="V37914" s="5" t="str">
        <f t="shared" si="592"/>
        <v/>
      </c>
    </row>
    <row r="37915" spans="22:22" x14ac:dyDescent="0.35">
      <c r="V37915" s="5" t="str">
        <f t="shared" si="592"/>
        <v/>
      </c>
    </row>
    <row r="37916" spans="22:22" x14ac:dyDescent="0.35">
      <c r="V37916" s="5" t="str">
        <f t="shared" si="592"/>
        <v/>
      </c>
    </row>
    <row r="37917" spans="22:22" x14ac:dyDescent="0.35">
      <c r="V37917" s="5" t="str">
        <f t="shared" si="592"/>
        <v/>
      </c>
    </row>
    <row r="37918" spans="22:22" x14ac:dyDescent="0.35">
      <c r="V37918" s="5" t="str">
        <f t="shared" si="592"/>
        <v/>
      </c>
    </row>
    <row r="37919" spans="22:22" x14ac:dyDescent="0.35">
      <c r="V37919" s="5" t="str">
        <f t="shared" si="592"/>
        <v/>
      </c>
    </row>
    <row r="37920" spans="22:22" x14ac:dyDescent="0.35">
      <c r="V37920" s="5" t="str">
        <f t="shared" si="592"/>
        <v/>
      </c>
    </row>
    <row r="37921" spans="22:22" x14ac:dyDescent="0.35">
      <c r="V37921" s="5" t="str">
        <f t="shared" si="592"/>
        <v/>
      </c>
    </row>
    <row r="37922" spans="22:22" x14ac:dyDescent="0.35">
      <c r="V37922" s="5" t="str">
        <f t="shared" si="592"/>
        <v/>
      </c>
    </row>
    <row r="37923" spans="22:22" x14ac:dyDescent="0.35">
      <c r="V37923" s="5" t="str">
        <f t="shared" si="592"/>
        <v/>
      </c>
    </row>
    <row r="37924" spans="22:22" x14ac:dyDescent="0.35">
      <c r="V37924" s="5" t="str">
        <f t="shared" si="592"/>
        <v/>
      </c>
    </row>
    <row r="37925" spans="22:22" x14ac:dyDescent="0.35">
      <c r="V37925" s="5" t="str">
        <f t="shared" si="592"/>
        <v/>
      </c>
    </row>
    <row r="37926" spans="22:22" x14ac:dyDescent="0.35">
      <c r="V37926" s="5" t="str">
        <f t="shared" si="592"/>
        <v/>
      </c>
    </row>
    <row r="37927" spans="22:22" x14ac:dyDescent="0.35">
      <c r="V37927" s="5" t="str">
        <f t="shared" si="592"/>
        <v/>
      </c>
    </row>
    <row r="37928" spans="22:22" x14ac:dyDescent="0.35">
      <c r="V37928" s="5" t="str">
        <f t="shared" si="592"/>
        <v/>
      </c>
    </row>
    <row r="37929" spans="22:22" x14ac:dyDescent="0.35">
      <c r="V37929" s="5" t="str">
        <f t="shared" si="592"/>
        <v/>
      </c>
    </row>
    <row r="37930" spans="22:22" x14ac:dyDescent="0.35">
      <c r="V37930" s="5" t="str">
        <f t="shared" si="592"/>
        <v/>
      </c>
    </row>
    <row r="37931" spans="22:22" x14ac:dyDescent="0.35">
      <c r="V37931" s="5" t="str">
        <f t="shared" si="592"/>
        <v/>
      </c>
    </row>
    <row r="37932" spans="22:22" x14ac:dyDescent="0.35">
      <c r="V37932" s="5" t="str">
        <f t="shared" si="592"/>
        <v/>
      </c>
    </row>
    <row r="37933" spans="22:22" x14ac:dyDescent="0.35">
      <c r="V37933" s="5" t="str">
        <f t="shared" si="592"/>
        <v/>
      </c>
    </row>
    <row r="37934" spans="22:22" x14ac:dyDescent="0.35">
      <c r="V37934" s="5" t="str">
        <f t="shared" si="592"/>
        <v/>
      </c>
    </row>
    <row r="37935" spans="22:22" x14ac:dyDescent="0.35">
      <c r="V37935" s="5" t="str">
        <f t="shared" si="592"/>
        <v/>
      </c>
    </row>
    <row r="37936" spans="22:22" x14ac:dyDescent="0.35">
      <c r="V37936" s="5" t="str">
        <f t="shared" si="592"/>
        <v/>
      </c>
    </row>
    <row r="37937" spans="22:22" x14ac:dyDescent="0.35">
      <c r="V37937" s="5" t="str">
        <f t="shared" si="592"/>
        <v/>
      </c>
    </row>
    <row r="37938" spans="22:22" x14ac:dyDescent="0.35">
      <c r="V37938" s="5" t="str">
        <f t="shared" si="592"/>
        <v/>
      </c>
    </row>
    <row r="37939" spans="22:22" x14ac:dyDescent="0.35">
      <c r="V37939" s="5" t="str">
        <f t="shared" si="592"/>
        <v/>
      </c>
    </row>
    <row r="37940" spans="22:22" x14ac:dyDescent="0.35">
      <c r="V37940" s="5" t="str">
        <f t="shared" si="592"/>
        <v/>
      </c>
    </row>
    <row r="37941" spans="22:22" x14ac:dyDescent="0.35">
      <c r="V37941" s="5" t="str">
        <f t="shared" si="592"/>
        <v/>
      </c>
    </row>
    <row r="37942" spans="22:22" x14ac:dyDescent="0.35">
      <c r="V37942" s="5" t="str">
        <f t="shared" si="592"/>
        <v/>
      </c>
    </row>
    <row r="37943" spans="22:22" x14ac:dyDescent="0.35">
      <c r="V37943" s="5" t="str">
        <f t="shared" si="592"/>
        <v/>
      </c>
    </row>
    <row r="37944" spans="22:22" x14ac:dyDescent="0.35">
      <c r="V37944" s="5" t="str">
        <f t="shared" si="592"/>
        <v/>
      </c>
    </row>
    <row r="37945" spans="22:22" x14ac:dyDescent="0.35">
      <c r="V37945" s="5" t="str">
        <f t="shared" si="592"/>
        <v/>
      </c>
    </row>
    <row r="37946" spans="22:22" x14ac:dyDescent="0.35">
      <c r="V37946" s="5" t="str">
        <f t="shared" si="592"/>
        <v/>
      </c>
    </row>
    <row r="37947" spans="22:22" x14ac:dyDescent="0.35">
      <c r="V37947" s="5" t="str">
        <f t="shared" si="592"/>
        <v/>
      </c>
    </row>
    <row r="37948" spans="22:22" x14ac:dyDescent="0.35">
      <c r="V37948" s="5" t="str">
        <f t="shared" si="592"/>
        <v/>
      </c>
    </row>
    <row r="37949" spans="22:22" x14ac:dyDescent="0.35">
      <c r="V37949" s="5" t="str">
        <f t="shared" si="592"/>
        <v/>
      </c>
    </row>
    <row r="37950" spans="22:22" x14ac:dyDescent="0.35">
      <c r="V37950" s="5" t="str">
        <f t="shared" si="592"/>
        <v/>
      </c>
    </row>
    <row r="37951" spans="22:22" x14ac:dyDescent="0.35">
      <c r="V37951" s="5" t="str">
        <f t="shared" si="592"/>
        <v/>
      </c>
    </row>
    <row r="37952" spans="22:22" x14ac:dyDescent="0.35">
      <c r="V37952" s="5" t="str">
        <f t="shared" si="592"/>
        <v/>
      </c>
    </row>
    <row r="37953" spans="22:22" x14ac:dyDescent="0.35">
      <c r="V37953" s="5" t="str">
        <f t="shared" si="592"/>
        <v/>
      </c>
    </row>
    <row r="37954" spans="22:22" x14ac:dyDescent="0.35">
      <c r="V37954" s="5" t="str">
        <f t="shared" ref="V37954:V38017" si="593">TRIM(CLEAN(SUBSTITUTE(A37954,CHAR(160)," ")))</f>
        <v/>
      </c>
    </row>
    <row r="37955" spans="22:22" x14ac:dyDescent="0.35">
      <c r="V37955" s="5" t="str">
        <f t="shared" si="593"/>
        <v/>
      </c>
    </row>
    <row r="37956" spans="22:22" x14ac:dyDescent="0.35">
      <c r="V37956" s="5" t="str">
        <f t="shared" si="593"/>
        <v/>
      </c>
    </row>
    <row r="37957" spans="22:22" x14ac:dyDescent="0.35">
      <c r="V37957" s="5" t="str">
        <f t="shared" si="593"/>
        <v/>
      </c>
    </row>
    <row r="37958" spans="22:22" x14ac:dyDescent="0.35">
      <c r="V37958" s="5" t="str">
        <f t="shared" si="593"/>
        <v/>
      </c>
    </row>
    <row r="37959" spans="22:22" x14ac:dyDescent="0.35">
      <c r="V37959" s="5" t="str">
        <f t="shared" si="593"/>
        <v/>
      </c>
    </row>
    <row r="37960" spans="22:22" x14ac:dyDescent="0.35">
      <c r="V37960" s="5" t="str">
        <f t="shared" si="593"/>
        <v/>
      </c>
    </row>
    <row r="37961" spans="22:22" x14ac:dyDescent="0.35">
      <c r="V37961" s="5" t="str">
        <f t="shared" si="593"/>
        <v/>
      </c>
    </row>
    <row r="37962" spans="22:22" x14ac:dyDescent="0.35">
      <c r="V37962" s="5" t="str">
        <f t="shared" si="593"/>
        <v/>
      </c>
    </row>
    <row r="37963" spans="22:22" x14ac:dyDescent="0.35">
      <c r="V37963" s="5" t="str">
        <f t="shared" si="593"/>
        <v/>
      </c>
    </row>
    <row r="37964" spans="22:22" x14ac:dyDescent="0.35">
      <c r="V37964" s="5" t="str">
        <f t="shared" si="593"/>
        <v/>
      </c>
    </row>
    <row r="37965" spans="22:22" x14ac:dyDescent="0.35">
      <c r="V37965" s="5" t="str">
        <f t="shared" si="593"/>
        <v/>
      </c>
    </row>
    <row r="37966" spans="22:22" x14ac:dyDescent="0.35">
      <c r="V37966" s="5" t="str">
        <f t="shared" si="593"/>
        <v/>
      </c>
    </row>
    <row r="37967" spans="22:22" x14ac:dyDescent="0.35">
      <c r="V37967" s="5" t="str">
        <f t="shared" si="593"/>
        <v/>
      </c>
    </row>
    <row r="37968" spans="22:22" x14ac:dyDescent="0.35">
      <c r="V37968" s="5" t="str">
        <f t="shared" si="593"/>
        <v/>
      </c>
    </row>
    <row r="37969" spans="22:22" x14ac:dyDescent="0.35">
      <c r="V37969" s="5" t="str">
        <f t="shared" si="593"/>
        <v/>
      </c>
    </row>
    <row r="37970" spans="22:22" x14ac:dyDescent="0.35">
      <c r="V37970" s="5" t="str">
        <f t="shared" si="593"/>
        <v/>
      </c>
    </row>
    <row r="37971" spans="22:22" x14ac:dyDescent="0.35">
      <c r="V37971" s="5" t="str">
        <f t="shared" si="593"/>
        <v/>
      </c>
    </row>
    <row r="37972" spans="22:22" x14ac:dyDescent="0.35">
      <c r="V37972" s="5" t="str">
        <f t="shared" si="593"/>
        <v/>
      </c>
    </row>
    <row r="37973" spans="22:22" x14ac:dyDescent="0.35">
      <c r="V37973" s="5" t="str">
        <f t="shared" si="593"/>
        <v/>
      </c>
    </row>
    <row r="37974" spans="22:22" x14ac:dyDescent="0.35">
      <c r="V37974" s="5" t="str">
        <f t="shared" si="593"/>
        <v/>
      </c>
    </row>
    <row r="37975" spans="22:22" x14ac:dyDescent="0.35">
      <c r="V37975" s="5" t="str">
        <f t="shared" si="593"/>
        <v/>
      </c>
    </row>
    <row r="37976" spans="22:22" x14ac:dyDescent="0.35">
      <c r="V37976" s="5" t="str">
        <f t="shared" si="593"/>
        <v/>
      </c>
    </row>
    <row r="37977" spans="22:22" x14ac:dyDescent="0.35">
      <c r="V37977" s="5" t="str">
        <f t="shared" si="593"/>
        <v/>
      </c>
    </row>
    <row r="37978" spans="22:22" x14ac:dyDescent="0.35">
      <c r="V37978" s="5" t="str">
        <f t="shared" si="593"/>
        <v/>
      </c>
    </row>
    <row r="37979" spans="22:22" x14ac:dyDescent="0.35">
      <c r="V37979" s="5" t="str">
        <f t="shared" si="593"/>
        <v/>
      </c>
    </row>
    <row r="37980" spans="22:22" x14ac:dyDescent="0.35">
      <c r="V37980" s="5" t="str">
        <f t="shared" si="593"/>
        <v/>
      </c>
    </row>
    <row r="37981" spans="22:22" x14ac:dyDescent="0.35">
      <c r="V37981" s="5" t="str">
        <f t="shared" si="593"/>
        <v/>
      </c>
    </row>
    <row r="37982" spans="22:22" x14ac:dyDescent="0.35">
      <c r="V37982" s="5" t="str">
        <f t="shared" si="593"/>
        <v/>
      </c>
    </row>
    <row r="37983" spans="22:22" x14ac:dyDescent="0.35">
      <c r="V37983" s="5" t="str">
        <f t="shared" si="593"/>
        <v/>
      </c>
    </row>
    <row r="37984" spans="22:22" x14ac:dyDescent="0.35">
      <c r="V37984" s="5" t="str">
        <f t="shared" si="593"/>
        <v/>
      </c>
    </row>
    <row r="37985" spans="22:22" x14ac:dyDescent="0.35">
      <c r="V37985" s="5" t="str">
        <f t="shared" si="593"/>
        <v/>
      </c>
    </row>
    <row r="37986" spans="22:22" x14ac:dyDescent="0.35">
      <c r="V37986" s="5" t="str">
        <f t="shared" si="593"/>
        <v/>
      </c>
    </row>
    <row r="37987" spans="22:22" x14ac:dyDescent="0.35">
      <c r="V37987" s="5" t="str">
        <f t="shared" si="593"/>
        <v/>
      </c>
    </row>
    <row r="37988" spans="22:22" x14ac:dyDescent="0.35">
      <c r="V37988" s="5" t="str">
        <f t="shared" si="593"/>
        <v/>
      </c>
    </row>
    <row r="37989" spans="22:22" x14ac:dyDescent="0.35">
      <c r="V37989" s="5" t="str">
        <f t="shared" si="593"/>
        <v/>
      </c>
    </row>
    <row r="37990" spans="22:22" x14ac:dyDescent="0.35">
      <c r="V37990" s="5" t="str">
        <f t="shared" si="593"/>
        <v/>
      </c>
    </row>
    <row r="37991" spans="22:22" x14ac:dyDescent="0.35">
      <c r="V37991" s="5" t="str">
        <f t="shared" si="593"/>
        <v/>
      </c>
    </row>
    <row r="37992" spans="22:22" x14ac:dyDescent="0.35">
      <c r="V37992" s="5" t="str">
        <f t="shared" si="593"/>
        <v/>
      </c>
    </row>
    <row r="37993" spans="22:22" x14ac:dyDescent="0.35">
      <c r="V37993" s="5" t="str">
        <f t="shared" si="593"/>
        <v/>
      </c>
    </row>
    <row r="37994" spans="22:22" x14ac:dyDescent="0.35">
      <c r="V37994" s="5" t="str">
        <f t="shared" si="593"/>
        <v/>
      </c>
    </row>
    <row r="37995" spans="22:22" x14ac:dyDescent="0.35">
      <c r="V37995" s="5" t="str">
        <f t="shared" si="593"/>
        <v/>
      </c>
    </row>
    <row r="37996" spans="22:22" x14ac:dyDescent="0.35">
      <c r="V37996" s="5" t="str">
        <f t="shared" si="593"/>
        <v/>
      </c>
    </row>
    <row r="37997" spans="22:22" x14ac:dyDescent="0.35">
      <c r="V37997" s="5" t="str">
        <f t="shared" si="593"/>
        <v/>
      </c>
    </row>
    <row r="37998" spans="22:22" x14ac:dyDescent="0.35">
      <c r="V37998" s="5" t="str">
        <f t="shared" si="593"/>
        <v/>
      </c>
    </row>
    <row r="37999" spans="22:22" x14ac:dyDescent="0.35">
      <c r="V37999" s="5" t="str">
        <f t="shared" si="593"/>
        <v/>
      </c>
    </row>
    <row r="38000" spans="22:22" x14ac:dyDescent="0.35">
      <c r="V38000" s="5" t="str">
        <f t="shared" si="593"/>
        <v/>
      </c>
    </row>
    <row r="38001" spans="22:22" x14ac:dyDescent="0.35">
      <c r="V38001" s="5" t="str">
        <f t="shared" si="593"/>
        <v/>
      </c>
    </row>
    <row r="38002" spans="22:22" x14ac:dyDescent="0.35">
      <c r="V38002" s="5" t="str">
        <f t="shared" si="593"/>
        <v/>
      </c>
    </row>
    <row r="38003" spans="22:22" x14ac:dyDescent="0.35">
      <c r="V38003" s="5" t="str">
        <f t="shared" si="593"/>
        <v/>
      </c>
    </row>
    <row r="38004" spans="22:22" x14ac:dyDescent="0.35">
      <c r="V38004" s="5" t="str">
        <f t="shared" si="593"/>
        <v/>
      </c>
    </row>
    <row r="38005" spans="22:22" x14ac:dyDescent="0.35">
      <c r="V38005" s="5" t="str">
        <f t="shared" si="593"/>
        <v/>
      </c>
    </row>
    <row r="38006" spans="22:22" x14ac:dyDescent="0.35">
      <c r="V38006" s="5" t="str">
        <f t="shared" si="593"/>
        <v/>
      </c>
    </row>
    <row r="38007" spans="22:22" x14ac:dyDescent="0.35">
      <c r="V38007" s="5" t="str">
        <f t="shared" si="593"/>
        <v/>
      </c>
    </row>
    <row r="38008" spans="22:22" x14ac:dyDescent="0.35">
      <c r="V38008" s="5" t="str">
        <f t="shared" si="593"/>
        <v/>
      </c>
    </row>
    <row r="38009" spans="22:22" x14ac:dyDescent="0.35">
      <c r="V38009" s="5" t="str">
        <f t="shared" si="593"/>
        <v/>
      </c>
    </row>
    <row r="38010" spans="22:22" x14ac:dyDescent="0.35">
      <c r="V38010" s="5" t="str">
        <f t="shared" si="593"/>
        <v/>
      </c>
    </row>
    <row r="38011" spans="22:22" x14ac:dyDescent="0.35">
      <c r="V38011" s="5" t="str">
        <f t="shared" si="593"/>
        <v/>
      </c>
    </row>
    <row r="38012" spans="22:22" x14ac:dyDescent="0.35">
      <c r="V38012" s="5" t="str">
        <f t="shared" si="593"/>
        <v/>
      </c>
    </row>
    <row r="38013" spans="22:22" x14ac:dyDescent="0.35">
      <c r="V38013" s="5" t="str">
        <f t="shared" si="593"/>
        <v/>
      </c>
    </row>
    <row r="38014" spans="22:22" x14ac:dyDescent="0.35">
      <c r="V38014" s="5" t="str">
        <f t="shared" si="593"/>
        <v/>
      </c>
    </row>
    <row r="38015" spans="22:22" x14ac:dyDescent="0.35">
      <c r="V38015" s="5" t="str">
        <f t="shared" si="593"/>
        <v/>
      </c>
    </row>
    <row r="38016" spans="22:22" x14ac:dyDescent="0.35">
      <c r="V38016" s="5" t="str">
        <f t="shared" si="593"/>
        <v/>
      </c>
    </row>
    <row r="38017" spans="22:22" x14ac:dyDescent="0.35">
      <c r="V38017" s="5" t="str">
        <f t="shared" si="593"/>
        <v/>
      </c>
    </row>
    <row r="38018" spans="22:22" x14ac:dyDescent="0.35">
      <c r="V38018" s="5" t="str">
        <f t="shared" ref="V38018:V38081" si="594">TRIM(CLEAN(SUBSTITUTE(A38018,CHAR(160)," ")))</f>
        <v/>
      </c>
    </row>
    <row r="38019" spans="22:22" x14ac:dyDescent="0.35">
      <c r="V38019" s="5" t="str">
        <f t="shared" si="594"/>
        <v/>
      </c>
    </row>
    <row r="38020" spans="22:22" x14ac:dyDescent="0.35">
      <c r="V38020" s="5" t="str">
        <f t="shared" si="594"/>
        <v/>
      </c>
    </row>
    <row r="38021" spans="22:22" x14ac:dyDescent="0.35">
      <c r="V38021" s="5" t="str">
        <f t="shared" si="594"/>
        <v/>
      </c>
    </row>
    <row r="38022" spans="22:22" x14ac:dyDescent="0.35">
      <c r="V38022" s="5" t="str">
        <f t="shared" si="594"/>
        <v/>
      </c>
    </row>
    <row r="38023" spans="22:22" x14ac:dyDescent="0.35">
      <c r="V38023" s="5" t="str">
        <f t="shared" si="594"/>
        <v/>
      </c>
    </row>
    <row r="38024" spans="22:22" x14ac:dyDescent="0.35">
      <c r="V38024" s="5" t="str">
        <f t="shared" si="594"/>
        <v/>
      </c>
    </row>
    <row r="38025" spans="22:22" x14ac:dyDescent="0.35">
      <c r="V38025" s="5" t="str">
        <f t="shared" si="594"/>
        <v/>
      </c>
    </row>
    <row r="38026" spans="22:22" x14ac:dyDescent="0.35">
      <c r="V38026" s="5" t="str">
        <f t="shared" si="594"/>
        <v/>
      </c>
    </row>
    <row r="38027" spans="22:22" x14ac:dyDescent="0.35">
      <c r="V38027" s="5" t="str">
        <f t="shared" si="594"/>
        <v/>
      </c>
    </row>
    <row r="38028" spans="22:22" x14ac:dyDescent="0.35">
      <c r="V38028" s="5" t="str">
        <f t="shared" si="594"/>
        <v/>
      </c>
    </row>
    <row r="38029" spans="22:22" x14ac:dyDescent="0.35">
      <c r="V38029" s="5" t="str">
        <f t="shared" si="594"/>
        <v/>
      </c>
    </row>
    <row r="38030" spans="22:22" x14ac:dyDescent="0.35">
      <c r="V38030" s="5" t="str">
        <f t="shared" si="594"/>
        <v/>
      </c>
    </row>
    <row r="38031" spans="22:22" x14ac:dyDescent="0.35">
      <c r="V38031" s="5" t="str">
        <f t="shared" si="594"/>
        <v/>
      </c>
    </row>
    <row r="38032" spans="22:22" x14ac:dyDescent="0.35">
      <c r="V38032" s="5" t="str">
        <f t="shared" si="594"/>
        <v/>
      </c>
    </row>
    <row r="38033" spans="22:22" x14ac:dyDescent="0.35">
      <c r="V38033" s="5" t="str">
        <f t="shared" si="594"/>
        <v/>
      </c>
    </row>
    <row r="38034" spans="22:22" x14ac:dyDescent="0.35">
      <c r="V38034" s="5" t="str">
        <f t="shared" si="594"/>
        <v/>
      </c>
    </row>
    <row r="38035" spans="22:22" x14ac:dyDescent="0.35">
      <c r="V38035" s="5" t="str">
        <f t="shared" si="594"/>
        <v/>
      </c>
    </row>
    <row r="38036" spans="22:22" x14ac:dyDescent="0.35">
      <c r="V38036" s="5" t="str">
        <f t="shared" si="594"/>
        <v/>
      </c>
    </row>
    <row r="38037" spans="22:22" x14ac:dyDescent="0.35">
      <c r="V38037" s="5" t="str">
        <f t="shared" si="594"/>
        <v/>
      </c>
    </row>
    <row r="38038" spans="22:22" x14ac:dyDescent="0.35">
      <c r="V38038" s="5" t="str">
        <f t="shared" si="594"/>
        <v/>
      </c>
    </row>
    <row r="38039" spans="22:22" x14ac:dyDescent="0.35">
      <c r="V38039" s="5" t="str">
        <f t="shared" si="594"/>
        <v/>
      </c>
    </row>
    <row r="38040" spans="22:22" x14ac:dyDescent="0.35">
      <c r="V38040" s="5" t="str">
        <f t="shared" si="594"/>
        <v/>
      </c>
    </row>
    <row r="38041" spans="22:22" x14ac:dyDescent="0.35">
      <c r="V38041" s="5" t="str">
        <f t="shared" si="594"/>
        <v/>
      </c>
    </row>
    <row r="38042" spans="22:22" x14ac:dyDescent="0.35">
      <c r="V38042" s="5" t="str">
        <f t="shared" si="594"/>
        <v/>
      </c>
    </row>
    <row r="38043" spans="22:22" x14ac:dyDescent="0.35">
      <c r="V38043" s="5" t="str">
        <f t="shared" si="594"/>
        <v/>
      </c>
    </row>
    <row r="38044" spans="22:22" x14ac:dyDescent="0.35">
      <c r="V38044" s="5" t="str">
        <f t="shared" si="594"/>
        <v/>
      </c>
    </row>
    <row r="38045" spans="22:22" x14ac:dyDescent="0.35">
      <c r="V38045" s="5" t="str">
        <f t="shared" si="594"/>
        <v/>
      </c>
    </row>
    <row r="38046" spans="22:22" x14ac:dyDescent="0.35">
      <c r="V38046" s="5" t="str">
        <f t="shared" si="594"/>
        <v/>
      </c>
    </row>
    <row r="38047" spans="22:22" x14ac:dyDescent="0.35">
      <c r="V38047" s="5" t="str">
        <f t="shared" si="594"/>
        <v/>
      </c>
    </row>
    <row r="38048" spans="22:22" x14ac:dyDescent="0.35">
      <c r="V38048" s="5" t="str">
        <f t="shared" si="594"/>
        <v/>
      </c>
    </row>
    <row r="38049" spans="22:22" x14ac:dyDescent="0.35">
      <c r="V38049" s="5" t="str">
        <f t="shared" si="594"/>
        <v/>
      </c>
    </row>
    <row r="38050" spans="22:22" x14ac:dyDescent="0.35">
      <c r="V38050" s="5" t="str">
        <f t="shared" si="594"/>
        <v/>
      </c>
    </row>
    <row r="38051" spans="22:22" x14ac:dyDescent="0.35">
      <c r="V38051" s="5" t="str">
        <f t="shared" si="594"/>
        <v/>
      </c>
    </row>
    <row r="38052" spans="22:22" x14ac:dyDescent="0.35">
      <c r="V38052" s="5" t="str">
        <f t="shared" si="594"/>
        <v/>
      </c>
    </row>
    <row r="38053" spans="22:22" x14ac:dyDescent="0.35">
      <c r="V38053" s="5" t="str">
        <f t="shared" si="594"/>
        <v/>
      </c>
    </row>
    <row r="38054" spans="22:22" x14ac:dyDescent="0.35">
      <c r="V38054" s="5" t="str">
        <f t="shared" si="594"/>
        <v/>
      </c>
    </row>
    <row r="38055" spans="22:22" x14ac:dyDescent="0.35">
      <c r="V38055" s="5" t="str">
        <f t="shared" si="594"/>
        <v/>
      </c>
    </row>
    <row r="38056" spans="22:22" x14ac:dyDescent="0.35">
      <c r="V38056" s="5" t="str">
        <f t="shared" si="594"/>
        <v/>
      </c>
    </row>
    <row r="38057" spans="22:22" x14ac:dyDescent="0.35">
      <c r="V38057" s="5" t="str">
        <f t="shared" si="594"/>
        <v/>
      </c>
    </row>
    <row r="38058" spans="22:22" x14ac:dyDescent="0.35">
      <c r="V38058" s="5" t="str">
        <f t="shared" si="594"/>
        <v/>
      </c>
    </row>
    <row r="38059" spans="22:22" x14ac:dyDescent="0.35">
      <c r="V38059" s="5" t="str">
        <f t="shared" si="594"/>
        <v/>
      </c>
    </row>
    <row r="38060" spans="22:22" x14ac:dyDescent="0.35">
      <c r="V38060" s="5" t="str">
        <f t="shared" si="594"/>
        <v/>
      </c>
    </row>
    <row r="38061" spans="22:22" x14ac:dyDescent="0.35">
      <c r="V38061" s="5" t="str">
        <f t="shared" si="594"/>
        <v/>
      </c>
    </row>
    <row r="38062" spans="22:22" x14ac:dyDescent="0.35">
      <c r="V38062" s="5" t="str">
        <f t="shared" si="594"/>
        <v/>
      </c>
    </row>
    <row r="38063" spans="22:22" x14ac:dyDescent="0.35">
      <c r="V38063" s="5" t="str">
        <f t="shared" si="594"/>
        <v/>
      </c>
    </row>
    <row r="38064" spans="22:22" x14ac:dyDescent="0.35">
      <c r="V38064" s="5" t="str">
        <f t="shared" si="594"/>
        <v/>
      </c>
    </row>
    <row r="38065" spans="22:22" x14ac:dyDescent="0.35">
      <c r="V38065" s="5" t="str">
        <f t="shared" si="594"/>
        <v/>
      </c>
    </row>
    <row r="38066" spans="22:22" x14ac:dyDescent="0.35">
      <c r="V38066" s="5" t="str">
        <f t="shared" si="594"/>
        <v/>
      </c>
    </row>
    <row r="38067" spans="22:22" x14ac:dyDescent="0.35">
      <c r="V38067" s="5" t="str">
        <f t="shared" si="594"/>
        <v/>
      </c>
    </row>
    <row r="38068" spans="22:22" x14ac:dyDescent="0.35">
      <c r="V38068" s="5" t="str">
        <f t="shared" si="594"/>
        <v/>
      </c>
    </row>
    <row r="38069" spans="22:22" x14ac:dyDescent="0.35">
      <c r="V38069" s="5" t="str">
        <f t="shared" si="594"/>
        <v/>
      </c>
    </row>
    <row r="38070" spans="22:22" x14ac:dyDescent="0.35">
      <c r="V38070" s="5" t="str">
        <f t="shared" si="594"/>
        <v/>
      </c>
    </row>
    <row r="38071" spans="22:22" x14ac:dyDescent="0.35">
      <c r="V38071" s="5" t="str">
        <f t="shared" si="594"/>
        <v/>
      </c>
    </row>
    <row r="38072" spans="22:22" x14ac:dyDescent="0.35">
      <c r="V38072" s="5" t="str">
        <f t="shared" si="594"/>
        <v/>
      </c>
    </row>
    <row r="38073" spans="22:22" x14ac:dyDescent="0.35">
      <c r="V38073" s="5" t="str">
        <f t="shared" si="594"/>
        <v/>
      </c>
    </row>
    <row r="38074" spans="22:22" x14ac:dyDescent="0.35">
      <c r="V38074" s="5" t="str">
        <f t="shared" si="594"/>
        <v/>
      </c>
    </row>
    <row r="38075" spans="22:22" x14ac:dyDescent="0.35">
      <c r="V38075" s="5" t="str">
        <f t="shared" si="594"/>
        <v/>
      </c>
    </row>
    <row r="38076" spans="22:22" x14ac:dyDescent="0.35">
      <c r="V38076" s="5" t="str">
        <f t="shared" si="594"/>
        <v/>
      </c>
    </row>
    <row r="38077" spans="22:22" x14ac:dyDescent="0.35">
      <c r="V38077" s="5" t="str">
        <f t="shared" si="594"/>
        <v/>
      </c>
    </row>
    <row r="38078" spans="22:22" x14ac:dyDescent="0.35">
      <c r="V38078" s="5" t="str">
        <f t="shared" si="594"/>
        <v/>
      </c>
    </row>
    <row r="38079" spans="22:22" x14ac:dyDescent="0.35">
      <c r="V38079" s="5" t="str">
        <f t="shared" si="594"/>
        <v/>
      </c>
    </row>
    <row r="38080" spans="22:22" x14ac:dyDescent="0.35">
      <c r="V38080" s="5" t="str">
        <f t="shared" si="594"/>
        <v/>
      </c>
    </row>
    <row r="38081" spans="22:22" x14ac:dyDescent="0.35">
      <c r="V38081" s="5" t="str">
        <f t="shared" si="594"/>
        <v/>
      </c>
    </row>
    <row r="38082" spans="22:22" x14ac:dyDescent="0.35">
      <c r="V38082" s="5" t="str">
        <f t="shared" ref="V38082:V38145" si="595">TRIM(CLEAN(SUBSTITUTE(A38082,CHAR(160)," ")))</f>
        <v/>
      </c>
    </row>
    <row r="38083" spans="22:22" x14ac:dyDescent="0.35">
      <c r="V38083" s="5" t="str">
        <f t="shared" si="595"/>
        <v/>
      </c>
    </row>
    <row r="38084" spans="22:22" x14ac:dyDescent="0.35">
      <c r="V38084" s="5" t="str">
        <f t="shared" si="595"/>
        <v/>
      </c>
    </row>
    <row r="38085" spans="22:22" x14ac:dyDescent="0.35">
      <c r="V38085" s="5" t="str">
        <f t="shared" si="595"/>
        <v/>
      </c>
    </row>
    <row r="38086" spans="22:22" x14ac:dyDescent="0.35">
      <c r="V38086" s="5" t="str">
        <f t="shared" si="595"/>
        <v/>
      </c>
    </row>
    <row r="38087" spans="22:22" x14ac:dyDescent="0.35">
      <c r="V38087" s="5" t="str">
        <f t="shared" si="595"/>
        <v/>
      </c>
    </row>
    <row r="38088" spans="22:22" x14ac:dyDescent="0.35">
      <c r="V38088" s="5" t="str">
        <f t="shared" si="595"/>
        <v/>
      </c>
    </row>
    <row r="38089" spans="22:22" x14ac:dyDescent="0.35">
      <c r="V38089" s="5" t="str">
        <f t="shared" si="595"/>
        <v/>
      </c>
    </row>
    <row r="38090" spans="22:22" x14ac:dyDescent="0.35">
      <c r="V38090" s="5" t="str">
        <f t="shared" si="595"/>
        <v/>
      </c>
    </row>
    <row r="38091" spans="22:22" x14ac:dyDescent="0.35">
      <c r="V38091" s="5" t="str">
        <f t="shared" si="595"/>
        <v/>
      </c>
    </row>
    <row r="38092" spans="22:22" x14ac:dyDescent="0.35">
      <c r="V38092" s="5" t="str">
        <f t="shared" si="595"/>
        <v/>
      </c>
    </row>
    <row r="38093" spans="22:22" x14ac:dyDescent="0.35">
      <c r="V38093" s="5" t="str">
        <f t="shared" si="595"/>
        <v/>
      </c>
    </row>
    <row r="38094" spans="22:22" x14ac:dyDescent="0.35">
      <c r="V38094" s="5" t="str">
        <f t="shared" si="595"/>
        <v/>
      </c>
    </row>
    <row r="38095" spans="22:22" x14ac:dyDescent="0.35">
      <c r="V38095" s="5" t="str">
        <f t="shared" si="595"/>
        <v/>
      </c>
    </row>
    <row r="38096" spans="22:22" x14ac:dyDescent="0.35">
      <c r="V38096" s="5" t="str">
        <f t="shared" si="595"/>
        <v/>
      </c>
    </row>
    <row r="38097" spans="22:22" x14ac:dyDescent="0.35">
      <c r="V38097" s="5" t="str">
        <f t="shared" si="595"/>
        <v/>
      </c>
    </row>
    <row r="38098" spans="22:22" x14ac:dyDescent="0.35">
      <c r="V38098" s="5" t="str">
        <f t="shared" si="595"/>
        <v/>
      </c>
    </row>
    <row r="38099" spans="22:22" x14ac:dyDescent="0.35">
      <c r="V38099" s="5" t="str">
        <f t="shared" si="595"/>
        <v/>
      </c>
    </row>
    <row r="38100" spans="22:22" x14ac:dyDescent="0.35">
      <c r="V38100" s="5" t="str">
        <f t="shared" si="595"/>
        <v/>
      </c>
    </row>
    <row r="38101" spans="22:22" x14ac:dyDescent="0.35">
      <c r="V38101" s="5" t="str">
        <f t="shared" si="595"/>
        <v/>
      </c>
    </row>
    <row r="38102" spans="22:22" x14ac:dyDescent="0.35">
      <c r="V38102" s="5" t="str">
        <f t="shared" si="595"/>
        <v/>
      </c>
    </row>
    <row r="38103" spans="22:22" x14ac:dyDescent="0.35">
      <c r="V38103" s="5" t="str">
        <f t="shared" si="595"/>
        <v/>
      </c>
    </row>
    <row r="38104" spans="22:22" x14ac:dyDescent="0.35">
      <c r="V38104" s="5" t="str">
        <f t="shared" si="595"/>
        <v/>
      </c>
    </row>
    <row r="38105" spans="22:22" x14ac:dyDescent="0.35">
      <c r="V38105" s="5" t="str">
        <f t="shared" si="595"/>
        <v/>
      </c>
    </row>
    <row r="38106" spans="22:22" x14ac:dyDescent="0.35">
      <c r="V38106" s="5" t="str">
        <f t="shared" si="595"/>
        <v/>
      </c>
    </row>
    <row r="38107" spans="22:22" x14ac:dyDescent="0.35">
      <c r="V38107" s="5" t="str">
        <f t="shared" si="595"/>
        <v/>
      </c>
    </row>
    <row r="38108" spans="22:22" x14ac:dyDescent="0.35">
      <c r="V38108" s="5" t="str">
        <f t="shared" si="595"/>
        <v/>
      </c>
    </row>
    <row r="38109" spans="22:22" x14ac:dyDescent="0.35">
      <c r="V38109" s="5" t="str">
        <f t="shared" si="595"/>
        <v/>
      </c>
    </row>
    <row r="38110" spans="22:22" x14ac:dyDescent="0.35">
      <c r="V38110" s="5" t="str">
        <f t="shared" si="595"/>
        <v/>
      </c>
    </row>
    <row r="38111" spans="22:22" x14ac:dyDescent="0.35">
      <c r="V38111" s="5" t="str">
        <f t="shared" si="595"/>
        <v/>
      </c>
    </row>
    <row r="38112" spans="22:22" x14ac:dyDescent="0.35">
      <c r="V38112" s="5" t="str">
        <f t="shared" si="595"/>
        <v/>
      </c>
    </row>
    <row r="38113" spans="22:22" x14ac:dyDescent="0.35">
      <c r="V38113" s="5" t="str">
        <f t="shared" si="595"/>
        <v/>
      </c>
    </row>
    <row r="38114" spans="22:22" x14ac:dyDescent="0.35">
      <c r="V38114" s="5" t="str">
        <f t="shared" si="595"/>
        <v/>
      </c>
    </row>
    <row r="38115" spans="22:22" x14ac:dyDescent="0.35">
      <c r="V38115" s="5" t="str">
        <f t="shared" si="595"/>
        <v/>
      </c>
    </row>
    <row r="38116" spans="22:22" x14ac:dyDescent="0.35">
      <c r="V38116" s="5" t="str">
        <f t="shared" si="595"/>
        <v/>
      </c>
    </row>
    <row r="38117" spans="22:22" x14ac:dyDescent="0.35">
      <c r="V38117" s="5" t="str">
        <f t="shared" si="595"/>
        <v/>
      </c>
    </row>
    <row r="38118" spans="22:22" x14ac:dyDescent="0.35">
      <c r="V38118" s="5" t="str">
        <f t="shared" si="595"/>
        <v/>
      </c>
    </row>
    <row r="38119" spans="22:22" x14ac:dyDescent="0.35">
      <c r="V38119" s="5" t="str">
        <f t="shared" si="595"/>
        <v/>
      </c>
    </row>
    <row r="38120" spans="22:22" x14ac:dyDescent="0.35">
      <c r="V38120" s="5" t="str">
        <f t="shared" si="595"/>
        <v/>
      </c>
    </row>
    <row r="38121" spans="22:22" x14ac:dyDescent="0.35">
      <c r="V38121" s="5" t="str">
        <f t="shared" si="595"/>
        <v/>
      </c>
    </row>
    <row r="38122" spans="22:22" x14ac:dyDescent="0.35">
      <c r="V38122" s="5" t="str">
        <f t="shared" si="595"/>
        <v/>
      </c>
    </row>
    <row r="38123" spans="22:22" x14ac:dyDescent="0.35">
      <c r="V38123" s="5" t="str">
        <f t="shared" si="595"/>
        <v/>
      </c>
    </row>
    <row r="38124" spans="22:22" x14ac:dyDescent="0.35">
      <c r="V38124" s="5" t="str">
        <f t="shared" si="595"/>
        <v/>
      </c>
    </row>
    <row r="38125" spans="22:22" x14ac:dyDescent="0.35">
      <c r="V38125" s="5" t="str">
        <f t="shared" si="595"/>
        <v/>
      </c>
    </row>
    <row r="38126" spans="22:22" x14ac:dyDescent="0.35">
      <c r="V38126" s="5" t="str">
        <f t="shared" si="595"/>
        <v/>
      </c>
    </row>
    <row r="38127" spans="22:22" x14ac:dyDescent="0.35">
      <c r="V38127" s="5" t="str">
        <f t="shared" si="595"/>
        <v/>
      </c>
    </row>
    <row r="38128" spans="22:22" x14ac:dyDescent="0.35">
      <c r="V38128" s="5" t="str">
        <f t="shared" si="595"/>
        <v/>
      </c>
    </row>
    <row r="38129" spans="22:22" x14ac:dyDescent="0.35">
      <c r="V38129" s="5" t="str">
        <f t="shared" si="595"/>
        <v/>
      </c>
    </row>
    <row r="38130" spans="22:22" x14ac:dyDescent="0.35">
      <c r="V38130" s="5" t="str">
        <f t="shared" si="595"/>
        <v/>
      </c>
    </row>
    <row r="38131" spans="22:22" x14ac:dyDescent="0.35">
      <c r="V38131" s="5" t="str">
        <f t="shared" si="595"/>
        <v/>
      </c>
    </row>
    <row r="38132" spans="22:22" x14ac:dyDescent="0.35">
      <c r="V38132" s="5" t="str">
        <f t="shared" si="595"/>
        <v/>
      </c>
    </row>
    <row r="38133" spans="22:22" x14ac:dyDescent="0.35">
      <c r="V38133" s="5" t="str">
        <f t="shared" si="595"/>
        <v/>
      </c>
    </row>
    <row r="38134" spans="22:22" x14ac:dyDescent="0.35">
      <c r="V38134" s="5" t="str">
        <f t="shared" si="595"/>
        <v/>
      </c>
    </row>
    <row r="38135" spans="22:22" x14ac:dyDescent="0.35">
      <c r="V38135" s="5" t="str">
        <f t="shared" si="595"/>
        <v/>
      </c>
    </row>
    <row r="38136" spans="22:22" x14ac:dyDescent="0.35">
      <c r="V38136" s="5" t="str">
        <f t="shared" si="595"/>
        <v/>
      </c>
    </row>
    <row r="38137" spans="22:22" x14ac:dyDescent="0.35">
      <c r="V38137" s="5" t="str">
        <f t="shared" si="595"/>
        <v/>
      </c>
    </row>
    <row r="38138" spans="22:22" x14ac:dyDescent="0.35">
      <c r="V38138" s="5" t="str">
        <f t="shared" si="595"/>
        <v/>
      </c>
    </row>
    <row r="38139" spans="22:22" x14ac:dyDescent="0.35">
      <c r="V38139" s="5" t="str">
        <f t="shared" si="595"/>
        <v/>
      </c>
    </row>
    <row r="38140" spans="22:22" x14ac:dyDescent="0.35">
      <c r="V38140" s="5" t="str">
        <f t="shared" si="595"/>
        <v/>
      </c>
    </row>
    <row r="38141" spans="22:22" x14ac:dyDescent="0.35">
      <c r="V38141" s="5" t="str">
        <f t="shared" si="595"/>
        <v/>
      </c>
    </row>
    <row r="38142" spans="22:22" x14ac:dyDescent="0.35">
      <c r="V38142" s="5" t="str">
        <f t="shared" si="595"/>
        <v/>
      </c>
    </row>
    <row r="38143" spans="22:22" x14ac:dyDescent="0.35">
      <c r="V38143" s="5" t="str">
        <f t="shared" si="595"/>
        <v/>
      </c>
    </row>
    <row r="38144" spans="22:22" x14ac:dyDescent="0.35">
      <c r="V38144" s="5" t="str">
        <f t="shared" si="595"/>
        <v/>
      </c>
    </row>
    <row r="38145" spans="22:22" x14ac:dyDescent="0.35">
      <c r="V38145" s="5" t="str">
        <f t="shared" si="595"/>
        <v/>
      </c>
    </row>
    <row r="38146" spans="22:22" x14ac:dyDescent="0.35">
      <c r="V38146" s="5" t="str">
        <f t="shared" ref="V38146:V38209" si="596">TRIM(CLEAN(SUBSTITUTE(A38146,CHAR(160)," ")))</f>
        <v/>
      </c>
    </row>
    <row r="38147" spans="22:22" x14ac:dyDescent="0.35">
      <c r="V38147" s="5" t="str">
        <f t="shared" si="596"/>
        <v/>
      </c>
    </row>
    <row r="38148" spans="22:22" x14ac:dyDescent="0.35">
      <c r="V38148" s="5" t="str">
        <f t="shared" si="596"/>
        <v/>
      </c>
    </row>
    <row r="38149" spans="22:22" x14ac:dyDescent="0.35">
      <c r="V38149" s="5" t="str">
        <f t="shared" si="596"/>
        <v/>
      </c>
    </row>
    <row r="38150" spans="22:22" x14ac:dyDescent="0.35">
      <c r="V38150" s="5" t="str">
        <f t="shared" si="596"/>
        <v/>
      </c>
    </row>
    <row r="38151" spans="22:22" x14ac:dyDescent="0.35">
      <c r="V38151" s="5" t="str">
        <f t="shared" si="596"/>
        <v/>
      </c>
    </row>
    <row r="38152" spans="22:22" x14ac:dyDescent="0.35">
      <c r="V38152" s="5" t="str">
        <f t="shared" si="596"/>
        <v/>
      </c>
    </row>
    <row r="38153" spans="22:22" x14ac:dyDescent="0.35">
      <c r="V38153" s="5" t="str">
        <f t="shared" si="596"/>
        <v/>
      </c>
    </row>
    <row r="38154" spans="22:22" x14ac:dyDescent="0.35">
      <c r="V38154" s="5" t="str">
        <f t="shared" si="596"/>
        <v/>
      </c>
    </row>
    <row r="38155" spans="22:22" x14ac:dyDescent="0.35">
      <c r="V38155" s="5" t="str">
        <f t="shared" si="596"/>
        <v/>
      </c>
    </row>
    <row r="38156" spans="22:22" x14ac:dyDescent="0.35">
      <c r="V38156" s="5" t="str">
        <f t="shared" si="596"/>
        <v/>
      </c>
    </row>
    <row r="38157" spans="22:22" x14ac:dyDescent="0.35">
      <c r="V38157" s="5" t="str">
        <f t="shared" si="596"/>
        <v/>
      </c>
    </row>
    <row r="38158" spans="22:22" x14ac:dyDescent="0.35">
      <c r="V38158" s="5" t="str">
        <f t="shared" si="596"/>
        <v/>
      </c>
    </row>
    <row r="38159" spans="22:22" x14ac:dyDescent="0.35">
      <c r="V38159" s="5" t="str">
        <f t="shared" si="596"/>
        <v/>
      </c>
    </row>
    <row r="38160" spans="22:22" x14ac:dyDescent="0.35">
      <c r="V38160" s="5" t="str">
        <f t="shared" si="596"/>
        <v/>
      </c>
    </row>
    <row r="38161" spans="22:22" x14ac:dyDescent="0.35">
      <c r="V38161" s="5" t="str">
        <f t="shared" si="596"/>
        <v/>
      </c>
    </row>
    <row r="38162" spans="22:22" x14ac:dyDescent="0.35">
      <c r="V38162" s="5" t="str">
        <f t="shared" si="596"/>
        <v/>
      </c>
    </row>
    <row r="38163" spans="22:22" x14ac:dyDescent="0.35">
      <c r="V38163" s="5" t="str">
        <f t="shared" si="596"/>
        <v/>
      </c>
    </row>
    <row r="38164" spans="22:22" x14ac:dyDescent="0.35">
      <c r="V38164" s="5" t="str">
        <f t="shared" si="596"/>
        <v/>
      </c>
    </row>
    <row r="38165" spans="22:22" x14ac:dyDescent="0.35">
      <c r="V38165" s="5" t="str">
        <f t="shared" si="596"/>
        <v/>
      </c>
    </row>
    <row r="38166" spans="22:22" x14ac:dyDescent="0.35">
      <c r="V38166" s="5" t="str">
        <f t="shared" si="596"/>
        <v/>
      </c>
    </row>
    <row r="38167" spans="22:22" x14ac:dyDescent="0.35">
      <c r="V38167" s="5" t="str">
        <f t="shared" si="596"/>
        <v/>
      </c>
    </row>
    <row r="38168" spans="22:22" x14ac:dyDescent="0.35">
      <c r="V38168" s="5" t="str">
        <f t="shared" si="596"/>
        <v/>
      </c>
    </row>
    <row r="38169" spans="22:22" x14ac:dyDescent="0.35">
      <c r="V38169" s="5" t="str">
        <f t="shared" si="596"/>
        <v/>
      </c>
    </row>
    <row r="38170" spans="22:22" x14ac:dyDescent="0.35">
      <c r="V38170" s="5" t="str">
        <f t="shared" si="596"/>
        <v/>
      </c>
    </row>
    <row r="38171" spans="22:22" x14ac:dyDescent="0.35">
      <c r="V38171" s="5" t="str">
        <f t="shared" si="596"/>
        <v/>
      </c>
    </row>
    <row r="38172" spans="22:22" x14ac:dyDescent="0.35">
      <c r="V38172" s="5" t="str">
        <f t="shared" si="596"/>
        <v/>
      </c>
    </row>
    <row r="38173" spans="22:22" x14ac:dyDescent="0.35">
      <c r="V38173" s="5" t="str">
        <f t="shared" si="596"/>
        <v/>
      </c>
    </row>
    <row r="38174" spans="22:22" x14ac:dyDescent="0.35">
      <c r="V38174" s="5" t="str">
        <f t="shared" si="596"/>
        <v/>
      </c>
    </row>
    <row r="38175" spans="22:22" x14ac:dyDescent="0.35">
      <c r="V38175" s="5" t="str">
        <f t="shared" si="596"/>
        <v/>
      </c>
    </row>
    <row r="38176" spans="22:22" x14ac:dyDescent="0.35">
      <c r="V38176" s="5" t="str">
        <f t="shared" si="596"/>
        <v/>
      </c>
    </row>
    <row r="38177" spans="22:22" x14ac:dyDescent="0.35">
      <c r="V38177" s="5" t="str">
        <f t="shared" si="596"/>
        <v/>
      </c>
    </row>
    <row r="38178" spans="22:22" x14ac:dyDescent="0.35">
      <c r="V38178" s="5" t="str">
        <f t="shared" si="596"/>
        <v/>
      </c>
    </row>
    <row r="38179" spans="22:22" x14ac:dyDescent="0.35">
      <c r="V38179" s="5" t="str">
        <f t="shared" si="596"/>
        <v/>
      </c>
    </row>
    <row r="38180" spans="22:22" x14ac:dyDescent="0.35">
      <c r="V38180" s="5" t="str">
        <f t="shared" si="596"/>
        <v/>
      </c>
    </row>
    <row r="38181" spans="22:22" x14ac:dyDescent="0.35">
      <c r="V38181" s="5" t="str">
        <f t="shared" si="596"/>
        <v/>
      </c>
    </row>
    <row r="38182" spans="22:22" x14ac:dyDescent="0.35">
      <c r="V38182" s="5" t="str">
        <f t="shared" si="596"/>
        <v/>
      </c>
    </row>
    <row r="38183" spans="22:22" x14ac:dyDescent="0.35">
      <c r="V38183" s="5" t="str">
        <f t="shared" si="596"/>
        <v/>
      </c>
    </row>
    <row r="38184" spans="22:22" x14ac:dyDescent="0.35">
      <c r="V38184" s="5" t="str">
        <f t="shared" si="596"/>
        <v/>
      </c>
    </row>
    <row r="38185" spans="22:22" x14ac:dyDescent="0.35">
      <c r="V38185" s="5" t="str">
        <f t="shared" si="596"/>
        <v/>
      </c>
    </row>
    <row r="38186" spans="22:22" x14ac:dyDescent="0.35">
      <c r="V38186" s="5" t="str">
        <f t="shared" si="596"/>
        <v/>
      </c>
    </row>
    <row r="38187" spans="22:22" x14ac:dyDescent="0.35">
      <c r="V38187" s="5" t="str">
        <f t="shared" si="596"/>
        <v/>
      </c>
    </row>
    <row r="38188" spans="22:22" x14ac:dyDescent="0.35">
      <c r="V38188" s="5" t="str">
        <f t="shared" si="596"/>
        <v/>
      </c>
    </row>
    <row r="38189" spans="22:22" x14ac:dyDescent="0.35">
      <c r="V38189" s="5" t="str">
        <f t="shared" si="596"/>
        <v/>
      </c>
    </row>
    <row r="38190" spans="22:22" x14ac:dyDescent="0.35">
      <c r="V38190" s="5" t="str">
        <f t="shared" si="596"/>
        <v/>
      </c>
    </row>
    <row r="38191" spans="22:22" x14ac:dyDescent="0.35">
      <c r="V38191" s="5" t="str">
        <f t="shared" si="596"/>
        <v/>
      </c>
    </row>
    <row r="38192" spans="22:22" x14ac:dyDescent="0.35">
      <c r="V38192" s="5" t="str">
        <f t="shared" si="596"/>
        <v/>
      </c>
    </row>
    <row r="38193" spans="22:22" x14ac:dyDescent="0.35">
      <c r="V38193" s="5" t="str">
        <f t="shared" si="596"/>
        <v/>
      </c>
    </row>
    <row r="38194" spans="22:22" x14ac:dyDescent="0.35">
      <c r="V38194" s="5" t="str">
        <f t="shared" si="596"/>
        <v/>
      </c>
    </row>
    <row r="38195" spans="22:22" x14ac:dyDescent="0.35">
      <c r="V38195" s="5" t="str">
        <f t="shared" si="596"/>
        <v/>
      </c>
    </row>
    <row r="38196" spans="22:22" x14ac:dyDescent="0.35">
      <c r="V38196" s="5" t="str">
        <f t="shared" si="596"/>
        <v/>
      </c>
    </row>
    <row r="38197" spans="22:22" x14ac:dyDescent="0.35">
      <c r="V38197" s="5" t="str">
        <f t="shared" si="596"/>
        <v/>
      </c>
    </row>
    <row r="38198" spans="22:22" x14ac:dyDescent="0.35">
      <c r="V38198" s="5" t="str">
        <f t="shared" si="596"/>
        <v/>
      </c>
    </row>
    <row r="38199" spans="22:22" x14ac:dyDescent="0.35">
      <c r="V38199" s="5" t="str">
        <f t="shared" si="596"/>
        <v/>
      </c>
    </row>
    <row r="38200" spans="22:22" x14ac:dyDescent="0.35">
      <c r="V38200" s="5" t="str">
        <f t="shared" si="596"/>
        <v/>
      </c>
    </row>
    <row r="38201" spans="22:22" x14ac:dyDescent="0.35">
      <c r="V38201" s="5" t="str">
        <f t="shared" si="596"/>
        <v/>
      </c>
    </row>
    <row r="38202" spans="22:22" x14ac:dyDescent="0.35">
      <c r="V38202" s="5" t="str">
        <f t="shared" si="596"/>
        <v/>
      </c>
    </row>
    <row r="38203" spans="22:22" x14ac:dyDescent="0.35">
      <c r="V38203" s="5" t="str">
        <f t="shared" si="596"/>
        <v/>
      </c>
    </row>
    <row r="38204" spans="22:22" x14ac:dyDescent="0.35">
      <c r="V38204" s="5" t="str">
        <f t="shared" si="596"/>
        <v/>
      </c>
    </row>
    <row r="38205" spans="22:22" x14ac:dyDescent="0.35">
      <c r="V38205" s="5" t="str">
        <f t="shared" si="596"/>
        <v/>
      </c>
    </row>
    <row r="38206" spans="22:22" x14ac:dyDescent="0.35">
      <c r="V38206" s="5" t="str">
        <f t="shared" si="596"/>
        <v/>
      </c>
    </row>
    <row r="38207" spans="22:22" x14ac:dyDescent="0.35">
      <c r="V38207" s="5" t="str">
        <f t="shared" si="596"/>
        <v/>
      </c>
    </row>
    <row r="38208" spans="22:22" x14ac:dyDescent="0.35">
      <c r="V38208" s="5" t="str">
        <f t="shared" si="596"/>
        <v/>
      </c>
    </row>
    <row r="38209" spans="22:22" x14ac:dyDescent="0.35">
      <c r="V38209" s="5" t="str">
        <f t="shared" si="596"/>
        <v/>
      </c>
    </row>
    <row r="38210" spans="22:22" x14ac:dyDescent="0.35">
      <c r="V38210" s="5" t="str">
        <f t="shared" ref="V38210:V38273" si="597">TRIM(CLEAN(SUBSTITUTE(A38210,CHAR(160)," ")))</f>
        <v/>
      </c>
    </row>
    <row r="38211" spans="22:22" x14ac:dyDescent="0.35">
      <c r="V38211" s="5" t="str">
        <f t="shared" si="597"/>
        <v/>
      </c>
    </row>
    <row r="38212" spans="22:22" x14ac:dyDescent="0.35">
      <c r="V38212" s="5" t="str">
        <f t="shared" si="597"/>
        <v/>
      </c>
    </row>
    <row r="38213" spans="22:22" x14ac:dyDescent="0.35">
      <c r="V38213" s="5" t="str">
        <f t="shared" si="597"/>
        <v/>
      </c>
    </row>
    <row r="38214" spans="22:22" x14ac:dyDescent="0.35">
      <c r="V38214" s="5" t="str">
        <f t="shared" si="597"/>
        <v/>
      </c>
    </row>
    <row r="38215" spans="22:22" x14ac:dyDescent="0.35">
      <c r="V38215" s="5" t="str">
        <f t="shared" si="597"/>
        <v/>
      </c>
    </row>
    <row r="38216" spans="22:22" x14ac:dyDescent="0.35">
      <c r="V38216" s="5" t="str">
        <f t="shared" si="597"/>
        <v/>
      </c>
    </row>
    <row r="38217" spans="22:22" x14ac:dyDescent="0.35">
      <c r="V38217" s="5" t="str">
        <f t="shared" si="597"/>
        <v/>
      </c>
    </row>
    <row r="38218" spans="22:22" x14ac:dyDescent="0.35">
      <c r="V38218" s="5" t="str">
        <f t="shared" si="597"/>
        <v/>
      </c>
    </row>
    <row r="38219" spans="22:22" x14ac:dyDescent="0.35">
      <c r="V38219" s="5" t="str">
        <f t="shared" si="597"/>
        <v/>
      </c>
    </row>
    <row r="38220" spans="22:22" x14ac:dyDescent="0.35">
      <c r="V38220" s="5" t="str">
        <f t="shared" si="597"/>
        <v/>
      </c>
    </row>
    <row r="38221" spans="22:22" x14ac:dyDescent="0.35">
      <c r="V38221" s="5" t="str">
        <f t="shared" si="597"/>
        <v/>
      </c>
    </row>
    <row r="38222" spans="22:22" x14ac:dyDescent="0.35">
      <c r="V38222" s="5" t="str">
        <f t="shared" si="597"/>
        <v/>
      </c>
    </row>
    <row r="38223" spans="22:22" x14ac:dyDescent="0.35">
      <c r="V38223" s="5" t="str">
        <f t="shared" si="597"/>
        <v/>
      </c>
    </row>
    <row r="38224" spans="22:22" x14ac:dyDescent="0.35">
      <c r="V38224" s="5" t="str">
        <f t="shared" si="597"/>
        <v/>
      </c>
    </row>
    <row r="38225" spans="22:22" x14ac:dyDescent="0.35">
      <c r="V38225" s="5" t="str">
        <f t="shared" si="597"/>
        <v/>
      </c>
    </row>
    <row r="38226" spans="22:22" x14ac:dyDescent="0.35">
      <c r="V38226" s="5" t="str">
        <f t="shared" si="597"/>
        <v/>
      </c>
    </row>
    <row r="38227" spans="22:22" x14ac:dyDescent="0.35">
      <c r="V38227" s="5" t="str">
        <f t="shared" si="597"/>
        <v/>
      </c>
    </row>
    <row r="38228" spans="22:22" x14ac:dyDescent="0.35">
      <c r="V38228" s="5" t="str">
        <f t="shared" si="597"/>
        <v/>
      </c>
    </row>
    <row r="38229" spans="22:22" x14ac:dyDescent="0.35">
      <c r="V38229" s="5" t="str">
        <f t="shared" si="597"/>
        <v/>
      </c>
    </row>
    <row r="38230" spans="22:22" x14ac:dyDescent="0.35">
      <c r="V38230" s="5" t="str">
        <f t="shared" si="597"/>
        <v/>
      </c>
    </row>
    <row r="38231" spans="22:22" x14ac:dyDescent="0.35">
      <c r="V38231" s="5" t="str">
        <f t="shared" si="597"/>
        <v/>
      </c>
    </row>
    <row r="38232" spans="22:22" x14ac:dyDescent="0.35">
      <c r="V38232" s="5" t="str">
        <f t="shared" si="597"/>
        <v/>
      </c>
    </row>
    <row r="38233" spans="22:22" x14ac:dyDescent="0.35">
      <c r="V38233" s="5" t="str">
        <f t="shared" si="597"/>
        <v/>
      </c>
    </row>
    <row r="38234" spans="22:22" x14ac:dyDescent="0.35">
      <c r="V38234" s="5" t="str">
        <f t="shared" si="597"/>
        <v/>
      </c>
    </row>
    <row r="38235" spans="22:22" x14ac:dyDescent="0.35">
      <c r="V38235" s="5" t="str">
        <f t="shared" si="597"/>
        <v/>
      </c>
    </row>
    <row r="38236" spans="22:22" x14ac:dyDescent="0.35">
      <c r="V38236" s="5" t="str">
        <f t="shared" si="597"/>
        <v/>
      </c>
    </row>
    <row r="38237" spans="22:22" x14ac:dyDescent="0.35">
      <c r="V38237" s="5" t="str">
        <f t="shared" si="597"/>
        <v/>
      </c>
    </row>
    <row r="38238" spans="22:22" x14ac:dyDescent="0.35">
      <c r="V38238" s="5" t="str">
        <f t="shared" si="597"/>
        <v/>
      </c>
    </row>
    <row r="38239" spans="22:22" x14ac:dyDescent="0.35">
      <c r="V38239" s="5" t="str">
        <f t="shared" si="597"/>
        <v/>
      </c>
    </row>
    <row r="38240" spans="22:22" x14ac:dyDescent="0.35">
      <c r="V38240" s="5" t="str">
        <f t="shared" si="597"/>
        <v/>
      </c>
    </row>
    <row r="38241" spans="22:22" x14ac:dyDescent="0.35">
      <c r="V38241" s="5" t="str">
        <f t="shared" si="597"/>
        <v/>
      </c>
    </row>
    <row r="38242" spans="22:22" x14ac:dyDescent="0.35">
      <c r="V38242" s="5" t="str">
        <f t="shared" si="597"/>
        <v/>
      </c>
    </row>
    <row r="38243" spans="22:22" x14ac:dyDescent="0.35">
      <c r="V38243" s="5" t="str">
        <f t="shared" si="597"/>
        <v/>
      </c>
    </row>
    <row r="38244" spans="22:22" x14ac:dyDescent="0.35">
      <c r="V38244" s="5" t="str">
        <f t="shared" si="597"/>
        <v/>
      </c>
    </row>
    <row r="38245" spans="22:22" x14ac:dyDescent="0.35">
      <c r="V38245" s="5" t="str">
        <f t="shared" si="597"/>
        <v/>
      </c>
    </row>
    <row r="38246" spans="22:22" x14ac:dyDescent="0.35">
      <c r="V38246" s="5" t="str">
        <f t="shared" si="597"/>
        <v/>
      </c>
    </row>
    <row r="38247" spans="22:22" x14ac:dyDescent="0.35">
      <c r="V38247" s="5" t="str">
        <f t="shared" si="597"/>
        <v/>
      </c>
    </row>
    <row r="38248" spans="22:22" x14ac:dyDescent="0.35">
      <c r="V38248" s="5" t="str">
        <f t="shared" si="597"/>
        <v/>
      </c>
    </row>
    <row r="38249" spans="22:22" x14ac:dyDescent="0.35">
      <c r="V38249" s="5" t="str">
        <f t="shared" si="597"/>
        <v/>
      </c>
    </row>
    <row r="38250" spans="22:22" x14ac:dyDescent="0.35">
      <c r="V38250" s="5" t="str">
        <f t="shared" si="597"/>
        <v/>
      </c>
    </row>
    <row r="38251" spans="22:22" x14ac:dyDescent="0.35">
      <c r="V38251" s="5" t="str">
        <f t="shared" si="597"/>
        <v/>
      </c>
    </row>
    <row r="38252" spans="22:22" x14ac:dyDescent="0.35">
      <c r="V38252" s="5" t="str">
        <f t="shared" si="597"/>
        <v/>
      </c>
    </row>
    <row r="38253" spans="22:22" x14ac:dyDescent="0.35">
      <c r="V38253" s="5" t="str">
        <f t="shared" si="597"/>
        <v/>
      </c>
    </row>
    <row r="38254" spans="22:22" x14ac:dyDescent="0.35">
      <c r="V38254" s="5" t="str">
        <f t="shared" si="597"/>
        <v/>
      </c>
    </row>
    <row r="38255" spans="22:22" x14ac:dyDescent="0.35">
      <c r="V38255" s="5" t="str">
        <f t="shared" si="597"/>
        <v/>
      </c>
    </row>
    <row r="38256" spans="22:22" x14ac:dyDescent="0.35">
      <c r="V38256" s="5" t="str">
        <f t="shared" si="597"/>
        <v/>
      </c>
    </row>
    <row r="38257" spans="22:22" x14ac:dyDescent="0.35">
      <c r="V38257" s="5" t="str">
        <f t="shared" si="597"/>
        <v/>
      </c>
    </row>
    <row r="38258" spans="22:22" x14ac:dyDescent="0.35">
      <c r="V38258" s="5" t="str">
        <f t="shared" si="597"/>
        <v/>
      </c>
    </row>
    <row r="38259" spans="22:22" x14ac:dyDescent="0.35">
      <c r="V38259" s="5" t="str">
        <f t="shared" si="597"/>
        <v/>
      </c>
    </row>
    <row r="38260" spans="22:22" x14ac:dyDescent="0.35">
      <c r="V38260" s="5" t="str">
        <f t="shared" si="597"/>
        <v/>
      </c>
    </row>
    <row r="38261" spans="22:22" x14ac:dyDescent="0.35">
      <c r="V38261" s="5" t="str">
        <f t="shared" si="597"/>
        <v/>
      </c>
    </row>
    <row r="38262" spans="22:22" x14ac:dyDescent="0.35">
      <c r="V38262" s="5" t="str">
        <f t="shared" si="597"/>
        <v/>
      </c>
    </row>
    <row r="38263" spans="22:22" x14ac:dyDescent="0.35">
      <c r="V38263" s="5" t="str">
        <f t="shared" si="597"/>
        <v/>
      </c>
    </row>
    <row r="38264" spans="22:22" x14ac:dyDescent="0.35">
      <c r="V38264" s="5" t="str">
        <f t="shared" si="597"/>
        <v/>
      </c>
    </row>
    <row r="38265" spans="22:22" x14ac:dyDescent="0.35">
      <c r="V38265" s="5" t="str">
        <f t="shared" si="597"/>
        <v/>
      </c>
    </row>
    <row r="38266" spans="22:22" x14ac:dyDescent="0.35">
      <c r="V38266" s="5" t="str">
        <f t="shared" si="597"/>
        <v/>
      </c>
    </row>
    <row r="38267" spans="22:22" x14ac:dyDescent="0.35">
      <c r="V38267" s="5" t="str">
        <f t="shared" si="597"/>
        <v/>
      </c>
    </row>
    <row r="38268" spans="22:22" x14ac:dyDescent="0.35">
      <c r="V38268" s="5" t="str">
        <f t="shared" si="597"/>
        <v/>
      </c>
    </row>
    <row r="38269" spans="22:22" x14ac:dyDescent="0.35">
      <c r="V38269" s="5" t="str">
        <f t="shared" si="597"/>
        <v/>
      </c>
    </row>
    <row r="38270" spans="22:22" x14ac:dyDescent="0.35">
      <c r="V38270" s="5" t="str">
        <f t="shared" si="597"/>
        <v/>
      </c>
    </row>
    <row r="38271" spans="22:22" x14ac:dyDescent="0.35">
      <c r="V38271" s="5" t="str">
        <f t="shared" si="597"/>
        <v/>
      </c>
    </row>
    <row r="38272" spans="22:22" x14ac:dyDescent="0.35">
      <c r="V38272" s="5" t="str">
        <f t="shared" si="597"/>
        <v/>
      </c>
    </row>
    <row r="38273" spans="22:22" x14ac:dyDescent="0.35">
      <c r="V38273" s="5" t="str">
        <f t="shared" si="597"/>
        <v/>
      </c>
    </row>
    <row r="38274" spans="22:22" x14ac:dyDescent="0.35">
      <c r="V38274" s="5" t="str">
        <f t="shared" ref="V38274:V38337" si="598">TRIM(CLEAN(SUBSTITUTE(A38274,CHAR(160)," ")))</f>
        <v/>
      </c>
    </row>
    <row r="38275" spans="22:22" x14ac:dyDescent="0.35">
      <c r="V38275" s="5" t="str">
        <f t="shared" si="598"/>
        <v/>
      </c>
    </row>
    <row r="38276" spans="22:22" x14ac:dyDescent="0.35">
      <c r="V38276" s="5" t="str">
        <f t="shared" si="598"/>
        <v/>
      </c>
    </row>
    <row r="38277" spans="22:22" x14ac:dyDescent="0.35">
      <c r="V38277" s="5" t="str">
        <f t="shared" si="598"/>
        <v/>
      </c>
    </row>
    <row r="38278" spans="22:22" x14ac:dyDescent="0.35">
      <c r="V38278" s="5" t="str">
        <f t="shared" si="598"/>
        <v/>
      </c>
    </row>
    <row r="38279" spans="22:22" x14ac:dyDescent="0.35">
      <c r="V38279" s="5" t="str">
        <f t="shared" si="598"/>
        <v/>
      </c>
    </row>
    <row r="38280" spans="22:22" x14ac:dyDescent="0.35">
      <c r="V38280" s="5" t="str">
        <f t="shared" si="598"/>
        <v/>
      </c>
    </row>
    <row r="38281" spans="22:22" x14ac:dyDescent="0.35">
      <c r="V38281" s="5" t="str">
        <f t="shared" si="598"/>
        <v/>
      </c>
    </row>
    <row r="38282" spans="22:22" x14ac:dyDescent="0.35">
      <c r="V38282" s="5" t="str">
        <f t="shared" si="598"/>
        <v/>
      </c>
    </row>
    <row r="38283" spans="22:22" x14ac:dyDescent="0.35">
      <c r="V38283" s="5" t="str">
        <f t="shared" si="598"/>
        <v/>
      </c>
    </row>
    <row r="38284" spans="22:22" x14ac:dyDescent="0.35">
      <c r="V38284" s="5" t="str">
        <f t="shared" si="598"/>
        <v/>
      </c>
    </row>
    <row r="38285" spans="22:22" x14ac:dyDescent="0.35">
      <c r="V38285" s="5" t="str">
        <f t="shared" si="598"/>
        <v/>
      </c>
    </row>
    <row r="38286" spans="22:22" x14ac:dyDescent="0.35">
      <c r="V38286" s="5" t="str">
        <f t="shared" si="598"/>
        <v/>
      </c>
    </row>
    <row r="38287" spans="22:22" x14ac:dyDescent="0.35">
      <c r="V38287" s="5" t="str">
        <f t="shared" si="598"/>
        <v/>
      </c>
    </row>
    <row r="38288" spans="22:22" x14ac:dyDescent="0.35">
      <c r="V38288" s="5" t="str">
        <f t="shared" si="598"/>
        <v/>
      </c>
    </row>
    <row r="38289" spans="22:22" x14ac:dyDescent="0.35">
      <c r="V38289" s="5" t="str">
        <f t="shared" si="598"/>
        <v/>
      </c>
    </row>
    <row r="38290" spans="22:22" x14ac:dyDescent="0.35">
      <c r="V38290" s="5" t="str">
        <f t="shared" si="598"/>
        <v/>
      </c>
    </row>
    <row r="38291" spans="22:22" x14ac:dyDescent="0.35">
      <c r="V38291" s="5" t="str">
        <f t="shared" si="598"/>
        <v/>
      </c>
    </row>
    <row r="38292" spans="22:22" x14ac:dyDescent="0.35">
      <c r="V38292" s="5" t="str">
        <f t="shared" si="598"/>
        <v/>
      </c>
    </row>
    <row r="38293" spans="22:22" x14ac:dyDescent="0.35">
      <c r="V38293" s="5" t="str">
        <f t="shared" si="598"/>
        <v/>
      </c>
    </row>
    <row r="38294" spans="22:22" x14ac:dyDescent="0.35">
      <c r="V38294" s="5" t="str">
        <f t="shared" si="598"/>
        <v/>
      </c>
    </row>
    <row r="38295" spans="22:22" x14ac:dyDescent="0.35">
      <c r="V38295" s="5" t="str">
        <f t="shared" si="598"/>
        <v/>
      </c>
    </row>
    <row r="38296" spans="22:22" x14ac:dyDescent="0.35">
      <c r="V38296" s="5" t="str">
        <f t="shared" si="598"/>
        <v/>
      </c>
    </row>
    <row r="38297" spans="22:22" x14ac:dyDescent="0.35">
      <c r="V38297" s="5" t="str">
        <f t="shared" si="598"/>
        <v/>
      </c>
    </row>
    <row r="38298" spans="22:22" x14ac:dyDescent="0.35">
      <c r="V38298" s="5" t="str">
        <f t="shared" si="598"/>
        <v/>
      </c>
    </row>
    <row r="38299" spans="22:22" x14ac:dyDescent="0.35">
      <c r="V38299" s="5" t="str">
        <f t="shared" si="598"/>
        <v/>
      </c>
    </row>
    <row r="38300" spans="22:22" x14ac:dyDescent="0.35">
      <c r="V38300" s="5" t="str">
        <f t="shared" si="598"/>
        <v/>
      </c>
    </row>
    <row r="38301" spans="22:22" x14ac:dyDescent="0.35">
      <c r="V38301" s="5" t="str">
        <f t="shared" si="598"/>
        <v/>
      </c>
    </row>
    <row r="38302" spans="22:22" x14ac:dyDescent="0.35">
      <c r="V38302" s="5" t="str">
        <f t="shared" si="598"/>
        <v/>
      </c>
    </row>
    <row r="38303" spans="22:22" x14ac:dyDescent="0.35">
      <c r="V38303" s="5" t="str">
        <f t="shared" si="598"/>
        <v/>
      </c>
    </row>
    <row r="38304" spans="22:22" x14ac:dyDescent="0.35">
      <c r="V38304" s="5" t="str">
        <f t="shared" si="598"/>
        <v/>
      </c>
    </row>
    <row r="38305" spans="22:22" x14ac:dyDescent="0.35">
      <c r="V38305" s="5" t="str">
        <f t="shared" si="598"/>
        <v/>
      </c>
    </row>
    <row r="38306" spans="22:22" x14ac:dyDescent="0.35">
      <c r="V38306" s="5" t="str">
        <f t="shared" si="598"/>
        <v/>
      </c>
    </row>
    <row r="38307" spans="22:22" x14ac:dyDescent="0.35">
      <c r="V38307" s="5" t="str">
        <f t="shared" si="598"/>
        <v/>
      </c>
    </row>
    <row r="38308" spans="22:22" x14ac:dyDescent="0.35">
      <c r="V38308" s="5" t="str">
        <f t="shared" si="598"/>
        <v/>
      </c>
    </row>
    <row r="38309" spans="22:22" x14ac:dyDescent="0.35">
      <c r="V38309" s="5" t="str">
        <f t="shared" si="598"/>
        <v/>
      </c>
    </row>
    <row r="38310" spans="22:22" x14ac:dyDescent="0.35">
      <c r="V38310" s="5" t="str">
        <f t="shared" si="598"/>
        <v/>
      </c>
    </row>
    <row r="38311" spans="22:22" x14ac:dyDescent="0.35">
      <c r="V38311" s="5" t="str">
        <f t="shared" si="598"/>
        <v/>
      </c>
    </row>
    <row r="38312" spans="22:22" x14ac:dyDescent="0.35">
      <c r="V38312" s="5" t="str">
        <f t="shared" si="598"/>
        <v/>
      </c>
    </row>
    <row r="38313" spans="22:22" x14ac:dyDescent="0.35">
      <c r="V38313" s="5" t="str">
        <f t="shared" si="598"/>
        <v/>
      </c>
    </row>
    <row r="38314" spans="22:22" x14ac:dyDescent="0.35">
      <c r="V38314" s="5" t="str">
        <f t="shared" si="598"/>
        <v/>
      </c>
    </row>
    <row r="38315" spans="22:22" x14ac:dyDescent="0.35">
      <c r="V38315" s="5" t="str">
        <f t="shared" si="598"/>
        <v/>
      </c>
    </row>
    <row r="38316" spans="22:22" x14ac:dyDescent="0.35">
      <c r="V38316" s="5" t="str">
        <f t="shared" si="598"/>
        <v/>
      </c>
    </row>
    <row r="38317" spans="22:22" x14ac:dyDescent="0.35">
      <c r="V38317" s="5" t="str">
        <f t="shared" si="598"/>
        <v/>
      </c>
    </row>
    <row r="38318" spans="22:22" x14ac:dyDescent="0.35">
      <c r="V38318" s="5" t="str">
        <f t="shared" si="598"/>
        <v/>
      </c>
    </row>
    <row r="38319" spans="22:22" x14ac:dyDescent="0.35">
      <c r="V38319" s="5" t="str">
        <f t="shared" si="598"/>
        <v/>
      </c>
    </row>
    <row r="38320" spans="22:22" x14ac:dyDescent="0.35">
      <c r="V38320" s="5" t="str">
        <f t="shared" si="598"/>
        <v/>
      </c>
    </row>
    <row r="38321" spans="22:22" x14ac:dyDescent="0.35">
      <c r="V38321" s="5" t="str">
        <f t="shared" si="598"/>
        <v/>
      </c>
    </row>
    <row r="38322" spans="22:22" x14ac:dyDescent="0.35">
      <c r="V38322" s="5" t="str">
        <f t="shared" si="598"/>
        <v/>
      </c>
    </row>
    <row r="38323" spans="22:22" x14ac:dyDescent="0.35">
      <c r="V38323" s="5" t="str">
        <f t="shared" si="598"/>
        <v/>
      </c>
    </row>
    <row r="38324" spans="22:22" x14ac:dyDescent="0.35">
      <c r="V38324" s="5" t="str">
        <f t="shared" si="598"/>
        <v/>
      </c>
    </row>
    <row r="38325" spans="22:22" x14ac:dyDescent="0.35">
      <c r="V38325" s="5" t="str">
        <f t="shared" si="598"/>
        <v/>
      </c>
    </row>
    <row r="38326" spans="22:22" x14ac:dyDescent="0.35">
      <c r="V38326" s="5" t="str">
        <f t="shared" si="598"/>
        <v/>
      </c>
    </row>
    <row r="38327" spans="22:22" x14ac:dyDescent="0.35">
      <c r="V38327" s="5" t="str">
        <f t="shared" si="598"/>
        <v/>
      </c>
    </row>
    <row r="38328" spans="22:22" x14ac:dyDescent="0.35">
      <c r="V38328" s="5" t="str">
        <f t="shared" si="598"/>
        <v/>
      </c>
    </row>
    <row r="38329" spans="22:22" x14ac:dyDescent="0.35">
      <c r="V38329" s="5" t="str">
        <f t="shared" si="598"/>
        <v/>
      </c>
    </row>
    <row r="38330" spans="22:22" x14ac:dyDescent="0.35">
      <c r="V38330" s="5" t="str">
        <f t="shared" si="598"/>
        <v/>
      </c>
    </row>
    <row r="38331" spans="22:22" x14ac:dyDescent="0.35">
      <c r="V38331" s="5" t="str">
        <f t="shared" si="598"/>
        <v/>
      </c>
    </row>
    <row r="38332" spans="22:22" x14ac:dyDescent="0.35">
      <c r="V38332" s="5" t="str">
        <f t="shared" si="598"/>
        <v/>
      </c>
    </row>
    <row r="38333" spans="22:22" x14ac:dyDescent="0.35">
      <c r="V38333" s="5" t="str">
        <f t="shared" si="598"/>
        <v/>
      </c>
    </row>
    <row r="38334" spans="22:22" x14ac:dyDescent="0.35">
      <c r="V38334" s="5" t="str">
        <f t="shared" si="598"/>
        <v/>
      </c>
    </row>
    <row r="38335" spans="22:22" x14ac:dyDescent="0.35">
      <c r="V38335" s="5" t="str">
        <f t="shared" si="598"/>
        <v/>
      </c>
    </row>
    <row r="38336" spans="22:22" x14ac:dyDescent="0.35">
      <c r="V38336" s="5" t="str">
        <f t="shared" si="598"/>
        <v/>
      </c>
    </row>
    <row r="38337" spans="22:22" x14ac:dyDescent="0.35">
      <c r="V38337" s="5" t="str">
        <f t="shared" si="598"/>
        <v/>
      </c>
    </row>
    <row r="38338" spans="22:22" x14ac:dyDescent="0.35">
      <c r="V38338" s="5" t="str">
        <f t="shared" ref="V38338:V38401" si="599">TRIM(CLEAN(SUBSTITUTE(A38338,CHAR(160)," ")))</f>
        <v/>
      </c>
    </row>
    <row r="38339" spans="22:22" x14ac:dyDescent="0.35">
      <c r="V38339" s="5" t="str">
        <f t="shared" si="599"/>
        <v/>
      </c>
    </row>
    <row r="38340" spans="22:22" x14ac:dyDescent="0.35">
      <c r="V38340" s="5" t="str">
        <f t="shared" si="599"/>
        <v/>
      </c>
    </row>
    <row r="38341" spans="22:22" x14ac:dyDescent="0.35">
      <c r="V38341" s="5" t="str">
        <f t="shared" si="599"/>
        <v/>
      </c>
    </row>
    <row r="38342" spans="22:22" x14ac:dyDescent="0.35">
      <c r="V38342" s="5" t="str">
        <f t="shared" si="599"/>
        <v/>
      </c>
    </row>
    <row r="38343" spans="22:22" x14ac:dyDescent="0.35">
      <c r="V38343" s="5" t="str">
        <f t="shared" si="599"/>
        <v/>
      </c>
    </row>
    <row r="38344" spans="22:22" x14ac:dyDescent="0.35">
      <c r="V38344" s="5" t="str">
        <f t="shared" si="599"/>
        <v/>
      </c>
    </row>
    <row r="38345" spans="22:22" x14ac:dyDescent="0.35">
      <c r="V38345" s="5" t="str">
        <f t="shared" si="599"/>
        <v/>
      </c>
    </row>
    <row r="38346" spans="22:22" x14ac:dyDescent="0.35">
      <c r="V38346" s="5" t="str">
        <f t="shared" si="599"/>
        <v/>
      </c>
    </row>
    <row r="38347" spans="22:22" x14ac:dyDescent="0.35">
      <c r="V38347" s="5" t="str">
        <f t="shared" si="599"/>
        <v/>
      </c>
    </row>
    <row r="38348" spans="22:22" x14ac:dyDescent="0.35">
      <c r="V38348" s="5" t="str">
        <f t="shared" si="599"/>
        <v/>
      </c>
    </row>
    <row r="38349" spans="22:22" x14ac:dyDescent="0.35">
      <c r="V38349" s="5" t="str">
        <f t="shared" si="599"/>
        <v/>
      </c>
    </row>
    <row r="38350" spans="22:22" x14ac:dyDescent="0.35">
      <c r="V38350" s="5" t="str">
        <f t="shared" si="599"/>
        <v/>
      </c>
    </row>
    <row r="38351" spans="22:22" x14ac:dyDescent="0.35">
      <c r="V38351" s="5" t="str">
        <f t="shared" si="599"/>
        <v/>
      </c>
    </row>
    <row r="38352" spans="22:22" x14ac:dyDescent="0.35">
      <c r="V38352" s="5" t="str">
        <f t="shared" si="599"/>
        <v/>
      </c>
    </row>
    <row r="38353" spans="22:22" x14ac:dyDescent="0.35">
      <c r="V38353" s="5" t="str">
        <f t="shared" si="599"/>
        <v/>
      </c>
    </row>
    <row r="38354" spans="22:22" x14ac:dyDescent="0.35">
      <c r="V38354" s="5" t="str">
        <f t="shared" si="599"/>
        <v/>
      </c>
    </row>
    <row r="38355" spans="22:22" x14ac:dyDescent="0.35">
      <c r="V38355" s="5" t="str">
        <f t="shared" si="599"/>
        <v/>
      </c>
    </row>
    <row r="38356" spans="22:22" x14ac:dyDescent="0.35">
      <c r="V38356" s="5" t="str">
        <f t="shared" si="599"/>
        <v/>
      </c>
    </row>
    <row r="38357" spans="22:22" x14ac:dyDescent="0.35">
      <c r="V38357" s="5" t="str">
        <f t="shared" si="599"/>
        <v/>
      </c>
    </row>
    <row r="38358" spans="22:22" x14ac:dyDescent="0.35">
      <c r="V38358" s="5" t="str">
        <f t="shared" si="599"/>
        <v/>
      </c>
    </row>
    <row r="38359" spans="22:22" x14ac:dyDescent="0.35">
      <c r="V38359" s="5" t="str">
        <f t="shared" si="599"/>
        <v/>
      </c>
    </row>
    <row r="38360" spans="22:22" x14ac:dyDescent="0.35">
      <c r="V38360" s="5" t="str">
        <f t="shared" si="599"/>
        <v/>
      </c>
    </row>
    <row r="38361" spans="22:22" x14ac:dyDescent="0.35">
      <c r="V38361" s="5" t="str">
        <f t="shared" si="599"/>
        <v/>
      </c>
    </row>
    <row r="38362" spans="22:22" x14ac:dyDescent="0.35">
      <c r="V38362" s="5" t="str">
        <f t="shared" si="599"/>
        <v/>
      </c>
    </row>
    <row r="38363" spans="22:22" x14ac:dyDescent="0.35">
      <c r="V38363" s="5" t="str">
        <f t="shared" si="599"/>
        <v/>
      </c>
    </row>
    <row r="38364" spans="22:22" x14ac:dyDescent="0.35">
      <c r="V38364" s="5" t="str">
        <f t="shared" si="599"/>
        <v/>
      </c>
    </row>
    <row r="38365" spans="22:22" x14ac:dyDescent="0.35">
      <c r="V38365" s="5" t="str">
        <f t="shared" si="599"/>
        <v/>
      </c>
    </row>
    <row r="38366" spans="22:22" x14ac:dyDescent="0.35">
      <c r="V38366" s="5" t="str">
        <f t="shared" si="599"/>
        <v/>
      </c>
    </row>
    <row r="38367" spans="22:22" x14ac:dyDescent="0.35">
      <c r="V38367" s="5" t="str">
        <f t="shared" si="599"/>
        <v/>
      </c>
    </row>
    <row r="38368" spans="22:22" x14ac:dyDescent="0.35">
      <c r="V38368" s="5" t="str">
        <f t="shared" si="599"/>
        <v/>
      </c>
    </row>
    <row r="38369" spans="22:22" x14ac:dyDescent="0.35">
      <c r="V38369" s="5" t="str">
        <f t="shared" si="599"/>
        <v/>
      </c>
    </row>
    <row r="38370" spans="22:22" x14ac:dyDescent="0.35">
      <c r="V38370" s="5" t="str">
        <f t="shared" si="599"/>
        <v/>
      </c>
    </row>
    <row r="38371" spans="22:22" x14ac:dyDescent="0.35">
      <c r="V38371" s="5" t="str">
        <f t="shared" si="599"/>
        <v/>
      </c>
    </row>
    <row r="38372" spans="22:22" x14ac:dyDescent="0.35">
      <c r="V38372" s="5" t="str">
        <f t="shared" si="599"/>
        <v/>
      </c>
    </row>
    <row r="38373" spans="22:22" x14ac:dyDescent="0.35">
      <c r="V38373" s="5" t="str">
        <f t="shared" si="599"/>
        <v/>
      </c>
    </row>
    <row r="38374" spans="22:22" x14ac:dyDescent="0.35">
      <c r="V38374" s="5" t="str">
        <f t="shared" si="599"/>
        <v/>
      </c>
    </row>
    <row r="38375" spans="22:22" x14ac:dyDescent="0.35">
      <c r="V38375" s="5" t="str">
        <f t="shared" si="599"/>
        <v/>
      </c>
    </row>
    <row r="38376" spans="22:22" x14ac:dyDescent="0.35">
      <c r="V38376" s="5" t="str">
        <f t="shared" si="599"/>
        <v/>
      </c>
    </row>
    <row r="38377" spans="22:22" x14ac:dyDescent="0.35">
      <c r="V38377" s="5" t="str">
        <f t="shared" si="599"/>
        <v/>
      </c>
    </row>
    <row r="38378" spans="22:22" x14ac:dyDescent="0.35">
      <c r="V38378" s="5" t="str">
        <f t="shared" si="599"/>
        <v/>
      </c>
    </row>
    <row r="38379" spans="22:22" x14ac:dyDescent="0.35">
      <c r="V38379" s="5" t="str">
        <f t="shared" si="599"/>
        <v/>
      </c>
    </row>
    <row r="38380" spans="22:22" x14ac:dyDescent="0.35">
      <c r="V38380" s="5" t="str">
        <f t="shared" si="599"/>
        <v/>
      </c>
    </row>
    <row r="38381" spans="22:22" x14ac:dyDescent="0.35">
      <c r="V38381" s="5" t="str">
        <f t="shared" si="599"/>
        <v/>
      </c>
    </row>
    <row r="38382" spans="22:22" x14ac:dyDescent="0.35">
      <c r="V38382" s="5" t="str">
        <f t="shared" si="599"/>
        <v/>
      </c>
    </row>
    <row r="38383" spans="22:22" x14ac:dyDescent="0.35">
      <c r="V38383" s="5" t="str">
        <f t="shared" si="599"/>
        <v/>
      </c>
    </row>
    <row r="38384" spans="22:22" x14ac:dyDescent="0.35">
      <c r="V38384" s="5" t="str">
        <f t="shared" si="599"/>
        <v/>
      </c>
    </row>
    <row r="38385" spans="22:22" x14ac:dyDescent="0.35">
      <c r="V38385" s="5" t="str">
        <f t="shared" si="599"/>
        <v/>
      </c>
    </row>
    <row r="38386" spans="22:22" x14ac:dyDescent="0.35">
      <c r="V38386" s="5" t="str">
        <f t="shared" si="599"/>
        <v/>
      </c>
    </row>
    <row r="38387" spans="22:22" x14ac:dyDescent="0.35">
      <c r="V38387" s="5" t="str">
        <f t="shared" si="599"/>
        <v/>
      </c>
    </row>
    <row r="38388" spans="22:22" x14ac:dyDescent="0.35">
      <c r="V38388" s="5" t="str">
        <f t="shared" si="599"/>
        <v/>
      </c>
    </row>
    <row r="38389" spans="22:22" x14ac:dyDescent="0.35">
      <c r="V38389" s="5" t="str">
        <f t="shared" si="599"/>
        <v/>
      </c>
    </row>
    <row r="38390" spans="22:22" x14ac:dyDescent="0.35">
      <c r="V38390" s="5" t="str">
        <f t="shared" si="599"/>
        <v/>
      </c>
    </row>
    <row r="38391" spans="22:22" x14ac:dyDescent="0.35">
      <c r="V38391" s="5" t="str">
        <f t="shared" si="599"/>
        <v/>
      </c>
    </row>
    <row r="38392" spans="22:22" x14ac:dyDescent="0.35">
      <c r="V38392" s="5" t="str">
        <f t="shared" si="599"/>
        <v/>
      </c>
    </row>
    <row r="38393" spans="22:22" x14ac:dyDescent="0.35">
      <c r="V38393" s="5" t="str">
        <f t="shared" si="599"/>
        <v/>
      </c>
    </row>
    <row r="38394" spans="22:22" x14ac:dyDescent="0.35">
      <c r="V38394" s="5" t="str">
        <f t="shared" si="599"/>
        <v/>
      </c>
    </row>
    <row r="38395" spans="22:22" x14ac:dyDescent="0.35">
      <c r="V38395" s="5" t="str">
        <f t="shared" si="599"/>
        <v/>
      </c>
    </row>
    <row r="38396" spans="22:22" x14ac:dyDescent="0.35">
      <c r="V38396" s="5" t="str">
        <f t="shared" si="599"/>
        <v/>
      </c>
    </row>
    <row r="38397" spans="22:22" x14ac:dyDescent="0.35">
      <c r="V38397" s="5" t="str">
        <f t="shared" si="599"/>
        <v/>
      </c>
    </row>
    <row r="38398" spans="22:22" x14ac:dyDescent="0.35">
      <c r="V38398" s="5" t="str">
        <f t="shared" si="599"/>
        <v/>
      </c>
    </row>
    <row r="38399" spans="22:22" x14ac:dyDescent="0.35">
      <c r="V38399" s="5" t="str">
        <f t="shared" si="599"/>
        <v/>
      </c>
    </row>
    <row r="38400" spans="22:22" x14ac:dyDescent="0.35">
      <c r="V38400" s="5" t="str">
        <f t="shared" si="599"/>
        <v/>
      </c>
    </row>
    <row r="38401" spans="22:22" x14ac:dyDescent="0.35">
      <c r="V38401" s="5" t="str">
        <f t="shared" si="599"/>
        <v/>
      </c>
    </row>
    <row r="38402" spans="22:22" x14ac:dyDescent="0.35">
      <c r="V38402" s="5" t="str">
        <f t="shared" ref="V38402:V38465" si="600">TRIM(CLEAN(SUBSTITUTE(A38402,CHAR(160)," ")))</f>
        <v/>
      </c>
    </row>
    <row r="38403" spans="22:22" x14ac:dyDescent="0.35">
      <c r="V38403" s="5" t="str">
        <f t="shared" si="600"/>
        <v/>
      </c>
    </row>
    <row r="38404" spans="22:22" x14ac:dyDescent="0.35">
      <c r="V38404" s="5" t="str">
        <f t="shared" si="600"/>
        <v/>
      </c>
    </row>
    <row r="38405" spans="22:22" x14ac:dyDescent="0.35">
      <c r="V38405" s="5" t="str">
        <f t="shared" si="600"/>
        <v/>
      </c>
    </row>
    <row r="38406" spans="22:22" x14ac:dyDescent="0.35">
      <c r="V38406" s="5" t="str">
        <f t="shared" si="600"/>
        <v/>
      </c>
    </row>
    <row r="38407" spans="22:22" x14ac:dyDescent="0.35">
      <c r="V38407" s="5" t="str">
        <f t="shared" si="600"/>
        <v/>
      </c>
    </row>
    <row r="38408" spans="22:22" x14ac:dyDescent="0.35">
      <c r="V38408" s="5" t="str">
        <f t="shared" si="600"/>
        <v/>
      </c>
    </row>
    <row r="38409" spans="22:22" x14ac:dyDescent="0.35">
      <c r="V38409" s="5" t="str">
        <f t="shared" si="600"/>
        <v/>
      </c>
    </row>
    <row r="38410" spans="22:22" x14ac:dyDescent="0.35">
      <c r="V38410" s="5" t="str">
        <f t="shared" si="600"/>
        <v/>
      </c>
    </row>
    <row r="38411" spans="22:22" x14ac:dyDescent="0.35">
      <c r="V38411" s="5" t="str">
        <f t="shared" si="600"/>
        <v/>
      </c>
    </row>
    <row r="38412" spans="22:22" x14ac:dyDescent="0.35">
      <c r="V38412" s="5" t="str">
        <f t="shared" si="600"/>
        <v/>
      </c>
    </row>
    <row r="38413" spans="22:22" x14ac:dyDescent="0.35">
      <c r="V38413" s="5" t="str">
        <f t="shared" si="600"/>
        <v/>
      </c>
    </row>
    <row r="38414" spans="22:22" x14ac:dyDescent="0.35">
      <c r="V38414" s="5" t="str">
        <f t="shared" si="600"/>
        <v/>
      </c>
    </row>
    <row r="38415" spans="22:22" x14ac:dyDescent="0.35">
      <c r="V38415" s="5" t="str">
        <f t="shared" si="600"/>
        <v/>
      </c>
    </row>
    <row r="38416" spans="22:22" x14ac:dyDescent="0.35">
      <c r="V38416" s="5" t="str">
        <f t="shared" si="600"/>
        <v/>
      </c>
    </row>
    <row r="38417" spans="22:22" x14ac:dyDescent="0.35">
      <c r="V38417" s="5" t="str">
        <f t="shared" si="600"/>
        <v/>
      </c>
    </row>
    <row r="38418" spans="22:22" x14ac:dyDescent="0.35">
      <c r="V38418" s="5" t="str">
        <f t="shared" si="600"/>
        <v/>
      </c>
    </row>
    <row r="38419" spans="22:22" x14ac:dyDescent="0.35">
      <c r="V38419" s="5" t="str">
        <f t="shared" si="600"/>
        <v/>
      </c>
    </row>
    <row r="38420" spans="22:22" x14ac:dyDescent="0.35">
      <c r="V38420" s="5" t="str">
        <f t="shared" si="600"/>
        <v/>
      </c>
    </row>
    <row r="38421" spans="22:22" x14ac:dyDescent="0.35">
      <c r="V38421" s="5" t="str">
        <f t="shared" si="600"/>
        <v/>
      </c>
    </row>
    <row r="38422" spans="22:22" x14ac:dyDescent="0.35">
      <c r="V38422" s="5" t="str">
        <f t="shared" si="600"/>
        <v/>
      </c>
    </row>
    <row r="38423" spans="22:22" x14ac:dyDescent="0.35">
      <c r="V38423" s="5" t="str">
        <f t="shared" si="600"/>
        <v/>
      </c>
    </row>
    <row r="38424" spans="22:22" x14ac:dyDescent="0.35">
      <c r="V38424" s="5" t="str">
        <f t="shared" si="600"/>
        <v/>
      </c>
    </row>
    <row r="38425" spans="22:22" x14ac:dyDescent="0.35">
      <c r="V38425" s="5" t="str">
        <f t="shared" si="600"/>
        <v/>
      </c>
    </row>
    <row r="38426" spans="22:22" x14ac:dyDescent="0.35">
      <c r="V38426" s="5" t="str">
        <f t="shared" si="600"/>
        <v/>
      </c>
    </row>
    <row r="38427" spans="22:22" x14ac:dyDescent="0.35">
      <c r="V38427" s="5" t="str">
        <f t="shared" si="600"/>
        <v/>
      </c>
    </row>
    <row r="38428" spans="22:22" x14ac:dyDescent="0.35">
      <c r="V38428" s="5" t="str">
        <f t="shared" si="600"/>
        <v/>
      </c>
    </row>
    <row r="38429" spans="22:22" x14ac:dyDescent="0.35">
      <c r="V38429" s="5" t="str">
        <f t="shared" si="600"/>
        <v/>
      </c>
    </row>
    <row r="38430" spans="22:22" x14ac:dyDescent="0.35">
      <c r="V38430" s="5" t="str">
        <f t="shared" si="600"/>
        <v/>
      </c>
    </row>
    <row r="38431" spans="22:22" x14ac:dyDescent="0.35">
      <c r="V38431" s="5" t="str">
        <f t="shared" si="600"/>
        <v/>
      </c>
    </row>
    <row r="38432" spans="22:22" x14ac:dyDescent="0.35">
      <c r="V38432" s="5" t="str">
        <f t="shared" si="600"/>
        <v/>
      </c>
    </row>
    <row r="38433" spans="22:22" x14ac:dyDescent="0.35">
      <c r="V38433" s="5" t="str">
        <f t="shared" si="600"/>
        <v/>
      </c>
    </row>
    <row r="38434" spans="22:22" x14ac:dyDescent="0.35">
      <c r="V38434" s="5" t="str">
        <f t="shared" si="600"/>
        <v/>
      </c>
    </row>
    <row r="38435" spans="22:22" x14ac:dyDescent="0.35">
      <c r="V38435" s="5" t="str">
        <f t="shared" si="600"/>
        <v/>
      </c>
    </row>
    <row r="38436" spans="22:22" x14ac:dyDescent="0.35">
      <c r="V38436" s="5" t="str">
        <f t="shared" si="600"/>
        <v/>
      </c>
    </row>
    <row r="38437" spans="22:22" x14ac:dyDescent="0.35">
      <c r="V38437" s="5" t="str">
        <f t="shared" si="600"/>
        <v/>
      </c>
    </row>
    <row r="38438" spans="22:22" x14ac:dyDescent="0.35">
      <c r="V38438" s="5" t="str">
        <f t="shared" si="600"/>
        <v/>
      </c>
    </row>
    <row r="38439" spans="22:22" x14ac:dyDescent="0.35">
      <c r="V38439" s="5" t="str">
        <f t="shared" si="600"/>
        <v/>
      </c>
    </row>
    <row r="38440" spans="22:22" x14ac:dyDescent="0.35">
      <c r="V38440" s="5" t="str">
        <f t="shared" si="600"/>
        <v/>
      </c>
    </row>
    <row r="38441" spans="22:22" x14ac:dyDescent="0.35">
      <c r="V38441" s="5" t="str">
        <f t="shared" si="600"/>
        <v/>
      </c>
    </row>
    <row r="38442" spans="22:22" x14ac:dyDescent="0.35">
      <c r="V38442" s="5" t="str">
        <f t="shared" si="600"/>
        <v/>
      </c>
    </row>
    <row r="38443" spans="22:22" x14ac:dyDescent="0.35">
      <c r="V38443" s="5" t="str">
        <f t="shared" si="600"/>
        <v/>
      </c>
    </row>
    <row r="38444" spans="22:22" x14ac:dyDescent="0.35">
      <c r="V38444" s="5" t="str">
        <f t="shared" si="600"/>
        <v/>
      </c>
    </row>
    <row r="38445" spans="22:22" x14ac:dyDescent="0.35">
      <c r="V38445" s="5" t="str">
        <f t="shared" si="600"/>
        <v/>
      </c>
    </row>
    <row r="38446" spans="22:22" x14ac:dyDescent="0.35">
      <c r="V38446" s="5" t="str">
        <f t="shared" si="600"/>
        <v/>
      </c>
    </row>
    <row r="38447" spans="22:22" x14ac:dyDescent="0.35">
      <c r="V38447" s="5" t="str">
        <f t="shared" si="600"/>
        <v/>
      </c>
    </row>
    <row r="38448" spans="22:22" x14ac:dyDescent="0.35">
      <c r="V38448" s="5" t="str">
        <f t="shared" si="600"/>
        <v/>
      </c>
    </row>
    <row r="38449" spans="22:22" x14ac:dyDescent="0.35">
      <c r="V38449" s="5" t="str">
        <f t="shared" si="600"/>
        <v/>
      </c>
    </row>
    <row r="38450" spans="22:22" x14ac:dyDescent="0.35">
      <c r="V38450" s="5" t="str">
        <f t="shared" si="600"/>
        <v/>
      </c>
    </row>
    <row r="38451" spans="22:22" x14ac:dyDescent="0.35">
      <c r="V38451" s="5" t="str">
        <f t="shared" si="600"/>
        <v/>
      </c>
    </row>
    <row r="38452" spans="22:22" x14ac:dyDescent="0.35">
      <c r="V38452" s="5" t="str">
        <f t="shared" si="600"/>
        <v/>
      </c>
    </row>
    <row r="38453" spans="22:22" x14ac:dyDescent="0.35">
      <c r="V38453" s="5" t="str">
        <f t="shared" si="600"/>
        <v/>
      </c>
    </row>
    <row r="38454" spans="22:22" x14ac:dyDescent="0.35">
      <c r="V38454" s="5" t="str">
        <f t="shared" si="600"/>
        <v/>
      </c>
    </row>
    <row r="38455" spans="22:22" x14ac:dyDescent="0.35">
      <c r="V38455" s="5" t="str">
        <f t="shared" si="600"/>
        <v/>
      </c>
    </row>
    <row r="38456" spans="22:22" x14ac:dyDescent="0.35">
      <c r="V38456" s="5" t="str">
        <f t="shared" si="600"/>
        <v/>
      </c>
    </row>
    <row r="38457" spans="22:22" x14ac:dyDescent="0.35">
      <c r="V38457" s="5" t="str">
        <f t="shared" si="600"/>
        <v/>
      </c>
    </row>
    <row r="38458" spans="22:22" x14ac:dyDescent="0.35">
      <c r="V38458" s="5" t="str">
        <f t="shared" si="600"/>
        <v/>
      </c>
    </row>
    <row r="38459" spans="22:22" x14ac:dyDescent="0.35">
      <c r="V38459" s="5" t="str">
        <f t="shared" si="600"/>
        <v/>
      </c>
    </row>
    <row r="38460" spans="22:22" x14ac:dyDescent="0.35">
      <c r="V38460" s="5" t="str">
        <f t="shared" si="600"/>
        <v/>
      </c>
    </row>
    <row r="38461" spans="22:22" x14ac:dyDescent="0.35">
      <c r="V38461" s="5" t="str">
        <f t="shared" si="600"/>
        <v/>
      </c>
    </row>
    <row r="38462" spans="22:22" x14ac:dyDescent="0.35">
      <c r="V38462" s="5" t="str">
        <f t="shared" si="600"/>
        <v/>
      </c>
    </row>
    <row r="38463" spans="22:22" x14ac:dyDescent="0.35">
      <c r="V38463" s="5" t="str">
        <f t="shared" si="600"/>
        <v/>
      </c>
    </row>
    <row r="38464" spans="22:22" x14ac:dyDescent="0.35">
      <c r="V38464" s="5" t="str">
        <f t="shared" si="600"/>
        <v/>
      </c>
    </row>
    <row r="38465" spans="22:22" x14ac:dyDescent="0.35">
      <c r="V38465" s="5" t="str">
        <f t="shared" si="600"/>
        <v/>
      </c>
    </row>
    <row r="38466" spans="22:22" x14ac:dyDescent="0.35">
      <c r="V38466" s="5" t="str">
        <f t="shared" ref="V38466:V38529" si="601">TRIM(CLEAN(SUBSTITUTE(A38466,CHAR(160)," ")))</f>
        <v/>
      </c>
    </row>
    <row r="38467" spans="22:22" x14ac:dyDescent="0.35">
      <c r="V38467" s="5" t="str">
        <f t="shared" si="601"/>
        <v/>
      </c>
    </row>
    <row r="38468" spans="22:22" x14ac:dyDescent="0.35">
      <c r="V38468" s="5" t="str">
        <f t="shared" si="601"/>
        <v/>
      </c>
    </row>
    <row r="38469" spans="22:22" x14ac:dyDescent="0.35">
      <c r="V38469" s="5" t="str">
        <f t="shared" si="601"/>
        <v/>
      </c>
    </row>
    <row r="38470" spans="22:22" x14ac:dyDescent="0.35">
      <c r="V38470" s="5" t="str">
        <f t="shared" si="601"/>
        <v/>
      </c>
    </row>
    <row r="38471" spans="22:22" x14ac:dyDescent="0.35">
      <c r="V38471" s="5" t="str">
        <f t="shared" si="601"/>
        <v/>
      </c>
    </row>
    <row r="38472" spans="22:22" x14ac:dyDescent="0.35">
      <c r="V38472" s="5" t="str">
        <f t="shared" si="601"/>
        <v/>
      </c>
    </row>
    <row r="38473" spans="22:22" x14ac:dyDescent="0.35">
      <c r="V38473" s="5" t="str">
        <f t="shared" si="601"/>
        <v/>
      </c>
    </row>
    <row r="38474" spans="22:22" x14ac:dyDescent="0.35">
      <c r="V38474" s="5" t="str">
        <f t="shared" si="601"/>
        <v/>
      </c>
    </row>
    <row r="38475" spans="22:22" x14ac:dyDescent="0.35">
      <c r="V38475" s="5" t="str">
        <f t="shared" si="601"/>
        <v/>
      </c>
    </row>
    <row r="38476" spans="22:22" x14ac:dyDescent="0.35">
      <c r="V38476" s="5" t="str">
        <f t="shared" si="601"/>
        <v/>
      </c>
    </row>
    <row r="38477" spans="22:22" x14ac:dyDescent="0.35">
      <c r="V38477" s="5" t="str">
        <f t="shared" si="601"/>
        <v/>
      </c>
    </row>
    <row r="38478" spans="22:22" x14ac:dyDescent="0.35">
      <c r="V38478" s="5" t="str">
        <f t="shared" si="601"/>
        <v/>
      </c>
    </row>
    <row r="38479" spans="22:22" x14ac:dyDescent="0.35">
      <c r="V38479" s="5" t="str">
        <f t="shared" si="601"/>
        <v/>
      </c>
    </row>
    <row r="38480" spans="22:22" x14ac:dyDescent="0.35">
      <c r="V38480" s="5" t="str">
        <f t="shared" si="601"/>
        <v/>
      </c>
    </row>
    <row r="38481" spans="22:22" x14ac:dyDescent="0.35">
      <c r="V38481" s="5" t="str">
        <f t="shared" si="601"/>
        <v/>
      </c>
    </row>
    <row r="38482" spans="22:22" x14ac:dyDescent="0.35">
      <c r="V38482" s="5" t="str">
        <f t="shared" si="601"/>
        <v/>
      </c>
    </row>
    <row r="38483" spans="22:22" x14ac:dyDescent="0.35">
      <c r="V38483" s="5" t="str">
        <f t="shared" si="601"/>
        <v/>
      </c>
    </row>
    <row r="38484" spans="22:22" x14ac:dyDescent="0.35">
      <c r="V38484" s="5" t="str">
        <f t="shared" si="601"/>
        <v/>
      </c>
    </row>
    <row r="38485" spans="22:22" x14ac:dyDescent="0.35">
      <c r="V38485" s="5" t="str">
        <f t="shared" si="601"/>
        <v/>
      </c>
    </row>
    <row r="38486" spans="22:22" x14ac:dyDescent="0.35">
      <c r="V38486" s="5" t="str">
        <f t="shared" si="601"/>
        <v/>
      </c>
    </row>
    <row r="38487" spans="22:22" x14ac:dyDescent="0.35">
      <c r="V38487" s="5" t="str">
        <f t="shared" si="601"/>
        <v/>
      </c>
    </row>
    <row r="38488" spans="22:22" x14ac:dyDescent="0.35">
      <c r="V38488" s="5" t="str">
        <f t="shared" si="601"/>
        <v/>
      </c>
    </row>
    <row r="38489" spans="22:22" x14ac:dyDescent="0.35">
      <c r="V38489" s="5" t="str">
        <f t="shared" si="601"/>
        <v/>
      </c>
    </row>
    <row r="38490" spans="22:22" x14ac:dyDescent="0.35">
      <c r="V38490" s="5" t="str">
        <f t="shared" si="601"/>
        <v/>
      </c>
    </row>
    <row r="38491" spans="22:22" x14ac:dyDescent="0.35">
      <c r="V38491" s="5" t="str">
        <f t="shared" si="601"/>
        <v/>
      </c>
    </row>
    <row r="38492" spans="22:22" x14ac:dyDescent="0.35">
      <c r="V38492" s="5" t="str">
        <f t="shared" si="601"/>
        <v/>
      </c>
    </row>
    <row r="38493" spans="22:22" x14ac:dyDescent="0.35">
      <c r="V38493" s="5" t="str">
        <f t="shared" si="601"/>
        <v/>
      </c>
    </row>
    <row r="38494" spans="22:22" x14ac:dyDescent="0.35">
      <c r="V38494" s="5" t="str">
        <f t="shared" si="601"/>
        <v/>
      </c>
    </row>
    <row r="38495" spans="22:22" x14ac:dyDescent="0.35">
      <c r="V38495" s="5" t="str">
        <f t="shared" si="601"/>
        <v/>
      </c>
    </row>
    <row r="38496" spans="22:22" x14ac:dyDescent="0.35">
      <c r="V38496" s="5" t="str">
        <f t="shared" si="601"/>
        <v/>
      </c>
    </row>
    <row r="38497" spans="22:22" x14ac:dyDescent="0.35">
      <c r="V38497" s="5" t="str">
        <f t="shared" si="601"/>
        <v/>
      </c>
    </row>
    <row r="38498" spans="22:22" x14ac:dyDescent="0.35">
      <c r="V38498" s="5" t="str">
        <f t="shared" si="601"/>
        <v/>
      </c>
    </row>
    <row r="38499" spans="22:22" x14ac:dyDescent="0.35">
      <c r="V38499" s="5" t="str">
        <f t="shared" si="601"/>
        <v/>
      </c>
    </row>
    <row r="38500" spans="22:22" x14ac:dyDescent="0.35">
      <c r="V38500" s="5" t="str">
        <f t="shared" si="601"/>
        <v/>
      </c>
    </row>
    <row r="38501" spans="22:22" x14ac:dyDescent="0.35">
      <c r="V38501" s="5" t="str">
        <f t="shared" si="601"/>
        <v/>
      </c>
    </row>
    <row r="38502" spans="22:22" x14ac:dyDescent="0.35">
      <c r="V38502" s="5" t="str">
        <f t="shared" si="601"/>
        <v/>
      </c>
    </row>
    <row r="38503" spans="22:22" x14ac:dyDescent="0.35">
      <c r="V38503" s="5" t="str">
        <f t="shared" si="601"/>
        <v/>
      </c>
    </row>
    <row r="38504" spans="22:22" x14ac:dyDescent="0.35">
      <c r="V38504" s="5" t="str">
        <f t="shared" si="601"/>
        <v/>
      </c>
    </row>
    <row r="38505" spans="22:22" x14ac:dyDescent="0.35">
      <c r="V38505" s="5" t="str">
        <f t="shared" si="601"/>
        <v/>
      </c>
    </row>
    <row r="38506" spans="22:22" x14ac:dyDescent="0.35">
      <c r="V38506" s="5" t="str">
        <f t="shared" si="601"/>
        <v/>
      </c>
    </row>
    <row r="38507" spans="22:22" x14ac:dyDescent="0.35">
      <c r="V38507" s="5" t="str">
        <f t="shared" si="601"/>
        <v/>
      </c>
    </row>
    <row r="38508" spans="22:22" x14ac:dyDescent="0.35">
      <c r="V38508" s="5" t="str">
        <f t="shared" si="601"/>
        <v/>
      </c>
    </row>
    <row r="38509" spans="22:22" x14ac:dyDescent="0.35">
      <c r="V38509" s="5" t="str">
        <f t="shared" si="601"/>
        <v/>
      </c>
    </row>
    <row r="38510" spans="22:22" x14ac:dyDescent="0.35">
      <c r="V38510" s="5" t="str">
        <f t="shared" si="601"/>
        <v/>
      </c>
    </row>
    <row r="38511" spans="22:22" x14ac:dyDescent="0.35">
      <c r="V38511" s="5" t="str">
        <f t="shared" si="601"/>
        <v/>
      </c>
    </row>
    <row r="38512" spans="22:22" x14ac:dyDescent="0.35">
      <c r="V38512" s="5" t="str">
        <f t="shared" si="601"/>
        <v/>
      </c>
    </row>
    <row r="38513" spans="22:22" x14ac:dyDescent="0.35">
      <c r="V38513" s="5" t="str">
        <f t="shared" si="601"/>
        <v/>
      </c>
    </row>
    <row r="38514" spans="22:22" x14ac:dyDescent="0.35">
      <c r="V38514" s="5" t="str">
        <f t="shared" si="601"/>
        <v/>
      </c>
    </row>
    <row r="38515" spans="22:22" x14ac:dyDescent="0.35">
      <c r="V38515" s="5" t="str">
        <f t="shared" si="601"/>
        <v/>
      </c>
    </row>
    <row r="38516" spans="22:22" x14ac:dyDescent="0.35">
      <c r="V38516" s="5" t="str">
        <f t="shared" si="601"/>
        <v/>
      </c>
    </row>
    <row r="38517" spans="22:22" x14ac:dyDescent="0.35">
      <c r="V38517" s="5" t="str">
        <f t="shared" si="601"/>
        <v/>
      </c>
    </row>
    <row r="38518" spans="22:22" x14ac:dyDescent="0.35">
      <c r="V38518" s="5" t="str">
        <f t="shared" si="601"/>
        <v/>
      </c>
    </row>
    <row r="38519" spans="22:22" x14ac:dyDescent="0.35">
      <c r="V38519" s="5" t="str">
        <f t="shared" si="601"/>
        <v/>
      </c>
    </row>
    <row r="38520" spans="22:22" x14ac:dyDescent="0.35">
      <c r="V38520" s="5" t="str">
        <f t="shared" si="601"/>
        <v/>
      </c>
    </row>
    <row r="38521" spans="22:22" x14ac:dyDescent="0.35">
      <c r="V38521" s="5" t="str">
        <f t="shared" si="601"/>
        <v/>
      </c>
    </row>
    <row r="38522" spans="22:22" x14ac:dyDescent="0.35">
      <c r="V38522" s="5" t="str">
        <f t="shared" si="601"/>
        <v/>
      </c>
    </row>
    <row r="38523" spans="22:22" x14ac:dyDescent="0.35">
      <c r="V38523" s="5" t="str">
        <f t="shared" si="601"/>
        <v/>
      </c>
    </row>
    <row r="38524" spans="22:22" x14ac:dyDescent="0.35">
      <c r="V38524" s="5" t="str">
        <f t="shared" si="601"/>
        <v/>
      </c>
    </row>
    <row r="38525" spans="22:22" x14ac:dyDescent="0.35">
      <c r="V38525" s="5" t="str">
        <f t="shared" si="601"/>
        <v/>
      </c>
    </row>
    <row r="38526" spans="22:22" x14ac:dyDescent="0.35">
      <c r="V38526" s="5" t="str">
        <f t="shared" si="601"/>
        <v/>
      </c>
    </row>
    <row r="38527" spans="22:22" x14ac:dyDescent="0.35">
      <c r="V38527" s="5" t="str">
        <f t="shared" si="601"/>
        <v/>
      </c>
    </row>
    <row r="38528" spans="22:22" x14ac:dyDescent="0.35">
      <c r="V38528" s="5" t="str">
        <f t="shared" si="601"/>
        <v/>
      </c>
    </row>
    <row r="38529" spans="22:22" x14ac:dyDescent="0.35">
      <c r="V38529" s="5" t="str">
        <f t="shared" si="601"/>
        <v/>
      </c>
    </row>
    <row r="38530" spans="22:22" x14ac:dyDescent="0.35">
      <c r="V38530" s="5" t="str">
        <f t="shared" ref="V38530:V38593" si="602">TRIM(CLEAN(SUBSTITUTE(A38530,CHAR(160)," ")))</f>
        <v/>
      </c>
    </row>
    <row r="38531" spans="22:22" x14ac:dyDescent="0.35">
      <c r="V38531" s="5" t="str">
        <f t="shared" si="602"/>
        <v/>
      </c>
    </row>
    <row r="38532" spans="22:22" x14ac:dyDescent="0.35">
      <c r="V38532" s="5" t="str">
        <f t="shared" si="602"/>
        <v/>
      </c>
    </row>
    <row r="38533" spans="22:22" x14ac:dyDescent="0.35">
      <c r="V38533" s="5" t="str">
        <f t="shared" si="602"/>
        <v/>
      </c>
    </row>
    <row r="38534" spans="22:22" x14ac:dyDescent="0.35">
      <c r="V38534" s="5" t="str">
        <f t="shared" si="602"/>
        <v/>
      </c>
    </row>
    <row r="38535" spans="22:22" x14ac:dyDescent="0.35">
      <c r="V38535" s="5" t="str">
        <f t="shared" si="602"/>
        <v/>
      </c>
    </row>
    <row r="38536" spans="22:22" x14ac:dyDescent="0.35">
      <c r="V38536" s="5" t="str">
        <f t="shared" si="602"/>
        <v/>
      </c>
    </row>
    <row r="38537" spans="22:22" x14ac:dyDescent="0.35">
      <c r="V38537" s="5" t="str">
        <f t="shared" si="602"/>
        <v/>
      </c>
    </row>
    <row r="38538" spans="22:22" x14ac:dyDescent="0.35">
      <c r="V38538" s="5" t="str">
        <f t="shared" si="602"/>
        <v/>
      </c>
    </row>
    <row r="38539" spans="22:22" x14ac:dyDescent="0.35">
      <c r="V38539" s="5" t="str">
        <f t="shared" si="602"/>
        <v/>
      </c>
    </row>
    <row r="38540" spans="22:22" x14ac:dyDescent="0.35">
      <c r="V38540" s="5" t="str">
        <f t="shared" si="602"/>
        <v/>
      </c>
    </row>
    <row r="38541" spans="22:22" x14ac:dyDescent="0.35">
      <c r="V38541" s="5" t="str">
        <f t="shared" si="602"/>
        <v/>
      </c>
    </row>
    <row r="38542" spans="22:22" x14ac:dyDescent="0.35">
      <c r="V38542" s="5" t="str">
        <f t="shared" si="602"/>
        <v/>
      </c>
    </row>
    <row r="38543" spans="22:22" x14ac:dyDescent="0.35">
      <c r="V38543" s="5" t="str">
        <f t="shared" si="602"/>
        <v/>
      </c>
    </row>
    <row r="38544" spans="22:22" x14ac:dyDescent="0.35">
      <c r="V38544" s="5" t="str">
        <f t="shared" si="602"/>
        <v/>
      </c>
    </row>
    <row r="38545" spans="22:22" x14ac:dyDescent="0.35">
      <c r="V38545" s="5" t="str">
        <f t="shared" si="602"/>
        <v/>
      </c>
    </row>
    <row r="38546" spans="22:22" x14ac:dyDescent="0.35">
      <c r="V38546" s="5" t="str">
        <f t="shared" si="602"/>
        <v/>
      </c>
    </row>
    <row r="38547" spans="22:22" x14ac:dyDescent="0.35">
      <c r="V38547" s="5" t="str">
        <f t="shared" si="602"/>
        <v/>
      </c>
    </row>
    <row r="38548" spans="22:22" x14ac:dyDescent="0.35">
      <c r="V38548" s="5" t="str">
        <f t="shared" si="602"/>
        <v/>
      </c>
    </row>
    <row r="38549" spans="22:22" x14ac:dyDescent="0.35">
      <c r="V38549" s="5" t="str">
        <f t="shared" si="602"/>
        <v/>
      </c>
    </row>
    <row r="38550" spans="22:22" x14ac:dyDescent="0.35">
      <c r="V38550" s="5" t="str">
        <f t="shared" si="602"/>
        <v/>
      </c>
    </row>
    <row r="38551" spans="22:22" x14ac:dyDescent="0.35">
      <c r="V38551" s="5" t="str">
        <f t="shared" si="602"/>
        <v/>
      </c>
    </row>
    <row r="38552" spans="22:22" x14ac:dyDescent="0.35">
      <c r="V38552" s="5" t="str">
        <f t="shared" si="602"/>
        <v/>
      </c>
    </row>
    <row r="38553" spans="22:22" x14ac:dyDescent="0.35">
      <c r="V38553" s="5" t="str">
        <f t="shared" si="602"/>
        <v/>
      </c>
    </row>
    <row r="38554" spans="22:22" x14ac:dyDescent="0.35">
      <c r="V38554" s="5" t="str">
        <f t="shared" si="602"/>
        <v/>
      </c>
    </row>
    <row r="38555" spans="22:22" x14ac:dyDescent="0.35">
      <c r="V38555" s="5" t="str">
        <f t="shared" si="602"/>
        <v/>
      </c>
    </row>
    <row r="38556" spans="22:22" x14ac:dyDescent="0.35">
      <c r="V38556" s="5" t="str">
        <f t="shared" si="602"/>
        <v/>
      </c>
    </row>
    <row r="38557" spans="22:22" x14ac:dyDescent="0.35">
      <c r="V38557" s="5" t="str">
        <f t="shared" si="602"/>
        <v/>
      </c>
    </row>
    <row r="38558" spans="22:22" x14ac:dyDescent="0.35">
      <c r="V38558" s="5" t="str">
        <f t="shared" si="602"/>
        <v/>
      </c>
    </row>
    <row r="38559" spans="22:22" x14ac:dyDescent="0.35">
      <c r="V38559" s="5" t="str">
        <f t="shared" si="602"/>
        <v/>
      </c>
    </row>
    <row r="38560" spans="22:22" x14ac:dyDescent="0.35">
      <c r="V38560" s="5" t="str">
        <f t="shared" si="602"/>
        <v/>
      </c>
    </row>
    <row r="38561" spans="22:22" x14ac:dyDescent="0.35">
      <c r="V38561" s="5" t="str">
        <f t="shared" si="602"/>
        <v/>
      </c>
    </row>
    <row r="38562" spans="22:22" x14ac:dyDescent="0.35">
      <c r="V38562" s="5" t="str">
        <f t="shared" si="602"/>
        <v/>
      </c>
    </row>
    <row r="38563" spans="22:22" x14ac:dyDescent="0.35">
      <c r="V38563" s="5" t="str">
        <f t="shared" si="602"/>
        <v/>
      </c>
    </row>
    <row r="38564" spans="22:22" x14ac:dyDescent="0.35">
      <c r="V38564" s="5" t="str">
        <f t="shared" si="602"/>
        <v/>
      </c>
    </row>
    <row r="38565" spans="22:22" x14ac:dyDescent="0.35">
      <c r="V38565" s="5" t="str">
        <f t="shared" si="602"/>
        <v/>
      </c>
    </row>
    <row r="38566" spans="22:22" x14ac:dyDescent="0.35">
      <c r="V38566" s="5" t="str">
        <f t="shared" si="602"/>
        <v/>
      </c>
    </row>
    <row r="38567" spans="22:22" x14ac:dyDescent="0.35">
      <c r="V38567" s="5" t="str">
        <f t="shared" si="602"/>
        <v/>
      </c>
    </row>
    <row r="38568" spans="22:22" x14ac:dyDescent="0.35">
      <c r="V38568" s="5" t="str">
        <f t="shared" si="602"/>
        <v/>
      </c>
    </row>
    <row r="38569" spans="22:22" x14ac:dyDescent="0.35">
      <c r="V38569" s="5" t="str">
        <f t="shared" si="602"/>
        <v/>
      </c>
    </row>
    <row r="38570" spans="22:22" x14ac:dyDescent="0.35">
      <c r="V38570" s="5" t="str">
        <f t="shared" si="602"/>
        <v/>
      </c>
    </row>
    <row r="38571" spans="22:22" x14ac:dyDescent="0.35">
      <c r="V38571" s="5" t="str">
        <f t="shared" si="602"/>
        <v/>
      </c>
    </row>
    <row r="38572" spans="22:22" x14ac:dyDescent="0.35">
      <c r="V38572" s="5" t="str">
        <f t="shared" si="602"/>
        <v/>
      </c>
    </row>
    <row r="38573" spans="22:22" x14ac:dyDescent="0.35">
      <c r="V38573" s="5" t="str">
        <f t="shared" si="602"/>
        <v/>
      </c>
    </row>
    <row r="38574" spans="22:22" x14ac:dyDescent="0.35">
      <c r="V38574" s="5" t="str">
        <f t="shared" si="602"/>
        <v/>
      </c>
    </row>
    <row r="38575" spans="22:22" x14ac:dyDescent="0.35">
      <c r="V38575" s="5" t="str">
        <f t="shared" si="602"/>
        <v/>
      </c>
    </row>
    <row r="38576" spans="22:22" x14ac:dyDescent="0.35">
      <c r="V38576" s="5" t="str">
        <f t="shared" si="602"/>
        <v/>
      </c>
    </row>
    <row r="38577" spans="22:22" x14ac:dyDescent="0.35">
      <c r="V38577" s="5" t="str">
        <f t="shared" si="602"/>
        <v/>
      </c>
    </row>
    <row r="38578" spans="22:22" x14ac:dyDescent="0.35">
      <c r="V38578" s="5" t="str">
        <f t="shared" si="602"/>
        <v/>
      </c>
    </row>
    <row r="38579" spans="22:22" x14ac:dyDescent="0.35">
      <c r="V38579" s="5" t="str">
        <f t="shared" si="602"/>
        <v/>
      </c>
    </row>
    <row r="38580" spans="22:22" x14ac:dyDescent="0.35">
      <c r="V38580" s="5" t="str">
        <f t="shared" si="602"/>
        <v/>
      </c>
    </row>
    <row r="38581" spans="22:22" x14ac:dyDescent="0.35">
      <c r="V38581" s="5" t="str">
        <f t="shared" si="602"/>
        <v/>
      </c>
    </row>
    <row r="38582" spans="22:22" x14ac:dyDescent="0.35">
      <c r="V38582" s="5" t="str">
        <f t="shared" si="602"/>
        <v/>
      </c>
    </row>
    <row r="38583" spans="22:22" x14ac:dyDescent="0.35">
      <c r="V38583" s="5" t="str">
        <f t="shared" si="602"/>
        <v/>
      </c>
    </row>
    <row r="38584" spans="22:22" x14ac:dyDescent="0.35">
      <c r="V38584" s="5" t="str">
        <f t="shared" si="602"/>
        <v/>
      </c>
    </row>
    <row r="38585" spans="22:22" x14ac:dyDescent="0.35">
      <c r="V38585" s="5" t="str">
        <f t="shared" si="602"/>
        <v/>
      </c>
    </row>
    <row r="38586" spans="22:22" x14ac:dyDescent="0.35">
      <c r="V38586" s="5" t="str">
        <f t="shared" si="602"/>
        <v/>
      </c>
    </row>
    <row r="38587" spans="22:22" x14ac:dyDescent="0.35">
      <c r="V38587" s="5" t="str">
        <f t="shared" si="602"/>
        <v/>
      </c>
    </row>
    <row r="38588" spans="22:22" x14ac:dyDescent="0.35">
      <c r="V38588" s="5" t="str">
        <f t="shared" si="602"/>
        <v/>
      </c>
    </row>
    <row r="38589" spans="22:22" x14ac:dyDescent="0.35">
      <c r="V38589" s="5" t="str">
        <f t="shared" si="602"/>
        <v/>
      </c>
    </row>
    <row r="38590" spans="22:22" x14ac:dyDescent="0.35">
      <c r="V38590" s="5" t="str">
        <f t="shared" si="602"/>
        <v/>
      </c>
    </row>
    <row r="38591" spans="22:22" x14ac:dyDescent="0.35">
      <c r="V38591" s="5" t="str">
        <f t="shared" si="602"/>
        <v/>
      </c>
    </row>
    <row r="38592" spans="22:22" x14ac:dyDescent="0.35">
      <c r="V38592" s="5" t="str">
        <f t="shared" si="602"/>
        <v/>
      </c>
    </row>
    <row r="38593" spans="22:22" x14ac:dyDescent="0.35">
      <c r="V38593" s="5" t="str">
        <f t="shared" si="602"/>
        <v/>
      </c>
    </row>
    <row r="38594" spans="22:22" x14ac:dyDescent="0.35">
      <c r="V38594" s="5" t="str">
        <f t="shared" ref="V38594:V38657" si="603">TRIM(CLEAN(SUBSTITUTE(A38594,CHAR(160)," ")))</f>
        <v/>
      </c>
    </row>
    <row r="38595" spans="22:22" x14ac:dyDescent="0.35">
      <c r="V38595" s="5" t="str">
        <f t="shared" si="603"/>
        <v/>
      </c>
    </row>
    <row r="38596" spans="22:22" x14ac:dyDescent="0.35">
      <c r="V38596" s="5" t="str">
        <f t="shared" si="603"/>
        <v/>
      </c>
    </row>
    <row r="38597" spans="22:22" x14ac:dyDescent="0.35">
      <c r="V38597" s="5" t="str">
        <f t="shared" si="603"/>
        <v/>
      </c>
    </row>
    <row r="38598" spans="22:22" x14ac:dyDescent="0.35">
      <c r="V38598" s="5" t="str">
        <f t="shared" si="603"/>
        <v/>
      </c>
    </row>
    <row r="38599" spans="22:22" x14ac:dyDescent="0.35">
      <c r="V38599" s="5" t="str">
        <f t="shared" si="603"/>
        <v/>
      </c>
    </row>
    <row r="38600" spans="22:22" x14ac:dyDescent="0.35">
      <c r="V38600" s="5" t="str">
        <f t="shared" si="603"/>
        <v/>
      </c>
    </row>
    <row r="38601" spans="22:22" x14ac:dyDescent="0.35">
      <c r="V38601" s="5" t="str">
        <f t="shared" si="603"/>
        <v/>
      </c>
    </row>
    <row r="38602" spans="22:22" x14ac:dyDescent="0.35">
      <c r="V38602" s="5" t="str">
        <f t="shared" si="603"/>
        <v/>
      </c>
    </row>
    <row r="38603" spans="22:22" x14ac:dyDescent="0.35">
      <c r="V38603" s="5" t="str">
        <f t="shared" si="603"/>
        <v/>
      </c>
    </row>
    <row r="38604" spans="22:22" x14ac:dyDescent="0.35">
      <c r="V38604" s="5" t="str">
        <f t="shared" si="603"/>
        <v/>
      </c>
    </row>
    <row r="38605" spans="22:22" x14ac:dyDescent="0.35">
      <c r="V38605" s="5" t="str">
        <f t="shared" si="603"/>
        <v/>
      </c>
    </row>
    <row r="38606" spans="22:22" x14ac:dyDescent="0.35">
      <c r="V38606" s="5" t="str">
        <f t="shared" si="603"/>
        <v/>
      </c>
    </row>
    <row r="38607" spans="22:22" x14ac:dyDescent="0.35">
      <c r="V38607" s="5" t="str">
        <f t="shared" si="603"/>
        <v/>
      </c>
    </row>
    <row r="38608" spans="22:22" x14ac:dyDescent="0.35">
      <c r="V38608" s="5" t="str">
        <f t="shared" si="603"/>
        <v/>
      </c>
    </row>
    <row r="38609" spans="22:22" x14ac:dyDescent="0.35">
      <c r="V38609" s="5" t="str">
        <f t="shared" si="603"/>
        <v/>
      </c>
    </row>
    <row r="38610" spans="22:22" x14ac:dyDescent="0.35">
      <c r="V38610" s="5" t="str">
        <f t="shared" si="603"/>
        <v/>
      </c>
    </row>
    <row r="38611" spans="22:22" x14ac:dyDescent="0.35">
      <c r="V38611" s="5" t="str">
        <f t="shared" si="603"/>
        <v/>
      </c>
    </row>
    <row r="38612" spans="22:22" x14ac:dyDescent="0.35">
      <c r="V38612" s="5" t="str">
        <f t="shared" si="603"/>
        <v/>
      </c>
    </row>
    <row r="38613" spans="22:22" x14ac:dyDescent="0.35">
      <c r="V38613" s="5" t="str">
        <f t="shared" si="603"/>
        <v/>
      </c>
    </row>
    <row r="38614" spans="22:22" x14ac:dyDescent="0.35">
      <c r="V38614" s="5" t="str">
        <f t="shared" si="603"/>
        <v/>
      </c>
    </row>
    <row r="38615" spans="22:22" x14ac:dyDescent="0.35">
      <c r="V38615" s="5" t="str">
        <f t="shared" si="603"/>
        <v/>
      </c>
    </row>
    <row r="38616" spans="22:22" x14ac:dyDescent="0.35">
      <c r="V38616" s="5" t="str">
        <f t="shared" si="603"/>
        <v/>
      </c>
    </row>
    <row r="38617" spans="22:22" x14ac:dyDescent="0.35">
      <c r="V38617" s="5" t="str">
        <f t="shared" si="603"/>
        <v/>
      </c>
    </row>
    <row r="38618" spans="22:22" x14ac:dyDescent="0.35">
      <c r="V38618" s="5" t="str">
        <f t="shared" si="603"/>
        <v/>
      </c>
    </row>
    <row r="38619" spans="22:22" x14ac:dyDescent="0.35">
      <c r="V38619" s="5" t="str">
        <f t="shared" si="603"/>
        <v/>
      </c>
    </row>
    <row r="38620" spans="22:22" x14ac:dyDescent="0.35">
      <c r="V38620" s="5" t="str">
        <f t="shared" si="603"/>
        <v/>
      </c>
    </row>
    <row r="38621" spans="22:22" x14ac:dyDescent="0.35">
      <c r="V38621" s="5" t="str">
        <f t="shared" si="603"/>
        <v/>
      </c>
    </row>
    <row r="38622" spans="22:22" x14ac:dyDescent="0.35">
      <c r="V38622" s="5" t="str">
        <f t="shared" si="603"/>
        <v/>
      </c>
    </row>
    <row r="38623" spans="22:22" x14ac:dyDescent="0.35">
      <c r="V38623" s="5" t="str">
        <f t="shared" si="603"/>
        <v/>
      </c>
    </row>
    <row r="38624" spans="22:22" x14ac:dyDescent="0.35">
      <c r="V38624" s="5" t="str">
        <f t="shared" si="603"/>
        <v/>
      </c>
    </row>
    <row r="38625" spans="22:22" x14ac:dyDescent="0.35">
      <c r="V38625" s="5" t="str">
        <f t="shared" si="603"/>
        <v/>
      </c>
    </row>
    <row r="38626" spans="22:22" x14ac:dyDescent="0.35">
      <c r="V38626" s="5" t="str">
        <f t="shared" si="603"/>
        <v/>
      </c>
    </row>
    <row r="38627" spans="22:22" x14ac:dyDescent="0.35">
      <c r="V38627" s="5" t="str">
        <f t="shared" si="603"/>
        <v/>
      </c>
    </row>
    <row r="38628" spans="22:22" x14ac:dyDescent="0.35">
      <c r="V38628" s="5" t="str">
        <f t="shared" si="603"/>
        <v/>
      </c>
    </row>
    <row r="38629" spans="22:22" x14ac:dyDescent="0.35">
      <c r="V38629" s="5" t="str">
        <f t="shared" si="603"/>
        <v/>
      </c>
    </row>
    <row r="38630" spans="22:22" x14ac:dyDescent="0.35">
      <c r="V38630" s="5" t="str">
        <f t="shared" si="603"/>
        <v/>
      </c>
    </row>
    <row r="38631" spans="22:22" x14ac:dyDescent="0.35">
      <c r="V38631" s="5" t="str">
        <f t="shared" si="603"/>
        <v/>
      </c>
    </row>
    <row r="38632" spans="22:22" x14ac:dyDescent="0.35">
      <c r="V38632" s="5" t="str">
        <f t="shared" si="603"/>
        <v/>
      </c>
    </row>
    <row r="38633" spans="22:22" x14ac:dyDescent="0.35">
      <c r="V38633" s="5" t="str">
        <f t="shared" si="603"/>
        <v/>
      </c>
    </row>
    <row r="38634" spans="22:22" x14ac:dyDescent="0.35">
      <c r="V38634" s="5" t="str">
        <f t="shared" si="603"/>
        <v/>
      </c>
    </row>
    <row r="38635" spans="22:22" x14ac:dyDescent="0.35">
      <c r="V38635" s="5" t="str">
        <f t="shared" si="603"/>
        <v/>
      </c>
    </row>
    <row r="38636" spans="22:22" x14ac:dyDescent="0.35">
      <c r="V38636" s="5" t="str">
        <f t="shared" si="603"/>
        <v/>
      </c>
    </row>
    <row r="38637" spans="22:22" x14ac:dyDescent="0.35">
      <c r="V38637" s="5" t="str">
        <f t="shared" si="603"/>
        <v/>
      </c>
    </row>
    <row r="38638" spans="22:22" x14ac:dyDescent="0.35">
      <c r="V38638" s="5" t="str">
        <f t="shared" si="603"/>
        <v/>
      </c>
    </row>
    <row r="38639" spans="22:22" x14ac:dyDescent="0.35">
      <c r="V38639" s="5" t="str">
        <f t="shared" si="603"/>
        <v/>
      </c>
    </row>
    <row r="38640" spans="22:22" x14ac:dyDescent="0.35">
      <c r="V38640" s="5" t="str">
        <f t="shared" si="603"/>
        <v/>
      </c>
    </row>
    <row r="38641" spans="22:22" x14ac:dyDescent="0.35">
      <c r="V38641" s="5" t="str">
        <f t="shared" si="603"/>
        <v/>
      </c>
    </row>
    <row r="38642" spans="22:22" x14ac:dyDescent="0.35">
      <c r="V38642" s="5" t="str">
        <f t="shared" si="603"/>
        <v/>
      </c>
    </row>
    <row r="38643" spans="22:22" x14ac:dyDescent="0.35">
      <c r="V38643" s="5" t="str">
        <f t="shared" si="603"/>
        <v/>
      </c>
    </row>
    <row r="38644" spans="22:22" x14ac:dyDescent="0.35">
      <c r="V38644" s="5" t="str">
        <f t="shared" si="603"/>
        <v/>
      </c>
    </row>
    <row r="38645" spans="22:22" x14ac:dyDescent="0.35">
      <c r="V38645" s="5" t="str">
        <f t="shared" si="603"/>
        <v/>
      </c>
    </row>
    <row r="38646" spans="22:22" x14ac:dyDescent="0.35">
      <c r="V38646" s="5" t="str">
        <f t="shared" si="603"/>
        <v/>
      </c>
    </row>
    <row r="38647" spans="22:22" x14ac:dyDescent="0.35">
      <c r="V38647" s="5" t="str">
        <f t="shared" si="603"/>
        <v/>
      </c>
    </row>
    <row r="38648" spans="22:22" x14ac:dyDescent="0.35">
      <c r="V38648" s="5" t="str">
        <f t="shared" si="603"/>
        <v/>
      </c>
    </row>
    <row r="38649" spans="22:22" x14ac:dyDescent="0.35">
      <c r="V38649" s="5" t="str">
        <f t="shared" si="603"/>
        <v/>
      </c>
    </row>
    <row r="38650" spans="22:22" x14ac:dyDescent="0.35">
      <c r="V38650" s="5" t="str">
        <f t="shared" si="603"/>
        <v/>
      </c>
    </row>
    <row r="38651" spans="22:22" x14ac:dyDescent="0.35">
      <c r="V38651" s="5" t="str">
        <f t="shared" si="603"/>
        <v/>
      </c>
    </row>
    <row r="38652" spans="22:22" x14ac:dyDescent="0.35">
      <c r="V38652" s="5" t="str">
        <f t="shared" si="603"/>
        <v/>
      </c>
    </row>
    <row r="38653" spans="22:22" x14ac:dyDescent="0.35">
      <c r="V38653" s="5" t="str">
        <f t="shared" si="603"/>
        <v/>
      </c>
    </row>
    <row r="38654" spans="22:22" x14ac:dyDescent="0.35">
      <c r="V38654" s="5" t="str">
        <f t="shared" si="603"/>
        <v/>
      </c>
    </row>
    <row r="38655" spans="22:22" x14ac:dyDescent="0.35">
      <c r="V38655" s="5" t="str">
        <f t="shared" si="603"/>
        <v/>
      </c>
    </row>
    <row r="38656" spans="22:22" x14ac:dyDescent="0.35">
      <c r="V38656" s="5" t="str">
        <f t="shared" si="603"/>
        <v/>
      </c>
    </row>
    <row r="38657" spans="22:22" x14ac:dyDescent="0.35">
      <c r="V38657" s="5" t="str">
        <f t="shared" si="603"/>
        <v/>
      </c>
    </row>
    <row r="38658" spans="22:22" x14ac:dyDescent="0.35">
      <c r="V38658" s="5" t="str">
        <f t="shared" ref="V38658:V38721" si="604">TRIM(CLEAN(SUBSTITUTE(A38658,CHAR(160)," ")))</f>
        <v/>
      </c>
    </row>
    <row r="38659" spans="22:22" x14ac:dyDescent="0.35">
      <c r="V38659" s="5" t="str">
        <f t="shared" si="604"/>
        <v/>
      </c>
    </row>
    <row r="38660" spans="22:22" x14ac:dyDescent="0.35">
      <c r="V38660" s="5" t="str">
        <f t="shared" si="604"/>
        <v/>
      </c>
    </row>
    <row r="38661" spans="22:22" x14ac:dyDescent="0.35">
      <c r="V38661" s="5" t="str">
        <f t="shared" si="604"/>
        <v/>
      </c>
    </row>
    <row r="38662" spans="22:22" x14ac:dyDescent="0.35">
      <c r="V38662" s="5" t="str">
        <f t="shared" si="604"/>
        <v/>
      </c>
    </row>
    <row r="38663" spans="22:22" x14ac:dyDescent="0.35">
      <c r="V38663" s="5" t="str">
        <f t="shared" si="604"/>
        <v/>
      </c>
    </row>
    <row r="38664" spans="22:22" x14ac:dyDescent="0.35">
      <c r="V38664" s="5" t="str">
        <f t="shared" si="604"/>
        <v/>
      </c>
    </row>
    <row r="38665" spans="22:22" x14ac:dyDescent="0.35">
      <c r="V38665" s="5" t="str">
        <f t="shared" si="604"/>
        <v/>
      </c>
    </row>
    <row r="38666" spans="22:22" x14ac:dyDescent="0.35">
      <c r="V38666" s="5" t="str">
        <f t="shared" si="604"/>
        <v/>
      </c>
    </row>
    <row r="38667" spans="22:22" x14ac:dyDescent="0.35">
      <c r="V38667" s="5" t="str">
        <f t="shared" si="604"/>
        <v/>
      </c>
    </row>
    <row r="38668" spans="22:22" x14ac:dyDescent="0.35">
      <c r="V38668" s="5" t="str">
        <f t="shared" si="604"/>
        <v/>
      </c>
    </row>
    <row r="38669" spans="22:22" x14ac:dyDescent="0.35">
      <c r="V38669" s="5" t="str">
        <f t="shared" si="604"/>
        <v/>
      </c>
    </row>
    <row r="38670" spans="22:22" x14ac:dyDescent="0.35">
      <c r="V38670" s="5" t="str">
        <f t="shared" si="604"/>
        <v/>
      </c>
    </row>
    <row r="38671" spans="22:22" x14ac:dyDescent="0.35">
      <c r="V38671" s="5" t="str">
        <f t="shared" si="604"/>
        <v/>
      </c>
    </row>
    <row r="38672" spans="22:22" x14ac:dyDescent="0.35">
      <c r="V38672" s="5" t="str">
        <f t="shared" si="604"/>
        <v/>
      </c>
    </row>
    <row r="38673" spans="22:22" x14ac:dyDescent="0.35">
      <c r="V38673" s="5" t="str">
        <f t="shared" si="604"/>
        <v/>
      </c>
    </row>
    <row r="38674" spans="22:22" x14ac:dyDescent="0.35">
      <c r="V38674" s="5" t="str">
        <f t="shared" si="604"/>
        <v/>
      </c>
    </row>
    <row r="38675" spans="22:22" x14ac:dyDescent="0.35">
      <c r="V38675" s="5" t="str">
        <f t="shared" si="604"/>
        <v/>
      </c>
    </row>
    <row r="38676" spans="22:22" x14ac:dyDescent="0.35">
      <c r="V38676" s="5" t="str">
        <f t="shared" si="604"/>
        <v/>
      </c>
    </row>
    <row r="38677" spans="22:22" x14ac:dyDescent="0.35">
      <c r="V38677" s="5" t="str">
        <f t="shared" si="604"/>
        <v/>
      </c>
    </row>
    <row r="38678" spans="22:22" x14ac:dyDescent="0.35">
      <c r="V38678" s="5" t="str">
        <f t="shared" si="604"/>
        <v/>
      </c>
    </row>
    <row r="38679" spans="22:22" x14ac:dyDescent="0.35">
      <c r="V38679" s="5" t="str">
        <f t="shared" si="604"/>
        <v/>
      </c>
    </row>
    <row r="38680" spans="22:22" x14ac:dyDescent="0.35">
      <c r="V38680" s="5" t="str">
        <f t="shared" si="604"/>
        <v/>
      </c>
    </row>
    <row r="38681" spans="22:22" x14ac:dyDescent="0.35">
      <c r="V38681" s="5" t="str">
        <f t="shared" si="604"/>
        <v/>
      </c>
    </row>
    <row r="38682" spans="22:22" x14ac:dyDescent="0.35">
      <c r="V38682" s="5" t="str">
        <f t="shared" si="604"/>
        <v/>
      </c>
    </row>
    <row r="38683" spans="22:22" x14ac:dyDescent="0.35">
      <c r="V38683" s="5" t="str">
        <f t="shared" si="604"/>
        <v/>
      </c>
    </row>
    <row r="38684" spans="22:22" x14ac:dyDescent="0.35">
      <c r="V38684" s="5" t="str">
        <f t="shared" si="604"/>
        <v/>
      </c>
    </row>
    <row r="38685" spans="22:22" x14ac:dyDescent="0.35">
      <c r="V38685" s="5" t="str">
        <f t="shared" si="604"/>
        <v/>
      </c>
    </row>
    <row r="38686" spans="22:22" x14ac:dyDescent="0.35">
      <c r="V38686" s="5" t="str">
        <f t="shared" si="604"/>
        <v/>
      </c>
    </row>
    <row r="38687" spans="22:22" x14ac:dyDescent="0.35">
      <c r="V38687" s="5" t="str">
        <f t="shared" si="604"/>
        <v/>
      </c>
    </row>
    <row r="38688" spans="22:22" x14ac:dyDescent="0.35">
      <c r="V38688" s="5" t="str">
        <f t="shared" si="604"/>
        <v/>
      </c>
    </row>
    <row r="38689" spans="22:22" x14ac:dyDescent="0.35">
      <c r="V38689" s="5" t="str">
        <f t="shared" si="604"/>
        <v/>
      </c>
    </row>
    <row r="38690" spans="22:22" x14ac:dyDescent="0.35">
      <c r="V38690" s="5" t="str">
        <f t="shared" si="604"/>
        <v/>
      </c>
    </row>
    <row r="38691" spans="22:22" x14ac:dyDescent="0.35">
      <c r="V38691" s="5" t="str">
        <f t="shared" si="604"/>
        <v/>
      </c>
    </row>
    <row r="38692" spans="22:22" x14ac:dyDescent="0.35">
      <c r="V38692" s="5" t="str">
        <f t="shared" si="604"/>
        <v/>
      </c>
    </row>
    <row r="38693" spans="22:22" x14ac:dyDescent="0.35">
      <c r="V38693" s="5" t="str">
        <f t="shared" si="604"/>
        <v/>
      </c>
    </row>
    <row r="38694" spans="22:22" x14ac:dyDescent="0.35">
      <c r="V38694" s="5" t="str">
        <f t="shared" si="604"/>
        <v/>
      </c>
    </row>
    <row r="38695" spans="22:22" x14ac:dyDescent="0.35">
      <c r="V38695" s="5" t="str">
        <f t="shared" si="604"/>
        <v/>
      </c>
    </row>
    <row r="38696" spans="22:22" x14ac:dyDescent="0.35">
      <c r="V38696" s="5" t="str">
        <f t="shared" si="604"/>
        <v/>
      </c>
    </row>
    <row r="38697" spans="22:22" x14ac:dyDescent="0.35">
      <c r="V38697" s="5" t="str">
        <f t="shared" si="604"/>
        <v/>
      </c>
    </row>
    <row r="38698" spans="22:22" x14ac:dyDescent="0.35">
      <c r="V38698" s="5" t="str">
        <f t="shared" si="604"/>
        <v/>
      </c>
    </row>
    <row r="38699" spans="22:22" x14ac:dyDescent="0.35">
      <c r="V38699" s="5" t="str">
        <f t="shared" si="604"/>
        <v/>
      </c>
    </row>
    <row r="38700" spans="22:22" x14ac:dyDescent="0.35">
      <c r="V38700" s="5" t="str">
        <f t="shared" si="604"/>
        <v/>
      </c>
    </row>
    <row r="38701" spans="22:22" x14ac:dyDescent="0.35">
      <c r="V38701" s="5" t="str">
        <f t="shared" si="604"/>
        <v/>
      </c>
    </row>
    <row r="38702" spans="22:22" x14ac:dyDescent="0.35">
      <c r="V38702" s="5" t="str">
        <f t="shared" si="604"/>
        <v/>
      </c>
    </row>
    <row r="38703" spans="22:22" x14ac:dyDescent="0.35">
      <c r="V38703" s="5" t="str">
        <f t="shared" si="604"/>
        <v/>
      </c>
    </row>
    <row r="38704" spans="22:22" x14ac:dyDescent="0.35">
      <c r="V38704" s="5" t="str">
        <f t="shared" si="604"/>
        <v/>
      </c>
    </row>
    <row r="38705" spans="22:22" x14ac:dyDescent="0.35">
      <c r="V38705" s="5" t="str">
        <f t="shared" si="604"/>
        <v/>
      </c>
    </row>
    <row r="38706" spans="22:22" x14ac:dyDescent="0.35">
      <c r="V38706" s="5" t="str">
        <f t="shared" si="604"/>
        <v/>
      </c>
    </row>
    <row r="38707" spans="22:22" x14ac:dyDescent="0.35">
      <c r="V38707" s="5" t="str">
        <f t="shared" si="604"/>
        <v/>
      </c>
    </row>
    <row r="38708" spans="22:22" x14ac:dyDescent="0.35">
      <c r="V38708" s="5" t="str">
        <f t="shared" si="604"/>
        <v/>
      </c>
    </row>
    <row r="38709" spans="22:22" x14ac:dyDescent="0.35">
      <c r="V38709" s="5" t="str">
        <f t="shared" si="604"/>
        <v/>
      </c>
    </row>
    <row r="38710" spans="22:22" x14ac:dyDescent="0.35">
      <c r="V38710" s="5" t="str">
        <f t="shared" si="604"/>
        <v/>
      </c>
    </row>
    <row r="38711" spans="22:22" x14ac:dyDescent="0.35">
      <c r="V38711" s="5" t="str">
        <f t="shared" si="604"/>
        <v/>
      </c>
    </row>
    <row r="38712" spans="22:22" x14ac:dyDescent="0.35">
      <c r="V38712" s="5" t="str">
        <f t="shared" si="604"/>
        <v/>
      </c>
    </row>
    <row r="38713" spans="22:22" x14ac:dyDescent="0.35">
      <c r="V38713" s="5" t="str">
        <f t="shared" si="604"/>
        <v/>
      </c>
    </row>
    <row r="38714" spans="22:22" x14ac:dyDescent="0.35">
      <c r="V38714" s="5" t="str">
        <f t="shared" si="604"/>
        <v/>
      </c>
    </row>
    <row r="38715" spans="22:22" x14ac:dyDescent="0.35">
      <c r="V38715" s="5" t="str">
        <f t="shared" si="604"/>
        <v/>
      </c>
    </row>
    <row r="38716" spans="22:22" x14ac:dyDescent="0.35">
      <c r="V38716" s="5" t="str">
        <f t="shared" si="604"/>
        <v/>
      </c>
    </row>
    <row r="38717" spans="22:22" x14ac:dyDescent="0.35">
      <c r="V38717" s="5" t="str">
        <f t="shared" si="604"/>
        <v/>
      </c>
    </row>
    <row r="38718" spans="22:22" x14ac:dyDescent="0.35">
      <c r="V38718" s="5" t="str">
        <f t="shared" si="604"/>
        <v/>
      </c>
    </row>
    <row r="38719" spans="22:22" x14ac:dyDescent="0.35">
      <c r="V38719" s="5" t="str">
        <f t="shared" si="604"/>
        <v/>
      </c>
    </row>
    <row r="38720" spans="22:22" x14ac:dyDescent="0.35">
      <c r="V38720" s="5" t="str">
        <f t="shared" si="604"/>
        <v/>
      </c>
    </row>
    <row r="38721" spans="22:22" x14ac:dyDescent="0.35">
      <c r="V38721" s="5" t="str">
        <f t="shared" si="604"/>
        <v/>
      </c>
    </row>
    <row r="38722" spans="22:22" x14ac:dyDescent="0.35">
      <c r="V38722" s="5" t="str">
        <f t="shared" ref="V38722:V38785" si="605">TRIM(CLEAN(SUBSTITUTE(A38722,CHAR(160)," ")))</f>
        <v/>
      </c>
    </row>
    <row r="38723" spans="22:22" x14ac:dyDescent="0.35">
      <c r="V38723" s="5" t="str">
        <f t="shared" si="605"/>
        <v/>
      </c>
    </row>
    <row r="38724" spans="22:22" x14ac:dyDescent="0.35">
      <c r="V38724" s="5" t="str">
        <f t="shared" si="605"/>
        <v/>
      </c>
    </row>
    <row r="38725" spans="22:22" x14ac:dyDescent="0.35">
      <c r="V38725" s="5" t="str">
        <f t="shared" si="605"/>
        <v/>
      </c>
    </row>
    <row r="38726" spans="22:22" x14ac:dyDescent="0.35">
      <c r="V38726" s="5" t="str">
        <f t="shared" si="605"/>
        <v/>
      </c>
    </row>
    <row r="38727" spans="22:22" x14ac:dyDescent="0.35">
      <c r="V38727" s="5" t="str">
        <f t="shared" si="605"/>
        <v/>
      </c>
    </row>
    <row r="38728" spans="22:22" x14ac:dyDescent="0.35">
      <c r="V38728" s="5" t="str">
        <f t="shared" si="605"/>
        <v/>
      </c>
    </row>
    <row r="38729" spans="22:22" x14ac:dyDescent="0.35">
      <c r="V38729" s="5" t="str">
        <f t="shared" si="605"/>
        <v/>
      </c>
    </row>
    <row r="38730" spans="22:22" x14ac:dyDescent="0.35">
      <c r="V38730" s="5" t="str">
        <f t="shared" si="605"/>
        <v/>
      </c>
    </row>
    <row r="38731" spans="22:22" x14ac:dyDescent="0.35">
      <c r="V38731" s="5" t="str">
        <f t="shared" si="605"/>
        <v/>
      </c>
    </row>
    <row r="38732" spans="22:22" x14ac:dyDescent="0.35">
      <c r="V38732" s="5" t="str">
        <f t="shared" si="605"/>
        <v/>
      </c>
    </row>
    <row r="38733" spans="22:22" x14ac:dyDescent="0.35">
      <c r="V38733" s="5" t="str">
        <f t="shared" si="605"/>
        <v/>
      </c>
    </row>
    <row r="38734" spans="22:22" x14ac:dyDescent="0.35">
      <c r="V38734" s="5" t="str">
        <f t="shared" si="605"/>
        <v/>
      </c>
    </row>
    <row r="38735" spans="22:22" x14ac:dyDescent="0.35">
      <c r="V38735" s="5" t="str">
        <f t="shared" si="605"/>
        <v/>
      </c>
    </row>
    <row r="38736" spans="22:22" x14ac:dyDescent="0.35">
      <c r="V38736" s="5" t="str">
        <f t="shared" si="605"/>
        <v/>
      </c>
    </row>
    <row r="38737" spans="22:22" x14ac:dyDescent="0.35">
      <c r="V38737" s="5" t="str">
        <f t="shared" si="605"/>
        <v/>
      </c>
    </row>
    <row r="38738" spans="22:22" x14ac:dyDescent="0.35">
      <c r="V38738" s="5" t="str">
        <f t="shared" si="605"/>
        <v/>
      </c>
    </row>
    <row r="38739" spans="22:22" x14ac:dyDescent="0.35">
      <c r="V38739" s="5" t="str">
        <f t="shared" si="605"/>
        <v/>
      </c>
    </row>
    <row r="38740" spans="22:22" x14ac:dyDescent="0.35">
      <c r="V38740" s="5" t="str">
        <f t="shared" si="605"/>
        <v/>
      </c>
    </row>
    <row r="38741" spans="22:22" x14ac:dyDescent="0.35">
      <c r="V38741" s="5" t="str">
        <f t="shared" si="605"/>
        <v/>
      </c>
    </row>
    <row r="38742" spans="22:22" x14ac:dyDescent="0.35">
      <c r="V38742" s="5" t="str">
        <f t="shared" si="605"/>
        <v/>
      </c>
    </row>
    <row r="38743" spans="22:22" x14ac:dyDescent="0.35">
      <c r="V38743" s="5" t="str">
        <f t="shared" si="605"/>
        <v/>
      </c>
    </row>
    <row r="38744" spans="22:22" x14ac:dyDescent="0.35">
      <c r="V38744" s="5" t="str">
        <f t="shared" si="605"/>
        <v/>
      </c>
    </row>
    <row r="38745" spans="22:22" x14ac:dyDescent="0.35">
      <c r="V38745" s="5" t="str">
        <f t="shared" si="605"/>
        <v/>
      </c>
    </row>
    <row r="38746" spans="22:22" x14ac:dyDescent="0.35">
      <c r="V38746" s="5" t="str">
        <f t="shared" si="605"/>
        <v/>
      </c>
    </row>
    <row r="38747" spans="22:22" x14ac:dyDescent="0.35">
      <c r="V38747" s="5" t="str">
        <f t="shared" si="605"/>
        <v/>
      </c>
    </row>
    <row r="38748" spans="22:22" x14ac:dyDescent="0.35">
      <c r="V38748" s="5" t="str">
        <f t="shared" si="605"/>
        <v/>
      </c>
    </row>
    <row r="38749" spans="22:22" x14ac:dyDescent="0.35">
      <c r="V38749" s="5" t="str">
        <f t="shared" si="605"/>
        <v/>
      </c>
    </row>
    <row r="38750" spans="22:22" x14ac:dyDescent="0.35">
      <c r="V38750" s="5" t="str">
        <f t="shared" si="605"/>
        <v/>
      </c>
    </row>
    <row r="38751" spans="22:22" x14ac:dyDescent="0.35">
      <c r="V38751" s="5" t="str">
        <f t="shared" si="605"/>
        <v/>
      </c>
    </row>
    <row r="38752" spans="22:22" x14ac:dyDescent="0.35">
      <c r="V38752" s="5" t="str">
        <f t="shared" si="605"/>
        <v/>
      </c>
    </row>
    <row r="38753" spans="22:22" x14ac:dyDescent="0.35">
      <c r="V38753" s="5" t="str">
        <f t="shared" si="605"/>
        <v/>
      </c>
    </row>
    <row r="38754" spans="22:22" x14ac:dyDescent="0.35">
      <c r="V38754" s="5" t="str">
        <f t="shared" si="605"/>
        <v/>
      </c>
    </row>
    <row r="38755" spans="22:22" x14ac:dyDescent="0.35">
      <c r="V38755" s="5" t="str">
        <f t="shared" si="605"/>
        <v/>
      </c>
    </row>
    <row r="38756" spans="22:22" x14ac:dyDescent="0.35">
      <c r="V38756" s="5" t="str">
        <f t="shared" si="605"/>
        <v/>
      </c>
    </row>
    <row r="38757" spans="22:22" x14ac:dyDescent="0.35">
      <c r="V38757" s="5" t="str">
        <f t="shared" si="605"/>
        <v/>
      </c>
    </row>
    <row r="38758" spans="22:22" x14ac:dyDescent="0.35">
      <c r="V38758" s="5" t="str">
        <f t="shared" si="605"/>
        <v/>
      </c>
    </row>
    <row r="38759" spans="22:22" x14ac:dyDescent="0.35">
      <c r="V38759" s="5" t="str">
        <f t="shared" si="605"/>
        <v/>
      </c>
    </row>
    <row r="38760" spans="22:22" x14ac:dyDescent="0.35">
      <c r="V38760" s="5" t="str">
        <f t="shared" si="605"/>
        <v/>
      </c>
    </row>
    <row r="38761" spans="22:22" x14ac:dyDescent="0.35">
      <c r="V38761" s="5" t="str">
        <f t="shared" si="605"/>
        <v/>
      </c>
    </row>
    <row r="38762" spans="22:22" x14ac:dyDescent="0.35">
      <c r="V38762" s="5" t="str">
        <f t="shared" si="605"/>
        <v/>
      </c>
    </row>
    <row r="38763" spans="22:22" x14ac:dyDescent="0.35">
      <c r="V38763" s="5" t="str">
        <f t="shared" si="605"/>
        <v/>
      </c>
    </row>
    <row r="38764" spans="22:22" x14ac:dyDescent="0.35">
      <c r="V38764" s="5" t="str">
        <f t="shared" si="605"/>
        <v/>
      </c>
    </row>
    <row r="38765" spans="22:22" x14ac:dyDescent="0.35">
      <c r="V38765" s="5" t="str">
        <f t="shared" si="605"/>
        <v/>
      </c>
    </row>
    <row r="38766" spans="22:22" x14ac:dyDescent="0.35">
      <c r="V38766" s="5" t="str">
        <f t="shared" si="605"/>
        <v/>
      </c>
    </row>
    <row r="38767" spans="22:22" x14ac:dyDescent="0.35">
      <c r="V38767" s="5" t="str">
        <f t="shared" si="605"/>
        <v/>
      </c>
    </row>
    <row r="38768" spans="22:22" x14ac:dyDescent="0.35">
      <c r="V38768" s="5" t="str">
        <f t="shared" si="605"/>
        <v/>
      </c>
    </row>
    <row r="38769" spans="22:22" x14ac:dyDescent="0.35">
      <c r="V38769" s="5" t="str">
        <f t="shared" si="605"/>
        <v/>
      </c>
    </row>
    <row r="38770" spans="22:22" x14ac:dyDescent="0.35">
      <c r="V38770" s="5" t="str">
        <f t="shared" si="605"/>
        <v/>
      </c>
    </row>
    <row r="38771" spans="22:22" x14ac:dyDescent="0.35">
      <c r="V38771" s="5" t="str">
        <f t="shared" si="605"/>
        <v/>
      </c>
    </row>
    <row r="38772" spans="22:22" x14ac:dyDescent="0.35">
      <c r="V38772" s="5" t="str">
        <f t="shared" si="605"/>
        <v/>
      </c>
    </row>
    <row r="38773" spans="22:22" x14ac:dyDescent="0.35">
      <c r="V38773" s="5" t="str">
        <f t="shared" si="605"/>
        <v/>
      </c>
    </row>
    <row r="38774" spans="22:22" x14ac:dyDescent="0.35">
      <c r="V38774" s="5" t="str">
        <f t="shared" si="605"/>
        <v/>
      </c>
    </row>
    <row r="38775" spans="22:22" x14ac:dyDescent="0.35">
      <c r="V38775" s="5" t="str">
        <f t="shared" si="605"/>
        <v/>
      </c>
    </row>
    <row r="38776" spans="22:22" x14ac:dyDescent="0.35">
      <c r="V38776" s="5" t="str">
        <f t="shared" si="605"/>
        <v/>
      </c>
    </row>
    <row r="38777" spans="22:22" x14ac:dyDescent="0.35">
      <c r="V38777" s="5" t="str">
        <f t="shared" si="605"/>
        <v/>
      </c>
    </row>
    <row r="38778" spans="22:22" x14ac:dyDescent="0.35">
      <c r="V38778" s="5" t="str">
        <f t="shared" si="605"/>
        <v/>
      </c>
    </row>
    <row r="38779" spans="22:22" x14ac:dyDescent="0.35">
      <c r="V38779" s="5" t="str">
        <f t="shared" si="605"/>
        <v/>
      </c>
    </row>
    <row r="38780" spans="22:22" x14ac:dyDescent="0.35">
      <c r="V38780" s="5" t="str">
        <f t="shared" si="605"/>
        <v/>
      </c>
    </row>
    <row r="38781" spans="22:22" x14ac:dyDescent="0.35">
      <c r="V38781" s="5" t="str">
        <f t="shared" si="605"/>
        <v/>
      </c>
    </row>
    <row r="38782" spans="22:22" x14ac:dyDescent="0.35">
      <c r="V38782" s="5" t="str">
        <f t="shared" si="605"/>
        <v/>
      </c>
    </row>
    <row r="38783" spans="22:22" x14ac:dyDescent="0.35">
      <c r="V38783" s="5" t="str">
        <f t="shared" si="605"/>
        <v/>
      </c>
    </row>
    <row r="38784" spans="22:22" x14ac:dyDescent="0.35">
      <c r="V38784" s="5" t="str">
        <f t="shared" si="605"/>
        <v/>
      </c>
    </row>
    <row r="38785" spans="22:22" x14ac:dyDescent="0.35">
      <c r="V38785" s="5" t="str">
        <f t="shared" si="605"/>
        <v/>
      </c>
    </row>
    <row r="38786" spans="22:22" x14ac:dyDescent="0.35">
      <c r="V38786" s="5" t="str">
        <f t="shared" ref="V38786:V38849" si="606">TRIM(CLEAN(SUBSTITUTE(A38786,CHAR(160)," ")))</f>
        <v/>
      </c>
    </row>
    <row r="38787" spans="22:22" x14ac:dyDescent="0.35">
      <c r="V38787" s="5" t="str">
        <f t="shared" si="606"/>
        <v/>
      </c>
    </row>
    <row r="38788" spans="22:22" x14ac:dyDescent="0.35">
      <c r="V38788" s="5" t="str">
        <f t="shared" si="606"/>
        <v/>
      </c>
    </row>
    <row r="38789" spans="22:22" x14ac:dyDescent="0.35">
      <c r="V38789" s="5" t="str">
        <f t="shared" si="606"/>
        <v/>
      </c>
    </row>
    <row r="38790" spans="22:22" x14ac:dyDescent="0.35">
      <c r="V38790" s="5" t="str">
        <f t="shared" si="606"/>
        <v/>
      </c>
    </row>
    <row r="38791" spans="22:22" x14ac:dyDescent="0.35">
      <c r="V38791" s="5" t="str">
        <f t="shared" si="606"/>
        <v/>
      </c>
    </row>
    <row r="38792" spans="22:22" x14ac:dyDescent="0.35">
      <c r="V38792" s="5" t="str">
        <f t="shared" si="606"/>
        <v/>
      </c>
    </row>
    <row r="38793" spans="22:22" x14ac:dyDescent="0.35">
      <c r="V38793" s="5" t="str">
        <f t="shared" si="606"/>
        <v/>
      </c>
    </row>
    <row r="38794" spans="22:22" x14ac:dyDescent="0.35">
      <c r="V38794" s="5" t="str">
        <f t="shared" si="606"/>
        <v/>
      </c>
    </row>
    <row r="38795" spans="22:22" x14ac:dyDescent="0.35">
      <c r="V38795" s="5" t="str">
        <f t="shared" si="606"/>
        <v/>
      </c>
    </row>
    <row r="38796" spans="22:22" x14ac:dyDescent="0.35">
      <c r="V38796" s="5" t="str">
        <f t="shared" si="606"/>
        <v/>
      </c>
    </row>
    <row r="38797" spans="22:22" x14ac:dyDescent="0.35">
      <c r="V38797" s="5" t="str">
        <f t="shared" si="606"/>
        <v/>
      </c>
    </row>
    <row r="38798" spans="22:22" x14ac:dyDescent="0.35">
      <c r="V38798" s="5" t="str">
        <f t="shared" si="606"/>
        <v/>
      </c>
    </row>
    <row r="38799" spans="22:22" x14ac:dyDescent="0.35">
      <c r="V38799" s="5" t="str">
        <f t="shared" si="606"/>
        <v/>
      </c>
    </row>
    <row r="38800" spans="22:22" x14ac:dyDescent="0.35">
      <c r="V38800" s="5" t="str">
        <f t="shared" si="606"/>
        <v/>
      </c>
    </row>
    <row r="38801" spans="22:22" x14ac:dyDescent="0.35">
      <c r="V38801" s="5" t="str">
        <f t="shared" si="606"/>
        <v/>
      </c>
    </row>
    <row r="38802" spans="22:22" x14ac:dyDescent="0.35">
      <c r="V38802" s="5" t="str">
        <f t="shared" si="606"/>
        <v/>
      </c>
    </row>
    <row r="38803" spans="22:22" x14ac:dyDescent="0.35">
      <c r="V38803" s="5" t="str">
        <f t="shared" si="606"/>
        <v/>
      </c>
    </row>
    <row r="38804" spans="22:22" x14ac:dyDescent="0.35">
      <c r="V38804" s="5" t="str">
        <f t="shared" si="606"/>
        <v/>
      </c>
    </row>
    <row r="38805" spans="22:22" x14ac:dyDescent="0.35">
      <c r="V38805" s="5" t="str">
        <f t="shared" si="606"/>
        <v/>
      </c>
    </row>
    <row r="38806" spans="22:22" x14ac:dyDescent="0.35">
      <c r="V38806" s="5" t="str">
        <f t="shared" si="606"/>
        <v/>
      </c>
    </row>
    <row r="38807" spans="22:22" x14ac:dyDescent="0.35">
      <c r="V38807" s="5" t="str">
        <f t="shared" si="606"/>
        <v/>
      </c>
    </row>
    <row r="38808" spans="22:22" x14ac:dyDescent="0.35">
      <c r="V38808" s="5" t="str">
        <f t="shared" si="606"/>
        <v/>
      </c>
    </row>
    <row r="38809" spans="22:22" x14ac:dyDescent="0.35">
      <c r="V38809" s="5" t="str">
        <f t="shared" si="606"/>
        <v/>
      </c>
    </row>
    <row r="38810" spans="22:22" x14ac:dyDescent="0.35">
      <c r="V38810" s="5" t="str">
        <f t="shared" si="606"/>
        <v/>
      </c>
    </row>
    <row r="38811" spans="22:22" x14ac:dyDescent="0.35">
      <c r="V38811" s="5" t="str">
        <f t="shared" si="606"/>
        <v/>
      </c>
    </row>
    <row r="38812" spans="22:22" x14ac:dyDescent="0.35">
      <c r="V38812" s="5" t="str">
        <f t="shared" si="606"/>
        <v/>
      </c>
    </row>
    <row r="38813" spans="22:22" x14ac:dyDescent="0.35">
      <c r="V38813" s="5" t="str">
        <f t="shared" si="606"/>
        <v/>
      </c>
    </row>
    <row r="38814" spans="22:22" x14ac:dyDescent="0.35">
      <c r="V38814" s="5" t="str">
        <f t="shared" si="606"/>
        <v/>
      </c>
    </row>
    <row r="38815" spans="22:22" x14ac:dyDescent="0.35">
      <c r="V38815" s="5" t="str">
        <f t="shared" si="606"/>
        <v/>
      </c>
    </row>
    <row r="38816" spans="22:22" x14ac:dyDescent="0.35">
      <c r="V38816" s="5" t="str">
        <f t="shared" si="606"/>
        <v/>
      </c>
    </row>
    <row r="38817" spans="22:22" x14ac:dyDescent="0.35">
      <c r="V38817" s="5" t="str">
        <f t="shared" si="606"/>
        <v/>
      </c>
    </row>
    <row r="38818" spans="22:22" x14ac:dyDescent="0.35">
      <c r="V38818" s="5" t="str">
        <f t="shared" si="606"/>
        <v/>
      </c>
    </row>
    <row r="38819" spans="22:22" x14ac:dyDescent="0.35">
      <c r="V38819" s="5" t="str">
        <f t="shared" si="606"/>
        <v/>
      </c>
    </row>
    <row r="38820" spans="22:22" x14ac:dyDescent="0.35">
      <c r="V38820" s="5" t="str">
        <f t="shared" si="606"/>
        <v/>
      </c>
    </row>
    <row r="38821" spans="22:22" x14ac:dyDescent="0.35">
      <c r="V38821" s="5" t="str">
        <f t="shared" si="606"/>
        <v/>
      </c>
    </row>
    <row r="38822" spans="22:22" x14ac:dyDescent="0.35">
      <c r="V38822" s="5" t="str">
        <f t="shared" si="606"/>
        <v/>
      </c>
    </row>
    <row r="38823" spans="22:22" x14ac:dyDescent="0.35">
      <c r="V38823" s="5" t="str">
        <f t="shared" si="606"/>
        <v/>
      </c>
    </row>
    <row r="38824" spans="22:22" x14ac:dyDescent="0.35">
      <c r="V38824" s="5" t="str">
        <f t="shared" si="606"/>
        <v/>
      </c>
    </row>
    <row r="38825" spans="22:22" x14ac:dyDescent="0.35">
      <c r="V38825" s="5" t="str">
        <f t="shared" si="606"/>
        <v/>
      </c>
    </row>
    <row r="38826" spans="22:22" x14ac:dyDescent="0.35">
      <c r="V38826" s="5" t="str">
        <f t="shared" si="606"/>
        <v/>
      </c>
    </row>
    <row r="38827" spans="22:22" x14ac:dyDescent="0.35">
      <c r="V38827" s="5" t="str">
        <f t="shared" si="606"/>
        <v/>
      </c>
    </row>
    <row r="38828" spans="22:22" x14ac:dyDescent="0.35">
      <c r="V38828" s="5" t="str">
        <f t="shared" si="606"/>
        <v/>
      </c>
    </row>
    <row r="38829" spans="22:22" x14ac:dyDescent="0.35">
      <c r="V38829" s="5" t="str">
        <f t="shared" si="606"/>
        <v/>
      </c>
    </row>
    <row r="38830" spans="22:22" x14ac:dyDescent="0.35">
      <c r="V38830" s="5" t="str">
        <f t="shared" si="606"/>
        <v/>
      </c>
    </row>
    <row r="38831" spans="22:22" x14ac:dyDescent="0.35">
      <c r="V38831" s="5" t="str">
        <f t="shared" si="606"/>
        <v/>
      </c>
    </row>
    <row r="38832" spans="22:22" x14ac:dyDescent="0.35">
      <c r="V38832" s="5" t="str">
        <f t="shared" si="606"/>
        <v/>
      </c>
    </row>
    <row r="38833" spans="22:22" x14ac:dyDescent="0.35">
      <c r="V38833" s="5" t="str">
        <f t="shared" si="606"/>
        <v/>
      </c>
    </row>
    <row r="38834" spans="22:22" x14ac:dyDescent="0.35">
      <c r="V38834" s="5" t="str">
        <f t="shared" si="606"/>
        <v/>
      </c>
    </row>
    <row r="38835" spans="22:22" x14ac:dyDescent="0.35">
      <c r="V38835" s="5" t="str">
        <f t="shared" si="606"/>
        <v/>
      </c>
    </row>
    <row r="38836" spans="22:22" x14ac:dyDescent="0.35">
      <c r="V38836" s="5" t="str">
        <f t="shared" si="606"/>
        <v/>
      </c>
    </row>
    <row r="38837" spans="22:22" x14ac:dyDescent="0.35">
      <c r="V38837" s="5" t="str">
        <f t="shared" si="606"/>
        <v/>
      </c>
    </row>
    <row r="38838" spans="22:22" x14ac:dyDescent="0.35">
      <c r="V38838" s="5" t="str">
        <f t="shared" si="606"/>
        <v/>
      </c>
    </row>
    <row r="38839" spans="22:22" x14ac:dyDescent="0.35">
      <c r="V38839" s="5" t="str">
        <f t="shared" si="606"/>
        <v/>
      </c>
    </row>
    <row r="38840" spans="22:22" x14ac:dyDescent="0.35">
      <c r="V38840" s="5" t="str">
        <f t="shared" si="606"/>
        <v/>
      </c>
    </row>
    <row r="38841" spans="22:22" x14ac:dyDescent="0.35">
      <c r="V38841" s="5" t="str">
        <f t="shared" si="606"/>
        <v/>
      </c>
    </row>
    <row r="38842" spans="22:22" x14ac:dyDescent="0.35">
      <c r="V38842" s="5" t="str">
        <f t="shared" si="606"/>
        <v/>
      </c>
    </row>
    <row r="38843" spans="22:22" x14ac:dyDescent="0.35">
      <c r="V38843" s="5" t="str">
        <f t="shared" si="606"/>
        <v/>
      </c>
    </row>
    <row r="38844" spans="22:22" x14ac:dyDescent="0.35">
      <c r="V38844" s="5" t="str">
        <f t="shared" si="606"/>
        <v/>
      </c>
    </row>
    <row r="38845" spans="22:22" x14ac:dyDescent="0.35">
      <c r="V38845" s="5" t="str">
        <f t="shared" si="606"/>
        <v/>
      </c>
    </row>
    <row r="38846" spans="22:22" x14ac:dyDescent="0.35">
      <c r="V38846" s="5" t="str">
        <f t="shared" si="606"/>
        <v/>
      </c>
    </row>
    <row r="38847" spans="22:22" x14ac:dyDescent="0.35">
      <c r="V38847" s="5" t="str">
        <f t="shared" si="606"/>
        <v/>
      </c>
    </row>
    <row r="38848" spans="22:22" x14ac:dyDescent="0.35">
      <c r="V38848" s="5" t="str">
        <f t="shared" si="606"/>
        <v/>
      </c>
    </row>
    <row r="38849" spans="22:22" x14ac:dyDescent="0.35">
      <c r="V38849" s="5" t="str">
        <f t="shared" si="606"/>
        <v/>
      </c>
    </row>
    <row r="38850" spans="22:22" x14ac:dyDescent="0.35">
      <c r="V38850" s="5" t="str">
        <f t="shared" ref="V38850:V38913" si="607">TRIM(CLEAN(SUBSTITUTE(A38850,CHAR(160)," ")))</f>
        <v/>
      </c>
    </row>
    <row r="38851" spans="22:22" x14ac:dyDescent="0.35">
      <c r="V38851" s="5" t="str">
        <f t="shared" si="607"/>
        <v/>
      </c>
    </row>
    <row r="38852" spans="22:22" x14ac:dyDescent="0.35">
      <c r="V38852" s="5" t="str">
        <f t="shared" si="607"/>
        <v/>
      </c>
    </row>
    <row r="38853" spans="22:22" x14ac:dyDescent="0.35">
      <c r="V38853" s="5" t="str">
        <f t="shared" si="607"/>
        <v/>
      </c>
    </row>
    <row r="38854" spans="22:22" x14ac:dyDescent="0.35">
      <c r="V38854" s="5" t="str">
        <f t="shared" si="607"/>
        <v/>
      </c>
    </row>
    <row r="38855" spans="22:22" x14ac:dyDescent="0.35">
      <c r="V38855" s="5" t="str">
        <f t="shared" si="607"/>
        <v/>
      </c>
    </row>
    <row r="38856" spans="22:22" x14ac:dyDescent="0.35">
      <c r="V38856" s="5" t="str">
        <f t="shared" si="607"/>
        <v/>
      </c>
    </row>
    <row r="38857" spans="22:22" x14ac:dyDescent="0.35">
      <c r="V38857" s="5" t="str">
        <f t="shared" si="607"/>
        <v/>
      </c>
    </row>
    <row r="38858" spans="22:22" x14ac:dyDescent="0.35">
      <c r="V38858" s="5" t="str">
        <f t="shared" si="607"/>
        <v/>
      </c>
    </row>
    <row r="38859" spans="22:22" x14ac:dyDescent="0.35">
      <c r="V38859" s="5" t="str">
        <f t="shared" si="607"/>
        <v/>
      </c>
    </row>
    <row r="38860" spans="22:22" x14ac:dyDescent="0.35">
      <c r="V38860" s="5" t="str">
        <f t="shared" si="607"/>
        <v/>
      </c>
    </row>
    <row r="38861" spans="22:22" x14ac:dyDescent="0.35">
      <c r="V38861" s="5" t="str">
        <f t="shared" si="607"/>
        <v/>
      </c>
    </row>
    <row r="38862" spans="22:22" x14ac:dyDescent="0.35">
      <c r="V38862" s="5" t="str">
        <f t="shared" si="607"/>
        <v/>
      </c>
    </row>
    <row r="38863" spans="22:22" x14ac:dyDescent="0.35">
      <c r="V38863" s="5" t="str">
        <f t="shared" si="607"/>
        <v/>
      </c>
    </row>
    <row r="38864" spans="22:22" x14ac:dyDescent="0.35">
      <c r="V38864" s="5" t="str">
        <f t="shared" si="607"/>
        <v/>
      </c>
    </row>
    <row r="38865" spans="22:22" x14ac:dyDescent="0.35">
      <c r="V38865" s="5" t="str">
        <f t="shared" si="607"/>
        <v/>
      </c>
    </row>
    <row r="38866" spans="22:22" x14ac:dyDescent="0.35">
      <c r="V38866" s="5" t="str">
        <f t="shared" si="607"/>
        <v/>
      </c>
    </row>
    <row r="38867" spans="22:22" x14ac:dyDescent="0.35">
      <c r="V38867" s="5" t="str">
        <f t="shared" si="607"/>
        <v/>
      </c>
    </row>
    <row r="38868" spans="22:22" x14ac:dyDescent="0.35">
      <c r="V38868" s="5" t="str">
        <f t="shared" si="607"/>
        <v/>
      </c>
    </row>
    <row r="38869" spans="22:22" x14ac:dyDescent="0.35">
      <c r="V38869" s="5" t="str">
        <f t="shared" si="607"/>
        <v/>
      </c>
    </row>
    <row r="38870" spans="22:22" x14ac:dyDescent="0.35">
      <c r="V38870" s="5" t="str">
        <f t="shared" si="607"/>
        <v/>
      </c>
    </row>
    <row r="38871" spans="22:22" x14ac:dyDescent="0.35">
      <c r="V38871" s="5" t="str">
        <f t="shared" si="607"/>
        <v/>
      </c>
    </row>
    <row r="38872" spans="22:22" x14ac:dyDescent="0.35">
      <c r="V38872" s="5" t="str">
        <f t="shared" si="607"/>
        <v/>
      </c>
    </row>
    <row r="38873" spans="22:22" x14ac:dyDescent="0.35">
      <c r="V38873" s="5" t="str">
        <f t="shared" si="607"/>
        <v/>
      </c>
    </row>
    <row r="38874" spans="22:22" x14ac:dyDescent="0.35">
      <c r="V38874" s="5" t="str">
        <f t="shared" si="607"/>
        <v/>
      </c>
    </row>
    <row r="38875" spans="22:22" x14ac:dyDescent="0.35">
      <c r="V38875" s="5" t="str">
        <f t="shared" si="607"/>
        <v/>
      </c>
    </row>
    <row r="38876" spans="22:22" x14ac:dyDescent="0.35">
      <c r="V38876" s="5" t="str">
        <f t="shared" si="607"/>
        <v/>
      </c>
    </row>
    <row r="38877" spans="22:22" x14ac:dyDescent="0.35">
      <c r="V38877" s="5" t="str">
        <f t="shared" si="607"/>
        <v/>
      </c>
    </row>
    <row r="38878" spans="22:22" x14ac:dyDescent="0.35">
      <c r="V38878" s="5" t="str">
        <f t="shared" si="607"/>
        <v/>
      </c>
    </row>
    <row r="38879" spans="22:22" x14ac:dyDescent="0.35">
      <c r="V38879" s="5" t="str">
        <f t="shared" si="607"/>
        <v/>
      </c>
    </row>
    <row r="38880" spans="22:22" x14ac:dyDescent="0.35">
      <c r="V38880" s="5" t="str">
        <f t="shared" si="607"/>
        <v/>
      </c>
    </row>
    <row r="38881" spans="22:22" x14ac:dyDescent="0.35">
      <c r="V38881" s="5" t="str">
        <f t="shared" si="607"/>
        <v/>
      </c>
    </row>
    <row r="38882" spans="22:22" x14ac:dyDescent="0.35">
      <c r="V38882" s="5" t="str">
        <f t="shared" si="607"/>
        <v/>
      </c>
    </row>
    <row r="38883" spans="22:22" x14ac:dyDescent="0.35">
      <c r="V38883" s="5" t="str">
        <f t="shared" si="607"/>
        <v/>
      </c>
    </row>
    <row r="38884" spans="22:22" x14ac:dyDescent="0.35">
      <c r="V38884" s="5" t="str">
        <f t="shared" si="607"/>
        <v/>
      </c>
    </row>
    <row r="38885" spans="22:22" x14ac:dyDescent="0.35">
      <c r="V38885" s="5" t="str">
        <f t="shared" si="607"/>
        <v/>
      </c>
    </row>
    <row r="38886" spans="22:22" x14ac:dyDescent="0.35">
      <c r="V38886" s="5" t="str">
        <f t="shared" si="607"/>
        <v/>
      </c>
    </row>
    <row r="38887" spans="22:22" x14ac:dyDescent="0.35">
      <c r="V38887" s="5" t="str">
        <f t="shared" si="607"/>
        <v/>
      </c>
    </row>
    <row r="38888" spans="22:22" x14ac:dyDescent="0.35">
      <c r="V38888" s="5" t="str">
        <f t="shared" si="607"/>
        <v/>
      </c>
    </row>
    <row r="38889" spans="22:22" x14ac:dyDescent="0.35">
      <c r="V38889" s="5" t="str">
        <f t="shared" si="607"/>
        <v/>
      </c>
    </row>
    <row r="38890" spans="22:22" x14ac:dyDescent="0.35">
      <c r="V38890" s="5" t="str">
        <f t="shared" si="607"/>
        <v/>
      </c>
    </row>
    <row r="38891" spans="22:22" x14ac:dyDescent="0.35">
      <c r="V38891" s="5" t="str">
        <f t="shared" si="607"/>
        <v/>
      </c>
    </row>
    <row r="38892" spans="22:22" x14ac:dyDescent="0.35">
      <c r="V38892" s="5" t="str">
        <f t="shared" si="607"/>
        <v/>
      </c>
    </row>
    <row r="38893" spans="22:22" x14ac:dyDescent="0.35">
      <c r="V38893" s="5" t="str">
        <f t="shared" si="607"/>
        <v/>
      </c>
    </row>
    <row r="38894" spans="22:22" x14ac:dyDescent="0.35">
      <c r="V38894" s="5" t="str">
        <f t="shared" si="607"/>
        <v/>
      </c>
    </row>
    <row r="38895" spans="22:22" x14ac:dyDescent="0.35">
      <c r="V38895" s="5" t="str">
        <f t="shared" si="607"/>
        <v/>
      </c>
    </row>
    <row r="38896" spans="22:22" x14ac:dyDescent="0.35">
      <c r="V38896" s="5" t="str">
        <f t="shared" si="607"/>
        <v/>
      </c>
    </row>
    <row r="38897" spans="22:22" x14ac:dyDescent="0.35">
      <c r="V38897" s="5" t="str">
        <f t="shared" si="607"/>
        <v/>
      </c>
    </row>
    <row r="38898" spans="22:22" x14ac:dyDescent="0.35">
      <c r="V38898" s="5" t="str">
        <f t="shared" si="607"/>
        <v/>
      </c>
    </row>
    <row r="38899" spans="22:22" x14ac:dyDescent="0.35">
      <c r="V38899" s="5" t="str">
        <f t="shared" si="607"/>
        <v/>
      </c>
    </row>
    <row r="38900" spans="22:22" x14ac:dyDescent="0.35">
      <c r="V38900" s="5" t="str">
        <f t="shared" si="607"/>
        <v/>
      </c>
    </row>
    <row r="38901" spans="22:22" x14ac:dyDescent="0.35">
      <c r="V38901" s="5" t="str">
        <f t="shared" si="607"/>
        <v/>
      </c>
    </row>
    <row r="38902" spans="22:22" x14ac:dyDescent="0.35">
      <c r="V38902" s="5" t="str">
        <f t="shared" si="607"/>
        <v/>
      </c>
    </row>
    <row r="38903" spans="22:22" x14ac:dyDescent="0.35">
      <c r="V38903" s="5" t="str">
        <f t="shared" si="607"/>
        <v/>
      </c>
    </row>
    <row r="38904" spans="22:22" x14ac:dyDescent="0.35">
      <c r="V38904" s="5" t="str">
        <f t="shared" si="607"/>
        <v/>
      </c>
    </row>
    <row r="38905" spans="22:22" x14ac:dyDescent="0.35">
      <c r="V38905" s="5" t="str">
        <f t="shared" si="607"/>
        <v/>
      </c>
    </row>
    <row r="38906" spans="22:22" x14ac:dyDescent="0.35">
      <c r="V38906" s="5" t="str">
        <f t="shared" si="607"/>
        <v/>
      </c>
    </row>
    <row r="38907" spans="22:22" x14ac:dyDescent="0.35">
      <c r="V38907" s="5" t="str">
        <f t="shared" si="607"/>
        <v/>
      </c>
    </row>
    <row r="38908" spans="22:22" x14ac:dyDescent="0.35">
      <c r="V38908" s="5" t="str">
        <f t="shared" si="607"/>
        <v/>
      </c>
    </row>
    <row r="38909" spans="22:22" x14ac:dyDescent="0.35">
      <c r="V38909" s="5" t="str">
        <f t="shared" si="607"/>
        <v/>
      </c>
    </row>
    <row r="38910" spans="22:22" x14ac:dyDescent="0.35">
      <c r="V38910" s="5" t="str">
        <f t="shared" si="607"/>
        <v/>
      </c>
    </row>
    <row r="38911" spans="22:22" x14ac:dyDescent="0.35">
      <c r="V38911" s="5" t="str">
        <f t="shared" si="607"/>
        <v/>
      </c>
    </row>
    <row r="38912" spans="22:22" x14ac:dyDescent="0.35">
      <c r="V38912" s="5" t="str">
        <f t="shared" si="607"/>
        <v/>
      </c>
    </row>
    <row r="38913" spans="22:22" x14ac:dyDescent="0.35">
      <c r="V38913" s="5" t="str">
        <f t="shared" si="607"/>
        <v/>
      </c>
    </row>
    <row r="38914" spans="22:22" x14ac:dyDescent="0.35">
      <c r="V38914" s="5" t="str">
        <f t="shared" ref="V38914:V38977" si="608">TRIM(CLEAN(SUBSTITUTE(A38914,CHAR(160)," ")))</f>
        <v/>
      </c>
    </row>
    <row r="38915" spans="22:22" x14ac:dyDescent="0.35">
      <c r="V38915" s="5" t="str">
        <f t="shared" si="608"/>
        <v/>
      </c>
    </row>
    <row r="38916" spans="22:22" x14ac:dyDescent="0.35">
      <c r="V38916" s="5" t="str">
        <f t="shared" si="608"/>
        <v/>
      </c>
    </row>
    <row r="38917" spans="22:22" x14ac:dyDescent="0.35">
      <c r="V38917" s="5" t="str">
        <f t="shared" si="608"/>
        <v/>
      </c>
    </row>
    <row r="38918" spans="22:22" x14ac:dyDescent="0.35">
      <c r="V38918" s="5" t="str">
        <f t="shared" si="608"/>
        <v/>
      </c>
    </row>
    <row r="38919" spans="22:22" x14ac:dyDescent="0.35">
      <c r="V38919" s="5" t="str">
        <f t="shared" si="608"/>
        <v/>
      </c>
    </row>
    <row r="38920" spans="22:22" x14ac:dyDescent="0.35">
      <c r="V38920" s="5" t="str">
        <f t="shared" si="608"/>
        <v/>
      </c>
    </row>
    <row r="38921" spans="22:22" x14ac:dyDescent="0.35">
      <c r="V38921" s="5" t="str">
        <f t="shared" si="608"/>
        <v/>
      </c>
    </row>
    <row r="38922" spans="22:22" x14ac:dyDescent="0.35">
      <c r="V38922" s="5" t="str">
        <f t="shared" si="608"/>
        <v/>
      </c>
    </row>
    <row r="38923" spans="22:22" x14ac:dyDescent="0.35">
      <c r="V38923" s="5" t="str">
        <f t="shared" si="608"/>
        <v/>
      </c>
    </row>
    <row r="38924" spans="22:22" x14ac:dyDescent="0.35">
      <c r="V38924" s="5" t="str">
        <f t="shared" si="608"/>
        <v/>
      </c>
    </row>
    <row r="38925" spans="22:22" x14ac:dyDescent="0.35">
      <c r="V38925" s="5" t="str">
        <f t="shared" si="608"/>
        <v/>
      </c>
    </row>
    <row r="38926" spans="22:22" x14ac:dyDescent="0.35">
      <c r="V38926" s="5" t="str">
        <f t="shared" si="608"/>
        <v/>
      </c>
    </row>
    <row r="38927" spans="22:22" x14ac:dyDescent="0.35">
      <c r="V38927" s="5" t="str">
        <f t="shared" si="608"/>
        <v/>
      </c>
    </row>
    <row r="38928" spans="22:22" x14ac:dyDescent="0.35">
      <c r="V38928" s="5" t="str">
        <f t="shared" si="608"/>
        <v/>
      </c>
    </row>
    <row r="38929" spans="22:22" x14ac:dyDescent="0.35">
      <c r="V38929" s="5" t="str">
        <f t="shared" si="608"/>
        <v/>
      </c>
    </row>
    <row r="38930" spans="22:22" x14ac:dyDescent="0.35">
      <c r="V38930" s="5" t="str">
        <f t="shared" si="608"/>
        <v/>
      </c>
    </row>
    <row r="38931" spans="22:22" x14ac:dyDescent="0.35">
      <c r="V38931" s="5" t="str">
        <f t="shared" si="608"/>
        <v/>
      </c>
    </row>
    <row r="38932" spans="22:22" x14ac:dyDescent="0.35">
      <c r="V38932" s="5" t="str">
        <f t="shared" si="608"/>
        <v/>
      </c>
    </row>
    <row r="38933" spans="22:22" x14ac:dyDescent="0.35">
      <c r="V38933" s="5" t="str">
        <f t="shared" si="608"/>
        <v/>
      </c>
    </row>
    <row r="38934" spans="22:22" x14ac:dyDescent="0.35">
      <c r="V38934" s="5" t="str">
        <f t="shared" si="608"/>
        <v/>
      </c>
    </row>
    <row r="38935" spans="22:22" x14ac:dyDescent="0.35">
      <c r="V38935" s="5" t="str">
        <f t="shared" si="608"/>
        <v/>
      </c>
    </row>
    <row r="38936" spans="22:22" x14ac:dyDescent="0.35">
      <c r="V38936" s="5" t="str">
        <f t="shared" si="608"/>
        <v/>
      </c>
    </row>
    <row r="38937" spans="22:22" x14ac:dyDescent="0.35">
      <c r="V38937" s="5" t="str">
        <f t="shared" si="608"/>
        <v/>
      </c>
    </row>
    <row r="38938" spans="22:22" x14ac:dyDescent="0.35">
      <c r="V38938" s="5" t="str">
        <f t="shared" si="608"/>
        <v/>
      </c>
    </row>
    <row r="38939" spans="22:22" x14ac:dyDescent="0.35">
      <c r="V38939" s="5" t="str">
        <f t="shared" si="608"/>
        <v/>
      </c>
    </row>
    <row r="38940" spans="22:22" x14ac:dyDescent="0.35">
      <c r="V38940" s="5" t="str">
        <f t="shared" si="608"/>
        <v/>
      </c>
    </row>
    <row r="38941" spans="22:22" x14ac:dyDescent="0.35">
      <c r="V38941" s="5" t="str">
        <f t="shared" si="608"/>
        <v/>
      </c>
    </row>
    <row r="38942" spans="22:22" x14ac:dyDescent="0.35">
      <c r="V38942" s="5" t="str">
        <f t="shared" si="608"/>
        <v/>
      </c>
    </row>
    <row r="38943" spans="22:22" x14ac:dyDescent="0.35">
      <c r="V38943" s="5" t="str">
        <f t="shared" si="608"/>
        <v/>
      </c>
    </row>
    <row r="38944" spans="22:22" x14ac:dyDescent="0.35">
      <c r="V38944" s="5" t="str">
        <f t="shared" si="608"/>
        <v/>
      </c>
    </row>
    <row r="38945" spans="22:22" x14ac:dyDescent="0.35">
      <c r="V38945" s="5" t="str">
        <f t="shared" si="608"/>
        <v/>
      </c>
    </row>
    <row r="38946" spans="22:22" x14ac:dyDescent="0.35">
      <c r="V38946" s="5" t="str">
        <f t="shared" si="608"/>
        <v/>
      </c>
    </row>
    <row r="38947" spans="22:22" x14ac:dyDescent="0.35">
      <c r="V38947" s="5" t="str">
        <f t="shared" si="608"/>
        <v/>
      </c>
    </row>
    <row r="38948" spans="22:22" x14ac:dyDescent="0.35">
      <c r="V38948" s="5" t="str">
        <f t="shared" si="608"/>
        <v/>
      </c>
    </row>
    <row r="38949" spans="22:22" x14ac:dyDescent="0.35">
      <c r="V38949" s="5" t="str">
        <f t="shared" si="608"/>
        <v/>
      </c>
    </row>
    <row r="38950" spans="22:22" x14ac:dyDescent="0.35">
      <c r="V38950" s="5" t="str">
        <f t="shared" si="608"/>
        <v/>
      </c>
    </row>
    <row r="38951" spans="22:22" x14ac:dyDescent="0.35">
      <c r="V38951" s="5" t="str">
        <f t="shared" si="608"/>
        <v/>
      </c>
    </row>
    <row r="38952" spans="22:22" x14ac:dyDescent="0.35">
      <c r="V38952" s="5" t="str">
        <f t="shared" si="608"/>
        <v/>
      </c>
    </row>
    <row r="38953" spans="22:22" x14ac:dyDescent="0.35">
      <c r="V38953" s="5" t="str">
        <f t="shared" si="608"/>
        <v/>
      </c>
    </row>
    <row r="38954" spans="22:22" x14ac:dyDescent="0.35">
      <c r="V38954" s="5" t="str">
        <f t="shared" si="608"/>
        <v/>
      </c>
    </row>
    <row r="38955" spans="22:22" x14ac:dyDescent="0.35">
      <c r="V38955" s="5" t="str">
        <f t="shared" si="608"/>
        <v/>
      </c>
    </row>
    <row r="38956" spans="22:22" x14ac:dyDescent="0.35">
      <c r="V38956" s="5" t="str">
        <f t="shared" si="608"/>
        <v/>
      </c>
    </row>
    <row r="38957" spans="22:22" x14ac:dyDescent="0.35">
      <c r="V38957" s="5" t="str">
        <f t="shared" si="608"/>
        <v/>
      </c>
    </row>
    <row r="38958" spans="22:22" x14ac:dyDescent="0.35">
      <c r="V38958" s="5" t="str">
        <f t="shared" si="608"/>
        <v/>
      </c>
    </row>
    <row r="38959" spans="22:22" x14ac:dyDescent="0.35">
      <c r="V38959" s="5" t="str">
        <f t="shared" si="608"/>
        <v/>
      </c>
    </row>
    <row r="38960" spans="22:22" x14ac:dyDescent="0.35">
      <c r="V38960" s="5" t="str">
        <f t="shared" si="608"/>
        <v/>
      </c>
    </row>
    <row r="38961" spans="22:22" x14ac:dyDescent="0.35">
      <c r="V38961" s="5" t="str">
        <f t="shared" si="608"/>
        <v/>
      </c>
    </row>
    <row r="38962" spans="22:22" x14ac:dyDescent="0.35">
      <c r="V38962" s="5" t="str">
        <f t="shared" si="608"/>
        <v/>
      </c>
    </row>
    <row r="38963" spans="22:22" x14ac:dyDescent="0.35">
      <c r="V38963" s="5" t="str">
        <f t="shared" si="608"/>
        <v/>
      </c>
    </row>
    <row r="38964" spans="22:22" x14ac:dyDescent="0.35">
      <c r="V38964" s="5" t="str">
        <f t="shared" si="608"/>
        <v/>
      </c>
    </row>
    <row r="38965" spans="22:22" x14ac:dyDescent="0.35">
      <c r="V38965" s="5" t="str">
        <f t="shared" si="608"/>
        <v/>
      </c>
    </row>
    <row r="38966" spans="22:22" x14ac:dyDescent="0.35">
      <c r="V38966" s="5" t="str">
        <f t="shared" si="608"/>
        <v/>
      </c>
    </row>
    <row r="38967" spans="22:22" x14ac:dyDescent="0.35">
      <c r="V38967" s="5" t="str">
        <f t="shared" si="608"/>
        <v/>
      </c>
    </row>
    <row r="38968" spans="22:22" x14ac:dyDescent="0.35">
      <c r="V38968" s="5" t="str">
        <f t="shared" si="608"/>
        <v/>
      </c>
    </row>
    <row r="38969" spans="22:22" x14ac:dyDescent="0.35">
      <c r="V38969" s="5" t="str">
        <f t="shared" si="608"/>
        <v/>
      </c>
    </row>
    <row r="38970" spans="22:22" x14ac:dyDescent="0.35">
      <c r="V38970" s="5" t="str">
        <f t="shared" si="608"/>
        <v/>
      </c>
    </row>
    <row r="38971" spans="22:22" x14ac:dyDescent="0.35">
      <c r="V38971" s="5" t="str">
        <f t="shared" si="608"/>
        <v/>
      </c>
    </row>
    <row r="38972" spans="22:22" x14ac:dyDescent="0.35">
      <c r="V38972" s="5" t="str">
        <f t="shared" si="608"/>
        <v/>
      </c>
    </row>
    <row r="38973" spans="22:22" x14ac:dyDescent="0.35">
      <c r="V38973" s="5" t="str">
        <f t="shared" si="608"/>
        <v/>
      </c>
    </row>
    <row r="38974" spans="22:22" x14ac:dyDescent="0.35">
      <c r="V38974" s="5" t="str">
        <f t="shared" si="608"/>
        <v/>
      </c>
    </row>
    <row r="38975" spans="22:22" x14ac:dyDescent="0.35">
      <c r="V38975" s="5" t="str">
        <f t="shared" si="608"/>
        <v/>
      </c>
    </row>
    <row r="38976" spans="22:22" x14ac:dyDescent="0.35">
      <c r="V38976" s="5" t="str">
        <f t="shared" si="608"/>
        <v/>
      </c>
    </row>
    <row r="38977" spans="22:22" x14ac:dyDescent="0.35">
      <c r="V38977" s="5" t="str">
        <f t="shared" si="608"/>
        <v/>
      </c>
    </row>
    <row r="38978" spans="22:22" x14ac:dyDescent="0.35">
      <c r="V38978" s="5" t="str">
        <f t="shared" ref="V38978:V39041" si="609">TRIM(CLEAN(SUBSTITUTE(A38978,CHAR(160)," ")))</f>
        <v/>
      </c>
    </row>
    <row r="38979" spans="22:22" x14ac:dyDescent="0.35">
      <c r="V38979" s="5" t="str">
        <f t="shared" si="609"/>
        <v/>
      </c>
    </row>
    <row r="38980" spans="22:22" x14ac:dyDescent="0.35">
      <c r="V38980" s="5" t="str">
        <f t="shared" si="609"/>
        <v/>
      </c>
    </row>
    <row r="38981" spans="22:22" x14ac:dyDescent="0.35">
      <c r="V38981" s="5" t="str">
        <f t="shared" si="609"/>
        <v/>
      </c>
    </row>
    <row r="38982" spans="22:22" x14ac:dyDescent="0.35">
      <c r="V38982" s="5" t="str">
        <f t="shared" si="609"/>
        <v/>
      </c>
    </row>
    <row r="38983" spans="22:22" x14ac:dyDescent="0.35">
      <c r="V38983" s="5" t="str">
        <f t="shared" si="609"/>
        <v/>
      </c>
    </row>
    <row r="38984" spans="22:22" x14ac:dyDescent="0.35">
      <c r="V38984" s="5" t="str">
        <f t="shared" si="609"/>
        <v/>
      </c>
    </row>
    <row r="38985" spans="22:22" x14ac:dyDescent="0.35">
      <c r="V38985" s="5" t="str">
        <f t="shared" si="609"/>
        <v/>
      </c>
    </row>
    <row r="38986" spans="22:22" x14ac:dyDescent="0.35">
      <c r="V38986" s="5" t="str">
        <f t="shared" si="609"/>
        <v/>
      </c>
    </row>
    <row r="38987" spans="22:22" x14ac:dyDescent="0.35">
      <c r="V38987" s="5" t="str">
        <f t="shared" si="609"/>
        <v/>
      </c>
    </row>
    <row r="38988" spans="22:22" x14ac:dyDescent="0.35">
      <c r="V38988" s="5" t="str">
        <f t="shared" si="609"/>
        <v/>
      </c>
    </row>
    <row r="38989" spans="22:22" x14ac:dyDescent="0.35">
      <c r="V38989" s="5" t="str">
        <f t="shared" si="609"/>
        <v/>
      </c>
    </row>
    <row r="38990" spans="22:22" x14ac:dyDescent="0.35">
      <c r="V38990" s="5" t="str">
        <f t="shared" si="609"/>
        <v/>
      </c>
    </row>
    <row r="38991" spans="22:22" x14ac:dyDescent="0.35">
      <c r="V38991" s="5" t="str">
        <f t="shared" si="609"/>
        <v/>
      </c>
    </row>
    <row r="38992" spans="22:22" x14ac:dyDescent="0.35">
      <c r="V38992" s="5" t="str">
        <f t="shared" si="609"/>
        <v/>
      </c>
    </row>
    <row r="38993" spans="22:22" x14ac:dyDescent="0.35">
      <c r="V38993" s="5" t="str">
        <f t="shared" si="609"/>
        <v/>
      </c>
    </row>
    <row r="38994" spans="22:22" x14ac:dyDescent="0.35">
      <c r="V38994" s="5" t="str">
        <f t="shared" si="609"/>
        <v/>
      </c>
    </row>
    <row r="38995" spans="22:22" x14ac:dyDescent="0.35">
      <c r="V38995" s="5" t="str">
        <f t="shared" si="609"/>
        <v/>
      </c>
    </row>
    <row r="38996" spans="22:22" x14ac:dyDescent="0.35">
      <c r="V38996" s="5" t="str">
        <f t="shared" si="609"/>
        <v/>
      </c>
    </row>
    <row r="38997" spans="22:22" x14ac:dyDescent="0.35">
      <c r="V38997" s="5" t="str">
        <f t="shared" si="609"/>
        <v/>
      </c>
    </row>
    <row r="38998" spans="22:22" x14ac:dyDescent="0.35">
      <c r="V38998" s="5" t="str">
        <f t="shared" si="609"/>
        <v/>
      </c>
    </row>
    <row r="38999" spans="22:22" x14ac:dyDescent="0.35">
      <c r="V38999" s="5" t="str">
        <f t="shared" si="609"/>
        <v/>
      </c>
    </row>
    <row r="39000" spans="22:22" x14ac:dyDescent="0.35">
      <c r="V39000" s="5" t="str">
        <f t="shared" si="609"/>
        <v/>
      </c>
    </row>
    <row r="39001" spans="22:22" x14ac:dyDescent="0.35">
      <c r="V39001" s="5" t="str">
        <f t="shared" si="609"/>
        <v/>
      </c>
    </row>
    <row r="39002" spans="22:22" x14ac:dyDescent="0.35">
      <c r="V39002" s="5" t="str">
        <f t="shared" si="609"/>
        <v/>
      </c>
    </row>
    <row r="39003" spans="22:22" x14ac:dyDescent="0.35">
      <c r="V39003" s="5" t="str">
        <f t="shared" si="609"/>
        <v/>
      </c>
    </row>
    <row r="39004" spans="22:22" x14ac:dyDescent="0.35">
      <c r="V39004" s="5" t="str">
        <f t="shared" si="609"/>
        <v/>
      </c>
    </row>
    <row r="39005" spans="22:22" x14ac:dyDescent="0.35">
      <c r="V39005" s="5" t="str">
        <f t="shared" si="609"/>
        <v/>
      </c>
    </row>
    <row r="39006" spans="22:22" x14ac:dyDescent="0.35">
      <c r="V39006" s="5" t="str">
        <f t="shared" si="609"/>
        <v/>
      </c>
    </row>
    <row r="39007" spans="22:22" x14ac:dyDescent="0.35">
      <c r="V39007" s="5" t="str">
        <f t="shared" si="609"/>
        <v/>
      </c>
    </row>
    <row r="39008" spans="22:22" x14ac:dyDescent="0.35">
      <c r="V39008" s="5" t="str">
        <f t="shared" si="609"/>
        <v/>
      </c>
    </row>
    <row r="39009" spans="22:22" x14ac:dyDescent="0.35">
      <c r="V39009" s="5" t="str">
        <f t="shared" si="609"/>
        <v/>
      </c>
    </row>
    <row r="39010" spans="22:22" x14ac:dyDescent="0.35">
      <c r="V39010" s="5" t="str">
        <f t="shared" si="609"/>
        <v/>
      </c>
    </row>
    <row r="39011" spans="22:22" x14ac:dyDescent="0.35">
      <c r="V39011" s="5" t="str">
        <f t="shared" si="609"/>
        <v/>
      </c>
    </row>
    <row r="39012" spans="22:22" x14ac:dyDescent="0.35">
      <c r="V39012" s="5" t="str">
        <f t="shared" si="609"/>
        <v/>
      </c>
    </row>
    <row r="39013" spans="22:22" x14ac:dyDescent="0.35">
      <c r="V39013" s="5" t="str">
        <f t="shared" si="609"/>
        <v/>
      </c>
    </row>
    <row r="39014" spans="22:22" x14ac:dyDescent="0.35">
      <c r="V39014" s="5" t="str">
        <f t="shared" si="609"/>
        <v/>
      </c>
    </row>
    <row r="39015" spans="22:22" x14ac:dyDescent="0.35">
      <c r="V39015" s="5" t="str">
        <f t="shared" si="609"/>
        <v/>
      </c>
    </row>
    <row r="39016" spans="22:22" x14ac:dyDescent="0.35">
      <c r="V39016" s="5" t="str">
        <f t="shared" si="609"/>
        <v/>
      </c>
    </row>
    <row r="39017" spans="22:22" x14ac:dyDescent="0.35">
      <c r="V39017" s="5" t="str">
        <f t="shared" si="609"/>
        <v/>
      </c>
    </row>
    <row r="39018" spans="22:22" x14ac:dyDescent="0.35">
      <c r="V39018" s="5" t="str">
        <f t="shared" si="609"/>
        <v/>
      </c>
    </row>
    <row r="39019" spans="22:22" x14ac:dyDescent="0.35">
      <c r="V39019" s="5" t="str">
        <f t="shared" si="609"/>
        <v/>
      </c>
    </row>
    <row r="39020" spans="22:22" x14ac:dyDescent="0.35">
      <c r="V39020" s="5" t="str">
        <f t="shared" si="609"/>
        <v/>
      </c>
    </row>
    <row r="39021" spans="22:22" x14ac:dyDescent="0.35">
      <c r="V39021" s="5" t="str">
        <f t="shared" si="609"/>
        <v/>
      </c>
    </row>
    <row r="39022" spans="22:22" x14ac:dyDescent="0.35">
      <c r="V39022" s="5" t="str">
        <f t="shared" si="609"/>
        <v/>
      </c>
    </row>
    <row r="39023" spans="22:22" x14ac:dyDescent="0.35">
      <c r="V39023" s="5" t="str">
        <f t="shared" si="609"/>
        <v/>
      </c>
    </row>
    <row r="39024" spans="22:22" x14ac:dyDescent="0.35">
      <c r="V39024" s="5" t="str">
        <f t="shared" si="609"/>
        <v/>
      </c>
    </row>
    <row r="39025" spans="22:22" x14ac:dyDescent="0.35">
      <c r="V39025" s="5" t="str">
        <f t="shared" si="609"/>
        <v/>
      </c>
    </row>
    <row r="39026" spans="22:22" x14ac:dyDescent="0.35">
      <c r="V39026" s="5" t="str">
        <f t="shared" si="609"/>
        <v/>
      </c>
    </row>
    <row r="39027" spans="22:22" x14ac:dyDescent="0.35">
      <c r="V39027" s="5" t="str">
        <f t="shared" si="609"/>
        <v/>
      </c>
    </row>
    <row r="39028" spans="22:22" x14ac:dyDescent="0.35">
      <c r="V39028" s="5" t="str">
        <f t="shared" si="609"/>
        <v/>
      </c>
    </row>
    <row r="39029" spans="22:22" x14ac:dyDescent="0.35">
      <c r="V39029" s="5" t="str">
        <f t="shared" si="609"/>
        <v/>
      </c>
    </row>
    <row r="39030" spans="22:22" x14ac:dyDescent="0.35">
      <c r="V39030" s="5" t="str">
        <f t="shared" si="609"/>
        <v/>
      </c>
    </row>
    <row r="39031" spans="22:22" x14ac:dyDescent="0.35">
      <c r="V39031" s="5" t="str">
        <f t="shared" si="609"/>
        <v/>
      </c>
    </row>
    <row r="39032" spans="22:22" x14ac:dyDescent="0.35">
      <c r="V39032" s="5" t="str">
        <f t="shared" si="609"/>
        <v/>
      </c>
    </row>
    <row r="39033" spans="22:22" x14ac:dyDescent="0.35">
      <c r="V39033" s="5" t="str">
        <f t="shared" si="609"/>
        <v/>
      </c>
    </row>
    <row r="39034" spans="22:22" x14ac:dyDescent="0.35">
      <c r="V39034" s="5" t="str">
        <f t="shared" si="609"/>
        <v/>
      </c>
    </row>
    <row r="39035" spans="22:22" x14ac:dyDescent="0.35">
      <c r="V39035" s="5" t="str">
        <f t="shared" si="609"/>
        <v/>
      </c>
    </row>
    <row r="39036" spans="22:22" x14ac:dyDescent="0.35">
      <c r="V39036" s="5" t="str">
        <f t="shared" si="609"/>
        <v/>
      </c>
    </row>
    <row r="39037" spans="22:22" x14ac:dyDescent="0.35">
      <c r="V39037" s="5" t="str">
        <f t="shared" si="609"/>
        <v/>
      </c>
    </row>
    <row r="39038" spans="22:22" x14ac:dyDescent="0.35">
      <c r="V39038" s="5" t="str">
        <f t="shared" si="609"/>
        <v/>
      </c>
    </row>
    <row r="39039" spans="22:22" x14ac:dyDescent="0.35">
      <c r="V39039" s="5" t="str">
        <f t="shared" si="609"/>
        <v/>
      </c>
    </row>
    <row r="39040" spans="22:22" x14ac:dyDescent="0.35">
      <c r="V39040" s="5" t="str">
        <f t="shared" si="609"/>
        <v/>
      </c>
    </row>
    <row r="39041" spans="22:22" x14ac:dyDescent="0.35">
      <c r="V39041" s="5" t="str">
        <f t="shared" si="609"/>
        <v/>
      </c>
    </row>
    <row r="39042" spans="22:22" x14ac:dyDescent="0.35">
      <c r="V39042" s="5" t="str">
        <f t="shared" ref="V39042:V39105" si="610">TRIM(CLEAN(SUBSTITUTE(A39042,CHAR(160)," ")))</f>
        <v/>
      </c>
    </row>
    <row r="39043" spans="22:22" x14ac:dyDescent="0.35">
      <c r="V39043" s="5" t="str">
        <f t="shared" si="610"/>
        <v/>
      </c>
    </row>
    <row r="39044" spans="22:22" x14ac:dyDescent="0.35">
      <c r="V39044" s="5" t="str">
        <f t="shared" si="610"/>
        <v/>
      </c>
    </row>
    <row r="39045" spans="22:22" x14ac:dyDescent="0.35">
      <c r="V39045" s="5" t="str">
        <f t="shared" si="610"/>
        <v/>
      </c>
    </row>
    <row r="39046" spans="22:22" x14ac:dyDescent="0.35">
      <c r="V39046" s="5" t="str">
        <f t="shared" si="610"/>
        <v/>
      </c>
    </row>
    <row r="39047" spans="22:22" x14ac:dyDescent="0.35">
      <c r="V39047" s="5" t="str">
        <f t="shared" si="610"/>
        <v/>
      </c>
    </row>
    <row r="39048" spans="22:22" x14ac:dyDescent="0.35">
      <c r="V39048" s="5" t="str">
        <f t="shared" si="610"/>
        <v/>
      </c>
    </row>
    <row r="39049" spans="22:22" x14ac:dyDescent="0.35">
      <c r="V39049" s="5" t="str">
        <f t="shared" si="610"/>
        <v/>
      </c>
    </row>
    <row r="39050" spans="22:22" x14ac:dyDescent="0.35">
      <c r="V39050" s="5" t="str">
        <f t="shared" si="610"/>
        <v/>
      </c>
    </row>
    <row r="39051" spans="22:22" x14ac:dyDescent="0.35">
      <c r="V39051" s="5" t="str">
        <f t="shared" si="610"/>
        <v/>
      </c>
    </row>
    <row r="39052" spans="22:22" x14ac:dyDescent="0.35">
      <c r="V39052" s="5" t="str">
        <f t="shared" si="610"/>
        <v/>
      </c>
    </row>
    <row r="39053" spans="22:22" x14ac:dyDescent="0.35">
      <c r="V39053" s="5" t="str">
        <f t="shared" si="610"/>
        <v/>
      </c>
    </row>
    <row r="39054" spans="22:22" x14ac:dyDescent="0.35">
      <c r="V39054" s="5" t="str">
        <f t="shared" si="610"/>
        <v/>
      </c>
    </row>
    <row r="39055" spans="22:22" x14ac:dyDescent="0.35">
      <c r="V39055" s="5" t="str">
        <f t="shared" si="610"/>
        <v/>
      </c>
    </row>
    <row r="39056" spans="22:22" x14ac:dyDescent="0.35">
      <c r="V39056" s="5" t="str">
        <f t="shared" si="610"/>
        <v/>
      </c>
    </row>
    <row r="39057" spans="22:22" x14ac:dyDescent="0.35">
      <c r="V39057" s="5" t="str">
        <f t="shared" si="610"/>
        <v/>
      </c>
    </row>
    <row r="39058" spans="22:22" x14ac:dyDescent="0.35">
      <c r="V39058" s="5" t="str">
        <f t="shared" si="610"/>
        <v/>
      </c>
    </row>
    <row r="39059" spans="22:22" x14ac:dyDescent="0.35">
      <c r="V39059" s="5" t="str">
        <f t="shared" si="610"/>
        <v/>
      </c>
    </row>
    <row r="39060" spans="22:22" x14ac:dyDescent="0.35">
      <c r="V39060" s="5" t="str">
        <f t="shared" si="610"/>
        <v/>
      </c>
    </row>
    <row r="39061" spans="22:22" x14ac:dyDescent="0.35">
      <c r="V39061" s="5" t="str">
        <f t="shared" si="610"/>
        <v/>
      </c>
    </row>
    <row r="39062" spans="22:22" x14ac:dyDescent="0.35">
      <c r="V39062" s="5" t="str">
        <f t="shared" si="610"/>
        <v/>
      </c>
    </row>
    <row r="39063" spans="22:22" x14ac:dyDescent="0.35">
      <c r="V39063" s="5" t="str">
        <f t="shared" si="610"/>
        <v/>
      </c>
    </row>
    <row r="39064" spans="22:22" x14ac:dyDescent="0.35">
      <c r="V39064" s="5" t="str">
        <f t="shared" si="610"/>
        <v/>
      </c>
    </row>
    <row r="39065" spans="22:22" x14ac:dyDescent="0.35">
      <c r="V39065" s="5" t="str">
        <f t="shared" si="610"/>
        <v/>
      </c>
    </row>
    <row r="39066" spans="22:22" x14ac:dyDescent="0.35">
      <c r="V39066" s="5" t="str">
        <f t="shared" si="610"/>
        <v/>
      </c>
    </row>
    <row r="39067" spans="22:22" x14ac:dyDescent="0.35">
      <c r="V39067" s="5" t="str">
        <f t="shared" si="610"/>
        <v/>
      </c>
    </row>
    <row r="39068" spans="22:22" x14ac:dyDescent="0.35">
      <c r="V39068" s="5" t="str">
        <f t="shared" si="610"/>
        <v/>
      </c>
    </row>
    <row r="39069" spans="22:22" x14ac:dyDescent="0.35">
      <c r="V39069" s="5" t="str">
        <f t="shared" si="610"/>
        <v/>
      </c>
    </row>
    <row r="39070" spans="22:22" x14ac:dyDescent="0.35">
      <c r="V39070" s="5" t="str">
        <f t="shared" si="610"/>
        <v/>
      </c>
    </row>
    <row r="39071" spans="22:22" x14ac:dyDescent="0.35">
      <c r="V39071" s="5" t="str">
        <f t="shared" si="610"/>
        <v/>
      </c>
    </row>
    <row r="39072" spans="22:22" x14ac:dyDescent="0.35">
      <c r="V39072" s="5" t="str">
        <f t="shared" si="610"/>
        <v/>
      </c>
    </row>
    <row r="39073" spans="22:22" x14ac:dyDescent="0.35">
      <c r="V39073" s="5" t="str">
        <f t="shared" si="610"/>
        <v/>
      </c>
    </row>
    <row r="39074" spans="22:22" x14ac:dyDescent="0.35">
      <c r="V39074" s="5" t="str">
        <f t="shared" si="610"/>
        <v/>
      </c>
    </row>
    <row r="39075" spans="22:22" x14ac:dyDescent="0.35">
      <c r="V39075" s="5" t="str">
        <f t="shared" si="610"/>
        <v/>
      </c>
    </row>
    <row r="39076" spans="22:22" x14ac:dyDescent="0.35">
      <c r="V39076" s="5" t="str">
        <f t="shared" si="610"/>
        <v/>
      </c>
    </row>
    <row r="39077" spans="22:22" x14ac:dyDescent="0.35">
      <c r="V39077" s="5" t="str">
        <f t="shared" si="610"/>
        <v/>
      </c>
    </row>
    <row r="39078" spans="22:22" x14ac:dyDescent="0.35">
      <c r="V39078" s="5" t="str">
        <f t="shared" si="610"/>
        <v/>
      </c>
    </row>
    <row r="39079" spans="22:22" x14ac:dyDescent="0.35">
      <c r="V39079" s="5" t="str">
        <f t="shared" si="610"/>
        <v/>
      </c>
    </row>
    <row r="39080" spans="22:22" x14ac:dyDescent="0.35">
      <c r="V39080" s="5" t="str">
        <f t="shared" si="610"/>
        <v/>
      </c>
    </row>
    <row r="39081" spans="22:22" x14ac:dyDescent="0.35">
      <c r="V39081" s="5" t="str">
        <f t="shared" si="610"/>
        <v/>
      </c>
    </row>
    <row r="39082" spans="22:22" x14ac:dyDescent="0.35">
      <c r="V39082" s="5" t="str">
        <f t="shared" si="610"/>
        <v/>
      </c>
    </row>
    <row r="39083" spans="22:22" x14ac:dyDescent="0.35">
      <c r="V39083" s="5" t="str">
        <f t="shared" si="610"/>
        <v/>
      </c>
    </row>
    <row r="39084" spans="22:22" x14ac:dyDescent="0.35">
      <c r="V39084" s="5" t="str">
        <f t="shared" si="610"/>
        <v/>
      </c>
    </row>
    <row r="39085" spans="22:22" x14ac:dyDescent="0.35">
      <c r="V39085" s="5" t="str">
        <f t="shared" si="610"/>
        <v/>
      </c>
    </row>
    <row r="39086" spans="22:22" x14ac:dyDescent="0.35">
      <c r="V39086" s="5" t="str">
        <f t="shared" si="610"/>
        <v/>
      </c>
    </row>
    <row r="39087" spans="22:22" x14ac:dyDescent="0.35">
      <c r="V39087" s="5" t="str">
        <f t="shared" si="610"/>
        <v/>
      </c>
    </row>
    <row r="39088" spans="22:22" x14ac:dyDescent="0.35">
      <c r="V39088" s="5" t="str">
        <f t="shared" si="610"/>
        <v/>
      </c>
    </row>
    <row r="39089" spans="22:22" x14ac:dyDescent="0.35">
      <c r="V39089" s="5" t="str">
        <f t="shared" si="610"/>
        <v/>
      </c>
    </row>
    <row r="39090" spans="22:22" x14ac:dyDescent="0.35">
      <c r="V39090" s="5" t="str">
        <f t="shared" si="610"/>
        <v/>
      </c>
    </row>
    <row r="39091" spans="22:22" x14ac:dyDescent="0.35">
      <c r="V39091" s="5" t="str">
        <f t="shared" si="610"/>
        <v/>
      </c>
    </row>
    <row r="39092" spans="22:22" x14ac:dyDescent="0.35">
      <c r="V39092" s="5" t="str">
        <f t="shared" si="610"/>
        <v/>
      </c>
    </row>
    <row r="39093" spans="22:22" x14ac:dyDescent="0.35">
      <c r="V39093" s="5" t="str">
        <f t="shared" si="610"/>
        <v/>
      </c>
    </row>
    <row r="39094" spans="22:22" x14ac:dyDescent="0.35">
      <c r="V39094" s="5" t="str">
        <f t="shared" si="610"/>
        <v/>
      </c>
    </row>
    <row r="39095" spans="22:22" x14ac:dyDescent="0.35">
      <c r="V39095" s="5" t="str">
        <f t="shared" si="610"/>
        <v/>
      </c>
    </row>
    <row r="39096" spans="22:22" x14ac:dyDescent="0.35">
      <c r="V39096" s="5" t="str">
        <f t="shared" si="610"/>
        <v/>
      </c>
    </row>
    <row r="39097" spans="22:22" x14ac:dyDescent="0.35">
      <c r="V39097" s="5" t="str">
        <f t="shared" si="610"/>
        <v/>
      </c>
    </row>
    <row r="39098" spans="22:22" x14ac:dyDescent="0.35">
      <c r="V39098" s="5" t="str">
        <f t="shared" si="610"/>
        <v/>
      </c>
    </row>
    <row r="39099" spans="22:22" x14ac:dyDescent="0.35">
      <c r="V39099" s="5" t="str">
        <f t="shared" si="610"/>
        <v/>
      </c>
    </row>
    <row r="39100" spans="22:22" x14ac:dyDescent="0.35">
      <c r="V39100" s="5" t="str">
        <f t="shared" si="610"/>
        <v/>
      </c>
    </row>
    <row r="39101" spans="22:22" x14ac:dyDescent="0.35">
      <c r="V39101" s="5" t="str">
        <f t="shared" si="610"/>
        <v/>
      </c>
    </row>
    <row r="39102" spans="22:22" x14ac:dyDescent="0.35">
      <c r="V39102" s="5" t="str">
        <f t="shared" si="610"/>
        <v/>
      </c>
    </row>
    <row r="39103" spans="22:22" x14ac:dyDescent="0.35">
      <c r="V39103" s="5" t="str">
        <f t="shared" si="610"/>
        <v/>
      </c>
    </row>
    <row r="39104" spans="22:22" x14ac:dyDescent="0.35">
      <c r="V39104" s="5" t="str">
        <f t="shared" si="610"/>
        <v/>
      </c>
    </row>
    <row r="39105" spans="22:22" x14ac:dyDescent="0.35">
      <c r="V39105" s="5" t="str">
        <f t="shared" si="610"/>
        <v/>
      </c>
    </row>
    <row r="39106" spans="22:22" x14ac:dyDescent="0.35">
      <c r="V39106" s="5" t="str">
        <f t="shared" ref="V39106:V39169" si="611">TRIM(CLEAN(SUBSTITUTE(A39106,CHAR(160)," ")))</f>
        <v/>
      </c>
    </row>
    <row r="39107" spans="22:22" x14ac:dyDescent="0.35">
      <c r="V39107" s="5" t="str">
        <f t="shared" si="611"/>
        <v/>
      </c>
    </row>
    <row r="39108" spans="22:22" x14ac:dyDescent="0.35">
      <c r="V39108" s="5" t="str">
        <f t="shared" si="611"/>
        <v/>
      </c>
    </row>
    <row r="39109" spans="22:22" x14ac:dyDescent="0.35">
      <c r="V39109" s="5" t="str">
        <f t="shared" si="611"/>
        <v/>
      </c>
    </row>
    <row r="39110" spans="22:22" x14ac:dyDescent="0.35">
      <c r="V39110" s="5" t="str">
        <f t="shared" si="611"/>
        <v/>
      </c>
    </row>
    <row r="39111" spans="22:22" x14ac:dyDescent="0.35">
      <c r="V39111" s="5" t="str">
        <f t="shared" si="611"/>
        <v/>
      </c>
    </row>
    <row r="39112" spans="22:22" x14ac:dyDescent="0.35">
      <c r="V39112" s="5" t="str">
        <f t="shared" si="611"/>
        <v/>
      </c>
    </row>
    <row r="39113" spans="22:22" x14ac:dyDescent="0.35">
      <c r="V39113" s="5" t="str">
        <f t="shared" si="611"/>
        <v/>
      </c>
    </row>
    <row r="39114" spans="22:22" x14ac:dyDescent="0.35">
      <c r="V39114" s="5" t="str">
        <f t="shared" si="611"/>
        <v/>
      </c>
    </row>
    <row r="39115" spans="22:22" x14ac:dyDescent="0.35">
      <c r="V39115" s="5" t="str">
        <f t="shared" si="611"/>
        <v/>
      </c>
    </row>
    <row r="39116" spans="22:22" x14ac:dyDescent="0.35">
      <c r="V39116" s="5" t="str">
        <f t="shared" si="611"/>
        <v/>
      </c>
    </row>
    <row r="39117" spans="22:22" x14ac:dyDescent="0.35">
      <c r="V39117" s="5" t="str">
        <f t="shared" si="611"/>
        <v/>
      </c>
    </row>
    <row r="39118" spans="22:22" x14ac:dyDescent="0.35">
      <c r="V39118" s="5" t="str">
        <f t="shared" si="611"/>
        <v/>
      </c>
    </row>
    <row r="39119" spans="22:22" x14ac:dyDescent="0.35">
      <c r="V39119" s="5" t="str">
        <f t="shared" si="611"/>
        <v/>
      </c>
    </row>
    <row r="39120" spans="22:22" x14ac:dyDescent="0.35">
      <c r="V39120" s="5" t="str">
        <f t="shared" si="611"/>
        <v/>
      </c>
    </row>
    <row r="39121" spans="22:22" x14ac:dyDescent="0.35">
      <c r="V39121" s="5" t="str">
        <f t="shared" si="611"/>
        <v/>
      </c>
    </row>
    <row r="39122" spans="22:22" x14ac:dyDescent="0.35">
      <c r="V39122" s="5" t="str">
        <f t="shared" si="611"/>
        <v/>
      </c>
    </row>
    <row r="39123" spans="22:22" x14ac:dyDescent="0.35">
      <c r="V39123" s="5" t="str">
        <f t="shared" si="611"/>
        <v/>
      </c>
    </row>
    <row r="39124" spans="22:22" x14ac:dyDescent="0.35">
      <c r="V39124" s="5" t="str">
        <f t="shared" si="611"/>
        <v/>
      </c>
    </row>
    <row r="39125" spans="22:22" x14ac:dyDescent="0.35">
      <c r="V39125" s="5" t="str">
        <f t="shared" si="611"/>
        <v/>
      </c>
    </row>
    <row r="39126" spans="22:22" x14ac:dyDescent="0.35">
      <c r="V39126" s="5" t="str">
        <f t="shared" si="611"/>
        <v/>
      </c>
    </row>
    <row r="39127" spans="22:22" x14ac:dyDescent="0.35">
      <c r="V39127" s="5" t="str">
        <f t="shared" si="611"/>
        <v/>
      </c>
    </row>
    <row r="39128" spans="22:22" x14ac:dyDescent="0.35">
      <c r="V39128" s="5" t="str">
        <f t="shared" si="611"/>
        <v/>
      </c>
    </row>
    <row r="39129" spans="22:22" x14ac:dyDescent="0.35">
      <c r="V39129" s="5" t="str">
        <f t="shared" si="611"/>
        <v/>
      </c>
    </row>
    <row r="39130" spans="22:22" x14ac:dyDescent="0.35">
      <c r="V39130" s="5" t="str">
        <f t="shared" si="611"/>
        <v/>
      </c>
    </row>
    <row r="39131" spans="22:22" x14ac:dyDescent="0.35">
      <c r="V39131" s="5" t="str">
        <f t="shared" si="611"/>
        <v/>
      </c>
    </row>
    <row r="39132" spans="22:22" x14ac:dyDescent="0.35">
      <c r="V39132" s="5" t="str">
        <f t="shared" si="611"/>
        <v/>
      </c>
    </row>
    <row r="39133" spans="22:22" x14ac:dyDescent="0.35">
      <c r="V39133" s="5" t="str">
        <f t="shared" si="611"/>
        <v/>
      </c>
    </row>
    <row r="39134" spans="22:22" x14ac:dyDescent="0.35">
      <c r="V39134" s="5" t="str">
        <f t="shared" si="611"/>
        <v/>
      </c>
    </row>
    <row r="39135" spans="22:22" x14ac:dyDescent="0.35">
      <c r="V39135" s="5" t="str">
        <f t="shared" si="611"/>
        <v/>
      </c>
    </row>
    <row r="39136" spans="22:22" x14ac:dyDescent="0.35">
      <c r="V39136" s="5" t="str">
        <f t="shared" si="611"/>
        <v/>
      </c>
    </row>
    <row r="39137" spans="22:22" x14ac:dyDescent="0.35">
      <c r="V39137" s="5" t="str">
        <f t="shared" si="611"/>
        <v/>
      </c>
    </row>
    <row r="39138" spans="22:22" x14ac:dyDescent="0.35">
      <c r="V39138" s="5" t="str">
        <f t="shared" si="611"/>
        <v/>
      </c>
    </row>
    <row r="39139" spans="22:22" x14ac:dyDescent="0.35">
      <c r="V39139" s="5" t="str">
        <f t="shared" si="611"/>
        <v/>
      </c>
    </row>
    <row r="39140" spans="22:22" x14ac:dyDescent="0.35">
      <c r="V39140" s="5" t="str">
        <f t="shared" si="611"/>
        <v/>
      </c>
    </row>
    <row r="39141" spans="22:22" x14ac:dyDescent="0.35">
      <c r="V39141" s="5" t="str">
        <f t="shared" si="611"/>
        <v/>
      </c>
    </row>
    <row r="39142" spans="22:22" x14ac:dyDescent="0.35">
      <c r="V39142" s="5" t="str">
        <f t="shared" si="611"/>
        <v/>
      </c>
    </row>
    <row r="39143" spans="22:22" x14ac:dyDescent="0.35">
      <c r="V39143" s="5" t="str">
        <f t="shared" si="611"/>
        <v/>
      </c>
    </row>
    <row r="39144" spans="22:22" x14ac:dyDescent="0.35">
      <c r="V39144" s="5" t="str">
        <f t="shared" si="611"/>
        <v/>
      </c>
    </row>
    <row r="39145" spans="22:22" x14ac:dyDescent="0.35">
      <c r="V39145" s="5" t="str">
        <f t="shared" si="611"/>
        <v/>
      </c>
    </row>
    <row r="39146" spans="22:22" x14ac:dyDescent="0.35">
      <c r="V39146" s="5" t="str">
        <f t="shared" si="611"/>
        <v/>
      </c>
    </row>
    <row r="39147" spans="22:22" x14ac:dyDescent="0.35">
      <c r="V39147" s="5" t="str">
        <f t="shared" si="611"/>
        <v/>
      </c>
    </row>
    <row r="39148" spans="22:22" x14ac:dyDescent="0.35">
      <c r="V39148" s="5" t="str">
        <f t="shared" si="611"/>
        <v/>
      </c>
    </row>
    <row r="39149" spans="22:22" x14ac:dyDescent="0.35">
      <c r="V39149" s="5" t="str">
        <f t="shared" si="611"/>
        <v/>
      </c>
    </row>
    <row r="39150" spans="22:22" x14ac:dyDescent="0.35">
      <c r="V39150" s="5" t="str">
        <f t="shared" si="611"/>
        <v/>
      </c>
    </row>
    <row r="39151" spans="22:22" x14ac:dyDescent="0.35">
      <c r="V39151" s="5" t="str">
        <f t="shared" si="611"/>
        <v/>
      </c>
    </row>
    <row r="39152" spans="22:22" x14ac:dyDescent="0.35">
      <c r="V39152" s="5" t="str">
        <f t="shared" si="611"/>
        <v/>
      </c>
    </row>
    <row r="39153" spans="22:22" x14ac:dyDescent="0.35">
      <c r="V39153" s="5" t="str">
        <f t="shared" si="611"/>
        <v/>
      </c>
    </row>
    <row r="39154" spans="22:22" x14ac:dyDescent="0.35">
      <c r="V39154" s="5" t="str">
        <f t="shared" si="611"/>
        <v/>
      </c>
    </row>
    <row r="39155" spans="22:22" x14ac:dyDescent="0.35">
      <c r="V39155" s="5" t="str">
        <f t="shared" si="611"/>
        <v/>
      </c>
    </row>
    <row r="39156" spans="22:22" x14ac:dyDescent="0.35">
      <c r="V39156" s="5" t="str">
        <f t="shared" si="611"/>
        <v/>
      </c>
    </row>
    <row r="39157" spans="22:22" x14ac:dyDescent="0.35">
      <c r="V39157" s="5" t="str">
        <f t="shared" si="611"/>
        <v/>
      </c>
    </row>
    <row r="39158" spans="22:22" x14ac:dyDescent="0.35">
      <c r="V39158" s="5" t="str">
        <f t="shared" si="611"/>
        <v/>
      </c>
    </row>
    <row r="39159" spans="22:22" x14ac:dyDescent="0.35">
      <c r="V39159" s="5" t="str">
        <f t="shared" si="611"/>
        <v/>
      </c>
    </row>
    <row r="39160" spans="22:22" x14ac:dyDescent="0.35">
      <c r="V39160" s="5" t="str">
        <f t="shared" si="611"/>
        <v/>
      </c>
    </row>
    <row r="39161" spans="22:22" x14ac:dyDescent="0.35">
      <c r="V39161" s="5" t="str">
        <f t="shared" si="611"/>
        <v/>
      </c>
    </row>
    <row r="39162" spans="22:22" x14ac:dyDescent="0.35">
      <c r="V39162" s="5" t="str">
        <f t="shared" si="611"/>
        <v/>
      </c>
    </row>
    <row r="39163" spans="22:22" x14ac:dyDescent="0.35">
      <c r="V39163" s="5" t="str">
        <f t="shared" si="611"/>
        <v/>
      </c>
    </row>
    <row r="39164" spans="22:22" x14ac:dyDescent="0.35">
      <c r="V39164" s="5" t="str">
        <f t="shared" si="611"/>
        <v/>
      </c>
    </row>
    <row r="39165" spans="22:22" x14ac:dyDescent="0.35">
      <c r="V39165" s="5" t="str">
        <f t="shared" si="611"/>
        <v/>
      </c>
    </row>
    <row r="39166" spans="22:22" x14ac:dyDescent="0.35">
      <c r="V39166" s="5" t="str">
        <f t="shared" si="611"/>
        <v/>
      </c>
    </row>
    <row r="39167" spans="22:22" x14ac:dyDescent="0.35">
      <c r="V39167" s="5" t="str">
        <f t="shared" si="611"/>
        <v/>
      </c>
    </row>
    <row r="39168" spans="22:22" x14ac:dyDescent="0.35">
      <c r="V39168" s="5" t="str">
        <f t="shared" si="611"/>
        <v/>
      </c>
    </row>
    <row r="39169" spans="22:22" x14ac:dyDescent="0.35">
      <c r="V39169" s="5" t="str">
        <f t="shared" si="611"/>
        <v/>
      </c>
    </row>
    <row r="39170" spans="22:22" x14ac:dyDescent="0.35">
      <c r="V39170" s="5" t="str">
        <f t="shared" ref="V39170:V39233" si="612">TRIM(CLEAN(SUBSTITUTE(A39170,CHAR(160)," ")))</f>
        <v/>
      </c>
    </row>
    <row r="39171" spans="22:22" x14ac:dyDescent="0.35">
      <c r="V39171" s="5" t="str">
        <f t="shared" si="612"/>
        <v/>
      </c>
    </row>
    <row r="39172" spans="22:22" x14ac:dyDescent="0.35">
      <c r="V39172" s="5" t="str">
        <f t="shared" si="612"/>
        <v/>
      </c>
    </row>
    <row r="39173" spans="22:22" x14ac:dyDescent="0.35">
      <c r="V39173" s="5" t="str">
        <f t="shared" si="612"/>
        <v/>
      </c>
    </row>
    <row r="39174" spans="22:22" x14ac:dyDescent="0.35">
      <c r="V39174" s="5" t="str">
        <f t="shared" si="612"/>
        <v/>
      </c>
    </row>
    <row r="39175" spans="22:22" x14ac:dyDescent="0.35">
      <c r="V39175" s="5" t="str">
        <f t="shared" si="612"/>
        <v/>
      </c>
    </row>
    <row r="39176" spans="22:22" x14ac:dyDescent="0.35">
      <c r="V39176" s="5" t="str">
        <f t="shared" si="612"/>
        <v/>
      </c>
    </row>
    <row r="39177" spans="22:22" x14ac:dyDescent="0.35">
      <c r="V39177" s="5" t="str">
        <f t="shared" si="612"/>
        <v/>
      </c>
    </row>
    <row r="39178" spans="22:22" x14ac:dyDescent="0.35">
      <c r="V39178" s="5" t="str">
        <f t="shared" si="612"/>
        <v/>
      </c>
    </row>
    <row r="39179" spans="22:22" x14ac:dyDescent="0.35">
      <c r="V39179" s="5" t="str">
        <f t="shared" si="612"/>
        <v/>
      </c>
    </row>
    <row r="39180" spans="22:22" x14ac:dyDescent="0.35">
      <c r="V39180" s="5" t="str">
        <f t="shared" si="612"/>
        <v/>
      </c>
    </row>
    <row r="39181" spans="22:22" x14ac:dyDescent="0.35">
      <c r="V39181" s="5" t="str">
        <f t="shared" si="612"/>
        <v/>
      </c>
    </row>
    <row r="39182" spans="22:22" x14ac:dyDescent="0.35">
      <c r="V39182" s="5" t="str">
        <f t="shared" si="612"/>
        <v/>
      </c>
    </row>
    <row r="39183" spans="22:22" x14ac:dyDescent="0.35">
      <c r="V39183" s="5" t="str">
        <f t="shared" si="612"/>
        <v/>
      </c>
    </row>
    <row r="39184" spans="22:22" x14ac:dyDescent="0.35">
      <c r="V39184" s="5" t="str">
        <f t="shared" si="612"/>
        <v/>
      </c>
    </row>
    <row r="39185" spans="22:22" x14ac:dyDescent="0.35">
      <c r="V39185" s="5" t="str">
        <f t="shared" si="612"/>
        <v/>
      </c>
    </row>
    <row r="39186" spans="22:22" x14ac:dyDescent="0.35">
      <c r="V39186" s="5" t="str">
        <f t="shared" si="612"/>
        <v/>
      </c>
    </row>
    <row r="39187" spans="22:22" x14ac:dyDescent="0.35">
      <c r="V39187" s="5" t="str">
        <f t="shared" si="612"/>
        <v/>
      </c>
    </row>
    <row r="39188" spans="22:22" x14ac:dyDescent="0.35">
      <c r="V39188" s="5" t="str">
        <f t="shared" si="612"/>
        <v/>
      </c>
    </row>
    <row r="39189" spans="22:22" x14ac:dyDescent="0.35">
      <c r="V39189" s="5" t="str">
        <f t="shared" si="612"/>
        <v/>
      </c>
    </row>
    <row r="39190" spans="22:22" x14ac:dyDescent="0.35">
      <c r="V39190" s="5" t="str">
        <f t="shared" si="612"/>
        <v/>
      </c>
    </row>
    <row r="39191" spans="22:22" x14ac:dyDescent="0.35">
      <c r="V39191" s="5" t="str">
        <f t="shared" si="612"/>
        <v/>
      </c>
    </row>
    <row r="39192" spans="22:22" x14ac:dyDescent="0.35">
      <c r="V39192" s="5" t="str">
        <f t="shared" si="612"/>
        <v/>
      </c>
    </row>
    <row r="39193" spans="22:22" x14ac:dyDescent="0.35">
      <c r="V39193" s="5" t="str">
        <f t="shared" si="612"/>
        <v/>
      </c>
    </row>
    <row r="39194" spans="22:22" x14ac:dyDescent="0.35">
      <c r="V39194" s="5" t="str">
        <f t="shared" si="612"/>
        <v/>
      </c>
    </row>
    <row r="39195" spans="22:22" x14ac:dyDescent="0.35">
      <c r="V39195" s="5" t="str">
        <f t="shared" si="612"/>
        <v/>
      </c>
    </row>
    <row r="39196" spans="22:22" x14ac:dyDescent="0.35">
      <c r="V39196" s="5" t="str">
        <f t="shared" si="612"/>
        <v/>
      </c>
    </row>
    <row r="39197" spans="22:22" x14ac:dyDescent="0.35">
      <c r="V39197" s="5" t="str">
        <f t="shared" si="612"/>
        <v/>
      </c>
    </row>
    <row r="39198" spans="22:22" x14ac:dyDescent="0.35">
      <c r="V39198" s="5" t="str">
        <f t="shared" si="612"/>
        <v/>
      </c>
    </row>
    <row r="39199" spans="22:22" x14ac:dyDescent="0.35">
      <c r="V39199" s="5" t="str">
        <f t="shared" si="612"/>
        <v/>
      </c>
    </row>
    <row r="39200" spans="22:22" x14ac:dyDescent="0.35">
      <c r="V39200" s="5" t="str">
        <f t="shared" si="612"/>
        <v/>
      </c>
    </row>
    <row r="39201" spans="22:22" x14ac:dyDescent="0.35">
      <c r="V39201" s="5" t="str">
        <f t="shared" si="612"/>
        <v/>
      </c>
    </row>
    <row r="39202" spans="22:22" x14ac:dyDescent="0.35">
      <c r="V39202" s="5" t="str">
        <f t="shared" si="612"/>
        <v/>
      </c>
    </row>
    <row r="39203" spans="22:22" x14ac:dyDescent="0.35">
      <c r="V39203" s="5" t="str">
        <f t="shared" si="612"/>
        <v/>
      </c>
    </row>
    <row r="39204" spans="22:22" x14ac:dyDescent="0.35">
      <c r="V39204" s="5" t="str">
        <f t="shared" si="612"/>
        <v/>
      </c>
    </row>
    <row r="39205" spans="22:22" x14ac:dyDescent="0.35">
      <c r="V39205" s="5" t="str">
        <f t="shared" si="612"/>
        <v/>
      </c>
    </row>
    <row r="39206" spans="22:22" x14ac:dyDescent="0.35">
      <c r="V39206" s="5" t="str">
        <f t="shared" si="612"/>
        <v/>
      </c>
    </row>
    <row r="39207" spans="22:22" x14ac:dyDescent="0.35">
      <c r="V39207" s="5" t="str">
        <f t="shared" si="612"/>
        <v/>
      </c>
    </row>
    <row r="39208" spans="22:22" x14ac:dyDescent="0.35">
      <c r="V39208" s="5" t="str">
        <f t="shared" si="612"/>
        <v/>
      </c>
    </row>
    <row r="39209" spans="22:22" x14ac:dyDescent="0.35">
      <c r="V39209" s="5" t="str">
        <f t="shared" si="612"/>
        <v/>
      </c>
    </row>
    <row r="39210" spans="22:22" x14ac:dyDescent="0.35">
      <c r="V39210" s="5" t="str">
        <f t="shared" si="612"/>
        <v/>
      </c>
    </row>
    <row r="39211" spans="22:22" x14ac:dyDescent="0.35">
      <c r="V39211" s="5" t="str">
        <f t="shared" si="612"/>
        <v/>
      </c>
    </row>
    <row r="39212" spans="22:22" x14ac:dyDescent="0.35">
      <c r="V39212" s="5" t="str">
        <f t="shared" si="612"/>
        <v/>
      </c>
    </row>
    <row r="39213" spans="22:22" x14ac:dyDescent="0.35">
      <c r="V39213" s="5" t="str">
        <f t="shared" si="612"/>
        <v/>
      </c>
    </row>
    <row r="39214" spans="22:22" x14ac:dyDescent="0.35">
      <c r="V39214" s="5" t="str">
        <f t="shared" si="612"/>
        <v/>
      </c>
    </row>
    <row r="39215" spans="22:22" x14ac:dyDescent="0.35">
      <c r="V39215" s="5" t="str">
        <f t="shared" si="612"/>
        <v/>
      </c>
    </row>
    <row r="39216" spans="22:22" x14ac:dyDescent="0.35">
      <c r="V39216" s="5" t="str">
        <f t="shared" si="612"/>
        <v/>
      </c>
    </row>
    <row r="39217" spans="22:22" x14ac:dyDescent="0.35">
      <c r="V39217" s="5" t="str">
        <f t="shared" si="612"/>
        <v/>
      </c>
    </row>
    <row r="39218" spans="22:22" x14ac:dyDescent="0.35">
      <c r="V39218" s="5" t="str">
        <f t="shared" si="612"/>
        <v/>
      </c>
    </row>
    <row r="39219" spans="22:22" x14ac:dyDescent="0.35">
      <c r="V39219" s="5" t="str">
        <f t="shared" si="612"/>
        <v/>
      </c>
    </row>
    <row r="39220" spans="22:22" x14ac:dyDescent="0.35">
      <c r="V39220" s="5" t="str">
        <f t="shared" si="612"/>
        <v/>
      </c>
    </row>
    <row r="39221" spans="22:22" x14ac:dyDescent="0.35">
      <c r="V39221" s="5" t="str">
        <f t="shared" si="612"/>
        <v/>
      </c>
    </row>
    <row r="39222" spans="22:22" x14ac:dyDescent="0.35">
      <c r="V39222" s="5" t="str">
        <f t="shared" si="612"/>
        <v/>
      </c>
    </row>
    <row r="39223" spans="22:22" x14ac:dyDescent="0.35">
      <c r="V39223" s="5" t="str">
        <f t="shared" si="612"/>
        <v/>
      </c>
    </row>
    <row r="39224" spans="22:22" x14ac:dyDescent="0.35">
      <c r="V39224" s="5" t="str">
        <f t="shared" si="612"/>
        <v/>
      </c>
    </row>
    <row r="39225" spans="22:22" x14ac:dyDescent="0.35">
      <c r="V39225" s="5" t="str">
        <f t="shared" si="612"/>
        <v/>
      </c>
    </row>
    <row r="39226" spans="22:22" x14ac:dyDescent="0.35">
      <c r="V39226" s="5" t="str">
        <f t="shared" si="612"/>
        <v/>
      </c>
    </row>
    <row r="39227" spans="22:22" x14ac:dyDescent="0.35">
      <c r="V39227" s="5" t="str">
        <f t="shared" si="612"/>
        <v/>
      </c>
    </row>
    <row r="39228" spans="22:22" x14ac:dyDescent="0.35">
      <c r="V39228" s="5" t="str">
        <f t="shared" si="612"/>
        <v/>
      </c>
    </row>
    <row r="39229" spans="22:22" x14ac:dyDescent="0.35">
      <c r="V39229" s="5" t="str">
        <f t="shared" si="612"/>
        <v/>
      </c>
    </row>
    <row r="39230" spans="22:22" x14ac:dyDescent="0.35">
      <c r="V39230" s="5" t="str">
        <f t="shared" si="612"/>
        <v/>
      </c>
    </row>
    <row r="39231" spans="22:22" x14ac:dyDescent="0.35">
      <c r="V39231" s="5" t="str">
        <f t="shared" si="612"/>
        <v/>
      </c>
    </row>
    <row r="39232" spans="22:22" x14ac:dyDescent="0.35">
      <c r="V39232" s="5" t="str">
        <f t="shared" si="612"/>
        <v/>
      </c>
    </row>
    <row r="39233" spans="22:22" x14ac:dyDescent="0.35">
      <c r="V39233" s="5" t="str">
        <f t="shared" si="612"/>
        <v/>
      </c>
    </row>
    <row r="39234" spans="22:22" x14ac:dyDescent="0.35">
      <c r="V39234" s="5" t="str">
        <f t="shared" ref="V39234:V39297" si="613">TRIM(CLEAN(SUBSTITUTE(A39234,CHAR(160)," ")))</f>
        <v/>
      </c>
    </row>
    <row r="39235" spans="22:22" x14ac:dyDescent="0.35">
      <c r="V39235" s="5" t="str">
        <f t="shared" si="613"/>
        <v/>
      </c>
    </row>
    <row r="39236" spans="22:22" x14ac:dyDescent="0.35">
      <c r="V39236" s="5" t="str">
        <f t="shared" si="613"/>
        <v/>
      </c>
    </row>
    <row r="39237" spans="22:22" x14ac:dyDescent="0.35">
      <c r="V39237" s="5" t="str">
        <f t="shared" si="613"/>
        <v/>
      </c>
    </row>
    <row r="39238" spans="22:22" x14ac:dyDescent="0.35">
      <c r="V39238" s="5" t="str">
        <f t="shared" si="613"/>
        <v/>
      </c>
    </row>
    <row r="39239" spans="22:22" x14ac:dyDescent="0.35">
      <c r="V39239" s="5" t="str">
        <f t="shared" si="613"/>
        <v/>
      </c>
    </row>
    <row r="39240" spans="22:22" x14ac:dyDescent="0.35">
      <c r="V39240" s="5" t="str">
        <f t="shared" si="613"/>
        <v/>
      </c>
    </row>
    <row r="39241" spans="22:22" x14ac:dyDescent="0.35">
      <c r="V39241" s="5" t="str">
        <f t="shared" si="613"/>
        <v/>
      </c>
    </row>
    <row r="39242" spans="22:22" x14ac:dyDescent="0.35">
      <c r="V39242" s="5" t="str">
        <f t="shared" si="613"/>
        <v/>
      </c>
    </row>
    <row r="39243" spans="22:22" x14ac:dyDescent="0.35">
      <c r="V39243" s="5" t="str">
        <f t="shared" si="613"/>
        <v/>
      </c>
    </row>
    <row r="39244" spans="22:22" x14ac:dyDescent="0.35">
      <c r="V39244" s="5" t="str">
        <f t="shared" si="613"/>
        <v/>
      </c>
    </row>
    <row r="39245" spans="22:22" x14ac:dyDescent="0.35">
      <c r="V39245" s="5" t="str">
        <f t="shared" si="613"/>
        <v/>
      </c>
    </row>
    <row r="39246" spans="22:22" x14ac:dyDescent="0.35">
      <c r="V39246" s="5" t="str">
        <f t="shared" si="613"/>
        <v/>
      </c>
    </row>
    <row r="39247" spans="22:22" x14ac:dyDescent="0.35">
      <c r="V39247" s="5" t="str">
        <f t="shared" si="613"/>
        <v/>
      </c>
    </row>
    <row r="39248" spans="22:22" x14ac:dyDescent="0.35">
      <c r="V39248" s="5" t="str">
        <f t="shared" si="613"/>
        <v/>
      </c>
    </row>
    <row r="39249" spans="22:22" x14ac:dyDescent="0.35">
      <c r="V39249" s="5" t="str">
        <f t="shared" si="613"/>
        <v/>
      </c>
    </row>
    <row r="39250" spans="22:22" x14ac:dyDescent="0.35">
      <c r="V39250" s="5" t="str">
        <f t="shared" si="613"/>
        <v/>
      </c>
    </row>
    <row r="39251" spans="22:22" x14ac:dyDescent="0.35">
      <c r="V39251" s="5" t="str">
        <f t="shared" si="613"/>
        <v/>
      </c>
    </row>
    <row r="39252" spans="22:22" x14ac:dyDescent="0.35">
      <c r="V39252" s="5" t="str">
        <f t="shared" si="613"/>
        <v/>
      </c>
    </row>
    <row r="39253" spans="22:22" x14ac:dyDescent="0.35">
      <c r="V39253" s="5" t="str">
        <f t="shared" si="613"/>
        <v/>
      </c>
    </row>
    <row r="39254" spans="22:22" x14ac:dyDescent="0.35">
      <c r="V39254" s="5" t="str">
        <f t="shared" si="613"/>
        <v/>
      </c>
    </row>
    <row r="39255" spans="22:22" x14ac:dyDescent="0.35">
      <c r="V39255" s="5" t="str">
        <f t="shared" si="613"/>
        <v/>
      </c>
    </row>
    <row r="39256" spans="22:22" x14ac:dyDescent="0.35">
      <c r="V39256" s="5" t="str">
        <f t="shared" si="613"/>
        <v/>
      </c>
    </row>
    <row r="39257" spans="22:22" x14ac:dyDescent="0.35">
      <c r="V39257" s="5" t="str">
        <f t="shared" si="613"/>
        <v/>
      </c>
    </row>
    <row r="39258" spans="22:22" x14ac:dyDescent="0.35">
      <c r="V39258" s="5" t="str">
        <f t="shared" si="613"/>
        <v/>
      </c>
    </row>
    <row r="39259" spans="22:22" x14ac:dyDescent="0.35">
      <c r="V39259" s="5" t="str">
        <f t="shared" si="613"/>
        <v/>
      </c>
    </row>
    <row r="39260" spans="22:22" x14ac:dyDescent="0.35">
      <c r="V39260" s="5" t="str">
        <f t="shared" si="613"/>
        <v/>
      </c>
    </row>
    <row r="39261" spans="22:22" x14ac:dyDescent="0.35">
      <c r="V39261" s="5" t="str">
        <f t="shared" si="613"/>
        <v/>
      </c>
    </row>
    <row r="39262" spans="22:22" x14ac:dyDescent="0.35">
      <c r="V39262" s="5" t="str">
        <f t="shared" si="613"/>
        <v/>
      </c>
    </row>
    <row r="39263" spans="22:22" x14ac:dyDescent="0.35">
      <c r="V39263" s="5" t="str">
        <f t="shared" si="613"/>
        <v/>
      </c>
    </row>
    <row r="39264" spans="22:22" x14ac:dyDescent="0.35">
      <c r="V39264" s="5" t="str">
        <f t="shared" si="613"/>
        <v/>
      </c>
    </row>
    <row r="39265" spans="22:22" x14ac:dyDescent="0.35">
      <c r="V39265" s="5" t="str">
        <f t="shared" si="613"/>
        <v/>
      </c>
    </row>
    <row r="39266" spans="22:22" x14ac:dyDescent="0.35">
      <c r="V39266" s="5" t="str">
        <f t="shared" si="613"/>
        <v/>
      </c>
    </row>
    <row r="39267" spans="22:22" x14ac:dyDescent="0.35">
      <c r="V39267" s="5" t="str">
        <f t="shared" si="613"/>
        <v/>
      </c>
    </row>
    <row r="39268" spans="22:22" x14ac:dyDescent="0.35">
      <c r="V39268" s="5" t="str">
        <f t="shared" si="613"/>
        <v/>
      </c>
    </row>
    <row r="39269" spans="22:22" x14ac:dyDescent="0.35">
      <c r="V39269" s="5" t="str">
        <f t="shared" si="613"/>
        <v/>
      </c>
    </row>
    <row r="39270" spans="22:22" x14ac:dyDescent="0.35">
      <c r="V39270" s="5" t="str">
        <f t="shared" si="613"/>
        <v/>
      </c>
    </row>
    <row r="39271" spans="22:22" x14ac:dyDescent="0.35">
      <c r="V39271" s="5" t="str">
        <f t="shared" si="613"/>
        <v/>
      </c>
    </row>
    <row r="39272" spans="22:22" x14ac:dyDescent="0.35">
      <c r="V39272" s="5" t="str">
        <f t="shared" si="613"/>
        <v/>
      </c>
    </row>
    <row r="39273" spans="22:22" x14ac:dyDescent="0.35">
      <c r="V39273" s="5" t="str">
        <f t="shared" si="613"/>
        <v/>
      </c>
    </row>
    <row r="39274" spans="22:22" x14ac:dyDescent="0.35">
      <c r="V39274" s="5" t="str">
        <f t="shared" si="613"/>
        <v/>
      </c>
    </row>
    <row r="39275" spans="22:22" x14ac:dyDescent="0.35">
      <c r="V39275" s="5" t="str">
        <f t="shared" si="613"/>
        <v/>
      </c>
    </row>
    <row r="39276" spans="22:22" x14ac:dyDescent="0.35">
      <c r="V39276" s="5" t="str">
        <f t="shared" si="613"/>
        <v/>
      </c>
    </row>
    <row r="39277" spans="22:22" x14ac:dyDescent="0.35">
      <c r="V39277" s="5" t="str">
        <f t="shared" si="613"/>
        <v/>
      </c>
    </row>
    <row r="39278" spans="22:22" x14ac:dyDescent="0.35">
      <c r="V39278" s="5" t="str">
        <f t="shared" si="613"/>
        <v/>
      </c>
    </row>
    <row r="39279" spans="22:22" x14ac:dyDescent="0.35">
      <c r="V39279" s="5" t="str">
        <f t="shared" si="613"/>
        <v/>
      </c>
    </row>
    <row r="39280" spans="22:22" x14ac:dyDescent="0.35">
      <c r="V39280" s="5" t="str">
        <f t="shared" si="613"/>
        <v/>
      </c>
    </row>
    <row r="39281" spans="22:22" x14ac:dyDescent="0.35">
      <c r="V39281" s="5" t="str">
        <f t="shared" si="613"/>
        <v/>
      </c>
    </row>
    <row r="39282" spans="22:22" x14ac:dyDescent="0.35">
      <c r="V39282" s="5" t="str">
        <f t="shared" si="613"/>
        <v/>
      </c>
    </row>
    <row r="39283" spans="22:22" x14ac:dyDescent="0.35">
      <c r="V39283" s="5" t="str">
        <f t="shared" si="613"/>
        <v/>
      </c>
    </row>
    <row r="39284" spans="22:22" x14ac:dyDescent="0.35">
      <c r="V39284" s="5" t="str">
        <f t="shared" si="613"/>
        <v/>
      </c>
    </row>
    <row r="39285" spans="22:22" x14ac:dyDescent="0.35">
      <c r="V39285" s="5" t="str">
        <f t="shared" si="613"/>
        <v/>
      </c>
    </row>
    <row r="39286" spans="22:22" x14ac:dyDescent="0.35">
      <c r="V39286" s="5" t="str">
        <f t="shared" si="613"/>
        <v/>
      </c>
    </row>
    <row r="39287" spans="22:22" x14ac:dyDescent="0.35">
      <c r="V39287" s="5" t="str">
        <f t="shared" si="613"/>
        <v/>
      </c>
    </row>
    <row r="39288" spans="22:22" x14ac:dyDescent="0.35">
      <c r="V39288" s="5" t="str">
        <f t="shared" si="613"/>
        <v/>
      </c>
    </row>
    <row r="39289" spans="22:22" x14ac:dyDescent="0.35">
      <c r="V39289" s="5" t="str">
        <f t="shared" si="613"/>
        <v/>
      </c>
    </row>
    <row r="39290" spans="22:22" x14ac:dyDescent="0.35">
      <c r="V39290" s="5" t="str">
        <f t="shared" si="613"/>
        <v/>
      </c>
    </row>
    <row r="39291" spans="22:22" x14ac:dyDescent="0.35">
      <c r="V39291" s="5" t="str">
        <f t="shared" si="613"/>
        <v/>
      </c>
    </row>
    <row r="39292" spans="22:22" x14ac:dyDescent="0.35">
      <c r="V39292" s="5" t="str">
        <f t="shared" si="613"/>
        <v/>
      </c>
    </row>
    <row r="39293" spans="22:22" x14ac:dyDescent="0.35">
      <c r="V39293" s="5" t="str">
        <f t="shared" si="613"/>
        <v/>
      </c>
    </row>
    <row r="39294" spans="22:22" x14ac:dyDescent="0.35">
      <c r="V39294" s="5" t="str">
        <f t="shared" si="613"/>
        <v/>
      </c>
    </row>
    <row r="39295" spans="22:22" x14ac:dyDescent="0.35">
      <c r="V39295" s="5" t="str">
        <f t="shared" si="613"/>
        <v/>
      </c>
    </row>
    <row r="39296" spans="22:22" x14ac:dyDescent="0.35">
      <c r="V39296" s="5" t="str">
        <f t="shared" si="613"/>
        <v/>
      </c>
    </row>
    <row r="39297" spans="22:22" x14ac:dyDescent="0.35">
      <c r="V39297" s="5" t="str">
        <f t="shared" si="613"/>
        <v/>
      </c>
    </row>
    <row r="39298" spans="22:22" x14ac:dyDescent="0.35">
      <c r="V39298" s="5" t="str">
        <f t="shared" ref="V39298:V39361" si="614">TRIM(CLEAN(SUBSTITUTE(A39298,CHAR(160)," ")))</f>
        <v/>
      </c>
    </row>
    <row r="39299" spans="22:22" x14ac:dyDescent="0.35">
      <c r="V39299" s="5" t="str">
        <f t="shared" si="614"/>
        <v/>
      </c>
    </row>
    <row r="39300" spans="22:22" x14ac:dyDescent="0.35">
      <c r="V39300" s="5" t="str">
        <f t="shared" si="614"/>
        <v/>
      </c>
    </row>
    <row r="39301" spans="22:22" x14ac:dyDescent="0.35">
      <c r="V39301" s="5" t="str">
        <f t="shared" si="614"/>
        <v/>
      </c>
    </row>
    <row r="39302" spans="22:22" x14ac:dyDescent="0.35">
      <c r="V39302" s="5" t="str">
        <f t="shared" si="614"/>
        <v/>
      </c>
    </row>
    <row r="39303" spans="22:22" x14ac:dyDescent="0.35">
      <c r="V39303" s="5" t="str">
        <f t="shared" si="614"/>
        <v/>
      </c>
    </row>
    <row r="39304" spans="22:22" x14ac:dyDescent="0.35">
      <c r="V39304" s="5" t="str">
        <f t="shared" si="614"/>
        <v/>
      </c>
    </row>
    <row r="39305" spans="22:22" x14ac:dyDescent="0.35">
      <c r="V39305" s="5" t="str">
        <f t="shared" si="614"/>
        <v/>
      </c>
    </row>
    <row r="39306" spans="22:22" x14ac:dyDescent="0.35">
      <c r="V39306" s="5" t="str">
        <f t="shared" si="614"/>
        <v/>
      </c>
    </row>
    <row r="39307" spans="22:22" x14ac:dyDescent="0.35">
      <c r="V39307" s="5" t="str">
        <f t="shared" si="614"/>
        <v/>
      </c>
    </row>
    <row r="39308" spans="22:22" x14ac:dyDescent="0.35">
      <c r="V39308" s="5" t="str">
        <f t="shared" si="614"/>
        <v/>
      </c>
    </row>
    <row r="39309" spans="22:22" x14ac:dyDescent="0.35">
      <c r="V39309" s="5" t="str">
        <f t="shared" si="614"/>
        <v/>
      </c>
    </row>
    <row r="39310" spans="22:22" x14ac:dyDescent="0.35">
      <c r="V39310" s="5" t="str">
        <f t="shared" si="614"/>
        <v/>
      </c>
    </row>
    <row r="39311" spans="22:22" x14ac:dyDescent="0.35">
      <c r="V39311" s="5" t="str">
        <f t="shared" si="614"/>
        <v/>
      </c>
    </row>
    <row r="39312" spans="22:22" x14ac:dyDescent="0.35">
      <c r="V39312" s="5" t="str">
        <f t="shared" si="614"/>
        <v/>
      </c>
    </row>
    <row r="39313" spans="22:22" x14ac:dyDescent="0.35">
      <c r="V39313" s="5" t="str">
        <f t="shared" si="614"/>
        <v/>
      </c>
    </row>
    <row r="39314" spans="22:22" x14ac:dyDescent="0.35">
      <c r="V39314" s="5" t="str">
        <f t="shared" si="614"/>
        <v/>
      </c>
    </row>
    <row r="39315" spans="22:22" x14ac:dyDescent="0.35">
      <c r="V39315" s="5" t="str">
        <f t="shared" si="614"/>
        <v/>
      </c>
    </row>
    <row r="39316" spans="22:22" x14ac:dyDescent="0.35">
      <c r="V39316" s="5" t="str">
        <f t="shared" si="614"/>
        <v/>
      </c>
    </row>
    <row r="39317" spans="22:22" x14ac:dyDescent="0.35">
      <c r="V39317" s="5" t="str">
        <f t="shared" si="614"/>
        <v/>
      </c>
    </row>
    <row r="39318" spans="22:22" x14ac:dyDescent="0.35">
      <c r="V39318" s="5" t="str">
        <f t="shared" si="614"/>
        <v/>
      </c>
    </row>
    <row r="39319" spans="22:22" x14ac:dyDescent="0.35">
      <c r="V39319" s="5" t="str">
        <f t="shared" si="614"/>
        <v/>
      </c>
    </row>
    <row r="39320" spans="22:22" x14ac:dyDescent="0.35">
      <c r="V39320" s="5" t="str">
        <f t="shared" si="614"/>
        <v/>
      </c>
    </row>
    <row r="39321" spans="22:22" x14ac:dyDescent="0.35">
      <c r="V39321" s="5" t="str">
        <f t="shared" si="614"/>
        <v/>
      </c>
    </row>
    <row r="39322" spans="22:22" x14ac:dyDescent="0.35">
      <c r="V39322" s="5" t="str">
        <f t="shared" si="614"/>
        <v/>
      </c>
    </row>
    <row r="39323" spans="22:22" x14ac:dyDescent="0.35">
      <c r="V39323" s="5" t="str">
        <f t="shared" si="614"/>
        <v/>
      </c>
    </row>
    <row r="39324" spans="22:22" x14ac:dyDescent="0.35">
      <c r="V39324" s="5" t="str">
        <f t="shared" si="614"/>
        <v/>
      </c>
    </row>
    <row r="39325" spans="22:22" x14ac:dyDescent="0.35">
      <c r="V39325" s="5" t="str">
        <f t="shared" si="614"/>
        <v/>
      </c>
    </row>
    <row r="39326" spans="22:22" x14ac:dyDescent="0.35">
      <c r="V39326" s="5" t="str">
        <f t="shared" si="614"/>
        <v/>
      </c>
    </row>
    <row r="39327" spans="22:22" x14ac:dyDescent="0.35">
      <c r="V39327" s="5" t="str">
        <f t="shared" si="614"/>
        <v/>
      </c>
    </row>
    <row r="39328" spans="22:22" x14ac:dyDescent="0.35">
      <c r="V39328" s="5" t="str">
        <f t="shared" si="614"/>
        <v/>
      </c>
    </row>
    <row r="39329" spans="22:22" x14ac:dyDescent="0.35">
      <c r="V39329" s="5" t="str">
        <f t="shared" si="614"/>
        <v/>
      </c>
    </row>
    <row r="39330" spans="22:22" x14ac:dyDescent="0.35">
      <c r="V39330" s="5" t="str">
        <f t="shared" si="614"/>
        <v/>
      </c>
    </row>
    <row r="39331" spans="22:22" x14ac:dyDescent="0.35">
      <c r="V39331" s="5" t="str">
        <f t="shared" si="614"/>
        <v/>
      </c>
    </row>
    <row r="39332" spans="22:22" x14ac:dyDescent="0.35">
      <c r="V39332" s="5" t="str">
        <f t="shared" si="614"/>
        <v/>
      </c>
    </row>
    <row r="39333" spans="22:22" x14ac:dyDescent="0.35">
      <c r="V39333" s="5" t="str">
        <f t="shared" si="614"/>
        <v/>
      </c>
    </row>
    <row r="39334" spans="22:22" x14ac:dyDescent="0.35">
      <c r="V39334" s="5" t="str">
        <f t="shared" si="614"/>
        <v/>
      </c>
    </row>
    <row r="39335" spans="22:22" x14ac:dyDescent="0.35">
      <c r="V39335" s="5" t="str">
        <f t="shared" si="614"/>
        <v/>
      </c>
    </row>
    <row r="39336" spans="22:22" x14ac:dyDescent="0.35">
      <c r="V39336" s="5" t="str">
        <f t="shared" si="614"/>
        <v/>
      </c>
    </row>
    <row r="39337" spans="22:22" x14ac:dyDescent="0.35">
      <c r="V39337" s="5" t="str">
        <f t="shared" si="614"/>
        <v/>
      </c>
    </row>
    <row r="39338" spans="22:22" x14ac:dyDescent="0.35">
      <c r="V39338" s="5" t="str">
        <f t="shared" si="614"/>
        <v/>
      </c>
    </row>
    <row r="39339" spans="22:22" x14ac:dyDescent="0.35">
      <c r="V39339" s="5" t="str">
        <f t="shared" si="614"/>
        <v/>
      </c>
    </row>
    <row r="39340" spans="22:22" x14ac:dyDescent="0.35">
      <c r="V39340" s="5" t="str">
        <f t="shared" si="614"/>
        <v/>
      </c>
    </row>
    <row r="39341" spans="22:22" x14ac:dyDescent="0.35">
      <c r="V39341" s="5" t="str">
        <f t="shared" si="614"/>
        <v/>
      </c>
    </row>
    <row r="39342" spans="22:22" x14ac:dyDescent="0.35">
      <c r="V39342" s="5" t="str">
        <f t="shared" si="614"/>
        <v/>
      </c>
    </row>
    <row r="39343" spans="22:22" x14ac:dyDescent="0.35">
      <c r="V39343" s="5" t="str">
        <f t="shared" si="614"/>
        <v/>
      </c>
    </row>
    <row r="39344" spans="22:22" x14ac:dyDescent="0.35">
      <c r="V39344" s="5" t="str">
        <f t="shared" si="614"/>
        <v/>
      </c>
    </row>
    <row r="39345" spans="22:22" x14ac:dyDescent="0.35">
      <c r="V39345" s="5" t="str">
        <f t="shared" si="614"/>
        <v/>
      </c>
    </row>
    <row r="39346" spans="22:22" x14ac:dyDescent="0.35">
      <c r="V39346" s="5" t="str">
        <f t="shared" si="614"/>
        <v/>
      </c>
    </row>
    <row r="39347" spans="22:22" x14ac:dyDescent="0.35">
      <c r="V39347" s="5" t="str">
        <f t="shared" si="614"/>
        <v/>
      </c>
    </row>
    <row r="39348" spans="22:22" x14ac:dyDescent="0.35">
      <c r="V39348" s="5" t="str">
        <f t="shared" si="614"/>
        <v/>
      </c>
    </row>
    <row r="39349" spans="22:22" x14ac:dyDescent="0.35">
      <c r="V39349" s="5" t="str">
        <f t="shared" si="614"/>
        <v/>
      </c>
    </row>
    <row r="39350" spans="22:22" x14ac:dyDescent="0.35">
      <c r="V39350" s="5" t="str">
        <f t="shared" si="614"/>
        <v/>
      </c>
    </row>
    <row r="39351" spans="22:22" x14ac:dyDescent="0.35">
      <c r="V39351" s="5" t="str">
        <f t="shared" si="614"/>
        <v/>
      </c>
    </row>
    <row r="39352" spans="22:22" x14ac:dyDescent="0.35">
      <c r="V39352" s="5" t="str">
        <f t="shared" si="614"/>
        <v/>
      </c>
    </row>
    <row r="39353" spans="22:22" x14ac:dyDescent="0.35">
      <c r="V39353" s="5" t="str">
        <f t="shared" si="614"/>
        <v/>
      </c>
    </row>
    <row r="39354" spans="22:22" x14ac:dyDescent="0.35">
      <c r="V39354" s="5" t="str">
        <f t="shared" si="614"/>
        <v/>
      </c>
    </row>
    <row r="39355" spans="22:22" x14ac:dyDescent="0.35">
      <c r="V39355" s="5" t="str">
        <f t="shared" si="614"/>
        <v/>
      </c>
    </row>
    <row r="39356" spans="22:22" x14ac:dyDescent="0.35">
      <c r="V39356" s="5" t="str">
        <f t="shared" si="614"/>
        <v/>
      </c>
    </row>
    <row r="39357" spans="22:22" x14ac:dyDescent="0.35">
      <c r="V39357" s="5" t="str">
        <f t="shared" si="614"/>
        <v/>
      </c>
    </row>
    <row r="39358" spans="22:22" x14ac:dyDescent="0.35">
      <c r="V39358" s="5" t="str">
        <f t="shared" si="614"/>
        <v/>
      </c>
    </row>
    <row r="39359" spans="22:22" x14ac:dyDescent="0.35">
      <c r="V39359" s="5" t="str">
        <f t="shared" si="614"/>
        <v/>
      </c>
    </row>
    <row r="39360" spans="22:22" x14ac:dyDescent="0.35">
      <c r="V39360" s="5" t="str">
        <f t="shared" si="614"/>
        <v/>
      </c>
    </row>
    <row r="39361" spans="22:22" x14ac:dyDescent="0.35">
      <c r="V39361" s="5" t="str">
        <f t="shared" si="614"/>
        <v/>
      </c>
    </row>
    <row r="39362" spans="22:22" x14ac:dyDescent="0.35">
      <c r="V39362" s="5" t="str">
        <f t="shared" ref="V39362:V39425" si="615">TRIM(CLEAN(SUBSTITUTE(A39362,CHAR(160)," ")))</f>
        <v/>
      </c>
    </row>
    <row r="39363" spans="22:22" x14ac:dyDescent="0.35">
      <c r="V39363" s="5" t="str">
        <f t="shared" si="615"/>
        <v/>
      </c>
    </row>
    <row r="39364" spans="22:22" x14ac:dyDescent="0.35">
      <c r="V39364" s="5" t="str">
        <f t="shared" si="615"/>
        <v/>
      </c>
    </row>
    <row r="39365" spans="22:22" x14ac:dyDescent="0.35">
      <c r="V39365" s="5" t="str">
        <f t="shared" si="615"/>
        <v/>
      </c>
    </row>
    <row r="39366" spans="22:22" x14ac:dyDescent="0.35">
      <c r="V39366" s="5" t="str">
        <f t="shared" si="615"/>
        <v/>
      </c>
    </row>
    <row r="39367" spans="22:22" x14ac:dyDescent="0.35">
      <c r="V39367" s="5" t="str">
        <f t="shared" si="615"/>
        <v/>
      </c>
    </row>
    <row r="39368" spans="22:22" x14ac:dyDescent="0.35">
      <c r="V39368" s="5" t="str">
        <f t="shared" si="615"/>
        <v/>
      </c>
    </row>
    <row r="39369" spans="22:22" x14ac:dyDescent="0.35">
      <c r="V39369" s="5" t="str">
        <f t="shared" si="615"/>
        <v/>
      </c>
    </row>
    <row r="39370" spans="22:22" x14ac:dyDescent="0.35">
      <c r="V39370" s="5" t="str">
        <f t="shared" si="615"/>
        <v/>
      </c>
    </row>
    <row r="39371" spans="22:22" x14ac:dyDescent="0.35">
      <c r="V39371" s="5" t="str">
        <f t="shared" si="615"/>
        <v/>
      </c>
    </row>
    <row r="39372" spans="22:22" x14ac:dyDescent="0.35">
      <c r="V39372" s="5" t="str">
        <f t="shared" si="615"/>
        <v/>
      </c>
    </row>
    <row r="39373" spans="22:22" x14ac:dyDescent="0.35">
      <c r="V39373" s="5" t="str">
        <f t="shared" si="615"/>
        <v/>
      </c>
    </row>
    <row r="39374" spans="22:22" x14ac:dyDescent="0.35">
      <c r="V39374" s="5" t="str">
        <f t="shared" si="615"/>
        <v/>
      </c>
    </row>
    <row r="39375" spans="22:22" x14ac:dyDescent="0.35">
      <c r="V39375" s="5" t="str">
        <f t="shared" si="615"/>
        <v/>
      </c>
    </row>
    <row r="39376" spans="22:22" x14ac:dyDescent="0.35">
      <c r="V39376" s="5" t="str">
        <f t="shared" si="615"/>
        <v/>
      </c>
    </row>
    <row r="39377" spans="22:22" x14ac:dyDescent="0.35">
      <c r="V39377" s="5" t="str">
        <f t="shared" si="615"/>
        <v/>
      </c>
    </row>
    <row r="39378" spans="22:22" x14ac:dyDescent="0.35">
      <c r="V39378" s="5" t="str">
        <f t="shared" si="615"/>
        <v/>
      </c>
    </row>
    <row r="39379" spans="22:22" x14ac:dyDescent="0.35">
      <c r="V39379" s="5" t="str">
        <f t="shared" si="615"/>
        <v/>
      </c>
    </row>
    <row r="39380" spans="22:22" x14ac:dyDescent="0.35">
      <c r="V39380" s="5" t="str">
        <f t="shared" si="615"/>
        <v/>
      </c>
    </row>
    <row r="39381" spans="22:22" x14ac:dyDescent="0.35">
      <c r="V39381" s="5" t="str">
        <f t="shared" si="615"/>
        <v/>
      </c>
    </row>
    <row r="39382" spans="22:22" x14ac:dyDescent="0.35">
      <c r="V39382" s="5" t="str">
        <f t="shared" si="615"/>
        <v/>
      </c>
    </row>
    <row r="39383" spans="22:22" x14ac:dyDescent="0.35">
      <c r="V39383" s="5" t="str">
        <f t="shared" si="615"/>
        <v/>
      </c>
    </row>
    <row r="39384" spans="22:22" x14ac:dyDescent="0.35">
      <c r="V39384" s="5" t="str">
        <f t="shared" si="615"/>
        <v/>
      </c>
    </row>
    <row r="39385" spans="22:22" x14ac:dyDescent="0.35">
      <c r="V39385" s="5" t="str">
        <f t="shared" si="615"/>
        <v/>
      </c>
    </row>
    <row r="39386" spans="22:22" x14ac:dyDescent="0.35">
      <c r="V39386" s="5" t="str">
        <f t="shared" si="615"/>
        <v/>
      </c>
    </row>
    <row r="39387" spans="22:22" x14ac:dyDescent="0.35">
      <c r="V39387" s="5" t="str">
        <f t="shared" si="615"/>
        <v/>
      </c>
    </row>
    <row r="39388" spans="22:22" x14ac:dyDescent="0.35">
      <c r="V39388" s="5" t="str">
        <f t="shared" si="615"/>
        <v/>
      </c>
    </row>
    <row r="39389" spans="22:22" x14ac:dyDescent="0.35">
      <c r="V39389" s="5" t="str">
        <f t="shared" si="615"/>
        <v/>
      </c>
    </row>
    <row r="39390" spans="22:22" x14ac:dyDescent="0.35">
      <c r="V39390" s="5" t="str">
        <f t="shared" si="615"/>
        <v/>
      </c>
    </row>
    <row r="39391" spans="22:22" x14ac:dyDescent="0.35">
      <c r="V39391" s="5" t="str">
        <f t="shared" si="615"/>
        <v/>
      </c>
    </row>
    <row r="39392" spans="22:22" x14ac:dyDescent="0.35">
      <c r="V39392" s="5" t="str">
        <f t="shared" si="615"/>
        <v/>
      </c>
    </row>
    <row r="39393" spans="22:22" x14ac:dyDescent="0.35">
      <c r="V39393" s="5" t="str">
        <f t="shared" si="615"/>
        <v/>
      </c>
    </row>
    <row r="39394" spans="22:22" x14ac:dyDescent="0.35">
      <c r="V39394" s="5" t="str">
        <f t="shared" si="615"/>
        <v/>
      </c>
    </row>
    <row r="39395" spans="22:22" x14ac:dyDescent="0.35">
      <c r="V39395" s="5" t="str">
        <f t="shared" si="615"/>
        <v/>
      </c>
    </row>
    <row r="39396" spans="22:22" x14ac:dyDescent="0.35">
      <c r="V39396" s="5" t="str">
        <f t="shared" si="615"/>
        <v/>
      </c>
    </row>
    <row r="39397" spans="22:22" x14ac:dyDescent="0.35">
      <c r="V39397" s="5" t="str">
        <f t="shared" si="615"/>
        <v/>
      </c>
    </row>
    <row r="39398" spans="22:22" x14ac:dyDescent="0.35">
      <c r="V39398" s="5" t="str">
        <f t="shared" si="615"/>
        <v/>
      </c>
    </row>
    <row r="39399" spans="22:22" x14ac:dyDescent="0.35">
      <c r="V39399" s="5" t="str">
        <f t="shared" si="615"/>
        <v/>
      </c>
    </row>
    <row r="39400" spans="22:22" x14ac:dyDescent="0.35">
      <c r="V39400" s="5" t="str">
        <f t="shared" si="615"/>
        <v/>
      </c>
    </row>
    <row r="39401" spans="22:22" x14ac:dyDescent="0.35">
      <c r="V39401" s="5" t="str">
        <f t="shared" si="615"/>
        <v/>
      </c>
    </row>
    <row r="39402" spans="22:22" x14ac:dyDescent="0.35">
      <c r="V39402" s="5" t="str">
        <f t="shared" si="615"/>
        <v/>
      </c>
    </row>
    <row r="39403" spans="22:22" x14ac:dyDescent="0.35">
      <c r="V39403" s="5" t="str">
        <f t="shared" si="615"/>
        <v/>
      </c>
    </row>
    <row r="39404" spans="22:22" x14ac:dyDescent="0.35">
      <c r="V39404" s="5" t="str">
        <f t="shared" si="615"/>
        <v/>
      </c>
    </row>
    <row r="39405" spans="22:22" x14ac:dyDescent="0.35">
      <c r="V39405" s="5" t="str">
        <f t="shared" si="615"/>
        <v/>
      </c>
    </row>
    <row r="39406" spans="22:22" x14ac:dyDescent="0.35">
      <c r="V39406" s="5" t="str">
        <f t="shared" si="615"/>
        <v/>
      </c>
    </row>
    <row r="39407" spans="22:22" x14ac:dyDescent="0.35">
      <c r="V39407" s="5" t="str">
        <f t="shared" si="615"/>
        <v/>
      </c>
    </row>
    <row r="39408" spans="22:22" x14ac:dyDescent="0.35">
      <c r="V39408" s="5" t="str">
        <f t="shared" si="615"/>
        <v/>
      </c>
    </row>
    <row r="39409" spans="22:22" x14ac:dyDescent="0.35">
      <c r="V39409" s="5" t="str">
        <f t="shared" si="615"/>
        <v/>
      </c>
    </row>
    <row r="39410" spans="22:22" x14ac:dyDescent="0.35">
      <c r="V39410" s="5" t="str">
        <f t="shared" si="615"/>
        <v/>
      </c>
    </row>
    <row r="39411" spans="22:22" x14ac:dyDescent="0.35">
      <c r="V39411" s="5" t="str">
        <f t="shared" si="615"/>
        <v/>
      </c>
    </row>
    <row r="39412" spans="22:22" x14ac:dyDescent="0.35">
      <c r="V39412" s="5" t="str">
        <f t="shared" si="615"/>
        <v/>
      </c>
    </row>
    <row r="39413" spans="22:22" x14ac:dyDescent="0.35">
      <c r="V39413" s="5" t="str">
        <f t="shared" si="615"/>
        <v/>
      </c>
    </row>
    <row r="39414" spans="22:22" x14ac:dyDescent="0.35">
      <c r="V39414" s="5" t="str">
        <f t="shared" si="615"/>
        <v/>
      </c>
    </row>
    <row r="39415" spans="22:22" x14ac:dyDescent="0.35">
      <c r="V39415" s="5" t="str">
        <f t="shared" si="615"/>
        <v/>
      </c>
    </row>
    <row r="39416" spans="22:22" x14ac:dyDescent="0.35">
      <c r="V39416" s="5" t="str">
        <f t="shared" si="615"/>
        <v/>
      </c>
    </row>
    <row r="39417" spans="22:22" x14ac:dyDescent="0.35">
      <c r="V39417" s="5" t="str">
        <f t="shared" si="615"/>
        <v/>
      </c>
    </row>
    <row r="39418" spans="22:22" x14ac:dyDescent="0.35">
      <c r="V39418" s="5" t="str">
        <f t="shared" si="615"/>
        <v/>
      </c>
    </row>
    <row r="39419" spans="22:22" x14ac:dyDescent="0.35">
      <c r="V39419" s="5" t="str">
        <f t="shared" si="615"/>
        <v/>
      </c>
    </row>
    <row r="39420" spans="22:22" x14ac:dyDescent="0.35">
      <c r="V39420" s="5" t="str">
        <f t="shared" si="615"/>
        <v/>
      </c>
    </row>
    <row r="39421" spans="22:22" x14ac:dyDescent="0.35">
      <c r="V39421" s="5" t="str">
        <f t="shared" si="615"/>
        <v/>
      </c>
    </row>
    <row r="39422" spans="22:22" x14ac:dyDescent="0.35">
      <c r="V39422" s="5" t="str">
        <f t="shared" si="615"/>
        <v/>
      </c>
    </row>
    <row r="39423" spans="22:22" x14ac:dyDescent="0.35">
      <c r="V39423" s="5" t="str">
        <f t="shared" si="615"/>
        <v/>
      </c>
    </row>
    <row r="39424" spans="22:22" x14ac:dyDescent="0.35">
      <c r="V39424" s="5" t="str">
        <f t="shared" si="615"/>
        <v/>
      </c>
    </row>
    <row r="39425" spans="22:22" x14ac:dyDescent="0.35">
      <c r="V39425" s="5" t="str">
        <f t="shared" si="615"/>
        <v/>
      </c>
    </row>
    <row r="39426" spans="22:22" x14ac:dyDescent="0.35">
      <c r="V39426" s="5" t="str">
        <f t="shared" ref="V39426:V39489" si="616">TRIM(CLEAN(SUBSTITUTE(A39426,CHAR(160)," ")))</f>
        <v/>
      </c>
    </row>
    <row r="39427" spans="22:22" x14ac:dyDescent="0.35">
      <c r="V39427" s="5" t="str">
        <f t="shared" si="616"/>
        <v/>
      </c>
    </row>
    <row r="39428" spans="22:22" x14ac:dyDescent="0.35">
      <c r="V39428" s="5" t="str">
        <f t="shared" si="616"/>
        <v/>
      </c>
    </row>
    <row r="39429" spans="22:22" x14ac:dyDescent="0.35">
      <c r="V39429" s="5" t="str">
        <f t="shared" si="616"/>
        <v/>
      </c>
    </row>
    <row r="39430" spans="22:22" x14ac:dyDescent="0.35">
      <c r="V39430" s="5" t="str">
        <f t="shared" si="616"/>
        <v/>
      </c>
    </row>
    <row r="39431" spans="22:22" x14ac:dyDescent="0.35">
      <c r="V39431" s="5" t="str">
        <f t="shared" si="616"/>
        <v/>
      </c>
    </row>
    <row r="39432" spans="22:22" x14ac:dyDescent="0.35">
      <c r="V39432" s="5" t="str">
        <f t="shared" si="616"/>
        <v/>
      </c>
    </row>
    <row r="39433" spans="22:22" x14ac:dyDescent="0.35">
      <c r="V39433" s="5" t="str">
        <f t="shared" si="616"/>
        <v/>
      </c>
    </row>
    <row r="39434" spans="22:22" x14ac:dyDescent="0.35">
      <c r="V39434" s="5" t="str">
        <f t="shared" si="616"/>
        <v/>
      </c>
    </row>
    <row r="39435" spans="22:22" x14ac:dyDescent="0.35">
      <c r="V39435" s="5" t="str">
        <f t="shared" si="616"/>
        <v/>
      </c>
    </row>
    <row r="39436" spans="22:22" x14ac:dyDescent="0.35">
      <c r="V39436" s="5" t="str">
        <f t="shared" si="616"/>
        <v/>
      </c>
    </row>
    <row r="39437" spans="22:22" x14ac:dyDescent="0.35">
      <c r="V39437" s="5" t="str">
        <f t="shared" si="616"/>
        <v/>
      </c>
    </row>
    <row r="39438" spans="22:22" x14ac:dyDescent="0.35">
      <c r="V39438" s="5" t="str">
        <f t="shared" si="616"/>
        <v/>
      </c>
    </row>
    <row r="39439" spans="22:22" x14ac:dyDescent="0.35">
      <c r="V39439" s="5" t="str">
        <f t="shared" si="616"/>
        <v/>
      </c>
    </row>
    <row r="39440" spans="22:22" x14ac:dyDescent="0.35">
      <c r="V39440" s="5" t="str">
        <f t="shared" si="616"/>
        <v/>
      </c>
    </row>
    <row r="39441" spans="22:22" x14ac:dyDescent="0.35">
      <c r="V39441" s="5" t="str">
        <f t="shared" si="616"/>
        <v/>
      </c>
    </row>
    <row r="39442" spans="22:22" x14ac:dyDescent="0.35">
      <c r="V39442" s="5" t="str">
        <f t="shared" si="616"/>
        <v/>
      </c>
    </row>
    <row r="39443" spans="22:22" x14ac:dyDescent="0.35">
      <c r="V39443" s="5" t="str">
        <f t="shared" si="616"/>
        <v/>
      </c>
    </row>
    <row r="39444" spans="22:22" x14ac:dyDescent="0.35">
      <c r="V39444" s="5" t="str">
        <f t="shared" si="616"/>
        <v/>
      </c>
    </row>
    <row r="39445" spans="22:22" x14ac:dyDescent="0.35">
      <c r="V39445" s="5" t="str">
        <f t="shared" si="616"/>
        <v/>
      </c>
    </row>
    <row r="39446" spans="22:22" x14ac:dyDescent="0.35">
      <c r="V39446" s="5" t="str">
        <f t="shared" si="616"/>
        <v/>
      </c>
    </row>
    <row r="39447" spans="22:22" x14ac:dyDescent="0.35">
      <c r="V39447" s="5" t="str">
        <f t="shared" si="616"/>
        <v/>
      </c>
    </row>
    <row r="39448" spans="22:22" x14ac:dyDescent="0.35">
      <c r="V39448" s="5" t="str">
        <f t="shared" si="616"/>
        <v/>
      </c>
    </row>
    <row r="39449" spans="22:22" x14ac:dyDescent="0.35">
      <c r="V39449" s="5" t="str">
        <f t="shared" si="616"/>
        <v/>
      </c>
    </row>
    <row r="39450" spans="22:22" x14ac:dyDescent="0.35">
      <c r="V39450" s="5" t="str">
        <f t="shared" si="616"/>
        <v/>
      </c>
    </row>
    <row r="39451" spans="22:22" x14ac:dyDescent="0.35">
      <c r="V39451" s="5" t="str">
        <f t="shared" si="616"/>
        <v/>
      </c>
    </row>
    <row r="39452" spans="22:22" x14ac:dyDescent="0.35">
      <c r="V39452" s="5" t="str">
        <f t="shared" si="616"/>
        <v/>
      </c>
    </row>
    <row r="39453" spans="22:22" x14ac:dyDescent="0.35">
      <c r="V39453" s="5" t="str">
        <f t="shared" si="616"/>
        <v/>
      </c>
    </row>
    <row r="39454" spans="22:22" x14ac:dyDescent="0.35">
      <c r="V39454" s="5" t="str">
        <f t="shared" si="616"/>
        <v/>
      </c>
    </row>
    <row r="39455" spans="22:22" x14ac:dyDescent="0.35">
      <c r="V39455" s="5" t="str">
        <f t="shared" si="616"/>
        <v/>
      </c>
    </row>
    <row r="39456" spans="22:22" x14ac:dyDescent="0.35">
      <c r="V39456" s="5" t="str">
        <f t="shared" si="616"/>
        <v/>
      </c>
    </row>
    <row r="39457" spans="22:22" x14ac:dyDescent="0.35">
      <c r="V39457" s="5" t="str">
        <f t="shared" si="616"/>
        <v/>
      </c>
    </row>
    <row r="39458" spans="22:22" x14ac:dyDescent="0.35">
      <c r="V39458" s="5" t="str">
        <f t="shared" si="616"/>
        <v/>
      </c>
    </row>
    <row r="39459" spans="22:22" x14ac:dyDescent="0.35">
      <c r="V39459" s="5" t="str">
        <f t="shared" si="616"/>
        <v/>
      </c>
    </row>
    <row r="39460" spans="22:22" x14ac:dyDescent="0.35">
      <c r="V39460" s="5" t="str">
        <f t="shared" si="616"/>
        <v/>
      </c>
    </row>
    <row r="39461" spans="22:22" x14ac:dyDescent="0.35">
      <c r="V39461" s="5" t="str">
        <f t="shared" si="616"/>
        <v/>
      </c>
    </row>
    <row r="39462" spans="22:22" x14ac:dyDescent="0.35">
      <c r="V39462" s="5" t="str">
        <f t="shared" si="616"/>
        <v/>
      </c>
    </row>
    <row r="39463" spans="22:22" x14ac:dyDescent="0.35">
      <c r="V39463" s="5" t="str">
        <f t="shared" si="616"/>
        <v/>
      </c>
    </row>
    <row r="39464" spans="22:22" x14ac:dyDescent="0.35">
      <c r="V39464" s="5" t="str">
        <f t="shared" si="616"/>
        <v/>
      </c>
    </row>
    <row r="39465" spans="22:22" x14ac:dyDescent="0.35">
      <c r="V39465" s="5" t="str">
        <f t="shared" si="616"/>
        <v/>
      </c>
    </row>
    <row r="39466" spans="22:22" x14ac:dyDescent="0.35">
      <c r="V39466" s="5" t="str">
        <f t="shared" si="616"/>
        <v/>
      </c>
    </row>
    <row r="39467" spans="22:22" x14ac:dyDescent="0.35">
      <c r="V39467" s="5" t="str">
        <f t="shared" si="616"/>
        <v/>
      </c>
    </row>
    <row r="39468" spans="22:22" x14ac:dyDescent="0.35">
      <c r="V39468" s="5" t="str">
        <f t="shared" si="616"/>
        <v/>
      </c>
    </row>
    <row r="39469" spans="22:22" x14ac:dyDescent="0.35">
      <c r="V39469" s="5" t="str">
        <f t="shared" si="616"/>
        <v/>
      </c>
    </row>
    <row r="39470" spans="22:22" x14ac:dyDescent="0.35">
      <c r="V39470" s="5" t="str">
        <f t="shared" si="616"/>
        <v/>
      </c>
    </row>
    <row r="39471" spans="22:22" x14ac:dyDescent="0.35">
      <c r="V39471" s="5" t="str">
        <f t="shared" si="616"/>
        <v/>
      </c>
    </row>
    <row r="39472" spans="22:22" x14ac:dyDescent="0.35">
      <c r="V39472" s="5" t="str">
        <f t="shared" si="616"/>
        <v/>
      </c>
    </row>
    <row r="39473" spans="22:22" x14ac:dyDescent="0.35">
      <c r="V39473" s="5" t="str">
        <f t="shared" si="616"/>
        <v/>
      </c>
    </row>
    <row r="39474" spans="22:22" x14ac:dyDescent="0.35">
      <c r="V39474" s="5" t="str">
        <f t="shared" si="616"/>
        <v/>
      </c>
    </row>
    <row r="39475" spans="22:22" x14ac:dyDescent="0.35">
      <c r="V39475" s="5" t="str">
        <f t="shared" si="616"/>
        <v/>
      </c>
    </row>
    <row r="39476" spans="22:22" x14ac:dyDescent="0.35">
      <c r="V39476" s="5" t="str">
        <f t="shared" si="616"/>
        <v/>
      </c>
    </row>
    <row r="39477" spans="22:22" x14ac:dyDescent="0.35">
      <c r="V39477" s="5" t="str">
        <f t="shared" si="616"/>
        <v/>
      </c>
    </row>
    <row r="39478" spans="22:22" x14ac:dyDescent="0.35">
      <c r="V39478" s="5" t="str">
        <f t="shared" si="616"/>
        <v/>
      </c>
    </row>
    <row r="39479" spans="22:22" x14ac:dyDescent="0.35">
      <c r="V39479" s="5" t="str">
        <f t="shared" si="616"/>
        <v/>
      </c>
    </row>
    <row r="39480" spans="22:22" x14ac:dyDescent="0.35">
      <c r="V39480" s="5" t="str">
        <f t="shared" si="616"/>
        <v/>
      </c>
    </row>
    <row r="39481" spans="22:22" x14ac:dyDescent="0.35">
      <c r="V39481" s="5" t="str">
        <f t="shared" si="616"/>
        <v/>
      </c>
    </row>
    <row r="39482" spans="22:22" x14ac:dyDescent="0.35">
      <c r="V39482" s="5" t="str">
        <f t="shared" si="616"/>
        <v/>
      </c>
    </row>
    <row r="39483" spans="22:22" x14ac:dyDescent="0.35">
      <c r="V39483" s="5" t="str">
        <f t="shared" si="616"/>
        <v/>
      </c>
    </row>
    <row r="39484" spans="22:22" x14ac:dyDescent="0.35">
      <c r="V39484" s="5" t="str">
        <f t="shared" si="616"/>
        <v/>
      </c>
    </row>
    <row r="39485" spans="22:22" x14ac:dyDescent="0.35">
      <c r="V39485" s="5" t="str">
        <f t="shared" si="616"/>
        <v/>
      </c>
    </row>
    <row r="39486" spans="22:22" x14ac:dyDescent="0.35">
      <c r="V39486" s="5" t="str">
        <f t="shared" si="616"/>
        <v/>
      </c>
    </row>
    <row r="39487" spans="22:22" x14ac:dyDescent="0.35">
      <c r="V39487" s="5" t="str">
        <f t="shared" si="616"/>
        <v/>
      </c>
    </row>
    <row r="39488" spans="22:22" x14ac:dyDescent="0.35">
      <c r="V39488" s="5" t="str">
        <f t="shared" si="616"/>
        <v/>
      </c>
    </row>
    <row r="39489" spans="22:22" x14ac:dyDescent="0.35">
      <c r="V39489" s="5" t="str">
        <f t="shared" si="616"/>
        <v/>
      </c>
    </row>
    <row r="39490" spans="22:22" x14ac:dyDescent="0.35">
      <c r="V39490" s="5" t="str">
        <f t="shared" ref="V39490:V39553" si="617">TRIM(CLEAN(SUBSTITUTE(A39490,CHAR(160)," ")))</f>
        <v/>
      </c>
    </row>
    <row r="39491" spans="22:22" x14ac:dyDescent="0.35">
      <c r="V39491" s="5" t="str">
        <f t="shared" si="617"/>
        <v/>
      </c>
    </row>
    <row r="39492" spans="22:22" x14ac:dyDescent="0.35">
      <c r="V39492" s="5" t="str">
        <f t="shared" si="617"/>
        <v/>
      </c>
    </row>
    <row r="39493" spans="22:22" x14ac:dyDescent="0.35">
      <c r="V39493" s="5" t="str">
        <f t="shared" si="617"/>
        <v/>
      </c>
    </row>
    <row r="39494" spans="22:22" x14ac:dyDescent="0.35">
      <c r="V39494" s="5" t="str">
        <f t="shared" si="617"/>
        <v/>
      </c>
    </row>
    <row r="39495" spans="22:22" x14ac:dyDescent="0.35">
      <c r="V39495" s="5" t="str">
        <f t="shared" si="617"/>
        <v/>
      </c>
    </row>
    <row r="39496" spans="22:22" x14ac:dyDescent="0.35">
      <c r="V39496" s="5" t="str">
        <f t="shared" si="617"/>
        <v/>
      </c>
    </row>
    <row r="39497" spans="22:22" x14ac:dyDescent="0.35">
      <c r="V39497" s="5" t="str">
        <f t="shared" si="617"/>
        <v/>
      </c>
    </row>
    <row r="39498" spans="22:22" x14ac:dyDescent="0.35">
      <c r="V39498" s="5" t="str">
        <f t="shared" si="617"/>
        <v/>
      </c>
    </row>
    <row r="39499" spans="22:22" x14ac:dyDescent="0.35">
      <c r="V39499" s="5" t="str">
        <f t="shared" si="617"/>
        <v/>
      </c>
    </row>
    <row r="39500" spans="22:22" x14ac:dyDescent="0.35">
      <c r="V39500" s="5" t="str">
        <f t="shared" si="617"/>
        <v/>
      </c>
    </row>
    <row r="39501" spans="22:22" x14ac:dyDescent="0.35">
      <c r="V39501" s="5" t="str">
        <f t="shared" si="617"/>
        <v/>
      </c>
    </row>
    <row r="39502" spans="22:22" x14ac:dyDescent="0.35">
      <c r="V39502" s="5" t="str">
        <f t="shared" si="617"/>
        <v/>
      </c>
    </row>
    <row r="39503" spans="22:22" x14ac:dyDescent="0.35">
      <c r="V39503" s="5" t="str">
        <f t="shared" si="617"/>
        <v/>
      </c>
    </row>
    <row r="39504" spans="22:22" x14ac:dyDescent="0.35">
      <c r="V39504" s="5" t="str">
        <f t="shared" si="617"/>
        <v/>
      </c>
    </row>
    <row r="39505" spans="22:22" x14ac:dyDescent="0.35">
      <c r="V39505" s="5" t="str">
        <f t="shared" si="617"/>
        <v/>
      </c>
    </row>
    <row r="39506" spans="22:22" x14ac:dyDescent="0.35">
      <c r="V39506" s="5" t="str">
        <f t="shared" si="617"/>
        <v/>
      </c>
    </row>
    <row r="39507" spans="22:22" x14ac:dyDescent="0.35">
      <c r="V39507" s="5" t="str">
        <f t="shared" si="617"/>
        <v/>
      </c>
    </row>
    <row r="39508" spans="22:22" x14ac:dyDescent="0.35">
      <c r="V39508" s="5" t="str">
        <f t="shared" si="617"/>
        <v/>
      </c>
    </row>
    <row r="39509" spans="22:22" x14ac:dyDescent="0.35">
      <c r="V39509" s="5" t="str">
        <f t="shared" si="617"/>
        <v/>
      </c>
    </row>
    <row r="39510" spans="22:22" x14ac:dyDescent="0.35">
      <c r="V39510" s="5" t="str">
        <f t="shared" si="617"/>
        <v/>
      </c>
    </row>
    <row r="39511" spans="22:22" x14ac:dyDescent="0.35">
      <c r="V39511" s="5" t="str">
        <f t="shared" si="617"/>
        <v/>
      </c>
    </row>
    <row r="39512" spans="22:22" x14ac:dyDescent="0.35">
      <c r="V39512" s="5" t="str">
        <f t="shared" si="617"/>
        <v/>
      </c>
    </row>
    <row r="39513" spans="22:22" x14ac:dyDescent="0.35">
      <c r="V39513" s="5" t="str">
        <f t="shared" si="617"/>
        <v/>
      </c>
    </row>
    <row r="39514" spans="22:22" x14ac:dyDescent="0.35">
      <c r="V39514" s="5" t="str">
        <f t="shared" si="617"/>
        <v/>
      </c>
    </row>
    <row r="39515" spans="22:22" x14ac:dyDescent="0.35">
      <c r="V39515" s="5" t="str">
        <f t="shared" si="617"/>
        <v/>
      </c>
    </row>
    <row r="39516" spans="22:22" x14ac:dyDescent="0.35">
      <c r="V39516" s="5" t="str">
        <f t="shared" si="617"/>
        <v/>
      </c>
    </row>
    <row r="39517" spans="22:22" x14ac:dyDescent="0.35">
      <c r="V39517" s="5" t="str">
        <f t="shared" si="617"/>
        <v/>
      </c>
    </row>
    <row r="39518" spans="22:22" x14ac:dyDescent="0.35">
      <c r="V39518" s="5" t="str">
        <f t="shared" si="617"/>
        <v/>
      </c>
    </row>
    <row r="39519" spans="22:22" x14ac:dyDescent="0.35">
      <c r="V39519" s="5" t="str">
        <f t="shared" si="617"/>
        <v/>
      </c>
    </row>
    <row r="39520" spans="22:22" x14ac:dyDescent="0.35">
      <c r="V39520" s="5" t="str">
        <f t="shared" si="617"/>
        <v/>
      </c>
    </row>
    <row r="39521" spans="22:22" x14ac:dyDescent="0.35">
      <c r="V39521" s="5" t="str">
        <f t="shared" si="617"/>
        <v/>
      </c>
    </row>
    <row r="39522" spans="22:22" x14ac:dyDescent="0.35">
      <c r="V39522" s="5" t="str">
        <f t="shared" si="617"/>
        <v/>
      </c>
    </row>
    <row r="39523" spans="22:22" x14ac:dyDescent="0.35">
      <c r="V39523" s="5" t="str">
        <f t="shared" si="617"/>
        <v/>
      </c>
    </row>
    <row r="39524" spans="22:22" x14ac:dyDescent="0.35">
      <c r="V39524" s="5" t="str">
        <f t="shared" si="617"/>
        <v/>
      </c>
    </row>
    <row r="39525" spans="22:22" x14ac:dyDescent="0.35">
      <c r="V39525" s="5" t="str">
        <f t="shared" si="617"/>
        <v/>
      </c>
    </row>
    <row r="39526" spans="22:22" x14ac:dyDescent="0.35">
      <c r="V39526" s="5" t="str">
        <f t="shared" si="617"/>
        <v/>
      </c>
    </row>
    <row r="39527" spans="22:22" x14ac:dyDescent="0.35">
      <c r="V39527" s="5" t="str">
        <f t="shared" si="617"/>
        <v/>
      </c>
    </row>
    <row r="39528" spans="22:22" x14ac:dyDescent="0.35">
      <c r="V39528" s="5" t="str">
        <f t="shared" si="617"/>
        <v/>
      </c>
    </row>
    <row r="39529" spans="22:22" x14ac:dyDescent="0.35">
      <c r="V39529" s="5" t="str">
        <f t="shared" si="617"/>
        <v/>
      </c>
    </row>
    <row r="39530" spans="22:22" x14ac:dyDescent="0.35">
      <c r="V39530" s="5" t="str">
        <f t="shared" si="617"/>
        <v/>
      </c>
    </row>
    <row r="39531" spans="22:22" x14ac:dyDescent="0.35">
      <c r="V39531" s="5" t="str">
        <f t="shared" si="617"/>
        <v/>
      </c>
    </row>
    <row r="39532" spans="22:22" x14ac:dyDescent="0.35">
      <c r="V39532" s="5" t="str">
        <f t="shared" si="617"/>
        <v/>
      </c>
    </row>
    <row r="39533" spans="22:22" x14ac:dyDescent="0.35">
      <c r="V39533" s="5" t="str">
        <f t="shared" si="617"/>
        <v/>
      </c>
    </row>
    <row r="39534" spans="22:22" x14ac:dyDescent="0.35">
      <c r="V39534" s="5" t="str">
        <f t="shared" si="617"/>
        <v/>
      </c>
    </row>
    <row r="39535" spans="22:22" x14ac:dyDescent="0.35">
      <c r="V39535" s="5" t="str">
        <f t="shared" si="617"/>
        <v/>
      </c>
    </row>
    <row r="39536" spans="22:22" x14ac:dyDescent="0.35">
      <c r="V39536" s="5" t="str">
        <f t="shared" si="617"/>
        <v/>
      </c>
    </row>
    <row r="39537" spans="22:22" x14ac:dyDescent="0.35">
      <c r="V39537" s="5" t="str">
        <f t="shared" si="617"/>
        <v/>
      </c>
    </row>
    <row r="39538" spans="22:22" x14ac:dyDescent="0.35">
      <c r="V39538" s="5" t="str">
        <f t="shared" si="617"/>
        <v/>
      </c>
    </row>
    <row r="39539" spans="22:22" x14ac:dyDescent="0.35">
      <c r="V39539" s="5" t="str">
        <f t="shared" si="617"/>
        <v/>
      </c>
    </row>
    <row r="39540" spans="22:22" x14ac:dyDescent="0.35">
      <c r="V39540" s="5" t="str">
        <f t="shared" si="617"/>
        <v/>
      </c>
    </row>
    <row r="39541" spans="22:22" x14ac:dyDescent="0.35">
      <c r="V39541" s="5" t="str">
        <f t="shared" si="617"/>
        <v/>
      </c>
    </row>
    <row r="39542" spans="22:22" x14ac:dyDescent="0.35">
      <c r="V39542" s="5" t="str">
        <f t="shared" si="617"/>
        <v/>
      </c>
    </row>
    <row r="39543" spans="22:22" x14ac:dyDescent="0.35">
      <c r="V39543" s="5" t="str">
        <f t="shared" si="617"/>
        <v/>
      </c>
    </row>
    <row r="39544" spans="22:22" x14ac:dyDescent="0.35">
      <c r="V39544" s="5" t="str">
        <f t="shared" si="617"/>
        <v/>
      </c>
    </row>
    <row r="39545" spans="22:22" x14ac:dyDescent="0.35">
      <c r="V39545" s="5" t="str">
        <f t="shared" si="617"/>
        <v/>
      </c>
    </row>
    <row r="39546" spans="22:22" x14ac:dyDescent="0.35">
      <c r="V39546" s="5" t="str">
        <f t="shared" si="617"/>
        <v/>
      </c>
    </row>
    <row r="39547" spans="22:22" x14ac:dyDescent="0.35">
      <c r="V39547" s="5" t="str">
        <f t="shared" si="617"/>
        <v/>
      </c>
    </row>
    <row r="39548" spans="22:22" x14ac:dyDescent="0.35">
      <c r="V39548" s="5" t="str">
        <f t="shared" si="617"/>
        <v/>
      </c>
    </row>
    <row r="39549" spans="22:22" x14ac:dyDescent="0.35">
      <c r="V39549" s="5" t="str">
        <f t="shared" si="617"/>
        <v/>
      </c>
    </row>
    <row r="39550" spans="22:22" x14ac:dyDescent="0.35">
      <c r="V39550" s="5" t="str">
        <f t="shared" si="617"/>
        <v/>
      </c>
    </row>
    <row r="39551" spans="22:22" x14ac:dyDescent="0.35">
      <c r="V39551" s="5" t="str">
        <f t="shared" si="617"/>
        <v/>
      </c>
    </row>
    <row r="39552" spans="22:22" x14ac:dyDescent="0.35">
      <c r="V39552" s="5" t="str">
        <f t="shared" si="617"/>
        <v/>
      </c>
    </row>
    <row r="39553" spans="22:22" x14ac:dyDescent="0.35">
      <c r="V39553" s="5" t="str">
        <f t="shared" si="617"/>
        <v/>
      </c>
    </row>
    <row r="39554" spans="22:22" x14ac:dyDescent="0.35">
      <c r="V39554" s="5" t="str">
        <f t="shared" ref="V39554:V39617" si="618">TRIM(CLEAN(SUBSTITUTE(A39554,CHAR(160)," ")))</f>
        <v/>
      </c>
    </row>
    <row r="39555" spans="22:22" x14ac:dyDescent="0.35">
      <c r="V39555" s="5" t="str">
        <f t="shared" si="618"/>
        <v/>
      </c>
    </row>
    <row r="39556" spans="22:22" x14ac:dyDescent="0.35">
      <c r="V39556" s="5" t="str">
        <f t="shared" si="618"/>
        <v/>
      </c>
    </row>
    <row r="39557" spans="22:22" x14ac:dyDescent="0.35">
      <c r="V39557" s="5" t="str">
        <f t="shared" si="618"/>
        <v/>
      </c>
    </row>
    <row r="39558" spans="22:22" x14ac:dyDescent="0.35">
      <c r="V39558" s="5" t="str">
        <f t="shared" si="618"/>
        <v/>
      </c>
    </row>
    <row r="39559" spans="22:22" x14ac:dyDescent="0.35">
      <c r="V39559" s="5" t="str">
        <f t="shared" si="618"/>
        <v/>
      </c>
    </row>
    <row r="39560" spans="22:22" x14ac:dyDescent="0.35">
      <c r="V39560" s="5" t="str">
        <f t="shared" si="618"/>
        <v/>
      </c>
    </row>
    <row r="39561" spans="22:22" x14ac:dyDescent="0.35">
      <c r="V39561" s="5" t="str">
        <f t="shared" si="618"/>
        <v/>
      </c>
    </row>
    <row r="39562" spans="22:22" x14ac:dyDescent="0.35">
      <c r="V39562" s="5" t="str">
        <f t="shared" si="618"/>
        <v/>
      </c>
    </row>
    <row r="39563" spans="22:22" x14ac:dyDescent="0.35">
      <c r="V39563" s="5" t="str">
        <f t="shared" si="618"/>
        <v/>
      </c>
    </row>
    <row r="39564" spans="22:22" x14ac:dyDescent="0.35">
      <c r="V39564" s="5" t="str">
        <f t="shared" si="618"/>
        <v/>
      </c>
    </row>
    <row r="39565" spans="22:22" x14ac:dyDescent="0.35">
      <c r="V39565" s="5" t="str">
        <f t="shared" si="618"/>
        <v/>
      </c>
    </row>
    <row r="39566" spans="22:22" x14ac:dyDescent="0.35">
      <c r="V39566" s="5" t="str">
        <f t="shared" si="618"/>
        <v/>
      </c>
    </row>
    <row r="39567" spans="22:22" x14ac:dyDescent="0.35">
      <c r="V39567" s="5" t="str">
        <f t="shared" si="618"/>
        <v/>
      </c>
    </row>
    <row r="39568" spans="22:22" x14ac:dyDescent="0.35">
      <c r="V39568" s="5" t="str">
        <f t="shared" si="618"/>
        <v/>
      </c>
    </row>
    <row r="39569" spans="22:22" x14ac:dyDescent="0.35">
      <c r="V39569" s="5" t="str">
        <f t="shared" si="618"/>
        <v/>
      </c>
    </row>
    <row r="39570" spans="22:22" x14ac:dyDescent="0.35">
      <c r="V39570" s="5" t="str">
        <f t="shared" si="618"/>
        <v/>
      </c>
    </row>
    <row r="39571" spans="22:22" x14ac:dyDescent="0.35">
      <c r="V39571" s="5" t="str">
        <f t="shared" si="618"/>
        <v/>
      </c>
    </row>
    <row r="39572" spans="22:22" x14ac:dyDescent="0.35">
      <c r="V39572" s="5" t="str">
        <f t="shared" si="618"/>
        <v/>
      </c>
    </row>
    <row r="39573" spans="22:22" x14ac:dyDescent="0.35">
      <c r="V39573" s="5" t="str">
        <f t="shared" si="618"/>
        <v/>
      </c>
    </row>
    <row r="39574" spans="22:22" x14ac:dyDescent="0.35">
      <c r="V39574" s="5" t="str">
        <f t="shared" si="618"/>
        <v/>
      </c>
    </row>
    <row r="39575" spans="22:22" x14ac:dyDescent="0.35">
      <c r="V39575" s="5" t="str">
        <f t="shared" si="618"/>
        <v/>
      </c>
    </row>
    <row r="39576" spans="22:22" x14ac:dyDescent="0.35">
      <c r="V39576" s="5" t="str">
        <f t="shared" si="618"/>
        <v/>
      </c>
    </row>
    <row r="39577" spans="22:22" x14ac:dyDescent="0.35">
      <c r="V39577" s="5" t="str">
        <f t="shared" si="618"/>
        <v/>
      </c>
    </row>
    <row r="39578" spans="22:22" x14ac:dyDescent="0.35">
      <c r="V39578" s="5" t="str">
        <f t="shared" si="618"/>
        <v/>
      </c>
    </row>
    <row r="39579" spans="22:22" x14ac:dyDescent="0.35">
      <c r="V39579" s="5" t="str">
        <f t="shared" si="618"/>
        <v/>
      </c>
    </row>
    <row r="39580" spans="22:22" x14ac:dyDescent="0.35">
      <c r="V39580" s="5" t="str">
        <f t="shared" si="618"/>
        <v/>
      </c>
    </row>
    <row r="39581" spans="22:22" x14ac:dyDescent="0.35">
      <c r="V39581" s="5" t="str">
        <f t="shared" si="618"/>
        <v/>
      </c>
    </row>
    <row r="39582" spans="22:22" x14ac:dyDescent="0.35">
      <c r="V39582" s="5" t="str">
        <f t="shared" si="618"/>
        <v/>
      </c>
    </row>
    <row r="39583" spans="22:22" x14ac:dyDescent="0.35">
      <c r="V39583" s="5" t="str">
        <f t="shared" si="618"/>
        <v/>
      </c>
    </row>
    <row r="39584" spans="22:22" x14ac:dyDescent="0.35">
      <c r="V39584" s="5" t="str">
        <f t="shared" si="618"/>
        <v/>
      </c>
    </row>
    <row r="39585" spans="22:22" x14ac:dyDescent="0.35">
      <c r="V39585" s="5" t="str">
        <f t="shared" si="618"/>
        <v/>
      </c>
    </row>
    <row r="39586" spans="22:22" x14ac:dyDescent="0.35">
      <c r="V39586" s="5" t="str">
        <f t="shared" si="618"/>
        <v/>
      </c>
    </row>
    <row r="39587" spans="22:22" x14ac:dyDescent="0.35">
      <c r="V39587" s="5" t="str">
        <f t="shared" si="618"/>
        <v/>
      </c>
    </row>
    <row r="39588" spans="22:22" x14ac:dyDescent="0.35">
      <c r="V39588" s="5" t="str">
        <f t="shared" si="618"/>
        <v/>
      </c>
    </row>
    <row r="39589" spans="22:22" x14ac:dyDescent="0.35">
      <c r="V39589" s="5" t="str">
        <f t="shared" si="618"/>
        <v/>
      </c>
    </row>
    <row r="39590" spans="22:22" x14ac:dyDescent="0.35">
      <c r="V39590" s="5" t="str">
        <f t="shared" si="618"/>
        <v/>
      </c>
    </row>
    <row r="39591" spans="22:22" x14ac:dyDescent="0.35">
      <c r="V39591" s="5" t="str">
        <f t="shared" si="618"/>
        <v/>
      </c>
    </row>
    <row r="39592" spans="22:22" x14ac:dyDescent="0.35">
      <c r="V39592" s="5" t="str">
        <f t="shared" si="618"/>
        <v/>
      </c>
    </row>
    <row r="39593" spans="22:22" x14ac:dyDescent="0.35">
      <c r="V39593" s="5" t="str">
        <f t="shared" si="618"/>
        <v/>
      </c>
    </row>
    <row r="39594" spans="22:22" x14ac:dyDescent="0.35">
      <c r="V39594" s="5" t="str">
        <f t="shared" si="618"/>
        <v/>
      </c>
    </row>
    <row r="39595" spans="22:22" x14ac:dyDescent="0.35">
      <c r="V39595" s="5" t="str">
        <f t="shared" si="618"/>
        <v/>
      </c>
    </row>
    <row r="39596" spans="22:22" x14ac:dyDescent="0.35">
      <c r="V39596" s="5" t="str">
        <f t="shared" si="618"/>
        <v/>
      </c>
    </row>
    <row r="39597" spans="22:22" x14ac:dyDescent="0.35">
      <c r="V39597" s="5" t="str">
        <f t="shared" si="618"/>
        <v/>
      </c>
    </row>
    <row r="39598" spans="22:22" x14ac:dyDescent="0.35">
      <c r="V39598" s="5" t="str">
        <f t="shared" si="618"/>
        <v/>
      </c>
    </row>
    <row r="39599" spans="22:22" x14ac:dyDescent="0.35">
      <c r="V39599" s="5" t="str">
        <f t="shared" si="618"/>
        <v/>
      </c>
    </row>
    <row r="39600" spans="22:22" x14ac:dyDescent="0.35">
      <c r="V39600" s="5" t="str">
        <f t="shared" si="618"/>
        <v/>
      </c>
    </row>
    <row r="39601" spans="22:22" x14ac:dyDescent="0.35">
      <c r="V39601" s="5" t="str">
        <f t="shared" si="618"/>
        <v/>
      </c>
    </row>
    <row r="39602" spans="22:22" x14ac:dyDescent="0.35">
      <c r="V39602" s="5" t="str">
        <f t="shared" si="618"/>
        <v/>
      </c>
    </row>
    <row r="39603" spans="22:22" x14ac:dyDescent="0.35">
      <c r="V39603" s="5" t="str">
        <f t="shared" si="618"/>
        <v/>
      </c>
    </row>
    <row r="39604" spans="22:22" x14ac:dyDescent="0.35">
      <c r="V39604" s="5" t="str">
        <f t="shared" si="618"/>
        <v/>
      </c>
    </row>
    <row r="39605" spans="22:22" x14ac:dyDescent="0.35">
      <c r="V39605" s="5" t="str">
        <f t="shared" si="618"/>
        <v/>
      </c>
    </row>
    <row r="39606" spans="22:22" x14ac:dyDescent="0.35">
      <c r="V39606" s="5" t="str">
        <f t="shared" si="618"/>
        <v/>
      </c>
    </row>
    <row r="39607" spans="22:22" x14ac:dyDescent="0.35">
      <c r="V39607" s="5" t="str">
        <f t="shared" si="618"/>
        <v/>
      </c>
    </row>
    <row r="39608" spans="22:22" x14ac:dyDescent="0.35">
      <c r="V39608" s="5" t="str">
        <f t="shared" si="618"/>
        <v/>
      </c>
    </row>
    <row r="39609" spans="22:22" x14ac:dyDescent="0.35">
      <c r="V39609" s="5" t="str">
        <f t="shared" si="618"/>
        <v/>
      </c>
    </row>
    <row r="39610" spans="22:22" x14ac:dyDescent="0.35">
      <c r="V39610" s="5" t="str">
        <f t="shared" si="618"/>
        <v/>
      </c>
    </row>
    <row r="39611" spans="22:22" x14ac:dyDescent="0.35">
      <c r="V39611" s="5" t="str">
        <f t="shared" si="618"/>
        <v/>
      </c>
    </row>
    <row r="39612" spans="22:22" x14ac:dyDescent="0.35">
      <c r="V39612" s="5" t="str">
        <f t="shared" si="618"/>
        <v/>
      </c>
    </row>
    <row r="39613" spans="22:22" x14ac:dyDescent="0.35">
      <c r="V39613" s="5" t="str">
        <f t="shared" si="618"/>
        <v/>
      </c>
    </row>
    <row r="39614" spans="22:22" x14ac:dyDescent="0.35">
      <c r="V39614" s="5" t="str">
        <f t="shared" si="618"/>
        <v/>
      </c>
    </row>
    <row r="39615" spans="22:22" x14ac:dyDescent="0.35">
      <c r="V39615" s="5" t="str">
        <f t="shared" si="618"/>
        <v/>
      </c>
    </row>
    <row r="39616" spans="22:22" x14ac:dyDescent="0.35">
      <c r="V39616" s="5" t="str">
        <f t="shared" si="618"/>
        <v/>
      </c>
    </row>
    <row r="39617" spans="22:22" x14ac:dyDescent="0.35">
      <c r="V39617" s="5" t="str">
        <f t="shared" si="618"/>
        <v/>
      </c>
    </row>
    <row r="39618" spans="22:22" x14ac:dyDescent="0.35">
      <c r="V39618" s="5" t="str">
        <f t="shared" ref="V39618:V39681" si="619">TRIM(CLEAN(SUBSTITUTE(A39618,CHAR(160)," ")))</f>
        <v/>
      </c>
    </row>
    <row r="39619" spans="22:22" x14ac:dyDescent="0.35">
      <c r="V39619" s="5" t="str">
        <f t="shared" si="619"/>
        <v/>
      </c>
    </row>
    <row r="39620" spans="22:22" x14ac:dyDescent="0.35">
      <c r="V39620" s="5" t="str">
        <f t="shared" si="619"/>
        <v/>
      </c>
    </row>
    <row r="39621" spans="22:22" x14ac:dyDescent="0.35">
      <c r="V39621" s="5" t="str">
        <f t="shared" si="619"/>
        <v/>
      </c>
    </row>
    <row r="39622" spans="22:22" x14ac:dyDescent="0.35">
      <c r="V39622" s="5" t="str">
        <f t="shared" si="619"/>
        <v/>
      </c>
    </row>
    <row r="39623" spans="22:22" x14ac:dyDescent="0.35">
      <c r="V39623" s="5" t="str">
        <f t="shared" si="619"/>
        <v/>
      </c>
    </row>
    <row r="39624" spans="22:22" x14ac:dyDescent="0.35">
      <c r="V39624" s="5" t="str">
        <f t="shared" si="619"/>
        <v/>
      </c>
    </row>
    <row r="39625" spans="22:22" x14ac:dyDescent="0.35">
      <c r="V39625" s="5" t="str">
        <f t="shared" si="619"/>
        <v/>
      </c>
    </row>
    <row r="39626" spans="22:22" x14ac:dyDescent="0.35">
      <c r="V39626" s="5" t="str">
        <f t="shared" si="619"/>
        <v/>
      </c>
    </row>
    <row r="39627" spans="22:22" x14ac:dyDescent="0.35">
      <c r="V39627" s="5" t="str">
        <f t="shared" si="619"/>
        <v/>
      </c>
    </row>
    <row r="39628" spans="22:22" x14ac:dyDescent="0.35">
      <c r="V39628" s="5" t="str">
        <f t="shared" si="619"/>
        <v/>
      </c>
    </row>
    <row r="39629" spans="22:22" x14ac:dyDescent="0.35">
      <c r="V39629" s="5" t="str">
        <f t="shared" si="619"/>
        <v/>
      </c>
    </row>
    <row r="39630" spans="22:22" x14ac:dyDescent="0.35">
      <c r="V39630" s="5" t="str">
        <f t="shared" si="619"/>
        <v/>
      </c>
    </row>
    <row r="39631" spans="22:22" x14ac:dyDescent="0.35">
      <c r="V39631" s="5" t="str">
        <f t="shared" si="619"/>
        <v/>
      </c>
    </row>
    <row r="39632" spans="22:22" x14ac:dyDescent="0.35">
      <c r="V39632" s="5" t="str">
        <f t="shared" si="619"/>
        <v/>
      </c>
    </row>
    <row r="39633" spans="22:22" x14ac:dyDescent="0.35">
      <c r="V39633" s="5" t="str">
        <f t="shared" si="619"/>
        <v/>
      </c>
    </row>
    <row r="39634" spans="22:22" x14ac:dyDescent="0.35">
      <c r="V39634" s="5" t="str">
        <f t="shared" si="619"/>
        <v/>
      </c>
    </row>
    <row r="39635" spans="22:22" x14ac:dyDescent="0.35">
      <c r="V39635" s="5" t="str">
        <f t="shared" si="619"/>
        <v/>
      </c>
    </row>
    <row r="39636" spans="22:22" x14ac:dyDescent="0.35">
      <c r="V39636" s="5" t="str">
        <f t="shared" si="619"/>
        <v/>
      </c>
    </row>
    <row r="39637" spans="22:22" x14ac:dyDescent="0.35">
      <c r="V39637" s="5" t="str">
        <f t="shared" si="619"/>
        <v/>
      </c>
    </row>
    <row r="39638" spans="22:22" x14ac:dyDescent="0.35">
      <c r="V39638" s="5" t="str">
        <f t="shared" si="619"/>
        <v/>
      </c>
    </row>
    <row r="39639" spans="22:22" x14ac:dyDescent="0.35">
      <c r="V39639" s="5" t="str">
        <f t="shared" si="619"/>
        <v/>
      </c>
    </row>
    <row r="39640" spans="22:22" x14ac:dyDescent="0.35">
      <c r="V39640" s="5" t="str">
        <f t="shared" si="619"/>
        <v/>
      </c>
    </row>
    <row r="39641" spans="22:22" x14ac:dyDescent="0.35">
      <c r="V39641" s="5" t="str">
        <f t="shared" si="619"/>
        <v/>
      </c>
    </row>
    <row r="39642" spans="22:22" x14ac:dyDescent="0.35">
      <c r="V39642" s="5" t="str">
        <f t="shared" si="619"/>
        <v/>
      </c>
    </row>
    <row r="39643" spans="22:22" x14ac:dyDescent="0.35">
      <c r="V39643" s="5" t="str">
        <f t="shared" si="619"/>
        <v/>
      </c>
    </row>
    <row r="39644" spans="22:22" x14ac:dyDescent="0.35">
      <c r="V39644" s="5" t="str">
        <f t="shared" si="619"/>
        <v/>
      </c>
    </row>
    <row r="39645" spans="22:22" x14ac:dyDescent="0.35">
      <c r="V39645" s="5" t="str">
        <f t="shared" si="619"/>
        <v/>
      </c>
    </row>
    <row r="39646" spans="22:22" x14ac:dyDescent="0.35">
      <c r="V39646" s="5" t="str">
        <f t="shared" si="619"/>
        <v/>
      </c>
    </row>
    <row r="39647" spans="22:22" x14ac:dyDescent="0.35">
      <c r="V39647" s="5" t="str">
        <f t="shared" si="619"/>
        <v/>
      </c>
    </row>
    <row r="39648" spans="22:22" x14ac:dyDescent="0.35">
      <c r="V39648" s="5" t="str">
        <f t="shared" si="619"/>
        <v/>
      </c>
    </row>
    <row r="39649" spans="22:22" x14ac:dyDescent="0.35">
      <c r="V39649" s="5" t="str">
        <f t="shared" si="619"/>
        <v/>
      </c>
    </row>
    <row r="39650" spans="22:22" x14ac:dyDescent="0.35">
      <c r="V39650" s="5" t="str">
        <f t="shared" si="619"/>
        <v/>
      </c>
    </row>
    <row r="39651" spans="22:22" x14ac:dyDescent="0.35">
      <c r="V39651" s="5" t="str">
        <f t="shared" si="619"/>
        <v/>
      </c>
    </row>
    <row r="39652" spans="22:22" x14ac:dyDescent="0.35">
      <c r="V39652" s="5" t="str">
        <f t="shared" si="619"/>
        <v/>
      </c>
    </row>
    <row r="39653" spans="22:22" x14ac:dyDescent="0.35">
      <c r="V39653" s="5" t="str">
        <f t="shared" si="619"/>
        <v/>
      </c>
    </row>
    <row r="39654" spans="22:22" x14ac:dyDescent="0.35">
      <c r="V39654" s="5" t="str">
        <f t="shared" si="619"/>
        <v/>
      </c>
    </row>
    <row r="39655" spans="22:22" x14ac:dyDescent="0.35">
      <c r="V39655" s="5" t="str">
        <f t="shared" si="619"/>
        <v/>
      </c>
    </row>
    <row r="39656" spans="22:22" x14ac:dyDescent="0.35">
      <c r="V39656" s="5" t="str">
        <f t="shared" si="619"/>
        <v/>
      </c>
    </row>
    <row r="39657" spans="22:22" x14ac:dyDescent="0.35">
      <c r="V39657" s="5" t="str">
        <f t="shared" si="619"/>
        <v/>
      </c>
    </row>
    <row r="39658" spans="22:22" x14ac:dyDescent="0.35">
      <c r="V39658" s="5" t="str">
        <f t="shared" si="619"/>
        <v/>
      </c>
    </row>
    <row r="39659" spans="22:22" x14ac:dyDescent="0.35">
      <c r="V39659" s="5" t="str">
        <f t="shared" si="619"/>
        <v/>
      </c>
    </row>
    <row r="39660" spans="22:22" x14ac:dyDescent="0.35">
      <c r="V39660" s="5" t="str">
        <f t="shared" si="619"/>
        <v/>
      </c>
    </row>
    <row r="39661" spans="22:22" x14ac:dyDescent="0.35">
      <c r="V39661" s="5" t="str">
        <f t="shared" si="619"/>
        <v/>
      </c>
    </row>
    <row r="39662" spans="22:22" x14ac:dyDescent="0.35">
      <c r="V39662" s="5" t="str">
        <f t="shared" si="619"/>
        <v/>
      </c>
    </row>
    <row r="39663" spans="22:22" x14ac:dyDescent="0.35">
      <c r="V39663" s="5" t="str">
        <f t="shared" si="619"/>
        <v/>
      </c>
    </row>
    <row r="39664" spans="22:22" x14ac:dyDescent="0.35">
      <c r="V39664" s="5" t="str">
        <f t="shared" si="619"/>
        <v/>
      </c>
    </row>
    <row r="39665" spans="22:22" x14ac:dyDescent="0.35">
      <c r="V39665" s="5" t="str">
        <f t="shared" si="619"/>
        <v/>
      </c>
    </row>
    <row r="39666" spans="22:22" x14ac:dyDescent="0.35">
      <c r="V39666" s="5" t="str">
        <f t="shared" si="619"/>
        <v/>
      </c>
    </row>
    <row r="39667" spans="22:22" x14ac:dyDescent="0.35">
      <c r="V39667" s="5" t="str">
        <f t="shared" si="619"/>
        <v/>
      </c>
    </row>
    <row r="39668" spans="22:22" x14ac:dyDescent="0.35">
      <c r="V39668" s="5" t="str">
        <f t="shared" si="619"/>
        <v/>
      </c>
    </row>
    <row r="39669" spans="22:22" x14ac:dyDescent="0.35">
      <c r="V39669" s="5" t="str">
        <f t="shared" si="619"/>
        <v/>
      </c>
    </row>
    <row r="39670" spans="22:22" x14ac:dyDescent="0.35">
      <c r="V39670" s="5" t="str">
        <f t="shared" si="619"/>
        <v/>
      </c>
    </row>
    <row r="39671" spans="22:22" x14ac:dyDescent="0.35">
      <c r="V39671" s="5" t="str">
        <f t="shared" si="619"/>
        <v/>
      </c>
    </row>
    <row r="39672" spans="22:22" x14ac:dyDescent="0.35">
      <c r="V39672" s="5" t="str">
        <f t="shared" si="619"/>
        <v/>
      </c>
    </row>
    <row r="39673" spans="22:22" x14ac:dyDescent="0.35">
      <c r="V39673" s="5" t="str">
        <f t="shared" si="619"/>
        <v/>
      </c>
    </row>
    <row r="39674" spans="22:22" x14ac:dyDescent="0.35">
      <c r="V39674" s="5" t="str">
        <f t="shared" si="619"/>
        <v/>
      </c>
    </row>
    <row r="39675" spans="22:22" x14ac:dyDescent="0.35">
      <c r="V39675" s="5" t="str">
        <f t="shared" si="619"/>
        <v/>
      </c>
    </row>
    <row r="39676" spans="22:22" x14ac:dyDescent="0.35">
      <c r="V39676" s="5" t="str">
        <f t="shared" si="619"/>
        <v/>
      </c>
    </row>
    <row r="39677" spans="22:22" x14ac:dyDescent="0.35">
      <c r="V39677" s="5" t="str">
        <f t="shared" si="619"/>
        <v/>
      </c>
    </row>
    <row r="39678" spans="22:22" x14ac:dyDescent="0.35">
      <c r="V39678" s="5" t="str">
        <f t="shared" si="619"/>
        <v/>
      </c>
    </row>
    <row r="39679" spans="22:22" x14ac:dyDescent="0.35">
      <c r="V39679" s="5" t="str">
        <f t="shared" si="619"/>
        <v/>
      </c>
    </row>
    <row r="39680" spans="22:22" x14ac:dyDescent="0.35">
      <c r="V39680" s="5" t="str">
        <f t="shared" si="619"/>
        <v/>
      </c>
    </row>
    <row r="39681" spans="22:22" x14ac:dyDescent="0.35">
      <c r="V39681" s="5" t="str">
        <f t="shared" si="619"/>
        <v/>
      </c>
    </row>
    <row r="39682" spans="22:22" x14ac:dyDescent="0.35">
      <c r="V39682" s="5" t="str">
        <f t="shared" ref="V39682:V39745" si="620">TRIM(CLEAN(SUBSTITUTE(A39682,CHAR(160)," ")))</f>
        <v/>
      </c>
    </row>
    <row r="39683" spans="22:22" x14ac:dyDescent="0.35">
      <c r="V39683" s="5" t="str">
        <f t="shared" si="620"/>
        <v/>
      </c>
    </row>
    <row r="39684" spans="22:22" x14ac:dyDescent="0.35">
      <c r="V39684" s="5" t="str">
        <f t="shared" si="620"/>
        <v/>
      </c>
    </row>
    <row r="39685" spans="22:22" x14ac:dyDescent="0.35">
      <c r="V39685" s="5" t="str">
        <f t="shared" si="620"/>
        <v/>
      </c>
    </row>
    <row r="39686" spans="22:22" x14ac:dyDescent="0.35">
      <c r="V39686" s="5" t="str">
        <f t="shared" si="620"/>
        <v/>
      </c>
    </row>
    <row r="39687" spans="22:22" x14ac:dyDescent="0.35">
      <c r="V39687" s="5" t="str">
        <f t="shared" si="620"/>
        <v/>
      </c>
    </row>
    <row r="39688" spans="22:22" x14ac:dyDescent="0.35">
      <c r="V39688" s="5" t="str">
        <f t="shared" si="620"/>
        <v/>
      </c>
    </row>
    <row r="39689" spans="22:22" x14ac:dyDescent="0.35">
      <c r="V39689" s="5" t="str">
        <f t="shared" si="620"/>
        <v/>
      </c>
    </row>
    <row r="39690" spans="22:22" x14ac:dyDescent="0.35">
      <c r="V39690" s="5" t="str">
        <f t="shared" si="620"/>
        <v/>
      </c>
    </row>
    <row r="39691" spans="22:22" x14ac:dyDescent="0.35">
      <c r="V39691" s="5" t="str">
        <f t="shared" si="620"/>
        <v/>
      </c>
    </row>
    <row r="39692" spans="22:22" x14ac:dyDescent="0.35">
      <c r="V39692" s="5" t="str">
        <f t="shared" si="620"/>
        <v/>
      </c>
    </row>
    <row r="39693" spans="22:22" x14ac:dyDescent="0.35">
      <c r="V39693" s="5" t="str">
        <f t="shared" si="620"/>
        <v/>
      </c>
    </row>
    <row r="39694" spans="22:22" x14ac:dyDescent="0.35">
      <c r="V39694" s="5" t="str">
        <f t="shared" si="620"/>
        <v/>
      </c>
    </row>
    <row r="39695" spans="22:22" x14ac:dyDescent="0.35">
      <c r="V39695" s="5" t="str">
        <f t="shared" si="620"/>
        <v/>
      </c>
    </row>
    <row r="39696" spans="22:22" x14ac:dyDescent="0.35">
      <c r="V39696" s="5" t="str">
        <f t="shared" si="620"/>
        <v/>
      </c>
    </row>
    <row r="39697" spans="22:22" x14ac:dyDescent="0.35">
      <c r="V39697" s="5" t="str">
        <f t="shared" si="620"/>
        <v/>
      </c>
    </row>
    <row r="39698" spans="22:22" x14ac:dyDescent="0.35">
      <c r="V39698" s="5" t="str">
        <f t="shared" si="620"/>
        <v/>
      </c>
    </row>
    <row r="39699" spans="22:22" x14ac:dyDescent="0.35">
      <c r="V39699" s="5" t="str">
        <f t="shared" si="620"/>
        <v/>
      </c>
    </row>
    <row r="39700" spans="22:22" x14ac:dyDescent="0.35">
      <c r="V39700" s="5" t="str">
        <f t="shared" si="620"/>
        <v/>
      </c>
    </row>
    <row r="39701" spans="22:22" x14ac:dyDescent="0.35">
      <c r="V39701" s="5" t="str">
        <f t="shared" si="620"/>
        <v/>
      </c>
    </row>
    <row r="39702" spans="22:22" x14ac:dyDescent="0.35">
      <c r="V39702" s="5" t="str">
        <f t="shared" si="620"/>
        <v/>
      </c>
    </row>
    <row r="39703" spans="22:22" x14ac:dyDescent="0.35">
      <c r="V39703" s="5" t="str">
        <f t="shared" si="620"/>
        <v/>
      </c>
    </row>
    <row r="39704" spans="22:22" x14ac:dyDescent="0.35">
      <c r="V39704" s="5" t="str">
        <f t="shared" si="620"/>
        <v/>
      </c>
    </row>
    <row r="39705" spans="22:22" x14ac:dyDescent="0.35">
      <c r="V39705" s="5" t="str">
        <f t="shared" si="620"/>
        <v/>
      </c>
    </row>
    <row r="39706" spans="22:22" x14ac:dyDescent="0.35">
      <c r="V39706" s="5" t="str">
        <f t="shared" si="620"/>
        <v/>
      </c>
    </row>
    <row r="39707" spans="22:22" x14ac:dyDescent="0.35">
      <c r="V39707" s="5" t="str">
        <f t="shared" si="620"/>
        <v/>
      </c>
    </row>
    <row r="39708" spans="22:22" x14ac:dyDescent="0.35">
      <c r="V39708" s="5" t="str">
        <f t="shared" si="620"/>
        <v/>
      </c>
    </row>
    <row r="39709" spans="22:22" x14ac:dyDescent="0.35">
      <c r="V39709" s="5" t="str">
        <f t="shared" si="620"/>
        <v/>
      </c>
    </row>
    <row r="39710" spans="22:22" x14ac:dyDescent="0.35">
      <c r="V39710" s="5" t="str">
        <f t="shared" si="620"/>
        <v/>
      </c>
    </row>
    <row r="39711" spans="22:22" x14ac:dyDescent="0.35">
      <c r="V39711" s="5" t="str">
        <f t="shared" si="620"/>
        <v/>
      </c>
    </row>
    <row r="39712" spans="22:22" x14ac:dyDescent="0.35">
      <c r="V39712" s="5" t="str">
        <f t="shared" si="620"/>
        <v/>
      </c>
    </row>
    <row r="39713" spans="22:22" x14ac:dyDescent="0.35">
      <c r="V39713" s="5" t="str">
        <f t="shared" si="620"/>
        <v/>
      </c>
    </row>
    <row r="39714" spans="22:22" x14ac:dyDescent="0.35">
      <c r="V39714" s="5" t="str">
        <f t="shared" si="620"/>
        <v/>
      </c>
    </row>
    <row r="39715" spans="22:22" x14ac:dyDescent="0.35">
      <c r="V39715" s="5" t="str">
        <f t="shared" si="620"/>
        <v/>
      </c>
    </row>
    <row r="39716" spans="22:22" x14ac:dyDescent="0.35">
      <c r="V39716" s="5" t="str">
        <f t="shared" si="620"/>
        <v/>
      </c>
    </row>
    <row r="39717" spans="22:22" x14ac:dyDescent="0.35">
      <c r="V39717" s="5" t="str">
        <f t="shared" si="620"/>
        <v/>
      </c>
    </row>
    <row r="39718" spans="22:22" x14ac:dyDescent="0.35">
      <c r="V39718" s="5" t="str">
        <f t="shared" si="620"/>
        <v/>
      </c>
    </row>
    <row r="39719" spans="22:22" x14ac:dyDescent="0.35">
      <c r="V39719" s="5" t="str">
        <f t="shared" si="620"/>
        <v/>
      </c>
    </row>
    <row r="39720" spans="22:22" x14ac:dyDescent="0.35">
      <c r="V39720" s="5" t="str">
        <f t="shared" si="620"/>
        <v/>
      </c>
    </row>
    <row r="39721" spans="22:22" x14ac:dyDescent="0.35">
      <c r="V39721" s="5" t="str">
        <f t="shared" si="620"/>
        <v/>
      </c>
    </row>
    <row r="39722" spans="22:22" x14ac:dyDescent="0.35">
      <c r="V39722" s="5" t="str">
        <f t="shared" si="620"/>
        <v/>
      </c>
    </row>
    <row r="39723" spans="22:22" x14ac:dyDescent="0.35">
      <c r="V39723" s="5" t="str">
        <f t="shared" si="620"/>
        <v/>
      </c>
    </row>
    <row r="39724" spans="22:22" x14ac:dyDescent="0.35">
      <c r="V39724" s="5" t="str">
        <f t="shared" si="620"/>
        <v/>
      </c>
    </row>
    <row r="39725" spans="22:22" x14ac:dyDescent="0.35">
      <c r="V39725" s="5" t="str">
        <f t="shared" si="620"/>
        <v/>
      </c>
    </row>
    <row r="39726" spans="22:22" x14ac:dyDescent="0.35">
      <c r="V39726" s="5" t="str">
        <f t="shared" si="620"/>
        <v/>
      </c>
    </row>
    <row r="39727" spans="22:22" x14ac:dyDescent="0.35">
      <c r="V39727" s="5" t="str">
        <f t="shared" si="620"/>
        <v/>
      </c>
    </row>
    <row r="39728" spans="22:22" x14ac:dyDescent="0.35">
      <c r="V39728" s="5" t="str">
        <f t="shared" si="620"/>
        <v/>
      </c>
    </row>
    <row r="39729" spans="22:22" x14ac:dyDescent="0.35">
      <c r="V39729" s="5" t="str">
        <f t="shared" si="620"/>
        <v/>
      </c>
    </row>
    <row r="39730" spans="22:22" x14ac:dyDescent="0.35">
      <c r="V39730" s="5" t="str">
        <f t="shared" si="620"/>
        <v/>
      </c>
    </row>
    <row r="39731" spans="22:22" x14ac:dyDescent="0.35">
      <c r="V39731" s="5" t="str">
        <f t="shared" si="620"/>
        <v/>
      </c>
    </row>
    <row r="39732" spans="22:22" x14ac:dyDescent="0.35">
      <c r="V39732" s="5" t="str">
        <f t="shared" si="620"/>
        <v/>
      </c>
    </row>
    <row r="39733" spans="22:22" x14ac:dyDescent="0.35">
      <c r="V39733" s="5" t="str">
        <f t="shared" si="620"/>
        <v/>
      </c>
    </row>
    <row r="39734" spans="22:22" x14ac:dyDescent="0.35">
      <c r="V39734" s="5" t="str">
        <f t="shared" si="620"/>
        <v/>
      </c>
    </row>
    <row r="39735" spans="22:22" x14ac:dyDescent="0.35">
      <c r="V39735" s="5" t="str">
        <f t="shared" si="620"/>
        <v/>
      </c>
    </row>
    <row r="39736" spans="22:22" x14ac:dyDescent="0.35">
      <c r="V39736" s="5" t="str">
        <f t="shared" si="620"/>
        <v/>
      </c>
    </row>
    <row r="39737" spans="22:22" x14ac:dyDescent="0.35">
      <c r="V39737" s="5" t="str">
        <f t="shared" si="620"/>
        <v/>
      </c>
    </row>
    <row r="39738" spans="22:22" x14ac:dyDescent="0.35">
      <c r="V39738" s="5" t="str">
        <f t="shared" si="620"/>
        <v/>
      </c>
    </row>
    <row r="39739" spans="22:22" x14ac:dyDescent="0.35">
      <c r="V39739" s="5" t="str">
        <f t="shared" si="620"/>
        <v/>
      </c>
    </row>
    <row r="39740" spans="22:22" x14ac:dyDescent="0.35">
      <c r="V39740" s="5" t="str">
        <f t="shared" si="620"/>
        <v/>
      </c>
    </row>
    <row r="39741" spans="22:22" x14ac:dyDescent="0.35">
      <c r="V39741" s="5" t="str">
        <f t="shared" si="620"/>
        <v/>
      </c>
    </row>
    <row r="39742" spans="22:22" x14ac:dyDescent="0.35">
      <c r="V39742" s="5" t="str">
        <f t="shared" si="620"/>
        <v/>
      </c>
    </row>
    <row r="39743" spans="22:22" x14ac:dyDescent="0.35">
      <c r="V39743" s="5" t="str">
        <f t="shared" si="620"/>
        <v/>
      </c>
    </row>
    <row r="39744" spans="22:22" x14ac:dyDescent="0.35">
      <c r="V39744" s="5" t="str">
        <f t="shared" si="620"/>
        <v/>
      </c>
    </row>
    <row r="39745" spans="22:22" x14ac:dyDescent="0.35">
      <c r="V39745" s="5" t="str">
        <f t="shared" si="620"/>
        <v/>
      </c>
    </row>
    <row r="39746" spans="22:22" x14ac:dyDescent="0.35">
      <c r="V39746" s="5" t="str">
        <f t="shared" ref="V39746:V39809" si="621">TRIM(CLEAN(SUBSTITUTE(A39746,CHAR(160)," ")))</f>
        <v/>
      </c>
    </row>
    <row r="39747" spans="22:22" x14ac:dyDescent="0.35">
      <c r="V39747" s="5" t="str">
        <f t="shared" si="621"/>
        <v/>
      </c>
    </row>
    <row r="39748" spans="22:22" x14ac:dyDescent="0.35">
      <c r="V39748" s="5" t="str">
        <f t="shared" si="621"/>
        <v/>
      </c>
    </row>
    <row r="39749" spans="22:22" x14ac:dyDescent="0.35">
      <c r="V39749" s="5" t="str">
        <f t="shared" si="621"/>
        <v/>
      </c>
    </row>
    <row r="39750" spans="22:22" x14ac:dyDescent="0.35">
      <c r="V39750" s="5" t="str">
        <f t="shared" si="621"/>
        <v/>
      </c>
    </row>
    <row r="39751" spans="22:22" x14ac:dyDescent="0.35">
      <c r="V39751" s="5" t="str">
        <f t="shared" si="621"/>
        <v/>
      </c>
    </row>
    <row r="39752" spans="22:22" x14ac:dyDescent="0.35">
      <c r="V39752" s="5" t="str">
        <f t="shared" si="621"/>
        <v/>
      </c>
    </row>
    <row r="39753" spans="22:22" x14ac:dyDescent="0.35">
      <c r="V39753" s="5" t="str">
        <f t="shared" si="621"/>
        <v/>
      </c>
    </row>
    <row r="39754" spans="22:22" x14ac:dyDescent="0.35">
      <c r="V39754" s="5" t="str">
        <f t="shared" si="621"/>
        <v/>
      </c>
    </row>
    <row r="39755" spans="22:22" x14ac:dyDescent="0.35">
      <c r="V39755" s="5" t="str">
        <f t="shared" si="621"/>
        <v/>
      </c>
    </row>
    <row r="39756" spans="22:22" x14ac:dyDescent="0.35">
      <c r="V39756" s="5" t="str">
        <f t="shared" si="621"/>
        <v/>
      </c>
    </row>
    <row r="39757" spans="22:22" x14ac:dyDescent="0.35">
      <c r="V39757" s="5" t="str">
        <f t="shared" si="621"/>
        <v/>
      </c>
    </row>
    <row r="39758" spans="22:22" x14ac:dyDescent="0.35">
      <c r="V39758" s="5" t="str">
        <f t="shared" si="621"/>
        <v/>
      </c>
    </row>
    <row r="39759" spans="22:22" x14ac:dyDescent="0.35">
      <c r="V39759" s="5" t="str">
        <f t="shared" si="621"/>
        <v/>
      </c>
    </row>
    <row r="39760" spans="22:22" x14ac:dyDescent="0.35">
      <c r="V39760" s="5" t="str">
        <f t="shared" si="621"/>
        <v/>
      </c>
    </row>
    <row r="39761" spans="22:22" x14ac:dyDescent="0.35">
      <c r="V39761" s="5" t="str">
        <f t="shared" si="621"/>
        <v/>
      </c>
    </row>
    <row r="39762" spans="22:22" x14ac:dyDescent="0.35">
      <c r="V39762" s="5" t="str">
        <f t="shared" si="621"/>
        <v/>
      </c>
    </row>
    <row r="39763" spans="22:22" x14ac:dyDescent="0.35">
      <c r="V39763" s="5" t="str">
        <f t="shared" si="621"/>
        <v/>
      </c>
    </row>
    <row r="39764" spans="22:22" x14ac:dyDescent="0.35">
      <c r="V39764" s="5" t="str">
        <f t="shared" si="621"/>
        <v/>
      </c>
    </row>
    <row r="39765" spans="22:22" x14ac:dyDescent="0.35">
      <c r="V39765" s="5" t="str">
        <f t="shared" si="621"/>
        <v/>
      </c>
    </row>
    <row r="39766" spans="22:22" x14ac:dyDescent="0.35">
      <c r="V39766" s="5" t="str">
        <f t="shared" si="621"/>
        <v/>
      </c>
    </row>
    <row r="39767" spans="22:22" x14ac:dyDescent="0.35">
      <c r="V39767" s="5" t="str">
        <f t="shared" si="621"/>
        <v/>
      </c>
    </row>
    <row r="39768" spans="22:22" x14ac:dyDescent="0.35">
      <c r="V39768" s="5" t="str">
        <f t="shared" si="621"/>
        <v/>
      </c>
    </row>
    <row r="39769" spans="22:22" x14ac:dyDescent="0.35">
      <c r="V39769" s="5" t="str">
        <f t="shared" si="621"/>
        <v/>
      </c>
    </row>
    <row r="39770" spans="22:22" x14ac:dyDescent="0.35">
      <c r="V39770" s="5" t="str">
        <f t="shared" si="621"/>
        <v/>
      </c>
    </row>
    <row r="39771" spans="22:22" x14ac:dyDescent="0.35">
      <c r="V39771" s="5" t="str">
        <f t="shared" si="621"/>
        <v/>
      </c>
    </row>
    <row r="39772" spans="22:22" x14ac:dyDescent="0.35">
      <c r="V39772" s="5" t="str">
        <f t="shared" si="621"/>
        <v/>
      </c>
    </row>
    <row r="39773" spans="22:22" x14ac:dyDescent="0.35">
      <c r="V39773" s="5" t="str">
        <f t="shared" si="621"/>
        <v/>
      </c>
    </row>
    <row r="39774" spans="22:22" x14ac:dyDescent="0.35">
      <c r="V39774" s="5" t="str">
        <f t="shared" si="621"/>
        <v/>
      </c>
    </row>
    <row r="39775" spans="22:22" x14ac:dyDescent="0.35">
      <c r="V39775" s="5" t="str">
        <f t="shared" si="621"/>
        <v/>
      </c>
    </row>
    <row r="39776" spans="22:22" x14ac:dyDescent="0.35">
      <c r="V39776" s="5" t="str">
        <f t="shared" si="621"/>
        <v/>
      </c>
    </row>
    <row r="39777" spans="22:22" x14ac:dyDescent="0.35">
      <c r="V39777" s="5" t="str">
        <f t="shared" si="621"/>
        <v/>
      </c>
    </row>
    <row r="39778" spans="22:22" x14ac:dyDescent="0.35">
      <c r="V39778" s="5" t="str">
        <f t="shared" si="621"/>
        <v/>
      </c>
    </row>
    <row r="39779" spans="22:22" x14ac:dyDescent="0.35">
      <c r="V39779" s="5" t="str">
        <f t="shared" si="621"/>
        <v/>
      </c>
    </row>
    <row r="39780" spans="22:22" x14ac:dyDescent="0.35">
      <c r="V39780" s="5" t="str">
        <f t="shared" si="621"/>
        <v/>
      </c>
    </row>
    <row r="39781" spans="22:22" x14ac:dyDescent="0.35">
      <c r="V39781" s="5" t="str">
        <f t="shared" si="621"/>
        <v/>
      </c>
    </row>
    <row r="39782" spans="22:22" x14ac:dyDescent="0.35">
      <c r="V39782" s="5" t="str">
        <f t="shared" si="621"/>
        <v/>
      </c>
    </row>
    <row r="39783" spans="22:22" x14ac:dyDescent="0.35">
      <c r="V39783" s="5" t="str">
        <f t="shared" si="621"/>
        <v/>
      </c>
    </row>
    <row r="39784" spans="22:22" x14ac:dyDescent="0.35">
      <c r="V39784" s="5" t="str">
        <f t="shared" si="621"/>
        <v/>
      </c>
    </row>
    <row r="39785" spans="22:22" x14ac:dyDescent="0.35">
      <c r="V39785" s="5" t="str">
        <f t="shared" si="621"/>
        <v/>
      </c>
    </row>
    <row r="39786" spans="22:22" x14ac:dyDescent="0.35">
      <c r="V39786" s="5" t="str">
        <f t="shared" si="621"/>
        <v/>
      </c>
    </row>
    <row r="39787" spans="22:22" x14ac:dyDescent="0.35">
      <c r="V39787" s="5" t="str">
        <f t="shared" si="621"/>
        <v/>
      </c>
    </row>
    <row r="39788" spans="22:22" x14ac:dyDescent="0.35">
      <c r="V39788" s="5" t="str">
        <f t="shared" si="621"/>
        <v/>
      </c>
    </row>
    <row r="39789" spans="22:22" x14ac:dyDescent="0.35">
      <c r="V39789" s="5" t="str">
        <f t="shared" si="621"/>
        <v/>
      </c>
    </row>
    <row r="39790" spans="22:22" x14ac:dyDescent="0.35">
      <c r="V39790" s="5" t="str">
        <f t="shared" si="621"/>
        <v/>
      </c>
    </row>
    <row r="39791" spans="22:22" x14ac:dyDescent="0.35">
      <c r="V39791" s="5" t="str">
        <f t="shared" si="621"/>
        <v/>
      </c>
    </row>
    <row r="39792" spans="22:22" x14ac:dyDescent="0.35">
      <c r="V39792" s="5" t="str">
        <f t="shared" si="621"/>
        <v/>
      </c>
    </row>
    <row r="39793" spans="22:22" x14ac:dyDescent="0.35">
      <c r="V39793" s="5" t="str">
        <f t="shared" si="621"/>
        <v/>
      </c>
    </row>
    <row r="39794" spans="22:22" x14ac:dyDescent="0.35">
      <c r="V39794" s="5" t="str">
        <f t="shared" si="621"/>
        <v/>
      </c>
    </row>
    <row r="39795" spans="22:22" x14ac:dyDescent="0.35">
      <c r="V39795" s="5" t="str">
        <f t="shared" si="621"/>
        <v/>
      </c>
    </row>
    <row r="39796" spans="22:22" x14ac:dyDescent="0.35">
      <c r="V39796" s="5" t="str">
        <f t="shared" si="621"/>
        <v/>
      </c>
    </row>
    <row r="39797" spans="22:22" x14ac:dyDescent="0.35">
      <c r="V39797" s="5" t="str">
        <f t="shared" si="621"/>
        <v/>
      </c>
    </row>
    <row r="39798" spans="22:22" x14ac:dyDescent="0.35">
      <c r="V39798" s="5" t="str">
        <f t="shared" si="621"/>
        <v/>
      </c>
    </row>
    <row r="39799" spans="22:22" x14ac:dyDescent="0.35">
      <c r="V39799" s="5" t="str">
        <f t="shared" si="621"/>
        <v/>
      </c>
    </row>
    <row r="39800" spans="22:22" x14ac:dyDescent="0.35">
      <c r="V39800" s="5" t="str">
        <f t="shared" si="621"/>
        <v/>
      </c>
    </row>
    <row r="39801" spans="22:22" x14ac:dyDescent="0.35">
      <c r="V39801" s="5" t="str">
        <f t="shared" si="621"/>
        <v/>
      </c>
    </row>
    <row r="39802" spans="22:22" x14ac:dyDescent="0.35">
      <c r="V39802" s="5" t="str">
        <f t="shared" si="621"/>
        <v/>
      </c>
    </row>
    <row r="39803" spans="22:22" x14ac:dyDescent="0.35">
      <c r="V39803" s="5" t="str">
        <f t="shared" si="621"/>
        <v/>
      </c>
    </row>
    <row r="39804" spans="22:22" x14ac:dyDescent="0.35">
      <c r="V39804" s="5" t="str">
        <f t="shared" si="621"/>
        <v/>
      </c>
    </row>
    <row r="39805" spans="22:22" x14ac:dyDescent="0.35">
      <c r="V39805" s="5" t="str">
        <f t="shared" si="621"/>
        <v/>
      </c>
    </row>
    <row r="39806" spans="22:22" x14ac:dyDescent="0.35">
      <c r="V39806" s="5" t="str">
        <f t="shared" si="621"/>
        <v/>
      </c>
    </row>
    <row r="39807" spans="22:22" x14ac:dyDescent="0.35">
      <c r="V39807" s="5" t="str">
        <f t="shared" si="621"/>
        <v/>
      </c>
    </row>
    <row r="39808" spans="22:22" x14ac:dyDescent="0.35">
      <c r="V39808" s="5" t="str">
        <f t="shared" si="621"/>
        <v/>
      </c>
    </row>
    <row r="39809" spans="22:22" x14ac:dyDescent="0.35">
      <c r="V39809" s="5" t="str">
        <f t="shared" si="621"/>
        <v/>
      </c>
    </row>
    <row r="39810" spans="22:22" x14ac:dyDescent="0.35">
      <c r="V39810" s="5" t="str">
        <f t="shared" ref="V39810:V39873" si="622">TRIM(CLEAN(SUBSTITUTE(A39810,CHAR(160)," ")))</f>
        <v/>
      </c>
    </row>
    <row r="39811" spans="22:22" x14ac:dyDescent="0.35">
      <c r="V39811" s="5" t="str">
        <f t="shared" si="622"/>
        <v/>
      </c>
    </row>
    <row r="39812" spans="22:22" x14ac:dyDescent="0.35">
      <c r="V39812" s="5" t="str">
        <f t="shared" si="622"/>
        <v/>
      </c>
    </row>
    <row r="39813" spans="22:22" x14ac:dyDescent="0.35">
      <c r="V39813" s="5" t="str">
        <f t="shared" si="622"/>
        <v/>
      </c>
    </row>
    <row r="39814" spans="22:22" x14ac:dyDescent="0.35">
      <c r="V39814" s="5" t="str">
        <f t="shared" si="622"/>
        <v/>
      </c>
    </row>
    <row r="39815" spans="22:22" x14ac:dyDescent="0.35">
      <c r="V39815" s="5" t="str">
        <f t="shared" si="622"/>
        <v/>
      </c>
    </row>
    <row r="39816" spans="22:22" x14ac:dyDescent="0.35">
      <c r="V39816" s="5" t="str">
        <f t="shared" si="622"/>
        <v/>
      </c>
    </row>
    <row r="39817" spans="22:22" x14ac:dyDescent="0.35">
      <c r="V39817" s="5" t="str">
        <f t="shared" si="622"/>
        <v/>
      </c>
    </row>
    <row r="39818" spans="22:22" x14ac:dyDescent="0.35">
      <c r="V39818" s="5" t="str">
        <f t="shared" si="622"/>
        <v/>
      </c>
    </row>
    <row r="39819" spans="22:22" x14ac:dyDescent="0.35">
      <c r="V39819" s="5" t="str">
        <f t="shared" si="622"/>
        <v/>
      </c>
    </row>
    <row r="39820" spans="22:22" x14ac:dyDescent="0.35">
      <c r="V39820" s="5" t="str">
        <f t="shared" si="622"/>
        <v/>
      </c>
    </row>
    <row r="39821" spans="22:22" x14ac:dyDescent="0.35">
      <c r="V39821" s="5" t="str">
        <f t="shared" si="622"/>
        <v/>
      </c>
    </row>
    <row r="39822" spans="22:22" x14ac:dyDescent="0.35">
      <c r="V39822" s="5" t="str">
        <f t="shared" si="622"/>
        <v/>
      </c>
    </row>
    <row r="39823" spans="22:22" x14ac:dyDescent="0.35">
      <c r="V39823" s="5" t="str">
        <f t="shared" si="622"/>
        <v/>
      </c>
    </row>
    <row r="39824" spans="22:22" x14ac:dyDescent="0.35">
      <c r="V39824" s="5" t="str">
        <f t="shared" si="622"/>
        <v/>
      </c>
    </row>
    <row r="39825" spans="22:22" x14ac:dyDescent="0.35">
      <c r="V39825" s="5" t="str">
        <f t="shared" si="622"/>
        <v/>
      </c>
    </row>
    <row r="39826" spans="22:22" x14ac:dyDescent="0.35">
      <c r="V39826" s="5" t="str">
        <f t="shared" si="622"/>
        <v/>
      </c>
    </row>
    <row r="39827" spans="22:22" x14ac:dyDescent="0.35">
      <c r="V39827" s="5" t="str">
        <f t="shared" si="622"/>
        <v/>
      </c>
    </row>
    <row r="39828" spans="22:22" x14ac:dyDescent="0.35">
      <c r="V39828" s="5" t="str">
        <f t="shared" si="622"/>
        <v/>
      </c>
    </row>
    <row r="39829" spans="22:22" x14ac:dyDescent="0.35">
      <c r="V39829" s="5" t="str">
        <f t="shared" si="622"/>
        <v/>
      </c>
    </row>
    <row r="39830" spans="22:22" x14ac:dyDescent="0.35">
      <c r="V39830" s="5" t="str">
        <f t="shared" si="622"/>
        <v/>
      </c>
    </row>
    <row r="39831" spans="22:22" x14ac:dyDescent="0.35">
      <c r="V39831" s="5" t="str">
        <f t="shared" si="622"/>
        <v/>
      </c>
    </row>
    <row r="39832" spans="22:22" x14ac:dyDescent="0.35">
      <c r="V39832" s="5" t="str">
        <f t="shared" si="622"/>
        <v/>
      </c>
    </row>
    <row r="39833" spans="22:22" x14ac:dyDescent="0.35">
      <c r="V39833" s="5" t="str">
        <f t="shared" si="622"/>
        <v/>
      </c>
    </row>
    <row r="39834" spans="22:22" x14ac:dyDescent="0.35">
      <c r="V39834" s="5" t="str">
        <f t="shared" si="622"/>
        <v/>
      </c>
    </row>
    <row r="39835" spans="22:22" x14ac:dyDescent="0.35">
      <c r="V39835" s="5" t="str">
        <f t="shared" si="622"/>
        <v/>
      </c>
    </row>
    <row r="39836" spans="22:22" x14ac:dyDescent="0.35">
      <c r="V39836" s="5" t="str">
        <f t="shared" si="622"/>
        <v/>
      </c>
    </row>
    <row r="39837" spans="22:22" x14ac:dyDescent="0.35">
      <c r="V39837" s="5" t="str">
        <f t="shared" si="622"/>
        <v/>
      </c>
    </row>
    <row r="39838" spans="22:22" x14ac:dyDescent="0.35">
      <c r="V39838" s="5" t="str">
        <f t="shared" si="622"/>
        <v/>
      </c>
    </row>
    <row r="39839" spans="22:22" x14ac:dyDescent="0.35">
      <c r="V39839" s="5" t="str">
        <f t="shared" si="622"/>
        <v/>
      </c>
    </row>
    <row r="39840" spans="22:22" x14ac:dyDescent="0.35">
      <c r="V39840" s="5" t="str">
        <f t="shared" si="622"/>
        <v/>
      </c>
    </row>
    <row r="39841" spans="22:22" x14ac:dyDescent="0.35">
      <c r="V39841" s="5" t="str">
        <f t="shared" si="622"/>
        <v/>
      </c>
    </row>
    <row r="39842" spans="22:22" x14ac:dyDescent="0.35">
      <c r="V39842" s="5" t="str">
        <f t="shared" si="622"/>
        <v/>
      </c>
    </row>
    <row r="39843" spans="22:22" x14ac:dyDescent="0.35">
      <c r="V39843" s="5" t="str">
        <f t="shared" si="622"/>
        <v/>
      </c>
    </row>
    <row r="39844" spans="22:22" x14ac:dyDescent="0.35">
      <c r="V39844" s="5" t="str">
        <f t="shared" si="622"/>
        <v/>
      </c>
    </row>
    <row r="39845" spans="22:22" x14ac:dyDescent="0.35">
      <c r="V39845" s="5" t="str">
        <f t="shared" si="622"/>
        <v/>
      </c>
    </row>
    <row r="39846" spans="22:22" x14ac:dyDescent="0.35">
      <c r="V39846" s="5" t="str">
        <f t="shared" si="622"/>
        <v/>
      </c>
    </row>
    <row r="39847" spans="22:22" x14ac:dyDescent="0.35">
      <c r="V39847" s="5" t="str">
        <f t="shared" si="622"/>
        <v/>
      </c>
    </row>
    <row r="39848" spans="22:22" x14ac:dyDescent="0.35">
      <c r="V39848" s="5" t="str">
        <f t="shared" si="622"/>
        <v/>
      </c>
    </row>
    <row r="39849" spans="22:22" x14ac:dyDescent="0.35">
      <c r="V39849" s="5" t="str">
        <f t="shared" si="622"/>
        <v/>
      </c>
    </row>
    <row r="39850" spans="22:22" x14ac:dyDescent="0.35">
      <c r="V39850" s="5" t="str">
        <f t="shared" si="622"/>
        <v/>
      </c>
    </row>
    <row r="39851" spans="22:22" x14ac:dyDescent="0.35">
      <c r="V39851" s="5" t="str">
        <f t="shared" si="622"/>
        <v/>
      </c>
    </row>
    <row r="39852" spans="22:22" x14ac:dyDescent="0.35">
      <c r="V39852" s="5" t="str">
        <f t="shared" si="622"/>
        <v/>
      </c>
    </row>
    <row r="39853" spans="22:22" x14ac:dyDescent="0.35">
      <c r="V39853" s="5" t="str">
        <f t="shared" si="622"/>
        <v/>
      </c>
    </row>
    <row r="39854" spans="22:22" x14ac:dyDescent="0.35">
      <c r="V39854" s="5" t="str">
        <f t="shared" si="622"/>
        <v/>
      </c>
    </row>
    <row r="39855" spans="22:22" x14ac:dyDescent="0.35">
      <c r="V39855" s="5" t="str">
        <f t="shared" si="622"/>
        <v/>
      </c>
    </row>
    <row r="39856" spans="22:22" x14ac:dyDescent="0.35">
      <c r="V39856" s="5" t="str">
        <f t="shared" si="622"/>
        <v/>
      </c>
    </row>
    <row r="39857" spans="22:22" x14ac:dyDescent="0.35">
      <c r="V39857" s="5" t="str">
        <f t="shared" si="622"/>
        <v/>
      </c>
    </row>
    <row r="39858" spans="22:22" x14ac:dyDescent="0.35">
      <c r="V39858" s="5" t="str">
        <f t="shared" si="622"/>
        <v/>
      </c>
    </row>
    <row r="39859" spans="22:22" x14ac:dyDescent="0.35">
      <c r="V39859" s="5" t="str">
        <f t="shared" si="622"/>
        <v/>
      </c>
    </row>
    <row r="39860" spans="22:22" x14ac:dyDescent="0.35">
      <c r="V39860" s="5" t="str">
        <f t="shared" si="622"/>
        <v/>
      </c>
    </row>
    <row r="39861" spans="22:22" x14ac:dyDescent="0.35">
      <c r="V39861" s="5" t="str">
        <f t="shared" si="622"/>
        <v/>
      </c>
    </row>
    <row r="39862" spans="22:22" x14ac:dyDescent="0.35">
      <c r="V39862" s="5" t="str">
        <f t="shared" si="622"/>
        <v/>
      </c>
    </row>
    <row r="39863" spans="22:22" x14ac:dyDescent="0.35">
      <c r="V39863" s="5" t="str">
        <f t="shared" si="622"/>
        <v/>
      </c>
    </row>
    <row r="39864" spans="22:22" x14ac:dyDescent="0.35">
      <c r="V39864" s="5" t="str">
        <f t="shared" si="622"/>
        <v/>
      </c>
    </row>
    <row r="39865" spans="22:22" x14ac:dyDescent="0.35">
      <c r="V39865" s="5" t="str">
        <f t="shared" si="622"/>
        <v/>
      </c>
    </row>
    <row r="39866" spans="22:22" x14ac:dyDescent="0.35">
      <c r="V39866" s="5" t="str">
        <f t="shared" si="622"/>
        <v/>
      </c>
    </row>
    <row r="39867" spans="22:22" x14ac:dyDescent="0.35">
      <c r="V39867" s="5" t="str">
        <f t="shared" si="622"/>
        <v/>
      </c>
    </row>
    <row r="39868" spans="22:22" x14ac:dyDescent="0.35">
      <c r="V39868" s="5" t="str">
        <f t="shared" si="622"/>
        <v/>
      </c>
    </row>
    <row r="39869" spans="22:22" x14ac:dyDescent="0.35">
      <c r="V39869" s="5" t="str">
        <f t="shared" si="622"/>
        <v/>
      </c>
    </row>
    <row r="39870" spans="22:22" x14ac:dyDescent="0.35">
      <c r="V39870" s="5" t="str">
        <f t="shared" si="622"/>
        <v/>
      </c>
    </row>
    <row r="39871" spans="22:22" x14ac:dyDescent="0.35">
      <c r="V39871" s="5" t="str">
        <f t="shared" si="622"/>
        <v/>
      </c>
    </row>
    <row r="39872" spans="22:22" x14ac:dyDescent="0.35">
      <c r="V39872" s="5" t="str">
        <f t="shared" si="622"/>
        <v/>
      </c>
    </row>
    <row r="39873" spans="22:22" x14ac:dyDescent="0.35">
      <c r="V39873" s="5" t="str">
        <f t="shared" si="622"/>
        <v/>
      </c>
    </row>
    <row r="39874" spans="22:22" x14ac:dyDescent="0.35">
      <c r="V39874" s="5" t="str">
        <f t="shared" ref="V39874:V39937" si="623">TRIM(CLEAN(SUBSTITUTE(A39874,CHAR(160)," ")))</f>
        <v/>
      </c>
    </row>
    <row r="39875" spans="22:22" x14ac:dyDescent="0.35">
      <c r="V39875" s="5" t="str">
        <f t="shared" si="623"/>
        <v/>
      </c>
    </row>
    <row r="39876" spans="22:22" x14ac:dyDescent="0.35">
      <c r="V39876" s="5" t="str">
        <f t="shared" si="623"/>
        <v/>
      </c>
    </row>
    <row r="39877" spans="22:22" x14ac:dyDescent="0.35">
      <c r="V39877" s="5" t="str">
        <f t="shared" si="623"/>
        <v/>
      </c>
    </row>
    <row r="39878" spans="22:22" x14ac:dyDescent="0.35">
      <c r="V39878" s="5" t="str">
        <f t="shared" si="623"/>
        <v/>
      </c>
    </row>
    <row r="39879" spans="22:22" x14ac:dyDescent="0.35">
      <c r="V39879" s="5" t="str">
        <f t="shared" si="623"/>
        <v/>
      </c>
    </row>
    <row r="39880" spans="22:22" x14ac:dyDescent="0.35">
      <c r="V39880" s="5" t="str">
        <f t="shared" si="623"/>
        <v/>
      </c>
    </row>
    <row r="39881" spans="22:22" x14ac:dyDescent="0.35">
      <c r="V39881" s="5" t="str">
        <f t="shared" si="623"/>
        <v/>
      </c>
    </row>
    <row r="39882" spans="22:22" x14ac:dyDescent="0.35">
      <c r="V39882" s="5" t="str">
        <f t="shared" si="623"/>
        <v/>
      </c>
    </row>
    <row r="39883" spans="22:22" x14ac:dyDescent="0.35">
      <c r="V39883" s="5" t="str">
        <f t="shared" si="623"/>
        <v/>
      </c>
    </row>
    <row r="39884" spans="22:22" x14ac:dyDescent="0.35">
      <c r="V39884" s="5" t="str">
        <f t="shared" si="623"/>
        <v/>
      </c>
    </row>
    <row r="39885" spans="22:22" x14ac:dyDescent="0.35">
      <c r="V39885" s="5" t="str">
        <f t="shared" si="623"/>
        <v/>
      </c>
    </row>
    <row r="39886" spans="22:22" x14ac:dyDescent="0.35">
      <c r="V39886" s="5" t="str">
        <f t="shared" si="623"/>
        <v/>
      </c>
    </row>
    <row r="39887" spans="22:22" x14ac:dyDescent="0.35">
      <c r="V39887" s="5" t="str">
        <f t="shared" si="623"/>
        <v/>
      </c>
    </row>
    <row r="39888" spans="22:22" x14ac:dyDescent="0.35">
      <c r="V39888" s="5" t="str">
        <f t="shared" si="623"/>
        <v/>
      </c>
    </row>
    <row r="39889" spans="22:22" x14ac:dyDescent="0.35">
      <c r="V39889" s="5" t="str">
        <f t="shared" si="623"/>
        <v/>
      </c>
    </row>
    <row r="39890" spans="22:22" x14ac:dyDescent="0.35">
      <c r="V39890" s="5" t="str">
        <f t="shared" si="623"/>
        <v/>
      </c>
    </row>
    <row r="39891" spans="22:22" x14ac:dyDescent="0.35">
      <c r="V39891" s="5" t="str">
        <f t="shared" si="623"/>
        <v/>
      </c>
    </row>
    <row r="39892" spans="22:22" x14ac:dyDescent="0.35">
      <c r="V39892" s="5" t="str">
        <f t="shared" si="623"/>
        <v/>
      </c>
    </row>
    <row r="39893" spans="22:22" x14ac:dyDescent="0.35">
      <c r="V39893" s="5" t="str">
        <f t="shared" si="623"/>
        <v/>
      </c>
    </row>
    <row r="39894" spans="22:22" x14ac:dyDescent="0.35">
      <c r="V39894" s="5" t="str">
        <f t="shared" si="623"/>
        <v/>
      </c>
    </row>
    <row r="39895" spans="22:22" x14ac:dyDescent="0.35">
      <c r="V39895" s="5" t="str">
        <f t="shared" si="623"/>
        <v/>
      </c>
    </row>
    <row r="39896" spans="22:22" x14ac:dyDescent="0.35">
      <c r="V39896" s="5" t="str">
        <f t="shared" si="623"/>
        <v/>
      </c>
    </row>
    <row r="39897" spans="22:22" x14ac:dyDescent="0.35">
      <c r="V39897" s="5" t="str">
        <f t="shared" si="623"/>
        <v/>
      </c>
    </row>
    <row r="39898" spans="22:22" x14ac:dyDescent="0.35">
      <c r="V39898" s="5" t="str">
        <f t="shared" si="623"/>
        <v/>
      </c>
    </row>
    <row r="39899" spans="22:22" x14ac:dyDescent="0.35">
      <c r="V39899" s="5" t="str">
        <f t="shared" si="623"/>
        <v/>
      </c>
    </row>
    <row r="39900" spans="22:22" x14ac:dyDescent="0.35">
      <c r="V39900" s="5" t="str">
        <f t="shared" si="623"/>
        <v/>
      </c>
    </row>
    <row r="39901" spans="22:22" x14ac:dyDescent="0.35">
      <c r="V39901" s="5" t="str">
        <f t="shared" si="623"/>
        <v/>
      </c>
    </row>
    <row r="39902" spans="22:22" x14ac:dyDescent="0.35">
      <c r="V39902" s="5" t="str">
        <f t="shared" si="623"/>
        <v/>
      </c>
    </row>
    <row r="39903" spans="22:22" x14ac:dyDescent="0.35">
      <c r="V39903" s="5" t="str">
        <f t="shared" si="623"/>
        <v/>
      </c>
    </row>
    <row r="39904" spans="22:22" x14ac:dyDescent="0.35">
      <c r="V39904" s="5" t="str">
        <f t="shared" si="623"/>
        <v/>
      </c>
    </row>
    <row r="39905" spans="22:22" x14ac:dyDescent="0.35">
      <c r="V39905" s="5" t="str">
        <f t="shared" si="623"/>
        <v/>
      </c>
    </row>
    <row r="39906" spans="22:22" x14ac:dyDescent="0.35">
      <c r="V39906" s="5" t="str">
        <f t="shared" si="623"/>
        <v/>
      </c>
    </row>
    <row r="39907" spans="22:22" x14ac:dyDescent="0.35">
      <c r="V39907" s="5" t="str">
        <f t="shared" si="623"/>
        <v/>
      </c>
    </row>
    <row r="39908" spans="22:22" x14ac:dyDescent="0.35">
      <c r="V39908" s="5" t="str">
        <f t="shared" si="623"/>
        <v/>
      </c>
    </row>
    <row r="39909" spans="22:22" x14ac:dyDescent="0.35">
      <c r="V39909" s="5" t="str">
        <f t="shared" si="623"/>
        <v/>
      </c>
    </row>
    <row r="39910" spans="22:22" x14ac:dyDescent="0.35">
      <c r="V39910" s="5" t="str">
        <f t="shared" si="623"/>
        <v/>
      </c>
    </row>
    <row r="39911" spans="22:22" x14ac:dyDescent="0.35">
      <c r="V39911" s="5" t="str">
        <f t="shared" si="623"/>
        <v/>
      </c>
    </row>
    <row r="39912" spans="22:22" x14ac:dyDescent="0.35">
      <c r="V39912" s="5" t="str">
        <f t="shared" si="623"/>
        <v/>
      </c>
    </row>
    <row r="39913" spans="22:22" x14ac:dyDescent="0.35">
      <c r="V39913" s="5" t="str">
        <f t="shared" si="623"/>
        <v/>
      </c>
    </row>
    <row r="39914" spans="22:22" x14ac:dyDescent="0.35">
      <c r="V39914" s="5" t="str">
        <f t="shared" si="623"/>
        <v/>
      </c>
    </row>
    <row r="39915" spans="22:22" x14ac:dyDescent="0.35">
      <c r="V39915" s="5" t="str">
        <f t="shared" si="623"/>
        <v/>
      </c>
    </row>
    <row r="39916" spans="22:22" x14ac:dyDescent="0.35">
      <c r="V39916" s="5" t="str">
        <f t="shared" si="623"/>
        <v/>
      </c>
    </row>
    <row r="39917" spans="22:22" x14ac:dyDescent="0.35">
      <c r="V39917" s="5" t="str">
        <f t="shared" si="623"/>
        <v/>
      </c>
    </row>
    <row r="39918" spans="22:22" x14ac:dyDescent="0.35">
      <c r="V39918" s="5" t="str">
        <f t="shared" si="623"/>
        <v/>
      </c>
    </row>
    <row r="39919" spans="22:22" x14ac:dyDescent="0.35">
      <c r="V39919" s="5" t="str">
        <f t="shared" si="623"/>
        <v/>
      </c>
    </row>
    <row r="39920" spans="22:22" x14ac:dyDescent="0.35">
      <c r="V39920" s="5" t="str">
        <f t="shared" si="623"/>
        <v/>
      </c>
    </row>
    <row r="39921" spans="22:22" x14ac:dyDescent="0.35">
      <c r="V39921" s="5" t="str">
        <f t="shared" si="623"/>
        <v/>
      </c>
    </row>
    <row r="39922" spans="22:22" x14ac:dyDescent="0.35">
      <c r="V39922" s="5" t="str">
        <f t="shared" si="623"/>
        <v/>
      </c>
    </row>
    <row r="39923" spans="22:22" x14ac:dyDescent="0.35">
      <c r="V39923" s="5" t="str">
        <f t="shared" si="623"/>
        <v/>
      </c>
    </row>
    <row r="39924" spans="22:22" x14ac:dyDescent="0.35">
      <c r="V39924" s="5" t="str">
        <f t="shared" si="623"/>
        <v/>
      </c>
    </row>
    <row r="39925" spans="22:22" x14ac:dyDescent="0.35">
      <c r="V39925" s="5" t="str">
        <f t="shared" si="623"/>
        <v/>
      </c>
    </row>
    <row r="39926" spans="22:22" x14ac:dyDescent="0.35">
      <c r="V39926" s="5" t="str">
        <f t="shared" si="623"/>
        <v/>
      </c>
    </row>
    <row r="39927" spans="22:22" x14ac:dyDescent="0.35">
      <c r="V39927" s="5" t="str">
        <f t="shared" si="623"/>
        <v/>
      </c>
    </row>
    <row r="39928" spans="22:22" x14ac:dyDescent="0.35">
      <c r="V39928" s="5" t="str">
        <f t="shared" si="623"/>
        <v/>
      </c>
    </row>
    <row r="39929" spans="22:22" x14ac:dyDescent="0.35">
      <c r="V39929" s="5" t="str">
        <f t="shared" si="623"/>
        <v/>
      </c>
    </row>
    <row r="39930" spans="22:22" x14ac:dyDescent="0.35">
      <c r="V39930" s="5" t="str">
        <f t="shared" si="623"/>
        <v/>
      </c>
    </row>
    <row r="39931" spans="22:22" x14ac:dyDescent="0.35">
      <c r="V39931" s="5" t="str">
        <f t="shared" si="623"/>
        <v/>
      </c>
    </row>
    <row r="39932" spans="22:22" x14ac:dyDescent="0.35">
      <c r="V39932" s="5" t="str">
        <f t="shared" si="623"/>
        <v/>
      </c>
    </row>
    <row r="39933" spans="22:22" x14ac:dyDescent="0.35">
      <c r="V39933" s="5" t="str">
        <f t="shared" si="623"/>
        <v/>
      </c>
    </row>
    <row r="39934" spans="22:22" x14ac:dyDescent="0.35">
      <c r="V39934" s="5" t="str">
        <f t="shared" si="623"/>
        <v/>
      </c>
    </row>
    <row r="39935" spans="22:22" x14ac:dyDescent="0.35">
      <c r="V39935" s="5" t="str">
        <f t="shared" si="623"/>
        <v/>
      </c>
    </row>
    <row r="39936" spans="22:22" x14ac:dyDescent="0.35">
      <c r="V39936" s="5" t="str">
        <f t="shared" si="623"/>
        <v/>
      </c>
    </row>
    <row r="39937" spans="22:22" x14ac:dyDescent="0.35">
      <c r="V39937" s="5" t="str">
        <f t="shared" si="623"/>
        <v/>
      </c>
    </row>
    <row r="39938" spans="22:22" x14ac:dyDescent="0.35">
      <c r="V39938" s="5" t="str">
        <f t="shared" ref="V39938:V40001" si="624">TRIM(CLEAN(SUBSTITUTE(A39938,CHAR(160)," ")))</f>
        <v/>
      </c>
    </row>
    <row r="39939" spans="22:22" x14ac:dyDescent="0.35">
      <c r="V39939" s="5" t="str">
        <f t="shared" si="624"/>
        <v/>
      </c>
    </row>
    <row r="39940" spans="22:22" x14ac:dyDescent="0.35">
      <c r="V39940" s="5" t="str">
        <f t="shared" si="624"/>
        <v/>
      </c>
    </row>
    <row r="39941" spans="22:22" x14ac:dyDescent="0.35">
      <c r="V39941" s="5" t="str">
        <f t="shared" si="624"/>
        <v/>
      </c>
    </row>
    <row r="39942" spans="22:22" x14ac:dyDescent="0.35">
      <c r="V39942" s="5" t="str">
        <f t="shared" si="624"/>
        <v/>
      </c>
    </row>
    <row r="39943" spans="22:22" x14ac:dyDescent="0.35">
      <c r="V39943" s="5" t="str">
        <f t="shared" si="624"/>
        <v/>
      </c>
    </row>
    <row r="39944" spans="22:22" x14ac:dyDescent="0.35">
      <c r="V39944" s="5" t="str">
        <f t="shared" si="624"/>
        <v/>
      </c>
    </row>
    <row r="39945" spans="22:22" x14ac:dyDescent="0.35">
      <c r="V39945" s="5" t="str">
        <f t="shared" si="624"/>
        <v/>
      </c>
    </row>
    <row r="39946" spans="22:22" x14ac:dyDescent="0.35">
      <c r="V39946" s="5" t="str">
        <f t="shared" si="624"/>
        <v/>
      </c>
    </row>
    <row r="39947" spans="22:22" x14ac:dyDescent="0.35">
      <c r="V39947" s="5" t="str">
        <f t="shared" si="624"/>
        <v/>
      </c>
    </row>
    <row r="39948" spans="22:22" x14ac:dyDescent="0.35">
      <c r="V39948" s="5" t="str">
        <f t="shared" si="624"/>
        <v/>
      </c>
    </row>
    <row r="39949" spans="22:22" x14ac:dyDescent="0.35">
      <c r="V39949" s="5" t="str">
        <f t="shared" si="624"/>
        <v/>
      </c>
    </row>
    <row r="39950" spans="22:22" x14ac:dyDescent="0.35">
      <c r="V39950" s="5" t="str">
        <f t="shared" si="624"/>
        <v/>
      </c>
    </row>
    <row r="39951" spans="22:22" x14ac:dyDescent="0.35">
      <c r="V39951" s="5" t="str">
        <f t="shared" si="624"/>
        <v/>
      </c>
    </row>
    <row r="39952" spans="22:22" x14ac:dyDescent="0.35">
      <c r="V39952" s="5" t="str">
        <f t="shared" si="624"/>
        <v/>
      </c>
    </row>
    <row r="39953" spans="22:22" x14ac:dyDescent="0.35">
      <c r="V39953" s="5" t="str">
        <f t="shared" si="624"/>
        <v/>
      </c>
    </row>
    <row r="39954" spans="22:22" x14ac:dyDescent="0.35">
      <c r="V39954" s="5" t="str">
        <f t="shared" si="624"/>
        <v/>
      </c>
    </row>
    <row r="39955" spans="22:22" x14ac:dyDescent="0.35">
      <c r="V39955" s="5" t="str">
        <f t="shared" si="624"/>
        <v/>
      </c>
    </row>
    <row r="39956" spans="22:22" x14ac:dyDescent="0.35">
      <c r="V39956" s="5" t="str">
        <f t="shared" si="624"/>
        <v/>
      </c>
    </row>
    <row r="39957" spans="22:22" x14ac:dyDescent="0.35">
      <c r="V39957" s="5" t="str">
        <f t="shared" si="624"/>
        <v/>
      </c>
    </row>
    <row r="39958" spans="22:22" x14ac:dyDescent="0.35">
      <c r="V39958" s="5" t="str">
        <f t="shared" si="624"/>
        <v/>
      </c>
    </row>
    <row r="39959" spans="22:22" x14ac:dyDescent="0.35">
      <c r="V39959" s="5" t="str">
        <f t="shared" si="624"/>
        <v/>
      </c>
    </row>
    <row r="39960" spans="22:22" x14ac:dyDescent="0.35">
      <c r="V39960" s="5" t="str">
        <f t="shared" si="624"/>
        <v/>
      </c>
    </row>
    <row r="39961" spans="22:22" x14ac:dyDescent="0.35">
      <c r="V39961" s="5" t="str">
        <f t="shared" si="624"/>
        <v/>
      </c>
    </row>
    <row r="39962" spans="22:22" x14ac:dyDescent="0.35">
      <c r="V39962" s="5" t="str">
        <f t="shared" si="624"/>
        <v/>
      </c>
    </row>
    <row r="39963" spans="22:22" x14ac:dyDescent="0.35">
      <c r="V39963" s="5" t="str">
        <f t="shared" si="624"/>
        <v/>
      </c>
    </row>
    <row r="39964" spans="22:22" x14ac:dyDescent="0.35">
      <c r="V39964" s="5" t="str">
        <f t="shared" si="624"/>
        <v/>
      </c>
    </row>
    <row r="39965" spans="22:22" x14ac:dyDescent="0.35">
      <c r="V39965" s="5" t="str">
        <f t="shared" si="624"/>
        <v/>
      </c>
    </row>
    <row r="39966" spans="22:22" x14ac:dyDescent="0.35">
      <c r="V39966" s="5" t="str">
        <f t="shared" si="624"/>
        <v/>
      </c>
    </row>
    <row r="39967" spans="22:22" x14ac:dyDescent="0.35">
      <c r="V39967" s="5" t="str">
        <f t="shared" si="624"/>
        <v/>
      </c>
    </row>
    <row r="39968" spans="22:22" x14ac:dyDescent="0.35">
      <c r="V39968" s="5" t="str">
        <f t="shared" si="624"/>
        <v/>
      </c>
    </row>
    <row r="39969" spans="22:22" x14ac:dyDescent="0.35">
      <c r="V39969" s="5" t="str">
        <f t="shared" si="624"/>
        <v/>
      </c>
    </row>
    <row r="39970" spans="22:22" x14ac:dyDescent="0.35">
      <c r="V39970" s="5" t="str">
        <f t="shared" si="624"/>
        <v/>
      </c>
    </row>
    <row r="39971" spans="22:22" x14ac:dyDescent="0.35">
      <c r="V39971" s="5" t="str">
        <f t="shared" si="624"/>
        <v/>
      </c>
    </row>
    <row r="39972" spans="22:22" x14ac:dyDescent="0.35">
      <c r="V39972" s="5" t="str">
        <f t="shared" si="624"/>
        <v/>
      </c>
    </row>
    <row r="39973" spans="22:22" x14ac:dyDescent="0.35">
      <c r="V39973" s="5" t="str">
        <f t="shared" si="624"/>
        <v/>
      </c>
    </row>
    <row r="39974" spans="22:22" x14ac:dyDescent="0.35">
      <c r="V39974" s="5" t="str">
        <f t="shared" si="624"/>
        <v/>
      </c>
    </row>
    <row r="39975" spans="22:22" x14ac:dyDescent="0.35">
      <c r="V39975" s="5" t="str">
        <f t="shared" si="624"/>
        <v/>
      </c>
    </row>
    <row r="39976" spans="22:22" x14ac:dyDescent="0.35">
      <c r="V39976" s="5" t="str">
        <f t="shared" si="624"/>
        <v/>
      </c>
    </row>
    <row r="39977" spans="22:22" x14ac:dyDescent="0.35">
      <c r="V39977" s="5" t="str">
        <f t="shared" si="624"/>
        <v/>
      </c>
    </row>
    <row r="39978" spans="22:22" x14ac:dyDescent="0.35">
      <c r="V39978" s="5" t="str">
        <f t="shared" si="624"/>
        <v/>
      </c>
    </row>
    <row r="39979" spans="22:22" x14ac:dyDescent="0.35">
      <c r="V39979" s="5" t="str">
        <f t="shared" si="624"/>
        <v/>
      </c>
    </row>
    <row r="39980" spans="22:22" x14ac:dyDescent="0.35">
      <c r="V39980" s="5" t="str">
        <f t="shared" si="624"/>
        <v/>
      </c>
    </row>
    <row r="39981" spans="22:22" x14ac:dyDescent="0.35">
      <c r="V39981" s="5" t="str">
        <f t="shared" si="624"/>
        <v/>
      </c>
    </row>
    <row r="39982" spans="22:22" x14ac:dyDescent="0.35">
      <c r="V39982" s="5" t="str">
        <f t="shared" si="624"/>
        <v/>
      </c>
    </row>
    <row r="39983" spans="22:22" x14ac:dyDescent="0.35">
      <c r="V39983" s="5" t="str">
        <f t="shared" si="624"/>
        <v/>
      </c>
    </row>
    <row r="39984" spans="22:22" x14ac:dyDescent="0.35">
      <c r="V39984" s="5" t="str">
        <f t="shared" si="624"/>
        <v/>
      </c>
    </row>
    <row r="39985" spans="22:22" x14ac:dyDescent="0.35">
      <c r="V39985" s="5" t="str">
        <f t="shared" si="624"/>
        <v/>
      </c>
    </row>
    <row r="39986" spans="22:22" x14ac:dyDescent="0.35">
      <c r="V39986" s="5" t="str">
        <f t="shared" si="624"/>
        <v/>
      </c>
    </row>
    <row r="39987" spans="22:22" x14ac:dyDescent="0.35">
      <c r="V39987" s="5" t="str">
        <f t="shared" si="624"/>
        <v/>
      </c>
    </row>
    <row r="39988" spans="22:22" x14ac:dyDescent="0.35">
      <c r="V39988" s="5" t="str">
        <f t="shared" si="624"/>
        <v/>
      </c>
    </row>
    <row r="39989" spans="22:22" x14ac:dyDescent="0.35">
      <c r="V39989" s="5" t="str">
        <f t="shared" si="624"/>
        <v/>
      </c>
    </row>
    <row r="39990" spans="22:22" x14ac:dyDescent="0.35">
      <c r="V39990" s="5" t="str">
        <f t="shared" si="624"/>
        <v/>
      </c>
    </row>
    <row r="39991" spans="22:22" x14ac:dyDescent="0.35">
      <c r="V39991" s="5" t="str">
        <f t="shared" si="624"/>
        <v/>
      </c>
    </row>
    <row r="39992" spans="22:22" x14ac:dyDescent="0.35">
      <c r="V39992" s="5" t="str">
        <f t="shared" si="624"/>
        <v/>
      </c>
    </row>
    <row r="39993" spans="22:22" x14ac:dyDescent="0.35">
      <c r="V39993" s="5" t="str">
        <f t="shared" si="624"/>
        <v/>
      </c>
    </row>
    <row r="39994" spans="22:22" x14ac:dyDescent="0.35">
      <c r="V39994" s="5" t="str">
        <f t="shared" si="624"/>
        <v/>
      </c>
    </row>
    <row r="39995" spans="22:22" x14ac:dyDescent="0.35">
      <c r="V39995" s="5" t="str">
        <f t="shared" si="624"/>
        <v/>
      </c>
    </row>
    <row r="39996" spans="22:22" x14ac:dyDescent="0.35">
      <c r="V39996" s="5" t="str">
        <f t="shared" si="624"/>
        <v/>
      </c>
    </row>
    <row r="39997" spans="22:22" x14ac:dyDescent="0.35">
      <c r="V39997" s="5" t="str">
        <f t="shared" si="624"/>
        <v/>
      </c>
    </row>
    <row r="39998" spans="22:22" x14ac:dyDescent="0.35">
      <c r="V39998" s="5" t="str">
        <f t="shared" si="624"/>
        <v/>
      </c>
    </row>
    <row r="39999" spans="22:22" x14ac:dyDescent="0.35">
      <c r="V39999" s="5" t="str">
        <f t="shared" si="624"/>
        <v/>
      </c>
    </row>
    <row r="40000" spans="22:22" x14ac:dyDescent="0.35">
      <c r="V40000" s="5" t="str">
        <f t="shared" si="624"/>
        <v/>
      </c>
    </row>
    <row r="40001" spans="22:22" x14ac:dyDescent="0.35">
      <c r="V40001" s="5" t="str">
        <f t="shared" si="624"/>
        <v/>
      </c>
    </row>
    <row r="40002" spans="22:22" x14ac:dyDescent="0.35">
      <c r="V40002" s="5" t="str">
        <f t="shared" ref="V40002:V40065" si="625">TRIM(CLEAN(SUBSTITUTE(A40002,CHAR(160)," ")))</f>
        <v/>
      </c>
    </row>
    <row r="40003" spans="22:22" x14ac:dyDescent="0.35">
      <c r="V40003" s="5" t="str">
        <f t="shared" si="625"/>
        <v/>
      </c>
    </row>
    <row r="40004" spans="22:22" x14ac:dyDescent="0.35">
      <c r="V40004" s="5" t="str">
        <f t="shared" si="625"/>
        <v/>
      </c>
    </row>
    <row r="40005" spans="22:22" x14ac:dyDescent="0.35">
      <c r="V40005" s="5" t="str">
        <f t="shared" si="625"/>
        <v/>
      </c>
    </row>
    <row r="40006" spans="22:22" x14ac:dyDescent="0.35">
      <c r="V40006" s="5" t="str">
        <f t="shared" si="625"/>
        <v/>
      </c>
    </row>
    <row r="40007" spans="22:22" x14ac:dyDescent="0.35">
      <c r="V40007" s="5" t="str">
        <f t="shared" si="625"/>
        <v/>
      </c>
    </row>
    <row r="40008" spans="22:22" x14ac:dyDescent="0.35">
      <c r="V40008" s="5" t="str">
        <f t="shared" si="625"/>
        <v/>
      </c>
    </row>
    <row r="40009" spans="22:22" x14ac:dyDescent="0.35">
      <c r="V40009" s="5" t="str">
        <f t="shared" si="625"/>
        <v/>
      </c>
    </row>
    <row r="40010" spans="22:22" x14ac:dyDescent="0.35">
      <c r="V40010" s="5" t="str">
        <f t="shared" si="625"/>
        <v/>
      </c>
    </row>
    <row r="40011" spans="22:22" x14ac:dyDescent="0.35">
      <c r="V40011" s="5" t="str">
        <f t="shared" si="625"/>
        <v/>
      </c>
    </row>
    <row r="40012" spans="22:22" x14ac:dyDescent="0.35">
      <c r="V40012" s="5" t="str">
        <f t="shared" si="625"/>
        <v/>
      </c>
    </row>
    <row r="40013" spans="22:22" x14ac:dyDescent="0.35">
      <c r="V40013" s="5" t="str">
        <f t="shared" si="625"/>
        <v/>
      </c>
    </row>
    <row r="40014" spans="22:22" x14ac:dyDescent="0.35">
      <c r="V40014" s="5" t="str">
        <f t="shared" si="625"/>
        <v/>
      </c>
    </row>
    <row r="40015" spans="22:22" x14ac:dyDescent="0.35">
      <c r="V40015" s="5" t="str">
        <f t="shared" si="625"/>
        <v/>
      </c>
    </row>
    <row r="40016" spans="22:22" x14ac:dyDescent="0.35">
      <c r="V40016" s="5" t="str">
        <f t="shared" si="625"/>
        <v/>
      </c>
    </row>
    <row r="40017" spans="22:22" x14ac:dyDescent="0.35">
      <c r="V40017" s="5" t="str">
        <f t="shared" si="625"/>
        <v/>
      </c>
    </row>
    <row r="40018" spans="22:22" x14ac:dyDescent="0.35">
      <c r="V40018" s="5" t="str">
        <f t="shared" si="625"/>
        <v/>
      </c>
    </row>
    <row r="40019" spans="22:22" x14ac:dyDescent="0.35">
      <c r="V40019" s="5" t="str">
        <f t="shared" si="625"/>
        <v/>
      </c>
    </row>
    <row r="40020" spans="22:22" x14ac:dyDescent="0.35">
      <c r="V40020" s="5" t="str">
        <f t="shared" si="625"/>
        <v/>
      </c>
    </row>
    <row r="40021" spans="22:22" x14ac:dyDescent="0.35">
      <c r="V40021" s="5" t="str">
        <f t="shared" si="625"/>
        <v/>
      </c>
    </row>
    <row r="40022" spans="22:22" x14ac:dyDescent="0.35">
      <c r="V40022" s="5" t="str">
        <f t="shared" si="625"/>
        <v/>
      </c>
    </row>
    <row r="40023" spans="22:22" x14ac:dyDescent="0.35">
      <c r="V40023" s="5" t="str">
        <f t="shared" si="625"/>
        <v/>
      </c>
    </row>
    <row r="40024" spans="22:22" x14ac:dyDescent="0.35">
      <c r="V40024" s="5" t="str">
        <f t="shared" si="625"/>
        <v/>
      </c>
    </row>
    <row r="40025" spans="22:22" x14ac:dyDescent="0.35">
      <c r="V40025" s="5" t="str">
        <f t="shared" si="625"/>
        <v/>
      </c>
    </row>
    <row r="40026" spans="22:22" x14ac:dyDescent="0.35">
      <c r="V40026" s="5" t="str">
        <f t="shared" si="625"/>
        <v/>
      </c>
    </row>
    <row r="40027" spans="22:22" x14ac:dyDescent="0.35">
      <c r="V40027" s="5" t="str">
        <f t="shared" si="625"/>
        <v/>
      </c>
    </row>
    <row r="40028" spans="22:22" x14ac:dyDescent="0.35">
      <c r="V40028" s="5" t="str">
        <f t="shared" si="625"/>
        <v/>
      </c>
    </row>
    <row r="40029" spans="22:22" x14ac:dyDescent="0.35">
      <c r="V40029" s="5" t="str">
        <f t="shared" si="625"/>
        <v/>
      </c>
    </row>
    <row r="40030" spans="22:22" x14ac:dyDescent="0.35">
      <c r="V40030" s="5" t="str">
        <f t="shared" si="625"/>
        <v/>
      </c>
    </row>
    <row r="40031" spans="22:22" x14ac:dyDescent="0.35">
      <c r="V40031" s="5" t="str">
        <f t="shared" si="625"/>
        <v/>
      </c>
    </row>
    <row r="40032" spans="22:22" x14ac:dyDescent="0.35">
      <c r="V40032" s="5" t="str">
        <f t="shared" si="625"/>
        <v/>
      </c>
    </row>
    <row r="40033" spans="22:22" x14ac:dyDescent="0.35">
      <c r="V40033" s="5" t="str">
        <f t="shared" si="625"/>
        <v/>
      </c>
    </row>
    <row r="40034" spans="22:22" x14ac:dyDescent="0.35">
      <c r="V40034" s="5" t="str">
        <f t="shared" si="625"/>
        <v/>
      </c>
    </row>
    <row r="40035" spans="22:22" x14ac:dyDescent="0.35">
      <c r="V40035" s="5" t="str">
        <f t="shared" si="625"/>
        <v/>
      </c>
    </row>
    <row r="40036" spans="22:22" x14ac:dyDescent="0.35">
      <c r="V40036" s="5" t="str">
        <f t="shared" si="625"/>
        <v/>
      </c>
    </row>
    <row r="40037" spans="22:22" x14ac:dyDescent="0.35">
      <c r="V40037" s="5" t="str">
        <f t="shared" si="625"/>
        <v/>
      </c>
    </row>
    <row r="40038" spans="22:22" x14ac:dyDescent="0.35">
      <c r="V40038" s="5" t="str">
        <f t="shared" si="625"/>
        <v/>
      </c>
    </row>
    <row r="40039" spans="22:22" x14ac:dyDescent="0.35">
      <c r="V40039" s="5" t="str">
        <f t="shared" si="625"/>
        <v/>
      </c>
    </row>
    <row r="40040" spans="22:22" x14ac:dyDescent="0.35">
      <c r="V40040" s="5" t="str">
        <f t="shared" si="625"/>
        <v/>
      </c>
    </row>
    <row r="40041" spans="22:22" x14ac:dyDescent="0.35">
      <c r="V40041" s="5" t="str">
        <f t="shared" si="625"/>
        <v/>
      </c>
    </row>
    <row r="40042" spans="22:22" x14ac:dyDescent="0.35">
      <c r="V40042" s="5" t="str">
        <f t="shared" si="625"/>
        <v/>
      </c>
    </row>
    <row r="40043" spans="22:22" x14ac:dyDescent="0.35">
      <c r="V40043" s="5" t="str">
        <f t="shared" si="625"/>
        <v/>
      </c>
    </row>
    <row r="40044" spans="22:22" x14ac:dyDescent="0.35">
      <c r="V40044" s="5" t="str">
        <f t="shared" si="625"/>
        <v/>
      </c>
    </row>
    <row r="40045" spans="22:22" x14ac:dyDescent="0.35">
      <c r="V40045" s="5" t="str">
        <f t="shared" si="625"/>
        <v/>
      </c>
    </row>
    <row r="40046" spans="22:22" x14ac:dyDescent="0.35">
      <c r="V40046" s="5" t="str">
        <f t="shared" si="625"/>
        <v/>
      </c>
    </row>
    <row r="40047" spans="22:22" x14ac:dyDescent="0.35">
      <c r="V40047" s="5" t="str">
        <f t="shared" si="625"/>
        <v/>
      </c>
    </row>
    <row r="40048" spans="22:22" x14ac:dyDescent="0.35">
      <c r="V40048" s="5" t="str">
        <f t="shared" si="625"/>
        <v/>
      </c>
    </row>
    <row r="40049" spans="22:22" x14ac:dyDescent="0.35">
      <c r="V40049" s="5" t="str">
        <f t="shared" si="625"/>
        <v/>
      </c>
    </row>
    <row r="40050" spans="22:22" x14ac:dyDescent="0.35">
      <c r="V40050" s="5" t="str">
        <f t="shared" si="625"/>
        <v/>
      </c>
    </row>
    <row r="40051" spans="22:22" x14ac:dyDescent="0.35">
      <c r="V40051" s="5" t="str">
        <f t="shared" si="625"/>
        <v/>
      </c>
    </row>
    <row r="40052" spans="22:22" x14ac:dyDescent="0.35">
      <c r="V40052" s="5" t="str">
        <f t="shared" si="625"/>
        <v/>
      </c>
    </row>
    <row r="40053" spans="22:22" x14ac:dyDescent="0.35">
      <c r="V40053" s="5" t="str">
        <f t="shared" si="625"/>
        <v/>
      </c>
    </row>
    <row r="40054" spans="22:22" x14ac:dyDescent="0.35">
      <c r="V40054" s="5" t="str">
        <f t="shared" si="625"/>
        <v/>
      </c>
    </row>
    <row r="40055" spans="22:22" x14ac:dyDescent="0.35">
      <c r="V40055" s="5" t="str">
        <f t="shared" si="625"/>
        <v/>
      </c>
    </row>
    <row r="40056" spans="22:22" x14ac:dyDescent="0.35">
      <c r="V40056" s="5" t="str">
        <f t="shared" si="625"/>
        <v/>
      </c>
    </row>
    <row r="40057" spans="22:22" x14ac:dyDescent="0.35">
      <c r="V40057" s="5" t="str">
        <f t="shared" si="625"/>
        <v/>
      </c>
    </row>
    <row r="40058" spans="22:22" x14ac:dyDescent="0.35">
      <c r="V40058" s="5" t="str">
        <f t="shared" si="625"/>
        <v/>
      </c>
    </row>
    <row r="40059" spans="22:22" x14ac:dyDescent="0.35">
      <c r="V40059" s="5" t="str">
        <f t="shared" si="625"/>
        <v/>
      </c>
    </row>
    <row r="40060" spans="22:22" x14ac:dyDescent="0.35">
      <c r="V40060" s="5" t="str">
        <f t="shared" si="625"/>
        <v/>
      </c>
    </row>
    <row r="40061" spans="22:22" x14ac:dyDescent="0.35">
      <c r="V40061" s="5" t="str">
        <f t="shared" si="625"/>
        <v/>
      </c>
    </row>
    <row r="40062" spans="22:22" x14ac:dyDescent="0.35">
      <c r="V40062" s="5" t="str">
        <f t="shared" si="625"/>
        <v/>
      </c>
    </row>
    <row r="40063" spans="22:22" x14ac:dyDescent="0.35">
      <c r="V40063" s="5" t="str">
        <f t="shared" si="625"/>
        <v/>
      </c>
    </row>
    <row r="40064" spans="22:22" x14ac:dyDescent="0.35">
      <c r="V40064" s="5" t="str">
        <f t="shared" si="625"/>
        <v/>
      </c>
    </row>
    <row r="40065" spans="22:22" x14ac:dyDescent="0.35">
      <c r="V40065" s="5" t="str">
        <f t="shared" si="625"/>
        <v/>
      </c>
    </row>
    <row r="40066" spans="22:22" x14ac:dyDescent="0.35">
      <c r="V40066" s="5" t="str">
        <f t="shared" ref="V40066:V40129" si="626">TRIM(CLEAN(SUBSTITUTE(A40066,CHAR(160)," ")))</f>
        <v/>
      </c>
    </row>
    <row r="40067" spans="22:22" x14ac:dyDescent="0.35">
      <c r="V40067" s="5" t="str">
        <f t="shared" si="626"/>
        <v/>
      </c>
    </row>
    <row r="40068" spans="22:22" x14ac:dyDescent="0.35">
      <c r="V40068" s="5" t="str">
        <f t="shared" si="626"/>
        <v/>
      </c>
    </row>
    <row r="40069" spans="22:22" x14ac:dyDescent="0.35">
      <c r="V40069" s="5" t="str">
        <f t="shared" si="626"/>
        <v/>
      </c>
    </row>
    <row r="40070" spans="22:22" x14ac:dyDescent="0.35">
      <c r="V40070" s="5" t="str">
        <f t="shared" si="626"/>
        <v/>
      </c>
    </row>
    <row r="40071" spans="22:22" x14ac:dyDescent="0.35">
      <c r="V40071" s="5" t="str">
        <f t="shared" si="626"/>
        <v/>
      </c>
    </row>
    <row r="40072" spans="22:22" x14ac:dyDescent="0.35">
      <c r="V40072" s="5" t="str">
        <f t="shared" si="626"/>
        <v/>
      </c>
    </row>
    <row r="40073" spans="22:22" x14ac:dyDescent="0.35">
      <c r="V40073" s="5" t="str">
        <f t="shared" si="626"/>
        <v/>
      </c>
    </row>
    <row r="40074" spans="22:22" x14ac:dyDescent="0.35">
      <c r="V40074" s="5" t="str">
        <f t="shared" si="626"/>
        <v/>
      </c>
    </row>
    <row r="40075" spans="22:22" x14ac:dyDescent="0.35">
      <c r="V40075" s="5" t="str">
        <f t="shared" si="626"/>
        <v/>
      </c>
    </row>
    <row r="40076" spans="22:22" x14ac:dyDescent="0.35">
      <c r="V40076" s="5" t="str">
        <f t="shared" si="626"/>
        <v/>
      </c>
    </row>
    <row r="40077" spans="22:22" x14ac:dyDescent="0.35">
      <c r="V40077" s="5" t="str">
        <f t="shared" si="626"/>
        <v/>
      </c>
    </row>
    <row r="40078" spans="22:22" x14ac:dyDescent="0.35">
      <c r="V40078" s="5" t="str">
        <f t="shared" si="626"/>
        <v/>
      </c>
    </row>
    <row r="40079" spans="22:22" x14ac:dyDescent="0.35">
      <c r="V40079" s="5" t="str">
        <f t="shared" si="626"/>
        <v/>
      </c>
    </row>
    <row r="40080" spans="22:22" x14ac:dyDescent="0.35">
      <c r="V40080" s="5" t="str">
        <f t="shared" si="626"/>
        <v/>
      </c>
    </row>
    <row r="40081" spans="22:22" x14ac:dyDescent="0.35">
      <c r="V40081" s="5" t="str">
        <f t="shared" si="626"/>
        <v/>
      </c>
    </row>
    <row r="40082" spans="22:22" x14ac:dyDescent="0.35">
      <c r="V40082" s="5" t="str">
        <f t="shared" si="626"/>
        <v/>
      </c>
    </row>
    <row r="40083" spans="22:22" x14ac:dyDescent="0.35">
      <c r="V40083" s="5" t="str">
        <f t="shared" si="626"/>
        <v/>
      </c>
    </row>
    <row r="40084" spans="22:22" x14ac:dyDescent="0.35">
      <c r="V40084" s="5" t="str">
        <f t="shared" si="626"/>
        <v/>
      </c>
    </row>
    <row r="40085" spans="22:22" x14ac:dyDescent="0.35">
      <c r="V40085" s="5" t="str">
        <f t="shared" si="626"/>
        <v/>
      </c>
    </row>
    <row r="40086" spans="22:22" x14ac:dyDescent="0.35">
      <c r="V40086" s="5" t="str">
        <f t="shared" si="626"/>
        <v/>
      </c>
    </row>
    <row r="40087" spans="22:22" x14ac:dyDescent="0.35">
      <c r="V40087" s="5" t="str">
        <f t="shared" si="626"/>
        <v/>
      </c>
    </row>
    <row r="40088" spans="22:22" x14ac:dyDescent="0.35">
      <c r="V40088" s="5" t="str">
        <f t="shared" si="626"/>
        <v/>
      </c>
    </row>
    <row r="40089" spans="22:22" x14ac:dyDescent="0.35">
      <c r="V40089" s="5" t="str">
        <f t="shared" si="626"/>
        <v/>
      </c>
    </row>
    <row r="40090" spans="22:22" x14ac:dyDescent="0.35">
      <c r="V40090" s="5" t="str">
        <f t="shared" si="626"/>
        <v/>
      </c>
    </row>
    <row r="40091" spans="22:22" x14ac:dyDescent="0.35">
      <c r="V40091" s="5" t="str">
        <f t="shared" si="626"/>
        <v/>
      </c>
    </row>
    <row r="40092" spans="22:22" x14ac:dyDescent="0.35">
      <c r="V40092" s="5" t="str">
        <f t="shared" si="626"/>
        <v/>
      </c>
    </row>
    <row r="40093" spans="22:22" x14ac:dyDescent="0.35">
      <c r="V40093" s="5" t="str">
        <f t="shared" si="626"/>
        <v/>
      </c>
    </row>
    <row r="40094" spans="22:22" x14ac:dyDescent="0.35">
      <c r="V40094" s="5" t="str">
        <f t="shared" si="626"/>
        <v/>
      </c>
    </row>
    <row r="40095" spans="22:22" x14ac:dyDescent="0.35">
      <c r="V40095" s="5" t="str">
        <f t="shared" si="626"/>
        <v/>
      </c>
    </row>
    <row r="40096" spans="22:22" x14ac:dyDescent="0.35">
      <c r="V40096" s="5" t="str">
        <f t="shared" si="626"/>
        <v/>
      </c>
    </row>
    <row r="40097" spans="22:22" x14ac:dyDescent="0.35">
      <c r="V40097" s="5" t="str">
        <f t="shared" si="626"/>
        <v/>
      </c>
    </row>
    <row r="40098" spans="22:22" x14ac:dyDescent="0.35">
      <c r="V40098" s="5" t="str">
        <f t="shared" si="626"/>
        <v/>
      </c>
    </row>
    <row r="40099" spans="22:22" x14ac:dyDescent="0.35">
      <c r="V40099" s="5" t="str">
        <f t="shared" si="626"/>
        <v/>
      </c>
    </row>
    <row r="40100" spans="22:22" x14ac:dyDescent="0.35">
      <c r="V40100" s="5" t="str">
        <f t="shared" si="626"/>
        <v/>
      </c>
    </row>
    <row r="40101" spans="22:22" x14ac:dyDescent="0.35">
      <c r="V40101" s="5" t="str">
        <f t="shared" si="626"/>
        <v/>
      </c>
    </row>
    <row r="40102" spans="22:22" x14ac:dyDescent="0.35">
      <c r="V40102" s="5" t="str">
        <f t="shared" si="626"/>
        <v/>
      </c>
    </row>
    <row r="40103" spans="22:22" x14ac:dyDescent="0.35">
      <c r="V40103" s="5" t="str">
        <f t="shared" si="626"/>
        <v/>
      </c>
    </row>
    <row r="40104" spans="22:22" x14ac:dyDescent="0.35">
      <c r="V40104" s="5" t="str">
        <f t="shared" si="626"/>
        <v/>
      </c>
    </row>
    <row r="40105" spans="22:22" x14ac:dyDescent="0.35">
      <c r="V40105" s="5" t="str">
        <f t="shared" si="626"/>
        <v/>
      </c>
    </row>
    <row r="40106" spans="22:22" x14ac:dyDescent="0.35">
      <c r="V40106" s="5" t="str">
        <f t="shared" si="626"/>
        <v/>
      </c>
    </row>
    <row r="40107" spans="22:22" x14ac:dyDescent="0.35">
      <c r="V40107" s="5" t="str">
        <f t="shared" si="626"/>
        <v/>
      </c>
    </row>
    <row r="40108" spans="22:22" x14ac:dyDescent="0.35">
      <c r="V40108" s="5" t="str">
        <f t="shared" si="626"/>
        <v/>
      </c>
    </row>
    <row r="40109" spans="22:22" x14ac:dyDescent="0.35">
      <c r="V40109" s="5" t="str">
        <f t="shared" si="626"/>
        <v/>
      </c>
    </row>
    <row r="40110" spans="22:22" x14ac:dyDescent="0.35">
      <c r="V40110" s="5" t="str">
        <f t="shared" si="626"/>
        <v/>
      </c>
    </row>
    <row r="40111" spans="22:22" x14ac:dyDescent="0.35">
      <c r="V40111" s="5" t="str">
        <f t="shared" si="626"/>
        <v/>
      </c>
    </row>
    <row r="40112" spans="22:22" x14ac:dyDescent="0.35">
      <c r="V40112" s="5" t="str">
        <f t="shared" si="626"/>
        <v/>
      </c>
    </row>
    <row r="40113" spans="22:22" x14ac:dyDescent="0.35">
      <c r="V40113" s="5" t="str">
        <f t="shared" si="626"/>
        <v/>
      </c>
    </row>
    <row r="40114" spans="22:22" x14ac:dyDescent="0.35">
      <c r="V40114" s="5" t="str">
        <f t="shared" si="626"/>
        <v/>
      </c>
    </row>
    <row r="40115" spans="22:22" x14ac:dyDescent="0.35">
      <c r="V40115" s="5" t="str">
        <f t="shared" si="626"/>
        <v/>
      </c>
    </row>
    <row r="40116" spans="22:22" x14ac:dyDescent="0.35">
      <c r="V40116" s="5" t="str">
        <f t="shared" si="626"/>
        <v/>
      </c>
    </row>
    <row r="40117" spans="22:22" x14ac:dyDescent="0.35">
      <c r="V40117" s="5" t="str">
        <f t="shared" si="626"/>
        <v/>
      </c>
    </row>
    <row r="40118" spans="22:22" x14ac:dyDescent="0.35">
      <c r="V40118" s="5" t="str">
        <f t="shared" si="626"/>
        <v/>
      </c>
    </row>
    <row r="40119" spans="22:22" x14ac:dyDescent="0.35">
      <c r="V40119" s="5" t="str">
        <f t="shared" si="626"/>
        <v/>
      </c>
    </row>
    <row r="40120" spans="22:22" x14ac:dyDescent="0.35">
      <c r="V40120" s="5" t="str">
        <f t="shared" si="626"/>
        <v/>
      </c>
    </row>
    <row r="40121" spans="22:22" x14ac:dyDescent="0.35">
      <c r="V40121" s="5" t="str">
        <f t="shared" si="626"/>
        <v/>
      </c>
    </row>
    <row r="40122" spans="22:22" x14ac:dyDescent="0.35">
      <c r="V40122" s="5" t="str">
        <f t="shared" si="626"/>
        <v/>
      </c>
    </row>
    <row r="40123" spans="22:22" x14ac:dyDescent="0.35">
      <c r="V40123" s="5" t="str">
        <f t="shared" si="626"/>
        <v/>
      </c>
    </row>
    <row r="40124" spans="22:22" x14ac:dyDescent="0.35">
      <c r="V40124" s="5" t="str">
        <f t="shared" si="626"/>
        <v/>
      </c>
    </row>
    <row r="40125" spans="22:22" x14ac:dyDescent="0.35">
      <c r="V40125" s="5" t="str">
        <f t="shared" si="626"/>
        <v/>
      </c>
    </row>
    <row r="40126" spans="22:22" x14ac:dyDescent="0.35">
      <c r="V40126" s="5" t="str">
        <f t="shared" si="626"/>
        <v/>
      </c>
    </row>
    <row r="40127" spans="22:22" x14ac:dyDescent="0.35">
      <c r="V40127" s="5" t="str">
        <f t="shared" si="626"/>
        <v/>
      </c>
    </row>
    <row r="40128" spans="22:22" x14ac:dyDescent="0.35">
      <c r="V40128" s="5" t="str">
        <f t="shared" si="626"/>
        <v/>
      </c>
    </row>
    <row r="40129" spans="22:22" x14ac:dyDescent="0.35">
      <c r="V40129" s="5" t="str">
        <f t="shared" si="626"/>
        <v/>
      </c>
    </row>
    <row r="40130" spans="22:22" x14ac:dyDescent="0.35">
      <c r="V40130" s="5" t="str">
        <f t="shared" ref="V40130:V40193" si="627">TRIM(CLEAN(SUBSTITUTE(A40130,CHAR(160)," ")))</f>
        <v/>
      </c>
    </row>
    <row r="40131" spans="22:22" x14ac:dyDescent="0.35">
      <c r="V40131" s="5" t="str">
        <f t="shared" si="627"/>
        <v/>
      </c>
    </row>
    <row r="40132" spans="22:22" x14ac:dyDescent="0.35">
      <c r="V40132" s="5" t="str">
        <f t="shared" si="627"/>
        <v/>
      </c>
    </row>
    <row r="40133" spans="22:22" x14ac:dyDescent="0.35">
      <c r="V40133" s="5" t="str">
        <f t="shared" si="627"/>
        <v/>
      </c>
    </row>
    <row r="40134" spans="22:22" x14ac:dyDescent="0.35">
      <c r="V40134" s="5" t="str">
        <f t="shared" si="627"/>
        <v/>
      </c>
    </row>
    <row r="40135" spans="22:22" x14ac:dyDescent="0.35">
      <c r="V40135" s="5" t="str">
        <f t="shared" si="627"/>
        <v/>
      </c>
    </row>
    <row r="40136" spans="22:22" x14ac:dyDescent="0.35">
      <c r="V40136" s="5" t="str">
        <f t="shared" si="627"/>
        <v/>
      </c>
    </row>
    <row r="40137" spans="22:22" x14ac:dyDescent="0.35">
      <c r="V40137" s="5" t="str">
        <f t="shared" si="627"/>
        <v/>
      </c>
    </row>
    <row r="40138" spans="22:22" x14ac:dyDescent="0.35">
      <c r="V40138" s="5" t="str">
        <f t="shared" si="627"/>
        <v/>
      </c>
    </row>
    <row r="40139" spans="22:22" x14ac:dyDescent="0.35">
      <c r="V40139" s="5" t="str">
        <f t="shared" si="627"/>
        <v/>
      </c>
    </row>
    <row r="40140" spans="22:22" x14ac:dyDescent="0.35">
      <c r="V40140" s="5" t="str">
        <f t="shared" si="627"/>
        <v/>
      </c>
    </row>
    <row r="40141" spans="22:22" x14ac:dyDescent="0.35">
      <c r="V40141" s="5" t="str">
        <f t="shared" si="627"/>
        <v/>
      </c>
    </row>
    <row r="40142" spans="22:22" x14ac:dyDescent="0.35">
      <c r="V40142" s="5" t="str">
        <f t="shared" si="627"/>
        <v/>
      </c>
    </row>
    <row r="40143" spans="22:22" x14ac:dyDescent="0.35">
      <c r="V40143" s="5" t="str">
        <f t="shared" si="627"/>
        <v/>
      </c>
    </row>
    <row r="40144" spans="22:22" x14ac:dyDescent="0.35">
      <c r="V40144" s="5" t="str">
        <f t="shared" si="627"/>
        <v/>
      </c>
    </row>
    <row r="40145" spans="22:22" x14ac:dyDescent="0.35">
      <c r="V40145" s="5" t="str">
        <f t="shared" si="627"/>
        <v/>
      </c>
    </row>
    <row r="40146" spans="22:22" x14ac:dyDescent="0.35">
      <c r="V40146" s="5" t="str">
        <f t="shared" si="627"/>
        <v/>
      </c>
    </row>
    <row r="40147" spans="22:22" x14ac:dyDescent="0.35">
      <c r="V40147" s="5" t="str">
        <f t="shared" si="627"/>
        <v/>
      </c>
    </row>
    <row r="40148" spans="22:22" x14ac:dyDescent="0.35">
      <c r="V40148" s="5" t="str">
        <f t="shared" si="627"/>
        <v/>
      </c>
    </row>
    <row r="40149" spans="22:22" x14ac:dyDescent="0.35">
      <c r="V40149" s="5" t="str">
        <f t="shared" si="627"/>
        <v/>
      </c>
    </row>
    <row r="40150" spans="22:22" x14ac:dyDescent="0.35">
      <c r="V40150" s="5" t="str">
        <f t="shared" si="627"/>
        <v/>
      </c>
    </row>
    <row r="40151" spans="22:22" x14ac:dyDescent="0.35">
      <c r="V40151" s="5" t="str">
        <f t="shared" si="627"/>
        <v/>
      </c>
    </row>
    <row r="40152" spans="22:22" x14ac:dyDescent="0.35">
      <c r="V40152" s="5" t="str">
        <f t="shared" si="627"/>
        <v/>
      </c>
    </row>
    <row r="40153" spans="22:22" x14ac:dyDescent="0.35">
      <c r="V40153" s="5" t="str">
        <f t="shared" si="627"/>
        <v/>
      </c>
    </row>
    <row r="40154" spans="22:22" x14ac:dyDescent="0.35">
      <c r="V40154" s="5" t="str">
        <f t="shared" si="627"/>
        <v/>
      </c>
    </row>
    <row r="40155" spans="22:22" x14ac:dyDescent="0.35">
      <c r="V40155" s="5" t="str">
        <f t="shared" si="627"/>
        <v/>
      </c>
    </row>
    <row r="40156" spans="22:22" x14ac:dyDescent="0.35">
      <c r="V40156" s="5" t="str">
        <f t="shared" si="627"/>
        <v/>
      </c>
    </row>
    <row r="40157" spans="22:22" x14ac:dyDescent="0.35">
      <c r="V40157" s="5" t="str">
        <f t="shared" si="627"/>
        <v/>
      </c>
    </row>
    <row r="40158" spans="22:22" x14ac:dyDescent="0.35">
      <c r="V40158" s="5" t="str">
        <f t="shared" si="627"/>
        <v/>
      </c>
    </row>
    <row r="40159" spans="22:22" x14ac:dyDescent="0.35">
      <c r="V40159" s="5" t="str">
        <f t="shared" si="627"/>
        <v/>
      </c>
    </row>
    <row r="40160" spans="22:22" x14ac:dyDescent="0.35">
      <c r="V40160" s="5" t="str">
        <f t="shared" si="627"/>
        <v/>
      </c>
    </row>
    <row r="40161" spans="22:22" x14ac:dyDescent="0.35">
      <c r="V40161" s="5" t="str">
        <f t="shared" si="627"/>
        <v/>
      </c>
    </row>
    <row r="40162" spans="22:22" x14ac:dyDescent="0.35">
      <c r="V40162" s="5" t="str">
        <f t="shared" si="627"/>
        <v/>
      </c>
    </row>
    <row r="40163" spans="22:22" x14ac:dyDescent="0.35">
      <c r="V40163" s="5" t="str">
        <f t="shared" si="627"/>
        <v/>
      </c>
    </row>
    <row r="40164" spans="22:22" x14ac:dyDescent="0.35">
      <c r="V40164" s="5" t="str">
        <f t="shared" si="627"/>
        <v/>
      </c>
    </row>
    <row r="40165" spans="22:22" x14ac:dyDescent="0.35">
      <c r="V40165" s="5" t="str">
        <f t="shared" si="627"/>
        <v/>
      </c>
    </row>
    <row r="40166" spans="22:22" x14ac:dyDescent="0.35">
      <c r="V40166" s="5" t="str">
        <f t="shared" si="627"/>
        <v/>
      </c>
    </row>
    <row r="40167" spans="22:22" x14ac:dyDescent="0.35">
      <c r="V40167" s="5" t="str">
        <f t="shared" si="627"/>
        <v/>
      </c>
    </row>
    <row r="40168" spans="22:22" x14ac:dyDescent="0.35">
      <c r="V40168" s="5" t="str">
        <f t="shared" si="627"/>
        <v/>
      </c>
    </row>
    <row r="40169" spans="22:22" x14ac:dyDescent="0.35">
      <c r="V40169" s="5" t="str">
        <f t="shared" si="627"/>
        <v/>
      </c>
    </row>
    <row r="40170" spans="22:22" x14ac:dyDescent="0.35">
      <c r="V40170" s="5" t="str">
        <f t="shared" si="627"/>
        <v/>
      </c>
    </row>
    <row r="40171" spans="22:22" x14ac:dyDescent="0.35">
      <c r="V40171" s="5" t="str">
        <f t="shared" si="627"/>
        <v/>
      </c>
    </row>
    <row r="40172" spans="22:22" x14ac:dyDescent="0.35">
      <c r="V40172" s="5" t="str">
        <f t="shared" si="627"/>
        <v/>
      </c>
    </row>
    <row r="40173" spans="22:22" x14ac:dyDescent="0.35">
      <c r="V40173" s="5" t="str">
        <f t="shared" si="627"/>
        <v/>
      </c>
    </row>
    <row r="40174" spans="22:22" x14ac:dyDescent="0.35">
      <c r="V40174" s="5" t="str">
        <f t="shared" si="627"/>
        <v/>
      </c>
    </row>
    <row r="40175" spans="22:22" x14ac:dyDescent="0.35">
      <c r="V40175" s="5" t="str">
        <f t="shared" si="627"/>
        <v/>
      </c>
    </row>
    <row r="40176" spans="22:22" x14ac:dyDescent="0.35">
      <c r="V40176" s="5" t="str">
        <f t="shared" si="627"/>
        <v/>
      </c>
    </row>
    <row r="40177" spans="22:22" x14ac:dyDescent="0.35">
      <c r="V40177" s="5" t="str">
        <f t="shared" si="627"/>
        <v/>
      </c>
    </row>
    <row r="40178" spans="22:22" x14ac:dyDescent="0.35">
      <c r="V40178" s="5" t="str">
        <f t="shared" si="627"/>
        <v/>
      </c>
    </row>
    <row r="40179" spans="22:22" x14ac:dyDescent="0.35">
      <c r="V40179" s="5" t="str">
        <f t="shared" si="627"/>
        <v/>
      </c>
    </row>
    <row r="40180" spans="22:22" x14ac:dyDescent="0.35">
      <c r="V40180" s="5" t="str">
        <f t="shared" si="627"/>
        <v/>
      </c>
    </row>
    <row r="40181" spans="22:22" x14ac:dyDescent="0.35">
      <c r="V40181" s="5" t="str">
        <f t="shared" si="627"/>
        <v/>
      </c>
    </row>
    <row r="40182" spans="22:22" x14ac:dyDescent="0.35">
      <c r="V40182" s="5" t="str">
        <f t="shared" si="627"/>
        <v/>
      </c>
    </row>
    <row r="40183" spans="22:22" x14ac:dyDescent="0.35">
      <c r="V40183" s="5" t="str">
        <f t="shared" si="627"/>
        <v/>
      </c>
    </row>
    <row r="40184" spans="22:22" x14ac:dyDescent="0.35">
      <c r="V40184" s="5" t="str">
        <f t="shared" si="627"/>
        <v/>
      </c>
    </row>
    <row r="40185" spans="22:22" x14ac:dyDescent="0.35">
      <c r="V40185" s="5" t="str">
        <f t="shared" si="627"/>
        <v/>
      </c>
    </row>
    <row r="40186" spans="22:22" x14ac:dyDescent="0.35">
      <c r="V40186" s="5" t="str">
        <f t="shared" si="627"/>
        <v/>
      </c>
    </row>
    <row r="40187" spans="22:22" x14ac:dyDescent="0.35">
      <c r="V40187" s="5" t="str">
        <f t="shared" si="627"/>
        <v/>
      </c>
    </row>
    <row r="40188" spans="22:22" x14ac:dyDescent="0.35">
      <c r="V40188" s="5" t="str">
        <f t="shared" si="627"/>
        <v/>
      </c>
    </row>
    <row r="40189" spans="22:22" x14ac:dyDescent="0.35">
      <c r="V40189" s="5" t="str">
        <f t="shared" si="627"/>
        <v/>
      </c>
    </row>
    <row r="40190" spans="22:22" x14ac:dyDescent="0.35">
      <c r="V40190" s="5" t="str">
        <f t="shared" si="627"/>
        <v/>
      </c>
    </row>
    <row r="40191" spans="22:22" x14ac:dyDescent="0.35">
      <c r="V40191" s="5" t="str">
        <f t="shared" si="627"/>
        <v/>
      </c>
    </row>
    <row r="40192" spans="22:22" x14ac:dyDescent="0.35">
      <c r="V40192" s="5" t="str">
        <f t="shared" si="627"/>
        <v/>
      </c>
    </row>
    <row r="40193" spans="22:22" x14ac:dyDescent="0.35">
      <c r="V40193" s="5" t="str">
        <f t="shared" si="627"/>
        <v/>
      </c>
    </row>
    <row r="40194" spans="22:22" x14ac:dyDescent="0.35">
      <c r="V40194" s="5" t="str">
        <f t="shared" ref="V40194:V40257" si="628">TRIM(CLEAN(SUBSTITUTE(A40194,CHAR(160)," ")))</f>
        <v/>
      </c>
    </row>
    <row r="40195" spans="22:22" x14ac:dyDescent="0.35">
      <c r="V40195" s="5" t="str">
        <f t="shared" si="628"/>
        <v/>
      </c>
    </row>
    <row r="40196" spans="22:22" x14ac:dyDescent="0.35">
      <c r="V40196" s="5" t="str">
        <f t="shared" si="628"/>
        <v/>
      </c>
    </row>
    <row r="40197" spans="22:22" x14ac:dyDescent="0.35">
      <c r="V40197" s="5" t="str">
        <f t="shared" si="628"/>
        <v/>
      </c>
    </row>
    <row r="40198" spans="22:22" x14ac:dyDescent="0.35">
      <c r="V40198" s="5" t="str">
        <f t="shared" si="628"/>
        <v/>
      </c>
    </row>
    <row r="40199" spans="22:22" x14ac:dyDescent="0.35">
      <c r="V40199" s="5" t="str">
        <f t="shared" si="628"/>
        <v/>
      </c>
    </row>
    <row r="40200" spans="22:22" x14ac:dyDescent="0.35">
      <c r="V40200" s="5" t="str">
        <f t="shared" si="628"/>
        <v/>
      </c>
    </row>
    <row r="40201" spans="22:22" x14ac:dyDescent="0.35">
      <c r="V40201" s="5" t="str">
        <f t="shared" si="628"/>
        <v/>
      </c>
    </row>
    <row r="40202" spans="22:22" x14ac:dyDescent="0.35">
      <c r="V40202" s="5" t="str">
        <f t="shared" si="628"/>
        <v/>
      </c>
    </row>
    <row r="40203" spans="22:22" x14ac:dyDescent="0.35">
      <c r="V40203" s="5" t="str">
        <f t="shared" si="628"/>
        <v/>
      </c>
    </row>
    <row r="40204" spans="22:22" x14ac:dyDescent="0.35">
      <c r="V40204" s="5" t="str">
        <f t="shared" si="628"/>
        <v/>
      </c>
    </row>
    <row r="40205" spans="22:22" x14ac:dyDescent="0.35">
      <c r="V40205" s="5" t="str">
        <f t="shared" si="628"/>
        <v/>
      </c>
    </row>
    <row r="40206" spans="22:22" x14ac:dyDescent="0.35">
      <c r="V40206" s="5" t="str">
        <f t="shared" si="628"/>
        <v/>
      </c>
    </row>
    <row r="40207" spans="22:22" x14ac:dyDescent="0.35">
      <c r="V40207" s="5" t="str">
        <f t="shared" si="628"/>
        <v/>
      </c>
    </row>
    <row r="40208" spans="22:22" x14ac:dyDescent="0.35">
      <c r="V40208" s="5" t="str">
        <f t="shared" si="628"/>
        <v/>
      </c>
    </row>
    <row r="40209" spans="22:22" x14ac:dyDescent="0.35">
      <c r="V40209" s="5" t="str">
        <f t="shared" si="628"/>
        <v/>
      </c>
    </row>
    <row r="40210" spans="22:22" x14ac:dyDescent="0.35">
      <c r="V40210" s="5" t="str">
        <f t="shared" si="628"/>
        <v/>
      </c>
    </row>
    <row r="40211" spans="22:22" x14ac:dyDescent="0.35">
      <c r="V40211" s="5" t="str">
        <f t="shared" si="628"/>
        <v/>
      </c>
    </row>
    <row r="40212" spans="22:22" x14ac:dyDescent="0.35">
      <c r="V40212" s="5" t="str">
        <f t="shared" si="628"/>
        <v/>
      </c>
    </row>
    <row r="40213" spans="22:22" x14ac:dyDescent="0.35">
      <c r="V40213" s="5" t="str">
        <f t="shared" si="628"/>
        <v/>
      </c>
    </row>
    <row r="40214" spans="22:22" x14ac:dyDescent="0.35">
      <c r="V40214" s="5" t="str">
        <f t="shared" si="628"/>
        <v/>
      </c>
    </row>
    <row r="40215" spans="22:22" x14ac:dyDescent="0.35">
      <c r="V40215" s="5" t="str">
        <f t="shared" si="628"/>
        <v/>
      </c>
    </row>
    <row r="40216" spans="22:22" x14ac:dyDescent="0.35">
      <c r="V40216" s="5" t="str">
        <f t="shared" si="628"/>
        <v/>
      </c>
    </row>
    <row r="40217" spans="22:22" x14ac:dyDescent="0.35">
      <c r="V40217" s="5" t="str">
        <f t="shared" si="628"/>
        <v/>
      </c>
    </row>
    <row r="40218" spans="22:22" x14ac:dyDescent="0.35">
      <c r="V40218" s="5" t="str">
        <f t="shared" si="628"/>
        <v/>
      </c>
    </row>
    <row r="40219" spans="22:22" x14ac:dyDescent="0.35">
      <c r="V40219" s="5" t="str">
        <f t="shared" si="628"/>
        <v/>
      </c>
    </row>
    <row r="40220" spans="22:22" x14ac:dyDescent="0.35">
      <c r="V40220" s="5" t="str">
        <f t="shared" si="628"/>
        <v/>
      </c>
    </row>
    <row r="40221" spans="22:22" x14ac:dyDescent="0.35">
      <c r="V40221" s="5" t="str">
        <f t="shared" si="628"/>
        <v/>
      </c>
    </row>
    <row r="40222" spans="22:22" x14ac:dyDescent="0.35">
      <c r="V40222" s="5" t="str">
        <f t="shared" si="628"/>
        <v/>
      </c>
    </row>
    <row r="40223" spans="22:22" x14ac:dyDescent="0.35">
      <c r="V40223" s="5" t="str">
        <f t="shared" si="628"/>
        <v/>
      </c>
    </row>
    <row r="40224" spans="22:22" x14ac:dyDescent="0.35">
      <c r="V40224" s="5" t="str">
        <f t="shared" si="628"/>
        <v/>
      </c>
    </row>
    <row r="40225" spans="22:22" x14ac:dyDescent="0.35">
      <c r="V40225" s="5" t="str">
        <f t="shared" si="628"/>
        <v/>
      </c>
    </row>
    <row r="40226" spans="22:22" x14ac:dyDescent="0.35">
      <c r="V40226" s="5" t="str">
        <f t="shared" si="628"/>
        <v/>
      </c>
    </row>
    <row r="40227" spans="22:22" x14ac:dyDescent="0.35">
      <c r="V40227" s="5" t="str">
        <f t="shared" si="628"/>
        <v/>
      </c>
    </row>
    <row r="40228" spans="22:22" x14ac:dyDescent="0.35">
      <c r="V40228" s="5" t="str">
        <f t="shared" si="628"/>
        <v/>
      </c>
    </row>
    <row r="40229" spans="22:22" x14ac:dyDescent="0.35">
      <c r="V40229" s="5" t="str">
        <f t="shared" si="628"/>
        <v/>
      </c>
    </row>
    <row r="40230" spans="22:22" x14ac:dyDescent="0.35">
      <c r="V40230" s="5" t="str">
        <f t="shared" si="628"/>
        <v/>
      </c>
    </row>
    <row r="40231" spans="22:22" x14ac:dyDescent="0.35">
      <c r="V40231" s="5" t="str">
        <f t="shared" si="628"/>
        <v/>
      </c>
    </row>
    <row r="40232" spans="22:22" x14ac:dyDescent="0.35">
      <c r="V40232" s="5" t="str">
        <f t="shared" si="628"/>
        <v/>
      </c>
    </row>
    <row r="40233" spans="22:22" x14ac:dyDescent="0.35">
      <c r="V40233" s="5" t="str">
        <f t="shared" si="628"/>
        <v/>
      </c>
    </row>
    <row r="40234" spans="22:22" x14ac:dyDescent="0.35">
      <c r="V40234" s="5" t="str">
        <f t="shared" si="628"/>
        <v/>
      </c>
    </row>
    <row r="40235" spans="22:22" x14ac:dyDescent="0.35">
      <c r="V40235" s="5" t="str">
        <f t="shared" si="628"/>
        <v/>
      </c>
    </row>
    <row r="40236" spans="22:22" x14ac:dyDescent="0.35">
      <c r="V40236" s="5" t="str">
        <f t="shared" si="628"/>
        <v/>
      </c>
    </row>
    <row r="40237" spans="22:22" x14ac:dyDescent="0.35">
      <c r="V40237" s="5" t="str">
        <f t="shared" si="628"/>
        <v/>
      </c>
    </row>
    <row r="40238" spans="22:22" x14ac:dyDescent="0.35">
      <c r="V40238" s="5" t="str">
        <f t="shared" si="628"/>
        <v/>
      </c>
    </row>
    <row r="40239" spans="22:22" x14ac:dyDescent="0.35">
      <c r="V40239" s="5" t="str">
        <f t="shared" si="628"/>
        <v/>
      </c>
    </row>
    <row r="40240" spans="22:22" x14ac:dyDescent="0.35">
      <c r="V40240" s="5" t="str">
        <f t="shared" si="628"/>
        <v/>
      </c>
    </row>
    <row r="40241" spans="22:22" x14ac:dyDescent="0.35">
      <c r="V40241" s="5" t="str">
        <f t="shared" si="628"/>
        <v/>
      </c>
    </row>
    <row r="40242" spans="22:22" x14ac:dyDescent="0.35">
      <c r="V40242" s="5" t="str">
        <f t="shared" si="628"/>
        <v/>
      </c>
    </row>
    <row r="40243" spans="22:22" x14ac:dyDescent="0.35">
      <c r="V40243" s="5" t="str">
        <f t="shared" si="628"/>
        <v/>
      </c>
    </row>
    <row r="40244" spans="22:22" x14ac:dyDescent="0.35">
      <c r="V40244" s="5" t="str">
        <f t="shared" si="628"/>
        <v/>
      </c>
    </row>
    <row r="40245" spans="22:22" x14ac:dyDescent="0.35">
      <c r="V40245" s="5" t="str">
        <f t="shared" si="628"/>
        <v/>
      </c>
    </row>
    <row r="40246" spans="22:22" x14ac:dyDescent="0.35">
      <c r="V40246" s="5" t="str">
        <f t="shared" si="628"/>
        <v/>
      </c>
    </row>
    <row r="40247" spans="22:22" x14ac:dyDescent="0.35">
      <c r="V40247" s="5" t="str">
        <f t="shared" si="628"/>
        <v/>
      </c>
    </row>
    <row r="40248" spans="22:22" x14ac:dyDescent="0.35">
      <c r="V40248" s="5" t="str">
        <f t="shared" si="628"/>
        <v/>
      </c>
    </row>
    <row r="40249" spans="22:22" x14ac:dyDescent="0.35">
      <c r="V40249" s="5" t="str">
        <f t="shared" si="628"/>
        <v/>
      </c>
    </row>
    <row r="40250" spans="22:22" x14ac:dyDescent="0.35">
      <c r="V40250" s="5" t="str">
        <f t="shared" si="628"/>
        <v/>
      </c>
    </row>
    <row r="40251" spans="22:22" x14ac:dyDescent="0.35">
      <c r="V40251" s="5" t="str">
        <f t="shared" si="628"/>
        <v/>
      </c>
    </row>
    <row r="40252" spans="22:22" x14ac:dyDescent="0.35">
      <c r="V40252" s="5" t="str">
        <f t="shared" si="628"/>
        <v/>
      </c>
    </row>
    <row r="40253" spans="22:22" x14ac:dyDescent="0.35">
      <c r="V40253" s="5" t="str">
        <f t="shared" si="628"/>
        <v/>
      </c>
    </row>
    <row r="40254" spans="22:22" x14ac:dyDescent="0.35">
      <c r="V40254" s="5" t="str">
        <f t="shared" si="628"/>
        <v/>
      </c>
    </row>
    <row r="40255" spans="22:22" x14ac:dyDescent="0.35">
      <c r="V40255" s="5" t="str">
        <f t="shared" si="628"/>
        <v/>
      </c>
    </row>
    <row r="40256" spans="22:22" x14ac:dyDescent="0.35">
      <c r="V40256" s="5" t="str">
        <f t="shared" si="628"/>
        <v/>
      </c>
    </row>
    <row r="40257" spans="22:22" x14ac:dyDescent="0.35">
      <c r="V40257" s="5" t="str">
        <f t="shared" si="628"/>
        <v/>
      </c>
    </row>
    <row r="40258" spans="22:22" x14ac:dyDescent="0.35">
      <c r="V40258" s="5" t="str">
        <f t="shared" ref="V40258:V40321" si="629">TRIM(CLEAN(SUBSTITUTE(A40258,CHAR(160)," ")))</f>
        <v/>
      </c>
    </row>
    <row r="40259" spans="22:22" x14ac:dyDescent="0.35">
      <c r="V40259" s="5" t="str">
        <f t="shared" si="629"/>
        <v/>
      </c>
    </row>
    <row r="40260" spans="22:22" x14ac:dyDescent="0.35">
      <c r="V40260" s="5" t="str">
        <f t="shared" si="629"/>
        <v/>
      </c>
    </row>
    <row r="40261" spans="22:22" x14ac:dyDescent="0.35">
      <c r="V40261" s="5" t="str">
        <f t="shared" si="629"/>
        <v/>
      </c>
    </row>
    <row r="40262" spans="22:22" x14ac:dyDescent="0.35">
      <c r="V40262" s="5" t="str">
        <f t="shared" si="629"/>
        <v/>
      </c>
    </row>
    <row r="40263" spans="22:22" x14ac:dyDescent="0.35">
      <c r="V40263" s="5" t="str">
        <f t="shared" si="629"/>
        <v/>
      </c>
    </row>
    <row r="40264" spans="22:22" x14ac:dyDescent="0.35">
      <c r="V40264" s="5" t="str">
        <f t="shared" si="629"/>
        <v/>
      </c>
    </row>
    <row r="40265" spans="22:22" x14ac:dyDescent="0.35">
      <c r="V40265" s="5" t="str">
        <f t="shared" si="629"/>
        <v/>
      </c>
    </row>
    <row r="40266" spans="22:22" x14ac:dyDescent="0.35">
      <c r="V40266" s="5" t="str">
        <f t="shared" si="629"/>
        <v/>
      </c>
    </row>
    <row r="40267" spans="22:22" x14ac:dyDescent="0.35">
      <c r="V40267" s="5" t="str">
        <f t="shared" si="629"/>
        <v/>
      </c>
    </row>
    <row r="40268" spans="22:22" x14ac:dyDescent="0.35">
      <c r="V40268" s="5" t="str">
        <f t="shared" si="629"/>
        <v/>
      </c>
    </row>
    <row r="40269" spans="22:22" x14ac:dyDescent="0.35">
      <c r="V40269" s="5" t="str">
        <f t="shared" si="629"/>
        <v/>
      </c>
    </row>
    <row r="40270" spans="22:22" x14ac:dyDescent="0.35">
      <c r="V40270" s="5" t="str">
        <f t="shared" si="629"/>
        <v/>
      </c>
    </row>
    <row r="40271" spans="22:22" x14ac:dyDescent="0.35">
      <c r="V40271" s="5" t="str">
        <f t="shared" si="629"/>
        <v/>
      </c>
    </row>
    <row r="40272" spans="22:22" x14ac:dyDescent="0.35">
      <c r="V40272" s="5" t="str">
        <f t="shared" si="629"/>
        <v/>
      </c>
    </row>
    <row r="40273" spans="22:22" x14ac:dyDescent="0.35">
      <c r="V40273" s="5" t="str">
        <f t="shared" si="629"/>
        <v/>
      </c>
    </row>
    <row r="40274" spans="22:22" x14ac:dyDescent="0.35">
      <c r="V40274" s="5" t="str">
        <f t="shared" si="629"/>
        <v/>
      </c>
    </row>
    <row r="40275" spans="22:22" x14ac:dyDescent="0.35">
      <c r="V40275" s="5" t="str">
        <f t="shared" si="629"/>
        <v/>
      </c>
    </row>
    <row r="40276" spans="22:22" x14ac:dyDescent="0.35">
      <c r="V40276" s="5" t="str">
        <f t="shared" si="629"/>
        <v/>
      </c>
    </row>
    <row r="40277" spans="22:22" x14ac:dyDescent="0.35">
      <c r="V40277" s="5" t="str">
        <f t="shared" si="629"/>
        <v/>
      </c>
    </row>
    <row r="40278" spans="22:22" x14ac:dyDescent="0.35">
      <c r="V40278" s="5" t="str">
        <f t="shared" si="629"/>
        <v/>
      </c>
    </row>
    <row r="40279" spans="22:22" x14ac:dyDescent="0.35">
      <c r="V40279" s="5" t="str">
        <f t="shared" si="629"/>
        <v/>
      </c>
    </row>
    <row r="40280" spans="22:22" x14ac:dyDescent="0.35">
      <c r="V40280" s="5" t="str">
        <f t="shared" si="629"/>
        <v/>
      </c>
    </row>
    <row r="40281" spans="22:22" x14ac:dyDescent="0.35">
      <c r="V40281" s="5" t="str">
        <f t="shared" si="629"/>
        <v/>
      </c>
    </row>
    <row r="40282" spans="22:22" x14ac:dyDescent="0.35">
      <c r="V40282" s="5" t="str">
        <f t="shared" si="629"/>
        <v/>
      </c>
    </row>
    <row r="40283" spans="22:22" x14ac:dyDescent="0.35">
      <c r="V40283" s="5" t="str">
        <f t="shared" si="629"/>
        <v/>
      </c>
    </row>
    <row r="40284" spans="22:22" x14ac:dyDescent="0.35">
      <c r="V40284" s="5" t="str">
        <f t="shared" si="629"/>
        <v/>
      </c>
    </row>
    <row r="40285" spans="22:22" x14ac:dyDescent="0.35">
      <c r="V40285" s="5" t="str">
        <f t="shared" si="629"/>
        <v/>
      </c>
    </row>
    <row r="40286" spans="22:22" x14ac:dyDescent="0.35">
      <c r="V40286" s="5" t="str">
        <f t="shared" si="629"/>
        <v/>
      </c>
    </row>
    <row r="40287" spans="22:22" x14ac:dyDescent="0.35">
      <c r="V40287" s="5" t="str">
        <f t="shared" si="629"/>
        <v/>
      </c>
    </row>
    <row r="40288" spans="22:22" x14ac:dyDescent="0.35">
      <c r="V40288" s="5" t="str">
        <f t="shared" si="629"/>
        <v/>
      </c>
    </row>
    <row r="40289" spans="22:22" x14ac:dyDescent="0.35">
      <c r="V40289" s="5" t="str">
        <f t="shared" si="629"/>
        <v/>
      </c>
    </row>
    <row r="40290" spans="22:22" x14ac:dyDescent="0.35">
      <c r="V40290" s="5" t="str">
        <f t="shared" si="629"/>
        <v/>
      </c>
    </row>
    <row r="40291" spans="22:22" x14ac:dyDescent="0.35">
      <c r="V40291" s="5" t="str">
        <f t="shared" si="629"/>
        <v/>
      </c>
    </row>
    <row r="40292" spans="22:22" x14ac:dyDescent="0.35">
      <c r="V40292" s="5" t="str">
        <f t="shared" si="629"/>
        <v/>
      </c>
    </row>
    <row r="40293" spans="22:22" x14ac:dyDescent="0.35">
      <c r="V40293" s="5" t="str">
        <f t="shared" si="629"/>
        <v/>
      </c>
    </row>
    <row r="40294" spans="22:22" x14ac:dyDescent="0.35">
      <c r="V40294" s="5" t="str">
        <f t="shared" si="629"/>
        <v/>
      </c>
    </row>
    <row r="40295" spans="22:22" x14ac:dyDescent="0.35">
      <c r="V40295" s="5" t="str">
        <f t="shared" si="629"/>
        <v/>
      </c>
    </row>
    <row r="40296" spans="22:22" x14ac:dyDescent="0.35">
      <c r="V40296" s="5" t="str">
        <f t="shared" si="629"/>
        <v/>
      </c>
    </row>
    <row r="40297" spans="22:22" x14ac:dyDescent="0.35">
      <c r="V40297" s="5" t="str">
        <f t="shared" si="629"/>
        <v/>
      </c>
    </row>
    <row r="40298" spans="22:22" x14ac:dyDescent="0.35">
      <c r="V40298" s="5" t="str">
        <f t="shared" si="629"/>
        <v/>
      </c>
    </row>
    <row r="40299" spans="22:22" x14ac:dyDescent="0.35">
      <c r="V40299" s="5" t="str">
        <f t="shared" si="629"/>
        <v/>
      </c>
    </row>
    <row r="40300" spans="22:22" x14ac:dyDescent="0.35">
      <c r="V40300" s="5" t="str">
        <f t="shared" si="629"/>
        <v/>
      </c>
    </row>
    <row r="40301" spans="22:22" x14ac:dyDescent="0.35">
      <c r="V40301" s="5" t="str">
        <f t="shared" si="629"/>
        <v/>
      </c>
    </row>
    <row r="40302" spans="22:22" x14ac:dyDescent="0.35">
      <c r="V40302" s="5" t="str">
        <f t="shared" si="629"/>
        <v/>
      </c>
    </row>
    <row r="40303" spans="22:22" x14ac:dyDescent="0.35">
      <c r="V40303" s="5" t="str">
        <f t="shared" si="629"/>
        <v/>
      </c>
    </row>
    <row r="40304" spans="22:22" x14ac:dyDescent="0.35">
      <c r="V40304" s="5" t="str">
        <f t="shared" si="629"/>
        <v/>
      </c>
    </row>
    <row r="40305" spans="22:22" x14ac:dyDescent="0.35">
      <c r="V40305" s="5" t="str">
        <f t="shared" si="629"/>
        <v/>
      </c>
    </row>
    <row r="40306" spans="22:22" x14ac:dyDescent="0.35">
      <c r="V40306" s="5" t="str">
        <f t="shared" si="629"/>
        <v/>
      </c>
    </row>
    <row r="40307" spans="22:22" x14ac:dyDescent="0.35">
      <c r="V40307" s="5" t="str">
        <f t="shared" si="629"/>
        <v/>
      </c>
    </row>
    <row r="40308" spans="22:22" x14ac:dyDescent="0.35">
      <c r="V40308" s="5" t="str">
        <f t="shared" si="629"/>
        <v/>
      </c>
    </row>
    <row r="40309" spans="22:22" x14ac:dyDescent="0.35">
      <c r="V40309" s="5" t="str">
        <f t="shared" si="629"/>
        <v/>
      </c>
    </row>
    <row r="40310" spans="22:22" x14ac:dyDescent="0.35">
      <c r="V40310" s="5" t="str">
        <f t="shared" si="629"/>
        <v/>
      </c>
    </row>
    <row r="40311" spans="22:22" x14ac:dyDescent="0.35">
      <c r="V40311" s="5" t="str">
        <f t="shared" si="629"/>
        <v/>
      </c>
    </row>
    <row r="40312" spans="22:22" x14ac:dyDescent="0.35">
      <c r="V40312" s="5" t="str">
        <f t="shared" si="629"/>
        <v/>
      </c>
    </row>
    <row r="40313" spans="22:22" x14ac:dyDescent="0.35">
      <c r="V40313" s="5" t="str">
        <f t="shared" si="629"/>
        <v/>
      </c>
    </row>
    <row r="40314" spans="22:22" x14ac:dyDescent="0.35">
      <c r="V40314" s="5" t="str">
        <f t="shared" si="629"/>
        <v/>
      </c>
    </row>
    <row r="40315" spans="22:22" x14ac:dyDescent="0.35">
      <c r="V40315" s="5" t="str">
        <f t="shared" si="629"/>
        <v/>
      </c>
    </row>
    <row r="40316" spans="22:22" x14ac:dyDescent="0.35">
      <c r="V40316" s="5" t="str">
        <f t="shared" si="629"/>
        <v/>
      </c>
    </row>
    <row r="40317" spans="22:22" x14ac:dyDescent="0.35">
      <c r="V40317" s="5" t="str">
        <f t="shared" si="629"/>
        <v/>
      </c>
    </row>
    <row r="40318" spans="22:22" x14ac:dyDescent="0.35">
      <c r="V40318" s="5" t="str">
        <f t="shared" si="629"/>
        <v/>
      </c>
    </row>
    <row r="40319" spans="22:22" x14ac:dyDescent="0.35">
      <c r="V40319" s="5" t="str">
        <f t="shared" si="629"/>
        <v/>
      </c>
    </row>
    <row r="40320" spans="22:22" x14ac:dyDescent="0.35">
      <c r="V40320" s="5" t="str">
        <f t="shared" si="629"/>
        <v/>
      </c>
    </row>
    <row r="40321" spans="22:22" x14ac:dyDescent="0.35">
      <c r="V40321" s="5" t="str">
        <f t="shared" si="629"/>
        <v/>
      </c>
    </row>
    <row r="40322" spans="22:22" x14ac:dyDescent="0.35">
      <c r="V40322" s="5" t="str">
        <f t="shared" ref="V40322:V40385" si="630">TRIM(CLEAN(SUBSTITUTE(A40322,CHAR(160)," ")))</f>
        <v/>
      </c>
    </row>
    <row r="40323" spans="22:22" x14ac:dyDescent="0.35">
      <c r="V40323" s="5" t="str">
        <f t="shared" si="630"/>
        <v/>
      </c>
    </row>
    <row r="40324" spans="22:22" x14ac:dyDescent="0.35">
      <c r="V40324" s="5" t="str">
        <f t="shared" si="630"/>
        <v/>
      </c>
    </row>
    <row r="40325" spans="22:22" x14ac:dyDescent="0.35">
      <c r="V40325" s="5" t="str">
        <f t="shared" si="630"/>
        <v/>
      </c>
    </row>
    <row r="40326" spans="22:22" x14ac:dyDescent="0.35">
      <c r="V40326" s="5" t="str">
        <f t="shared" si="630"/>
        <v/>
      </c>
    </row>
    <row r="40327" spans="22:22" x14ac:dyDescent="0.35">
      <c r="V40327" s="5" t="str">
        <f t="shared" si="630"/>
        <v/>
      </c>
    </row>
    <row r="40328" spans="22:22" x14ac:dyDescent="0.35">
      <c r="V40328" s="5" t="str">
        <f t="shared" si="630"/>
        <v/>
      </c>
    </row>
    <row r="40329" spans="22:22" x14ac:dyDescent="0.35">
      <c r="V40329" s="5" t="str">
        <f t="shared" si="630"/>
        <v/>
      </c>
    </row>
    <row r="40330" spans="22:22" x14ac:dyDescent="0.35">
      <c r="V40330" s="5" t="str">
        <f t="shared" si="630"/>
        <v/>
      </c>
    </row>
    <row r="40331" spans="22:22" x14ac:dyDescent="0.35">
      <c r="V40331" s="5" t="str">
        <f t="shared" si="630"/>
        <v/>
      </c>
    </row>
    <row r="40332" spans="22:22" x14ac:dyDescent="0.35">
      <c r="V40332" s="5" t="str">
        <f t="shared" si="630"/>
        <v/>
      </c>
    </row>
    <row r="40333" spans="22:22" x14ac:dyDescent="0.35">
      <c r="V40333" s="5" t="str">
        <f t="shared" si="630"/>
        <v/>
      </c>
    </row>
    <row r="40334" spans="22:22" x14ac:dyDescent="0.35">
      <c r="V40334" s="5" t="str">
        <f t="shared" si="630"/>
        <v/>
      </c>
    </row>
    <row r="40335" spans="22:22" x14ac:dyDescent="0.35">
      <c r="V40335" s="5" t="str">
        <f t="shared" si="630"/>
        <v/>
      </c>
    </row>
    <row r="40336" spans="22:22" x14ac:dyDescent="0.35">
      <c r="V40336" s="5" t="str">
        <f t="shared" si="630"/>
        <v/>
      </c>
    </row>
    <row r="40337" spans="22:22" x14ac:dyDescent="0.35">
      <c r="V40337" s="5" t="str">
        <f t="shared" si="630"/>
        <v/>
      </c>
    </row>
    <row r="40338" spans="22:22" x14ac:dyDescent="0.35">
      <c r="V40338" s="5" t="str">
        <f t="shared" si="630"/>
        <v/>
      </c>
    </row>
    <row r="40339" spans="22:22" x14ac:dyDescent="0.35">
      <c r="V40339" s="5" t="str">
        <f t="shared" si="630"/>
        <v/>
      </c>
    </row>
    <row r="40340" spans="22:22" x14ac:dyDescent="0.35">
      <c r="V40340" s="5" t="str">
        <f t="shared" si="630"/>
        <v/>
      </c>
    </row>
    <row r="40341" spans="22:22" x14ac:dyDescent="0.35">
      <c r="V40341" s="5" t="str">
        <f t="shared" si="630"/>
        <v/>
      </c>
    </row>
    <row r="40342" spans="22:22" x14ac:dyDescent="0.35">
      <c r="V40342" s="5" t="str">
        <f t="shared" si="630"/>
        <v/>
      </c>
    </row>
    <row r="40343" spans="22:22" x14ac:dyDescent="0.35">
      <c r="V40343" s="5" t="str">
        <f t="shared" si="630"/>
        <v/>
      </c>
    </row>
    <row r="40344" spans="22:22" x14ac:dyDescent="0.35">
      <c r="V40344" s="5" t="str">
        <f t="shared" si="630"/>
        <v/>
      </c>
    </row>
    <row r="40345" spans="22:22" x14ac:dyDescent="0.35">
      <c r="V40345" s="5" t="str">
        <f t="shared" si="630"/>
        <v/>
      </c>
    </row>
    <row r="40346" spans="22:22" x14ac:dyDescent="0.35">
      <c r="V40346" s="5" t="str">
        <f t="shared" si="630"/>
        <v/>
      </c>
    </row>
    <row r="40347" spans="22:22" x14ac:dyDescent="0.35">
      <c r="V40347" s="5" t="str">
        <f t="shared" si="630"/>
        <v/>
      </c>
    </row>
    <row r="40348" spans="22:22" x14ac:dyDescent="0.35">
      <c r="V40348" s="5" t="str">
        <f t="shared" si="630"/>
        <v/>
      </c>
    </row>
    <row r="40349" spans="22:22" x14ac:dyDescent="0.35">
      <c r="V40349" s="5" t="str">
        <f t="shared" si="630"/>
        <v/>
      </c>
    </row>
    <row r="40350" spans="22:22" x14ac:dyDescent="0.35">
      <c r="V40350" s="5" t="str">
        <f t="shared" si="630"/>
        <v/>
      </c>
    </row>
    <row r="40351" spans="22:22" x14ac:dyDescent="0.35">
      <c r="V40351" s="5" t="str">
        <f t="shared" si="630"/>
        <v/>
      </c>
    </row>
    <row r="40352" spans="22:22" x14ac:dyDescent="0.35">
      <c r="V40352" s="5" t="str">
        <f t="shared" si="630"/>
        <v/>
      </c>
    </row>
    <row r="40353" spans="22:22" x14ac:dyDescent="0.35">
      <c r="V40353" s="5" t="str">
        <f t="shared" si="630"/>
        <v/>
      </c>
    </row>
    <row r="40354" spans="22:22" x14ac:dyDescent="0.35">
      <c r="V40354" s="5" t="str">
        <f t="shared" si="630"/>
        <v/>
      </c>
    </row>
    <row r="40355" spans="22:22" x14ac:dyDescent="0.35">
      <c r="V40355" s="5" t="str">
        <f t="shared" si="630"/>
        <v/>
      </c>
    </row>
    <row r="40356" spans="22:22" x14ac:dyDescent="0.35">
      <c r="V40356" s="5" t="str">
        <f t="shared" si="630"/>
        <v/>
      </c>
    </row>
    <row r="40357" spans="22:22" x14ac:dyDescent="0.35">
      <c r="V40357" s="5" t="str">
        <f t="shared" si="630"/>
        <v/>
      </c>
    </row>
    <row r="40358" spans="22:22" x14ac:dyDescent="0.35">
      <c r="V40358" s="5" t="str">
        <f t="shared" si="630"/>
        <v/>
      </c>
    </row>
    <row r="40359" spans="22:22" x14ac:dyDescent="0.35">
      <c r="V40359" s="5" t="str">
        <f t="shared" si="630"/>
        <v/>
      </c>
    </row>
    <row r="40360" spans="22:22" x14ac:dyDescent="0.35">
      <c r="V40360" s="5" t="str">
        <f t="shared" si="630"/>
        <v/>
      </c>
    </row>
    <row r="40361" spans="22:22" x14ac:dyDescent="0.35">
      <c r="V40361" s="5" t="str">
        <f t="shared" si="630"/>
        <v/>
      </c>
    </row>
    <row r="40362" spans="22:22" x14ac:dyDescent="0.35">
      <c r="V40362" s="5" t="str">
        <f t="shared" si="630"/>
        <v/>
      </c>
    </row>
    <row r="40363" spans="22:22" x14ac:dyDescent="0.35">
      <c r="V40363" s="5" t="str">
        <f t="shared" si="630"/>
        <v/>
      </c>
    </row>
    <row r="40364" spans="22:22" x14ac:dyDescent="0.35">
      <c r="V40364" s="5" t="str">
        <f t="shared" si="630"/>
        <v/>
      </c>
    </row>
    <row r="40365" spans="22:22" x14ac:dyDescent="0.35">
      <c r="V40365" s="5" t="str">
        <f t="shared" si="630"/>
        <v/>
      </c>
    </row>
    <row r="40366" spans="22:22" x14ac:dyDescent="0.35">
      <c r="V40366" s="5" t="str">
        <f t="shared" si="630"/>
        <v/>
      </c>
    </row>
    <row r="40367" spans="22:22" x14ac:dyDescent="0.35">
      <c r="V40367" s="5" t="str">
        <f t="shared" si="630"/>
        <v/>
      </c>
    </row>
    <row r="40368" spans="22:22" x14ac:dyDescent="0.35">
      <c r="V40368" s="5" t="str">
        <f t="shared" si="630"/>
        <v/>
      </c>
    </row>
    <row r="40369" spans="22:22" x14ac:dyDescent="0.35">
      <c r="V40369" s="5" t="str">
        <f t="shared" si="630"/>
        <v/>
      </c>
    </row>
    <row r="40370" spans="22:22" x14ac:dyDescent="0.35">
      <c r="V40370" s="5" t="str">
        <f t="shared" si="630"/>
        <v/>
      </c>
    </row>
    <row r="40371" spans="22:22" x14ac:dyDescent="0.35">
      <c r="V40371" s="5" t="str">
        <f t="shared" si="630"/>
        <v/>
      </c>
    </row>
    <row r="40372" spans="22:22" x14ac:dyDescent="0.35">
      <c r="V40372" s="5" t="str">
        <f t="shared" si="630"/>
        <v/>
      </c>
    </row>
    <row r="40373" spans="22:22" x14ac:dyDescent="0.35">
      <c r="V40373" s="5" t="str">
        <f t="shared" si="630"/>
        <v/>
      </c>
    </row>
    <row r="40374" spans="22:22" x14ac:dyDescent="0.35">
      <c r="V40374" s="5" t="str">
        <f t="shared" si="630"/>
        <v/>
      </c>
    </row>
    <row r="40375" spans="22:22" x14ac:dyDescent="0.35">
      <c r="V40375" s="5" t="str">
        <f t="shared" si="630"/>
        <v/>
      </c>
    </row>
    <row r="40376" spans="22:22" x14ac:dyDescent="0.35">
      <c r="V40376" s="5" t="str">
        <f t="shared" si="630"/>
        <v/>
      </c>
    </row>
    <row r="40377" spans="22:22" x14ac:dyDescent="0.35">
      <c r="V40377" s="5" t="str">
        <f t="shared" si="630"/>
        <v/>
      </c>
    </row>
    <row r="40378" spans="22:22" x14ac:dyDescent="0.35">
      <c r="V40378" s="5" t="str">
        <f t="shared" si="630"/>
        <v/>
      </c>
    </row>
    <row r="40379" spans="22:22" x14ac:dyDescent="0.35">
      <c r="V40379" s="5" t="str">
        <f t="shared" si="630"/>
        <v/>
      </c>
    </row>
    <row r="40380" spans="22:22" x14ac:dyDescent="0.35">
      <c r="V40380" s="5" t="str">
        <f t="shared" si="630"/>
        <v/>
      </c>
    </row>
    <row r="40381" spans="22:22" x14ac:dyDescent="0.35">
      <c r="V40381" s="5" t="str">
        <f t="shared" si="630"/>
        <v/>
      </c>
    </row>
    <row r="40382" spans="22:22" x14ac:dyDescent="0.35">
      <c r="V40382" s="5" t="str">
        <f t="shared" si="630"/>
        <v/>
      </c>
    </row>
    <row r="40383" spans="22:22" x14ac:dyDescent="0.35">
      <c r="V40383" s="5" t="str">
        <f t="shared" si="630"/>
        <v/>
      </c>
    </row>
    <row r="40384" spans="22:22" x14ac:dyDescent="0.35">
      <c r="V40384" s="5" t="str">
        <f t="shared" si="630"/>
        <v/>
      </c>
    </row>
    <row r="40385" spans="22:22" x14ac:dyDescent="0.35">
      <c r="V40385" s="5" t="str">
        <f t="shared" si="630"/>
        <v/>
      </c>
    </row>
    <row r="40386" spans="22:22" x14ac:dyDescent="0.35">
      <c r="V40386" s="5" t="str">
        <f t="shared" ref="V40386:V40449" si="631">TRIM(CLEAN(SUBSTITUTE(A40386,CHAR(160)," ")))</f>
        <v/>
      </c>
    </row>
    <row r="40387" spans="22:22" x14ac:dyDescent="0.35">
      <c r="V40387" s="5" t="str">
        <f t="shared" si="631"/>
        <v/>
      </c>
    </row>
    <row r="40388" spans="22:22" x14ac:dyDescent="0.35">
      <c r="V40388" s="5" t="str">
        <f t="shared" si="631"/>
        <v/>
      </c>
    </row>
    <row r="40389" spans="22:22" x14ac:dyDescent="0.35">
      <c r="V40389" s="5" t="str">
        <f t="shared" si="631"/>
        <v/>
      </c>
    </row>
    <row r="40390" spans="22:22" x14ac:dyDescent="0.35">
      <c r="V40390" s="5" t="str">
        <f t="shared" si="631"/>
        <v/>
      </c>
    </row>
    <row r="40391" spans="22:22" x14ac:dyDescent="0.35">
      <c r="V40391" s="5" t="str">
        <f t="shared" si="631"/>
        <v/>
      </c>
    </row>
    <row r="40392" spans="22:22" x14ac:dyDescent="0.35">
      <c r="V40392" s="5" t="str">
        <f t="shared" si="631"/>
        <v/>
      </c>
    </row>
    <row r="40393" spans="22:22" x14ac:dyDescent="0.35">
      <c r="V40393" s="5" t="str">
        <f t="shared" si="631"/>
        <v/>
      </c>
    </row>
    <row r="40394" spans="22:22" x14ac:dyDescent="0.35">
      <c r="V40394" s="5" t="str">
        <f t="shared" si="631"/>
        <v/>
      </c>
    </row>
    <row r="40395" spans="22:22" x14ac:dyDescent="0.35">
      <c r="V40395" s="5" t="str">
        <f t="shared" si="631"/>
        <v/>
      </c>
    </row>
    <row r="40396" spans="22:22" x14ac:dyDescent="0.35">
      <c r="V40396" s="5" t="str">
        <f t="shared" si="631"/>
        <v/>
      </c>
    </row>
    <row r="40397" spans="22:22" x14ac:dyDescent="0.35">
      <c r="V40397" s="5" t="str">
        <f t="shared" si="631"/>
        <v/>
      </c>
    </row>
    <row r="40398" spans="22:22" x14ac:dyDescent="0.35">
      <c r="V40398" s="5" t="str">
        <f t="shared" si="631"/>
        <v/>
      </c>
    </row>
    <row r="40399" spans="22:22" x14ac:dyDescent="0.35">
      <c r="V40399" s="5" t="str">
        <f t="shared" si="631"/>
        <v/>
      </c>
    </row>
    <row r="40400" spans="22:22" x14ac:dyDescent="0.35">
      <c r="V40400" s="5" t="str">
        <f t="shared" si="631"/>
        <v/>
      </c>
    </row>
    <row r="40401" spans="22:22" x14ac:dyDescent="0.35">
      <c r="V40401" s="5" t="str">
        <f t="shared" si="631"/>
        <v/>
      </c>
    </row>
    <row r="40402" spans="22:22" x14ac:dyDescent="0.35">
      <c r="V40402" s="5" t="str">
        <f t="shared" si="631"/>
        <v/>
      </c>
    </row>
    <row r="40403" spans="22:22" x14ac:dyDescent="0.35">
      <c r="V40403" s="5" t="str">
        <f t="shared" si="631"/>
        <v/>
      </c>
    </row>
    <row r="40404" spans="22:22" x14ac:dyDescent="0.35">
      <c r="V40404" s="5" t="str">
        <f t="shared" si="631"/>
        <v/>
      </c>
    </row>
    <row r="40405" spans="22:22" x14ac:dyDescent="0.35">
      <c r="V40405" s="5" t="str">
        <f t="shared" si="631"/>
        <v/>
      </c>
    </row>
    <row r="40406" spans="22:22" x14ac:dyDescent="0.35">
      <c r="V40406" s="5" t="str">
        <f t="shared" si="631"/>
        <v/>
      </c>
    </row>
    <row r="40407" spans="22:22" x14ac:dyDescent="0.35">
      <c r="V40407" s="5" t="str">
        <f t="shared" si="631"/>
        <v/>
      </c>
    </row>
    <row r="40408" spans="22:22" x14ac:dyDescent="0.35">
      <c r="V40408" s="5" t="str">
        <f t="shared" si="631"/>
        <v/>
      </c>
    </row>
    <row r="40409" spans="22:22" x14ac:dyDescent="0.35">
      <c r="V40409" s="5" t="str">
        <f t="shared" si="631"/>
        <v/>
      </c>
    </row>
    <row r="40410" spans="22:22" x14ac:dyDescent="0.35">
      <c r="V40410" s="5" t="str">
        <f t="shared" si="631"/>
        <v/>
      </c>
    </row>
    <row r="40411" spans="22:22" x14ac:dyDescent="0.35">
      <c r="V40411" s="5" t="str">
        <f t="shared" si="631"/>
        <v/>
      </c>
    </row>
    <row r="40412" spans="22:22" x14ac:dyDescent="0.35">
      <c r="V40412" s="5" t="str">
        <f t="shared" si="631"/>
        <v/>
      </c>
    </row>
    <row r="40413" spans="22:22" x14ac:dyDescent="0.35">
      <c r="V40413" s="5" t="str">
        <f t="shared" si="631"/>
        <v/>
      </c>
    </row>
    <row r="40414" spans="22:22" x14ac:dyDescent="0.35">
      <c r="V40414" s="5" t="str">
        <f t="shared" si="631"/>
        <v/>
      </c>
    </row>
    <row r="40415" spans="22:22" x14ac:dyDescent="0.35">
      <c r="V40415" s="5" t="str">
        <f t="shared" si="631"/>
        <v/>
      </c>
    </row>
    <row r="40416" spans="22:22" x14ac:dyDescent="0.35">
      <c r="V40416" s="5" t="str">
        <f t="shared" si="631"/>
        <v/>
      </c>
    </row>
    <row r="40417" spans="22:22" x14ac:dyDescent="0.35">
      <c r="V40417" s="5" t="str">
        <f t="shared" si="631"/>
        <v/>
      </c>
    </row>
    <row r="40418" spans="22:22" x14ac:dyDescent="0.35">
      <c r="V40418" s="5" t="str">
        <f t="shared" si="631"/>
        <v/>
      </c>
    </row>
    <row r="40419" spans="22:22" x14ac:dyDescent="0.35">
      <c r="V40419" s="5" t="str">
        <f t="shared" si="631"/>
        <v/>
      </c>
    </row>
    <row r="40420" spans="22:22" x14ac:dyDescent="0.35">
      <c r="V40420" s="5" t="str">
        <f t="shared" si="631"/>
        <v/>
      </c>
    </row>
    <row r="40421" spans="22:22" x14ac:dyDescent="0.35">
      <c r="V40421" s="5" t="str">
        <f t="shared" si="631"/>
        <v/>
      </c>
    </row>
    <row r="40422" spans="22:22" x14ac:dyDescent="0.35">
      <c r="V40422" s="5" t="str">
        <f t="shared" si="631"/>
        <v/>
      </c>
    </row>
    <row r="40423" spans="22:22" x14ac:dyDescent="0.35">
      <c r="V40423" s="5" t="str">
        <f t="shared" si="631"/>
        <v/>
      </c>
    </row>
    <row r="40424" spans="22:22" x14ac:dyDescent="0.35">
      <c r="V40424" s="5" t="str">
        <f t="shared" si="631"/>
        <v/>
      </c>
    </row>
    <row r="40425" spans="22:22" x14ac:dyDescent="0.35">
      <c r="V40425" s="5" t="str">
        <f t="shared" si="631"/>
        <v/>
      </c>
    </row>
    <row r="40426" spans="22:22" x14ac:dyDescent="0.35">
      <c r="V40426" s="5" t="str">
        <f t="shared" si="631"/>
        <v/>
      </c>
    </row>
    <row r="40427" spans="22:22" x14ac:dyDescent="0.35">
      <c r="V40427" s="5" t="str">
        <f t="shared" si="631"/>
        <v/>
      </c>
    </row>
    <row r="40428" spans="22:22" x14ac:dyDescent="0.35">
      <c r="V40428" s="5" t="str">
        <f t="shared" si="631"/>
        <v/>
      </c>
    </row>
    <row r="40429" spans="22:22" x14ac:dyDescent="0.35">
      <c r="V40429" s="5" t="str">
        <f t="shared" si="631"/>
        <v/>
      </c>
    </row>
    <row r="40430" spans="22:22" x14ac:dyDescent="0.35">
      <c r="V40430" s="5" t="str">
        <f t="shared" si="631"/>
        <v/>
      </c>
    </row>
    <row r="40431" spans="22:22" x14ac:dyDescent="0.35">
      <c r="V40431" s="5" t="str">
        <f t="shared" si="631"/>
        <v/>
      </c>
    </row>
    <row r="40432" spans="22:22" x14ac:dyDescent="0.35">
      <c r="V40432" s="5" t="str">
        <f t="shared" si="631"/>
        <v/>
      </c>
    </row>
    <row r="40433" spans="22:22" x14ac:dyDescent="0.35">
      <c r="V40433" s="5" t="str">
        <f t="shared" si="631"/>
        <v/>
      </c>
    </row>
    <row r="40434" spans="22:22" x14ac:dyDescent="0.35">
      <c r="V40434" s="5" t="str">
        <f t="shared" si="631"/>
        <v/>
      </c>
    </row>
    <row r="40435" spans="22:22" x14ac:dyDescent="0.35">
      <c r="V40435" s="5" t="str">
        <f t="shared" si="631"/>
        <v/>
      </c>
    </row>
    <row r="40436" spans="22:22" x14ac:dyDescent="0.35">
      <c r="V40436" s="5" t="str">
        <f t="shared" si="631"/>
        <v/>
      </c>
    </row>
    <row r="40437" spans="22:22" x14ac:dyDescent="0.35">
      <c r="V40437" s="5" t="str">
        <f t="shared" si="631"/>
        <v/>
      </c>
    </row>
    <row r="40438" spans="22:22" x14ac:dyDescent="0.35">
      <c r="V40438" s="5" t="str">
        <f t="shared" si="631"/>
        <v/>
      </c>
    </row>
    <row r="40439" spans="22:22" x14ac:dyDescent="0.35">
      <c r="V40439" s="5" t="str">
        <f t="shared" si="631"/>
        <v/>
      </c>
    </row>
    <row r="40440" spans="22:22" x14ac:dyDescent="0.35">
      <c r="V40440" s="5" t="str">
        <f t="shared" si="631"/>
        <v/>
      </c>
    </row>
    <row r="40441" spans="22:22" x14ac:dyDescent="0.35">
      <c r="V40441" s="5" t="str">
        <f t="shared" si="631"/>
        <v/>
      </c>
    </row>
    <row r="40442" spans="22:22" x14ac:dyDescent="0.35">
      <c r="V40442" s="5" t="str">
        <f t="shared" si="631"/>
        <v/>
      </c>
    </row>
    <row r="40443" spans="22:22" x14ac:dyDescent="0.35">
      <c r="V40443" s="5" t="str">
        <f t="shared" si="631"/>
        <v/>
      </c>
    </row>
    <row r="40444" spans="22:22" x14ac:dyDescent="0.35">
      <c r="V40444" s="5" t="str">
        <f t="shared" si="631"/>
        <v/>
      </c>
    </row>
    <row r="40445" spans="22:22" x14ac:dyDescent="0.35">
      <c r="V40445" s="5" t="str">
        <f t="shared" si="631"/>
        <v/>
      </c>
    </row>
    <row r="40446" spans="22:22" x14ac:dyDescent="0.35">
      <c r="V40446" s="5" t="str">
        <f t="shared" si="631"/>
        <v/>
      </c>
    </row>
    <row r="40447" spans="22:22" x14ac:dyDescent="0.35">
      <c r="V40447" s="5" t="str">
        <f t="shared" si="631"/>
        <v/>
      </c>
    </row>
    <row r="40448" spans="22:22" x14ac:dyDescent="0.35">
      <c r="V40448" s="5" t="str">
        <f t="shared" si="631"/>
        <v/>
      </c>
    </row>
    <row r="40449" spans="22:22" x14ac:dyDescent="0.35">
      <c r="V40449" s="5" t="str">
        <f t="shared" si="631"/>
        <v/>
      </c>
    </row>
    <row r="40450" spans="22:22" x14ac:dyDescent="0.35">
      <c r="V40450" s="5" t="str">
        <f t="shared" ref="V40450:V40513" si="632">TRIM(CLEAN(SUBSTITUTE(A40450,CHAR(160)," ")))</f>
        <v/>
      </c>
    </row>
    <row r="40451" spans="22:22" x14ac:dyDescent="0.35">
      <c r="V40451" s="5" t="str">
        <f t="shared" si="632"/>
        <v/>
      </c>
    </row>
    <row r="40452" spans="22:22" x14ac:dyDescent="0.35">
      <c r="V40452" s="5" t="str">
        <f t="shared" si="632"/>
        <v/>
      </c>
    </row>
    <row r="40453" spans="22:22" x14ac:dyDescent="0.35">
      <c r="V40453" s="5" t="str">
        <f t="shared" si="632"/>
        <v/>
      </c>
    </row>
    <row r="40454" spans="22:22" x14ac:dyDescent="0.35">
      <c r="V40454" s="5" t="str">
        <f t="shared" si="632"/>
        <v/>
      </c>
    </row>
    <row r="40455" spans="22:22" x14ac:dyDescent="0.35">
      <c r="V40455" s="5" t="str">
        <f t="shared" si="632"/>
        <v/>
      </c>
    </row>
    <row r="40456" spans="22:22" x14ac:dyDescent="0.35">
      <c r="V40456" s="5" t="str">
        <f t="shared" si="632"/>
        <v/>
      </c>
    </row>
    <row r="40457" spans="22:22" x14ac:dyDescent="0.35">
      <c r="V40457" s="5" t="str">
        <f t="shared" si="632"/>
        <v/>
      </c>
    </row>
    <row r="40458" spans="22:22" x14ac:dyDescent="0.35">
      <c r="V40458" s="5" t="str">
        <f t="shared" si="632"/>
        <v/>
      </c>
    </row>
    <row r="40459" spans="22:22" x14ac:dyDescent="0.35">
      <c r="V40459" s="5" t="str">
        <f t="shared" si="632"/>
        <v/>
      </c>
    </row>
    <row r="40460" spans="22:22" x14ac:dyDescent="0.35">
      <c r="V40460" s="5" t="str">
        <f t="shared" si="632"/>
        <v/>
      </c>
    </row>
    <row r="40461" spans="22:22" x14ac:dyDescent="0.35">
      <c r="V40461" s="5" t="str">
        <f t="shared" si="632"/>
        <v/>
      </c>
    </row>
    <row r="40462" spans="22:22" x14ac:dyDescent="0.35">
      <c r="V40462" s="5" t="str">
        <f t="shared" si="632"/>
        <v/>
      </c>
    </row>
    <row r="40463" spans="22:22" x14ac:dyDescent="0.35">
      <c r="V40463" s="5" t="str">
        <f t="shared" si="632"/>
        <v/>
      </c>
    </row>
    <row r="40464" spans="22:22" x14ac:dyDescent="0.35">
      <c r="V40464" s="5" t="str">
        <f t="shared" si="632"/>
        <v/>
      </c>
    </row>
    <row r="40465" spans="22:22" x14ac:dyDescent="0.35">
      <c r="V40465" s="5" t="str">
        <f t="shared" si="632"/>
        <v/>
      </c>
    </row>
    <row r="40466" spans="22:22" x14ac:dyDescent="0.35">
      <c r="V40466" s="5" t="str">
        <f t="shared" si="632"/>
        <v/>
      </c>
    </row>
    <row r="40467" spans="22:22" x14ac:dyDescent="0.35">
      <c r="V40467" s="5" t="str">
        <f t="shared" si="632"/>
        <v/>
      </c>
    </row>
    <row r="40468" spans="22:22" x14ac:dyDescent="0.35">
      <c r="V40468" s="5" t="str">
        <f t="shared" si="632"/>
        <v/>
      </c>
    </row>
    <row r="40469" spans="22:22" x14ac:dyDescent="0.35">
      <c r="V40469" s="5" t="str">
        <f t="shared" si="632"/>
        <v/>
      </c>
    </row>
    <row r="40470" spans="22:22" x14ac:dyDescent="0.35">
      <c r="V40470" s="5" t="str">
        <f t="shared" si="632"/>
        <v/>
      </c>
    </row>
    <row r="40471" spans="22:22" x14ac:dyDescent="0.35">
      <c r="V40471" s="5" t="str">
        <f t="shared" si="632"/>
        <v/>
      </c>
    </row>
    <row r="40472" spans="22:22" x14ac:dyDescent="0.35">
      <c r="V40472" s="5" t="str">
        <f t="shared" si="632"/>
        <v/>
      </c>
    </row>
    <row r="40473" spans="22:22" x14ac:dyDescent="0.35">
      <c r="V40473" s="5" t="str">
        <f t="shared" si="632"/>
        <v/>
      </c>
    </row>
    <row r="40474" spans="22:22" x14ac:dyDescent="0.35">
      <c r="V40474" s="5" t="str">
        <f t="shared" si="632"/>
        <v/>
      </c>
    </row>
    <row r="40475" spans="22:22" x14ac:dyDescent="0.35">
      <c r="V40475" s="5" t="str">
        <f t="shared" si="632"/>
        <v/>
      </c>
    </row>
    <row r="40476" spans="22:22" x14ac:dyDescent="0.35">
      <c r="V40476" s="5" t="str">
        <f t="shared" si="632"/>
        <v/>
      </c>
    </row>
    <row r="40477" spans="22:22" x14ac:dyDescent="0.35">
      <c r="V40477" s="5" t="str">
        <f t="shared" si="632"/>
        <v/>
      </c>
    </row>
    <row r="40478" spans="22:22" x14ac:dyDescent="0.35">
      <c r="V40478" s="5" t="str">
        <f t="shared" si="632"/>
        <v/>
      </c>
    </row>
    <row r="40479" spans="22:22" x14ac:dyDescent="0.35">
      <c r="V40479" s="5" t="str">
        <f t="shared" si="632"/>
        <v/>
      </c>
    </row>
    <row r="40480" spans="22:22" x14ac:dyDescent="0.35">
      <c r="V40480" s="5" t="str">
        <f t="shared" si="632"/>
        <v/>
      </c>
    </row>
    <row r="40481" spans="22:22" x14ac:dyDescent="0.35">
      <c r="V40481" s="5" t="str">
        <f t="shared" si="632"/>
        <v/>
      </c>
    </row>
    <row r="40482" spans="22:22" x14ac:dyDescent="0.35">
      <c r="V40482" s="5" t="str">
        <f t="shared" si="632"/>
        <v/>
      </c>
    </row>
    <row r="40483" spans="22:22" x14ac:dyDescent="0.35">
      <c r="V40483" s="5" t="str">
        <f t="shared" si="632"/>
        <v/>
      </c>
    </row>
    <row r="40484" spans="22:22" x14ac:dyDescent="0.35">
      <c r="V40484" s="5" t="str">
        <f t="shared" si="632"/>
        <v/>
      </c>
    </row>
    <row r="40485" spans="22:22" x14ac:dyDescent="0.35">
      <c r="V40485" s="5" t="str">
        <f t="shared" si="632"/>
        <v/>
      </c>
    </row>
    <row r="40486" spans="22:22" x14ac:dyDescent="0.35">
      <c r="V40486" s="5" t="str">
        <f t="shared" si="632"/>
        <v/>
      </c>
    </row>
    <row r="40487" spans="22:22" x14ac:dyDescent="0.35">
      <c r="V40487" s="5" t="str">
        <f t="shared" si="632"/>
        <v/>
      </c>
    </row>
    <row r="40488" spans="22:22" x14ac:dyDescent="0.35">
      <c r="V40488" s="5" t="str">
        <f t="shared" si="632"/>
        <v/>
      </c>
    </row>
    <row r="40489" spans="22:22" x14ac:dyDescent="0.35">
      <c r="V40489" s="5" t="str">
        <f t="shared" si="632"/>
        <v/>
      </c>
    </row>
    <row r="40490" spans="22:22" x14ac:dyDescent="0.35">
      <c r="V40490" s="5" t="str">
        <f t="shared" si="632"/>
        <v/>
      </c>
    </row>
    <row r="40491" spans="22:22" x14ac:dyDescent="0.35">
      <c r="V40491" s="5" t="str">
        <f t="shared" si="632"/>
        <v/>
      </c>
    </row>
    <row r="40492" spans="22:22" x14ac:dyDescent="0.35">
      <c r="V40492" s="5" t="str">
        <f t="shared" si="632"/>
        <v/>
      </c>
    </row>
    <row r="40493" spans="22:22" x14ac:dyDescent="0.35">
      <c r="V40493" s="5" t="str">
        <f t="shared" si="632"/>
        <v/>
      </c>
    </row>
    <row r="40494" spans="22:22" x14ac:dyDescent="0.35">
      <c r="V40494" s="5" t="str">
        <f t="shared" si="632"/>
        <v/>
      </c>
    </row>
    <row r="40495" spans="22:22" x14ac:dyDescent="0.35">
      <c r="V40495" s="5" t="str">
        <f t="shared" si="632"/>
        <v/>
      </c>
    </row>
    <row r="40496" spans="22:22" x14ac:dyDescent="0.35">
      <c r="V40496" s="5" t="str">
        <f t="shared" si="632"/>
        <v/>
      </c>
    </row>
    <row r="40497" spans="22:22" x14ac:dyDescent="0.35">
      <c r="V40497" s="5" t="str">
        <f t="shared" si="632"/>
        <v/>
      </c>
    </row>
    <row r="40498" spans="22:22" x14ac:dyDescent="0.35">
      <c r="V40498" s="5" t="str">
        <f t="shared" si="632"/>
        <v/>
      </c>
    </row>
    <row r="40499" spans="22:22" x14ac:dyDescent="0.35">
      <c r="V40499" s="5" t="str">
        <f t="shared" si="632"/>
        <v/>
      </c>
    </row>
    <row r="40500" spans="22:22" x14ac:dyDescent="0.35">
      <c r="V40500" s="5" t="str">
        <f t="shared" si="632"/>
        <v/>
      </c>
    </row>
    <row r="40501" spans="22:22" x14ac:dyDescent="0.35">
      <c r="V40501" s="5" t="str">
        <f t="shared" si="632"/>
        <v/>
      </c>
    </row>
    <row r="40502" spans="22:22" x14ac:dyDescent="0.35">
      <c r="V40502" s="5" t="str">
        <f t="shared" si="632"/>
        <v/>
      </c>
    </row>
    <row r="40503" spans="22:22" x14ac:dyDescent="0.35">
      <c r="V40503" s="5" t="str">
        <f t="shared" si="632"/>
        <v/>
      </c>
    </row>
    <row r="40504" spans="22:22" x14ac:dyDescent="0.35">
      <c r="V40504" s="5" t="str">
        <f t="shared" si="632"/>
        <v/>
      </c>
    </row>
    <row r="40505" spans="22:22" x14ac:dyDescent="0.35">
      <c r="V40505" s="5" t="str">
        <f t="shared" si="632"/>
        <v/>
      </c>
    </row>
    <row r="40506" spans="22:22" x14ac:dyDescent="0.35">
      <c r="V40506" s="5" t="str">
        <f t="shared" si="632"/>
        <v/>
      </c>
    </row>
    <row r="40507" spans="22:22" x14ac:dyDescent="0.35">
      <c r="V40507" s="5" t="str">
        <f t="shared" si="632"/>
        <v/>
      </c>
    </row>
    <row r="40508" spans="22:22" x14ac:dyDescent="0.35">
      <c r="V40508" s="5" t="str">
        <f t="shared" si="632"/>
        <v/>
      </c>
    </row>
    <row r="40509" spans="22:22" x14ac:dyDescent="0.35">
      <c r="V40509" s="5" t="str">
        <f t="shared" si="632"/>
        <v/>
      </c>
    </row>
    <row r="40510" spans="22:22" x14ac:dyDescent="0.35">
      <c r="V40510" s="5" t="str">
        <f t="shared" si="632"/>
        <v/>
      </c>
    </row>
    <row r="40511" spans="22:22" x14ac:dyDescent="0.35">
      <c r="V40511" s="5" t="str">
        <f t="shared" si="632"/>
        <v/>
      </c>
    </row>
    <row r="40512" spans="22:22" x14ac:dyDescent="0.35">
      <c r="V40512" s="5" t="str">
        <f t="shared" si="632"/>
        <v/>
      </c>
    </row>
    <row r="40513" spans="22:22" x14ac:dyDescent="0.35">
      <c r="V40513" s="5" t="str">
        <f t="shared" si="632"/>
        <v/>
      </c>
    </row>
    <row r="40514" spans="22:22" x14ac:dyDescent="0.35">
      <c r="V40514" s="5" t="str">
        <f t="shared" ref="V40514:V40577" si="633">TRIM(CLEAN(SUBSTITUTE(A40514,CHAR(160)," ")))</f>
        <v/>
      </c>
    </row>
    <row r="40515" spans="22:22" x14ac:dyDescent="0.35">
      <c r="V40515" s="5" t="str">
        <f t="shared" si="633"/>
        <v/>
      </c>
    </row>
    <row r="40516" spans="22:22" x14ac:dyDescent="0.35">
      <c r="V40516" s="5" t="str">
        <f t="shared" si="633"/>
        <v/>
      </c>
    </row>
    <row r="40517" spans="22:22" x14ac:dyDescent="0.35">
      <c r="V40517" s="5" t="str">
        <f t="shared" si="633"/>
        <v/>
      </c>
    </row>
    <row r="40518" spans="22:22" x14ac:dyDescent="0.35">
      <c r="V40518" s="5" t="str">
        <f t="shared" si="633"/>
        <v/>
      </c>
    </row>
    <row r="40519" spans="22:22" x14ac:dyDescent="0.35">
      <c r="V40519" s="5" t="str">
        <f t="shared" si="633"/>
        <v/>
      </c>
    </row>
    <row r="40520" spans="22:22" x14ac:dyDescent="0.35">
      <c r="V40520" s="5" t="str">
        <f t="shared" si="633"/>
        <v/>
      </c>
    </row>
    <row r="40521" spans="22:22" x14ac:dyDescent="0.35">
      <c r="V40521" s="5" t="str">
        <f t="shared" si="633"/>
        <v/>
      </c>
    </row>
    <row r="40522" spans="22:22" x14ac:dyDescent="0.35">
      <c r="V40522" s="5" t="str">
        <f t="shared" si="633"/>
        <v/>
      </c>
    </row>
    <row r="40523" spans="22:22" x14ac:dyDescent="0.35">
      <c r="V40523" s="5" t="str">
        <f t="shared" si="633"/>
        <v/>
      </c>
    </row>
    <row r="40524" spans="22:22" x14ac:dyDescent="0.35">
      <c r="V40524" s="5" t="str">
        <f t="shared" si="633"/>
        <v/>
      </c>
    </row>
    <row r="40525" spans="22:22" x14ac:dyDescent="0.35">
      <c r="V40525" s="5" t="str">
        <f t="shared" si="633"/>
        <v/>
      </c>
    </row>
    <row r="40526" spans="22:22" x14ac:dyDescent="0.35">
      <c r="V40526" s="5" t="str">
        <f t="shared" si="633"/>
        <v/>
      </c>
    </row>
    <row r="40527" spans="22:22" x14ac:dyDescent="0.35">
      <c r="V40527" s="5" t="str">
        <f t="shared" si="633"/>
        <v/>
      </c>
    </row>
    <row r="40528" spans="22:22" x14ac:dyDescent="0.35">
      <c r="V40528" s="5" t="str">
        <f t="shared" si="633"/>
        <v/>
      </c>
    </row>
    <row r="40529" spans="22:22" x14ac:dyDescent="0.35">
      <c r="V40529" s="5" t="str">
        <f t="shared" si="633"/>
        <v/>
      </c>
    </row>
    <row r="40530" spans="22:22" x14ac:dyDescent="0.35">
      <c r="V40530" s="5" t="str">
        <f t="shared" si="633"/>
        <v/>
      </c>
    </row>
    <row r="40531" spans="22:22" x14ac:dyDescent="0.35">
      <c r="V40531" s="5" t="str">
        <f t="shared" si="633"/>
        <v/>
      </c>
    </row>
    <row r="40532" spans="22:22" x14ac:dyDescent="0.35">
      <c r="V40532" s="5" t="str">
        <f t="shared" si="633"/>
        <v/>
      </c>
    </row>
    <row r="40533" spans="22:22" x14ac:dyDescent="0.35">
      <c r="V40533" s="5" t="str">
        <f t="shared" si="633"/>
        <v/>
      </c>
    </row>
    <row r="40534" spans="22:22" x14ac:dyDescent="0.35">
      <c r="V40534" s="5" t="str">
        <f t="shared" si="633"/>
        <v/>
      </c>
    </row>
    <row r="40535" spans="22:22" x14ac:dyDescent="0.35">
      <c r="V40535" s="5" t="str">
        <f t="shared" si="633"/>
        <v/>
      </c>
    </row>
    <row r="40536" spans="22:22" x14ac:dyDescent="0.35">
      <c r="V40536" s="5" t="str">
        <f t="shared" si="633"/>
        <v/>
      </c>
    </row>
    <row r="40537" spans="22:22" x14ac:dyDescent="0.35">
      <c r="V40537" s="5" t="str">
        <f t="shared" si="633"/>
        <v/>
      </c>
    </row>
    <row r="40538" spans="22:22" x14ac:dyDescent="0.35">
      <c r="V40538" s="5" t="str">
        <f t="shared" si="633"/>
        <v/>
      </c>
    </row>
    <row r="40539" spans="22:22" x14ac:dyDescent="0.35">
      <c r="V40539" s="5" t="str">
        <f t="shared" si="633"/>
        <v/>
      </c>
    </row>
    <row r="40540" spans="22:22" x14ac:dyDescent="0.35">
      <c r="V40540" s="5" t="str">
        <f t="shared" si="633"/>
        <v/>
      </c>
    </row>
    <row r="40541" spans="22:22" x14ac:dyDescent="0.35">
      <c r="V40541" s="5" t="str">
        <f t="shared" si="633"/>
        <v/>
      </c>
    </row>
    <row r="40542" spans="22:22" x14ac:dyDescent="0.35">
      <c r="V40542" s="5" t="str">
        <f t="shared" si="633"/>
        <v/>
      </c>
    </row>
    <row r="40543" spans="22:22" x14ac:dyDescent="0.35">
      <c r="V40543" s="5" t="str">
        <f t="shared" si="633"/>
        <v/>
      </c>
    </row>
    <row r="40544" spans="22:22" x14ac:dyDescent="0.35">
      <c r="V40544" s="5" t="str">
        <f t="shared" si="633"/>
        <v/>
      </c>
    </row>
    <row r="40545" spans="22:22" x14ac:dyDescent="0.35">
      <c r="V40545" s="5" t="str">
        <f t="shared" si="633"/>
        <v/>
      </c>
    </row>
    <row r="40546" spans="22:22" x14ac:dyDescent="0.35">
      <c r="V40546" s="5" t="str">
        <f t="shared" si="633"/>
        <v/>
      </c>
    </row>
    <row r="40547" spans="22:22" x14ac:dyDescent="0.35">
      <c r="V40547" s="5" t="str">
        <f t="shared" si="633"/>
        <v/>
      </c>
    </row>
    <row r="40548" spans="22:22" x14ac:dyDescent="0.35">
      <c r="V40548" s="5" t="str">
        <f t="shared" si="633"/>
        <v/>
      </c>
    </row>
    <row r="40549" spans="22:22" x14ac:dyDescent="0.35">
      <c r="V40549" s="5" t="str">
        <f t="shared" si="633"/>
        <v/>
      </c>
    </row>
    <row r="40550" spans="22:22" x14ac:dyDescent="0.35">
      <c r="V40550" s="5" t="str">
        <f t="shared" si="633"/>
        <v/>
      </c>
    </row>
    <row r="40551" spans="22:22" x14ac:dyDescent="0.35">
      <c r="V40551" s="5" t="str">
        <f t="shared" si="633"/>
        <v/>
      </c>
    </row>
    <row r="40552" spans="22:22" x14ac:dyDescent="0.35">
      <c r="V40552" s="5" t="str">
        <f t="shared" si="633"/>
        <v/>
      </c>
    </row>
    <row r="40553" spans="22:22" x14ac:dyDescent="0.35">
      <c r="V40553" s="5" t="str">
        <f t="shared" si="633"/>
        <v/>
      </c>
    </row>
    <row r="40554" spans="22:22" x14ac:dyDescent="0.35">
      <c r="V40554" s="5" t="str">
        <f t="shared" si="633"/>
        <v/>
      </c>
    </row>
    <row r="40555" spans="22:22" x14ac:dyDescent="0.35">
      <c r="V40555" s="5" t="str">
        <f t="shared" si="633"/>
        <v/>
      </c>
    </row>
    <row r="40556" spans="22:22" x14ac:dyDescent="0.35">
      <c r="V40556" s="5" t="str">
        <f t="shared" si="633"/>
        <v/>
      </c>
    </row>
    <row r="40557" spans="22:22" x14ac:dyDescent="0.35">
      <c r="V40557" s="5" t="str">
        <f t="shared" si="633"/>
        <v/>
      </c>
    </row>
    <row r="40558" spans="22:22" x14ac:dyDescent="0.35">
      <c r="V40558" s="5" t="str">
        <f t="shared" si="633"/>
        <v/>
      </c>
    </row>
    <row r="40559" spans="22:22" x14ac:dyDescent="0.35">
      <c r="V40559" s="5" t="str">
        <f t="shared" si="633"/>
        <v/>
      </c>
    </row>
    <row r="40560" spans="22:22" x14ac:dyDescent="0.35">
      <c r="V40560" s="5" t="str">
        <f t="shared" si="633"/>
        <v/>
      </c>
    </row>
    <row r="40561" spans="22:22" x14ac:dyDescent="0.35">
      <c r="V40561" s="5" t="str">
        <f t="shared" si="633"/>
        <v/>
      </c>
    </row>
    <row r="40562" spans="22:22" x14ac:dyDescent="0.35">
      <c r="V40562" s="5" t="str">
        <f t="shared" si="633"/>
        <v/>
      </c>
    </row>
    <row r="40563" spans="22:22" x14ac:dyDescent="0.35">
      <c r="V40563" s="5" t="str">
        <f t="shared" si="633"/>
        <v/>
      </c>
    </row>
    <row r="40564" spans="22:22" x14ac:dyDescent="0.35">
      <c r="V40564" s="5" t="str">
        <f t="shared" si="633"/>
        <v/>
      </c>
    </row>
    <row r="40565" spans="22:22" x14ac:dyDescent="0.35">
      <c r="V40565" s="5" t="str">
        <f t="shared" si="633"/>
        <v/>
      </c>
    </row>
    <row r="40566" spans="22:22" x14ac:dyDescent="0.35">
      <c r="V40566" s="5" t="str">
        <f t="shared" si="633"/>
        <v/>
      </c>
    </row>
    <row r="40567" spans="22:22" x14ac:dyDescent="0.35">
      <c r="V40567" s="5" t="str">
        <f t="shared" si="633"/>
        <v/>
      </c>
    </row>
    <row r="40568" spans="22:22" x14ac:dyDescent="0.35">
      <c r="V40568" s="5" t="str">
        <f t="shared" si="633"/>
        <v/>
      </c>
    </row>
    <row r="40569" spans="22:22" x14ac:dyDescent="0.35">
      <c r="V40569" s="5" t="str">
        <f t="shared" si="633"/>
        <v/>
      </c>
    </row>
    <row r="40570" spans="22:22" x14ac:dyDescent="0.35">
      <c r="V40570" s="5" t="str">
        <f t="shared" si="633"/>
        <v/>
      </c>
    </row>
    <row r="40571" spans="22:22" x14ac:dyDescent="0.35">
      <c r="V40571" s="5" t="str">
        <f t="shared" si="633"/>
        <v/>
      </c>
    </row>
    <row r="40572" spans="22:22" x14ac:dyDescent="0.35">
      <c r="V40572" s="5" t="str">
        <f t="shared" si="633"/>
        <v/>
      </c>
    </row>
    <row r="40573" spans="22:22" x14ac:dyDescent="0.35">
      <c r="V40573" s="5" t="str">
        <f t="shared" si="633"/>
        <v/>
      </c>
    </row>
    <row r="40574" spans="22:22" x14ac:dyDescent="0.35">
      <c r="V40574" s="5" t="str">
        <f t="shared" si="633"/>
        <v/>
      </c>
    </row>
    <row r="40575" spans="22:22" x14ac:dyDescent="0.35">
      <c r="V40575" s="5" t="str">
        <f t="shared" si="633"/>
        <v/>
      </c>
    </row>
    <row r="40576" spans="22:22" x14ac:dyDescent="0.35">
      <c r="V40576" s="5" t="str">
        <f t="shared" si="633"/>
        <v/>
      </c>
    </row>
    <row r="40577" spans="22:22" x14ac:dyDescent="0.35">
      <c r="V40577" s="5" t="str">
        <f t="shared" si="633"/>
        <v/>
      </c>
    </row>
    <row r="40578" spans="22:22" x14ac:dyDescent="0.35">
      <c r="V40578" s="5" t="str">
        <f t="shared" ref="V40578:V40641" si="634">TRIM(CLEAN(SUBSTITUTE(A40578,CHAR(160)," ")))</f>
        <v/>
      </c>
    </row>
    <row r="40579" spans="22:22" x14ac:dyDescent="0.35">
      <c r="V40579" s="5" t="str">
        <f t="shared" si="634"/>
        <v/>
      </c>
    </row>
    <row r="40580" spans="22:22" x14ac:dyDescent="0.35">
      <c r="V40580" s="5" t="str">
        <f t="shared" si="634"/>
        <v/>
      </c>
    </row>
    <row r="40581" spans="22:22" x14ac:dyDescent="0.35">
      <c r="V40581" s="5" t="str">
        <f t="shared" si="634"/>
        <v/>
      </c>
    </row>
    <row r="40582" spans="22:22" x14ac:dyDescent="0.35">
      <c r="V40582" s="5" t="str">
        <f t="shared" si="634"/>
        <v/>
      </c>
    </row>
    <row r="40583" spans="22:22" x14ac:dyDescent="0.35">
      <c r="V40583" s="5" t="str">
        <f t="shared" si="634"/>
        <v/>
      </c>
    </row>
    <row r="40584" spans="22:22" x14ac:dyDescent="0.35">
      <c r="V40584" s="5" t="str">
        <f t="shared" si="634"/>
        <v/>
      </c>
    </row>
    <row r="40585" spans="22:22" x14ac:dyDescent="0.35">
      <c r="V40585" s="5" t="str">
        <f t="shared" si="634"/>
        <v/>
      </c>
    </row>
    <row r="40586" spans="22:22" x14ac:dyDescent="0.35">
      <c r="V40586" s="5" t="str">
        <f t="shared" si="634"/>
        <v/>
      </c>
    </row>
    <row r="40587" spans="22:22" x14ac:dyDescent="0.35">
      <c r="V40587" s="5" t="str">
        <f t="shared" si="634"/>
        <v/>
      </c>
    </row>
    <row r="40588" spans="22:22" x14ac:dyDescent="0.35">
      <c r="V40588" s="5" t="str">
        <f t="shared" si="634"/>
        <v/>
      </c>
    </row>
    <row r="40589" spans="22:22" x14ac:dyDescent="0.35">
      <c r="V40589" s="5" t="str">
        <f t="shared" si="634"/>
        <v/>
      </c>
    </row>
    <row r="40590" spans="22:22" x14ac:dyDescent="0.35">
      <c r="V40590" s="5" t="str">
        <f t="shared" si="634"/>
        <v/>
      </c>
    </row>
    <row r="40591" spans="22:22" x14ac:dyDescent="0.35">
      <c r="V40591" s="5" t="str">
        <f t="shared" si="634"/>
        <v/>
      </c>
    </row>
    <row r="40592" spans="22:22" x14ac:dyDescent="0.35">
      <c r="V40592" s="5" t="str">
        <f t="shared" si="634"/>
        <v/>
      </c>
    </row>
    <row r="40593" spans="22:22" x14ac:dyDescent="0.35">
      <c r="V40593" s="5" t="str">
        <f t="shared" si="634"/>
        <v/>
      </c>
    </row>
    <row r="40594" spans="22:22" x14ac:dyDescent="0.35">
      <c r="V40594" s="5" t="str">
        <f t="shared" si="634"/>
        <v/>
      </c>
    </row>
    <row r="40595" spans="22:22" x14ac:dyDescent="0.35">
      <c r="V40595" s="5" t="str">
        <f t="shared" si="634"/>
        <v/>
      </c>
    </row>
    <row r="40596" spans="22:22" x14ac:dyDescent="0.35">
      <c r="V40596" s="5" t="str">
        <f t="shared" si="634"/>
        <v/>
      </c>
    </row>
    <row r="40597" spans="22:22" x14ac:dyDescent="0.35">
      <c r="V40597" s="5" t="str">
        <f t="shared" si="634"/>
        <v/>
      </c>
    </row>
    <row r="40598" spans="22:22" x14ac:dyDescent="0.35">
      <c r="V40598" s="5" t="str">
        <f t="shared" si="634"/>
        <v/>
      </c>
    </row>
    <row r="40599" spans="22:22" x14ac:dyDescent="0.35">
      <c r="V40599" s="5" t="str">
        <f t="shared" si="634"/>
        <v/>
      </c>
    </row>
    <row r="40600" spans="22:22" x14ac:dyDescent="0.35">
      <c r="V40600" s="5" t="str">
        <f t="shared" si="634"/>
        <v/>
      </c>
    </row>
    <row r="40601" spans="22:22" x14ac:dyDescent="0.35">
      <c r="V40601" s="5" t="str">
        <f t="shared" si="634"/>
        <v/>
      </c>
    </row>
    <row r="40602" spans="22:22" x14ac:dyDescent="0.35">
      <c r="V40602" s="5" t="str">
        <f t="shared" si="634"/>
        <v/>
      </c>
    </row>
    <row r="40603" spans="22:22" x14ac:dyDescent="0.35">
      <c r="V40603" s="5" t="str">
        <f t="shared" si="634"/>
        <v/>
      </c>
    </row>
    <row r="40604" spans="22:22" x14ac:dyDescent="0.35">
      <c r="V40604" s="5" t="str">
        <f t="shared" si="634"/>
        <v/>
      </c>
    </row>
    <row r="40605" spans="22:22" x14ac:dyDescent="0.35">
      <c r="V40605" s="5" t="str">
        <f t="shared" si="634"/>
        <v/>
      </c>
    </row>
    <row r="40606" spans="22:22" x14ac:dyDescent="0.35">
      <c r="V40606" s="5" t="str">
        <f t="shared" si="634"/>
        <v/>
      </c>
    </row>
    <row r="40607" spans="22:22" x14ac:dyDescent="0.35">
      <c r="V40607" s="5" t="str">
        <f t="shared" si="634"/>
        <v/>
      </c>
    </row>
    <row r="40608" spans="22:22" x14ac:dyDescent="0.35">
      <c r="V40608" s="5" t="str">
        <f t="shared" si="634"/>
        <v/>
      </c>
    </row>
    <row r="40609" spans="22:22" x14ac:dyDescent="0.35">
      <c r="V40609" s="5" t="str">
        <f t="shared" si="634"/>
        <v/>
      </c>
    </row>
    <row r="40610" spans="22:22" x14ac:dyDescent="0.35">
      <c r="V40610" s="5" t="str">
        <f t="shared" si="634"/>
        <v/>
      </c>
    </row>
    <row r="40611" spans="22:22" x14ac:dyDescent="0.35">
      <c r="V40611" s="5" t="str">
        <f t="shared" si="634"/>
        <v/>
      </c>
    </row>
    <row r="40612" spans="22:22" x14ac:dyDescent="0.35">
      <c r="V40612" s="5" t="str">
        <f t="shared" si="634"/>
        <v/>
      </c>
    </row>
    <row r="40613" spans="22:22" x14ac:dyDescent="0.35">
      <c r="V40613" s="5" t="str">
        <f t="shared" si="634"/>
        <v/>
      </c>
    </row>
    <row r="40614" spans="22:22" x14ac:dyDescent="0.35">
      <c r="V40614" s="5" t="str">
        <f t="shared" si="634"/>
        <v/>
      </c>
    </row>
    <row r="40615" spans="22:22" x14ac:dyDescent="0.35">
      <c r="V40615" s="5" t="str">
        <f t="shared" si="634"/>
        <v/>
      </c>
    </row>
    <row r="40616" spans="22:22" x14ac:dyDescent="0.35">
      <c r="V40616" s="5" t="str">
        <f t="shared" si="634"/>
        <v/>
      </c>
    </row>
    <row r="40617" spans="22:22" x14ac:dyDescent="0.35">
      <c r="V40617" s="5" t="str">
        <f t="shared" si="634"/>
        <v/>
      </c>
    </row>
    <row r="40618" spans="22:22" x14ac:dyDescent="0.35">
      <c r="V40618" s="5" t="str">
        <f t="shared" si="634"/>
        <v/>
      </c>
    </row>
    <row r="40619" spans="22:22" x14ac:dyDescent="0.35">
      <c r="V40619" s="5" t="str">
        <f t="shared" si="634"/>
        <v/>
      </c>
    </row>
    <row r="40620" spans="22:22" x14ac:dyDescent="0.35">
      <c r="V40620" s="5" t="str">
        <f t="shared" si="634"/>
        <v/>
      </c>
    </row>
    <row r="40621" spans="22:22" x14ac:dyDescent="0.35">
      <c r="V40621" s="5" t="str">
        <f t="shared" si="634"/>
        <v/>
      </c>
    </row>
    <row r="40622" spans="22:22" x14ac:dyDescent="0.35">
      <c r="V40622" s="5" t="str">
        <f t="shared" si="634"/>
        <v/>
      </c>
    </row>
    <row r="40623" spans="22:22" x14ac:dyDescent="0.35">
      <c r="V40623" s="5" t="str">
        <f t="shared" si="634"/>
        <v/>
      </c>
    </row>
    <row r="40624" spans="22:22" x14ac:dyDescent="0.35">
      <c r="V40624" s="5" t="str">
        <f t="shared" si="634"/>
        <v/>
      </c>
    </row>
    <row r="40625" spans="22:22" x14ac:dyDescent="0.35">
      <c r="V40625" s="5" t="str">
        <f t="shared" si="634"/>
        <v/>
      </c>
    </row>
    <row r="40626" spans="22:22" x14ac:dyDescent="0.35">
      <c r="V40626" s="5" t="str">
        <f t="shared" si="634"/>
        <v/>
      </c>
    </row>
    <row r="40627" spans="22:22" x14ac:dyDescent="0.35">
      <c r="V40627" s="5" t="str">
        <f t="shared" si="634"/>
        <v/>
      </c>
    </row>
    <row r="40628" spans="22:22" x14ac:dyDescent="0.35">
      <c r="V40628" s="5" t="str">
        <f t="shared" si="634"/>
        <v/>
      </c>
    </row>
    <row r="40629" spans="22:22" x14ac:dyDescent="0.35">
      <c r="V40629" s="5" t="str">
        <f t="shared" si="634"/>
        <v/>
      </c>
    </row>
    <row r="40630" spans="22:22" x14ac:dyDescent="0.35">
      <c r="V40630" s="5" t="str">
        <f t="shared" si="634"/>
        <v/>
      </c>
    </row>
    <row r="40631" spans="22:22" x14ac:dyDescent="0.35">
      <c r="V40631" s="5" t="str">
        <f t="shared" si="634"/>
        <v/>
      </c>
    </row>
    <row r="40632" spans="22:22" x14ac:dyDescent="0.35">
      <c r="V40632" s="5" t="str">
        <f t="shared" si="634"/>
        <v/>
      </c>
    </row>
    <row r="40633" spans="22:22" x14ac:dyDescent="0.35">
      <c r="V40633" s="5" t="str">
        <f t="shared" si="634"/>
        <v/>
      </c>
    </row>
    <row r="40634" spans="22:22" x14ac:dyDescent="0.35">
      <c r="V40634" s="5" t="str">
        <f t="shared" si="634"/>
        <v/>
      </c>
    </row>
    <row r="40635" spans="22:22" x14ac:dyDescent="0.35">
      <c r="V40635" s="5" t="str">
        <f t="shared" si="634"/>
        <v/>
      </c>
    </row>
    <row r="40636" spans="22:22" x14ac:dyDescent="0.35">
      <c r="V40636" s="5" t="str">
        <f t="shared" si="634"/>
        <v/>
      </c>
    </row>
    <row r="40637" spans="22:22" x14ac:dyDescent="0.35">
      <c r="V40637" s="5" t="str">
        <f t="shared" si="634"/>
        <v/>
      </c>
    </row>
    <row r="40638" spans="22:22" x14ac:dyDescent="0.35">
      <c r="V40638" s="5" t="str">
        <f t="shared" si="634"/>
        <v/>
      </c>
    </row>
    <row r="40639" spans="22:22" x14ac:dyDescent="0.35">
      <c r="V40639" s="5" t="str">
        <f t="shared" si="634"/>
        <v/>
      </c>
    </row>
    <row r="40640" spans="22:22" x14ac:dyDescent="0.35">
      <c r="V40640" s="5" t="str">
        <f t="shared" si="634"/>
        <v/>
      </c>
    </row>
    <row r="40641" spans="22:22" x14ac:dyDescent="0.35">
      <c r="V40641" s="5" t="str">
        <f t="shared" si="634"/>
        <v/>
      </c>
    </row>
    <row r="40642" spans="22:22" x14ac:dyDescent="0.35">
      <c r="V40642" s="5" t="str">
        <f t="shared" ref="V40642:V40705" si="635">TRIM(CLEAN(SUBSTITUTE(A40642,CHAR(160)," ")))</f>
        <v/>
      </c>
    </row>
    <row r="40643" spans="22:22" x14ac:dyDescent="0.35">
      <c r="V40643" s="5" t="str">
        <f t="shared" si="635"/>
        <v/>
      </c>
    </row>
    <row r="40644" spans="22:22" x14ac:dyDescent="0.35">
      <c r="V40644" s="5" t="str">
        <f t="shared" si="635"/>
        <v/>
      </c>
    </row>
    <row r="40645" spans="22:22" x14ac:dyDescent="0.35">
      <c r="V40645" s="5" t="str">
        <f t="shared" si="635"/>
        <v/>
      </c>
    </row>
    <row r="40646" spans="22:22" x14ac:dyDescent="0.35">
      <c r="V40646" s="5" t="str">
        <f t="shared" si="635"/>
        <v/>
      </c>
    </row>
    <row r="40647" spans="22:22" x14ac:dyDescent="0.35">
      <c r="V40647" s="5" t="str">
        <f t="shared" si="635"/>
        <v/>
      </c>
    </row>
    <row r="40648" spans="22:22" x14ac:dyDescent="0.35">
      <c r="V40648" s="5" t="str">
        <f t="shared" si="635"/>
        <v/>
      </c>
    </row>
    <row r="40649" spans="22:22" x14ac:dyDescent="0.35">
      <c r="V40649" s="5" t="str">
        <f t="shared" si="635"/>
        <v/>
      </c>
    </row>
    <row r="40650" spans="22:22" x14ac:dyDescent="0.35">
      <c r="V40650" s="5" t="str">
        <f t="shared" si="635"/>
        <v/>
      </c>
    </row>
    <row r="40651" spans="22:22" x14ac:dyDescent="0.35">
      <c r="V40651" s="5" t="str">
        <f t="shared" si="635"/>
        <v/>
      </c>
    </row>
    <row r="40652" spans="22:22" x14ac:dyDescent="0.35">
      <c r="V40652" s="5" t="str">
        <f t="shared" si="635"/>
        <v/>
      </c>
    </row>
    <row r="40653" spans="22:22" x14ac:dyDescent="0.35">
      <c r="V40653" s="5" t="str">
        <f t="shared" si="635"/>
        <v/>
      </c>
    </row>
    <row r="40654" spans="22:22" x14ac:dyDescent="0.35">
      <c r="V40654" s="5" t="str">
        <f t="shared" si="635"/>
        <v/>
      </c>
    </row>
    <row r="40655" spans="22:22" x14ac:dyDescent="0.35">
      <c r="V40655" s="5" t="str">
        <f t="shared" si="635"/>
        <v/>
      </c>
    </row>
    <row r="40656" spans="22:22" x14ac:dyDescent="0.35">
      <c r="V40656" s="5" t="str">
        <f t="shared" si="635"/>
        <v/>
      </c>
    </row>
    <row r="40657" spans="22:22" x14ac:dyDescent="0.35">
      <c r="V40657" s="5" t="str">
        <f t="shared" si="635"/>
        <v/>
      </c>
    </row>
    <row r="40658" spans="22:22" x14ac:dyDescent="0.35">
      <c r="V40658" s="5" t="str">
        <f t="shared" si="635"/>
        <v/>
      </c>
    </row>
    <row r="40659" spans="22:22" x14ac:dyDescent="0.35">
      <c r="V40659" s="5" t="str">
        <f t="shared" si="635"/>
        <v/>
      </c>
    </row>
    <row r="40660" spans="22:22" x14ac:dyDescent="0.35">
      <c r="V40660" s="5" t="str">
        <f t="shared" si="635"/>
        <v/>
      </c>
    </row>
    <row r="40661" spans="22:22" x14ac:dyDescent="0.35">
      <c r="V40661" s="5" t="str">
        <f t="shared" si="635"/>
        <v/>
      </c>
    </row>
    <row r="40662" spans="22:22" x14ac:dyDescent="0.35">
      <c r="V40662" s="5" t="str">
        <f t="shared" si="635"/>
        <v/>
      </c>
    </row>
    <row r="40663" spans="22:22" x14ac:dyDescent="0.35">
      <c r="V40663" s="5" t="str">
        <f t="shared" si="635"/>
        <v/>
      </c>
    </row>
    <row r="40664" spans="22:22" x14ac:dyDescent="0.35">
      <c r="V40664" s="5" t="str">
        <f t="shared" si="635"/>
        <v/>
      </c>
    </row>
    <row r="40665" spans="22:22" x14ac:dyDescent="0.35">
      <c r="V40665" s="5" t="str">
        <f t="shared" si="635"/>
        <v/>
      </c>
    </row>
    <row r="40666" spans="22:22" x14ac:dyDescent="0.35">
      <c r="V40666" s="5" t="str">
        <f t="shared" si="635"/>
        <v/>
      </c>
    </row>
    <row r="40667" spans="22:22" x14ac:dyDescent="0.35">
      <c r="V40667" s="5" t="str">
        <f t="shared" si="635"/>
        <v/>
      </c>
    </row>
    <row r="40668" spans="22:22" x14ac:dyDescent="0.35">
      <c r="V40668" s="5" t="str">
        <f t="shared" si="635"/>
        <v/>
      </c>
    </row>
    <row r="40669" spans="22:22" x14ac:dyDescent="0.35">
      <c r="V40669" s="5" t="str">
        <f t="shared" si="635"/>
        <v/>
      </c>
    </row>
    <row r="40670" spans="22:22" x14ac:dyDescent="0.35">
      <c r="V40670" s="5" t="str">
        <f t="shared" si="635"/>
        <v/>
      </c>
    </row>
    <row r="40671" spans="22:22" x14ac:dyDescent="0.35">
      <c r="V40671" s="5" t="str">
        <f t="shared" si="635"/>
        <v/>
      </c>
    </row>
    <row r="40672" spans="22:22" x14ac:dyDescent="0.35">
      <c r="V40672" s="5" t="str">
        <f t="shared" si="635"/>
        <v/>
      </c>
    </row>
    <row r="40673" spans="22:22" x14ac:dyDescent="0.35">
      <c r="V40673" s="5" t="str">
        <f t="shared" si="635"/>
        <v/>
      </c>
    </row>
    <row r="40674" spans="22:22" x14ac:dyDescent="0.35">
      <c r="V40674" s="5" t="str">
        <f t="shared" si="635"/>
        <v/>
      </c>
    </row>
    <row r="40675" spans="22:22" x14ac:dyDescent="0.35">
      <c r="V40675" s="5" t="str">
        <f t="shared" si="635"/>
        <v/>
      </c>
    </row>
    <row r="40676" spans="22:22" x14ac:dyDescent="0.35">
      <c r="V40676" s="5" t="str">
        <f t="shared" si="635"/>
        <v/>
      </c>
    </row>
    <row r="40677" spans="22:22" x14ac:dyDescent="0.35">
      <c r="V40677" s="5" t="str">
        <f t="shared" si="635"/>
        <v/>
      </c>
    </row>
    <row r="40678" spans="22:22" x14ac:dyDescent="0.35">
      <c r="V40678" s="5" t="str">
        <f t="shared" si="635"/>
        <v/>
      </c>
    </row>
    <row r="40679" spans="22:22" x14ac:dyDescent="0.35">
      <c r="V40679" s="5" t="str">
        <f t="shared" si="635"/>
        <v/>
      </c>
    </row>
    <row r="40680" spans="22:22" x14ac:dyDescent="0.35">
      <c r="V40680" s="5" t="str">
        <f t="shared" si="635"/>
        <v/>
      </c>
    </row>
    <row r="40681" spans="22:22" x14ac:dyDescent="0.35">
      <c r="V40681" s="5" t="str">
        <f t="shared" si="635"/>
        <v/>
      </c>
    </row>
    <row r="40682" spans="22:22" x14ac:dyDescent="0.35">
      <c r="V40682" s="5" t="str">
        <f t="shared" si="635"/>
        <v/>
      </c>
    </row>
    <row r="40683" spans="22:22" x14ac:dyDescent="0.35">
      <c r="V40683" s="5" t="str">
        <f t="shared" si="635"/>
        <v/>
      </c>
    </row>
    <row r="40684" spans="22:22" x14ac:dyDescent="0.35">
      <c r="V40684" s="5" t="str">
        <f t="shared" si="635"/>
        <v/>
      </c>
    </row>
    <row r="40685" spans="22:22" x14ac:dyDescent="0.35">
      <c r="V40685" s="5" t="str">
        <f t="shared" si="635"/>
        <v/>
      </c>
    </row>
    <row r="40686" spans="22:22" x14ac:dyDescent="0.35">
      <c r="V40686" s="5" t="str">
        <f t="shared" si="635"/>
        <v/>
      </c>
    </row>
    <row r="40687" spans="22:22" x14ac:dyDescent="0.35">
      <c r="V40687" s="5" t="str">
        <f t="shared" si="635"/>
        <v/>
      </c>
    </row>
    <row r="40688" spans="22:22" x14ac:dyDescent="0.35">
      <c r="V40688" s="5" t="str">
        <f t="shared" si="635"/>
        <v/>
      </c>
    </row>
    <row r="40689" spans="22:22" x14ac:dyDescent="0.35">
      <c r="V40689" s="5" t="str">
        <f t="shared" si="635"/>
        <v/>
      </c>
    </row>
    <row r="40690" spans="22:22" x14ac:dyDescent="0.35">
      <c r="V40690" s="5" t="str">
        <f t="shared" si="635"/>
        <v/>
      </c>
    </row>
    <row r="40691" spans="22:22" x14ac:dyDescent="0.35">
      <c r="V40691" s="5" t="str">
        <f t="shared" si="635"/>
        <v/>
      </c>
    </row>
    <row r="40692" spans="22:22" x14ac:dyDescent="0.35">
      <c r="V40692" s="5" t="str">
        <f t="shared" si="635"/>
        <v/>
      </c>
    </row>
    <row r="40693" spans="22:22" x14ac:dyDescent="0.35">
      <c r="V40693" s="5" t="str">
        <f t="shared" si="635"/>
        <v/>
      </c>
    </row>
    <row r="40694" spans="22:22" x14ac:dyDescent="0.35">
      <c r="V40694" s="5" t="str">
        <f t="shared" si="635"/>
        <v/>
      </c>
    </row>
    <row r="40695" spans="22:22" x14ac:dyDescent="0.35">
      <c r="V40695" s="5" t="str">
        <f t="shared" si="635"/>
        <v/>
      </c>
    </row>
    <row r="40696" spans="22:22" x14ac:dyDescent="0.35">
      <c r="V40696" s="5" t="str">
        <f t="shared" si="635"/>
        <v/>
      </c>
    </row>
    <row r="40697" spans="22:22" x14ac:dyDescent="0.35">
      <c r="V40697" s="5" t="str">
        <f t="shared" si="635"/>
        <v/>
      </c>
    </row>
    <row r="40698" spans="22:22" x14ac:dyDescent="0.35">
      <c r="V40698" s="5" t="str">
        <f t="shared" si="635"/>
        <v/>
      </c>
    </row>
    <row r="40699" spans="22:22" x14ac:dyDescent="0.35">
      <c r="V40699" s="5" t="str">
        <f t="shared" si="635"/>
        <v/>
      </c>
    </row>
    <row r="40700" spans="22:22" x14ac:dyDescent="0.35">
      <c r="V40700" s="5" t="str">
        <f t="shared" si="635"/>
        <v/>
      </c>
    </row>
    <row r="40701" spans="22:22" x14ac:dyDescent="0.35">
      <c r="V40701" s="5" t="str">
        <f t="shared" si="635"/>
        <v/>
      </c>
    </row>
    <row r="40702" spans="22:22" x14ac:dyDescent="0.35">
      <c r="V40702" s="5" t="str">
        <f t="shared" si="635"/>
        <v/>
      </c>
    </row>
    <row r="40703" spans="22:22" x14ac:dyDescent="0.35">
      <c r="V40703" s="5" t="str">
        <f t="shared" si="635"/>
        <v/>
      </c>
    </row>
    <row r="40704" spans="22:22" x14ac:dyDescent="0.35">
      <c r="V40704" s="5" t="str">
        <f t="shared" si="635"/>
        <v/>
      </c>
    </row>
    <row r="40705" spans="22:22" x14ac:dyDescent="0.35">
      <c r="V40705" s="5" t="str">
        <f t="shared" si="635"/>
        <v/>
      </c>
    </row>
    <row r="40706" spans="22:22" x14ac:dyDescent="0.35">
      <c r="V40706" s="5" t="str">
        <f t="shared" ref="V40706:V40769" si="636">TRIM(CLEAN(SUBSTITUTE(A40706,CHAR(160)," ")))</f>
        <v/>
      </c>
    </row>
    <row r="40707" spans="22:22" x14ac:dyDescent="0.35">
      <c r="V40707" s="5" t="str">
        <f t="shared" si="636"/>
        <v/>
      </c>
    </row>
    <row r="40708" spans="22:22" x14ac:dyDescent="0.35">
      <c r="V40708" s="5" t="str">
        <f t="shared" si="636"/>
        <v/>
      </c>
    </row>
    <row r="40709" spans="22:22" x14ac:dyDescent="0.35">
      <c r="V40709" s="5" t="str">
        <f t="shared" si="636"/>
        <v/>
      </c>
    </row>
    <row r="40710" spans="22:22" x14ac:dyDescent="0.35">
      <c r="V40710" s="5" t="str">
        <f t="shared" si="636"/>
        <v/>
      </c>
    </row>
    <row r="40711" spans="22:22" x14ac:dyDescent="0.35">
      <c r="V40711" s="5" t="str">
        <f t="shared" si="636"/>
        <v/>
      </c>
    </row>
    <row r="40712" spans="22:22" x14ac:dyDescent="0.35">
      <c r="V40712" s="5" t="str">
        <f t="shared" si="636"/>
        <v/>
      </c>
    </row>
    <row r="40713" spans="22:22" x14ac:dyDescent="0.35">
      <c r="V40713" s="5" t="str">
        <f t="shared" si="636"/>
        <v/>
      </c>
    </row>
    <row r="40714" spans="22:22" x14ac:dyDescent="0.35">
      <c r="V40714" s="5" t="str">
        <f t="shared" si="636"/>
        <v/>
      </c>
    </row>
    <row r="40715" spans="22:22" x14ac:dyDescent="0.35">
      <c r="V40715" s="5" t="str">
        <f t="shared" si="636"/>
        <v/>
      </c>
    </row>
    <row r="40716" spans="22:22" x14ac:dyDescent="0.35">
      <c r="V40716" s="5" t="str">
        <f t="shared" si="636"/>
        <v/>
      </c>
    </row>
    <row r="40717" spans="22:22" x14ac:dyDescent="0.35">
      <c r="V40717" s="5" t="str">
        <f t="shared" si="636"/>
        <v/>
      </c>
    </row>
    <row r="40718" spans="22:22" x14ac:dyDescent="0.35">
      <c r="V40718" s="5" t="str">
        <f t="shared" si="636"/>
        <v/>
      </c>
    </row>
    <row r="40719" spans="22:22" x14ac:dyDescent="0.35">
      <c r="V40719" s="5" t="str">
        <f t="shared" si="636"/>
        <v/>
      </c>
    </row>
    <row r="40720" spans="22:22" x14ac:dyDescent="0.35">
      <c r="V40720" s="5" t="str">
        <f t="shared" si="636"/>
        <v/>
      </c>
    </row>
    <row r="40721" spans="22:22" x14ac:dyDescent="0.35">
      <c r="V40721" s="5" t="str">
        <f t="shared" si="636"/>
        <v/>
      </c>
    </row>
    <row r="40722" spans="22:22" x14ac:dyDescent="0.35">
      <c r="V40722" s="5" t="str">
        <f t="shared" si="636"/>
        <v/>
      </c>
    </row>
    <row r="40723" spans="22:22" x14ac:dyDescent="0.35">
      <c r="V40723" s="5" t="str">
        <f t="shared" si="636"/>
        <v/>
      </c>
    </row>
    <row r="40724" spans="22:22" x14ac:dyDescent="0.35">
      <c r="V40724" s="5" t="str">
        <f t="shared" si="636"/>
        <v/>
      </c>
    </row>
    <row r="40725" spans="22:22" x14ac:dyDescent="0.35">
      <c r="V40725" s="5" t="str">
        <f t="shared" si="636"/>
        <v/>
      </c>
    </row>
    <row r="40726" spans="22:22" x14ac:dyDescent="0.35">
      <c r="V40726" s="5" t="str">
        <f t="shared" si="636"/>
        <v/>
      </c>
    </row>
    <row r="40727" spans="22:22" x14ac:dyDescent="0.35">
      <c r="V40727" s="5" t="str">
        <f t="shared" si="636"/>
        <v/>
      </c>
    </row>
    <row r="40728" spans="22:22" x14ac:dyDescent="0.35">
      <c r="V40728" s="5" t="str">
        <f t="shared" si="636"/>
        <v/>
      </c>
    </row>
    <row r="40729" spans="22:22" x14ac:dyDescent="0.35">
      <c r="V40729" s="5" t="str">
        <f t="shared" si="636"/>
        <v/>
      </c>
    </row>
    <row r="40730" spans="22:22" x14ac:dyDescent="0.35">
      <c r="V40730" s="5" t="str">
        <f t="shared" si="636"/>
        <v/>
      </c>
    </row>
    <row r="40731" spans="22:22" x14ac:dyDescent="0.35">
      <c r="V40731" s="5" t="str">
        <f t="shared" si="636"/>
        <v/>
      </c>
    </row>
    <row r="40732" spans="22:22" x14ac:dyDescent="0.35">
      <c r="V40732" s="5" t="str">
        <f t="shared" si="636"/>
        <v/>
      </c>
    </row>
    <row r="40733" spans="22:22" x14ac:dyDescent="0.35">
      <c r="V40733" s="5" t="str">
        <f t="shared" si="636"/>
        <v/>
      </c>
    </row>
    <row r="40734" spans="22:22" x14ac:dyDescent="0.35">
      <c r="V40734" s="5" t="str">
        <f t="shared" si="636"/>
        <v/>
      </c>
    </row>
    <row r="40735" spans="22:22" x14ac:dyDescent="0.35">
      <c r="V40735" s="5" t="str">
        <f t="shared" si="636"/>
        <v/>
      </c>
    </row>
    <row r="40736" spans="22:22" x14ac:dyDescent="0.35">
      <c r="V40736" s="5" t="str">
        <f t="shared" si="636"/>
        <v/>
      </c>
    </row>
    <row r="40737" spans="22:22" x14ac:dyDescent="0.35">
      <c r="V40737" s="5" t="str">
        <f t="shared" si="636"/>
        <v/>
      </c>
    </row>
    <row r="40738" spans="22:22" x14ac:dyDescent="0.35">
      <c r="V40738" s="5" t="str">
        <f t="shared" si="636"/>
        <v/>
      </c>
    </row>
    <row r="40739" spans="22:22" x14ac:dyDescent="0.35">
      <c r="V40739" s="5" t="str">
        <f t="shared" si="636"/>
        <v/>
      </c>
    </row>
    <row r="40740" spans="22:22" x14ac:dyDescent="0.35">
      <c r="V40740" s="5" t="str">
        <f t="shared" si="636"/>
        <v/>
      </c>
    </row>
    <row r="40741" spans="22:22" x14ac:dyDescent="0.35">
      <c r="V40741" s="5" t="str">
        <f t="shared" si="636"/>
        <v/>
      </c>
    </row>
    <row r="40742" spans="22:22" x14ac:dyDescent="0.35">
      <c r="V40742" s="5" t="str">
        <f t="shared" si="636"/>
        <v/>
      </c>
    </row>
    <row r="40743" spans="22:22" x14ac:dyDescent="0.35">
      <c r="V40743" s="5" t="str">
        <f t="shared" si="636"/>
        <v/>
      </c>
    </row>
    <row r="40744" spans="22:22" x14ac:dyDescent="0.35">
      <c r="V40744" s="5" t="str">
        <f t="shared" si="636"/>
        <v/>
      </c>
    </row>
    <row r="40745" spans="22:22" x14ac:dyDescent="0.35">
      <c r="V40745" s="5" t="str">
        <f t="shared" si="636"/>
        <v/>
      </c>
    </row>
    <row r="40746" spans="22:22" x14ac:dyDescent="0.35">
      <c r="V40746" s="5" t="str">
        <f t="shared" si="636"/>
        <v/>
      </c>
    </row>
    <row r="40747" spans="22:22" x14ac:dyDescent="0.35">
      <c r="V40747" s="5" t="str">
        <f t="shared" si="636"/>
        <v/>
      </c>
    </row>
    <row r="40748" spans="22:22" x14ac:dyDescent="0.35">
      <c r="V40748" s="5" t="str">
        <f t="shared" si="636"/>
        <v/>
      </c>
    </row>
    <row r="40749" spans="22:22" x14ac:dyDescent="0.35">
      <c r="V40749" s="5" t="str">
        <f t="shared" si="636"/>
        <v/>
      </c>
    </row>
    <row r="40750" spans="22:22" x14ac:dyDescent="0.35">
      <c r="V40750" s="5" t="str">
        <f t="shared" si="636"/>
        <v/>
      </c>
    </row>
    <row r="40751" spans="22:22" x14ac:dyDescent="0.35">
      <c r="V40751" s="5" t="str">
        <f t="shared" si="636"/>
        <v/>
      </c>
    </row>
    <row r="40752" spans="22:22" x14ac:dyDescent="0.35">
      <c r="V40752" s="5" t="str">
        <f t="shared" si="636"/>
        <v/>
      </c>
    </row>
    <row r="40753" spans="22:22" x14ac:dyDescent="0.35">
      <c r="V40753" s="5" t="str">
        <f t="shared" si="636"/>
        <v/>
      </c>
    </row>
    <row r="40754" spans="22:22" x14ac:dyDescent="0.35">
      <c r="V40754" s="5" t="str">
        <f t="shared" si="636"/>
        <v/>
      </c>
    </row>
    <row r="40755" spans="22:22" x14ac:dyDescent="0.35">
      <c r="V40755" s="5" t="str">
        <f t="shared" si="636"/>
        <v/>
      </c>
    </row>
    <row r="40756" spans="22:22" x14ac:dyDescent="0.35">
      <c r="V40756" s="5" t="str">
        <f t="shared" si="636"/>
        <v/>
      </c>
    </row>
    <row r="40757" spans="22:22" x14ac:dyDescent="0.35">
      <c r="V40757" s="5" t="str">
        <f t="shared" si="636"/>
        <v/>
      </c>
    </row>
    <row r="40758" spans="22:22" x14ac:dyDescent="0.35">
      <c r="V40758" s="5" t="str">
        <f t="shared" si="636"/>
        <v/>
      </c>
    </row>
    <row r="40759" spans="22:22" x14ac:dyDescent="0.35">
      <c r="V40759" s="5" t="str">
        <f t="shared" si="636"/>
        <v/>
      </c>
    </row>
    <row r="40760" spans="22:22" x14ac:dyDescent="0.35">
      <c r="V40760" s="5" t="str">
        <f t="shared" si="636"/>
        <v/>
      </c>
    </row>
    <row r="40761" spans="22:22" x14ac:dyDescent="0.35">
      <c r="V40761" s="5" t="str">
        <f t="shared" si="636"/>
        <v/>
      </c>
    </row>
    <row r="40762" spans="22:22" x14ac:dyDescent="0.35">
      <c r="V40762" s="5" t="str">
        <f t="shared" si="636"/>
        <v/>
      </c>
    </row>
    <row r="40763" spans="22:22" x14ac:dyDescent="0.35">
      <c r="V40763" s="5" t="str">
        <f t="shared" si="636"/>
        <v/>
      </c>
    </row>
    <row r="40764" spans="22:22" x14ac:dyDescent="0.35">
      <c r="V40764" s="5" t="str">
        <f t="shared" si="636"/>
        <v/>
      </c>
    </row>
    <row r="40765" spans="22:22" x14ac:dyDescent="0.35">
      <c r="V40765" s="5" t="str">
        <f t="shared" si="636"/>
        <v/>
      </c>
    </row>
    <row r="40766" spans="22:22" x14ac:dyDescent="0.35">
      <c r="V40766" s="5" t="str">
        <f t="shared" si="636"/>
        <v/>
      </c>
    </row>
    <row r="40767" spans="22:22" x14ac:dyDescent="0.35">
      <c r="V40767" s="5" t="str">
        <f t="shared" si="636"/>
        <v/>
      </c>
    </row>
    <row r="40768" spans="22:22" x14ac:dyDescent="0.35">
      <c r="V40768" s="5" t="str">
        <f t="shared" si="636"/>
        <v/>
      </c>
    </row>
    <row r="40769" spans="22:22" x14ac:dyDescent="0.35">
      <c r="V40769" s="5" t="str">
        <f t="shared" si="636"/>
        <v/>
      </c>
    </row>
    <row r="40770" spans="22:22" x14ac:dyDescent="0.35">
      <c r="V40770" s="5" t="str">
        <f t="shared" ref="V40770:V40833" si="637">TRIM(CLEAN(SUBSTITUTE(A40770,CHAR(160)," ")))</f>
        <v/>
      </c>
    </row>
    <row r="40771" spans="22:22" x14ac:dyDescent="0.35">
      <c r="V40771" s="5" t="str">
        <f t="shared" si="637"/>
        <v/>
      </c>
    </row>
    <row r="40772" spans="22:22" x14ac:dyDescent="0.35">
      <c r="V40772" s="5" t="str">
        <f t="shared" si="637"/>
        <v/>
      </c>
    </row>
    <row r="40773" spans="22:22" x14ac:dyDescent="0.35">
      <c r="V40773" s="5" t="str">
        <f t="shared" si="637"/>
        <v/>
      </c>
    </row>
    <row r="40774" spans="22:22" x14ac:dyDescent="0.35">
      <c r="V40774" s="5" t="str">
        <f t="shared" si="637"/>
        <v/>
      </c>
    </row>
    <row r="40775" spans="22:22" x14ac:dyDescent="0.35">
      <c r="V40775" s="5" t="str">
        <f t="shared" si="637"/>
        <v/>
      </c>
    </row>
    <row r="40776" spans="22:22" x14ac:dyDescent="0.35">
      <c r="V40776" s="5" t="str">
        <f t="shared" si="637"/>
        <v/>
      </c>
    </row>
    <row r="40777" spans="22:22" x14ac:dyDescent="0.35">
      <c r="V40777" s="5" t="str">
        <f t="shared" si="637"/>
        <v/>
      </c>
    </row>
    <row r="40778" spans="22:22" x14ac:dyDescent="0.35">
      <c r="V40778" s="5" t="str">
        <f t="shared" si="637"/>
        <v/>
      </c>
    </row>
    <row r="40779" spans="22:22" x14ac:dyDescent="0.35">
      <c r="V40779" s="5" t="str">
        <f t="shared" si="637"/>
        <v/>
      </c>
    </row>
    <row r="40780" spans="22:22" x14ac:dyDescent="0.35">
      <c r="V40780" s="5" t="str">
        <f t="shared" si="637"/>
        <v/>
      </c>
    </row>
    <row r="40781" spans="22:22" x14ac:dyDescent="0.35">
      <c r="V40781" s="5" t="str">
        <f t="shared" si="637"/>
        <v/>
      </c>
    </row>
    <row r="40782" spans="22:22" x14ac:dyDescent="0.35">
      <c r="V40782" s="5" t="str">
        <f t="shared" si="637"/>
        <v/>
      </c>
    </row>
    <row r="40783" spans="22:22" x14ac:dyDescent="0.35">
      <c r="V40783" s="5" t="str">
        <f t="shared" si="637"/>
        <v/>
      </c>
    </row>
    <row r="40784" spans="22:22" x14ac:dyDescent="0.35">
      <c r="V40784" s="5" t="str">
        <f t="shared" si="637"/>
        <v/>
      </c>
    </row>
    <row r="40785" spans="22:22" x14ac:dyDescent="0.35">
      <c r="V40785" s="5" t="str">
        <f t="shared" si="637"/>
        <v/>
      </c>
    </row>
    <row r="40786" spans="22:22" x14ac:dyDescent="0.35">
      <c r="V40786" s="5" t="str">
        <f t="shared" si="637"/>
        <v/>
      </c>
    </row>
    <row r="40787" spans="22:22" x14ac:dyDescent="0.35">
      <c r="V40787" s="5" t="str">
        <f t="shared" si="637"/>
        <v/>
      </c>
    </row>
    <row r="40788" spans="22:22" x14ac:dyDescent="0.35">
      <c r="V40788" s="5" t="str">
        <f t="shared" si="637"/>
        <v/>
      </c>
    </row>
    <row r="40789" spans="22:22" x14ac:dyDescent="0.35">
      <c r="V40789" s="5" t="str">
        <f t="shared" si="637"/>
        <v/>
      </c>
    </row>
    <row r="40790" spans="22:22" x14ac:dyDescent="0.35">
      <c r="V40790" s="5" t="str">
        <f t="shared" si="637"/>
        <v/>
      </c>
    </row>
    <row r="40791" spans="22:22" x14ac:dyDescent="0.35">
      <c r="V40791" s="5" t="str">
        <f t="shared" si="637"/>
        <v/>
      </c>
    </row>
    <row r="40792" spans="22:22" x14ac:dyDescent="0.35">
      <c r="V40792" s="5" t="str">
        <f t="shared" si="637"/>
        <v/>
      </c>
    </row>
    <row r="40793" spans="22:22" x14ac:dyDescent="0.35">
      <c r="V40793" s="5" t="str">
        <f t="shared" si="637"/>
        <v/>
      </c>
    </row>
    <row r="40794" spans="22:22" x14ac:dyDescent="0.35">
      <c r="V40794" s="5" t="str">
        <f t="shared" si="637"/>
        <v/>
      </c>
    </row>
    <row r="40795" spans="22:22" x14ac:dyDescent="0.35">
      <c r="V40795" s="5" t="str">
        <f t="shared" si="637"/>
        <v/>
      </c>
    </row>
    <row r="40796" spans="22:22" x14ac:dyDescent="0.35">
      <c r="V40796" s="5" t="str">
        <f t="shared" si="637"/>
        <v/>
      </c>
    </row>
    <row r="40797" spans="22:22" x14ac:dyDescent="0.35">
      <c r="V40797" s="5" t="str">
        <f t="shared" si="637"/>
        <v/>
      </c>
    </row>
    <row r="40798" spans="22:22" x14ac:dyDescent="0.35">
      <c r="V40798" s="5" t="str">
        <f t="shared" si="637"/>
        <v/>
      </c>
    </row>
    <row r="40799" spans="22:22" x14ac:dyDescent="0.35">
      <c r="V40799" s="5" t="str">
        <f t="shared" si="637"/>
        <v/>
      </c>
    </row>
    <row r="40800" spans="22:22" x14ac:dyDescent="0.35">
      <c r="V40800" s="5" t="str">
        <f t="shared" si="637"/>
        <v/>
      </c>
    </row>
    <row r="40801" spans="22:22" x14ac:dyDescent="0.35">
      <c r="V40801" s="5" t="str">
        <f t="shared" si="637"/>
        <v/>
      </c>
    </row>
    <row r="40802" spans="22:22" x14ac:dyDescent="0.35">
      <c r="V40802" s="5" t="str">
        <f t="shared" si="637"/>
        <v/>
      </c>
    </row>
    <row r="40803" spans="22:22" x14ac:dyDescent="0.35">
      <c r="V40803" s="5" t="str">
        <f t="shared" si="637"/>
        <v/>
      </c>
    </row>
    <row r="40804" spans="22:22" x14ac:dyDescent="0.35">
      <c r="V40804" s="5" t="str">
        <f t="shared" si="637"/>
        <v/>
      </c>
    </row>
    <row r="40805" spans="22:22" x14ac:dyDescent="0.35">
      <c r="V40805" s="5" t="str">
        <f t="shared" si="637"/>
        <v/>
      </c>
    </row>
    <row r="40806" spans="22:22" x14ac:dyDescent="0.35">
      <c r="V40806" s="5" t="str">
        <f t="shared" si="637"/>
        <v/>
      </c>
    </row>
    <row r="40807" spans="22:22" x14ac:dyDescent="0.35">
      <c r="V40807" s="5" t="str">
        <f t="shared" si="637"/>
        <v/>
      </c>
    </row>
    <row r="40808" spans="22:22" x14ac:dyDescent="0.35">
      <c r="V40808" s="5" t="str">
        <f t="shared" si="637"/>
        <v/>
      </c>
    </row>
    <row r="40809" spans="22:22" x14ac:dyDescent="0.35">
      <c r="V40809" s="5" t="str">
        <f t="shared" si="637"/>
        <v/>
      </c>
    </row>
    <row r="40810" spans="22:22" x14ac:dyDescent="0.35">
      <c r="V40810" s="5" t="str">
        <f t="shared" si="637"/>
        <v/>
      </c>
    </row>
    <row r="40811" spans="22:22" x14ac:dyDescent="0.35">
      <c r="V40811" s="5" t="str">
        <f t="shared" si="637"/>
        <v/>
      </c>
    </row>
    <row r="40812" spans="22:22" x14ac:dyDescent="0.35">
      <c r="V40812" s="5" t="str">
        <f t="shared" si="637"/>
        <v/>
      </c>
    </row>
    <row r="40813" spans="22:22" x14ac:dyDescent="0.35">
      <c r="V40813" s="5" t="str">
        <f t="shared" si="637"/>
        <v/>
      </c>
    </row>
    <row r="40814" spans="22:22" x14ac:dyDescent="0.35">
      <c r="V40814" s="5" t="str">
        <f t="shared" si="637"/>
        <v/>
      </c>
    </row>
    <row r="40815" spans="22:22" x14ac:dyDescent="0.35">
      <c r="V40815" s="5" t="str">
        <f t="shared" si="637"/>
        <v/>
      </c>
    </row>
    <row r="40816" spans="22:22" x14ac:dyDescent="0.35">
      <c r="V40816" s="5" t="str">
        <f t="shared" si="637"/>
        <v/>
      </c>
    </row>
    <row r="40817" spans="22:22" x14ac:dyDescent="0.35">
      <c r="V40817" s="5" t="str">
        <f t="shared" si="637"/>
        <v/>
      </c>
    </row>
    <row r="40818" spans="22:22" x14ac:dyDescent="0.35">
      <c r="V40818" s="5" t="str">
        <f t="shared" si="637"/>
        <v/>
      </c>
    </row>
    <row r="40819" spans="22:22" x14ac:dyDescent="0.35">
      <c r="V40819" s="5" t="str">
        <f t="shared" si="637"/>
        <v/>
      </c>
    </row>
    <row r="40820" spans="22:22" x14ac:dyDescent="0.35">
      <c r="V40820" s="5" t="str">
        <f t="shared" si="637"/>
        <v/>
      </c>
    </row>
    <row r="40821" spans="22:22" x14ac:dyDescent="0.35">
      <c r="V40821" s="5" t="str">
        <f t="shared" si="637"/>
        <v/>
      </c>
    </row>
    <row r="40822" spans="22:22" x14ac:dyDescent="0.35">
      <c r="V40822" s="5" t="str">
        <f t="shared" si="637"/>
        <v/>
      </c>
    </row>
    <row r="40823" spans="22:22" x14ac:dyDescent="0.35">
      <c r="V40823" s="5" t="str">
        <f t="shared" si="637"/>
        <v/>
      </c>
    </row>
    <row r="40824" spans="22:22" x14ac:dyDescent="0.35">
      <c r="V40824" s="5" t="str">
        <f t="shared" si="637"/>
        <v/>
      </c>
    </row>
    <row r="40825" spans="22:22" x14ac:dyDescent="0.35">
      <c r="V40825" s="5" t="str">
        <f t="shared" si="637"/>
        <v/>
      </c>
    </row>
    <row r="40826" spans="22:22" x14ac:dyDescent="0.35">
      <c r="V40826" s="5" t="str">
        <f t="shared" si="637"/>
        <v/>
      </c>
    </row>
    <row r="40827" spans="22:22" x14ac:dyDescent="0.35">
      <c r="V40827" s="5" t="str">
        <f t="shared" si="637"/>
        <v/>
      </c>
    </row>
    <row r="40828" spans="22:22" x14ac:dyDescent="0.35">
      <c r="V40828" s="5" t="str">
        <f t="shared" si="637"/>
        <v/>
      </c>
    </row>
    <row r="40829" spans="22:22" x14ac:dyDescent="0.35">
      <c r="V40829" s="5" t="str">
        <f t="shared" si="637"/>
        <v/>
      </c>
    </row>
    <row r="40830" spans="22:22" x14ac:dyDescent="0.35">
      <c r="V40830" s="5" t="str">
        <f t="shared" si="637"/>
        <v/>
      </c>
    </row>
    <row r="40831" spans="22:22" x14ac:dyDescent="0.35">
      <c r="V40831" s="5" t="str">
        <f t="shared" si="637"/>
        <v/>
      </c>
    </row>
    <row r="40832" spans="22:22" x14ac:dyDescent="0.35">
      <c r="V40832" s="5" t="str">
        <f t="shared" si="637"/>
        <v/>
      </c>
    </row>
    <row r="40833" spans="22:22" x14ac:dyDescent="0.35">
      <c r="V40833" s="5" t="str">
        <f t="shared" si="637"/>
        <v/>
      </c>
    </row>
    <row r="40834" spans="22:22" x14ac:dyDescent="0.35">
      <c r="V40834" s="5" t="str">
        <f t="shared" ref="V40834:V40897" si="638">TRIM(CLEAN(SUBSTITUTE(A40834,CHAR(160)," ")))</f>
        <v/>
      </c>
    </row>
    <row r="40835" spans="22:22" x14ac:dyDescent="0.35">
      <c r="V40835" s="5" t="str">
        <f t="shared" si="638"/>
        <v/>
      </c>
    </row>
    <row r="40836" spans="22:22" x14ac:dyDescent="0.35">
      <c r="V40836" s="5" t="str">
        <f t="shared" si="638"/>
        <v/>
      </c>
    </row>
    <row r="40837" spans="22:22" x14ac:dyDescent="0.35">
      <c r="V40837" s="5" t="str">
        <f t="shared" si="638"/>
        <v/>
      </c>
    </row>
    <row r="40838" spans="22:22" x14ac:dyDescent="0.35">
      <c r="V40838" s="5" t="str">
        <f t="shared" si="638"/>
        <v/>
      </c>
    </row>
    <row r="40839" spans="22:22" x14ac:dyDescent="0.35">
      <c r="V40839" s="5" t="str">
        <f t="shared" si="638"/>
        <v/>
      </c>
    </row>
    <row r="40840" spans="22:22" x14ac:dyDescent="0.35">
      <c r="V40840" s="5" t="str">
        <f t="shared" si="638"/>
        <v/>
      </c>
    </row>
    <row r="40841" spans="22:22" x14ac:dyDescent="0.35">
      <c r="V40841" s="5" t="str">
        <f t="shared" si="638"/>
        <v/>
      </c>
    </row>
    <row r="40842" spans="22:22" x14ac:dyDescent="0.35">
      <c r="V40842" s="5" t="str">
        <f t="shared" si="638"/>
        <v/>
      </c>
    </row>
    <row r="40843" spans="22:22" x14ac:dyDescent="0.35">
      <c r="V40843" s="5" t="str">
        <f t="shared" si="638"/>
        <v/>
      </c>
    </row>
    <row r="40844" spans="22:22" x14ac:dyDescent="0.35">
      <c r="V40844" s="5" t="str">
        <f t="shared" si="638"/>
        <v/>
      </c>
    </row>
    <row r="40845" spans="22:22" x14ac:dyDescent="0.35">
      <c r="V40845" s="5" t="str">
        <f t="shared" si="638"/>
        <v/>
      </c>
    </row>
    <row r="40846" spans="22:22" x14ac:dyDescent="0.35">
      <c r="V40846" s="5" t="str">
        <f t="shared" si="638"/>
        <v/>
      </c>
    </row>
    <row r="40847" spans="22:22" x14ac:dyDescent="0.35">
      <c r="V40847" s="5" t="str">
        <f t="shared" si="638"/>
        <v/>
      </c>
    </row>
    <row r="40848" spans="22:22" x14ac:dyDescent="0.35">
      <c r="V40848" s="5" t="str">
        <f t="shared" si="638"/>
        <v/>
      </c>
    </row>
    <row r="40849" spans="22:22" x14ac:dyDescent="0.35">
      <c r="V40849" s="5" t="str">
        <f t="shared" si="638"/>
        <v/>
      </c>
    </row>
    <row r="40850" spans="22:22" x14ac:dyDescent="0.35">
      <c r="V40850" s="5" t="str">
        <f t="shared" si="638"/>
        <v/>
      </c>
    </row>
    <row r="40851" spans="22:22" x14ac:dyDescent="0.35">
      <c r="V40851" s="5" t="str">
        <f t="shared" si="638"/>
        <v/>
      </c>
    </row>
    <row r="40852" spans="22:22" x14ac:dyDescent="0.35">
      <c r="V40852" s="5" t="str">
        <f t="shared" si="638"/>
        <v/>
      </c>
    </row>
    <row r="40853" spans="22:22" x14ac:dyDescent="0.35">
      <c r="V40853" s="5" t="str">
        <f t="shared" si="638"/>
        <v/>
      </c>
    </row>
    <row r="40854" spans="22:22" x14ac:dyDescent="0.35">
      <c r="V40854" s="5" t="str">
        <f t="shared" si="638"/>
        <v/>
      </c>
    </row>
    <row r="40855" spans="22:22" x14ac:dyDescent="0.35">
      <c r="V40855" s="5" t="str">
        <f t="shared" si="638"/>
        <v/>
      </c>
    </row>
    <row r="40856" spans="22:22" x14ac:dyDescent="0.35">
      <c r="V40856" s="5" t="str">
        <f t="shared" si="638"/>
        <v/>
      </c>
    </row>
    <row r="40857" spans="22:22" x14ac:dyDescent="0.35">
      <c r="V40857" s="5" t="str">
        <f t="shared" si="638"/>
        <v/>
      </c>
    </row>
    <row r="40858" spans="22:22" x14ac:dyDescent="0.35">
      <c r="V40858" s="5" t="str">
        <f t="shared" si="638"/>
        <v/>
      </c>
    </row>
    <row r="40859" spans="22:22" x14ac:dyDescent="0.35">
      <c r="V40859" s="5" t="str">
        <f t="shared" si="638"/>
        <v/>
      </c>
    </row>
    <row r="40860" spans="22:22" x14ac:dyDescent="0.35">
      <c r="V40860" s="5" t="str">
        <f t="shared" si="638"/>
        <v/>
      </c>
    </row>
    <row r="40861" spans="22:22" x14ac:dyDescent="0.35">
      <c r="V40861" s="5" t="str">
        <f t="shared" si="638"/>
        <v/>
      </c>
    </row>
    <row r="40862" spans="22:22" x14ac:dyDescent="0.35">
      <c r="V40862" s="5" t="str">
        <f t="shared" si="638"/>
        <v/>
      </c>
    </row>
    <row r="40863" spans="22:22" x14ac:dyDescent="0.35">
      <c r="V40863" s="5" t="str">
        <f t="shared" si="638"/>
        <v/>
      </c>
    </row>
    <row r="40864" spans="22:22" x14ac:dyDescent="0.35">
      <c r="V40864" s="5" t="str">
        <f t="shared" si="638"/>
        <v/>
      </c>
    </row>
    <row r="40865" spans="22:22" x14ac:dyDescent="0.35">
      <c r="V40865" s="5" t="str">
        <f t="shared" si="638"/>
        <v/>
      </c>
    </row>
    <row r="40866" spans="22:22" x14ac:dyDescent="0.35">
      <c r="V40866" s="5" t="str">
        <f t="shared" si="638"/>
        <v/>
      </c>
    </row>
    <row r="40867" spans="22:22" x14ac:dyDescent="0.35">
      <c r="V40867" s="5" t="str">
        <f t="shared" si="638"/>
        <v/>
      </c>
    </row>
    <row r="40868" spans="22:22" x14ac:dyDescent="0.35">
      <c r="V40868" s="5" t="str">
        <f t="shared" si="638"/>
        <v/>
      </c>
    </row>
    <row r="40869" spans="22:22" x14ac:dyDescent="0.35">
      <c r="V40869" s="5" t="str">
        <f t="shared" si="638"/>
        <v/>
      </c>
    </row>
    <row r="40870" spans="22:22" x14ac:dyDescent="0.35">
      <c r="V40870" s="5" t="str">
        <f t="shared" si="638"/>
        <v/>
      </c>
    </row>
    <row r="40871" spans="22:22" x14ac:dyDescent="0.35">
      <c r="V40871" s="5" t="str">
        <f t="shared" si="638"/>
        <v/>
      </c>
    </row>
    <row r="40872" spans="22:22" x14ac:dyDescent="0.35">
      <c r="V40872" s="5" t="str">
        <f t="shared" si="638"/>
        <v/>
      </c>
    </row>
    <row r="40873" spans="22:22" x14ac:dyDescent="0.35">
      <c r="V40873" s="5" t="str">
        <f t="shared" si="638"/>
        <v/>
      </c>
    </row>
    <row r="40874" spans="22:22" x14ac:dyDescent="0.35">
      <c r="V40874" s="5" t="str">
        <f t="shared" si="638"/>
        <v/>
      </c>
    </row>
    <row r="40875" spans="22:22" x14ac:dyDescent="0.35">
      <c r="V40875" s="5" t="str">
        <f t="shared" si="638"/>
        <v/>
      </c>
    </row>
    <row r="40876" spans="22:22" x14ac:dyDescent="0.35">
      <c r="V40876" s="5" t="str">
        <f t="shared" si="638"/>
        <v/>
      </c>
    </row>
    <row r="40877" spans="22:22" x14ac:dyDescent="0.35">
      <c r="V40877" s="5" t="str">
        <f t="shared" si="638"/>
        <v/>
      </c>
    </row>
    <row r="40878" spans="22:22" x14ac:dyDescent="0.35">
      <c r="V40878" s="5" t="str">
        <f t="shared" si="638"/>
        <v/>
      </c>
    </row>
    <row r="40879" spans="22:22" x14ac:dyDescent="0.35">
      <c r="V40879" s="5" t="str">
        <f t="shared" si="638"/>
        <v/>
      </c>
    </row>
    <row r="40880" spans="22:22" x14ac:dyDescent="0.35">
      <c r="V40880" s="5" t="str">
        <f t="shared" si="638"/>
        <v/>
      </c>
    </row>
    <row r="40881" spans="22:22" x14ac:dyDescent="0.35">
      <c r="V40881" s="5" t="str">
        <f t="shared" si="638"/>
        <v/>
      </c>
    </row>
    <row r="40882" spans="22:22" x14ac:dyDescent="0.35">
      <c r="V40882" s="5" t="str">
        <f t="shared" si="638"/>
        <v/>
      </c>
    </row>
    <row r="40883" spans="22:22" x14ac:dyDescent="0.35">
      <c r="V40883" s="5" t="str">
        <f t="shared" si="638"/>
        <v/>
      </c>
    </row>
    <row r="40884" spans="22:22" x14ac:dyDescent="0.35">
      <c r="V40884" s="5" t="str">
        <f t="shared" si="638"/>
        <v/>
      </c>
    </row>
    <row r="40885" spans="22:22" x14ac:dyDescent="0.35">
      <c r="V40885" s="5" t="str">
        <f t="shared" si="638"/>
        <v/>
      </c>
    </row>
    <row r="40886" spans="22:22" x14ac:dyDescent="0.35">
      <c r="V40886" s="5" t="str">
        <f t="shared" si="638"/>
        <v/>
      </c>
    </row>
    <row r="40887" spans="22:22" x14ac:dyDescent="0.35">
      <c r="V40887" s="5" t="str">
        <f t="shared" si="638"/>
        <v/>
      </c>
    </row>
    <row r="40888" spans="22:22" x14ac:dyDescent="0.35">
      <c r="V40888" s="5" t="str">
        <f t="shared" si="638"/>
        <v/>
      </c>
    </row>
    <row r="40889" spans="22:22" x14ac:dyDescent="0.35">
      <c r="V40889" s="5" t="str">
        <f t="shared" si="638"/>
        <v/>
      </c>
    </row>
    <row r="40890" spans="22:22" x14ac:dyDescent="0.35">
      <c r="V40890" s="5" t="str">
        <f t="shared" si="638"/>
        <v/>
      </c>
    </row>
    <row r="40891" spans="22:22" x14ac:dyDescent="0.35">
      <c r="V40891" s="5" t="str">
        <f t="shared" si="638"/>
        <v/>
      </c>
    </row>
    <row r="40892" spans="22:22" x14ac:dyDescent="0.35">
      <c r="V40892" s="5" t="str">
        <f t="shared" si="638"/>
        <v/>
      </c>
    </row>
    <row r="40893" spans="22:22" x14ac:dyDescent="0.35">
      <c r="V40893" s="5" t="str">
        <f t="shared" si="638"/>
        <v/>
      </c>
    </row>
    <row r="40894" spans="22:22" x14ac:dyDescent="0.35">
      <c r="V40894" s="5" t="str">
        <f t="shared" si="638"/>
        <v/>
      </c>
    </row>
    <row r="40895" spans="22:22" x14ac:dyDescent="0.35">
      <c r="V40895" s="5" t="str">
        <f t="shared" si="638"/>
        <v/>
      </c>
    </row>
    <row r="40896" spans="22:22" x14ac:dyDescent="0.35">
      <c r="V40896" s="5" t="str">
        <f t="shared" si="638"/>
        <v/>
      </c>
    </row>
    <row r="40897" spans="22:22" x14ac:dyDescent="0.35">
      <c r="V40897" s="5" t="str">
        <f t="shared" si="638"/>
        <v/>
      </c>
    </row>
    <row r="40898" spans="22:22" x14ac:dyDescent="0.35">
      <c r="V40898" s="5" t="str">
        <f t="shared" ref="V40898:V40961" si="639">TRIM(CLEAN(SUBSTITUTE(A40898,CHAR(160)," ")))</f>
        <v/>
      </c>
    </row>
    <row r="40899" spans="22:22" x14ac:dyDescent="0.35">
      <c r="V40899" s="5" t="str">
        <f t="shared" si="639"/>
        <v/>
      </c>
    </row>
    <row r="40900" spans="22:22" x14ac:dyDescent="0.35">
      <c r="V40900" s="5" t="str">
        <f t="shared" si="639"/>
        <v/>
      </c>
    </row>
    <row r="40901" spans="22:22" x14ac:dyDescent="0.35">
      <c r="V40901" s="5" t="str">
        <f t="shared" si="639"/>
        <v/>
      </c>
    </row>
    <row r="40902" spans="22:22" x14ac:dyDescent="0.35">
      <c r="V40902" s="5" t="str">
        <f t="shared" si="639"/>
        <v/>
      </c>
    </row>
    <row r="40903" spans="22:22" x14ac:dyDescent="0.35">
      <c r="V40903" s="5" t="str">
        <f t="shared" si="639"/>
        <v/>
      </c>
    </row>
    <row r="40904" spans="22:22" x14ac:dyDescent="0.35">
      <c r="V40904" s="5" t="str">
        <f t="shared" si="639"/>
        <v/>
      </c>
    </row>
    <row r="40905" spans="22:22" x14ac:dyDescent="0.35">
      <c r="V40905" s="5" t="str">
        <f t="shared" si="639"/>
        <v/>
      </c>
    </row>
    <row r="40906" spans="22:22" x14ac:dyDescent="0.35">
      <c r="V40906" s="5" t="str">
        <f t="shared" si="639"/>
        <v/>
      </c>
    </row>
    <row r="40907" spans="22:22" x14ac:dyDescent="0.35">
      <c r="V40907" s="5" t="str">
        <f t="shared" si="639"/>
        <v/>
      </c>
    </row>
    <row r="40908" spans="22:22" x14ac:dyDescent="0.35">
      <c r="V40908" s="5" t="str">
        <f t="shared" si="639"/>
        <v/>
      </c>
    </row>
    <row r="40909" spans="22:22" x14ac:dyDescent="0.35">
      <c r="V40909" s="5" t="str">
        <f t="shared" si="639"/>
        <v/>
      </c>
    </row>
    <row r="40910" spans="22:22" x14ac:dyDescent="0.35">
      <c r="V40910" s="5" t="str">
        <f t="shared" si="639"/>
        <v/>
      </c>
    </row>
    <row r="40911" spans="22:22" x14ac:dyDescent="0.35">
      <c r="V40911" s="5" t="str">
        <f t="shared" si="639"/>
        <v/>
      </c>
    </row>
    <row r="40912" spans="22:22" x14ac:dyDescent="0.35">
      <c r="V40912" s="5" t="str">
        <f t="shared" si="639"/>
        <v/>
      </c>
    </row>
    <row r="40913" spans="22:22" x14ac:dyDescent="0.35">
      <c r="V40913" s="5" t="str">
        <f t="shared" si="639"/>
        <v/>
      </c>
    </row>
    <row r="40914" spans="22:22" x14ac:dyDescent="0.35">
      <c r="V40914" s="5" t="str">
        <f t="shared" si="639"/>
        <v/>
      </c>
    </row>
    <row r="40915" spans="22:22" x14ac:dyDescent="0.35">
      <c r="V40915" s="5" t="str">
        <f t="shared" si="639"/>
        <v/>
      </c>
    </row>
    <row r="40916" spans="22:22" x14ac:dyDescent="0.35">
      <c r="V40916" s="5" t="str">
        <f t="shared" si="639"/>
        <v/>
      </c>
    </row>
    <row r="40917" spans="22:22" x14ac:dyDescent="0.35">
      <c r="V40917" s="5" t="str">
        <f t="shared" si="639"/>
        <v/>
      </c>
    </row>
    <row r="40918" spans="22:22" x14ac:dyDescent="0.35">
      <c r="V40918" s="5" t="str">
        <f t="shared" si="639"/>
        <v/>
      </c>
    </row>
    <row r="40919" spans="22:22" x14ac:dyDescent="0.35">
      <c r="V40919" s="5" t="str">
        <f t="shared" si="639"/>
        <v/>
      </c>
    </row>
    <row r="40920" spans="22:22" x14ac:dyDescent="0.35">
      <c r="V40920" s="5" t="str">
        <f t="shared" si="639"/>
        <v/>
      </c>
    </row>
    <row r="40921" spans="22:22" x14ac:dyDescent="0.35">
      <c r="V40921" s="5" t="str">
        <f t="shared" si="639"/>
        <v/>
      </c>
    </row>
    <row r="40922" spans="22:22" x14ac:dyDescent="0.35">
      <c r="V40922" s="5" t="str">
        <f t="shared" si="639"/>
        <v/>
      </c>
    </row>
    <row r="40923" spans="22:22" x14ac:dyDescent="0.35">
      <c r="V40923" s="5" t="str">
        <f t="shared" si="639"/>
        <v/>
      </c>
    </row>
    <row r="40924" spans="22:22" x14ac:dyDescent="0.35">
      <c r="V40924" s="5" t="str">
        <f t="shared" si="639"/>
        <v/>
      </c>
    </row>
    <row r="40925" spans="22:22" x14ac:dyDescent="0.35">
      <c r="V40925" s="5" t="str">
        <f t="shared" si="639"/>
        <v/>
      </c>
    </row>
    <row r="40926" spans="22:22" x14ac:dyDescent="0.35">
      <c r="V40926" s="5" t="str">
        <f t="shared" si="639"/>
        <v/>
      </c>
    </row>
    <row r="40927" spans="22:22" x14ac:dyDescent="0.35">
      <c r="V40927" s="5" t="str">
        <f t="shared" si="639"/>
        <v/>
      </c>
    </row>
    <row r="40928" spans="22:22" x14ac:dyDescent="0.35">
      <c r="V40928" s="5" t="str">
        <f t="shared" si="639"/>
        <v/>
      </c>
    </row>
    <row r="40929" spans="22:22" x14ac:dyDescent="0.35">
      <c r="V40929" s="5" t="str">
        <f t="shared" si="639"/>
        <v/>
      </c>
    </row>
    <row r="40930" spans="22:22" x14ac:dyDescent="0.35">
      <c r="V40930" s="5" t="str">
        <f t="shared" si="639"/>
        <v/>
      </c>
    </row>
    <row r="40931" spans="22:22" x14ac:dyDescent="0.35">
      <c r="V40931" s="5" t="str">
        <f t="shared" si="639"/>
        <v/>
      </c>
    </row>
    <row r="40932" spans="22:22" x14ac:dyDescent="0.35">
      <c r="V40932" s="5" t="str">
        <f t="shared" si="639"/>
        <v/>
      </c>
    </row>
    <row r="40933" spans="22:22" x14ac:dyDescent="0.35">
      <c r="V40933" s="5" t="str">
        <f t="shared" si="639"/>
        <v/>
      </c>
    </row>
    <row r="40934" spans="22:22" x14ac:dyDescent="0.35">
      <c r="V40934" s="5" t="str">
        <f t="shared" si="639"/>
        <v/>
      </c>
    </row>
    <row r="40935" spans="22:22" x14ac:dyDescent="0.35">
      <c r="V40935" s="5" t="str">
        <f t="shared" si="639"/>
        <v/>
      </c>
    </row>
    <row r="40936" spans="22:22" x14ac:dyDescent="0.35">
      <c r="V40936" s="5" t="str">
        <f t="shared" si="639"/>
        <v/>
      </c>
    </row>
    <row r="40937" spans="22:22" x14ac:dyDescent="0.35">
      <c r="V40937" s="5" t="str">
        <f t="shared" si="639"/>
        <v/>
      </c>
    </row>
    <row r="40938" spans="22:22" x14ac:dyDescent="0.35">
      <c r="V40938" s="5" t="str">
        <f t="shared" si="639"/>
        <v/>
      </c>
    </row>
    <row r="40939" spans="22:22" x14ac:dyDescent="0.35">
      <c r="V40939" s="5" t="str">
        <f t="shared" si="639"/>
        <v/>
      </c>
    </row>
    <row r="40940" spans="22:22" x14ac:dyDescent="0.35">
      <c r="V40940" s="5" t="str">
        <f t="shared" si="639"/>
        <v/>
      </c>
    </row>
    <row r="40941" spans="22:22" x14ac:dyDescent="0.35">
      <c r="V40941" s="5" t="str">
        <f t="shared" si="639"/>
        <v/>
      </c>
    </row>
    <row r="40942" spans="22:22" x14ac:dyDescent="0.35">
      <c r="V40942" s="5" t="str">
        <f t="shared" si="639"/>
        <v/>
      </c>
    </row>
    <row r="40943" spans="22:22" x14ac:dyDescent="0.35">
      <c r="V40943" s="5" t="str">
        <f t="shared" si="639"/>
        <v/>
      </c>
    </row>
    <row r="40944" spans="22:22" x14ac:dyDescent="0.35">
      <c r="V40944" s="5" t="str">
        <f t="shared" si="639"/>
        <v/>
      </c>
    </row>
    <row r="40945" spans="22:22" x14ac:dyDescent="0.35">
      <c r="V40945" s="5" t="str">
        <f t="shared" si="639"/>
        <v/>
      </c>
    </row>
    <row r="40946" spans="22:22" x14ac:dyDescent="0.35">
      <c r="V40946" s="5" t="str">
        <f t="shared" si="639"/>
        <v/>
      </c>
    </row>
    <row r="40947" spans="22:22" x14ac:dyDescent="0.35">
      <c r="V40947" s="5" t="str">
        <f t="shared" si="639"/>
        <v/>
      </c>
    </row>
    <row r="40948" spans="22:22" x14ac:dyDescent="0.35">
      <c r="V40948" s="5" t="str">
        <f t="shared" si="639"/>
        <v/>
      </c>
    </row>
    <row r="40949" spans="22:22" x14ac:dyDescent="0.35">
      <c r="V40949" s="5" t="str">
        <f t="shared" si="639"/>
        <v/>
      </c>
    </row>
    <row r="40950" spans="22:22" x14ac:dyDescent="0.35">
      <c r="V40950" s="5" t="str">
        <f t="shared" si="639"/>
        <v/>
      </c>
    </row>
    <row r="40951" spans="22:22" x14ac:dyDescent="0.35">
      <c r="V40951" s="5" t="str">
        <f t="shared" si="639"/>
        <v/>
      </c>
    </row>
    <row r="40952" spans="22:22" x14ac:dyDescent="0.35">
      <c r="V40952" s="5" t="str">
        <f t="shared" si="639"/>
        <v/>
      </c>
    </row>
    <row r="40953" spans="22:22" x14ac:dyDescent="0.35">
      <c r="V40953" s="5" t="str">
        <f t="shared" si="639"/>
        <v/>
      </c>
    </row>
    <row r="40954" spans="22:22" x14ac:dyDescent="0.35">
      <c r="V40954" s="5" t="str">
        <f t="shared" si="639"/>
        <v/>
      </c>
    </row>
    <row r="40955" spans="22:22" x14ac:dyDescent="0.35">
      <c r="V40955" s="5" t="str">
        <f t="shared" si="639"/>
        <v/>
      </c>
    </row>
    <row r="40956" spans="22:22" x14ac:dyDescent="0.35">
      <c r="V40956" s="5" t="str">
        <f t="shared" si="639"/>
        <v/>
      </c>
    </row>
    <row r="40957" spans="22:22" x14ac:dyDescent="0.35">
      <c r="V40957" s="5" t="str">
        <f t="shared" si="639"/>
        <v/>
      </c>
    </row>
    <row r="40958" spans="22:22" x14ac:dyDescent="0.35">
      <c r="V40958" s="5" t="str">
        <f t="shared" si="639"/>
        <v/>
      </c>
    </row>
    <row r="40959" spans="22:22" x14ac:dyDescent="0.35">
      <c r="V40959" s="5" t="str">
        <f t="shared" si="639"/>
        <v/>
      </c>
    </row>
    <row r="40960" spans="22:22" x14ac:dyDescent="0.35">
      <c r="V40960" s="5" t="str">
        <f t="shared" si="639"/>
        <v/>
      </c>
    </row>
    <row r="40961" spans="22:22" x14ac:dyDescent="0.35">
      <c r="V40961" s="5" t="str">
        <f t="shared" si="639"/>
        <v/>
      </c>
    </row>
    <row r="40962" spans="22:22" x14ac:dyDescent="0.35">
      <c r="V40962" s="5" t="str">
        <f t="shared" ref="V40962:V41025" si="640">TRIM(CLEAN(SUBSTITUTE(A40962,CHAR(160)," ")))</f>
        <v/>
      </c>
    </row>
    <row r="40963" spans="22:22" x14ac:dyDescent="0.35">
      <c r="V40963" s="5" t="str">
        <f t="shared" si="640"/>
        <v/>
      </c>
    </row>
    <row r="40964" spans="22:22" x14ac:dyDescent="0.35">
      <c r="V40964" s="5" t="str">
        <f t="shared" si="640"/>
        <v/>
      </c>
    </row>
    <row r="40965" spans="22:22" x14ac:dyDescent="0.35">
      <c r="V40965" s="5" t="str">
        <f t="shared" si="640"/>
        <v/>
      </c>
    </row>
    <row r="40966" spans="22:22" x14ac:dyDescent="0.35">
      <c r="V40966" s="5" t="str">
        <f t="shared" si="640"/>
        <v/>
      </c>
    </row>
    <row r="40967" spans="22:22" x14ac:dyDescent="0.35">
      <c r="V40967" s="5" t="str">
        <f t="shared" si="640"/>
        <v/>
      </c>
    </row>
    <row r="40968" spans="22:22" x14ac:dyDescent="0.35">
      <c r="V40968" s="5" t="str">
        <f t="shared" si="640"/>
        <v/>
      </c>
    </row>
    <row r="40969" spans="22:22" x14ac:dyDescent="0.35">
      <c r="V40969" s="5" t="str">
        <f t="shared" si="640"/>
        <v/>
      </c>
    </row>
    <row r="40970" spans="22:22" x14ac:dyDescent="0.35">
      <c r="V40970" s="5" t="str">
        <f t="shared" si="640"/>
        <v/>
      </c>
    </row>
    <row r="40971" spans="22:22" x14ac:dyDescent="0.35">
      <c r="V40971" s="5" t="str">
        <f t="shared" si="640"/>
        <v/>
      </c>
    </row>
    <row r="40972" spans="22:22" x14ac:dyDescent="0.35">
      <c r="V40972" s="5" t="str">
        <f t="shared" si="640"/>
        <v/>
      </c>
    </row>
    <row r="40973" spans="22:22" x14ac:dyDescent="0.35">
      <c r="V40973" s="5" t="str">
        <f t="shared" si="640"/>
        <v/>
      </c>
    </row>
    <row r="40974" spans="22:22" x14ac:dyDescent="0.35">
      <c r="V40974" s="5" t="str">
        <f t="shared" si="640"/>
        <v/>
      </c>
    </row>
    <row r="40975" spans="22:22" x14ac:dyDescent="0.35">
      <c r="V40975" s="5" t="str">
        <f t="shared" si="640"/>
        <v/>
      </c>
    </row>
    <row r="40976" spans="22:22" x14ac:dyDescent="0.35">
      <c r="V40976" s="5" t="str">
        <f t="shared" si="640"/>
        <v/>
      </c>
    </row>
    <row r="40977" spans="22:22" x14ac:dyDescent="0.35">
      <c r="V40977" s="5" t="str">
        <f t="shared" si="640"/>
        <v/>
      </c>
    </row>
    <row r="40978" spans="22:22" x14ac:dyDescent="0.35">
      <c r="V40978" s="5" t="str">
        <f t="shared" si="640"/>
        <v/>
      </c>
    </row>
    <row r="40979" spans="22:22" x14ac:dyDescent="0.35">
      <c r="V40979" s="5" t="str">
        <f t="shared" si="640"/>
        <v/>
      </c>
    </row>
    <row r="40980" spans="22:22" x14ac:dyDescent="0.35">
      <c r="V40980" s="5" t="str">
        <f t="shared" si="640"/>
        <v/>
      </c>
    </row>
    <row r="40981" spans="22:22" x14ac:dyDescent="0.35">
      <c r="V40981" s="5" t="str">
        <f t="shared" si="640"/>
        <v/>
      </c>
    </row>
    <row r="40982" spans="22:22" x14ac:dyDescent="0.35">
      <c r="V40982" s="5" t="str">
        <f t="shared" si="640"/>
        <v/>
      </c>
    </row>
    <row r="40983" spans="22:22" x14ac:dyDescent="0.35">
      <c r="V40983" s="5" t="str">
        <f t="shared" si="640"/>
        <v/>
      </c>
    </row>
    <row r="40984" spans="22:22" x14ac:dyDescent="0.35">
      <c r="V40984" s="5" t="str">
        <f t="shared" si="640"/>
        <v/>
      </c>
    </row>
    <row r="40985" spans="22:22" x14ac:dyDescent="0.35">
      <c r="V40985" s="5" t="str">
        <f t="shared" si="640"/>
        <v/>
      </c>
    </row>
    <row r="40986" spans="22:22" x14ac:dyDescent="0.35">
      <c r="V40986" s="5" t="str">
        <f t="shared" si="640"/>
        <v/>
      </c>
    </row>
    <row r="40987" spans="22:22" x14ac:dyDescent="0.35">
      <c r="V40987" s="5" t="str">
        <f t="shared" si="640"/>
        <v/>
      </c>
    </row>
    <row r="40988" spans="22:22" x14ac:dyDescent="0.35">
      <c r="V40988" s="5" t="str">
        <f t="shared" si="640"/>
        <v/>
      </c>
    </row>
    <row r="40989" spans="22:22" x14ac:dyDescent="0.35">
      <c r="V40989" s="5" t="str">
        <f t="shared" si="640"/>
        <v/>
      </c>
    </row>
    <row r="40990" spans="22:22" x14ac:dyDescent="0.35">
      <c r="V40990" s="5" t="str">
        <f t="shared" si="640"/>
        <v/>
      </c>
    </row>
    <row r="40991" spans="22:22" x14ac:dyDescent="0.35">
      <c r="V40991" s="5" t="str">
        <f t="shared" si="640"/>
        <v/>
      </c>
    </row>
    <row r="40992" spans="22:22" x14ac:dyDescent="0.35">
      <c r="V40992" s="5" t="str">
        <f t="shared" si="640"/>
        <v/>
      </c>
    </row>
    <row r="40993" spans="22:22" x14ac:dyDescent="0.35">
      <c r="V40993" s="5" t="str">
        <f t="shared" si="640"/>
        <v/>
      </c>
    </row>
    <row r="40994" spans="22:22" x14ac:dyDescent="0.35">
      <c r="V40994" s="5" t="str">
        <f t="shared" si="640"/>
        <v/>
      </c>
    </row>
    <row r="40995" spans="22:22" x14ac:dyDescent="0.35">
      <c r="V40995" s="5" t="str">
        <f t="shared" si="640"/>
        <v/>
      </c>
    </row>
    <row r="40996" spans="22:22" x14ac:dyDescent="0.35">
      <c r="V40996" s="5" t="str">
        <f t="shared" si="640"/>
        <v/>
      </c>
    </row>
    <row r="40997" spans="22:22" x14ac:dyDescent="0.35">
      <c r="V40997" s="5" t="str">
        <f t="shared" si="640"/>
        <v/>
      </c>
    </row>
    <row r="40998" spans="22:22" x14ac:dyDescent="0.35">
      <c r="V40998" s="5" t="str">
        <f t="shared" si="640"/>
        <v/>
      </c>
    </row>
    <row r="40999" spans="22:22" x14ac:dyDescent="0.35">
      <c r="V40999" s="5" t="str">
        <f t="shared" si="640"/>
        <v/>
      </c>
    </row>
    <row r="41000" spans="22:22" x14ac:dyDescent="0.35">
      <c r="V41000" s="5" t="str">
        <f t="shared" si="640"/>
        <v/>
      </c>
    </row>
    <row r="41001" spans="22:22" x14ac:dyDescent="0.35">
      <c r="V41001" s="5" t="str">
        <f t="shared" si="640"/>
        <v/>
      </c>
    </row>
    <row r="41002" spans="22:22" x14ac:dyDescent="0.35">
      <c r="V41002" s="5" t="str">
        <f t="shared" si="640"/>
        <v/>
      </c>
    </row>
    <row r="41003" spans="22:22" x14ac:dyDescent="0.35">
      <c r="V41003" s="5" t="str">
        <f t="shared" si="640"/>
        <v/>
      </c>
    </row>
    <row r="41004" spans="22:22" x14ac:dyDescent="0.35">
      <c r="V41004" s="5" t="str">
        <f t="shared" si="640"/>
        <v/>
      </c>
    </row>
    <row r="41005" spans="22:22" x14ac:dyDescent="0.35">
      <c r="V41005" s="5" t="str">
        <f t="shared" si="640"/>
        <v/>
      </c>
    </row>
    <row r="41006" spans="22:22" x14ac:dyDescent="0.35">
      <c r="V41006" s="5" t="str">
        <f t="shared" si="640"/>
        <v/>
      </c>
    </row>
    <row r="41007" spans="22:22" x14ac:dyDescent="0.35">
      <c r="V41007" s="5" t="str">
        <f t="shared" si="640"/>
        <v/>
      </c>
    </row>
    <row r="41008" spans="22:22" x14ac:dyDescent="0.35">
      <c r="V41008" s="5" t="str">
        <f t="shared" si="640"/>
        <v/>
      </c>
    </row>
    <row r="41009" spans="22:22" x14ac:dyDescent="0.35">
      <c r="V41009" s="5" t="str">
        <f t="shared" si="640"/>
        <v/>
      </c>
    </row>
    <row r="41010" spans="22:22" x14ac:dyDescent="0.35">
      <c r="V41010" s="5" t="str">
        <f t="shared" si="640"/>
        <v/>
      </c>
    </row>
    <row r="41011" spans="22:22" x14ac:dyDescent="0.35">
      <c r="V41011" s="5" t="str">
        <f t="shared" si="640"/>
        <v/>
      </c>
    </row>
    <row r="41012" spans="22:22" x14ac:dyDescent="0.35">
      <c r="V41012" s="5" t="str">
        <f t="shared" si="640"/>
        <v/>
      </c>
    </row>
    <row r="41013" spans="22:22" x14ac:dyDescent="0.35">
      <c r="V41013" s="5" t="str">
        <f t="shared" si="640"/>
        <v/>
      </c>
    </row>
    <row r="41014" spans="22:22" x14ac:dyDescent="0.35">
      <c r="V41014" s="5" t="str">
        <f t="shared" si="640"/>
        <v/>
      </c>
    </row>
    <row r="41015" spans="22:22" x14ac:dyDescent="0.35">
      <c r="V41015" s="5" t="str">
        <f t="shared" si="640"/>
        <v/>
      </c>
    </row>
    <row r="41016" spans="22:22" x14ac:dyDescent="0.35">
      <c r="V41016" s="5" t="str">
        <f t="shared" si="640"/>
        <v/>
      </c>
    </row>
    <row r="41017" spans="22:22" x14ac:dyDescent="0.35">
      <c r="V41017" s="5" t="str">
        <f t="shared" si="640"/>
        <v/>
      </c>
    </row>
    <row r="41018" spans="22:22" x14ac:dyDescent="0.35">
      <c r="V41018" s="5" t="str">
        <f t="shared" si="640"/>
        <v/>
      </c>
    </row>
    <row r="41019" spans="22:22" x14ac:dyDescent="0.35">
      <c r="V41019" s="5" t="str">
        <f t="shared" si="640"/>
        <v/>
      </c>
    </row>
    <row r="41020" spans="22:22" x14ac:dyDescent="0.35">
      <c r="V41020" s="5" t="str">
        <f t="shared" si="640"/>
        <v/>
      </c>
    </row>
    <row r="41021" spans="22:22" x14ac:dyDescent="0.35">
      <c r="V41021" s="5" t="str">
        <f t="shared" si="640"/>
        <v/>
      </c>
    </row>
    <row r="41022" spans="22:22" x14ac:dyDescent="0.35">
      <c r="V41022" s="5" t="str">
        <f t="shared" si="640"/>
        <v/>
      </c>
    </row>
    <row r="41023" spans="22:22" x14ac:dyDescent="0.35">
      <c r="V41023" s="5" t="str">
        <f t="shared" si="640"/>
        <v/>
      </c>
    </row>
    <row r="41024" spans="22:22" x14ac:dyDescent="0.35">
      <c r="V41024" s="5" t="str">
        <f t="shared" si="640"/>
        <v/>
      </c>
    </row>
    <row r="41025" spans="22:22" x14ac:dyDescent="0.35">
      <c r="V41025" s="5" t="str">
        <f t="shared" si="640"/>
        <v/>
      </c>
    </row>
    <row r="41026" spans="22:22" x14ac:dyDescent="0.35">
      <c r="V41026" s="5" t="str">
        <f t="shared" ref="V41026:V41089" si="641">TRIM(CLEAN(SUBSTITUTE(A41026,CHAR(160)," ")))</f>
        <v/>
      </c>
    </row>
    <row r="41027" spans="22:22" x14ac:dyDescent="0.35">
      <c r="V41027" s="5" t="str">
        <f t="shared" si="641"/>
        <v/>
      </c>
    </row>
    <row r="41028" spans="22:22" x14ac:dyDescent="0.35">
      <c r="V41028" s="5" t="str">
        <f t="shared" si="641"/>
        <v/>
      </c>
    </row>
    <row r="41029" spans="22:22" x14ac:dyDescent="0.35">
      <c r="V41029" s="5" t="str">
        <f t="shared" si="641"/>
        <v/>
      </c>
    </row>
    <row r="41030" spans="22:22" x14ac:dyDescent="0.35">
      <c r="V41030" s="5" t="str">
        <f t="shared" si="641"/>
        <v/>
      </c>
    </row>
    <row r="41031" spans="22:22" x14ac:dyDescent="0.35">
      <c r="V41031" s="5" t="str">
        <f t="shared" si="641"/>
        <v/>
      </c>
    </row>
    <row r="41032" spans="22:22" x14ac:dyDescent="0.35">
      <c r="V41032" s="5" t="str">
        <f t="shared" si="641"/>
        <v/>
      </c>
    </row>
    <row r="41033" spans="22:22" x14ac:dyDescent="0.35">
      <c r="V41033" s="5" t="str">
        <f t="shared" si="641"/>
        <v/>
      </c>
    </row>
    <row r="41034" spans="22:22" x14ac:dyDescent="0.35">
      <c r="V41034" s="5" t="str">
        <f t="shared" si="641"/>
        <v/>
      </c>
    </row>
    <row r="41035" spans="22:22" x14ac:dyDescent="0.35">
      <c r="V41035" s="5" t="str">
        <f t="shared" si="641"/>
        <v/>
      </c>
    </row>
    <row r="41036" spans="22:22" x14ac:dyDescent="0.35">
      <c r="V41036" s="5" t="str">
        <f t="shared" si="641"/>
        <v/>
      </c>
    </row>
    <row r="41037" spans="22:22" x14ac:dyDescent="0.35">
      <c r="V41037" s="5" t="str">
        <f t="shared" si="641"/>
        <v/>
      </c>
    </row>
    <row r="41038" spans="22:22" x14ac:dyDescent="0.35">
      <c r="V41038" s="5" t="str">
        <f t="shared" si="641"/>
        <v/>
      </c>
    </row>
    <row r="41039" spans="22:22" x14ac:dyDescent="0.35">
      <c r="V41039" s="5" t="str">
        <f t="shared" si="641"/>
        <v/>
      </c>
    </row>
    <row r="41040" spans="22:22" x14ac:dyDescent="0.35">
      <c r="V41040" s="5" t="str">
        <f t="shared" si="641"/>
        <v/>
      </c>
    </row>
    <row r="41041" spans="22:22" x14ac:dyDescent="0.35">
      <c r="V41041" s="5" t="str">
        <f t="shared" si="641"/>
        <v/>
      </c>
    </row>
    <row r="41042" spans="22:22" x14ac:dyDescent="0.35">
      <c r="V41042" s="5" t="str">
        <f t="shared" si="641"/>
        <v/>
      </c>
    </row>
    <row r="41043" spans="22:22" x14ac:dyDescent="0.35">
      <c r="V41043" s="5" t="str">
        <f t="shared" si="641"/>
        <v/>
      </c>
    </row>
    <row r="41044" spans="22:22" x14ac:dyDescent="0.35">
      <c r="V41044" s="5" t="str">
        <f t="shared" si="641"/>
        <v/>
      </c>
    </row>
    <row r="41045" spans="22:22" x14ac:dyDescent="0.35">
      <c r="V41045" s="5" t="str">
        <f t="shared" si="641"/>
        <v/>
      </c>
    </row>
    <row r="41046" spans="22:22" x14ac:dyDescent="0.35">
      <c r="V41046" s="5" t="str">
        <f t="shared" si="641"/>
        <v/>
      </c>
    </row>
    <row r="41047" spans="22:22" x14ac:dyDescent="0.35">
      <c r="V41047" s="5" t="str">
        <f t="shared" si="641"/>
        <v/>
      </c>
    </row>
    <row r="41048" spans="22:22" x14ac:dyDescent="0.35">
      <c r="V41048" s="5" t="str">
        <f t="shared" si="641"/>
        <v/>
      </c>
    </row>
    <row r="41049" spans="22:22" x14ac:dyDescent="0.35">
      <c r="V41049" s="5" t="str">
        <f t="shared" si="641"/>
        <v/>
      </c>
    </row>
    <row r="41050" spans="22:22" x14ac:dyDescent="0.35">
      <c r="V41050" s="5" t="str">
        <f t="shared" si="641"/>
        <v/>
      </c>
    </row>
    <row r="41051" spans="22:22" x14ac:dyDescent="0.35">
      <c r="V41051" s="5" t="str">
        <f t="shared" si="641"/>
        <v/>
      </c>
    </row>
    <row r="41052" spans="22:22" x14ac:dyDescent="0.35">
      <c r="V41052" s="5" t="str">
        <f t="shared" si="641"/>
        <v/>
      </c>
    </row>
    <row r="41053" spans="22:22" x14ac:dyDescent="0.35">
      <c r="V41053" s="5" t="str">
        <f t="shared" si="641"/>
        <v/>
      </c>
    </row>
    <row r="41054" spans="22:22" x14ac:dyDescent="0.35">
      <c r="V41054" s="5" t="str">
        <f t="shared" si="641"/>
        <v/>
      </c>
    </row>
    <row r="41055" spans="22:22" x14ac:dyDescent="0.35">
      <c r="V41055" s="5" t="str">
        <f t="shared" si="641"/>
        <v/>
      </c>
    </row>
    <row r="41056" spans="22:22" x14ac:dyDescent="0.35">
      <c r="V41056" s="5" t="str">
        <f t="shared" si="641"/>
        <v/>
      </c>
    </row>
    <row r="41057" spans="22:22" x14ac:dyDescent="0.35">
      <c r="V41057" s="5" t="str">
        <f t="shared" si="641"/>
        <v/>
      </c>
    </row>
    <row r="41058" spans="22:22" x14ac:dyDescent="0.35">
      <c r="V41058" s="5" t="str">
        <f t="shared" si="641"/>
        <v/>
      </c>
    </row>
    <row r="41059" spans="22:22" x14ac:dyDescent="0.35">
      <c r="V41059" s="5" t="str">
        <f t="shared" si="641"/>
        <v/>
      </c>
    </row>
    <row r="41060" spans="22:22" x14ac:dyDescent="0.35">
      <c r="V41060" s="5" t="str">
        <f t="shared" si="641"/>
        <v/>
      </c>
    </row>
    <row r="41061" spans="22:22" x14ac:dyDescent="0.35">
      <c r="V41061" s="5" t="str">
        <f t="shared" si="641"/>
        <v/>
      </c>
    </row>
    <row r="41062" spans="22:22" x14ac:dyDescent="0.35">
      <c r="V41062" s="5" t="str">
        <f t="shared" si="641"/>
        <v/>
      </c>
    </row>
    <row r="41063" spans="22:22" x14ac:dyDescent="0.35">
      <c r="V41063" s="5" t="str">
        <f t="shared" si="641"/>
        <v/>
      </c>
    </row>
    <row r="41064" spans="22:22" x14ac:dyDescent="0.35">
      <c r="V41064" s="5" t="str">
        <f t="shared" si="641"/>
        <v/>
      </c>
    </row>
    <row r="41065" spans="22:22" x14ac:dyDescent="0.35">
      <c r="V41065" s="5" t="str">
        <f t="shared" si="641"/>
        <v/>
      </c>
    </row>
    <row r="41066" spans="22:22" x14ac:dyDescent="0.35">
      <c r="V41066" s="5" t="str">
        <f t="shared" si="641"/>
        <v/>
      </c>
    </row>
    <row r="41067" spans="22:22" x14ac:dyDescent="0.35">
      <c r="V41067" s="5" t="str">
        <f t="shared" si="641"/>
        <v/>
      </c>
    </row>
    <row r="41068" spans="22:22" x14ac:dyDescent="0.35">
      <c r="V41068" s="5" t="str">
        <f t="shared" si="641"/>
        <v/>
      </c>
    </row>
    <row r="41069" spans="22:22" x14ac:dyDescent="0.35">
      <c r="V41069" s="5" t="str">
        <f t="shared" si="641"/>
        <v/>
      </c>
    </row>
    <row r="41070" spans="22:22" x14ac:dyDescent="0.35">
      <c r="V41070" s="5" t="str">
        <f t="shared" si="641"/>
        <v/>
      </c>
    </row>
    <row r="41071" spans="22:22" x14ac:dyDescent="0.35">
      <c r="V41071" s="5" t="str">
        <f t="shared" si="641"/>
        <v/>
      </c>
    </row>
    <row r="41072" spans="22:22" x14ac:dyDescent="0.35">
      <c r="V41072" s="5" t="str">
        <f t="shared" si="641"/>
        <v/>
      </c>
    </row>
    <row r="41073" spans="22:22" x14ac:dyDescent="0.35">
      <c r="V41073" s="5" t="str">
        <f t="shared" si="641"/>
        <v/>
      </c>
    </row>
    <row r="41074" spans="22:22" x14ac:dyDescent="0.35">
      <c r="V41074" s="5" t="str">
        <f t="shared" si="641"/>
        <v/>
      </c>
    </row>
    <row r="41075" spans="22:22" x14ac:dyDescent="0.35">
      <c r="V41075" s="5" t="str">
        <f t="shared" si="641"/>
        <v/>
      </c>
    </row>
    <row r="41076" spans="22:22" x14ac:dyDescent="0.35">
      <c r="V41076" s="5" t="str">
        <f t="shared" si="641"/>
        <v/>
      </c>
    </row>
    <row r="41077" spans="22:22" x14ac:dyDescent="0.35">
      <c r="V41077" s="5" t="str">
        <f t="shared" si="641"/>
        <v/>
      </c>
    </row>
    <row r="41078" spans="22:22" x14ac:dyDescent="0.35">
      <c r="V41078" s="5" t="str">
        <f t="shared" si="641"/>
        <v/>
      </c>
    </row>
    <row r="41079" spans="22:22" x14ac:dyDescent="0.35">
      <c r="V41079" s="5" t="str">
        <f t="shared" si="641"/>
        <v/>
      </c>
    </row>
    <row r="41080" spans="22:22" x14ac:dyDescent="0.35">
      <c r="V41080" s="5" t="str">
        <f t="shared" si="641"/>
        <v/>
      </c>
    </row>
    <row r="41081" spans="22:22" x14ac:dyDescent="0.35">
      <c r="V41081" s="5" t="str">
        <f t="shared" si="641"/>
        <v/>
      </c>
    </row>
    <row r="41082" spans="22:22" x14ac:dyDescent="0.35">
      <c r="V41082" s="5" t="str">
        <f t="shared" si="641"/>
        <v/>
      </c>
    </row>
    <row r="41083" spans="22:22" x14ac:dyDescent="0.35">
      <c r="V41083" s="5" t="str">
        <f t="shared" si="641"/>
        <v/>
      </c>
    </row>
    <row r="41084" spans="22:22" x14ac:dyDescent="0.35">
      <c r="V41084" s="5" t="str">
        <f t="shared" si="641"/>
        <v/>
      </c>
    </row>
    <row r="41085" spans="22:22" x14ac:dyDescent="0.35">
      <c r="V41085" s="5" t="str">
        <f t="shared" si="641"/>
        <v/>
      </c>
    </row>
    <row r="41086" spans="22:22" x14ac:dyDescent="0.35">
      <c r="V41086" s="5" t="str">
        <f t="shared" si="641"/>
        <v/>
      </c>
    </row>
    <row r="41087" spans="22:22" x14ac:dyDescent="0.35">
      <c r="V41087" s="5" t="str">
        <f t="shared" si="641"/>
        <v/>
      </c>
    </row>
    <row r="41088" spans="22:22" x14ac:dyDescent="0.35">
      <c r="V41088" s="5" t="str">
        <f t="shared" si="641"/>
        <v/>
      </c>
    </row>
    <row r="41089" spans="22:22" x14ac:dyDescent="0.35">
      <c r="V41089" s="5" t="str">
        <f t="shared" si="641"/>
        <v/>
      </c>
    </row>
    <row r="41090" spans="22:22" x14ac:dyDescent="0.35">
      <c r="V41090" s="5" t="str">
        <f t="shared" ref="V41090:V41153" si="642">TRIM(CLEAN(SUBSTITUTE(A41090,CHAR(160)," ")))</f>
        <v/>
      </c>
    </row>
    <row r="41091" spans="22:22" x14ac:dyDescent="0.35">
      <c r="V41091" s="5" t="str">
        <f t="shared" si="642"/>
        <v/>
      </c>
    </row>
    <row r="41092" spans="22:22" x14ac:dyDescent="0.35">
      <c r="V41092" s="5" t="str">
        <f t="shared" si="642"/>
        <v/>
      </c>
    </row>
    <row r="41093" spans="22:22" x14ac:dyDescent="0.35">
      <c r="V41093" s="5" t="str">
        <f t="shared" si="642"/>
        <v/>
      </c>
    </row>
    <row r="41094" spans="22:22" x14ac:dyDescent="0.35">
      <c r="V41094" s="5" t="str">
        <f t="shared" si="642"/>
        <v/>
      </c>
    </row>
    <row r="41095" spans="22:22" x14ac:dyDescent="0.35">
      <c r="V41095" s="5" t="str">
        <f t="shared" si="642"/>
        <v/>
      </c>
    </row>
    <row r="41096" spans="22:22" x14ac:dyDescent="0.35">
      <c r="V41096" s="5" t="str">
        <f t="shared" si="642"/>
        <v/>
      </c>
    </row>
    <row r="41097" spans="22:22" x14ac:dyDescent="0.35">
      <c r="V41097" s="5" t="str">
        <f t="shared" si="642"/>
        <v/>
      </c>
    </row>
    <row r="41098" spans="22:22" x14ac:dyDescent="0.35">
      <c r="V41098" s="5" t="str">
        <f t="shared" si="642"/>
        <v/>
      </c>
    </row>
    <row r="41099" spans="22:22" x14ac:dyDescent="0.35">
      <c r="V41099" s="5" t="str">
        <f t="shared" si="642"/>
        <v/>
      </c>
    </row>
    <row r="41100" spans="22:22" x14ac:dyDescent="0.35">
      <c r="V41100" s="5" t="str">
        <f t="shared" si="642"/>
        <v/>
      </c>
    </row>
    <row r="41101" spans="22:22" x14ac:dyDescent="0.35">
      <c r="V41101" s="5" t="str">
        <f t="shared" si="642"/>
        <v/>
      </c>
    </row>
    <row r="41102" spans="22:22" x14ac:dyDescent="0.35">
      <c r="V41102" s="5" t="str">
        <f t="shared" si="642"/>
        <v/>
      </c>
    </row>
    <row r="41103" spans="22:22" x14ac:dyDescent="0.35">
      <c r="V41103" s="5" t="str">
        <f t="shared" si="642"/>
        <v/>
      </c>
    </row>
    <row r="41104" spans="22:22" x14ac:dyDescent="0.35">
      <c r="V41104" s="5" t="str">
        <f t="shared" si="642"/>
        <v/>
      </c>
    </row>
    <row r="41105" spans="22:22" x14ac:dyDescent="0.35">
      <c r="V41105" s="5" t="str">
        <f t="shared" si="642"/>
        <v/>
      </c>
    </row>
    <row r="41106" spans="22:22" x14ac:dyDescent="0.35">
      <c r="V41106" s="5" t="str">
        <f t="shared" si="642"/>
        <v/>
      </c>
    </row>
    <row r="41107" spans="22:22" x14ac:dyDescent="0.35">
      <c r="V41107" s="5" t="str">
        <f t="shared" si="642"/>
        <v/>
      </c>
    </row>
    <row r="41108" spans="22:22" x14ac:dyDescent="0.35">
      <c r="V41108" s="5" t="str">
        <f t="shared" si="642"/>
        <v/>
      </c>
    </row>
    <row r="41109" spans="22:22" x14ac:dyDescent="0.35">
      <c r="V41109" s="5" t="str">
        <f t="shared" si="642"/>
        <v/>
      </c>
    </row>
    <row r="41110" spans="22:22" x14ac:dyDescent="0.35">
      <c r="V41110" s="5" t="str">
        <f t="shared" si="642"/>
        <v/>
      </c>
    </row>
    <row r="41111" spans="22:22" x14ac:dyDescent="0.35">
      <c r="V41111" s="5" t="str">
        <f t="shared" si="642"/>
        <v/>
      </c>
    </row>
    <row r="41112" spans="22:22" x14ac:dyDescent="0.35">
      <c r="V41112" s="5" t="str">
        <f t="shared" si="642"/>
        <v/>
      </c>
    </row>
    <row r="41113" spans="22:22" x14ac:dyDescent="0.35">
      <c r="V41113" s="5" t="str">
        <f t="shared" si="642"/>
        <v/>
      </c>
    </row>
    <row r="41114" spans="22:22" x14ac:dyDescent="0.35">
      <c r="V41114" s="5" t="str">
        <f t="shared" si="642"/>
        <v/>
      </c>
    </row>
    <row r="41115" spans="22:22" x14ac:dyDescent="0.35">
      <c r="V41115" s="5" t="str">
        <f t="shared" si="642"/>
        <v/>
      </c>
    </row>
    <row r="41116" spans="22:22" x14ac:dyDescent="0.35">
      <c r="V41116" s="5" t="str">
        <f t="shared" si="642"/>
        <v/>
      </c>
    </row>
    <row r="41117" spans="22:22" x14ac:dyDescent="0.35">
      <c r="V41117" s="5" t="str">
        <f t="shared" si="642"/>
        <v/>
      </c>
    </row>
    <row r="41118" spans="22:22" x14ac:dyDescent="0.35">
      <c r="V41118" s="5" t="str">
        <f t="shared" si="642"/>
        <v/>
      </c>
    </row>
    <row r="41119" spans="22:22" x14ac:dyDescent="0.35">
      <c r="V41119" s="5" t="str">
        <f t="shared" si="642"/>
        <v/>
      </c>
    </row>
    <row r="41120" spans="22:22" x14ac:dyDescent="0.35">
      <c r="V41120" s="5" t="str">
        <f t="shared" si="642"/>
        <v/>
      </c>
    </row>
    <row r="41121" spans="22:22" x14ac:dyDescent="0.35">
      <c r="V41121" s="5" t="str">
        <f t="shared" si="642"/>
        <v/>
      </c>
    </row>
    <row r="41122" spans="22:22" x14ac:dyDescent="0.35">
      <c r="V41122" s="5" t="str">
        <f t="shared" si="642"/>
        <v/>
      </c>
    </row>
    <row r="41123" spans="22:22" x14ac:dyDescent="0.35">
      <c r="V41123" s="5" t="str">
        <f t="shared" si="642"/>
        <v/>
      </c>
    </row>
    <row r="41124" spans="22:22" x14ac:dyDescent="0.35">
      <c r="V41124" s="5" t="str">
        <f t="shared" si="642"/>
        <v/>
      </c>
    </row>
    <row r="41125" spans="22:22" x14ac:dyDescent="0.35">
      <c r="V41125" s="5" t="str">
        <f t="shared" si="642"/>
        <v/>
      </c>
    </row>
    <row r="41126" spans="22:22" x14ac:dyDescent="0.35">
      <c r="V41126" s="5" t="str">
        <f t="shared" si="642"/>
        <v/>
      </c>
    </row>
    <row r="41127" spans="22:22" x14ac:dyDescent="0.35">
      <c r="V41127" s="5" t="str">
        <f t="shared" si="642"/>
        <v/>
      </c>
    </row>
    <row r="41128" spans="22:22" x14ac:dyDescent="0.35">
      <c r="V41128" s="5" t="str">
        <f t="shared" si="642"/>
        <v/>
      </c>
    </row>
    <row r="41129" spans="22:22" x14ac:dyDescent="0.35">
      <c r="V41129" s="5" t="str">
        <f t="shared" si="642"/>
        <v/>
      </c>
    </row>
    <row r="41130" spans="22:22" x14ac:dyDescent="0.35">
      <c r="V41130" s="5" t="str">
        <f t="shared" si="642"/>
        <v/>
      </c>
    </row>
    <row r="41131" spans="22:22" x14ac:dyDescent="0.35">
      <c r="V41131" s="5" t="str">
        <f t="shared" si="642"/>
        <v/>
      </c>
    </row>
    <row r="41132" spans="22:22" x14ac:dyDescent="0.35">
      <c r="V41132" s="5" t="str">
        <f t="shared" si="642"/>
        <v/>
      </c>
    </row>
    <row r="41133" spans="22:22" x14ac:dyDescent="0.35">
      <c r="V41133" s="5" t="str">
        <f t="shared" si="642"/>
        <v/>
      </c>
    </row>
    <row r="41134" spans="22:22" x14ac:dyDescent="0.35">
      <c r="V41134" s="5" t="str">
        <f t="shared" si="642"/>
        <v/>
      </c>
    </row>
    <row r="41135" spans="22:22" x14ac:dyDescent="0.35">
      <c r="V41135" s="5" t="str">
        <f t="shared" si="642"/>
        <v/>
      </c>
    </row>
    <row r="41136" spans="22:22" x14ac:dyDescent="0.35">
      <c r="V41136" s="5" t="str">
        <f t="shared" si="642"/>
        <v/>
      </c>
    </row>
    <row r="41137" spans="22:22" x14ac:dyDescent="0.35">
      <c r="V41137" s="5" t="str">
        <f t="shared" si="642"/>
        <v/>
      </c>
    </row>
    <row r="41138" spans="22:22" x14ac:dyDescent="0.35">
      <c r="V41138" s="5" t="str">
        <f t="shared" si="642"/>
        <v/>
      </c>
    </row>
    <row r="41139" spans="22:22" x14ac:dyDescent="0.35">
      <c r="V41139" s="5" t="str">
        <f t="shared" si="642"/>
        <v/>
      </c>
    </row>
    <row r="41140" spans="22:22" x14ac:dyDescent="0.35">
      <c r="V41140" s="5" t="str">
        <f t="shared" si="642"/>
        <v/>
      </c>
    </row>
    <row r="41141" spans="22:22" x14ac:dyDescent="0.35">
      <c r="V41141" s="5" t="str">
        <f t="shared" si="642"/>
        <v/>
      </c>
    </row>
    <row r="41142" spans="22:22" x14ac:dyDescent="0.35">
      <c r="V41142" s="5" t="str">
        <f t="shared" si="642"/>
        <v/>
      </c>
    </row>
    <row r="41143" spans="22:22" x14ac:dyDescent="0.35">
      <c r="V41143" s="5" t="str">
        <f t="shared" si="642"/>
        <v/>
      </c>
    </row>
    <row r="41144" spans="22:22" x14ac:dyDescent="0.35">
      <c r="V41144" s="5" t="str">
        <f t="shared" si="642"/>
        <v/>
      </c>
    </row>
    <row r="41145" spans="22:22" x14ac:dyDescent="0.35">
      <c r="V41145" s="5" t="str">
        <f t="shared" si="642"/>
        <v/>
      </c>
    </row>
    <row r="41146" spans="22:22" x14ac:dyDescent="0.35">
      <c r="V41146" s="5" t="str">
        <f t="shared" si="642"/>
        <v/>
      </c>
    </row>
    <row r="41147" spans="22:22" x14ac:dyDescent="0.35">
      <c r="V41147" s="5" t="str">
        <f t="shared" si="642"/>
        <v/>
      </c>
    </row>
    <row r="41148" spans="22:22" x14ac:dyDescent="0.35">
      <c r="V41148" s="5" t="str">
        <f t="shared" si="642"/>
        <v/>
      </c>
    </row>
    <row r="41149" spans="22:22" x14ac:dyDescent="0.35">
      <c r="V41149" s="5" t="str">
        <f t="shared" si="642"/>
        <v/>
      </c>
    </row>
    <row r="41150" spans="22:22" x14ac:dyDescent="0.35">
      <c r="V41150" s="5" t="str">
        <f t="shared" si="642"/>
        <v/>
      </c>
    </row>
    <row r="41151" spans="22:22" x14ac:dyDescent="0.35">
      <c r="V41151" s="5" t="str">
        <f t="shared" si="642"/>
        <v/>
      </c>
    </row>
    <row r="41152" spans="22:22" x14ac:dyDescent="0.35">
      <c r="V41152" s="5" t="str">
        <f t="shared" si="642"/>
        <v/>
      </c>
    </row>
    <row r="41153" spans="22:22" x14ac:dyDescent="0.35">
      <c r="V41153" s="5" t="str">
        <f t="shared" si="642"/>
        <v/>
      </c>
    </row>
    <row r="41154" spans="22:22" x14ac:dyDescent="0.35">
      <c r="V41154" s="5" t="str">
        <f t="shared" ref="V41154:V41217" si="643">TRIM(CLEAN(SUBSTITUTE(A41154,CHAR(160)," ")))</f>
        <v/>
      </c>
    </row>
    <row r="41155" spans="22:22" x14ac:dyDescent="0.35">
      <c r="V41155" s="5" t="str">
        <f t="shared" si="643"/>
        <v/>
      </c>
    </row>
    <row r="41156" spans="22:22" x14ac:dyDescent="0.35">
      <c r="V41156" s="5" t="str">
        <f t="shared" si="643"/>
        <v/>
      </c>
    </row>
    <row r="41157" spans="22:22" x14ac:dyDescent="0.35">
      <c r="V41157" s="5" t="str">
        <f t="shared" si="643"/>
        <v/>
      </c>
    </row>
    <row r="41158" spans="22:22" x14ac:dyDescent="0.35">
      <c r="V41158" s="5" t="str">
        <f t="shared" si="643"/>
        <v/>
      </c>
    </row>
    <row r="41159" spans="22:22" x14ac:dyDescent="0.35">
      <c r="V41159" s="5" t="str">
        <f t="shared" si="643"/>
        <v/>
      </c>
    </row>
    <row r="41160" spans="22:22" x14ac:dyDescent="0.35">
      <c r="V41160" s="5" t="str">
        <f t="shared" si="643"/>
        <v/>
      </c>
    </row>
    <row r="41161" spans="22:22" x14ac:dyDescent="0.35">
      <c r="V41161" s="5" t="str">
        <f t="shared" si="643"/>
        <v/>
      </c>
    </row>
    <row r="41162" spans="22:22" x14ac:dyDescent="0.35">
      <c r="V41162" s="5" t="str">
        <f t="shared" si="643"/>
        <v/>
      </c>
    </row>
    <row r="41163" spans="22:22" x14ac:dyDescent="0.35">
      <c r="V41163" s="5" t="str">
        <f t="shared" si="643"/>
        <v/>
      </c>
    </row>
    <row r="41164" spans="22:22" x14ac:dyDescent="0.35">
      <c r="V41164" s="5" t="str">
        <f t="shared" si="643"/>
        <v/>
      </c>
    </row>
    <row r="41165" spans="22:22" x14ac:dyDescent="0.35">
      <c r="V41165" s="5" t="str">
        <f t="shared" si="643"/>
        <v/>
      </c>
    </row>
    <row r="41166" spans="22:22" x14ac:dyDescent="0.35">
      <c r="V41166" s="5" t="str">
        <f t="shared" si="643"/>
        <v/>
      </c>
    </row>
    <row r="41167" spans="22:22" x14ac:dyDescent="0.35">
      <c r="V41167" s="5" t="str">
        <f t="shared" si="643"/>
        <v/>
      </c>
    </row>
    <row r="41168" spans="22:22" x14ac:dyDescent="0.35">
      <c r="V41168" s="5" t="str">
        <f t="shared" si="643"/>
        <v/>
      </c>
    </row>
    <row r="41169" spans="22:22" x14ac:dyDescent="0.35">
      <c r="V41169" s="5" t="str">
        <f t="shared" si="643"/>
        <v/>
      </c>
    </row>
    <row r="41170" spans="22:22" x14ac:dyDescent="0.35">
      <c r="V41170" s="5" t="str">
        <f t="shared" si="643"/>
        <v/>
      </c>
    </row>
    <row r="41171" spans="22:22" x14ac:dyDescent="0.35">
      <c r="V41171" s="5" t="str">
        <f t="shared" si="643"/>
        <v/>
      </c>
    </row>
    <row r="41172" spans="22:22" x14ac:dyDescent="0.35">
      <c r="V41172" s="5" t="str">
        <f t="shared" si="643"/>
        <v/>
      </c>
    </row>
    <row r="41173" spans="22:22" x14ac:dyDescent="0.35">
      <c r="V41173" s="5" t="str">
        <f t="shared" si="643"/>
        <v/>
      </c>
    </row>
    <row r="41174" spans="22:22" x14ac:dyDescent="0.35">
      <c r="V41174" s="5" t="str">
        <f t="shared" si="643"/>
        <v/>
      </c>
    </row>
    <row r="41175" spans="22:22" x14ac:dyDescent="0.35">
      <c r="V41175" s="5" t="str">
        <f t="shared" si="643"/>
        <v/>
      </c>
    </row>
    <row r="41176" spans="22:22" x14ac:dyDescent="0.35">
      <c r="V41176" s="5" t="str">
        <f t="shared" si="643"/>
        <v/>
      </c>
    </row>
    <row r="41177" spans="22:22" x14ac:dyDescent="0.35">
      <c r="V41177" s="5" t="str">
        <f t="shared" si="643"/>
        <v/>
      </c>
    </row>
    <row r="41178" spans="22:22" x14ac:dyDescent="0.35">
      <c r="V41178" s="5" t="str">
        <f t="shared" si="643"/>
        <v/>
      </c>
    </row>
    <row r="41179" spans="22:22" x14ac:dyDescent="0.35">
      <c r="V41179" s="5" t="str">
        <f t="shared" si="643"/>
        <v/>
      </c>
    </row>
    <row r="41180" spans="22:22" x14ac:dyDescent="0.35">
      <c r="V41180" s="5" t="str">
        <f t="shared" si="643"/>
        <v/>
      </c>
    </row>
    <row r="41181" spans="22:22" x14ac:dyDescent="0.35">
      <c r="V41181" s="5" t="str">
        <f t="shared" si="643"/>
        <v/>
      </c>
    </row>
    <row r="41182" spans="22:22" x14ac:dyDescent="0.35">
      <c r="V41182" s="5" t="str">
        <f t="shared" si="643"/>
        <v/>
      </c>
    </row>
    <row r="41183" spans="22:22" x14ac:dyDescent="0.35">
      <c r="V41183" s="5" t="str">
        <f t="shared" si="643"/>
        <v/>
      </c>
    </row>
    <row r="41184" spans="22:22" x14ac:dyDescent="0.35">
      <c r="V41184" s="5" t="str">
        <f t="shared" si="643"/>
        <v/>
      </c>
    </row>
    <row r="41185" spans="22:22" x14ac:dyDescent="0.35">
      <c r="V41185" s="5" t="str">
        <f t="shared" si="643"/>
        <v/>
      </c>
    </row>
    <row r="41186" spans="22:22" x14ac:dyDescent="0.35">
      <c r="V41186" s="5" t="str">
        <f t="shared" si="643"/>
        <v/>
      </c>
    </row>
    <row r="41187" spans="22:22" x14ac:dyDescent="0.35">
      <c r="V41187" s="5" t="str">
        <f t="shared" si="643"/>
        <v/>
      </c>
    </row>
    <row r="41188" spans="22:22" x14ac:dyDescent="0.35">
      <c r="V41188" s="5" t="str">
        <f t="shared" si="643"/>
        <v/>
      </c>
    </row>
    <row r="41189" spans="22:22" x14ac:dyDescent="0.35">
      <c r="V41189" s="5" t="str">
        <f t="shared" si="643"/>
        <v/>
      </c>
    </row>
    <row r="41190" spans="22:22" x14ac:dyDescent="0.35">
      <c r="V41190" s="5" t="str">
        <f t="shared" si="643"/>
        <v/>
      </c>
    </row>
    <row r="41191" spans="22:22" x14ac:dyDescent="0.35">
      <c r="V41191" s="5" t="str">
        <f t="shared" si="643"/>
        <v/>
      </c>
    </row>
    <row r="41192" spans="22:22" x14ac:dyDescent="0.35">
      <c r="V41192" s="5" t="str">
        <f t="shared" si="643"/>
        <v/>
      </c>
    </row>
    <row r="41193" spans="22:22" x14ac:dyDescent="0.35">
      <c r="V41193" s="5" t="str">
        <f t="shared" si="643"/>
        <v/>
      </c>
    </row>
    <row r="41194" spans="22:22" x14ac:dyDescent="0.35">
      <c r="V41194" s="5" t="str">
        <f t="shared" si="643"/>
        <v/>
      </c>
    </row>
    <row r="41195" spans="22:22" x14ac:dyDescent="0.35">
      <c r="V41195" s="5" t="str">
        <f t="shared" si="643"/>
        <v/>
      </c>
    </row>
    <row r="41196" spans="22:22" x14ac:dyDescent="0.35">
      <c r="V41196" s="5" t="str">
        <f t="shared" si="643"/>
        <v/>
      </c>
    </row>
    <row r="41197" spans="22:22" x14ac:dyDescent="0.35">
      <c r="V41197" s="5" t="str">
        <f t="shared" si="643"/>
        <v/>
      </c>
    </row>
    <row r="41198" spans="22:22" x14ac:dyDescent="0.35">
      <c r="V41198" s="5" t="str">
        <f t="shared" si="643"/>
        <v/>
      </c>
    </row>
    <row r="41199" spans="22:22" x14ac:dyDescent="0.35">
      <c r="V41199" s="5" t="str">
        <f t="shared" si="643"/>
        <v/>
      </c>
    </row>
    <row r="41200" spans="22:22" x14ac:dyDescent="0.35">
      <c r="V41200" s="5" t="str">
        <f t="shared" si="643"/>
        <v/>
      </c>
    </row>
    <row r="41201" spans="22:22" x14ac:dyDescent="0.35">
      <c r="V41201" s="5" t="str">
        <f t="shared" si="643"/>
        <v/>
      </c>
    </row>
    <row r="41202" spans="22:22" x14ac:dyDescent="0.35">
      <c r="V41202" s="5" t="str">
        <f t="shared" si="643"/>
        <v/>
      </c>
    </row>
    <row r="41203" spans="22:22" x14ac:dyDescent="0.35">
      <c r="V41203" s="5" t="str">
        <f t="shared" si="643"/>
        <v/>
      </c>
    </row>
    <row r="41204" spans="22:22" x14ac:dyDescent="0.35">
      <c r="V41204" s="5" t="str">
        <f t="shared" si="643"/>
        <v/>
      </c>
    </row>
    <row r="41205" spans="22:22" x14ac:dyDescent="0.35">
      <c r="V41205" s="5" t="str">
        <f t="shared" si="643"/>
        <v/>
      </c>
    </row>
    <row r="41206" spans="22:22" x14ac:dyDescent="0.35">
      <c r="V41206" s="5" t="str">
        <f t="shared" si="643"/>
        <v/>
      </c>
    </row>
    <row r="41207" spans="22:22" x14ac:dyDescent="0.35">
      <c r="V41207" s="5" t="str">
        <f t="shared" si="643"/>
        <v/>
      </c>
    </row>
    <row r="41208" spans="22:22" x14ac:dyDescent="0.35">
      <c r="V41208" s="5" t="str">
        <f t="shared" si="643"/>
        <v/>
      </c>
    </row>
    <row r="41209" spans="22:22" x14ac:dyDescent="0.35">
      <c r="V41209" s="5" t="str">
        <f t="shared" si="643"/>
        <v/>
      </c>
    </row>
    <row r="41210" spans="22:22" x14ac:dyDescent="0.35">
      <c r="V41210" s="5" t="str">
        <f t="shared" si="643"/>
        <v/>
      </c>
    </row>
    <row r="41211" spans="22:22" x14ac:dyDescent="0.35">
      <c r="V41211" s="5" t="str">
        <f t="shared" si="643"/>
        <v/>
      </c>
    </row>
    <row r="41212" spans="22:22" x14ac:dyDescent="0.35">
      <c r="V41212" s="5" t="str">
        <f t="shared" si="643"/>
        <v/>
      </c>
    </row>
    <row r="41213" spans="22:22" x14ac:dyDescent="0.35">
      <c r="V41213" s="5" t="str">
        <f t="shared" si="643"/>
        <v/>
      </c>
    </row>
    <row r="41214" spans="22:22" x14ac:dyDescent="0.35">
      <c r="V41214" s="5" t="str">
        <f t="shared" si="643"/>
        <v/>
      </c>
    </row>
    <row r="41215" spans="22:22" x14ac:dyDescent="0.35">
      <c r="V41215" s="5" t="str">
        <f t="shared" si="643"/>
        <v/>
      </c>
    </row>
    <row r="41216" spans="22:22" x14ac:dyDescent="0.35">
      <c r="V41216" s="5" t="str">
        <f t="shared" si="643"/>
        <v/>
      </c>
    </row>
    <row r="41217" spans="22:22" x14ac:dyDescent="0.35">
      <c r="V41217" s="5" t="str">
        <f t="shared" si="643"/>
        <v/>
      </c>
    </row>
    <row r="41218" spans="22:22" x14ac:dyDescent="0.35">
      <c r="V41218" s="5" t="str">
        <f t="shared" ref="V41218:V41281" si="644">TRIM(CLEAN(SUBSTITUTE(A41218,CHAR(160)," ")))</f>
        <v/>
      </c>
    </row>
    <row r="41219" spans="22:22" x14ac:dyDescent="0.35">
      <c r="V41219" s="5" t="str">
        <f t="shared" si="644"/>
        <v/>
      </c>
    </row>
    <row r="41220" spans="22:22" x14ac:dyDescent="0.35">
      <c r="V41220" s="5" t="str">
        <f t="shared" si="644"/>
        <v/>
      </c>
    </row>
    <row r="41221" spans="22:22" x14ac:dyDescent="0.35">
      <c r="V41221" s="5" t="str">
        <f t="shared" si="644"/>
        <v/>
      </c>
    </row>
    <row r="41222" spans="22:22" x14ac:dyDescent="0.35">
      <c r="V41222" s="5" t="str">
        <f t="shared" si="644"/>
        <v/>
      </c>
    </row>
    <row r="41223" spans="22:22" x14ac:dyDescent="0.35">
      <c r="V41223" s="5" t="str">
        <f t="shared" si="644"/>
        <v/>
      </c>
    </row>
    <row r="41224" spans="22:22" x14ac:dyDescent="0.35">
      <c r="V41224" s="5" t="str">
        <f t="shared" si="644"/>
        <v/>
      </c>
    </row>
    <row r="41225" spans="22:22" x14ac:dyDescent="0.35">
      <c r="V41225" s="5" t="str">
        <f t="shared" si="644"/>
        <v/>
      </c>
    </row>
    <row r="41226" spans="22:22" x14ac:dyDescent="0.35">
      <c r="V41226" s="5" t="str">
        <f t="shared" si="644"/>
        <v/>
      </c>
    </row>
    <row r="41227" spans="22:22" x14ac:dyDescent="0.35">
      <c r="V41227" s="5" t="str">
        <f t="shared" si="644"/>
        <v/>
      </c>
    </row>
    <row r="41228" spans="22:22" x14ac:dyDescent="0.35">
      <c r="V41228" s="5" t="str">
        <f t="shared" si="644"/>
        <v/>
      </c>
    </row>
    <row r="41229" spans="22:22" x14ac:dyDescent="0.35">
      <c r="V41229" s="5" t="str">
        <f t="shared" si="644"/>
        <v/>
      </c>
    </row>
    <row r="41230" spans="22:22" x14ac:dyDescent="0.35">
      <c r="V41230" s="5" t="str">
        <f t="shared" si="644"/>
        <v/>
      </c>
    </row>
    <row r="41231" spans="22:22" x14ac:dyDescent="0.35">
      <c r="V41231" s="5" t="str">
        <f t="shared" si="644"/>
        <v/>
      </c>
    </row>
    <row r="41232" spans="22:22" x14ac:dyDescent="0.35">
      <c r="V41232" s="5" t="str">
        <f t="shared" si="644"/>
        <v/>
      </c>
    </row>
    <row r="41233" spans="22:22" x14ac:dyDescent="0.35">
      <c r="V41233" s="5" t="str">
        <f t="shared" si="644"/>
        <v/>
      </c>
    </row>
    <row r="41234" spans="22:22" x14ac:dyDescent="0.35">
      <c r="V41234" s="5" t="str">
        <f t="shared" si="644"/>
        <v/>
      </c>
    </row>
    <row r="41235" spans="22:22" x14ac:dyDescent="0.35">
      <c r="V41235" s="5" t="str">
        <f t="shared" si="644"/>
        <v/>
      </c>
    </row>
    <row r="41236" spans="22:22" x14ac:dyDescent="0.35">
      <c r="V41236" s="5" t="str">
        <f t="shared" si="644"/>
        <v/>
      </c>
    </row>
    <row r="41237" spans="22:22" x14ac:dyDescent="0.35">
      <c r="V41237" s="5" t="str">
        <f t="shared" si="644"/>
        <v/>
      </c>
    </row>
    <row r="41238" spans="22:22" x14ac:dyDescent="0.35">
      <c r="V41238" s="5" t="str">
        <f t="shared" si="644"/>
        <v/>
      </c>
    </row>
    <row r="41239" spans="22:22" x14ac:dyDescent="0.35">
      <c r="V41239" s="5" t="str">
        <f t="shared" si="644"/>
        <v/>
      </c>
    </row>
    <row r="41240" spans="22:22" x14ac:dyDescent="0.35">
      <c r="V41240" s="5" t="str">
        <f t="shared" si="644"/>
        <v/>
      </c>
    </row>
    <row r="41241" spans="22:22" x14ac:dyDescent="0.35">
      <c r="V41241" s="5" t="str">
        <f t="shared" si="644"/>
        <v/>
      </c>
    </row>
    <row r="41242" spans="22:22" x14ac:dyDescent="0.35">
      <c r="V41242" s="5" t="str">
        <f t="shared" si="644"/>
        <v/>
      </c>
    </row>
    <row r="41243" spans="22:22" x14ac:dyDescent="0.35">
      <c r="V41243" s="5" t="str">
        <f t="shared" si="644"/>
        <v/>
      </c>
    </row>
    <row r="41244" spans="22:22" x14ac:dyDescent="0.35">
      <c r="V41244" s="5" t="str">
        <f t="shared" si="644"/>
        <v/>
      </c>
    </row>
    <row r="41245" spans="22:22" x14ac:dyDescent="0.35">
      <c r="V41245" s="5" t="str">
        <f t="shared" si="644"/>
        <v/>
      </c>
    </row>
    <row r="41246" spans="22:22" x14ac:dyDescent="0.35">
      <c r="V41246" s="5" t="str">
        <f t="shared" si="644"/>
        <v/>
      </c>
    </row>
    <row r="41247" spans="22:22" x14ac:dyDescent="0.35">
      <c r="V41247" s="5" t="str">
        <f t="shared" si="644"/>
        <v/>
      </c>
    </row>
    <row r="41248" spans="22:22" x14ac:dyDescent="0.35">
      <c r="V41248" s="5" t="str">
        <f t="shared" si="644"/>
        <v/>
      </c>
    </row>
    <row r="41249" spans="22:22" x14ac:dyDescent="0.35">
      <c r="V41249" s="5" t="str">
        <f t="shared" si="644"/>
        <v/>
      </c>
    </row>
    <row r="41250" spans="22:22" x14ac:dyDescent="0.35">
      <c r="V41250" s="5" t="str">
        <f t="shared" si="644"/>
        <v/>
      </c>
    </row>
    <row r="41251" spans="22:22" x14ac:dyDescent="0.35">
      <c r="V41251" s="5" t="str">
        <f t="shared" si="644"/>
        <v/>
      </c>
    </row>
    <row r="41252" spans="22:22" x14ac:dyDescent="0.35">
      <c r="V41252" s="5" t="str">
        <f t="shared" si="644"/>
        <v/>
      </c>
    </row>
    <row r="41253" spans="22:22" x14ac:dyDescent="0.35">
      <c r="V41253" s="5" t="str">
        <f t="shared" si="644"/>
        <v/>
      </c>
    </row>
    <row r="41254" spans="22:22" x14ac:dyDescent="0.35">
      <c r="V41254" s="5" t="str">
        <f t="shared" si="644"/>
        <v/>
      </c>
    </row>
    <row r="41255" spans="22:22" x14ac:dyDescent="0.35">
      <c r="V41255" s="5" t="str">
        <f t="shared" si="644"/>
        <v/>
      </c>
    </row>
    <row r="41256" spans="22:22" x14ac:dyDescent="0.35">
      <c r="V41256" s="5" t="str">
        <f t="shared" si="644"/>
        <v/>
      </c>
    </row>
    <row r="41257" spans="22:22" x14ac:dyDescent="0.35">
      <c r="V41257" s="5" t="str">
        <f t="shared" si="644"/>
        <v/>
      </c>
    </row>
    <row r="41258" spans="22:22" x14ac:dyDescent="0.35">
      <c r="V41258" s="5" t="str">
        <f t="shared" si="644"/>
        <v/>
      </c>
    </row>
    <row r="41259" spans="22:22" x14ac:dyDescent="0.35">
      <c r="V41259" s="5" t="str">
        <f t="shared" si="644"/>
        <v/>
      </c>
    </row>
    <row r="41260" spans="22:22" x14ac:dyDescent="0.35">
      <c r="V41260" s="5" t="str">
        <f t="shared" si="644"/>
        <v/>
      </c>
    </row>
    <row r="41261" spans="22:22" x14ac:dyDescent="0.35">
      <c r="V41261" s="5" t="str">
        <f t="shared" si="644"/>
        <v/>
      </c>
    </row>
    <row r="41262" spans="22:22" x14ac:dyDescent="0.35">
      <c r="V41262" s="5" t="str">
        <f t="shared" si="644"/>
        <v/>
      </c>
    </row>
    <row r="41263" spans="22:22" x14ac:dyDescent="0.35">
      <c r="V41263" s="5" t="str">
        <f t="shared" si="644"/>
        <v/>
      </c>
    </row>
    <row r="41264" spans="22:22" x14ac:dyDescent="0.35">
      <c r="V41264" s="5" t="str">
        <f t="shared" si="644"/>
        <v/>
      </c>
    </row>
    <row r="41265" spans="22:22" x14ac:dyDescent="0.35">
      <c r="V41265" s="5" t="str">
        <f t="shared" si="644"/>
        <v/>
      </c>
    </row>
    <row r="41266" spans="22:22" x14ac:dyDescent="0.35">
      <c r="V41266" s="5" t="str">
        <f t="shared" si="644"/>
        <v/>
      </c>
    </row>
    <row r="41267" spans="22:22" x14ac:dyDescent="0.35">
      <c r="V41267" s="5" t="str">
        <f t="shared" si="644"/>
        <v/>
      </c>
    </row>
    <row r="41268" spans="22:22" x14ac:dyDescent="0.35">
      <c r="V41268" s="5" t="str">
        <f t="shared" si="644"/>
        <v/>
      </c>
    </row>
    <row r="41269" spans="22:22" x14ac:dyDescent="0.35">
      <c r="V41269" s="5" t="str">
        <f t="shared" si="644"/>
        <v/>
      </c>
    </row>
    <row r="41270" spans="22:22" x14ac:dyDescent="0.35">
      <c r="V41270" s="5" t="str">
        <f t="shared" si="644"/>
        <v/>
      </c>
    </row>
    <row r="41271" spans="22:22" x14ac:dyDescent="0.35">
      <c r="V41271" s="5" t="str">
        <f t="shared" si="644"/>
        <v/>
      </c>
    </row>
    <row r="41272" spans="22:22" x14ac:dyDescent="0.35">
      <c r="V41272" s="5" t="str">
        <f t="shared" si="644"/>
        <v/>
      </c>
    </row>
    <row r="41273" spans="22:22" x14ac:dyDescent="0.35">
      <c r="V41273" s="5" t="str">
        <f t="shared" si="644"/>
        <v/>
      </c>
    </row>
    <row r="41274" spans="22:22" x14ac:dyDescent="0.35">
      <c r="V41274" s="5" t="str">
        <f t="shared" si="644"/>
        <v/>
      </c>
    </row>
    <row r="41275" spans="22:22" x14ac:dyDescent="0.35">
      <c r="V41275" s="5" t="str">
        <f t="shared" si="644"/>
        <v/>
      </c>
    </row>
    <row r="41276" spans="22:22" x14ac:dyDescent="0.35">
      <c r="V41276" s="5" t="str">
        <f t="shared" si="644"/>
        <v/>
      </c>
    </row>
    <row r="41277" spans="22:22" x14ac:dyDescent="0.35">
      <c r="V41277" s="5" t="str">
        <f t="shared" si="644"/>
        <v/>
      </c>
    </row>
    <row r="41278" spans="22:22" x14ac:dyDescent="0.35">
      <c r="V41278" s="5" t="str">
        <f t="shared" si="644"/>
        <v/>
      </c>
    </row>
    <row r="41279" spans="22:22" x14ac:dyDescent="0.35">
      <c r="V41279" s="5" t="str">
        <f t="shared" si="644"/>
        <v/>
      </c>
    </row>
    <row r="41280" spans="22:22" x14ac:dyDescent="0.35">
      <c r="V41280" s="5" t="str">
        <f t="shared" si="644"/>
        <v/>
      </c>
    </row>
    <row r="41281" spans="22:22" x14ac:dyDescent="0.35">
      <c r="V41281" s="5" t="str">
        <f t="shared" si="644"/>
        <v/>
      </c>
    </row>
    <row r="41282" spans="22:22" x14ac:dyDescent="0.35">
      <c r="V41282" s="5" t="str">
        <f t="shared" ref="V41282:V41345" si="645">TRIM(CLEAN(SUBSTITUTE(A41282,CHAR(160)," ")))</f>
        <v/>
      </c>
    </row>
    <row r="41283" spans="22:22" x14ac:dyDescent="0.35">
      <c r="V41283" s="5" t="str">
        <f t="shared" si="645"/>
        <v/>
      </c>
    </row>
    <row r="41284" spans="22:22" x14ac:dyDescent="0.35">
      <c r="V41284" s="5" t="str">
        <f t="shared" si="645"/>
        <v/>
      </c>
    </row>
    <row r="41285" spans="22:22" x14ac:dyDescent="0.35">
      <c r="V41285" s="5" t="str">
        <f t="shared" si="645"/>
        <v/>
      </c>
    </row>
    <row r="41286" spans="22:22" x14ac:dyDescent="0.35">
      <c r="V41286" s="5" t="str">
        <f t="shared" si="645"/>
        <v/>
      </c>
    </row>
    <row r="41287" spans="22:22" x14ac:dyDescent="0.35">
      <c r="V41287" s="5" t="str">
        <f t="shared" si="645"/>
        <v/>
      </c>
    </row>
    <row r="41288" spans="22:22" x14ac:dyDescent="0.35">
      <c r="V41288" s="5" t="str">
        <f t="shared" si="645"/>
        <v/>
      </c>
    </row>
    <row r="41289" spans="22:22" x14ac:dyDescent="0.35">
      <c r="V41289" s="5" t="str">
        <f t="shared" si="645"/>
        <v/>
      </c>
    </row>
    <row r="41290" spans="22:22" x14ac:dyDescent="0.35">
      <c r="V41290" s="5" t="str">
        <f t="shared" si="645"/>
        <v/>
      </c>
    </row>
    <row r="41291" spans="22:22" x14ac:dyDescent="0.35">
      <c r="V41291" s="5" t="str">
        <f t="shared" si="645"/>
        <v/>
      </c>
    </row>
    <row r="41292" spans="22:22" x14ac:dyDescent="0.35">
      <c r="V41292" s="5" t="str">
        <f t="shared" si="645"/>
        <v/>
      </c>
    </row>
    <row r="41293" spans="22:22" x14ac:dyDescent="0.35">
      <c r="V41293" s="5" t="str">
        <f t="shared" si="645"/>
        <v/>
      </c>
    </row>
    <row r="41294" spans="22:22" x14ac:dyDescent="0.35">
      <c r="V41294" s="5" t="str">
        <f t="shared" si="645"/>
        <v/>
      </c>
    </row>
    <row r="41295" spans="22:22" x14ac:dyDescent="0.35">
      <c r="V41295" s="5" t="str">
        <f t="shared" si="645"/>
        <v/>
      </c>
    </row>
    <row r="41296" spans="22:22" x14ac:dyDescent="0.35">
      <c r="V41296" s="5" t="str">
        <f t="shared" si="645"/>
        <v/>
      </c>
    </row>
    <row r="41297" spans="22:22" x14ac:dyDescent="0.35">
      <c r="V41297" s="5" t="str">
        <f t="shared" si="645"/>
        <v/>
      </c>
    </row>
    <row r="41298" spans="22:22" x14ac:dyDescent="0.35">
      <c r="V41298" s="5" t="str">
        <f t="shared" si="645"/>
        <v/>
      </c>
    </row>
    <row r="41299" spans="22:22" x14ac:dyDescent="0.35">
      <c r="V41299" s="5" t="str">
        <f t="shared" si="645"/>
        <v/>
      </c>
    </row>
    <row r="41300" spans="22:22" x14ac:dyDescent="0.35">
      <c r="V41300" s="5" t="str">
        <f t="shared" si="645"/>
        <v/>
      </c>
    </row>
    <row r="41301" spans="22:22" x14ac:dyDescent="0.35">
      <c r="V41301" s="5" t="str">
        <f t="shared" si="645"/>
        <v/>
      </c>
    </row>
    <row r="41302" spans="22:22" x14ac:dyDescent="0.35">
      <c r="V41302" s="5" t="str">
        <f t="shared" si="645"/>
        <v/>
      </c>
    </row>
    <row r="41303" spans="22:22" x14ac:dyDescent="0.35">
      <c r="V41303" s="5" t="str">
        <f t="shared" si="645"/>
        <v/>
      </c>
    </row>
    <row r="41304" spans="22:22" x14ac:dyDescent="0.35">
      <c r="V41304" s="5" t="str">
        <f t="shared" si="645"/>
        <v/>
      </c>
    </row>
    <row r="41305" spans="22:22" x14ac:dyDescent="0.35">
      <c r="V41305" s="5" t="str">
        <f t="shared" si="645"/>
        <v/>
      </c>
    </row>
    <row r="41306" spans="22:22" x14ac:dyDescent="0.35">
      <c r="V41306" s="5" t="str">
        <f t="shared" si="645"/>
        <v/>
      </c>
    </row>
    <row r="41307" spans="22:22" x14ac:dyDescent="0.35">
      <c r="V41307" s="5" t="str">
        <f t="shared" si="645"/>
        <v/>
      </c>
    </row>
    <row r="41308" spans="22:22" x14ac:dyDescent="0.35">
      <c r="V41308" s="5" t="str">
        <f t="shared" si="645"/>
        <v/>
      </c>
    </row>
    <row r="41309" spans="22:22" x14ac:dyDescent="0.35">
      <c r="V41309" s="5" t="str">
        <f t="shared" si="645"/>
        <v/>
      </c>
    </row>
    <row r="41310" spans="22:22" x14ac:dyDescent="0.35">
      <c r="V41310" s="5" t="str">
        <f t="shared" si="645"/>
        <v/>
      </c>
    </row>
    <row r="41311" spans="22:22" x14ac:dyDescent="0.35">
      <c r="V41311" s="5" t="str">
        <f t="shared" si="645"/>
        <v/>
      </c>
    </row>
    <row r="41312" spans="22:22" x14ac:dyDescent="0.35">
      <c r="V41312" s="5" t="str">
        <f t="shared" si="645"/>
        <v/>
      </c>
    </row>
    <row r="41313" spans="22:22" x14ac:dyDescent="0.35">
      <c r="V41313" s="5" t="str">
        <f t="shared" si="645"/>
        <v/>
      </c>
    </row>
    <row r="41314" spans="22:22" x14ac:dyDescent="0.35">
      <c r="V41314" s="5" t="str">
        <f t="shared" si="645"/>
        <v/>
      </c>
    </row>
    <row r="41315" spans="22:22" x14ac:dyDescent="0.35">
      <c r="V41315" s="5" t="str">
        <f t="shared" si="645"/>
        <v/>
      </c>
    </row>
    <row r="41316" spans="22:22" x14ac:dyDescent="0.35">
      <c r="V41316" s="5" t="str">
        <f t="shared" si="645"/>
        <v/>
      </c>
    </row>
    <row r="41317" spans="22:22" x14ac:dyDescent="0.35">
      <c r="V41317" s="5" t="str">
        <f t="shared" si="645"/>
        <v/>
      </c>
    </row>
    <row r="41318" spans="22:22" x14ac:dyDescent="0.35">
      <c r="V41318" s="5" t="str">
        <f t="shared" si="645"/>
        <v/>
      </c>
    </row>
    <row r="41319" spans="22:22" x14ac:dyDescent="0.35">
      <c r="V41319" s="5" t="str">
        <f t="shared" si="645"/>
        <v/>
      </c>
    </row>
    <row r="41320" spans="22:22" x14ac:dyDescent="0.35">
      <c r="V41320" s="5" t="str">
        <f t="shared" si="645"/>
        <v/>
      </c>
    </row>
    <row r="41321" spans="22:22" x14ac:dyDescent="0.35">
      <c r="V41321" s="5" t="str">
        <f t="shared" si="645"/>
        <v/>
      </c>
    </row>
    <row r="41322" spans="22:22" x14ac:dyDescent="0.35">
      <c r="V41322" s="5" t="str">
        <f t="shared" si="645"/>
        <v/>
      </c>
    </row>
    <row r="41323" spans="22:22" x14ac:dyDescent="0.35">
      <c r="V41323" s="5" t="str">
        <f t="shared" si="645"/>
        <v/>
      </c>
    </row>
    <row r="41324" spans="22:22" x14ac:dyDescent="0.35">
      <c r="V41324" s="5" t="str">
        <f t="shared" si="645"/>
        <v/>
      </c>
    </row>
    <row r="41325" spans="22:22" x14ac:dyDescent="0.35">
      <c r="V41325" s="5" t="str">
        <f t="shared" si="645"/>
        <v/>
      </c>
    </row>
    <row r="41326" spans="22:22" x14ac:dyDescent="0.35">
      <c r="V41326" s="5" t="str">
        <f t="shared" si="645"/>
        <v/>
      </c>
    </row>
    <row r="41327" spans="22:22" x14ac:dyDescent="0.35">
      <c r="V41327" s="5" t="str">
        <f t="shared" si="645"/>
        <v/>
      </c>
    </row>
    <row r="41328" spans="22:22" x14ac:dyDescent="0.35">
      <c r="V41328" s="5" t="str">
        <f t="shared" si="645"/>
        <v/>
      </c>
    </row>
    <row r="41329" spans="22:22" x14ac:dyDescent="0.35">
      <c r="V41329" s="5" t="str">
        <f t="shared" si="645"/>
        <v/>
      </c>
    </row>
    <row r="41330" spans="22:22" x14ac:dyDescent="0.35">
      <c r="V41330" s="5" t="str">
        <f t="shared" si="645"/>
        <v/>
      </c>
    </row>
    <row r="41331" spans="22:22" x14ac:dyDescent="0.35">
      <c r="V41331" s="5" t="str">
        <f t="shared" si="645"/>
        <v/>
      </c>
    </row>
    <row r="41332" spans="22:22" x14ac:dyDescent="0.35">
      <c r="V41332" s="5" t="str">
        <f t="shared" si="645"/>
        <v/>
      </c>
    </row>
    <row r="41333" spans="22:22" x14ac:dyDescent="0.35">
      <c r="V41333" s="5" t="str">
        <f t="shared" si="645"/>
        <v/>
      </c>
    </row>
    <row r="41334" spans="22:22" x14ac:dyDescent="0.35">
      <c r="V41334" s="5" t="str">
        <f t="shared" si="645"/>
        <v/>
      </c>
    </row>
    <row r="41335" spans="22:22" x14ac:dyDescent="0.35">
      <c r="V41335" s="5" t="str">
        <f t="shared" si="645"/>
        <v/>
      </c>
    </row>
    <row r="41336" spans="22:22" x14ac:dyDescent="0.35">
      <c r="V41336" s="5" t="str">
        <f t="shared" si="645"/>
        <v/>
      </c>
    </row>
    <row r="41337" spans="22:22" x14ac:dyDescent="0.35">
      <c r="V41337" s="5" t="str">
        <f t="shared" si="645"/>
        <v/>
      </c>
    </row>
    <row r="41338" spans="22:22" x14ac:dyDescent="0.35">
      <c r="V41338" s="5" t="str">
        <f t="shared" si="645"/>
        <v/>
      </c>
    </row>
    <row r="41339" spans="22:22" x14ac:dyDescent="0.35">
      <c r="V41339" s="5" t="str">
        <f t="shared" si="645"/>
        <v/>
      </c>
    </row>
    <row r="41340" spans="22:22" x14ac:dyDescent="0.35">
      <c r="V41340" s="5" t="str">
        <f t="shared" si="645"/>
        <v/>
      </c>
    </row>
    <row r="41341" spans="22:22" x14ac:dyDescent="0.35">
      <c r="V41341" s="5" t="str">
        <f t="shared" si="645"/>
        <v/>
      </c>
    </row>
    <row r="41342" spans="22:22" x14ac:dyDescent="0.35">
      <c r="V41342" s="5" t="str">
        <f t="shared" si="645"/>
        <v/>
      </c>
    </row>
    <row r="41343" spans="22:22" x14ac:dyDescent="0.35">
      <c r="V41343" s="5" t="str">
        <f t="shared" si="645"/>
        <v/>
      </c>
    </row>
    <row r="41344" spans="22:22" x14ac:dyDescent="0.35">
      <c r="V41344" s="5" t="str">
        <f t="shared" si="645"/>
        <v/>
      </c>
    </row>
    <row r="41345" spans="22:22" x14ac:dyDescent="0.35">
      <c r="V41345" s="5" t="str">
        <f t="shared" si="645"/>
        <v/>
      </c>
    </row>
    <row r="41346" spans="22:22" x14ac:dyDescent="0.35">
      <c r="V41346" s="5" t="str">
        <f t="shared" ref="V41346:V41409" si="646">TRIM(CLEAN(SUBSTITUTE(A41346,CHAR(160)," ")))</f>
        <v/>
      </c>
    </row>
    <row r="41347" spans="22:22" x14ac:dyDescent="0.35">
      <c r="V41347" s="5" t="str">
        <f t="shared" si="646"/>
        <v/>
      </c>
    </row>
    <row r="41348" spans="22:22" x14ac:dyDescent="0.35">
      <c r="V41348" s="5" t="str">
        <f t="shared" si="646"/>
        <v/>
      </c>
    </row>
    <row r="41349" spans="22:22" x14ac:dyDescent="0.35">
      <c r="V41349" s="5" t="str">
        <f t="shared" si="646"/>
        <v/>
      </c>
    </row>
    <row r="41350" spans="22:22" x14ac:dyDescent="0.35">
      <c r="V41350" s="5" t="str">
        <f t="shared" si="646"/>
        <v/>
      </c>
    </row>
    <row r="41351" spans="22:22" x14ac:dyDescent="0.35">
      <c r="V41351" s="5" t="str">
        <f t="shared" si="646"/>
        <v/>
      </c>
    </row>
    <row r="41352" spans="22:22" x14ac:dyDescent="0.35">
      <c r="V41352" s="5" t="str">
        <f t="shared" si="646"/>
        <v/>
      </c>
    </row>
    <row r="41353" spans="22:22" x14ac:dyDescent="0.35">
      <c r="V41353" s="5" t="str">
        <f t="shared" si="646"/>
        <v/>
      </c>
    </row>
    <row r="41354" spans="22:22" x14ac:dyDescent="0.35">
      <c r="V41354" s="5" t="str">
        <f t="shared" si="646"/>
        <v/>
      </c>
    </row>
    <row r="41355" spans="22:22" x14ac:dyDescent="0.35">
      <c r="V41355" s="5" t="str">
        <f t="shared" si="646"/>
        <v/>
      </c>
    </row>
    <row r="41356" spans="22:22" x14ac:dyDescent="0.35">
      <c r="V41356" s="5" t="str">
        <f t="shared" si="646"/>
        <v/>
      </c>
    </row>
    <row r="41357" spans="22:22" x14ac:dyDescent="0.35">
      <c r="V41357" s="5" t="str">
        <f t="shared" si="646"/>
        <v/>
      </c>
    </row>
    <row r="41358" spans="22:22" x14ac:dyDescent="0.35">
      <c r="V41358" s="5" t="str">
        <f t="shared" si="646"/>
        <v/>
      </c>
    </row>
    <row r="41359" spans="22:22" x14ac:dyDescent="0.35">
      <c r="V41359" s="5" t="str">
        <f t="shared" si="646"/>
        <v/>
      </c>
    </row>
    <row r="41360" spans="22:22" x14ac:dyDescent="0.35">
      <c r="V41360" s="5" t="str">
        <f t="shared" si="646"/>
        <v/>
      </c>
    </row>
    <row r="41361" spans="22:22" x14ac:dyDescent="0.35">
      <c r="V41361" s="5" t="str">
        <f t="shared" si="646"/>
        <v/>
      </c>
    </row>
    <row r="41362" spans="22:22" x14ac:dyDescent="0.35">
      <c r="V41362" s="5" t="str">
        <f t="shared" si="646"/>
        <v/>
      </c>
    </row>
    <row r="41363" spans="22:22" x14ac:dyDescent="0.35">
      <c r="V41363" s="5" t="str">
        <f t="shared" si="646"/>
        <v/>
      </c>
    </row>
    <row r="41364" spans="22:22" x14ac:dyDescent="0.35">
      <c r="V41364" s="5" t="str">
        <f t="shared" si="646"/>
        <v/>
      </c>
    </row>
    <row r="41365" spans="22:22" x14ac:dyDescent="0.35">
      <c r="V41365" s="5" t="str">
        <f t="shared" si="646"/>
        <v/>
      </c>
    </row>
    <row r="41366" spans="22:22" x14ac:dyDescent="0.35">
      <c r="V41366" s="5" t="str">
        <f t="shared" si="646"/>
        <v/>
      </c>
    </row>
    <row r="41367" spans="22:22" x14ac:dyDescent="0.35">
      <c r="V41367" s="5" t="str">
        <f t="shared" si="646"/>
        <v/>
      </c>
    </row>
    <row r="41368" spans="22:22" x14ac:dyDescent="0.35">
      <c r="V41368" s="5" t="str">
        <f t="shared" si="646"/>
        <v/>
      </c>
    </row>
    <row r="41369" spans="22:22" x14ac:dyDescent="0.35">
      <c r="V41369" s="5" t="str">
        <f t="shared" si="646"/>
        <v/>
      </c>
    </row>
    <row r="41370" spans="22:22" x14ac:dyDescent="0.35">
      <c r="V41370" s="5" t="str">
        <f t="shared" si="646"/>
        <v/>
      </c>
    </row>
    <row r="41371" spans="22:22" x14ac:dyDescent="0.35">
      <c r="V41371" s="5" t="str">
        <f t="shared" si="646"/>
        <v/>
      </c>
    </row>
    <row r="41372" spans="22:22" x14ac:dyDescent="0.35">
      <c r="V41372" s="5" t="str">
        <f t="shared" si="646"/>
        <v/>
      </c>
    </row>
    <row r="41373" spans="22:22" x14ac:dyDescent="0.35">
      <c r="V41373" s="5" t="str">
        <f t="shared" si="646"/>
        <v/>
      </c>
    </row>
    <row r="41374" spans="22:22" x14ac:dyDescent="0.35">
      <c r="V41374" s="5" t="str">
        <f t="shared" si="646"/>
        <v/>
      </c>
    </row>
    <row r="41375" spans="22:22" x14ac:dyDescent="0.35">
      <c r="V41375" s="5" t="str">
        <f t="shared" si="646"/>
        <v/>
      </c>
    </row>
    <row r="41376" spans="22:22" x14ac:dyDescent="0.35">
      <c r="V41376" s="5" t="str">
        <f t="shared" si="646"/>
        <v/>
      </c>
    </row>
    <row r="41377" spans="22:22" x14ac:dyDescent="0.35">
      <c r="V41377" s="5" t="str">
        <f t="shared" si="646"/>
        <v/>
      </c>
    </row>
    <row r="41378" spans="22:22" x14ac:dyDescent="0.35">
      <c r="V41378" s="5" t="str">
        <f t="shared" si="646"/>
        <v/>
      </c>
    </row>
    <row r="41379" spans="22:22" x14ac:dyDescent="0.35">
      <c r="V41379" s="5" t="str">
        <f t="shared" si="646"/>
        <v/>
      </c>
    </row>
    <row r="41380" spans="22:22" x14ac:dyDescent="0.35">
      <c r="V41380" s="5" t="str">
        <f t="shared" si="646"/>
        <v/>
      </c>
    </row>
    <row r="41381" spans="22:22" x14ac:dyDescent="0.35">
      <c r="V41381" s="5" t="str">
        <f t="shared" si="646"/>
        <v/>
      </c>
    </row>
    <row r="41382" spans="22:22" x14ac:dyDescent="0.35">
      <c r="V41382" s="5" t="str">
        <f t="shared" si="646"/>
        <v/>
      </c>
    </row>
    <row r="41383" spans="22:22" x14ac:dyDescent="0.35">
      <c r="V41383" s="5" t="str">
        <f t="shared" si="646"/>
        <v/>
      </c>
    </row>
    <row r="41384" spans="22:22" x14ac:dyDescent="0.35">
      <c r="V41384" s="5" t="str">
        <f t="shared" si="646"/>
        <v/>
      </c>
    </row>
    <row r="41385" spans="22:22" x14ac:dyDescent="0.35">
      <c r="V41385" s="5" t="str">
        <f t="shared" si="646"/>
        <v/>
      </c>
    </row>
    <row r="41386" spans="22:22" x14ac:dyDescent="0.35">
      <c r="V41386" s="5" t="str">
        <f t="shared" si="646"/>
        <v/>
      </c>
    </row>
    <row r="41387" spans="22:22" x14ac:dyDescent="0.35">
      <c r="V41387" s="5" t="str">
        <f t="shared" si="646"/>
        <v/>
      </c>
    </row>
    <row r="41388" spans="22:22" x14ac:dyDescent="0.35">
      <c r="V41388" s="5" t="str">
        <f t="shared" si="646"/>
        <v/>
      </c>
    </row>
    <row r="41389" spans="22:22" x14ac:dyDescent="0.35">
      <c r="V41389" s="5" t="str">
        <f t="shared" si="646"/>
        <v/>
      </c>
    </row>
    <row r="41390" spans="22:22" x14ac:dyDescent="0.35">
      <c r="V41390" s="5" t="str">
        <f t="shared" si="646"/>
        <v/>
      </c>
    </row>
    <row r="41391" spans="22:22" x14ac:dyDescent="0.35">
      <c r="V41391" s="5" t="str">
        <f t="shared" si="646"/>
        <v/>
      </c>
    </row>
    <row r="41392" spans="22:22" x14ac:dyDescent="0.35">
      <c r="V41392" s="5" t="str">
        <f t="shared" si="646"/>
        <v/>
      </c>
    </row>
    <row r="41393" spans="22:22" x14ac:dyDescent="0.35">
      <c r="V41393" s="5" t="str">
        <f t="shared" si="646"/>
        <v/>
      </c>
    </row>
    <row r="41394" spans="22:22" x14ac:dyDescent="0.35">
      <c r="V41394" s="5" t="str">
        <f t="shared" si="646"/>
        <v/>
      </c>
    </row>
    <row r="41395" spans="22:22" x14ac:dyDescent="0.35">
      <c r="V41395" s="5" t="str">
        <f t="shared" si="646"/>
        <v/>
      </c>
    </row>
    <row r="41396" spans="22:22" x14ac:dyDescent="0.35">
      <c r="V41396" s="5" t="str">
        <f t="shared" si="646"/>
        <v/>
      </c>
    </row>
    <row r="41397" spans="22:22" x14ac:dyDescent="0.35">
      <c r="V41397" s="5" t="str">
        <f t="shared" si="646"/>
        <v/>
      </c>
    </row>
    <row r="41398" spans="22:22" x14ac:dyDescent="0.35">
      <c r="V41398" s="5" t="str">
        <f t="shared" si="646"/>
        <v/>
      </c>
    </row>
    <row r="41399" spans="22:22" x14ac:dyDescent="0.35">
      <c r="V41399" s="5" t="str">
        <f t="shared" si="646"/>
        <v/>
      </c>
    </row>
    <row r="41400" spans="22:22" x14ac:dyDescent="0.35">
      <c r="V41400" s="5" t="str">
        <f t="shared" si="646"/>
        <v/>
      </c>
    </row>
    <row r="41401" spans="22:22" x14ac:dyDescent="0.35">
      <c r="V41401" s="5" t="str">
        <f t="shared" si="646"/>
        <v/>
      </c>
    </row>
    <row r="41402" spans="22:22" x14ac:dyDescent="0.35">
      <c r="V41402" s="5" t="str">
        <f t="shared" si="646"/>
        <v/>
      </c>
    </row>
    <row r="41403" spans="22:22" x14ac:dyDescent="0.35">
      <c r="V41403" s="5" t="str">
        <f t="shared" si="646"/>
        <v/>
      </c>
    </row>
    <row r="41404" spans="22:22" x14ac:dyDescent="0.35">
      <c r="V41404" s="5" t="str">
        <f t="shared" si="646"/>
        <v/>
      </c>
    </row>
    <row r="41405" spans="22:22" x14ac:dyDescent="0.35">
      <c r="V41405" s="5" t="str">
        <f t="shared" si="646"/>
        <v/>
      </c>
    </row>
    <row r="41406" spans="22:22" x14ac:dyDescent="0.35">
      <c r="V41406" s="5" t="str">
        <f t="shared" si="646"/>
        <v/>
      </c>
    </row>
    <row r="41407" spans="22:22" x14ac:dyDescent="0.35">
      <c r="V41407" s="5" t="str">
        <f t="shared" si="646"/>
        <v/>
      </c>
    </row>
    <row r="41408" spans="22:22" x14ac:dyDescent="0.35">
      <c r="V41408" s="5" t="str">
        <f t="shared" si="646"/>
        <v/>
      </c>
    </row>
    <row r="41409" spans="22:22" x14ac:dyDescent="0.35">
      <c r="V41409" s="5" t="str">
        <f t="shared" si="646"/>
        <v/>
      </c>
    </row>
    <row r="41410" spans="22:22" x14ac:dyDescent="0.35">
      <c r="V41410" s="5" t="str">
        <f t="shared" ref="V41410:V41473" si="647">TRIM(CLEAN(SUBSTITUTE(A41410,CHAR(160)," ")))</f>
        <v/>
      </c>
    </row>
    <row r="41411" spans="22:22" x14ac:dyDescent="0.35">
      <c r="V41411" s="5" t="str">
        <f t="shared" si="647"/>
        <v/>
      </c>
    </row>
    <row r="41412" spans="22:22" x14ac:dyDescent="0.35">
      <c r="V41412" s="5" t="str">
        <f t="shared" si="647"/>
        <v/>
      </c>
    </row>
    <row r="41413" spans="22:22" x14ac:dyDescent="0.35">
      <c r="V41413" s="5" t="str">
        <f t="shared" si="647"/>
        <v/>
      </c>
    </row>
    <row r="41414" spans="22:22" x14ac:dyDescent="0.35">
      <c r="V41414" s="5" t="str">
        <f t="shared" si="647"/>
        <v/>
      </c>
    </row>
    <row r="41415" spans="22:22" x14ac:dyDescent="0.35">
      <c r="V41415" s="5" t="str">
        <f t="shared" si="647"/>
        <v/>
      </c>
    </row>
    <row r="41416" spans="22:22" x14ac:dyDescent="0.35">
      <c r="V41416" s="5" t="str">
        <f t="shared" si="647"/>
        <v/>
      </c>
    </row>
    <row r="41417" spans="22:22" x14ac:dyDescent="0.35">
      <c r="V41417" s="5" t="str">
        <f t="shared" si="647"/>
        <v/>
      </c>
    </row>
    <row r="41418" spans="22:22" x14ac:dyDescent="0.35">
      <c r="V41418" s="5" t="str">
        <f t="shared" si="647"/>
        <v/>
      </c>
    </row>
    <row r="41419" spans="22:22" x14ac:dyDescent="0.35">
      <c r="V41419" s="5" t="str">
        <f t="shared" si="647"/>
        <v/>
      </c>
    </row>
    <row r="41420" spans="22:22" x14ac:dyDescent="0.35">
      <c r="V41420" s="5" t="str">
        <f t="shared" si="647"/>
        <v/>
      </c>
    </row>
    <row r="41421" spans="22:22" x14ac:dyDescent="0.35">
      <c r="V41421" s="5" t="str">
        <f t="shared" si="647"/>
        <v/>
      </c>
    </row>
    <row r="41422" spans="22:22" x14ac:dyDescent="0.35">
      <c r="V41422" s="5" t="str">
        <f t="shared" si="647"/>
        <v/>
      </c>
    </row>
    <row r="41423" spans="22:22" x14ac:dyDescent="0.35">
      <c r="V41423" s="5" t="str">
        <f t="shared" si="647"/>
        <v/>
      </c>
    </row>
    <row r="41424" spans="22:22" x14ac:dyDescent="0.35">
      <c r="V41424" s="5" t="str">
        <f t="shared" si="647"/>
        <v/>
      </c>
    </row>
    <row r="41425" spans="22:22" x14ac:dyDescent="0.35">
      <c r="V41425" s="5" t="str">
        <f t="shared" si="647"/>
        <v/>
      </c>
    </row>
    <row r="41426" spans="22:22" x14ac:dyDescent="0.35">
      <c r="V41426" s="5" t="str">
        <f t="shared" si="647"/>
        <v/>
      </c>
    </row>
    <row r="41427" spans="22:22" x14ac:dyDescent="0.35">
      <c r="V41427" s="5" t="str">
        <f t="shared" si="647"/>
        <v/>
      </c>
    </row>
    <row r="41428" spans="22:22" x14ac:dyDescent="0.35">
      <c r="V41428" s="5" t="str">
        <f t="shared" si="647"/>
        <v/>
      </c>
    </row>
    <row r="41429" spans="22:22" x14ac:dyDescent="0.35">
      <c r="V41429" s="5" t="str">
        <f t="shared" si="647"/>
        <v/>
      </c>
    </row>
    <row r="41430" spans="22:22" x14ac:dyDescent="0.35">
      <c r="V41430" s="5" t="str">
        <f t="shared" si="647"/>
        <v/>
      </c>
    </row>
    <row r="41431" spans="22:22" x14ac:dyDescent="0.35">
      <c r="V41431" s="5" t="str">
        <f t="shared" si="647"/>
        <v/>
      </c>
    </row>
    <row r="41432" spans="22:22" x14ac:dyDescent="0.35">
      <c r="V41432" s="5" t="str">
        <f t="shared" si="647"/>
        <v/>
      </c>
    </row>
    <row r="41433" spans="22:22" x14ac:dyDescent="0.35">
      <c r="V41433" s="5" t="str">
        <f t="shared" si="647"/>
        <v/>
      </c>
    </row>
    <row r="41434" spans="22:22" x14ac:dyDescent="0.35">
      <c r="V41434" s="5" t="str">
        <f t="shared" si="647"/>
        <v/>
      </c>
    </row>
    <row r="41435" spans="22:22" x14ac:dyDescent="0.35">
      <c r="V41435" s="5" t="str">
        <f t="shared" si="647"/>
        <v/>
      </c>
    </row>
    <row r="41436" spans="22:22" x14ac:dyDescent="0.35">
      <c r="V41436" s="5" t="str">
        <f t="shared" si="647"/>
        <v/>
      </c>
    </row>
    <row r="41437" spans="22:22" x14ac:dyDescent="0.35">
      <c r="V41437" s="5" t="str">
        <f t="shared" si="647"/>
        <v/>
      </c>
    </row>
    <row r="41438" spans="22:22" x14ac:dyDescent="0.35">
      <c r="V41438" s="5" t="str">
        <f t="shared" si="647"/>
        <v/>
      </c>
    </row>
    <row r="41439" spans="22:22" x14ac:dyDescent="0.35">
      <c r="V41439" s="5" t="str">
        <f t="shared" si="647"/>
        <v/>
      </c>
    </row>
    <row r="41440" spans="22:22" x14ac:dyDescent="0.35">
      <c r="V41440" s="5" t="str">
        <f t="shared" si="647"/>
        <v/>
      </c>
    </row>
    <row r="41441" spans="22:22" x14ac:dyDescent="0.35">
      <c r="V41441" s="5" t="str">
        <f t="shared" si="647"/>
        <v/>
      </c>
    </row>
    <row r="41442" spans="22:22" x14ac:dyDescent="0.35">
      <c r="V41442" s="5" t="str">
        <f t="shared" si="647"/>
        <v/>
      </c>
    </row>
    <row r="41443" spans="22:22" x14ac:dyDescent="0.35">
      <c r="V41443" s="5" t="str">
        <f t="shared" si="647"/>
        <v/>
      </c>
    </row>
    <row r="41444" spans="22:22" x14ac:dyDescent="0.35">
      <c r="V41444" s="5" t="str">
        <f t="shared" si="647"/>
        <v/>
      </c>
    </row>
    <row r="41445" spans="22:22" x14ac:dyDescent="0.35">
      <c r="V41445" s="5" t="str">
        <f t="shared" si="647"/>
        <v/>
      </c>
    </row>
    <row r="41446" spans="22:22" x14ac:dyDescent="0.35">
      <c r="V41446" s="5" t="str">
        <f t="shared" si="647"/>
        <v/>
      </c>
    </row>
    <row r="41447" spans="22:22" x14ac:dyDescent="0.35">
      <c r="V41447" s="5" t="str">
        <f t="shared" si="647"/>
        <v/>
      </c>
    </row>
    <row r="41448" spans="22:22" x14ac:dyDescent="0.35">
      <c r="V41448" s="5" t="str">
        <f t="shared" si="647"/>
        <v/>
      </c>
    </row>
    <row r="41449" spans="22:22" x14ac:dyDescent="0.35">
      <c r="V41449" s="5" t="str">
        <f t="shared" si="647"/>
        <v/>
      </c>
    </row>
    <row r="41450" spans="22:22" x14ac:dyDescent="0.35">
      <c r="V41450" s="5" t="str">
        <f t="shared" si="647"/>
        <v/>
      </c>
    </row>
    <row r="41451" spans="22:22" x14ac:dyDescent="0.35">
      <c r="V41451" s="5" t="str">
        <f t="shared" si="647"/>
        <v/>
      </c>
    </row>
    <row r="41452" spans="22:22" x14ac:dyDescent="0.35">
      <c r="V41452" s="5" t="str">
        <f t="shared" si="647"/>
        <v/>
      </c>
    </row>
    <row r="41453" spans="22:22" x14ac:dyDescent="0.35">
      <c r="V41453" s="5" t="str">
        <f t="shared" si="647"/>
        <v/>
      </c>
    </row>
    <row r="41454" spans="22:22" x14ac:dyDescent="0.35">
      <c r="V41454" s="5" t="str">
        <f t="shared" si="647"/>
        <v/>
      </c>
    </row>
    <row r="41455" spans="22:22" x14ac:dyDescent="0.35">
      <c r="V41455" s="5" t="str">
        <f t="shared" si="647"/>
        <v/>
      </c>
    </row>
    <row r="41456" spans="22:22" x14ac:dyDescent="0.35">
      <c r="V41456" s="5" t="str">
        <f t="shared" si="647"/>
        <v/>
      </c>
    </row>
    <row r="41457" spans="22:22" x14ac:dyDescent="0.35">
      <c r="V41457" s="5" t="str">
        <f t="shared" si="647"/>
        <v/>
      </c>
    </row>
    <row r="41458" spans="22:22" x14ac:dyDescent="0.35">
      <c r="V41458" s="5" t="str">
        <f t="shared" si="647"/>
        <v/>
      </c>
    </row>
    <row r="41459" spans="22:22" x14ac:dyDescent="0.35">
      <c r="V41459" s="5" t="str">
        <f t="shared" si="647"/>
        <v/>
      </c>
    </row>
    <row r="41460" spans="22:22" x14ac:dyDescent="0.35">
      <c r="V41460" s="5" t="str">
        <f t="shared" si="647"/>
        <v/>
      </c>
    </row>
    <row r="41461" spans="22:22" x14ac:dyDescent="0.35">
      <c r="V41461" s="5" t="str">
        <f t="shared" si="647"/>
        <v/>
      </c>
    </row>
    <row r="41462" spans="22:22" x14ac:dyDescent="0.35">
      <c r="V41462" s="5" t="str">
        <f t="shared" si="647"/>
        <v/>
      </c>
    </row>
    <row r="41463" spans="22:22" x14ac:dyDescent="0.35">
      <c r="V41463" s="5" t="str">
        <f t="shared" si="647"/>
        <v/>
      </c>
    </row>
    <row r="41464" spans="22:22" x14ac:dyDescent="0.35">
      <c r="V41464" s="5" t="str">
        <f t="shared" si="647"/>
        <v/>
      </c>
    </row>
    <row r="41465" spans="22:22" x14ac:dyDescent="0.35">
      <c r="V41465" s="5" t="str">
        <f t="shared" si="647"/>
        <v/>
      </c>
    </row>
    <row r="41466" spans="22:22" x14ac:dyDescent="0.35">
      <c r="V41466" s="5" t="str">
        <f t="shared" si="647"/>
        <v/>
      </c>
    </row>
    <row r="41467" spans="22:22" x14ac:dyDescent="0.35">
      <c r="V41467" s="5" t="str">
        <f t="shared" si="647"/>
        <v/>
      </c>
    </row>
    <row r="41468" spans="22:22" x14ac:dyDescent="0.35">
      <c r="V41468" s="5" t="str">
        <f t="shared" si="647"/>
        <v/>
      </c>
    </row>
    <row r="41469" spans="22:22" x14ac:dyDescent="0.35">
      <c r="V41469" s="5" t="str">
        <f t="shared" si="647"/>
        <v/>
      </c>
    </row>
    <row r="41470" spans="22:22" x14ac:dyDescent="0.35">
      <c r="V41470" s="5" t="str">
        <f t="shared" si="647"/>
        <v/>
      </c>
    </row>
    <row r="41471" spans="22:22" x14ac:dyDescent="0.35">
      <c r="V41471" s="5" t="str">
        <f t="shared" si="647"/>
        <v/>
      </c>
    </row>
    <row r="41472" spans="22:22" x14ac:dyDescent="0.35">
      <c r="V41472" s="5" t="str">
        <f t="shared" si="647"/>
        <v/>
      </c>
    </row>
    <row r="41473" spans="22:22" x14ac:dyDescent="0.35">
      <c r="V41473" s="5" t="str">
        <f t="shared" si="647"/>
        <v/>
      </c>
    </row>
    <row r="41474" spans="22:22" x14ac:dyDescent="0.35">
      <c r="V41474" s="5" t="str">
        <f t="shared" ref="V41474:V41537" si="648">TRIM(CLEAN(SUBSTITUTE(A41474,CHAR(160)," ")))</f>
        <v/>
      </c>
    </row>
    <row r="41475" spans="22:22" x14ac:dyDescent="0.35">
      <c r="V41475" s="5" t="str">
        <f t="shared" si="648"/>
        <v/>
      </c>
    </row>
    <row r="41476" spans="22:22" x14ac:dyDescent="0.35">
      <c r="V41476" s="5" t="str">
        <f t="shared" si="648"/>
        <v/>
      </c>
    </row>
    <row r="41477" spans="22:22" x14ac:dyDescent="0.35">
      <c r="V41477" s="5" t="str">
        <f t="shared" si="648"/>
        <v/>
      </c>
    </row>
    <row r="41478" spans="22:22" x14ac:dyDescent="0.35">
      <c r="V41478" s="5" t="str">
        <f t="shared" si="648"/>
        <v/>
      </c>
    </row>
    <row r="41479" spans="22:22" x14ac:dyDescent="0.35">
      <c r="V41479" s="5" t="str">
        <f t="shared" si="648"/>
        <v/>
      </c>
    </row>
    <row r="41480" spans="22:22" x14ac:dyDescent="0.35">
      <c r="V41480" s="5" t="str">
        <f t="shared" si="648"/>
        <v/>
      </c>
    </row>
    <row r="41481" spans="22:22" x14ac:dyDescent="0.35">
      <c r="V41481" s="5" t="str">
        <f t="shared" si="648"/>
        <v/>
      </c>
    </row>
    <row r="41482" spans="22:22" x14ac:dyDescent="0.35">
      <c r="V41482" s="5" t="str">
        <f t="shared" si="648"/>
        <v/>
      </c>
    </row>
    <row r="41483" spans="22:22" x14ac:dyDescent="0.35">
      <c r="V41483" s="5" t="str">
        <f t="shared" si="648"/>
        <v/>
      </c>
    </row>
    <row r="41484" spans="22:22" x14ac:dyDescent="0.35">
      <c r="V41484" s="5" t="str">
        <f t="shared" si="648"/>
        <v/>
      </c>
    </row>
    <row r="41485" spans="22:22" x14ac:dyDescent="0.35">
      <c r="V41485" s="5" t="str">
        <f t="shared" si="648"/>
        <v/>
      </c>
    </row>
    <row r="41486" spans="22:22" x14ac:dyDescent="0.35">
      <c r="V41486" s="5" t="str">
        <f t="shared" si="648"/>
        <v/>
      </c>
    </row>
    <row r="41487" spans="22:22" x14ac:dyDescent="0.35">
      <c r="V41487" s="5" t="str">
        <f t="shared" si="648"/>
        <v/>
      </c>
    </row>
    <row r="41488" spans="22:22" x14ac:dyDescent="0.35">
      <c r="V41488" s="5" t="str">
        <f t="shared" si="648"/>
        <v/>
      </c>
    </row>
    <row r="41489" spans="22:22" x14ac:dyDescent="0.35">
      <c r="V41489" s="5" t="str">
        <f t="shared" si="648"/>
        <v/>
      </c>
    </row>
    <row r="41490" spans="22:22" x14ac:dyDescent="0.35">
      <c r="V41490" s="5" t="str">
        <f t="shared" si="648"/>
        <v/>
      </c>
    </row>
    <row r="41491" spans="22:22" x14ac:dyDescent="0.35">
      <c r="V41491" s="5" t="str">
        <f t="shared" si="648"/>
        <v/>
      </c>
    </row>
    <row r="41492" spans="22:22" x14ac:dyDescent="0.35">
      <c r="V41492" s="5" t="str">
        <f t="shared" si="648"/>
        <v/>
      </c>
    </row>
    <row r="41493" spans="22:22" x14ac:dyDescent="0.35">
      <c r="V41493" s="5" t="str">
        <f t="shared" si="648"/>
        <v/>
      </c>
    </row>
    <row r="41494" spans="22:22" x14ac:dyDescent="0.35">
      <c r="V41494" s="5" t="str">
        <f t="shared" si="648"/>
        <v/>
      </c>
    </row>
    <row r="41495" spans="22:22" x14ac:dyDescent="0.35">
      <c r="V41495" s="5" t="str">
        <f t="shared" si="648"/>
        <v/>
      </c>
    </row>
    <row r="41496" spans="22:22" x14ac:dyDescent="0.35">
      <c r="V41496" s="5" t="str">
        <f t="shared" si="648"/>
        <v/>
      </c>
    </row>
    <row r="41497" spans="22:22" x14ac:dyDescent="0.35">
      <c r="V41497" s="5" t="str">
        <f t="shared" si="648"/>
        <v/>
      </c>
    </row>
    <row r="41498" spans="22:22" x14ac:dyDescent="0.35">
      <c r="V41498" s="5" t="str">
        <f t="shared" si="648"/>
        <v/>
      </c>
    </row>
    <row r="41499" spans="22:22" x14ac:dyDescent="0.35">
      <c r="V41499" s="5" t="str">
        <f t="shared" si="648"/>
        <v/>
      </c>
    </row>
    <row r="41500" spans="22:22" x14ac:dyDescent="0.35">
      <c r="V41500" s="5" t="str">
        <f t="shared" si="648"/>
        <v/>
      </c>
    </row>
    <row r="41501" spans="22:22" x14ac:dyDescent="0.35">
      <c r="V41501" s="5" t="str">
        <f t="shared" si="648"/>
        <v/>
      </c>
    </row>
    <row r="41502" spans="22:22" x14ac:dyDescent="0.35">
      <c r="V41502" s="5" t="str">
        <f t="shared" si="648"/>
        <v/>
      </c>
    </row>
    <row r="41503" spans="22:22" x14ac:dyDescent="0.35">
      <c r="V41503" s="5" t="str">
        <f t="shared" si="648"/>
        <v/>
      </c>
    </row>
    <row r="41504" spans="22:22" x14ac:dyDescent="0.35">
      <c r="V41504" s="5" t="str">
        <f t="shared" si="648"/>
        <v/>
      </c>
    </row>
    <row r="41505" spans="22:22" x14ac:dyDescent="0.35">
      <c r="V41505" s="5" t="str">
        <f t="shared" si="648"/>
        <v/>
      </c>
    </row>
    <row r="41506" spans="22:22" x14ac:dyDescent="0.35">
      <c r="V41506" s="5" t="str">
        <f t="shared" si="648"/>
        <v/>
      </c>
    </row>
    <row r="41507" spans="22:22" x14ac:dyDescent="0.35">
      <c r="V41507" s="5" t="str">
        <f t="shared" si="648"/>
        <v/>
      </c>
    </row>
    <row r="41508" spans="22:22" x14ac:dyDescent="0.35">
      <c r="V41508" s="5" t="str">
        <f t="shared" si="648"/>
        <v/>
      </c>
    </row>
    <row r="41509" spans="22:22" x14ac:dyDescent="0.35">
      <c r="V41509" s="5" t="str">
        <f t="shared" si="648"/>
        <v/>
      </c>
    </row>
    <row r="41510" spans="22:22" x14ac:dyDescent="0.35">
      <c r="V41510" s="5" t="str">
        <f t="shared" si="648"/>
        <v/>
      </c>
    </row>
    <row r="41511" spans="22:22" x14ac:dyDescent="0.35">
      <c r="V41511" s="5" t="str">
        <f t="shared" si="648"/>
        <v/>
      </c>
    </row>
    <row r="41512" spans="22:22" x14ac:dyDescent="0.35">
      <c r="V41512" s="5" t="str">
        <f t="shared" si="648"/>
        <v/>
      </c>
    </row>
    <row r="41513" spans="22:22" x14ac:dyDescent="0.35">
      <c r="V41513" s="5" t="str">
        <f t="shared" si="648"/>
        <v/>
      </c>
    </row>
    <row r="41514" spans="22:22" x14ac:dyDescent="0.35">
      <c r="V41514" s="5" t="str">
        <f t="shared" si="648"/>
        <v/>
      </c>
    </row>
    <row r="41515" spans="22:22" x14ac:dyDescent="0.35">
      <c r="V41515" s="5" t="str">
        <f t="shared" si="648"/>
        <v/>
      </c>
    </row>
    <row r="41516" spans="22:22" x14ac:dyDescent="0.35">
      <c r="V41516" s="5" t="str">
        <f t="shared" si="648"/>
        <v/>
      </c>
    </row>
    <row r="41517" spans="22:22" x14ac:dyDescent="0.35">
      <c r="V41517" s="5" t="str">
        <f t="shared" si="648"/>
        <v/>
      </c>
    </row>
    <row r="41518" spans="22:22" x14ac:dyDescent="0.35">
      <c r="V41518" s="5" t="str">
        <f t="shared" si="648"/>
        <v/>
      </c>
    </row>
    <row r="41519" spans="22:22" x14ac:dyDescent="0.35">
      <c r="V41519" s="5" t="str">
        <f t="shared" si="648"/>
        <v/>
      </c>
    </row>
    <row r="41520" spans="22:22" x14ac:dyDescent="0.35">
      <c r="V41520" s="5" t="str">
        <f t="shared" si="648"/>
        <v/>
      </c>
    </row>
    <row r="41521" spans="22:22" x14ac:dyDescent="0.35">
      <c r="V41521" s="5" t="str">
        <f t="shared" si="648"/>
        <v/>
      </c>
    </row>
    <row r="41522" spans="22:22" x14ac:dyDescent="0.35">
      <c r="V41522" s="5" t="str">
        <f t="shared" si="648"/>
        <v/>
      </c>
    </row>
    <row r="41523" spans="22:22" x14ac:dyDescent="0.35">
      <c r="V41523" s="5" t="str">
        <f t="shared" si="648"/>
        <v/>
      </c>
    </row>
    <row r="41524" spans="22:22" x14ac:dyDescent="0.35">
      <c r="V41524" s="5" t="str">
        <f t="shared" si="648"/>
        <v/>
      </c>
    </row>
    <row r="41525" spans="22:22" x14ac:dyDescent="0.35">
      <c r="V41525" s="5" t="str">
        <f t="shared" si="648"/>
        <v/>
      </c>
    </row>
    <row r="41526" spans="22:22" x14ac:dyDescent="0.35">
      <c r="V41526" s="5" t="str">
        <f t="shared" si="648"/>
        <v/>
      </c>
    </row>
    <row r="41527" spans="22:22" x14ac:dyDescent="0.35">
      <c r="V41527" s="5" t="str">
        <f t="shared" si="648"/>
        <v/>
      </c>
    </row>
    <row r="41528" spans="22:22" x14ac:dyDescent="0.35">
      <c r="V41528" s="5" t="str">
        <f t="shared" si="648"/>
        <v/>
      </c>
    </row>
    <row r="41529" spans="22:22" x14ac:dyDescent="0.35">
      <c r="V41529" s="5" t="str">
        <f t="shared" si="648"/>
        <v/>
      </c>
    </row>
    <row r="41530" spans="22:22" x14ac:dyDescent="0.35">
      <c r="V41530" s="5" t="str">
        <f t="shared" si="648"/>
        <v/>
      </c>
    </row>
    <row r="41531" spans="22:22" x14ac:dyDescent="0.35">
      <c r="V41531" s="5" t="str">
        <f t="shared" si="648"/>
        <v/>
      </c>
    </row>
    <row r="41532" spans="22:22" x14ac:dyDescent="0.35">
      <c r="V41532" s="5" t="str">
        <f t="shared" si="648"/>
        <v/>
      </c>
    </row>
    <row r="41533" spans="22:22" x14ac:dyDescent="0.35">
      <c r="V41533" s="5" t="str">
        <f t="shared" si="648"/>
        <v/>
      </c>
    </row>
    <row r="41534" spans="22:22" x14ac:dyDescent="0.35">
      <c r="V41534" s="5" t="str">
        <f t="shared" si="648"/>
        <v/>
      </c>
    </row>
    <row r="41535" spans="22:22" x14ac:dyDescent="0.35">
      <c r="V41535" s="5" t="str">
        <f t="shared" si="648"/>
        <v/>
      </c>
    </row>
    <row r="41536" spans="22:22" x14ac:dyDescent="0.35">
      <c r="V41536" s="5" t="str">
        <f t="shared" si="648"/>
        <v/>
      </c>
    </row>
    <row r="41537" spans="22:22" x14ac:dyDescent="0.35">
      <c r="V41537" s="5" t="str">
        <f t="shared" si="648"/>
        <v/>
      </c>
    </row>
    <row r="41538" spans="22:22" x14ac:dyDescent="0.35">
      <c r="V41538" s="5" t="str">
        <f t="shared" ref="V41538:V41601" si="649">TRIM(CLEAN(SUBSTITUTE(A41538,CHAR(160)," ")))</f>
        <v/>
      </c>
    </row>
    <row r="41539" spans="22:22" x14ac:dyDescent="0.35">
      <c r="V41539" s="5" t="str">
        <f t="shared" si="649"/>
        <v/>
      </c>
    </row>
    <row r="41540" spans="22:22" x14ac:dyDescent="0.35">
      <c r="V41540" s="5" t="str">
        <f t="shared" si="649"/>
        <v/>
      </c>
    </row>
    <row r="41541" spans="22:22" x14ac:dyDescent="0.35">
      <c r="V41541" s="5" t="str">
        <f t="shared" si="649"/>
        <v/>
      </c>
    </row>
    <row r="41542" spans="22:22" x14ac:dyDescent="0.35">
      <c r="V41542" s="5" t="str">
        <f t="shared" si="649"/>
        <v/>
      </c>
    </row>
    <row r="41543" spans="22:22" x14ac:dyDescent="0.35">
      <c r="V41543" s="5" t="str">
        <f t="shared" si="649"/>
        <v/>
      </c>
    </row>
    <row r="41544" spans="22:22" x14ac:dyDescent="0.35">
      <c r="V41544" s="5" t="str">
        <f t="shared" si="649"/>
        <v/>
      </c>
    </row>
    <row r="41545" spans="22:22" x14ac:dyDescent="0.35">
      <c r="V41545" s="5" t="str">
        <f t="shared" si="649"/>
        <v/>
      </c>
    </row>
    <row r="41546" spans="22:22" x14ac:dyDescent="0.35">
      <c r="V41546" s="5" t="str">
        <f t="shared" si="649"/>
        <v/>
      </c>
    </row>
    <row r="41547" spans="22:22" x14ac:dyDescent="0.35">
      <c r="V41547" s="5" t="str">
        <f t="shared" si="649"/>
        <v/>
      </c>
    </row>
    <row r="41548" spans="22:22" x14ac:dyDescent="0.35">
      <c r="V41548" s="5" t="str">
        <f t="shared" si="649"/>
        <v/>
      </c>
    </row>
    <row r="41549" spans="22:22" x14ac:dyDescent="0.35">
      <c r="V41549" s="5" t="str">
        <f t="shared" si="649"/>
        <v/>
      </c>
    </row>
    <row r="41550" spans="22:22" x14ac:dyDescent="0.35">
      <c r="V41550" s="5" t="str">
        <f t="shared" si="649"/>
        <v/>
      </c>
    </row>
    <row r="41551" spans="22:22" x14ac:dyDescent="0.35">
      <c r="V41551" s="5" t="str">
        <f t="shared" si="649"/>
        <v/>
      </c>
    </row>
    <row r="41552" spans="22:22" x14ac:dyDescent="0.35">
      <c r="V41552" s="5" t="str">
        <f t="shared" si="649"/>
        <v/>
      </c>
    </row>
    <row r="41553" spans="22:22" x14ac:dyDescent="0.35">
      <c r="V41553" s="5" t="str">
        <f t="shared" si="649"/>
        <v/>
      </c>
    </row>
    <row r="41554" spans="22:22" x14ac:dyDescent="0.35">
      <c r="V41554" s="5" t="str">
        <f t="shared" si="649"/>
        <v/>
      </c>
    </row>
    <row r="41555" spans="22:22" x14ac:dyDescent="0.35">
      <c r="V41555" s="5" t="str">
        <f t="shared" si="649"/>
        <v/>
      </c>
    </row>
    <row r="41556" spans="22:22" x14ac:dyDescent="0.35">
      <c r="V41556" s="5" t="str">
        <f t="shared" si="649"/>
        <v/>
      </c>
    </row>
    <row r="41557" spans="22:22" x14ac:dyDescent="0.35">
      <c r="V41557" s="5" t="str">
        <f t="shared" si="649"/>
        <v/>
      </c>
    </row>
    <row r="41558" spans="22:22" x14ac:dyDescent="0.35">
      <c r="V41558" s="5" t="str">
        <f t="shared" si="649"/>
        <v/>
      </c>
    </row>
    <row r="41559" spans="22:22" x14ac:dyDescent="0.35">
      <c r="V41559" s="5" t="str">
        <f t="shared" si="649"/>
        <v/>
      </c>
    </row>
    <row r="41560" spans="22:22" x14ac:dyDescent="0.35">
      <c r="V41560" s="5" t="str">
        <f t="shared" si="649"/>
        <v/>
      </c>
    </row>
    <row r="41561" spans="22:22" x14ac:dyDescent="0.35">
      <c r="V41561" s="5" t="str">
        <f t="shared" si="649"/>
        <v/>
      </c>
    </row>
    <row r="41562" spans="22:22" x14ac:dyDescent="0.35">
      <c r="V41562" s="5" t="str">
        <f t="shared" si="649"/>
        <v/>
      </c>
    </row>
    <row r="41563" spans="22:22" x14ac:dyDescent="0.35">
      <c r="V41563" s="5" t="str">
        <f t="shared" si="649"/>
        <v/>
      </c>
    </row>
    <row r="41564" spans="22:22" x14ac:dyDescent="0.35">
      <c r="V41564" s="5" t="str">
        <f t="shared" si="649"/>
        <v/>
      </c>
    </row>
    <row r="41565" spans="22:22" x14ac:dyDescent="0.35">
      <c r="V41565" s="5" t="str">
        <f t="shared" si="649"/>
        <v/>
      </c>
    </row>
    <row r="41566" spans="22:22" x14ac:dyDescent="0.35">
      <c r="V41566" s="5" t="str">
        <f t="shared" si="649"/>
        <v/>
      </c>
    </row>
    <row r="41567" spans="22:22" x14ac:dyDescent="0.35">
      <c r="V41567" s="5" t="str">
        <f t="shared" si="649"/>
        <v/>
      </c>
    </row>
    <row r="41568" spans="22:22" x14ac:dyDescent="0.35">
      <c r="V41568" s="5" t="str">
        <f t="shared" si="649"/>
        <v/>
      </c>
    </row>
    <row r="41569" spans="22:22" x14ac:dyDescent="0.35">
      <c r="V41569" s="5" t="str">
        <f t="shared" si="649"/>
        <v/>
      </c>
    </row>
    <row r="41570" spans="22:22" x14ac:dyDescent="0.35">
      <c r="V41570" s="5" t="str">
        <f t="shared" si="649"/>
        <v/>
      </c>
    </row>
    <row r="41571" spans="22:22" x14ac:dyDescent="0.35">
      <c r="V41571" s="5" t="str">
        <f t="shared" si="649"/>
        <v/>
      </c>
    </row>
    <row r="41572" spans="22:22" x14ac:dyDescent="0.35">
      <c r="V41572" s="5" t="str">
        <f t="shared" si="649"/>
        <v/>
      </c>
    </row>
    <row r="41573" spans="22:22" x14ac:dyDescent="0.35">
      <c r="V41573" s="5" t="str">
        <f t="shared" si="649"/>
        <v/>
      </c>
    </row>
    <row r="41574" spans="22:22" x14ac:dyDescent="0.35">
      <c r="V41574" s="5" t="str">
        <f t="shared" si="649"/>
        <v/>
      </c>
    </row>
    <row r="41575" spans="22:22" x14ac:dyDescent="0.35">
      <c r="V41575" s="5" t="str">
        <f t="shared" si="649"/>
        <v/>
      </c>
    </row>
    <row r="41576" spans="22:22" x14ac:dyDescent="0.35">
      <c r="V41576" s="5" t="str">
        <f t="shared" si="649"/>
        <v/>
      </c>
    </row>
    <row r="41577" spans="22:22" x14ac:dyDescent="0.35">
      <c r="V41577" s="5" t="str">
        <f t="shared" si="649"/>
        <v/>
      </c>
    </row>
    <row r="41578" spans="22:22" x14ac:dyDescent="0.35">
      <c r="V41578" s="5" t="str">
        <f t="shared" si="649"/>
        <v/>
      </c>
    </row>
    <row r="41579" spans="22:22" x14ac:dyDescent="0.35">
      <c r="V41579" s="5" t="str">
        <f t="shared" si="649"/>
        <v/>
      </c>
    </row>
    <row r="41580" spans="22:22" x14ac:dyDescent="0.35">
      <c r="V41580" s="5" t="str">
        <f t="shared" si="649"/>
        <v/>
      </c>
    </row>
    <row r="41581" spans="22:22" x14ac:dyDescent="0.35">
      <c r="V41581" s="5" t="str">
        <f t="shared" si="649"/>
        <v/>
      </c>
    </row>
    <row r="41582" spans="22:22" x14ac:dyDescent="0.35">
      <c r="V41582" s="5" t="str">
        <f t="shared" si="649"/>
        <v/>
      </c>
    </row>
    <row r="41583" spans="22:22" x14ac:dyDescent="0.35">
      <c r="V41583" s="5" t="str">
        <f t="shared" si="649"/>
        <v/>
      </c>
    </row>
    <row r="41584" spans="22:22" x14ac:dyDescent="0.35">
      <c r="V41584" s="5" t="str">
        <f t="shared" si="649"/>
        <v/>
      </c>
    </row>
    <row r="41585" spans="22:22" x14ac:dyDescent="0.35">
      <c r="V41585" s="5" t="str">
        <f t="shared" si="649"/>
        <v/>
      </c>
    </row>
    <row r="41586" spans="22:22" x14ac:dyDescent="0.35">
      <c r="V41586" s="5" t="str">
        <f t="shared" si="649"/>
        <v/>
      </c>
    </row>
    <row r="41587" spans="22:22" x14ac:dyDescent="0.35">
      <c r="V41587" s="5" t="str">
        <f t="shared" si="649"/>
        <v/>
      </c>
    </row>
    <row r="41588" spans="22:22" x14ac:dyDescent="0.35">
      <c r="V41588" s="5" t="str">
        <f t="shared" si="649"/>
        <v/>
      </c>
    </row>
    <row r="41589" spans="22:22" x14ac:dyDescent="0.35">
      <c r="V41589" s="5" t="str">
        <f t="shared" si="649"/>
        <v/>
      </c>
    </row>
    <row r="41590" spans="22:22" x14ac:dyDescent="0.35">
      <c r="V41590" s="5" t="str">
        <f t="shared" si="649"/>
        <v/>
      </c>
    </row>
    <row r="41591" spans="22:22" x14ac:dyDescent="0.35">
      <c r="V41591" s="5" t="str">
        <f t="shared" si="649"/>
        <v/>
      </c>
    </row>
    <row r="41592" spans="22:22" x14ac:dyDescent="0.35">
      <c r="V41592" s="5" t="str">
        <f t="shared" si="649"/>
        <v/>
      </c>
    </row>
    <row r="41593" spans="22:22" x14ac:dyDescent="0.35">
      <c r="V41593" s="5" t="str">
        <f t="shared" si="649"/>
        <v/>
      </c>
    </row>
    <row r="41594" spans="22:22" x14ac:dyDescent="0.35">
      <c r="V41594" s="5" t="str">
        <f t="shared" si="649"/>
        <v/>
      </c>
    </row>
    <row r="41595" spans="22:22" x14ac:dyDescent="0.35">
      <c r="V41595" s="5" t="str">
        <f t="shared" si="649"/>
        <v/>
      </c>
    </row>
    <row r="41596" spans="22:22" x14ac:dyDescent="0.35">
      <c r="V41596" s="5" t="str">
        <f t="shared" si="649"/>
        <v/>
      </c>
    </row>
    <row r="41597" spans="22:22" x14ac:dyDescent="0.35">
      <c r="V41597" s="5" t="str">
        <f t="shared" si="649"/>
        <v/>
      </c>
    </row>
    <row r="41598" spans="22:22" x14ac:dyDescent="0.35">
      <c r="V41598" s="5" t="str">
        <f t="shared" si="649"/>
        <v/>
      </c>
    </row>
    <row r="41599" spans="22:22" x14ac:dyDescent="0.35">
      <c r="V41599" s="5" t="str">
        <f t="shared" si="649"/>
        <v/>
      </c>
    </row>
    <row r="41600" spans="22:22" x14ac:dyDescent="0.35">
      <c r="V41600" s="5" t="str">
        <f t="shared" si="649"/>
        <v/>
      </c>
    </row>
    <row r="41601" spans="22:22" x14ac:dyDescent="0.35">
      <c r="V41601" s="5" t="str">
        <f t="shared" si="649"/>
        <v/>
      </c>
    </row>
    <row r="41602" spans="22:22" x14ac:dyDescent="0.35">
      <c r="V41602" s="5" t="str">
        <f t="shared" ref="V41602:V41665" si="650">TRIM(CLEAN(SUBSTITUTE(A41602,CHAR(160)," ")))</f>
        <v/>
      </c>
    </row>
    <row r="41603" spans="22:22" x14ac:dyDescent="0.35">
      <c r="V41603" s="5" t="str">
        <f t="shared" si="650"/>
        <v/>
      </c>
    </row>
    <row r="41604" spans="22:22" x14ac:dyDescent="0.35">
      <c r="V41604" s="5" t="str">
        <f t="shared" si="650"/>
        <v/>
      </c>
    </row>
    <row r="41605" spans="22:22" x14ac:dyDescent="0.35">
      <c r="V41605" s="5" t="str">
        <f t="shared" si="650"/>
        <v/>
      </c>
    </row>
    <row r="41606" spans="22:22" x14ac:dyDescent="0.35">
      <c r="V41606" s="5" t="str">
        <f t="shared" si="650"/>
        <v/>
      </c>
    </row>
    <row r="41607" spans="22:22" x14ac:dyDescent="0.35">
      <c r="V41607" s="5" t="str">
        <f t="shared" si="650"/>
        <v/>
      </c>
    </row>
    <row r="41608" spans="22:22" x14ac:dyDescent="0.35">
      <c r="V41608" s="5" t="str">
        <f t="shared" si="650"/>
        <v/>
      </c>
    </row>
    <row r="41609" spans="22:22" x14ac:dyDescent="0.35">
      <c r="V41609" s="5" t="str">
        <f t="shared" si="650"/>
        <v/>
      </c>
    </row>
    <row r="41610" spans="22:22" x14ac:dyDescent="0.35">
      <c r="V41610" s="5" t="str">
        <f t="shared" si="650"/>
        <v/>
      </c>
    </row>
    <row r="41611" spans="22:22" x14ac:dyDescent="0.35">
      <c r="V41611" s="5" t="str">
        <f t="shared" si="650"/>
        <v/>
      </c>
    </row>
    <row r="41612" spans="22:22" x14ac:dyDescent="0.35">
      <c r="V41612" s="5" t="str">
        <f t="shared" si="650"/>
        <v/>
      </c>
    </row>
    <row r="41613" spans="22:22" x14ac:dyDescent="0.35">
      <c r="V41613" s="5" t="str">
        <f t="shared" si="650"/>
        <v/>
      </c>
    </row>
    <row r="41614" spans="22:22" x14ac:dyDescent="0.35">
      <c r="V41614" s="5" t="str">
        <f t="shared" si="650"/>
        <v/>
      </c>
    </row>
    <row r="41615" spans="22:22" x14ac:dyDescent="0.35">
      <c r="V41615" s="5" t="str">
        <f t="shared" si="650"/>
        <v/>
      </c>
    </row>
    <row r="41616" spans="22:22" x14ac:dyDescent="0.35">
      <c r="V41616" s="5" t="str">
        <f t="shared" si="650"/>
        <v/>
      </c>
    </row>
    <row r="41617" spans="22:22" x14ac:dyDescent="0.35">
      <c r="V41617" s="5" t="str">
        <f t="shared" si="650"/>
        <v/>
      </c>
    </row>
    <row r="41618" spans="22:22" x14ac:dyDescent="0.35">
      <c r="V41618" s="5" t="str">
        <f t="shared" si="650"/>
        <v/>
      </c>
    </row>
    <row r="41619" spans="22:22" x14ac:dyDescent="0.35">
      <c r="V41619" s="5" t="str">
        <f t="shared" si="650"/>
        <v/>
      </c>
    </row>
    <row r="41620" spans="22:22" x14ac:dyDescent="0.35">
      <c r="V41620" s="5" t="str">
        <f t="shared" si="650"/>
        <v/>
      </c>
    </row>
    <row r="41621" spans="22:22" x14ac:dyDescent="0.35">
      <c r="V41621" s="5" t="str">
        <f t="shared" si="650"/>
        <v/>
      </c>
    </row>
    <row r="41622" spans="22:22" x14ac:dyDescent="0.35">
      <c r="V41622" s="5" t="str">
        <f t="shared" si="650"/>
        <v/>
      </c>
    </row>
    <row r="41623" spans="22:22" x14ac:dyDescent="0.35">
      <c r="V41623" s="5" t="str">
        <f t="shared" si="650"/>
        <v/>
      </c>
    </row>
    <row r="41624" spans="22:22" x14ac:dyDescent="0.35">
      <c r="V41624" s="5" t="str">
        <f t="shared" si="650"/>
        <v/>
      </c>
    </row>
    <row r="41625" spans="22:22" x14ac:dyDescent="0.35">
      <c r="V41625" s="5" t="str">
        <f t="shared" si="650"/>
        <v/>
      </c>
    </row>
    <row r="41626" spans="22:22" x14ac:dyDescent="0.35">
      <c r="V41626" s="5" t="str">
        <f t="shared" si="650"/>
        <v/>
      </c>
    </row>
    <row r="41627" spans="22:22" x14ac:dyDescent="0.35">
      <c r="V41627" s="5" t="str">
        <f t="shared" si="650"/>
        <v/>
      </c>
    </row>
    <row r="41628" spans="22:22" x14ac:dyDescent="0.35">
      <c r="V41628" s="5" t="str">
        <f t="shared" si="650"/>
        <v/>
      </c>
    </row>
    <row r="41629" spans="22:22" x14ac:dyDescent="0.35">
      <c r="V41629" s="5" t="str">
        <f t="shared" si="650"/>
        <v/>
      </c>
    </row>
    <row r="41630" spans="22:22" x14ac:dyDescent="0.35">
      <c r="V41630" s="5" t="str">
        <f t="shared" si="650"/>
        <v/>
      </c>
    </row>
    <row r="41631" spans="22:22" x14ac:dyDescent="0.35">
      <c r="V41631" s="5" t="str">
        <f t="shared" si="650"/>
        <v/>
      </c>
    </row>
    <row r="41632" spans="22:22" x14ac:dyDescent="0.35">
      <c r="V41632" s="5" t="str">
        <f t="shared" si="650"/>
        <v/>
      </c>
    </row>
    <row r="41633" spans="22:22" x14ac:dyDescent="0.35">
      <c r="V41633" s="5" t="str">
        <f t="shared" si="650"/>
        <v/>
      </c>
    </row>
    <row r="41634" spans="22:22" x14ac:dyDescent="0.35">
      <c r="V41634" s="5" t="str">
        <f t="shared" si="650"/>
        <v/>
      </c>
    </row>
    <row r="41635" spans="22:22" x14ac:dyDescent="0.35">
      <c r="V41635" s="5" t="str">
        <f t="shared" si="650"/>
        <v/>
      </c>
    </row>
    <row r="41636" spans="22:22" x14ac:dyDescent="0.35">
      <c r="V41636" s="5" t="str">
        <f t="shared" si="650"/>
        <v/>
      </c>
    </row>
    <row r="41637" spans="22:22" x14ac:dyDescent="0.35">
      <c r="V41637" s="5" t="str">
        <f t="shared" si="650"/>
        <v/>
      </c>
    </row>
    <row r="41638" spans="22:22" x14ac:dyDescent="0.35">
      <c r="V41638" s="5" t="str">
        <f t="shared" si="650"/>
        <v/>
      </c>
    </row>
    <row r="41639" spans="22:22" x14ac:dyDescent="0.35">
      <c r="V41639" s="5" t="str">
        <f t="shared" si="650"/>
        <v/>
      </c>
    </row>
    <row r="41640" spans="22:22" x14ac:dyDescent="0.35">
      <c r="V41640" s="5" t="str">
        <f t="shared" si="650"/>
        <v/>
      </c>
    </row>
    <row r="41641" spans="22:22" x14ac:dyDescent="0.35">
      <c r="V41641" s="5" t="str">
        <f t="shared" si="650"/>
        <v/>
      </c>
    </row>
    <row r="41642" spans="22:22" x14ac:dyDescent="0.35">
      <c r="V41642" s="5" t="str">
        <f t="shared" si="650"/>
        <v/>
      </c>
    </row>
    <row r="41643" spans="22:22" x14ac:dyDescent="0.35">
      <c r="V41643" s="5" t="str">
        <f t="shared" si="650"/>
        <v/>
      </c>
    </row>
    <row r="41644" spans="22:22" x14ac:dyDescent="0.35">
      <c r="V41644" s="5" t="str">
        <f t="shared" si="650"/>
        <v/>
      </c>
    </row>
    <row r="41645" spans="22:22" x14ac:dyDescent="0.35">
      <c r="V41645" s="5" t="str">
        <f t="shared" si="650"/>
        <v/>
      </c>
    </row>
    <row r="41646" spans="22:22" x14ac:dyDescent="0.35">
      <c r="V41646" s="5" t="str">
        <f t="shared" si="650"/>
        <v/>
      </c>
    </row>
    <row r="41647" spans="22:22" x14ac:dyDescent="0.35">
      <c r="V41647" s="5" t="str">
        <f t="shared" si="650"/>
        <v/>
      </c>
    </row>
    <row r="41648" spans="22:22" x14ac:dyDescent="0.35">
      <c r="V41648" s="5" t="str">
        <f t="shared" si="650"/>
        <v/>
      </c>
    </row>
    <row r="41649" spans="22:22" x14ac:dyDescent="0.35">
      <c r="V41649" s="5" t="str">
        <f t="shared" si="650"/>
        <v/>
      </c>
    </row>
    <row r="41650" spans="22:22" x14ac:dyDescent="0.35">
      <c r="V41650" s="5" t="str">
        <f t="shared" si="650"/>
        <v/>
      </c>
    </row>
    <row r="41651" spans="22:22" x14ac:dyDescent="0.35">
      <c r="V41651" s="5" t="str">
        <f t="shared" si="650"/>
        <v/>
      </c>
    </row>
    <row r="41652" spans="22:22" x14ac:dyDescent="0.35">
      <c r="V41652" s="5" t="str">
        <f t="shared" si="650"/>
        <v/>
      </c>
    </row>
    <row r="41653" spans="22:22" x14ac:dyDescent="0.35">
      <c r="V41653" s="5" t="str">
        <f t="shared" si="650"/>
        <v/>
      </c>
    </row>
    <row r="41654" spans="22:22" x14ac:dyDescent="0.35">
      <c r="V41654" s="5" t="str">
        <f t="shared" si="650"/>
        <v/>
      </c>
    </row>
    <row r="41655" spans="22:22" x14ac:dyDescent="0.35">
      <c r="V41655" s="5" t="str">
        <f t="shared" si="650"/>
        <v/>
      </c>
    </row>
    <row r="41656" spans="22:22" x14ac:dyDescent="0.35">
      <c r="V41656" s="5" t="str">
        <f t="shared" si="650"/>
        <v/>
      </c>
    </row>
    <row r="41657" spans="22:22" x14ac:dyDescent="0.35">
      <c r="V41657" s="5" t="str">
        <f t="shared" si="650"/>
        <v/>
      </c>
    </row>
    <row r="41658" spans="22:22" x14ac:dyDescent="0.35">
      <c r="V41658" s="5" t="str">
        <f t="shared" si="650"/>
        <v/>
      </c>
    </row>
    <row r="41659" spans="22:22" x14ac:dyDescent="0.35">
      <c r="V41659" s="5" t="str">
        <f t="shared" si="650"/>
        <v/>
      </c>
    </row>
    <row r="41660" spans="22:22" x14ac:dyDescent="0.35">
      <c r="V41660" s="5" t="str">
        <f t="shared" si="650"/>
        <v/>
      </c>
    </row>
    <row r="41661" spans="22:22" x14ac:dyDescent="0.35">
      <c r="V41661" s="5" t="str">
        <f t="shared" si="650"/>
        <v/>
      </c>
    </row>
    <row r="41662" spans="22:22" x14ac:dyDescent="0.35">
      <c r="V41662" s="5" t="str">
        <f t="shared" si="650"/>
        <v/>
      </c>
    </row>
    <row r="41663" spans="22:22" x14ac:dyDescent="0.35">
      <c r="V41663" s="5" t="str">
        <f t="shared" si="650"/>
        <v/>
      </c>
    </row>
    <row r="41664" spans="22:22" x14ac:dyDescent="0.35">
      <c r="V41664" s="5" t="str">
        <f t="shared" si="650"/>
        <v/>
      </c>
    </row>
    <row r="41665" spans="22:22" x14ac:dyDescent="0.35">
      <c r="V41665" s="5" t="str">
        <f t="shared" si="650"/>
        <v/>
      </c>
    </row>
    <row r="41666" spans="22:22" x14ac:dyDescent="0.35">
      <c r="V41666" s="5" t="str">
        <f t="shared" ref="V41666:V41729" si="651">TRIM(CLEAN(SUBSTITUTE(A41666,CHAR(160)," ")))</f>
        <v/>
      </c>
    </row>
    <row r="41667" spans="22:22" x14ac:dyDescent="0.35">
      <c r="V41667" s="5" t="str">
        <f t="shared" si="651"/>
        <v/>
      </c>
    </row>
    <row r="41668" spans="22:22" x14ac:dyDescent="0.35">
      <c r="V41668" s="5" t="str">
        <f t="shared" si="651"/>
        <v/>
      </c>
    </row>
    <row r="41669" spans="22:22" x14ac:dyDescent="0.35">
      <c r="V41669" s="5" t="str">
        <f t="shared" si="651"/>
        <v/>
      </c>
    </row>
    <row r="41670" spans="22:22" x14ac:dyDescent="0.35">
      <c r="V41670" s="5" t="str">
        <f t="shared" si="651"/>
        <v/>
      </c>
    </row>
    <row r="41671" spans="22:22" x14ac:dyDescent="0.35">
      <c r="V41671" s="5" t="str">
        <f t="shared" si="651"/>
        <v/>
      </c>
    </row>
    <row r="41672" spans="22:22" x14ac:dyDescent="0.35">
      <c r="V41672" s="5" t="str">
        <f t="shared" si="651"/>
        <v/>
      </c>
    </row>
    <row r="41673" spans="22:22" x14ac:dyDescent="0.35">
      <c r="V41673" s="5" t="str">
        <f t="shared" si="651"/>
        <v/>
      </c>
    </row>
    <row r="41674" spans="22:22" x14ac:dyDescent="0.35">
      <c r="V41674" s="5" t="str">
        <f t="shared" si="651"/>
        <v/>
      </c>
    </row>
    <row r="41675" spans="22:22" x14ac:dyDescent="0.35">
      <c r="V41675" s="5" t="str">
        <f t="shared" si="651"/>
        <v/>
      </c>
    </row>
    <row r="41676" spans="22:22" x14ac:dyDescent="0.35">
      <c r="V41676" s="5" t="str">
        <f t="shared" si="651"/>
        <v/>
      </c>
    </row>
    <row r="41677" spans="22:22" x14ac:dyDescent="0.35">
      <c r="V41677" s="5" t="str">
        <f t="shared" si="651"/>
        <v/>
      </c>
    </row>
    <row r="41678" spans="22:22" x14ac:dyDescent="0.35">
      <c r="V41678" s="5" t="str">
        <f t="shared" si="651"/>
        <v/>
      </c>
    </row>
    <row r="41679" spans="22:22" x14ac:dyDescent="0.35">
      <c r="V41679" s="5" t="str">
        <f t="shared" si="651"/>
        <v/>
      </c>
    </row>
    <row r="41680" spans="22:22" x14ac:dyDescent="0.35">
      <c r="V41680" s="5" t="str">
        <f t="shared" si="651"/>
        <v/>
      </c>
    </row>
    <row r="41681" spans="22:22" x14ac:dyDescent="0.35">
      <c r="V41681" s="5" t="str">
        <f t="shared" si="651"/>
        <v/>
      </c>
    </row>
    <row r="41682" spans="22:22" x14ac:dyDescent="0.35">
      <c r="V41682" s="5" t="str">
        <f t="shared" si="651"/>
        <v/>
      </c>
    </row>
    <row r="41683" spans="22:22" x14ac:dyDescent="0.35">
      <c r="V41683" s="5" t="str">
        <f t="shared" si="651"/>
        <v/>
      </c>
    </row>
    <row r="41684" spans="22:22" x14ac:dyDescent="0.35">
      <c r="V41684" s="5" t="str">
        <f t="shared" si="651"/>
        <v/>
      </c>
    </row>
    <row r="41685" spans="22:22" x14ac:dyDescent="0.35">
      <c r="V41685" s="5" t="str">
        <f t="shared" si="651"/>
        <v/>
      </c>
    </row>
    <row r="41686" spans="22:22" x14ac:dyDescent="0.35">
      <c r="V41686" s="5" t="str">
        <f t="shared" si="651"/>
        <v/>
      </c>
    </row>
    <row r="41687" spans="22:22" x14ac:dyDescent="0.35">
      <c r="V41687" s="5" t="str">
        <f t="shared" si="651"/>
        <v/>
      </c>
    </row>
    <row r="41688" spans="22:22" x14ac:dyDescent="0.35">
      <c r="V41688" s="5" t="str">
        <f t="shared" si="651"/>
        <v/>
      </c>
    </row>
    <row r="41689" spans="22:22" x14ac:dyDescent="0.35">
      <c r="V41689" s="5" t="str">
        <f t="shared" si="651"/>
        <v/>
      </c>
    </row>
    <row r="41690" spans="22:22" x14ac:dyDescent="0.35">
      <c r="V41690" s="5" t="str">
        <f t="shared" si="651"/>
        <v/>
      </c>
    </row>
    <row r="41691" spans="22:22" x14ac:dyDescent="0.35">
      <c r="V41691" s="5" t="str">
        <f t="shared" si="651"/>
        <v/>
      </c>
    </row>
    <row r="41692" spans="22:22" x14ac:dyDescent="0.35">
      <c r="V41692" s="5" t="str">
        <f t="shared" si="651"/>
        <v/>
      </c>
    </row>
    <row r="41693" spans="22:22" x14ac:dyDescent="0.35">
      <c r="V41693" s="5" t="str">
        <f t="shared" si="651"/>
        <v/>
      </c>
    </row>
    <row r="41694" spans="22:22" x14ac:dyDescent="0.35">
      <c r="V41694" s="5" t="str">
        <f t="shared" si="651"/>
        <v/>
      </c>
    </row>
    <row r="41695" spans="22:22" x14ac:dyDescent="0.35">
      <c r="V41695" s="5" t="str">
        <f t="shared" si="651"/>
        <v/>
      </c>
    </row>
    <row r="41696" spans="22:22" x14ac:dyDescent="0.35">
      <c r="V41696" s="5" t="str">
        <f t="shared" si="651"/>
        <v/>
      </c>
    </row>
    <row r="41697" spans="22:22" x14ac:dyDescent="0.35">
      <c r="V41697" s="5" t="str">
        <f t="shared" si="651"/>
        <v/>
      </c>
    </row>
    <row r="41698" spans="22:22" x14ac:dyDescent="0.35">
      <c r="V41698" s="5" t="str">
        <f t="shared" si="651"/>
        <v/>
      </c>
    </row>
    <row r="41699" spans="22:22" x14ac:dyDescent="0.35">
      <c r="V41699" s="5" t="str">
        <f t="shared" si="651"/>
        <v/>
      </c>
    </row>
    <row r="41700" spans="22:22" x14ac:dyDescent="0.35">
      <c r="V41700" s="5" t="str">
        <f t="shared" si="651"/>
        <v/>
      </c>
    </row>
    <row r="41701" spans="22:22" x14ac:dyDescent="0.35">
      <c r="V41701" s="5" t="str">
        <f t="shared" si="651"/>
        <v/>
      </c>
    </row>
    <row r="41702" spans="22:22" x14ac:dyDescent="0.35">
      <c r="V41702" s="5" t="str">
        <f t="shared" si="651"/>
        <v/>
      </c>
    </row>
    <row r="41703" spans="22:22" x14ac:dyDescent="0.35">
      <c r="V41703" s="5" t="str">
        <f t="shared" si="651"/>
        <v/>
      </c>
    </row>
    <row r="41704" spans="22:22" x14ac:dyDescent="0.35">
      <c r="V41704" s="5" t="str">
        <f t="shared" si="651"/>
        <v/>
      </c>
    </row>
    <row r="41705" spans="22:22" x14ac:dyDescent="0.35">
      <c r="V41705" s="5" t="str">
        <f t="shared" si="651"/>
        <v/>
      </c>
    </row>
    <row r="41706" spans="22:22" x14ac:dyDescent="0.35">
      <c r="V41706" s="5" t="str">
        <f t="shared" si="651"/>
        <v/>
      </c>
    </row>
    <row r="41707" spans="22:22" x14ac:dyDescent="0.35">
      <c r="V41707" s="5" t="str">
        <f t="shared" si="651"/>
        <v/>
      </c>
    </row>
    <row r="41708" spans="22:22" x14ac:dyDescent="0.35">
      <c r="V41708" s="5" t="str">
        <f t="shared" si="651"/>
        <v/>
      </c>
    </row>
    <row r="41709" spans="22:22" x14ac:dyDescent="0.35">
      <c r="V41709" s="5" t="str">
        <f t="shared" si="651"/>
        <v/>
      </c>
    </row>
    <row r="41710" spans="22:22" x14ac:dyDescent="0.35">
      <c r="V41710" s="5" t="str">
        <f t="shared" si="651"/>
        <v/>
      </c>
    </row>
    <row r="41711" spans="22:22" x14ac:dyDescent="0.35">
      <c r="V41711" s="5" t="str">
        <f t="shared" si="651"/>
        <v/>
      </c>
    </row>
    <row r="41712" spans="22:22" x14ac:dyDescent="0.35">
      <c r="V41712" s="5" t="str">
        <f t="shared" si="651"/>
        <v/>
      </c>
    </row>
    <row r="41713" spans="22:22" x14ac:dyDescent="0.35">
      <c r="V41713" s="5" t="str">
        <f t="shared" si="651"/>
        <v/>
      </c>
    </row>
    <row r="41714" spans="22:22" x14ac:dyDescent="0.35">
      <c r="V41714" s="5" t="str">
        <f t="shared" si="651"/>
        <v/>
      </c>
    </row>
    <row r="41715" spans="22:22" x14ac:dyDescent="0.35">
      <c r="V41715" s="5" t="str">
        <f t="shared" si="651"/>
        <v/>
      </c>
    </row>
    <row r="41716" spans="22:22" x14ac:dyDescent="0.35">
      <c r="V41716" s="5" t="str">
        <f t="shared" si="651"/>
        <v/>
      </c>
    </row>
    <row r="41717" spans="22:22" x14ac:dyDescent="0.35">
      <c r="V41717" s="5" t="str">
        <f t="shared" si="651"/>
        <v/>
      </c>
    </row>
    <row r="41718" spans="22:22" x14ac:dyDescent="0.35">
      <c r="V41718" s="5" t="str">
        <f t="shared" si="651"/>
        <v/>
      </c>
    </row>
    <row r="41719" spans="22:22" x14ac:dyDescent="0.35">
      <c r="V41719" s="5" t="str">
        <f t="shared" si="651"/>
        <v/>
      </c>
    </row>
    <row r="41720" spans="22:22" x14ac:dyDescent="0.35">
      <c r="V41720" s="5" t="str">
        <f t="shared" si="651"/>
        <v/>
      </c>
    </row>
    <row r="41721" spans="22:22" x14ac:dyDescent="0.35">
      <c r="V41721" s="5" t="str">
        <f t="shared" si="651"/>
        <v/>
      </c>
    </row>
    <row r="41722" spans="22:22" x14ac:dyDescent="0.35">
      <c r="V41722" s="5" t="str">
        <f t="shared" si="651"/>
        <v/>
      </c>
    </row>
    <row r="41723" spans="22:22" x14ac:dyDescent="0.35">
      <c r="V41723" s="5" t="str">
        <f t="shared" si="651"/>
        <v/>
      </c>
    </row>
    <row r="41724" spans="22:22" x14ac:dyDescent="0.35">
      <c r="V41724" s="5" t="str">
        <f t="shared" si="651"/>
        <v/>
      </c>
    </row>
    <row r="41725" spans="22:22" x14ac:dyDescent="0.35">
      <c r="V41725" s="5" t="str">
        <f t="shared" si="651"/>
        <v/>
      </c>
    </row>
    <row r="41726" spans="22:22" x14ac:dyDescent="0.35">
      <c r="V41726" s="5" t="str">
        <f t="shared" si="651"/>
        <v/>
      </c>
    </row>
    <row r="41727" spans="22:22" x14ac:dyDescent="0.35">
      <c r="V41727" s="5" t="str">
        <f t="shared" si="651"/>
        <v/>
      </c>
    </row>
    <row r="41728" spans="22:22" x14ac:dyDescent="0.35">
      <c r="V41728" s="5" t="str">
        <f t="shared" si="651"/>
        <v/>
      </c>
    </row>
    <row r="41729" spans="22:22" x14ac:dyDescent="0.35">
      <c r="V41729" s="5" t="str">
        <f t="shared" si="651"/>
        <v/>
      </c>
    </row>
    <row r="41730" spans="22:22" x14ac:dyDescent="0.35">
      <c r="V41730" s="5" t="str">
        <f t="shared" ref="V41730:V41793" si="652">TRIM(CLEAN(SUBSTITUTE(A41730,CHAR(160)," ")))</f>
        <v/>
      </c>
    </row>
    <row r="41731" spans="22:22" x14ac:dyDescent="0.35">
      <c r="V41731" s="5" t="str">
        <f t="shared" si="652"/>
        <v/>
      </c>
    </row>
    <row r="41732" spans="22:22" x14ac:dyDescent="0.35">
      <c r="V41732" s="5" t="str">
        <f t="shared" si="652"/>
        <v/>
      </c>
    </row>
    <row r="41733" spans="22:22" x14ac:dyDescent="0.35">
      <c r="V41733" s="5" t="str">
        <f t="shared" si="652"/>
        <v/>
      </c>
    </row>
    <row r="41734" spans="22:22" x14ac:dyDescent="0.35">
      <c r="V41734" s="5" t="str">
        <f t="shared" si="652"/>
        <v/>
      </c>
    </row>
    <row r="41735" spans="22:22" x14ac:dyDescent="0.35">
      <c r="V41735" s="5" t="str">
        <f t="shared" si="652"/>
        <v/>
      </c>
    </row>
    <row r="41736" spans="22:22" x14ac:dyDescent="0.35">
      <c r="V41736" s="5" t="str">
        <f t="shared" si="652"/>
        <v/>
      </c>
    </row>
    <row r="41737" spans="22:22" x14ac:dyDescent="0.35">
      <c r="V41737" s="5" t="str">
        <f t="shared" si="652"/>
        <v/>
      </c>
    </row>
    <row r="41738" spans="22:22" x14ac:dyDescent="0.35">
      <c r="V41738" s="5" t="str">
        <f t="shared" si="652"/>
        <v/>
      </c>
    </row>
    <row r="41739" spans="22:22" x14ac:dyDescent="0.35">
      <c r="V41739" s="5" t="str">
        <f t="shared" si="652"/>
        <v/>
      </c>
    </row>
    <row r="41740" spans="22:22" x14ac:dyDescent="0.35">
      <c r="V41740" s="5" t="str">
        <f t="shared" si="652"/>
        <v/>
      </c>
    </row>
    <row r="41741" spans="22:22" x14ac:dyDescent="0.35">
      <c r="V41741" s="5" t="str">
        <f t="shared" si="652"/>
        <v/>
      </c>
    </row>
    <row r="41742" spans="22:22" x14ac:dyDescent="0.35">
      <c r="V41742" s="5" t="str">
        <f t="shared" si="652"/>
        <v/>
      </c>
    </row>
    <row r="41743" spans="22:22" x14ac:dyDescent="0.35">
      <c r="V41743" s="5" t="str">
        <f t="shared" si="652"/>
        <v/>
      </c>
    </row>
    <row r="41744" spans="22:22" x14ac:dyDescent="0.35">
      <c r="V41744" s="5" t="str">
        <f t="shared" si="652"/>
        <v/>
      </c>
    </row>
    <row r="41745" spans="22:22" x14ac:dyDescent="0.35">
      <c r="V41745" s="5" t="str">
        <f t="shared" si="652"/>
        <v/>
      </c>
    </row>
    <row r="41746" spans="22:22" x14ac:dyDescent="0.35">
      <c r="V41746" s="5" t="str">
        <f t="shared" si="652"/>
        <v/>
      </c>
    </row>
    <row r="41747" spans="22:22" x14ac:dyDescent="0.35">
      <c r="V41747" s="5" t="str">
        <f t="shared" si="652"/>
        <v/>
      </c>
    </row>
    <row r="41748" spans="22:22" x14ac:dyDescent="0.35">
      <c r="V41748" s="5" t="str">
        <f t="shared" si="652"/>
        <v/>
      </c>
    </row>
    <row r="41749" spans="22:22" x14ac:dyDescent="0.35">
      <c r="V41749" s="5" t="str">
        <f t="shared" si="652"/>
        <v/>
      </c>
    </row>
    <row r="41750" spans="22:22" x14ac:dyDescent="0.35">
      <c r="V41750" s="5" t="str">
        <f t="shared" si="652"/>
        <v/>
      </c>
    </row>
    <row r="41751" spans="22:22" x14ac:dyDescent="0.35">
      <c r="V41751" s="5" t="str">
        <f t="shared" si="652"/>
        <v/>
      </c>
    </row>
    <row r="41752" spans="22:22" x14ac:dyDescent="0.35">
      <c r="V41752" s="5" t="str">
        <f t="shared" si="652"/>
        <v/>
      </c>
    </row>
    <row r="41753" spans="22:22" x14ac:dyDescent="0.35">
      <c r="V41753" s="5" t="str">
        <f t="shared" si="652"/>
        <v/>
      </c>
    </row>
    <row r="41754" spans="22:22" x14ac:dyDescent="0.35">
      <c r="V41754" s="5" t="str">
        <f t="shared" si="652"/>
        <v/>
      </c>
    </row>
    <row r="41755" spans="22:22" x14ac:dyDescent="0.35">
      <c r="V41755" s="5" t="str">
        <f t="shared" si="652"/>
        <v/>
      </c>
    </row>
    <row r="41756" spans="22:22" x14ac:dyDescent="0.35">
      <c r="V41756" s="5" t="str">
        <f t="shared" si="652"/>
        <v/>
      </c>
    </row>
    <row r="41757" spans="22:22" x14ac:dyDescent="0.35">
      <c r="V41757" s="5" t="str">
        <f t="shared" si="652"/>
        <v/>
      </c>
    </row>
    <row r="41758" spans="22:22" x14ac:dyDescent="0.35">
      <c r="V41758" s="5" t="str">
        <f t="shared" si="652"/>
        <v/>
      </c>
    </row>
    <row r="41759" spans="22:22" x14ac:dyDescent="0.35">
      <c r="V41759" s="5" t="str">
        <f t="shared" si="652"/>
        <v/>
      </c>
    </row>
    <row r="41760" spans="22:22" x14ac:dyDescent="0.35">
      <c r="V41760" s="5" t="str">
        <f t="shared" si="652"/>
        <v/>
      </c>
    </row>
    <row r="41761" spans="22:22" x14ac:dyDescent="0.35">
      <c r="V41761" s="5" t="str">
        <f t="shared" si="652"/>
        <v/>
      </c>
    </row>
    <row r="41762" spans="22:22" x14ac:dyDescent="0.35">
      <c r="V41762" s="5" t="str">
        <f t="shared" si="652"/>
        <v/>
      </c>
    </row>
    <row r="41763" spans="22:22" x14ac:dyDescent="0.35">
      <c r="V41763" s="5" t="str">
        <f t="shared" si="652"/>
        <v/>
      </c>
    </row>
    <row r="41764" spans="22:22" x14ac:dyDescent="0.35">
      <c r="V41764" s="5" t="str">
        <f t="shared" si="652"/>
        <v/>
      </c>
    </row>
    <row r="41765" spans="22:22" x14ac:dyDescent="0.35">
      <c r="V41765" s="5" t="str">
        <f t="shared" si="652"/>
        <v/>
      </c>
    </row>
    <row r="41766" spans="22:22" x14ac:dyDescent="0.35">
      <c r="V41766" s="5" t="str">
        <f t="shared" si="652"/>
        <v/>
      </c>
    </row>
    <row r="41767" spans="22:22" x14ac:dyDescent="0.35">
      <c r="V41767" s="5" t="str">
        <f t="shared" si="652"/>
        <v/>
      </c>
    </row>
    <row r="41768" spans="22:22" x14ac:dyDescent="0.35">
      <c r="V41768" s="5" t="str">
        <f t="shared" si="652"/>
        <v/>
      </c>
    </row>
    <row r="41769" spans="22:22" x14ac:dyDescent="0.35">
      <c r="V41769" s="5" t="str">
        <f t="shared" si="652"/>
        <v/>
      </c>
    </row>
    <row r="41770" spans="22:22" x14ac:dyDescent="0.35">
      <c r="V41770" s="5" t="str">
        <f t="shared" si="652"/>
        <v/>
      </c>
    </row>
    <row r="41771" spans="22:22" x14ac:dyDescent="0.35">
      <c r="V41771" s="5" t="str">
        <f t="shared" si="652"/>
        <v/>
      </c>
    </row>
    <row r="41772" spans="22:22" x14ac:dyDescent="0.35">
      <c r="V41772" s="5" t="str">
        <f t="shared" si="652"/>
        <v/>
      </c>
    </row>
    <row r="41773" spans="22:22" x14ac:dyDescent="0.35">
      <c r="V41773" s="5" t="str">
        <f t="shared" si="652"/>
        <v/>
      </c>
    </row>
    <row r="41774" spans="22:22" x14ac:dyDescent="0.35">
      <c r="V41774" s="5" t="str">
        <f t="shared" si="652"/>
        <v/>
      </c>
    </row>
    <row r="41775" spans="22:22" x14ac:dyDescent="0.35">
      <c r="V41775" s="5" t="str">
        <f t="shared" si="652"/>
        <v/>
      </c>
    </row>
    <row r="41776" spans="22:22" x14ac:dyDescent="0.35">
      <c r="V41776" s="5" t="str">
        <f t="shared" si="652"/>
        <v/>
      </c>
    </row>
    <row r="41777" spans="22:22" x14ac:dyDescent="0.35">
      <c r="V41777" s="5" t="str">
        <f t="shared" si="652"/>
        <v/>
      </c>
    </row>
    <row r="41778" spans="22:22" x14ac:dyDescent="0.35">
      <c r="V41778" s="5" t="str">
        <f t="shared" si="652"/>
        <v/>
      </c>
    </row>
    <row r="41779" spans="22:22" x14ac:dyDescent="0.35">
      <c r="V41779" s="5" t="str">
        <f t="shared" si="652"/>
        <v/>
      </c>
    </row>
    <row r="41780" spans="22:22" x14ac:dyDescent="0.35">
      <c r="V41780" s="5" t="str">
        <f t="shared" si="652"/>
        <v/>
      </c>
    </row>
    <row r="41781" spans="22:22" x14ac:dyDescent="0.35">
      <c r="V41781" s="5" t="str">
        <f t="shared" si="652"/>
        <v/>
      </c>
    </row>
    <row r="41782" spans="22:22" x14ac:dyDescent="0.35">
      <c r="V41782" s="5" t="str">
        <f t="shared" si="652"/>
        <v/>
      </c>
    </row>
    <row r="41783" spans="22:22" x14ac:dyDescent="0.35">
      <c r="V41783" s="5" t="str">
        <f t="shared" si="652"/>
        <v/>
      </c>
    </row>
    <row r="41784" spans="22:22" x14ac:dyDescent="0.35">
      <c r="V41784" s="5" t="str">
        <f t="shared" si="652"/>
        <v/>
      </c>
    </row>
    <row r="41785" spans="22:22" x14ac:dyDescent="0.35">
      <c r="V41785" s="5" t="str">
        <f t="shared" si="652"/>
        <v/>
      </c>
    </row>
    <row r="41786" spans="22:22" x14ac:dyDescent="0.35">
      <c r="V41786" s="5" t="str">
        <f t="shared" si="652"/>
        <v/>
      </c>
    </row>
    <row r="41787" spans="22:22" x14ac:dyDescent="0.35">
      <c r="V41787" s="5" t="str">
        <f t="shared" si="652"/>
        <v/>
      </c>
    </row>
    <row r="41788" spans="22:22" x14ac:dyDescent="0.35">
      <c r="V41788" s="5" t="str">
        <f t="shared" si="652"/>
        <v/>
      </c>
    </row>
    <row r="41789" spans="22:22" x14ac:dyDescent="0.35">
      <c r="V41789" s="5" t="str">
        <f t="shared" si="652"/>
        <v/>
      </c>
    </row>
    <row r="41790" spans="22:22" x14ac:dyDescent="0.35">
      <c r="V41790" s="5" t="str">
        <f t="shared" si="652"/>
        <v/>
      </c>
    </row>
    <row r="41791" spans="22:22" x14ac:dyDescent="0.35">
      <c r="V41791" s="5" t="str">
        <f t="shared" si="652"/>
        <v/>
      </c>
    </row>
    <row r="41792" spans="22:22" x14ac:dyDescent="0.35">
      <c r="V41792" s="5" t="str">
        <f t="shared" si="652"/>
        <v/>
      </c>
    </row>
    <row r="41793" spans="22:22" x14ac:dyDescent="0.35">
      <c r="V41793" s="5" t="str">
        <f t="shared" si="652"/>
        <v/>
      </c>
    </row>
    <row r="41794" spans="22:22" x14ac:dyDescent="0.35">
      <c r="V41794" s="5" t="str">
        <f t="shared" ref="V41794:V41857" si="653">TRIM(CLEAN(SUBSTITUTE(A41794,CHAR(160)," ")))</f>
        <v/>
      </c>
    </row>
    <row r="41795" spans="22:22" x14ac:dyDescent="0.35">
      <c r="V41795" s="5" t="str">
        <f t="shared" si="653"/>
        <v/>
      </c>
    </row>
    <row r="41796" spans="22:22" x14ac:dyDescent="0.35">
      <c r="V41796" s="5" t="str">
        <f t="shared" si="653"/>
        <v/>
      </c>
    </row>
    <row r="41797" spans="22:22" x14ac:dyDescent="0.35">
      <c r="V41797" s="5" t="str">
        <f t="shared" si="653"/>
        <v/>
      </c>
    </row>
    <row r="41798" spans="22:22" x14ac:dyDescent="0.35">
      <c r="V41798" s="5" t="str">
        <f t="shared" si="653"/>
        <v/>
      </c>
    </row>
    <row r="41799" spans="22:22" x14ac:dyDescent="0.35">
      <c r="V41799" s="5" t="str">
        <f t="shared" si="653"/>
        <v/>
      </c>
    </row>
    <row r="41800" spans="22:22" x14ac:dyDescent="0.35">
      <c r="V41800" s="5" t="str">
        <f t="shared" si="653"/>
        <v/>
      </c>
    </row>
    <row r="41801" spans="22:22" x14ac:dyDescent="0.35">
      <c r="V41801" s="5" t="str">
        <f t="shared" si="653"/>
        <v/>
      </c>
    </row>
    <row r="41802" spans="22:22" x14ac:dyDescent="0.35">
      <c r="V41802" s="5" t="str">
        <f t="shared" si="653"/>
        <v/>
      </c>
    </row>
    <row r="41803" spans="22:22" x14ac:dyDescent="0.35">
      <c r="V41803" s="5" t="str">
        <f t="shared" si="653"/>
        <v/>
      </c>
    </row>
    <row r="41804" spans="22:22" x14ac:dyDescent="0.35">
      <c r="V41804" s="5" t="str">
        <f t="shared" si="653"/>
        <v/>
      </c>
    </row>
    <row r="41805" spans="22:22" x14ac:dyDescent="0.35">
      <c r="V41805" s="5" t="str">
        <f t="shared" si="653"/>
        <v/>
      </c>
    </row>
    <row r="41806" spans="22:22" x14ac:dyDescent="0.35">
      <c r="V41806" s="5" t="str">
        <f t="shared" si="653"/>
        <v/>
      </c>
    </row>
    <row r="41807" spans="22:22" x14ac:dyDescent="0.35">
      <c r="V41807" s="5" t="str">
        <f t="shared" si="653"/>
        <v/>
      </c>
    </row>
    <row r="41808" spans="22:22" x14ac:dyDescent="0.35">
      <c r="V41808" s="5" t="str">
        <f t="shared" si="653"/>
        <v/>
      </c>
    </row>
    <row r="41809" spans="22:22" x14ac:dyDescent="0.35">
      <c r="V41809" s="5" t="str">
        <f t="shared" si="653"/>
        <v/>
      </c>
    </row>
    <row r="41810" spans="22:22" x14ac:dyDescent="0.35">
      <c r="V41810" s="5" t="str">
        <f t="shared" si="653"/>
        <v/>
      </c>
    </row>
    <row r="41811" spans="22:22" x14ac:dyDescent="0.35">
      <c r="V41811" s="5" t="str">
        <f t="shared" si="653"/>
        <v/>
      </c>
    </row>
    <row r="41812" spans="22:22" x14ac:dyDescent="0.35">
      <c r="V41812" s="5" t="str">
        <f t="shared" si="653"/>
        <v/>
      </c>
    </row>
    <row r="41813" spans="22:22" x14ac:dyDescent="0.35">
      <c r="V41813" s="5" t="str">
        <f t="shared" si="653"/>
        <v/>
      </c>
    </row>
    <row r="41814" spans="22:22" x14ac:dyDescent="0.35">
      <c r="V41814" s="5" t="str">
        <f t="shared" si="653"/>
        <v/>
      </c>
    </row>
    <row r="41815" spans="22:22" x14ac:dyDescent="0.35">
      <c r="V41815" s="5" t="str">
        <f t="shared" si="653"/>
        <v/>
      </c>
    </row>
    <row r="41816" spans="22:22" x14ac:dyDescent="0.35">
      <c r="V41816" s="5" t="str">
        <f t="shared" si="653"/>
        <v/>
      </c>
    </row>
    <row r="41817" spans="22:22" x14ac:dyDescent="0.35">
      <c r="V41817" s="5" t="str">
        <f t="shared" si="653"/>
        <v/>
      </c>
    </row>
    <row r="41818" spans="22:22" x14ac:dyDescent="0.35">
      <c r="V41818" s="5" t="str">
        <f t="shared" si="653"/>
        <v/>
      </c>
    </row>
    <row r="41819" spans="22:22" x14ac:dyDescent="0.35">
      <c r="V41819" s="5" t="str">
        <f t="shared" si="653"/>
        <v/>
      </c>
    </row>
    <row r="41820" spans="22:22" x14ac:dyDescent="0.35">
      <c r="V41820" s="5" t="str">
        <f t="shared" si="653"/>
        <v/>
      </c>
    </row>
    <row r="41821" spans="22:22" x14ac:dyDescent="0.35">
      <c r="V41821" s="5" t="str">
        <f t="shared" si="653"/>
        <v/>
      </c>
    </row>
    <row r="41822" spans="22:22" x14ac:dyDescent="0.35">
      <c r="V41822" s="5" t="str">
        <f t="shared" si="653"/>
        <v/>
      </c>
    </row>
    <row r="41823" spans="22:22" x14ac:dyDescent="0.35">
      <c r="V41823" s="5" t="str">
        <f t="shared" si="653"/>
        <v/>
      </c>
    </row>
    <row r="41824" spans="22:22" x14ac:dyDescent="0.35">
      <c r="V41824" s="5" t="str">
        <f t="shared" si="653"/>
        <v/>
      </c>
    </row>
    <row r="41825" spans="22:22" x14ac:dyDescent="0.35">
      <c r="V41825" s="5" t="str">
        <f t="shared" si="653"/>
        <v/>
      </c>
    </row>
    <row r="41826" spans="22:22" x14ac:dyDescent="0.35">
      <c r="V41826" s="5" t="str">
        <f t="shared" si="653"/>
        <v/>
      </c>
    </row>
    <row r="41827" spans="22:22" x14ac:dyDescent="0.35">
      <c r="V41827" s="5" t="str">
        <f t="shared" si="653"/>
        <v/>
      </c>
    </row>
    <row r="41828" spans="22:22" x14ac:dyDescent="0.35">
      <c r="V41828" s="5" t="str">
        <f t="shared" si="653"/>
        <v/>
      </c>
    </row>
    <row r="41829" spans="22:22" x14ac:dyDescent="0.35">
      <c r="V41829" s="5" t="str">
        <f t="shared" si="653"/>
        <v/>
      </c>
    </row>
    <row r="41830" spans="22:22" x14ac:dyDescent="0.35">
      <c r="V41830" s="5" t="str">
        <f t="shared" si="653"/>
        <v/>
      </c>
    </row>
    <row r="41831" spans="22:22" x14ac:dyDescent="0.35">
      <c r="V41831" s="5" t="str">
        <f t="shared" si="653"/>
        <v/>
      </c>
    </row>
    <row r="41832" spans="22:22" x14ac:dyDescent="0.35">
      <c r="V41832" s="5" t="str">
        <f t="shared" si="653"/>
        <v/>
      </c>
    </row>
    <row r="41833" spans="22:22" x14ac:dyDescent="0.35">
      <c r="V41833" s="5" t="str">
        <f t="shared" si="653"/>
        <v/>
      </c>
    </row>
    <row r="41834" spans="22:22" x14ac:dyDescent="0.35">
      <c r="V41834" s="5" t="str">
        <f t="shared" si="653"/>
        <v/>
      </c>
    </row>
    <row r="41835" spans="22:22" x14ac:dyDescent="0.35">
      <c r="V41835" s="5" t="str">
        <f t="shared" si="653"/>
        <v/>
      </c>
    </row>
    <row r="41836" spans="22:22" x14ac:dyDescent="0.35">
      <c r="V41836" s="5" t="str">
        <f t="shared" si="653"/>
        <v/>
      </c>
    </row>
    <row r="41837" spans="22:22" x14ac:dyDescent="0.35">
      <c r="V41837" s="5" t="str">
        <f t="shared" si="653"/>
        <v/>
      </c>
    </row>
    <row r="41838" spans="22:22" x14ac:dyDescent="0.35">
      <c r="V41838" s="5" t="str">
        <f t="shared" si="653"/>
        <v/>
      </c>
    </row>
    <row r="41839" spans="22:22" x14ac:dyDescent="0.35">
      <c r="V41839" s="5" t="str">
        <f t="shared" si="653"/>
        <v/>
      </c>
    </row>
    <row r="41840" spans="22:22" x14ac:dyDescent="0.35">
      <c r="V41840" s="5" t="str">
        <f t="shared" si="653"/>
        <v/>
      </c>
    </row>
    <row r="41841" spans="22:22" x14ac:dyDescent="0.35">
      <c r="V41841" s="5" t="str">
        <f t="shared" si="653"/>
        <v/>
      </c>
    </row>
    <row r="41842" spans="22:22" x14ac:dyDescent="0.35">
      <c r="V41842" s="5" t="str">
        <f t="shared" si="653"/>
        <v/>
      </c>
    </row>
    <row r="41843" spans="22:22" x14ac:dyDescent="0.35">
      <c r="V41843" s="5" t="str">
        <f t="shared" si="653"/>
        <v/>
      </c>
    </row>
    <row r="41844" spans="22:22" x14ac:dyDescent="0.35">
      <c r="V41844" s="5" t="str">
        <f t="shared" si="653"/>
        <v/>
      </c>
    </row>
    <row r="41845" spans="22:22" x14ac:dyDescent="0.35">
      <c r="V41845" s="5" t="str">
        <f t="shared" si="653"/>
        <v/>
      </c>
    </row>
    <row r="41846" spans="22:22" x14ac:dyDescent="0.35">
      <c r="V41846" s="5" t="str">
        <f t="shared" si="653"/>
        <v/>
      </c>
    </row>
    <row r="41847" spans="22:22" x14ac:dyDescent="0.35">
      <c r="V41847" s="5" t="str">
        <f t="shared" si="653"/>
        <v/>
      </c>
    </row>
    <row r="41848" spans="22:22" x14ac:dyDescent="0.35">
      <c r="V41848" s="5" t="str">
        <f t="shared" si="653"/>
        <v/>
      </c>
    </row>
    <row r="41849" spans="22:22" x14ac:dyDescent="0.35">
      <c r="V41849" s="5" t="str">
        <f t="shared" si="653"/>
        <v/>
      </c>
    </row>
    <row r="41850" spans="22:22" x14ac:dyDescent="0.35">
      <c r="V41850" s="5" t="str">
        <f t="shared" si="653"/>
        <v/>
      </c>
    </row>
    <row r="41851" spans="22:22" x14ac:dyDescent="0.35">
      <c r="V41851" s="5" t="str">
        <f t="shared" si="653"/>
        <v/>
      </c>
    </row>
    <row r="41852" spans="22:22" x14ac:dyDescent="0.35">
      <c r="V41852" s="5" t="str">
        <f t="shared" si="653"/>
        <v/>
      </c>
    </row>
    <row r="41853" spans="22:22" x14ac:dyDescent="0.35">
      <c r="V41853" s="5" t="str">
        <f t="shared" si="653"/>
        <v/>
      </c>
    </row>
    <row r="41854" spans="22:22" x14ac:dyDescent="0.35">
      <c r="V41854" s="5" t="str">
        <f t="shared" si="653"/>
        <v/>
      </c>
    </row>
    <row r="41855" spans="22:22" x14ac:dyDescent="0.35">
      <c r="V41855" s="5" t="str">
        <f t="shared" si="653"/>
        <v/>
      </c>
    </row>
    <row r="41856" spans="22:22" x14ac:dyDescent="0.35">
      <c r="V41856" s="5" t="str">
        <f t="shared" si="653"/>
        <v/>
      </c>
    </row>
    <row r="41857" spans="22:22" x14ac:dyDescent="0.35">
      <c r="V41857" s="5" t="str">
        <f t="shared" si="653"/>
        <v/>
      </c>
    </row>
    <row r="41858" spans="22:22" x14ac:dyDescent="0.35">
      <c r="V41858" s="5" t="str">
        <f t="shared" ref="V41858:V41921" si="654">TRIM(CLEAN(SUBSTITUTE(A41858,CHAR(160)," ")))</f>
        <v/>
      </c>
    </row>
    <row r="41859" spans="22:22" x14ac:dyDescent="0.35">
      <c r="V41859" s="5" t="str">
        <f t="shared" si="654"/>
        <v/>
      </c>
    </row>
    <row r="41860" spans="22:22" x14ac:dyDescent="0.35">
      <c r="V41860" s="5" t="str">
        <f t="shared" si="654"/>
        <v/>
      </c>
    </row>
    <row r="41861" spans="22:22" x14ac:dyDescent="0.35">
      <c r="V41861" s="5" t="str">
        <f t="shared" si="654"/>
        <v/>
      </c>
    </row>
    <row r="41862" spans="22:22" x14ac:dyDescent="0.35">
      <c r="V41862" s="5" t="str">
        <f t="shared" si="654"/>
        <v/>
      </c>
    </row>
    <row r="41863" spans="22:22" x14ac:dyDescent="0.35">
      <c r="V41863" s="5" t="str">
        <f t="shared" si="654"/>
        <v/>
      </c>
    </row>
    <row r="41864" spans="22:22" x14ac:dyDescent="0.35">
      <c r="V41864" s="5" t="str">
        <f t="shared" si="654"/>
        <v/>
      </c>
    </row>
    <row r="41865" spans="22:22" x14ac:dyDescent="0.35">
      <c r="V41865" s="5" t="str">
        <f t="shared" si="654"/>
        <v/>
      </c>
    </row>
    <row r="41866" spans="22:22" x14ac:dyDescent="0.35">
      <c r="V41866" s="5" t="str">
        <f t="shared" si="654"/>
        <v/>
      </c>
    </row>
    <row r="41867" spans="22:22" x14ac:dyDescent="0.35">
      <c r="V41867" s="5" t="str">
        <f t="shared" si="654"/>
        <v/>
      </c>
    </row>
    <row r="41868" spans="22:22" x14ac:dyDescent="0.35">
      <c r="V41868" s="5" t="str">
        <f t="shared" si="654"/>
        <v/>
      </c>
    </row>
    <row r="41869" spans="22:22" x14ac:dyDescent="0.35">
      <c r="V41869" s="5" t="str">
        <f t="shared" si="654"/>
        <v/>
      </c>
    </row>
    <row r="41870" spans="22:22" x14ac:dyDescent="0.35">
      <c r="V41870" s="5" t="str">
        <f t="shared" si="654"/>
        <v/>
      </c>
    </row>
    <row r="41871" spans="22:22" x14ac:dyDescent="0.35">
      <c r="V41871" s="5" t="str">
        <f t="shared" si="654"/>
        <v/>
      </c>
    </row>
    <row r="41872" spans="22:22" x14ac:dyDescent="0.35">
      <c r="V41872" s="5" t="str">
        <f t="shared" si="654"/>
        <v/>
      </c>
    </row>
    <row r="41873" spans="22:22" x14ac:dyDescent="0.35">
      <c r="V41873" s="5" t="str">
        <f t="shared" si="654"/>
        <v/>
      </c>
    </row>
    <row r="41874" spans="22:22" x14ac:dyDescent="0.35">
      <c r="V41874" s="5" t="str">
        <f t="shared" si="654"/>
        <v/>
      </c>
    </row>
    <row r="41875" spans="22:22" x14ac:dyDescent="0.35">
      <c r="V41875" s="5" t="str">
        <f t="shared" si="654"/>
        <v/>
      </c>
    </row>
    <row r="41876" spans="22:22" x14ac:dyDescent="0.35">
      <c r="V41876" s="5" t="str">
        <f t="shared" si="654"/>
        <v/>
      </c>
    </row>
    <row r="41877" spans="22:22" x14ac:dyDescent="0.35">
      <c r="V41877" s="5" t="str">
        <f t="shared" si="654"/>
        <v/>
      </c>
    </row>
    <row r="41878" spans="22:22" x14ac:dyDescent="0.35">
      <c r="V41878" s="5" t="str">
        <f t="shared" si="654"/>
        <v/>
      </c>
    </row>
    <row r="41879" spans="22:22" x14ac:dyDescent="0.35">
      <c r="V41879" s="5" t="str">
        <f t="shared" si="654"/>
        <v/>
      </c>
    </row>
    <row r="41880" spans="22:22" x14ac:dyDescent="0.35">
      <c r="V41880" s="5" t="str">
        <f t="shared" si="654"/>
        <v/>
      </c>
    </row>
    <row r="41881" spans="22:22" x14ac:dyDescent="0.35">
      <c r="V41881" s="5" t="str">
        <f t="shared" si="654"/>
        <v/>
      </c>
    </row>
    <row r="41882" spans="22:22" x14ac:dyDescent="0.35">
      <c r="V41882" s="5" t="str">
        <f t="shared" si="654"/>
        <v/>
      </c>
    </row>
    <row r="41883" spans="22:22" x14ac:dyDescent="0.35">
      <c r="V41883" s="5" t="str">
        <f t="shared" si="654"/>
        <v/>
      </c>
    </row>
    <row r="41884" spans="22:22" x14ac:dyDescent="0.35">
      <c r="V41884" s="5" t="str">
        <f t="shared" si="654"/>
        <v/>
      </c>
    </row>
    <row r="41885" spans="22:22" x14ac:dyDescent="0.35">
      <c r="V41885" s="5" t="str">
        <f t="shared" si="654"/>
        <v/>
      </c>
    </row>
    <row r="41886" spans="22:22" x14ac:dyDescent="0.35">
      <c r="V41886" s="5" t="str">
        <f t="shared" si="654"/>
        <v/>
      </c>
    </row>
    <row r="41887" spans="22:22" x14ac:dyDescent="0.35">
      <c r="V41887" s="5" t="str">
        <f t="shared" si="654"/>
        <v/>
      </c>
    </row>
    <row r="41888" spans="22:22" x14ac:dyDescent="0.35">
      <c r="V41888" s="5" t="str">
        <f t="shared" si="654"/>
        <v/>
      </c>
    </row>
    <row r="41889" spans="22:22" x14ac:dyDescent="0.35">
      <c r="V41889" s="5" t="str">
        <f t="shared" si="654"/>
        <v/>
      </c>
    </row>
    <row r="41890" spans="22:22" x14ac:dyDescent="0.35">
      <c r="V41890" s="5" t="str">
        <f t="shared" si="654"/>
        <v/>
      </c>
    </row>
    <row r="41891" spans="22:22" x14ac:dyDescent="0.35">
      <c r="V41891" s="5" t="str">
        <f t="shared" si="654"/>
        <v/>
      </c>
    </row>
    <row r="41892" spans="22:22" x14ac:dyDescent="0.35">
      <c r="V41892" s="5" t="str">
        <f t="shared" si="654"/>
        <v/>
      </c>
    </row>
    <row r="41893" spans="22:22" x14ac:dyDescent="0.35">
      <c r="V41893" s="5" t="str">
        <f t="shared" si="654"/>
        <v/>
      </c>
    </row>
    <row r="41894" spans="22:22" x14ac:dyDescent="0.35">
      <c r="V41894" s="5" t="str">
        <f t="shared" si="654"/>
        <v/>
      </c>
    </row>
    <row r="41895" spans="22:22" x14ac:dyDescent="0.35">
      <c r="V41895" s="5" t="str">
        <f t="shared" si="654"/>
        <v/>
      </c>
    </row>
    <row r="41896" spans="22:22" x14ac:dyDescent="0.35">
      <c r="V41896" s="5" t="str">
        <f t="shared" si="654"/>
        <v/>
      </c>
    </row>
    <row r="41897" spans="22:22" x14ac:dyDescent="0.35">
      <c r="V41897" s="5" t="str">
        <f t="shared" si="654"/>
        <v/>
      </c>
    </row>
    <row r="41898" spans="22:22" x14ac:dyDescent="0.35">
      <c r="V41898" s="5" t="str">
        <f t="shared" si="654"/>
        <v/>
      </c>
    </row>
    <row r="41899" spans="22:22" x14ac:dyDescent="0.35">
      <c r="V41899" s="5" t="str">
        <f t="shared" si="654"/>
        <v/>
      </c>
    </row>
    <row r="41900" spans="22:22" x14ac:dyDescent="0.35">
      <c r="V41900" s="5" t="str">
        <f t="shared" si="654"/>
        <v/>
      </c>
    </row>
    <row r="41901" spans="22:22" x14ac:dyDescent="0.35">
      <c r="V41901" s="5" t="str">
        <f t="shared" si="654"/>
        <v/>
      </c>
    </row>
    <row r="41902" spans="22:22" x14ac:dyDescent="0.35">
      <c r="V41902" s="5" t="str">
        <f t="shared" si="654"/>
        <v/>
      </c>
    </row>
    <row r="41903" spans="22:22" x14ac:dyDescent="0.35">
      <c r="V41903" s="5" t="str">
        <f t="shared" si="654"/>
        <v/>
      </c>
    </row>
    <row r="41904" spans="22:22" x14ac:dyDescent="0.35">
      <c r="V41904" s="5" t="str">
        <f t="shared" si="654"/>
        <v/>
      </c>
    </row>
    <row r="41905" spans="22:22" x14ac:dyDescent="0.35">
      <c r="V41905" s="5" t="str">
        <f t="shared" si="654"/>
        <v/>
      </c>
    </row>
    <row r="41906" spans="22:22" x14ac:dyDescent="0.35">
      <c r="V41906" s="5" t="str">
        <f t="shared" si="654"/>
        <v/>
      </c>
    </row>
    <row r="41907" spans="22:22" x14ac:dyDescent="0.35">
      <c r="V41907" s="5" t="str">
        <f t="shared" si="654"/>
        <v/>
      </c>
    </row>
    <row r="41908" spans="22:22" x14ac:dyDescent="0.35">
      <c r="V41908" s="5" t="str">
        <f t="shared" si="654"/>
        <v/>
      </c>
    </row>
    <row r="41909" spans="22:22" x14ac:dyDescent="0.35">
      <c r="V41909" s="5" t="str">
        <f t="shared" si="654"/>
        <v/>
      </c>
    </row>
    <row r="41910" spans="22:22" x14ac:dyDescent="0.35">
      <c r="V41910" s="5" t="str">
        <f t="shared" si="654"/>
        <v/>
      </c>
    </row>
    <row r="41911" spans="22:22" x14ac:dyDescent="0.35">
      <c r="V41911" s="5" t="str">
        <f t="shared" si="654"/>
        <v/>
      </c>
    </row>
    <row r="41912" spans="22:22" x14ac:dyDescent="0.35">
      <c r="V41912" s="5" t="str">
        <f t="shared" si="654"/>
        <v/>
      </c>
    </row>
    <row r="41913" spans="22:22" x14ac:dyDescent="0.35">
      <c r="V41913" s="5" t="str">
        <f t="shared" si="654"/>
        <v/>
      </c>
    </row>
    <row r="41914" spans="22:22" x14ac:dyDescent="0.35">
      <c r="V41914" s="5" t="str">
        <f t="shared" si="654"/>
        <v/>
      </c>
    </row>
    <row r="41915" spans="22:22" x14ac:dyDescent="0.35">
      <c r="V41915" s="5" t="str">
        <f t="shared" si="654"/>
        <v/>
      </c>
    </row>
    <row r="41916" spans="22:22" x14ac:dyDescent="0.35">
      <c r="V41916" s="5" t="str">
        <f t="shared" si="654"/>
        <v/>
      </c>
    </row>
    <row r="41917" spans="22:22" x14ac:dyDescent="0.35">
      <c r="V41917" s="5" t="str">
        <f t="shared" si="654"/>
        <v/>
      </c>
    </row>
    <row r="41918" spans="22:22" x14ac:dyDescent="0.35">
      <c r="V41918" s="5" t="str">
        <f t="shared" si="654"/>
        <v/>
      </c>
    </row>
    <row r="41919" spans="22:22" x14ac:dyDescent="0.35">
      <c r="V41919" s="5" t="str">
        <f t="shared" si="654"/>
        <v/>
      </c>
    </row>
    <row r="41920" spans="22:22" x14ac:dyDescent="0.35">
      <c r="V41920" s="5" t="str">
        <f t="shared" si="654"/>
        <v/>
      </c>
    </row>
    <row r="41921" spans="22:22" x14ac:dyDescent="0.35">
      <c r="V41921" s="5" t="str">
        <f t="shared" si="654"/>
        <v/>
      </c>
    </row>
    <row r="41922" spans="22:22" x14ac:dyDescent="0.35">
      <c r="V41922" s="5" t="str">
        <f t="shared" ref="V41922:V41985" si="655">TRIM(CLEAN(SUBSTITUTE(A41922,CHAR(160)," ")))</f>
        <v/>
      </c>
    </row>
    <row r="41923" spans="22:22" x14ac:dyDescent="0.35">
      <c r="V41923" s="5" t="str">
        <f t="shared" si="655"/>
        <v/>
      </c>
    </row>
    <row r="41924" spans="22:22" x14ac:dyDescent="0.35">
      <c r="V41924" s="5" t="str">
        <f t="shared" si="655"/>
        <v/>
      </c>
    </row>
    <row r="41925" spans="22:22" x14ac:dyDescent="0.35">
      <c r="V41925" s="5" t="str">
        <f t="shared" si="655"/>
        <v/>
      </c>
    </row>
    <row r="41926" spans="22:22" x14ac:dyDescent="0.35">
      <c r="V41926" s="5" t="str">
        <f t="shared" si="655"/>
        <v/>
      </c>
    </row>
    <row r="41927" spans="22:22" x14ac:dyDescent="0.35">
      <c r="V41927" s="5" t="str">
        <f t="shared" si="655"/>
        <v/>
      </c>
    </row>
    <row r="41928" spans="22:22" x14ac:dyDescent="0.35">
      <c r="V41928" s="5" t="str">
        <f t="shared" si="655"/>
        <v/>
      </c>
    </row>
    <row r="41929" spans="22:22" x14ac:dyDescent="0.35">
      <c r="V41929" s="5" t="str">
        <f t="shared" si="655"/>
        <v/>
      </c>
    </row>
    <row r="41930" spans="22:22" x14ac:dyDescent="0.35">
      <c r="V41930" s="5" t="str">
        <f t="shared" si="655"/>
        <v/>
      </c>
    </row>
    <row r="41931" spans="22:22" x14ac:dyDescent="0.35">
      <c r="V41931" s="5" t="str">
        <f t="shared" si="655"/>
        <v/>
      </c>
    </row>
    <row r="41932" spans="22:22" x14ac:dyDescent="0.35">
      <c r="V41932" s="5" t="str">
        <f t="shared" si="655"/>
        <v/>
      </c>
    </row>
    <row r="41933" spans="22:22" x14ac:dyDescent="0.35">
      <c r="V41933" s="5" t="str">
        <f t="shared" si="655"/>
        <v/>
      </c>
    </row>
    <row r="41934" spans="22:22" x14ac:dyDescent="0.35">
      <c r="V41934" s="5" t="str">
        <f t="shared" si="655"/>
        <v/>
      </c>
    </row>
    <row r="41935" spans="22:22" x14ac:dyDescent="0.35">
      <c r="V41935" s="5" t="str">
        <f t="shared" si="655"/>
        <v/>
      </c>
    </row>
    <row r="41936" spans="22:22" x14ac:dyDescent="0.35">
      <c r="V41936" s="5" t="str">
        <f t="shared" si="655"/>
        <v/>
      </c>
    </row>
    <row r="41937" spans="22:22" x14ac:dyDescent="0.35">
      <c r="V41937" s="5" t="str">
        <f t="shared" si="655"/>
        <v/>
      </c>
    </row>
    <row r="41938" spans="22:22" x14ac:dyDescent="0.35">
      <c r="V41938" s="5" t="str">
        <f t="shared" si="655"/>
        <v/>
      </c>
    </row>
    <row r="41939" spans="22:22" x14ac:dyDescent="0.35">
      <c r="V41939" s="5" t="str">
        <f t="shared" si="655"/>
        <v/>
      </c>
    </row>
    <row r="41940" spans="22:22" x14ac:dyDescent="0.35">
      <c r="V41940" s="5" t="str">
        <f t="shared" si="655"/>
        <v/>
      </c>
    </row>
    <row r="41941" spans="22:22" x14ac:dyDescent="0.35">
      <c r="V41941" s="5" t="str">
        <f t="shared" si="655"/>
        <v/>
      </c>
    </row>
    <row r="41942" spans="22:22" x14ac:dyDescent="0.35">
      <c r="V41942" s="5" t="str">
        <f t="shared" si="655"/>
        <v/>
      </c>
    </row>
    <row r="41943" spans="22:22" x14ac:dyDescent="0.35">
      <c r="V41943" s="5" t="str">
        <f t="shared" si="655"/>
        <v/>
      </c>
    </row>
    <row r="41944" spans="22:22" x14ac:dyDescent="0.35">
      <c r="V41944" s="5" t="str">
        <f t="shared" si="655"/>
        <v/>
      </c>
    </row>
    <row r="41945" spans="22:22" x14ac:dyDescent="0.35">
      <c r="V41945" s="5" t="str">
        <f t="shared" si="655"/>
        <v/>
      </c>
    </row>
    <row r="41946" spans="22:22" x14ac:dyDescent="0.35">
      <c r="V41946" s="5" t="str">
        <f t="shared" si="655"/>
        <v/>
      </c>
    </row>
    <row r="41947" spans="22:22" x14ac:dyDescent="0.35">
      <c r="V41947" s="5" t="str">
        <f t="shared" si="655"/>
        <v/>
      </c>
    </row>
    <row r="41948" spans="22:22" x14ac:dyDescent="0.35">
      <c r="V41948" s="5" t="str">
        <f t="shared" si="655"/>
        <v/>
      </c>
    </row>
    <row r="41949" spans="22:22" x14ac:dyDescent="0.35">
      <c r="V41949" s="5" t="str">
        <f t="shared" si="655"/>
        <v/>
      </c>
    </row>
    <row r="41950" spans="22:22" x14ac:dyDescent="0.35">
      <c r="V41950" s="5" t="str">
        <f t="shared" si="655"/>
        <v/>
      </c>
    </row>
    <row r="41951" spans="22:22" x14ac:dyDescent="0.35">
      <c r="V41951" s="5" t="str">
        <f t="shared" si="655"/>
        <v/>
      </c>
    </row>
    <row r="41952" spans="22:22" x14ac:dyDescent="0.35">
      <c r="V41952" s="5" t="str">
        <f t="shared" si="655"/>
        <v/>
      </c>
    </row>
    <row r="41953" spans="22:22" x14ac:dyDescent="0.35">
      <c r="V41953" s="5" t="str">
        <f t="shared" si="655"/>
        <v/>
      </c>
    </row>
    <row r="41954" spans="22:22" x14ac:dyDescent="0.35">
      <c r="V41954" s="5" t="str">
        <f t="shared" si="655"/>
        <v/>
      </c>
    </row>
    <row r="41955" spans="22:22" x14ac:dyDescent="0.35">
      <c r="V41955" s="5" t="str">
        <f t="shared" si="655"/>
        <v/>
      </c>
    </row>
    <row r="41956" spans="22:22" x14ac:dyDescent="0.35">
      <c r="V41956" s="5" t="str">
        <f t="shared" si="655"/>
        <v/>
      </c>
    </row>
    <row r="41957" spans="22:22" x14ac:dyDescent="0.35">
      <c r="V41957" s="5" t="str">
        <f t="shared" si="655"/>
        <v/>
      </c>
    </row>
    <row r="41958" spans="22:22" x14ac:dyDescent="0.35">
      <c r="V41958" s="5" t="str">
        <f t="shared" si="655"/>
        <v/>
      </c>
    </row>
    <row r="41959" spans="22:22" x14ac:dyDescent="0.35">
      <c r="V41959" s="5" t="str">
        <f t="shared" si="655"/>
        <v/>
      </c>
    </row>
    <row r="41960" spans="22:22" x14ac:dyDescent="0.35">
      <c r="V41960" s="5" t="str">
        <f t="shared" si="655"/>
        <v/>
      </c>
    </row>
    <row r="41961" spans="22:22" x14ac:dyDescent="0.35">
      <c r="V41961" s="5" t="str">
        <f t="shared" si="655"/>
        <v/>
      </c>
    </row>
    <row r="41962" spans="22:22" x14ac:dyDescent="0.35">
      <c r="V41962" s="5" t="str">
        <f t="shared" si="655"/>
        <v/>
      </c>
    </row>
    <row r="41963" spans="22:22" x14ac:dyDescent="0.35">
      <c r="V41963" s="5" t="str">
        <f t="shared" si="655"/>
        <v/>
      </c>
    </row>
    <row r="41964" spans="22:22" x14ac:dyDescent="0.35">
      <c r="V41964" s="5" t="str">
        <f t="shared" si="655"/>
        <v/>
      </c>
    </row>
    <row r="41965" spans="22:22" x14ac:dyDescent="0.35">
      <c r="V41965" s="5" t="str">
        <f t="shared" si="655"/>
        <v/>
      </c>
    </row>
    <row r="41966" spans="22:22" x14ac:dyDescent="0.35">
      <c r="V41966" s="5" t="str">
        <f t="shared" si="655"/>
        <v/>
      </c>
    </row>
    <row r="41967" spans="22:22" x14ac:dyDescent="0.35">
      <c r="V41967" s="5" t="str">
        <f t="shared" si="655"/>
        <v/>
      </c>
    </row>
    <row r="41968" spans="22:22" x14ac:dyDescent="0.35">
      <c r="V41968" s="5" t="str">
        <f t="shared" si="655"/>
        <v/>
      </c>
    </row>
    <row r="41969" spans="22:22" x14ac:dyDescent="0.35">
      <c r="V41969" s="5" t="str">
        <f t="shared" si="655"/>
        <v/>
      </c>
    </row>
    <row r="41970" spans="22:22" x14ac:dyDescent="0.35">
      <c r="V41970" s="5" t="str">
        <f t="shared" si="655"/>
        <v/>
      </c>
    </row>
    <row r="41971" spans="22:22" x14ac:dyDescent="0.35">
      <c r="V41971" s="5" t="str">
        <f t="shared" si="655"/>
        <v/>
      </c>
    </row>
    <row r="41972" spans="22:22" x14ac:dyDescent="0.35">
      <c r="V41972" s="5" t="str">
        <f t="shared" si="655"/>
        <v/>
      </c>
    </row>
    <row r="41973" spans="22:22" x14ac:dyDescent="0.35">
      <c r="V41973" s="5" t="str">
        <f t="shared" si="655"/>
        <v/>
      </c>
    </row>
    <row r="41974" spans="22:22" x14ac:dyDescent="0.35">
      <c r="V41974" s="5" t="str">
        <f t="shared" si="655"/>
        <v/>
      </c>
    </row>
    <row r="41975" spans="22:22" x14ac:dyDescent="0.35">
      <c r="V41975" s="5" t="str">
        <f t="shared" si="655"/>
        <v/>
      </c>
    </row>
    <row r="41976" spans="22:22" x14ac:dyDescent="0.35">
      <c r="V41976" s="5" t="str">
        <f t="shared" si="655"/>
        <v/>
      </c>
    </row>
    <row r="41977" spans="22:22" x14ac:dyDescent="0.35">
      <c r="V41977" s="5" t="str">
        <f t="shared" si="655"/>
        <v/>
      </c>
    </row>
    <row r="41978" spans="22:22" x14ac:dyDescent="0.35">
      <c r="V41978" s="5" t="str">
        <f t="shared" si="655"/>
        <v/>
      </c>
    </row>
    <row r="41979" spans="22:22" x14ac:dyDescent="0.35">
      <c r="V41979" s="5" t="str">
        <f t="shared" si="655"/>
        <v/>
      </c>
    </row>
    <row r="41980" spans="22:22" x14ac:dyDescent="0.35">
      <c r="V41980" s="5" t="str">
        <f t="shared" si="655"/>
        <v/>
      </c>
    </row>
    <row r="41981" spans="22:22" x14ac:dyDescent="0.35">
      <c r="V41981" s="5" t="str">
        <f t="shared" si="655"/>
        <v/>
      </c>
    </row>
    <row r="41982" spans="22:22" x14ac:dyDescent="0.35">
      <c r="V41982" s="5" t="str">
        <f t="shared" si="655"/>
        <v/>
      </c>
    </row>
    <row r="41983" spans="22:22" x14ac:dyDescent="0.35">
      <c r="V41983" s="5" t="str">
        <f t="shared" si="655"/>
        <v/>
      </c>
    </row>
    <row r="41984" spans="22:22" x14ac:dyDescent="0.35">
      <c r="V41984" s="5" t="str">
        <f t="shared" si="655"/>
        <v/>
      </c>
    </row>
    <row r="41985" spans="22:22" x14ac:dyDescent="0.35">
      <c r="V41985" s="5" t="str">
        <f t="shared" si="655"/>
        <v/>
      </c>
    </row>
    <row r="41986" spans="22:22" x14ac:dyDescent="0.35">
      <c r="V41986" s="5" t="str">
        <f t="shared" ref="V41986:V42049" si="656">TRIM(CLEAN(SUBSTITUTE(A41986,CHAR(160)," ")))</f>
        <v/>
      </c>
    </row>
    <row r="41987" spans="22:22" x14ac:dyDescent="0.35">
      <c r="V41987" s="5" t="str">
        <f t="shared" si="656"/>
        <v/>
      </c>
    </row>
    <row r="41988" spans="22:22" x14ac:dyDescent="0.35">
      <c r="V41988" s="5" t="str">
        <f t="shared" si="656"/>
        <v/>
      </c>
    </row>
    <row r="41989" spans="22:22" x14ac:dyDescent="0.35">
      <c r="V41989" s="5" t="str">
        <f t="shared" si="656"/>
        <v/>
      </c>
    </row>
    <row r="41990" spans="22:22" x14ac:dyDescent="0.35">
      <c r="V41990" s="5" t="str">
        <f t="shared" si="656"/>
        <v/>
      </c>
    </row>
    <row r="41991" spans="22:22" x14ac:dyDescent="0.35">
      <c r="V41991" s="5" t="str">
        <f t="shared" si="656"/>
        <v/>
      </c>
    </row>
    <row r="41992" spans="22:22" x14ac:dyDescent="0.35">
      <c r="V41992" s="5" t="str">
        <f t="shared" si="656"/>
        <v/>
      </c>
    </row>
    <row r="41993" spans="22:22" x14ac:dyDescent="0.35">
      <c r="V41993" s="5" t="str">
        <f t="shared" si="656"/>
        <v/>
      </c>
    </row>
    <row r="41994" spans="22:22" x14ac:dyDescent="0.35">
      <c r="V41994" s="5" t="str">
        <f t="shared" si="656"/>
        <v/>
      </c>
    </row>
    <row r="41995" spans="22:22" x14ac:dyDescent="0.35">
      <c r="V41995" s="5" t="str">
        <f t="shared" si="656"/>
        <v/>
      </c>
    </row>
    <row r="41996" spans="22:22" x14ac:dyDescent="0.35">
      <c r="V41996" s="5" t="str">
        <f t="shared" si="656"/>
        <v/>
      </c>
    </row>
    <row r="41997" spans="22:22" x14ac:dyDescent="0.35">
      <c r="V41997" s="5" t="str">
        <f t="shared" si="656"/>
        <v/>
      </c>
    </row>
    <row r="41998" spans="22:22" x14ac:dyDescent="0.35">
      <c r="V41998" s="5" t="str">
        <f t="shared" si="656"/>
        <v/>
      </c>
    </row>
    <row r="41999" spans="22:22" x14ac:dyDescent="0.35">
      <c r="V41999" s="5" t="str">
        <f t="shared" si="656"/>
        <v/>
      </c>
    </row>
    <row r="42000" spans="22:22" x14ac:dyDescent="0.35">
      <c r="V42000" s="5" t="str">
        <f t="shared" si="656"/>
        <v/>
      </c>
    </row>
    <row r="42001" spans="22:22" x14ac:dyDescent="0.35">
      <c r="V42001" s="5" t="str">
        <f t="shared" si="656"/>
        <v/>
      </c>
    </row>
    <row r="42002" spans="22:22" x14ac:dyDescent="0.35">
      <c r="V42002" s="5" t="str">
        <f t="shared" si="656"/>
        <v/>
      </c>
    </row>
    <row r="42003" spans="22:22" x14ac:dyDescent="0.35">
      <c r="V42003" s="5" t="str">
        <f t="shared" si="656"/>
        <v/>
      </c>
    </row>
    <row r="42004" spans="22:22" x14ac:dyDescent="0.35">
      <c r="V42004" s="5" t="str">
        <f t="shared" si="656"/>
        <v/>
      </c>
    </row>
    <row r="42005" spans="22:22" x14ac:dyDescent="0.35">
      <c r="V42005" s="5" t="str">
        <f t="shared" si="656"/>
        <v/>
      </c>
    </row>
    <row r="42006" spans="22:22" x14ac:dyDescent="0.35">
      <c r="V42006" s="5" t="str">
        <f t="shared" si="656"/>
        <v/>
      </c>
    </row>
    <row r="42007" spans="22:22" x14ac:dyDescent="0.35">
      <c r="V42007" s="5" t="str">
        <f t="shared" si="656"/>
        <v/>
      </c>
    </row>
    <row r="42008" spans="22:22" x14ac:dyDescent="0.35">
      <c r="V42008" s="5" t="str">
        <f t="shared" si="656"/>
        <v/>
      </c>
    </row>
    <row r="42009" spans="22:22" x14ac:dyDescent="0.35">
      <c r="V42009" s="5" t="str">
        <f t="shared" si="656"/>
        <v/>
      </c>
    </row>
    <row r="42010" spans="22:22" x14ac:dyDescent="0.35">
      <c r="V42010" s="5" t="str">
        <f t="shared" si="656"/>
        <v/>
      </c>
    </row>
    <row r="42011" spans="22:22" x14ac:dyDescent="0.35">
      <c r="V42011" s="5" t="str">
        <f t="shared" si="656"/>
        <v/>
      </c>
    </row>
    <row r="42012" spans="22:22" x14ac:dyDescent="0.35">
      <c r="V42012" s="5" t="str">
        <f t="shared" si="656"/>
        <v/>
      </c>
    </row>
    <row r="42013" spans="22:22" x14ac:dyDescent="0.35">
      <c r="V42013" s="5" t="str">
        <f t="shared" si="656"/>
        <v/>
      </c>
    </row>
    <row r="42014" spans="22:22" x14ac:dyDescent="0.35">
      <c r="V42014" s="5" t="str">
        <f t="shared" si="656"/>
        <v/>
      </c>
    </row>
    <row r="42015" spans="22:22" x14ac:dyDescent="0.35">
      <c r="V42015" s="5" t="str">
        <f t="shared" si="656"/>
        <v/>
      </c>
    </row>
    <row r="42016" spans="22:22" x14ac:dyDescent="0.35">
      <c r="V42016" s="5" t="str">
        <f t="shared" si="656"/>
        <v/>
      </c>
    </row>
    <row r="42017" spans="22:22" x14ac:dyDescent="0.35">
      <c r="V42017" s="5" t="str">
        <f t="shared" si="656"/>
        <v/>
      </c>
    </row>
    <row r="42018" spans="22:22" x14ac:dyDescent="0.35">
      <c r="V42018" s="5" t="str">
        <f t="shared" si="656"/>
        <v/>
      </c>
    </row>
    <row r="42019" spans="22:22" x14ac:dyDescent="0.35">
      <c r="V42019" s="5" t="str">
        <f t="shared" si="656"/>
        <v/>
      </c>
    </row>
    <row r="42020" spans="22:22" x14ac:dyDescent="0.35">
      <c r="V42020" s="5" t="str">
        <f t="shared" si="656"/>
        <v/>
      </c>
    </row>
    <row r="42021" spans="22:22" x14ac:dyDescent="0.35">
      <c r="V42021" s="5" t="str">
        <f t="shared" si="656"/>
        <v/>
      </c>
    </row>
    <row r="42022" spans="22:22" x14ac:dyDescent="0.35">
      <c r="V42022" s="5" t="str">
        <f t="shared" si="656"/>
        <v/>
      </c>
    </row>
    <row r="42023" spans="22:22" x14ac:dyDescent="0.35">
      <c r="V42023" s="5" t="str">
        <f t="shared" si="656"/>
        <v/>
      </c>
    </row>
    <row r="42024" spans="22:22" x14ac:dyDescent="0.35">
      <c r="V42024" s="5" t="str">
        <f t="shared" si="656"/>
        <v/>
      </c>
    </row>
    <row r="42025" spans="22:22" x14ac:dyDescent="0.35">
      <c r="V42025" s="5" t="str">
        <f t="shared" si="656"/>
        <v/>
      </c>
    </row>
    <row r="42026" spans="22:22" x14ac:dyDescent="0.35">
      <c r="V42026" s="5" t="str">
        <f t="shared" si="656"/>
        <v/>
      </c>
    </row>
    <row r="42027" spans="22:22" x14ac:dyDescent="0.35">
      <c r="V42027" s="5" t="str">
        <f t="shared" si="656"/>
        <v/>
      </c>
    </row>
    <row r="42028" spans="22:22" x14ac:dyDescent="0.35">
      <c r="V42028" s="5" t="str">
        <f t="shared" si="656"/>
        <v/>
      </c>
    </row>
    <row r="42029" spans="22:22" x14ac:dyDescent="0.35">
      <c r="V42029" s="5" t="str">
        <f t="shared" si="656"/>
        <v/>
      </c>
    </row>
    <row r="42030" spans="22:22" x14ac:dyDescent="0.35">
      <c r="V42030" s="5" t="str">
        <f t="shared" si="656"/>
        <v/>
      </c>
    </row>
    <row r="42031" spans="22:22" x14ac:dyDescent="0.35">
      <c r="V42031" s="5" t="str">
        <f t="shared" si="656"/>
        <v/>
      </c>
    </row>
    <row r="42032" spans="22:22" x14ac:dyDescent="0.35">
      <c r="V42032" s="5" t="str">
        <f t="shared" si="656"/>
        <v/>
      </c>
    </row>
    <row r="42033" spans="22:22" x14ac:dyDescent="0.35">
      <c r="V42033" s="5" t="str">
        <f t="shared" si="656"/>
        <v/>
      </c>
    </row>
    <row r="42034" spans="22:22" x14ac:dyDescent="0.35">
      <c r="V42034" s="5" t="str">
        <f t="shared" si="656"/>
        <v/>
      </c>
    </row>
    <row r="42035" spans="22:22" x14ac:dyDescent="0.35">
      <c r="V42035" s="5" t="str">
        <f t="shared" si="656"/>
        <v/>
      </c>
    </row>
    <row r="42036" spans="22:22" x14ac:dyDescent="0.35">
      <c r="V42036" s="5" t="str">
        <f t="shared" si="656"/>
        <v/>
      </c>
    </row>
    <row r="42037" spans="22:22" x14ac:dyDescent="0.35">
      <c r="V42037" s="5" t="str">
        <f t="shared" si="656"/>
        <v/>
      </c>
    </row>
    <row r="42038" spans="22:22" x14ac:dyDescent="0.35">
      <c r="V42038" s="5" t="str">
        <f t="shared" si="656"/>
        <v/>
      </c>
    </row>
    <row r="42039" spans="22:22" x14ac:dyDescent="0.35">
      <c r="V42039" s="5" t="str">
        <f t="shared" si="656"/>
        <v/>
      </c>
    </row>
    <row r="42040" spans="22:22" x14ac:dyDescent="0.35">
      <c r="V42040" s="5" t="str">
        <f t="shared" si="656"/>
        <v/>
      </c>
    </row>
    <row r="42041" spans="22:22" x14ac:dyDescent="0.35">
      <c r="V42041" s="5" t="str">
        <f t="shared" si="656"/>
        <v/>
      </c>
    </row>
    <row r="42042" spans="22:22" x14ac:dyDescent="0.35">
      <c r="V42042" s="5" t="str">
        <f t="shared" si="656"/>
        <v/>
      </c>
    </row>
    <row r="42043" spans="22:22" x14ac:dyDescent="0.35">
      <c r="V42043" s="5" t="str">
        <f t="shared" si="656"/>
        <v/>
      </c>
    </row>
    <row r="42044" spans="22:22" x14ac:dyDescent="0.35">
      <c r="V42044" s="5" t="str">
        <f t="shared" si="656"/>
        <v/>
      </c>
    </row>
    <row r="42045" spans="22:22" x14ac:dyDescent="0.35">
      <c r="V42045" s="5" t="str">
        <f t="shared" si="656"/>
        <v/>
      </c>
    </row>
    <row r="42046" spans="22:22" x14ac:dyDescent="0.35">
      <c r="V42046" s="5" t="str">
        <f t="shared" si="656"/>
        <v/>
      </c>
    </row>
    <row r="42047" spans="22:22" x14ac:dyDescent="0.35">
      <c r="V42047" s="5" t="str">
        <f t="shared" si="656"/>
        <v/>
      </c>
    </row>
    <row r="42048" spans="22:22" x14ac:dyDescent="0.35">
      <c r="V42048" s="5" t="str">
        <f t="shared" si="656"/>
        <v/>
      </c>
    </row>
    <row r="42049" spans="22:22" x14ac:dyDescent="0.35">
      <c r="V42049" s="5" t="str">
        <f t="shared" si="656"/>
        <v/>
      </c>
    </row>
    <row r="42050" spans="22:22" x14ac:dyDescent="0.35">
      <c r="V42050" s="5" t="str">
        <f t="shared" ref="V42050:V42113" si="657">TRIM(CLEAN(SUBSTITUTE(A42050,CHAR(160)," ")))</f>
        <v/>
      </c>
    </row>
    <row r="42051" spans="22:22" x14ac:dyDescent="0.35">
      <c r="V42051" s="5" t="str">
        <f t="shared" si="657"/>
        <v/>
      </c>
    </row>
    <row r="42052" spans="22:22" x14ac:dyDescent="0.35">
      <c r="V42052" s="5" t="str">
        <f t="shared" si="657"/>
        <v/>
      </c>
    </row>
    <row r="42053" spans="22:22" x14ac:dyDescent="0.35">
      <c r="V42053" s="5" t="str">
        <f t="shared" si="657"/>
        <v/>
      </c>
    </row>
    <row r="42054" spans="22:22" x14ac:dyDescent="0.35">
      <c r="V42054" s="5" t="str">
        <f t="shared" si="657"/>
        <v/>
      </c>
    </row>
    <row r="42055" spans="22:22" x14ac:dyDescent="0.35">
      <c r="V42055" s="5" t="str">
        <f t="shared" si="657"/>
        <v/>
      </c>
    </row>
    <row r="42056" spans="22:22" x14ac:dyDescent="0.35">
      <c r="V42056" s="5" t="str">
        <f t="shared" si="657"/>
        <v/>
      </c>
    </row>
    <row r="42057" spans="22:22" x14ac:dyDescent="0.35">
      <c r="V42057" s="5" t="str">
        <f t="shared" si="657"/>
        <v/>
      </c>
    </row>
    <row r="42058" spans="22:22" x14ac:dyDescent="0.35">
      <c r="V42058" s="5" t="str">
        <f t="shared" si="657"/>
        <v/>
      </c>
    </row>
    <row r="42059" spans="22:22" x14ac:dyDescent="0.35">
      <c r="V42059" s="5" t="str">
        <f t="shared" si="657"/>
        <v/>
      </c>
    </row>
    <row r="42060" spans="22:22" x14ac:dyDescent="0.35">
      <c r="V42060" s="5" t="str">
        <f t="shared" si="657"/>
        <v/>
      </c>
    </row>
    <row r="42061" spans="22:22" x14ac:dyDescent="0.35">
      <c r="V42061" s="5" t="str">
        <f t="shared" si="657"/>
        <v/>
      </c>
    </row>
    <row r="42062" spans="22:22" x14ac:dyDescent="0.35">
      <c r="V42062" s="5" t="str">
        <f t="shared" si="657"/>
        <v/>
      </c>
    </row>
    <row r="42063" spans="22:22" x14ac:dyDescent="0.35">
      <c r="V42063" s="5" t="str">
        <f t="shared" si="657"/>
        <v/>
      </c>
    </row>
    <row r="42064" spans="22:22" x14ac:dyDescent="0.35">
      <c r="V42064" s="5" t="str">
        <f t="shared" si="657"/>
        <v/>
      </c>
    </row>
    <row r="42065" spans="22:22" x14ac:dyDescent="0.35">
      <c r="V42065" s="5" t="str">
        <f t="shared" si="657"/>
        <v/>
      </c>
    </row>
    <row r="42066" spans="22:22" x14ac:dyDescent="0.35">
      <c r="V42066" s="5" t="str">
        <f t="shared" si="657"/>
        <v/>
      </c>
    </row>
    <row r="42067" spans="22:22" x14ac:dyDescent="0.35">
      <c r="V42067" s="5" t="str">
        <f t="shared" si="657"/>
        <v/>
      </c>
    </row>
    <row r="42068" spans="22:22" x14ac:dyDescent="0.35">
      <c r="V42068" s="5" t="str">
        <f t="shared" si="657"/>
        <v/>
      </c>
    </row>
    <row r="42069" spans="22:22" x14ac:dyDescent="0.35">
      <c r="V42069" s="5" t="str">
        <f t="shared" si="657"/>
        <v/>
      </c>
    </row>
    <row r="42070" spans="22:22" x14ac:dyDescent="0.35">
      <c r="V42070" s="5" t="str">
        <f t="shared" si="657"/>
        <v/>
      </c>
    </row>
    <row r="42071" spans="22:22" x14ac:dyDescent="0.35">
      <c r="V42071" s="5" t="str">
        <f t="shared" si="657"/>
        <v/>
      </c>
    </row>
    <row r="42072" spans="22:22" x14ac:dyDescent="0.35">
      <c r="V42072" s="5" t="str">
        <f t="shared" si="657"/>
        <v/>
      </c>
    </row>
    <row r="42073" spans="22:22" x14ac:dyDescent="0.35">
      <c r="V42073" s="5" t="str">
        <f t="shared" si="657"/>
        <v/>
      </c>
    </row>
    <row r="42074" spans="22:22" x14ac:dyDescent="0.35">
      <c r="V42074" s="5" t="str">
        <f t="shared" si="657"/>
        <v/>
      </c>
    </row>
    <row r="42075" spans="22:22" x14ac:dyDescent="0.35">
      <c r="V42075" s="5" t="str">
        <f t="shared" si="657"/>
        <v/>
      </c>
    </row>
    <row r="42076" spans="22:22" x14ac:dyDescent="0.35">
      <c r="V42076" s="5" t="str">
        <f t="shared" si="657"/>
        <v/>
      </c>
    </row>
    <row r="42077" spans="22:22" x14ac:dyDescent="0.35">
      <c r="V42077" s="5" t="str">
        <f t="shared" si="657"/>
        <v/>
      </c>
    </row>
    <row r="42078" spans="22:22" x14ac:dyDescent="0.35">
      <c r="V42078" s="5" t="str">
        <f t="shared" si="657"/>
        <v/>
      </c>
    </row>
    <row r="42079" spans="22:22" x14ac:dyDescent="0.35">
      <c r="V42079" s="5" t="str">
        <f t="shared" si="657"/>
        <v/>
      </c>
    </row>
    <row r="42080" spans="22:22" x14ac:dyDescent="0.35">
      <c r="V42080" s="5" t="str">
        <f t="shared" si="657"/>
        <v/>
      </c>
    </row>
    <row r="42081" spans="22:22" x14ac:dyDescent="0.35">
      <c r="V42081" s="5" t="str">
        <f t="shared" si="657"/>
        <v/>
      </c>
    </row>
    <row r="42082" spans="22:22" x14ac:dyDescent="0.35">
      <c r="V42082" s="5" t="str">
        <f t="shared" si="657"/>
        <v/>
      </c>
    </row>
    <row r="42083" spans="22:22" x14ac:dyDescent="0.35">
      <c r="V42083" s="5" t="str">
        <f t="shared" si="657"/>
        <v/>
      </c>
    </row>
    <row r="42084" spans="22:22" x14ac:dyDescent="0.35">
      <c r="V42084" s="5" t="str">
        <f t="shared" si="657"/>
        <v/>
      </c>
    </row>
    <row r="42085" spans="22:22" x14ac:dyDescent="0.35">
      <c r="V42085" s="5" t="str">
        <f t="shared" si="657"/>
        <v/>
      </c>
    </row>
    <row r="42086" spans="22:22" x14ac:dyDescent="0.35">
      <c r="V42086" s="5" t="str">
        <f t="shared" si="657"/>
        <v/>
      </c>
    </row>
    <row r="42087" spans="22:22" x14ac:dyDescent="0.35">
      <c r="V42087" s="5" t="str">
        <f t="shared" si="657"/>
        <v/>
      </c>
    </row>
    <row r="42088" spans="22:22" x14ac:dyDescent="0.35">
      <c r="V42088" s="5" t="str">
        <f t="shared" si="657"/>
        <v/>
      </c>
    </row>
    <row r="42089" spans="22:22" x14ac:dyDescent="0.35">
      <c r="V42089" s="5" t="str">
        <f t="shared" si="657"/>
        <v/>
      </c>
    </row>
    <row r="42090" spans="22:22" x14ac:dyDescent="0.35">
      <c r="V42090" s="5" t="str">
        <f t="shared" si="657"/>
        <v/>
      </c>
    </row>
    <row r="42091" spans="22:22" x14ac:dyDescent="0.35">
      <c r="V42091" s="5" t="str">
        <f t="shared" si="657"/>
        <v/>
      </c>
    </row>
    <row r="42092" spans="22:22" x14ac:dyDescent="0.35">
      <c r="V42092" s="5" t="str">
        <f t="shared" si="657"/>
        <v/>
      </c>
    </row>
    <row r="42093" spans="22:22" x14ac:dyDescent="0.35">
      <c r="V42093" s="5" t="str">
        <f t="shared" si="657"/>
        <v/>
      </c>
    </row>
    <row r="42094" spans="22:22" x14ac:dyDescent="0.35">
      <c r="V42094" s="5" t="str">
        <f t="shared" si="657"/>
        <v/>
      </c>
    </row>
    <row r="42095" spans="22:22" x14ac:dyDescent="0.35">
      <c r="V42095" s="5" t="str">
        <f t="shared" si="657"/>
        <v/>
      </c>
    </row>
    <row r="42096" spans="22:22" x14ac:dyDescent="0.35">
      <c r="V42096" s="5" t="str">
        <f t="shared" si="657"/>
        <v/>
      </c>
    </row>
    <row r="42097" spans="22:22" x14ac:dyDescent="0.35">
      <c r="V42097" s="5" t="str">
        <f t="shared" si="657"/>
        <v/>
      </c>
    </row>
    <row r="42098" spans="22:22" x14ac:dyDescent="0.35">
      <c r="V42098" s="5" t="str">
        <f t="shared" si="657"/>
        <v/>
      </c>
    </row>
    <row r="42099" spans="22:22" x14ac:dyDescent="0.35">
      <c r="V42099" s="5" t="str">
        <f t="shared" si="657"/>
        <v/>
      </c>
    </row>
    <row r="42100" spans="22:22" x14ac:dyDescent="0.35">
      <c r="V42100" s="5" t="str">
        <f t="shared" si="657"/>
        <v/>
      </c>
    </row>
    <row r="42101" spans="22:22" x14ac:dyDescent="0.35">
      <c r="V42101" s="5" t="str">
        <f t="shared" si="657"/>
        <v/>
      </c>
    </row>
    <row r="42102" spans="22:22" x14ac:dyDescent="0.35">
      <c r="V42102" s="5" t="str">
        <f t="shared" si="657"/>
        <v/>
      </c>
    </row>
    <row r="42103" spans="22:22" x14ac:dyDescent="0.35">
      <c r="V42103" s="5" t="str">
        <f t="shared" si="657"/>
        <v/>
      </c>
    </row>
    <row r="42104" spans="22:22" x14ac:dyDescent="0.35">
      <c r="V42104" s="5" t="str">
        <f t="shared" si="657"/>
        <v/>
      </c>
    </row>
    <row r="42105" spans="22:22" x14ac:dyDescent="0.35">
      <c r="V42105" s="5" t="str">
        <f t="shared" si="657"/>
        <v/>
      </c>
    </row>
    <row r="42106" spans="22:22" x14ac:dyDescent="0.35">
      <c r="V42106" s="5" t="str">
        <f t="shared" si="657"/>
        <v/>
      </c>
    </row>
    <row r="42107" spans="22:22" x14ac:dyDescent="0.35">
      <c r="V42107" s="5" t="str">
        <f t="shared" si="657"/>
        <v/>
      </c>
    </row>
    <row r="42108" spans="22:22" x14ac:dyDescent="0.35">
      <c r="V42108" s="5" t="str">
        <f t="shared" si="657"/>
        <v/>
      </c>
    </row>
    <row r="42109" spans="22:22" x14ac:dyDescent="0.35">
      <c r="V42109" s="5" t="str">
        <f t="shared" si="657"/>
        <v/>
      </c>
    </row>
    <row r="42110" spans="22:22" x14ac:dyDescent="0.35">
      <c r="V42110" s="5" t="str">
        <f t="shared" si="657"/>
        <v/>
      </c>
    </row>
    <row r="42111" spans="22:22" x14ac:dyDescent="0.35">
      <c r="V42111" s="5" t="str">
        <f t="shared" si="657"/>
        <v/>
      </c>
    </row>
    <row r="42112" spans="22:22" x14ac:dyDescent="0.35">
      <c r="V42112" s="5" t="str">
        <f t="shared" si="657"/>
        <v/>
      </c>
    </row>
    <row r="42113" spans="22:22" x14ac:dyDescent="0.35">
      <c r="V42113" s="5" t="str">
        <f t="shared" si="657"/>
        <v/>
      </c>
    </row>
    <row r="42114" spans="22:22" x14ac:dyDescent="0.35">
      <c r="V42114" s="5" t="str">
        <f t="shared" ref="V42114:V42177" si="658">TRIM(CLEAN(SUBSTITUTE(A42114,CHAR(160)," ")))</f>
        <v/>
      </c>
    </row>
    <row r="42115" spans="22:22" x14ac:dyDescent="0.35">
      <c r="V42115" s="5" t="str">
        <f t="shared" si="658"/>
        <v/>
      </c>
    </row>
    <row r="42116" spans="22:22" x14ac:dyDescent="0.35">
      <c r="V42116" s="5" t="str">
        <f t="shared" si="658"/>
        <v/>
      </c>
    </row>
    <row r="42117" spans="22:22" x14ac:dyDescent="0.35">
      <c r="V42117" s="5" t="str">
        <f t="shared" si="658"/>
        <v/>
      </c>
    </row>
    <row r="42118" spans="22:22" x14ac:dyDescent="0.35">
      <c r="V42118" s="5" t="str">
        <f t="shared" si="658"/>
        <v/>
      </c>
    </row>
    <row r="42119" spans="22:22" x14ac:dyDescent="0.35">
      <c r="V42119" s="5" t="str">
        <f t="shared" si="658"/>
        <v/>
      </c>
    </row>
    <row r="42120" spans="22:22" x14ac:dyDescent="0.35">
      <c r="V42120" s="5" t="str">
        <f t="shared" si="658"/>
        <v/>
      </c>
    </row>
    <row r="42121" spans="22:22" x14ac:dyDescent="0.35">
      <c r="V42121" s="5" t="str">
        <f t="shared" si="658"/>
        <v/>
      </c>
    </row>
    <row r="42122" spans="22:22" x14ac:dyDescent="0.35">
      <c r="V42122" s="5" t="str">
        <f t="shared" si="658"/>
        <v/>
      </c>
    </row>
    <row r="42123" spans="22:22" x14ac:dyDescent="0.35">
      <c r="V42123" s="5" t="str">
        <f t="shared" si="658"/>
        <v/>
      </c>
    </row>
    <row r="42124" spans="22:22" x14ac:dyDescent="0.35">
      <c r="V42124" s="5" t="str">
        <f t="shared" si="658"/>
        <v/>
      </c>
    </row>
    <row r="42125" spans="22:22" x14ac:dyDescent="0.35">
      <c r="V42125" s="5" t="str">
        <f t="shared" si="658"/>
        <v/>
      </c>
    </row>
    <row r="42126" spans="22:22" x14ac:dyDescent="0.35">
      <c r="V42126" s="5" t="str">
        <f t="shared" si="658"/>
        <v/>
      </c>
    </row>
    <row r="42127" spans="22:22" x14ac:dyDescent="0.35">
      <c r="V42127" s="5" t="str">
        <f t="shared" si="658"/>
        <v/>
      </c>
    </row>
    <row r="42128" spans="22:22" x14ac:dyDescent="0.35">
      <c r="V42128" s="5" t="str">
        <f t="shared" si="658"/>
        <v/>
      </c>
    </row>
    <row r="42129" spans="22:22" x14ac:dyDescent="0.35">
      <c r="V42129" s="5" t="str">
        <f t="shared" si="658"/>
        <v/>
      </c>
    </row>
    <row r="42130" spans="22:22" x14ac:dyDescent="0.35">
      <c r="V42130" s="5" t="str">
        <f t="shared" si="658"/>
        <v/>
      </c>
    </row>
    <row r="42131" spans="22:22" x14ac:dyDescent="0.35">
      <c r="V42131" s="5" t="str">
        <f t="shared" si="658"/>
        <v/>
      </c>
    </row>
    <row r="42132" spans="22:22" x14ac:dyDescent="0.35">
      <c r="V42132" s="5" t="str">
        <f t="shared" si="658"/>
        <v/>
      </c>
    </row>
    <row r="42133" spans="22:22" x14ac:dyDescent="0.35">
      <c r="V42133" s="5" t="str">
        <f t="shared" si="658"/>
        <v/>
      </c>
    </row>
    <row r="42134" spans="22:22" x14ac:dyDescent="0.35">
      <c r="V42134" s="5" t="str">
        <f t="shared" si="658"/>
        <v/>
      </c>
    </row>
    <row r="42135" spans="22:22" x14ac:dyDescent="0.35">
      <c r="V42135" s="5" t="str">
        <f t="shared" si="658"/>
        <v/>
      </c>
    </row>
    <row r="42136" spans="22:22" x14ac:dyDescent="0.35">
      <c r="V42136" s="5" t="str">
        <f t="shared" si="658"/>
        <v/>
      </c>
    </row>
    <row r="42137" spans="22:22" x14ac:dyDescent="0.35">
      <c r="V42137" s="5" t="str">
        <f t="shared" si="658"/>
        <v/>
      </c>
    </row>
    <row r="42138" spans="22:22" x14ac:dyDescent="0.35">
      <c r="V42138" s="5" t="str">
        <f t="shared" si="658"/>
        <v/>
      </c>
    </row>
    <row r="42139" spans="22:22" x14ac:dyDescent="0.35">
      <c r="V42139" s="5" t="str">
        <f t="shared" si="658"/>
        <v/>
      </c>
    </row>
    <row r="42140" spans="22:22" x14ac:dyDescent="0.35">
      <c r="V42140" s="5" t="str">
        <f t="shared" si="658"/>
        <v/>
      </c>
    </row>
    <row r="42141" spans="22:22" x14ac:dyDescent="0.35">
      <c r="V42141" s="5" t="str">
        <f t="shared" si="658"/>
        <v/>
      </c>
    </row>
    <row r="42142" spans="22:22" x14ac:dyDescent="0.35">
      <c r="V42142" s="5" t="str">
        <f t="shared" si="658"/>
        <v/>
      </c>
    </row>
    <row r="42143" spans="22:22" x14ac:dyDescent="0.35">
      <c r="V42143" s="5" t="str">
        <f t="shared" si="658"/>
        <v/>
      </c>
    </row>
    <row r="42144" spans="22:22" x14ac:dyDescent="0.35">
      <c r="V42144" s="5" t="str">
        <f t="shared" si="658"/>
        <v/>
      </c>
    </row>
    <row r="42145" spans="22:22" x14ac:dyDescent="0.35">
      <c r="V42145" s="5" t="str">
        <f t="shared" si="658"/>
        <v/>
      </c>
    </row>
    <row r="42146" spans="22:22" x14ac:dyDescent="0.35">
      <c r="V42146" s="5" t="str">
        <f t="shared" si="658"/>
        <v/>
      </c>
    </row>
    <row r="42147" spans="22:22" x14ac:dyDescent="0.35">
      <c r="V42147" s="5" t="str">
        <f t="shared" si="658"/>
        <v/>
      </c>
    </row>
    <row r="42148" spans="22:22" x14ac:dyDescent="0.35">
      <c r="V42148" s="5" t="str">
        <f t="shared" si="658"/>
        <v/>
      </c>
    </row>
    <row r="42149" spans="22:22" x14ac:dyDescent="0.35">
      <c r="V42149" s="5" t="str">
        <f t="shared" si="658"/>
        <v/>
      </c>
    </row>
    <row r="42150" spans="22:22" x14ac:dyDescent="0.35">
      <c r="V42150" s="5" t="str">
        <f t="shared" si="658"/>
        <v/>
      </c>
    </row>
    <row r="42151" spans="22:22" x14ac:dyDescent="0.35">
      <c r="V42151" s="5" t="str">
        <f t="shared" si="658"/>
        <v/>
      </c>
    </row>
    <row r="42152" spans="22:22" x14ac:dyDescent="0.35">
      <c r="V42152" s="5" t="str">
        <f t="shared" si="658"/>
        <v/>
      </c>
    </row>
    <row r="42153" spans="22:22" x14ac:dyDescent="0.35">
      <c r="V42153" s="5" t="str">
        <f t="shared" si="658"/>
        <v/>
      </c>
    </row>
    <row r="42154" spans="22:22" x14ac:dyDescent="0.35">
      <c r="V42154" s="5" t="str">
        <f t="shared" si="658"/>
        <v/>
      </c>
    </row>
    <row r="42155" spans="22:22" x14ac:dyDescent="0.35">
      <c r="V42155" s="5" t="str">
        <f t="shared" si="658"/>
        <v/>
      </c>
    </row>
    <row r="42156" spans="22:22" x14ac:dyDescent="0.35">
      <c r="V42156" s="5" t="str">
        <f t="shared" si="658"/>
        <v/>
      </c>
    </row>
    <row r="42157" spans="22:22" x14ac:dyDescent="0.35">
      <c r="V42157" s="5" t="str">
        <f t="shared" si="658"/>
        <v/>
      </c>
    </row>
    <row r="42158" spans="22:22" x14ac:dyDescent="0.35">
      <c r="V42158" s="5" t="str">
        <f t="shared" si="658"/>
        <v/>
      </c>
    </row>
    <row r="42159" spans="22:22" x14ac:dyDescent="0.35">
      <c r="V42159" s="5" t="str">
        <f t="shared" si="658"/>
        <v/>
      </c>
    </row>
    <row r="42160" spans="22:22" x14ac:dyDescent="0.35">
      <c r="V42160" s="5" t="str">
        <f t="shared" si="658"/>
        <v/>
      </c>
    </row>
    <row r="42161" spans="22:22" x14ac:dyDescent="0.35">
      <c r="V42161" s="5" t="str">
        <f t="shared" si="658"/>
        <v/>
      </c>
    </row>
    <row r="42162" spans="22:22" x14ac:dyDescent="0.35">
      <c r="V42162" s="5" t="str">
        <f t="shared" si="658"/>
        <v/>
      </c>
    </row>
    <row r="42163" spans="22:22" x14ac:dyDescent="0.35">
      <c r="V42163" s="5" t="str">
        <f t="shared" si="658"/>
        <v/>
      </c>
    </row>
    <row r="42164" spans="22:22" x14ac:dyDescent="0.35">
      <c r="V42164" s="5" t="str">
        <f t="shared" si="658"/>
        <v/>
      </c>
    </row>
    <row r="42165" spans="22:22" x14ac:dyDescent="0.35">
      <c r="V42165" s="5" t="str">
        <f t="shared" si="658"/>
        <v/>
      </c>
    </row>
    <row r="42166" spans="22:22" x14ac:dyDescent="0.35">
      <c r="V42166" s="5" t="str">
        <f t="shared" si="658"/>
        <v/>
      </c>
    </row>
    <row r="42167" spans="22:22" x14ac:dyDescent="0.35">
      <c r="V42167" s="5" t="str">
        <f t="shared" si="658"/>
        <v/>
      </c>
    </row>
    <row r="42168" spans="22:22" x14ac:dyDescent="0.35">
      <c r="V42168" s="5" t="str">
        <f t="shared" si="658"/>
        <v/>
      </c>
    </row>
    <row r="42169" spans="22:22" x14ac:dyDescent="0.35">
      <c r="V42169" s="5" t="str">
        <f t="shared" si="658"/>
        <v/>
      </c>
    </row>
    <row r="42170" spans="22:22" x14ac:dyDescent="0.35">
      <c r="V42170" s="5" t="str">
        <f t="shared" si="658"/>
        <v/>
      </c>
    </row>
    <row r="42171" spans="22:22" x14ac:dyDescent="0.35">
      <c r="V42171" s="5" t="str">
        <f t="shared" si="658"/>
        <v/>
      </c>
    </row>
    <row r="42172" spans="22:22" x14ac:dyDescent="0.35">
      <c r="V42172" s="5" t="str">
        <f t="shared" si="658"/>
        <v/>
      </c>
    </row>
    <row r="42173" spans="22:22" x14ac:dyDescent="0.35">
      <c r="V42173" s="5" t="str">
        <f t="shared" si="658"/>
        <v/>
      </c>
    </row>
    <row r="42174" spans="22:22" x14ac:dyDescent="0.35">
      <c r="V42174" s="5" t="str">
        <f t="shared" si="658"/>
        <v/>
      </c>
    </row>
    <row r="42175" spans="22:22" x14ac:dyDescent="0.35">
      <c r="V42175" s="5" t="str">
        <f t="shared" si="658"/>
        <v/>
      </c>
    </row>
    <row r="42176" spans="22:22" x14ac:dyDescent="0.35">
      <c r="V42176" s="5" t="str">
        <f t="shared" si="658"/>
        <v/>
      </c>
    </row>
    <row r="42177" spans="22:22" x14ac:dyDescent="0.35">
      <c r="V42177" s="5" t="str">
        <f t="shared" si="658"/>
        <v/>
      </c>
    </row>
    <row r="42178" spans="22:22" x14ac:dyDescent="0.35">
      <c r="V42178" s="5" t="str">
        <f t="shared" ref="V42178:V42241" si="659">TRIM(CLEAN(SUBSTITUTE(A42178,CHAR(160)," ")))</f>
        <v/>
      </c>
    </row>
    <row r="42179" spans="22:22" x14ac:dyDescent="0.35">
      <c r="V42179" s="5" t="str">
        <f t="shared" si="659"/>
        <v/>
      </c>
    </row>
    <row r="42180" spans="22:22" x14ac:dyDescent="0.35">
      <c r="V42180" s="5" t="str">
        <f t="shared" si="659"/>
        <v/>
      </c>
    </row>
    <row r="42181" spans="22:22" x14ac:dyDescent="0.35">
      <c r="V42181" s="5" t="str">
        <f t="shared" si="659"/>
        <v/>
      </c>
    </row>
    <row r="42182" spans="22:22" x14ac:dyDescent="0.35">
      <c r="V42182" s="5" t="str">
        <f t="shared" si="659"/>
        <v/>
      </c>
    </row>
    <row r="42183" spans="22:22" x14ac:dyDescent="0.35">
      <c r="V42183" s="5" t="str">
        <f t="shared" si="659"/>
        <v/>
      </c>
    </row>
    <row r="42184" spans="22:22" x14ac:dyDescent="0.35">
      <c r="V42184" s="5" t="str">
        <f t="shared" si="659"/>
        <v/>
      </c>
    </row>
    <row r="42185" spans="22:22" x14ac:dyDescent="0.35">
      <c r="V42185" s="5" t="str">
        <f t="shared" si="659"/>
        <v/>
      </c>
    </row>
    <row r="42186" spans="22:22" x14ac:dyDescent="0.35">
      <c r="V42186" s="5" t="str">
        <f t="shared" si="659"/>
        <v/>
      </c>
    </row>
    <row r="42187" spans="22:22" x14ac:dyDescent="0.35">
      <c r="V42187" s="5" t="str">
        <f t="shared" si="659"/>
        <v/>
      </c>
    </row>
    <row r="42188" spans="22:22" x14ac:dyDescent="0.35">
      <c r="V42188" s="5" t="str">
        <f t="shared" si="659"/>
        <v/>
      </c>
    </row>
    <row r="42189" spans="22:22" x14ac:dyDescent="0.35">
      <c r="V42189" s="5" t="str">
        <f t="shared" si="659"/>
        <v/>
      </c>
    </row>
    <row r="42190" spans="22:22" x14ac:dyDescent="0.35">
      <c r="V42190" s="5" t="str">
        <f t="shared" si="659"/>
        <v/>
      </c>
    </row>
    <row r="42191" spans="22:22" x14ac:dyDescent="0.35">
      <c r="V42191" s="5" t="str">
        <f t="shared" si="659"/>
        <v/>
      </c>
    </row>
    <row r="42192" spans="22:22" x14ac:dyDescent="0.35">
      <c r="V42192" s="5" t="str">
        <f t="shared" si="659"/>
        <v/>
      </c>
    </row>
    <row r="42193" spans="22:22" x14ac:dyDescent="0.35">
      <c r="V42193" s="5" t="str">
        <f t="shared" si="659"/>
        <v/>
      </c>
    </row>
    <row r="42194" spans="22:22" x14ac:dyDescent="0.35">
      <c r="V42194" s="5" t="str">
        <f t="shared" si="659"/>
        <v/>
      </c>
    </row>
    <row r="42195" spans="22:22" x14ac:dyDescent="0.35">
      <c r="V42195" s="5" t="str">
        <f t="shared" si="659"/>
        <v/>
      </c>
    </row>
    <row r="42196" spans="22:22" x14ac:dyDescent="0.35">
      <c r="V42196" s="5" t="str">
        <f t="shared" si="659"/>
        <v/>
      </c>
    </row>
    <row r="42197" spans="22:22" x14ac:dyDescent="0.35">
      <c r="V42197" s="5" t="str">
        <f t="shared" si="659"/>
        <v/>
      </c>
    </row>
    <row r="42198" spans="22:22" x14ac:dyDescent="0.35">
      <c r="V42198" s="5" t="str">
        <f t="shared" si="659"/>
        <v/>
      </c>
    </row>
    <row r="42199" spans="22:22" x14ac:dyDescent="0.35">
      <c r="V42199" s="5" t="str">
        <f t="shared" si="659"/>
        <v/>
      </c>
    </row>
    <row r="42200" spans="22:22" x14ac:dyDescent="0.35">
      <c r="V42200" s="5" t="str">
        <f t="shared" si="659"/>
        <v/>
      </c>
    </row>
    <row r="42201" spans="22:22" x14ac:dyDescent="0.35">
      <c r="V42201" s="5" t="str">
        <f t="shared" si="659"/>
        <v/>
      </c>
    </row>
    <row r="42202" spans="22:22" x14ac:dyDescent="0.35">
      <c r="V42202" s="5" t="str">
        <f t="shared" si="659"/>
        <v/>
      </c>
    </row>
    <row r="42203" spans="22:22" x14ac:dyDescent="0.35">
      <c r="V42203" s="5" t="str">
        <f t="shared" si="659"/>
        <v/>
      </c>
    </row>
    <row r="42204" spans="22:22" x14ac:dyDescent="0.35">
      <c r="V42204" s="5" t="str">
        <f t="shared" si="659"/>
        <v/>
      </c>
    </row>
    <row r="42205" spans="22:22" x14ac:dyDescent="0.35">
      <c r="V42205" s="5" t="str">
        <f t="shared" si="659"/>
        <v/>
      </c>
    </row>
    <row r="42206" spans="22:22" x14ac:dyDescent="0.35">
      <c r="V42206" s="5" t="str">
        <f t="shared" si="659"/>
        <v/>
      </c>
    </row>
    <row r="42207" spans="22:22" x14ac:dyDescent="0.35">
      <c r="V42207" s="5" t="str">
        <f t="shared" si="659"/>
        <v/>
      </c>
    </row>
    <row r="42208" spans="22:22" x14ac:dyDescent="0.35">
      <c r="V42208" s="5" t="str">
        <f t="shared" si="659"/>
        <v/>
      </c>
    </row>
    <row r="42209" spans="22:22" x14ac:dyDescent="0.35">
      <c r="V42209" s="5" t="str">
        <f t="shared" si="659"/>
        <v/>
      </c>
    </row>
    <row r="42210" spans="22:22" x14ac:dyDescent="0.35">
      <c r="V42210" s="5" t="str">
        <f t="shared" si="659"/>
        <v/>
      </c>
    </row>
    <row r="42211" spans="22:22" x14ac:dyDescent="0.35">
      <c r="V42211" s="5" t="str">
        <f t="shared" si="659"/>
        <v/>
      </c>
    </row>
    <row r="42212" spans="22:22" x14ac:dyDescent="0.35">
      <c r="V42212" s="5" t="str">
        <f t="shared" si="659"/>
        <v/>
      </c>
    </row>
    <row r="42213" spans="22:22" x14ac:dyDescent="0.35">
      <c r="V42213" s="5" t="str">
        <f t="shared" si="659"/>
        <v/>
      </c>
    </row>
    <row r="42214" spans="22:22" x14ac:dyDescent="0.35">
      <c r="V42214" s="5" t="str">
        <f t="shared" si="659"/>
        <v/>
      </c>
    </row>
    <row r="42215" spans="22:22" x14ac:dyDescent="0.35">
      <c r="V42215" s="5" t="str">
        <f t="shared" si="659"/>
        <v/>
      </c>
    </row>
    <row r="42216" spans="22:22" x14ac:dyDescent="0.35">
      <c r="V42216" s="5" t="str">
        <f t="shared" si="659"/>
        <v/>
      </c>
    </row>
    <row r="42217" spans="22:22" x14ac:dyDescent="0.35">
      <c r="V42217" s="5" t="str">
        <f t="shared" si="659"/>
        <v/>
      </c>
    </row>
    <row r="42218" spans="22:22" x14ac:dyDescent="0.35">
      <c r="V42218" s="5" t="str">
        <f t="shared" si="659"/>
        <v/>
      </c>
    </row>
    <row r="42219" spans="22:22" x14ac:dyDescent="0.35">
      <c r="V42219" s="5" t="str">
        <f t="shared" si="659"/>
        <v/>
      </c>
    </row>
    <row r="42220" spans="22:22" x14ac:dyDescent="0.35">
      <c r="V42220" s="5" t="str">
        <f t="shared" si="659"/>
        <v/>
      </c>
    </row>
    <row r="42221" spans="22:22" x14ac:dyDescent="0.35">
      <c r="V42221" s="5" t="str">
        <f t="shared" si="659"/>
        <v/>
      </c>
    </row>
    <row r="42222" spans="22:22" x14ac:dyDescent="0.35">
      <c r="V42222" s="5" t="str">
        <f t="shared" si="659"/>
        <v/>
      </c>
    </row>
    <row r="42223" spans="22:22" x14ac:dyDescent="0.35">
      <c r="V42223" s="5" t="str">
        <f t="shared" si="659"/>
        <v/>
      </c>
    </row>
    <row r="42224" spans="22:22" x14ac:dyDescent="0.35">
      <c r="V42224" s="5" t="str">
        <f t="shared" si="659"/>
        <v/>
      </c>
    </row>
    <row r="42225" spans="22:22" x14ac:dyDescent="0.35">
      <c r="V42225" s="5" t="str">
        <f t="shared" si="659"/>
        <v/>
      </c>
    </row>
    <row r="42226" spans="22:22" x14ac:dyDescent="0.35">
      <c r="V42226" s="5" t="str">
        <f t="shared" si="659"/>
        <v/>
      </c>
    </row>
    <row r="42227" spans="22:22" x14ac:dyDescent="0.35">
      <c r="V42227" s="5" t="str">
        <f t="shared" si="659"/>
        <v/>
      </c>
    </row>
    <row r="42228" spans="22:22" x14ac:dyDescent="0.35">
      <c r="V42228" s="5" t="str">
        <f t="shared" si="659"/>
        <v/>
      </c>
    </row>
    <row r="42229" spans="22:22" x14ac:dyDescent="0.35">
      <c r="V42229" s="5" t="str">
        <f t="shared" si="659"/>
        <v/>
      </c>
    </row>
    <row r="42230" spans="22:22" x14ac:dyDescent="0.35">
      <c r="V42230" s="5" t="str">
        <f t="shared" si="659"/>
        <v/>
      </c>
    </row>
    <row r="42231" spans="22:22" x14ac:dyDescent="0.35">
      <c r="V42231" s="5" t="str">
        <f t="shared" si="659"/>
        <v/>
      </c>
    </row>
    <row r="42232" spans="22:22" x14ac:dyDescent="0.35">
      <c r="V42232" s="5" t="str">
        <f t="shared" si="659"/>
        <v/>
      </c>
    </row>
    <row r="42233" spans="22:22" x14ac:dyDescent="0.35">
      <c r="V42233" s="5" t="str">
        <f t="shared" si="659"/>
        <v/>
      </c>
    </row>
    <row r="42234" spans="22:22" x14ac:dyDescent="0.35">
      <c r="V42234" s="5" t="str">
        <f t="shared" si="659"/>
        <v/>
      </c>
    </row>
    <row r="42235" spans="22:22" x14ac:dyDescent="0.35">
      <c r="V42235" s="5" t="str">
        <f t="shared" si="659"/>
        <v/>
      </c>
    </row>
    <row r="42236" spans="22:22" x14ac:dyDescent="0.35">
      <c r="V42236" s="5" t="str">
        <f t="shared" si="659"/>
        <v/>
      </c>
    </row>
    <row r="42237" spans="22:22" x14ac:dyDescent="0.35">
      <c r="V42237" s="5" t="str">
        <f t="shared" si="659"/>
        <v/>
      </c>
    </row>
    <row r="42238" spans="22:22" x14ac:dyDescent="0.35">
      <c r="V42238" s="5" t="str">
        <f t="shared" si="659"/>
        <v/>
      </c>
    </row>
    <row r="42239" spans="22:22" x14ac:dyDescent="0.35">
      <c r="V42239" s="5" t="str">
        <f t="shared" si="659"/>
        <v/>
      </c>
    </row>
    <row r="42240" spans="22:22" x14ac:dyDescent="0.35">
      <c r="V42240" s="5" t="str">
        <f t="shared" si="659"/>
        <v/>
      </c>
    </row>
    <row r="42241" spans="22:22" x14ac:dyDescent="0.35">
      <c r="V42241" s="5" t="str">
        <f t="shared" si="659"/>
        <v/>
      </c>
    </row>
    <row r="42242" spans="22:22" x14ac:dyDescent="0.35">
      <c r="V42242" s="5" t="str">
        <f t="shared" ref="V42242:V42305" si="660">TRIM(CLEAN(SUBSTITUTE(A42242,CHAR(160)," ")))</f>
        <v/>
      </c>
    </row>
    <row r="42243" spans="22:22" x14ac:dyDescent="0.35">
      <c r="V42243" s="5" t="str">
        <f t="shared" si="660"/>
        <v/>
      </c>
    </row>
    <row r="42244" spans="22:22" x14ac:dyDescent="0.35">
      <c r="V42244" s="5" t="str">
        <f t="shared" si="660"/>
        <v/>
      </c>
    </row>
    <row r="42245" spans="22:22" x14ac:dyDescent="0.35">
      <c r="V42245" s="5" t="str">
        <f t="shared" si="660"/>
        <v/>
      </c>
    </row>
    <row r="42246" spans="22:22" x14ac:dyDescent="0.35">
      <c r="V42246" s="5" t="str">
        <f t="shared" si="660"/>
        <v/>
      </c>
    </row>
    <row r="42247" spans="22:22" x14ac:dyDescent="0.35">
      <c r="V42247" s="5" t="str">
        <f t="shared" si="660"/>
        <v/>
      </c>
    </row>
    <row r="42248" spans="22:22" x14ac:dyDescent="0.35">
      <c r="V42248" s="5" t="str">
        <f t="shared" si="660"/>
        <v/>
      </c>
    </row>
    <row r="42249" spans="22:22" x14ac:dyDescent="0.35">
      <c r="V42249" s="5" t="str">
        <f t="shared" si="660"/>
        <v/>
      </c>
    </row>
    <row r="42250" spans="22:22" x14ac:dyDescent="0.35">
      <c r="V42250" s="5" t="str">
        <f t="shared" si="660"/>
        <v/>
      </c>
    </row>
    <row r="42251" spans="22:22" x14ac:dyDescent="0.35">
      <c r="V42251" s="5" t="str">
        <f t="shared" si="660"/>
        <v/>
      </c>
    </row>
    <row r="42252" spans="22:22" x14ac:dyDescent="0.35">
      <c r="V42252" s="5" t="str">
        <f t="shared" si="660"/>
        <v/>
      </c>
    </row>
    <row r="42253" spans="22:22" x14ac:dyDescent="0.35">
      <c r="V42253" s="5" t="str">
        <f t="shared" si="660"/>
        <v/>
      </c>
    </row>
    <row r="42254" spans="22:22" x14ac:dyDescent="0.35">
      <c r="V42254" s="5" t="str">
        <f t="shared" si="660"/>
        <v/>
      </c>
    </row>
    <row r="42255" spans="22:22" x14ac:dyDescent="0.35">
      <c r="V42255" s="5" t="str">
        <f t="shared" si="660"/>
        <v/>
      </c>
    </row>
    <row r="42256" spans="22:22" x14ac:dyDescent="0.35">
      <c r="V42256" s="5" t="str">
        <f t="shared" si="660"/>
        <v/>
      </c>
    </row>
    <row r="42257" spans="22:22" x14ac:dyDescent="0.35">
      <c r="V42257" s="5" t="str">
        <f t="shared" si="660"/>
        <v/>
      </c>
    </row>
    <row r="42258" spans="22:22" x14ac:dyDescent="0.35">
      <c r="V42258" s="5" t="str">
        <f t="shared" si="660"/>
        <v/>
      </c>
    </row>
    <row r="42259" spans="22:22" x14ac:dyDescent="0.35">
      <c r="V42259" s="5" t="str">
        <f t="shared" si="660"/>
        <v/>
      </c>
    </row>
    <row r="42260" spans="22:22" x14ac:dyDescent="0.35">
      <c r="V42260" s="5" t="str">
        <f t="shared" si="660"/>
        <v/>
      </c>
    </row>
    <row r="42261" spans="22:22" x14ac:dyDescent="0.35">
      <c r="V42261" s="5" t="str">
        <f t="shared" si="660"/>
        <v/>
      </c>
    </row>
    <row r="42262" spans="22:22" x14ac:dyDescent="0.35">
      <c r="V42262" s="5" t="str">
        <f t="shared" si="660"/>
        <v/>
      </c>
    </row>
    <row r="42263" spans="22:22" x14ac:dyDescent="0.35">
      <c r="V42263" s="5" t="str">
        <f t="shared" si="660"/>
        <v/>
      </c>
    </row>
    <row r="42264" spans="22:22" x14ac:dyDescent="0.35">
      <c r="V42264" s="5" t="str">
        <f t="shared" si="660"/>
        <v/>
      </c>
    </row>
    <row r="42265" spans="22:22" x14ac:dyDescent="0.35">
      <c r="V42265" s="5" t="str">
        <f t="shared" si="660"/>
        <v/>
      </c>
    </row>
    <row r="42266" spans="22:22" x14ac:dyDescent="0.35">
      <c r="V42266" s="5" t="str">
        <f t="shared" si="660"/>
        <v/>
      </c>
    </row>
    <row r="42267" spans="22:22" x14ac:dyDescent="0.35">
      <c r="V42267" s="5" t="str">
        <f t="shared" si="660"/>
        <v/>
      </c>
    </row>
    <row r="42268" spans="22:22" x14ac:dyDescent="0.35">
      <c r="V42268" s="5" t="str">
        <f t="shared" si="660"/>
        <v/>
      </c>
    </row>
    <row r="42269" spans="22:22" x14ac:dyDescent="0.35">
      <c r="V42269" s="5" t="str">
        <f t="shared" si="660"/>
        <v/>
      </c>
    </row>
    <row r="42270" spans="22:22" x14ac:dyDescent="0.35">
      <c r="V42270" s="5" t="str">
        <f t="shared" si="660"/>
        <v/>
      </c>
    </row>
    <row r="42271" spans="22:22" x14ac:dyDescent="0.35">
      <c r="V42271" s="5" t="str">
        <f t="shared" si="660"/>
        <v/>
      </c>
    </row>
    <row r="42272" spans="22:22" x14ac:dyDescent="0.35">
      <c r="V42272" s="5" t="str">
        <f t="shared" si="660"/>
        <v/>
      </c>
    </row>
    <row r="42273" spans="22:22" x14ac:dyDescent="0.35">
      <c r="V42273" s="5" t="str">
        <f t="shared" si="660"/>
        <v/>
      </c>
    </row>
    <row r="42274" spans="22:22" x14ac:dyDescent="0.35">
      <c r="V42274" s="5" t="str">
        <f t="shared" si="660"/>
        <v/>
      </c>
    </row>
    <row r="42275" spans="22:22" x14ac:dyDescent="0.35">
      <c r="V42275" s="5" t="str">
        <f t="shared" si="660"/>
        <v/>
      </c>
    </row>
    <row r="42276" spans="22:22" x14ac:dyDescent="0.35">
      <c r="V42276" s="5" t="str">
        <f t="shared" si="660"/>
        <v/>
      </c>
    </row>
    <row r="42277" spans="22:22" x14ac:dyDescent="0.35">
      <c r="V42277" s="5" t="str">
        <f t="shared" si="660"/>
        <v/>
      </c>
    </row>
    <row r="42278" spans="22:22" x14ac:dyDescent="0.35">
      <c r="V42278" s="5" t="str">
        <f t="shared" si="660"/>
        <v/>
      </c>
    </row>
    <row r="42279" spans="22:22" x14ac:dyDescent="0.35">
      <c r="V42279" s="5" t="str">
        <f t="shared" si="660"/>
        <v/>
      </c>
    </row>
    <row r="42280" spans="22:22" x14ac:dyDescent="0.35">
      <c r="V42280" s="5" t="str">
        <f t="shared" si="660"/>
        <v/>
      </c>
    </row>
    <row r="42281" spans="22:22" x14ac:dyDescent="0.35">
      <c r="V42281" s="5" t="str">
        <f t="shared" si="660"/>
        <v/>
      </c>
    </row>
    <row r="42282" spans="22:22" x14ac:dyDescent="0.35">
      <c r="V42282" s="5" t="str">
        <f t="shared" si="660"/>
        <v/>
      </c>
    </row>
    <row r="42283" spans="22:22" x14ac:dyDescent="0.35">
      <c r="V42283" s="5" t="str">
        <f t="shared" si="660"/>
        <v/>
      </c>
    </row>
    <row r="42284" spans="22:22" x14ac:dyDescent="0.35">
      <c r="V42284" s="5" t="str">
        <f t="shared" si="660"/>
        <v/>
      </c>
    </row>
    <row r="42285" spans="22:22" x14ac:dyDescent="0.35">
      <c r="V42285" s="5" t="str">
        <f t="shared" si="660"/>
        <v/>
      </c>
    </row>
    <row r="42286" spans="22:22" x14ac:dyDescent="0.35">
      <c r="V42286" s="5" t="str">
        <f t="shared" si="660"/>
        <v/>
      </c>
    </row>
    <row r="42287" spans="22:22" x14ac:dyDescent="0.35">
      <c r="V42287" s="5" t="str">
        <f t="shared" si="660"/>
        <v/>
      </c>
    </row>
    <row r="42288" spans="22:22" x14ac:dyDescent="0.35">
      <c r="V42288" s="5" t="str">
        <f t="shared" si="660"/>
        <v/>
      </c>
    </row>
    <row r="42289" spans="22:22" x14ac:dyDescent="0.35">
      <c r="V42289" s="5" t="str">
        <f t="shared" si="660"/>
        <v/>
      </c>
    </row>
    <row r="42290" spans="22:22" x14ac:dyDescent="0.35">
      <c r="V42290" s="5" t="str">
        <f t="shared" si="660"/>
        <v/>
      </c>
    </row>
    <row r="42291" spans="22:22" x14ac:dyDescent="0.35">
      <c r="V42291" s="5" t="str">
        <f t="shared" si="660"/>
        <v/>
      </c>
    </row>
    <row r="42292" spans="22:22" x14ac:dyDescent="0.35">
      <c r="V42292" s="5" t="str">
        <f t="shared" si="660"/>
        <v/>
      </c>
    </row>
    <row r="42293" spans="22:22" x14ac:dyDescent="0.35">
      <c r="V42293" s="5" t="str">
        <f t="shared" si="660"/>
        <v/>
      </c>
    </row>
    <row r="42294" spans="22:22" x14ac:dyDescent="0.35">
      <c r="V42294" s="5" t="str">
        <f t="shared" si="660"/>
        <v/>
      </c>
    </row>
    <row r="42295" spans="22:22" x14ac:dyDescent="0.35">
      <c r="V42295" s="5" t="str">
        <f t="shared" si="660"/>
        <v/>
      </c>
    </row>
    <row r="42296" spans="22:22" x14ac:dyDescent="0.35">
      <c r="V42296" s="5" t="str">
        <f t="shared" si="660"/>
        <v/>
      </c>
    </row>
    <row r="42297" spans="22:22" x14ac:dyDescent="0.35">
      <c r="V42297" s="5" t="str">
        <f t="shared" si="660"/>
        <v/>
      </c>
    </row>
    <row r="42298" spans="22:22" x14ac:dyDescent="0.35">
      <c r="V42298" s="5" t="str">
        <f t="shared" si="660"/>
        <v/>
      </c>
    </row>
    <row r="42299" spans="22:22" x14ac:dyDescent="0.35">
      <c r="V42299" s="5" t="str">
        <f t="shared" si="660"/>
        <v/>
      </c>
    </row>
    <row r="42300" spans="22:22" x14ac:dyDescent="0.35">
      <c r="V42300" s="5" t="str">
        <f t="shared" si="660"/>
        <v/>
      </c>
    </row>
    <row r="42301" spans="22:22" x14ac:dyDescent="0.35">
      <c r="V42301" s="5" t="str">
        <f t="shared" si="660"/>
        <v/>
      </c>
    </row>
    <row r="42302" spans="22:22" x14ac:dyDescent="0.35">
      <c r="V42302" s="5" t="str">
        <f t="shared" si="660"/>
        <v/>
      </c>
    </row>
    <row r="42303" spans="22:22" x14ac:dyDescent="0.35">
      <c r="V42303" s="5" t="str">
        <f t="shared" si="660"/>
        <v/>
      </c>
    </row>
    <row r="42304" spans="22:22" x14ac:dyDescent="0.35">
      <c r="V42304" s="5" t="str">
        <f t="shared" si="660"/>
        <v/>
      </c>
    </row>
    <row r="42305" spans="22:22" x14ac:dyDescent="0.35">
      <c r="V42305" s="5" t="str">
        <f t="shared" si="660"/>
        <v/>
      </c>
    </row>
    <row r="42306" spans="22:22" x14ac:dyDescent="0.35">
      <c r="V42306" s="5" t="str">
        <f t="shared" ref="V42306:V42369" si="661">TRIM(CLEAN(SUBSTITUTE(A42306,CHAR(160)," ")))</f>
        <v/>
      </c>
    </row>
    <row r="42307" spans="22:22" x14ac:dyDescent="0.35">
      <c r="V42307" s="5" t="str">
        <f t="shared" si="661"/>
        <v/>
      </c>
    </row>
    <row r="42308" spans="22:22" x14ac:dyDescent="0.35">
      <c r="V42308" s="5" t="str">
        <f t="shared" si="661"/>
        <v/>
      </c>
    </row>
    <row r="42309" spans="22:22" x14ac:dyDescent="0.35">
      <c r="V42309" s="5" t="str">
        <f t="shared" si="661"/>
        <v/>
      </c>
    </row>
    <row r="42310" spans="22:22" x14ac:dyDescent="0.35">
      <c r="V42310" s="5" t="str">
        <f t="shared" si="661"/>
        <v/>
      </c>
    </row>
    <row r="42311" spans="22:22" x14ac:dyDescent="0.35">
      <c r="V42311" s="5" t="str">
        <f t="shared" si="661"/>
        <v/>
      </c>
    </row>
    <row r="42312" spans="22:22" x14ac:dyDescent="0.35">
      <c r="V42312" s="5" t="str">
        <f t="shared" si="661"/>
        <v/>
      </c>
    </row>
    <row r="42313" spans="22:22" x14ac:dyDescent="0.35">
      <c r="V42313" s="5" t="str">
        <f t="shared" si="661"/>
        <v/>
      </c>
    </row>
    <row r="42314" spans="22:22" x14ac:dyDescent="0.35">
      <c r="V42314" s="5" t="str">
        <f t="shared" si="661"/>
        <v/>
      </c>
    </row>
    <row r="42315" spans="22:22" x14ac:dyDescent="0.35">
      <c r="V42315" s="5" t="str">
        <f t="shared" si="661"/>
        <v/>
      </c>
    </row>
    <row r="42316" spans="22:22" x14ac:dyDescent="0.35">
      <c r="V42316" s="5" t="str">
        <f t="shared" si="661"/>
        <v/>
      </c>
    </row>
    <row r="42317" spans="22:22" x14ac:dyDescent="0.35">
      <c r="V42317" s="5" t="str">
        <f t="shared" si="661"/>
        <v/>
      </c>
    </row>
    <row r="42318" spans="22:22" x14ac:dyDescent="0.35">
      <c r="V42318" s="5" t="str">
        <f t="shared" si="661"/>
        <v/>
      </c>
    </row>
    <row r="42319" spans="22:22" x14ac:dyDescent="0.35">
      <c r="V42319" s="5" t="str">
        <f t="shared" si="661"/>
        <v/>
      </c>
    </row>
    <row r="42320" spans="22:22" x14ac:dyDescent="0.35">
      <c r="V42320" s="5" t="str">
        <f t="shared" si="661"/>
        <v/>
      </c>
    </row>
    <row r="42321" spans="22:22" x14ac:dyDescent="0.35">
      <c r="V42321" s="5" t="str">
        <f t="shared" si="661"/>
        <v/>
      </c>
    </row>
    <row r="42322" spans="22:22" x14ac:dyDescent="0.35">
      <c r="V42322" s="5" t="str">
        <f t="shared" si="661"/>
        <v/>
      </c>
    </row>
    <row r="42323" spans="22:22" x14ac:dyDescent="0.35">
      <c r="V42323" s="5" t="str">
        <f t="shared" si="661"/>
        <v/>
      </c>
    </row>
    <row r="42324" spans="22:22" x14ac:dyDescent="0.35">
      <c r="V42324" s="5" t="str">
        <f t="shared" si="661"/>
        <v/>
      </c>
    </row>
    <row r="42325" spans="22:22" x14ac:dyDescent="0.35">
      <c r="V42325" s="5" t="str">
        <f t="shared" si="661"/>
        <v/>
      </c>
    </row>
    <row r="42326" spans="22:22" x14ac:dyDescent="0.35">
      <c r="V42326" s="5" t="str">
        <f t="shared" si="661"/>
        <v/>
      </c>
    </row>
    <row r="42327" spans="22:22" x14ac:dyDescent="0.35">
      <c r="V42327" s="5" t="str">
        <f t="shared" si="661"/>
        <v/>
      </c>
    </row>
    <row r="42328" spans="22:22" x14ac:dyDescent="0.35">
      <c r="V42328" s="5" t="str">
        <f t="shared" si="661"/>
        <v/>
      </c>
    </row>
    <row r="42329" spans="22:22" x14ac:dyDescent="0.35">
      <c r="V42329" s="5" t="str">
        <f t="shared" si="661"/>
        <v/>
      </c>
    </row>
    <row r="42330" spans="22:22" x14ac:dyDescent="0.35">
      <c r="V42330" s="5" t="str">
        <f t="shared" si="661"/>
        <v/>
      </c>
    </row>
    <row r="42331" spans="22:22" x14ac:dyDescent="0.35">
      <c r="V42331" s="5" t="str">
        <f t="shared" si="661"/>
        <v/>
      </c>
    </row>
    <row r="42332" spans="22:22" x14ac:dyDescent="0.35">
      <c r="V42332" s="5" t="str">
        <f t="shared" si="661"/>
        <v/>
      </c>
    </row>
    <row r="42333" spans="22:22" x14ac:dyDescent="0.35">
      <c r="V42333" s="5" t="str">
        <f t="shared" si="661"/>
        <v/>
      </c>
    </row>
    <row r="42334" spans="22:22" x14ac:dyDescent="0.35">
      <c r="V42334" s="5" t="str">
        <f t="shared" si="661"/>
        <v/>
      </c>
    </row>
    <row r="42335" spans="22:22" x14ac:dyDescent="0.35">
      <c r="V42335" s="5" t="str">
        <f t="shared" si="661"/>
        <v/>
      </c>
    </row>
    <row r="42336" spans="22:22" x14ac:dyDescent="0.35">
      <c r="V42336" s="5" t="str">
        <f t="shared" si="661"/>
        <v/>
      </c>
    </row>
    <row r="42337" spans="22:22" x14ac:dyDescent="0.35">
      <c r="V42337" s="5" t="str">
        <f t="shared" si="661"/>
        <v/>
      </c>
    </row>
    <row r="42338" spans="22:22" x14ac:dyDescent="0.35">
      <c r="V42338" s="5" t="str">
        <f t="shared" si="661"/>
        <v/>
      </c>
    </row>
    <row r="42339" spans="22:22" x14ac:dyDescent="0.35">
      <c r="V42339" s="5" t="str">
        <f t="shared" si="661"/>
        <v/>
      </c>
    </row>
    <row r="42340" spans="22:22" x14ac:dyDescent="0.35">
      <c r="V42340" s="5" t="str">
        <f t="shared" si="661"/>
        <v/>
      </c>
    </row>
    <row r="42341" spans="22:22" x14ac:dyDescent="0.35">
      <c r="V42341" s="5" t="str">
        <f t="shared" si="661"/>
        <v/>
      </c>
    </row>
    <row r="42342" spans="22:22" x14ac:dyDescent="0.35">
      <c r="V42342" s="5" t="str">
        <f t="shared" si="661"/>
        <v/>
      </c>
    </row>
    <row r="42343" spans="22:22" x14ac:dyDescent="0.35">
      <c r="V42343" s="5" t="str">
        <f t="shared" si="661"/>
        <v/>
      </c>
    </row>
    <row r="42344" spans="22:22" x14ac:dyDescent="0.35">
      <c r="V42344" s="5" t="str">
        <f t="shared" si="661"/>
        <v/>
      </c>
    </row>
    <row r="42345" spans="22:22" x14ac:dyDescent="0.35">
      <c r="V42345" s="5" t="str">
        <f t="shared" si="661"/>
        <v/>
      </c>
    </row>
    <row r="42346" spans="22:22" x14ac:dyDescent="0.35">
      <c r="V42346" s="5" t="str">
        <f t="shared" si="661"/>
        <v/>
      </c>
    </row>
    <row r="42347" spans="22:22" x14ac:dyDescent="0.35">
      <c r="V42347" s="5" t="str">
        <f t="shared" si="661"/>
        <v/>
      </c>
    </row>
    <row r="42348" spans="22:22" x14ac:dyDescent="0.35">
      <c r="V42348" s="5" t="str">
        <f t="shared" si="661"/>
        <v/>
      </c>
    </row>
    <row r="42349" spans="22:22" x14ac:dyDescent="0.35">
      <c r="V42349" s="5" t="str">
        <f t="shared" si="661"/>
        <v/>
      </c>
    </row>
    <row r="42350" spans="22:22" x14ac:dyDescent="0.35">
      <c r="V42350" s="5" t="str">
        <f t="shared" si="661"/>
        <v/>
      </c>
    </row>
    <row r="42351" spans="22:22" x14ac:dyDescent="0.35">
      <c r="V42351" s="5" t="str">
        <f t="shared" si="661"/>
        <v/>
      </c>
    </row>
    <row r="42352" spans="22:22" x14ac:dyDescent="0.35">
      <c r="V42352" s="5" t="str">
        <f t="shared" si="661"/>
        <v/>
      </c>
    </row>
    <row r="42353" spans="22:22" x14ac:dyDescent="0.35">
      <c r="V42353" s="5" t="str">
        <f t="shared" si="661"/>
        <v/>
      </c>
    </row>
    <row r="42354" spans="22:22" x14ac:dyDescent="0.35">
      <c r="V42354" s="5" t="str">
        <f t="shared" si="661"/>
        <v/>
      </c>
    </row>
    <row r="42355" spans="22:22" x14ac:dyDescent="0.35">
      <c r="V42355" s="5" t="str">
        <f t="shared" si="661"/>
        <v/>
      </c>
    </row>
    <row r="42356" spans="22:22" x14ac:dyDescent="0.35">
      <c r="V42356" s="5" t="str">
        <f t="shared" si="661"/>
        <v/>
      </c>
    </row>
    <row r="42357" spans="22:22" x14ac:dyDescent="0.35">
      <c r="V42357" s="5" t="str">
        <f t="shared" si="661"/>
        <v/>
      </c>
    </row>
    <row r="42358" spans="22:22" x14ac:dyDescent="0.35">
      <c r="V42358" s="5" t="str">
        <f t="shared" si="661"/>
        <v/>
      </c>
    </row>
    <row r="42359" spans="22:22" x14ac:dyDescent="0.35">
      <c r="V42359" s="5" t="str">
        <f t="shared" si="661"/>
        <v/>
      </c>
    </row>
    <row r="42360" spans="22:22" x14ac:dyDescent="0.35">
      <c r="V42360" s="5" t="str">
        <f t="shared" si="661"/>
        <v/>
      </c>
    </row>
    <row r="42361" spans="22:22" x14ac:dyDescent="0.35">
      <c r="V42361" s="5" t="str">
        <f t="shared" si="661"/>
        <v/>
      </c>
    </row>
    <row r="42362" spans="22:22" x14ac:dyDescent="0.35">
      <c r="V42362" s="5" t="str">
        <f t="shared" si="661"/>
        <v/>
      </c>
    </row>
    <row r="42363" spans="22:22" x14ac:dyDescent="0.35">
      <c r="V42363" s="5" t="str">
        <f t="shared" si="661"/>
        <v/>
      </c>
    </row>
    <row r="42364" spans="22:22" x14ac:dyDescent="0.35">
      <c r="V42364" s="5" t="str">
        <f t="shared" si="661"/>
        <v/>
      </c>
    </row>
    <row r="42365" spans="22:22" x14ac:dyDescent="0.35">
      <c r="V42365" s="5" t="str">
        <f t="shared" si="661"/>
        <v/>
      </c>
    </row>
    <row r="42366" spans="22:22" x14ac:dyDescent="0.35">
      <c r="V42366" s="5" t="str">
        <f t="shared" si="661"/>
        <v/>
      </c>
    </row>
    <row r="42367" spans="22:22" x14ac:dyDescent="0.35">
      <c r="V42367" s="5" t="str">
        <f t="shared" si="661"/>
        <v/>
      </c>
    </row>
    <row r="42368" spans="22:22" x14ac:dyDescent="0.35">
      <c r="V42368" s="5" t="str">
        <f t="shared" si="661"/>
        <v/>
      </c>
    </row>
    <row r="42369" spans="22:22" x14ac:dyDescent="0.35">
      <c r="V42369" s="5" t="str">
        <f t="shared" si="661"/>
        <v/>
      </c>
    </row>
    <row r="42370" spans="22:22" x14ac:dyDescent="0.35">
      <c r="V42370" s="5" t="str">
        <f t="shared" ref="V42370:V42433" si="662">TRIM(CLEAN(SUBSTITUTE(A42370,CHAR(160)," ")))</f>
        <v/>
      </c>
    </row>
    <row r="42371" spans="22:22" x14ac:dyDescent="0.35">
      <c r="V42371" s="5" t="str">
        <f t="shared" si="662"/>
        <v/>
      </c>
    </row>
    <row r="42372" spans="22:22" x14ac:dyDescent="0.35">
      <c r="V42372" s="5" t="str">
        <f t="shared" si="662"/>
        <v/>
      </c>
    </row>
    <row r="42373" spans="22:22" x14ac:dyDescent="0.35">
      <c r="V42373" s="5" t="str">
        <f t="shared" si="662"/>
        <v/>
      </c>
    </row>
    <row r="42374" spans="22:22" x14ac:dyDescent="0.35">
      <c r="V42374" s="5" t="str">
        <f t="shared" si="662"/>
        <v/>
      </c>
    </row>
    <row r="42375" spans="22:22" x14ac:dyDescent="0.35">
      <c r="V42375" s="5" t="str">
        <f t="shared" si="662"/>
        <v/>
      </c>
    </row>
    <row r="42376" spans="22:22" x14ac:dyDescent="0.35">
      <c r="V42376" s="5" t="str">
        <f t="shared" si="662"/>
        <v/>
      </c>
    </row>
    <row r="42377" spans="22:22" x14ac:dyDescent="0.35">
      <c r="V42377" s="5" t="str">
        <f t="shared" si="662"/>
        <v/>
      </c>
    </row>
    <row r="42378" spans="22:22" x14ac:dyDescent="0.35">
      <c r="V42378" s="5" t="str">
        <f t="shared" si="662"/>
        <v/>
      </c>
    </row>
    <row r="42379" spans="22:22" x14ac:dyDescent="0.35">
      <c r="V42379" s="5" t="str">
        <f t="shared" si="662"/>
        <v/>
      </c>
    </row>
    <row r="42380" spans="22:22" x14ac:dyDescent="0.35">
      <c r="V42380" s="5" t="str">
        <f t="shared" si="662"/>
        <v/>
      </c>
    </row>
    <row r="42381" spans="22:22" x14ac:dyDescent="0.35">
      <c r="V42381" s="5" t="str">
        <f t="shared" si="662"/>
        <v/>
      </c>
    </row>
    <row r="42382" spans="22:22" x14ac:dyDescent="0.35">
      <c r="V42382" s="5" t="str">
        <f t="shared" si="662"/>
        <v/>
      </c>
    </row>
    <row r="42383" spans="22:22" x14ac:dyDescent="0.35">
      <c r="V42383" s="5" t="str">
        <f t="shared" si="662"/>
        <v/>
      </c>
    </row>
    <row r="42384" spans="22:22" x14ac:dyDescent="0.35">
      <c r="V42384" s="5" t="str">
        <f t="shared" si="662"/>
        <v/>
      </c>
    </row>
    <row r="42385" spans="22:22" x14ac:dyDescent="0.35">
      <c r="V42385" s="5" t="str">
        <f t="shared" si="662"/>
        <v/>
      </c>
    </row>
    <row r="42386" spans="22:22" x14ac:dyDescent="0.35">
      <c r="V42386" s="5" t="str">
        <f t="shared" si="662"/>
        <v/>
      </c>
    </row>
    <row r="42387" spans="22:22" x14ac:dyDescent="0.35">
      <c r="V42387" s="5" t="str">
        <f t="shared" si="662"/>
        <v/>
      </c>
    </row>
    <row r="42388" spans="22:22" x14ac:dyDescent="0.35">
      <c r="V42388" s="5" t="str">
        <f t="shared" si="662"/>
        <v/>
      </c>
    </row>
    <row r="42389" spans="22:22" x14ac:dyDescent="0.35">
      <c r="V42389" s="5" t="str">
        <f t="shared" si="662"/>
        <v/>
      </c>
    </row>
    <row r="42390" spans="22:22" x14ac:dyDescent="0.35">
      <c r="V42390" s="5" t="str">
        <f t="shared" si="662"/>
        <v/>
      </c>
    </row>
    <row r="42391" spans="22:22" x14ac:dyDescent="0.35">
      <c r="V42391" s="5" t="str">
        <f t="shared" si="662"/>
        <v/>
      </c>
    </row>
    <row r="42392" spans="22:22" x14ac:dyDescent="0.35">
      <c r="V42392" s="5" t="str">
        <f t="shared" si="662"/>
        <v/>
      </c>
    </row>
    <row r="42393" spans="22:22" x14ac:dyDescent="0.35">
      <c r="V42393" s="5" t="str">
        <f t="shared" si="662"/>
        <v/>
      </c>
    </row>
    <row r="42394" spans="22:22" x14ac:dyDescent="0.35">
      <c r="V42394" s="5" t="str">
        <f t="shared" si="662"/>
        <v/>
      </c>
    </row>
    <row r="42395" spans="22:22" x14ac:dyDescent="0.35">
      <c r="V42395" s="5" t="str">
        <f t="shared" si="662"/>
        <v/>
      </c>
    </row>
    <row r="42396" spans="22:22" x14ac:dyDescent="0.35">
      <c r="V42396" s="5" t="str">
        <f t="shared" si="662"/>
        <v/>
      </c>
    </row>
    <row r="42397" spans="22:22" x14ac:dyDescent="0.35">
      <c r="V42397" s="5" t="str">
        <f t="shared" si="662"/>
        <v/>
      </c>
    </row>
    <row r="42398" spans="22:22" x14ac:dyDescent="0.35">
      <c r="V42398" s="5" t="str">
        <f t="shared" si="662"/>
        <v/>
      </c>
    </row>
    <row r="42399" spans="22:22" x14ac:dyDescent="0.35">
      <c r="V42399" s="5" t="str">
        <f t="shared" si="662"/>
        <v/>
      </c>
    </row>
    <row r="42400" spans="22:22" x14ac:dyDescent="0.35">
      <c r="V42400" s="5" t="str">
        <f t="shared" si="662"/>
        <v/>
      </c>
    </row>
    <row r="42401" spans="22:22" x14ac:dyDescent="0.35">
      <c r="V42401" s="5" t="str">
        <f t="shared" si="662"/>
        <v/>
      </c>
    </row>
    <row r="42402" spans="22:22" x14ac:dyDescent="0.35">
      <c r="V42402" s="5" t="str">
        <f t="shared" si="662"/>
        <v/>
      </c>
    </row>
    <row r="42403" spans="22:22" x14ac:dyDescent="0.35">
      <c r="V42403" s="5" t="str">
        <f t="shared" si="662"/>
        <v/>
      </c>
    </row>
    <row r="42404" spans="22:22" x14ac:dyDescent="0.35">
      <c r="V42404" s="5" t="str">
        <f t="shared" si="662"/>
        <v/>
      </c>
    </row>
    <row r="42405" spans="22:22" x14ac:dyDescent="0.35">
      <c r="V42405" s="5" t="str">
        <f t="shared" si="662"/>
        <v/>
      </c>
    </row>
    <row r="42406" spans="22:22" x14ac:dyDescent="0.35">
      <c r="V42406" s="5" t="str">
        <f t="shared" si="662"/>
        <v/>
      </c>
    </row>
    <row r="42407" spans="22:22" x14ac:dyDescent="0.35">
      <c r="V42407" s="5" t="str">
        <f t="shared" si="662"/>
        <v/>
      </c>
    </row>
    <row r="42408" spans="22:22" x14ac:dyDescent="0.35">
      <c r="V42408" s="5" t="str">
        <f t="shared" si="662"/>
        <v/>
      </c>
    </row>
    <row r="42409" spans="22:22" x14ac:dyDescent="0.35">
      <c r="V42409" s="5" t="str">
        <f t="shared" si="662"/>
        <v/>
      </c>
    </row>
    <row r="42410" spans="22:22" x14ac:dyDescent="0.35">
      <c r="V42410" s="5" t="str">
        <f t="shared" si="662"/>
        <v/>
      </c>
    </row>
    <row r="42411" spans="22:22" x14ac:dyDescent="0.35">
      <c r="V42411" s="5" t="str">
        <f t="shared" si="662"/>
        <v/>
      </c>
    </row>
    <row r="42412" spans="22:22" x14ac:dyDescent="0.35">
      <c r="V42412" s="5" t="str">
        <f t="shared" si="662"/>
        <v/>
      </c>
    </row>
    <row r="42413" spans="22:22" x14ac:dyDescent="0.35">
      <c r="V42413" s="5" t="str">
        <f t="shared" si="662"/>
        <v/>
      </c>
    </row>
    <row r="42414" spans="22:22" x14ac:dyDescent="0.35">
      <c r="V42414" s="5" t="str">
        <f t="shared" si="662"/>
        <v/>
      </c>
    </row>
    <row r="42415" spans="22:22" x14ac:dyDescent="0.35">
      <c r="V42415" s="5" t="str">
        <f t="shared" si="662"/>
        <v/>
      </c>
    </row>
    <row r="42416" spans="22:22" x14ac:dyDescent="0.35">
      <c r="V42416" s="5" t="str">
        <f t="shared" si="662"/>
        <v/>
      </c>
    </row>
    <row r="42417" spans="22:22" x14ac:dyDescent="0.35">
      <c r="V42417" s="5" t="str">
        <f t="shared" si="662"/>
        <v/>
      </c>
    </row>
    <row r="42418" spans="22:22" x14ac:dyDescent="0.35">
      <c r="V42418" s="5" t="str">
        <f t="shared" si="662"/>
        <v/>
      </c>
    </row>
    <row r="42419" spans="22:22" x14ac:dyDescent="0.35">
      <c r="V42419" s="5" t="str">
        <f t="shared" si="662"/>
        <v/>
      </c>
    </row>
    <row r="42420" spans="22:22" x14ac:dyDescent="0.35">
      <c r="V42420" s="5" t="str">
        <f t="shared" si="662"/>
        <v/>
      </c>
    </row>
    <row r="42421" spans="22:22" x14ac:dyDescent="0.35">
      <c r="V42421" s="5" t="str">
        <f t="shared" si="662"/>
        <v/>
      </c>
    </row>
    <row r="42422" spans="22:22" x14ac:dyDescent="0.35">
      <c r="V42422" s="5" t="str">
        <f t="shared" si="662"/>
        <v/>
      </c>
    </row>
    <row r="42423" spans="22:22" x14ac:dyDescent="0.35">
      <c r="V42423" s="5" t="str">
        <f t="shared" si="662"/>
        <v/>
      </c>
    </row>
    <row r="42424" spans="22:22" x14ac:dyDescent="0.35">
      <c r="V42424" s="5" t="str">
        <f t="shared" si="662"/>
        <v/>
      </c>
    </row>
    <row r="42425" spans="22:22" x14ac:dyDescent="0.35">
      <c r="V42425" s="5" t="str">
        <f t="shared" si="662"/>
        <v/>
      </c>
    </row>
    <row r="42426" spans="22:22" x14ac:dyDescent="0.35">
      <c r="V42426" s="5" t="str">
        <f t="shared" si="662"/>
        <v/>
      </c>
    </row>
    <row r="42427" spans="22:22" x14ac:dyDescent="0.35">
      <c r="V42427" s="5" t="str">
        <f t="shared" si="662"/>
        <v/>
      </c>
    </row>
    <row r="42428" spans="22:22" x14ac:dyDescent="0.35">
      <c r="V42428" s="5" t="str">
        <f t="shared" si="662"/>
        <v/>
      </c>
    </row>
    <row r="42429" spans="22:22" x14ac:dyDescent="0.35">
      <c r="V42429" s="5" t="str">
        <f t="shared" si="662"/>
        <v/>
      </c>
    </row>
    <row r="42430" spans="22:22" x14ac:dyDescent="0.35">
      <c r="V42430" s="5" t="str">
        <f t="shared" si="662"/>
        <v/>
      </c>
    </row>
    <row r="42431" spans="22:22" x14ac:dyDescent="0.35">
      <c r="V42431" s="5" t="str">
        <f t="shared" si="662"/>
        <v/>
      </c>
    </row>
    <row r="42432" spans="22:22" x14ac:dyDescent="0.35">
      <c r="V42432" s="5" t="str">
        <f t="shared" si="662"/>
        <v/>
      </c>
    </row>
    <row r="42433" spans="22:22" x14ac:dyDescent="0.35">
      <c r="V42433" s="5" t="str">
        <f t="shared" si="662"/>
        <v/>
      </c>
    </row>
    <row r="42434" spans="22:22" x14ac:dyDescent="0.35">
      <c r="V42434" s="5" t="str">
        <f t="shared" ref="V42434:V42497" si="663">TRIM(CLEAN(SUBSTITUTE(A42434,CHAR(160)," ")))</f>
        <v/>
      </c>
    </row>
    <row r="42435" spans="22:22" x14ac:dyDescent="0.35">
      <c r="V42435" s="5" t="str">
        <f t="shared" si="663"/>
        <v/>
      </c>
    </row>
    <row r="42436" spans="22:22" x14ac:dyDescent="0.35">
      <c r="V42436" s="5" t="str">
        <f t="shared" si="663"/>
        <v/>
      </c>
    </row>
    <row r="42437" spans="22:22" x14ac:dyDescent="0.35">
      <c r="V42437" s="5" t="str">
        <f t="shared" si="663"/>
        <v/>
      </c>
    </row>
    <row r="42438" spans="22:22" x14ac:dyDescent="0.35">
      <c r="V42438" s="5" t="str">
        <f t="shared" si="663"/>
        <v/>
      </c>
    </row>
    <row r="42439" spans="22:22" x14ac:dyDescent="0.35">
      <c r="V42439" s="5" t="str">
        <f t="shared" si="663"/>
        <v/>
      </c>
    </row>
    <row r="42440" spans="22:22" x14ac:dyDescent="0.35">
      <c r="V42440" s="5" t="str">
        <f t="shared" si="663"/>
        <v/>
      </c>
    </row>
    <row r="42441" spans="22:22" x14ac:dyDescent="0.35">
      <c r="V42441" s="5" t="str">
        <f t="shared" si="663"/>
        <v/>
      </c>
    </row>
    <row r="42442" spans="22:22" x14ac:dyDescent="0.35">
      <c r="V42442" s="5" t="str">
        <f t="shared" si="663"/>
        <v/>
      </c>
    </row>
    <row r="42443" spans="22:22" x14ac:dyDescent="0.35">
      <c r="V42443" s="5" t="str">
        <f t="shared" si="663"/>
        <v/>
      </c>
    </row>
    <row r="42444" spans="22:22" x14ac:dyDescent="0.35">
      <c r="V42444" s="5" t="str">
        <f t="shared" si="663"/>
        <v/>
      </c>
    </row>
    <row r="42445" spans="22:22" x14ac:dyDescent="0.35">
      <c r="V42445" s="5" t="str">
        <f t="shared" si="663"/>
        <v/>
      </c>
    </row>
    <row r="42446" spans="22:22" x14ac:dyDescent="0.35">
      <c r="V42446" s="5" t="str">
        <f t="shared" si="663"/>
        <v/>
      </c>
    </row>
    <row r="42447" spans="22:22" x14ac:dyDescent="0.35">
      <c r="V42447" s="5" t="str">
        <f t="shared" si="663"/>
        <v/>
      </c>
    </row>
    <row r="42448" spans="22:22" x14ac:dyDescent="0.35">
      <c r="V42448" s="5" t="str">
        <f t="shared" si="663"/>
        <v/>
      </c>
    </row>
    <row r="42449" spans="22:22" x14ac:dyDescent="0.35">
      <c r="V42449" s="5" t="str">
        <f t="shared" si="663"/>
        <v/>
      </c>
    </row>
    <row r="42450" spans="22:22" x14ac:dyDescent="0.35">
      <c r="V42450" s="5" t="str">
        <f t="shared" si="663"/>
        <v/>
      </c>
    </row>
    <row r="42451" spans="22:22" x14ac:dyDescent="0.35">
      <c r="V42451" s="5" t="str">
        <f t="shared" si="663"/>
        <v/>
      </c>
    </row>
    <row r="42452" spans="22:22" x14ac:dyDescent="0.35">
      <c r="V42452" s="5" t="str">
        <f t="shared" si="663"/>
        <v/>
      </c>
    </row>
    <row r="42453" spans="22:22" x14ac:dyDescent="0.35">
      <c r="V42453" s="5" t="str">
        <f t="shared" si="663"/>
        <v/>
      </c>
    </row>
    <row r="42454" spans="22:22" x14ac:dyDescent="0.35">
      <c r="V42454" s="5" t="str">
        <f t="shared" si="663"/>
        <v/>
      </c>
    </row>
    <row r="42455" spans="22:22" x14ac:dyDescent="0.35">
      <c r="V42455" s="5" t="str">
        <f t="shared" si="663"/>
        <v/>
      </c>
    </row>
    <row r="42456" spans="22:22" x14ac:dyDescent="0.35">
      <c r="V42456" s="5" t="str">
        <f t="shared" si="663"/>
        <v/>
      </c>
    </row>
    <row r="42457" spans="22:22" x14ac:dyDescent="0.35">
      <c r="V42457" s="5" t="str">
        <f t="shared" si="663"/>
        <v/>
      </c>
    </row>
    <row r="42458" spans="22:22" x14ac:dyDescent="0.35">
      <c r="V42458" s="5" t="str">
        <f t="shared" si="663"/>
        <v/>
      </c>
    </row>
    <row r="42459" spans="22:22" x14ac:dyDescent="0.35">
      <c r="V42459" s="5" t="str">
        <f t="shared" si="663"/>
        <v/>
      </c>
    </row>
    <row r="42460" spans="22:22" x14ac:dyDescent="0.35">
      <c r="V42460" s="5" t="str">
        <f t="shared" si="663"/>
        <v/>
      </c>
    </row>
    <row r="42461" spans="22:22" x14ac:dyDescent="0.35">
      <c r="V42461" s="5" t="str">
        <f t="shared" si="663"/>
        <v/>
      </c>
    </row>
    <row r="42462" spans="22:22" x14ac:dyDescent="0.35">
      <c r="V42462" s="5" t="str">
        <f t="shared" si="663"/>
        <v/>
      </c>
    </row>
    <row r="42463" spans="22:22" x14ac:dyDescent="0.35">
      <c r="V42463" s="5" t="str">
        <f t="shared" si="663"/>
        <v/>
      </c>
    </row>
    <row r="42464" spans="22:22" x14ac:dyDescent="0.35">
      <c r="V42464" s="5" t="str">
        <f t="shared" si="663"/>
        <v/>
      </c>
    </row>
    <row r="42465" spans="22:22" x14ac:dyDescent="0.35">
      <c r="V42465" s="5" t="str">
        <f t="shared" si="663"/>
        <v/>
      </c>
    </row>
    <row r="42466" spans="22:22" x14ac:dyDescent="0.35">
      <c r="V42466" s="5" t="str">
        <f t="shared" si="663"/>
        <v/>
      </c>
    </row>
    <row r="42467" spans="22:22" x14ac:dyDescent="0.35">
      <c r="V42467" s="5" t="str">
        <f t="shared" si="663"/>
        <v/>
      </c>
    </row>
    <row r="42468" spans="22:22" x14ac:dyDescent="0.35">
      <c r="V42468" s="5" t="str">
        <f t="shared" si="663"/>
        <v/>
      </c>
    </row>
    <row r="42469" spans="22:22" x14ac:dyDescent="0.35">
      <c r="V42469" s="5" t="str">
        <f t="shared" si="663"/>
        <v/>
      </c>
    </row>
    <row r="42470" spans="22:22" x14ac:dyDescent="0.35">
      <c r="V42470" s="5" t="str">
        <f t="shared" si="663"/>
        <v/>
      </c>
    </row>
    <row r="42471" spans="22:22" x14ac:dyDescent="0.35">
      <c r="V42471" s="5" t="str">
        <f t="shared" si="663"/>
        <v/>
      </c>
    </row>
    <row r="42472" spans="22:22" x14ac:dyDescent="0.35">
      <c r="V42472" s="5" t="str">
        <f t="shared" si="663"/>
        <v/>
      </c>
    </row>
    <row r="42473" spans="22:22" x14ac:dyDescent="0.35">
      <c r="V42473" s="5" t="str">
        <f t="shared" si="663"/>
        <v/>
      </c>
    </row>
    <row r="42474" spans="22:22" x14ac:dyDescent="0.35">
      <c r="V42474" s="5" t="str">
        <f t="shared" si="663"/>
        <v/>
      </c>
    </row>
    <row r="42475" spans="22:22" x14ac:dyDescent="0.35">
      <c r="V42475" s="5" t="str">
        <f t="shared" si="663"/>
        <v/>
      </c>
    </row>
    <row r="42476" spans="22:22" x14ac:dyDescent="0.35">
      <c r="V42476" s="5" t="str">
        <f t="shared" si="663"/>
        <v/>
      </c>
    </row>
    <row r="42477" spans="22:22" x14ac:dyDescent="0.35">
      <c r="V42477" s="5" t="str">
        <f t="shared" si="663"/>
        <v/>
      </c>
    </row>
    <row r="42478" spans="22:22" x14ac:dyDescent="0.35">
      <c r="V42478" s="5" t="str">
        <f t="shared" si="663"/>
        <v/>
      </c>
    </row>
    <row r="42479" spans="22:22" x14ac:dyDescent="0.35">
      <c r="V42479" s="5" t="str">
        <f t="shared" si="663"/>
        <v/>
      </c>
    </row>
    <row r="42480" spans="22:22" x14ac:dyDescent="0.35">
      <c r="V42480" s="5" t="str">
        <f t="shared" si="663"/>
        <v/>
      </c>
    </row>
    <row r="42481" spans="22:22" x14ac:dyDescent="0.35">
      <c r="V42481" s="5" t="str">
        <f t="shared" si="663"/>
        <v/>
      </c>
    </row>
    <row r="42482" spans="22:22" x14ac:dyDescent="0.35">
      <c r="V42482" s="5" t="str">
        <f t="shared" si="663"/>
        <v/>
      </c>
    </row>
    <row r="42483" spans="22:22" x14ac:dyDescent="0.35">
      <c r="V42483" s="5" t="str">
        <f t="shared" si="663"/>
        <v/>
      </c>
    </row>
    <row r="42484" spans="22:22" x14ac:dyDescent="0.35">
      <c r="V42484" s="5" t="str">
        <f t="shared" si="663"/>
        <v/>
      </c>
    </row>
    <row r="42485" spans="22:22" x14ac:dyDescent="0.35">
      <c r="V42485" s="5" t="str">
        <f t="shared" si="663"/>
        <v/>
      </c>
    </row>
    <row r="42486" spans="22:22" x14ac:dyDescent="0.35">
      <c r="V42486" s="5" t="str">
        <f t="shared" si="663"/>
        <v/>
      </c>
    </row>
    <row r="42487" spans="22:22" x14ac:dyDescent="0.35">
      <c r="V42487" s="5" t="str">
        <f t="shared" si="663"/>
        <v/>
      </c>
    </row>
    <row r="42488" spans="22:22" x14ac:dyDescent="0.35">
      <c r="V42488" s="5" t="str">
        <f t="shared" si="663"/>
        <v/>
      </c>
    </row>
    <row r="42489" spans="22:22" x14ac:dyDescent="0.35">
      <c r="V42489" s="5" t="str">
        <f t="shared" si="663"/>
        <v/>
      </c>
    </row>
    <row r="42490" spans="22:22" x14ac:dyDescent="0.35">
      <c r="V42490" s="5" t="str">
        <f t="shared" si="663"/>
        <v/>
      </c>
    </row>
    <row r="42491" spans="22:22" x14ac:dyDescent="0.35">
      <c r="V42491" s="5" t="str">
        <f t="shared" si="663"/>
        <v/>
      </c>
    </row>
    <row r="42492" spans="22:22" x14ac:dyDescent="0.35">
      <c r="V42492" s="5" t="str">
        <f t="shared" si="663"/>
        <v/>
      </c>
    </row>
    <row r="42493" spans="22:22" x14ac:dyDescent="0.35">
      <c r="V42493" s="5" t="str">
        <f t="shared" si="663"/>
        <v/>
      </c>
    </row>
    <row r="42494" spans="22:22" x14ac:dyDescent="0.35">
      <c r="V42494" s="5" t="str">
        <f t="shared" si="663"/>
        <v/>
      </c>
    </row>
    <row r="42495" spans="22:22" x14ac:dyDescent="0.35">
      <c r="V42495" s="5" t="str">
        <f t="shared" si="663"/>
        <v/>
      </c>
    </row>
    <row r="42496" spans="22:22" x14ac:dyDescent="0.35">
      <c r="V42496" s="5" t="str">
        <f t="shared" si="663"/>
        <v/>
      </c>
    </row>
    <row r="42497" spans="22:22" x14ac:dyDescent="0.35">
      <c r="V42497" s="5" t="str">
        <f t="shared" si="663"/>
        <v/>
      </c>
    </row>
    <row r="42498" spans="22:22" x14ac:dyDescent="0.35">
      <c r="V42498" s="5" t="str">
        <f t="shared" ref="V42498:V42561" si="664">TRIM(CLEAN(SUBSTITUTE(A42498,CHAR(160)," ")))</f>
        <v/>
      </c>
    </row>
    <row r="42499" spans="22:22" x14ac:dyDescent="0.35">
      <c r="V42499" s="5" t="str">
        <f t="shared" si="664"/>
        <v/>
      </c>
    </row>
    <row r="42500" spans="22:22" x14ac:dyDescent="0.35">
      <c r="V42500" s="5" t="str">
        <f t="shared" si="664"/>
        <v/>
      </c>
    </row>
    <row r="42501" spans="22:22" x14ac:dyDescent="0.35">
      <c r="V42501" s="5" t="str">
        <f t="shared" si="664"/>
        <v/>
      </c>
    </row>
    <row r="42502" spans="22:22" x14ac:dyDescent="0.35">
      <c r="V42502" s="5" t="str">
        <f t="shared" si="664"/>
        <v/>
      </c>
    </row>
    <row r="42503" spans="22:22" x14ac:dyDescent="0.35">
      <c r="V42503" s="5" t="str">
        <f t="shared" si="664"/>
        <v/>
      </c>
    </row>
    <row r="42504" spans="22:22" x14ac:dyDescent="0.35">
      <c r="V42504" s="5" t="str">
        <f t="shared" si="664"/>
        <v/>
      </c>
    </row>
    <row r="42505" spans="22:22" x14ac:dyDescent="0.35">
      <c r="V42505" s="5" t="str">
        <f t="shared" si="664"/>
        <v/>
      </c>
    </row>
    <row r="42506" spans="22:22" x14ac:dyDescent="0.35">
      <c r="V42506" s="5" t="str">
        <f t="shared" si="664"/>
        <v/>
      </c>
    </row>
    <row r="42507" spans="22:22" x14ac:dyDescent="0.35">
      <c r="V42507" s="5" t="str">
        <f t="shared" si="664"/>
        <v/>
      </c>
    </row>
    <row r="42508" spans="22:22" x14ac:dyDescent="0.35">
      <c r="V42508" s="5" t="str">
        <f t="shared" si="664"/>
        <v/>
      </c>
    </row>
    <row r="42509" spans="22:22" x14ac:dyDescent="0.35">
      <c r="V42509" s="5" t="str">
        <f t="shared" si="664"/>
        <v/>
      </c>
    </row>
    <row r="42510" spans="22:22" x14ac:dyDescent="0.35">
      <c r="V42510" s="5" t="str">
        <f t="shared" si="664"/>
        <v/>
      </c>
    </row>
    <row r="42511" spans="22:22" x14ac:dyDescent="0.35">
      <c r="V42511" s="5" t="str">
        <f t="shared" si="664"/>
        <v/>
      </c>
    </row>
    <row r="42512" spans="22:22" x14ac:dyDescent="0.35">
      <c r="V42512" s="5" t="str">
        <f t="shared" si="664"/>
        <v/>
      </c>
    </row>
    <row r="42513" spans="22:22" x14ac:dyDescent="0.35">
      <c r="V42513" s="5" t="str">
        <f t="shared" si="664"/>
        <v/>
      </c>
    </row>
    <row r="42514" spans="22:22" x14ac:dyDescent="0.35">
      <c r="V42514" s="5" t="str">
        <f t="shared" si="664"/>
        <v/>
      </c>
    </row>
    <row r="42515" spans="22:22" x14ac:dyDescent="0.35">
      <c r="V42515" s="5" t="str">
        <f t="shared" si="664"/>
        <v/>
      </c>
    </row>
    <row r="42516" spans="22:22" x14ac:dyDescent="0.35">
      <c r="V42516" s="5" t="str">
        <f t="shared" si="664"/>
        <v/>
      </c>
    </row>
    <row r="42517" spans="22:22" x14ac:dyDescent="0.35">
      <c r="V42517" s="5" t="str">
        <f t="shared" si="664"/>
        <v/>
      </c>
    </row>
    <row r="42518" spans="22:22" x14ac:dyDescent="0.35">
      <c r="V42518" s="5" t="str">
        <f t="shared" si="664"/>
        <v/>
      </c>
    </row>
    <row r="42519" spans="22:22" x14ac:dyDescent="0.35">
      <c r="V42519" s="5" t="str">
        <f t="shared" si="664"/>
        <v/>
      </c>
    </row>
    <row r="42520" spans="22:22" x14ac:dyDescent="0.35">
      <c r="V42520" s="5" t="str">
        <f t="shared" si="664"/>
        <v/>
      </c>
    </row>
    <row r="42521" spans="22:22" x14ac:dyDescent="0.35">
      <c r="V42521" s="5" t="str">
        <f t="shared" si="664"/>
        <v/>
      </c>
    </row>
    <row r="42522" spans="22:22" x14ac:dyDescent="0.35">
      <c r="V42522" s="5" t="str">
        <f t="shared" si="664"/>
        <v/>
      </c>
    </row>
    <row r="42523" spans="22:22" x14ac:dyDescent="0.35">
      <c r="V42523" s="5" t="str">
        <f t="shared" si="664"/>
        <v/>
      </c>
    </row>
    <row r="42524" spans="22:22" x14ac:dyDescent="0.35">
      <c r="V42524" s="5" t="str">
        <f t="shared" si="664"/>
        <v/>
      </c>
    </row>
    <row r="42525" spans="22:22" x14ac:dyDescent="0.35">
      <c r="V42525" s="5" t="str">
        <f t="shared" si="664"/>
        <v/>
      </c>
    </row>
    <row r="42526" spans="22:22" x14ac:dyDescent="0.35">
      <c r="V42526" s="5" t="str">
        <f t="shared" si="664"/>
        <v/>
      </c>
    </row>
    <row r="42527" spans="22:22" x14ac:dyDescent="0.35">
      <c r="V42527" s="5" t="str">
        <f t="shared" si="664"/>
        <v/>
      </c>
    </row>
    <row r="42528" spans="22:22" x14ac:dyDescent="0.35">
      <c r="V42528" s="5" t="str">
        <f t="shared" si="664"/>
        <v/>
      </c>
    </row>
    <row r="42529" spans="22:22" x14ac:dyDescent="0.35">
      <c r="V42529" s="5" t="str">
        <f t="shared" si="664"/>
        <v/>
      </c>
    </row>
    <row r="42530" spans="22:22" x14ac:dyDescent="0.35">
      <c r="V42530" s="5" t="str">
        <f t="shared" si="664"/>
        <v/>
      </c>
    </row>
    <row r="42531" spans="22:22" x14ac:dyDescent="0.35">
      <c r="V42531" s="5" t="str">
        <f t="shared" si="664"/>
        <v/>
      </c>
    </row>
    <row r="42532" spans="22:22" x14ac:dyDescent="0.35">
      <c r="V42532" s="5" t="str">
        <f t="shared" si="664"/>
        <v/>
      </c>
    </row>
    <row r="42533" spans="22:22" x14ac:dyDescent="0.35">
      <c r="V42533" s="5" t="str">
        <f t="shared" si="664"/>
        <v/>
      </c>
    </row>
    <row r="42534" spans="22:22" x14ac:dyDescent="0.35">
      <c r="V42534" s="5" t="str">
        <f t="shared" si="664"/>
        <v/>
      </c>
    </row>
    <row r="42535" spans="22:22" x14ac:dyDescent="0.35">
      <c r="V42535" s="5" t="str">
        <f t="shared" si="664"/>
        <v/>
      </c>
    </row>
    <row r="42536" spans="22:22" x14ac:dyDescent="0.35">
      <c r="V42536" s="5" t="str">
        <f t="shared" si="664"/>
        <v/>
      </c>
    </row>
    <row r="42537" spans="22:22" x14ac:dyDescent="0.35">
      <c r="V42537" s="5" t="str">
        <f t="shared" si="664"/>
        <v/>
      </c>
    </row>
    <row r="42538" spans="22:22" x14ac:dyDescent="0.35">
      <c r="V42538" s="5" t="str">
        <f t="shared" si="664"/>
        <v/>
      </c>
    </row>
    <row r="42539" spans="22:22" x14ac:dyDescent="0.35">
      <c r="V42539" s="5" t="str">
        <f t="shared" si="664"/>
        <v/>
      </c>
    </row>
    <row r="42540" spans="22:22" x14ac:dyDescent="0.35">
      <c r="V42540" s="5" t="str">
        <f t="shared" si="664"/>
        <v/>
      </c>
    </row>
    <row r="42541" spans="22:22" x14ac:dyDescent="0.35">
      <c r="V42541" s="5" t="str">
        <f t="shared" si="664"/>
        <v/>
      </c>
    </row>
    <row r="42542" spans="22:22" x14ac:dyDescent="0.35">
      <c r="V42542" s="5" t="str">
        <f t="shared" si="664"/>
        <v/>
      </c>
    </row>
    <row r="42543" spans="22:22" x14ac:dyDescent="0.35">
      <c r="V42543" s="5" t="str">
        <f t="shared" si="664"/>
        <v/>
      </c>
    </row>
    <row r="42544" spans="22:22" x14ac:dyDescent="0.35">
      <c r="V42544" s="5" t="str">
        <f t="shared" si="664"/>
        <v/>
      </c>
    </row>
    <row r="42545" spans="22:22" x14ac:dyDescent="0.35">
      <c r="V42545" s="5" t="str">
        <f t="shared" si="664"/>
        <v/>
      </c>
    </row>
    <row r="42546" spans="22:22" x14ac:dyDescent="0.35">
      <c r="V42546" s="5" t="str">
        <f t="shared" si="664"/>
        <v/>
      </c>
    </row>
    <row r="42547" spans="22:22" x14ac:dyDescent="0.35">
      <c r="V42547" s="5" t="str">
        <f t="shared" si="664"/>
        <v/>
      </c>
    </row>
    <row r="42548" spans="22:22" x14ac:dyDescent="0.35">
      <c r="V42548" s="5" t="str">
        <f t="shared" si="664"/>
        <v/>
      </c>
    </row>
    <row r="42549" spans="22:22" x14ac:dyDescent="0.35">
      <c r="V42549" s="5" t="str">
        <f t="shared" si="664"/>
        <v/>
      </c>
    </row>
    <row r="42550" spans="22:22" x14ac:dyDescent="0.35">
      <c r="V42550" s="5" t="str">
        <f t="shared" si="664"/>
        <v/>
      </c>
    </row>
    <row r="42551" spans="22:22" x14ac:dyDescent="0.35">
      <c r="V42551" s="5" t="str">
        <f t="shared" si="664"/>
        <v/>
      </c>
    </row>
    <row r="42552" spans="22:22" x14ac:dyDescent="0.35">
      <c r="V42552" s="5" t="str">
        <f t="shared" si="664"/>
        <v/>
      </c>
    </row>
    <row r="42553" spans="22:22" x14ac:dyDescent="0.35">
      <c r="V42553" s="5" t="str">
        <f t="shared" si="664"/>
        <v/>
      </c>
    </row>
    <row r="42554" spans="22:22" x14ac:dyDescent="0.35">
      <c r="V42554" s="5" t="str">
        <f t="shared" si="664"/>
        <v/>
      </c>
    </row>
    <row r="42555" spans="22:22" x14ac:dyDescent="0.35">
      <c r="V42555" s="5" t="str">
        <f t="shared" si="664"/>
        <v/>
      </c>
    </row>
    <row r="42556" spans="22:22" x14ac:dyDescent="0.35">
      <c r="V42556" s="5" t="str">
        <f t="shared" si="664"/>
        <v/>
      </c>
    </row>
    <row r="42557" spans="22:22" x14ac:dyDescent="0.35">
      <c r="V42557" s="5" t="str">
        <f t="shared" si="664"/>
        <v/>
      </c>
    </row>
    <row r="42558" spans="22:22" x14ac:dyDescent="0.35">
      <c r="V42558" s="5" t="str">
        <f t="shared" si="664"/>
        <v/>
      </c>
    </row>
    <row r="42559" spans="22:22" x14ac:dyDescent="0.35">
      <c r="V42559" s="5" t="str">
        <f t="shared" si="664"/>
        <v/>
      </c>
    </row>
    <row r="42560" spans="22:22" x14ac:dyDescent="0.35">
      <c r="V42560" s="5" t="str">
        <f t="shared" si="664"/>
        <v/>
      </c>
    </row>
    <row r="42561" spans="22:22" x14ac:dyDescent="0.35">
      <c r="V42561" s="5" t="str">
        <f t="shared" si="664"/>
        <v/>
      </c>
    </row>
    <row r="42562" spans="22:22" x14ac:dyDescent="0.35">
      <c r="V42562" s="5" t="str">
        <f t="shared" ref="V42562:V42625" si="665">TRIM(CLEAN(SUBSTITUTE(A42562,CHAR(160)," ")))</f>
        <v/>
      </c>
    </row>
    <row r="42563" spans="22:22" x14ac:dyDescent="0.35">
      <c r="V42563" s="5" t="str">
        <f t="shared" si="665"/>
        <v/>
      </c>
    </row>
    <row r="42564" spans="22:22" x14ac:dyDescent="0.35">
      <c r="V42564" s="5" t="str">
        <f t="shared" si="665"/>
        <v/>
      </c>
    </row>
    <row r="42565" spans="22:22" x14ac:dyDescent="0.35">
      <c r="V42565" s="5" t="str">
        <f t="shared" si="665"/>
        <v/>
      </c>
    </row>
    <row r="42566" spans="22:22" x14ac:dyDescent="0.35">
      <c r="V42566" s="5" t="str">
        <f t="shared" si="665"/>
        <v/>
      </c>
    </row>
    <row r="42567" spans="22:22" x14ac:dyDescent="0.35">
      <c r="V42567" s="5" t="str">
        <f t="shared" si="665"/>
        <v/>
      </c>
    </row>
    <row r="42568" spans="22:22" x14ac:dyDescent="0.35">
      <c r="V42568" s="5" t="str">
        <f t="shared" si="665"/>
        <v/>
      </c>
    </row>
    <row r="42569" spans="22:22" x14ac:dyDescent="0.35">
      <c r="V42569" s="5" t="str">
        <f t="shared" si="665"/>
        <v/>
      </c>
    </row>
    <row r="42570" spans="22:22" x14ac:dyDescent="0.35">
      <c r="V42570" s="5" t="str">
        <f t="shared" si="665"/>
        <v/>
      </c>
    </row>
    <row r="42571" spans="22:22" x14ac:dyDescent="0.35">
      <c r="V42571" s="5" t="str">
        <f t="shared" si="665"/>
        <v/>
      </c>
    </row>
    <row r="42572" spans="22:22" x14ac:dyDescent="0.35">
      <c r="V42572" s="5" t="str">
        <f t="shared" si="665"/>
        <v/>
      </c>
    </row>
    <row r="42573" spans="22:22" x14ac:dyDescent="0.35">
      <c r="V42573" s="5" t="str">
        <f t="shared" si="665"/>
        <v/>
      </c>
    </row>
    <row r="42574" spans="22:22" x14ac:dyDescent="0.35">
      <c r="V42574" s="5" t="str">
        <f t="shared" si="665"/>
        <v/>
      </c>
    </row>
    <row r="42575" spans="22:22" x14ac:dyDescent="0.35">
      <c r="V42575" s="5" t="str">
        <f t="shared" si="665"/>
        <v/>
      </c>
    </row>
    <row r="42576" spans="22:22" x14ac:dyDescent="0.35">
      <c r="V42576" s="5" t="str">
        <f t="shared" si="665"/>
        <v/>
      </c>
    </row>
    <row r="42577" spans="22:22" x14ac:dyDescent="0.35">
      <c r="V42577" s="5" t="str">
        <f t="shared" si="665"/>
        <v/>
      </c>
    </row>
    <row r="42578" spans="22:22" x14ac:dyDescent="0.35">
      <c r="V42578" s="5" t="str">
        <f t="shared" si="665"/>
        <v/>
      </c>
    </row>
    <row r="42579" spans="22:22" x14ac:dyDescent="0.35">
      <c r="V42579" s="5" t="str">
        <f t="shared" si="665"/>
        <v/>
      </c>
    </row>
    <row r="42580" spans="22:22" x14ac:dyDescent="0.35">
      <c r="V42580" s="5" t="str">
        <f t="shared" si="665"/>
        <v/>
      </c>
    </row>
    <row r="42581" spans="22:22" x14ac:dyDescent="0.35">
      <c r="V42581" s="5" t="str">
        <f t="shared" si="665"/>
        <v/>
      </c>
    </row>
    <row r="42582" spans="22:22" x14ac:dyDescent="0.35">
      <c r="V42582" s="5" t="str">
        <f t="shared" si="665"/>
        <v/>
      </c>
    </row>
    <row r="42583" spans="22:22" x14ac:dyDescent="0.35">
      <c r="V42583" s="5" t="str">
        <f t="shared" si="665"/>
        <v/>
      </c>
    </row>
    <row r="42584" spans="22:22" x14ac:dyDescent="0.35">
      <c r="V42584" s="5" t="str">
        <f t="shared" si="665"/>
        <v/>
      </c>
    </row>
    <row r="42585" spans="22:22" x14ac:dyDescent="0.35">
      <c r="V42585" s="5" t="str">
        <f t="shared" si="665"/>
        <v/>
      </c>
    </row>
    <row r="42586" spans="22:22" x14ac:dyDescent="0.35">
      <c r="V42586" s="5" t="str">
        <f t="shared" si="665"/>
        <v/>
      </c>
    </row>
    <row r="42587" spans="22:22" x14ac:dyDescent="0.35">
      <c r="V42587" s="5" t="str">
        <f t="shared" si="665"/>
        <v/>
      </c>
    </row>
    <row r="42588" spans="22:22" x14ac:dyDescent="0.35">
      <c r="V42588" s="5" t="str">
        <f t="shared" si="665"/>
        <v/>
      </c>
    </row>
    <row r="42589" spans="22:22" x14ac:dyDescent="0.35">
      <c r="V42589" s="5" t="str">
        <f t="shared" si="665"/>
        <v/>
      </c>
    </row>
    <row r="42590" spans="22:22" x14ac:dyDescent="0.35">
      <c r="V42590" s="5" t="str">
        <f t="shared" si="665"/>
        <v/>
      </c>
    </row>
    <row r="42591" spans="22:22" x14ac:dyDescent="0.35">
      <c r="V42591" s="5" t="str">
        <f t="shared" si="665"/>
        <v/>
      </c>
    </row>
    <row r="42592" spans="22:22" x14ac:dyDescent="0.35">
      <c r="V42592" s="5" t="str">
        <f t="shared" si="665"/>
        <v/>
      </c>
    </row>
    <row r="42593" spans="22:22" x14ac:dyDescent="0.35">
      <c r="V42593" s="5" t="str">
        <f t="shared" si="665"/>
        <v/>
      </c>
    </row>
    <row r="42594" spans="22:22" x14ac:dyDescent="0.35">
      <c r="V42594" s="5" t="str">
        <f t="shared" si="665"/>
        <v/>
      </c>
    </row>
    <row r="42595" spans="22:22" x14ac:dyDescent="0.35">
      <c r="V42595" s="5" t="str">
        <f t="shared" si="665"/>
        <v/>
      </c>
    </row>
    <row r="42596" spans="22:22" x14ac:dyDescent="0.35">
      <c r="V42596" s="5" t="str">
        <f t="shared" si="665"/>
        <v/>
      </c>
    </row>
    <row r="42597" spans="22:22" x14ac:dyDescent="0.35">
      <c r="V42597" s="5" t="str">
        <f t="shared" si="665"/>
        <v/>
      </c>
    </row>
    <row r="42598" spans="22:22" x14ac:dyDescent="0.35">
      <c r="V42598" s="5" t="str">
        <f t="shared" si="665"/>
        <v/>
      </c>
    </row>
    <row r="42599" spans="22:22" x14ac:dyDescent="0.35">
      <c r="V42599" s="5" t="str">
        <f t="shared" si="665"/>
        <v/>
      </c>
    </row>
    <row r="42600" spans="22:22" x14ac:dyDescent="0.35">
      <c r="V42600" s="5" t="str">
        <f t="shared" si="665"/>
        <v/>
      </c>
    </row>
    <row r="42601" spans="22:22" x14ac:dyDescent="0.35">
      <c r="V42601" s="5" t="str">
        <f t="shared" si="665"/>
        <v/>
      </c>
    </row>
    <row r="42602" spans="22:22" x14ac:dyDescent="0.35">
      <c r="V42602" s="5" t="str">
        <f t="shared" si="665"/>
        <v/>
      </c>
    </row>
    <row r="42603" spans="22:22" x14ac:dyDescent="0.35">
      <c r="V42603" s="5" t="str">
        <f t="shared" si="665"/>
        <v/>
      </c>
    </row>
    <row r="42604" spans="22:22" x14ac:dyDescent="0.35">
      <c r="V42604" s="5" t="str">
        <f t="shared" si="665"/>
        <v/>
      </c>
    </row>
    <row r="42605" spans="22:22" x14ac:dyDescent="0.35">
      <c r="V42605" s="5" t="str">
        <f t="shared" si="665"/>
        <v/>
      </c>
    </row>
    <row r="42606" spans="22:22" x14ac:dyDescent="0.35">
      <c r="V42606" s="5" t="str">
        <f t="shared" si="665"/>
        <v/>
      </c>
    </row>
    <row r="42607" spans="22:22" x14ac:dyDescent="0.35">
      <c r="V42607" s="5" t="str">
        <f t="shared" si="665"/>
        <v/>
      </c>
    </row>
    <row r="42608" spans="22:22" x14ac:dyDescent="0.35">
      <c r="V42608" s="5" t="str">
        <f t="shared" si="665"/>
        <v/>
      </c>
    </row>
    <row r="42609" spans="22:22" x14ac:dyDescent="0.35">
      <c r="V42609" s="5" t="str">
        <f t="shared" si="665"/>
        <v/>
      </c>
    </row>
    <row r="42610" spans="22:22" x14ac:dyDescent="0.35">
      <c r="V42610" s="5" t="str">
        <f t="shared" si="665"/>
        <v/>
      </c>
    </row>
    <row r="42611" spans="22:22" x14ac:dyDescent="0.35">
      <c r="V42611" s="5" t="str">
        <f t="shared" si="665"/>
        <v/>
      </c>
    </row>
    <row r="42612" spans="22:22" x14ac:dyDescent="0.35">
      <c r="V42612" s="5" t="str">
        <f t="shared" si="665"/>
        <v/>
      </c>
    </row>
    <row r="42613" spans="22:22" x14ac:dyDescent="0.35">
      <c r="V42613" s="5" t="str">
        <f t="shared" si="665"/>
        <v/>
      </c>
    </row>
    <row r="42614" spans="22:22" x14ac:dyDescent="0.35">
      <c r="V42614" s="5" t="str">
        <f t="shared" si="665"/>
        <v/>
      </c>
    </row>
    <row r="42615" spans="22:22" x14ac:dyDescent="0.35">
      <c r="V42615" s="5" t="str">
        <f t="shared" si="665"/>
        <v/>
      </c>
    </row>
    <row r="42616" spans="22:22" x14ac:dyDescent="0.35">
      <c r="V42616" s="5" t="str">
        <f t="shared" si="665"/>
        <v/>
      </c>
    </row>
    <row r="42617" spans="22:22" x14ac:dyDescent="0.35">
      <c r="V42617" s="5" t="str">
        <f t="shared" si="665"/>
        <v/>
      </c>
    </row>
    <row r="42618" spans="22:22" x14ac:dyDescent="0.35">
      <c r="V42618" s="5" t="str">
        <f t="shared" si="665"/>
        <v/>
      </c>
    </row>
    <row r="42619" spans="22:22" x14ac:dyDescent="0.35">
      <c r="V42619" s="5" t="str">
        <f t="shared" si="665"/>
        <v/>
      </c>
    </row>
    <row r="42620" spans="22:22" x14ac:dyDescent="0.35">
      <c r="V42620" s="5" t="str">
        <f t="shared" si="665"/>
        <v/>
      </c>
    </row>
    <row r="42621" spans="22:22" x14ac:dyDescent="0.35">
      <c r="V42621" s="5" t="str">
        <f t="shared" si="665"/>
        <v/>
      </c>
    </row>
    <row r="42622" spans="22:22" x14ac:dyDescent="0.35">
      <c r="V42622" s="5" t="str">
        <f t="shared" si="665"/>
        <v/>
      </c>
    </row>
    <row r="42623" spans="22:22" x14ac:dyDescent="0.35">
      <c r="V42623" s="5" t="str">
        <f t="shared" si="665"/>
        <v/>
      </c>
    </row>
    <row r="42624" spans="22:22" x14ac:dyDescent="0.35">
      <c r="V42624" s="5" t="str">
        <f t="shared" si="665"/>
        <v/>
      </c>
    </row>
    <row r="42625" spans="22:22" x14ac:dyDescent="0.35">
      <c r="V42625" s="5" t="str">
        <f t="shared" si="665"/>
        <v/>
      </c>
    </row>
    <row r="42626" spans="22:22" x14ac:dyDescent="0.35">
      <c r="V42626" s="5" t="str">
        <f t="shared" ref="V42626:V42689" si="666">TRIM(CLEAN(SUBSTITUTE(A42626,CHAR(160)," ")))</f>
        <v/>
      </c>
    </row>
    <row r="42627" spans="22:22" x14ac:dyDescent="0.35">
      <c r="V42627" s="5" t="str">
        <f t="shared" si="666"/>
        <v/>
      </c>
    </row>
    <row r="42628" spans="22:22" x14ac:dyDescent="0.35">
      <c r="V42628" s="5" t="str">
        <f t="shared" si="666"/>
        <v/>
      </c>
    </row>
    <row r="42629" spans="22:22" x14ac:dyDescent="0.35">
      <c r="V42629" s="5" t="str">
        <f t="shared" si="666"/>
        <v/>
      </c>
    </row>
    <row r="42630" spans="22:22" x14ac:dyDescent="0.35">
      <c r="V42630" s="5" t="str">
        <f t="shared" si="666"/>
        <v/>
      </c>
    </row>
    <row r="42631" spans="22:22" x14ac:dyDescent="0.35">
      <c r="V42631" s="5" t="str">
        <f t="shared" si="666"/>
        <v/>
      </c>
    </row>
    <row r="42632" spans="22:22" x14ac:dyDescent="0.35">
      <c r="V42632" s="5" t="str">
        <f t="shared" si="666"/>
        <v/>
      </c>
    </row>
    <row r="42633" spans="22:22" x14ac:dyDescent="0.35">
      <c r="V42633" s="5" t="str">
        <f t="shared" si="666"/>
        <v/>
      </c>
    </row>
    <row r="42634" spans="22:22" x14ac:dyDescent="0.35">
      <c r="V42634" s="5" t="str">
        <f t="shared" si="666"/>
        <v/>
      </c>
    </row>
    <row r="42635" spans="22:22" x14ac:dyDescent="0.35">
      <c r="V42635" s="5" t="str">
        <f t="shared" si="666"/>
        <v/>
      </c>
    </row>
    <row r="42636" spans="22:22" x14ac:dyDescent="0.35">
      <c r="V42636" s="5" t="str">
        <f t="shared" si="666"/>
        <v/>
      </c>
    </row>
    <row r="42637" spans="22:22" x14ac:dyDescent="0.35">
      <c r="V42637" s="5" t="str">
        <f t="shared" si="666"/>
        <v/>
      </c>
    </row>
    <row r="42638" spans="22:22" x14ac:dyDescent="0.35">
      <c r="V42638" s="5" t="str">
        <f t="shared" si="666"/>
        <v/>
      </c>
    </row>
    <row r="42639" spans="22:22" x14ac:dyDescent="0.35">
      <c r="V42639" s="5" t="str">
        <f t="shared" si="666"/>
        <v/>
      </c>
    </row>
    <row r="42640" spans="22:22" x14ac:dyDescent="0.35">
      <c r="V42640" s="5" t="str">
        <f t="shared" si="666"/>
        <v/>
      </c>
    </row>
    <row r="42641" spans="22:22" x14ac:dyDescent="0.35">
      <c r="V42641" s="5" t="str">
        <f t="shared" si="666"/>
        <v/>
      </c>
    </row>
    <row r="42642" spans="22:22" x14ac:dyDescent="0.35">
      <c r="V42642" s="5" t="str">
        <f t="shared" si="666"/>
        <v/>
      </c>
    </row>
    <row r="42643" spans="22:22" x14ac:dyDescent="0.35">
      <c r="V42643" s="5" t="str">
        <f t="shared" si="666"/>
        <v/>
      </c>
    </row>
    <row r="42644" spans="22:22" x14ac:dyDescent="0.35">
      <c r="V42644" s="5" t="str">
        <f t="shared" si="666"/>
        <v/>
      </c>
    </row>
    <row r="42645" spans="22:22" x14ac:dyDescent="0.35">
      <c r="V42645" s="5" t="str">
        <f t="shared" si="666"/>
        <v/>
      </c>
    </row>
    <row r="42646" spans="22:22" x14ac:dyDescent="0.35">
      <c r="V42646" s="5" t="str">
        <f t="shared" si="666"/>
        <v/>
      </c>
    </row>
    <row r="42647" spans="22:22" x14ac:dyDescent="0.35">
      <c r="V42647" s="5" t="str">
        <f t="shared" si="666"/>
        <v/>
      </c>
    </row>
    <row r="42648" spans="22:22" x14ac:dyDescent="0.35">
      <c r="V42648" s="5" t="str">
        <f t="shared" si="666"/>
        <v/>
      </c>
    </row>
    <row r="42649" spans="22:22" x14ac:dyDescent="0.35">
      <c r="V42649" s="5" t="str">
        <f t="shared" si="666"/>
        <v/>
      </c>
    </row>
    <row r="42650" spans="22:22" x14ac:dyDescent="0.35">
      <c r="V42650" s="5" t="str">
        <f t="shared" si="666"/>
        <v/>
      </c>
    </row>
    <row r="42651" spans="22:22" x14ac:dyDescent="0.35">
      <c r="V42651" s="5" t="str">
        <f t="shared" si="666"/>
        <v/>
      </c>
    </row>
    <row r="42652" spans="22:22" x14ac:dyDescent="0.35">
      <c r="V42652" s="5" t="str">
        <f t="shared" si="666"/>
        <v/>
      </c>
    </row>
    <row r="42653" spans="22:22" x14ac:dyDescent="0.35">
      <c r="V42653" s="5" t="str">
        <f t="shared" si="666"/>
        <v/>
      </c>
    </row>
    <row r="42654" spans="22:22" x14ac:dyDescent="0.35">
      <c r="V42654" s="5" t="str">
        <f t="shared" si="666"/>
        <v/>
      </c>
    </row>
    <row r="42655" spans="22:22" x14ac:dyDescent="0.35">
      <c r="V42655" s="5" t="str">
        <f t="shared" si="666"/>
        <v/>
      </c>
    </row>
    <row r="42656" spans="22:22" x14ac:dyDescent="0.35">
      <c r="V42656" s="5" t="str">
        <f t="shared" si="666"/>
        <v/>
      </c>
    </row>
    <row r="42657" spans="22:22" x14ac:dyDescent="0.35">
      <c r="V42657" s="5" t="str">
        <f t="shared" si="666"/>
        <v/>
      </c>
    </row>
    <row r="42658" spans="22:22" x14ac:dyDescent="0.35">
      <c r="V42658" s="5" t="str">
        <f t="shared" si="666"/>
        <v/>
      </c>
    </row>
    <row r="42659" spans="22:22" x14ac:dyDescent="0.35">
      <c r="V42659" s="5" t="str">
        <f t="shared" si="666"/>
        <v/>
      </c>
    </row>
    <row r="42660" spans="22:22" x14ac:dyDescent="0.35">
      <c r="V42660" s="5" t="str">
        <f t="shared" si="666"/>
        <v/>
      </c>
    </row>
    <row r="42661" spans="22:22" x14ac:dyDescent="0.35">
      <c r="V42661" s="5" t="str">
        <f t="shared" si="666"/>
        <v/>
      </c>
    </row>
    <row r="42662" spans="22:22" x14ac:dyDescent="0.35">
      <c r="V42662" s="5" t="str">
        <f t="shared" si="666"/>
        <v/>
      </c>
    </row>
    <row r="42663" spans="22:22" x14ac:dyDescent="0.35">
      <c r="V42663" s="5" t="str">
        <f t="shared" si="666"/>
        <v/>
      </c>
    </row>
    <row r="42664" spans="22:22" x14ac:dyDescent="0.35">
      <c r="V42664" s="5" t="str">
        <f t="shared" si="666"/>
        <v/>
      </c>
    </row>
    <row r="42665" spans="22:22" x14ac:dyDescent="0.35">
      <c r="V42665" s="5" t="str">
        <f t="shared" si="666"/>
        <v/>
      </c>
    </row>
    <row r="42666" spans="22:22" x14ac:dyDescent="0.35">
      <c r="V42666" s="5" t="str">
        <f t="shared" si="666"/>
        <v/>
      </c>
    </row>
    <row r="42667" spans="22:22" x14ac:dyDescent="0.35">
      <c r="V42667" s="5" t="str">
        <f t="shared" si="666"/>
        <v/>
      </c>
    </row>
    <row r="42668" spans="22:22" x14ac:dyDescent="0.35">
      <c r="V42668" s="5" t="str">
        <f t="shared" si="666"/>
        <v/>
      </c>
    </row>
    <row r="42669" spans="22:22" x14ac:dyDescent="0.35">
      <c r="V42669" s="5" t="str">
        <f t="shared" si="666"/>
        <v/>
      </c>
    </row>
    <row r="42670" spans="22:22" x14ac:dyDescent="0.35">
      <c r="V42670" s="5" t="str">
        <f t="shared" si="666"/>
        <v/>
      </c>
    </row>
    <row r="42671" spans="22:22" x14ac:dyDescent="0.35">
      <c r="V42671" s="5" t="str">
        <f t="shared" si="666"/>
        <v/>
      </c>
    </row>
    <row r="42672" spans="22:22" x14ac:dyDescent="0.35">
      <c r="V42672" s="5" t="str">
        <f t="shared" si="666"/>
        <v/>
      </c>
    </row>
    <row r="42673" spans="22:22" x14ac:dyDescent="0.35">
      <c r="V42673" s="5" t="str">
        <f t="shared" si="666"/>
        <v/>
      </c>
    </row>
    <row r="42674" spans="22:22" x14ac:dyDescent="0.35">
      <c r="V42674" s="5" t="str">
        <f t="shared" si="666"/>
        <v/>
      </c>
    </row>
    <row r="42675" spans="22:22" x14ac:dyDescent="0.35">
      <c r="V42675" s="5" t="str">
        <f t="shared" si="666"/>
        <v/>
      </c>
    </row>
    <row r="42676" spans="22:22" x14ac:dyDescent="0.35">
      <c r="V42676" s="5" t="str">
        <f t="shared" si="666"/>
        <v/>
      </c>
    </row>
    <row r="42677" spans="22:22" x14ac:dyDescent="0.35">
      <c r="V42677" s="5" t="str">
        <f t="shared" si="666"/>
        <v/>
      </c>
    </row>
    <row r="42678" spans="22:22" x14ac:dyDescent="0.35">
      <c r="V42678" s="5" t="str">
        <f t="shared" si="666"/>
        <v/>
      </c>
    </row>
    <row r="42679" spans="22:22" x14ac:dyDescent="0.35">
      <c r="V42679" s="5" t="str">
        <f t="shared" si="666"/>
        <v/>
      </c>
    </row>
    <row r="42680" spans="22:22" x14ac:dyDescent="0.35">
      <c r="V42680" s="5" t="str">
        <f t="shared" si="666"/>
        <v/>
      </c>
    </row>
    <row r="42681" spans="22:22" x14ac:dyDescent="0.35">
      <c r="V42681" s="5" t="str">
        <f t="shared" si="666"/>
        <v/>
      </c>
    </row>
    <row r="42682" spans="22:22" x14ac:dyDescent="0.35">
      <c r="V42682" s="5" t="str">
        <f t="shared" si="666"/>
        <v/>
      </c>
    </row>
    <row r="42683" spans="22:22" x14ac:dyDescent="0.35">
      <c r="V42683" s="5" t="str">
        <f t="shared" si="666"/>
        <v/>
      </c>
    </row>
    <row r="42684" spans="22:22" x14ac:dyDescent="0.35">
      <c r="V42684" s="5" t="str">
        <f t="shared" si="666"/>
        <v/>
      </c>
    </row>
    <row r="42685" spans="22:22" x14ac:dyDescent="0.35">
      <c r="V42685" s="5" t="str">
        <f t="shared" si="666"/>
        <v/>
      </c>
    </row>
    <row r="42686" spans="22:22" x14ac:dyDescent="0.35">
      <c r="V42686" s="5" t="str">
        <f t="shared" si="666"/>
        <v/>
      </c>
    </row>
    <row r="42687" spans="22:22" x14ac:dyDescent="0.35">
      <c r="V42687" s="5" t="str">
        <f t="shared" si="666"/>
        <v/>
      </c>
    </row>
    <row r="42688" spans="22:22" x14ac:dyDescent="0.35">
      <c r="V42688" s="5" t="str">
        <f t="shared" si="666"/>
        <v/>
      </c>
    </row>
    <row r="42689" spans="22:22" x14ac:dyDescent="0.35">
      <c r="V42689" s="5" t="str">
        <f t="shared" si="666"/>
        <v/>
      </c>
    </row>
    <row r="42690" spans="22:22" x14ac:dyDescent="0.35">
      <c r="V42690" s="5" t="str">
        <f t="shared" ref="V42690:V42753" si="667">TRIM(CLEAN(SUBSTITUTE(A42690,CHAR(160)," ")))</f>
        <v/>
      </c>
    </row>
    <row r="42691" spans="22:22" x14ac:dyDescent="0.35">
      <c r="V42691" s="5" t="str">
        <f t="shared" si="667"/>
        <v/>
      </c>
    </row>
    <row r="42692" spans="22:22" x14ac:dyDescent="0.35">
      <c r="V42692" s="5" t="str">
        <f t="shared" si="667"/>
        <v/>
      </c>
    </row>
    <row r="42693" spans="22:22" x14ac:dyDescent="0.35">
      <c r="V42693" s="5" t="str">
        <f t="shared" si="667"/>
        <v/>
      </c>
    </row>
    <row r="42694" spans="22:22" x14ac:dyDescent="0.35">
      <c r="V42694" s="5" t="str">
        <f t="shared" si="667"/>
        <v/>
      </c>
    </row>
    <row r="42695" spans="22:22" x14ac:dyDescent="0.35">
      <c r="V42695" s="5" t="str">
        <f t="shared" si="667"/>
        <v/>
      </c>
    </row>
    <row r="42696" spans="22:22" x14ac:dyDescent="0.35">
      <c r="V42696" s="5" t="str">
        <f t="shared" si="667"/>
        <v/>
      </c>
    </row>
    <row r="42697" spans="22:22" x14ac:dyDescent="0.35">
      <c r="V42697" s="5" t="str">
        <f t="shared" si="667"/>
        <v/>
      </c>
    </row>
    <row r="42698" spans="22:22" x14ac:dyDescent="0.35">
      <c r="V42698" s="5" t="str">
        <f t="shared" si="667"/>
        <v/>
      </c>
    </row>
    <row r="42699" spans="22:22" x14ac:dyDescent="0.35">
      <c r="V42699" s="5" t="str">
        <f t="shared" si="667"/>
        <v/>
      </c>
    </row>
    <row r="42700" spans="22:22" x14ac:dyDescent="0.35">
      <c r="V42700" s="5" t="str">
        <f t="shared" si="667"/>
        <v/>
      </c>
    </row>
    <row r="42701" spans="22:22" x14ac:dyDescent="0.35">
      <c r="V42701" s="5" t="str">
        <f t="shared" si="667"/>
        <v/>
      </c>
    </row>
    <row r="42702" spans="22:22" x14ac:dyDescent="0.35">
      <c r="V42702" s="5" t="str">
        <f t="shared" si="667"/>
        <v/>
      </c>
    </row>
    <row r="42703" spans="22:22" x14ac:dyDescent="0.35">
      <c r="V42703" s="5" t="str">
        <f t="shared" si="667"/>
        <v/>
      </c>
    </row>
    <row r="42704" spans="22:22" x14ac:dyDescent="0.35">
      <c r="V42704" s="5" t="str">
        <f t="shared" si="667"/>
        <v/>
      </c>
    </row>
    <row r="42705" spans="22:22" x14ac:dyDescent="0.35">
      <c r="V42705" s="5" t="str">
        <f t="shared" si="667"/>
        <v/>
      </c>
    </row>
    <row r="42706" spans="22:22" x14ac:dyDescent="0.35">
      <c r="V42706" s="5" t="str">
        <f t="shared" si="667"/>
        <v/>
      </c>
    </row>
    <row r="42707" spans="22:22" x14ac:dyDescent="0.35">
      <c r="V42707" s="5" t="str">
        <f t="shared" si="667"/>
        <v/>
      </c>
    </row>
    <row r="42708" spans="22:22" x14ac:dyDescent="0.35">
      <c r="V42708" s="5" t="str">
        <f t="shared" si="667"/>
        <v/>
      </c>
    </row>
    <row r="42709" spans="22:22" x14ac:dyDescent="0.35">
      <c r="V42709" s="5" t="str">
        <f t="shared" si="667"/>
        <v/>
      </c>
    </row>
    <row r="42710" spans="22:22" x14ac:dyDescent="0.35">
      <c r="V42710" s="5" t="str">
        <f t="shared" si="667"/>
        <v/>
      </c>
    </row>
    <row r="42711" spans="22:22" x14ac:dyDescent="0.35">
      <c r="V42711" s="5" t="str">
        <f t="shared" si="667"/>
        <v/>
      </c>
    </row>
    <row r="42712" spans="22:22" x14ac:dyDescent="0.35">
      <c r="V42712" s="5" t="str">
        <f t="shared" si="667"/>
        <v/>
      </c>
    </row>
    <row r="42713" spans="22:22" x14ac:dyDescent="0.35">
      <c r="V42713" s="5" t="str">
        <f t="shared" si="667"/>
        <v/>
      </c>
    </row>
    <row r="42714" spans="22:22" x14ac:dyDescent="0.35">
      <c r="V42714" s="5" t="str">
        <f t="shared" si="667"/>
        <v/>
      </c>
    </row>
    <row r="42715" spans="22:22" x14ac:dyDescent="0.35">
      <c r="V42715" s="5" t="str">
        <f t="shared" si="667"/>
        <v/>
      </c>
    </row>
    <row r="42716" spans="22:22" x14ac:dyDescent="0.35">
      <c r="V42716" s="5" t="str">
        <f t="shared" si="667"/>
        <v/>
      </c>
    </row>
    <row r="42717" spans="22:22" x14ac:dyDescent="0.35">
      <c r="V42717" s="5" t="str">
        <f t="shared" si="667"/>
        <v/>
      </c>
    </row>
    <row r="42718" spans="22:22" x14ac:dyDescent="0.35">
      <c r="V42718" s="5" t="str">
        <f t="shared" si="667"/>
        <v/>
      </c>
    </row>
    <row r="42719" spans="22:22" x14ac:dyDescent="0.35">
      <c r="V42719" s="5" t="str">
        <f t="shared" si="667"/>
        <v/>
      </c>
    </row>
    <row r="42720" spans="22:22" x14ac:dyDescent="0.35">
      <c r="V42720" s="5" t="str">
        <f t="shared" si="667"/>
        <v/>
      </c>
    </row>
    <row r="42721" spans="22:22" x14ac:dyDescent="0.35">
      <c r="V42721" s="5" t="str">
        <f t="shared" si="667"/>
        <v/>
      </c>
    </row>
    <row r="42722" spans="22:22" x14ac:dyDescent="0.35">
      <c r="V42722" s="5" t="str">
        <f t="shared" si="667"/>
        <v/>
      </c>
    </row>
    <row r="42723" spans="22:22" x14ac:dyDescent="0.35">
      <c r="V42723" s="5" t="str">
        <f t="shared" si="667"/>
        <v/>
      </c>
    </row>
    <row r="42724" spans="22:22" x14ac:dyDescent="0.35">
      <c r="V42724" s="5" t="str">
        <f t="shared" si="667"/>
        <v/>
      </c>
    </row>
    <row r="42725" spans="22:22" x14ac:dyDescent="0.35">
      <c r="V42725" s="5" t="str">
        <f t="shared" si="667"/>
        <v/>
      </c>
    </row>
    <row r="42726" spans="22:22" x14ac:dyDescent="0.35">
      <c r="V42726" s="5" t="str">
        <f t="shared" si="667"/>
        <v/>
      </c>
    </row>
    <row r="42727" spans="22:22" x14ac:dyDescent="0.35">
      <c r="V42727" s="5" t="str">
        <f t="shared" si="667"/>
        <v/>
      </c>
    </row>
    <row r="42728" spans="22:22" x14ac:dyDescent="0.35">
      <c r="V42728" s="5" t="str">
        <f t="shared" si="667"/>
        <v/>
      </c>
    </row>
    <row r="42729" spans="22:22" x14ac:dyDescent="0.35">
      <c r="V42729" s="5" t="str">
        <f t="shared" si="667"/>
        <v/>
      </c>
    </row>
    <row r="42730" spans="22:22" x14ac:dyDescent="0.35">
      <c r="V42730" s="5" t="str">
        <f t="shared" si="667"/>
        <v/>
      </c>
    </row>
    <row r="42731" spans="22:22" x14ac:dyDescent="0.35">
      <c r="V42731" s="5" t="str">
        <f t="shared" si="667"/>
        <v/>
      </c>
    </row>
    <row r="42732" spans="22:22" x14ac:dyDescent="0.35">
      <c r="V42732" s="5" t="str">
        <f t="shared" si="667"/>
        <v/>
      </c>
    </row>
    <row r="42733" spans="22:22" x14ac:dyDescent="0.35">
      <c r="V42733" s="5" t="str">
        <f t="shared" si="667"/>
        <v/>
      </c>
    </row>
    <row r="42734" spans="22:22" x14ac:dyDescent="0.35">
      <c r="V42734" s="5" t="str">
        <f t="shared" si="667"/>
        <v/>
      </c>
    </row>
    <row r="42735" spans="22:22" x14ac:dyDescent="0.35">
      <c r="V42735" s="5" t="str">
        <f t="shared" si="667"/>
        <v/>
      </c>
    </row>
    <row r="42736" spans="22:22" x14ac:dyDescent="0.35">
      <c r="V42736" s="5" t="str">
        <f t="shared" si="667"/>
        <v/>
      </c>
    </row>
    <row r="42737" spans="22:22" x14ac:dyDescent="0.35">
      <c r="V42737" s="5" t="str">
        <f t="shared" si="667"/>
        <v/>
      </c>
    </row>
    <row r="42738" spans="22:22" x14ac:dyDescent="0.35">
      <c r="V42738" s="5" t="str">
        <f t="shared" si="667"/>
        <v/>
      </c>
    </row>
    <row r="42739" spans="22:22" x14ac:dyDescent="0.35">
      <c r="V42739" s="5" t="str">
        <f t="shared" si="667"/>
        <v/>
      </c>
    </row>
    <row r="42740" spans="22:22" x14ac:dyDescent="0.35">
      <c r="V42740" s="5" t="str">
        <f t="shared" si="667"/>
        <v/>
      </c>
    </row>
    <row r="42741" spans="22:22" x14ac:dyDescent="0.35">
      <c r="V42741" s="5" t="str">
        <f t="shared" si="667"/>
        <v/>
      </c>
    </row>
    <row r="42742" spans="22:22" x14ac:dyDescent="0.35">
      <c r="V42742" s="5" t="str">
        <f t="shared" si="667"/>
        <v/>
      </c>
    </row>
    <row r="42743" spans="22:22" x14ac:dyDescent="0.35">
      <c r="V42743" s="5" t="str">
        <f t="shared" si="667"/>
        <v/>
      </c>
    </row>
    <row r="42744" spans="22:22" x14ac:dyDescent="0.35">
      <c r="V42744" s="5" t="str">
        <f t="shared" si="667"/>
        <v/>
      </c>
    </row>
    <row r="42745" spans="22:22" x14ac:dyDescent="0.35">
      <c r="V42745" s="5" t="str">
        <f t="shared" si="667"/>
        <v/>
      </c>
    </row>
    <row r="42746" spans="22:22" x14ac:dyDescent="0.35">
      <c r="V42746" s="5" t="str">
        <f t="shared" si="667"/>
        <v/>
      </c>
    </row>
    <row r="42747" spans="22:22" x14ac:dyDescent="0.35">
      <c r="V42747" s="5" t="str">
        <f t="shared" si="667"/>
        <v/>
      </c>
    </row>
    <row r="42748" spans="22:22" x14ac:dyDescent="0.35">
      <c r="V42748" s="5" t="str">
        <f t="shared" si="667"/>
        <v/>
      </c>
    </row>
    <row r="42749" spans="22:22" x14ac:dyDescent="0.35">
      <c r="V42749" s="5" t="str">
        <f t="shared" si="667"/>
        <v/>
      </c>
    </row>
    <row r="42750" spans="22:22" x14ac:dyDescent="0.35">
      <c r="V42750" s="5" t="str">
        <f t="shared" si="667"/>
        <v/>
      </c>
    </row>
    <row r="42751" spans="22:22" x14ac:dyDescent="0.35">
      <c r="V42751" s="5" t="str">
        <f t="shared" si="667"/>
        <v/>
      </c>
    </row>
    <row r="42752" spans="22:22" x14ac:dyDescent="0.35">
      <c r="V42752" s="5" t="str">
        <f t="shared" si="667"/>
        <v/>
      </c>
    </row>
    <row r="42753" spans="22:22" x14ac:dyDescent="0.35">
      <c r="V42753" s="5" t="str">
        <f t="shared" si="667"/>
        <v/>
      </c>
    </row>
    <row r="42754" spans="22:22" x14ac:dyDescent="0.35">
      <c r="V42754" s="5" t="str">
        <f t="shared" ref="V42754:V42817" si="668">TRIM(CLEAN(SUBSTITUTE(A42754,CHAR(160)," ")))</f>
        <v/>
      </c>
    </row>
    <row r="42755" spans="22:22" x14ac:dyDescent="0.35">
      <c r="V42755" s="5" t="str">
        <f t="shared" si="668"/>
        <v/>
      </c>
    </row>
    <row r="42756" spans="22:22" x14ac:dyDescent="0.35">
      <c r="V42756" s="5" t="str">
        <f t="shared" si="668"/>
        <v/>
      </c>
    </row>
    <row r="42757" spans="22:22" x14ac:dyDescent="0.35">
      <c r="V42757" s="5" t="str">
        <f t="shared" si="668"/>
        <v/>
      </c>
    </row>
    <row r="42758" spans="22:22" x14ac:dyDescent="0.35">
      <c r="V42758" s="5" t="str">
        <f t="shared" si="668"/>
        <v/>
      </c>
    </row>
    <row r="42759" spans="22:22" x14ac:dyDescent="0.35">
      <c r="V42759" s="5" t="str">
        <f t="shared" si="668"/>
        <v/>
      </c>
    </row>
    <row r="42760" spans="22:22" x14ac:dyDescent="0.35">
      <c r="V42760" s="5" t="str">
        <f t="shared" si="668"/>
        <v/>
      </c>
    </row>
    <row r="42761" spans="22:22" x14ac:dyDescent="0.35">
      <c r="V42761" s="5" t="str">
        <f t="shared" si="668"/>
        <v/>
      </c>
    </row>
    <row r="42762" spans="22:22" x14ac:dyDescent="0.35">
      <c r="V42762" s="5" t="str">
        <f t="shared" si="668"/>
        <v/>
      </c>
    </row>
    <row r="42763" spans="22:22" x14ac:dyDescent="0.35">
      <c r="V42763" s="5" t="str">
        <f t="shared" si="668"/>
        <v/>
      </c>
    </row>
    <row r="42764" spans="22:22" x14ac:dyDescent="0.35">
      <c r="V42764" s="5" t="str">
        <f t="shared" si="668"/>
        <v/>
      </c>
    </row>
    <row r="42765" spans="22:22" x14ac:dyDescent="0.35">
      <c r="V42765" s="5" t="str">
        <f t="shared" si="668"/>
        <v/>
      </c>
    </row>
    <row r="42766" spans="22:22" x14ac:dyDescent="0.35">
      <c r="V42766" s="5" t="str">
        <f t="shared" si="668"/>
        <v/>
      </c>
    </row>
    <row r="42767" spans="22:22" x14ac:dyDescent="0.35">
      <c r="V42767" s="5" t="str">
        <f t="shared" si="668"/>
        <v/>
      </c>
    </row>
    <row r="42768" spans="22:22" x14ac:dyDescent="0.35">
      <c r="V42768" s="5" t="str">
        <f t="shared" si="668"/>
        <v/>
      </c>
    </row>
    <row r="42769" spans="22:22" x14ac:dyDescent="0.35">
      <c r="V42769" s="5" t="str">
        <f t="shared" si="668"/>
        <v/>
      </c>
    </row>
    <row r="42770" spans="22:22" x14ac:dyDescent="0.35">
      <c r="V42770" s="5" t="str">
        <f t="shared" si="668"/>
        <v/>
      </c>
    </row>
    <row r="42771" spans="22:22" x14ac:dyDescent="0.35">
      <c r="V42771" s="5" t="str">
        <f t="shared" si="668"/>
        <v/>
      </c>
    </row>
    <row r="42772" spans="22:22" x14ac:dyDescent="0.35">
      <c r="V42772" s="5" t="str">
        <f t="shared" si="668"/>
        <v/>
      </c>
    </row>
    <row r="42773" spans="22:22" x14ac:dyDescent="0.35">
      <c r="V42773" s="5" t="str">
        <f t="shared" si="668"/>
        <v/>
      </c>
    </row>
    <row r="42774" spans="22:22" x14ac:dyDescent="0.35">
      <c r="V42774" s="5" t="str">
        <f t="shared" si="668"/>
        <v/>
      </c>
    </row>
    <row r="42775" spans="22:22" x14ac:dyDescent="0.35">
      <c r="V42775" s="5" t="str">
        <f t="shared" si="668"/>
        <v/>
      </c>
    </row>
    <row r="42776" spans="22:22" x14ac:dyDescent="0.35">
      <c r="V42776" s="5" t="str">
        <f t="shared" si="668"/>
        <v/>
      </c>
    </row>
    <row r="42777" spans="22:22" x14ac:dyDescent="0.35">
      <c r="V42777" s="5" t="str">
        <f t="shared" si="668"/>
        <v/>
      </c>
    </row>
    <row r="42778" spans="22:22" x14ac:dyDescent="0.35">
      <c r="V42778" s="5" t="str">
        <f t="shared" si="668"/>
        <v/>
      </c>
    </row>
    <row r="42779" spans="22:22" x14ac:dyDescent="0.35">
      <c r="V42779" s="5" t="str">
        <f t="shared" si="668"/>
        <v/>
      </c>
    </row>
    <row r="42780" spans="22:22" x14ac:dyDescent="0.35">
      <c r="V42780" s="5" t="str">
        <f t="shared" si="668"/>
        <v/>
      </c>
    </row>
    <row r="42781" spans="22:22" x14ac:dyDescent="0.35">
      <c r="V42781" s="5" t="str">
        <f t="shared" si="668"/>
        <v/>
      </c>
    </row>
    <row r="42782" spans="22:22" x14ac:dyDescent="0.35">
      <c r="V42782" s="5" t="str">
        <f t="shared" si="668"/>
        <v/>
      </c>
    </row>
    <row r="42783" spans="22:22" x14ac:dyDescent="0.35">
      <c r="V42783" s="5" t="str">
        <f t="shared" si="668"/>
        <v/>
      </c>
    </row>
    <row r="42784" spans="22:22" x14ac:dyDescent="0.35">
      <c r="V42784" s="5" t="str">
        <f t="shared" si="668"/>
        <v/>
      </c>
    </row>
    <row r="42785" spans="22:22" x14ac:dyDescent="0.35">
      <c r="V42785" s="5" t="str">
        <f t="shared" si="668"/>
        <v/>
      </c>
    </row>
    <row r="42786" spans="22:22" x14ac:dyDescent="0.35">
      <c r="V42786" s="5" t="str">
        <f t="shared" si="668"/>
        <v/>
      </c>
    </row>
    <row r="42787" spans="22:22" x14ac:dyDescent="0.35">
      <c r="V42787" s="5" t="str">
        <f t="shared" si="668"/>
        <v/>
      </c>
    </row>
    <row r="42788" spans="22:22" x14ac:dyDescent="0.35">
      <c r="V42788" s="5" t="str">
        <f t="shared" si="668"/>
        <v/>
      </c>
    </row>
    <row r="42789" spans="22:22" x14ac:dyDescent="0.35">
      <c r="V42789" s="5" t="str">
        <f t="shared" si="668"/>
        <v/>
      </c>
    </row>
    <row r="42790" spans="22:22" x14ac:dyDescent="0.35">
      <c r="V42790" s="5" t="str">
        <f t="shared" si="668"/>
        <v/>
      </c>
    </row>
    <row r="42791" spans="22:22" x14ac:dyDescent="0.35">
      <c r="V42791" s="5" t="str">
        <f t="shared" si="668"/>
        <v/>
      </c>
    </row>
    <row r="42792" spans="22:22" x14ac:dyDescent="0.35">
      <c r="V42792" s="5" t="str">
        <f t="shared" si="668"/>
        <v/>
      </c>
    </row>
    <row r="42793" spans="22:22" x14ac:dyDescent="0.35">
      <c r="V42793" s="5" t="str">
        <f t="shared" si="668"/>
        <v/>
      </c>
    </row>
    <row r="42794" spans="22:22" x14ac:dyDescent="0.35">
      <c r="V42794" s="5" t="str">
        <f t="shared" si="668"/>
        <v/>
      </c>
    </row>
    <row r="42795" spans="22:22" x14ac:dyDescent="0.35">
      <c r="V42795" s="5" t="str">
        <f t="shared" si="668"/>
        <v/>
      </c>
    </row>
    <row r="42796" spans="22:22" x14ac:dyDescent="0.35">
      <c r="V42796" s="5" t="str">
        <f t="shared" si="668"/>
        <v/>
      </c>
    </row>
    <row r="42797" spans="22:22" x14ac:dyDescent="0.35">
      <c r="V42797" s="5" t="str">
        <f t="shared" si="668"/>
        <v/>
      </c>
    </row>
    <row r="42798" spans="22:22" x14ac:dyDescent="0.35">
      <c r="V42798" s="5" t="str">
        <f t="shared" si="668"/>
        <v/>
      </c>
    </row>
    <row r="42799" spans="22:22" x14ac:dyDescent="0.35">
      <c r="V42799" s="5" t="str">
        <f t="shared" si="668"/>
        <v/>
      </c>
    </row>
    <row r="42800" spans="22:22" x14ac:dyDescent="0.35">
      <c r="V42800" s="5" t="str">
        <f t="shared" si="668"/>
        <v/>
      </c>
    </row>
    <row r="42801" spans="22:22" x14ac:dyDescent="0.35">
      <c r="V42801" s="5" t="str">
        <f t="shared" si="668"/>
        <v/>
      </c>
    </row>
    <row r="42802" spans="22:22" x14ac:dyDescent="0.35">
      <c r="V42802" s="5" t="str">
        <f t="shared" si="668"/>
        <v/>
      </c>
    </row>
    <row r="42803" spans="22:22" x14ac:dyDescent="0.35">
      <c r="V42803" s="5" t="str">
        <f t="shared" si="668"/>
        <v/>
      </c>
    </row>
    <row r="42804" spans="22:22" x14ac:dyDescent="0.35">
      <c r="V42804" s="5" t="str">
        <f t="shared" si="668"/>
        <v/>
      </c>
    </row>
    <row r="42805" spans="22:22" x14ac:dyDescent="0.35">
      <c r="V42805" s="5" t="str">
        <f t="shared" si="668"/>
        <v/>
      </c>
    </row>
    <row r="42806" spans="22:22" x14ac:dyDescent="0.35">
      <c r="V42806" s="5" t="str">
        <f t="shared" si="668"/>
        <v/>
      </c>
    </row>
    <row r="42807" spans="22:22" x14ac:dyDescent="0.35">
      <c r="V42807" s="5" t="str">
        <f t="shared" si="668"/>
        <v/>
      </c>
    </row>
    <row r="42808" spans="22:22" x14ac:dyDescent="0.35">
      <c r="V42808" s="5" t="str">
        <f t="shared" si="668"/>
        <v/>
      </c>
    </row>
    <row r="42809" spans="22:22" x14ac:dyDescent="0.35">
      <c r="V42809" s="5" t="str">
        <f t="shared" si="668"/>
        <v/>
      </c>
    </row>
    <row r="42810" spans="22:22" x14ac:dyDescent="0.35">
      <c r="V42810" s="5" t="str">
        <f t="shared" si="668"/>
        <v/>
      </c>
    </row>
    <row r="42811" spans="22:22" x14ac:dyDescent="0.35">
      <c r="V42811" s="5" t="str">
        <f t="shared" si="668"/>
        <v/>
      </c>
    </row>
    <row r="42812" spans="22:22" x14ac:dyDescent="0.35">
      <c r="V42812" s="5" t="str">
        <f t="shared" si="668"/>
        <v/>
      </c>
    </row>
    <row r="42813" spans="22:22" x14ac:dyDescent="0.35">
      <c r="V42813" s="5" t="str">
        <f t="shared" si="668"/>
        <v/>
      </c>
    </row>
    <row r="42814" spans="22:22" x14ac:dyDescent="0.35">
      <c r="V42814" s="5" t="str">
        <f t="shared" si="668"/>
        <v/>
      </c>
    </row>
    <row r="42815" spans="22:22" x14ac:dyDescent="0.35">
      <c r="V42815" s="5" t="str">
        <f t="shared" si="668"/>
        <v/>
      </c>
    </row>
    <row r="42816" spans="22:22" x14ac:dyDescent="0.35">
      <c r="V42816" s="5" t="str">
        <f t="shared" si="668"/>
        <v/>
      </c>
    </row>
    <row r="42817" spans="22:22" x14ac:dyDescent="0.35">
      <c r="V42817" s="5" t="str">
        <f t="shared" si="668"/>
        <v/>
      </c>
    </row>
    <row r="42818" spans="22:22" x14ac:dyDescent="0.35">
      <c r="V42818" s="5" t="str">
        <f t="shared" ref="V42818:V42881" si="669">TRIM(CLEAN(SUBSTITUTE(A42818,CHAR(160)," ")))</f>
        <v/>
      </c>
    </row>
    <row r="42819" spans="22:22" x14ac:dyDescent="0.35">
      <c r="V42819" s="5" t="str">
        <f t="shared" si="669"/>
        <v/>
      </c>
    </row>
    <row r="42820" spans="22:22" x14ac:dyDescent="0.35">
      <c r="V42820" s="5" t="str">
        <f t="shared" si="669"/>
        <v/>
      </c>
    </row>
    <row r="42821" spans="22:22" x14ac:dyDescent="0.35">
      <c r="V42821" s="5" t="str">
        <f t="shared" si="669"/>
        <v/>
      </c>
    </row>
    <row r="42822" spans="22:22" x14ac:dyDescent="0.35">
      <c r="V42822" s="5" t="str">
        <f t="shared" si="669"/>
        <v/>
      </c>
    </row>
    <row r="42823" spans="22:22" x14ac:dyDescent="0.35">
      <c r="V42823" s="5" t="str">
        <f t="shared" si="669"/>
        <v/>
      </c>
    </row>
    <row r="42824" spans="22:22" x14ac:dyDescent="0.35">
      <c r="V42824" s="5" t="str">
        <f t="shared" si="669"/>
        <v/>
      </c>
    </row>
    <row r="42825" spans="22:22" x14ac:dyDescent="0.35">
      <c r="V42825" s="5" t="str">
        <f t="shared" si="669"/>
        <v/>
      </c>
    </row>
    <row r="42826" spans="22:22" x14ac:dyDescent="0.35">
      <c r="V42826" s="5" t="str">
        <f t="shared" si="669"/>
        <v/>
      </c>
    </row>
    <row r="42827" spans="22:22" x14ac:dyDescent="0.35">
      <c r="V42827" s="5" t="str">
        <f t="shared" si="669"/>
        <v/>
      </c>
    </row>
    <row r="42828" spans="22:22" x14ac:dyDescent="0.35">
      <c r="V42828" s="5" t="str">
        <f t="shared" si="669"/>
        <v/>
      </c>
    </row>
    <row r="42829" spans="22:22" x14ac:dyDescent="0.35">
      <c r="V42829" s="5" t="str">
        <f t="shared" si="669"/>
        <v/>
      </c>
    </row>
    <row r="42830" spans="22:22" x14ac:dyDescent="0.35">
      <c r="V42830" s="5" t="str">
        <f t="shared" si="669"/>
        <v/>
      </c>
    </row>
    <row r="42831" spans="22:22" x14ac:dyDescent="0.35">
      <c r="V42831" s="5" t="str">
        <f t="shared" si="669"/>
        <v/>
      </c>
    </row>
    <row r="42832" spans="22:22" x14ac:dyDescent="0.35">
      <c r="V42832" s="5" t="str">
        <f t="shared" si="669"/>
        <v/>
      </c>
    </row>
    <row r="42833" spans="22:22" x14ac:dyDescent="0.35">
      <c r="V42833" s="5" t="str">
        <f t="shared" si="669"/>
        <v/>
      </c>
    </row>
    <row r="42834" spans="22:22" x14ac:dyDescent="0.35">
      <c r="V42834" s="5" t="str">
        <f t="shared" si="669"/>
        <v/>
      </c>
    </row>
    <row r="42835" spans="22:22" x14ac:dyDescent="0.35">
      <c r="V42835" s="5" t="str">
        <f t="shared" si="669"/>
        <v/>
      </c>
    </row>
    <row r="42836" spans="22:22" x14ac:dyDescent="0.35">
      <c r="V42836" s="5" t="str">
        <f t="shared" si="669"/>
        <v/>
      </c>
    </row>
    <row r="42837" spans="22:22" x14ac:dyDescent="0.35">
      <c r="V42837" s="5" t="str">
        <f t="shared" si="669"/>
        <v/>
      </c>
    </row>
    <row r="42838" spans="22:22" x14ac:dyDescent="0.35">
      <c r="V42838" s="5" t="str">
        <f t="shared" si="669"/>
        <v/>
      </c>
    </row>
    <row r="42839" spans="22:22" x14ac:dyDescent="0.35">
      <c r="V42839" s="5" t="str">
        <f t="shared" si="669"/>
        <v/>
      </c>
    </row>
    <row r="42840" spans="22:22" x14ac:dyDescent="0.35">
      <c r="V42840" s="5" t="str">
        <f t="shared" si="669"/>
        <v/>
      </c>
    </row>
    <row r="42841" spans="22:22" x14ac:dyDescent="0.35">
      <c r="V42841" s="5" t="str">
        <f t="shared" si="669"/>
        <v/>
      </c>
    </row>
    <row r="42842" spans="22:22" x14ac:dyDescent="0.35">
      <c r="V42842" s="5" t="str">
        <f t="shared" si="669"/>
        <v/>
      </c>
    </row>
    <row r="42843" spans="22:22" x14ac:dyDescent="0.35">
      <c r="V42843" s="5" t="str">
        <f t="shared" si="669"/>
        <v/>
      </c>
    </row>
    <row r="42844" spans="22:22" x14ac:dyDescent="0.35">
      <c r="V42844" s="5" t="str">
        <f t="shared" si="669"/>
        <v/>
      </c>
    </row>
    <row r="42845" spans="22:22" x14ac:dyDescent="0.35">
      <c r="V42845" s="5" t="str">
        <f t="shared" si="669"/>
        <v/>
      </c>
    </row>
    <row r="42846" spans="22:22" x14ac:dyDescent="0.35">
      <c r="V42846" s="5" t="str">
        <f t="shared" si="669"/>
        <v/>
      </c>
    </row>
    <row r="42847" spans="22:22" x14ac:dyDescent="0.35">
      <c r="V42847" s="5" t="str">
        <f t="shared" si="669"/>
        <v/>
      </c>
    </row>
    <row r="42848" spans="22:22" x14ac:dyDescent="0.35">
      <c r="V42848" s="5" t="str">
        <f t="shared" si="669"/>
        <v/>
      </c>
    </row>
    <row r="42849" spans="22:22" x14ac:dyDescent="0.35">
      <c r="V42849" s="5" t="str">
        <f t="shared" si="669"/>
        <v/>
      </c>
    </row>
    <row r="42850" spans="22:22" x14ac:dyDescent="0.35">
      <c r="V42850" s="5" t="str">
        <f t="shared" si="669"/>
        <v/>
      </c>
    </row>
    <row r="42851" spans="22:22" x14ac:dyDescent="0.35">
      <c r="V42851" s="5" t="str">
        <f t="shared" si="669"/>
        <v/>
      </c>
    </row>
    <row r="42852" spans="22:22" x14ac:dyDescent="0.35">
      <c r="V42852" s="5" t="str">
        <f t="shared" si="669"/>
        <v/>
      </c>
    </row>
    <row r="42853" spans="22:22" x14ac:dyDescent="0.35">
      <c r="V42853" s="5" t="str">
        <f t="shared" si="669"/>
        <v/>
      </c>
    </row>
    <row r="42854" spans="22:22" x14ac:dyDescent="0.35">
      <c r="V42854" s="5" t="str">
        <f t="shared" si="669"/>
        <v/>
      </c>
    </row>
    <row r="42855" spans="22:22" x14ac:dyDescent="0.35">
      <c r="V42855" s="5" t="str">
        <f t="shared" si="669"/>
        <v/>
      </c>
    </row>
    <row r="42856" spans="22:22" x14ac:dyDescent="0.35">
      <c r="V42856" s="5" t="str">
        <f t="shared" si="669"/>
        <v/>
      </c>
    </row>
    <row r="42857" spans="22:22" x14ac:dyDescent="0.35">
      <c r="V42857" s="5" t="str">
        <f t="shared" si="669"/>
        <v/>
      </c>
    </row>
    <row r="42858" spans="22:22" x14ac:dyDescent="0.35">
      <c r="V42858" s="5" t="str">
        <f t="shared" si="669"/>
        <v/>
      </c>
    </row>
    <row r="42859" spans="22:22" x14ac:dyDescent="0.35">
      <c r="V42859" s="5" t="str">
        <f t="shared" si="669"/>
        <v/>
      </c>
    </row>
    <row r="42860" spans="22:22" x14ac:dyDescent="0.35">
      <c r="V42860" s="5" t="str">
        <f t="shared" si="669"/>
        <v/>
      </c>
    </row>
    <row r="42861" spans="22:22" x14ac:dyDescent="0.35">
      <c r="V42861" s="5" t="str">
        <f t="shared" si="669"/>
        <v/>
      </c>
    </row>
    <row r="42862" spans="22:22" x14ac:dyDescent="0.35">
      <c r="V42862" s="5" t="str">
        <f t="shared" si="669"/>
        <v/>
      </c>
    </row>
    <row r="42863" spans="22:22" x14ac:dyDescent="0.35">
      <c r="V42863" s="5" t="str">
        <f t="shared" si="669"/>
        <v/>
      </c>
    </row>
    <row r="42864" spans="22:22" x14ac:dyDescent="0.35">
      <c r="V42864" s="5" t="str">
        <f t="shared" si="669"/>
        <v/>
      </c>
    </row>
    <row r="42865" spans="22:22" x14ac:dyDescent="0.35">
      <c r="V42865" s="5" t="str">
        <f t="shared" si="669"/>
        <v/>
      </c>
    </row>
    <row r="42866" spans="22:22" x14ac:dyDescent="0.35">
      <c r="V42866" s="5" t="str">
        <f t="shared" si="669"/>
        <v/>
      </c>
    </row>
    <row r="42867" spans="22:22" x14ac:dyDescent="0.35">
      <c r="V42867" s="5" t="str">
        <f t="shared" si="669"/>
        <v/>
      </c>
    </row>
    <row r="42868" spans="22:22" x14ac:dyDescent="0.35">
      <c r="V42868" s="5" t="str">
        <f t="shared" si="669"/>
        <v/>
      </c>
    </row>
    <row r="42869" spans="22:22" x14ac:dyDescent="0.35">
      <c r="V42869" s="5" t="str">
        <f t="shared" si="669"/>
        <v/>
      </c>
    </row>
    <row r="42870" spans="22:22" x14ac:dyDescent="0.35">
      <c r="V42870" s="5" t="str">
        <f t="shared" si="669"/>
        <v/>
      </c>
    </row>
    <row r="42871" spans="22:22" x14ac:dyDescent="0.35">
      <c r="V42871" s="5" t="str">
        <f t="shared" si="669"/>
        <v/>
      </c>
    </row>
    <row r="42872" spans="22:22" x14ac:dyDescent="0.35">
      <c r="V42872" s="5" t="str">
        <f t="shared" si="669"/>
        <v/>
      </c>
    </row>
    <row r="42873" spans="22:22" x14ac:dyDescent="0.35">
      <c r="V42873" s="5" t="str">
        <f t="shared" si="669"/>
        <v/>
      </c>
    </row>
    <row r="42874" spans="22:22" x14ac:dyDescent="0.35">
      <c r="V42874" s="5" t="str">
        <f t="shared" si="669"/>
        <v/>
      </c>
    </row>
    <row r="42875" spans="22:22" x14ac:dyDescent="0.35">
      <c r="V42875" s="5" t="str">
        <f t="shared" si="669"/>
        <v/>
      </c>
    </row>
    <row r="42876" spans="22:22" x14ac:dyDescent="0.35">
      <c r="V42876" s="5" t="str">
        <f t="shared" si="669"/>
        <v/>
      </c>
    </row>
    <row r="42877" spans="22:22" x14ac:dyDescent="0.35">
      <c r="V42877" s="5" t="str">
        <f t="shared" si="669"/>
        <v/>
      </c>
    </row>
    <row r="42878" spans="22:22" x14ac:dyDescent="0.35">
      <c r="V42878" s="5" t="str">
        <f t="shared" si="669"/>
        <v/>
      </c>
    </row>
    <row r="42879" spans="22:22" x14ac:dyDescent="0.35">
      <c r="V42879" s="5" t="str">
        <f t="shared" si="669"/>
        <v/>
      </c>
    </row>
    <row r="42880" spans="22:22" x14ac:dyDescent="0.35">
      <c r="V42880" s="5" t="str">
        <f t="shared" si="669"/>
        <v/>
      </c>
    </row>
    <row r="42881" spans="22:22" x14ac:dyDescent="0.35">
      <c r="V42881" s="5" t="str">
        <f t="shared" si="669"/>
        <v/>
      </c>
    </row>
    <row r="42882" spans="22:22" x14ac:dyDescent="0.35">
      <c r="V42882" s="5" t="str">
        <f t="shared" ref="V42882:V42945" si="670">TRIM(CLEAN(SUBSTITUTE(A42882,CHAR(160)," ")))</f>
        <v/>
      </c>
    </row>
    <row r="42883" spans="22:22" x14ac:dyDescent="0.35">
      <c r="V42883" s="5" t="str">
        <f t="shared" si="670"/>
        <v/>
      </c>
    </row>
    <row r="42884" spans="22:22" x14ac:dyDescent="0.35">
      <c r="V42884" s="5" t="str">
        <f t="shared" si="670"/>
        <v/>
      </c>
    </row>
    <row r="42885" spans="22:22" x14ac:dyDescent="0.35">
      <c r="V42885" s="5" t="str">
        <f t="shared" si="670"/>
        <v/>
      </c>
    </row>
    <row r="42886" spans="22:22" x14ac:dyDescent="0.35">
      <c r="V42886" s="5" t="str">
        <f t="shared" si="670"/>
        <v/>
      </c>
    </row>
    <row r="42887" spans="22:22" x14ac:dyDescent="0.35">
      <c r="V42887" s="5" t="str">
        <f t="shared" si="670"/>
        <v/>
      </c>
    </row>
    <row r="42888" spans="22:22" x14ac:dyDescent="0.35">
      <c r="V42888" s="5" t="str">
        <f t="shared" si="670"/>
        <v/>
      </c>
    </row>
    <row r="42889" spans="22:22" x14ac:dyDescent="0.35">
      <c r="V42889" s="5" t="str">
        <f t="shared" si="670"/>
        <v/>
      </c>
    </row>
    <row r="42890" spans="22:22" x14ac:dyDescent="0.35">
      <c r="V42890" s="5" t="str">
        <f t="shared" si="670"/>
        <v/>
      </c>
    </row>
    <row r="42891" spans="22:22" x14ac:dyDescent="0.35">
      <c r="V42891" s="5" t="str">
        <f t="shared" si="670"/>
        <v/>
      </c>
    </row>
    <row r="42892" spans="22:22" x14ac:dyDescent="0.35">
      <c r="V42892" s="5" t="str">
        <f t="shared" si="670"/>
        <v/>
      </c>
    </row>
    <row r="42893" spans="22:22" x14ac:dyDescent="0.35">
      <c r="V42893" s="5" t="str">
        <f t="shared" si="670"/>
        <v/>
      </c>
    </row>
    <row r="42894" spans="22:22" x14ac:dyDescent="0.35">
      <c r="V42894" s="5" t="str">
        <f t="shared" si="670"/>
        <v/>
      </c>
    </row>
    <row r="42895" spans="22:22" x14ac:dyDescent="0.35">
      <c r="V42895" s="5" t="str">
        <f t="shared" si="670"/>
        <v/>
      </c>
    </row>
    <row r="42896" spans="22:22" x14ac:dyDescent="0.35">
      <c r="V42896" s="5" t="str">
        <f t="shared" si="670"/>
        <v/>
      </c>
    </row>
    <row r="42897" spans="22:22" x14ac:dyDescent="0.35">
      <c r="V42897" s="5" t="str">
        <f t="shared" si="670"/>
        <v/>
      </c>
    </row>
    <row r="42898" spans="22:22" x14ac:dyDescent="0.35">
      <c r="V42898" s="5" t="str">
        <f t="shared" si="670"/>
        <v/>
      </c>
    </row>
    <row r="42899" spans="22:22" x14ac:dyDescent="0.35">
      <c r="V42899" s="5" t="str">
        <f t="shared" si="670"/>
        <v/>
      </c>
    </row>
    <row r="42900" spans="22:22" x14ac:dyDescent="0.35">
      <c r="V42900" s="5" t="str">
        <f t="shared" si="670"/>
        <v/>
      </c>
    </row>
    <row r="42901" spans="22:22" x14ac:dyDescent="0.35">
      <c r="V42901" s="5" t="str">
        <f t="shared" si="670"/>
        <v/>
      </c>
    </row>
    <row r="42902" spans="22:22" x14ac:dyDescent="0.35">
      <c r="V42902" s="5" t="str">
        <f t="shared" si="670"/>
        <v/>
      </c>
    </row>
    <row r="42903" spans="22:22" x14ac:dyDescent="0.35">
      <c r="V42903" s="5" t="str">
        <f t="shared" si="670"/>
        <v/>
      </c>
    </row>
    <row r="42904" spans="22:22" x14ac:dyDescent="0.35">
      <c r="V42904" s="5" t="str">
        <f t="shared" si="670"/>
        <v/>
      </c>
    </row>
    <row r="42905" spans="22:22" x14ac:dyDescent="0.35">
      <c r="V42905" s="5" t="str">
        <f t="shared" si="670"/>
        <v/>
      </c>
    </row>
    <row r="42906" spans="22:22" x14ac:dyDescent="0.35">
      <c r="V42906" s="5" t="str">
        <f t="shared" si="670"/>
        <v/>
      </c>
    </row>
    <row r="42907" spans="22:22" x14ac:dyDescent="0.35">
      <c r="V42907" s="5" t="str">
        <f t="shared" si="670"/>
        <v/>
      </c>
    </row>
    <row r="42908" spans="22:22" x14ac:dyDescent="0.35">
      <c r="V42908" s="5" t="str">
        <f t="shared" si="670"/>
        <v/>
      </c>
    </row>
    <row r="42909" spans="22:22" x14ac:dyDescent="0.35">
      <c r="V42909" s="5" t="str">
        <f t="shared" si="670"/>
        <v/>
      </c>
    </row>
    <row r="42910" spans="22:22" x14ac:dyDescent="0.35">
      <c r="V42910" s="5" t="str">
        <f t="shared" si="670"/>
        <v/>
      </c>
    </row>
    <row r="42911" spans="22:22" x14ac:dyDescent="0.35">
      <c r="V42911" s="5" t="str">
        <f t="shared" si="670"/>
        <v/>
      </c>
    </row>
    <row r="42912" spans="22:22" x14ac:dyDescent="0.35">
      <c r="V42912" s="5" t="str">
        <f t="shared" si="670"/>
        <v/>
      </c>
    </row>
    <row r="42913" spans="22:22" x14ac:dyDescent="0.35">
      <c r="V42913" s="5" t="str">
        <f t="shared" si="670"/>
        <v/>
      </c>
    </row>
    <row r="42914" spans="22:22" x14ac:dyDescent="0.35">
      <c r="V42914" s="5" t="str">
        <f t="shared" si="670"/>
        <v/>
      </c>
    </row>
    <row r="42915" spans="22:22" x14ac:dyDescent="0.35">
      <c r="V42915" s="5" t="str">
        <f t="shared" si="670"/>
        <v/>
      </c>
    </row>
    <row r="42916" spans="22:22" x14ac:dyDescent="0.35">
      <c r="V42916" s="5" t="str">
        <f t="shared" si="670"/>
        <v/>
      </c>
    </row>
    <row r="42917" spans="22:22" x14ac:dyDescent="0.35">
      <c r="V42917" s="5" t="str">
        <f t="shared" si="670"/>
        <v/>
      </c>
    </row>
    <row r="42918" spans="22:22" x14ac:dyDescent="0.35">
      <c r="V42918" s="5" t="str">
        <f t="shared" si="670"/>
        <v/>
      </c>
    </row>
    <row r="42919" spans="22:22" x14ac:dyDescent="0.35">
      <c r="V42919" s="5" t="str">
        <f t="shared" si="670"/>
        <v/>
      </c>
    </row>
    <row r="42920" spans="22:22" x14ac:dyDescent="0.35">
      <c r="V42920" s="5" t="str">
        <f t="shared" si="670"/>
        <v/>
      </c>
    </row>
    <row r="42921" spans="22:22" x14ac:dyDescent="0.35">
      <c r="V42921" s="5" t="str">
        <f t="shared" si="670"/>
        <v/>
      </c>
    </row>
    <row r="42922" spans="22:22" x14ac:dyDescent="0.35">
      <c r="V42922" s="5" t="str">
        <f t="shared" si="670"/>
        <v/>
      </c>
    </row>
    <row r="42923" spans="22:22" x14ac:dyDescent="0.35">
      <c r="V42923" s="5" t="str">
        <f t="shared" si="670"/>
        <v/>
      </c>
    </row>
    <row r="42924" spans="22:22" x14ac:dyDescent="0.35">
      <c r="V42924" s="5" t="str">
        <f t="shared" si="670"/>
        <v/>
      </c>
    </row>
    <row r="42925" spans="22:22" x14ac:dyDescent="0.35">
      <c r="V42925" s="5" t="str">
        <f t="shared" si="670"/>
        <v/>
      </c>
    </row>
    <row r="42926" spans="22:22" x14ac:dyDescent="0.35">
      <c r="V42926" s="5" t="str">
        <f t="shared" si="670"/>
        <v/>
      </c>
    </row>
    <row r="42927" spans="22:22" x14ac:dyDescent="0.35">
      <c r="V42927" s="5" t="str">
        <f t="shared" si="670"/>
        <v/>
      </c>
    </row>
    <row r="42928" spans="22:22" x14ac:dyDescent="0.35">
      <c r="V42928" s="5" t="str">
        <f t="shared" si="670"/>
        <v/>
      </c>
    </row>
    <row r="42929" spans="22:22" x14ac:dyDescent="0.35">
      <c r="V42929" s="5" t="str">
        <f t="shared" si="670"/>
        <v/>
      </c>
    </row>
    <row r="42930" spans="22:22" x14ac:dyDescent="0.35">
      <c r="V42930" s="5" t="str">
        <f t="shared" si="670"/>
        <v/>
      </c>
    </row>
    <row r="42931" spans="22:22" x14ac:dyDescent="0.35">
      <c r="V42931" s="5" t="str">
        <f t="shared" si="670"/>
        <v/>
      </c>
    </row>
    <row r="42932" spans="22:22" x14ac:dyDescent="0.35">
      <c r="V42932" s="5" t="str">
        <f t="shared" si="670"/>
        <v/>
      </c>
    </row>
    <row r="42933" spans="22:22" x14ac:dyDescent="0.35">
      <c r="V42933" s="5" t="str">
        <f t="shared" si="670"/>
        <v/>
      </c>
    </row>
    <row r="42934" spans="22:22" x14ac:dyDescent="0.35">
      <c r="V42934" s="5" t="str">
        <f t="shared" si="670"/>
        <v/>
      </c>
    </row>
    <row r="42935" spans="22:22" x14ac:dyDescent="0.35">
      <c r="V42935" s="5" t="str">
        <f t="shared" si="670"/>
        <v/>
      </c>
    </row>
    <row r="42936" spans="22:22" x14ac:dyDescent="0.35">
      <c r="V42936" s="5" t="str">
        <f t="shared" si="670"/>
        <v/>
      </c>
    </row>
    <row r="42937" spans="22:22" x14ac:dyDescent="0.35">
      <c r="V42937" s="5" t="str">
        <f t="shared" si="670"/>
        <v/>
      </c>
    </row>
    <row r="42938" spans="22:22" x14ac:dyDescent="0.35">
      <c r="V42938" s="5" t="str">
        <f t="shared" si="670"/>
        <v/>
      </c>
    </row>
    <row r="42939" spans="22:22" x14ac:dyDescent="0.35">
      <c r="V42939" s="5" t="str">
        <f t="shared" si="670"/>
        <v/>
      </c>
    </row>
    <row r="42940" spans="22:22" x14ac:dyDescent="0.35">
      <c r="V42940" s="5" t="str">
        <f t="shared" si="670"/>
        <v/>
      </c>
    </row>
    <row r="42941" spans="22:22" x14ac:dyDescent="0.35">
      <c r="V42941" s="5" t="str">
        <f t="shared" si="670"/>
        <v/>
      </c>
    </row>
    <row r="42942" spans="22:22" x14ac:dyDescent="0.35">
      <c r="V42942" s="5" t="str">
        <f t="shared" si="670"/>
        <v/>
      </c>
    </row>
    <row r="42943" spans="22:22" x14ac:dyDescent="0.35">
      <c r="V42943" s="5" t="str">
        <f t="shared" si="670"/>
        <v/>
      </c>
    </row>
    <row r="42944" spans="22:22" x14ac:dyDescent="0.35">
      <c r="V42944" s="5" t="str">
        <f t="shared" si="670"/>
        <v/>
      </c>
    </row>
    <row r="42945" spans="22:22" x14ac:dyDescent="0.35">
      <c r="V42945" s="5" t="str">
        <f t="shared" si="670"/>
        <v/>
      </c>
    </row>
    <row r="42946" spans="22:22" x14ac:dyDescent="0.35">
      <c r="V42946" s="5" t="str">
        <f t="shared" ref="V42946:V43009" si="671">TRIM(CLEAN(SUBSTITUTE(A42946,CHAR(160)," ")))</f>
        <v/>
      </c>
    </row>
    <row r="42947" spans="22:22" x14ac:dyDescent="0.35">
      <c r="V42947" s="5" t="str">
        <f t="shared" si="671"/>
        <v/>
      </c>
    </row>
    <row r="42948" spans="22:22" x14ac:dyDescent="0.35">
      <c r="V42948" s="5" t="str">
        <f t="shared" si="671"/>
        <v/>
      </c>
    </row>
    <row r="42949" spans="22:22" x14ac:dyDescent="0.35">
      <c r="V42949" s="5" t="str">
        <f t="shared" si="671"/>
        <v/>
      </c>
    </row>
    <row r="42950" spans="22:22" x14ac:dyDescent="0.35">
      <c r="V42950" s="5" t="str">
        <f t="shared" si="671"/>
        <v/>
      </c>
    </row>
    <row r="42951" spans="22:22" x14ac:dyDescent="0.35">
      <c r="V42951" s="5" t="str">
        <f t="shared" si="671"/>
        <v/>
      </c>
    </row>
    <row r="42952" spans="22:22" x14ac:dyDescent="0.35">
      <c r="V42952" s="5" t="str">
        <f t="shared" si="671"/>
        <v/>
      </c>
    </row>
    <row r="42953" spans="22:22" x14ac:dyDescent="0.35">
      <c r="V42953" s="5" t="str">
        <f t="shared" si="671"/>
        <v/>
      </c>
    </row>
    <row r="42954" spans="22:22" x14ac:dyDescent="0.35">
      <c r="V42954" s="5" t="str">
        <f t="shared" si="671"/>
        <v/>
      </c>
    </row>
    <row r="42955" spans="22:22" x14ac:dyDescent="0.35">
      <c r="V42955" s="5" t="str">
        <f t="shared" si="671"/>
        <v/>
      </c>
    </row>
    <row r="42956" spans="22:22" x14ac:dyDescent="0.35">
      <c r="V42956" s="5" t="str">
        <f t="shared" si="671"/>
        <v/>
      </c>
    </row>
    <row r="42957" spans="22:22" x14ac:dyDescent="0.35">
      <c r="V42957" s="5" t="str">
        <f t="shared" si="671"/>
        <v/>
      </c>
    </row>
    <row r="42958" spans="22:22" x14ac:dyDescent="0.35">
      <c r="V42958" s="5" t="str">
        <f t="shared" si="671"/>
        <v/>
      </c>
    </row>
    <row r="42959" spans="22:22" x14ac:dyDescent="0.35">
      <c r="V42959" s="5" t="str">
        <f t="shared" si="671"/>
        <v/>
      </c>
    </row>
    <row r="42960" spans="22:22" x14ac:dyDescent="0.35">
      <c r="V42960" s="5" t="str">
        <f t="shared" si="671"/>
        <v/>
      </c>
    </row>
    <row r="42961" spans="22:22" x14ac:dyDescent="0.35">
      <c r="V42961" s="5" t="str">
        <f t="shared" si="671"/>
        <v/>
      </c>
    </row>
    <row r="42962" spans="22:22" x14ac:dyDescent="0.35">
      <c r="V42962" s="5" t="str">
        <f t="shared" si="671"/>
        <v/>
      </c>
    </row>
    <row r="42963" spans="22:22" x14ac:dyDescent="0.35">
      <c r="V42963" s="5" t="str">
        <f t="shared" si="671"/>
        <v/>
      </c>
    </row>
    <row r="42964" spans="22:22" x14ac:dyDescent="0.35">
      <c r="V42964" s="5" t="str">
        <f t="shared" si="671"/>
        <v/>
      </c>
    </row>
    <row r="42965" spans="22:22" x14ac:dyDescent="0.35">
      <c r="V42965" s="5" t="str">
        <f t="shared" si="671"/>
        <v/>
      </c>
    </row>
    <row r="42966" spans="22:22" x14ac:dyDescent="0.35">
      <c r="V42966" s="5" t="str">
        <f t="shared" si="671"/>
        <v/>
      </c>
    </row>
    <row r="42967" spans="22:22" x14ac:dyDescent="0.35">
      <c r="V42967" s="5" t="str">
        <f t="shared" si="671"/>
        <v/>
      </c>
    </row>
    <row r="42968" spans="22:22" x14ac:dyDescent="0.35">
      <c r="V42968" s="5" t="str">
        <f t="shared" si="671"/>
        <v/>
      </c>
    </row>
    <row r="42969" spans="22:22" x14ac:dyDescent="0.35">
      <c r="V42969" s="5" t="str">
        <f t="shared" si="671"/>
        <v/>
      </c>
    </row>
    <row r="42970" spans="22:22" x14ac:dyDescent="0.35">
      <c r="V42970" s="5" t="str">
        <f t="shared" si="671"/>
        <v/>
      </c>
    </row>
    <row r="42971" spans="22:22" x14ac:dyDescent="0.35">
      <c r="V42971" s="5" t="str">
        <f t="shared" si="671"/>
        <v/>
      </c>
    </row>
    <row r="42972" spans="22:22" x14ac:dyDescent="0.35">
      <c r="V42972" s="5" t="str">
        <f t="shared" si="671"/>
        <v/>
      </c>
    </row>
    <row r="42973" spans="22:22" x14ac:dyDescent="0.35">
      <c r="V42973" s="5" t="str">
        <f t="shared" si="671"/>
        <v/>
      </c>
    </row>
    <row r="42974" spans="22:22" x14ac:dyDescent="0.35">
      <c r="V42974" s="5" t="str">
        <f t="shared" si="671"/>
        <v/>
      </c>
    </row>
    <row r="42975" spans="22:22" x14ac:dyDescent="0.35">
      <c r="V42975" s="5" t="str">
        <f t="shared" si="671"/>
        <v/>
      </c>
    </row>
    <row r="42976" spans="22:22" x14ac:dyDescent="0.35">
      <c r="V42976" s="5" t="str">
        <f t="shared" si="671"/>
        <v/>
      </c>
    </row>
    <row r="42977" spans="22:22" x14ac:dyDescent="0.35">
      <c r="V42977" s="5" t="str">
        <f t="shared" si="671"/>
        <v/>
      </c>
    </row>
    <row r="42978" spans="22:22" x14ac:dyDescent="0.35">
      <c r="V42978" s="5" t="str">
        <f t="shared" si="671"/>
        <v/>
      </c>
    </row>
    <row r="42979" spans="22:22" x14ac:dyDescent="0.35">
      <c r="V42979" s="5" t="str">
        <f t="shared" si="671"/>
        <v/>
      </c>
    </row>
    <row r="42980" spans="22:22" x14ac:dyDescent="0.35">
      <c r="V42980" s="5" t="str">
        <f t="shared" si="671"/>
        <v/>
      </c>
    </row>
    <row r="42981" spans="22:22" x14ac:dyDescent="0.35">
      <c r="V42981" s="5" t="str">
        <f t="shared" si="671"/>
        <v/>
      </c>
    </row>
    <row r="42982" spans="22:22" x14ac:dyDescent="0.35">
      <c r="V42982" s="5" t="str">
        <f t="shared" si="671"/>
        <v/>
      </c>
    </row>
    <row r="42983" spans="22:22" x14ac:dyDescent="0.35">
      <c r="V42983" s="5" t="str">
        <f t="shared" si="671"/>
        <v/>
      </c>
    </row>
    <row r="42984" spans="22:22" x14ac:dyDescent="0.35">
      <c r="V42984" s="5" t="str">
        <f t="shared" si="671"/>
        <v/>
      </c>
    </row>
    <row r="42985" spans="22:22" x14ac:dyDescent="0.35">
      <c r="V42985" s="5" t="str">
        <f t="shared" si="671"/>
        <v/>
      </c>
    </row>
    <row r="42986" spans="22:22" x14ac:dyDescent="0.35">
      <c r="V42986" s="5" t="str">
        <f t="shared" si="671"/>
        <v/>
      </c>
    </row>
    <row r="42987" spans="22:22" x14ac:dyDescent="0.35">
      <c r="V42987" s="5" t="str">
        <f t="shared" si="671"/>
        <v/>
      </c>
    </row>
    <row r="42988" spans="22:22" x14ac:dyDescent="0.35">
      <c r="V42988" s="5" t="str">
        <f t="shared" si="671"/>
        <v/>
      </c>
    </row>
    <row r="42989" spans="22:22" x14ac:dyDescent="0.35">
      <c r="V42989" s="5" t="str">
        <f t="shared" si="671"/>
        <v/>
      </c>
    </row>
    <row r="42990" spans="22:22" x14ac:dyDescent="0.35">
      <c r="V42990" s="5" t="str">
        <f t="shared" si="671"/>
        <v/>
      </c>
    </row>
    <row r="42991" spans="22:22" x14ac:dyDescent="0.35">
      <c r="V42991" s="5" t="str">
        <f t="shared" si="671"/>
        <v/>
      </c>
    </row>
    <row r="42992" spans="22:22" x14ac:dyDescent="0.35">
      <c r="V42992" s="5" t="str">
        <f t="shared" si="671"/>
        <v/>
      </c>
    </row>
    <row r="42993" spans="22:22" x14ac:dyDescent="0.35">
      <c r="V42993" s="5" t="str">
        <f t="shared" si="671"/>
        <v/>
      </c>
    </row>
    <row r="42994" spans="22:22" x14ac:dyDescent="0.35">
      <c r="V42994" s="5" t="str">
        <f t="shared" si="671"/>
        <v/>
      </c>
    </row>
    <row r="42995" spans="22:22" x14ac:dyDescent="0.35">
      <c r="V42995" s="5" t="str">
        <f t="shared" si="671"/>
        <v/>
      </c>
    </row>
    <row r="42996" spans="22:22" x14ac:dyDescent="0.35">
      <c r="V42996" s="5" t="str">
        <f t="shared" si="671"/>
        <v/>
      </c>
    </row>
    <row r="42997" spans="22:22" x14ac:dyDescent="0.35">
      <c r="V42997" s="5" t="str">
        <f t="shared" si="671"/>
        <v/>
      </c>
    </row>
    <row r="42998" spans="22:22" x14ac:dyDescent="0.35">
      <c r="V42998" s="5" t="str">
        <f t="shared" si="671"/>
        <v/>
      </c>
    </row>
    <row r="42999" spans="22:22" x14ac:dyDescent="0.35">
      <c r="V42999" s="5" t="str">
        <f t="shared" si="671"/>
        <v/>
      </c>
    </row>
    <row r="43000" spans="22:22" x14ac:dyDescent="0.35">
      <c r="V43000" s="5" t="str">
        <f t="shared" si="671"/>
        <v/>
      </c>
    </row>
    <row r="43001" spans="22:22" x14ac:dyDescent="0.35">
      <c r="V43001" s="5" t="str">
        <f t="shared" si="671"/>
        <v/>
      </c>
    </row>
    <row r="43002" spans="22:22" x14ac:dyDescent="0.35">
      <c r="V43002" s="5" t="str">
        <f t="shared" si="671"/>
        <v/>
      </c>
    </row>
    <row r="43003" spans="22:22" x14ac:dyDescent="0.35">
      <c r="V43003" s="5" t="str">
        <f t="shared" si="671"/>
        <v/>
      </c>
    </row>
    <row r="43004" spans="22:22" x14ac:dyDescent="0.35">
      <c r="V43004" s="5" t="str">
        <f t="shared" si="671"/>
        <v/>
      </c>
    </row>
    <row r="43005" spans="22:22" x14ac:dyDescent="0.35">
      <c r="V43005" s="5" t="str">
        <f t="shared" si="671"/>
        <v/>
      </c>
    </row>
    <row r="43006" spans="22:22" x14ac:dyDescent="0.35">
      <c r="V43006" s="5" t="str">
        <f t="shared" si="671"/>
        <v/>
      </c>
    </row>
    <row r="43007" spans="22:22" x14ac:dyDescent="0.35">
      <c r="V43007" s="5" t="str">
        <f t="shared" si="671"/>
        <v/>
      </c>
    </row>
    <row r="43008" spans="22:22" x14ac:dyDescent="0.35">
      <c r="V43008" s="5" t="str">
        <f t="shared" si="671"/>
        <v/>
      </c>
    </row>
    <row r="43009" spans="22:22" x14ac:dyDescent="0.35">
      <c r="V43009" s="5" t="str">
        <f t="shared" si="671"/>
        <v/>
      </c>
    </row>
    <row r="43010" spans="22:22" x14ac:dyDescent="0.35">
      <c r="V43010" s="5" t="str">
        <f t="shared" ref="V43010:V43073" si="672">TRIM(CLEAN(SUBSTITUTE(A43010,CHAR(160)," ")))</f>
        <v/>
      </c>
    </row>
    <row r="43011" spans="22:22" x14ac:dyDescent="0.35">
      <c r="V43011" s="5" t="str">
        <f t="shared" si="672"/>
        <v/>
      </c>
    </row>
    <row r="43012" spans="22:22" x14ac:dyDescent="0.35">
      <c r="V43012" s="5" t="str">
        <f t="shared" si="672"/>
        <v/>
      </c>
    </row>
    <row r="43013" spans="22:22" x14ac:dyDescent="0.35">
      <c r="V43013" s="5" t="str">
        <f t="shared" si="672"/>
        <v/>
      </c>
    </row>
    <row r="43014" spans="22:22" x14ac:dyDescent="0.35">
      <c r="V43014" s="5" t="str">
        <f t="shared" si="672"/>
        <v/>
      </c>
    </row>
    <row r="43015" spans="22:22" x14ac:dyDescent="0.35">
      <c r="V43015" s="5" t="str">
        <f t="shared" si="672"/>
        <v/>
      </c>
    </row>
    <row r="43016" spans="22:22" x14ac:dyDescent="0.35">
      <c r="V43016" s="5" t="str">
        <f t="shared" si="672"/>
        <v/>
      </c>
    </row>
    <row r="43017" spans="22:22" x14ac:dyDescent="0.35">
      <c r="V43017" s="5" t="str">
        <f t="shared" si="672"/>
        <v/>
      </c>
    </row>
    <row r="43018" spans="22:22" x14ac:dyDescent="0.35">
      <c r="V43018" s="5" t="str">
        <f t="shared" si="672"/>
        <v/>
      </c>
    </row>
    <row r="43019" spans="22:22" x14ac:dyDescent="0.35">
      <c r="V43019" s="5" t="str">
        <f t="shared" si="672"/>
        <v/>
      </c>
    </row>
    <row r="43020" spans="22:22" x14ac:dyDescent="0.35">
      <c r="V43020" s="5" t="str">
        <f t="shared" si="672"/>
        <v/>
      </c>
    </row>
    <row r="43021" spans="22:22" x14ac:dyDescent="0.35">
      <c r="V43021" s="5" t="str">
        <f t="shared" si="672"/>
        <v/>
      </c>
    </row>
    <row r="43022" spans="22:22" x14ac:dyDescent="0.35">
      <c r="V43022" s="5" t="str">
        <f t="shared" si="672"/>
        <v/>
      </c>
    </row>
    <row r="43023" spans="22:22" x14ac:dyDescent="0.35">
      <c r="V43023" s="5" t="str">
        <f t="shared" si="672"/>
        <v/>
      </c>
    </row>
    <row r="43024" spans="22:22" x14ac:dyDescent="0.35">
      <c r="V43024" s="5" t="str">
        <f t="shared" si="672"/>
        <v/>
      </c>
    </row>
    <row r="43025" spans="22:22" x14ac:dyDescent="0.35">
      <c r="V43025" s="5" t="str">
        <f t="shared" si="672"/>
        <v/>
      </c>
    </row>
    <row r="43026" spans="22:22" x14ac:dyDescent="0.35">
      <c r="V43026" s="5" t="str">
        <f t="shared" si="672"/>
        <v/>
      </c>
    </row>
    <row r="43027" spans="22:22" x14ac:dyDescent="0.35">
      <c r="V43027" s="5" t="str">
        <f t="shared" si="672"/>
        <v/>
      </c>
    </row>
    <row r="43028" spans="22:22" x14ac:dyDescent="0.35">
      <c r="V43028" s="5" t="str">
        <f t="shared" si="672"/>
        <v/>
      </c>
    </row>
    <row r="43029" spans="22:22" x14ac:dyDescent="0.35">
      <c r="V43029" s="5" t="str">
        <f t="shared" si="672"/>
        <v/>
      </c>
    </row>
    <row r="43030" spans="22:22" x14ac:dyDescent="0.35">
      <c r="V43030" s="5" t="str">
        <f t="shared" si="672"/>
        <v/>
      </c>
    </row>
    <row r="43031" spans="22:22" x14ac:dyDescent="0.35">
      <c r="V43031" s="5" t="str">
        <f t="shared" si="672"/>
        <v/>
      </c>
    </row>
    <row r="43032" spans="22:22" x14ac:dyDescent="0.35">
      <c r="V43032" s="5" t="str">
        <f t="shared" si="672"/>
        <v/>
      </c>
    </row>
    <row r="43033" spans="22:22" x14ac:dyDescent="0.35">
      <c r="V43033" s="5" t="str">
        <f t="shared" si="672"/>
        <v/>
      </c>
    </row>
    <row r="43034" spans="22:22" x14ac:dyDescent="0.35">
      <c r="V43034" s="5" t="str">
        <f t="shared" si="672"/>
        <v/>
      </c>
    </row>
    <row r="43035" spans="22:22" x14ac:dyDescent="0.35">
      <c r="V43035" s="5" t="str">
        <f t="shared" si="672"/>
        <v/>
      </c>
    </row>
    <row r="43036" spans="22:22" x14ac:dyDescent="0.35">
      <c r="V43036" s="5" t="str">
        <f t="shared" si="672"/>
        <v/>
      </c>
    </row>
    <row r="43037" spans="22:22" x14ac:dyDescent="0.35">
      <c r="V43037" s="5" t="str">
        <f t="shared" si="672"/>
        <v/>
      </c>
    </row>
    <row r="43038" spans="22:22" x14ac:dyDescent="0.35">
      <c r="V43038" s="5" t="str">
        <f t="shared" si="672"/>
        <v/>
      </c>
    </row>
    <row r="43039" spans="22:22" x14ac:dyDescent="0.35">
      <c r="V43039" s="5" t="str">
        <f t="shared" si="672"/>
        <v/>
      </c>
    </row>
    <row r="43040" spans="22:22" x14ac:dyDescent="0.35">
      <c r="V43040" s="5" t="str">
        <f t="shared" si="672"/>
        <v/>
      </c>
    </row>
    <row r="43041" spans="22:22" x14ac:dyDescent="0.35">
      <c r="V43041" s="5" t="str">
        <f t="shared" si="672"/>
        <v/>
      </c>
    </row>
    <row r="43042" spans="22:22" x14ac:dyDescent="0.35">
      <c r="V43042" s="5" t="str">
        <f t="shared" si="672"/>
        <v/>
      </c>
    </row>
    <row r="43043" spans="22:22" x14ac:dyDescent="0.35">
      <c r="V43043" s="5" t="str">
        <f t="shared" si="672"/>
        <v/>
      </c>
    </row>
    <row r="43044" spans="22:22" x14ac:dyDescent="0.35">
      <c r="V43044" s="5" t="str">
        <f t="shared" si="672"/>
        <v/>
      </c>
    </row>
    <row r="43045" spans="22:22" x14ac:dyDescent="0.35">
      <c r="V43045" s="5" t="str">
        <f t="shared" si="672"/>
        <v/>
      </c>
    </row>
    <row r="43046" spans="22:22" x14ac:dyDescent="0.35">
      <c r="V43046" s="5" t="str">
        <f t="shared" si="672"/>
        <v/>
      </c>
    </row>
    <row r="43047" spans="22:22" x14ac:dyDescent="0.35">
      <c r="V43047" s="5" t="str">
        <f t="shared" si="672"/>
        <v/>
      </c>
    </row>
    <row r="43048" spans="22:22" x14ac:dyDescent="0.35">
      <c r="V43048" s="5" t="str">
        <f t="shared" si="672"/>
        <v/>
      </c>
    </row>
    <row r="43049" spans="22:22" x14ac:dyDescent="0.35">
      <c r="V43049" s="5" t="str">
        <f t="shared" si="672"/>
        <v/>
      </c>
    </row>
    <row r="43050" spans="22:22" x14ac:dyDescent="0.35">
      <c r="V43050" s="5" t="str">
        <f t="shared" si="672"/>
        <v/>
      </c>
    </row>
    <row r="43051" spans="22:22" x14ac:dyDescent="0.35">
      <c r="V43051" s="5" t="str">
        <f t="shared" si="672"/>
        <v/>
      </c>
    </row>
    <row r="43052" spans="22:22" x14ac:dyDescent="0.35">
      <c r="V43052" s="5" t="str">
        <f t="shared" si="672"/>
        <v/>
      </c>
    </row>
    <row r="43053" spans="22:22" x14ac:dyDescent="0.35">
      <c r="V43053" s="5" t="str">
        <f t="shared" si="672"/>
        <v/>
      </c>
    </row>
    <row r="43054" spans="22:22" x14ac:dyDescent="0.35">
      <c r="V43054" s="5" t="str">
        <f t="shared" si="672"/>
        <v/>
      </c>
    </row>
    <row r="43055" spans="22:22" x14ac:dyDescent="0.35">
      <c r="V43055" s="5" t="str">
        <f t="shared" si="672"/>
        <v/>
      </c>
    </row>
    <row r="43056" spans="22:22" x14ac:dyDescent="0.35">
      <c r="V43056" s="5" t="str">
        <f t="shared" si="672"/>
        <v/>
      </c>
    </row>
    <row r="43057" spans="22:22" x14ac:dyDescent="0.35">
      <c r="V43057" s="5" t="str">
        <f t="shared" si="672"/>
        <v/>
      </c>
    </row>
    <row r="43058" spans="22:22" x14ac:dyDescent="0.35">
      <c r="V43058" s="5" t="str">
        <f t="shared" si="672"/>
        <v/>
      </c>
    </row>
    <row r="43059" spans="22:22" x14ac:dyDescent="0.35">
      <c r="V43059" s="5" t="str">
        <f t="shared" si="672"/>
        <v/>
      </c>
    </row>
    <row r="43060" spans="22:22" x14ac:dyDescent="0.35">
      <c r="V43060" s="5" t="str">
        <f t="shared" si="672"/>
        <v/>
      </c>
    </row>
    <row r="43061" spans="22:22" x14ac:dyDescent="0.35">
      <c r="V43061" s="5" t="str">
        <f t="shared" si="672"/>
        <v/>
      </c>
    </row>
    <row r="43062" spans="22:22" x14ac:dyDescent="0.35">
      <c r="V43062" s="5" t="str">
        <f t="shared" si="672"/>
        <v/>
      </c>
    </row>
    <row r="43063" spans="22:22" x14ac:dyDescent="0.35">
      <c r="V43063" s="5" t="str">
        <f t="shared" si="672"/>
        <v/>
      </c>
    </row>
    <row r="43064" spans="22:22" x14ac:dyDescent="0.35">
      <c r="V43064" s="5" t="str">
        <f t="shared" si="672"/>
        <v/>
      </c>
    </row>
    <row r="43065" spans="22:22" x14ac:dyDescent="0.35">
      <c r="V43065" s="5" t="str">
        <f t="shared" si="672"/>
        <v/>
      </c>
    </row>
    <row r="43066" spans="22:22" x14ac:dyDescent="0.35">
      <c r="V43066" s="5" t="str">
        <f t="shared" si="672"/>
        <v/>
      </c>
    </row>
    <row r="43067" spans="22:22" x14ac:dyDescent="0.35">
      <c r="V43067" s="5" t="str">
        <f t="shared" si="672"/>
        <v/>
      </c>
    </row>
    <row r="43068" spans="22:22" x14ac:dyDescent="0.35">
      <c r="V43068" s="5" t="str">
        <f t="shared" si="672"/>
        <v/>
      </c>
    </row>
    <row r="43069" spans="22:22" x14ac:dyDescent="0.35">
      <c r="V43069" s="5" t="str">
        <f t="shared" si="672"/>
        <v/>
      </c>
    </row>
    <row r="43070" spans="22:22" x14ac:dyDescent="0.35">
      <c r="V43070" s="5" t="str">
        <f t="shared" si="672"/>
        <v/>
      </c>
    </row>
    <row r="43071" spans="22:22" x14ac:dyDescent="0.35">
      <c r="V43071" s="5" t="str">
        <f t="shared" si="672"/>
        <v/>
      </c>
    </row>
    <row r="43072" spans="22:22" x14ac:dyDescent="0.35">
      <c r="V43072" s="5" t="str">
        <f t="shared" si="672"/>
        <v/>
      </c>
    </row>
    <row r="43073" spans="22:22" x14ac:dyDescent="0.35">
      <c r="V43073" s="5" t="str">
        <f t="shared" si="672"/>
        <v/>
      </c>
    </row>
    <row r="43074" spans="22:22" x14ac:dyDescent="0.35">
      <c r="V43074" s="5" t="str">
        <f t="shared" ref="V43074:V43137" si="673">TRIM(CLEAN(SUBSTITUTE(A43074,CHAR(160)," ")))</f>
        <v/>
      </c>
    </row>
    <row r="43075" spans="22:22" x14ac:dyDescent="0.35">
      <c r="V43075" s="5" t="str">
        <f t="shared" si="673"/>
        <v/>
      </c>
    </row>
    <row r="43076" spans="22:22" x14ac:dyDescent="0.35">
      <c r="V43076" s="5" t="str">
        <f t="shared" si="673"/>
        <v/>
      </c>
    </row>
    <row r="43077" spans="22:22" x14ac:dyDescent="0.35">
      <c r="V43077" s="5" t="str">
        <f t="shared" si="673"/>
        <v/>
      </c>
    </row>
    <row r="43078" spans="22:22" x14ac:dyDescent="0.35">
      <c r="V43078" s="5" t="str">
        <f t="shared" si="673"/>
        <v/>
      </c>
    </row>
    <row r="43079" spans="22:22" x14ac:dyDescent="0.35">
      <c r="V43079" s="5" t="str">
        <f t="shared" si="673"/>
        <v/>
      </c>
    </row>
    <row r="43080" spans="22:22" x14ac:dyDescent="0.35">
      <c r="V43080" s="5" t="str">
        <f t="shared" si="673"/>
        <v/>
      </c>
    </row>
    <row r="43081" spans="22:22" x14ac:dyDescent="0.35">
      <c r="V43081" s="5" t="str">
        <f t="shared" si="673"/>
        <v/>
      </c>
    </row>
    <row r="43082" spans="22:22" x14ac:dyDescent="0.35">
      <c r="V43082" s="5" t="str">
        <f t="shared" si="673"/>
        <v/>
      </c>
    </row>
    <row r="43083" spans="22:22" x14ac:dyDescent="0.35">
      <c r="V43083" s="5" t="str">
        <f t="shared" si="673"/>
        <v/>
      </c>
    </row>
    <row r="43084" spans="22:22" x14ac:dyDescent="0.35">
      <c r="V43084" s="5" t="str">
        <f t="shared" si="673"/>
        <v/>
      </c>
    </row>
    <row r="43085" spans="22:22" x14ac:dyDescent="0.35">
      <c r="V43085" s="5" t="str">
        <f t="shared" si="673"/>
        <v/>
      </c>
    </row>
    <row r="43086" spans="22:22" x14ac:dyDescent="0.35">
      <c r="V43086" s="5" t="str">
        <f t="shared" si="673"/>
        <v/>
      </c>
    </row>
    <row r="43087" spans="22:22" x14ac:dyDescent="0.35">
      <c r="V43087" s="5" t="str">
        <f t="shared" si="673"/>
        <v/>
      </c>
    </row>
    <row r="43088" spans="22:22" x14ac:dyDescent="0.35">
      <c r="V43088" s="5" t="str">
        <f t="shared" si="673"/>
        <v/>
      </c>
    </row>
    <row r="43089" spans="22:22" x14ac:dyDescent="0.35">
      <c r="V43089" s="5" t="str">
        <f t="shared" si="673"/>
        <v/>
      </c>
    </row>
    <row r="43090" spans="22:22" x14ac:dyDescent="0.35">
      <c r="V43090" s="5" t="str">
        <f t="shared" si="673"/>
        <v/>
      </c>
    </row>
    <row r="43091" spans="22:22" x14ac:dyDescent="0.35">
      <c r="V43091" s="5" t="str">
        <f t="shared" si="673"/>
        <v/>
      </c>
    </row>
    <row r="43092" spans="22:22" x14ac:dyDescent="0.35">
      <c r="V43092" s="5" t="str">
        <f t="shared" si="673"/>
        <v/>
      </c>
    </row>
    <row r="43093" spans="22:22" x14ac:dyDescent="0.35">
      <c r="V43093" s="5" t="str">
        <f t="shared" si="673"/>
        <v/>
      </c>
    </row>
    <row r="43094" spans="22:22" x14ac:dyDescent="0.35">
      <c r="V43094" s="5" t="str">
        <f t="shared" si="673"/>
        <v/>
      </c>
    </row>
    <row r="43095" spans="22:22" x14ac:dyDescent="0.35">
      <c r="V43095" s="5" t="str">
        <f t="shared" si="673"/>
        <v/>
      </c>
    </row>
    <row r="43096" spans="22:22" x14ac:dyDescent="0.35">
      <c r="V43096" s="5" t="str">
        <f t="shared" si="673"/>
        <v/>
      </c>
    </row>
    <row r="43097" spans="22:22" x14ac:dyDescent="0.35">
      <c r="V43097" s="5" t="str">
        <f t="shared" si="673"/>
        <v/>
      </c>
    </row>
    <row r="43098" spans="22:22" x14ac:dyDescent="0.35">
      <c r="V43098" s="5" t="str">
        <f t="shared" si="673"/>
        <v/>
      </c>
    </row>
    <row r="43099" spans="22:22" x14ac:dyDescent="0.35">
      <c r="V43099" s="5" t="str">
        <f t="shared" si="673"/>
        <v/>
      </c>
    </row>
    <row r="43100" spans="22:22" x14ac:dyDescent="0.35">
      <c r="V43100" s="5" t="str">
        <f t="shared" si="673"/>
        <v/>
      </c>
    </row>
    <row r="43101" spans="22:22" x14ac:dyDescent="0.35">
      <c r="V43101" s="5" t="str">
        <f t="shared" si="673"/>
        <v/>
      </c>
    </row>
    <row r="43102" spans="22:22" x14ac:dyDescent="0.35">
      <c r="V43102" s="5" t="str">
        <f t="shared" si="673"/>
        <v/>
      </c>
    </row>
    <row r="43103" spans="22:22" x14ac:dyDescent="0.35">
      <c r="V43103" s="5" t="str">
        <f t="shared" si="673"/>
        <v/>
      </c>
    </row>
    <row r="43104" spans="22:22" x14ac:dyDescent="0.35">
      <c r="V43104" s="5" t="str">
        <f t="shared" si="673"/>
        <v/>
      </c>
    </row>
    <row r="43105" spans="22:22" x14ac:dyDescent="0.35">
      <c r="V43105" s="5" t="str">
        <f t="shared" si="673"/>
        <v/>
      </c>
    </row>
    <row r="43106" spans="22:22" x14ac:dyDescent="0.35">
      <c r="V43106" s="5" t="str">
        <f t="shared" si="673"/>
        <v/>
      </c>
    </row>
    <row r="43107" spans="22:22" x14ac:dyDescent="0.35">
      <c r="V43107" s="5" t="str">
        <f t="shared" si="673"/>
        <v/>
      </c>
    </row>
    <row r="43108" spans="22:22" x14ac:dyDescent="0.35">
      <c r="V43108" s="5" t="str">
        <f t="shared" si="673"/>
        <v/>
      </c>
    </row>
    <row r="43109" spans="22:22" x14ac:dyDescent="0.35">
      <c r="V43109" s="5" t="str">
        <f t="shared" si="673"/>
        <v/>
      </c>
    </row>
    <row r="43110" spans="22:22" x14ac:dyDescent="0.35">
      <c r="V43110" s="5" t="str">
        <f t="shared" si="673"/>
        <v/>
      </c>
    </row>
    <row r="43111" spans="22:22" x14ac:dyDescent="0.35">
      <c r="V43111" s="5" t="str">
        <f t="shared" si="673"/>
        <v/>
      </c>
    </row>
    <row r="43112" spans="22:22" x14ac:dyDescent="0.35">
      <c r="V43112" s="5" t="str">
        <f t="shared" si="673"/>
        <v/>
      </c>
    </row>
    <row r="43113" spans="22:22" x14ac:dyDescent="0.35">
      <c r="V43113" s="5" t="str">
        <f t="shared" si="673"/>
        <v/>
      </c>
    </row>
    <row r="43114" spans="22:22" x14ac:dyDescent="0.35">
      <c r="V43114" s="5" t="str">
        <f t="shared" si="673"/>
        <v/>
      </c>
    </row>
    <row r="43115" spans="22:22" x14ac:dyDescent="0.35">
      <c r="V43115" s="5" t="str">
        <f t="shared" si="673"/>
        <v/>
      </c>
    </row>
    <row r="43116" spans="22:22" x14ac:dyDescent="0.35">
      <c r="V43116" s="5" t="str">
        <f t="shared" si="673"/>
        <v/>
      </c>
    </row>
    <row r="43117" spans="22:22" x14ac:dyDescent="0.35">
      <c r="V43117" s="5" t="str">
        <f t="shared" si="673"/>
        <v/>
      </c>
    </row>
    <row r="43118" spans="22:22" x14ac:dyDescent="0.35">
      <c r="V43118" s="5" t="str">
        <f t="shared" si="673"/>
        <v/>
      </c>
    </row>
    <row r="43119" spans="22:22" x14ac:dyDescent="0.35">
      <c r="V43119" s="5" t="str">
        <f t="shared" si="673"/>
        <v/>
      </c>
    </row>
    <row r="43120" spans="22:22" x14ac:dyDescent="0.35">
      <c r="V43120" s="5" t="str">
        <f t="shared" si="673"/>
        <v/>
      </c>
    </row>
    <row r="43121" spans="22:22" x14ac:dyDescent="0.35">
      <c r="V43121" s="5" t="str">
        <f t="shared" si="673"/>
        <v/>
      </c>
    </row>
    <row r="43122" spans="22:22" x14ac:dyDescent="0.35">
      <c r="V43122" s="5" t="str">
        <f t="shared" si="673"/>
        <v/>
      </c>
    </row>
    <row r="43123" spans="22:22" x14ac:dyDescent="0.35">
      <c r="V43123" s="5" t="str">
        <f t="shared" si="673"/>
        <v/>
      </c>
    </row>
    <row r="43124" spans="22:22" x14ac:dyDescent="0.35">
      <c r="V43124" s="5" t="str">
        <f t="shared" si="673"/>
        <v/>
      </c>
    </row>
    <row r="43125" spans="22:22" x14ac:dyDescent="0.35">
      <c r="V43125" s="5" t="str">
        <f t="shared" si="673"/>
        <v/>
      </c>
    </row>
    <row r="43126" spans="22:22" x14ac:dyDescent="0.35">
      <c r="V43126" s="5" t="str">
        <f t="shared" si="673"/>
        <v/>
      </c>
    </row>
    <row r="43127" spans="22:22" x14ac:dyDescent="0.35">
      <c r="V43127" s="5" t="str">
        <f t="shared" si="673"/>
        <v/>
      </c>
    </row>
    <row r="43128" spans="22:22" x14ac:dyDescent="0.35">
      <c r="V43128" s="5" t="str">
        <f t="shared" si="673"/>
        <v/>
      </c>
    </row>
    <row r="43129" spans="22:22" x14ac:dyDescent="0.35">
      <c r="V43129" s="5" t="str">
        <f t="shared" si="673"/>
        <v/>
      </c>
    </row>
    <row r="43130" spans="22:22" x14ac:dyDescent="0.35">
      <c r="V43130" s="5" t="str">
        <f t="shared" si="673"/>
        <v/>
      </c>
    </row>
    <row r="43131" spans="22:22" x14ac:dyDescent="0.35">
      <c r="V43131" s="5" t="str">
        <f t="shared" si="673"/>
        <v/>
      </c>
    </row>
    <row r="43132" spans="22:22" x14ac:dyDescent="0.35">
      <c r="V43132" s="5" t="str">
        <f t="shared" si="673"/>
        <v/>
      </c>
    </row>
    <row r="43133" spans="22:22" x14ac:dyDescent="0.35">
      <c r="V43133" s="5" t="str">
        <f t="shared" si="673"/>
        <v/>
      </c>
    </row>
    <row r="43134" spans="22:22" x14ac:dyDescent="0.35">
      <c r="V43134" s="5" t="str">
        <f t="shared" si="673"/>
        <v/>
      </c>
    </row>
    <row r="43135" spans="22:22" x14ac:dyDescent="0.35">
      <c r="V43135" s="5" t="str">
        <f t="shared" si="673"/>
        <v/>
      </c>
    </row>
    <row r="43136" spans="22:22" x14ac:dyDescent="0.35">
      <c r="V43136" s="5" t="str">
        <f t="shared" si="673"/>
        <v/>
      </c>
    </row>
    <row r="43137" spans="22:22" x14ac:dyDescent="0.35">
      <c r="V43137" s="5" t="str">
        <f t="shared" si="673"/>
        <v/>
      </c>
    </row>
    <row r="43138" spans="22:22" x14ac:dyDescent="0.35">
      <c r="V43138" s="5" t="str">
        <f t="shared" ref="V43138:V43201" si="674">TRIM(CLEAN(SUBSTITUTE(A43138,CHAR(160)," ")))</f>
        <v/>
      </c>
    </row>
    <row r="43139" spans="22:22" x14ac:dyDescent="0.35">
      <c r="V43139" s="5" t="str">
        <f t="shared" si="674"/>
        <v/>
      </c>
    </row>
    <row r="43140" spans="22:22" x14ac:dyDescent="0.35">
      <c r="V43140" s="5" t="str">
        <f t="shared" si="674"/>
        <v/>
      </c>
    </row>
    <row r="43141" spans="22:22" x14ac:dyDescent="0.35">
      <c r="V43141" s="5" t="str">
        <f t="shared" si="674"/>
        <v/>
      </c>
    </row>
    <row r="43142" spans="22:22" x14ac:dyDescent="0.35">
      <c r="V43142" s="5" t="str">
        <f t="shared" si="674"/>
        <v/>
      </c>
    </row>
    <row r="43143" spans="22:22" x14ac:dyDescent="0.35">
      <c r="V43143" s="5" t="str">
        <f t="shared" si="674"/>
        <v/>
      </c>
    </row>
    <row r="43144" spans="22:22" x14ac:dyDescent="0.35">
      <c r="V43144" s="5" t="str">
        <f t="shared" si="674"/>
        <v/>
      </c>
    </row>
    <row r="43145" spans="22:22" x14ac:dyDescent="0.35">
      <c r="V43145" s="5" t="str">
        <f t="shared" si="674"/>
        <v/>
      </c>
    </row>
    <row r="43146" spans="22:22" x14ac:dyDescent="0.35">
      <c r="V43146" s="5" t="str">
        <f t="shared" si="674"/>
        <v/>
      </c>
    </row>
    <row r="43147" spans="22:22" x14ac:dyDescent="0.35">
      <c r="V43147" s="5" t="str">
        <f t="shared" si="674"/>
        <v/>
      </c>
    </row>
    <row r="43148" spans="22:22" x14ac:dyDescent="0.35">
      <c r="V43148" s="5" t="str">
        <f t="shared" si="674"/>
        <v/>
      </c>
    </row>
    <row r="43149" spans="22:22" x14ac:dyDescent="0.35">
      <c r="V43149" s="5" t="str">
        <f t="shared" si="674"/>
        <v/>
      </c>
    </row>
    <row r="43150" spans="22:22" x14ac:dyDescent="0.35">
      <c r="V43150" s="5" t="str">
        <f t="shared" si="674"/>
        <v/>
      </c>
    </row>
    <row r="43151" spans="22:22" x14ac:dyDescent="0.35">
      <c r="V43151" s="5" t="str">
        <f t="shared" si="674"/>
        <v/>
      </c>
    </row>
    <row r="43152" spans="22:22" x14ac:dyDescent="0.35">
      <c r="V43152" s="5" t="str">
        <f t="shared" si="674"/>
        <v/>
      </c>
    </row>
    <row r="43153" spans="22:22" x14ac:dyDescent="0.35">
      <c r="V43153" s="5" t="str">
        <f t="shared" si="674"/>
        <v/>
      </c>
    </row>
    <row r="43154" spans="22:22" x14ac:dyDescent="0.35">
      <c r="V43154" s="5" t="str">
        <f t="shared" si="674"/>
        <v/>
      </c>
    </row>
    <row r="43155" spans="22:22" x14ac:dyDescent="0.35">
      <c r="V43155" s="5" t="str">
        <f t="shared" si="674"/>
        <v/>
      </c>
    </row>
    <row r="43156" spans="22:22" x14ac:dyDescent="0.35">
      <c r="V43156" s="5" t="str">
        <f t="shared" si="674"/>
        <v/>
      </c>
    </row>
    <row r="43157" spans="22:22" x14ac:dyDescent="0.35">
      <c r="V43157" s="5" t="str">
        <f t="shared" si="674"/>
        <v/>
      </c>
    </row>
    <row r="43158" spans="22:22" x14ac:dyDescent="0.35">
      <c r="V43158" s="5" t="str">
        <f t="shared" si="674"/>
        <v/>
      </c>
    </row>
    <row r="43159" spans="22:22" x14ac:dyDescent="0.35">
      <c r="V43159" s="5" t="str">
        <f t="shared" si="674"/>
        <v/>
      </c>
    </row>
    <row r="43160" spans="22:22" x14ac:dyDescent="0.35">
      <c r="V43160" s="5" t="str">
        <f t="shared" si="674"/>
        <v/>
      </c>
    </row>
    <row r="43161" spans="22:22" x14ac:dyDescent="0.35">
      <c r="V43161" s="5" t="str">
        <f t="shared" si="674"/>
        <v/>
      </c>
    </row>
    <row r="43162" spans="22:22" x14ac:dyDescent="0.35">
      <c r="V43162" s="5" t="str">
        <f t="shared" si="674"/>
        <v/>
      </c>
    </row>
    <row r="43163" spans="22:22" x14ac:dyDescent="0.35">
      <c r="V43163" s="5" t="str">
        <f t="shared" si="674"/>
        <v/>
      </c>
    </row>
    <row r="43164" spans="22:22" x14ac:dyDescent="0.35">
      <c r="V43164" s="5" t="str">
        <f t="shared" si="674"/>
        <v/>
      </c>
    </row>
    <row r="43165" spans="22:22" x14ac:dyDescent="0.35">
      <c r="V43165" s="5" t="str">
        <f t="shared" si="674"/>
        <v/>
      </c>
    </row>
    <row r="43166" spans="22:22" x14ac:dyDescent="0.35">
      <c r="V43166" s="5" t="str">
        <f t="shared" si="674"/>
        <v/>
      </c>
    </row>
    <row r="43167" spans="22:22" x14ac:dyDescent="0.35">
      <c r="V43167" s="5" t="str">
        <f t="shared" si="674"/>
        <v/>
      </c>
    </row>
    <row r="43168" spans="22:22" x14ac:dyDescent="0.35">
      <c r="V43168" s="5" t="str">
        <f t="shared" si="674"/>
        <v/>
      </c>
    </row>
    <row r="43169" spans="22:22" x14ac:dyDescent="0.35">
      <c r="V43169" s="5" t="str">
        <f t="shared" si="674"/>
        <v/>
      </c>
    </row>
    <row r="43170" spans="22:22" x14ac:dyDescent="0.35">
      <c r="V43170" s="5" t="str">
        <f t="shared" si="674"/>
        <v/>
      </c>
    </row>
    <row r="43171" spans="22:22" x14ac:dyDescent="0.35">
      <c r="V43171" s="5" t="str">
        <f t="shared" si="674"/>
        <v/>
      </c>
    </row>
    <row r="43172" spans="22:22" x14ac:dyDescent="0.35">
      <c r="V43172" s="5" t="str">
        <f t="shared" si="674"/>
        <v/>
      </c>
    </row>
    <row r="43173" spans="22:22" x14ac:dyDescent="0.35">
      <c r="V43173" s="5" t="str">
        <f t="shared" si="674"/>
        <v/>
      </c>
    </row>
    <row r="43174" spans="22:22" x14ac:dyDescent="0.35">
      <c r="V43174" s="5" t="str">
        <f t="shared" si="674"/>
        <v/>
      </c>
    </row>
    <row r="43175" spans="22:22" x14ac:dyDescent="0.35">
      <c r="V43175" s="5" t="str">
        <f t="shared" si="674"/>
        <v/>
      </c>
    </row>
    <row r="43176" spans="22:22" x14ac:dyDescent="0.35">
      <c r="V43176" s="5" t="str">
        <f t="shared" si="674"/>
        <v/>
      </c>
    </row>
    <row r="43177" spans="22:22" x14ac:dyDescent="0.35">
      <c r="V43177" s="5" t="str">
        <f t="shared" si="674"/>
        <v/>
      </c>
    </row>
    <row r="43178" spans="22:22" x14ac:dyDescent="0.35">
      <c r="V43178" s="5" t="str">
        <f t="shared" si="674"/>
        <v/>
      </c>
    </row>
    <row r="43179" spans="22:22" x14ac:dyDescent="0.35">
      <c r="V43179" s="5" t="str">
        <f t="shared" si="674"/>
        <v/>
      </c>
    </row>
    <row r="43180" spans="22:22" x14ac:dyDescent="0.35">
      <c r="V43180" s="5" t="str">
        <f t="shared" si="674"/>
        <v/>
      </c>
    </row>
    <row r="43181" spans="22:22" x14ac:dyDescent="0.35">
      <c r="V43181" s="5" t="str">
        <f t="shared" si="674"/>
        <v/>
      </c>
    </row>
    <row r="43182" spans="22:22" x14ac:dyDescent="0.35">
      <c r="V43182" s="5" t="str">
        <f t="shared" si="674"/>
        <v/>
      </c>
    </row>
    <row r="43183" spans="22:22" x14ac:dyDescent="0.35">
      <c r="V43183" s="5" t="str">
        <f t="shared" si="674"/>
        <v/>
      </c>
    </row>
    <row r="43184" spans="22:22" x14ac:dyDescent="0.35">
      <c r="V43184" s="5" t="str">
        <f t="shared" si="674"/>
        <v/>
      </c>
    </row>
    <row r="43185" spans="22:22" x14ac:dyDescent="0.35">
      <c r="V43185" s="5" t="str">
        <f t="shared" si="674"/>
        <v/>
      </c>
    </row>
    <row r="43186" spans="22:22" x14ac:dyDescent="0.35">
      <c r="V43186" s="5" t="str">
        <f t="shared" si="674"/>
        <v/>
      </c>
    </row>
    <row r="43187" spans="22:22" x14ac:dyDescent="0.35">
      <c r="V43187" s="5" t="str">
        <f t="shared" si="674"/>
        <v/>
      </c>
    </row>
    <row r="43188" spans="22:22" x14ac:dyDescent="0.35">
      <c r="V43188" s="5" t="str">
        <f t="shared" si="674"/>
        <v/>
      </c>
    </row>
    <row r="43189" spans="22:22" x14ac:dyDescent="0.35">
      <c r="V43189" s="5" t="str">
        <f t="shared" si="674"/>
        <v/>
      </c>
    </row>
    <row r="43190" spans="22:22" x14ac:dyDescent="0.35">
      <c r="V43190" s="5" t="str">
        <f t="shared" si="674"/>
        <v/>
      </c>
    </row>
    <row r="43191" spans="22:22" x14ac:dyDescent="0.35">
      <c r="V43191" s="5" t="str">
        <f t="shared" si="674"/>
        <v/>
      </c>
    </row>
    <row r="43192" spans="22:22" x14ac:dyDescent="0.35">
      <c r="V43192" s="5" t="str">
        <f t="shared" si="674"/>
        <v/>
      </c>
    </row>
    <row r="43193" spans="22:22" x14ac:dyDescent="0.35">
      <c r="V43193" s="5" t="str">
        <f t="shared" si="674"/>
        <v/>
      </c>
    </row>
    <row r="43194" spans="22:22" x14ac:dyDescent="0.35">
      <c r="V43194" s="5" t="str">
        <f t="shared" si="674"/>
        <v/>
      </c>
    </row>
    <row r="43195" spans="22:22" x14ac:dyDescent="0.35">
      <c r="V43195" s="5" t="str">
        <f t="shared" si="674"/>
        <v/>
      </c>
    </row>
    <row r="43196" spans="22:22" x14ac:dyDescent="0.35">
      <c r="V43196" s="5" t="str">
        <f t="shared" si="674"/>
        <v/>
      </c>
    </row>
    <row r="43197" spans="22:22" x14ac:dyDescent="0.35">
      <c r="V43197" s="5" t="str">
        <f t="shared" si="674"/>
        <v/>
      </c>
    </row>
    <row r="43198" spans="22:22" x14ac:dyDescent="0.35">
      <c r="V43198" s="5" t="str">
        <f t="shared" si="674"/>
        <v/>
      </c>
    </row>
    <row r="43199" spans="22:22" x14ac:dyDescent="0.35">
      <c r="V43199" s="5" t="str">
        <f t="shared" si="674"/>
        <v/>
      </c>
    </row>
    <row r="43200" spans="22:22" x14ac:dyDescent="0.35">
      <c r="V43200" s="5" t="str">
        <f t="shared" si="674"/>
        <v/>
      </c>
    </row>
    <row r="43201" spans="22:22" x14ac:dyDescent="0.35">
      <c r="V43201" s="5" t="str">
        <f t="shared" si="674"/>
        <v/>
      </c>
    </row>
    <row r="43202" spans="22:22" x14ac:dyDescent="0.35">
      <c r="V43202" s="5" t="str">
        <f t="shared" ref="V43202:V43265" si="675">TRIM(CLEAN(SUBSTITUTE(A43202,CHAR(160)," ")))</f>
        <v/>
      </c>
    </row>
    <row r="43203" spans="22:22" x14ac:dyDescent="0.35">
      <c r="V43203" s="5" t="str">
        <f t="shared" si="675"/>
        <v/>
      </c>
    </row>
    <row r="43204" spans="22:22" x14ac:dyDescent="0.35">
      <c r="V43204" s="5" t="str">
        <f t="shared" si="675"/>
        <v/>
      </c>
    </row>
    <row r="43205" spans="22:22" x14ac:dyDescent="0.35">
      <c r="V43205" s="5" t="str">
        <f t="shared" si="675"/>
        <v/>
      </c>
    </row>
    <row r="43206" spans="22:22" x14ac:dyDescent="0.35">
      <c r="V43206" s="5" t="str">
        <f t="shared" si="675"/>
        <v/>
      </c>
    </row>
    <row r="43207" spans="22:22" x14ac:dyDescent="0.35">
      <c r="V43207" s="5" t="str">
        <f t="shared" si="675"/>
        <v/>
      </c>
    </row>
    <row r="43208" spans="22:22" x14ac:dyDescent="0.35">
      <c r="V43208" s="5" t="str">
        <f t="shared" si="675"/>
        <v/>
      </c>
    </row>
    <row r="43209" spans="22:22" x14ac:dyDescent="0.35">
      <c r="V43209" s="5" t="str">
        <f t="shared" si="675"/>
        <v/>
      </c>
    </row>
    <row r="43210" spans="22:22" x14ac:dyDescent="0.35">
      <c r="V43210" s="5" t="str">
        <f t="shared" si="675"/>
        <v/>
      </c>
    </row>
    <row r="43211" spans="22:22" x14ac:dyDescent="0.35">
      <c r="V43211" s="5" t="str">
        <f t="shared" si="675"/>
        <v/>
      </c>
    </row>
    <row r="43212" spans="22:22" x14ac:dyDescent="0.35">
      <c r="V43212" s="5" t="str">
        <f t="shared" si="675"/>
        <v/>
      </c>
    </row>
    <row r="43213" spans="22:22" x14ac:dyDescent="0.35">
      <c r="V43213" s="5" t="str">
        <f t="shared" si="675"/>
        <v/>
      </c>
    </row>
    <row r="43214" spans="22:22" x14ac:dyDescent="0.35">
      <c r="V43214" s="5" t="str">
        <f t="shared" si="675"/>
        <v/>
      </c>
    </row>
    <row r="43215" spans="22:22" x14ac:dyDescent="0.35">
      <c r="V43215" s="5" t="str">
        <f t="shared" si="675"/>
        <v/>
      </c>
    </row>
    <row r="43216" spans="22:22" x14ac:dyDescent="0.35">
      <c r="V43216" s="5" t="str">
        <f t="shared" si="675"/>
        <v/>
      </c>
    </row>
    <row r="43217" spans="22:22" x14ac:dyDescent="0.35">
      <c r="V43217" s="5" t="str">
        <f t="shared" si="675"/>
        <v/>
      </c>
    </row>
    <row r="43218" spans="22:22" x14ac:dyDescent="0.35">
      <c r="V43218" s="5" t="str">
        <f t="shared" si="675"/>
        <v/>
      </c>
    </row>
    <row r="43219" spans="22:22" x14ac:dyDescent="0.35">
      <c r="V43219" s="5" t="str">
        <f t="shared" si="675"/>
        <v/>
      </c>
    </row>
    <row r="43220" spans="22:22" x14ac:dyDescent="0.35">
      <c r="V43220" s="5" t="str">
        <f t="shared" si="675"/>
        <v/>
      </c>
    </row>
    <row r="43221" spans="22:22" x14ac:dyDescent="0.35">
      <c r="V43221" s="5" t="str">
        <f t="shared" si="675"/>
        <v/>
      </c>
    </row>
    <row r="43222" spans="22:22" x14ac:dyDescent="0.35">
      <c r="V43222" s="5" t="str">
        <f t="shared" si="675"/>
        <v/>
      </c>
    </row>
    <row r="43223" spans="22:22" x14ac:dyDescent="0.35">
      <c r="V43223" s="5" t="str">
        <f t="shared" si="675"/>
        <v/>
      </c>
    </row>
    <row r="43224" spans="22:22" x14ac:dyDescent="0.35">
      <c r="V43224" s="5" t="str">
        <f t="shared" si="675"/>
        <v/>
      </c>
    </row>
    <row r="43225" spans="22:22" x14ac:dyDescent="0.35">
      <c r="V43225" s="5" t="str">
        <f t="shared" si="675"/>
        <v/>
      </c>
    </row>
    <row r="43226" spans="22:22" x14ac:dyDescent="0.35">
      <c r="V43226" s="5" t="str">
        <f t="shared" si="675"/>
        <v/>
      </c>
    </row>
    <row r="43227" spans="22:22" x14ac:dyDescent="0.35">
      <c r="V43227" s="5" t="str">
        <f t="shared" si="675"/>
        <v/>
      </c>
    </row>
    <row r="43228" spans="22:22" x14ac:dyDescent="0.35">
      <c r="V43228" s="5" t="str">
        <f t="shared" si="675"/>
        <v/>
      </c>
    </row>
    <row r="43229" spans="22:22" x14ac:dyDescent="0.35">
      <c r="V43229" s="5" t="str">
        <f t="shared" si="675"/>
        <v/>
      </c>
    </row>
    <row r="43230" spans="22:22" x14ac:dyDescent="0.35">
      <c r="V43230" s="5" t="str">
        <f t="shared" si="675"/>
        <v/>
      </c>
    </row>
    <row r="43231" spans="22:22" x14ac:dyDescent="0.35">
      <c r="V43231" s="5" t="str">
        <f t="shared" si="675"/>
        <v/>
      </c>
    </row>
    <row r="43232" spans="22:22" x14ac:dyDescent="0.35">
      <c r="V43232" s="5" t="str">
        <f t="shared" si="675"/>
        <v/>
      </c>
    </row>
    <row r="43233" spans="22:22" x14ac:dyDescent="0.35">
      <c r="V43233" s="5" t="str">
        <f t="shared" si="675"/>
        <v/>
      </c>
    </row>
    <row r="43234" spans="22:22" x14ac:dyDescent="0.35">
      <c r="V43234" s="5" t="str">
        <f t="shared" si="675"/>
        <v/>
      </c>
    </row>
    <row r="43235" spans="22:22" x14ac:dyDescent="0.35">
      <c r="V43235" s="5" t="str">
        <f t="shared" si="675"/>
        <v/>
      </c>
    </row>
    <row r="43236" spans="22:22" x14ac:dyDescent="0.35">
      <c r="V43236" s="5" t="str">
        <f t="shared" si="675"/>
        <v/>
      </c>
    </row>
    <row r="43237" spans="22:22" x14ac:dyDescent="0.35">
      <c r="V43237" s="5" t="str">
        <f t="shared" si="675"/>
        <v/>
      </c>
    </row>
    <row r="43238" spans="22:22" x14ac:dyDescent="0.35">
      <c r="V43238" s="5" t="str">
        <f t="shared" si="675"/>
        <v/>
      </c>
    </row>
    <row r="43239" spans="22:22" x14ac:dyDescent="0.35">
      <c r="V43239" s="5" t="str">
        <f t="shared" si="675"/>
        <v/>
      </c>
    </row>
    <row r="43240" spans="22:22" x14ac:dyDescent="0.35">
      <c r="V43240" s="5" t="str">
        <f t="shared" si="675"/>
        <v/>
      </c>
    </row>
    <row r="43241" spans="22:22" x14ac:dyDescent="0.35">
      <c r="V43241" s="5" t="str">
        <f t="shared" si="675"/>
        <v/>
      </c>
    </row>
    <row r="43242" spans="22:22" x14ac:dyDescent="0.35">
      <c r="V43242" s="5" t="str">
        <f t="shared" si="675"/>
        <v/>
      </c>
    </row>
    <row r="43243" spans="22:22" x14ac:dyDescent="0.35">
      <c r="V43243" s="5" t="str">
        <f t="shared" si="675"/>
        <v/>
      </c>
    </row>
    <row r="43244" spans="22:22" x14ac:dyDescent="0.35">
      <c r="V43244" s="5" t="str">
        <f t="shared" si="675"/>
        <v/>
      </c>
    </row>
    <row r="43245" spans="22:22" x14ac:dyDescent="0.35">
      <c r="V43245" s="5" t="str">
        <f t="shared" si="675"/>
        <v/>
      </c>
    </row>
    <row r="43246" spans="22:22" x14ac:dyDescent="0.35">
      <c r="V43246" s="5" t="str">
        <f t="shared" si="675"/>
        <v/>
      </c>
    </row>
    <row r="43247" spans="22:22" x14ac:dyDescent="0.35">
      <c r="V43247" s="5" t="str">
        <f t="shared" si="675"/>
        <v/>
      </c>
    </row>
    <row r="43248" spans="22:22" x14ac:dyDescent="0.35">
      <c r="V43248" s="5" t="str">
        <f t="shared" si="675"/>
        <v/>
      </c>
    </row>
    <row r="43249" spans="22:22" x14ac:dyDescent="0.35">
      <c r="V43249" s="5" t="str">
        <f t="shared" si="675"/>
        <v/>
      </c>
    </row>
    <row r="43250" spans="22:22" x14ac:dyDescent="0.35">
      <c r="V43250" s="5" t="str">
        <f t="shared" si="675"/>
        <v/>
      </c>
    </row>
    <row r="43251" spans="22:22" x14ac:dyDescent="0.35">
      <c r="V43251" s="5" t="str">
        <f t="shared" si="675"/>
        <v/>
      </c>
    </row>
    <row r="43252" spans="22:22" x14ac:dyDescent="0.35">
      <c r="V43252" s="5" t="str">
        <f t="shared" si="675"/>
        <v/>
      </c>
    </row>
    <row r="43253" spans="22:22" x14ac:dyDescent="0.35">
      <c r="V43253" s="5" t="str">
        <f t="shared" si="675"/>
        <v/>
      </c>
    </row>
    <row r="43254" spans="22:22" x14ac:dyDescent="0.35">
      <c r="V43254" s="5" t="str">
        <f t="shared" si="675"/>
        <v/>
      </c>
    </row>
    <row r="43255" spans="22:22" x14ac:dyDescent="0.35">
      <c r="V43255" s="5" t="str">
        <f t="shared" si="675"/>
        <v/>
      </c>
    </row>
    <row r="43256" spans="22:22" x14ac:dyDescent="0.35">
      <c r="V43256" s="5" t="str">
        <f t="shared" si="675"/>
        <v/>
      </c>
    </row>
    <row r="43257" spans="22:22" x14ac:dyDescent="0.35">
      <c r="V43257" s="5" t="str">
        <f t="shared" si="675"/>
        <v/>
      </c>
    </row>
    <row r="43258" spans="22:22" x14ac:dyDescent="0.35">
      <c r="V43258" s="5" t="str">
        <f t="shared" si="675"/>
        <v/>
      </c>
    </row>
    <row r="43259" spans="22:22" x14ac:dyDescent="0.35">
      <c r="V43259" s="5" t="str">
        <f t="shared" si="675"/>
        <v/>
      </c>
    </row>
    <row r="43260" spans="22:22" x14ac:dyDescent="0.35">
      <c r="V43260" s="5" t="str">
        <f t="shared" si="675"/>
        <v/>
      </c>
    </row>
    <row r="43261" spans="22:22" x14ac:dyDescent="0.35">
      <c r="V43261" s="5" t="str">
        <f t="shared" si="675"/>
        <v/>
      </c>
    </row>
    <row r="43262" spans="22:22" x14ac:dyDescent="0.35">
      <c r="V43262" s="5" t="str">
        <f t="shared" si="675"/>
        <v/>
      </c>
    </row>
    <row r="43263" spans="22:22" x14ac:dyDescent="0.35">
      <c r="V43263" s="5" t="str">
        <f t="shared" si="675"/>
        <v/>
      </c>
    </row>
    <row r="43264" spans="22:22" x14ac:dyDescent="0.35">
      <c r="V43264" s="5" t="str">
        <f t="shared" si="675"/>
        <v/>
      </c>
    </row>
    <row r="43265" spans="22:22" x14ac:dyDescent="0.35">
      <c r="V43265" s="5" t="str">
        <f t="shared" si="675"/>
        <v/>
      </c>
    </row>
    <row r="43266" spans="22:22" x14ac:dyDescent="0.35">
      <c r="V43266" s="5" t="str">
        <f t="shared" ref="V43266:V43329" si="676">TRIM(CLEAN(SUBSTITUTE(A43266,CHAR(160)," ")))</f>
        <v/>
      </c>
    </row>
    <row r="43267" spans="22:22" x14ac:dyDescent="0.35">
      <c r="V43267" s="5" t="str">
        <f t="shared" si="676"/>
        <v/>
      </c>
    </row>
    <row r="43268" spans="22:22" x14ac:dyDescent="0.35">
      <c r="V43268" s="5" t="str">
        <f t="shared" si="676"/>
        <v/>
      </c>
    </row>
    <row r="43269" spans="22:22" x14ac:dyDescent="0.35">
      <c r="V43269" s="5" t="str">
        <f t="shared" si="676"/>
        <v/>
      </c>
    </row>
    <row r="43270" spans="22:22" x14ac:dyDescent="0.35">
      <c r="V43270" s="5" t="str">
        <f t="shared" si="676"/>
        <v/>
      </c>
    </row>
    <row r="43271" spans="22:22" x14ac:dyDescent="0.35">
      <c r="V43271" s="5" t="str">
        <f t="shared" si="676"/>
        <v/>
      </c>
    </row>
    <row r="43272" spans="22:22" x14ac:dyDescent="0.35">
      <c r="V43272" s="5" t="str">
        <f t="shared" si="676"/>
        <v/>
      </c>
    </row>
    <row r="43273" spans="22:22" x14ac:dyDescent="0.35">
      <c r="V43273" s="5" t="str">
        <f t="shared" si="676"/>
        <v/>
      </c>
    </row>
    <row r="43274" spans="22:22" x14ac:dyDescent="0.35">
      <c r="V43274" s="5" t="str">
        <f t="shared" si="676"/>
        <v/>
      </c>
    </row>
    <row r="43275" spans="22:22" x14ac:dyDescent="0.35">
      <c r="V43275" s="5" t="str">
        <f t="shared" si="676"/>
        <v/>
      </c>
    </row>
    <row r="43276" spans="22:22" x14ac:dyDescent="0.35">
      <c r="V43276" s="5" t="str">
        <f t="shared" si="676"/>
        <v/>
      </c>
    </row>
    <row r="43277" spans="22:22" x14ac:dyDescent="0.35">
      <c r="V43277" s="5" t="str">
        <f t="shared" si="676"/>
        <v/>
      </c>
    </row>
    <row r="43278" spans="22:22" x14ac:dyDescent="0.35">
      <c r="V43278" s="5" t="str">
        <f t="shared" si="676"/>
        <v/>
      </c>
    </row>
    <row r="43279" spans="22:22" x14ac:dyDescent="0.35">
      <c r="V43279" s="5" t="str">
        <f t="shared" si="676"/>
        <v/>
      </c>
    </row>
    <row r="43280" spans="22:22" x14ac:dyDescent="0.35">
      <c r="V43280" s="5" t="str">
        <f t="shared" si="676"/>
        <v/>
      </c>
    </row>
    <row r="43281" spans="22:22" x14ac:dyDescent="0.35">
      <c r="V43281" s="5" t="str">
        <f t="shared" si="676"/>
        <v/>
      </c>
    </row>
    <row r="43282" spans="22:22" x14ac:dyDescent="0.35">
      <c r="V43282" s="5" t="str">
        <f t="shared" si="676"/>
        <v/>
      </c>
    </row>
    <row r="43283" spans="22:22" x14ac:dyDescent="0.35">
      <c r="V43283" s="5" t="str">
        <f t="shared" si="676"/>
        <v/>
      </c>
    </row>
    <row r="43284" spans="22:22" x14ac:dyDescent="0.35">
      <c r="V43284" s="5" t="str">
        <f t="shared" si="676"/>
        <v/>
      </c>
    </row>
    <row r="43285" spans="22:22" x14ac:dyDescent="0.35">
      <c r="V43285" s="5" t="str">
        <f t="shared" si="676"/>
        <v/>
      </c>
    </row>
    <row r="43286" spans="22:22" x14ac:dyDescent="0.35">
      <c r="V43286" s="5" t="str">
        <f t="shared" si="676"/>
        <v/>
      </c>
    </row>
    <row r="43287" spans="22:22" x14ac:dyDescent="0.35">
      <c r="V43287" s="5" t="str">
        <f t="shared" si="676"/>
        <v/>
      </c>
    </row>
    <row r="43288" spans="22:22" x14ac:dyDescent="0.35">
      <c r="V43288" s="5" t="str">
        <f t="shared" si="676"/>
        <v/>
      </c>
    </row>
    <row r="43289" spans="22:22" x14ac:dyDescent="0.35">
      <c r="V43289" s="5" t="str">
        <f t="shared" si="676"/>
        <v/>
      </c>
    </row>
    <row r="43290" spans="22:22" x14ac:dyDescent="0.35">
      <c r="V43290" s="5" t="str">
        <f t="shared" si="676"/>
        <v/>
      </c>
    </row>
    <row r="43291" spans="22:22" x14ac:dyDescent="0.35">
      <c r="V43291" s="5" t="str">
        <f t="shared" si="676"/>
        <v/>
      </c>
    </row>
    <row r="43292" spans="22:22" x14ac:dyDescent="0.35">
      <c r="V43292" s="5" t="str">
        <f t="shared" si="676"/>
        <v/>
      </c>
    </row>
    <row r="43293" spans="22:22" x14ac:dyDescent="0.35">
      <c r="V43293" s="5" t="str">
        <f t="shared" si="676"/>
        <v/>
      </c>
    </row>
    <row r="43294" spans="22:22" x14ac:dyDescent="0.35">
      <c r="V43294" s="5" t="str">
        <f t="shared" si="676"/>
        <v/>
      </c>
    </row>
    <row r="43295" spans="22:22" x14ac:dyDescent="0.35">
      <c r="V43295" s="5" t="str">
        <f t="shared" si="676"/>
        <v/>
      </c>
    </row>
    <row r="43296" spans="22:22" x14ac:dyDescent="0.35">
      <c r="V43296" s="5" t="str">
        <f t="shared" si="676"/>
        <v/>
      </c>
    </row>
    <row r="43297" spans="22:22" x14ac:dyDescent="0.35">
      <c r="V43297" s="5" t="str">
        <f t="shared" si="676"/>
        <v/>
      </c>
    </row>
    <row r="43298" spans="22:22" x14ac:dyDescent="0.35">
      <c r="V43298" s="5" t="str">
        <f t="shared" si="676"/>
        <v/>
      </c>
    </row>
    <row r="43299" spans="22:22" x14ac:dyDescent="0.35">
      <c r="V43299" s="5" t="str">
        <f t="shared" si="676"/>
        <v/>
      </c>
    </row>
    <row r="43300" spans="22:22" x14ac:dyDescent="0.35">
      <c r="V43300" s="5" t="str">
        <f t="shared" si="676"/>
        <v/>
      </c>
    </row>
    <row r="43301" spans="22:22" x14ac:dyDescent="0.35">
      <c r="V43301" s="5" t="str">
        <f t="shared" si="676"/>
        <v/>
      </c>
    </row>
    <row r="43302" spans="22:22" x14ac:dyDescent="0.35">
      <c r="V43302" s="5" t="str">
        <f t="shared" si="676"/>
        <v/>
      </c>
    </row>
    <row r="43303" spans="22:22" x14ac:dyDescent="0.35">
      <c r="V43303" s="5" t="str">
        <f t="shared" si="676"/>
        <v/>
      </c>
    </row>
    <row r="43304" spans="22:22" x14ac:dyDescent="0.35">
      <c r="V43304" s="5" t="str">
        <f t="shared" si="676"/>
        <v/>
      </c>
    </row>
    <row r="43305" spans="22:22" x14ac:dyDescent="0.35">
      <c r="V43305" s="5" t="str">
        <f t="shared" si="676"/>
        <v/>
      </c>
    </row>
    <row r="43306" spans="22:22" x14ac:dyDescent="0.35">
      <c r="V43306" s="5" t="str">
        <f t="shared" si="676"/>
        <v/>
      </c>
    </row>
    <row r="43307" spans="22:22" x14ac:dyDescent="0.35">
      <c r="V43307" s="5" t="str">
        <f t="shared" si="676"/>
        <v/>
      </c>
    </row>
    <row r="43308" spans="22:22" x14ac:dyDescent="0.35">
      <c r="V43308" s="5" t="str">
        <f t="shared" si="676"/>
        <v/>
      </c>
    </row>
    <row r="43309" spans="22:22" x14ac:dyDescent="0.35">
      <c r="V43309" s="5" t="str">
        <f t="shared" si="676"/>
        <v/>
      </c>
    </row>
    <row r="43310" spans="22:22" x14ac:dyDescent="0.35">
      <c r="V43310" s="5" t="str">
        <f t="shared" si="676"/>
        <v/>
      </c>
    </row>
    <row r="43311" spans="22:22" x14ac:dyDescent="0.35">
      <c r="V43311" s="5" t="str">
        <f t="shared" si="676"/>
        <v/>
      </c>
    </row>
    <row r="43312" spans="22:22" x14ac:dyDescent="0.35">
      <c r="V43312" s="5" t="str">
        <f t="shared" si="676"/>
        <v/>
      </c>
    </row>
    <row r="43313" spans="22:22" x14ac:dyDescent="0.35">
      <c r="V43313" s="5" t="str">
        <f t="shared" si="676"/>
        <v/>
      </c>
    </row>
    <row r="43314" spans="22:22" x14ac:dyDescent="0.35">
      <c r="V43314" s="5" t="str">
        <f t="shared" si="676"/>
        <v/>
      </c>
    </row>
    <row r="43315" spans="22:22" x14ac:dyDescent="0.35">
      <c r="V43315" s="5" t="str">
        <f t="shared" si="676"/>
        <v/>
      </c>
    </row>
    <row r="43316" spans="22:22" x14ac:dyDescent="0.35">
      <c r="V43316" s="5" t="str">
        <f t="shared" si="676"/>
        <v/>
      </c>
    </row>
    <row r="43317" spans="22:22" x14ac:dyDescent="0.35">
      <c r="V43317" s="5" t="str">
        <f t="shared" si="676"/>
        <v/>
      </c>
    </row>
    <row r="43318" spans="22:22" x14ac:dyDescent="0.35">
      <c r="V43318" s="5" t="str">
        <f t="shared" si="676"/>
        <v/>
      </c>
    </row>
    <row r="43319" spans="22:22" x14ac:dyDescent="0.35">
      <c r="V43319" s="5" t="str">
        <f t="shared" si="676"/>
        <v/>
      </c>
    </row>
    <row r="43320" spans="22:22" x14ac:dyDescent="0.35">
      <c r="V43320" s="5" t="str">
        <f t="shared" si="676"/>
        <v/>
      </c>
    </row>
    <row r="43321" spans="22:22" x14ac:dyDescent="0.35">
      <c r="V43321" s="5" t="str">
        <f t="shared" si="676"/>
        <v/>
      </c>
    </row>
    <row r="43322" spans="22:22" x14ac:dyDescent="0.35">
      <c r="V43322" s="5" t="str">
        <f t="shared" si="676"/>
        <v/>
      </c>
    </row>
    <row r="43323" spans="22:22" x14ac:dyDescent="0.35">
      <c r="V43323" s="5" t="str">
        <f t="shared" si="676"/>
        <v/>
      </c>
    </row>
    <row r="43324" spans="22:22" x14ac:dyDescent="0.35">
      <c r="V43324" s="5" t="str">
        <f t="shared" si="676"/>
        <v/>
      </c>
    </row>
    <row r="43325" spans="22:22" x14ac:dyDescent="0.35">
      <c r="V43325" s="5" t="str">
        <f t="shared" si="676"/>
        <v/>
      </c>
    </row>
    <row r="43326" spans="22:22" x14ac:dyDescent="0.35">
      <c r="V43326" s="5" t="str">
        <f t="shared" si="676"/>
        <v/>
      </c>
    </row>
    <row r="43327" spans="22:22" x14ac:dyDescent="0.35">
      <c r="V43327" s="5" t="str">
        <f t="shared" si="676"/>
        <v/>
      </c>
    </row>
    <row r="43328" spans="22:22" x14ac:dyDescent="0.35">
      <c r="V43328" s="5" t="str">
        <f t="shared" si="676"/>
        <v/>
      </c>
    </row>
    <row r="43329" spans="22:22" x14ac:dyDescent="0.35">
      <c r="V43329" s="5" t="str">
        <f t="shared" si="676"/>
        <v/>
      </c>
    </row>
    <row r="43330" spans="22:22" x14ac:dyDescent="0.35">
      <c r="V43330" s="5" t="str">
        <f t="shared" ref="V43330:V43393" si="677">TRIM(CLEAN(SUBSTITUTE(A43330,CHAR(160)," ")))</f>
        <v/>
      </c>
    </row>
    <row r="43331" spans="22:22" x14ac:dyDescent="0.35">
      <c r="V43331" s="5" t="str">
        <f t="shared" si="677"/>
        <v/>
      </c>
    </row>
    <row r="43332" spans="22:22" x14ac:dyDescent="0.35">
      <c r="V43332" s="5" t="str">
        <f t="shared" si="677"/>
        <v/>
      </c>
    </row>
    <row r="43333" spans="22:22" x14ac:dyDescent="0.35">
      <c r="V43333" s="5" t="str">
        <f t="shared" si="677"/>
        <v/>
      </c>
    </row>
    <row r="43334" spans="22:22" x14ac:dyDescent="0.35">
      <c r="V43334" s="5" t="str">
        <f t="shared" si="677"/>
        <v/>
      </c>
    </row>
    <row r="43335" spans="22:22" x14ac:dyDescent="0.35">
      <c r="V43335" s="5" t="str">
        <f t="shared" si="677"/>
        <v/>
      </c>
    </row>
    <row r="43336" spans="22:22" x14ac:dyDescent="0.35">
      <c r="V43336" s="5" t="str">
        <f t="shared" si="677"/>
        <v/>
      </c>
    </row>
    <row r="43337" spans="22:22" x14ac:dyDescent="0.35">
      <c r="V43337" s="5" t="str">
        <f t="shared" si="677"/>
        <v/>
      </c>
    </row>
    <row r="43338" spans="22:22" x14ac:dyDescent="0.35">
      <c r="V43338" s="5" t="str">
        <f t="shared" si="677"/>
        <v/>
      </c>
    </row>
    <row r="43339" spans="22:22" x14ac:dyDescent="0.35">
      <c r="V43339" s="5" t="str">
        <f t="shared" si="677"/>
        <v/>
      </c>
    </row>
    <row r="43340" spans="22:22" x14ac:dyDescent="0.35">
      <c r="V43340" s="5" t="str">
        <f t="shared" si="677"/>
        <v/>
      </c>
    </row>
    <row r="43341" spans="22:22" x14ac:dyDescent="0.35">
      <c r="V43341" s="5" t="str">
        <f t="shared" si="677"/>
        <v/>
      </c>
    </row>
    <row r="43342" spans="22:22" x14ac:dyDescent="0.35">
      <c r="V43342" s="5" t="str">
        <f t="shared" si="677"/>
        <v/>
      </c>
    </row>
    <row r="43343" spans="22:22" x14ac:dyDescent="0.35">
      <c r="V43343" s="5" t="str">
        <f t="shared" si="677"/>
        <v/>
      </c>
    </row>
    <row r="43344" spans="22:22" x14ac:dyDescent="0.35">
      <c r="V43344" s="5" t="str">
        <f t="shared" si="677"/>
        <v/>
      </c>
    </row>
    <row r="43345" spans="22:22" x14ac:dyDescent="0.35">
      <c r="V43345" s="5" t="str">
        <f t="shared" si="677"/>
        <v/>
      </c>
    </row>
    <row r="43346" spans="22:22" x14ac:dyDescent="0.35">
      <c r="V43346" s="5" t="str">
        <f t="shared" si="677"/>
        <v/>
      </c>
    </row>
    <row r="43347" spans="22:22" x14ac:dyDescent="0.35">
      <c r="V43347" s="5" t="str">
        <f t="shared" si="677"/>
        <v/>
      </c>
    </row>
    <row r="43348" spans="22:22" x14ac:dyDescent="0.35">
      <c r="V43348" s="5" t="str">
        <f t="shared" si="677"/>
        <v/>
      </c>
    </row>
    <row r="43349" spans="22:22" x14ac:dyDescent="0.35">
      <c r="V43349" s="5" t="str">
        <f t="shared" si="677"/>
        <v/>
      </c>
    </row>
    <row r="43350" spans="22:22" x14ac:dyDescent="0.35">
      <c r="V43350" s="5" t="str">
        <f t="shared" si="677"/>
        <v/>
      </c>
    </row>
    <row r="43351" spans="22:22" x14ac:dyDescent="0.35">
      <c r="V43351" s="5" t="str">
        <f t="shared" si="677"/>
        <v/>
      </c>
    </row>
    <row r="43352" spans="22:22" x14ac:dyDescent="0.35">
      <c r="V43352" s="5" t="str">
        <f t="shared" si="677"/>
        <v/>
      </c>
    </row>
    <row r="43353" spans="22:22" x14ac:dyDescent="0.35">
      <c r="V43353" s="5" t="str">
        <f t="shared" si="677"/>
        <v/>
      </c>
    </row>
    <row r="43354" spans="22:22" x14ac:dyDescent="0.35">
      <c r="V43354" s="5" t="str">
        <f t="shared" si="677"/>
        <v/>
      </c>
    </row>
    <row r="43355" spans="22:22" x14ac:dyDescent="0.35">
      <c r="V43355" s="5" t="str">
        <f t="shared" si="677"/>
        <v/>
      </c>
    </row>
    <row r="43356" spans="22:22" x14ac:dyDescent="0.35">
      <c r="V43356" s="5" t="str">
        <f t="shared" si="677"/>
        <v/>
      </c>
    </row>
    <row r="43357" spans="22:22" x14ac:dyDescent="0.35">
      <c r="V43357" s="5" t="str">
        <f t="shared" si="677"/>
        <v/>
      </c>
    </row>
    <row r="43358" spans="22:22" x14ac:dyDescent="0.35">
      <c r="V43358" s="5" t="str">
        <f t="shared" si="677"/>
        <v/>
      </c>
    </row>
    <row r="43359" spans="22:22" x14ac:dyDescent="0.35">
      <c r="V43359" s="5" t="str">
        <f t="shared" si="677"/>
        <v/>
      </c>
    </row>
    <row r="43360" spans="22:22" x14ac:dyDescent="0.35">
      <c r="V43360" s="5" t="str">
        <f t="shared" si="677"/>
        <v/>
      </c>
    </row>
    <row r="43361" spans="22:22" x14ac:dyDescent="0.35">
      <c r="V43361" s="5" t="str">
        <f t="shared" si="677"/>
        <v/>
      </c>
    </row>
    <row r="43362" spans="22:22" x14ac:dyDescent="0.35">
      <c r="V43362" s="5" t="str">
        <f t="shared" si="677"/>
        <v/>
      </c>
    </row>
    <row r="43363" spans="22:22" x14ac:dyDescent="0.35">
      <c r="V43363" s="5" t="str">
        <f t="shared" si="677"/>
        <v/>
      </c>
    </row>
    <row r="43364" spans="22:22" x14ac:dyDescent="0.35">
      <c r="V43364" s="5" t="str">
        <f t="shared" si="677"/>
        <v/>
      </c>
    </row>
    <row r="43365" spans="22:22" x14ac:dyDescent="0.35">
      <c r="V43365" s="5" t="str">
        <f t="shared" si="677"/>
        <v/>
      </c>
    </row>
    <row r="43366" spans="22:22" x14ac:dyDescent="0.35">
      <c r="V43366" s="5" t="str">
        <f t="shared" si="677"/>
        <v/>
      </c>
    </row>
    <row r="43367" spans="22:22" x14ac:dyDescent="0.35">
      <c r="V43367" s="5" t="str">
        <f t="shared" si="677"/>
        <v/>
      </c>
    </row>
    <row r="43368" spans="22:22" x14ac:dyDescent="0.35">
      <c r="V43368" s="5" t="str">
        <f t="shared" si="677"/>
        <v/>
      </c>
    </row>
    <row r="43369" spans="22:22" x14ac:dyDescent="0.35">
      <c r="V43369" s="5" t="str">
        <f t="shared" si="677"/>
        <v/>
      </c>
    </row>
    <row r="43370" spans="22:22" x14ac:dyDescent="0.35">
      <c r="V43370" s="5" t="str">
        <f t="shared" si="677"/>
        <v/>
      </c>
    </row>
    <row r="43371" spans="22:22" x14ac:dyDescent="0.35">
      <c r="V43371" s="5" t="str">
        <f t="shared" si="677"/>
        <v/>
      </c>
    </row>
    <row r="43372" spans="22:22" x14ac:dyDescent="0.35">
      <c r="V43372" s="5" t="str">
        <f t="shared" si="677"/>
        <v/>
      </c>
    </row>
    <row r="43373" spans="22:22" x14ac:dyDescent="0.35">
      <c r="V43373" s="5" t="str">
        <f t="shared" si="677"/>
        <v/>
      </c>
    </row>
    <row r="43374" spans="22:22" x14ac:dyDescent="0.35">
      <c r="V43374" s="5" t="str">
        <f t="shared" si="677"/>
        <v/>
      </c>
    </row>
    <row r="43375" spans="22:22" x14ac:dyDescent="0.35">
      <c r="V43375" s="5" t="str">
        <f t="shared" si="677"/>
        <v/>
      </c>
    </row>
    <row r="43376" spans="22:22" x14ac:dyDescent="0.35">
      <c r="V43376" s="5" t="str">
        <f t="shared" si="677"/>
        <v/>
      </c>
    </row>
    <row r="43377" spans="22:22" x14ac:dyDescent="0.35">
      <c r="V43377" s="5" t="str">
        <f t="shared" si="677"/>
        <v/>
      </c>
    </row>
    <row r="43378" spans="22:22" x14ac:dyDescent="0.35">
      <c r="V43378" s="5" t="str">
        <f t="shared" si="677"/>
        <v/>
      </c>
    </row>
    <row r="43379" spans="22:22" x14ac:dyDescent="0.35">
      <c r="V43379" s="5" t="str">
        <f t="shared" si="677"/>
        <v/>
      </c>
    </row>
    <row r="43380" spans="22:22" x14ac:dyDescent="0.35">
      <c r="V43380" s="5" t="str">
        <f t="shared" si="677"/>
        <v/>
      </c>
    </row>
    <row r="43381" spans="22:22" x14ac:dyDescent="0.35">
      <c r="V43381" s="5" t="str">
        <f t="shared" si="677"/>
        <v/>
      </c>
    </row>
    <row r="43382" spans="22:22" x14ac:dyDescent="0.35">
      <c r="V43382" s="5" t="str">
        <f t="shared" si="677"/>
        <v/>
      </c>
    </row>
    <row r="43383" spans="22:22" x14ac:dyDescent="0.35">
      <c r="V43383" s="5" t="str">
        <f t="shared" si="677"/>
        <v/>
      </c>
    </row>
    <row r="43384" spans="22:22" x14ac:dyDescent="0.35">
      <c r="V43384" s="5" t="str">
        <f t="shared" si="677"/>
        <v/>
      </c>
    </row>
    <row r="43385" spans="22:22" x14ac:dyDescent="0.35">
      <c r="V43385" s="5" t="str">
        <f t="shared" si="677"/>
        <v/>
      </c>
    </row>
    <row r="43386" spans="22:22" x14ac:dyDescent="0.35">
      <c r="V43386" s="5" t="str">
        <f t="shared" si="677"/>
        <v/>
      </c>
    </row>
    <row r="43387" spans="22:22" x14ac:dyDescent="0.35">
      <c r="V43387" s="5" t="str">
        <f t="shared" si="677"/>
        <v/>
      </c>
    </row>
    <row r="43388" spans="22:22" x14ac:dyDescent="0.35">
      <c r="V43388" s="5" t="str">
        <f t="shared" si="677"/>
        <v/>
      </c>
    </row>
    <row r="43389" spans="22:22" x14ac:dyDescent="0.35">
      <c r="V43389" s="5" t="str">
        <f t="shared" si="677"/>
        <v/>
      </c>
    </row>
    <row r="43390" spans="22:22" x14ac:dyDescent="0.35">
      <c r="V43390" s="5" t="str">
        <f t="shared" si="677"/>
        <v/>
      </c>
    </row>
    <row r="43391" spans="22:22" x14ac:dyDescent="0.35">
      <c r="V43391" s="5" t="str">
        <f t="shared" si="677"/>
        <v/>
      </c>
    </row>
    <row r="43392" spans="22:22" x14ac:dyDescent="0.35">
      <c r="V43392" s="5" t="str">
        <f t="shared" si="677"/>
        <v/>
      </c>
    </row>
    <row r="43393" spans="22:22" x14ac:dyDescent="0.35">
      <c r="V43393" s="5" t="str">
        <f t="shared" si="677"/>
        <v/>
      </c>
    </row>
    <row r="43394" spans="22:22" x14ac:dyDescent="0.35">
      <c r="V43394" s="5" t="str">
        <f t="shared" ref="V43394:V43457" si="678">TRIM(CLEAN(SUBSTITUTE(A43394,CHAR(160)," ")))</f>
        <v/>
      </c>
    </row>
    <row r="43395" spans="22:22" x14ac:dyDescent="0.35">
      <c r="V43395" s="5" t="str">
        <f t="shared" si="678"/>
        <v/>
      </c>
    </row>
    <row r="43396" spans="22:22" x14ac:dyDescent="0.35">
      <c r="V43396" s="5" t="str">
        <f t="shared" si="678"/>
        <v/>
      </c>
    </row>
    <row r="43397" spans="22:22" x14ac:dyDescent="0.35">
      <c r="V43397" s="5" t="str">
        <f t="shared" si="678"/>
        <v/>
      </c>
    </row>
    <row r="43398" spans="22:22" x14ac:dyDescent="0.35">
      <c r="V43398" s="5" t="str">
        <f t="shared" si="678"/>
        <v/>
      </c>
    </row>
    <row r="43399" spans="22:22" x14ac:dyDescent="0.35">
      <c r="V43399" s="5" t="str">
        <f t="shared" si="678"/>
        <v/>
      </c>
    </row>
    <row r="43400" spans="22:22" x14ac:dyDescent="0.35">
      <c r="V43400" s="5" t="str">
        <f t="shared" si="678"/>
        <v/>
      </c>
    </row>
    <row r="43401" spans="22:22" x14ac:dyDescent="0.35">
      <c r="V43401" s="5" t="str">
        <f t="shared" si="678"/>
        <v/>
      </c>
    </row>
    <row r="43402" spans="22:22" x14ac:dyDescent="0.35">
      <c r="V43402" s="5" t="str">
        <f t="shared" si="678"/>
        <v/>
      </c>
    </row>
    <row r="43403" spans="22:22" x14ac:dyDescent="0.35">
      <c r="V43403" s="5" t="str">
        <f t="shared" si="678"/>
        <v/>
      </c>
    </row>
    <row r="43404" spans="22:22" x14ac:dyDescent="0.35">
      <c r="V43404" s="5" t="str">
        <f t="shared" si="678"/>
        <v/>
      </c>
    </row>
    <row r="43405" spans="22:22" x14ac:dyDescent="0.35">
      <c r="V43405" s="5" t="str">
        <f t="shared" si="678"/>
        <v/>
      </c>
    </row>
    <row r="43406" spans="22:22" x14ac:dyDescent="0.35">
      <c r="V43406" s="5" t="str">
        <f t="shared" si="678"/>
        <v/>
      </c>
    </row>
    <row r="43407" spans="22:22" x14ac:dyDescent="0.35">
      <c r="V43407" s="5" t="str">
        <f t="shared" si="678"/>
        <v/>
      </c>
    </row>
    <row r="43408" spans="22:22" x14ac:dyDescent="0.35">
      <c r="V43408" s="5" t="str">
        <f t="shared" si="678"/>
        <v/>
      </c>
    </row>
    <row r="43409" spans="22:22" x14ac:dyDescent="0.35">
      <c r="V43409" s="5" t="str">
        <f t="shared" si="678"/>
        <v/>
      </c>
    </row>
    <row r="43410" spans="22:22" x14ac:dyDescent="0.35">
      <c r="V43410" s="5" t="str">
        <f t="shared" si="678"/>
        <v/>
      </c>
    </row>
    <row r="43411" spans="22:22" x14ac:dyDescent="0.35">
      <c r="V43411" s="5" t="str">
        <f t="shared" si="678"/>
        <v/>
      </c>
    </row>
    <row r="43412" spans="22:22" x14ac:dyDescent="0.35">
      <c r="V43412" s="5" t="str">
        <f t="shared" si="678"/>
        <v/>
      </c>
    </row>
    <row r="43413" spans="22:22" x14ac:dyDescent="0.35">
      <c r="V43413" s="5" t="str">
        <f t="shared" si="678"/>
        <v/>
      </c>
    </row>
    <row r="43414" spans="22:22" x14ac:dyDescent="0.35">
      <c r="V43414" s="5" t="str">
        <f t="shared" si="678"/>
        <v/>
      </c>
    </row>
    <row r="43415" spans="22:22" x14ac:dyDescent="0.35">
      <c r="V43415" s="5" t="str">
        <f t="shared" si="678"/>
        <v/>
      </c>
    </row>
    <row r="43416" spans="22:22" x14ac:dyDescent="0.35">
      <c r="V43416" s="5" t="str">
        <f t="shared" si="678"/>
        <v/>
      </c>
    </row>
    <row r="43417" spans="22:22" x14ac:dyDescent="0.35">
      <c r="V43417" s="5" t="str">
        <f t="shared" si="678"/>
        <v/>
      </c>
    </row>
    <row r="43418" spans="22:22" x14ac:dyDescent="0.35">
      <c r="V43418" s="5" t="str">
        <f t="shared" si="678"/>
        <v/>
      </c>
    </row>
    <row r="43419" spans="22:22" x14ac:dyDescent="0.35">
      <c r="V43419" s="5" t="str">
        <f t="shared" si="678"/>
        <v/>
      </c>
    </row>
    <row r="43420" spans="22:22" x14ac:dyDescent="0.35">
      <c r="V43420" s="5" t="str">
        <f t="shared" si="678"/>
        <v/>
      </c>
    </row>
    <row r="43421" spans="22:22" x14ac:dyDescent="0.35">
      <c r="V43421" s="5" t="str">
        <f t="shared" si="678"/>
        <v/>
      </c>
    </row>
    <row r="43422" spans="22:22" x14ac:dyDescent="0.35">
      <c r="V43422" s="5" t="str">
        <f t="shared" si="678"/>
        <v/>
      </c>
    </row>
    <row r="43423" spans="22:22" x14ac:dyDescent="0.35">
      <c r="V43423" s="5" t="str">
        <f t="shared" si="678"/>
        <v/>
      </c>
    </row>
    <row r="43424" spans="22:22" x14ac:dyDescent="0.35">
      <c r="V43424" s="5" t="str">
        <f t="shared" si="678"/>
        <v/>
      </c>
    </row>
    <row r="43425" spans="22:22" x14ac:dyDescent="0.35">
      <c r="V43425" s="5" t="str">
        <f t="shared" si="678"/>
        <v/>
      </c>
    </row>
    <row r="43426" spans="22:22" x14ac:dyDescent="0.35">
      <c r="V43426" s="5" t="str">
        <f t="shared" si="678"/>
        <v/>
      </c>
    </row>
    <row r="43427" spans="22:22" x14ac:dyDescent="0.35">
      <c r="V43427" s="5" t="str">
        <f t="shared" si="678"/>
        <v/>
      </c>
    </row>
    <row r="43428" spans="22:22" x14ac:dyDescent="0.35">
      <c r="V43428" s="5" t="str">
        <f t="shared" si="678"/>
        <v/>
      </c>
    </row>
    <row r="43429" spans="22:22" x14ac:dyDescent="0.35">
      <c r="V43429" s="5" t="str">
        <f t="shared" si="678"/>
        <v/>
      </c>
    </row>
    <row r="43430" spans="22:22" x14ac:dyDescent="0.35">
      <c r="V43430" s="5" t="str">
        <f t="shared" si="678"/>
        <v/>
      </c>
    </row>
    <row r="43431" spans="22:22" x14ac:dyDescent="0.35">
      <c r="V43431" s="5" t="str">
        <f t="shared" si="678"/>
        <v/>
      </c>
    </row>
    <row r="43432" spans="22:22" x14ac:dyDescent="0.35">
      <c r="V43432" s="5" t="str">
        <f t="shared" si="678"/>
        <v/>
      </c>
    </row>
    <row r="43433" spans="22:22" x14ac:dyDescent="0.35">
      <c r="V43433" s="5" t="str">
        <f t="shared" si="678"/>
        <v/>
      </c>
    </row>
    <row r="43434" spans="22:22" x14ac:dyDescent="0.35">
      <c r="V43434" s="5" t="str">
        <f t="shared" si="678"/>
        <v/>
      </c>
    </row>
    <row r="43435" spans="22:22" x14ac:dyDescent="0.35">
      <c r="V43435" s="5" t="str">
        <f t="shared" si="678"/>
        <v/>
      </c>
    </row>
    <row r="43436" spans="22:22" x14ac:dyDescent="0.35">
      <c r="V43436" s="5" t="str">
        <f t="shared" si="678"/>
        <v/>
      </c>
    </row>
    <row r="43437" spans="22:22" x14ac:dyDescent="0.35">
      <c r="V43437" s="5" t="str">
        <f t="shared" si="678"/>
        <v/>
      </c>
    </row>
    <row r="43438" spans="22:22" x14ac:dyDescent="0.35">
      <c r="V43438" s="5" t="str">
        <f t="shared" si="678"/>
        <v/>
      </c>
    </row>
    <row r="43439" spans="22:22" x14ac:dyDescent="0.35">
      <c r="V43439" s="5" t="str">
        <f t="shared" si="678"/>
        <v/>
      </c>
    </row>
    <row r="43440" spans="22:22" x14ac:dyDescent="0.35">
      <c r="V43440" s="5" t="str">
        <f t="shared" si="678"/>
        <v/>
      </c>
    </row>
    <row r="43441" spans="22:22" x14ac:dyDescent="0.35">
      <c r="V43441" s="5" t="str">
        <f t="shared" si="678"/>
        <v/>
      </c>
    </row>
    <row r="43442" spans="22:22" x14ac:dyDescent="0.35">
      <c r="V43442" s="5" t="str">
        <f t="shared" si="678"/>
        <v/>
      </c>
    </row>
    <row r="43443" spans="22:22" x14ac:dyDescent="0.35">
      <c r="V43443" s="5" t="str">
        <f t="shared" si="678"/>
        <v/>
      </c>
    </row>
    <row r="43444" spans="22:22" x14ac:dyDescent="0.35">
      <c r="V43444" s="5" t="str">
        <f t="shared" si="678"/>
        <v/>
      </c>
    </row>
    <row r="43445" spans="22:22" x14ac:dyDescent="0.35">
      <c r="V43445" s="5" t="str">
        <f t="shared" si="678"/>
        <v/>
      </c>
    </row>
    <row r="43446" spans="22:22" x14ac:dyDescent="0.35">
      <c r="V43446" s="5" t="str">
        <f t="shared" si="678"/>
        <v/>
      </c>
    </row>
    <row r="43447" spans="22:22" x14ac:dyDescent="0.35">
      <c r="V43447" s="5" t="str">
        <f t="shared" si="678"/>
        <v/>
      </c>
    </row>
    <row r="43448" spans="22:22" x14ac:dyDescent="0.35">
      <c r="V43448" s="5" t="str">
        <f t="shared" si="678"/>
        <v/>
      </c>
    </row>
    <row r="43449" spans="22:22" x14ac:dyDescent="0.35">
      <c r="V43449" s="5" t="str">
        <f t="shared" si="678"/>
        <v/>
      </c>
    </row>
    <row r="43450" spans="22:22" x14ac:dyDescent="0.35">
      <c r="V43450" s="5" t="str">
        <f t="shared" si="678"/>
        <v/>
      </c>
    </row>
    <row r="43451" spans="22:22" x14ac:dyDescent="0.35">
      <c r="V43451" s="5" t="str">
        <f t="shared" si="678"/>
        <v/>
      </c>
    </row>
    <row r="43452" spans="22:22" x14ac:dyDescent="0.35">
      <c r="V43452" s="5" t="str">
        <f t="shared" si="678"/>
        <v/>
      </c>
    </row>
    <row r="43453" spans="22:22" x14ac:dyDescent="0.35">
      <c r="V43453" s="5" t="str">
        <f t="shared" si="678"/>
        <v/>
      </c>
    </row>
    <row r="43454" spans="22:22" x14ac:dyDescent="0.35">
      <c r="V43454" s="5" t="str">
        <f t="shared" si="678"/>
        <v/>
      </c>
    </row>
    <row r="43455" spans="22:22" x14ac:dyDescent="0.35">
      <c r="V43455" s="5" t="str">
        <f t="shared" si="678"/>
        <v/>
      </c>
    </row>
    <row r="43456" spans="22:22" x14ac:dyDescent="0.35">
      <c r="V43456" s="5" t="str">
        <f t="shared" si="678"/>
        <v/>
      </c>
    </row>
    <row r="43457" spans="22:22" x14ac:dyDescent="0.35">
      <c r="V43457" s="5" t="str">
        <f t="shared" si="678"/>
        <v/>
      </c>
    </row>
    <row r="43458" spans="22:22" x14ac:dyDescent="0.35">
      <c r="V43458" s="5" t="str">
        <f t="shared" ref="V43458:V43521" si="679">TRIM(CLEAN(SUBSTITUTE(A43458,CHAR(160)," ")))</f>
        <v/>
      </c>
    </row>
    <row r="43459" spans="22:22" x14ac:dyDescent="0.35">
      <c r="V43459" s="5" t="str">
        <f t="shared" si="679"/>
        <v/>
      </c>
    </row>
    <row r="43460" spans="22:22" x14ac:dyDescent="0.35">
      <c r="V43460" s="5" t="str">
        <f t="shared" si="679"/>
        <v/>
      </c>
    </row>
    <row r="43461" spans="22:22" x14ac:dyDescent="0.35">
      <c r="V43461" s="5" t="str">
        <f t="shared" si="679"/>
        <v/>
      </c>
    </row>
    <row r="43462" spans="22:22" x14ac:dyDescent="0.35">
      <c r="V43462" s="5" t="str">
        <f t="shared" si="679"/>
        <v/>
      </c>
    </row>
    <row r="43463" spans="22:22" x14ac:dyDescent="0.35">
      <c r="V43463" s="5" t="str">
        <f t="shared" si="679"/>
        <v/>
      </c>
    </row>
    <row r="43464" spans="22:22" x14ac:dyDescent="0.35">
      <c r="V43464" s="5" t="str">
        <f t="shared" si="679"/>
        <v/>
      </c>
    </row>
    <row r="43465" spans="22:22" x14ac:dyDescent="0.35">
      <c r="V43465" s="5" t="str">
        <f t="shared" si="679"/>
        <v/>
      </c>
    </row>
    <row r="43466" spans="22:22" x14ac:dyDescent="0.35">
      <c r="V43466" s="5" t="str">
        <f t="shared" si="679"/>
        <v/>
      </c>
    </row>
    <row r="43467" spans="22:22" x14ac:dyDescent="0.35">
      <c r="V43467" s="5" t="str">
        <f t="shared" si="679"/>
        <v/>
      </c>
    </row>
    <row r="43468" spans="22:22" x14ac:dyDescent="0.35">
      <c r="V43468" s="5" t="str">
        <f t="shared" si="679"/>
        <v/>
      </c>
    </row>
    <row r="43469" spans="22:22" x14ac:dyDescent="0.35">
      <c r="V43469" s="5" t="str">
        <f t="shared" si="679"/>
        <v/>
      </c>
    </row>
    <row r="43470" spans="22:22" x14ac:dyDescent="0.35">
      <c r="V43470" s="5" t="str">
        <f t="shared" si="679"/>
        <v/>
      </c>
    </row>
    <row r="43471" spans="22:22" x14ac:dyDescent="0.35">
      <c r="V43471" s="5" t="str">
        <f t="shared" si="679"/>
        <v/>
      </c>
    </row>
    <row r="43472" spans="22:22" x14ac:dyDescent="0.35">
      <c r="V43472" s="5" t="str">
        <f t="shared" si="679"/>
        <v/>
      </c>
    </row>
    <row r="43473" spans="22:22" x14ac:dyDescent="0.35">
      <c r="V43473" s="5" t="str">
        <f t="shared" si="679"/>
        <v/>
      </c>
    </row>
    <row r="43474" spans="22:22" x14ac:dyDescent="0.35">
      <c r="V43474" s="5" t="str">
        <f t="shared" si="679"/>
        <v/>
      </c>
    </row>
    <row r="43475" spans="22:22" x14ac:dyDescent="0.35">
      <c r="V43475" s="5" t="str">
        <f t="shared" si="679"/>
        <v/>
      </c>
    </row>
    <row r="43476" spans="22:22" x14ac:dyDescent="0.35">
      <c r="V43476" s="5" t="str">
        <f t="shared" si="679"/>
        <v/>
      </c>
    </row>
    <row r="43477" spans="22:22" x14ac:dyDescent="0.35">
      <c r="V43477" s="5" t="str">
        <f t="shared" si="679"/>
        <v/>
      </c>
    </row>
    <row r="43478" spans="22:22" x14ac:dyDescent="0.35">
      <c r="V43478" s="5" t="str">
        <f t="shared" si="679"/>
        <v/>
      </c>
    </row>
    <row r="43479" spans="22:22" x14ac:dyDescent="0.35">
      <c r="V43479" s="5" t="str">
        <f t="shared" si="679"/>
        <v/>
      </c>
    </row>
    <row r="43480" spans="22:22" x14ac:dyDescent="0.35">
      <c r="V43480" s="5" t="str">
        <f t="shared" si="679"/>
        <v/>
      </c>
    </row>
    <row r="43481" spans="22:22" x14ac:dyDescent="0.35">
      <c r="V43481" s="5" t="str">
        <f t="shared" si="679"/>
        <v/>
      </c>
    </row>
    <row r="43482" spans="22:22" x14ac:dyDescent="0.35">
      <c r="V43482" s="5" t="str">
        <f t="shared" si="679"/>
        <v/>
      </c>
    </row>
    <row r="43483" spans="22:22" x14ac:dyDescent="0.35">
      <c r="V43483" s="5" t="str">
        <f t="shared" si="679"/>
        <v/>
      </c>
    </row>
    <row r="43484" spans="22:22" x14ac:dyDescent="0.35">
      <c r="V43484" s="5" t="str">
        <f t="shared" si="679"/>
        <v/>
      </c>
    </row>
    <row r="43485" spans="22:22" x14ac:dyDescent="0.35">
      <c r="V43485" s="5" t="str">
        <f t="shared" si="679"/>
        <v/>
      </c>
    </row>
    <row r="43486" spans="22:22" x14ac:dyDescent="0.35">
      <c r="V43486" s="5" t="str">
        <f t="shared" si="679"/>
        <v/>
      </c>
    </row>
    <row r="43487" spans="22:22" x14ac:dyDescent="0.35">
      <c r="V43487" s="5" t="str">
        <f t="shared" si="679"/>
        <v/>
      </c>
    </row>
    <row r="43488" spans="22:22" x14ac:dyDescent="0.35">
      <c r="V43488" s="5" t="str">
        <f t="shared" si="679"/>
        <v/>
      </c>
    </row>
    <row r="43489" spans="22:22" x14ac:dyDescent="0.35">
      <c r="V43489" s="5" t="str">
        <f t="shared" si="679"/>
        <v/>
      </c>
    </row>
    <row r="43490" spans="22:22" x14ac:dyDescent="0.35">
      <c r="V43490" s="5" t="str">
        <f t="shared" si="679"/>
        <v/>
      </c>
    </row>
    <row r="43491" spans="22:22" x14ac:dyDescent="0.35">
      <c r="V43491" s="5" t="str">
        <f t="shared" si="679"/>
        <v/>
      </c>
    </row>
    <row r="43492" spans="22:22" x14ac:dyDescent="0.35">
      <c r="V43492" s="5" t="str">
        <f t="shared" si="679"/>
        <v/>
      </c>
    </row>
    <row r="43493" spans="22:22" x14ac:dyDescent="0.35">
      <c r="V43493" s="5" t="str">
        <f t="shared" si="679"/>
        <v/>
      </c>
    </row>
    <row r="43494" spans="22:22" x14ac:dyDescent="0.35">
      <c r="V43494" s="5" t="str">
        <f t="shared" si="679"/>
        <v/>
      </c>
    </row>
    <row r="43495" spans="22:22" x14ac:dyDescent="0.35">
      <c r="V43495" s="5" t="str">
        <f t="shared" si="679"/>
        <v/>
      </c>
    </row>
    <row r="43496" spans="22:22" x14ac:dyDescent="0.35">
      <c r="V43496" s="5" t="str">
        <f t="shared" si="679"/>
        <v/>
      </c>
    </row>
    <row r="43497" spans="22:22" x14ac:dyDescent="0.35">
      <c r="V43497" s="5" t="str">
        <f t="shared" si="679"/>
        <v/>
      </c>
    </row>
    <row r="43498" spans="22:22" x14ac:dyDescent="0.35">
      <c r="V43498" s="5" t="str">
        <f t="shared" si="679"/>
        <v/>
      </c>
    </row>
    <row r="43499" spans="22:22" x14ac:dyDescent="0.35">
      <c r="V43499" s="5" t="str">
        <f t="shared" si="679"/>
        <v/>
      </c>
    </row>
    <row r="43500" spans="22:22" x14ac:dyDescent="0.35">
      <c r="V43500" s="5" t="str">
        <f t="shared" si="679"/>
        <v/>
      </c>
    </row>
    <row r="43501" spans="22:22" x14ac:dyDescent="0.35">
      <c r="V43501" s="5" t="str">
        <f t="shared" si="679"/>
        <v/>
      </c>
    </row>
    <row r="43502" spans="22:22" x14ac:dyDescent="0.35">
      <c r="V43502" s="5" t="str">
        <f t="shared" si="679"/>
        <v/>
      </c>
    </row>
    <row r="43503" spans="22:22" x14ac:dyDescent="0.35">
      <c r="V43503" s="5" t="str">
        <f t="shared" si="679"/>
        <v/>
      </c>
    </row>
    <row r="43504" spans="22:22" x14ac:dyDescent="0.35">
      <c r="V43504" s="5" t="str">
        <f t="shared" si="679"/>
        <v/>
      </c>
    </row>
    <row r="43505" spans="22:22" x14ac:dyDescent="0.35">
      <c r="V43505" s="5" t="str">
        <f t="shared" si="679"/>
        <v/>
      </c>
    </row>
    <row r="43506" spans="22:22" x14ac:dyDescent="0.35">
      <c r="V43506" s="5" t="str">
        <f t="shared" si="679"/>
        <v/>
      </c>
    </row>
    <row r="43507" spans="22:22" x14ac:dyDescent="0.35">
      <c r="V43507" s="5" t="str">
        <f t="shared" si="679"/>
        <v/>
      </c>
    </row>
    <row r="43508" spans="22:22" x14ac:dyDescent="0.35">
      <c r="V43508" s="5" t="str">
        <f t="shared" si="679"/>
        <v/>
      </c>
    </row>
    <row r="43509" spans="22:22" x14ac:dyDescent="0.35">
      <c r="V43509" s="5" t="str">
        <f t="shared" si="679"/>
        <v/>
      </c>
    </row>
    <row r="43510" spans="22:22" x14ac:dyDescent="0.35">
      <c r="V43510" s="5" t="str">
        <f t="shared" si="679"/>
        <v/>
      </c>
    </row>
    <row r="43511" spans="22:22" x14ac:dyDescent="0.35">
      <c r="V43511" s="5" t="str">
        <f t="shared" si="679"/>
        <v/>
      </c>
    </row>
    <row r="43512" spans="22:22" x14ac:dyDescent="0.35">
      <c r="V43512" s="5" t="str">
        <f t="shared" si="679"/>
        <v/>
      </c>
    </row>
    <row r="43513" spans="22:22" x14ac:dyDescent="0.35">
      <c r="V43513" s="5" t="str">
        <f t="shared" si="679"/>
        <v/>
      </c>
    </row>
    <row r="43514" spans="22:22" x14ac:dyDescent="0.35">
      <c r="V43514" s="5" t="str">
        <f t="shared" si="679"/>
        <v/>
      </c>
    </row>
    <row r="43515" spans="22:22" x14ac:dyDescent="0.35">
      <c r="V43515" s="5" t="str">
        <f t="shared" si="679"/>
        <v/>
      </c>
    </row>
    <row r="43516" spans="22:22" x14ac:dyDescent="0.35">
      <c r="V43516" s="5" t="str">
        <f t="shared" si="679"/>
        <v/>
      </c>
    </row>
    <row r="43517" spans="22:22" x14ac:dyDescent="0.35">
      <c r="V43517" s="5" t="str">
        <f t="shared" si="679"/>
        <v/>
      </c>
    </row>
    <row r="43518" spans="22:22" x14ac:dyDescent="0.35">
      <c r="V43518" s="5" t="str">
        <f t="shared" si="679"/>
        <v/>
      </c>
    </row>
    <row r="43519" spans="22:22" x14ac:dyDescent="0.35">
      <c r="V43519" s="5" t="str">
        <f t="shared" si="679"/>
        <v/>
      </c>
    </row>
    <row r="43520" spans="22:22" x14ac:dyDescent="0.35">
      <c r="V43520" s="5" t="str">
        <f t="shared" si="679"/>
        <v/>
      </c>
    </row>
    <row r="43521" spans="22:22" x14ac:dyDescent="0.35">
      <c r="V43521" s="5" t="str">
        <f t="shared" si="679"/>
        <v/>
      </c>
    </row>
    <row r="43522" spans="22:22" x14ac:dyDescent="0.35">
      <c r="V43522" s="5" t="str">
        <f t="shared" ref="V43522:V43585" si="680">TRIM(CLEAN(SUBSTITUTE(A43522,CHAR(160)," ")))</f>
        <v/>
      </c>
    </row>
    <row r="43523" spans="22:22" x14ac:dyDescent="0.35">
      <c r="V43523" s="5" t="str">
        <f t="shared" si="680"/>
        <v/>
      </c>
    </row>
    <row r="43524" spans="22:22" x14ac:dyDescent="0.35">
      <c r="V43524" s="5" t="str">
        <f t="shared" si="680"/>
        <v/>
      </c>
    </row>
    <row r="43525" spans="22:22" x14ac:dyDescent="0.35">
      <c r="V43525" s="5" t="str">
        <f t="shared" si="680"/>
        <v/>
      </c>
    </row>
    <row r="43526" spans="22:22" x14ac:dyDescent="0.35">
      <c r="V43526" s="5" t="str">
        <f t="shared" si="680"/>
        <v/>
      </c>
    </row>
    <row r="43527" spans="22:22" x14ac:dyDescent="0.35">
      <c r="V43527" s="5" t="str">
        <f t="shared" si="680"/>
        <v/>
      </c>
    </row>
    <row r="43528" spans="22:22" x14ac:dyDescent="0.35">
      <c r="V43528" s="5" t="str">
        <f t="shared" si="680"/>
        <v/>
      </c>
    </row>
    <row r="43529" spans="22:22" x14ac:dyDescent="0.35">
      <c r="V43529" s="5" t="str">
        <f t="shared" si="680"/>
        <v/>
      </c>
    </row>
    <row r="43530" spans="22:22" x14ac:dyDescent="0.35">
      <c r="V43530" s="5" t="str">
        <f t="shared" si="680"/>
        <v/>
      </c>
    </row>
    <row r="43531" spans="22:22" x14ac:dyDescent="0.35">
      <c r="V43531" s="5" t="str">
        <f t="shared" si="680"/>
        <v/>
      </c>
    </row>
    <row r="43532" spans="22:22" x14ac:dyDescent="0.35">
      <c r="V43532" s="5" t="str">
        <f t="shared" si="680"/>
        <v/>
      </c>
    </row>
    <row r="43533" spans="22:22" x14ac:dyDescent="0.35">
      <c r="V43533" s="5" t="str">
        <f t="shared" si="680"/>
        <v/>
      </c>
    </row>
    <row r="43534" spans="22:22" x14ac:dyDescent="0.35">
      <c r="V43534" s="5" t="str">
        <f t="shared" si="680"/>
        <v/>
      </c>
    </row>
    <row r="43535" spans="22:22" x14ac:dyDescent="0.35">
      <c r="V43535" s="5" t="str">
        <f t="shared" si="680"/>
        <v/>
      </c>
    </row>
    <row r="43536" spans="22:22" x14ac:dyDescent="0.35">
      <c r="V43536" s="5" t="str">
        <f t="shared" si="680"/>
        <v/>
      </c>
    </row>
    <row r="43537" spans="22:22" x14ac:dyDescent="0.35">
      <c r="V43537" s="5" t="str">
        <f t="shared" si="680"/>
        <v/>
      </c>
    </row>
    <row r="43538" spans="22:22" x14ac:dyDescent="0.35">
      <c r="V43538" s="5" t="str">
        <f t="shared" si="680"/>
        <v/>
      </c>
    </row>
    <row r="43539" spans="22:22" x14ac:dyDescent="0.35">
      <c r="V43539" s="5" t="str">
        <f t="shared" si="680"/>
        <v/>
      </c>
    </row>
    <row r="43540" spans="22:22" x14ac:dyDescent="0.35">
      <c r="V43540" s="5" t="str">
        <f t="shared" si="680"/>
        <v/>
      </c>
    </row>
    <row r="43541" spans="22:22" x14ac:dyDescent="0.35">
      <c r="V43541" s="5" t="str">
        <f t="shared" si="680"/>
        <v/>
      </c>
    </row>
    <row r="43542" spans="22:22" x14ac:dyDescent="0.35">
      <c r="V43542" s="5" t="str">
        <f t="shared" si="680"/>
        <v/>
      </c>
    </row>
    <row r="43543" spans="22:22" x14ac:dyDescent="0.35">
      <c r="V43543" s="5" t="str">
        <f t="shared" si="680"/>
        <v/>
      </c>
    </row>
    <row r="43544" spans="22:22" x14ac:dyDescent="0.35">
      <c r="V43544" s="5" t="str">
        <f t="shared" si="680"/>
        <v/>
      </c>
    </row>
    <row r="43545" spans="22:22" x14ac:dyDescent="0.35">
      <c r="V43545" s="5" t="str">
        <f t="shared" si="680"/>
        <v/>
      </c>
    </row>
    <row r="43546" spans="22:22" x14ac:dyDescent="0.35">
      <c r="V43546" s="5" t="str">
        <f t="shared" si="680"/>
        <v/>
      </c>
    </row>
    <row r="43547" spans="22:22" x14ac:dyDescent="0.35">
      <c r="V43547" s="5" t="str">
        <f t="shared" si="680"/>
        <v/>
      </c>
    </row>
    <row r="43548" spans="22:22" x14ac:dyDescent="0.35">
      <c r="V43548" s="5" t="str">
        <f t="shared" si="680"/>
        <v/>
      </c>
    </row>
    <row r="43549" spans="22:22" x14ac:dyDescent="0.35">
      <c r="V43549" s="5" t="str">
        <f t="shared" si="680"/>
        <v/>
      </c>
    </row>
    <row r="43550" spans="22:22" x14ac:dyDescent="0.35">
      <c r="V43550" s="5" t="str">
        <f t="shared" si="680"/>
        <v/>
      </c>
    </row>
    <row r="43551" spans="22:22" x14ac:dyDescent="0.35">
      <c r="V43551" s="5" t="str">
        <f t="shared" si="680"/>
        <v/>
      </c>
    </row>
    <row r="43552" spans="22:22" x14ac:dyDescent="0.35">
      <c r="V43552" s="5" t="str">
        <f t="shared" si="680"/>
        <v/>
      </c>
    </row>
    <row r="43553" spans="22:22" x14ac:dyDescent="0.35">
      <c r="V43553" s="5" t="str">
        <f t="shared" si="680"/>
        <v/>
      </c>
    </row>
    <row r="43554" spans="22:22" x14ac:dyDescent="0.35">
      <c r="V43554" s="5" t="str">
        <f t="shared" si="680"/>
        <v/>
      </c>
    </row>
    <row r="43555" spans="22:22" x14ac:dyDescent="0.35">
      <c r="V43555" s="5" t="str">
        <f t="shared" si="680"/>
        <v/>
      </c>
    </row>
    <row r="43556" spans="22:22" x14ac:dyDescent="0.35">
      <c r="V43556" s="5" t="str">
        <f t="shared" si="680"/>
        <v/>
      </c>
    </row>
    <row r="43557" spans="22:22" x14ac:dyDescent="0.35">
      <c r="V43557" s="5" t="str">
        <f t="shared" si="680"/>
        <v/>
      </c>
    </row>
    <row r="43558" spans="22:22" x14ac:dyDescent="0.35">
      <c r="V43558" s="5" t="str">
        <f t="shared" si="680"/>
        <v/>
      </c>
    </row>
    <row r="43559" spans="22:22" x14ac:dyDescent="0.35">
      <c r="V43559" s="5" t="str">
        <f t="shared" si="680"/>
        <v/>
      </c>
    </row>
    <row r="43560" spans="22:22" x14ac:dyDescent="0.35">
      <c r="V43560" s="5" t="str">
        <f t="shared" si="680"/>
        <v/>
      </c>
    </row>
    <row r="43561" spans="22:22" x14ac:dyDescent="0.35">
      <c r="V43561" s="5" t="str">
        <f t="shared" si="680"/>
        <v/>
      </c>
    </row>
    <row r="43562" spans="22:22" x14ac:dyDescent="0.35">
      <c r="V43562" s="5" t="str">
        <f t="shared" si="680"/>
        <v/>
      </c>
    </row>
    <row r="43563" spans="22:22" x14ac:dyDescent="0.35">
      <c r="V43563" s="5" t="str">
        <f t="shared" si="680"/>
        <v/>
      </c>
    </row>
    <row r="43564" spans="22:22" x14ac:dyDescent="0.35">
      <c r="V43564" s="5" t="str">
        <f t="shared" si="680"/>
        <v/>
      </c>
    </row>
    <row r="43565" spans="22:22" x14ac:dyDescent="0.35">
      <c r="V43565" s="5" t="str">
        <f t="shared" si="680"/>
        <v/>
      </c>
    </row>
    <row r="43566" spans="22:22" x14ac:dyDescent="0.35">
      <c r="V43566" s="5" t="str">
        <f t="shared" si="680"/>
        <v/>
      </c>
    </row>
    <row r="43567" spans="22:22" x14ac:dyDescent="0.35">
      <c r="V43567" s="5" t="str">
        <f t="shared" si="680"/>
        <v/>
      </c>
    </row>
    <row r="43568" spans="22:22" x14ac:dyDescent="0.35">
      <c r="V43568" s="5" t="str">
        <f t="shared" si="680"/>
        <v/>
      </c>
    </row>
    <row r="43569" spans="22:22" x14ac:dyDescent="0.35">
      <c r="V43569" s="5" t="str">
        <f t="shared" si="680"/>
        <v/>
      </c>
    </row>
    <row r="43570" spans="22:22" x14ac:dyDescent="0.35">
      <c r="V43570" s="5" t="str">
        <f t="shared" si="680"/>
        <v/>
      </c>
    </row>
    <row r="43571" spans="22:22" x14ac:dyDescent="0.35">
      <c r="V43571" s="5" t="str">
        <f t="shared" si="680"/>
        <v/>
      </c>
    </row>
    <row r="43572" spans="22:22" x14ac:dyDescent="0.35">
      <c r="V43572" s="5" t="str">
        <f t="shared" si="680"/>
        <v/>
      </c>
    </row>
    <row r="43573" spans="22:22" x14ac:dyDescent="0.35">
      <c r="V43573" s="5" t="str">
        <f t="shared" si="680"/>
        <v/>
      </c>
    </row>
    <row r="43574" spans="22:22" x14ac:dyDescent="0.35">
      <c r="V43574" s="5" t="str">
        <f t="shared" si="680"/>
        <v/>
      </c>
    </row>
    <row r="43575" spans="22:22" x14ac:dyDescent="0.35">
      <c r="V43575" s="5" t="str">
        <f t="shared" si="680"/>
        <v/>
      </c>
    </row>
    <row r="43576" spans="22:22" x14ac:dyDescent="0.35">
      <c r="V43576" s="5" t="str">
        <f t="shared" si="680"/>
        <v/>
      </c>
    </row>
    <row r="43577" spans="22:22" x14ac:dyDescent="0.35">
      <c r="V43577" s="5" t="str">
        <f t="shared" si="680"/>
        <v/>
      </c>
    </row>
    <row r="43578" spans="22:22" x14ac:dyDescent="0.35">
      <c r="V43578" s="5" t="str">
        <f t="shared" si="680"/>
        <v/>
      </c>
    </row>
    <row r="43579" spans="22:22" x14ac:dyDescent="0.35">
      <c r="V43579" s="5" t="str">
        <f t="shared" si="680"/>
        <v/>
      </c>
    </row>
    <row r="43580" spans="22:22" x14ac:dyDescent="0.35">
      <c r="V43580" s="5" t="str">
        <f t="shared" si="680"/>
        <v/>
      </c>
    </row>
    <row r="43581" spans="22:22" x14ac:dyDescent="0.35">
      <c r="V43581" s="5" t="str">
        <f t="shared" si="680"/>
        <v/>
      </c>
    </row>
    <row r="43582" spans="22:22" x14ac:dyDescent="0.35">
      <c r="V43582" s="5" t="str">
        <f t="shared" si="680"/>
        <v/>
      </c>
    </row>
    <row r="43583" spans="22:22" x14ac:dyDescent="0.35">
      <c r="V43583" s="5" t="str">
        <f t="shared" si="680"/>
        <v/>
      </c>
    </row>
    <row r="43584" spans="22:22" x14ac:dyDescent="0.35">
      <c r="V43584" s="5" t="str">
        <f t="shared" si="680"/>
        <v/>
      </c>
    </row>
    <row r="43585" spans="22:22" x14ac:dyDescent="0.35">
      <c r="V43585" s="5" t="str">
        <f t="shared" si="680"/>
        <v/>
      </c>
    </row>
    <row r="43586" spans="22:22" x14ac:dyDescent="0.35">
      <c r="V43586" s="5" t="str">
        <f t="shared" ref="V43586:V43649" si="681">TRIM(CLEAN(SUBSTITUTE(A43586,CHAR(160)," ")))</f>
        <v/>
      </c>
    </row>
    <row r="43587" spans="22:22" x14ac:dyDescent="0.35">
      <c r="V43587" s="5" t="str">
        <f t="shared" si="681"/>
        <v/>
      </c>
    </row>
    <row r="43588" spans="22:22" x14ac:dyDescent="0.35">
      <c r="V43588" s="5" t="str">
        <f t="shared" si="681"/>
        <v/>
      </c>
    </row>
    <row r="43589" spans="22:22" x14ac:dyDescent="0.35">
      <c r="V43589" s="5" t="str">
        <f t="shared" si="681"/>
        <v/>
      </c>
    </row>
    <row r="43590" spans="22:22" x14ac:dyDescent="0.35">
      <c r="V43590" s="5" t="str">
        <f t="shared" si="681"/>
        <v/>
      </c>
    </row>
    <row r="43591" spans="22:22" x14ac:dyDescent="0.35">
      <c r="V43591" s="5" t="str">
        <f t="shared" si="681"/>
        <v/>
      </c>
    </row>
    <row r="43592" spans="22:22" x14ac:dyDescent="0.35">
      <c r="V43592" s="5" t="str">
        <f t="shared" si="681"/>
        <v/>
      </c>
    </row>
    <row r="43593" spans="22:22" x14ac:dyDescent="0.35">
      <c r="V43593" s="5" t="str">
        <f t="shared" si="681"/>
        <v/>
      </c>
    </row>
    <row r="43594" spans="22:22" x14ac:dyDescent="0.35">
      <c r="V43594" s="5" t="str">
        <f t="shared" si="681"/>
        <v/>
      </c>
    </row>
    <row r="43595" spans="22:22" x14ac:dyDescent="0.35">
      <c r="V43595" s="5" t="str">
        <f t="shared" si="681"/>
        <v/>
      </c>
    </row>
    <row r="43596" spans="22:22" x14ac:dyDescent="0.35">
      <c r="V43596" s="5" t="str">
        <f t="shared" si="681"/>
        <v/>
      </c>
    </row>
    <row r="43597" spans="22:22" x14ac:dyDescent="0.35">
      <c r="V43597" s="5" t="str">
        <f t="shared" si="681"/>
        <v/>
      </c>
    </row>
    <row r="43598" spans="22:22" x14ac:dyDescent="0.35">
      <c r="V43598" s="5" t="str">
        <f t="shared" si="681"/>
        <v/>
      </c>
    </row>
    <row r="43599" spans="22:22" x14ac:dyDescent="0.35">
      <c r="V43599" s="5" t="str">
        <f t="shared" si="681"/>
        <v/>
      </c>
    </row>
    <row r="43600" spans="22:22" x14ac:dyDescent="0.35">
      <c r="V43600" s="5" t="str">
        <f t="shared" si="681"/>
        <v/>
      </c>
    </row>
    <row r="43601" spans="22:22" x14ac:dyDescent="0.35">
      <c r="V43601" s="5" t="str">
        <f t="shared" si="681"/>
        <v/>
      </c>
    </row>
    <row r="43602" spans="22:22" x14ac:dyDescent="0.35">
      <c r="V43602" s="5" t="str">
        <f t="shared" si="681"/>
        <v/>
      </c>
    </row>
    <row r="43603" spans="22:22" x14ac:dyDescent="0.35">
      <c r="V43603" s="5" t="str">
        <f t="shared" si="681"/>
        <v/>
      </c>
    </row>
    <row r="43604" spans="22:22" x14ac:dyDescent="0.35">
      <c r="V43604" s="5" t="str">
        <f t="shared" si="681"/>
        <v/>
      </c>
    </row>
    <row r="43605" spans="22:22" x14ac:dyDescent="0.35">
      <c r="V43605" s="5" t="str">
        <f t="shared" si="681"/>
        <v/>
      </c>
    </row>
    <row r="43606" spans="22:22" x14ac:dyDescent="0.35">
      <c r="V43606" s="5" t="str">
        <f t="shared" si="681"/>
        <v/>
      </c>
    </row>
    <row r="43607" spans="22:22" x14ac:dyDescent="0.35">
      <c r="V43607" s="5" t="str">
        <f t="shared" si="681"/>
        <v/>
      </c>
    </row>
    <row r="43608" spans="22:22" x14ac:dyDescent="0.35">
      <c r="V43608" s="5" t="str">
        <f t="shared" si="681"/>
        <v/>
      </c>
    </row>
    <row r="43609" spans="22:22" x14ac:dyDescent="0.35">
      <c r="V43609" s="5" t="str">
        <f t="shared" si="681"/>
        <v/>
      </c>
    </row>
    <row r="43610" spans="22:22" x14ac:dyDescent="0.35">
      <c r="V43610" s="5" t="str">
        <f t="shared" si="681"/>
        <v/>
      </c>
    </row>
    <row r="43611" spans="22:22" x14ac:dyDescent="0.35">
      <c r="V43611" s="5" t="str">
        <f t="shared" si="681"/>
        <v/>
      </c>
    </row>
    <row r="43612" spans="22:22" x14ac:dyDescent="0.35">
      <c r="V43612" s="5" t="str">
        <f t="shared" si="681"/>
        <v/>
      </c>
    </row>
    <row r="43613" spans="22:22" x14ac:dyDescent="0.35">
      <c r="V43613" s="5" t="str">
        <f t="shared" si="681"/>
        <v/>
      </c>
    </row>
    <row r="43614" spans="22:22" x14ac:dyDescent="0.35">
      <c r="V43614" s="5" t="str">
        <f t="shared" si="681"/>
        <v/>
      </c>
    </row>
    <row r="43615" spans="22:22" x14ac:dyDescent="0.35">
      <c r="V43615" s="5" t="str">
        <f t="shared" si="681"/>
        <v/>
      </c>
    </row>
    <row r="43616" spans="22:22" x14ac:dyDescent="0.35">
      <c r="V43616" s="5" t="str">
        <f t="shared" si="681"/>
        <v/>
      </c>
    </row>
    <row r="43617" spans="22:22" x14ac:dyDescent="0.35">
      <c r="V43617" s="5" t="str">
        <f t="shared" si="681"/>
        <v/>
      </c>
    </row>
    <row r="43618" spans="22:22" x14ac:dyDescent="0.35">
      <c r="V43618" s="5" t="str">
        <f t="shared" si="681"/>
        <v/>
      </c>
    </row>
    <row r="43619" spans="22:22" x14ac:dyDescent="0.35">
      <c r="V43619" s="5" t="str">
        <f t="shared" si="681"/>
        <v/>
      </c>
    </row>
    <row r="43620" spans="22:22" x14ac:dyDescent="0.35">
      <c r="V43620" s="5" t="str">
        <f t="shared" si="681"/>
        <v/>
      </c>
    </row>
    <row r="43621" spans="22:22" x14ac:dyDescent="0.35">
      <c r="V43621" s="5" t="str">
        <f t="shared" si="681"/>
        <v/>
      </c>
    </row>
    <row r="43622" spans="22:22" x14ac:dyDescent="0.35">
      <c r="V43622" s="5" t="str">
        <f t="shared" si="681"/>
        <v/>
      </c>
    </row>
    <row r="43623" spans="22:22" x14ac:dyDescent="0.35">
      <c r="V43623" s="5" t="str">
        <f t="shared" si="681"/>
        <v/>
      </c>
    </row>
    <row r="43624" spans="22:22" x14ac:dyDescent="0.35">
      <c r="V43624" s="5" t="str">
        <f t="shared" si="681"/>
        <v/>
      </c>
    </row>
    <row r="43625" spans="22:22" x14ac:dyDescent="0.35">
      <c r="V43625" s="5" t="str">
        <f t="shared" si="681"/>
        <v/>
      </c>
    </row>
    <row r="43626" spans="22:22" x14ac:dyDescent="0.35">
      <c r="V43626" s="5" t="str">
        <f t="shared" si="681"/>
        <v/>
      </c>
    </row>
    <row r="43627" spans="22:22" x14ac:dyDescent="0.35">
      <c r="V43627" s="5" t="str">
        <f t="shared" si="681"/>
        <v/>
      </c>
    </row>
    <row r="43628" spans="22:22" x14ac:dyDescent="0.35">
      <c r="V43628" s="5" t="str">
        <f t="shared" si="681"/>
        <v/>
      </c>
    </row>
    <row r="43629" spans="22:22" x14ac:dyDescent="0.35">
      <c r="V43629" s="5" t="str">
        <f t="shared" si="681"/>
        <v/>
      </c>
    </row>
    <row r="43630" spans="22:22" x14ac:dyDescent="0.35">
      <c r="V43630" s="5" t="str">
        <f t="shared" si="681"/>
        <v/>
      </c>
    </row>
    <row r="43631" spans="22:22" x14ac:dyDescent="0.35">
      <c r="V43631" s="5" t="str">
        <f t="shared" si="681"/>
        <v/>
      </c>
    </row>
    <row r="43632" spans="22:22" x14ac:dyDescent="0.35">
      <c r="V43632" s="5" t="str">
        <f t="shared" si="681"/>
        <v/>
      </c>
    </row>
    <row r="43633" spans="22:22" x14ac:dyDescent="0.35">
      <c r="V43633" s="5" t="str">
        <f t="shared" si="681"/>
        <v/>
      </c>
    </row>
    <row r="43634" spans="22:22" x14ac:dyDescent="0.35">
      <c r="V43634" s="5" t="str">
        <f t="shared" si="681"/>
        <v/>
      </c>
    </row>
    <row r="43635" spans="22:22" x14ac:dyDescent="0.35">
      <c r="V43635" s="5" t="str">
        <f t="shared" si="681"/>
        <v/>
      </c>
    </row>
    <row r="43636" spans="22:22" x14ac:dyDescent="0.35">
      <c r="V43636" s="5" t="str">
        <f t="shared" si="681"/>
        <v/>
      </c>
    </row>
    <row r="43637" spans="22:22" x14ac:dyDescent="0.35">
      <c r="V43637" s="5" t="str">
        <f t="shared" si="681"/>
        <v/>
      </c>
    </row>
    <row r="43638" spans="22:22" x14ac:dyDescent="0.35">
      <c r="V43638" s="5" t="str">
        <f t="shared" si="681"/>
        <v/>
      </c>
    </row>
    <row r="43639" spans="22:22" x14ac:dyDescent="0.35">
      <c r="V43639" s="5" t="str">
        <f t="shared" si="681"/>
        <v/>
      </c>
    </row>
    <row r="43640" spans="22:22" x14ac:dyDescent="0.35">
      <c r="V43640" s="5" t="str">
        <f t="shared" si="681"/>
        <v/>
      </c>
    </row>
    <row r="43641" spans="22:22" x14ac:dyDescent="0.35">
      <c r="V43641" s="5" t="str">
        <f t="shared" si="681"/>
        <v/>
      </c>
    </row>
    <row r="43642" spans="22:22" x14ac:dyDescent="0.35">
      <c r="V43642" s="5" t="str">
        <f t="shared" si="681"/>
        <v/>
      </c>
    </row>
    <row r="43643" spans="22:22" x14ac:dyDescent="0.35">
      <c r="V43643" s="5" t="str">
        <f t="shared" si="681"/>
        <v/>
      </c>
    </row>
    <row r="43644" spans="22:22" x14ac:dyDescent="0.35">
      <c r="V43644" s="5" t="str">
        <f t="shared" si="681"/>
        <v/>
      </c>
    </row>
    <row r="43645" spans="22:22" x14ac:dyDescent="0.35">
      <c r="V43645" s="5" t="str">
        <f t="shared" si="681"/>
        <v/>
      </c>
    </row>
    <row r="43646" spans="22:22" x14ac:dyDescent="0.35">
      <c r="V43646" s="5" t="str">
        <f t="shared" si="681"/>
        <v/>
      </c>
    </row>
    <row r="43647" spans="22:22" x14ac:dyDescent="0.35">
      <c r="V43647" s="5" t="str">
        <f t="shared" si="681"/>
        <v/>
      </c>
    </row>
    <row r="43648" spans="22:22" x14ac:dyDescent="0.35">
      <c r="V43648" s="5" t="str">
        <f t="shared" si="681"/>
        <v/>
      </c>
    </row>
    <row r="43649" spans="22:22" x14ac:dyDescent="0.35">
      <c r="V43649" s="5" t="str">
        <f t="shared" si="681"/>
        <v/>
      </c>
    </row>
    <row r="43650" spans="22:22" x14ac:dyDescent="0.35">
      <c r="V43650" s="5" t="str">
        <f t="shared" ref="V43650:V43713" si="682">TRIM(CLEAN(SUBSTITUTE(A43650,CHAR(160)," ")))</f>
        <v/>
      </c>
    </row>
    <row r="43651" spans="22:22" x14ac:dyDescent="0.35">
      <c r="V43651" s="5" t="str">
        <f t="shared" si="682"/>
        <v/>
      </c>
    </row>
    <row r="43652" spans="22:22" x14ac:dyDescent="0.35">
      <c r="V43652" s="5" t="str">
        <f t="shared" si="682"/>
        <v/>
      </c>
    </row>
    <row r="43653" spans="22:22" x14ac:dyDescent="0.35">
      <c r="V43653" s="5" t="str">
        <f t="shared" si="682"/>
        <v/>
      </c>
    </row>
    <row r="43654" spans="22:22" x14ac:dyDescent="0.35">
      <c r="V43654" s="5" t="str">
        <f t="shared" si="682"/>
        <v/>
      </c>
    </row>
    <row r="43655" spans="22:22" x14ac:dyDescent="0.35">
      <c r="V43655" s="5" t="str">
        <f t="shared" si="682"/>
        <v/>
      </c>
    </row>
    <row r="43656" spans="22:22" x14ac:dyDescent="0.35">
      <c r="V43656" s="5" t="str">
        <f t="shared" si="682"/>
        <v/>
      </c>
    </row>
    <row r="43657" spans="22:22" x14ac:dyDescent="0.35">
      <c r="V43657" s="5" t="str">
        <f t="shared" si="682"/>
        <v/>
      </c>
    </row>
    <row r="43658" spans="22:22" x14ac:dyDescent="0.35">
      <c r="V43658" s="5" t="str">
        <f t="shared" si="682"/>
        <v/>
      </c>
    </row>
    <row r="43659" spans="22:22" x14ac:dyDescent="0.35">
      <c r="V43659" s="5" t="str">
        <f t="shared" si="682"/>
        <v/>
      </c>
    </row>
    <row r="43660" spans="22:22" x14ac:dyDescent="0.35">
      <c r="V43660" s="5" t="str">
        <f t="shared" si="682"/>
        <v/>
      </c>
    </row>
    <row r="43661" spans="22:22" x14ac:dyDescent="0.35">
      <c r="V43661" s="5" t="str">
        <f t="shared" si="682"/>
        <v/>
      </c>
    </row>
    <row r="43662" spans="22:22" x14ac:dyDescent="0.35">
      <c r="V43662" s="5" t="str">
        <f t="shared" si="682"/>
        <v/>
      </c>
    </row>
    <row r="43663" spans="22:22" x14ac:dyDescent="0.35">
      <c r="V43663" s="5" t="str">
        <f t="shared" si="682"/>
        <v/>
      </c>
    </row>
    <row r="43664" spans="22:22" x14ac:dyDescent="0.35">
      <c r="V43664" s="5" t="str">
        <f t="shared" si="682"/>
        <v/>
      </c>
    </row>
    <row r="43665" spans="22:22" x14ac:dyDescent="0.35">
      <c r="V43665" s="5" t="str">
        <f t="shared" si="682"/>
        <v/>
      </c>
    </row>
    <row r="43666" spans="22:22" x14ac:dyDescent="0.35">
      <c r="V43666" s="5" t="str">
        <f t="shared" si="682"/>
        <v/>
      </c>
    </row>
    <row r="43667" spans="22:22" x14ac:dyDescent="0.35">
      <c r="V43667" s="5" t="str">
        <f t="shared" si="682"/>
        <v/>
      </c>
    </row>
    <row r="43668" spans="22:22" x14ac:dyDescent="0.35">
      <c r="V43668" s="5" t="str">
        <f t="shared" si="682"/>
        <v/>
      </c>
    </row>
    <row r="43669" spans="22:22" x14ac:dyDescent="0.35">
      <c r="V43669" s="5" t="str">
        <f t="shared" si="682"/>
        <v/>
      </c>
    </row>
    <row r="43670" spans="22:22" x14ac:dyDescent="0.35">
      <c r="V43670" s="5" t="str">
        <f t="shared" si="682"/>
        <v/>
      </c>
    </row>
    <row r="43671" spans="22:22" x14ac:dyDescent="0.35">
      <c r="V43671" s="5" t="str">
        <f t="shared" si="682"/>
        <v/>
      </c>
    </row>
    <row r="43672" spans="22:22" x14ac:dyDescent="0.35">
      <c r="V43672" s="5" t="str">
        <f t="shared" si="682"/>
        <v/>
      </c>
    </row>
    <row r="43673" spans="22:22" x14ac:dyDescent="0.35">
      <c r="V43673" s="5" t="str">
        <f t="shared" si="682"/>
        <v/>
      </c>
    </row>
    <row r="43674" spans="22:22" x14ac:dyDescent="0.35">
      <c r="V43674" s="5" t="str">
        <f t="shared" si="682"/>
        <v/>
      </c>
    </row>
    <row r="43675" spans="22:22" x14ac:dyDescent="0.35">
      <c r="V43675" s="5" t="str">
        <f t="shared" si="682"/>
        <v/>
      </c>
    </row>
    <row r="43676" spans="22:22" x14ac:dyDescent="0.35">
      <c r="V43676" s="5" t="str">
        <f t="shared" si="682"/>
        <v/>
      </c>
    </row>
    <row r="43677" spans="22:22" x14ac:dyDescent="0.35">
      <c r="V43677" s="5" t="str">
        <f t="shared" si="682"/>
        <v/>
      </c>
    </row>
    <row r="43678" spans="22:22" x14ac:dyDescent="0.35">
      <c r="V43678" s="5" t="str">
        <f t="shared" si="682"/>
        <v/>
      </c>
    </row>
    <row r="43679" spans="22:22" x14ac:dyDescent="0.35">
      <c r="V43679" s="5" t="str">
        <f t="shared" si="682"/>
        <v/>
      </c>
    </row>
    <row r="43680" spans="22:22" x14ac:dyDescent="0.35">
      <c r="V43680" s="5" t="str">
        <f t="shared" si="682"/>
        <v/>
      </c>
    </row>
    <row r="43681" spans="22:22" x14ac:dyDescent="0.35">
      <c r="V43681" s="5" t="str">
        <f t="shared" si="682"/>
        <v/>
      </c>
    </row>
    <row r="43682" spans="22:22" x14ac:dyDescent="0.35">
      <c r="V43682" s="5" t="str">
        <f t="shared" si="682"/>
        <v/>
      </c>
    </row>
    <row r="43683" spans="22:22" x14ac:dyDescent="0.35">
      <c r="V43683" s="5" t="str">
        <f t="shared" si="682"/>
        <v/>
      </c>
    </row>
    <row r="43684" spans="22:22" x14ac:dyDescent="0.35">
      <c r="V43684" s="5" t="str">
        <f t="shared" si="682"/>
        <v/>
      </c>
    </row>
    <row r="43685" spans="22:22" x14ac:dyDescent="0.35">
      <c r="V43685" s="5" t="str">
        <f t="shared" si="682"/>
        <v/>
      </c>
    </row>
    <row r="43686" spans="22:22" x14ac:dyDescent="0.35">
      <c r="V43686" s="5" t="str">
        <f t="shared" si="682"/>
        <v/>
      </c>
    </row>
    <row r="43687" spans="22:22" x14ac:dyDescent="0.35">
      <c r="V43687" s="5" t="str">
        <f t="shared" si="682"/>
        <v/>
      </c>
    </row>
    <row r="43688" spans="22:22" x14ac:dyDescent="0.35">
      <c r="V43688" s="5" t="str">
        <f t="shared" si="682"/>
        <v/>
      </c>
    </row>
    <row r="43689" spans="22:22" x14ac:dyDescent="0.35">
      <c r="V43689" s="5" t="str">
        <f t="shared" si="682"/>
        <v/>
      </c>
    </row>
    <row r="43690" spans="22:22" x14ac:dyDescent="0.35">
      <c r="V43690" s="5" t="str">
        <f t="shared" si="682"/>
        <v/>
      </c>
    </row>
    <row r="43691" spans="22:22" x14ac:dyDescent="0.35">
      <c r="V43691" s="5" t="str">
        <f t="shared" si="682"/>
        <v/>
      </c>
    </row>
    <row r="43692" spans="22:22" x14ac:dyDescent="0.35">
      <c r="V43692" s="5" t="str">
        <f t="shared" si="682"/>
        <v/>
      </c>
    </row>
    <row r="43693" spans="22:22" x14ac:dyDescent="0.35">
      <c r="V43693" s="5" t="str">
        <f t="shared" si="682"/>
        <v/>
      </c>
    </row>
    <row r="43694" spans="22:22" x14ac:dyDescent="0.35">
      <c r="V43694" s="5" t="str">
        <f t="shared" si="682"/>
        <v/>
      </c>
    </row>
    <row r="43695" spans="22:22" x14ac:dyDescent="0.35">
      <c r="V43695" s="5" t="str">
        <f t="shared" si="682"/>
        <v/>
      </c>
    </row>
    <row r="43696" spans="22:22" x14ac:dyDescent="0.35">
      <c r="V43696" s="5" t="str">
        <f t="shared" si="682"/>
        <v/>
      </c>
    </row>
    <row r="43697" spans="22:22" x14ac:dyDescent="0.35">
      <c r="V43697" s="5" t="str">
        <f t="shared" si="682"/>
        <v/>
      </c>
    </row>
    <row r="43698" spans="22:22" x14ac:dyDescent="0.35">
      <c r="V43698" s="5" t="str">
        <f t="shared" si="682"/>
        <v/>
      </c>
    </row>
    <row r="43699" spans="22:22" x14ac:dyDescent="0.35">
      <c r="V43699" s="5" t="str">
        <f t="shared" si="682"/>
        <v/>
      </c>
    </row>
    <row r="43700" spans="22:22" x14ac:dyDescent="0.35">
      <c r="V43700" s="5" t="str">
        <f t="shared" si="682"/>
        <v/>
      </c>
    </row>
    <row r="43701" spans="22:22" x14ac:dyDescent="0.35">
      <c r="V43701" s="5" t="str">
        <f t="shared" si="682"/>
        <v/>
      </c>
    </row>
    <row r="43702" spans="22:22" x14ac:dyDescent="0.35">
      <c r="V43702" s="5" t="str">
        <f t="shared" si="682"/>
        <v/>
      </c>
    </row>
    <row r="43703" spans="22:22" x14ac:dyDescent="0.35">
      <c r="V43703" s="5" t="str">
        <f t="shared" si="682"/>
        <v/>
      </c>
    </row>
    <row r="43704" spans="22:22" x14ac:dyDescent="0.35">
      <c r="V43704" s="5" t="str">
        <f t="shared" si="682"/>
        <v/>
      </c>
    </row>
    <row r="43705" spans="22:22" x14ac:dyDescent="0.35">
      <c r="V43705" s="5" t="str">
        <f t="shared" si="682"/>
        <v/>
      </c>
    </row>
    <row r="43706" spans="22:22" x14ac:dyDescent="0.35">
      <c r="V43706" s="5" t="str">
        <f t="shared" si="682"/>
        <v/>
      </c>
    </row>
    <row r="43707" spans="22:22" x14ac:dyDescent="0.35">
      <c r="V43707" s="5" t="str">
        <f t="shared" si="682"/>
        <v/>
      </c>
    </row>
    <row r="43708" spans="22:22" x14ac:dyDescent="0.35">
      <c r="V43708" s="5" t="str">
        <f t="shared" si="682"/>
        <v/>
      </c>
    </row>
    <row r="43709" spans="22:22" x14ac:dyDescent="0.35">
      <c r="V43709" s="5" t="str">
        <f t="shared" si="682"/>
        <v/>
      </c>
    </row>
    <row r="43710" spans="22:22" x14ac:dyDescent="0.35">
      <c r="V43710" s="5" t="str">
        <f t="shared" si="682"/>
        <v/>
      </c>
    </row>
    <row r="43711" spans="22:22" x14ac:dyDescent="0.35">
      <c r="V43711" s="5" t="str">
        <f t="shared" si="682"/>
        <v/>
      </c>
    </row>
    <row r="43712" spans="22:22" x14ac:dyDescent="0.35">
      <c r="V43712" s="5" t="str">
        <f t="shared" si="682"/>
        <v/>
      </c>
    </row>
    <row r="43713" spans="22:22" x14ac:dyDescent="0.35">
      <c r="V43713" s="5" t="str">
        <f t="shared" si="682"/>
        <v/>
      </c>
    </row>
    <row r="43714" spans="22:22" x14ac:dyDescent="0.35">
      <c r="V43714" s="5" t="str">
        <f t="shared" ref="V43714:V43777" si="683">TRIM(CLEAN(SUBSTITUTE(A43714,CHAR(160)," ")))</f>
        <v/>
      </c>
    </row>
    <row r="43715" spans="22:22" x14ac:dyDescent="0.35">
      <c r="V43715" s="5" t="str">
        <f t="shared" si="683"/>
        <v/>
      </c>
    </row>
    <row r="43716" spans="22:22" x14ac:dyDescent="0.35">
      <c r="V43716" s="5" t="str">
        <f t="shared" si="683"/>
        <v/>
      </c>
    </row>
    <row r="43717" spans="22:22" x14ac:dyDescent="0.35">
      <c r="V43717" s="5" t="str">
        <f t="shared" si="683"/>
        <v/>
      </c>
    </row>
    <row r="43718" spans="22:22" x14ac:dyDescent="0.35">
      <c r="V43718" s="5" t="str">
        <f t="shared" si="683"/>
        <v/>
      </c>
    </row>
    <row r="43719" spans="22:22" x14ac:dyDescent="0.35">
      <c r="V43719" s="5" t="str">
        <f t="shared" si="683"/>
        <v/>
      </c>
    </row>
    <row r="43720" spans="22:22" x14ac:dyDescent="0.35">
      <c r="V43720" s="5" t="str">
        <f t="shared" si="683"/>
        <v/>
      </c>
    </row>
    <row r="43721" spans="22:22" x14ac:dyDescent="0.35">
      <c r="V43721" s="5" t="str">
        <f t="shared" si="683"/>
        <v/>
      </c>
    </row>
    <row r="43722" spans="22:22" x14ac:dyDescent="0.35">
      <c r="V43722" s="5" t="str">
        <f t="shared" si="683"/>
        <v/>
      </c>
    </row>
    <row r="43723" spans="22:22" x14ac:dyDescent="0.35">
      <c r="V43723" s="5" t="str">
        <f t="shared" si="683"/>
        <v/>
      </c>
    </row>
    <row r="43724" spans="22:22" x14ac:dyDescent="0.35">
      <c r="V43724" s="5" t="str">
        <f t="shared" si="683"/>
        <v/>
      </c>
    </row>
    <row r="43725" spans="22:22" x14ac:dyDescent="0.35">
      <c r="V43725" s="5" t="str">
        <f t="shared" si="683"/>
        <v/>
      </c>
    </row>
    <row r="43726" spans="22:22" x14ac:dyDescent="0.35">
      <c r="V43726" s="5" t="str">
        <f t="shared" si="683"/>
        <v/>
      </c>
    </row>
    <row r="43727" spans="22:22" x14ac:dyDescent="0.35">
      <c r="V43727" s="5" t="str">
        <f t="shared" si="683"/>
        <v/>
      </c>
    </row>
    <row r="43728" spans="22:22" x14ac:dyDescent="0.35">
      <c r="V43728" s="5" t="str">
        <f t="shared" si="683"/>
        <v/>
      </c>
    </row>
    <row r="43729" spans="22:22" x14ac:dyDescent="0.35">
      <c r="V43729" s="5" t="str">
        <f t="shared" si="683"/>
        <v/>
      </c>
    </row>
    <row r="43730" spans="22:22" x14ac:dyDescent="0.35">
      <c r="V43730" s="5" t="str">
        <f t="shared" si="683"/>
        <v/>
      </c>
    </row>
    <row r="43731" spans="22:22" x14ac:dyDescent="0.35">
      <c r="V43731" s="5" t="str">
        <f t="shared" si="683"/>
        <v/>
      </c>
    </row>
    <row r="43732" spans="22:22" x14ac:dyDescent="0.35">
      <c r="V43732" s="5" t="str">
        <f t="shared" si="683"/>
        <v/>
      </c>
    </row>
    <row r="43733" spans="22:22" x14ac:dyDescent="0.35">
      <c r="V43733" s="5" t="str">
        <f t="shared" si="683"/>
        <v/>
      </c>
    </row>
    <row r="43734" spans="22:22" x14ac:dyDescent="0.35">
      <c r="V43734" s="5" t="str">
        <f t="shared" si="683"/>
        <v/>
      </c>
    </row>
    <row r="43735" spans="22:22" x14ac:dyDescent="0.35">
      <c r="V43735" s="5" t="str">
        <f t="shared" si="683"/>
        <v/>
      </c>
    </row>
    <row r="43736" spans="22:22" x14ac:dyDescent="0.35">
      <c r="V43736" s="5" t="str">
        <f t="shared" si="683"/>
        <v/>
      </c>
    </row>
    <row r="43737" spans="22:22" x14ac:dyDescent="0.35">
      <c r="V43737" s="5" t="str">
        <f t="shared" si="683"/>
        <v/>
      </c>
    </row>
    <row r="43738" spans="22:22" x14ac:dyDescent="0.35">
      <c r="V43738" s="5" t="str">
        <f t="shared" si="683"/>
        <v/>
      </c>
    </row>
    <row r="43739" spans="22:22" x14ac:dyDescent="0.35">
      <c r="V43739" s="5" t="str">
        <f t="shared" si="683"/>
        <v/>
      </c>
    </row>
    <row r="43740" spans="22:22" x14ac:dyDescent="0.35">
      <c r="V43740" s="5" t="str">
        <f t="shared" si="683"/>
        <v/>
      </c>
    </row>
    <row r="43741" spans="22:22" x14ac:dyDescent="0.35">
      <c r="V43741" s="5" t="str">
        <f t="shared" si="683"/>
        <v/>
      </c>
    </row>
    <row r="43742" spans="22:22" x14ac:dyDescent="0.35">
      <c r="V43742" s="5" t="str">
        <f t="shared" si="683"/>
        <v/>
      </c>
    </row>
    <row r="43743" spans="22:22" x14ac:dyDescent="0.35">
      <c r="V43743" s="5" t="str">
        <f t="shared" si="683"/>
        <v/>
      </c>
    </row>
    <row r="43744" spans="22:22" x14ac:dyDescent="0.35">
      <c r="V43744" s="5" t="str">
        <f t="shared" si="683"/>
        <v/>
      </c>
    </row>
    <row r="43745" spans="22:22" x14ac:dyDescent="0.35">
      <c r="V43745" s="5" t="str">
        <f t="shared" si="683"/>
        <v/>
      </c>
    </row>
    <row r="43746" spans="22:22" x14ac:dyDescent="0.35">
      <c r="V43746" s="5" t="str">
        <f t="shared" si="683"/>
        <v/>
      </c>
    </row>
    <row r="43747" spans="22:22" x14ac:dyDescent="0.35">
      <c r="V43747" s="5" t="str">
        <f t="shared" si="683"/>
        <v/>
      </c>
    </row>
    <row r="43748" spans="22:22" x14ac:dyDescent="0.35">
      <c r="V43748" s="5" t="str">
        <f t="shared" si="683"/>
        <v/>
      </c>
    </row>
    <row r="43749" spans="22:22" x14ac:dyDescent="0.35">
      <c r="V43749" s="5" t="str">
        <f t="shared" si="683"/>
        <v/>
      </c>
    </row>
    <row r="43750" spans="22:22" x14ac:dyDescent="0.35">
      <c r="V43750" s="5" t="str">
        <f t="shared" si="683"/>
        <v/>
      </c>
    </row>
    <row r="43751" spans="22:22" x14ac:dyDescent="0.35">
      <c r="V43751" s="5" t="str">
        <f t="shared" si="683"/>
        <v/>
      </c>
    </row>
    <row r="43752" spans="22:22" x14ac:dyDescent="0.35">
      <c r="V43752" s="5" t="str">
        <f t="shared" si="683"/>
        <v/>
      </c>
    </row>
    <row r="43753" spans="22:22" x14ac:dyDescent="0.35">
      <c r="V43753" s="5" t="str">
        <f t="shared" si="683"/>
        <v/>
      </c>
    </row>
    <row r="43754" spans="22:22" x14ac:dyDescent="0.35">
      <c r="V43754" s="5" t="str">
        <f t="shared" si="683"/>
        <v/>
      </c>
    </row>
    <row r="43755" spans="22:22" x14ac:dyDescent="0.35">
      <c r="V43755" s="5" t="str">
        <f t="shared" si="683"/>
        <v/>
      </c>
    </row>
    <row r="43756" spans="22:22" x14ac:dyDescent="0.35">
      <c r="V43756" s="5" t="str">
        <f t="shared" si="683"/>
        <v/>
      </c>
    </row>
    <row r="43757" spans="22:22" x14ac:dyDescent="0.35">
      <c r="V43757" s="5" t="str">
        <f t="shared" si="683"/>
        <v/>
      </c>
    </row>
    <row r="43758" spans="22:22" x14ac:dyDescent="0.35">
      <c r="V43758" s="5" t="str">
        <f t="shared" si="683"/>
        <v/>
      </c>
    </row>
    <row r="43759" spans="22:22" x14ac:dyDescent="0.35">
      <c r="V43759" s="5" t="str">
        <f t="shared" si="683"/>
        <v/>
      </c>
    </row>
    <row r="43760" spans="22:22" x14ac:dyDescent="0.35">
      <c r="V43760" s="5" t="str">
        <f t="shared" si="683"/>
        <v/>
      </c>
    </row>
    <row r="43761" spans="22:22" x14ac:dyDescent="0.35">
      <c r="V43761" s="5" t="str">
        <f t="shared" si="683"/>
        <v/>
      </c>
    </row>
    <row r="43762" spans="22:22" x14ac:dyDescent="0.35">
      <c r="V43762" s="5" t="str">
        <f t="shared" si="683"/>
        <v/>
      </c>
    </row>
    <row r="43763" spans="22:22" x14ac:dyDescent="0.35">
      <c r="V43763" s="5" t="str">
        <f t="shared" si="683"/>
        <v/>
      </c>
    </row>
    <row r="43764" spans="22:22" x14ac:dyDescent="0.35">
      <c r="V43764" s="5" t="str">
        <f t="shared" si="683"/>
        <v/>
      </c>
    </row>
    <row r="43765" spans="22:22" x14ac:dyDescent="0.35">
      <c r="V43765" s="5" t="str">
        <f t="shared" si="683"/>
        <v/>
      </c>
    </row>
    <row r="43766" spans="22:22" x14ac:dyDescent="0.35">
      <c r="V43766" s="5" t="str">
        <f t="shared" si="683"/>
        <v/>
      </c>
    </row>
    <row r="43767" spans="22:22" x14ac:dyDescent="0.35">
      <c r="V43767" s="5" t="str">
        <f t="shared" si="683"/>
        <v/>
      </c>
    </row>
    <row r="43768" spans="22:22" x14ac:dyDescent="0.35">
      <c r="V43768" s="5" t="str">
        <f t="shared" si="683"/>
        <v/>
      </c>
    </row>
    <row r="43769" spans="22:22" x14ac:dyDescent="0.35">
      <c r="V43769" s="5" t="str">
        <f t="shared" si="683"/>
        <v/>
      </c>
    </row>
    <row r="43770" spans="22:22" x14ac:dyDescent="0.35">
      <c r="V43770" s="5" t="str">
        <f t="shared" si="683"/>
        <v/>
      </c>
    </row>
    <row r="43771" spans="22:22" x14ac:dyDescent="0.35">
      <c r="V43771" s="5" t="str">
        <f t="shared" si="683"/>
        <v/>
      </c>
    </row>
    <row r="43772" spans="22:22" x14ac:dyDescent="0.35">
      <c r="V43772" s="5" t="str">
        <f t="shared" si="683"/>
        <v/>
      </c>
    </row>
    <row r="43773" spans="22:22" x14ac:dyDescent="0.35">
      <c r="V43773" s="5" t="str">
        <f t="shared" si="683"/>
        <v/>
      </c>
    </row>
    <row r="43774" spans="22:22" x14ac:dyDescent="0.35">
      <c r="V43774" s="5" t="str">
        <f t="shared" si="683"/>
        <v/>
      </c>
    </row>
    <row r="43775" spans="22:22" x14ac:dyDescent="0.35">
      <c r="V43775" s="5" t="str">
        <f t="shared" si="683"/>
        <v/>
      </c>
    </row>
    <row r="43776" spans="22:22" x14ac:dyDescent="0.35">
      <c r="V43776" s="5" t="str">
        <f t="shared" si="683"/>
        <v/>
      </c>
    </row>
    <row r="43777" spans="22:22" x14ac:dyDescent="0.35">
      <c r="V43777" s="5" t="str">
        <f t="shared" si="683"/>
        <v/>
      </c>
    </row>
    <row r="43778" spans="22:22" x14ac:dyDescent="0.35">
      <c r="V43778" s="5" t="str">
        <f t="shared" ref="V43778:V43841" si="684">TRIM(CLEAN(SUBSTITUTE(A43778,CHAR(160)," ")))</f>
        <v/>
      </c>
    </row>
    <row r="43779" spans="22:22" x14ac:dyDescent="0.35">
      <c r="V43779" s="5" t="str">
        <f t="shared" si="684"/>
        <v/>
      </c>
    </row>
    <row r="43780" spans="22:22" x14ac:dyDescent="0.35">
      <c r="V43780" s="5" t="str">
        <f t="shared" si="684"/>
        <v/>
      </c>
    </row>
    <row r="43781" spans="22:22" x14ac:dyDescent="0.35">
      <c r="V43781" s="5" t="str">
        <f t="shared" si="684"/>
        <v/>
      </c>
    </row>
    <row r="43782" spans="22:22" x14ac:dyDescent="0.35">
      <c r="V43782" s="5" t="str">
        <f t="shared" si="684"/>
        <v/>
      </c>
    </row>
    <row r="43783" spans="22:22" x14ac:dyDescent="0.35">
      <c r="V43783" s="5" t="str">
        <f t="shared" si="684"/>
        <v/>
      </c>
    </row>
    <row r="43784" spans="22:22" x14ac:dyDescent="0.35">
      <c r="V43784" s="5" t="str">
        <f t="shared" si="684"/>
        <v/>
      </c>
    </row>
    <row r="43785" spans="22:22" x14ac:dyDescent="0.35">
      <c r="V43785" s="5" t="str">
        <f t="shared" si="684"/>
        <v/>
      </c>
    </row>
    <row r="43786" spans="22:22" x14ac:dyDescent="0.35">
      <c r="V43786" s="5" t="str">
        <f t="shared" si="684"/>
        <v/>
      </c>
    </row>
    <row r="43787" spans="22:22" x14ac:dyDescent="0.35">
      <c r="V43787" s="5" t="str">
        <f t="shared" si="684"/>
        <v/>
      </c>
    </row>
    <row r="43788" spans="22:22" x14ac:dyDescent="0.35">
      <c r="V43788" s="5" t="str">
        <f t="shared" si="684"/>
        <v/>
      </c>
    </row>
    <row r="43789" spans="22:22" x14ac:dyDescent="0.35">
      <c r="V43789" s="5" t="str">
        <f t="shared" si="684"/>
        <v/>
      </c>
    </row>
    <row r="43790" spans="22:22" x14ac:dyDescent="0.35">
      <c r="V43790" s="5" t="str">
        <f t="shared" si="684"/>
        <v/>
      </c>
    </row>
    <row r="43791" spans="22:22" x14ac:dyDescent="0.35">
      <c r="V43791" s="5" t="str">
        <f t="shared" si="684"/>
        <v/>
      </c>
    </row>
    <row r="43792" spans="22:22" x14ac:dyDescent="0.35">
      <c r="V43792" s="5" t="str">
        <f t="shared" si="684"/>
        <v/>
      </c>
    </row>
    <row r="43793" spans="22:22" x14ac:dyDescent="0.35">
      <c r="V43793" s="5" t="str">
        <f t="shared" si="684"/>
        <v/>
      </c>
    </row>
    <row r="43794" spans="22:22" x14ac:dyDescent="0.35">
      <c r="V43794" s="5" t="str">
        <f t="shared" si="684"/>
        <v/>
      </c>
    </row>
    <row r="43795" spans="22:22" x14ac:dyDescent="0.35">
      <c r="V43795" s="5" t="str">
        <f t="shared" si="684"/>
        <v/>
      </c>
    </row>
    <row r="43796" spans="22:22" x14ac:dyDescent="0.35">
      <c r="V43796" s="5" t="str">
        <f t="shared" si="684"/>
        <v/>
      </c>
    </row>
    <row r="43797" spans="22:22" x14ac:dyDescent="0.35">
      <c r="V43797" s="5" t="str">
        <f t="shared" si="684"/>
        <v/>
      </c>
    </row>
    <row r="43798" spans="22:22" x14ac:dyDescent="0.35">
      <c r="V43798" s="5" t="str">
        <f t="shared" si="684"/>
        <v/>
      </c>
    </row>
    <row r="43799" spans="22:22" x14ac:dyDescent="0.35">
      <c r="V43799" s="5" t="str">
        <f t="shared" si="684"/>
        <v/>
      </c>
    </row>
    <row r="43800" spans="22:22" x14ac:dyDescent="0.35">
      <c r="V43800" s="5" t="str">
        <f t="shared" si="684"/>
        <v/>
      </c>
    </row>
    <row r="43801" spans="22:22" x14ac:dyDescent="0.35">
      <c r="V43801" s="5" t="str">
        <f t="shared" si="684"/>
        <v/>
      </c>
    </row>
    <row r="43802" spans="22:22" x14ac:dyDescent="0.35">
      <c r="V43802" s="5" t="str">
        <f t="shared" si="684"/>
        <v/>
      </c>
    </row>
    <row r="43803" spans="22:22" x14ac:dyDescent="0.35">
      <c r="V43803" s="5" t="str">
        <f t="shared" si="684"/>
        <v/>
      </c>
    </row>
    <row r="43804" spans="22:22" x14ac:dyDescent="0.35">
      <c r="V43804" s="5" t="str">
        <f t="shared" si="684"/>
        <v/>
      </c>
    </row>
    <row r="43805" spans="22:22" x14ac:dyDescent="0.35">
      <c r="V43805" s="5" t="str">
        <f t="shared" si="684"/>
        <v/>
      </c>
    </row>
    <row r="43806" spans="22:22" x14ac:dyDescent="0.35">
      <c r="V43806" s="5" t="str">
        <f t="shared" si="684"/>
        <v/>
      </c>
    </row>
    <row r="43807" spans="22:22" x14ac:dyDescent="0.35">
      <c r="V43807" s="5" t="str">
        <f t="shared" si="684"/>
        <v/>
      </c>
    </row>
    <row r="43808" spans="22:22" x14ac:dyDescent="0.35">
      <c r="V43808" s="5" t="str">
        <f t="shared" si="684"/>
        <v/>
      </c>
    </row>
    <row r="43809" spans="22:22" x14ac:dyDescent="0.35">
      <c r="V43809" s="5" t="str">
        <f t="shared" si="684"/>
        <v/>
      </c>
    </row>
    <row r="43810" spans="22:22" x14ac:dyDescent="0.35">
      <c r="V43810" s="5" t="str">
        <f t="shared" si="684"/>
        <v/>
      </c>
    </row>
    <row r="43811" spans="22:22" x14ac:dyDescent="0.35">
      <c r="V43811" s="5" t="str">
        <f t="shared" si="684"/>
        <v/>
      </c>
    </row>
    <row r="43812" spans="22:22" x14ac:dyDescent="0.35">
      <c r="V43812" s="5" t="str">
        <f t="shared" si="684"/>
        <v/>
      </c>
    </row>
    <row r="43813" spans="22:22" x14ac:dyDescent="0.35">
      <c r="V43813" s="5" t="str">
        <f t="shared" si="684"/>
        <v/>
      </c>
    </row>
    <row r="43814" spans="22:22" x14ac:dyDescent="0.35">
      <c r="V43814" s="5" t="str">
        <f t="shared" si="684"/>
        <v/>
      </c>
    </row>
    <row r="43815" spans="22:22" x14ac:dyDescent="0.35">
      <c r="V43815" s="5" t="str">
        <f t="shared" si="684"/>
        <v/>
      </c>
    </row>
    <row r="43816" spans="22:22" x14ac:dyDescent="0.35">
      <c r="V43816" s="5" t="str">
        <f t="shared" si="684"/>
        <v/>
      </c>
    </row>
    <row r="43817" spans="22:22" x14ac:dyDescent="0.35">
      <c r="V43817" s="5" t="str">
        <f t="shared" si="684"/>
        <v/>
      </c>
    </row>
    <row r="43818" spans="22:22" x14ac:dyDescent="0.35">
      <c r="V43818" s="5" t="str">
        <f t="shared" si="684"/>
        <v/>
      </c>
    </row>
    <row r="43819" spans="22:22" x14ac:dyDescent="0.35">
      <c r="V43819" s="5" t="str">
        <f t="shared" si="684"/>
        <v/>
      </c>
    </row>
    <row r="43820" spans="22:22" x14ac:dyDescent="0.35">
      <c r="V43820" s="5" t="str">
        <f t="shared" si="684"/>
        <v/>
      </c>
    </row>
    <row r="43821" spans="22:22" x14ac:dyDescent="0.35">
      <c r="V43821" s="5" t="str">
        <f t="shared" si="684"/>
        <v/>
      </c>
    </row>
    <row r="43822" spans="22:22" x14ac:dyDescent="0.35">
      <c r="V43822" s="5" t="str">
        <f t="shared" si="684"/>
        <v/>
      </c>
    </row>
    <row r="43823" spans="22:22" x14ac:dyDescent="0.35">
      <c r="V43823" s="5" t="str">
        <f t="shared" si="684"/>
        <v/>
      </c>
    </row>
    <row r="43824" spans="22:22" x14ac:dyDescent="0.35">
      <c r="V43824" s="5" t="str">
        <f t="shared" si="684"/>
        <v/>
      </c>
    </row>
    <row r="43825" spans="22:22" x14ac:dyDescent="0.35">
      <c r="V43825" s="5" t="str">
        <f t="shared" si="684"/>
        <v/>
      </c>
    </row>
    <row r="43826" spans="22:22" x14ac:dyDescent="0.35">
      <c r="V43826" s="5" t="str">
        <f t="shared" si="684"/>
        <v/>
      </c>
    </row>
    <row r="43827" spans="22:22" x14ac:dyDescent="0.35">
      <c r="V43827" s="5" t="str">
        <f t="shared" si="684"/>
        <v/>
      </c>
    </row>
    <row r="43828" spans="22:22" x14ac:dyDescent="0.35">
      <c r="V43828" s="5" t="str">
        <f t="shared" si="684"/>
        <v/>
      </c>
    </row>
    <row r="43829" spans="22:22" x14ac:dyDescent="0.35">
      <c r="V43829" s="5" t="str">
        <f t="shared" si="684"/>
        <v/>
      </c>
    </row>
    <row r="43830" spans="22:22" x14ac:dyDescent="0.35">
      <c r="V43830" s="5" t="str">
        <f t="shared" si="684"/>
        <v/>
      </c>
    </row>
    <row r="43831" spans="22:22" x14ac:dyDescent="0.35">
      <c r="V43831" s="5" t="str">
        <f t="shared" si="684"/>
        <v/>
      </c>
    </row>
    <row r="43832" spans="22:22" x14ac:dyDescent="0.35">
      <c r="V43832" s="5" t="str">
        <f t="shared" si="684"/>
        <v/>
      </c>
    </row>
    <row r="43833" spans="22:22" x14ac:dyDescent="0.35">
      <c r="V43833" s="5" t="str">
        <f t="shared" si="684"/>
        <v/>
      </c>
    </row>
    <row r="43834" spans="22:22" x14ac:dyDescent="0.35">
      <c r="V43834" s="5" t="str">
        <f t="shared" si="684"/>
        <v/>
      </c>
    </row>
    <row r="43835" spans="22:22" x14ac:dyDescent="0.35">
      <c r="V43835" s="5" t="str">
        <f t="shared" si="684"/>
        <v/>
      </c>
    </row>
    <row r="43836" spans="22:22" x14ac:dyDescent="0.35">
      <c r="V43836" s="5" t="str">
        <f t="shared" si="684"/>
        <v/>
      </c>
    </row>
    <row r="43837" spans="22:22" x14ac:dyDescent="0.35">
      <c r="V43837" s="5" t="str">
        <f t="shared" si="684"/>
        <v/>
      </c>
    </row>
    <row r="43838" spans="22:22" x14ac:dyDescent="0.35">
      <c r="V43838" s="5" t="str">
        <f t="shared" si="684"/>
        <v/>
      </c>
    </row>
    <row r="43839" spans="22:22" x14ac:dyDescent="0.35">
      <c r="V43839" s="5" t="str">
        <f t="shared" si="684"/>
        <v/>
      </c>
    </row>
    <row r="43840" spans="22:22" x14ac:dyDescent="0.35">
      <c r="V43840" s="5" t="str">
        <f t="shared" si="684"/>
        <v/>
      </c>
    </row>
    <row r="43841" spans="22:22" x14ac:dyDescent="0.35">
      <c r="V43841" s="5" t="str">
        <f t="shared" si="684"/>
        <v/>
      </c>
    </row>
    <row r="43842" spans="22:22" x14ac:dyDescent="0.35">
      <c r="V43842" s="5" t="str">
        <f t="shared" ref="V43842:V43905" si="685">TRIM(CLEAN(SUBSTITUTE(A43842,CHAR(160)," ")))</f>
        <v/>
      </c>
    </row>
    <row r="43843" spans="22:22" x14ac:dyDescent="0.35">
      <c r="V43843" s="5" t="str">
        <f t="shared" si="685"/>
        <v/>
      </c>
    </row>
    <row r="43844" spans="22:22" x14ac:dyDescent="0.35">
      <c r="V43844" s="5" t="str">
        <f t="shared" si="685"/>
        <v/>
      </c>
    </row>
    <row r="43845" spans="22:22" x14ac:dyDescent="0.35">
      <c r="V43845" s="5" t="str">
        <f t="shared" si="685"/>
        <v/>
      </c>
    </row>
    <row r="43846" spans="22:22" x14ac:dyDescent="0.35">
      <c r="V43846" s="5" t="str">
        <f t="shared" si="685"/>
        <v/>
      </c>
    </row>
    <row r="43847" spans="22:22" x14ac:dyDescent="0.35">
      <c r="V43847" s="5" t="str">
        <f t="shared" si="685"/>
        <v/>
      </c>
    </row>
    <row r="43848" spans="22:22" x14ac:dyDescent="0.35">
      <c r="V43848" s="5" t="str">
        <f t="shared" si="685"/>
        <v/>
      </c>
    </row>
    <row r="43849" spans="22:22" x14ac:dyDescent="0.35">
      <c r="V43849" s="5" t="str">
        <f t="shared" si="685"/>
        <v/>
      </c>
    </row>
    <row r="43850" spans="22:22" x14ac:dyDescent="0.35">
      <c r="V43850" s="5" t="str">
        <f t="shared" si="685"/>
        <v/>
      </c>
    </row>
    <row r="43851" spans="22:22" x14ac:dyDescent="0.35">
      <c r="V43851" s="5" t="str">
        <f t="shared" si="685"/>
        <v/>
      </c>
    </row>
    <row r="43852" spans="22:22" x14ac:dyDescent="0.35">
      <c r="V43852" s="5" t="str">
        <f t="shared" si="685"/>
        <v/>
      </c>
    </row>
    <row r="43853" spans="22:22" x14ac:dyDescent="0.35">
      <c r="V43853" s="5" t="str">
        <f t="shared" si="685"/>
        <v/>
      </c>
    </row>
    <row r="43854" spans="22:22" x14ac:dyDescent="0.35">
      <c r="V43854" s="5" t="str">
        <f t="shared" si="685"/>
        <v/>
      </c>
    </row>
    <row r="43855" spans="22:22" x14ac:dyDescent="0.35">
      <c r="V43855" s="5" t="str">
        <f t="shared" si="685"/>
        <v/>
      </c>
    </row>
    <row r="43856" spans="22:22" x14ac:dyDescent="0.35">
      <c r="V43856" s="5" t="str">
        <f t="shared" si="685"/>
        <v/>
      </c>
    </row>
    <row r="43857" spans="22:22" x14ac:dyDescent="0.35">
      <c r="V43857" s="5" t="str">
        <f t="shared" si="685"/>
        <v/>
      </c>
    </row>
    <row r="43858" spans="22:22" x14ac:dyDescent="0.35">
      <c r="V43858" s="5" t="str">
        <f t="shared" si="685"/>
        <v/>
      </c>
    </row>
    <row r="43859" spans="22:22" x14ac:dyDescent="0.35">
      <c r="V43859" s="5" t="str">
        <f t="shared" si="685"/>
        <v/>
      </c>
    </row>
    <row r="43860" spans="22:22" x14ac:dyDescent="0.35">
      <c r="V43860" s="5" t="str">
        <f t="shared" si="685"/>
        <v/>
      </c>
    </row>
    <row r="43861" spans="22:22" x14ac:dyDescent="0.35">
      <c r="V43861" s="5" t="str">
        <f t="shared" si="685"/>
        <v/>
      </c>
    </row>
    <row r="43862" spans="22:22" x14ac:dyDescent="0.35">
      <c r="V43862" s="5" t="str">
        <f t="shared" si="685"/>
        <v/>
      </c>
    </row>
    <row r="43863" spans="22:22" x14ac:dyDescent="0.35">
      <c r="V43863" s="5" t="str">
        <f t="shared" si="685"/>
        <v/>
      </c>
    </row>
    <row r="43864" spans="22:22" x14ac:dyDescent="0.35">
      <c r="V43864" s="5" t="str">
        <f t="shared" si="685"/>
        <v/>
      </c>
    </row>
    <row r="43865" spans="22:22" x14ac:dyDescent="0.35">
      <c r="V43865" s="5" t="str">
        <f t="shared" si="685"/>
        <v/>
      </c>
    </row>
    <row r="43866" spans="22:22" x14ac:dyDescent="0.35">
      <c r="V43866" s="5" t="str">
        <f t="shared" si="685"/>
        <v/>
      </c>
    </row>
    <row r="43867" spans="22:22" x14ac:dyDescent="0.35">
      <c r="V43867" s="5" t="str">
        <f t="shared" si="685"/>
        <v/>
      </c>
    </row>
    <row r="43868" spans="22:22" x14ac:dyDescent="0.35">
      <c r="V43868" s="5" t="str">
        <f t="shared" si="685"/>
        <v/>
      </c>
    </row>
    <row r="43869" spans="22:22" x14ac:dyDescent="0.35">
      <c r="V43869" s="5" t="str">
        <f t="shared" si="685"/>
        <v/>
      </c>
    </row>
    <row r="43870" spans="22:22" x14ac:dyDescent="0.35">
      <c r="V43870" s="5" t="str">
        <f t="shared" si="685"/>
        <v/>
      </c>
    </row>
    <row r="43871" spans="22:22" x14ac:dyDescent="0.35">
      <c r="V43871" s="5" t="str">
        <f t="shared" si="685"/>
        <v/>
      </c>
    </row>
    <row r="43872" spans="22:22" x14ac:dyDescent="0.35">
      <c r="V43872" s="5" t="str">
        <f t="shared" si="685"/>
        <v/>
      </c>
    </row>
    <row r="43873" spans="22:22" x14ac:dyDescent="0.35">
      <c r="V43873" s="5" t="str">
        <f t="shared" si="685"/>
        <v/>
      </c>
    </row>
    <row r="43874" spans="22:22" x14ac:dyDescent="0.35">
      <c r="V43874" s="5" t="str">
        <f t="shared" si="685"/>
        <v/>
      </c>
    </row>
    <row r="43875" spans="22:22" x14ac:dyDescent="0.35">
      <c r="V43875" s="5" t="str">
        <f t="shared" si="685"/>
        <v/>
      </c>
    </row>
    <row r="43876" spans="22:22" x14ac:dyDescent="0.35">
      <c r="V43876" s="5" t="str">
        <f t="shared" si="685"/>
        <v/>
      </c>
    </row>
    <row r="43877" spans="22:22" x14ac:dyDescent="0.35">
      <c r="V43877" s="5" t="str">
        <f t="shared" si="685"/>
        <v/>
      </c>
    </row>
    <row r="43878" spans="22:22" x14ac:dyDescent="0.35">
      <c r="V43878" s="5" t="str">
        <f t="shared" si="685"/>
        <v/>
      </c>
    </row>
    <row r="43879" spans="22:22" x14ac:dyDescent="0.35">
      <c r="V43879" s="5" t="str">
        <f t="shared" si="685"/>
        <v/>
      </c>
    </row>
    <row r="43880" spans="22:22" x14ac:dyDescent="0.35">
      <c r="V43880" s="5" t="str">
        <f t="shared" si="685"/>
        <v/>
      </c>
    </row>
    <row r="43881" spans="22:22" x14ac:dyDescent="0.35">
      <c r="V43881" s="5" t="str">
        <f t="shared" si="685"/>
        <v/>
      </c>
    </row>
    <row r="43882" spans="22:22" x14ac:dyDescent="0.35">
      <c r="V43882" s="5" t="str">
        <f t="shared" si="685"/>
        <v/>
      </c>
    </row>
    <row r="43883" spans="22:22" x14ac:dyDescent="0.35">
      <c r="V43883" s="5" t="str">
        <f t="shared" si="685"/>
        <v/>
      </c>
    </row>
    <row r="43884" spans="22:22" x14ac:dyDescent="0.35">
      <c r="V43884" s="5" t="str">
        <f t="shared" si="685"/>
        <v/>
      </c>
    </row>
    <row r="43885" spans="22:22" x14ac:dyDescent="0.35">
      <c r="V43885" s="5" t="str">
        <f t="shared" si="685"/>
        <v/>
      </c>
    </row>
    <row r="43886" spans="22:22" x14ac:dyDescent="0.35">
      <c r="V43886" s="5" t="str">
        <f t="shared" si="685"/>
        <v/>
      </c>
    </row>
    <row r="43887" spans="22:22" x14ac:dyDescent="0.35">
      <c r="V43887" s="5" t="str">
        <f t="shared" si="685"/>
        <v/>
      </c>
    </row>
    <row r="43888" spans="22:22" x14ac:dyDescent="0.35">
      <c r="V43888" s="5" t="str">
        <f t="shared" si="685"/>
        <v/>
      </c>
    </row>
    <row r="43889" spans="22:22" x14ac:dyDescent="0.35">
      <c r="V43889" s="5" t="str">
        <f t="shared" si="685"/>
        <v/>
      </c>
    </row>
    <row r="43890" spans="22:22" x14ac:dyDescent="0.35">
      <c r="V43890" s="5" t="str">
        <f t="shared" si="685"/>
        <v/>
      </c>
    </row>
    <row r="43891" spans="22:22" x14ac:dyDescent="0.35">
      <c r="V43891" s="5" t="str">
        <f t="shared" si="685"/>
        <v/>
      </c>
    </row>
    <row r="43892" spans="22:22" x14ac:dyDescent="0.35">
      <c r="V43892" s="5" t="str">
        <f t="shared" si="685"/>
        <v/>
      </c>
    </row>
    <row r="43893" spans="22:22" x14ac:dyDescent="0.35">
      <c r="V43893" s="5" t="str">
        <f t="shared" si="685"/>
        <v/>
      </c>
    </row>
    <row r="43894" spans="22:22" x14ac:dyDescent="0.35">
      <c r="V43894" s="5" t="str">
        <f t="shared" si="685"/>
        <v/>
      </c>
    </row>
    <row r="43895" spans="22:22" x14ac:dyDescent="0.35">
      <c r="V43895" s="5" t="str">
        <f t="shared" si="685"/>
        <v/>
      </c>
    </row>
    <row r="43896" spans="22:22" x14ac:dyDescent="0.35">
      <c r="V43896" s="5" t="str">
        <f t="shared" si="685"/>
        <v/>
      </c>
    </row>
    <row r="43897" spans="22:22" x14ac:dyDescent="0.35">
      <c r="V43897" s="5" t="str">
        <f t="shared" si="685"/>
        <v/>
      </c>
    </row>
    <row r="43898" spans="22:22" x14ac:dyDescent="0.35">
      <c r="V43898" s="5" t="str">
        <f t="shared" si="685"/>
        <v/>
      </c>
    </row>
    <row r="43899" spans="22:22" x14ac:dyDescent="0.35">
      <c r="V43899" s="5" t="str">
        <f t="shared" si="685"/>
        <v/>
      </c>
    </row>
    <row r="43900" spans="22:22" x14ac:dyDescent="0.35">
      <c r="V43900" s="5" t="str">
        <f t="shared" si="685"/>
        <v/>
      </c>
    </row>
    <row r="43901" spans="22:22" x14ac:dyDescent="0.35">
      <c r="V43901" s="5" t="str">
        <f t="shared" si="685"/>
        <v/>
      </c>
    </row>
    <row r="43902" spans="22:22" x14ac:dyDescent="0.35">
      <c r="V43902" s="5" t="str">
        <f t="shared" si="685"/>
        <v/>
      </c>
    </row>
    <row r="43903" spans="22:22" x14ac:dyDescent="0.35">
      <c r="V43903" s="5" t="str">
        <f t="shared" si="685"/>
        <v/>
      </c>
    </row>
    <row r="43904" spans="22:22" x14ac:dyDescent="0.35">
      <c r="V43904" s="5" t="str">
        <f t="shared" si="685"/>
        <v/>
      </c>
    </row>
    <row r="43905" spans="22:22" x14ac:dyDescent="0.35">
      <c r="V43905" s="5" t="str">
        <f t="shared" si="685"/>
        <v/>
      </c>
    </row>
    <row r="43906" spans="22:22" x14ac:dyDescent="0.35">
      <c r="V43906" s="5" t="str">
        <f t="shared" ref="V43906:V43969" si="686">TRIM(CLEAN(SUBSTITUTE(A43906,CHAR(160)," ")))</f>
        <v/>
      </c>
    </row>
    <row r="43907" spans="22:22" x14ac:dyDescent="0.35">
      <c r="V43907" s="5" t="str">
        <f t="shared" si="686"/>
        <v/>
      </c>
    </row>
    <row r="43908" spans="22:22" x14ac:dyDescent="0.35">
      <c r="V43908" s="5" t="str">
        <f t="shared" si="686"/>
        <v/>
      </c>
    </row>
    <row r="43909" spans="22:22" x14ac:dyDescent="0.35">
      <c r="V43909" s="5" t="str">
        <f t="shared" si="686"/>
        <v/>
      </c>
    </row>
    <row r="43910" spans="22:22" x14ac:dyDescent="0.35">
      <c r="V43910" s="5" t="str">
        <f t="shared" si="686"/>
        <v/>
      </c>
    </row>
    <row r="43911" spans="22:22" x14ac:dyDescent="0.35">
      <c r="V43911" s="5" t="str">
        <f t="shared" si="686"/>
        <v/>
      </c>
    </row>
    <row r="43912" spans="22:22" x14ac:dyDescent="0.35">
      <c r="V43912" s="5" t="str">
        <f t="shared" si="686"/>
        <v/>
      </c>
    </row>
    <row r="43913" spans="22:22" x14ac:dyDescent="0.35">
      <c r="V43913" s="5" t="str">
        <f t="shared" si="686"/>
        <v/>
      </c>
    </row>
    <row r="43914" spans="22:22" x14ac:dyDescent="0.35">
      <c r="V43914" s="5" t="str">
        <f t="shared" si="686"/>
        <v/>
      </c>
    </row>
    <row r="43915" spans="22:22" x14ac:dyDescent="0.35">
      <c r="V43915" s="5" t="str">
        <f t="shared" si="686"/>
        <v/>
      </c>
    </row>
    <row r="43916" spans="22:22" x14ac:dyDescent="0.35">
      <c r="V43916" s="5" t="str">
        <f t="shared" si="686"/>
        <v/>
      </c>
    </row>
    <row r="43917" spans="22:22" x14ac:dyDescent="0.35">
      <c r="V43917" s="5" t="str">
        <f t="shared" si="686"/>
        <v/>
      </c>
    </row>
    <row r="43918" spans="22:22" x14ac:dyDescent="0.35">
      <c r="V43918" s="5" t="str">
        <f t="shared" si="686"/>
        <v/>
      </c>
    </row>
    <row r="43919" spans="22:22" x14ac:dyDescent="0.35">
      <c r="V43919" s="5" t="str">
        <f t="shared" si="686"/>
        <v/>
      </c>
    </row>
    <row r="43920" spans="22:22" x14ac:dyDescent="0.35">
      <c r="V43920" s="5" t="str">
        <f t="shared" si="686"/>
        <v/>
      </c>
    </row>
    <row r="43921" spans="22:22" x14ac:dyDescent="0.35">
      <c r="V43921" s="5" t="str">
        <f t="shared" si="686"/>
        <v/>
      </c>
    </row>
    <row r="43922" spans="22:22" x14ac:dyDescent="0.35">
      <c r="V43922" s="5" t="str">
        <f t="shared" si="686"/>
        <v/>
      </c>
    </row>
    <row r="43923" spans="22:22" x14ac:dyDescent="0.35">
      <c r="V43923" s="5" t="str">
        <f t="shared" si="686"/>
        <v/>
      </c>
    </row>
    <row r="43924" spans="22:22" x14ac:dyDescent="0.35">
      <c r="V43924" s="5" t="str">
        <f t="shared" si="686"/>
        <v/>
      </c>
    </row>
    <row r="43925" spans="22:22" x14ac:dyDescent="0.35">
      <c r="V43925" s="5" t="str">
        <f t="shared" si="686"/>
        <v/>
      </c>
    </row>
    <row r="43926" spans="22:22" x14ac:dyDescent="0.35">
      <c r="V43926" s="5" t="str">
        <f t="shared" si="686"/>
        <v/>
      </c>
    </row>
    <row r="43927" spans="22:22" x14ac:dyDescent="0.35">
      <c r="V43927" s="5" t="str">
        <f t="shared" si="686"/>
        <v/>
      </c>
    </row>
    <row r="43928" spans="22:22" x14ac:dyDescent="0.35">
      <c r="V43928" s="5" t="str">
        <f t="shared" si="686"/>
        <v/>
      </c>
    </row>
    <row r="43929" spans="22:22" x14ac:dyDescent="0.35">
      <c r="V43929" s="5" t="str">
        <f t="shared" si="686"/>
        <v/>
      </c>
    </row>
    <row r="43930" spans="22:22" x14ac:dyDescent="0.35">
      <c r="V43930" s="5" t="str">
        <f t="shared" si="686"/>
        <v/>
      </c>
    </row>
    <row r="43931" spans="22:22" x14ac:dyDescent="0.35">
      <c r="V43931" s="5" t="str">
        <f t="shared" si="686"/>
        <v/>
      </c>
    </row>
    <row r="43932" spans="22:22" x14ac:dyDescent="0.35">
      <c r="V43932" s="5" t="str">
        <f t="shared" si="686"/>
        <v/>
      </c>
    </row>
    <row r="43933" spans="22:22" x14ac:dyDescent="0.35">
      <c r="V43933" s="5" t="str">
        <f t="shared" si="686"/>
        <v/>
      </c>
    </row>
    <row r="43934" spans="22:22" x14ac:dyDescent="0.35">
      <c r="V43934" s="5" t="str">
        <f t="shared" si="686"/>
        <v/>
      </c>
    </row>
    <row r="43935" spans="22:22" x14ac:dyDescent="0.35">
      <c r="V43935" s="5" t="str">
        <f t="shared" si="686"/>
        <v/>
      </c>
    </row>
    <row r="43936" spans="22:22" x14ac:dyDescent="0.35">
      <c r="V43936" s="5" t="str">
        <f t="shared" si="686"/>
        <v/>
      </c>
    </row>
    <row r="43937" spans="22:22" x14ac:dyDescent="0.35">
      <c r="V43937" s="5" t="str">
        <f t="shared" si="686"/>
        <v/>
      </c>
    </row>
    <row r="43938" spans="22:22" x14ac:dyDescent="0.35">
      <c r="V43938" s="5" t="str">
        <f t="shared" si="686"/>
        <v/>
      </c>
    </row>
    <row r="43939" spans="22:22" x14ac:dyDescent="0.35">
      <c r="V43939" s="5" t="str">
        <f t="shared" si="686"/>
        <v/>
      </c>
    </row>
    <row r="43940" spans="22:22" x14ac:dyDescent="0.35">
      <c r="V43940" s="5" t="str">
        <f t="shared" si="686"/>
        <v/>
      </c>
    </row>
    <row r="43941" spans="22:22" x14ac:dyDescent="0.35">
      <c r="V43941" s="5" t="str">
        <f t="shared" si="686"/>
        <v/>
      </c>
    </row>
    <row r="43942" spans="22:22" x14ac:dyDescent="0.35">
      <c r="V43942" s="5" t="str">
        <f t="shared" si="686"/>
        <v/>
      </c>
    </row>
    <row r="43943" spans="22:22" x14ac:dyDescent="0.35">
      <c r="V43943" s="5" t="str">
        <f t="shared" si="686"/>
        <v/>
      </c>
    </row>
    <row r="43944" spans="22:22" x14ac:dyDescent="0.35">
      <c r="V43944" s="5" t="str">
        <f t="shared" si="686"/>
        <v/>
      </c>
    </row>
    <row r="43945" spans="22:22" x14ac:dyDescent="0.35">
      <c r="V43945" s="5" t="str">
        <f t="shared" si="686"/>
        <v/>
      </c>
    </row>
    <row r="43946" spans="22:22" x14ac:dyDescent="0.35">
      <c r="V43946" s="5" t="str">
        <f t="shared" si="686"/>
        <v/>
      </c>
    </row>
    <row r="43947" spans="22:22" x14ac:dyDescent="0.35">
      <c r="V43947" s="5" t="str">
        <f t="shared" si="686"/>
        <v/>
      </c>
    </row>
    <row r="43948" spans="22:22" x14ac:dyDescent="0.35">
      <c r="V43948" s="5" t="str">
        <f t="shared" si="686"/>
        <v/>
      </c>
    </row>
    <row r="43949" spans="22:22" x14ac:dyDescent="0.35">
      <c r="V43949" s="5" t="str">
        <f t="shared" si="686"/>
        <v/>
      </c>
    </row>
    <row r="43950" spans="22:22" x14ac:dyDescent="0.35">
      <c r="V43950" s="5" t="str">
        <f t="shared" si="686"/>
        <v/>
      </c>
    </row>
    <row r="43951" spans="22:22" x14ac:dyDescent="0.35">
      <c r="V43951" s="5" t="str">
        <f t="shared" si="686"/>
        <v/>
      </c>
    </row>
    <row r="43952" spans="22:22" x14ac:dyDescent="0.35">
      <c r="V43952" s="5" t="str">
        <f t="shared" si="686"/>
        <v/>
      </c>
    </row>
    <row r="43953" spans="22:22" x14ac:dyDescent="0.35">
      <c r="V43953" s="5" t="str">
        <f t="shared" si="686"/>
        <v/>
      </c>
    </row>
    <row r="43954" spans="22:22" x14ac:dyDescent="0.35">
      <c r="V43954" s="5" t="str">
        <f t="shared" si="686"/>
        <v/>
      </c>
    </row>
    <row r="43955" spans="22:22" x14ac:dyDescent="0.35">
      <c r="V43955" s="5" t="str">
        <f t="shared" si="686"/>
        <v/>
      </c>
    </row>
    <row r="43956" spans="22:22" x14ac:dyDescent="0.35">
      <c r="V43956" s="5" t="str">
        <f t="shared" si="686"/>
        <v/>
      </c>
    </row>
    <row r="43957" spans="22:22" x14ac:dyDescent="0.35">
      <c r="V43957" s="5" t="str">
        <f t="shared" si="686"/>
        <v/>
      </c>
    </row>
    <row r="43958" spans="22:22" x14ac:dyDescent="0.35">
      <c r="V43958" s="5" t="str">
        <f t="shared" si="686"/>
        <v/>
      </c>
    </row>
    <row r="43959" spans="22:22" x14ac:dyDescent="0.35">
      <c r="V43959" s="5" t="str">
        <f t="shared" si="686"/>
        <v/>
      </c>
    </row>
    <row r="43960" spans="22:22" x14ac:dyDescent="0.35">
      <c r="V43960" s="5" t="str">
        <f t="shared" si="686"/>
        <v/>
      </c>
    </row>
    <row r="43961" spans="22:22" x14ac:dyDescent="0.35">
      <c r="V43961" s="5" t="str">
        <f t="shared" si="686"/>
        <v/>
      </c>
    </row>
    <row r="43962" spans="22:22" x14ac:dyDescent="0.35">
      <c r="V43962" s="5" t="str">
        <f t="shared" si="686"/>
        <v/>
      </c>
    </row>
    <row r="43963" spans="22:22" x14ac:dyDescent="0.35">
      <c r="V43963" s="5" t="str">
        <f t="shared" si="686"/>
        <v/>
      </c>
    </row>
    <row r="43964" spans="22:22" x14ac:dyDescent="0.35">
      <c r="V43964" s="5" t="str">
        <f t="shared" si="686"/>
        <v/>
      </c>
    </row>
    <row r="43965" spans="22:22" x14ac:dyDescent="0.35">
      <c r="V43965" s="5" t="str">
        <f t="shared" si="686"/>
        <v/>
      </c>
    </row>
    <row r="43966" spans="22:22" x14ac:dyDescent="0.35">
      <c r="V43966" s="5" t="str">
        <f t="shared" si="686"/>
        <v/>
      </c>
    </row>
    <row r="43967" spans="22:22" x14ac:dyDescent="0.35">
      <c r="V43967" s="5" t="str">
        <f t="shared" si="686"/>
        <v/>
      </c>
    </row>
    <row r="43968" spans="22:22" x14ac:dyDescent="0.35">
      <c r="V43968" s="5" t="str">
        <f t="shared" si="686"/>
        <v/>
      </c>
    </row>
    <row r="43969" spans="22:22" x14ac:dyDescent="0.35">
      <c r="V43969" s="5" t="str">
        <f t="shared" si="686"/>
        <v/>
      </c>
    </row>
    <row r="43970" spans="22:22" x14ac:dyDescent="0.35">
      <c r="V43970" s="5" t="str">
        <f t="shared" ref="V43970:V44033" si="687">TRIM(CLEAN(SUBSTITUTE(A43970,CHAR(160)," ")))</f>
        <v/>
      </c>
    </row>
    <row r="43971" spans="22:22" x14ac:dyDescent="0.35">
      <c r="V43971" s="5" t="str">
        <f t="shared" si="687"/>
        <v/>
      </c>
    </row>
    <row r="43972" spans="22:22" x14ac:dyDescent="0.35">
      <c r="V43972" s="5" t="str">
        <f t="shared" si="687"/>
        <v/>
      </c>
    </row>
    <row r="43973" spans="22:22" x14ac:dyDescent="0.35">
      <c r="V43973" s="5" t="str">
        <f t="shared" si="687"/>
        <v/>
      </c>
    </row>
    <row r="43974" spans="22:22" x14ac:dyDescent="0.35">
      <c r="V43974" s="5" t="str">
        <f t="shared" si="687"/>
        <v/>
      </c>
    </row>
    <row r="43975" spans="22:22" x14ac:dyDescent="0.35">
      <c r="V43975" s="5" t="str">
        <f t="shared" si="687"/>
        <v/>
      </c>
    </row>
    <row r="43976" spans="22:22" x14ac:dyDescent="0.35">
      <c r="V43976" s="5" t="str">
        <f t="shared" si="687"/>
        <v/>
      </c>
    </row>
    <row r="43977" spans="22:22" x14ac:dyDescent="0.35">
      <c r="V43977" s="5" t="str">
        <f t="shared" si="687"/>
        <v/>
      </c>
    </row>
    <row r="43978" spans="22:22" x14ac:dyDescent="0.35">
      <c r="V43978" s="5" t="str">
        <f t="shared" si="687"/>
        <v/>
      </c>
    </row>
    <row r="43979" spans="22:22" x14ac:dyDescent="0.35">
      <c r="V43979" s="5" t="str">
        <f t="shared" si="687"/>
        <v/>
      </c>
    </row>
    <row r="43980" spans="22:22" x14ac:dyDescent="0.35">
      <c r="V43980" s="5" t="str">
        <f t="shared" si="687"/>
        <v/>
      </c>
    </row>
    <row r="43981" spans="22:22" x14ac:dyDescent="0.35">
      <c r="V43981" s="5" t="str">
        <f t="shared" si="687"/>
        <v/>
      </c>
    </row>
    <row r="43982" spans="22:22" x14ac:dyDescent="0.35">
      <c r="V43982" s="5" t="str">
        <f t="shared" si="687"/>
        <v/>
      </c>
    </row>
    <row r="43983" spans="22:22" x14ac:dyDescent="0.35">
      <c r="V43983" s="5" t="str">
        <f t="shared" si="687"/>
        <v/>
      </c>
    </row>
    <row r="43984" spans="22:22" x14ac:dyDescent="0.35">
      <c r="V43984" s="5" t="str">
        <f t="shared" si="687"/>
        <v/>
      </c>
    </row>
    <row r="43985" spans="22:22" x14ac:dyDescent="0.35">
      <c r="V43985" s="5" t="str">
        <f t="shared" si="687"/>
        <v/>
      </c>
    </row>
    <row r="43986" spans="22:22" x14ac:dyDescent="0.35">
      <c r="V43986" s="5" t="str">
        <f t="shared" si="687"/>
        <v/>
      </c>
    </row>
    <row r="43987" spans="22:22" x14ac:dyDescent="0.35">
      <c r="V43987" s="5" t="str">
        <f t="shared" si="687"/>
        <v/>
      </c>
    </row>
    <row r="43988" spans="22:22" x14ac:dyDescent="0.35">
      <c r="V43988" s="5" t="str">
        <f t="shared" si="687"/>
        <v/>
      </c>
    </row>
    <row r="43989" spans="22:22" x14ac:dyDescent="0.35">
      <c r="V43989" s="5" t="str">
        <f t="shared" si="687"/>
        <v/>
      </c>
    </row>
    <row r="43990" spans="22:22" x14ac:dyDescent="0.35">
      <c r="V43990" s="5" t="str">
        <f t="shared" si="687"/>
        <v/>
      </c>
    </row>
    <row r="43991" spans="22:22" x14ac:dyDescent="0.35">
      <c r="V43991" s="5" t="str">
        <f t="shared" si="687"/>
        <v/>
      </c>
    </row>
    <row r="43992" spans="22:22" x14ac:dyDescent="0.35">
      <c r="V43992" s="5" t="str">
        <f t="shared" si="687"/>
        <v/>
      </c>
    </row>
    <row r="43993" spans="22:22" x14ac:dyDescent="0.35">
      <c r="V43993" s="5" t="str">
        <f t="shared" si="687"/>
        <v/>
      </c>
    </row>
    <row r="43994" spans="22:22" x14ac:dyDescent="0.35">
      <c r="V43994" s="5" t="str">
        <f t="shared" si="687"/>
        <v/>
      </c>
    </row>
    <row r="43995" spans="22:22" x14ac:dyDescent="0.35">
      <c r="V43995" s="5" t="str">
        <f t="shared" si="687"/>
        <v/>
      </c>
    </row>
    <row r="43996" spans="22:22" x14ac:dyDescent="0.35">
      <c r="V43996" s="5" t="str">
        <f t="shared" si="687"/>
        <v/>
      </c>
    </row>
    <row r="43997" spans="22:22" x14ac:dyDescent="0.35">
      <c r="V43997" s="5" t="str">
        <f t="shared" si="687"/>
        <v/>
      </c>
    </row>
    <row r="43998" spans="22:22" x14ac:dyDescent="0.35">
      <c r="V43998" s="5" t="str">
        <f t="shared" si="687"/>
        <v/>
      </c>
    </row>
    <row r="43999" spans="22:22" x14ac:dyDescent="0.35">
      <c r="V43999" s="5" t="str">
        <f t="shared" si="687"/>
        <v/>
      </c>
    </row>
    <row r="44000" spans="22:22" x14ac:dyDescent="0.35">
      <c r="V44000" s="5" t="str">
        <f t="shared" si="687"/>
        <v/>
      </c>
    </row>
    <row r="44001" spans="22:22" x14ac:dyDescent="0.35">
      <c r="V44001" s="5" t="str">
        <f t="shared" si="687"/>
        <v/>
      </c>
    </row>
    <row r="44002" spans="22:22" x14ac:dyDescent="0.35">
      <c r="V44002" s="5" t="str">
        <f t="shared" si="687"/>
        <v/>
      </c>
    </row>
    <row r="44003" spans="22:22" x14ac:dyDescent="0.35">
      <c r="V44003" s="5" t="str">
        <f t="shared" si="687"/>
        <v/>
      </c>
    </row>
    <row r="44004" spans="22:22" x14ac:dyDescent="0.35">
      <c r="V44004" s="5" t="str">
        <f t="shared" si="687"/>
        <v/>
      </c>
    </row>
    <row r="44005" spans="22:22" x14ac:dyDescent="0.35">
      <c r="V44005" s="5" t="str">
        <f t="shared" si="687"/>
        <v/>
      </c>
    </row>
    <row r="44006" spans="22:22" x14ac:dyDescent="0.35">
      <c r="V44006" s="5" t="str">
        <f t="shared" si="687"/>
        <v/>
      </c>
    </row>
    <row r="44007" spans="22:22" x14ac:dyDescent="0.35">
      <c r="V44007" s="5" t="str">
        <f t="shared" si="687"/>
        <v/>
      </c>
    </row>
    <row r="44008" spans="22:22" x14ac:dyDescent="0.35">
      <c r="V44008" s="5" t="str">
        <f t="shared" si="687"/>
        <v/>
      </c>
    </row>
    <row r="44009" spans="22:22" x14ac:dyDescent="0.35">
      <c r="V44009" s="5" t="str">
        <f t="shared" si="687"/>
        <v/>
      </c>
    </row>
    <row r="44010" spans="22:22" x14ac:dyDescent="0.35">
      <c r="V44010" s="5" t="str">
        <f t="shared" si="687"/>
        <v/>
      </c>
    </row>
    <row r="44011" spans="22:22" x14ac:dyDescent="0.35">
      <c r="V44011" s="5" t="str">
        <f t="shared" si="687"/>
        <v/>
      </c>
    </row>
    <row r="44012" spans="22:22" x14ac:dyDescent="0.35">
      <c r="V44012" s="5" t="str">
        <f t="shared" si="687"/>
        <v/>
      </c>
    </row>
    <row r="44013" spans="22:22" x14ac:dyDescent="0.35">
      <c r="V44013" s="5" t="str">
        <f t="shared" si="687"/>
        <v/>
      </c>
    </row>
    <row r="44014" spans="22:22" x14ac:dyDescent="0.35">
      <c r="V44014" s="5" t="str">
        <f t="shared" si="687"/>
        <v/>
      </c>
    </row>
    <row r="44015" spans="22:22" x14ac:dyDescent="0.35">
      <c r="V44015" s="5" t="str">
        <f t="shared" si="687"/>
        <v/>
      </c>
    </row>
    <row r="44016" spans="22:22" x14ac:dyDescent="0.35">
      <c r="V44016" s="5" t="str">
        <f t="shared" si="687"/>
        <v/>
      </c>
    </row>
    <row r="44017" spans="22:22" x14ac:dyDescent="0.35">
      <c r="V44017" s="5" t="str">
        <f t="shared" si="687"/>
        <v/>
      </c>
    </row>
    <row r="44018" spans="22:22" x14ac:dyDescent="0.35">
      <c r="V44018" s="5" t="str">
        <f t="shared" si="687"/>
        <v/>
      </c>
    </row>
    <row r="44019" spans="22:22" x14ac:dyDescent="0.35">
      <c r="V44019" s="5" t="str">
        <f t="shared" si="687"/>
        <v/>
      </c>
    </row>
    <row r="44020" spans="22:22" x14ac:dyDescent="0.35">
      <c r="V44020" s="5" t="str">
        <f t="shared" si="687"/>
        <v/>
      </c>
    </row>
    <row r="44021" spans="22:22" x14ac:dyDescent="0.35">
      <c r="V44021" s="5" t="str">
        <f t="shared" si="687"/>
        <v/>
      </c>
    </row>
    <row r="44022" spans="22:22" x14ac:dyDescent="0.35">
      <c r="V44022" s="5" t="str">
        <f t="shared" si="687"/>
        <v/>
      </c>
    </row>
    <row r="44023" spans="22:22" x14ac:dyDescent="0.35">
      <c r="V44023" s="5" t="str">
        <f t="shared" si="687"/>
        <v/>
      </c>
    </row>
    <row r="44024" spans="22:22" x14ac:dyDescent="0.35">
      <c r="V44024" s="5" t="str">
        <f t="shared" si="687"/>
        <v/>
      </c>
    </row>
    <row r="44025" spans="22:22" x14ac:dyDescent="0.35">
      <c r="V44025" s="5" t="str">
        <f t="shared" si="687"/>
        <v/>
      </c>
    </row>
    <row r="44026" spans="22:22" x14ac:dyDescent="0.35">
      <c r="V44026" s="5" t="str">
        <f t="shared" si="687"/>
        <v/>
      </c>
    </row>
    <row r="44027" spans="22:22" x14ac:dyDescent="0.35">
      <c r="V44027" s="5" t="str">
        <f t="shared" si="687"/>
        <v/>
      </c>
    </row>
    <row r="44028" spans="22:22" x14ac:dyDescent="0.35">
      <c r="V44028" s="5" t="str">
        <f t="shared" si="687"/>
        <v/>
      </c>
    </row>
    <row r="44029" spans="22:22" x14ac:dyDescent="0.35">
      <c r="V44029" s="5" t="str">
        <f t="shared" si="687"/>
        <v/>
      </c>
    </row>
    <row r="44030" spans="22:22" x14ac:dyDescent="0.35">
      <c r="V44030" s="5" t="str">
        <f t="shared" si="687"/>
        <v/>
      </c>
    </row>
    <row r="44031" spans="22:22" x14ac:dyDescent="0.35">
      <c r="V44031" s="5" t="str">
        <f t="shared" si="687"/>
        <v/>
      </c>
    </row>
    <row r="44032" spans="22:22" x14ac:dyDescent="0.35">
      <c r="V44032" s="5" t="str">
        <f t="shared" si="687"/>
        <v/>
      </c>
    </row>
    <row r="44033" spans="22:22" x14ac:dyDescent="0.35">
      <c r="V44033" s="5" t="str">
        <f t="shared" si="687"/>
        <v/>
      </c>
    </row>
    <row r="44034" spans="22:22" x14ac:dyDescent="0.35">
      <c r="V44034" s="5" t="str">
        <f t="shared" ref="V44034:V44097" si="688">TRIM(CLEAN(SUBSTITUTE(A44034,CHAR(160)," ")))</f>
        <v/>
      </c>
    </row>
    <row r="44035" spans="22:22" x14ac:dyDescent="0.35">
      <c r="V44035" s="5" t="str">
        <f t="shared" si="688"/>
        <v/>
      </c>
    </row>
    <row r="44036" spans="22:22" x14ac:dyDescent="0.35">
      <c r="V44036" s="5" t="str">
        <f t="shared" si="688"/>
        <v/>
      </c>
    </row>
    <row r="44037" spans="22:22" x14ac:dyDescent="0.35">
      <c r="V44037" s="5" t="str">
        <f t="shared" si="688"/>
        <v/>
      </c>
    </row>
    <row r="44038" spans="22:22" x14ac:dyDescent="0.35">
      <c r="V44038" s="5" t="str">
        <f t="shared" si="688"/>
        <v/>
      </c>
    </row>
    <row r="44039" spans="22:22" x14ac:dyDescent="0.35">
      <c r="V44039" s="5" t="str">
        <f t="shared" si="688"/>
        <v/>
      </c>
    </row>
    <row r="44040" spans="22:22" x14ac:dyDescent="0.35">
      <c r="V44040" s="5" t="str">
        <f t="shared" si="688"/>
        <v/>
      </c>
    </row>
    <row r="44041" spans="22:22" x14ac:dyDescent="0.35">
      <c r="V44041" s="5" t="str">
        <f t="shared" si="688"/>
        <v/>
      </c>
    </row>
    <row r="44042" spans="22:22" x14ac:dyDescent="0.35">
      <c r="V44042" s="5" t="str">
        <f t="shared" si="688"/>
        <v/>
      </c>
    </row>
    <row r="44043" spans="22:22" x14ac:dyDescent="0.35">
      <c r="V44043" s="5" t="str">
        <f t="shared" si="688"/>
        <v/>
      </c>
    </row>
    <row r="44044" spans="22:22" x14ac:dyDescent="0.35">
      <c r="V44044" s="5" t="str">
        <f t="shared" si="688"/>
        <v/>
      </c>
    </row>
    <row r="44045" spans="22:22" x14ac:dyDescent="0.35">
      <c r="V44045" s="5" t="str">
        <f t="shared" si="688"/>
        <v/>
      </c>
    </row>
    <row r="44046" spans="22:22" x14ac:dyDescent="0.35">
      <c r="V44046" s="5" t="str">
        <f t="shared" si="688"/>
        <v/>
      </c>
    </row>
    <row r="44047" spans="22:22" x14ac:dyDescent="0.35">
      <c r="V44047" s="5" t="str">
        <f t="shared" si="688"/>
        <v/>
      </c>
    </row>
    <row r="44048" spans="22:22" x14ac:dyDescent="0.35">
      <c r="V44048" s="5" t="str">
        <f t="shared" si="688"/>
        <v/>
      </c>
    </row>
    <row r="44049" spans="22:22" x14ac:dyDescent="0.35">
      <c r="V44049" s="5" t="str">
        <f t="shared" si="688"/>
        <v/>
      </c>
    </row>
    <row r="44050" spans="22:22" x14ac:dyDescent="0.35">
      <c r="V44050" s="5" t="str">
        <f t="shared" si="688"/>
        <v/>
      </c>
    </row>
    <row r="44051" spans="22:22" x14ac:dyDescent="0.35">
      <c r="V44051" s="5" t="str">
        <f t="shared" si="688"/>
        <v/>
      </c>
    </row>
    <row r="44052" spans="22:22" x14ac:dyDescent="0.35">
      <c r="V44052" s="5" t="str">
        <f t="shared" si="688"/>
        <v/>
      </c>
    </row>
    <row r="44053" spans="22:22" x14ac:dyDescent="0.35">
      <c r="V44053" s="5" t="str">
        <f t="shared" si="688"/>
        <v/>
      </c>
    </row>
    <row r="44054" spans="22:22" x14ac:dyDescent="0.35">
      <c r="V44054" s="5" t="str">
        <f t="shared" si="688"/>
        <v/>
      </c>
    </row>
    <row r="44055" spans="22:22" x14ac:dyDescent="0.35">
      <c r="V44055" s="5" t="str">
        <f t="shared" si="688"/>
        <v/>
      </c>
    </row>
    <row r="44056" spans="22:22" x14ac:dyDescent="0.35">
      <c r="V44056" s="5" t="str">
        <f t="shared" si="688"/>
        <v/>
      </c>
    </row>
    <row r="44057" spans="22:22" x14ac:dyDescent="0.35">
      <c r="V44057" s="5" t="str">
        <f t="shared" si="688"/>
        <v/>
      </c>
    </row>
    <row r="44058" spans="22:22" x14ac:dyDescent="0.35">
      <c r="V44058" s="5" t="str">
        <f t="shared" si="688"/>
        <v/>
      </c>
    </row>
    <row r="44059" spans="22:22" x14ac:dyDescent="0.35">
      <c r="V44059" s="5" t="str">
        <f t="shared" si="688"/>
        <v/>
      </c>
    </row>
    <row r="44060" spans="22:22" x14ac:dyDescent="0.35">
      <c r="V44060" s="5" t="str">
        <f t="shared" si="688"/>
        <v/>
      </c>
    </row>
    <row r="44061" spans="22:22" x14ac:dyDescent="0.35">
      <c r="V44061" s="5" t="str">
        <f t="shared" si="688"/>
        <v/>
      </c>
    </row>
    <row r="44062" spans="22:22" x14ac:dyDescent="0.35">
      <c r="V44062" s="5" t="str">
        <f t="shared" si="688"/>
        <v/>
      </c>
    </row>
    <row r="44063" spans="22:22" x14ac:dyDescent="0.35">
      <c r="V44063" s="5" t="str">
        <f t="shared" si="688"/>
        <v/>
      </c>
    </row>
    <row r="44064" spans="22:22" x14ac:dyDescent="0.35">
      <c r="V44064" s="5" t="str">
        <f t="shared" si="688"/>
        <v/>
      </c>
    </row>
    <row r="44065" spans="22:22" x14ac:dyDescent="0.35">
      <c r="V44065" s="5" t="str">
        <f t="shared" si="688"/>
        <v/>
      </c>
    </row>
    <row r="44066" spans="22:22" x14ac:dyDescent="0.35">
      <c r="V44066" s="5" t="str">
        <f t="shared" si="688"/>
        <v/>
      </c>
    </row>
    <row r="44067" spans="22:22" x14ac:dyDescent="0.35">
      <c r="V44067" s="5" t="str">
        <f t="shared" si="688"/>
        <v/>
      </c>
    </row>
    <row r="44068" spans="22:22" x14ac:dyDescent="0.35">
      <c r="V44068" s="5" t="str">
        <f t="shared" si="688"/>
        <v/>
      </c>
    </row>
    <row r="44069" spans="22:22" x14ac:dyDescent="0.35">
      <c r="V44069" s="5" t="str">
        <f t="shared" si="688"/>
        <v/>
      </c>
    </row>
    <row r="44070" spans="22:22" x14ac:dyDescent="0.35">
      <c r="V44070" s="5" t="str">
        <f t="shared" si="688"/>
        <v/>
      </c>
    </row>
    <row r="44071" spans="22:22" x14ac:dyDescent="0.35">
      <c r="V44071" s="5" t="str">
        <f t="shared" si="688"/>
        <v/>
      </c>
    </row>
    <row r="44072" spans="22:22" x14ac:dyDescent="0.35">
      <c r="V44072" s="5" t="str">
        <f t="shared" si="688"/>
        <v/>
      </c>
    </row>
    <row r="44073" spans="22:22" x14ac:dyDescent="0.35">
      <c r="V44073" s="5" t="str">
        <f t="shared" si="688"/>
        <v/>
      </c>
    </row>
    <row r="44074" spans="22:22" x14ac:dyDescent="0.35">
      <c r="V44074" s="5" t="str">
        <f t="shared" si="688"/>
        <v/>
      </c>
    </row>
    <row r="44075" spans="22:22" x14ac:dyDescent="0.35">
      <c r="V44075" s="5" t="str">
        <f t="shared" si="688"/>
        <v/>
      </c>
    </row>
    <row r="44076" spans="22:22" x14ac:dyDescent="0.35">
      <c r="V44076" s="5" t="str">
        <f t="shared" si="688"/>
        <v/>
      </c>
    </row>
    <row r="44077" spans="22:22" x14ac:dyDescent="0.35">
      <c r="V44077" s="5" t="str">
        <f t="shared" si="688"/>
        <v/>
      </c>
    </row>
    <row r="44078" spans="22:22" x14ac:dyDescent="0.35">
      <c r="V44078" s="5" t="str">
        <f t="shared" si="688"/>
        <v/>
      </c>
    </row>
    <row r="44079" spans="22:22" x14ac:dyDescent="0.35">
      <c r="V44079" s="5" t="str">
        <f t="shared" si="688"/>
        <v/>
      </c>
    </row>
    <row r="44080" spans="22:22" x14ac:dyDescent="0.35">
      <c r="V44080" s="5" t="str">
        <f t="shared" si="688"/>
        <v/>
      </c>
    </row>
    <row r="44081" spans="22:22" x14ac:dyDescent="0.35">
      <c r="V44081" s="5" t="str">
        <f t="shared" si="688"/>
        <v/>
      </c>
    </row>
    <row r="44082" spans="22:22" x14ac:dyDescent="0.35">
      <c r="V44082" s="5" t="str">
        <f t="shared" si="688"/>
        <v/>
      </c>
    </row>
    <row r="44083" spans="22:22" x14ac:dyDescent="0.35">
      <c r="V44083" s="5" t="str">
        <f t="shared" si="688"/>
        <v/>
      </c>
    </row>
    <row r="44084" spans="22:22" x14ac:dyDescent="0.35">
      <c r="V44084" s="5" t="str">
        <f t="shared" si="688"/>
        <v/>
      </c>
    </row>
    <row r="44085" spans="22:22" x14ac:dyDescent="0.35">
      <c r="V44085" s="5" t="str">
        <f t="shared" si="688"/>
        <v/>
      </c>
    </row>
    <row r="44086" spans="22:22" x14ac:dyDescent="0.35">
      <c r="V44086" s="5" t="str">
        <f t="shared" si="688"/>
        <v/>
      </c>
    </row>
    <row r="44087" spans="22:22" x14ac:dyDescent="0.35">
      <c r="V44087" s="5" t="str">
        <f t="shared" si="688"/>
        <v/>
      </c>
    </row>
    <row r="44088" spans="22:22" x14ac:dyDescent="0.35">
      <c r="V44088" s="5" t="str">
        <f t="shared" si="688"/>
        <v/>
      </c>
    </row>
    <row r="44089" spans="22:22" x14ac:dyDescent="0.35">
      <c r="V44089" s="5" t="str">
        <f t="shared" si="688"/>
        <v/>
      </c>
    </row>
    <row r="44090" spans="22:22" x14ac:dyDescent="0.35">
      <c r="V44090" s="5" t="str">
        <f t="shared" si="688"/>
        <v/>
      </c>
    </row>
    <row r="44091" spans="22:22" x14ac:dyDescent="0.35">
      <c r="V44091" s="5" t="str">
        <f t="shared" si="688"/>
        <v/>
      </c>
    </row>
    <row r="44092" spans="22:22" x14ac:dyDescent="0.35">
      <c r="V44092" s="5" t="str">
        <f t="shared" si="688"/>
        <v/>
      </c>
    </row>
    <row r="44093" spans="22:22" x14ac:dyDescent="0.35">
      <c r="V44093" s="5" t="str">
        <f t="shared" si="688"/>
        <v/>
      </c>
    </row>
    <row r="44094" spans="22:22" x14ac:dyDescent="0.35">
      <c r="V44094" s="5" t="str">
        <f t="shared" si="688"/>
        <v/>
      </c>
    </row>
    <row r="44095" spans="22:22" x14ac:dyDescent="0.35">
      <c r="V44095" s="5" t="str">
        <f t="shared" si="688"/>
        <v/>
      </c>
    </row>
    <row r="44096" spans="22:22" x14ac:dyDescent="0.35">
      <c r="V44096" s="5" t="str">
        <f t="shared" si="688"/>
        <v/>
      </c>
    </row>
    <row r="44097" spans="22:22" x14ac:dyDescent="0.35">
      <c r="V44097" s="5" t="str">
        <f t="shared" si="688"/>
        <v/>
      </c>
    </row>
    <row r="44098" spans="22:22" x14ac:dyDescent="0.35">
      <c r="V44098" s="5" t="str">
        <f t="shared" ref="V44098:V44161" si="689">TRIM(CLEAN(SUBSTITUTE(A44098,CHAR(160)," ")))</f>
        <v/>
      </c>
    </row>
    <row r="44099" spans="22:22" x14ac:dyDescent="0.35">
      <c r="V44099" s="5" t="str">
        <f t="shared" si="689"/>
        <v/>
      </c>
    </row>
    <row r="44100" spans="22:22" x14ac:dyDescent="0.35">
      <c r="V44100" s="5" t="str">
        <f t="shared" si="689"/>
        <v/>
      </c>
    </row>
    <row r="44101" spans="22:22" x14ac:dyDescent="0.35">
      <c r="V44101" s="5" t="str">
        <f t="shared" si="689"/>
        <v/>
      </c>
    </row>
    <row r="44102" spans="22:22" x14ac:dyDescent="0.35">
      <c r="V44102" s="5" t="str">
        <f t="shared" si="689"/>
        <v/>
      </c>
    </row>
    <row r="44103" spans="22:22" x14ac:dyDescent="0.35">
      <c r="V44103" s="5" t="str">
        <f t="shared" si="689"/>
        <v/>
      </c>
    </row>
    <row r="44104" spans="22:22" x14ac:dyDescent="0.35">
      <c r="V44104" s="5" t="str">
        <f t="shared" si="689"/>
        <v/>
      </c>
    </row>
    <row r="44105" spans="22:22" x14ac:dyDescent="0.35">
      <c r="V44105" s="5" t="str">
        <f t="shared" si="689"/>
        <v/>
      </c>
    </row>
    <row r="44106" spans="22:22" x14ac:dyDescent="0.35">
      <c r="V44106" s="5" t="str">
        <f t="shared" si="689"/>
        <v/>
      </c>
    </row>
    <row r="44107" spans="22:22" x14ac:dyDescent="0.35">
      <c r="V44107" s="5" t="str">
        <f t="shared" si="689"/>
        <v/>
      </c>
    </row>
    <row r="44108" spans="22:22" x14ac:dyDescent="0.35">
      <c r="V44108" s="5" t="str">
        <f t="shared" si="689"/>
        <v/>
      </c>
    </row>
    <row r="44109" spans="22:22" x14ac:dyDescent="0.35">
      <c r="V44109" s="5" t="str">
        <f t="shared" si="689"/>
        <v/>
      </c>
    </row>
    <row r="44110" spans="22:22" x14ac:dyDescent="0.35">
      <c r="V44110" s="5" t="str">
        <f t="shared" si="689"/>
        <v/>
      </c>
    </row>
    <row r="44111" spans="22:22" x14ac:dyDescent="0.35">
      <c r="V44111" s="5" t="str">
        <f t="shared" si="689"/>
        <v/>
      </c>
    </row>
    <row r="44112" spans="22:22" x14ac:dyDescent="0.35">
      <c r="V44112" s="5" t="str">
        <f t="shared" si="689"/>
        <v/>
      </c>
    </row>
    <row r="44113" spans="22:22" x14ac:dyDescent="0.35">
      <c r="V44113" s="5" t="str">
        <f t="shared" si="689"/>
        <v/>
      </c>
    </row>
    <row r="44114" spans="22:22" x14ac:dyDescent="0.35">
      <c r="V44114" s="5" t="str">
        <f t="shared" si="689"/>
        <v/>
      </c>
    </row>
    <row r="44115" spans="22:22" x14ac:dyDescent="0.35">
      <c r="V44115" s="5" t="str">
        <f t="shared" si="689"/>
        <v/>
      </c>
    </row>
    <row r="44116" spans="22:22" x14ac:dyDescent="0.35">
      <c r="V44116" s="5" t="str">
        <f t="shared" si="689"/>
        <v/>
      </c>
    </row>
    <row r="44117" spans="22:22" x14ac:dyDescent="0.35">
      <c r="V44117" s="5" t="str">
        <f t="shared" si="689"/>
        <v/>
      </c>
    </row>
    <row r="44118" spans="22:22" x14ac:dyDescent="0.35">
      <c r="V44118" s="5" t="str">
        <f t="shared" si="689"/>
        <v/>
      </c>
    </row>
    <row r="44119" spans="22:22" x14ac:dyDescent="0.35">
      <c r="V44119" s="5" t="str">
        <f t="shared" si="689"/>
        <v/>
      </c>
    </row>
    <row r="44120" spans="22:22" x14ac:dyDescent="0.35">
      <c r="V44120" s="5" t="str">
        <f t="shared" si="689"/>
        <v/>
      </c>
    </row>
    <row r="44121" spans="22:22" x14ac:dyDescent="0.35">
      <c r="V44121" s="5" t="str">
        <f t="shared" si="689"/>
        <v/>
      </c>
    </row>
    <row r="44122" spans="22:22" x14ac:dyDescent="0.35">
      <c r="V44122" s="5" t="str">
        <f t="shared" si="689"/>
        <v/>
      </c>
    </row>
    <row r="44123" spans="22:22" x14ac:dyDescent="0.35">
      <c r="V44123" s="5" t="str">
        <f t="shared" si="689"/>
        <v/>
      </c>
    </row>
    <row r="44124" spans="22:22" x14ac:dyDescent="0.35">
      <c r="V44124" s="5" t="str">
        <f t="shared" si="689"/>
        <v/>
      </c>
    </row>
    <row r="44125" spans="22:22" x14ac:dyDescent="0.35">
      <c r="V44125" s="5" t="str">
        <f t="shared" si="689"/>
        <v/>
      </c>
    </row>
    <row r="44126" spans="22:22" x14ac:dyDescent="0.35">
      <c r="V44126" s="5" t="str">
        <f t="shared" si="689"/>
        <v/>
      </c>
    </row>
    <row r="44127" spans="22:22" x14ac:dyDescent="0.35">
      <c r="V44127" s="5" t="str">
        <f t="shared" si="689"/>
        <v/>
      </c>
    </row>
    <row r="44128" spans="22:22" x14ac:dyDescent="0.35">
      <c r="V44128" s="5" t="str">
        <f t="shared" si="689"/>
        <v/>
      </c>
    </row>
    <row r="44129" spans="22:22" x14ac:dyDescent="0.35">
      <c r="V44129" s="5" t="str">
        <f t="shared" si="689"/>
        <v/>
      </c>
    </row>
    <row r="44130" spans="22:22" x14ac:dyDescent="0.35">
      <c r="V44130" s="5" t="str">
        <f t="shared" si="689"/>
        <v/>
      </c>
    </row>
    <row r="44131" spans="22:22" x14ac:dyDescent="0.35">
      <c r="V44131" s="5" t="str">
        <f t="shared" si="689"/>
        <v/>
      </c>
    </row>
    <row r="44132" spans="22:22" x14ac:dyDescent="0.35">
      <c r="V44132" s="5" t="str">
        <f t="shared" si="689"/>
        <v/>
      </c>
    </row>
    <row r="44133" spans="22:22" x14ac:dyDescent="0.35">
      <c r="V44133" s="5" t="str">
        <f t="shared" si="689"/>
        <v/>
      </c>
    </row>
    <row r="44134" spans="22:22" x14ac:dyDescent="0.35">
      <c r="V44134" s="5" t="str">
        <f t="shared" si="689"/>
        <v/>
      </c>
    </row>
    <row r="44135" spans="22:22" x14ac:dyDescent="0.35">
      <c r="V44135" s="5" t="str">
        <f t="shared" si="689"/>
        <v/>
      </c>
    </row>
    <row r="44136" spans="22:22" x14ac:dyDescent="0.35">
      <c r="V44136" s="5" t="str">
        <f t="shared" si="689"/>
        <v/>
      </c>
    </row>
    <row r="44137" spans="22:22" x14ac:dyDescent="0.35">
      <c r="V44137" s="5" t="str">
        <f t="shared" si="689"/>
        <v/>
      </c>
    </row>
    <row r="44138" spans="22:22" x14ac:dyDescent="0.35">
      <c r="V44138" s="5" t="str">
        <f t="shared" si="689"/>
        <v/>
      </c>
    </row>
    <row r="44139" spans="22:22" x14ac:dyDescent="0.35">
      <c r="V44139" s="5" t="str">
        <f t="shared" si="689"/>
        <v/>
      </c>
    </row>
    <row r="44140" spans="22:22" x14ac:dyDescent="0.35">
      <c r="V44140" s="5" t="str">
        <f t="shared" si="689"/>
        <v/>
      </c>
    </row>
    <row r="44141" spans="22:22" x14ac:dyDescent="0.35">
      <c r="V44141" s="5" t="str">
        <f t="shared" si="689"/>
        <v/>
      </c>
    </row>
    <row r="44142" spans="22:22" x14ac:dyDescent="0.35">
      <c r="V44142" s="5" t="str">
        <f t="shared" si="689"/>
        <v/>
      </c>
    </row>
    <row r="44143" spans="22:22" x14ac:dyDescent="0.35">
      <c r="V44143" s="5" t="str">
        <f t="shared" si="689"/>
        <v/>
      </c>
    </row>
    <row r="44144" spans="22:22" x14ac:dyDescent="0.35">
      <c r="V44144" s="5" t="str">
        <f t="shared" si="689"/>
        <v/>
      </c>
    </row>
    <row r="44145" spans="22:22" x14ac:dyDescent="0.35">
      <c r="V44145" s="5" t="str">
        <f t="shared" si="689"/>
        <v/>
      </c>
    </row>
    <row r="44146" spans="22:22" x14ac:dyDescent="0.35">
      <c r="V44146" s="5" t="str">
        <f t="shared" si="689"/>
        <v/>
      </c>
    </row>
    <row r="44147" spans="22:22" x14ac:dyDescent="0.35">
      <c r="V44147" s="5" t="str">
        <f t="shared" si="689"/>
        <v/>
      </c>
    </row>
    <row r="44148" spans="22:22" x14ac:dyDescent="0.35">
      <c r="V44148" s="5" t="str">
        <f t="shared" si="689"/>
        <v/>
      </c>
    </row>
    <row r="44149" spans="22:22" x14ac:dyDescent="0.35">
      <c r="V44149" s="5" t="str">
        <f t="shared" si="689"/>
        <v/>
      </c>
    </row>
    <row r="44150" spans="22:22" x14ac:dyDescent="0.35">
      <c r="V44150" s="5" t="str">
        <f t="shared" si="689"/>
        <v/>
      </c>
    </row>
    <row r="44151" spans="22:22" x14ac:dyDescent="0.35">
      <c r="V44151" s="5" t="str">
        <f t="shared" si="689"/>
        <v/>
      </c>
    </row>
    <row r="44152" spans="22:22" x14ac:dyDescent="0.35">
      <c r="V44152" s="5" t="str">
        <f t="shared" si="689"/>
        <v/>
      </c>
    </row>
    <row r="44153" spans="22:22" x14ac:dyDescent="0.35">
      <c r="V44153" s="5" t="str">
        <f t="shared" si="689"/>
        <v/>
      </c>
    </row>
    <row r="44154" spans="22:22" x14ac:dyDescent="0.35">
      <c r="V44154" s="5" t="str">
        <f t="shared" si="689"/>
        <v/>
      </c>
    </row>
    <row r="44155" spans="22:22" x14ac:dyDescent="0.35">
      <c r="V44155" s="5" t="str">
        <f t="shared" si="689"/>
        <v/>
      </c>
    </row>
    <row r="44156" spans="22:22" x14ac:dyDescent="0.35">
      <c r="V44156" s="5" t="str">
        <f t="shared" si="689"/>
        <v/>
      </c>
    </row>
    <row r="44157" spans="22:22" x14ac:dyDescent="0.35">
      <c r="V44157" s="5" t="str">
        <f t="shared" si="689"/>
        <v/>
      </c>
    </row>
    <row r="44158" spans="22:22" x14ac:dyDescent="0.35">
      <c r="V44158" s="5" t="str">
        <f t="shared" si="689"/>
        <v/>
      </c>
    </row>
    <row r="44159" spans="22:22" x14ac:dyDescent="0.35">
      <c r="V44159" s="5" t="str">
        <f t="shared" si="689"/>
        <v/>
      </c>
    </row>
    <row r="44160" spans="22:22" x14ac:dyDescent="0.35">
      <c r="V44160" s="5" t="str">
        <f t="shared" si="689"/>
        <v/>
      </c>
    </row>
    <row r="44161" spans="22:22" x14ac:dyDescent="0.35">
      <c r="V44161" s="5" t="str">
        <f t="shared" si="689"/>
        <v/>
      </c>
    </row>
    <row r="44162" spans="22:22" x14ac:dyDescent="0.35">
      <c r="V44162" s="5" t="str">
        <f t="shared" ref="V44162:V44225" si="690">TRIM(CLEAN(SUBSTITUTE(A44162,CHAR(160)," ")))</f>
        <v/>
      </c>
    </row>
    <row r="44163" spans="22:22" x14ac:dyDescent="0.35">
      <c r="V44163" s="5" t="str">
        <f t="shared" si="690"/>
        <v/>
      </c>
    </row>
    <row r="44164" spans="22:22" x14ac:dyDescent="0.35">
      <c r="V44164" s="5" t="str">
        <f t="shared" si="690"/>
        <v/>
      </c>
    </row>
    <row r="44165" spans="22:22" x14ac:dyDescent="0.35">
      <c r="V44165" s="5" t="str">
        <f t="shared" si="690"/>
        <v/>
      </c>
    </row>
    <row r="44166" spans="22:22" x14ac:dyDescent="0.35">
      <c r="V44166" s="5" t="str">
        <f t="shared" si="690"/>
        <v/>
      </c>
    </row>
    <row r="44167" spans="22:22" x14ac:dyDescent="0.35">
      <c r="V44167" s="5" t="str">
        <f t="shared" si="690"/>
        <v/>
      </c>
    </row>
    <row r="44168" spans="22:22" x14ac:dyDescent="0.35">
      <c r="V44168" s="5" t="str">
        <f t="shared" si="690"/>
        <v/>
      </c>
    </row>
    <row r="44169" spans="22:22" x14ac:dyDescent="0.35">
      <c r="V44169" s="5" t="str">
        <f t="shared" si="690"/>
        <v/>
      </c>
    </row>
    <row r="44170" spans="22:22" x14ac:dyDescent="0.35">
      <c r="V44170" s="5" t="str">
        <f t="shared" si="690"/>
        <v/>
      </c>
    </row>
    <row r="44171" spans="22:22" x14ac:dyDescent="0.35">
      <c r="V44171" s="5" t="str">
        <f t="shared" si="690"/>
        <v/>
      </c>
    </row>
    <row r="44172" spans="22:22" x14ac:dyDescent="0.35">
      <c r="V44172" s="5" t="str">
        <f t="shared" si="690"/>
        <v/>
      </c>
    </row>
    <row r="44173" spans="22:22" x14ac:dyDescent="0.35">
      <c r="V44173" s="5" t="str">
        <f t="shared" si="690"/>
        <v/>
      </c>
    </row>
    <row r="44174" spans="22:22" x14ac:dyDescent="0.35">
      <c r="V44174" s="5" t="str">
        <f t="shared" si="690"/>
        <v/>
      </c>
    </row>
    <row r="44175" spans="22:22" x14ac:dyDescent="0.35">
      <c r="V44175" s="5" t="str">
        <f t="shared" si="690"/>
        <v/>
      </c>
    </row>
    <row r="44176" spans="22:22" x14ac:dyDescent="0.35">
      <c r="V44176" s="5" t="str">
        <f t="shared" si="690"/>
        <v/>
      </c>
    </row>
    <row r="44177" spans="22:22" x14ac:dyDescent="0.35">
      <c r="V44177" s="5" t="str">
        <f t="shared" si="690"/>
        <v/>
      </c>
    </row>
    <row r="44178" spans="22:22" x14ac:dyDescent="0.35">
      <c r="V44178" s="5" t="str">
        <f t="shared" si="690"/>
        <v/>
      </c>
    </row>
    <row r="44179" spans="22:22" x14ac:dyDescent="0.35">
      <c r="V44179" s="5" t="str">
        <f t="shared" si="690"/>
        <v/>
      </c>
    </row>
    <row r="44180" spans="22:22" x14ac:dyDescent="0.35">
      <c r="V44180" s="5" t="str">
        <f t="shared" si="690"/>
        <v/>
      </c>
    </row>
    <row r="44181" spans="22:22" x14ac:dyDescent="0.35">
      <c r="V44181" s="5" t="str">
        <f t="shared" si="690"/>
        <v/>
      </c>
    </row>
    <row r="44182" spans="22:22" x14ac:dyDescent="0.35">
      <c r="V44182" s="5" t="str">
        <f t="shared" si="690"/>
        <v/>
      </c>
    </row>
    <row r="44183" spans="22:22" x14ac:dyDescent="0.35">
      <c r="V44183" s="5" t="str">
        <f t="shared" si="690"/>
        <v/>
      </c>
    </row>
    <row r="44184" spans="22:22" x14ac:dyDescent="0.35">
      <c r="V44184" s="5" t="str">
        <f t="shared" si="690"/>
        <v/>
      </c>
    </row>
    <row r="44185" spans="22:22" x14ac:dyDescent="0.35">
      <c r="V44185" s="5" t="str">
        <f t="shared" si="690"/>
        <v/>
      </c>
    </row>
    <row r="44186" spans="22:22" x14ac:dyDescent="0.35">
      <c r="V44186" s="5" t="str">
        <f t="shared" si="690"/>
        <v/>
      </c>
    </row>
    <row r="44187" spans="22:22" x14ac:dyDescent="0.35">
      <c r="V44187" s="5" t="str">
        <f t="shared" si="690"/>
        <v/>
      </c>
    </row>
    <row r="44188" spans="22:22" x14ac:dyDescent="0.35">
      <c r="V44188" s="5" t="str">
        <f t="shared" si="690"/>
        <v/>
      </c>
    </row>
    <row r="44189" spans="22:22" x14ac:dyDescent="0.35">
      <c r="V44189" s="5" t="str">
        <f t="shared" si="690"/>
        <v/>
      </c>
    </row>
    <row r="44190" spans="22:22" x14ac:dyDescent="0.35">
      <c r="V44190" s="5" t="str">
        <f t="shared" si="690"/>
        <v/>
      </c>
    </row>
    <row r="44191" spans="22:22" x14ac:dyDescent="0.35">
      <c r="V44191" s="5" t="str">
        <f t="shared" si="690"/>
        <v/>
      </c>
    </row>
    <row r="44192" spans="22:22" x14ac:dyDescent="0.35">
      <c r="V44192" s="5" t="str">
        <f t="shared" si="690"/>
        <v/>
      </c>
    </row>
    <row r="44193" spans="22:22" x14ac:dyDescent="0.35">
      <c r="V44193" s="5" t="str">
        <f t="shared" si="690"/>
        <v/>
      </c>
    </row>
    <row r="44194" spans="22:22" x14ac:dyDescent="0.35">
      <c r="V44194" s="5" t="str">
        <f t="shared" si="690"/>
        <v/>
      </c>
    </row>
    <row r="44195" spans="22:22" x14ac:dyDescent="0.35">
      <c r="V44195" s="5" t="str">
        <f t="shared" si="690"/>
        <v/>
      </c>
    </row>
    <row r="44196" spans="22:22" x14ac:dyDescent="0.35">
      <c r="V44196" s="5" t="str">
        <f t="shared" si="690"/>
        <v/>
      </c>
    </row>
    <row r="44197" spans="22:22" x14ac:dyDescent="0.35">
      <c r="V44197" s="5" t="str">
        <f t="shared" si="690"/>
        <v/>
      </c>
    </row>
    <row r="44198" spans="22:22" x14ac:dyDescent="0.35">
      <c r="V44198" s="5" t="str">
        <f t="shared" si="690"/>
        <v/>
      </c>
    </row>
    <row r="44199" spans="22:22" x14ac:dyDescent="0.35">
      <c r="V44199" s="5" t="str">
        <f t="shared" si="690"/>
        <v/>
      </c>
    </row>
    <row r="44200" spans="22:22" x14ac:dyDescent="0.35">
      <c r="V44200" s="5" t="str">
        <f t="shared" si="690"/>
        <v/>
      </c>
    </row>
    <row r="44201" spans="22:22" x14ac:dyDescent="0.35">
      <c r="V44201" s="5" t="str">
        <f t="shared" si="690"/>
        <v/>
      </c>
    </row>
    <row r="44202" spans="22:22" x14ac:dyDescent="0.35">
      <c r="V44202" s="5" t="str">
        <f t="shared" si="690"/>
        <v/>
      </c>
    </row>
    <row r="44203" spans="22:22" x14ac:dyDescent="0.35">
      <c r="V44203" s="5" t="str">
        <f t="shared" si="690"/>
        <v/>
      </c>
    </row>
    <row r="44204" spans="22:22" x14ac:dyDescent="0.35">
      <c r="V44204" s="5" t="str">
        <f t="shared" si="690"/>
        <v/>
      </c>
    </row>
    <row r="44205" spans="22:22" x14ac:dyDescent="0.35">
      <c r="V44205" s="5" t="str">
        <f t="shared" si="690"/>
        <v/>
      </c>
    </row>
    <row r="44206" spans="22:22" x14ac:dyDescent="0.35">
      <c r="V44206" s="5" t="str">
        <f t="shared" si="690"/>
        <v/>
      </c>
    </row>
    <row r="44207" spans="22:22" x14ac:dyDescent="0.35">
      <c r="V44207" s="5" t="str">
        <f t="shared" si="690"/>
        <v/>
      </c>
    </row>
    <row r="44208" spans="22:22" x14ac:dyDescent="0.35">
      <c r="V44208" s="5" t="str">
        <f t="shared" si="690"/>
        <v/>
      </c>
    </row>
    <row r="44209" spans="22:22" x14ac:dyDescent="0.35">
      <c r="V44209" s="5" t="str">
        <f t="shared" si="690"/>
        <v/>
      </c>
    </row>
    <row r="44210" spans="22:22" x14ac:dyDescent="0.35">
      <c r="V44210" s="5" t="str">
        <f t="shared" si="690"/>
        <v/>
      </c>
    </row>
    <row r="44211" spans="22:22" x14ac:dyDescent="0.35">
      <c r="V44211" s="5" t="str">
        <f t="shared" si="690"/>
        <v/>
      </c>
    </row>
    <row r="44212" spans="22:22" x14ac:dyDescent="0.35">
      <c r="V44212" s="5" t="str">
        <f t="shared" si="690"/>
        <v/>
      </c>
    </row>
    <row r="44213" spans="22:22" x14ac:dyDescent="0.35">
      <c r="V44213" s="5" t="str">
        <f t="shared" si="690"/>
        <v/>
      </c>
    </row>
    <row r="44214" spans="22:22" x14ac:dyDescent="0.35">
      <c r="V44214" s="5" t="str">
        <f t="shared" si="690"/>
        <v/>
      </c>
    </row>
    <row r="44215" spans="22:22" x14ac:dyDescent="0.35">
      <c r="V44215" s="5" t="str">
        <f t="shared" si="690"/>
        <v/>
      </c>
    </row>
    <row r="44216" spans="22:22" x14ac:dyDescent="0.35">
      <c r="V44216" s="5" t="str">
        <f t="shared" si="690"/>
        <v/>
      </c>
    </row>
    <row r="44217" spans="22:22" x14ac:dyDescent="0.35">
      <c r="V44217" s="5" t="str">
        <f t="shared" si="690"/>
        <v/>
      </c>
    </row>
    <row r="44218" spans="22:22" x14ac:dyDescent="0.35">
      <c r="V44218" s="5" t="str">
        <f t="shared" si="690"/>
        <v/>
      </c>
    </row>
    <row r="44219" spans="22:22" x14ac:dyDescent="0.35">
      <c r="V44219" s="5" t="str">
        <f t="shared" si="690"/>
        <v/>
      </c>
    </row>
    <row r="44220" spans="22:22" x14ac:dyDescent="0.35">
      <c r="V44220" s="5" t="str">
        <f t="shared" si="690"/>
        <v/>
      </c>
    </row>
    <row r="44221" spans="22:22" x14ac:dyDescent="0.35">
      <c r="V44221" s="5" t="str">
        <f t="shared" si="690"/>
        <v/>
      </c>
    </row>
    <row r="44222" spans="22:22" x14ac:dyDescent="0.35">
      <c r="V44222" s="5" t="str">
        <f t="shared" si="690"/>
        <v/>
      </c>
    </row>
    <row r="44223" spans="22:22" x14ac:dyDescent="0.35">
      <c r="V44223" s="5" t="str">
        <f t="shared" si="690"/>
        <v/>
      </c>
    </row>
    <row r="44224" spans="22:22" x14ac:dyDescent="0.35">
      <c r="V44224" s="5" t="str">
        <f t="shared" si="690"/>
        <v/>
      </c>
    </row>
    <row r="44225" spans="22:22" x14ac:dyDescent="0.35">
      <c r="V44225" s="5" t="str">
        <f t="shared" si="690"/>
        <v/>
      </c>
    </row>
    <row r="44226" spans="22:22" x14ac:dyDescent="0.35">
      <c r="V44226" s="5" t="str">
        <f t="shared" ref="V44226:V44289" si="691">TRIM(CLEAN(SUBSTITUTE(A44226,CHAR(160)," ")))</f>
        <v/>
      </c>
    </row>
    <row r="44227" spans="22:22" x14ac:dyDescent="0.35">
      <c r="V44227" s="5" t="str">
        <f t="shared" si="691"/>
        <v/>
      </c>
    </row>
    <row r="44228" spans="22:22" x14ac:dyDescent="0.35">
      <c r="V44228" s="5" t="str">
        <f t="shared" si="691"/>
        <v/>
      </c>
    </row>
    <row r="44229" spans="22:22" x14ac:dyDescent="0.35">
      <c r="V44229" s="5" t="str">
        <f t="shared" si="691"/>
        <v/>
      </c>
    </row>
    <row r="44230" spans="22:22" x14ac:dyDescent="0.35">
      <c r="V44230" s="5" t="str">
        <f t="shared" si="691"/>
        <v/>
      </c>
    </row>
    <row r="44231" spans="22:22" x14ac:dyDescent="0.35">
      <c r="V44231" s="5" t="str">
        <f t="shared" si="691"/>
        <v/>
      </c>
    </row>
    <row r="44232" spans="22:22" x14ac:dyDescent="0.35">
      <c r="V44232" s="5" t="str">
        <f t="shared" si="691"/>
        <v/>
      </c>
    </row>
    <row r="44233" spans="22:22" x14ac:dyDescent="0.35">
      <c r="V44233" s="5" t="str">
        <f t="shared" si="691"/>
        <v/>
      </c>
    </row>
    <row r="44234" spans="22:22" x14ac:dyDescent="0.35">
      <c r="V44234" s="5" t="str">
        <f t="shared" si="691"/>
        <v/>
      </c>
    </row>
    <row r="44235" spans="22:22" x14ac:dyDescent="0.35">
      <c r="V44235" s="5" t="str">
        <f t="shared" si="691"/>
        <v/>
      </c>
    </row>
    <row r="44236" spans="22:22" x14ac:dyDescent="0.35">
      <c r="V44236" s="5" t="str">
        <f t="shared" si="691"/>
        <v/>
      </c>
    </row>
    <row r="44237" spans="22:22" x14ac:dyDescent="0.35">
      <c r="V44237" s="5" t="str">
        <f t="shared" si="691"/>
        <v/>
      </c>
    </row>
    <row r="44238" spans="22:22" x14ac:dyDescent="0.35">
      <c r="V44238" s="5" t="str">
        <f t="shared" si="691"/>
        <v/>
      </c>
    </row>
    <row r="44239" spans="22:22" x14ac:dyDescent="0.35">
      <c r="V44239" s="5" t="str">
        <f t="shared" si="691"/>
        <v/>
      </c>
    </row>
    <row r="44240" spans="22:22" x14ac:dyDescent="0.35">
      <c r="V44240" s="5" t="str">
        <f t="shared" si="691"/>
        <v/>
      </c>
    </row>
    <row r="44241" spans="22:22" x14ac:dyDescent="0.35">
      <c r="V44241" s="5" t="str">
        <f t="shared" si="691"/>
        <v/>
      </c>
    </row>
    <row r="44242" spans="22:22" x14ac:dyDescent="0.35">
      <c r="V44242" s="5" t="str">
        <f t="shared" si="691"/>
        <v/>
      </c>
    </row>
    <row r="44243" spans="22:22" x14ac:dyDescent="0.35">
      <c r="V44243" s="5" t="str">
        <f t="shared" si="691"/>
        <v/>
      </c>
    </row>
    <row r="44244" spans="22:22" x14ac:dyDescent="0.35">
      <c r="V44244" s="5" t="str">
        <f t="shared" si="691"/>
        <v/>
      </c>
    </row>
    <row r="44245" spans="22:22" x14ac:dyDescent="0.35">
      <c r="V44245" s="5" t="str">
        <f t="shared" si="691"/>
        <v/>
      </c>
    </row>
    <row r="44246" spans="22:22" x14ac:dyDescent="0.35">
      <c r="V44246" s="5" t="str">
        <f t="shared" si="691"/>
        <v/>
      </c>
    </row>
    <row r="44247" spans="22:22" x14ac:dyDescent="0.35">
      <c r="V44247" s="5" t="str">
        <f t="shared" si="691"/>
        <v/>
      </c>
    </row>
    <row r="44248" spans="22:22" x14ac:dyDescent="0.35">
      <c r="V44248" s="5" t="str">
        <f t="shared" si="691"/>
        <v/>
      </c>
    </row>
    <row r="44249" spans="22:22" x14ac:dyDescent="0.35">
      <c r="V44249" s="5" t="str">
        <f t="shared" si="691"/>
        <v/>
      </c>
    </row>
    <row r="44250" spans="22:22" x14ac:dyDescent="0.35">
      <c r="V44250" s="5" t="str">
        <f t="shared" si="691"/>
        <v/>
      </c>
    </row>
    <row r="44251" spans="22:22" x14ac:dyDescent="0.35">
      <c r="V44251" s="5" t="str">
        <f t="shared" si="691"/>
        <v/>
      </c>
    </row>
    <row r="44252" spans="22:22" x14ac:dyDescent="0.35">
      <c r="V44252" s="5" t="str">
        <f t="shared" si="691"/>
        <v/>
      </c>
    </row>
    <row r="44253" spans="22:22" x14ac:dyDescent="0.35">
      <c r="V44253" s="5" t="str">
        <f t="shared" si="691"/>
        <v/>
      </c>
    </row>
    <row r="44254" spans="22:22" x14ac:dyDescent="0.35">
      <c r="V44254" s="5" t="str">
        <f t="shared" si="691"/>
        <v/>
      </c>
    </row>
    <row r="44255" spans="22:22" x14ac:dyDescent="0.35">
      <c r="V44255" s="5" t="str">
        <f t="shared" si="691"/>
        <v/>
      </c>
    </row>
    <row r="44256" spans="22:22" x14ac:dyDescent="0.35">
      <c r="V44256" s="5" t="str">
        <f t="shared" si="691"/>
        <v/>
      </c>
    </row>
    <row r="44257" spans="22:22" x14ac:dyDescent="0.35">
      <c r="V44257" s="5" t="str">
        <f t="shared" si="691"/>
        <v/>
      </c>
    </row>
    <row r="44258" spans="22:22" x14ac:dyDescent="0.35">
      <c r="V44258" s="5" t="str">
        <f t="shared" si="691"/>
        <v/>
      </c>
    </row>
    <row r="44259" spans="22:22" x14ac:dyDescent="0.35">
      <c r="V44259" s="5" t="str">
        <f t="shared" si="691"/>
        <v/>
      </c>
    </row>
    <row r="44260" spans="22:22" x14ac:dyDescent="0.35">
      <c r="V44260" s="5" t="str">
        <f t="shared" si="691"/>
        <v/>
      </c>
    </row>
    <row r="44261" spans="22:22" x14ac:dyDescent="0.35">
      <c r="V44261" s="5" t="str">
        <f t="shared" si="691"/>
        <v/>
      </c>
    </row>
    <row r="44262" spans="22:22" x14ac:dyDescent="0.35">
      <c r="V44262" s="5" t="str">
        <f t="shared" si="691"/>
        <v/>
      </c>
    </row>
    <row r="44263" spans="22:22" x14ac:dyDescent="0.35">
      <c r="V44263" s="5" t="str">
        <f t="shared" si="691"/>
        <v/>
      </c>
    </row>
    <row r="44264" spans="22:22" x14ac:dyDescent="0.35">
      <c r="V44264" s="5" t="str">
        <f t="shared" si="691"/>
        <v/>
      </c>
    </row>
    <row r="44265" spans="22:22" x14ac:dyDescent="0.35">
      <c r="V44265" s="5" t="str">
        <f t="shared" si="691"/>
        <v/>
      </c>
    </row>
    <row r="44266" spans="22:22" x14ac:dyDescent="0.35">
      <c r="V44266" s="5" t="str">
        <f t="shared" si="691"/>
        <v/>
      </c>
    </row>
    <row r="44267" spans="22:22" x14ac:dyDescent="0.35">
      <c r="V44267" s="5" t="str">
        <f t="shared" si="691"/>
        <v/>
      </c>
    </row>
    <row r="44268" spans="22:22" x14ac:dyDescent="0.35">
      <c r="V44268" s="5" t="str">
        <f t="shared" si="691"/>
        <v/>
      </c>
    </row>
    <row r="44269" spans="22:22" x14ac:dyDescent="0.35">
      <c r="V44269" s="5" t="str">
        <f t="shared" si="691"/>
        <v/>
      </c>
    </row>
    <row r="44270" spans="22:22" x14ac:dyDescent="0.35">
      <c r="V44270" s="5" t="str">
        <f t="shared" si="691"/>
        <v/>
      </c>
    </row>
    <row r="44271" spans="22:22" x14ac:dyDescent="0.35">
      <c r="V44271" s="5" t="str">
        <f t="shared" si="691"/>
        <v/>
      </c>
    </row>
    <row r="44272" spans="22:22" x14ac:dyDescent="0.35">
      <c r="V44272" s="5" t="str">
        <f t="shared" si="691"/>
        <v/>
      </c>
    </row>
    <row r="44273" spans="22:22" x14ac:dyDescent="0.35">
      <c r="V44273" s="5" t="str">
        <f t="shared" si="691"/>
        <v/>
      </c>
    </row>
    <row r="44274" spans="22:22" x14ac:dyDescent="0.35">
      <c r="V44274" s="5" t="str">
        <f t="shared" si="691"/>
        <v/>
      </c>
    </row>
    <row r="44275" spans="22:22" x14ac:dyDescent="0.35">
      <c r="V44275" s="5" t="str">
        <f t="shared" si="691"/>
        <v/>
      </c>
    </row>
    <row r="44276" spans="22:22" x14ac:dyDescent="0.35">
      <c r="V44276" s="5" t="str">
        <f t="shared" si="691"/>
        <v/>
      </c>
    </row>
    <row r="44277" spans="22:22" x14ac:dyDescent="0.35">
      <c r="V44277" s="5" t="str">
        <f t="shared" si="691"/>
        <v/>
      </c>
    </row>
    <row r="44278" spans="22:22" x14ac:dyDescent="0.35">
      <c r="V44278" s="5" t="str">
        <f t="shared" si="691"/>
        <v/>
      </c>
    </row>
    <row r="44279" spans="22:22" x14ac:dyDescent="0.35">
      <c r="V44279" s="5" t="str">
        <f t="shared" si="691"/>
        <v/>
      </c>
    </row>
    <row r="44280" spans="22:22" x14ac:dyDescent="0.35">
      <c r="V44280" s="5" t="str">
        <f t="shared" si="691"/>
        <v/>
      </c>
    </row>
    <row r="44281" spans="22:22" x14ac:dyDescent="0.35">
      <c r="V44281" s="5" t="str">
        <f t="shared" si="691"/>
        <v/>
      </c>
    </row>
    <row r="44282" spans="22:22" x14ac:dyDescent="0.35">
      <c r="V44282" s="5" t="str">
        <f t="shared" si="691"/>
        <v/>
      </c>
    </row>
    <row r="44283" spans="22:22" x14ac:dyDescent="0.35">
      <c r="V44283" s="5" t="str">
        <f t="shared" si="691"/>
        <v/>
      </c>
    </row>
    <row r="44284" spans="22:22" x14ac:dyDescent="0.35">
      <c r="V44284" s="5" t="str">
        <f t="shared" si="691"/>
        <v/>
      </c>
    </row>
    <row r="44285" spans="22:22" x14ac:dyDescent="0.35">
      <c r="V44285" s="5" t="str">
        <f t="shared" si="691"/>
        <v/>
      </c>
    </row>
    <row r="44286" spans="22:22" x14ac:dyDescent="0.35">
      <c r="V44286" s="5" t="str">
        <f t="shared" si="691"/>
        <v/>
      </c>
    </row>
    <row r="44287" spans="22:22" x14ac:dyDescent="0.35">
      <c r="V44287" s="5" t="str">
        <f t="shared" si="691"/>
        <v/>
      </c>
    </row>
    <row r="44288" spans="22:22" x14ac:dyDescent="0.35">
      <c r="V44288" s="5" t="str">
        <f t="shared" si="691"/>
        <v/>
      </c>
    </row>
    <row r="44289" spans="22:22" x14ac:dyDescent="0.35">
      <c r="V44289" s="5" t="str">
        <f t="shared" si="691"/>
        <v/>
      </c>
    </row>
    <row r="44290" spans="22:22" x14ac:dyDescent="0.35">
      <c r="V44290" s="5" t="str">
        <f t="shared" ref="V44290:V44353" si="692">TRIM(CLEAN(SUBSTITUTE(A44290,CHAR(160)," ")))</f>
        <v/>
      </c>
    </row>
    <row r="44291" spans="22:22" x14ac:dyDescent="0.35">
      <c r="V44291" s="5" t="str">
        <f t="shared" si="692"/>
        <v/>
      </c>
    </row>
    <row r="44292" spans="22:22" x14ac:dyDescent="0.35">
      <c r="V44292" s="5" t="str">
        <f t="shared" si="692"/>
        <v/>
      </c>
    </row>
    <row r="44293" spans="22:22" x14ac:dyDescent="0.35">
      <c r="V44293" s="5" t="str">
        <f t="shared" si="692"/>
        <v/>
      </c>
    </row>
    <row r="44294" spans="22:22" x14ac:dyDescent="0.35">
      <c r="V44294" s="5" t="str">
        <f t="shared" si="692"/>
        <v/>
      </c>
    </row>
    <row r="44295" spans="22:22" x14ac:dyDescent="0.35">
      <c r="V44295" s="5" t="str">
        <f t="shared" si="692"/>
        <v/>
      </c>
    </row>
    <row r="44296" spans="22:22" x14ac:dyDescent="0.35">
      <c r="V44296" s="5" t="str">
        <f t="shared" si="692"/>
        <v/>
      </c>
    </row>
    <row r="44297" spans="22:22" x14ac:dyDescent="0.35">
      <c r="V44297" s="5" t="str">
        <f t="shared" si="692"/>
        <v/>
      </c>
    </row>
    <row r="44298" spans="22:22" x14ac:dyDescent="0.35">
      <c r="V44298" s="5" t="str">
        <f t="shared" si="692"/>
        <v/>
      </c>
    </row>
    <row r="44299" spans="22:22" x14ac:dyDescent="0.35">
      <c r="V44299" s="5" t="str">
        <f t="shared" si="692"/>
        <v/>
      </c>
    </row>
    <row r="44300" spans="22:22" x14ac:dyDescent="0.35">
      <c r="V44300" s="5" t="str">
        <f t="shared" si="692"/>
        <v/>
      </c>
    </row>
    <row r="44301" spans="22:22" x14ac:dyDescent="0.35">
      <c r="V44301" s="5" t="str">
        <f t="shared" si="692"/>
        <v/>
      </c>
    </row>
    <row r="44302" spans="22:22" x14ac:dyDescent="0.35">
      <c r="V44302" s="5" t="str">
        <f t="shared" si="692"/>
        <v/>
      </c>
    </row>
    <row r="44303" spans="22:22" x14ac:dyDescent="0.35">
      <c r="V44303" s="5" t="str">
        <f t="shared" si="692"/>
        <v/>
      </c>
    </row>
    <row r="44304" spans="22:22" x14ac:dyDescent="0.35">
      <c r="V44304" s="5" t="str">
        <f t="shared" si="692"/>
        <v/>
      </c>
    </row>
    <row r="44305" spans="22:22" x14ac:dyDescent="0.35">
      <c r="V44305" s="5" t="str">
        <f t="shared" si="692"/>
        <v/>
      </c>
    </row>
    <row r="44306" spans="22:22" x14ac:dyDescent="0.35">
      <c r="V44306" s="5" t="str">
        <f t="shared" si="692"/>
        <v/>
      </c>
    </row>
    <row r="44307" spans="22:22" x14ac:dyDescent="0.35">
      <c r="V44307" s="5" t="str">
        <f t="shared" si="692"/>
        <v/>
      </c>
    </row>
    <row r="44308" spans="22:22" x14ac:dyDescent="0.35">
      <c r="V44308" s="5" t="str">
        <f t="shared" si="692"/>
        <v/>
      </c>
    </row>
    <row r="44309" spans="22:22" x14ac:dyDescent="0.35">
      <c r="V44309" s="5" t="str">
        <f t="shared" si="692"/>
        <v/>
      </c>
    </row>
    <row r="44310" spans="22:22" x14ac:dyDescent="0.35">
      <c r="V44310" s="5" t="str">
        <f t="shared" si="692"/>
        <v/>
      </c>
    </row>
    <row r="44311" spans="22:22" x14ac:dyDescent="0.35">
      <c r="V44311" s="5" t="str">
        <f t="shared" si="692"/>
        <v/>
      </c>
    </row>
    <row r="44312" spans="22:22" x14ac:dyDescent="0.35">
      <c r="V44312" s="5" t="str">
        <f t="shared" si="692"/>
        <v/>
      </c>
    </row>
    <row r="44313" spans="22:22" x14ac:dyDescent="0.35">
      <c r="V44313" s="5" t="str">
        <f t="shared" si="692"/>
        <v/>
      </c>
    </row>
    <row r="44314" spans="22:22" x14ac:dyDescent="0.35">
      <c r="V44314" s="5" t="str">
        <f t="shared" si="692"/>
        <v/>
      </c>
    </row>
    <row r="44315" spans="22:22" x14ac:dyDescent="0.35">
      <c r="V44315" s="5" t="str">
        <f t="shared" si="692"/>
        <v/>
      </c>
    </row>
    <row r="44316" spans="22:22" x14ac:dyDescent="0.35">
      <c r="V44316" s="5" t="str">
        <f t="shared" si="692"/>
        <v/>
      </c>
    </row>
    <row r="44317" spans="22:22" x14ac:dyDescent="0.35">
      <c r="V44317" s="5" t="str">
        <f t="shared" si="692"/>
        <v/>
      </c>
    </row>
    <row r="44318" spans="22:22" x14ac:dyDescent="0.35">
      <c r="V44318" s="5" t="str">
        <f t="shared" si="692"/>
        <v/>
      </c>
    </row>
    <row r="44319" spans="22:22" x14ac:dyDescent="0.35">
      <c r="V44319" s="5" t="str">
        <f t="shared" si="692"/>
        <v/>
      </c>
    </row>
    <row r="44320" spans="22:22" x14ac:dyDescent="0.35">
      <c r="V44320" s="5" t="str">
        <f t="shared" si="692"/>
        <v/>
      </c>
    </row>
    <row r="44321" spans="22:22" x14ac:dyDescent="0.35">
      <c r="V44321" s="5" t="str">
        <f t="shared" si="692"/>
        <v/>
      </c>
    </row>
    <row r="44322" spans="22:22" x14ac:dyDescent="0.35">
      <c r="V44322" s="5" t="str">
        <f t="shared" si="692"/>
        <v/>
      </c>
    </row>
    <row r="44323" spans="22:22" x14ac:dyDescent="0.35">
      <c r="V44323" s="5" t="str">
        <f t="shared" si="692"/>
        <v/>
      </c>
    </row>
    <row r="44324" spans="22:22" x14ac:dyDescent="0.35">
      <c r="V44324" s="5" t="str">
        <f t="shared" si="692"/>
        <v/>
      </c>
    </row>
    <row r="44325" spans="22:22" x14ac:dyDescent="0.35">
      <c r="V44325" s="5" t="str">
        <f t="shared" si="692"/>
        <v/>
      </c>
    </row>
    <row r="44326" spans="22:22" x14ac:dyDescent="0.35">
      <c r="V44326" s="5" t="str">
        <f t="shared" si="692"/>
        <v/>
      </c>
    </row>
    <row r="44327" spans="22:22" x14ac:dyDescent="0.35">
      <c r="V44327" s="5" t="str">
        <f t="shared" si="692"/>
        <v/>
      </c>
    </row>
    <row r="44328" spans="22:22" x14ac:dyDescent="0.35">
      <c r="V44328" s="5" t="str">
        <f t="shared" si="692"/>
        <v/>
      </c>
    </row>
    <row r="44329" spans="22:22" x14ac:dyDescent="0.35">
      <c r="V44329" s="5" t="str">
        <f t="shared" si="692"/>
        <v/>
      </c>
    </row>
    <row r="44330" spans="22:22" x14ac:dyDescent="0.35">
      <c r="V44330" s="5" t="str">
        <f t="shared" si="692"/>
        <v/>
      </c>
    </row>
    <row r="44331" spans="22:22" x14ac:dyDescent="0.35">
      <c r="V44331" s="5" t="str">
        <f t="shared" si="692"/>
        <v/>
      </c>
    </row>
    <row r="44332" spans="22:22" x14ac:dyDescent="0.35">
      <c r="V44332" s="5" t="str">
        <f t="shared" si="692"/>
        <v/>
      </c>
    </row>
    <row r="44333" spans="22:22" x14ac:dyDescent="0.35">
      <c r="V44333" s="5" t="str">
        <f t="shared" si="692"/>
        <v/>
      </c>
    </row>
    <row r="44334" spans="22:22" x14ac:dyDescent="0.35">
      <c r="V44334" s="5" t="str">
        <f t="shared" si="692"/>
        <v/>
      </c>
    </row>
    <row r="44335" spans="22:22" x14ac:dyDescent="0.35">
      <c r="V44335" s="5" t="str">
        <f t="shared" si="692"/>
        <v/>
      </c>
    </row>
    <row r="44336" spans="22:22" x14ac:dyDescent="0.35">
      <c r="V44336" s="5" t="str">
        <f t="shared" si="692"/>
        <v/>
      </c>
    </row>
    <row r="44337" spans="22:22" x14ac:dyDescent="0.35">
      <c r="V44337" s="5" t="str">
        <f t="shared" si="692"/>
        <v/>
      </c>
    </row>
    <row r="44338" spans="22:22" x14ac:dyDescent="0.35">
      <c r="V44338" s="5" t="str">
        <f t="shared" si="692"/>
        <v/>
      </c>
    </row>
    <row r="44339" spans="22:22" x14ac:dyDescent="0.35">
      <c r="V44339" s="5" t="str">
        <f t="shared" si="692"/>
        <v/>
      </c>
    </row>
    <row r="44340" spans="22:22" x14ac:dyDescent="0.35">
      <c r="V44340" s="5" t="str">
        <f t="shared" si="692"/>
        <v/>
      </c>
    </row>
    <row r="44341" spans="22:22" x14ac:dyDescent="0.35">
      <c r="V44341" s="5" t="str">
        <f t="shared" si="692"/>
        <v/>
      </c>
    </row>
    <row r="44342" spans="22:22" x14ac:dyDescent="0.35">
      <c r="V44342" s="5" t="str">
        <f t="shared" si="692"/>
        <v/>
      </c>
    </row>
    <row r="44343" spans="22:22" x14ac:dyDescent="0.35">
      <c r="V44343" s="5" t="str">
        <f t="shared" si="692"/>
        <v/>
      </c>
    </row>
    <row r="44344" spans="22:22" x14ac:dyDescent="0.35">
      <c r="V44344" s="5" t="str">
        <f t="shared" si="692"/>
        <v/>
      </c>
    </row>
    <row r="44345" spans="22:22" x14ac:dyDescent="0.35">
      <c r="V44345" s="5" t="str">
        <f t="shared" si="692"/>
        <v/>
      </c>
    </row>
    <row r="44346" spans="22:22" x14ac:dyDescent="0.35">
      <c r="V44346" s="5" t="str">
        <f t="shared" si="692"/>
        <v/>
      </c>
    </row>
    <row r="44347" spans="22:22" x14ac:dyDescent="0.35">
      <c r="V44347" s="5" t="str">
        <f t="shared" si="692"/>
        <v/>
      </c>
    </row>
    <row r="44348" spans="22:22" x14ac:dyDescent="0.35">
      <c r="V44348" s="5" t="str">
        <f t="shared" si="692"/>
        <v/>
      </c>
    </row>
    <row r="44349" spans="22:22" x14ac:dyDescent="0.35">
      <c r="V44349" s="5" t="str">
        <f t="shared" si="692"/>
        <v/>
      </c>
    </row>
    <row r="44350" spans="22:22" x14ac:dyDescent="0.35">
      <c r="V44350" s="5" t="str">
        <f t="shared" si="692"/>
        <v/>
      </c>
    </row>
    <row r="44351" spans="22:22" x14ac:dyDescent="0.35">
      <c r="V44351" s="5" t="str">
        <f t="shared" si="692"/>
        <v/>
      </c>
    </row>
    <row r="44352" spans="22:22" x14ac:dyDescent="0.35">
      <c r="V44352" s="5" t="str">
        <f t="shared" si="692"/>
        <v/>
      </c>
    </row>
    <row r="44353" spans="22:22" x14ac:dyDescent="0.35">
      <c r="V44353" s="5" t="str">
        <f t="shared" si="692"/>
        <v/>
      </c>
    </row>
    <row r="44354" spans="22:22" x14ac:dyDescent="0.35">
      <c r="V44354" s="5" t="str">
        <f t="shared" ref="V44354:V44417" si="693">TRIM(CLEAN(SUBSTITUTE(A44354,CHAR(160)," ")))</f>
        <v/>
      </c>
    </row>
    <row r="44355" spans="22:22" x14ac:dyDescent="0.35">
      <c r="V44355" s="5" t="str">
        <f t="shared" si="693"/>
        <v/>
      </c>
    </row>
    <row r="44356" spans="22:22" x14ac:dyDescent="0.35">
      <c r="V44356" s="5" t="str">
        <f t="shared" si="693"/>
        <v/>
      </c>
    </row>
    <row r="44357" spans="22:22" x14ac:dyDescent="0.35">
      <c r="V44357" s="5" t="str">
        <f t="shared" si="693"/>
        <v/>
      </c>
    </row>
    <row r="44358" spans="22:22" x14ac:dyDescent="0.35">
      <c r="V44358" s="5" t="str">
        <f t="shared" si="693"/>
        <v/>
      </c>
    </row>
    <row r="44359" spans="22:22" x14ac:dyDescent="0.35">
      <c r="V44359" s="5" t="str">
        <f t="shared" si="693"/>
        <v/>
      </c>
    </row>
    <row r="44360" spans="22:22" x14ac:dyDescent="0.35">
      <c r="V44360" s="5" t="str">
        <f t="shared" si="693"/>
        <v/>
      </c>
    </row>
    <row r="44361" spans="22:22" x14ac:dyDescent="0.35">
      <c r="V44361" s="5" t="str">
        <f t="shared" si="693"/>
        <v/>
      </c>
    </row>
    <row r="44362" spans="22:22" x14ac:dyDescent="0.35">
      <c r="V44362" s="5" t="str">
        <f t="shared" si="693"/>
        <v/>
      </c>
    </row>
    <row r="44363" spans="22:22" x14ac:dyDescent="0.35">
      <c r="V44363" s="5" t="str">
        <f t="shared" si="693"/>
        <v/>
      </c>
    </row>
    <row r="44364" spans="22:22" x14ac:dyDescent="0.35">
      <c r="V44364" s="5" t="str">
        <f t="shared" si="693"/>
        <v/>
      </c>
    </row>
    <row r="44365" spans="22:22" x14ac:dyDescent="0.35">
      <c r="V44365" s="5" t="str">
        <f t="shared" si="693"/>
        <v/>
      </c>
    </row>
    <row r="44366" spans="22:22" x14ac:dyDescent="0.35">
      <c r="V44366" s="5" t="str">
        <f t="shared" si="693"/>
        <v/>
      </c>
    </row>
    <row r="44367" spans="22:22" x14ac:dyDescent="0.35">
      <c r="V44367" s="5" t="str">
        <f t="shared" si="693"/>
        <v/>
      </c>
    </row>
    <row r="44368" spans="22:22" x14ac:dyDescent="0.35">
      <c r="V44368" s="5" t="str">
        <f t="shared" si="693"/>
        <v/>
      </c>
    </row>
    <row r="44369" spans="22:22" x14ac:dyDescent="0.35">
      <c r="V44369" s="5" t="str">
        <f t="shared" si="693"/>
        <v/>
      </c>
    </row>
    <row r="44370" spans="22:22" x14ac:dyDescent="0.35">
      <c r="V44370" s="5" t="str">
        <f t="shared" si="693"/>
        <v/>
      </c>
    </row>
    <row r="44371" spans="22:22" x14ac:dyDescent="0.35">
      <c r="V44371" s="5" t="str">
        <f t="shared" si="693"/>
        <v/>
      </c>
    </row>
    <row r="44372" spans="22:22" x14ac:dyDescent="0.35">
      <c r="V44372" s="5" t="str">
        <f t="shared" si="693"/>
        <v/>
      </c>
    </row>
    <row r="44373" spans="22:22" x14ac:dyDescent="0.35">
      <c r="V44373" s="5" t="str">
        <f t="shared" si="693"/>
        <v/>
      </c>
    </row>
    <row r="44374" spans="22:22" x14ac:dyDescent="0.35">
      <c r="V44374" s="5" t="str">
        <f t="shared" si="693"/>
        <v/>
      </c>
    </row>
    <row r="44375" spans="22:22" x14ac:dyDescent="0.35">
      <c r="V44375" s="5" t="str">
        <f t="shared" si="693"/>
        <v/>
      </c>
    </row>
    <row r="44376" spans="22:22" x14ac:dyDescent="0.35">
      <c r="V44376" s="5" t="str">
        <f t="shared" si="693"/>
        <v/>
      </c>
    </row>
    <row r="44377" spans="22:22" x14ac:dyDescent="0.35">
      <c r="V44377" s="5" t="str">
        <f t="shared" si="693"/>
        <v/>
      </c>
    </row>
    <row r="44378" spans="22:22" x14ac:dyDescent="0.35">
      <c r="V44378" s="5" t="str">
        <f t="shared" si="693"/>
        <v/>
      </c>
    </row>
    <row r="44379" spans="22:22" x14ac:dyDescent="0.35">
      <c r="V44379" s="5" t="str">
        <f t="shared" si="693"/>
        <v/>
      </c>
    </row>
    <row r="44380" spans="22:22" x14ac:dyDescent="0.35">
      <c r="V44380" s="5" t="str">
        <f t="shared" si="693"/>
        <v/>
      </c>
    </row>
    <row r="44381" spans="22:22" x14ac:dyDescent="0.35">
      <c r="V44381" s="5" t="str">
        <f t="shared" si="693"/>
        <v/>
      </c>
    </row>
    <row r="44382" spans="22:22" x14ac:dyDescent="0.35">
      <c r="V44382" s="5" t="str">
        <f t="shared" si="693"/>
        <v/>
      </c>
    </row>
    <row r="44383" spans="22:22" x14ac:dyDescent="0.35">
      <c r="V44383" s="5" t="str">
        <f t="shared" si="693"/>
        <v/>
      </c>
    </row>
    <row r="44384" spans="22:22" x14ac:dyDescent="0.35">
      <c r="V44384" s="5" t="str">
        <f t="shared" si="693"/>
        <v/>
      </c>
    </row>
    <row r="44385" spans="22:22" x14ac:dyDescent="0.35">
      <c r="V44385" s="5" t="str">
        <f t="shared" si="693"/>
        <v/>
      </c>
    </row>
    <row r="44386" spans="22:22" x14ac:dyDescent="0.35">
      <c r="V44386" s="5" t="str">
        <f t="shared" si="693"/>
        <v/>
      </c>
    </row>
    <row r="44387" spans="22:22" x14ac:dyDescent="0.35">
      <c r="V44387" s="5" t="str">
        <f t="shared" si="693"/>
        <v/>
      </c>
    </row>
    <row r="44388" spans="22:22" x14ac:dyDescent="0.35">
      <c r="V44388" s="5" t="str">
        <f t="shared" si="693"/>
        <v/>
      </c>
    </row>
    <row r="44389" spans="22:22" x14ac:dyDescent="0.35">
      <c r="V44389" s="5" t="str">
        <f t="shared" si="693"/>
        <v/>
      </c>
    </row>
    <row r="44390" spans="22:22" x14ac:dyDescent="0.35">
      <c r="V44390" s="5" t="str">
        <f t="shared" si="693"/>
        <v/>
      </c>
    </row>
    <row r="44391" spans="22:22" x14ac:dyDescent="0.35">
      <c r="V44391" s="5" t="str">
        <f t="shared" si="693"/>
        <v/>
      </c>
    </row>
    <row r="44392" spans="22:22" x14ac:dyDescent="0.35">
      <c r="V44392" s="5" t="str">
        <f t="shared" si="693"/>
        <v/>
      </c>
    </row>
    <row r="44393" spans="22:22" x14ac:dyDescent="0.35">
      <c r="V44393" s="5" t="str">
        <f t="shared" si="693"/>
        <v/>
      </c>
    </row>
    <row r="44394" spans="22:22" x14ac:dyDescent="0.35">
      <c r="V44394" s="5" t="str">
        <f t="shared" si="693"/>
        <v/>
      </c>
    </row>
    <row r="44395" spans="22:22" x14ac:dyDescent="0.35">
      <c r="V44395" s="5" t="str">
        <f t="shared" si="693"/>
        <v/>
      </c>
    </row>
    <row r="44396" spans="22:22" x14ac:dyDescent="0.35">
      <c r="V44396" s="5" t="str">
        <f t="shared" si="693"/>
        <v/>
      </c>
    </row>
    <row r="44397" spans="22:22" x14ac:dyDescent="0.35">
      <c r="V44397" s="5" t="str">
        <f t="shared" si="693"/>
        <v/>
      </c>
    </row>
    <row r="44398" spans="22:22" x14ac:dyDescent="0.35">
      <c r="V44398" s="5" t="str">
        <f t="shared" si="693"/>
        <v/>
      </c>
    </row>
    <row r="44399" spans="22:22" x14ac:dyDescent="0.35">
      <c r="V44399" s="5" t="str">
        <f t="shared" si="693"/>
        <v/>
      </c>
    </row>
    <row r="44400" spans="22:22" x14ac:dyDescent="0.35">
      <c r="V44400" s="5" t="str">
        <f t="shared" si="693"/>
        <v/>
      </c>
    </row>
    <row r="44401" spans="22:22" x14ac:dyDescent="0.35">
      <c r="V44401" s="5" t="str">
        <f t="shared" si="693"/>
        <v/>
      </c>
    </row>
    <row r="44402" spans="22:22" x14ac:dyDescent="0.35">
      <c r="V44402" s="5" t="str">
        <f t="shared" si="693"/>
        <v/>
      </c>
    </row>
    <row r="44403" spans="22:22" x14ac:dyDescent="0.35">
      <c r="V44403" s="5" t="str">
        <f t="shared" si="693"/>
        <v/>
      </c>
    </row>
    <row r="44404" spans="22:22" x14ac:dyDescent="0.35">
      <c r="V44404" s="5" t="str">
        <f t="shared" si="693"/>
        <v/>
      </c>
    </row>
    <row r="44405" spans="22:22" x14ac:dyDescent="0.35">
      <c r="V44405" s="5" t="str">
        <f t="shared" si="693"/>
        <v/>
      </c>
    </row>
    <row r="44406" spans="22:22" x14ac:dyDescent="0.35">
      <c r="V44406" s="5" t="str">
        <f t="shared" si="693"/>
        <v/>
      </c>
    </row>
    <row r="44407" spans="22:22" x14ac:dyDescent="0.35">
      <c r="V44407" s="5" t="str">
        <f t="shared" si="693"/>
        <v/>
      </c>
    </row>
    <row r="44408" spans="22:22" x14ac:dyDescent="0.35">
      <c r="V44408" s="5" t="str">
        <f t="shared" si="693"/>
        <v/>
      </c>
    </row>
    <row r="44409" spans="22:22" x14ac:dyDescent="0.35">
      <c r="V44409" s="5" t="str">
        <f t="shared" si="693"/>
        <v/>
      </c>
    </row>
    <row r="44410" spans="22:22" x14ac:dyDescent="0.35">
      <c r="V44410" s="5" t="str">
        <f t="shared" si="693"/>
        <v/>
      </c>
    </row>
    <row r="44411" spans="22:22" x14ac:dyDescent="0.35">
      <c r="V44411" s="5" t="str">
        <f t="shared" si="693"/>
        <v/>
      </c>
    </row>
    <row r="44412" spans="22:22" x14ac:dyDescent="0.35">
      <c r="V44412" s="5" t="str">
        <f t="shared" si="693"/>
        <v/>
      </c>
    </row>
    <row r="44413" spans="22:22" x14ac:dyDescent="0.35">
      <c r="V44413" s="5" t="str">
        <f t="shared" si="693"/>
        <v/>
      </c>
    </row>
    <row r="44414" spans="22:22" x14ac:dyDescent="0.35">
      <c r="V44414" s="5" t="str">
        <f t="shared" si="693"/>
        <v/>
      </c>
    </row>
    <row r="44415" spans="22:22" x14ac:dyDescent="0.35">
      <c r="V44415" s="5" t="str">
        <f t="shared" si="693"/>
        <v/>
      </c>
    </row>
    <row r="44416" spans="22:22" x14ac:dyDescent="0.35">
      <c r="V44416" s="5" t="str">
        <f t="shared" si="693"/>
        <v/>
      </c>
    </row>
    <row r="44417" spans="22:22" x14ac:dyDescent="0.35">
      <c r="V44417" s="5" t="str">
        <f t="shared" si="693"/>
        <v/>
      </c>
    </row>
    <row r="44418" spans="22:22" x14ac:dyDescent="0.35">
      <c r="V44418" s="5" t="str">
        <f t="shared" ref="V44418:V44481" si="694">TRIM(CLEAN(SUBSTITUTE(A44418,CHAR(160)," ")))</f>
        <v/>
      </c>
    </row>
    <row r="44419" spans="22:22" x14ac:dyDescent="0.35">
      <c r="V44419" s="5" t="str">
        <f t="shared" si="694"/>
        <v/>
      </c>
    </row>
    <row r="44420" spans="22:22" x14ac:dyDescent="0.35">
      <c r="V44420" s="5" t="str">
        <f t="shared" si="694"/>
        <v/>
      </c>
    </row>
    <row r="44421" spans="22:22" x14ac:dyDescent="0.35">
      <c r="V44421" s="5" t="str">
        <f t="shared" si="694"/>
        <v/>
      </c>
    </row>
    <row r="44422" spans="22:22" x14ac:dyDescent="0.35">
      <c r="V44422" s="5" t="str">
        <f t="shared" si="694"/>
        <v/>
      </c>
    </row>
    <row r="44423" spans="22:22" x14ac:dyDescent="0.35">
      <c r="V44423" s="5" t="str">
        <f t="shared" si="694"/>
        <v/>
      </c>
    </row>
    <row r="44424" spans="22:22" x14ac:dyDescent="0.35">
      <c r="V44424" s="5" t="str">
        <f t="shared" si="694"/>
        <v/>
      </c>
    </row>
    <row r="44425" spans="22:22" x14ac:dyDescent="0.35">
      <c r="V44425" s="5" t="str">
        <f t="shared" si="694"/>
        <v/>
      </c>
    </row>
    <row r="44426" spans="22:22" x14ac:dyDescent="0.35">
      <c r="V44426" s="5" t="str">
        <f t="shared" si="694"/>
        <v/>
      </c>
    </row>
    <row r="44427" spans="22:22" x14ac:dyDescent="0.35">
      <c r="V44427" s="5" t="str">
        <f t="shared" si="694"/>
        <v/>
      </c>
    </row>
    <row r="44428" spans="22:22" x14ac:dyDescent="0.35">
      <c r="V44428" s="5" t="str">
        <f t="shared" si="694"/>
        <v/>
      </c>
    </row>
    <row r="44429" spans="22:22" x14ac:dyDescent="0.35">
      <c r="V44429" s="5" t="str">
        <f t="shared" si="694"/>
        <v/>
      </c>
    </row>
    <row r="44430" spans="22:22" x14ac:dyDescent="0.35">
      <c r="V44430" s="5" t="str">
        <f t="shared" si="694"/>
        <v/>
      </c>
    </row>
    <row r="44431" spans="22:22" x14ac:dyDescent="0.35">
      <c r="V44431" s="5" t="str">
        <f t="shared" si="694"/>
        <v/>
      </c>
    </row>
    <row r="44432" spans="22:22" x14ac:dyDescent="0.35">
      <c r="V44432" s="5" t="str">
        <f t="shared" si="694"/>
        <v/>
      </c>
    </row>
    <row r="44433" spans="22:22" x14ac:dyDescent="0.35">
      <c r="V44433" s="5" t="str">
        <f t="shared" si="694"/>
        <v/>
      </c>
    </row>
    <row r="44434" spans="22:22" x14ac:dyDescent="0.35">
      <c r="V44434" s="5" t="str">
        <f t="shared" si="694"/>
        <v/>
      </c>
    </row>
    <row r="44435" spans="22:22" x14ac:dyDescent="0.35">
      <c r="V44435" s="5" t="str">
        <f t="shared" si="694"/>
        <v/>
      </c>
    </row>
    <row r="44436" spans="22:22" x14ac:dyDescent="0.35">
      <c r="V44436" s="5" t="str">
        <f t="shared" si="694"/>
        <v/>
      </c>
    </row>
    <row r="44437" spans="22:22" x14ac:dyDescent="0.35">
      <c r="V44437" s="5" t="str">
        <f t="shared" si="694"/>
        <v/>
      </c>
    </row>
    <row r="44438" spans="22:22" x14ac:dyDescent="0.35">
      <c r="V44438" s="5" t="str">
        <f t="shared" si="694"/>
        <v/>
      </c>
    </row>
    <row r="44439" spans="22:22" x14ac:dyDescent="0.35">
      <c r="V44439" s="5" t="str">
        <f t="shared" si="694"/>
        <v/>
      </c>
    </row>
    <row r="44440" spans="22:22" x14ac:dyDescent="0.35">
      <c r="V44440" s="5" t="str">
        <f t="shared" si="694"/>
        <v/>
      </c>
    </row>
    <row r="44441" spans="22:22" x14ac:dyDescent="0.35">
      <c r="V44441" s="5" t="str">
        <f t="shared" si="694"/>
        <v/>
      </c>
    </row>
    <row r="44442" spans="22:22" x14ac:dyDescent="0.35">
      <c r="V44442" s="5" t="str">
        <f t="shared" si="694"/>
        <v/>
      </c>
    </row>
    <row r="44443" spans="22:22" x14ac:dyDescent="0.35">
      <c r="V44443" s="5" t="str">
        <f t="shared" si="694"/>
        <v/>
      </c>
    </row>
    <row r="44444" spans="22:22" x14ac:dyDescent="0.35">
      <c r="V44444" s="5" t="str">
        <f t="shared" si="694"/>
        <v/>
      </c>
    </row>
    <row r="44445" spans="22:22" x14ac:dyDescent="0.35">
      <c r="V44445" s="5" t="str">
        <f t="shared" si="694"/>
        <v/>
      </c>
    </row>
    <row r="44446" spans="22:22" x14ac:dyDescent="0.35">
      <c r="V44446" s="5" t="str">
        <f t="shared" si="694"/>
        <v/>
      </c>
    </row>
    <row r="44447" spans="22:22" x14ac:dyDescent="0.35">
      <c r="V44447" s="5" t="str">
        <f t="shared" si="694"/>
        <v/>
      </c>
    </row>
    <row r="44448" spans="22:22" x14ac:dyDescent="0.35">
      <c r="V44448" s="5" t="str">
        <f t="shared" si="694"/>
        <v/>
      </c>
    </row>
    <row r="44449" spans="22:22" x14ac:dyDescent="0.35">
      <c r="V44449" s="5" t="str">
        <f t="shared" si="694"/>
        <v/>
      </c>
    </row>
    <row r="44450" spans="22:22" x14ac:dyDescent="0.35">
      <c r="V44450" s="5" t="str">
        <f t="shared" si="694"/>
        <v/>
      </c>
    </row>
    <row r="44451" spans="22:22" x14ac:dyDescent="0.35">
      <c r="V44451" s="5" t="str">
        <f t="shared" si="694"/>
        <v/>
      </c>
    </row>
    <row r="44452" spans="22:22" x14ac:dyDescent="0.35">
      <c r="V44452" s="5" t="str">
        <f t="shared" si="694"/>
        <v/>
      </c>
    </row>
    <row r="44453" spans="22:22" x14ac:dyDescent="0.35">
      <c r="V44453" s="5" t="str">
        <f t="shared" si="694"/>
        <v/>
      </c>
    </row>
    <row r="44454" spans="22:22" x14ac:dyDescent="0.35">
      <c r="V44454" s="5" t="str">
        <f t="shared" si="694"/>
        <v/>
      </c>
    </row>
    <row r="44455" spans="22:22" x14ac:dyDescent="0.35">
      <c r="V44455" s="5" t="str">
        <f t="shared" si="694"/>
        <v/>
      </c>
    </row>
    <row r="44456" spans="22:22" x14ac:dyDescent="0.35">
      <c r="V44456" s="5" t="str">
        <f t="shared" si="694"/>
        <v/>
      </c>
    </row>
    <row r="44457" spans="22:22" x14ac:dyDescent="0.35">
      <c r="V44457" s="5" t="str">
        <f t="shared" si="694"/>
        <v/>
      </c>
    </row>
    <row r="44458" spans="22:22" x14ac:dyDescent="0.35">
      <c r="V44458" s="5" t="str">
        <f t="shared" si="694"/>
        <v/>
      </c>
    </row>
    <row r="44459" spans="22:22" x14ac:dyDescent="0.35">
      <c r="V44459" s="5" t="str">
        <f t="shared" si="694"/>
        <v/>
      </c>
    </row>
    <row r="44460" spans="22:22" x14ac:dyDescent="0.35">
      <c r="V44460" s="5" t="str">
        <f t="shared" si="694"/>
        <v/>
      </c>
    </row>
    <row r="44461" spans="22:22" x14ac:dyDescent="0.35">
      <c r="V44461" s="5" t="str">
        <f t="shared" si="694"/>
        <v/>
      </c>
    </row>
    <row r="44462" spans="22:22" x14ac:dyDescent="0.35">
      <c r="V44462" s="5" t="str">
        <f t="shared" si="694"/>
        <v/>
      </c>
    </row>
    <row r="44463" spans="22:22" x14ac:dyDescent="0.35">
      <c r="V44463" s="5" t="str">
        <f t="shared" si="694"/>
        <v/>
      </c>
    </row>
    <row r="44464" spans="22:22" x14ac:dyDescent="0.35">
      <c r="V44464" s="5" t="str">
        <f t="shared" si="694"/>
        <v/>
      </c>
    </row>
    <row r="44465" spans="22:22" x14ac:dyDescent="0.35">
      <c r="V44465" s="5" t="str">
        <f t="shared" si="694"/>
        <v/>
      </c>
    </row>
    <row r="44466" spans="22:22" x14ac:dyDescent="0.35">
      <c r="V44466" s="5" t="str">
        <f t="shared" si="694"/>
        <v/>
      </c>
    </row>
    <row r="44467" spans="22:22" x14ac:dyDescent="0.35">
      <c r="V44467" s="5" t="str">
        <f t="shared" si="694"/>
        <v/>
      </c>
    </row>
    <row r="44468" spans="22:22" x14ac:dyDescent="0.35">
      <c r="V44468" s="5" t="str">
        <f t="shared" si="694"/>
        <v/>
      </c>
    </row>
    <row r="44469" spans="22:22" x14ac:dyDescent="0.35">
      <c r="V44469" s="5" t="str">
        <f t="shared" si="694"/>
        <v/>
      </c>
    </row>
    <row r="44470" spans="22:22" x14ac:dyDescent="0.35">
      <c r="V44470" s="5" t="str">
        <f t="shared" si="694"/>
        <v/>
      </c>
    </row>
    <row r="44471" spans="22:22" x14ac:dyDescent="0.35">
      <c r="V44471" s="5" t="str">
        <f t="shared" si="694"/>
        <v/>
      </c>
    </row>
    <row r="44472" spans="22:22" x14ac:dyDescent="0.35">
      <c r="V44472" s="5" t="str">
        <f t="shared" si="694"/>
        <v/>
      </c>
    </row>
    <row r="44473" spans="22:22" x14ac:dyDescent="0.35">
      <c r="V44473" s="5" t="str">
        <f t="shared" si="694"/>
        <v/>
      </c>
    </row>
    <row r="44474" spans="22:22" x14ac:dyDescent="0.35">
      <c r="V44474" s="5" t="str">
        <f t="shared" si="694"/>
        <v/>
      </c>
    </row>
    <row r="44475" spans="22:22" x14ac:dyDescent="0.35">
      <c r="V44475" s="5" t="str">
        <f t="shared" si="694"/>
        <v/>
      </c>
    </row>
    <row r="44476" spans="22:22" x14ac:dyDescent="0.35">
      <c r="V44476" s="5" t="str">
        <f t="shared" si="694"/>
        <v/>
      </c>
    </row>
    <row r="44477" spans="22:22" x14ac:dyDescent="0.35">
      <c r="V44477" s="5" t="str">
        <f t="shared" si="694"/>
        <v/>
      </c>
    </row>
    <row r="44478" spans="22:22" x14ac:dyDescent="0.35">
      <c r="V44478" s="5" t="str">
        <f t="shared" si="694"/>
        <v/>
      </c>
    </row>
    <row r="44479" spans="22:22" x14ac:dyDescent="0.35">
      <c r="V44479" s="5" t="str">
        <f t="shared" si="694"/>
        <v/>
      </c>
    </row>
    <row r="44480" spans="22:22" x14ac:dyDescent="0.35">
      <c r="V44480" s="5" t="str">
        <f t="shared" si="694"/>
        <v/>
      </c>
    </row>
    <row r="44481" spans="22:22" x14ac:dyDescent="0.35">
      <c r="V44481" s="5" t="str">
        <f t="shared" si="694"/>
        <v/>
      </c>
    </row>
    <row r="44482" spans="22:22" x14ac:dyDescent="0.35">
      <c r="V44482" s="5" t="str">
        <f t="shared" ref="V44482:V44545" si="695">TRIM(CLEAN(SUBSTITUTE(A44482,CHAR(160)," ")))</f>
        <v/>
      </c>
    </row>
    <row r="44483" spans="22:22" x14ac:dyDescent="0.35">
      <c r="V44483" s="5" t="str">
        <f t="shared" si="695"/>
        <v/>
      </c>
    </row>
    <row r="44484" spans="22:22" x14ac:dyDescent="0.35">
      <c r="V44484" s="5" t="str">
        <f t="shared" si="695"/>
        <v/>
      </c>
    </row>
    <row r="44485" spans="22:22" x14ac:dyDescent="0.35">
      <c r="V44485" s="5" t="str">
        <f t="shared" si="695"/>
        <v/>
      </c>
    </row>
    <row r="44486" spans="22:22" x14ac:dyDescent="0.35">
      <c r="V44486" s="5" t="str">
        <f t="shared" si="695"/>
        <v/>
      </c>
    </row>
    <row r="44487" spans="22:22" x14ac:dyDescent="0.35">
      <c r="V44487" s="5" t="str">
        <f t="shared" si="695"/>
        <v/>
      </c>
    </row>
    <row r="44488" spans="22:22" x14ac:dyDescent="0.35">
      <c r="V44488" s="5" t="str">
        <f t="shared" si="695"/>
        <v/>
      </c>
    </row>
    <row r="44489" spans="22:22" x14ac:dyDescent="0.35">
      <c r="V44489" s="5" t="str">
        <f t="shared" si="695"/>
        <v/>
      </c>
    </row>
    <row r="44490" spans="22:22" x14ac:dyDescent="0.35">
      <c r="V44490" s="5" t="str">
        <f t="shared" si="695"/>
        <v/>
      </c>
    </row>
    <row r="44491" spans="22:22" x14ac:dyDescent="0.35">
      <c r="V44491" s="5" t="str">
        <f t="shared" si="695"/>
        <v/>
      </c>
    </row>
    <row r="44492" spans="22:22" x14ac:dyDescent="0.35">
      <c r="V44492" s="5" t="str">
        <f t="shared" si="695"/>
        <v/>
      </c>
    </row>
    <row r="44493" spans="22:22" x14ac:dyDescent="0.35">
      <c r="V44493" s="5" t="str">
        <f t="shared" si="695"/>
        <v/>
      </c>
    </row>
    <row r="44494" spans="22:22" x14ac:dyDescent="0.35">
      <c r="V44494" s="5" t="str">
        <f t="shared" si="695"/>
        <v/>
      </c>
    </row>
    <row r="44495" spans="22:22" x14ac:dyDescent="0.35">
      <c r="V44495" s="5" t="str">
        <f t="shared" si="695"/>
        <v/>
      </c>
    </row>
    <row r="44496" spans="22:22" x14ac:dyDescent="0.35">
      <c r="V44496" s="5" t="str">
        <f t="shared" si="695"/>
        <v/>
      </c>
    </row>
    <row r="44497" spans="22:22" x14ac:dyDescent="0.35">
      <c r="V44497" s="5" t="str">
        <f t="shared" si="695"/>
        <v/>
      </c>
    </row>
    <row r="44498" spans="22:22" x14ac:dyDescent="0.35">
      <c r="V44498" s="5" t="str">
        <f t="shared" si="695"/>
        <v/>
      </c>
    </row>
    <row r="44499" spans="22:22" x14ac:dyDescent="0.35">
      <c r="V44499" s="5" t="str">
        <f t="shared" si="695"/>
        <v/>
      </c>
    </row>
    <row r="44500" spans="22:22" x14ac:dyDescent="0.35">
      <c r="V44500" s="5" t="str">
        <f t="shared" si="695"/>
        <v/>
      </c>
    </row>
    <row r="44501" spans="22:22" x14ac:dyDescent="0.35">
      <c r="V44501" s="5" t="str">
        <f t="shared" si="695"/>
        <v/>
      </c>
    </row>
    <row r="44502" spans="22:22" x14ac:dyDescent="0.35">
      <c r="V44502" s="5" t="str">
        <f t="shared" si="695"/>
        <v/>
      </c>
    </row>
    <row r="44503" spans="22:22" x14ac:dyDescent="0.35">
      <c r="V44503" s="5" t="str">
        <f t="shared" si="695"/>
        <v/>
      </c>
    </row>
    <row r="44504" spans="22:22" x14ac:dyDescent="0.35">
      <c r="V44504" s="5" t="str">
        <f t="shared" si="695"/>
        <v/>
      </c>
    </row>
    <row r="44505" spans="22:22" x14ac:dyDescent="0.35">
      <c r="V44505" s="5" t="str">
        <f t="shared" si="695"/>
        <v/>
      </c>
    </row>
    <row r="44506" spans="22:22" x14ac:dyDescent="0.35">
      <c r="V44506" s="5" t="str">
        <f t="shared" si="695"/>
        <v/>
      </c>
    </row>
    <row r="44507" spans="22:22" x14ac:dyDescent="0.35">
      <c r="V44507" s="5" t="str">
        <f t="shared" si="695"/>
        <v/>
      </c>
    </row>
    <row r="44508" spans="22:22" x14ac:dyDescent="0.35">
      <c r="V44508" s="5" t="str">
        <f t="shared" si="695"/>
        <v/>
      </c>
    </row>
    <row r="44509" spans="22:22" x14ac:dyDescent="0.35">
      <c r="V44509" s="5" t="str">
        <f t="shared" si="695"/>
        <v/>
      </c>
    </row>
    <row r="44510" spans="22:22" x14ac:dyDescent="0.35">
      <c r="V44510" s="5" t="str">
        <f t="shared" si="695"/>
        <v/>
      </c>
    </row>
    <row r="44511" spans="22:22" x14ac:dyDescent="0.35">
      <c r="V44511" s="5" t="str">
        <f t="shared" si="695"/>
        <v/>
      </c>
    </row>
    <row r="44512" spans="22:22" x14ac:dyDescent="0.35">
      <c r="V44512" s="5" t="str">
        <f t="shared" si="695"/>
        <v/>
      </c>
    </row>
    <row r="44513" spans="22:22" x14ac:dyDescent="0.35">
      <c r="V44513" s="5" t="str">
        <f t="shared" si="695"/>
        <v/>
      </c>
    </row>
    <row r="44514" spans="22:22" x14ac:dyDescent="0.35">
      <c r="V44514" s="5" t="str">
        <f t="shared" si="695"/>
        <v/>
      </c>
    </row>
    <row r="44515" spans="22:22" x14ac:dyDescent="0.35">
      <c r="V44515" s="5" t="str">
        <f t="shared" si="695"/>
        <v/>
      </c>
    </row>
    <row r="44516" spans="22:22" x14ac:dyDescent="0.35">
      <c r="V44516" s="5" t="str">
        <f t="shared" si="695"/>
        <v/>
      </c>
    </row>
    <row r="44517" spans="22:22" x14ac:dyDescent="0.35">
      <c r="V44517" s="5" t="str">
        <f t="shared" si="695"/>
        <v/>
      </c>
    </row>
    <row r="44518" spans="22:22" x14ac:dyDescent="0.35">
      <c r="V44518" s="5" t="str">
        <f t="shared" si="695"/>
        <v/>
      </c>
    </row>
    <row r="44519" spans="22:22" x14ac:dyDescent="0.35">
      <c r="V44519" s="5" t="str">
        <f t="shared" si="695"/>
        <v/>
      </c>
    </row>
    <row r="44520" spans="22:22" x14ac:dyDescent="0.35">
      <c r="V44520" s="5" t="str">
        <f t="shared" si="695"/>
        <v/>
      </c>
    </row>
    <row r="44521" spans="22:22" x14ac:dyDescent="0.35">
      <c r="V44521" s="5" t="str">
        <f t="shared" si="695"/>
        <v/>
      </c>
    </row>
    <row r="44522" spans="22:22" x14ac:dyDescent="0.35">
      <c r="V44522" s="5" t="str">
        <f t="shared" si="695"/>
        <v/>
      </c>
    </row>
    <row r="44523" spans="22:22" x14ac:dyDescent="0.35">
      <c r="V44523" s="5" t="str">
        <f t="shared" si="695"/>
        <v/>
      </c>
    </row>
    <row r="44524" spans="22:22" x14ac:dyDescent="0.35">
      <c r="V44524" s="5" t="str">
        <f t="shared" si="695"/>
        <v/>
      </c>
    </row>
    <row r="44525" spans="22:22" x14ac:dyDescent="0.35">
      <c r="V44525" s="5" t="str">
        <f t="shared" si="695"/>
        <v/>
      </c>
    </row>
    <row r="44526" spans="22:22" x14ac:dyDescent="0.35">
      <c r="V44526" s="5" t="str">
        <f t="shared" si="695"/>
        <v/>
      </c>
    </row>
    <row r="44527" spans="22:22" x14ac:dyDescent="0.35">
      <c r="V44527" s="5" t="str">
        <f t="shared" si="695"/>
        <v/>
      </c>
    </row>
    <row r="44528" spans="22:22" x14ac:dyDescent="0.35">
      <c r="V44528" s="5" t="str">
        <f t="shared" si="695"/>
        <v/>
      </c>
    </row>
    <row r="44529" spans="22:22" x14ac:dyDescent="0.35">
      <c r="V44529" s="5" t="str">
        <f t="shared" si="695"/>
        <v/>
      </c>
    </row>
    <row r="44530" spans="22:22" x14ac:dyDescent="0.35">
      <c r="V44530" s="5" t="str">
        <f t="shared" si="695"/>
        <v/>
      </c>
    </row>
    <row r="44531" spans="22:22" x14ac:dyDescent="0.35">
      <c r="V44531" s="5" t="str">
        <f t="shared" si="695"/>
        <v/>
      </c>
    </row>
    <row r="44532" spans="22:22" x14ac:dyDescent="0.35">
      <c r="V44532" s="5" t="str">
        <f t="shared" si="695"/>
        <v/>
      </c>
    </row>
    <row r="44533" spans="22:22" x14ac:dyDescent="0.35">
      <c r="V44533" s="5" t="str">
        <f t="shared" si="695"/>
        <v/>
      </c>
    </row>
    <row r="44534" spans="22:22" x14ac:dyDescent="0.35">
      <c r="V44534" s="5" t="str">
        <f t="shared" si="695"/>
        <v/>
      </c>
    </row>
    <row r="44535" spans="22:22" x14ac:dyDescent="0.35">
      <c r="V44535" s="5" t="str">
        <f t="shared" si="695"/>
        <v/>
      </c>
    </row>
    <row r="44536" spans="22:22" x14ac:dyDescent="0.35">
      <c r="V44536" s="5" t="str">
        <f t="shared" si="695"/>
        <v/>
      </c>
    </row>
    <row r="44537" spans="22:22" x14ac:dyDescent="0.35">
      <c r="V44537" s="5" t="str">
        <f t="shared" si="695"/>
        <v/>
      </c>
    </row>
    <row r="44538" spans="22:22" x14ac:dyDescent="0.35">
      <c r="V44538" s="5" t="str">
        <f t="shared" si="695"/>
        <v/>
      </c>
    </row>
    <row r="44539" spans="22:22" x14ac:dyDescent="0.35">
      <c r="V44539" s="5" t="str">
        <f t="shared" si="695"/>
        <v/>
      </c>
    </row>
    <row r="44540" spans="22:22" x14ac:dyDescent="0.35">
      <c r="V44540" s="5" t="str">
        <f t="shared" si="695"/>
        <v/>
      </c>
    </row>
    <row r="44541" spans="22:22" x14ac:dyDescent="0.35">
      <c r="V44541" s="5" t="str">
        <f t="shared" si="695"/>
        <v/>
      </c>
    </row>
    <row r="44542" spans="22:22" x14ac:dyDescent="0.35">
      <c r="V44542" s="5" t="str">
        <f t="shared" si="695"/>
        <v/>
      </c>
    </row>
    <row r="44543" spans="22:22" x14ac:dyDescent="0.35">
      <c r="V44543" s="5" t="str">
        <f t="shared" si="695"/>
        <v/>
      </c>
    </row>
    <row r="44544" spans="22:22" x14ac:dyDescent="0.35">
      <c r="V44544" s="5" t="str">
        <f t="shared" si="695"/>
        <v/>
      </c>
    </row>
    <row r="44545" spans="22:22" x14ac:dyDescent="0.35">
      <c r="V44545" s="5" t="str">
        <f t="shared" si="695"/>
        <v/>
      </c>
    </row>
    <row r="44546" spans="22:22" x14ac:dyDescent="0.35">
      <c r="V44546" s="5" t="str">
        <f t="shared" ref="V44546:V44609" si="696">TRIM(CLEAN(SUBSTITUTE(A44546,CHAR(160)," ")))</f>
        <v/>
      </c>
    </row>
    <row r="44547" spans="22:22" x14ac:dyDescent="0.35">
      <c r="V44547" s="5" t="str">
        <f t="shared" si="696"/>
        <v/>
      </c>
    </row>
    <row r="44548" spans="22:22" x14ac:dyDescent="0.35">
      <c r="V44548" s="5" t="str">
        <f t="shared" si="696"/>
        <v/>
      </c>
    </row>
    <row r="44549" spans="22:22" x14ac:dyDescent="0.35">
      <c r="V44549" s="5" t="str">
        <f t="shared" si="696"/>
        <v/>
      </c>
    </row>
    <row r="44550" spans="22:22" x14ac:dyDescent="0.35">
      <c r="V44550" s="5" t="str">
        <f t="shared" si="696"/>
        <v/>
      </c>
    </row>
    <row r="44551" spans="22:22" x14ac:dyDescent="0.35">
      <c r="V44551" s="5" t="str">
        <f t="shared" si="696"/>
        <v/>
      </c>
    </row>
    <row r="44552" spans="22:22" x14ac:dyDescent="0.35">
      <c r="V44552" s="5" t="str">
        <f t="shared" si="696"/>
        <v/>
      </c>
    </row>
    <row r="44553" spans="22:22" x14ac:dyDescent="0.35">
      <c r="V44553" s="5" t="str">
        <f t="shared" si="696"/>
        <v/>
      </c>
    </row>
    <row r="44554" spans="22:22" x14ac:dyDescent="0.35">
      <c r="V44554" s="5" t="str">
        <f t="shared" si="696"/>
        <v/>
      </c>
    </row>
    <row r="44555" spans="22:22" x14ac:dyDescent="0.35">
      <c r="V44555" s="5" t="str">
        <f t="shared" si="696"/>
        <v/>
      </c>
    </row>
    <row r="44556" spans="22:22" x14ac:dyDescent="0.35">
      <c r="V44556" s="5" t="str">
        <f t="shared" si="696"/>
        <v/>
      </c>
    </row>
    <row r="44557" spans="22:22" x14ac:dyDescent="0.35">
      <c r="V44557" s="5" t="str">
        <f t="shared" si="696"/>
        <v/>
      </c>
    </row>
    <row r="44558" spans="22:22" x14ac:dyDescent="0.35">
      <c r="V44558" s="5" t="str">
        <f t="shared" si="696"/>
        <v/>
      </c>
    </row>
    <row r="44559" spans="22:22" x14ac:dyDescent="0.35">
      <c r="V44559" s="5" t="str">
        <f t="shared" si="696"/>
        <v/>
      </c>
    </row>
    <row r="44560" spans="22:22" x14ac:dyDescent="0.35">
      <c r="V44560" s="5" t="str">
        <f t="shared" si="696"/>
        <v/>
      </c>
    </row>
    <row r="44561" spans="22:22" x14ac:dyDescent="0.35">
      <c r="V44561" s="5" t="str">
        <f t="shared" si="696"/>
        <v/>
      </c>
    </row>
    <row r="44562" spans="22:22" x14ac:dyDescent="0.35">
      <c r="V44562" s="5" t="str">
        <f t="shared" si="696"/>
        <v/>
      </c>
    </row>
    <row r="44563" spans="22:22" x14ac:dyDescent="0.35">
      <c r="V44563" s="5" t="str">
        <f t="shared" si="696"/>
        <v/>
      </c>
    </row>
    <row r="44564" spans="22:22" x14ac:dyDescent="0.35">
      <c r="V44564" s="5" t="str">
        <f t="shared" si="696"/>
        <v/>
      </c>
    </row>
    <row r="44565" spans="22:22" x14ac:dyDescent="0.35">
      <c r="V44565" s="5" t="str">
        <f t="shared" si="696"/>
        <v/>
      </c>
    </row>
    <row r="44566" spans="22:22" x14ac:dyDescent="0.35">
      <c r="V44566" s="5" t="str">
        <f t="shared" si="696"/>
        <v/>
      </c>
    </row>
    <row r="44567" spans="22:22" x14ac:dyDescent="0.35">
      <c r="V44567" s="5" t="str">
        <f t="shared" si="696"/>
        <v/>
      </c>
    </row>
    <row r="44568" spans="22:22" x14ac:dyDescent="0.35">
      <c r="V44568" s="5" t="str">
        <f t="shared" si="696"/>
        <v/>
      </c>
    </row>
    <row r="44569" spans="22:22" x14ac:dyDescent="0.35">
      <c r="V44569" s="5" t="str">
        <f t="shared" si="696"/>
        <v/>
      </c>
    </row>
    <row r="44570" spans="22:22" x14ac:dyDescent="0.35">
      <c r="V44570" s="5" t="str">
        <f t="shared" si="696"/>
        <v/>
      </c>
    </row>
    <row r="44571" spans="22:22" x14ac:dyDescent="0.35">
      <c r="V44571" s="5" t="str">
        <f t="shared" si="696"/>
        <v/>
      </c>
    </row>
    <row r="44572" spans="22:22" x14ac:dyDescent="0.35">
      <c r="V44572" s="5" t="str">
        <f t="shared" si="696"/>
        <v/>
      </c>
    </row>
    <row r="44573" spans="22:22" x14ac:dyDescent="0.35">
      <c r="V44573" s="5" t="str">
        <f t="shared" si="696"/>
        <v/>
      </c>
    </row>
    <row r="44574" spans="22:22" x14ac:dyDescent="0.35">
      <c r="V44574" s="5" t="str">
        <f t="shared" si="696"/>
        <v/>
      </c>
    </row>
    <row r="44575" spans="22:22" x14ac:dyDescent="0.35">
      <c r="V44575" s="5" t="str">
        <f t="shared" si="696"/>
        <v/>
      </c>
    </row>
    <row r="44576" spans="22:22" x14ac:dyDescent="0.35">
      <c r="V44576" s="5" t="str">
        <f t="shared" si="696"/>
        <v/>
      </c>
    </row>
    <row r="44577" spans="22:22" x14ac:dyDescent="0.35">
      <c r="V44577" s="5" t="str">
        <f t="shared" si="696"/>
        <v/>
      </c>
    </row>
    <row r="44578" spans="22:22" x14ac:dyDescent="0.35">
      <c r="V44578" s="5" t="str">
        <f t="shared" si="696"/>
        <v/>
      </c>
    </row>
    <row r="44579" spans="22:22" x14ac:dyDescent="0.35">
      <c r="V44579" s="5" t="str">
        <f t="shared" si="696"/>
        <v/>
      </c>
    </row>
    <row r="44580" spans="22:22" x14ac:dyDescent="0.35">
      <c r="V44580" s="5" t="str">
        <f t="shared" si="696"/>
        <v/>
      </c>
    </row>
    <row r="44581" spans="22:22" x14ac:dyDescent="0.35">
      <c r="V44581" s="5" t="str">
        <f t="shared" si="696"/>
        <v/>
      </c>
    </row>
    <row r="44582" spans="22:22" x14ac:dyDescent="0.35">
      <c r="V44582" s="5" t="str">
        <f t="shared" si="696"/>
        <v/>
      </c>
    </row>
    <row r="44583" spans="22:22" x14ac:dyDescent="0.35">
      <c r="V44583" s="5" t="str">
        <f t="shared" si="696"/>
        <v/>
      </c>
    </row>
    <row r="44584" spans="22:22" x14ac:dyDescent="0.35">
      <c r="V44584" s="5" t="str">
        <f t="shared" si="696"/>
        <v/>
      </c>
    </row>
    <row r="44585" spans="22:22" x14ac:dyDescent="0.35">
      <c r="V44585" s="5" t="str">
        <f t="shared" si="696"/>
        <v/>
      </c>
    </row>
    <row r="44586" spans="22:22" x14ac:dyDescent="0.35">
      <c r="V44586" s="5" t="str">
        <f t="shared" si="696"/>
        <v/>
      </c>
    </row>
    <row r="44587" spans="22:22" x14ac:dyDescent="0.35">
      <c r="V44587" s="5" t="str">
        <f t="shared" si="696"/>
        <v/>
      </c>
    </row>
    <row r="44588" spans="22:22" x14ac:dyDescent="0.35">
      <c r="V44588" s="5" t="str">
        <f t="shared" si="696"/>
        <v/>
      </c>
    </row>
    <row r="44589" spans="22:22" x14ac:dyDescent="0.35">
      <c r="V44589" s="5" t="str">
        <f t="shared" si="696"/>
        <v/>
      </c>
    </row>
    <row r="44590" spans="22:22" x14ac:dyDescent="0.35">
      <c r="V44590" s="5" t="str">
        <f t="shared" si="696"/>
        <v/>
      </c>
    </row>
    <row r="44591" spans="22:22" x14ac:dyDescent="0.35">
      <c r="V44591" s="5" t="str">
        <f t="shared" si="696"/>
        <v/>
      </c>
    </row>
    <row r="44592" spans="22:22" x14ac:dyDescent="0.35">
      <c r="V44592" s="5" t="str">
        <f t="shared" si="696"/>
        <v/>
      </c>
    </row>
    <row r="44593" spans="22:22" x14ac:dyDescent="0.35">
      <c r="V44593" s="5" t="str">
        <f t="shared" si="696"/>
        <v/>
      </c>
    </row>
    <row r="44594" spans="22:22" x14ac:dyDescent="0.35">
      <c r="V44594" s="5" t="str">
        <f t="shared" si="696"/>
        <v/>
      </c>
    </row>
    <row r="44595" spans="22:22" x14ac:dyDescent="0.35">
      <c r="V44595" s="5" t="str">
        <f t="shared" si="696"/>
        <v/>
      </c>
    </row>
    <row r="44596" spans="22:22" x14ac:dyDescent="0.35">
      <c r="V44596" s="5" t="str">
        <f t="shared" si="696"/>
        <v/>
      </c>
    </row>
    <row r="44597" spans="22:22" x14ac:dyDescent="0.35">
      <c r="V44597" s="5" t="str">
        <f t="shared" si="696"/>
        <v/>
      </c>
    </row>
    <row r="44598" spans="22:22" x14ac:dyDescent="0.35">
      <c r="V44598" s="5" t="str">
        <f t="shared" si="696"/>
        <v/>
      </c>
    </row>
    <row r="44599" spans="22:22" x14ac:dyDescent="0.35">
      <c r="V44599" s="5" t="str">
        <f t="shared" si="696"/>
        <v/>
      </c>
    </row>
    <row r="44600" spans="22:22" x14ac:dyDescent="0.35">
      <c r="V44600" s="5" t="str">
        <f t="shared" si="696"/>
        <v/>
      </c>
    </row>
    <row r="44601" spans="22:22" x14ac:dyDescent="0.35">
      <c r="V44601" s="5" t="str">
        <f t="shared" si="696"/>
        <v/>
      </c>
    </row>
    <row r="44602" spans="22:22" x14ac:dyDescent="0.35">
      <c r="V44602" s="5" t="str">
        <f t="shared" si="696"/>
        <v/>
      </c>
    </row>
    <row r="44603" spans="22:22" x14ac:dyDescent="0.35">
      <c r="V44603" s="5" t="str">
        <f t="shared" si="696"/>
        <v/>
      </c>
    </row>
    <row r="44604" spans="22:22" x14ac:dyDescent="0.35">
      <c r="V44604" s="5" t="str">
        <f t="shared" si="696"/>
        <v/>
      </c>
    </row>
    <row r="44605" spans="22:22" x14ac:dyDescent="0.35">
      <c r="V44605" s="5" t="str">
        <f t="shared" si="696"/>
        <v/>
      </c>
    </row>
    <row r="44606" spans="22:22" x14ac:dyDescent="0.35">
      <c r="V44606" s="5" t="str">
        <f t="shared" si="696"/>
        <v/>
      </c>
    </row>
    <row r="44607" spans="22:22" x14ac:dyDescent="0.35">
      <c r="V44607" s="5" t="str">
        <f t="shared" si="696"/>
        <v/>
      </c>
    </row>
    <row r="44608" spans="22:22" x14ac:dyDescent="0.35">
      <c r="V44608" s="5" t="str">
        <f t="shared" si="696"/>
        <v/>
      </c>
    </row>
    <row r="44609" spans="22:22" x14ac:dyDescent="0.35">
      <c r="V44609" s="5" t="str">
        <f t="shared" si="696"/>
        <v/>
      </c>
    </row>
    <row r="44610" spans="22:22" x14ac:dyDescent="0.35">
      <c r="V44610" s="5" t="str">
        <f t="shared" ref="V44610:V44673" si="697">TRIM(CLEAN(SUBSTITUTE(A44610,CHAR(160)," ")))</f>
        <v/>
      </c>
    </row>
    <row r="44611" spans="22:22" x14ac:dyDescent="0.35">
      <c r="V44611" s="5" t="str">
        <f t="shared" si="697"/>
        <v/>
      </c>
    </row>
    <row r="44612" spans="22:22" x14ac:dyDescent="0.35">
      <c r="V44612" s="5" t="str">
        <f t="shared" si="697"/>
        <v/>
      </c>
    </row>
    <row r="44613" spans="22:22" x14ac:dyDescent="0.35">
      <c r="V44613" s="5" t="str">
        <f t="shared" si="697"/>
        <v/>
      </c>
    </row>
    <row r="44614" spans="22:22" x14ac:dyDescent="0.35">
      <c r="V44614" s="5" t="str">
        <f t="shared" si="697"/>
        <v/>
      </c>
    </row>
    <row r="44615" spans="22:22" x14ac:dyDescent="0.35">
      <c r="V44615" s="5" t="str">
        <f t="shared" si="697"/>
        <v/>
      </c>
    </row>
    <row r="44616" spans="22:22" x14ac:dyDescent="0.35">
      <c r="V44616" s="5" t="str">
        <f t="shared" si="697"/>
        <v/>
      </c>
    </row>
    <row r="44617" spans="22:22" x14ac:dyDescent="0.35">
      <c r="V44617" s="5" t="str">
        <f t="shared" si="697"/>
        <v/>
      </c>
    </row>
    <row r="44618" spans="22:22" x14ac:dyDescent="0.35">
      <c r="V44618" s="5" t="str">
        <f t="shared" si="697"/>
        <v/>
      </c>
    </row>
    <row r="44619" spans="22:22" x14ac:dyDescent="0.35">
      <c r="V44619" s="5" t="str">
        <f t="shared" si="697"/>
        <v/>
      </c>
    </row>
    <row r="44620" spans="22:22" x14ac:dyDescent="0.35">
      <c r="V44620" s="5" t="str">
        <f t="shared" si="697"/>
        <v/>
      </c>
    </row>
    <row r="44621" spans="22:22" x14ac:dyDescent="0.35">
      <c r="V44621" s="5" t="str">
        <f t="shared" si="697"/>
        <v/>
      </c>
    </row>
    <row r="44622" spans="22:22" x14ac:dyDescent="0.35">
      <c r="V44622" s="5" t="str">
        <f t="shared" si="697"/>
        <v/>
      </c>
    </row>
    <row r="44623" spans="22:22" x14ac:dyDescent="0.35">
      <c r="V44623" s="5" t="str">
        <f t="shared" si="697"/>
        <v/>
      </c>
    </row>
    <row r="44624" spans="22:22" x14ac:dyDescent="0.35">
      <c r="V44624" s="5" t="str">
        <f t="shared" si="697"/>
        <v/>
      </c>
    </row>
    <row r="44625" spans="22:22" x14ac:dyDescent="0.35">
      <c r="V44625" s="5" t="str">
        <f t="shared" si="697"/>
        <v/>
      </c>
    </row>
    <row r="44626" spans="22:22" x14ac:dyDescent="0.35">
      <c r="V44626" s="5" t="str">
        <f t="shared" si="697"/>
        <v/>
      </c>
    </row>
    <row r="44627" spans="22:22" x14ac:dyDescent="0.35">
      <c r="V44627" s="5" t="str">
        <f t="shared" si="697"/>
        <v/>
      </c>
    </row>
    <row r="44628" spans="22:22" x14ac:dyDescent="0.35">
      <c r="V44628" s="5" t="str">
        <f t="shared" si="697"/>
        <v/>
      </c>
    </row>
    <row r="44629" spans="22:22" x14ac:dyDescent="0.35">
      <c r="V44629" s="5" t="str">
        <f t="shared" si="697"/>
        <v/>
      </c>
    </row>
    <row r="44630" spans="22:22" x14ac:dyDescent="0.35">
      <c r="V44630" s="5" t="str">
        <f t="shared" si="697"/>
        <v/>
      </c>
    </row>
    <row r="44631" spans="22:22" x14ac:dyDescent="0.35">
      <c r="V44631" s="5" t="str">
        <f t="shared" si="697"/>
        <v/>
      </c>
    </row>
    <row r="44632" spans="22:22" x14ac:dyDescent="0.35">
      <c r="V44632" s="5" t="str">
        <f t="shared" si="697"/>
        <v/>
      </c>
    </row>
    <row r="44633" spans="22:22" x14ac:dyDescent="0.35">
      <c r="V44633" s="5" t="str">
        <f t="shared" si="697"/>
        <v/>
      </c>
    </row>
    <row r="44634" spans="22:22" x14ac:dyDescent="0.35">
      <c r="V44634" s="5" t="str">
        <f t="shared" si="697"/>
        <v/>
      </c>
    </row>
    <row r="44635" spans="22:22" x14ac:dyDescent="0.35">
      <c r="V44635" s="5" t="str">
        <f t="shared" si="697"/>
        <v/>
      </c>
    </row>
    <row r="44636" spans="22:22" x14ac:dyDescent="0.35">
      <c r="V44636" s="5" t="str">
        <f t="shared" si="697"/>
        <v/>
      </c>
    </row>
    <row r="44637" spans="22:22" x14ac:dyDescent="0.35">
      <c r="V44637" s="5" t="str">
        <f t="shared" si="697"/>
        <v/>
      </c>
    </row>
    <row r="44638" spans="22:22" x14ac:dyDescent="0.35">
      <c r="V44638" s="5" t="str">
        <f t="shared" si="697"/>
        <v/>
      </c>
    </row>
    <row r="44639" spans="22:22" x14ac:dyDescent="0.35">
      <c r="V44639" s="5" t="str">
        <f t="shared" si="697"/>
        <v/>
      </c>
    </row>
    <row r="44640" spans="22:22" x14ac:dyDescent="0.35">
      <c r="V44640" s="5" t="str">
        <f t="shared" si="697"/>
        <v/>
      </c>
    </row>
    <row r="44641" spans="22:22" x14ac:dyDescent="0.35">
      <c r="V44641" s="5" t="str">
        <f t="shared" si="697"/>
        <v/>
      </c>
    </row>
    <row r="44642" spans="22:22" x14ac:dyDescent="0.35">
      <c r="V44642" s="5" t="str">
        <f t="shared" si="697"/>
        <v/>
      </c>
    </row>
    <row r="44643" spans="22:22" x14ac:dyDescent="0.35">
      <c r="V44643" s="5" t="str">
        <f t="shared" si="697"/>
        <v/>
      </c>
    </row>
    <row r="44644" spans="22:22" x14ac:dyDescent="0.35">
      <c r="V44644" s="5" t="str">
        <f t="shared" si="697"/>
        <v/>
      </c>
    </row>
    <row r="44645" spans="22:22" x14ac:dyDescent="0.35">
      <c r="V44645" s="5" t="str">
        <f t="shared" si="697"/>
        <v/>
      </c>
    </row>
    <row r="44646" spans="22:22" x14ac:dyDescent="0.35">
      <c r="V44646" s="5" t="str">
        <f t="shared" si="697"/>
        <v/>
      </c>
    </row>
    <row r="44647" spans="22:22" x14ac:dyDescent="0.35">
      <c r="V44647" s="5" t="str">
        <f t="shared" si="697"/>
        <v/>
      </c>
    </row>
    <row r="44648" spans="22:22" x14ac:dyDescent="0.35">
      <c r="V44648" s="5" t="str">
        <f t="shared" si="697"/>
        <v/>
      </c>
    </row>
    <row r="44649" spans="22:22" x14ac:dyDescent="0.35">
      <c r="V44649" s="5" t="str">
        <f t="shared" si="697"/>
        <v/>
      </c>
    </row>
    <row r="44650" spans="22:22" x14ac:dyDescent="0.35">
      <c r="V44650" s="5" t="str">
        <f t="shared" si="697"/>
        <v/>
      </c>
    </row>
    <row r="44651" spans="22:22" x14ac:dyDescent="0.35">
      <c r="V44651" s="5" t="str">
        <f t="shared" si="697"/>
        <v/>
      </c>
    </row>
    <row r="44652" spans="22:22" x14ac:dyDescent="0.35">
      <c r="V44652" s="5" t="str">
        <f t="shared" si="697"/>
        <v/>
      </c>
    </row>
    <row r="44653" spans="22:22" x14ac:dyDescent="0.35">
      <c r="V44653" s="5" t="str">
        <f t="shared" si="697"/>
        <v/>
      </c>
    </row>
    <row r="44654" spans="22:22" x14ac:dyDescent="0.35">
      <c r="V44654" s="5" t="str">
        <f t="shared" si="697"/>
        <v/>
      </c>
    </row>
    <row r="44655" spans="22:22" x14ac:dyDescent="0.35">
      <c r="V44655" s="5" t="str">
        <f t="shared" si="697"/>
        <v/>
      </c>
    </row>
    <row r="44656" spans="22:22" x14ac:dyDescent="0.35">
      <c r="V44656" s="5" t="str">
        <f t="shared" si="697"/>
        <v/>
      </c>
    </row>
    <row r="44657" spans="22:22" x14ac:dyDescent="0.35">
      <c r="V44657" s="5" t="str">
        <f t="shared" si="697"/>
        <v/>
      </c>
    </row>
    <row r="44658" spans="22:22" x14ac:dyDescent="0.35">
      <c r="V44658" s="5" t="str">
        <f t="shared" si="697"/>
        <v/>
      </c>
    </row>
    <row r="44659" spans="22:22" x14ac:dyDescent="0.35">
      <c r="V44659" s="5" t="str">
        <f t="shared" si="697"/>
        <v/>
      </c>
    </row>
    <row r="44660" spans="22:22" x14ac:dyDescent="0.35">
      <c r="V44660" s="5" t="str">
        <f t="shared" si="697"/>
        <v/>
      </c>
    </row>
    <row r="44661" spans="22:22" x14ac:dyDescent="0.35">
      <c r="V44661" s="5" t="str">
        <f t="shared" si="697"/>
        <v/>
      </c>
    </row>
    <row r="44662" spans="22:22" x14ac:dyDescent="0.35">
      <c r="V44662" s="5" t="str">
        <f t="shared" si="697"/>
        <v/>
      </c>
    </row>
    <row r="44663" spans="22:22" x14ac:dyDescent="0.35">
      <c r="V44663" s="5" t="str">
        <f t="shared" si="697"/>
        <v/>
      </c>
    </row>
    <row r="44664" spans="22:22" x14ac:dyDescent="0.35">
      <c r="V44664" s="5" t="str">
        <f t="shared" si="697"/>
        <v/>
      </c>
    </row>
    <row r="44665" spans="22:22" x14ac:dyDescent="0.35">
      <c r="V44665" s="5" t="str">
        <f t="shared" si="697"/>
        <v/>
      </c>
    </row>
    <row r="44666" spans="22:22" x14ac:dyDescent="0.35">
      <c r="V44666" s="5" t="str">
        <f t="shared" si="697"/>
        <v/>
      </c>
    </row>
    <row r="44667" spans="22:22" x14ac:dyDescent="0.35">
      <c r="V44667" s="5" t="str">
        <f t="shared" si="697"/>
        <v/>
      </c>
    </row>
    <row r="44668" spans="22:22" x14ac:dyDescent="0.35">
      <c r="V44668" s="5" t="str">
        <f t="shared" si="697"/>
        <v/>
      </c>
    </row>
    <row r="44669" spans="22:22" x14ac:dyDescent="0.35">
      <c r="V44669" s="5" t="str">
        <f t="shared" si="697"/>
        <v/>
      </c>
    </row>
    <row r="44670" spans="22:22" x14ac:dyDescent="0.35">
      <c r="V44670" s="5" t="str">
        <f t="shared" si="697"/>
        <v/>
      </c>
    </row>
    <row r="44671" spans="22:22" x14ac:dyDescent="0.35">
      <c r="V44671" s="5" t="str">
        <f t="shared" si="697"/>
        <v/>
      </c>
    </row>
    <row r="44672" spans="22:22" x14ac:dyDescent="0.35">
      <c r="V44672" s="5" t="str">
        <f t="shared" si="697"/>
        <v/>
      </c>
    </row>
    <row r="44673" spans="22:22" x14ac:dyDescent="0.35">
      <c r="V44673" s="5" t="str">
        <f t="shared" si="697"/>
        <v/>
      </c>
    </row>
    <row r="44674" spans="22:22" x14ac:dyDescent="0.35">
      <c r="V44674" s="5" t="str">
        <f t="shared" ref="V44674:V44737" si="698">TRIM(CLEAN(SUBSTITUTE(A44674,CHAR(160)," ")))</f>
        <v/>
      </c>
    </row>
    <row r="44675" spans="22:22" x14ac:dyDescent="0.35">
      <c r="V44675" s="5" t="str">
        <f t="shared" si="698"/>
        <v/>
      </c>
    </row>
    <row r="44676" spans="22:22" x14ac:dyDescent="0.35">
      <c r="V44676" s="5" t="str">
        <f t="shared" si="698"/>
        <v/>
      </c>
    </row>
    <row r="44677" spans="22:22" x14ac:dyDescent="0.35">
      <c r="V44677" s="5" t="str">
        <f t="shared" si="698"/>
        <v/>
      </c>
    </row>
    <row r="44678" spans="22:22" x14ac:dyDescent="0.35">
      <c r="V44678" s="5" t="str">
        <f t="shared" si="698"/>
        <v/>
      </c>
    </row>
    <row r="44679" spans="22:22" x14ac:dyDescent="0.35">
      <c r="V44679" s="5" t="str">
        <f t="shared" si="698"/>
        <v/>
      </c>
    </row>
    <row r="44680" spans="22:22" x14ac:dyDescent="0.35">
      <c r="V44680" s="5" t="str">
        <f t="shared" si="698"/>
        <v/>
      </c>
    </row>
    <row r="44681" spans="22:22" x14ac:dyDescent="0.35">
      <c r="V44681" s="5" t="str">
        <f t="shared" si="698"/>
        <v/>
      </c>
    </row>
    <row r="44682" spans="22:22" x14ac:dyDescent="0.35">
      <c r="V44682" s="5" t="str">
        <f t="shared" si="698"/>
        <v/>
      </c>
    </row>
    <row r="44683" spans="22:22" x14ac:dyDescent="0.35">
      <c r="V44683" s="5" t="str">
        <f t="shared" si="698"/>
        <v/>
      </c>
    </row>
    <row r="44684" spans="22:22" x14ac:dyDescent="0.35">
      <c r="V44684" s="5" t="str">
        <f t="shared" si="698"/>
        <v/>
      </c>
    </row>
    <row r="44685" spans="22:22" x14ac:dyDescent="0.35">
      <c r="V44685" s="5" t="str">
        <f t="shared" si="698"/>
        <v/>
      </c>
    </row>
    <row r="44686" spans="22:22" x14ac:dyDescent="0.35">
      <c r="V44686" s="5" t="str">
        <f t="shared" si="698"/>
        <v/>
      </c>
    </row>
    <row r="44687" spans="22:22" x14ac:dyDescent="0.35">
      <c r="V44687" s="5" t="str">
        <f t="shared" si="698"/>
        <v/>
      </c>
    </row>
    <row r="44688" spans="22:22" x14ac:dyDescent="0.35">
      <c r="V44688" s="5" t="str">
        <f t="shared" si="698"/>
        <v/>
      </c>
    </row>
    <row r="44689" spans="22:22" x14ac:dyDescent="0.35">
      <c r="V44689" s="5" t="str">
        <f t="shared" si="698"/>
        <v/>
      </c>
    </row>
    <row r="44690" spans="22:22" x14ac:dyDescent="0.35">
      <c r="V44690" s="5" t="str">
        <f t="shared" si="698"/>
        <v/>
      </c>
    </row>
    <row r="44691" spans="22:22" x14ac:dyDescent="0.35">
      <c r="V44691" s="5" t="str">
        <f t="shared" si="698"/>
        <v/>
      </c>
    </row>
    <row r="44692" spans="22:22" x14ac:dyDescent="0.35">
      <c r="V44692" s="5" t="str">
        <f t="shared" si="698"/>
        <v/>
      </c>
    </row>
    <row r="44693" spans="22:22" x14ac:dyDescent="0.35">
      <c r="V44693" s="5" t="str">
        <f t="shared" si="698"/>
        <v/>
      </c>
    </row>
    <row r="44694" spans="22:22" x14ac:dyDescent="0.35">
      <c r="V44694" s="5" t="str">
        <f t="shared" si="698"/>
        <v/>
      </c>
    </row>
    <row r="44695" spans="22:22" x14ac:dyDescent="0.35">
      <c r="V44695" s="5" t="str">
        <f t="shared" si="698"/>
        <v/>
      </c>
    </row>
    <row r="44696" spans="22:22" x14ac:dyDescent="0.35">
      <c r="V44696" s="5" t="str">
        <f t="shared" si="698"/>
        <v/>
      </c>
    </row>
    <row r="44697" spans="22:22" x14ac:dyDescent="0.35">
      <c r="V44697" s="5" t="str">
        <f t="shared" si="698"/>
        <v/>
      </c>
    </row>
    <row r="44698" spans="22:22" x14ac:dyDescent="0.35">
      <c r="V44698" s="5" t="str">
        <f t="shared" si="698"/>
        <v/>
      </c>
    </row>
    <row r="44699" spans="22:22" x14ac:dyDescent="0.35">
      <c r="V44699" s="5" t="str">
        <f t="shared" si="698"/>
        <v/>
      </c>
    </row>
    <row r="44700" spans="22:22" x14ac:dyDescent="0.35">
      <c r="V44700" s="5" t="str">
        <f t="shared" si="698"/>
        <v/>
      </c>
    </row>
    <row r="44701" spans="22:22" x14ac:dyDescent="0.35">
      <c r="V44701" s="5" t="str">
        <f t="shared" si="698"/>
        <v/>
      </c>
    </row>
    <row r="44702" spans="22:22" x14ac:dyDescent="0.35">
      <c r="V44702" s="5" t="str">
        <f t="shared" si="698"/>
        <v/>
      </c>
    </row>
    <row r="44703" spans="22:22" x14ac:dyDescent="0.35">
      <c r="V44703" s="5" t="str">
        <f t="shared" si="698"/>
        <v/>
      </c>
    </row>
    <row r="44704" spans="22:22" x14ac:dyDescent="0.35">
      <c r="V44704" s="5" t="str">
        <f t="shared" si="698"/>
        <v/>
      </c>
    </row>
    <row r="44705" spans="22:22" x14ac:dyDescent="0.35">
      <c r="V44705" s="5" t="str">
        <f t="shared" si="698"/>
        <v/>
      </c>
    </row>
    <row r="44706" spans="22:22" x14ac:dyDescent="0.35">
      <c r="V44706" s="5" t="str">
        <f t="shared" si="698"/>
        <v/>
      </c>
    </row>
    <row r="44707" spans="22:22" x14ac:dyDescent="0.35">
      <c r="V44707" s="5" t="str">
        <f t="shared" si="698"/>
        <v/>
      </c>
    </row>
    <row r="44708" spans="22:22" x14ac:dyDescent="0.35">
      <c r="V44708" s="5" t="str">
        <f t="shared" si="698"/>
        <v/>
      </c>
    </row>
    <row r="44709" spans="22:22" x14ac:dyDescent="0.35">
      <c r="V44709" s="5" t="str">
        <f t="shared" si="698"/>
        <v/>
      </c>
    </row>
    <row r="44710" spans="22:22" x14ac:dyDescent="0.35">
      <c r="V44710" s="5" t="str">
        <f t="shared" si="698"/>
        <v/>
      </c>
    </row>
    <row r="44711" spans="22:22" x14ac:dyDescent="0.35">
      <c r="V44711" s="5" t="str">
        <f t="shared" si="698"/>
        <v/>
      </c>
    </row>
    <row r="44712" spans="22:22" x14ac:dyDescent="0.35">
      <c r="V44712" s="5" t="str">
        <f t="shared" si="698"/>
        <v/>
      </c>
    </row>
    <row r="44713" spans="22:22" x14ac:dyDescent="0.35">
      <c r="V44713" s="5" t="str">
        <f t="shared" si="698"/>
        <v/>
      </c>
    </row>
    <row r="44714" spans="22:22" x14ac:dyDescent="0.35">
      <c r="V44714" s="5" t="str">
        <f t="shared" si="698"/>
        <v/>
      </c>
    </row>
    <row r="44715" spans="22:22" x14ac:dyDescent="0.35">
      <c r="V44715" s="5" t="str">
        <f t="shared" si="698"/>
        <v/>
      </c>
    </row>
    <row r="44716" spans="22:22" x14ac:dyDescent="0.35">
      <c r="V44716" s="5" t="str">
        <f t="shared" si="698"/>
        <v/>
      </c>
    </row>
    <row r="44717" spans="22:22" x14ac:dyDescent="0.35">
      <c r="V44717" s="5" t="str">
        <f t="shared" si="698"/>
        <v/>
      </c>
    </row>
    <row r="44718" spans="22:22" x14ac:dyDescent="0.35">
      <c r="V44718" s="5" t="str">
        <f t="shared" si="698"/>
        <v/>
      </c>
    </row>
    <row r="44719" spans="22:22" x14ac:dyDescent="0.35">
      <c r="V44719" s="5" t="str">
        <f t="shared" si="698"/>
        <v/>
      </c>
    </row>
    <row r="44720" spans="22:22" x14ac:dyDescent="0.35">
      <c r="V44720" s="5" t="str">
        <f t="shared" si="698"/>
        <v/>
      </c>
    </row>
    <row r="44721" spans="22:22" x14ac:dyDescent="0.35">
      <c r="V44721" s="5" t="str">
        <f t="shared" si="698"/>
        <v/>
      </c>
    </row>
    <row r="44722" spans="22:22" x14ac:dyDescent="0.35">
      <c r="V44722" s="5" t="str">
        <f t="shared" si="698"/>
        <v/>
      </c>
    </row>
    <row r="44723" spans="22:22" x14ac:dyDescent="0.35">
      <c r="V44723" s="5" t="str">
        <f t="shared" si="698"/>
        <v/>
      </c>
    </row>
    <row r="44724" spans="22:22" x14ac:dyDescent="0.35">
      <c r="V44724" s="5" t="str">
        <f t="shared" si="698"/>
        <v/>
      </c>
    </row>
    <row r="44725" spans="22:22" x14ac:dyDescent="0.35">
      <c r="V44725" s="5" t="str">
        <f t="shared" si="698"/>
        <v/>
      </c>
    </row>
    <row r="44726" spans="22:22" x14ac:dyDescent="0.35">
      <c r="V44726" s="5" t="str">
        <f t="shared" si="698"/>
        <v/>
      </c>
    </row>
    <row r="44727" spans="22:22" x14ac:dyDescent="0.35">
      <c r="V44727" s="5" t="str">
        <f t="shared" si="698"/>
        <v/>
      </c>
    </row>
    <row r="44728" spans="22:22" x14ac:dyDescent="0.35">
      <c r="V44728" s="5" t="str">
        <f t="shared" si="698"/>
        <v/>
      </c>
    </row>
    <row r="44729" spans="22:22" x14ac:dyDescent="0.35">
      <c r="V44729" s="5" t="str">
        <f t="shared" si="698"/>
        <v/>
      </c>
    </row>
    <row r="44730" spans="22:22" x14ac:dyDescent="0.35">
      <c r="V44730" s="5" t="str">
        <f t="shared" si="698"/>
        <v/>
      </c>
    </row>
    <row r="44731" spans="22:22" x14ac:dyDescent="0.35">
      <c r="V44731" s="5" t="str">
        <f t="shared" si="698"/>
        <v/>
      </c>
    </row>
    <row r="44732" spans="22:22" x14ac:dyDescent="0.35">
      <c r="V44732" s="5" t="str">
        <f t="shared" si="698"/>
        <v/>
      </c>
    </row>
    <row r="44733" spans="22:22" x14ac:dyDescent="0.35">
      <c r="V44733" s="5" t="str">
        <f t="shared" si="698"/>
        <v/>
      </c>
    </row>
    <row r="44734" spans="22:22" x14ac:dyDescent="0.35">
      <c r="V44734" s="5" t="str">
        <f t="shared" si="698"/>
        <v/>
      </c>
    </row>
    <row r="44735" spans="22:22" x14ac:dyDescent="0.35">
      <c r="V44735" s="5" t="str">
        <f t="shared" si="698"/>
        <v/>
      </c>
    </row>
    <row r="44736" spans="22:22" x14ac:dyDescent="0.35">
      <c r="V44736" s="5" t="str">
        <f t="shared" si="698"/>
        <v/>
      </c>
    </row>
    <row r="44737" spans="22:22" x14ac:dyDescent="0.35">
      <c r="V44737" s="5" t="str">
        <f t="shared" si="698"/>
        <v/>
      </c>
    </row>
    <row r="44738" spans="22:22" x14ac:dyDescent="0.35">
      <c r="V44738" s="5" t="str">
        <f t="shared" ref="V44738:V44801" si="699">TRIM(CLEAN(SUBSTITUTE(A44738,CHAR(160)," ")))</f>
        <v/>
      </c>
    </row>
    <row r="44739" spans="22:22" x14ac:dyDescent="0.35">
      <c r="V44739" s="5" t="str">
        <f t="shared" si="699"/>
        <v/>
      </c>
    </row>
    <row r="44740" spans="22:22" x14ac:dyDescent="0.35">
      <c r="V44740" s="5" t="str">
        <f t="shared" si="699"/>
        <v/>
      </c>
    </row>
    <row r="44741" spans="22:22" x14ac:dyDescent="0.35">
      <c r="V44741" s="5" t="str">
        <f t="shared" si="699"/>
        <v/>
      </c>
    </row>
    <row r="44742" spans="22:22" x14ac:dyDescent="0.35">
      <c r="V44742" s="5" t="str">
        <f t="shared" si="699"/>
        <v/>
      </c>
    </row>
    <row r="44743" spans="22:22" x14ac:dyDescent="0.35">
      <c r="V44743" s="5" t="str">
        <f t="shared" si="699"/>
        <v/>
      </c>
    </row>
    <row r="44744" spans="22:22" x14ac:dyDescent="0.35">
      <c r="V44744" s="5" t="str">
        <f t="shared" si="699"/>
        <v/>
      </c>
    </row>
    <row r="44745" spans="22:22" x14ac:dyDescent="0.35">
      <c r="V44745" s="5" t="str">
        <f t="shared" si="699"/>
        <v/>
      </c>
    </row>
    <row r="44746" spans="22:22" x14ac:dyDescent="0.35">
      <c r="V44746" s="5" t="str">
        <f t="shared" si="699"/>
        <v/>
      </c>
    </row>
    <row r="44747" spans="22:22" x14ac:dyDescent="0.35">
      <c r="V44747" s="5" t="str">
        <f t="shared" si="699"/>
        <v/>
      </c>
    </row>
    <row r="44748" spans="22:22" x14ac:dyDescent="0.35">
      <c r="V44748" s="5" t="str">
        <f t="shared" si="699"/>
        <v/>
      </c>
    </row>
    <row r="44749" spans="22:22" x14ac:dyDescent="0.35">
      <c r="V44749" s="5" t="str">
        <f t="shared" si="699"/>
        <v/>
      </c>
    </row>
    <row r="44750" spans="22:22" x14ac:dyDescent="0.35">
      <c r="V44750" s="5" t="str">
        <f t="shared" si="699"/>
        <v/>
      </c>
    </row>
    <row r="44751" spans="22:22" x14ac:dyDescent="0.35">
      <c r="V44751" s="5" t="str">
        <f t="shared" si="699"/>
        <v/>
      </c>
    </row>
    <row r="44752" spans="22:22" x14ac:dyDescent="0.35">
      <c r="V44752" s="5" t="str">
        <f t="shared" si="699"/>
        <v/>
      </c>
    </row>
    <row r="44753" spans="22:22" x14ac:dyDescent="0.35">
      <c r="V44753" s="5" t="str">
        <f t="shared" si="699"/>
        <v/>
      </c>
    </row>
    <row r="44754" spans="22:22" x14ac:dyDescent="0.35">
      <c r="V44754" s="5" t="str">
        <f t="shared" si="699"/>
        <v/>
      </c>
    </row>
    <row r="44755" spans="22:22" x14ac:dyDescent="0.35">
      <c r="V44755" s="5" t="str">
        <f t="shared" si="699"/>
        <v/>
      </c>
    </row>
    <row r="44756" spans="22:22" x14ac:dyDescent="0.35">
      <c r="V44756" s="5" t="str">
        <f t="shared" si="699"/>
        <v/>
      </c>
    </row>
    <row r="44757" spans="22:22" x14ac:dyDescent="0.35">
      <c r="V44757" s="5" t="str">
        <f t="shared" si="699"/>
        <v/>
      </c>
    </row>
    <row r="44758" spans="22:22" x14ac:dyDescent="0.35">
      <c r="V44758" s="5" t="str">
        <f t="shared" si="699"/>
        <v/>
      </c>
    </row>
    <row r="44759" spans="22:22" x14ac:dyDescent="0.35">
      <c r="V44759" s="5" t="str">
        <f t="shared" si="699"/>
        <v/>
      </c>
    </row>
    <row r="44760" spans="22:22" x14ac:dyDescent="0.35">
      <c r="V44760" s="5" t="str">
        <f t="shared" si="699"/>
        <v/>
      </c>
    </row>
    <row r="44761" spans="22:22" x14ac:dyDescent="0.35">
      <c r="V44761" s="5" t="str">
        <f t="shared" si="699"/>
        <v/>
      </c>
    </row>
    <row r="44762" spans="22:22" x14ac:dyDescent="0.35">
      <c r="V44762" s="5" t="str">
        <f t="shared" si="699"/>
        <v/>
      </c>
    </row>
    <row r="44763" spans="22:22" x14ac:dyDescent="0.35">
      <c r="V44763" s="5" t="str">
        <f t="shared" si="699"/>
        <v/>
      </c>
    </row>
    <row r="44764" spans="22:22" x14ac:dyDescent="0.35">
      <c r="V44764" s="5" t="str">
        <f t="shared" si="699"/>
        <v/>
      </c>
    </row>
    <row r="44765" spans="22:22" x14ac:dyDescent="0.35">
      <c r="V44765" s="5" t="str">
        <f t="shared" si="699"/>
        <v/>
      </c>
    </row>
    <row r="44766" spans="22:22" x14ac:dyDescent="0.35">
      <c r="V44766" s="5" t="str">
        <f t="shared" si="699"/>
        <v/>
      </c>
    </row>
    <row r="44767" spans="22:22" x14ac:dyDescent="0.35">
      <c r="V44767" s="5" t="str">
        <f t="shared" si="699"/>
        <v/>
      </c>
    </row>
    <row r="44768" spans="22:22" x14ac:dyDescent="0.35">
      <c r="V44768" s="5" t="str">
        <f t="shared" si="699"/>
        <v/>
      </c>
    </row>
    <row r="44769" spans="22:22" x14ac:dyDescent="0.35">
      <c r="V44769" s="5" t="str">
        <f t="shared" si="699"/>
        <v/>
      </c>
    </row>
    <row r="44770" spans="22:22" x14ac:dyDescent="0.35">
      <c r="V44770" s="5" t="str">
        <f t="shared" si="699"/>
        <v/>
      </c>
    </row>
    <row r="44771" spans="22:22" x14ac:dyDescent="0.35">
      <c r="V44771" s="5" t="str">
        <f t="shared" si="699"/>
        <v/>
      </c>
    </row>
    <row r="44772" spans="22:22" x14ac:dyDescent="0.35">
      <c r="V44772" s="5" t="str">
        <f t="shared" si="699"/>
        <v/>
      </c>
    </row>
    <row r="44773" spans="22:22" x14ac:dyDescent="0.35">
      <c r="V44773" s="5" t="str">
        <f t="shared" si="699"/>
        <v/>
      </c>
    </row>
    <row r="44774" spans="22:22" x14ac:dyDescent="0.35">
      <c r="V44774" s="5" t="str">
        <f t="shared" si="699"/>
        <v/>
      </c>
    </row>
    <row r="44775" spans="22:22" x14ac:dyDescent="0.35">
      <c r="V44775" s="5" t="str">
        <f t="shared" si="699"/>
        <v/>
      </c>
    </row>
    <row r="44776" spans="22:22" x14ac:dyDescent="0.35">
      <c r="V44776" s="5" t="str">
        <f t="shared" si="699"/>
        <v/>
      </c>
    </row>
    <row r="44777" spans="22:22" x14ac:dyDescent="0.35">
      <c r="V44777" s="5" t="str">
        <f t="shared" si="699"/>
        <v/>
      </c>
    </row>
    <row r="44778" spans="22:22" x14ac:dyDescent="0.35">
      <c r="V44778" s="5" t="str">
        <f t="shared" si="699"/>
        <v/>
      </c>
    </row>
    <row r="44779" spans="22:22" x14ac:dyDescent="0.35">
      <c r="V44779" s="5" t="str">
        <f t="shared" si="699"/>
        <v/>
      </c>
    </row>
    <row r="44780" spans="22:22" x14ac:dyDescent="0.35">
      <c r="V44780" s="5" t="str">
        <f t="shared" si="699"/>
        <v/>
      </c>
    </row>
    <row r="44781" spans="22:22" x14ac:dyDescent="0.35">
      <c r="V44781" s="5" t="str">
        <f t="shared" si="699"/>
        <v/>
      </c>
    </row>
    <row r="44782" spans="22:22" x14ac:dyDescent="0.35">
      <c r="V44782" s="5" t="str">
        <f t="shared" si="699"/>
        <v/>
      </c>
    </row>
    <row r="44783" spans="22:22" x14ac:dyDescent="0.35">
      <c r="V44783" s="5" t="str">
        <f t="shared" si="699"/>
        <v/>
      </c>
    </row>
    <row r="44784" spans="22:22" x14ac:dyDescent="0.35">
      <c r="V44784" s="5" t="str">
        <f t="shared" si="699"/>
        <v/>
      </c>
    </row>
    <row r="44785" spans="22:22" x14ac:dyDescent="0.35">
      <c r="V44785" s="5" t="str">
        <f t="shared" si="699"/>
        <v/>
      </c>
    </row>
    <row r="44786" spans="22:22" x14ac:dyDescent="0.35">
      <c r="V44786" s="5" t="str">
        <f t="shared" si="699"/>
        <v/>
      </c>
    </row>
    <row r="44787" spans="22:22" x14ac:dyDescent="0.35">
      <c r="V44787" s="5" t="str">
        <f t="shared" si="699"/>
        <v/>
      </c>
    </row>
    <row r="44788" spans="22:22" x14ac:dyDescent="0.35">
      <c r="V44788" s="5" t="str">
        <f t="shared" si="699"/>
        <v/>
      </c>
    </row>
    <row r="44789" spans="22:22" x14ac:dyDescent="0.35">
      <c r="V44789" s="5" t="str">
        <f t="shared" si="699"/>
        <v/>
      </c>
    </row>
    <row r="44790" spans="22:22" x14ac:dyDescent="0.35">
      <c r="V44790" s="5" t="str">
        <f t="shared" si="699"/>
        <v/>
      </c>
    </row>
    <row r="44791" spans="22:22" x14ac:dyDescent="0.35">
      <c r="V44791" s="5" t="str">
        <f t="shared" si="699"/>
        <v/>
      </c>
    </row>
    <row r="44792" spans="22:22" x14ac:dyDescent="0.35">
      <c r="V44792" s="5" t="str">
        <f t="shared" si="699"/>
        <v/>
      </c>
    </row>
    <row r="44793" spans="22:22" x14ac:dyDescent="0.35">
      <c r="V44793" s="5" t="str">
        <f t="shared" si="699"/>
        <v/>
      </c>
    </row>
    <row r="44794" spans="22:22" x14ac:dyDescent="0.35">
      <c r="V44794" s="5" t="str">
        <f t="shared" si="699"/>
        <v/>
      </c>
    </row>
    <row r="44795" spans="22:22" x14ac:dyDescent="0.35">
      <c r="V44795" s="5" t="str">
        <f t="shared" si="699"/>
        <v/>
      </c>
    </row>
    <row r="44796" spans="22:22" x14ac:dyDescent="0.35">
      <c r="V44796" s="5" t="str">
        <f t="shared" si="699"/>
        <v/>
      </c>
    </row>
    <row r="44797" spans="22:22" x14ac:dyDescent="0.35">
      <c r="V44797" s="5" t="str">
        <f t="shared" si="699"/>
        <v/>
      </c>
    </row>
    <row r="44798" spans="22:22" x14ac:dyDescent="0.35">
      <c r="V44798" s="5" t="str">
        <f t="shared" si="699"/>
        <v/>
      </c>
    </row>
    <row r="44799" spans="22:22" x14ac:dyDescent="0.35">
      <c r="V44799" s="5" t="str">
        <f t="shared" si="699"/>
        <v/>
      </c>
    </row>
    <row r="44800" spans="22:22" x14ac:dyDescent="0.35">
      <c r="V44800" s="5" t="str">
        <f t="shared" si="699"/>
        <v/>
      </c>
    </row>
    <row r="44801" spans="22:22" x14ac:dyDescent="0.35">
      <c r="V44801" s="5" t="str">
        <f t="shared" si="699"/>
        <v/>
      </c>
    </row>
    <row r="44802" spans="22:22" x14ac:dyDescent="0.35">
      <c r="V44802" s="5" t="str">
        <f t="shared" ref="V44802:V44865" si="700">TRIM(CLEAN(SUBSTITUTE(A44802,CHAR(160)," ")))</f>
        <v/>
      </c>
    </row>
    <row r="44803" spans="22:22" x14ac:dyDescent="0.35">
      <c r="V44803" s="5" t="str">
        <f t="shared" si="700"/>
        <v/>
      </c>
    </row>
    <row r="44804" spans="22:22" x14ac:dyDescent="0.35">
      <c r="V44804" s="5" t="str">
        <f t="shared" si="700"/>
        <v/>
      </c>
    </row>
    <row r="44805" spans="22:22" x14ac:dyDescent="0.35">
      <c r="V44805" s="5" t="str">
        <f t="shared" si="700"/>
        <v/>
      </c>
    </row>
    <row r="44806" spans="22:22" x14ac:dyDescent="0.35">
      <c r="V44806" s="5" t="str">
        <f t="shared" si="700"/>
        <v/>
      </c>
    </row>
    <row r="44807" spans="22:22" x14ac:dyDescent="0.35">
      <c r="V44807" s="5" t="str">
        <f t="shared" si="700"/>
        <v/>
      </c>
    </row>
    <row r="44808" spans="22:22" x14ac:dyDescent="0.35">
      <c r="V44808" s="5" t="str">
        <f t="shared" si="700"/>
        <v/>
      </c>
    </row>
    <row r="44809" spans="22:22" x14ac:dyDescent="0.35">
      <c r="V44809" s="5" t="str">
        <f t="shared" si="700"/>
        <v/>
      </c>
    </row>
    <row r="44810" spans="22:22" x14ac:dyDescent="0.35">
      <c r="V44810" s="5" t="str">
        <f t="shared" si="700"/>
        <v/>
      </c>
    </row>
    <row r="44811" spans="22:22" x14ac:dyDescent="0.35">
      <c r="V44811" s="5" t="str">
        <f t="shared" si="700"/>
        <v/>
      </c>
    </row>
    <row r="44812" spans="22:22" x14ac:dyDescent="0.35">
      <c r="V44812" s="5" t="str">
        <f t="shared" si="700"/>
        <v/>
      </c>
    </row>
    <row r="44813" spans="22:22" x14ac:dyDescent="0.35">
      <c r="V44813" s="5" t="str">
        <f t="shared" si="700"/>
        <v/>
      </c>
    </row>
    <row r="44814" spans="22:22" x14ac:dyDescent="0.35">
      <c r="V44814" s="5" t="str">
        <f t="shared" si="700"/>
        <v/>
      </c>
    </row>
    <row r="44815" spans="22:22" x14ac:dyDescent="0.35">
      <c r="V44815" s="5" t="str">
        <f t="shared" si="700"/>
        <v/>
      </c>
    </row>
    <row r="44816" spans="22:22" x14ac:dyDescent="0.35">
      <c r="V44816" s="5" t="str">
        <f t="shared" si="700"/>
        <v/>
      </c>
    </row>
    <row r="44817" spans="22:22" x14ac:dyDescent="0.35">
      <c r="V44817" s="5" t="str">
        <f t="shared" si="700"/>
        <v/>
      </c>
    </row>
    <row r="44818" spans="22:22" x14ac:dyDescent="0.35">
      <c r="V44818" s="5" t="str">
        <f t="shared" si="700"/>
        <v/>
      </c>
    </row>
    <row r="44819" spans="22:22" x14ac:dyDescent="0.35">
      <c r="V44819" s="5" t="str">
        <f t="shared" si="700"/>
        <v/>
      </c>
    </row>
    <row r="44820" spans="22:22" x14ac:dyDescent="0.35">
      <c r="V44820" s="5" t="str">
        <f t="shared" si="700"/>
        <v/>
      </c>
    </row>
    <row r="44821" spans="22:22" x14ac:dyDescent="0.35">
      <c r="V44821" s="5" t="str">
        <f t="shared" si="700"/>
        <v/>
      </c>
    </row>
    <row r="44822" spans="22:22" x14ac:dyDescent="0.35">
      <c r="V44822" s="5" t="str">
        <f t="shared" si="700"/>
        <v/>
      </c>
    </row>
    <row r="44823" spans="22:22" x14ac:dyDescent="0.35">
      <c r="V44823" s="5" t="str">
        <f t="shared" si="700"/>
        <v/>
      </c>
    </row>
    <row r="44824" spans="22:22" x14ac:dyDescent="0.35">
      <c r="V44824" s="5" t="str">
        <f t="shared" si="700"/>
        <v/>
      </c>
    </row>
    <row r="44825" spans="22:22" x14ac:dyDescent="0.35">
      <c r="V44825" s="5" t="str">
        <f t="shared" si="700"/>
        <v/>
      </c>
    </row>
    <row r="44826" spans="22:22" x14ac:dyDescent="0.35">
      <c r="V44826" s="5" t="str">
        <f t="shared" si="700"/>
        <v/>
      </c>
    </row>
    <row r="44827" spans="22:22" x14ac:dyDescent="0.35">
      <c r="V44827" s="5" t="str">
        <f t="shared" si="700"/>
        <v/>
      </c>
    </row>
    <row r="44828" spans="22:22" x14ac:dyDescent="0.35">
      <c r="V44828" s="5" t="str">
        <f t="shared" si="700"/>
        <v/>
      </c>
    </row>
    <row r="44829" spans="22:22" x14ac:dyDescent="0.35">
      <c r="V44829" s="5" t="str">
        <f t="shared" si="700"/>
        <v/>
      </c>
    </row>
    <row r="44830" spans="22:22" x14ac:dyDescent="0.35">
      <c r="V44830" s="5" t="str">
        <f t="shared" si="700"/>
        <v/>
      </c>
    </row>
    <row r="44831" spans="22:22" x14ac:dyDescent="0.35">
      <c r="V44831" s="5" t="str">
        <f t="shared" si="700"/>
        <v/>
      </c>
    </row>
    <row r="44832" spans="22:22" x14ac:dyDescent="0.35">
      <c r="V44832" s="5" t="str">
        <f t="shared" si="700"/>
        <v/>
      </c>
    </row>
    <row r="44833" spans="22:22" x14ac:dyDescent="0.35">
      <c r="V44833" s="5" t="str">
        <f t="shared" si="700"/>
        <v/>
      </c>
    </row>
    <row r="44834" spans="22:22" x14ac:dyDescent="0.35">
      <c r="V44834" s="5" t="str">
        <f t="shared" si="700"/>
        <v/>
      </c>
    </row>
    <row r="44835" spans="22:22" x14ac:dyDescent="0.35">
      <c r="V44835" s="5" t="str">
        <f t="shared" si="700"/>
        <v/>
      </c>
    </row>
    <row r="44836" spans="22:22" x14ac:dyDescent="0.35">
      <c r="V44836" s="5" t="str">
        <f t="shared" si="700"/>
        <v/>
      </c>
    </row>
    <row r="44837" spans="22:22" x14ac:dyDescent="0.35">
      <c r="V44837" s="5" t="str">
        <f t="shared" si="700"/>
        <v/>
      </c>
    </row>
    <row r="44838" spans="22:22" x14ac:dyDescent="0.35">
      <c r="V44838" s="5" t="str">
        <f t="shared" si="700"/>
        <v/>
      </c>
    </row>
    <row r="44839" spans="22:22" x14ac:dyDescent="0.35">
      <c r="V44839" s="5" t="str">
        <f t="shared" si="700"/>
        <v/>
      </c>
    </row>
    <row r="44840" spans="22:22" x14ac:dyDescent="0.35">
      <c r="V44840" s="5" t="str">
        <f t="shared" si="700"/>
        <v/>
      </c>
    </row>
    <row r="44841" spans="22:22" x14ac:dyDescent="0.35">
      <c r="V44841" s="5" t="str">
        <f t="shared" si="700"/>
        <v/>
      </c>
    </row>
    <row r="44842" spans="22:22" x14ac:dyDescent="0.35">
      <c r="V44842" s="5" t="str">
        <f t="shared" si="700"/>
        <v/>
      </c>
    </row>
    <row r="44843" spans="22:22" x14ac:dyDescent="0.35">
      <c r="V44843" s="5" t="str">
        <f t="shared" si="700"/>
        <v/>
      </c>
    </row>
    <row r="44844" spans="22:22" x14ac:dyDescent="0.35">
      <c r="V44844" s="5" t="str">
        <f t="shared" si="700"/>
        <v/>
      </c>
    </row>
    <row r="44845" spans="22:22" x14ac:dyDescent="0.35">
      <c r="V44845" s="5" t="str">
        <f t="shared" si="700"/>
        <v/>
      </c>
    </row>
    <row r="44846" spans="22:22" x14ac:dyDescent="0.35">
      <c r="V44846" s="5" t="str">
        <f t="shared" si="700"/>
        <v/>
      </c>
    </row>
    <row r="44847" spans="22:22" x14ac:dyDescent="0.35">
      <c r="V44847" s="5" t="str">
        <f t="shared" si="700"/>
        <v/>
      </c>
    </row>
    <row r="44848" spans="22:22" x14ac:dyDescent="0.35">
      <c r="V44848" s="5" t="str">
        <f t="shared" si="700"/>
        <v/>
      </c>
    </row>
    <row r="44849" spans="22:22" x14ac:dyDescent="0.35">
      <c r="V44849" s="5" t="str">
        <f t="shared" si="700"/>
        <v/>
      </c>
    </row>
    <row r="44850" spans="22:22" x14ac:dyDescent="0.35">
      <c r="V44850" s="5" t="str">
        <f t="shared" si="700"/>
        <v/>
      </c>
    </row>
    <row r="44851" spans="22:22" x14ac:dyDescent="0.35">
      <c r="V44851" s="5" t="str">
        <f t="shared" si="700"/>
        <v/>
      </c>
    </row>
    <row r="44852" spans="22:22" x14ac:dyDescent="0.35">
      <c r="V44852" s="5" t="str">
        <f t="shared" si="700"/>
        <v/>
      </c>
    </row>
    <row r="44853" spans="22:22" x14ac:dyDescent="0.35">
      <c r="V44853" s="5" t="str">
        <f t="shared" si="700"/>
        <v/>
      </c>
    </row>
    <row r="44854" spans="22:22" x14ac:dyDescent="0.35">
      <c r="V44854" s="5" t="str">
        <f t="shared" si="700"/>
        <v/>
      </c>
    </row>
    <row r="44855" spans="22:22" x14ac:dyDescent="0.35">
      <c r="V44855" s="5" t="str">
        <f t="shared" si="700"/>
        <v/>
      </c>
    </row>
    <row r="44856" spans="22:22" x14ac:dyDescent="0.35">
      <c r="V44856" s="5" t="str">
        <f t="shared" si="700"/>
        <v/>
      </c>
    </row>
    <row r="44857" spans="22:22" x14ac:dyDescent="0.35">
      <c r="V44857" s="5" t="str">
        <f t="shared" si="700"/>
        <v/>
      </c>
    </row>
    <row r="44858" spans="22:22" x14ac:dyDescent="0.35">
      <c r="V44858" s="5" t="str">
        <f t="shared" si="700"/>
        <v/>
      </c>
    </row>
    <row r="44859" spans="22:22" x14ac:dyDescent="0.35">
      <c r="V44859" s="5" t="str">
        <f t="shared" si="700"/>
        <v/>
      </c>
    </row>
    <row r="44860" spans="22:22" x14ac:dyDescent="0.35">
      <c r="V44860" s="5" t="str">
        <f t="shared" si="700"/>
        <v/>
      </c>
    </row>
    <row r="44861" spans="22:22" x14ac:dyDescent="0.35">
      <c r="V44861" s="5" t="str">
        <f t="shared" si="700"/>
        <v/>
      </c>
    </row>
    <row r="44862" spans="22:22" x14ac:dyDescent="0.35">
      <c r="V44862" s="5" t="str">
        <f t="shared" si="700"/>
        <v/>
      </c>
    </row>
    <row r="44863" spans="22:22" x14ac:dyDescent="0.35">
      <c r="V44863" s="5" t="str">
        <f t="shared" si="700"/>
        <v/>
      </c>
    </row>
    <row r="44864" spans="22:22" x14ac:dyDescent="0.35">
      <c r="V44864" s="5" t="str">
        <f t="shared" si="700"/>
        <v/>
      </c>
    </row>
    <row r="44865" spans="22:22" x14ac:dyDescent="0.35">
      <c r="V44865" s="5" t="str">
        <f t="shared" si="700"/>
        <v/>
      </c>
    </row>
    <row r="44866" spans="22:22" x14ac:dyDescent="0.35">
      <c r="V44866" s="5" t="str">
        <f t="shared" ref="V44866:V44929" si="701">TRIM(CLEAN(SUBSTITUTE(A44866,CHAR(160)," ")))</f>
        <v/>
      </c>
    </row>
    <row r="44867" spans="22:22" x14ac:dyDescent="0.35">
      <c r="V44867" s="5" t="str">
        <f t="shared" si="701"/>
        <v/>
      </c>
    </row>
    <row r="44868" spans="22:22" x14ac:dyDescent="0.35">
      <c r="V44868" s="5" t="str">
        <f t="shared" si="701"/>
        <v/>
      </c>
    </row>
    <row r="44869" spans="22:22" x14ac:dyDescent="0.35">
      <c r="V44869" s="5" t="str">
        <f t="shared" si="701"/>
        <v/>
      </c>
    </row>
    <row r="44870" spans="22:22" x14ac:dyDescent="0.35">
      <c r="V44870" s="5" t="str">
        <f t="shared" si="701"/>
        <v/>
      </c>
    </row>
    <row r="44871" spans="22:22" x14ac:dyDescent="0.35">
      <c r="V44871" s="5" t="str">
        <f t="shared" si="701"/>
        <v/>
      </c>
    </row>
    <row r="44872" spans="22:22" x14ac:dyDescent="0.35">
      <c r="V44872" s="5" t="str">
        <f t="shared" si="701"/>
        <v/>
      </c>
    </row>
    <row r="44873" spans="22:22" x14ac:dyDescent="0.35">
      <c r="V44873" s="5" t="str">
        <f t="shared" si="701"/>
        <v/>
      </c>
    </row>
    <row r="44874" spans="22:22" x14ac:dyDescent="0.35">
      <c r="V44874" s="5" t="str">
        <f t="shared" si="701"/>
        <v/>
      </c>
    </row>
    <row r="44875" spans="22:22" x14ac:dyDescent="0.35">
      <c r="V44875" s="5" t="str">
        <f t="shared" si="701"/>
        <v/>
      </c>
    </row>
    <row r="44876" spans="22:22" x14ac:dyDescent="0.35">
      <c r="V44876" s="5" t="str">
        <f t="shared" si="701"/>
        <v/>
      </c>
    </row>
    <row r="44877" spans="22:22" x14ac:dyDescent="0.35">
      <c r="V44877" s="5" t="str">
        <f t="shared" si="701"/>
        <v/>
      </c>
    </row>
    <row r="44878" spans="22:22" x14ac:dyDescent="0.35">
      <c r="V44878" s="5" t="str">
        <f t="shared" si="701"/>
        <v/>
      </c>
    </row>
    <row r="44879" spans="22:22" x14ac:dyDescent="0.35">
      <c r="V44879" s="5" t="str">
        <f t="shared" si="701"/>
        <v/>
      </c>
    </row>
    <row r="44880" spans="22:22" x14ac:dyDescent="0.35">
      <c r="V44880" s="5" t="str">
        <f t="shared" si="701"/>
        <v/>
      </c>
    </row>
    <row r="44881" spans="22:22" x14ac:dyDescent="0.35">
      <c r="V44881" s="5" t="str">
        <f t="shared" si="701"/>
        <v/>
      </c>
    </row>
    <row r="44882" spans="22:22" x14ac:dyDescent="0.35">
      <c r="V44882" s="5" t="str">
        <f t="shared" si="701"/>
        <v/>
      </c>
    </row>
    <row r="44883" spans="22:22" x14ac:dyDescent="0.35">
      <c r="V44883" s="5" t="str">
        <f t="shared" si="701"/>
        <v/>
      </c>
    </row>
    <row r="44884" spans="22:22" x14ac:dyDescent="0.35">
      <c r="V44884" s="5" t="str">
        <f t="shared" si="701"/>
        <v/>
      </c>
    </row>
    <row r="44885" spans="22:22" x14ac:dyDescent="0.35">
      <c r="V44885" s="5" t="str">
        <f t="shared" si="701"/>
        <v/>
      </c>
    </row>
    <row r="44886" spans="22:22" x14ac:dyDescent="0.35">
      <c r="V44886" s="5" t="str">
        <f t="shared" si="701"/>
        <v/>
      </c>
    </row>
    <row r="44887" spans="22:22" x14ac:dyDescent="0.35">
      <c r="V44887" s="5" t="str">
        <f t="shared" si="701"/>
        <v/>
      </c>
    </row>
    <row r="44888" spans="22:22" x14ac:dyDescent="0.35">
      <c r="V44888" s="5" t="str">
        <f t="shared" si="701"/>
        <v/>
      </c>
    </row>
    <row r="44889" spans="22:22" x14ac:dyDescent="0.35">
      <c r="V44889" s="5" t="str">
        <f t="shared" si="701"/>
        <v/>
      </c>
    </row>
    <row r="44890" spans="22:22" x14ac:dyDescent="0.35">
      <c r="V44890" s="5" t="str">
        <f t="shared" si="701"/>
        <v/>
      </c>
    </row>
    <row r="44891" spans="22:22" x14ac:dyDescent="0.35">
      <c r="V44891" s="5" t="str">
        <f t="shared" si="701"/>
        <v/>
      </c>
    </row>
    <row r="44892" spans="22:22" x14ac:dyDescent="0.35">
      <c r="V44892" s="5" t="str">
        <f t="shared" si="701"/>
        <v/>
      </c>
    </row>
    <row r="44893" spans="22:22" x14ac:dyDescent="0.35">
      <c r="V44893" s="5" t="str">
        <f t="shared" si="701"/>
        <v/>
      </c>
    </row>
    <row r="44894" spans="22:22" x14ac:dyDescent="0.35">
      <c r="V44894" s="5" t="str">
        <f t="shared" si="701"/>
        <v/>
      </c>
    </row>
    <row r="44895" spans="22:22" x14ac:dyDescent="0.35">
      <c r="V44895" s="5" t="str">
        <f t="shared" si="701"/>
        <v/>
      </c>
    </row>
    <row r="44896" spans="22:22" x14ac:dyDescent="0.35">
      <c r="V44896" s="5" t="str">
        <f t="shared" si="701"/>
        <v/>
      </c>
    </row>
    <row r="44897" spans="22:22" x14ac:dyDescent="0.35">
      <c r="V44897" s="5" t="str">
        <f t="shared" si="701"/>
        <v/>
      </c>
    </row>
    <row r="44898" spans="22:22" x14ac:dyDescent="0.35">
      <c r="V44898" s="5" t="str">
        <f t="shared" si="701"/>
        <v/>
      </c>
    </row>
    <row r="44899" spans="22:22" x14ac:dyDescent="0.35">
      <c r="V44899" s="5" t="str">
        <f t="shared" si="701"/>
        <v/>
      </c>
    </row>
    <row r="44900" spans="22:22" x14ac:dyDescent="0.35">
      <c r="V44900" s="5" t="str">
        <f t="shared" si="701"/>
        <v/>
      </c>
    </row>
    <row r="44901" spans="22:22" x14ac:dyDescent="0.35">
      <c r="V44901" s="5" t="str">
        <f t="shared" si="701"/>
        <v/>
      </c>
    </row>
    <row r="44902" spans="22:22" x14ac:dyDescent="0.35">
      <c r="V44902" s="5" t="str">
        <f t="shared" si="701"/>
        <v/>
      </c>
    </row>
    <row r="44903" spans="22:22" x14ac:dyDescent="0.35">
      <c r="V44903" s="5" t="str">
        <f t="shared" si="701"/>
        <v/>
      </c>
    </row>
    <row r="44904" spans="22:22" x14ac:dyDescent="0.35">
      <c r="V44904" s="5" t="str">
        <f t="shared" si="701"/>
        <v/>
      </c>
    </row>
    <row r="44905" spans="22:22" x14ac:dyDescent="0.35">
      <c r="V44905" s="5" t="str">
        <f t="shared" si="701"/>
        <v/>
      </c>
    </row>
    <row r="44906" spans="22:22" x14ac:dyDescent="0.35">
      <c r="V44906" s="5" t="str">
        <f t="shared" si="701"/>
        <v/>
      </c>
    </row>
    <row r="44907" spans="22:22" x14ac:dyDescent="0.35">
      <c r="V44907" s="5" t="str">
        <f t="shared" si="701"/>
        <v/>
      </c>
    </row>
    <row r="44908" spans="22:22" x14ac:dyDescent="0.35">
      <c r="V44908" s="5" t="str">
        <f t="shared" si="701"/>
        <v/>
      </c>
    </row>
    <row r="44909" spans="22:22" x14ac:dyDescent="0.35">
      <c r="V44909" s="5" t="str">
        <f t="shared" si="701"/>
        <v/>
      </c>
    </row>
    <row r="44910" spans="22:22" x14ac:dyDescent="0.35">
      <c r="V44910" s="5" t="str">
        <f t="shared" si="701"/>
        <v/>
      </c>
    </row>
    <row r="44911" spans="22:22" x14ac:dyDescent="0.35">
      <c r="V44911" s="5" t="str">
        <f t="shared" si="701"/>
        <v/>
      </c>
    </row>
    <row r="44912" spans="22:22" x14ac:dyDescent="0.35">
      <c r="V44912" s="5" t="str">
        <f t="shared" si="701"/>
        <v/>
      </c>
    </row>
    <row r="44913" spans="22:22" x14ac:dyDescent="0.35">
      <c r="V44913" s="5" t="str">
        <f t="shared" si="701"/>
        <v/>
      </c>
    </row>
    <row r="44914" spans="22:22" x14ac:dyDescent="0.35">
      <c r="V44914" s="5" t="str">
        <f t="shared" si="701"/>
        <v/>
      </c>
    </row>
    <row r="44915" spans="22:22" x14ac:dyDescent="0.35">
      <c r="V44915" s="5" t="str">
        <f t="shared" si="701"/>
        <v/>
      </c>
    </row>
    <row r="44916" spans="22:22" x14ac:dyDescent="0.35">
      <c r="V44916" s="5" t="str">
        <f t="shared" si="701"/>
        <v/>
      </c>
    </row>
    <row r="44917" spans="22:22" x14ac:dyDescent="0.35">
      <c r="V44917" s="5" t="str">
        <f t="shared" si="701"/>
        <v/>
      </c>
    </row>
    <row r="44918" spans="22:22" x14ac:dyDescent="0.35">
      <c r="V44918" s="5" t="str">
        <f t="shared" si="701"/>
        <v/>
      </c>
    </row>
    <row r="44919" spans="22:22" x14ac:dyDescent="0.35">
      <c r="V44919" s="5" t="str">
        <f t="shared" si="701"/>
        <v/>
      </c>
    </row>
    <row r="44920" spans="22:22" x14ac:dyDescent="0.35">
      <c r="V44920" s="5" t="str">
        <f t="shared" si="701"/>
        <v/>
      </c>
    </row>
    <row r="44921" spans="22:22" x14ac:dyDescent="0.35">
      <c r="V44921" s="5" t="str">
        <f t="shared" si="701"/>
        <v/>
      </c>
    </row>
    <row r="44922" spans="22:22" x14ac:dyDescent="0.35">
      <c r="V44922" s="5" t="str">
        <f t="shared" si="701"/>
        <v/>
      </c>
    </row>
    <row r="44923" spans="22:22" x14ac:dyDescent="0.35">
      <c r="V44923" s="5" t="str">
        <f t="shared" si="701"/>
        <v/>
      </c>
    </row>
    <row r="44924" spans="22:22" x14ac:dyDescent="0.35">
      <c r="V44924" s="5" t="str">
        <f t="shared" si="701"/>
        <v/>
      </c>
    </row>
    <row r="44925" spans="22:22" x14ac:dyDescent="0.35">
      <c r="V44925" s="5" t="str">
        <f t="shared" si="701"/>
        <v/>
      </c>
    </row>
    <row r="44926" spans="22:22" x14ac:dyDescent="0.35">
      <c r="V44926" s="5" t="str">
        <f t="shared" si="701"/>
        <v/>
      </c>
    </row>
    <row r="44927" spans="22:22" x14ac:dyDescent="0.35">
      <c r="V44927" s="5" t="str">
        <f t="shared" si="701"/>
        <v/>
      </c>
    </row>
    <row r="44928" spans="22:22" x14ac:dyDescent="0.35">
      <c r="V44928" s="5" t="str">
        <f t="shared" si="701"/>
        <v/>
      </c>
    </row>
    <row r="44929" spans="22:22" x14ac:dyDescent="0.35">
      <c r="V44929" s="5" t="str">
        <f t="shared" si="701"/>
        <v/>
      </c>
    </row>
    <row r="44930" spans="22:22" x14ac:dyDescent="0.35">
      <c r="V44930" s="5" t="str">
        <f t="shared" ref="V44930:V44993" si="702">TRIM(CLEAN(SUBSTITUTE(A44930,CHAR(160)," ")))</f>
        <v/>
      </c>
    </row>
    <row r="44931" spans="22:22" x14ac:dyDescent="0.35">
      <c r="V44931" s="5" t="str">
        <f t="shared" si="702"/>
        <v/>
      </c>
    </row>
    <row r="44932" spans="22:22" x14ac:dyDescent="0.35">
      <c r="V44932" s="5" t="str">
        <f t="shared" si="702"/>
        <v/>
      </c>
    </row>
    <row r="44933" spans="22:22" x14ac:dyDescent="0.35">
      <c r="V44933" s="5" t="str">
        <f t="shared" si="702"/>
        <v/>
      </c>
    </row>
    <row r="44934" spans="22:22" x14ac:dyDescent="0.35">
      <c r="V44934" s="5" t="str">
        <f t="shared" si="702"/>
        <v/>
      </c>
    </row>
    <row r="44935" spans="22:22" x14ac:dyDescent="0.35">
      <c r="V44935" s="5" t="str">
        <f t="shared" si="702"/>
        <v/>
      </c>
    </row>
    <row r="44936" spans="22:22" x14ac:dyDescent="0.35">
      <c r="V44936" s="5" t="str">
        <f t="shared" si="702"/>
        <v/>
      </c>
    </row>
    <row r="44937" spans="22:22" x14ac:dyDescent="0.35">
      <c r="V44937" s="5" t="str">
        <f t="shared" si="702"/>
        <v/>
      </c>
    </row>
    <row r="44938" spans="22:22" x14ac:dyDescent="0.35">
      <c r="V44938" s="5" t="str">
        <f t="shared" si="702"/>
        <v/>
      </c>
    </row>
    <row r="44939" spans="22:22" x14ac:dyDescent="0.35">
      <c r="V44939" s="5" t="str">
        <f t="shared" si="702"/>
        <v/>
      </c>
    </row>
    <row r="44940" spans="22:22" x14ac:dyDescent="0.35">
      <c r="V44940" s="5" t="str">
        <f t="shared" si="702"/>
        <v/>
      </c>
    </row>
    <row r="44941" spans="22:22" x14ac:dyDescent="0.35">
      <c r="V44941" s="5" t="str">
        <f t="shared" si="702"/>
        <v/>
      </c>
    </row>
    <row r="44942" spans="22:22" x14ac:dyDescent="0.35">
      <c r="V44942" s="5" t="str">
        <f t="shared" si="702"/>
        <v/>
      </c>
    </row>
    <row r="44943" spans="22:22" x14ac:dyDescent="0.35">
      <c r="V44943" s="5" t="str">
        <f t="shared" si="702"/>
        <v/>
      </c>
    </row>
    <row r="44944" spans="22:22" x14ac:dyDescent="0.35">
      <c r="V44944" s="5" t="str">
        <f t="shared" si="702"/>
        <v/>
      </c>
    </row>
    <row r="44945" spans="22:22" x14ac:dyDescent="0.35">
      <c r="V44945" s="5" t="str">
        <f t="shared" si="702"/>
        <v/>
      </c>
    </row>
    <row r="44946" spans="22:22" x14ac:dyDescent="0.35">
      <c r="V44946" s="5" t="str">
        <f t="shared" si="702"/>
        <v/>
      </c>
    </row>
    <row r="44947" spans="22:22" x14ac:dyDescent="0.35">
      <c r="V44947" s="5" t="str">
        <f t="shared" si="702"/>
        <v/>
      </c>
    </row>
    <row r="44948" spans="22:22" x14ac:dyDescent="0.35">
      <c r="V44948" s="5" t="str">
        <f t="shared" si="702"/>
        <v/>
      </c>
    </row>
    <row r="44949" spans="22:22" x14ac:dyDescent="0.35">
      <c r="V44949" s="5" t="str">
        <f t="shared" si="702"/>
        <v/>
      </c>
    </row>
    <row r="44950" spans="22:22" x14ac:dyDescent="0.35">
      <c r="V44950" s="5" t="str">
        <f t="shared" si="702"/>
        <v/>
      </c>
    </row>
    <row r="44951" spans="22:22" x14ac:dyDescent="0.35">
      <c r="V44951" s="5" t="str">
        <f t="shared" si="702"/>
        <v/>
      </c>
    </row>
    <row r="44952" spans="22:22" x14ac:dyDescent="0.35">
      <c r="V44952" s="5" t="str">
        <f t="shared" si="702"/>
        <v/>
      </c>
    </row>
    <row r="44953" spans="22:22" x14ac:dyDescent="0.35">
      <c r="V44953" s="5" t="str">
        <f t="shared" si="702"/>
        <v/>
      </c>
    </row>
    <row r="44954" spans="22:22" x14ac:dyDescent="0.35">
      <c r="V44954" s="5" t="str">
        <f t="shared" si="702"/>
        <v/>
      </c>
    </row>
    <row r="44955" spans="22:22" x14ac:dyDescent="0.35">
      <c r="V44955" s="5" t="str">
        <f t="shared" si="702"/>
        <v/>
      </c>
    </row>
    <row r="44956" spans="22:22" x14ac:dyDescent="0.35">
      <c r="V44956" s="5" t="str">
        <f t="shared" si="702"/>
        <v/>
      </c>
    </row>
    <row r="44957" spans="22:22" x14ac:dyDescent="0.35">
      <c r="V44957" s="5" t="str">
        <f t="shared" si="702"/>
        <v/>
      </c>
    </row>
    <row r="44958" spans="22:22" x14ac:dyDescent="0.35">
      <c r="V44958" s="5" t="str">
        <f t="shared" si="702"/>
        <v/>
      </c>
    </row>
    <row r="44959" spans="22:22" x14ac:dyDescent="0.35">
      <c r="V44959" s="5" t="str">
        <f t="shared" si="702"/>
        <v/>
      </c>
    </row>
    <row r="44960" spans="22:22" x14ac:dyDescent="0.35">
      <c r="V44960" s="5" t="str">
        <f t="shared" si="702"/>
        <v/>
      </c>
    </row>
    <row r="44961" spans="22:22" x14ac:dyDescent="0.35">
      <c r="V44961" s="5" t="str">
        <f t="shared" si="702"/>
        <v/>
      </c>
    </row>
    <row r="44962" spans="22:22" x14ac:dyDescent="0.35">
      <c r="V44962" s="5" t="str">
        <f t="shared" si="702"/>
        <v/>
      </c>
    </row>
    <row r="44963" spans="22:22" x14ac:dyDescent="0.35">
      <c r="V44963" s="5" t="str">
        <f t="shared" si="702"/>
        <v/>
      </c>
    </row>
    <row r="44964" spans="22:22" x14ac:dyDescent="0.35">
      <c r="V44964" s="5" t="str">
        <f t="shared" si="702"/>
        <v/>
      </c>
    </row>
    <row r="44965" spans="22:22" x14ac:dyDescent="0.35">
      <c r="V44965" s="5" t="str">
        <f t="shared" si="702"/>
        <v/>
      </c>
    </row>
    <row r="44966" spans="22:22" x14ac:dyDescent="0.35">
      <c r="V44966" s="5" t="str">
        <f t="shared" si="702"/>
        <v/>
      </c>
    </row>
    <row r="44967" spans="22:22" x14ac:dyDescent="0.35">
      <c r="V44967" s="5" t="str">
        <f t="shared" si="702"/>
        <v/>
      </c>
    </row>
    <row r="44968" spans="22:22" x14ac:dyDescent="0.35">
      <c r="V44968" s="5" t="str">
        <f t="shared" si="702"/>
        <v/>
      </c>
    </row>
    <row r="44969" spans="22:22" x14ac:dyDescent="0.35">
      <c r="V44969" s="5" t="str">
        <f t="shared" si="702"/>
        <v/>
      </c>
    </row>
    <row r="44970" spans="22:22" x14ac:dyDescent="0.35">
      <c r="V44970" s="5" t="str">
        <f t="shared" si="702"/>
        <v/>
      </c>
    </row>
    <row r="44971" spans="22:22" x14ac:dyDescent="0.35">
      <c r="V44971" s="5" t="str">
        <f t="shared" si="702"/>
        <v/>
      </c>
    </row>
    <row r="44972" spans="22:22" x14ac:dyDescent="0.35">
      <c r="V44972" s="5" t="str">
        <f t="shared" si="702"/>
        <v/>
      </c>
    </row>
    <row r="44973" spans="22:22" x14ac:dyDescent="0.35">
      <c r="V44973" s="5" t="str">
        <f t="shared" si="702"/>
        <v/>
      </c>
    </row>
    <row r="44974" spans="22:22" x14ac:dyDescent="0.35">
      <c r="V44974" s="5" t="str">
        <f t="shared" si="702"/>
        <v/>
      </c>
    </row>
    <row r="44975" spans="22:22" x14ac:dyDescent="0.35">
      <c r="V44975" s="5" t="str">
        <f t="shared" si="702"/>
        <v/>
      </c>
    </row>
    <row r="44976" spans="22:22" x14ac:dyDescent="0.35">
      <c r="V44976" s="5" t="str">
        <f t="shared" si="702"/>
        <v/>
      </c>
    </row>
    <row r="44977" spans="22:22" x14ac:dyDescent="0.35">
      <c r="V44977" s="5" t="str">
        <f t="shared" si="702"/>
        <v/>
      </c>
    </row>
    <row r="44978" spans="22:22" x14ac:dyDescent="0.35">
      <c r="V44978" s="5" t="str">
        <f t="shared" si="702"/>
        <v/>
      </c>
    </row>
    <row r="44979" spans="22:22" x14ac:dyDescent="0.35">
      <c r="V44979" s="5" t="str">
        <f t="shared" si="702"/>
        <v/>
      </c>
    </row>
    <row r="44980" spans="22:22" x14ac:dyDescent="0.35">
      <c r="V44980" s="5" t="str">
        <f t="shared" si="702"/>
        <v/>
      </c>
    </row>
    <row r="44981" spans="22:22" x14ac:dyDescent="0.35">
      <c r="V44981" s="5" t="str">
        <f t="shared" si="702"/>
        <v/>
      </c>
    </row>
    <row r="44982" spans="22:22" x14ac:dyDescent="0.35">
      <c r="V44982" s="5" t="str">
        <f t="shared" si="702"/>
        <v/>
      </c>
    </row>
    <row r="44983" spans="22:22" x14ac:dyDescent="0.35">
      <c r="V44983" s="5" t="str">
        <f t="shared" si="702"/>
        <v/>
      </c>
    </row>
    <row r="44984" spans="22:22" x14ac:dyDescent="0.35">
      <c r="V44984" s="5" t="str">
        <f t="shared" si="702"/>
        <v/>
      </c>
    </row>
    <row r="44985" spans="22:22" x14ac:dyDescent="0.35">
      <c r="V44985" s="5" t="str">
        <f t="shared" si="702"/>
        <v/>
      </c>
    </row>
    <row r="44986" spans="22:22" x14ac:dyDescent="0.35">
      <c r="V44986" s="5" t="str">
        <f t="shared" si="702"/>
        <v/>
      </c>
    </row>
    <row r="44987" spans="22:22" x14ac:dyDescent="0.35">
      <c r="V44987" s="5" t="str">
        <f t="shared" si="702"/>
        <v/>
      </c>
    </row>
    <row r="44988" spans="22:22" x14ac:dyDescent="0.35">
      <c r="V44988" s="5" t="str">
        <f t="shared" si="702"/>
        <v/>
      </c>
    </row>
    <row r="44989" spans="22:22" x14ac:dyDescent="0.35">
      <c r="V44989" s="5" t="str">
        <f t="shared" si="702"/>
        <v/>
      </c>
    </row>
    <row r="44990" spans="22:22" x14ac:dyDescent="0.35">
      <c r="V44990" s="5" t="str">
        <f t="shared" si="702"/>
        <v/>
      </c>
    </row>
    <row r="44991" spans="22:22" x14ac:dyDescent="0.35">
      <c r="V44991" s="5" t="str">
        <f t="shared" si="702"/>
        <v/>
      </c>
    </row>
    <row r="44992" spans="22:22" x14ac:dyDescent="0.35">
      <c r="V44992" s="5" t="str">
        <f t="shared" si="702"/>
        <v/>
      </c>
    </row>
    <row r="44993" spans="22:22" x14ac:dyDescent="0.35">
      <c r="V44993" s="5" t="str">
        <f t="shared" si="702"/>
        <v/>
      </c>
    </row>
    <row r="44994" spans="22:22" x14ac:dyDescent="0.35">
      <c r="V44994" s="5" t="str">
        <f t="shared" ref="V44994:V45057" si="703">TRIM(CLEAN(SUBSTITUTE(A44994,CHAR(160)," ")))</f>
        <v/>
      </c>
    </row>
    <row r="44995" spans="22:22" x14ac:dyDescent="0.35">
      <c r="V44995" s="5" t="str">
        <f t="shared" si="703"/>
        <v/>
      </c>
    </row>
    <row r="44996" spans="22:22" x14ac:dyDescent="0.35">
      <c r="V44996" s="5" t="str">
        <f t="shared" si="703"/>
        <v/>
      </c>
    </row>
    <row r="44997" spans="22:22" x14ac:dyDescent="0.35">
      <c r="V44997" s="5" t="str">
        <f t="shared" si="703"/>
        <v/>
      </c>
    </row>
    <row r="44998" spans="22:22" x14ac:dyDescent="0.35">
      <c r="V44998" s="5" t="str">
        <f t="shared" si="703"/>
        <v/>
      </c>
    </row>
    <row r="44999" spans="22:22" x14ac:dyDescent="0.35">
      <c r="V44999" s="5" t="str">
        <f t="shared" si="703"/>
        <v/>
      </c>
    </row>
    <row r="45000" spans="22:22" x14ac:dyDescent="0.35">
      <c r="V45000" s="5" t="str">
        <f t="shared" si="703"/>
        <v/>
      </c>
    </row>
    <row r="45001" spans="22:22" x14ac:dyDescent="0.35">
      <c r="V45001" s="5" t="str">
        <f t="shared" si="703"/>
        <v/>
      </c>
    </row>
    <row r="45002" spans="22:22" x14ac:dyDescent="0.35">
      <c r="V45002" s="5" t="str">
        <f t="shared" si="703"/>
        <v/>
      </c>
    </row>
    <row r="45003" spans="22:22" x14ac:dyDescent="0.35">
      <c r="V45003" s="5" t="str">
        <f t="shared" si="703"/>
        <v/>
      </c>
    </row>
    <row r="45004" spans="22:22" x14ac:dyDescent="0.35">
      <c r="V45004" s="5" t="str">
        <f t="shared" si="703"/>
        <v/>
      </c>
    </row>
    <row r="45005" spans="22:22" x14ac:dyDescent="0.35">
      <c r="V45005" s="5" t="str">
        <f t="shared" si="703"/>
        <v/>
      </c>
    </row>
    <row r="45006" spans="22:22" x14ac:dyDescent="0.35">
      <c r="V45006" s="5" t="str">
        <f t="shared" si="703"/>
        <v/>
      </c>
    </row>
    <row r="45007" spans="22:22" x14ac:dyDescent="0.35">
      <c r="V45007" s="5" t="str">
        <f t="shared" si="703"/>
        <v/>
      </c>
    </row>
    <row r="45008" spans="22:22" x14ac:dyDescent="0.35">
      <c r="V45008" s="5" t="str">
        <f t="shared" si="703"/>
        <v/>
      </c>
    </row>
    <row r="45009" spans="22:22" x14ac:dyDescent="0.35">
      <c r="V45009" s="5" t="str">
        <f t="shared" si="703"/>
        <v/>
      </c>
    </row>
    <row r="45010" spans="22:22" x14ac:dyDescent="0.35">
      <c r="V45010" s="5" t="str">
        <f t="shared" si="703"/>
        <v/>
      </c>
    </row>
    <row r="45011" spans="22:22" x14ac:dyDescent="0.35">
      <c r="V45011" s="5" t="str">
        <f t="shared" si="703"/>
        <v/>
      </c>
    </row>
    <row r="45012" spans="22:22" x14ac:dyDescent="0.35">
      <c r="V45012" s="5" t="str">
        <f t="shared" si="703"/>
        <v/>
      </c>
    </row>
    <row r="45013" spans="22:22" x14ac:dyDescent="0.35">
      <c r="V45013" s="5" t="str">
        <f t="shared" si="703"/>
        <v/>
      </c>
    </row>
    <row r="45014" spans="22:22" x14ac:dyDescent="0.35">
      <c r="V45014" s="5" t="str">
        <f t="shared" si="703"/>
        <v/>
      </c>
    </row>
    <row r="45015" spans="22:22" x14ac:dyDescent="0.35">
      <c r="V45015" s="5" t="str">
        <f t="shared" si="703"/>
        <v/>
      </c>
    </row>
    <row r="45016" spans="22:22" x14ac:dyDescent="0.35">
      <c r="V45016" s="5" t="str">
        <f t="shared" si="703"/>
        <v/>
      </c>
    </row>
    <row r="45017" spans="22:22" x14ac:dyDescent="0.35">
      <c r="V45017" s="5" t="str">
        <f t="shared" si="703"/>
        <v/>
      </c>
    </row>
    <row r="45018" spans="22:22" x14ac:dyDescent="0.35">
      <c r="V45018" s="5" t="str">
        <f t="shared" si="703"/>
        <v/>
      </c>
    </row>
    <row r="45019" spans="22:22" x14ac:dyDescent="0.35">
      <c r="V45019" s="5" t="str">
        <f t="shared" si="703"/>
        <v/>
      </c>
    </row>
    <row r="45020" spans="22:22" x14ac:dyDescent="0.35">
      <c r="V45020" s="5" t="str">
        <f t="shared" si="703"/>
        <v/>
      </c>
    </row>
    <row r="45021" spans="22:22" x14ac:dyDescent="0.35">
      <c r="V45021" s="5" t="str">
        <f t="shared" si="703"/>
        <v/>
      </c>
    </row>
    <row r="45022" spans="22:22" x14ac:dyDescent="0.35">
      <c r="V45022" s="5" t="str">
        <f t="shared" si="703"/>
        <v/>
      </c>
    </row>
    <row r="45023" spans="22:22" x14ac:dyDescent="0.35">
      <c r="V45023" s="5" t="str">
        <f t="shared" si="703"/>
        <v/>
      </c>
    </row>
    <row r="45024" spans="22:22" x14ac:dyDescent="0.35">
      <c r="V45024" s="5" t="str">
        <f t="shared" si="703"/>
        <v/>
      </c>
    </row>
    <row r="45025" spans="22:22" x14ac:dyDescent="0.35">
      <c r="V45025" s="5" t="str">
        <f t="shared" si="703"/>
        <v/>
      </c>
    </row>
    <row r="45026" spans="22:22" x14ac:dyDescent="0.35">
      <c r="V45026" s="5" t="str">
        <f t="shared" si="703"/>
        <v/>
      </c>
    </row>
    <row r="45027" spans="22:22" x14ac:dyDescent="0.35">
      <c r="V45027" s="5" t="str">
        <f t="shared" si="703"/>
        <v/>
      </c>
    </row>
    <row r="45028" spans="22:22" x14ac:dyDescent="0.35">
      <c r="V45028" s="5" t="str">
        <f t="shared" si="703"/>
        <v/>
      </c>
    </row>
    <row r="45029" spans="22:22" x14ac:dyDescent="0.35">
      <c r="V45029" s="5" t="str">
        <f t="shared" si="703"/>
        <v/>
      </c>
    </row>
    <row r="45030" spans="22:22" x14ac:dyDescent="0.35">
      <c r="V45030" s="5" t="str">
        <f t="shared" si="703"/>
        <v/>
      </c>
    </row>
    <row r="45031" spans="22:22" x14ac:dyDescent="0.35">
      <c r="V45031" s="5" t="str">
        <f t="shared" si="703"/>
        <v/>
      </c>
    </row>
    <row r="45032" spans="22:22" x14ac:dyDescent="0.35">
      <c r="V45032" s="5" t="str">
        <f t="shared" si="703"/>
        <v/>
      </c>
    </row>
    <row r="45033" spans="22:22" x14ac:dyDescent="0.35">
      <c r="V45033" s="5" t="str">
        <f t="shared" si="703"/>
        <v/>
      </c>
    </row>
    <row r="45034" spans="22:22" x14ac:dyDescent="0.35">
      <c r="V45034" s="5" t="str">
        <f t="shared" si="703"/>
        <v/>
      </c>
    </row>
    <row r="45035" spans="22:22" x14ac:dyDescent="0.35">
      <c r="V45035" s="5" t="str">
        <f t="shared" si="703"/>
        <v/>
      </c>
    </row>
    <row r="45036" spans="22:22" x14ac:dyDescent="0.35">
      <c r="V45036" s="5" t="str">
        <f t="shared" si="703"/>
        <v/>
      </c>
    </row>
    <row r="45037" spans="22:22" x14ac:dyDescent="0.35">
      <c r="V45037" s="5" t="str">
        <f t="shared" si="703"/>
        <v/>
      </c>
    </row>
    <row r="45038" spans="22:22" x14ac:dyDescent="0.35">
      <c r="V45038" s="5" t="str">
        <f t="shared" si="703"/>
        <v/>
      </c>
    </row>
    <row r="45039" spans="22:22" x14ac:dyDescent="0.35">
      <c r="V45039" s="5" t="str">
        <f t="shared" si="703"/>
        <v/>
      </c>
    </row>
    <row r="45040" spans="22:22" x14ac:dyDescent="0.35">
      <c r="V45040" s="5" t="str">
        <f t="shared" si="703"/>
        <v/>
      </c>
    </row>
    <row r="45041" spans="22:22" x14ac:dyDescent="0.35">
      <c r="V45041" s="5" t="str">
        <f t="shared" si="703"/>
        <v/>
      </c>
    </row>
    <row r="45042" spans="22:22" x14ac:dyDescent="0.35">
      <c r="V45042" s="5" t="str">
        <f t="shared" si="703"/>
        <v/>
      </c>
    </row>
    <row r="45043" spans="22:22" x14ac:dyDescent="0.35">
      <c r="V45043" s="5" t="str">
        <f t="shared" si="703"/>
        <v/>
      </c>
    </row>
    <row r="45044" spans="22:22" x14ac:dyDescent="0.35">
      <c r="V45044" s="5" t="str">
        <f t="shared" si="703"/>
        <v/>
      </c>
    </row>
    <row r="45045" spans="22:22" x14ac:dyDescent="0.35">
      <c r="V45045" s="5" t="str">
        <f t="shared" si="703"/>
        <v/>
      </c>
    </row>
    <row r="45046" spans="22:22" x14ac:dyDescent="0.35">
      <c r="V45046" s="5" t="str">
        <f t="shared" si="703"/>
        <v/>
      </c>
    </row>
    <row r="45047" spans="22:22" x14ac:dyDescent="0.35">
      <c r="V45047" s="5" t="str">
        <f t="shared" si="703"/>
        <v/>
      </c>
    </row>
    <row r="45048" spans="22:22" x14ac:dyDescent="0.35">
      <c r="V45048" s="5" t="str">
        <f t="shared" si="703"/>
        <v/>
      </c>
    </row>
    <row r="45049" spans="22:22" x14ac:dyDescent="0.35">
      <c r="V45049" s="5" t="str">
        <f t="shared" si="703"/>
        <v/>
      </c>
    </row>
    <row r="45050" spans="22:22" x14ac:dyDescent="0.35">
      <c r="V45050" s="5" t="str">
        <f t="shared" si="703"/>
        <v/>
      </c>
    </row>
    <row r="45051" spans="22:22" x14ac:dyDescent="0.35">
      <c r="V45051" s="5" t="str">
        <f t="shared" si="703"/>
        <v/>
      </c>
    </row>
    <row r="45052" spans="22:22" x14ac:dyDescent="0.35">
      <c r="V45052" s="5" t="str">
        <f t="shared" si="703"/>
        <v/>
      </c>
    </row>
    <row r="45053" spans="22:22" x14ac:dyDescent="0.35">
      <c r="V45053" s="5" t="str">
        <f t="shared" si="703"/>
        <v/>
      </c>
    </row>
    <row r="45054" spans="22:22" x14ac:dyDescent="0.35">
      <c r="V45054" s="5" t="str">
        <f t="shared" si="703"/>
        <v/>
      </c>
    </row>
    <row r="45055" spans="22:22" x14ac:dyDescent="0.35">
      <c r="V45055" s="5" t="str">
        <f t="shared" si="703"/>
        <v/>
      </c>
    </row>
    <row r="45056" spans="22:22" x14ac:dyDescent="0.35">
      <c r="V45056" s="5" t="str">
        <f t="shared" si="703"/>
        <v/>
      </c>
    </row>
    <row r="45057" spans="22:22" x14ac:dyDescent="0.35">
      <c r="V45057" s="5" t="str">
        <f t="shared" si="703"/>
        <v/>
      </c>
    </row>
    <row r="45058" spans="22:22" x14ac:dyDescent="0.35">
      <c r="V45058" s="5" t="str">
        <f t="shared" ref="V45058:V45121" si="704">TRIM(CLEAN(SUBSTITUTE(A45058,CHAR(160)," ")))</f>
        <v/>
      </c>
    </row>
    <row r="45059" spans="22:22" x14ac:dyDescent="0.35">
      <c r="V45059" s="5" t="str">
        <f t="shared" si="704"/>
        <v/>
      </c>
    </row>
    <row r="45060" spans="22:22" x14ac:dyDescent="0.35">
      <c r="V45060" s="5" t="str">
        <f t="shared" si="704"/>
        <v/>
      </c>
    </row>
    <row r="45061" spans="22:22" x14ac:dyDescent="0.35">
      <c r="V45061" s="5" t="str">
        <f t="shared" si="704"/>
        <v/>
      </c>
    </row>
    <row r="45062" spans="22:22" x14ac:dyDescent="0.35">
      <c r="V45062" s="5" t="str">
        <f t="shared" si="704"/>
        <v/>
      </c>
    </row>
    <row r="45063" spans="22:22" x14ac:dyDescent="0.35">
      <c r="V45063" s="5" t="str">
        <f t="shared" si="704"/>
        <v/>
      </c>
    </row>
    <row r="45064" spans="22:22" x14ac:dyDescent="0.35">
      <c r="V45064" s="5" t="str">
        <f t="shared" si="704"/>
        <v/>
      </c>
    </row>
    <row r="45065" spans="22:22" x14ac:dyDescent="0.35">
      <c r="V45065" s="5" t="str">
        <f t="shared" si="704"/>
        <v/>
      </c>
    </row>
    <row r="45066" spans="22:22" x14ac:dyDescent="0.35">
      <c r="V45066" s="5" t="str">
        <f t="shared" si="704"/>
        <v/>
      </c>
    </row>
    <row r="45067" spans="22:22" x14ac:dyDescent="0.35">
      <c r="V45067" s="5" t="str">
        <f t="shared" si="704"/>
        <v/>
      </c>
    </row>
    <row r="45068" spans="22:22" x14ac:dyDescent="0.35">
      <c r="V45068" s="5" t="str">
        <f t="shared" si="704"/>
        <v/>
      </c>
    </row>
    <row r="45069" spans="22:22" x14ac:dyDescent="0.35">
      <c r="V45069" s="5" t="str">
        <f t="shared" si="704"/>
        <v/>
      </c>
    </row>
    <row r="45070" spans="22:22" x14ac:dyDescent="0.35">
      <c r="V45070" s="5" t="str">
        <f t="shared" si="704"/>
        <v/>
      </c>
    </row>
    <row r="45071" spans="22:22" x14ac:dyDescent="0.35">
      <c r="V45071" s="5" t="str">
        <f t="shared" si="704"/>
        <v/>
      </c>
    </row>
    <row r="45072" spans="22:22" x14ac:dyDescent="0.35">
      <c r="V45072" s="5" t="str">
        <f t="shared" si="704"/>
        <v/>
      </c>
    </row>
    <row r="45073" spans="22:22" x14ac:dyDescent="0.35">
      <c r="V45073" s="5" t="str">
        <f t="shared" si="704"/>
        <v/>
      </c>
    </row>
    <row r="45074" spans="22:22" x14ac:dyDescent="0.35">
      <c r="V45074" s="5" t="str">
        <f t="shared" si="704"/>
        <v/>
      </c>
    </row>
    <row r="45075" spans="22:22" x14ac:dyDescent="0.35">
      <c r="V45075" s="5" t="str">
        <f t="shared" si="704"/>
        <v/>
      </c>
    </row>
    <row r="45076" spans="22:22" x14ac:dyDescent="0.35">
      <c r="V45076" s="5" t="str">
        <f t="shared" si="704"/>
        <v/>
      </c>
    </row>
    <row r="45077" spans="22:22" x14ac:dyDescent="0.35">
      <c r="V45077" s="5" t="str">
        <f t="shared" si="704"/>
        <v/>
      </c>
    </row>
    <row r="45078" spans="22:22" x14ac:dyDescent="0.35">
      <c r="V45078" s="5" t="str">
        <f t="shared" si="704"/>
        <v/>
      </c>
    </row>
    <row r="45079" spans="22:22" x14ac:dyDescent="0.35">
      <c r="V45079" s="5" t="str">
        <f t="shared" si="704"/>
        <v/>
      </c>
    </row>
    <row r="45080" spans="22:22" x14ac:dyDescent="0.35">
      <c r="V45080" s="5" t="str">
        <f t="shared" si="704"/>
        <v/>
      </c>
    </row>
    <row r="45081" spans="22:22" x14ac:dyDescent="0.35">
      <c r="V45081" s="5" t="str">
        <f t="shared" si="704"/>
        <v/>
      </c>
    </row>
    <row r="45082" spans="22:22" x14ac:dyDescent="0.35">
      <c r="V45082" s="5" t="str">
        <f t="shared" si="704"/>
        <v/>
      </c>
    </row>
    <row r="45083" spans="22:22" x14ac:dyDescent="0.35">
      <c r="V45083" s="5" t="str">
        <f t="shared" si="704"/>
        <v/>
      </c>
    </row>
    <row r="45084" spans="22:22" x14ac:dyDescent="0.35">
      <c r="V45084" s="5" t="str">
        <f t="shared" si="704"/>
        <v/>
      </c>
    </row>
    <row r="45085" spans="22:22" x14ac:dyDescent="0.35">
      <c r="V45085" s="5" t="str">
        <f t="shared" si="704"/>
        <v/>
      </c>
    </row>
    <row r="45086" spans="22:22" x14ac:dyDescent="0.35">
      <c r="V45086" s="5" t="str">
        <f t="shared" si="704"/>
        <v/>
      </c>
    </row>
    <row r="45087" spans="22:22" x14ac:dyDescent="0.35">
      <c r="V45087" s="5" t="str">
        <f t="shared" si="704"/>
        <v/>
      </c>
    </row>
    <row r="45088" spans="22:22" x14ac:dyDescent="0.35">
      <c r="V45088" s="5" t="str">
        <f t="shared" si="704"/>
        <v/>
      </c>
    </row>
    <row r="45089" spans="22:22" x14ac:dyDescent="0.35">
      <c r="V45089" s="5" t="str">
        <f t="shared" si="704"/>
        <v/>
      </c>
    </row>
    <row r="45090" spans="22:22" x14ac:dyDescent="0.35">
      <c r="V45090" s="5" t="str">
        <f t="shared" si="704"/>
        <v/>
      </c>
    </row>
    <row r="45091" spans="22:22" x14ac:dyDescent="0.35">
      <c r="V45091" s="5" t="str">
        <f t="shared" si="704"/>
        <v/>
      </c>
    </row>
    <row r="45092" spans="22:22" x14ac:dyDescent="0.35">
      <c r="V45092" s="5" t="str">
        <f t="shared" si="704"/>
        <v/>
      </c>
    </row>
    <row r="45093" spans="22:22" x14ac:dyDescent="0.35">
      <c r="V45093" s="5" t="str">
        <f t="shared" si="704"/>
        <v/>
      </c>
    </row>
    <row r="45094" spans="22:22" x14ac:dyDescent="0.35">
      <c r="V45094" s="5" t="str">
        <f t="shared" si="704"/>
        <v/>
      </c>
    </row>
    <row r="45095" spans="22:22" x14ac:dyDescent="0.35">
      <c r="V45095" s="5" t="str">
        <f t="shared" si="704"/>
        <v/>
      </c>
    </row>
    <row r="45096" spans="22:22" x14ac:dyDescent="0.35">
      <c r="V45096" s="5" t="str">
        <f t="shared" si="704"/>
        <v/>
      </c>
    </row>
    <row r="45097" spans="22:22" x14ac:dyDescent="0.35">
      <c r="V45097" s="5" t="str">
        <f t="shared" si="704"/>
        <v/>
      </c>
    </row>
    <row r="45098" spans="22:22" x14ac:dyDescent="0.35">
      <c r="V45098" s="5" t="str">
        <f t="shared" si="704"/>
        <v/>
      </c>
    </row>
    <row r="45099" spans="22:22" x14ac:dyDescent="0.35">
      <c r="V45099" s="5" t="str">
        <f t="shared" si="704"/>
        <v/>
      </c>
    </row>
    <row r="45100" spans="22:22" x14ac:dyDescent="0.35">
      <c r="V45100" s="5" t="str">
        <f t="shared" si="704"/>
        <v/>
      </c>
    </row>
    <row r="45101" spans="22:22" x14ac:dyDescent="0.35">
      <c r="V45101" s="5" t="str">
        <f t="shared" si="704"/>
        <v/>
      </c>
    </row>
    <row r="45102" spans="22:22" x14ac:dyDescent="0.35">
      <c r="V45102" s="5" t="str">
        <f t="shared" si="704"/>
        <v/>
      </c>
    </row>
    <row r="45103" spans="22:22" x14ac:dyDescent="0.35">
      <c r="V45103" s="5" t="str">
        <f t="shared" si="704"/>
        <v/>
      </c>
    </row>
    <row r="45104" spans="22:22" x14ac:dyDescent="0.35">
      <c r="V45104" s="5" t="str">
        <f t="shared" si="704"/>
        <v/>
      </c>
    </row>
    <row r="45105" spans="22:22" x14ac:dyDescent="0.35">
      <c r="V45105" s="5" t="str">
        <f t="shared" si="704"/>
        <v/>
      </c>
    </row>
    <row r="45106" spans="22:22" x14ac:dyDescent="0.35">
      <c r="V45106" s="5" t="str">
        <f t="shared" si="704"/>
        <v/>
      </c>
    </row>
    <row r="45107" spans="22:22" x14ac:dyDescent="0.35">
      <c r="V45107" s="5" t="str">
        <f t="shared" si="704"/>
        <v/>
      </c>
    </row>
    <row r="45108" spans="22:22" x14ac:dyDescent="0.35">
      <c r="V45108" s="5" t="str">
        <f t="shared" si="704"/>
        <v/>
      </c>
    </row>
    <row r="45109" spans="22:22" x14ac:dyDescent="0.35">
      <c r="V45109" s="5" t="str">
        <f t="shared" si="704"/>
        <v/>
      </c>
    </row>
    <row r="45110" spans="22:22" x14ac:dyDescent="0.35">
      <c r="V45110" s="5" t="str">
        <f t="shared" si="704"/>
        <v/>
      </c>
    </row>
    <row r="45111" spans="22:22" x14ac:dyDescent="0.35">
      <c r="V45111" s="5" t="str">
        <f t="shared" si="704"/>
        <v/>
      </c>
    </row>
    <row r="45112" spans="22:22" x14ac:dyDescent="0.35">
      <c r="V45112" s="5" t="str">
        <f t="shared" si="704"/>
        <v/>
      </c>
    </row>
    <row r="45113" spans="22:22" x14ac:dyDescent="0.35">
      <c r="V45113" s="5" t="str">
        <f t="shared" si="704"/>
        <v/>
      </c>
    </row>
    <row r="45114" spans="22:22" x14ac:dyDescent="0.35">
      <c r="V45114" s="5" t="str">
        <f t="shared" si="704"/>
        <v/>
      </c>
    </row>
    <row r="45115" spans="22:22" x14ac:dyDescent="0.35">
      <c r="V45115" s="5" t="str">
        <f t="shared" si="704"/>
        <v/>
      </c>
    </row>
    <row r="45116" spans="22:22" x14ac:dyDescent="0.35">
      <c r="V45116" s="5" t="str">
        <f t="shared" si="704"/>
        <v/>
      </c>
    </row>
    <row r="45117" spans="22:22" x14ac:dyDescent="0.35">
      <c r="V45117" s="5" t="str">
        <f t="shared" si="704"/>
        <v/>
      </c>
    </row>
    <row r="45118" spans="22:22" x14ac:dyDescent="0.35">
      <c r="V45118" s="5" t="str">
        <f t="shared" si="704"/>
        <v/>
      </c>
    </row>
    <row r="45119" spans="22:22" x14ac:dyDescent="0.35">
      <c r="V45119" s="5" t="str">
        <f t="shared" si="704"/>
        <v/>
      </c>
    </row>
    <row r="45120" spans="22:22" x14ac:dyDescent="0.35">
      <c r="V45120" s="5" t="str">
        <f t="shared" si="704"/>
        <v/>
      </c>
    </row>
    <row r="45121" spans="22:22" x14ac:dyDescent="0.35">
      <c r="V45121" s="5" t="str">
        <f t="shared" si="704"/>
        <v/>
      </c>
    </row>
    <row r="45122" spans="22:22" x14ac:dyDescent="0.35">
      <c r="V45122" s="5" t="str">
        <f t="shared" ref="V45122:V45185" si="705">TRIM(CLEAN(SUBSTITUTE(A45122,CHAR(160)," ")))</f>
        <v/>
      </c>
    </row>
    <row r="45123" spans="22:22" x14ac:dyDescent="0.35">
      <c r="V45123" s="5" t="str">
        <f t="shared" si="705"/>
        <v/>
      </c>
    </row>
    <row r="45124" spans="22:22" x14ac:dyDescent="0.35">
      <c r="V45124" s="5" t="str">
        <f t="shared" si="705"/>
        <v/>
      </c>
    </row>
    <row r="45125" spans="22:22" x14ac:dyDescent="0.35">
      <c r="V45125" s="5" t="str">
        <f t="shared" si="705"/>
        <v/>
      </c>
    </row>
    <row r="45126" spans="22:22" x14ac:dyDescent="0.35">
      <c r="V45126" s="5" t="str">
        <f t="shared" si="705"/>
        <v/>
      </c>
    </row>
    <row r="45127" spans="22:22" x14ac:dyDescent="0.35">
      <c r="V45127" s="5" t="str">
        <f t="shared" si="705"/>
        <v/>
      </c>
    </row>
    <row r="45128" spans="22:22" x14ac:dyDescent="0.35">
      <c r="V45128" s="5" t="str">
        <f t="shared" si="705"/>
        <v/>
      </c>
    </row>
    <row r="45129" spans="22:22" x14ac:dyDescent="0.35">
      <c r="V45129" s="5" t="str">
        <f t="shared" si="705"/>
        <v/>
      </c>
    </row>
    <row r="45130" spans="22:22" x14ac:dyDescent="0.35">
      <c r="V45130" s="5" t="str">
        <f t="shared" si="705"/>
        <v/>
      </c>
    </row>
    <row r="45131" spans="22:22" x14ac:dyDescent="0.35">
      <c r="V45131" s="5" t="str">
        <f t="shared" si="705"/>
        <v/>
      </c>
    </row>
    <row r="45132" spans="22:22" x14ac:dyDescent="0.35">
      <c r="V45132" s="5" t="str">
        <f t="shared" si="705"/>
        <v/>
      </c>
    </row>
    <row r="45133" spans="22:22" x14ac:dyDescent="0.35">
      <c r="V45133" s="5" t="str">
        <f t="shared" si="705"/>
        <v/>
      </c>
    </row>
    <row r="45134" spans="22:22" x14ac:dyDescent="0.35">
      <c r="V45134" s="5" t="str">
        <f t="shared" si="705"/>
        <v/>
      </c>
    </row>
    <row r="45135" spans="22:22" x14ac:dyDescent="0.35">
      <c r="V45135" s="5" t="str">
        <f t="shared" si="705"/>
        <v/>
      </c>
    </row>
    <row r="45136" spans="22:22" x14ac:dyDescent="0.35">
      <c r="V45136" s="5" t="str">
        <f t="shared" si="705"/>
        <v/>
      </c>
    </row>
    <row r="45137" spans="22:22" x14ac:dyDescent="0.35">
      <c r="V45137" s="5" t="str">
        <f t="shared" si="705"/>
        <v/>
      </c>
    </row>
    <row r="45138" spans="22:22" x14ac:dyDescent="0.35">
      <c r="V45138" s="5" t="str">
        <f t="shared" si="705"/>
        <v/>
      </c>
    </row>
    <row r="45139" spans="22:22" x14ac:dyDescent="0.35">
      <c r="V45139" s="5" t="str">
        <f t="shared" si="705"/>
        <v/>
      </c>
    </row>
    <row r="45140" spans="22:22" x14ac:dyDescent="0.35">
      <c r="V45140" s="5" t="str">
        <f t="shared" si="705"/>
        <v/>
      </c>
    </row>
    <row r="45141" spans="22:22" x14ac:dyDescent="0.35">
      <c r="V45141" s="5" t="str">
        <f t="shared" si="705"/>
        <v/>
      </c>
    </row>
    <row r="45142" spans="22:22" x14ac:dyDescent="0.35">
      <c r="V45142" s="5" t="str">
        <f t="shared" si="705"/>
        <v/>
      </c>
    </row>
    <row r="45143" spans="22:22" x14ac:dyDescent="0.35">
      <c r="V45143" s="5" t="str">
        <f t="shared" si="705"/>
        <v/>
      </c>
    </row>
    <row r="45144" spans="22:22" x14ac:dyDescent="0.35">
      <c r="V45144" s="5" t="str">
        <f t="shared" si="705"/>
        <v/>
      </c>
    </row>
    <row r="45145" spans="22:22" x14ac:dyDescent="0.35">
      <c r="V45145" s="5" t="str">
        <f t="shared" si="705"/>
        <v/>
      </c>
    </row>
    <row r="45146" spans="22:22" x14ac:dyDescent="0.35">
      <c r="V45146" s="5" t="str">
        <f t="shared" si="705"/>
        <v/>
      </c>
    </row>
    <row r="45147" spans="22:22" x14ac:dyDescent="0.35">
      <c r="V45147" s="5" t="str">
        <f t="shared" si="705"/>
        <v/>
      </c>
    </row>
    <row r="45148" spans="22:22" x14ac:dyDescent="0.35">
      <c r="V45148" s="5" t="str">
        <f t="shared" si="705"/>
        <v/>
      </c>
    </row>
    <row r="45149" spans="22:22" x14ac:dyDescent="0.35">
      <c r="V45149" s="5" t="str">
        <f t="shared" si="705"/>
        <v/>
      </c>
    </row>
    <row r="45150" spans="22:22" x14ac:dyDescent="0.35">
      <c r="V45150" s="5" t="str">
        <f t="shared" si="705"/>
        <v/>
      </c>
    </row>
    <row r="45151" spans="22:22" x14ac:dyDescent="0.35">
      <c r="V45151" s="5" t="str">
        <f t="shared" si="705"/>
        <v/>
      </c>
    </row>
    <row r="45152" spans="22:22" x14ac:dyDescent="0.35">
      <c r="V45152" s="5" t="str">
        <f t="shared" si="705"/>
        <v/>
      </c>
    </row>
    <row r="45153" spans="22:22" x14ac:dyDescent="0.35">
      <c r="V45153" s="5" t="str">
        <f t="shared" si="705"/>
        <v/>
      </c>
    </row>
    <row r="45154" spans="22:22" x14ac:dyDescent="0.35">
      <c r="V45154" s="5" t="str">
        <f t="shared" si="705"/>
        <v/>
      </c>
    </row>
    <row r="45155" spans="22:22" x14ac:dyDescent="0.35">
      <c r="V45155" s="5" t="str">
        <f t="shared" si="705"/>
        <v/>
      </c>
    </row>
    <row r="45156" spans="22:22" x14ac:dyDescent="0.35">
      <c r="V45156" s="5" t="str">
        <f t="shared" si="705"/>
        <v/>
      </c>
    </row>
    <row r="45157" spans="22:22" x14ac:dyDescent="0.35">
      <c r="V45157" s="5" t="str">
        <f t="shared" si="705"/>
        <v/>
      </c>
    </row>
    <row r="45158" spans="22:22" x14ac:dyDescent="0.35">
      <c r="V45158" s="5" t="str">
        <f t="shared" si="705"/>
        <v/>
      </c>
    </row>
    <row r="45159" spans="22:22" x14ac:dyDescent="0.35">
      <c r="V45159" s="5" t="str">
        <f t="shared" si="705"/>
        <v/>
      </c>
    </row>
    <row r="45160" spans="22:22" x14ac:dyDescent="0.35">
      <c r="V45160" s="5" t="str">
        <f t="shared" si="705"/>
        <v/>
      </c>
    </row>
    <row r="45161" spans="22:22" x14ac:dyDescent="0.35">
      <c r="V45161" s="5" t="str">
        <f t="shared" si="705"/>
        <v/>
      </c>
    </row>
    <row r="45162" spans="22:22" x14ac:dyDescent="0.35">
      <c r="V45162" s="5" t="str">
        <f t="shared" si="705"/>
        <v/>
      </c>
    </row>
    <row r="45163" spans="22:22" x14ac:dyDescent="0.35">
      <c r="V45163" s="5" t="str">
        <f t="shared" si="705"/>
        <v/>
      </c>
    </row>
    <row r="45164" spans="22:22" x14ac:dyDescent="0.35">
      <c r="V45164" s="5" t="str">
        <f t="shared" si="705"/>
        <v/>
      </c>
    </row>
    <row r="45165" spans="22:22" x14ac:dyDescent="0.35">
      <c r="V45165" s="5" t="str">
        <f t="shared" si="705"/>
        <v/>
      </c>
    </row>
    <row r="45166" spans="22:22" x14ac:dyDescent="0.35">
      <c r="V45166" s="5" t="str">
        <f t="shared" si="705"/>
        <v/>
      </c>
    </row>
    <row r="45167" spans="22:22" x14ac:dyDescent="0.35">
      <c r="V45167" s="5" t="str">
        <f t="shared" si="705"/>
        <v/>
      </c>
    </row>
    <row r="45168" spans="22:22" x14ac:dyDescent="0.35">
      <c r="V45168" s="5" t="str">
        <f t="shared" si="705"/>
        <v/>
      </c>
    </row>
    <row r="45169" spans="22:22" x14ac:dyDescent="0.35">
      <c r="V45169" s="5" t="str">
        <f t="shared" si="705"/>
        <v/>
      </c>
    </row>
    <row r="45170" spans="22:22" x14ac:dyDescent="0.35">
      <c r="V45170" s="5" t="str">
        <f t="shared" si="705"/>
        <v/>
      </c>
    </row>
    <row r="45171" spans="22:22" x14ac:dyDescent="0.35">
      <c r="V45171" s="5" t="str">
        <f t="shared" si="705"/>
        <v/>
      </c>
    </row>
    <row r="45172" spans="22:22" x14ac:dyDescent="0.35">
      <c r="V45172" s="5" t="str">
        <f t="shared" si="705"/>
        <v/>
      </c>
    </row>
    <row r="45173" spans="22:22" x14ac:dyDescent="0.35">
      <c r="V45173" s="5" t="str">
        <f t="shared" si="705"/>
        <v/>
      </c>
    </row>
    <row r="45174" spans="22:22" x14ac:dyDescent="0.35">
      <c r="V45174" s="5" t="str">
        <f t="shared" si="705"/>
        <v/>
      </c>
    </row>
    <row r="45175" spans="22:22" x14ac:dyDescent="0.35">
      <c r="V45175" s="5" t="str">
        <f t="shared" si="705"/>
        <v/>
      </c>
    </row>
    <row r="45176" spans="22:22" x14ac:dyDescent="0.35">
      <c r="V45176" s="5" t="str">
        <f t="shared" si="705"/>
        <v/>
      </c>
    </row>
    <row r="45177" spans="22:22" x14ac:dyDescent="0.35">
      <c r="V45177" s="5" t="str">
        <f t="shared" si="705"/>
        <v/>
      </c>
    </row>
    <row r="45178" spans="22:22" x14ac:dyDescent="0.35">
      <c r="V45178" s="5" t="str">
        <f t="shared" si="705"/>
        <v/>
      </c>
    </row>
    <row r="45179" spans="22:22" x14ac:dyDescent="0.35">
      <c r="V45179" s="5" t="str">
        <f t="shared" si="705"/>
        <v/>
      </c>
    </row>
    <row r="45180" spans="22:22" x14ac:dyDescent="0.35">
      <c r="V45180" s="5" t="str">
        <f t="shared" si="705"/>
        <v/>
      </c>
    </row>
    <row r="45181" spans="22:22" x14ac:dyDescent="0.35">
      <c r="V45181" s="5" t="str">
        <f t="shared" si="705"/>
        <v/>
      </c>
    </row>
    <row r="45182" spans="22:22" x14ac:dyDescent="0.35">
      <c r="V45182" s="5" t="str">
        <f t="shared" si="705"/>
        <v/>
      </c>
    </row>
    <row r="45183" spans="22:22" x14ac:dyDescent="0.35">
      <c r="V45183" s="5" t="str">
        <f t="shared" si="705"/>
        <v/>
      </c>
    </row>
    <row r="45184" spans="22:22" x14ac:dyDescent="0.35">
      <c r="V45184" s="5" t="str">
        <f t="shared" si="705"/>
        <v/>
      </c>
    </row>
    <row r="45185" spans="22:22" x14ac:dyDescent="0.35">
      <c r="V45185" s="5" t="str">
        <f t="shared" si="705"/>
        <v/>
      </c>
    </row>
    <row r="45186" spans="22:22" x14ac:dyDescent="0.35">
      <c r="V45186" s="5" t="str">
        <f t="shared" ref="V45186:V45249" si="706">TRIM(CLEAN(SUBSTITUTE(A45186,CHAR(160)," ")))</f>
        <v/>
      </c>
    </row>
    <row r="45187" spans="22:22" x14ac:dyDescent="0.35">
      <c r="V45187" s="5" t="str">
        <f t="shared" si="706"/>
        <v/>
      </c>
    </row>
    <row r="45188" spans="22:22" x14ac:dyDescent="0.35">
      <c r="V45188" s="5" t="str">
        <f t="shared" si="706"/>
        <v/>
      </c>
    </row>
    <row r="45189" spans="22:22" x14ac:dyDescent="0.35">
      <c r="V45189" s="5" t="str">
        <f t="shared" si="706"/>
        <v/>
      </c>
    </row>
    <row r="45190" spans="22:22" x14ac:dyDescent="0.35">
      <c r="V45190" s="5" t="str">
        <f t="shared" si="706"/>
        <v/>
      </c>
    </row>
    <row r="45191" spans="22:22" x14ac:dyDescent="0.35">
      <c r="V45191" s="5" t="str">
        <f t="shared" si="706"/>
        <v/>
      </c>
    </row>
    <row r="45192" spans="22:22" x14ac:dyDescent="0.35">
      <c r="V45192" s="5" t="str">
        <f t="shared" si="706"/>
        <v/>
      </c>
    </row>
    <row r="45193" spans="22:22" x14ac:dyDescent="0.35">
      <c r="V45193" s="5" t="str">
        <f t="shared" si="706"/>
        <v/>
      </c>
    </row>
    <row r="45194" spans="22:22" x14ac:dyDescent="0.35">
      <c r="V45194" s="5" t="str">
        <f t="shared" si="706"/>
        <v/>
      </c>
    </row>
    <row r="45195" spans="22:22" x14ac:dyDescent="0.35">
      <c r="V45195" s="5" t="str">
        <f t="shared" si="706"/>
        <v/>
      </c>
    </row>
    <row r="45196" spans="22:22" x14ac:dyDescent="0.35">
      <c r="V45196" s="5" t="str">
        <f t="shared" si="706"/>
        <v/>
      </c>
    </row>
    <row r="45197" spans="22:22" x14ac:dyDescent="0.35">
      <c r="V45197" s="5" t="str">
        <f t="shared" si="706"/>
        <v/>
      </c>
    </row>
    <row r="45198" spans="22:22" x14ac:dyDescent="0.35">
      <c r="V45198" s="5" t="str">
        <f t="shared" si="706"/>
        <v/>
      </c>
    </row>
    <row r="45199" spans="22:22" x14ac:dyDescent="0.35">
      <c r="V45199" s="5" t="str">
        <f t="shared" si="706"/>
        <v/>
      </c>
    </row>
    <row r="45200" spans="22:22" x14ac:dyDescent="0.35">
      <c r="V45200" s="5" t="str">
        <f t="shared" si="706"/>
        <v/>
      </c>
    </row>
    <row r="45201" spans="22:22" x14ac:dyDescent="0.35">
      <c r="V45201" s="5" t="str">
        <f t="shared" si="706"/>
        <v/>
      </c>
    </row>
    <row r="45202" spans="22:22" x14ac:dyDescent="0.35">
      <c r="V45202" s="5" t="str">
        <f t="shared" si="706"/>
        <v/>
      </c>
    </row>
    <row r="45203" spans="22:22" x14ac:dyDescent="0.35">
      <c r="V45203" s="5" t="str">
        <f t="shared" si="706"/>
        <v/>
      </c>
    </row>
    <row r="45204" spans="22:22" x14ac:dyDescent="0.35">
      <c r="V45204" s="5" t="str">
        <f t="shared" si="706"/>
        <v/>
      </c>
    </row>
    <row r="45205" spans="22:22" x14ac:dyDescent="0.35">
      <c r="V45205" s="5" t="str">
        <f t="shared" si="706"/>
        <v/>
      </c>
    </row>
    <row r="45206" spans="22:22" x14ac:dyDescent="0.35">
      <c r="V45206" s="5" t="str">
        <f t="shared" si="706"/>
        <v/>
      </c>
    </row>
    <row r="45207" spans="22:22" x14ac:dyDescent="0.35">
      <c r="V45207" s="5" t="str">
        <f t="shared" si="706"/>
        <v/>
      </c>
    </row>
    <row r="45208" spans="22:22" x14ac:dyDescent="0.35">
      <c r="V45208" s="5" t="str">
        <f t="shared" si="706"/>
        <v/>
      </c>
    </row>
    <row r="45209" spans="22:22" x14ac:dyDescent="0.35">
      <c r="V45209" s="5" t="str">
        <f t="shared" si="706"/>
        <v/>
      </c>
    </row>
    <row r="45210" spans="22:22" x14ac:dyDescent="0.35">
      <c r="V45210" s="5" t="str">
        <f t="shared" si="706"/>
        <v/>
      </c>
    </row>
    <row r="45211" spans="22:22" x14ac:dyDescent="0.35">
      <c r="V45211" s="5" t="str">
        <f t="shared" si="706"/>
        <v/>
      </c>
    </row>
    <row r="45212" spans="22:22" x14ac:dyDescent="0.35">
      <c r="V45212" s="5" t="str">
        <f t="shared" si="706"/>
        <v/>
      </c>
    </row>
    <row r="45213" spans="22:22" x14ac:dyDescent="0.35">
      <c r="V45213" s="5" t="str">
        <f t="shared" si="706"/>
        <v/>
      </c>
    </row>
    <row r="45214" spans="22:22" x14ac:dyDescent="0.35">
      <c r="V45214" s="5" t="str">
        <f t="shared" si="706"/>
        <v/>
      </c>
    </row>
    <row r="45215" spans="22:22" x14ac:dyDescent="0.35">
      <c r="V45215" s="5" t="str">
        <f t="shared" si="706"/>
        <v/>
      </c>
    </row>
    <row r="45216" spans="22:22" x14ac:dyDescent="0.35">
      <c r="V45216" s="5" t="str">
        <f t="shared" si="706"/>
        <v/>
      </c>
    </row>
    <row r="45217" spans="22:22" x14ac:dyDescent="0.35">
      <c r="V45217" s="5" t="str">
        <f t="shared" si="706"/>
        <v/>
      </c>
    </row>
    <row r="45218" spans="22:22" x14ac:dyDescent="0.35">
      <c r="V45218" s="5" t="str">
        <f t="shared" si="706"/>
        <v/>
      </c>
    </row>
    <row r="45219" spans="22:22" x14ac:dyDescent="0.35">
      <c r="V45219" s="5" t="str">
        <f t="shared" si="706"/>
        <v/>
      </c>
    </row>
    <row r="45220" spans="22:22" x14ac:dyDescent="0.35">
      <c r="V45220" s="5" t="str">
        <f t="shared" si="706"/>
        <v/>
      </c>
    </row>
    <row r="45221" spans="22:22" x14ac:dyDescent="0.35">
      <c r="V45221" s="5" t="str">
        <f t="shared" si="706"/>
        <v/>
      </c>
    </row>
    <row r="45222" spans="22:22" x14ac:dyDescent="0.35">
      <c r="V45222" s="5" t="str">
        <f t="shared" si="706"/>
        <v/>
      </c>
    </row>
    <row r="45223" spans="22:22" x14ac:dyDescent="0.35">
      <c r="V45223" s="5" t="str">
        <f t="shared" si="706"/>
        <v/>
      </c>
    </row>
    <row r="45224" spans="22:22" x14ac:dyDescent="0.35">
      <c r="V45224" s="5" t="str">
        <f t="shared" si="706"/>
        <v/>
      </c>
    </row>
    <row r="45225" spans="22:22" x14ac:dyDescent="0.35">
      <c r="V45225" s="5" t="str">
        <f t="shared" si="706"/>
        <v/>
      </c>
    </row>
    <row r="45226" spans="22:22" x14ac:dyDescent="0.35">
      <c r="V45226" s="5" t="str">
        <f t="shared" si="706"/>
        <v/>
      </c>
    </row>
    <row r="45227" spans="22:22" x14ac:dyDescent="0.35">
      <c r="V45227" s="5" t="str">
        <f t="shared" si="706"/>
        <v/>
      </c>
    </row>
    <row r="45228" spans="22:22" x14ac:dyDescent="0.35">
      <c r="V45228" s="5" t="str">
        <f t="shared" si="706"/>
        <v/>
      </c>
    </row>
    <row r="45229" spans="22:22" x14ac:dyDescent="0.35">
      <c r="V45229" s="5" t="str">
        <f t="shared" si="706"/>
        <v/>
      </c>
    </row>
    <row r="45230" spans="22:22" x14ac:dyDescent="0.35">
      <c r="V45230" s="5" t="str">
        <f t="shared" si="706"/>
        <v/>
      </c>
    </row>
    <row r="45231" spans="22:22" x14ac:dyDescent="0.35">
      <c r="V45231" s="5" t="str">
        <f t="shared" si="706"/>
        <v/>
      </c>
    </row>
    <row r="45232" spans="22:22" x14ac:dyDescent="0.35">
      <c r="V45232" s="5" t="str">
        <f t="shared" si="706"/>
        <v/>
      </c>
    </row>
    <row r="45233" spans="22:22" x14ac:dyDescent="0.35">
      <c r="V45233" s="5" t="str">
        <f t="shared" si="706"/>
        <v/>
      </c>
    </row>
    <row r="45234" spans="22:22" x14ac:dyDescent="0.35">
      <c r="V45234" s="5" t="str">
        <f t="shared" si="706"/>
        <v/>
      </c>
    </row>
    <row r="45235" spans="22:22" x14ac:dyDescent="0.35">
      <c r="V45235" s="5" t="str">
        <f t="shared" si="706"/>
        <v/>
      </c>
    </row>
    <row r="45236" spans="22:22" x14ac:dyDescent="0.35">
      <c r="V45236" s="5" t="str">
        <f t="shared" si="706"/>
        <v/>
      </c>
    </row>
    <row r="45237" spans="22:22" x14ac:dyDescent="0.35">
      <c r="V45237" s="5" t="str">
        <f t="shared" si="706"/>
        <v/>
      </c>
    </row>
    <row r="45238" spans="22:22" x14ac:dyDescent="0.35">
      <c r="V45238" s="5" t="str">
        <f t="shared" si="706"/>
        <v/>
      </c>
    </row>
    <row r="45239" spans="22:22" x14ac:dyDescent="0.35">
      <c r="V45239" s="5" t="str">
        <f t="shared" si="706"/>
        <v/>
      </c>
    </row>
    <row r="45240" spans="22:22" x14ac:dyDescent="0.35">
      <c r="V45240" s="5" t="str">
        <f t="shared" si="706"/>
        <v/>
      </c>
    </row>
    <row r="45241" spans="22:22" x14ac:dyDescent="0.35">
      <c r="V45241" s="5" t="str">
        <f t="shared" si="706"/>
        <v/>
      </c>
    </row>
    <row r="45242" spans="22:22" x14ac:dyDescent="0.35">
      <c r="V45242" s="5" t="str">
        <f t="shared" si="706"/>
        <v/>
      </c>
    </row>
    <row r="45243" spans="22:22" x14ac:dyDescent="0.35">
      <c r="V45243" s="5" t="str">
        <f t="shared" si="706"/>
        <v/>
      </c>
    </row>
    <row r="45244" spans="22:22" x14ac:dyDescent="0.35">
      <c r="V45244" s="5" t="str">
        <f t="shared" si="706"/>
        <v/>
      </c>
    </row>
    <row r="45245" spans="22:22" x14ac:dyDescent="0.35">
      <c r="V45245" s="5" t="str">
        <f t="shared" si="706"/>
        <v/>
      </c>
    </row>
    <row r="45246" spans="22:22" x14ac:dyDescent="0.35">
      <c r="V45246" s="5" t="str">
        <f t="shared" si="706"/>
        <v/>
      </c>
    </row>
    <row r="45247" spans="22:22" x14ac:dyDescent="0.35">
      <c r="V45247" s="5" t="str">
        <f t="shared" si="706"/>
        <v/>
      </c>
    </row>
    <row r="45248" spans="22:22" x14ac:dyDescent="0.35">
      <c r="V45248" s="5" t="str">
        <f t="shared" si="706"/>
        <v/>
      </c>
    </row>
    <row r="45249" spans="22:22" x14ac:dyDescent="0.35">
      <c r="V45249" s="5" t="str">
        <f t="shared" si="706"/>
        <v/>
      </c>
    </row>
    <row r="45250" spans="22:22" x14ac:dyDescent="0.35">
      <c r="V45250" s="5" t="str">
        <f t="shared" ref="V45250:V45313" si="707">TRIM(CLEAN(SUBSTITUTE(A45250,CHAR(160)," ")))</f>
        <v/>
      </c>
    </row>
    <row r="45251" spans="22:22" x14ac:dyDescent="0.35">
      <c r="V45251" s="5" t="str">
        <f t="shared" si="707"/>
        <v/>
      </c>
    </row>
    <row r="45252" spans="22:22" x14ac:dyDescent="0.35">
      <c r="V45252" s="5" t="str">
        <f t="shared" si="707"/>
        <v/>
      </c>
    </row>
    <row r="45253" spans="22:22" x14ac:dyDescent="0.35">
      <c r="V45253" s="5" t="str">
        <f t="shared" si="707"/>
        <v/>
      </c>
    </row>
    <row r="45254" spans="22:22" x14ac:dyDescent="0.35">
      <c r="V45254" s="5" t="str">
        <f t="shared" si="707"/>
        <v/>
      </c>
    </row>
    <row r="45255" spans="22:22" x14ac:dyDescent="0.35">
      <c r="V45255" s="5" t="str">
        <f t="shared" si="707"/>
        <v/>
      </c>
    </row>
    <row r="45256" spans="22:22" x14ac:dyDescent="0.35">
      <c r="V45256" s="5" t="str">
        <f t="shared" si="707"/>
        <v/>
      </c>
    </row>
    <row r="45257" spans="22:22" x14ac:dyDescent="0.35">
      <c r="V45257" s="5" t="str">
        <f t="shared" si="707"/>
        <v/>
      </c>
    </row>
    <row r="45258" spans="22:22" x14ac:dyDescent="0.35">
      <c r="V45258" s="5" t="str">
        <f t="shared" si="707"/>
        <v/>
      </c>
    </row>
    <row r="45259" spans="22:22" x14ac:dyDescent="0.35">
      <c r="V45259" s="5" t="str">
        <f t="shared" si="707"/>
        <v/>
      </c>
    </row>
    <row r="45260" spans="22:22" x14ac:dyDescent="0.35">
      <c r="V45260" s="5" t="str">
        <f t="shared" si="707"/>
        <v/>
      </c>
    </row>
    <row r="45261" spans="22:22" x14ac:dyDescent="0.35">
      <c r="V45261" s="5" t="str">
        <f t="shared" si="707"/>
        <v/>
      </c>
    </row>
    <row r="45262" spans="22:22" x14ac:dyDescent="0.35">
      <c r="V45262" s="5" t="str">
        <f t="shared" si="707"/>
        <v/>
      </c>
    </row>
    <row r="45263" spans="22:22" x14ac:dyDescent="0.35">
      <c r="V45263" s="5" t="str">
        <f t="shared" si="707"/>
        <v/>
      </c>
    </row>
    <row r="45264" spans="22:22" x14ac:dyDescent="0.35">
      <c r="V45264" s="5" t="str">
        <f t="shared" si="707"/>
        <v/>
      </c>
    </row>
    <row r="45265" spans="22:22" x14ac:dyDescent="0.35">
      <c r="V45265" s="5" t="str">
        <f t="shared" si="707"/>
        <v/>
      </c>
    </row>
    <row r="45266" spans="22:22" x14ac:dyDescent="0.35">
      <c r="V45266" s="5" t="str">
        <f t="shared" si="707"/>
        <v/>
      </c>
    </row>
    <row r="45267" spans="22:22" x14ac:dyDescent="0.35">
      <c r="V45267" s="5" t="str">
        <f t="shared" si="707"/>
        <v/>
      </c>
    </row>
    <row r="45268" spans="22:22" x14ac:dyDescent="0.35">
      <c r="V45268" s="5" t="str">
        <f t="shared" si="707"/>
        <v/>
      </c>
    </row>
    <row r="45269" spans="22:22" x14ac:dyDescent="0.35">
      <c r="V45269" s="5" t="str">
        <f t="shared" si="707"/>
        <v/>
      </c>
    </row>
    <row r="45270" spans="22:22" x14ac:dyDescent="0.35">
      <c r="V45270" s="5" t="str">
        <f t="shared" si="707"/>
        <v/>
      </c>
    </row>
    <row r="45271" spans="22:22" x14ac:dyDescent="0.35">
      <c r="V45271" s="5" t="str">
        <f t="shared" si="707"/>
        <v/>
      </c>
    </row>
    <row r="45272" spans="22:22" x14ac:dyDescent="0.35">
      <c r="V45272" s="5" t="str">
        <f t="shared" si="707"/>
        <v/>
      </c>
    </row>
    <row r="45273" spans="22:22" x14ac:dyDescent="0.35">
      <c r="V45273" s="5" t="str">
        <f t="shared" si="707"/>
        <v/>
      </c>
    </row>
    <row r="45274" spans="22:22" x14ac:dyDescent="0.35">
      <c r="V45274" s="5" t="str">
        <f t="shared" si="707"/>
        <v/>
      </c>
    </row>
    <row r="45275" spans="22:22" x14ac:dyDescent="0.35">
      <c r="V45275" s="5" t="str">
        <f t="shared" si="707"/>
        <v/>
      </c>
    </row>
    <row r="45276" spans="22:22" x14ac:dyDescent="0.35">
      <c r="V45276" s="5" t="str">
        <f t="shared" si="707"/>
        <v/>
      </c>
    </row>
    <row r="45277" spans="22:22" x14ac:dyDescent="0.35">
      <c r="V45277" s="5" t="str">
        <f t="shared" si="707"/>
        <v/>
      </c>
    </row>
    <row r="45278" spans="22:22" x14ac:dyDescent="0.35">
      <c r="V45278" s="5" t="str">
        <f t="shared" si="707"/>
        <v/>
      </c>
    </row>
    <row r="45279" spans="22:22" x14ac:dyDescent="0.35">
      <c r="V45279" s="5" t="str">
        <f t="shared" si="707"/>
        <v/>
      </c>
    </row>
    <row r="45280" spans="22:22" x14ac:dyDescent="0.35">
      <c r="V45280" s="5" t="str">
        <f t="shared" si="707"/>
        <v/>
      </c>
    </row>
    <row r="45281" spans="22:22" x14ac:dyDescent="0.35">
      <c r="V45281" s="5" t="str">
        <f t="shared" si="707"/>
        <v/>
      </c>
    </row>
    <row r="45282" spans="22:22" x14ac:dyDescent="0.35">
      <c r="V45282" s="5" t="str">
        <f t="shared" si="707"/>
        <v/>
      </c>
    </row>
    <row r="45283" spans="22:22" x14ac:dyDescent="0.35">
      <c r="V45283" s="5" t="str">
        <f t="shared" si="707"/>
        <v/>
      </c>
    </row>
    <row r="45284" spans="22:22" x14ac:dyDescent="0.35">
      <c r="V45284" s="5" t="str">
        <f t="shared" si="707"/>
        <v/>
      </c>
    </row>
    <row r="45285" spans="22:22" x14ac:dyDescent="0.35">
      <c r="V45285" s="5" t="str">
        <f t="shared" si="707"/>
        <v/>
      </c>
    </row>
    <row r="45286" spans="22:22" x14ac:dyDescent="0.35">
      <c r="V45286" s="5" t="str">
        <f t="shared" si="707"/>
        <v/>
      </c>
    </row>
    <row r="45287" spans="22:22" x14ac:dyDescent="0.35">
      <c r="V45287" s="5" t="str">
        <f t="shared" si="707"/>
        <v/>
      </c>
    </row>
    <row r="45288" spans="22:22" x14ac:dyDescent="0.35">
      <c r="V45288" s="5" t="str">
        <f t="shared" si="707"/>
        <v/>
      </c>
    </row>
    <row r="45289" spans="22:22" x14ac:dyDescent="0.35">
      <c r="V45289" s="5" t="str">
        <f t="shared" si="707"/>
        <v/>
      </c>
    </row>
    <row r="45290" spans="22:22" x14ac:dyDescent="0.35">
      <c r="V45290" s="5" t="str">
        <f t="shared" si="707"/>
        <v/>
      </c>
    </row>
    <row r="45291" spans="22:22" x14ac:dyDescent="0.35">
      <c r="V45291" s="5" t="str">
        <f t="shared" si="707"/>
        <v/>
      </c>
    </row>
    <row r="45292" spans="22:22" x14ac:dyDescent="0.35">
      <c r="V45292" s="5" t="str">
        <f t="shared" si="707"/>
        <v/>
      </c>
    </row>
    <row r="45293" spans="22:22" x14ac:dyDescent="0.35">
      <c r="V45293" s="5" t="str">
        <f t="shared" si="707"/>
        <v/>
      </c>
    </row>
    <row r="45294" spans="22:22" x14ac:dyDescent="0.35">
      <c r="V45294" s="5" t="str">
        <f t="shared" si="707"/>
        <v/>
      </c>
    </row>
    <row r="45295" spans="22:22" x14ac:dyDescent="0.35">
      <c r="V45295" s="5" t="str">
        <f t="shared" si="707"/>
        <v/>
      </c>
    </row>
    <row r="45296" spans="22:22" x14ac:dyDescent="0.35">
      <c r="V45296" s="5" t="str">
        <f t="shared" si="707"/>
        <v/>
      </c>
    </row>
    <row r="45297" spans="22:22" x14ac:dyDescent="0.35">
      <c r="V45297" s="5" t="str">
        <f t="shared" si="707"/>
        <v/>
      </c>
    </row>
    <row r="45298" spans="22:22" x14ac:dyDescent="0.35">
      <c r="V45298" s="5" t="str">
        <f t="shared" si="707"/>
        <v/>
      </c>
    </row>
    <row r="45299" spans="22:22" x14ac:dyDescent="0.35">
      <c r="V45299" s="5" t="str">
        <f t="shared" si="707"/>
        <v/>
      </c>
    </row>
    <row r="45300" spans="22:22" x14ac:dyDescent="0.35">
      <c r="V45300" s="5" t="str">
        <f t="shared" si="707"/>
        <v/>
      </c>
    </row>
    <row r="45301" spans="22:22" x14ac:dyDescent="0.35">
      <c r="V45301" s="5" t="str">
        <f t="shared" si="707"/>
        <v/>
      </c>
    </row>
    <row r="45302" spans="22:22" x14ac:dyDescent="0.35">
      <c r="V45302" s="5" t="str">
        <f t="shared" si="707"/>
        <v/>
      </c>
    </row>
    <row r="45303" spans="22:22" x14ac:dyDescent="0.35">
      <c r="V45303" s="5" t="str">
        <f t="shared" si="707"/>
        <v/>
      </c>
    </row>
    <row r="45304" spans="22:22" x14ac:dyDescent="0.35">
      <c r="V45304" s="5" t="str">
        <f t="shared" si="707"/>
        <v/>
      </c>
    </row>
    <row r="45305" spans="22:22" x14ac:dyDescent="0.35">
      <c r="V45305" s="5" t="str">
        <f t="shared" si="707"/>
        <v/>
      </c>
    </row>
    <row r="45306" spans="22:22" x14ac:dyDescent="0.35">
      <c r="V45306" s="5" t="str">
        <f t="shared" si="707"/>
        <v/>
      </c>
    </row>
    <row r="45307" spans="22:22" x14ac:dyDescent="0.35">
      <c r="V45307" s="5" t="str">
        <f t="shared" si="707"/>
        <v/>
      </c>
    </row>
    <row r="45308" spans="22:22" x14ac:dyDescent="0.35">
      <c r="V45308" s="5" t="str">
        <f t="shared" si="707"/>
        <v/>
      </c>
    </row>
    <row r="45309" spans="22:22" x14ac:dyDescent="0.35">
      <c r="V45309" s="5" t="str">
        <f t="shared" si="707"/>
        <v/>
      </c>
    </row>
    <row r="45310" spans="22:22" x14ac:dyDescent="0.35">
      <c r="V45310" s="5" t="str">
        <f t="shared" si="707"/>
        <v/>
      </c>
    </row>
    <row r="45311" spans="22:22" x14ac:dyDescent="0.35">
      <c r="V45311" s="5" t="str">
        <f t="shared" si="707"/>
        <v/>
      </c>
    </row>
    <row r="45312" spans="22:22" x14ac:dyDescent="0.35">
      <c r="V45312" s="5" t="str">
        <f t="shared" si="707"/>
        <v/>
      </c>
    </row>
    <row r="45313" spans="22:22" x14ac:dyDescent="0.35">
      <c r="V45313" s="5" t="str">
        <f t="shared" si="707"/>
        <v/>
      </c>
    </row>
    <row r="45314" spans="22:22" x14ac:dyDescent="0.35">
      <c r="V45314" s="5" t="str">
        <f t="shared" ref="V45314:V45377" si="708">TRIM(CLEAN(SUBSTITUTE(A45314,CHAR(160)," ")))</f>
        <v/>
      </c>
    </row>
    <row r="45315" spans="22:22" x14ac:dyDescent="0.35">
      <c r="V45315" s="5" t="str">
        <f t="shared" si="708"/>
        <v/>
      </c>
    </row>
    <row r="45316" spans="22:22" x14ac:dyDescent="0.35">
      <c r="V45316" s="5" t="str">
        <f t="shared" si="708"/>
        <v/>
      </c>
    </row>
    <row r="45317" spans="22:22" x14ac:dyDescent="0.35">
      <c r="V45317" s="5" t="str">
        <f t="shared" si="708"/>
        <v/>
      </c>
    </row>
    <row r="45318" spans="22:22" x14ac:dyDescent="0.35">
      <c r="V45318" s="5" t="str">
        <f t="shared" si="708"/>
        <v/>
      </c>
    </row>
    <row r="45319" spans="22:22" x14ac:dyDescent="0.35">
      <c r="V45319" s="5" t="str">
        <f t="shared" si="708"/>
        <v/>
      </c>
    </row>
    <row r="45320" spans="22:22" x14ac:dyDescent="0.35">
      <c r="V45320" s="5" t="str">
        <f t="shared" si="708"/>
        <v/>
      </c>
    </row>
    <row r="45321" spans="22:22" x14ac:dyDescent="0.35">
      <c r="V45321" s="5" t="str">
        <f t="shared" si="708"/>
        <v/>
      </c>
    </row>
    <row r="45322" spans="22:22" x14ac:dyDescent="0.35">
      <c r="V45322" s="5" t="str">
        <f t="shared" si="708"/>
        <v/>
      </c>
    </row>
    <row r="45323" spans="22:22" x14ac:dyDescent="0.35">
      <c r="V45323" s="5" t="str">
        <f t="shared" si="708"/>
        <v/>
      </c>
    </row>
    <row r="45324" spans="22:22" x14ac:dyDescent="0.35">
      <c r="V45324" s="5" t="str">
        <f t="shared" si="708"/>
        <v/>
      </c>
    </row>
    <row r="45325" spans="22:22" x14ac:dyDescent="0.35">
      <c r="V45325" s="5" t="str">
        <f t="shared" si="708"/>
        <v/>
      </c>
    </row>
    <row r="45326" spans="22:22" x14ac:dyDescent="0.35">
      <c r="V45326" s="5" t="str">
        <f t="shared" si="708"/>
        <v/>
      </c>
    </row>
    <row r="45327" spans="22:22" x14ac:dyDescent="0.35">
      <c r="V45327" s="5" t="str">
        <f t="shared" si="708"/>
        <v/>
      </c>
    </row>
    <row r="45328" spans="22:22" x14ac:dyDescent="0.35">
      <c r="V45328" s="5" t="str">
        <f t="shared" si="708"/>
        <v/>
      </c>
    </row>
    <row r="45329" spans="22:22" x14ac:dyDescent="0.35">
      <c r="V45329" s="5" t="str">
        <f t="shared" si="708"/>
        <v/>
      </c>
    </row>
    <row r="45330" spans="22:22" x14ac:dyDescent="0.35">
      <c r="V45330" s="5" t="str">
        <f t="shared" si="708"/>
        <v/>
      </c>
    </row>
    <row r="45331" spans="22:22" x14ac:dyDescent="0.35">
      <c r="V45331" s="5" t="str">
        <f t="shared" si="708"/>
        <v/>
      </c>
    </row>
    <row r="45332" spans="22:22" x14ac:dyDescent="0.35">
      <c r="V45332" s="5" t="str">
        <f t="shared" si="708"/>
        <v/>
      </c>
    </row>
    <row r="45333" spans="22:22" x14ac:dyDescent="0.35">
      <c r="V45333" s="5" t="str">
        <f t="shared" si="708"/>
        <v/>
      </c>
    </row>
    <row r="45334" spans="22:22" x14ac:dyDescent="0.35">
      <c r="V45334" s="5" t="str">
        <f t="shared" si="708"/>
        <v/>
      </c>
    </row>
    <row r="45335" spans="22:22" x14ac:dyDescent="0.35">
      <c r="V45335" s="5" t="str">
        <f t="shared" si="708"/>
        <v/>
      </c>
    </row>
    <row r="45336" spans="22:22" x14ac:dyDescent="0.35">
      <c r="V45336" s="5" t="str">
        <f t="shared" si="708"/>
        <v/>
      </c>
    </row>
    <row r="45337" spans="22:22" x14ac:dyDescent="0.35">
      <c r="V45337" s="5" t="str">
        <f t="shared" si="708"/>
        <v/>
      </c>
    </row>
    <row r="45338" spans="22:22" x14ac:dyDescent="0.35">
      <c r="V45338" s="5" t="str">
        <f t="shared" si="708"/>
        <v/>
      </c>
    </row>
    <row r="45339" spans="22:22" x14ac:dyDescent="0.35">
      <c r="V45339" s="5" t="str">
        <f t="shared" si="708"/>
        <v/>
      </c>
    </row>
    <row r="45340" spans="22:22" x14ac:dyDescent="0.35">
      <c r="V45340" s="5" t="str">
        <f t="shared" si="708"/>
        <v/>
      </c>
    </row>
    <row r="45341" spans="22:22" x14ac:dyDescent="0.35">
      <c r="V45341" s="5" t="str">
        <f t="shared" si="708"/>
        <v/>
      </c>
    </row>
    <row r="45342" spans="22:22" x14ac:dyDescent="0.35">
      <c r="V45342" s="5" t="str">
        <f t="shared" si="708"/>
        <v/>
      </c>
    </row>
    <row r="45343" spans="22:22" x14ac:dyDescent="0.35">
      <c r="V45343" s="5" t="str">
        <f t="shared" si="708"/>
        <v/>
      </c>
    </row>
    <row r="45344" spans="22:22" x14ac:dyDescent="0.35">
      <c r="V45344" s="5" t="str">
        <f t="shared" si="708"/>
        <v/>
      </c>
    </row>
    <row r="45345" spans="22:22" x14ac:dyDescent="0.35">
      <c r="V45345" s="5" t="str">
        <f t="shared" si="708"/>
        <v/>
      </c>
    </row>
    <row r="45346" spans="22:22" x14ac:dyDescent="0.35">
      <c r="V45346" s="5" t="str">
        <f t="shared" si="708"/>
        <v/>
      </c>
    </row>
    <row r="45347" spans="22:22" x14ac:dyDescent="0.35">
      <c r="V45347" s="5" t="str">
        <f t="shared" si="708"/>
        <v/>
      </c>
    </row>
    <row r="45348" spans="22:22" x14ac:dyDescent="0.35">
      <c r="V45348" s="5" t="str">
        <f t="shared" si="708"/>
        <v/>
      </c>
    </row>
    <row r="45349" spans="22:22" x14ac:dyDescent="0.35">
      <c r="V45349" s="5" t="str">
        <f t="shared" si="708"/>
        <v/>
      </c>
    </row>
    <row r="45350" spans="22:22" x14ac:dyDescent="0.35">
      <c r="V45350" s="5" t="str">
        <f t="shared" si="708"/>
        <v/>
      </c>
    </row>
    <row r="45351" spans="22:22" x14ac:dyDescent="0.35">
      <c r="V45351" s="5" t="str">
        <f t="shared" si="708"/>
        <v/>
      </c>
    </row>
    <row r="45352" spans="22:22" x14ac:dyDescent="0.35">
      <c r="V45352" s="5" t="str">
        <f t="shared" si="708"/>
        <v/>
      </c>
    </row>
    <row r="45353" spans="22:22" x14ac:dyDescent="0.35">
      <c r="V45353" s="5" t="str">
        <f t="shared" si="708"/>
        <v/>
      </c>
    </row>
    <row r="45354" spans="22:22" x14ac:dyDescent="0.35">
      <c r="V45354" s="5" t="str">
        <f t="shared" si="708"/>
        <v/>
      </c>
    </row>
    <row r="45355" spans="22:22" x14ac:dyDescent="0.35">
      <c r="V45355" s="5" t="str">
        <f t="shared" si="708"/>
        <v/>
      </c>
    </row>
    <row r="45356" spans="22:22" x14ac:dyDescent="0.35">
      <c r="V45356" s="5" t="str">
        <f t="shared" si="708"/>
        <v/>
      </c>
    </row>
    <row r="45357" spans="22:22" x14ac:dyDescent="0.35">
      <c r="V45357" s="5" t="str">
        <f t="shared" si="708"/>
        <v/>
      </c>
    </row>
    <row r="45358" spans="22:22" x14ac:dyDescent="0.35">
      <c r="V45358" s="5" t="str">
        <f t="shared" si="708"/>
        <v/>
      </c>
    </row>
    <row r="45359" spans="22:22" x14ac:dyDescent="0.35">
      <c r="V45359" s="5" t="str">
        <f t="shared" si="708"/>
        <v/>
      </c>
    </row>
    <row r="45360" spans="22:22" x14ac:dyDescent="0.35">
      <c r="V45360" s="5" t="str">
        <f t="shared" si="708"/>
        <v/>
      </c>
    </row>
    <row r="45361" spans="22:22" x14ac:dyDescent="0.35">
      <c r="V45361" s="5" t="str">
        <f t="shared" si="708"/>
        <v/>
      </c>
    </row>
    <row r="45362" spans="22:22" x14ac:dyDescent="0.35">
      <c r="V45362" s="5" t="str">
        <f t="shared" si="708"/>
        <v/>
      </c>
    </row>
    <row r="45363" spans="22:22" x14ac:dyDescent="0.35">
      <c r="V45363" s="5" t="str">
        <f t="shared" si="708"/>
        <v/>
      </c>
    </row>
    <row r="45364" spans="22:22" x14ac:dyDescent="0.35">
      <c r="V45364" s="5" t="str">
        <f t="shared" si="708"/>
        <v/>
      </c>
    </row>
    <row r="45365" spans="22:22" x14ac:dyDescent="0.35">
      <c r="V45365" s="5" t="str">
        <f t="shared" si="708"/>
        <v/>
      </c>
    </row>
    <row r="45366" spans="22:22" x14ac:dyDescent="0.35">
      <c r="V45366" s="5" t="str">
        <f t="shared" si="708"/>
        <v/>
      </c>
    </row>
    <row r="45367" spans="22:22" x14ac:dyDescent="0.35">
      <c r="V45367" s="5" t="str">
        <f t="shared" si="708"/>
        <v/>
      </c>
    </row>
    <row r="45368" spans="22:22" x14ac:dyDescent="0.35">
      <c r="V45368" s="5" t="str">
        <f t="shared" si="708"/>
        <v/>
      </c>
    </row>
    <row r="45369" spans="22:22" x14ac:dyDescent="0.35">
      <c r="V45369" s="5" t="str">
        <f t="shared" si="708"/>
        <v/>
      </c>
    </row>
    <row r="45370" spans="22:22" x14ac:dyDescent="0.35">
      <c r="V45370" s="5" t="str">
        <f t="shared" si="708"/>
        <v/>
      </c>
    </row>
    <row r="45371" spans="22:22" x14ac:dyDescent="0.35">
      <c r="V45371" s="5" t="str">
        <f t="shared" si="708"/>
        <v/>
      </c>
    </row>
    <row r="45372" spans="22:22" x14ac:dyDescent="0.35">
      <c r="V45372" s="5" t="str">
        <f t="shared" si="708"/>
        <v/>
      </c>
    </row>
    <row r="45373" spans="22:22" x14ac:dyDescent="0.35">
      <c r="V45373" s="5" t="str">
        <f t="shared" si="708"/>
        <v/>
      </c>
    </row>
    <row r="45374" spans="22:22" x14ac:dyDescent="0.35">
      <c r="V45374" s="5" t="str">
        <f t="shared" si="708"/>
        <v/>
      </c>
    </row>
    <row r="45375" spans="22:22" x14ac:dyDescent="0.35">
      <c r="V45375" s="5" t="str">
        <f t="shared" si="708"/>
        <v/>
      </c>
    </row>
    <row r="45376" spans="22:22" x14ac:dyDescent="0.35">
      <c r="V45376" s="5" t="str">
        <f t="shared" si="708"/>
        <v/>
      </c>
    </row>
    <row r="45377" spans="22:22" x14ac:dyDescent="0.35">
      <c r="V45377" s="5" t="str">
        <f t="shared" si="708"/>
        <v/>
      </c>
    </row>
    <row r="45378" spans="22:22" x14ac:dyDescent="0.35">
      <c r="V45378" s="5" t="str">
        <f t="shared" ref="V45378:V45441" si="709">TRIM(CLEAN(SUBSTITUTE(A45378,CHAR(160)," ")))</f>
        <v/>
      </c>
    </row>
    <row r="45379" spans="22:22" x14ac:dyDescent="0.35">
      <c r="V45379" s="5" t="str">
        <f t="shared" si="709"/>
        <v/>
      </c>
    </row>
    <row r="45380" spans="22:22" x14ac:dyDescent="0.35">
      <c r="V45380" s="5" t="str">
        <f t="shared" si="709"/>
        <v/>
      </c>
    </row>
    <row r="45381" spans="22:22" x14ac:dyDescent="0.35">
      <c r="V45381" s="5" t="str">
        <f t="shared" si="709"/>
        <v/>
      </c>
    </row>
    <row r="45382" spans="22:22" x14ac:dyDescent="0.35">
      <c r="V45382" s="5" t="str">
        <f t="shared" si="709"/>
        <v/>
      </c>
    </row>
    <row r="45383" spans="22:22" x14ac:dyDescent="0.35">
      <c r="V45383" s="5" t="str">
        <f t="shared" si="709"/>
        <v/>
      </c>
    </row>
    <row r="45384" spans="22:22" x14ac:dyDescent="0.35">
      <c r="V45384" s="5" t="str">
        <f t="shared" si="709"/>
        <v/>
      </c>
    </row>
    <row r="45385" spans="22:22" x14ac:dyDescent="0.35">
      <c r="V45385" s="5" t="str">
        <f t="shared" si="709"/>
        <v/>
      </c>
    </row>
    <row r="45386" spans="22:22" x14ac:dyDescent="0.35">
      <c r="V45386" s="5" t="str">
        <f t="shared" si="709"/>
        <v/>
      </c>
    </row>
    <row r="45387" spans="22:22" x14ac:dyDescent="0.35">
      <c r="V45387" s="5" t="str">
        <f t="shared" si="709"/>
        <v/>
      </c>
    </row>
    <row r="45388" spans="22:22" x14ac:dyDescent="0.35">
      <c r="V45388" s="5" t="str">
        <f t="shared" si="709"/>
        <v/>
      </c>
    </row>
    <row r="45389" spans="22:22" x14ac:dyDescent="0.35">
      <c r="V45389" s="5" t="str">
        <f t="shared" si="709"/>
        <v/>
      </c>
    </row>
    <row r="45390" spans="22:22" x14ac:dyDescent="0.35">
      <c r="V45390" s="5" t="str">
        <f t="shared" si="709"/>
        <v/>
      </c>
    </row>
    <row r="45391" spans="22:22" x14ac:dyDescent="0.35">
      <c r="V45391" s="5" t="str">
        <f t="shared" si="709"/>
        <v/>
      </c>
    </row>
    <row r="45392" spans="22:22" x14ac:dyDescent="0.35">
      <c r="V45392" s="5" t="str">
        <f t="shared" si="709"/>
        <v/>
      </c>
    </row>
    <row r="45393" spans="22:22" x14ac:dyDescent="0.35">
      <c r="V45393" s="5" t="str">
        <f t="shared" si="709"/>
        <v/>
      </c>
    </row>
    <row r="45394" spans="22:22" x14ac:dyDescent="0.35">
      <c r="V45394" s="5" t="str">
        <f t="shared" si="709"/>
        <v/>
      </c>
    </row>
    <row r="45395" spans="22:22" x14ac:dyDescent="0.35">
      <c r="V45395" s="5" t="str">
        <f t="shared" si="709"/>
        <v/>
      </c>
    </row>
    <row r="45396" spans="22:22" x14ac:dyDescent="0.35">
      <c r="V45396" s="5" t="str">
        <f t="shared" si="709"/>
        <v/>
      </c>
    </row>
    <row r="45397" spans="22:22" x14ac:dyDescent="0.35">
      <c r="V45397" s="5" t="str">
        <f t="shared" si="709"/>
        <v/>
      </c>
    </row>
    <row r="45398" spans="22:22" x14ac:dyDescent="0.35">
      <c r="V45398" s="5" t="str">
        <f t="shared" si="709"/>
        <v/>
      </c>
    </row>
    <row r="45399" spans="22:22" x14ac:dyDescent="0.35">
      <c r="V45399" s="5" t="str">
        <f t="shared" si="709"/>
        <v/>
      </c>
    </row>
    <row r="45400" spans="22:22" x14ac:dyDescent="0.35">
      <c r="V45400" s="5" t="str">
        <f t="shared" si="709"/>
        <v/>
      </c>
    </row>
    <row r="45401" spans="22:22" x14ac:dyDescent="0.35">
      <c r="V45401" s="5" t="str">
        <f t="shared" si="709"/>
        <v/>
      </c>
    </row>
    <row r="45402" spans="22:22" x14ac:dyDescent="0.35">
      <c r="V45402" s="5" t="str">
        <f t="shared" si="709"/>
        <v/>
      </c>
    </row>
    <row r="45403" spans="22:22" x14ac:dyDescent="0.35">
      <c r="V45403" s="5" t="str">
        <f t="shared" si="709"/>
        <v/>
      </c>
    </row>
    <row r="45404" spans="22:22" x14ac:dyDescent="0.35">
      <c r="V45404" s="5" t="str">
        <f t="shared" si="709"/>
        <v/>
      </c>
    </row>
    <row r="45405" spans="22:22" x14ac:dyDescent="0.35">
      <c r="V45405" s="5" t="str">
        <f t="shared" si="709"/>
        <v/>
      </c>
    </row>
    <row r="45406" spans="22:22" x14ac:dyDescent="0.35">
      <c r="V45406" s="5" t="str">
        <f t="shared" si="709"/>
        <v/>
      </c>
    </row>
    <row r="45407" spans="22:22" x14ac:dyDescent="0.35">
      <c r="V45407" s="5" t="str">
        <f t="shared" si="709"/>
        <v/>
      </c>
    </row>
    <row r="45408" spans="22:22" x14ac:dyDescent="0.35">
      <c r="V45408" s="5" t="str">
        <f t="shared" si="709"/>
        <v/>
      </c>
    </row>
    <row r="45409" spans="22:22" x14ac:dyDescent="0.35">
      <c r="V45409" s="5" t="str">
        <f t="shared" si="709"/>
        <v/>
      </c>
    </row>
    <row r="45410" spans="22:22" x14ac:dyDescent="0.35">
      <c r="V45410" s="5" t="str">
        <f t="shared" si="709"/>
        <v/>
      </c>
    </row>
    <row r="45411" spans="22:22" x14ac:dyDescent="0.35">
      <c r="V45411" s="5" t="str">
        <f t="shared" si="709"/>
        <v/>
      </c>
    </row>
    <row r="45412" spans="22:22" x14ac:dyDescent="0.35">
      <c r="V45412" s="5" t="str">
        <f t="shared" si="709"/>
        <v/>
      </c>
    </row>
    <row r="45413" spans="22:22" x14ac:dyDescent="0.35">
      <c r="V45413" s="5" t="str">
        <f t="shared" si="709"/>
        <v/>
      </c>
    </row>
    <row r="45414" spans="22:22" x14ac:dyDescent="0.35">
      <c r="V45414" s="5" t="str">
        <f t="shared" si="709"/>
        <v/>
      </c>
    </row>
    <row r="45415" spans="22:22" x14ac:dyDescent="0.35">
      <c r="V45415" s="5" t="str">
        <f t="shared" si="709"/>
        <v/>
      </c>
    </row>
    <row r="45416" spans="22:22" x14ac:dyDescent="0.35">
      <c r="V45416" s="5" t="str">
        <f t="shared" si="709"/>
        <v/>
      </c>
    </row>
    <row r="45417" spans="22:22" x14ac:dyDescent="0.35">
      <c r="V45417" s="5" t="str">
        <f t="shared" si="709"/>
        <v/>
      </c>
    </row>
    <row r="45418" spans="22:22" x14ac:dyDescent="0.35">
      <c r="V45418" s="5" t="str">
        <f t="shared" si="709"/>
        <v/>
      </c>
    </row>
    <row r="45419" spans="22:22" x14ac:dyDescent="0.35">
      <c r="V45419" s="5" t="str">
        <f t="shared" si="709"/>
        <v/>
      </c>
    </row>
    <row r="45420" spans="22:22" x14ac:dyDescent="0.35">
      <c r="V45420" s="5" t="str">
        <f t="shared" si="709"/>
        <v/>
      </c>
    </row>
    <row r="45421" spans="22:22" x14ac:dyDescent="0.35">
      <c r="V45421" s="5" t="str">
        <f t="shared" si="709"/>
        <v/>
      </c>
    </row>
    <row r="45422" spans="22:22" x14ac:dyDescent="0.35">
      <c r="V45422" s="5" t="str">
        <f t="shared" si="709"/>
        <v/>
      </c>
    </row>
    <row r="45423" spans="22:22" x14ac:dyDescent="0.35">
      <c r="V45423" s="5" t="str">
        <f t="shared" si="709"/>
        <v/>
      </c>
    </row>
    <row r="45424" spans="22:22" x14ac:dyDescent="0.35">
      <c r="V45424" s="5" t="str">
        <f t="shared" si="709"/>
        <v/>
      </c>
    </row>
    <row r="45425" spans="22:22" x14ac:dyDescent="0.35">
      <c r="V45425" s="5" t="str">
        <f t="shared" si="709"/>
        <v/>
      </c>
    </row>
    <row r="45426" spans="22:22" x14ac:dyDescent="0.35">
      <c r="V45426" s="5" t="str">
        <f t="shared" si="709"/>
        <v/>
      </c>
    </row>
    <row r="45427" spans="22:22" x14ac:dyDescent="0.35">
      <c r="V45427" s="5" t="str">
        <f t="shared" si="709"/>
        <v/>
      </c>
    </row>
    <row r="45428" spans="22:22" x14ac:dyDescent="0.35">
      <c r="V45428" s="5" t="str">
        <f t="shared" si="709"/>
        <v/>
      </c>
    </row>
    <row r="45429" spans="22:22" x14ac:dyDescent="0.35">
      <c r="V45429" s="5" t="str">
        <f t="shared" si="709"/>
        <v/>
      </c>
    </row>
    <row r="45430" spans="22:22" x14ac:dyDescent="0.35">
      <c r="V45430" s="5" t="str">
        <f t="shared" si="709"/>
        <v/>
      </c>
    </row>
    <row r="45431" spans="22:22" x14ac:dyDescent="0.35">
      <c r="V45431" s="5" t="str">
        <f t="shared" si="709"/>
        <v/>
      </c>
    </row>
    <row r="45432" spans="22:22" x14ac:dyDescent="0.35">
      <c r="V45432" s="5" t="str">
        <f t="shared" si="709"/>
        <v/>
      </c>
    </row>
    <row r="45433" spans="22:22" x14ac:dyDescent="0.35">
      <c r="V45433" s="5" t="str">
        <f t="shared" si="709"/>
        <v/>
      </c>
    </row>
    <row r="45434" spans="22:22" x14ac:dyDescent="0.35">
      <c r="V45434" s="5" t="str">
        <f t="shared" si="709"/>
        <v/>
      </c>
    </row>
    <row r="45435" spans="22:22" x14ac:dyDescent="0.35">
      <c r="V45435" s="5" t="str">
        <f t="shared" si="709"/>
        <v/>
      </c>
    </row>
    <row r="45436" spans="22:22" x14ac:dyDescent="0.35">
      <c r="V45436" s="5" t="str">
        <f t="shared" si="709"/>
        <v/>
      </c>
    </row>
    <row r="45437" spans="22:22" x14ac:dyDescent="0.35">
      <c r="V45437" s="5" t="str">
        <f t="shared" si="709"/>
        <v/>
      </c>
    </row>
    <row r="45438" spans="22:22" x14ac:dyDescent="0.35">
      <c r="V45438" s="5" t="str">
        <f t="shared" si="709"/>
        <v/>
      </c>
    </row>
    <row r="45439" spans="22:22" x14ac:dyDescent="0.35">
      <c r="V45439" s="5" t="str">
        <f t="shared" si="709"/>
        <v/>
      </c>
    </row>
    <row r="45440" spans="22:22" x14ac:dyDescent="0.35">
      <c r="V45440" s="5" t="str">
        <f t="shared" si="709"/>
        <v/>
      </c>
    </row>
    <row r="45441" spans="22:22" x14ac:dyDescent="0.35">
      <c r="V45441" s="5" t="str">
        <f t="shared" si="709"/>
        <v/>
      </c>
    </row>
    <row r="45442" spans="22:22" x14ac:dyDescent="0.35">
      <c r="V45442" s="5" t="str">
        <f t="shared" ref="V45442:V45505" si="710">TRIM(CLEAN(SUBSTITUTE(A45442,CHAR(160)," ")))</f>
        <v/>
      </c>
    </row>
    <row r="45443" spans="22:22" x14ac:dyDescent="0.35">
      <c r="V45443" s="5" t="str">
        <f t="shared" si="710"/>
        <v/>
      </c>
    </row>
    <row r="45444" spans="22:22" x14ac:dyDescent="0.35">
      <c r="V45444" s="5" t="str">
        <f t="shared" si="710"/>
        <v/>
      </c>
    </row>
    <row r="45445" spans="22:22" x14ac:dyDescent="0.35">
      <c r="V45445" s="5" t="str">
        <f t="shared" si="710"/>
        <v/>
      </c>
    </row>
    <row r="45446" spans="22:22" x14ac:dyDescent="0.35">
      <c r="V45446" s="5" t="str">
        <f t="shared" si="710"/>
        <v/>
      </c>
    </row>
    <row r="45447" spans="22:22" x14ac:dyDescent="0.35">
      <c r="V45447" s="5" t="str">
        <f t="shared" si="710"/>
        <v/>
      </c>
    </row>
    <row r="45448" spans="22:22" x14ac:dyDescent="0.35">
      <c r="V45448" s="5" t="str">
        <f t="shared" si="710"/>
        <v/>
      </c>
    </row>
    <row r="45449" spans="22:22" x14ac:dyDescent="0.35">
      <c r="V45449" s="5" t="str">
        <f t="shared" si="710"/>
        <v/>
      </c>
    </row>
    <row r="45450" spans="22:22" x14ac:dyDescent="0.35">
      <c r="V45450" s="5" t="str">
        <f t="shared" si="710"/>
        <v/>
      </c>
    </row>
    <row r="45451" spans="22:22" x14ac:dyDescent="0.35">
      <c r="V45451" s="5" t="str">
        <f t="shared" si="710"/>
        <v/>
      </c>
    </row>
    <row r="45452" spans="22:22" x14ac:dyDescent="0.35">
      <c r="V45452" s="5" t="str">
        <f t="shared" si="710"/>
        <v/>
      </c>
    </row>
    <row r="45453" spans="22:22" x14ac:dyDescent="0.35">
      <c r="V45453" s="5" t="str">
        <f t="shared" si="710"/>
        <v/>
      </c>
    </row>
    <row r="45454" spans="22:22" x14ac:dyDescent="0.35">
      <c r="V45454" s="5" t="str">
        <f t="shared" si="710"/>
        <v/>
      </c>
    </row>
    <row r="45455" spans="22:22" x14ac:dyDescent="0.35">
      <c r="V45455" s="5" t="str">
        <f t="shared" si="710"/>
        <v/>
      </c>
    </row>
    <row r="45456" spans="22:22" x14ac:dyDescent="0.35">
      <c r="V45456" s="5" t="str">
        <f t="shared" si="710"/>
        <v/>
      </c>
    </row>
    <row r="45457" spans="22:22" x14ac:dyDescent="0.35">
      <c r="V45457" s="5" t="str">
        <f t="shared" si="710"/>
        <v/>
      </c>
    </row>
    <row r="45458" spans="22:22" x14ac:dyDescent="0.35">
      <c r="V45458" s="5" t="str">
        <f t="shared" si="710"/>
        <v/>
      </c>
    </row>
    <row r="45459" spans="22:22" x14ac:dyDescent="0.35">
      <c r="V45459" s="5" t="str">
        <f t="shared" si="710"/>
        <v/>
      </c>
    </row>
    <row r="45460" spans="22:22" x14ac:dyDescent="0.35">
      <c r="V45460" s="5" t="str">
        <f t="shared" si="710"/>
        <v/>
      </c>
    </row>
    <row r="45461" spans="22:22" x14ac:dyDescent="0.35">
      <c r="V45461" s="5" t="str">
        <f t="shared" si="710"/>
        <v/>
      </c>
    </row>
    <row r="45462" spans="22:22" x14ac:dyDescent="0.35">
      <c r="V45462" s="5" t="str">
        <f t="shared" si="710"/>
        <v/>
      </c>
    </row>
    <row r="45463" spans="22:22" x14ac:dyDescent="0.35">
      <c r="V45463" s="5" t="str">
        <f t="shared" si="710"/>
        <v/>
      </c>
    </row>
    <row r="45464" spans="22:22" x14ac:dyDescent="0.35">
      <c r="V45464" s="5" t="str">
        <f t="shared" si="710"/>
        <v/>
      </c>
    </row>
    <row r="45465" spans="22:22" x14ac:dyDescent="0.35">
      <c r="V45465" s="5" t="str">
        <f t="shared" si="710"/>
        <v/>
      </c>
    </row>
    <row r="45466" spans="22:22" x14ac:dyDescent="0.35">
      <c r="V45466" s="5" t="str">
        <f t="shared" si="710"/>
        <v/>
      </c>
    </row>
    <row r="45467" spans="22:22" x14ac:dyDescent="0.35">
      <c r="V45467" s="5" t="str">
        <f t="shared" si="710"/>
        <v/>
      </c>
    </row>
    <row r="45468" spans="22:22" x14ac:dyDescent="0.35">
      <c r="V45468" s="5" t="str">
        <f t="shared" si="710"/>
        <v/>
      </c>
    </row>
    <row r="45469" spans="22:22" x14ac:dyDescent="0.35">
      <c r="V45469" s="5" t="str">
        <f t="shared" si="710"/>
        <v/>
      </c>
    </row>
    <row r="45470" spans="22:22" x14ac:dyDescent="0.35">
      <c r="V45470" s="5" t="str">
        <f t="shared" si="710"/>
        <v/>
      </c>
    </row>
    <row r="45471" spans="22:22" x14ac:dyDescent="0.35">
      <c r="V45471" s="5" t="str">
        <f t="shared" si="710"/>
        <v/>
      </c>
    </row>
    <row r="45472" spans="22:22" x14ac:dyDescent="0.35">
      <c r="V45472" s="5" t="str">
        <f t="shared" si="710"/>
        <v/>
      </c>
    </row>
    <row r="45473" spans="22:22" x14ac:dyDescent="0.35">
      <c r="V45473" s="5" t="str">
        <f t="shared" si="710"/>
        <v/>
      </c>
    </row>
    <row r="45474" spans="22:22" x14ac:dyDescent="0.35">
      <c r="V45474" s="5" t="str">
        <f t="shared" si="710"/>
        <v/>
      </c>
    </row>
    <row r="45475" spans="22:22" x14ac:dyDescent="0.35">
      <c r="V45475" s="5" t="str">
        <f t="shared" si="710"/>
        <v/>
      </c>
    </row>
    <row r="45476" spans="22:22" x14ac:dyDescent="0.35">
      <c r="V45476" s="5" t="str">
        <f t="shared" si="710"/>
        <v/>
      </c>
    </row>
    <row r="45477" spans="22:22" x14ac:dyDescent="0.35">
      <c r="V45477" s="5" t="str">
        <f t="shared" si="710"/>
        <v/>
      </c>
    </row>
    <row r="45478" spans="22:22" x14ac:dyDescent="0.35">
      <c r="V45478" s="5" t="str">
        <f t="shared" si="710"/>
        <v/>
      </c>
    </row>
    <row r="45479" spans="22:22" x14ac:dyDescent="0.35">
      <c r="V45479" s="5" t="str">
        <f t="shared" si="710"/>
        <v/>
      </c>
    </row>
    <row r="45480" spans="22:22" x14ac:dyDescent="0.35">
      <c r="V45480" s="5" t="str">
        <f t="shared" si="710"/>
        <v/>
      </c>
    </row>
    <row r="45481" spans="22:22" x14ac:dyDescent="0.35">
      <c r="V45481" s="5" t="str">
        <f t="shared" si="710"/>
        <v/>
      </c>
    </row>
    <row r="45482" spans="22:22" x14ac:dyDescent="0.35">
      <c r="V45482" s="5" t="str">
        <f t="shared" si="710"/>
        <v/>
      </c>
    </row>
    <row r="45483" spans="22:22" x14ac:dyDescent="0.35">
      <c r="V45483" s="5" t="str">
        <f t="shared" si="710"/>
        <v/>
      </c>
    </row>
    <row r="45484" spans="22:22" x14ac:dyDescent="0.35">
      <c r="V45484" s="5" t="str">
        <f t="shared" si="710"/>
        <v/>
      </c>
    </row>
    <row r="45485" spans="22:22" x14ac:dyDescent="0.35">
      <c r="V45485" s="5" t="str">
        <f t="shared" si="710"/>
        <v/>
      </c>
    </row>
    <row r="45486" spans="22:22" x14ac:dyDescent="0.35">
      <c r="V45486" s="5" t="str">
        <f t="shared" si="710"/>
        <v/>
      </c>
    </row>
    <row r="45487" spans="22:22" x14ac:dyDescent="0.35">
      <c r="V45487" s="5" t="str">
        <f t="shared" si="710"/>
        <v/>
      </c>
    </row>
    <row r="45488" spans="22:22" x14ac:dyDescent="0.35">
      <c r="V45488" s="5" t="str">
        <f t="shared" si="710"/>
        <v/>
      </c>
    </row>
    <row r="45489" spans="22:22" x14ac:dyDescent="0.35">
      <c r="V45489" s="5" t="str">
        <f t="shared" si="710"/>
        <v/>
      </c>
    </row>
    <row r="45490" spans="22:22" x14ac:dyDescent="0.35">
      <c r="V45490" s="5" t="str">
        <f t="shared" si="710"/>
        <v/>
      </c>
    </row>
    <row r="45491" spans="22:22" x14ac:dyDescent="0.35">
      <c r="V45491" s="5" t="str">
        <f t="shared" si="710"/>
        <v/>
      </c>
    </row>
    <row r="45492" spans="22:22" x14ac:dyDescent="0.35">
      <c r="V45492" s="5" t="str">
        <f t="shared" si="710"/>
        <v/>
      </c>
    </row>
    <row r="45493" spans="22:22" x14ac:dyDescent="0.35">
      <c r="V45493" s="5" t="str">
        <f t="shared" si="710"/>
        <v/>
      </c>
    </row>
    <row r="45494" spans="22:22" x14ac:dyDescent="0.35">
      <c r="V45494" s="5" t="str">
        <f t="shared" si="710"/>
        <v/>
      </c>
    </row>
    <row r="45495" spans="22:22" x14ac:dyDescent="0.35">
      <c r="V45495" s="5" t="str">
        <f t="shared" si="710"/>
        <v/>
      </c>
    </row>
    <row r="45496" spans="22:22" x14ac:dyDescent="0.35">
      <c r="V45496" s="5" t="str">
        <f t="shared" si="710"/>
        <v/>
      </c>
    </row>
    <row r="45497" spans="22:22" x14ac:dyDescent="0.35">
      <c r="V45497" s="5" t="str">
        <f t="shared" si="710"/>
        <v/>
      </c>
    </row>
    <row r="45498" spans="22:22" x14ac:dyDescent="0.35">
      <c r="V45498" s="5" t="str">
        <f t="shared" si="710"/>
        <v/>
      </c>
    </row>
    <row r="45499" spans="22:22" x14ac:dyDescent="0.35">
      <c r="V45499" s="5" t="str">
        <f t="shared" si="710"/>
        <v/>
      </c>
    </row>
    <row r="45500" spans="22:22" x14ac:dyDescent="0.35">
      <c r="V45500" s="5" t="str">
        <f t="shared" si="710"/>
        <v/>
      </c>
    </row>
    <row r="45501" spans="22:22" x14ac:dyDescent="0.35">
      <c r="V45501" s="5" t="str">
        <f t="shared" si="710"/>
        <v/>
      </c>
    </row>
    <row r="45502" spans="22:22" x14ac:dyDescent="0.35">
      <c r="V45502" s="5" t="str">
        <f t="shared" si="710"/>
        <v/>
      </c>
    </row>
    <row r="45503" spans="22:22" x14ac:dyDescent="0.35">
      <c r="V45503" s="5" t="str">
        <f t="shared" si="710"/>
        <v/>
      </c>
    </row>
    <row r="45504" spans="22:22" x14ac:dyDescent="0.35">
      <c r="V45504" s="5" t="str">
        <f t="shared" si="710"/>
        <v/>
      </c>
    </row>
    <row r="45505" spans="22:22" x14ac:dyDescent="0.35">
      <c r="V45505" s="5" t="str">
        <f t="shared" si="710"/>
        <v/>
      </c>
    </row>
    <row r="45506" spans="22:22" x14ac:dyDescent="0.35">
      <c r="V45506" s="5" t="str">
        <f t="shared" ref="V45506:V45569" si="711">TRIM(CLEAN(SUBSTITUTE(A45506,CHAR(160)," ")))</f>
        <v/>
      </c>
    </row>
    <row r="45507" spans="22:22" x14ac:dyDescent="0.35">
      <c r="V45507" s="5" t="str">
        <f t="shared" si="711"/>
        <v/>
      </c>
    </row>
    <row r="45508" spans="22:22" x14ac:dyDescent="0.35">
      <c r="V45508" s="5" t="str">
        <f t="shared" si="711"/>
        <v/>
      </c>
    </row>
    <row r="45509" spans="22:22" x14ac:dyDescent="0.35">
      <c r="V45509" s="5" t="str">
        <f t="shared" si="711"/>
        <v/>
      </c>
    </row>
    <row r="45510" spans="22:22" x14ac:dyDescent="0.35">
      <c r="V45510" s="5" t="str">
        <f t="shared" si="711"/>
        <v/>
      </c>
    </row>
    <row r="45511" spans="22:22" x14ac:dyDescent="0.35">
      <c r="V45511" s="5" t="str">
        <f t="shared" si="711"/>
        <v/>
      </c>
    </row>
    <row r="45512" spans="22:22" x14ac:dyDescent="0.35">
      <c r="V45512" s="5" t="str">
        <f t="shared" si="711"/>
        <v/>
      </c>
    </row>
    <row r="45513" spans="22:22" x14ac:dyDescent="0.35">
      <c r="V45513" s="5" t="str">
        <f t="shared" si="711"/>
        <v/>
      </c>
    </row>
    <row r="45514" spans="22:22" x14ac:dyDescent="0.35">
      <c r="V45514" s="5" t="str">
        <f t="shared" si="711"/>
        <v/>
      </c>
    </row>
    <row r="45515" spans="22:22" x14ac:dyDescent="0.35">
      <c r="V45515" s="5" t="str">
        <f t="shared" si="711"/>
        <v/>
      </c>
    </row>
    <row r="45516" spans="22:22" x14ac:dyDescent="0.35">
      <c r="V45516" s="5" t="str">
        <f t="shared" si="711"/>
        <v/>
      </c>
    </row>
    <row r="45517" spans="22:22" x14ac:dyDescent="0.35">
      <c r="V45517" s="5" t="str">
        <f t="shared" si="711"/>
        <v/>
      </c>
    </row>
    <row r="45518" spans="22:22" x14ac:dyDescent="0.35">
      <c r="V45518" s="5" t="str">
        <f t="shared" si="711"/>
        <v/>
      </c>
    </row>
    <row r="45519" spans="22:22" x14ac:dyDescent="0.35">
      <c r="V45519" s="5" t="str">
        <f t="shared" si="711"/>
        <v/>
      </c>
    </row>
    <row r="45520" spans="22:22" x14ac:dyDescent="0.35">
      <c r="V45520" s="5" t="str">
        <f t="shared" si="711"/>
        <v/>
      </c>
    </row>
    <row r="45521" spans="22:22" x14ac:dyDescent="0.35">
      <c r="V45521" s="5" t="str">
        <f t="shared" si="711"/>
        <v/>
      </c>
    </row>
    <row r="45522" spans="22:22" x14ac:dyDescent="0.35">
      <c r="V45522" s="5" t="str">
        <f t="shared" si="711"/>
        <v/>
      </c>
    </row>
    <row r="45523" spans="22:22" x14ac:dyDescent="0.35">
      <c r="V45523" s="5" t="str">
        <f t="shared" si="711"/>
        <v/>
      </c>
    </row>
    <row r="45524" spans="22:22" x14ac:dyDescent="0.35">
      <c r="V45524" s="5" t="str">
        <f t="shared" si="711"/>
        <v/>
      </c>
    </row>
    <row r="45525" spans="22:22" x14ac:dyDescent="0.35">
      <c r="V45525" s="5" t="str">
        <f t="shared" si="711"/>
        <v/>
      </c>
    </row>
    <row r="45526" spans="22:22" x14ac:dyDescent="0.35">
      <c r="V45526" s="5" t="str">
        <f t="shared" si="711"/>
        <v/>
      </c>
    </row>
    <row r="45527" spans="22:22" x14ac:dyDescent="0.35">
      <c r="V45527" s="5" t="str">
        <f t="shared" si="711"/>
        <v/>
      </c>
    </row>
    <row r="45528" spans="22:22" x14ac:dyDescent="0.35">
      <c r="V45528" s="5" t="str">
        <f t="shared" si="711"/>
        <v/>
      </c>
    </row>
    <row r="45529" spans="22:22" x14ac:dyDescent="0.35">
      <c r="V45529" s="5" t="str">
        <f t="shared" si="711"/>
        <v/>
      </c>
    </row>
    <row r="45530" spans="22:22" x14ac:dyDescent="0.35">
      <c r="V45530" s="5" t="str">
        <f t="shared" si="711"/>
        <v/>
      </c>
    </row>
    <row r="45531" spans="22:22" x14ac:dyDescent="0.35">
      <c r="V45531" s="5" t="str">
        <f t="shared" si="711"/>
        <v/>
      </c>
    </row>
    <row r="45532" spans="22:22" x14ac:dyDescent="0.35">
      <c r="V45532" s="5" t="str">
        <f t="shared" si="711"/>
        <v/>
      </c>
    </row>
    <row r="45533" spans="22:22" x14ac:dyDescent="0.35">
      <c r="V45533" s="5" t="str">
        <f t="shared" si="711"/>
        <v/>
      </c>
    </row>
    <row r="45534" spans="22:22" x14ac:dyDescent="0.35">
      <c r="V45534" s="5" t="str">
        <f t="shared" si="711"/>
        <v/>
      </c>
    </row>
    <row r="45535" spans="22:22" x14ac:dyDescent="0.35">
      <c r="V45535" s="5" t="str">
        <f t="shared" si="711"/>
        <v/>
      </c>
    </row>
    <row r="45536" spans="22:22" x14ac:dyDescent="0.35">
      <c r="V45536" s="5" t="str">
        <f t="shared" si="711"/>
        <v/>
      </c>
    </row>
    <row r="45537" spans="22:22" x14ac:dyDescent="0.35">
      <c r="V45537" s="5" t="str">
        <f t="shared" si="711"/>
        <v/>
      </c>
    </row>
    <row r="45538" spans="22:22" x14ac:dyDescent="0.35">
      <c r="V45538" s="5" t="str">
        <f t="shared" si="711"/>
        <v/>
      </c>
    </row>
    <row r="45539" spans="22:22" x14ac:dyDescent="0.35">
      <c r="V45539" s="5" t="str">
        <f t="shared" si="711"/>
        <v/>
      </c>
    </row>
    <row r="45540" spans="22:22" x14ac:dyDescent="0.35">
      <c r="V45540" s="5" t="str">
        <f t="shared" si="711"/>
        <v/>
      </c>
    </row>
    <row r="45541" spans="22:22" x14ac:dyDescent="0.35">
      <c r="V45541" s="5" t="str">
        <f t="shared" si="711"/>
        <v/>
      </c>
    </row>
    <row r="45542" spans="22:22" x14ac:dyDescent="0.35">
      <c r="V45542" s="5" t="str">
        <f t="shared" si="711"/>
        <v/>
      </c>
    </row>
    <row r="45543" spans="22:22" x14ac:dyDescent="0.35">
      <c r="V45543" s="5" t="str">
        <f t="shared" si="711"/>
        <v/>
      </c>
    </row>
    <row r="45544" spans="22:22" x14ac:dyDescent="0.35">
      <c r="V45544" s="5" t="str">
        <f t="shared" si="711"/>
        <v/>
      </c>
    </row>
    <row r="45545" spans="22:22" x14ac:dyDescent="0.35">
      <c r="V45545" s="5" t="str">
        <f t="shared" si="711"/>
        <v/>
      </c>
    </row>
    <row r="45546" spans="22:22" x14ac:dyDescent="0.35">
      <c r="V45546" s="5" t="str">
        <f t="shared" si="711"/>
        <v/>
      </c>
    </row>
    <row r="45547" spans="22:22" x14ac:dyDescent="0.35">
      <c r="V45547" s="5" t="str">
        <f t="shared" si="711"/>
        <v/>
      </c>
    </row>
    <row r="45548" spans="22:22" x14ac:dyDescent="0.35">
      <c r="V45548" s="5" t="str">
        <f t="shared" si="711"/>
        <v/>
      </c>
    </row>
    <row r="45549" spans="22:22" x14ac:dyDescent="0.35">
      <c r="V45549" s="5" t="str">
        <f t="shared" si="711"/>
        <v/>
      </c>
    </row>
    <row r="45550" spans="22:22" x14ac:dyDescent="0.35">
      <c r="V45550" s="5" t="str">
        <f t="shared" si="711"/>
        <v/>
      </c>
    </row>
    <row r="45551" spans="22:22" x14ac:dyDescent="0.35">
      <c r="V45551" s="5" t="str">
        <f t="shared" si="711"/>
        <v/>
      </c>
    </row>
    <row r="45552" spans="22:22" x14ac:dyDescent="0.35">
      <c r="V45552" s="5" t="str">
        <f t="shared" si="711"/>
        <v/>
      </c>
    </row>
    <row r="45553" spans="22:22" x14ac:dyDescent="0.35">
      <c r="V45553" s="5" t="str">
        <f t="shared" si="711"/>
        <v/>
      </c>
    </row>
    <row r="45554" spans="22:22" x14ac:dyDescent="0.35">
      <c r="V45554" s="5" t="str">
        <f t="shared" si="711"/>
        <v/>
      </c>
    </row>
    <row r="45555" spans="22:22" x14ac:dyDescent="0.35">
      <c r="V45555" s="5" t="str">
        <f t="shared" si="711"/>
        <v/>
      </c>
    </row>
    <row r="45556" spans="22:22" x14ac:dyDescent="0.35">
      <c r="V45556" s="5" t="str">
        <f t="shared" si="711"/>
        <v/>
      </c>
    </row>
    <row r="45557" spans="22:22" x14ac:dyDescent="0.35">
      <c r="V45557" s="5" t="str">
        <f t="shared" si="711"/>
        <v/>
      </c>
    </row>
    <row r="45558" spans="22:22" x14ac:dyDescent="0.35">
      <c r="V45558" s="5" t="str">
        <f t="shared" si="711"/>
        <v/>
      </c>
    </row>
    <row r="45559" spans="22:22" x14ac:dyDescent="0.35">
      <c r="V45559" s="5" t="str">
        <f t="shared" si="711"/>
        <v/>
      </c>
    </row>
    <row r="45560" spans="22:22" x14ac:dyDescent="0.35">
      <c r="V45560" s="5" t="str">
        <f t="shared" si="711"/>
        <v/>
      </c>
    </row>
    <row r="45561" spans="22:22" x14ac:dyDescent="0.35">
      <c r="V45561" s="5" t="str">
        <f t="shared" si="711"/>
        <v/>
      </c>
    </row>
    <row r="45562" spans="22:22" x14ac:dyDescent="0.35">
      <c r="V45562" s="5" t="str">
        <f t="shared" si="711"/>
        <v/>
      </c>
    </row>
    <row r="45563" spans="22:22" x14ac:dyDescent="0.35">
      <c r="V45563" s="5" t="str">
        <f t="shared" si="711"/>
        <v/>
      </c>
    </row>
    <row r="45564" spans="22:22" x14ac:dyDescent="0.35">
      <c r="V45564" s="5" t="str">
        <f t="shared" si="711"/>
        <v/>
      </c>
    </row>
    <row r="45565" spans="22:22" x14ac:dyDescent="0.35">
      <c r="V45565" s="5" t="str">
        <f t="shared" si="711"/>
        <v/>
      </c>
    </row>
    <row r="45566" spans="22:22" x14ac:dyDescent="0.35">
      <c r="V45566" s="5" t="str">
        <f t="shared" si="711"/>
        <v/>
      </c>
    </row>
    <row r="45567" spans="22:22" x14ac:dyDescent="0.35">
      <c r="V45567" s="5" t="str">
        <f t="shared" si="711"/>
        <v/>
      </c>
    </row>
    <row r="45568" spans="22:22" x14ac:dyDescent="0.35">
      <c r="V45568" s="5" t="str">
        <f t="shared" si="711"/>
        <v/>
      </c>
    </row>
    <row r="45569" spans="22:22" x14ac:dyDescent="0.35">
      <c r="V45569" s="5" t="str">
        <f t="shared" si="711"/>
        <v/>
      </c>
    </row>
    <row r="45570" spans="22:22" x14ac:dyDescent="0.35">
      <c r="V45570" s="5" t="str">
        <f t="shared" ref="V45570:V45633" si="712">TRIM(CLEAN(SUBSTITUTE(A45570,CHAR(160)," ")))</f>
        <v/>
      </c>
    </row>
    <row r="45571" spans="22:22" x14ac:dyDescent="0.35">
      <c r="V45571" s="5" t="str">
        <f t="shared" si="712"/>
        <v/>
      </c>
    </row>
    <row r="45572" spans="22:22" x14ac:dyDescent="0.35">
      <c r="V45572" s="5" t="str">
        <f t="shared" si="712"/>
        <v/>
      </c>
    </row>
    <row r="45573" spans="22:22" x14ac:dyDescent="0.35">
      <c r="V45573" s="5" t="str">
        <f t="shared" si="712"/>
        <v/>
      </c>
    </row>
    <row r="45574" spans="22:22" x14ac:dyDescent="0.35">
      <c r="V45574" s="5" t="str">
        <f t="shared" si="712"/>
        <v/>
      </c>
    </row>
    <row r="45575" spans="22:22" x14ac:dyDescent="0.35">
      <c r="V45575" s="5" t="str">
        <f t="shared" si="712"/>
        <v/>
      </c>
    </row>
    <row r="45576" spans="22:22" x14ac:dyDescent="0.35">
      <c r="V45576" s="5" t="str">
        <f t="shared" si="712"/>
        <v/>
      </c>
    </row>
    <row r="45577" spans="22:22" x14ac:dyDescent="0.35">
      <c r="V45577" s="5" t="str">
        <f t="shared" si="712"/>
        <v/>
      </c>
    </row>
    <row r="45578" spans="22:22" x14ac:dyDescent="0.35">
      <c r="V45578" s="5" t="str">
        <f t="shared" si="712"/>
        <v/>
      </c>
    </row>
    <row r="45579" spans="22:22" x14ac:dyDescent="0.35">
      <c r="V45579" s="5" t="str">
        <f t="shared" si="712"/>
        <v/>
      </c>
    </row>
    <row r="45580" spans="22:22" x14ac:dyDescent="0.35">
      <c r="V45580" s="5" t="str">
        <f t="shared" si="712"/>
        <v/>
      </c>
    </row>
    <row r="45581" spans="22:22" x14ac:dyDescent="0.35">
      <c r="V45581" s="5" t="str">
        <f t="shared" si="712"/>
        <v/>
      </c>
    </row>
    <row r="45582" spans="22:22" x14ac:dyDescent="0.35">
      <c r="V45582" s="5" t="str">
        <f t="shared" si="712"/>
        <v/>
      </c>
    </row>
    <row r="45583" spans="22:22" x14ac:dyDescent="0.35">
      <c r="V45583" s="5" t="str">
        <f t="shared" si="712"/>
        <v/>
      </c>
    </row>
    <row r="45584" spans="22:22" x14ac:dyDescent="0.35">
      <c r="V45584" s="5" t="str">
        <f t="shared" si="712"/>
        <v/>
      </c>
    </row>
    <row r="45585" spans="22:22" x14ac:dyDescent="0.35">
      <c r="V45585" s="5" t="str">
        <f t="shared" si="712"/>
        <v/>
      </c>
    </row>
    <row r="45586" spans="22:22" x14ac:dyDescent="0.35">
      <c r="V45586" s="5" t="str">
        <f t="shared" si="712"/>
        <v/>
      </c>
    </row>
    <row r="45587" spans="22:22" x14ac:dyDescent="0.35">
      <c r="V45587" s="5" t="str">
        <f t="shared" si="712"/>
        <v/>
      </c>
    </row>
    <row r="45588" spans="22:22" x14ac:dyDescent="0.35">
      <c r="V45588" s="5" t="str">
        <f t="shared" si="712"/>
        <v/>
      </c>
    </row>
    <row r="45589" spans="22:22" x14ac:dyDescent="0.35">
      <c r="V45589" s="5" t="str">
        <f t="shared" si="712"/>
        <v/>
      </c>
    </row>
    <row r="45590" spans="22:22" x14ac:dyDescent="0.35">
      <c r="V45590" s="5" t="str">
        <f t="shared" si="712"/>
        <v/>
      </c>
    </row>
    <row r="45591" spans="22:22" x14ac:dyDescent="0.35">
      <c r="V45591" s="5" t="str">
        <f t="shared" si="712"/>
        <v/>
      </c>
    </row>
    <row r="45592" spans="22:22" x14ac:dyDescent="0.35">
      <c r="V45592" s="5" t="str">
        <f t="shared" si="712"/>
        <v/>
      </c>
    </row>
    <row r="45593" spans="22:22" x14ac:dyDescent="0.35">
      <c r="V45593" s="5" t="str">
        <f t="shared" si="712"/>
        <v/>
      </c>
    </row>
    <row r="45594" spans="22:22" x14ac:dyDescent="0.35">
      <c r="V45594" s="5" t="str">
        <f t="shared" si="712"/>
        <v/>
      </c>
    </row>
    <row r="45595" spans="22:22" x14ac:dyDescent="0.35">
      <c r="V45595" s="5" t="str">
        <f t="shared" si="712"/>
        <v/>
      </c>
    </row>
    <row r="45596" spans="22:22" x14ac:dyDescent="0.35">
      <c r="V45596" s="5" t="str">
        <f t="shared" si="712"/>
        <v/>
      </c>
    </row>
    <row r="45597" spans="22:22" x14ac:dyDescent="0.35">
      <c r="V45597" s="5" t="str">
        <f t="shared" si="712"/>
        <v/>
      </c>
    </row>
    <row r="45598" spans="22:22" x14ac:dyDescent="0.35">
      <c r="V45598" s="5" t="str">
        <f t="shared" si="712"/>
        <v/>
      </c>
    </row>
    <row r="45599" spans="22:22" x14ac:dyDescent="0.35">
      <c r="V45599" s="5" t="str">
        <f t="shared" si="712"/>
        <v/>
      </c>
    </row>
    <row r="45600" spans="22:22" x14ac:dyDescent="0.35">
      <c r="V45600" s="5" t="str">
        <f t="shared" si="712"/>
        <v/>
      </c>
    </row>
    <row r="45601" spans="22:22" x14ac:dyDescent="0.35">
      <c r="V45601" s="5" t="str">
        <f t="shared" si="712"/>
        <v/>
      </c>
    </row>
    <row r="45602" spans="22:22" x14ac:dyDescent="0.35">
      <c r="V45602" s="5" t="str">
        <f t="shared" si="712"/>
        <v/>
      </c>
    </row>
    <row r="45603" spans="22:22" x14ac:dyDescent="0.35">
      <c r="V45603" s="5" t="str">
        <f t="shared" si="712"/>
        <v/>
      </c>
    </row>
    <row r="45604" spans="22:22" x14ac:dyDescent="0.35">
      <c r="V45604" s="5" t="str">
        <f t="shared" si="712"/>
        <v/>
      </c>
    </row>
    <row r="45605" spans="22:22" x14ac:dyDescent="0.35">
      <c r="V45605" s="5" t="str">
        <f t="shared" si="712"/>
        <v/>
      </c>
    </row>
    <row r="45606" spans="22:22" x14ac:dyDescent="0.35">
      <c r="V45606" s="5" t="str">
        <f t="shared" si="712"/>
        <v/>
      </c>
    </row>
    <row r="45607" spans="22:22" x14ac:dyDescent="0.35">
      <c r="V45607" s="5" t="str">
        <f t="shared" si="712"/>
        <v/>
      </c>
    </row>
    <row r="45608" spans="22:22" x14ac:dyDescent="0.35">
      <c r="V45608" s="5" t="str">
        <f t="shared" si="712"/>
        <v/>
      </c>
    </row>
    <row r="45609" spans="22:22" x14ac:dyDescent="0.35">
      <c r="V45609" s="5" t="str">
        <f t="shared" si="712"/>
        <v/>
      </c>
    </row>
    <row r="45610" spans="22:22" x14ac:dyDescent="0.35">
      <c r="V45610" s="5" t="str">
        <f t="shared" si="712"/>
        <v/>
      </c>
    </row>
    <row r="45611" spans="22:22" x14ac:dyDescent="0.35">
      <c r="V45611" s="5" t="str">
        <f t="shared" si="712"/>
        <v/>
      </c>
    </row>
    <row r="45612" spans="22:22" x14ac:dyDescent="0.35">
      <c r="V45612" s="5" t="str">
        <f t="shared" si="712"/>
        <v/>
      </c>
    </row>
    <row r="45613" spans="22:22" x14ac:dyDescent="0.35">
      <c r="V45613" s="5" t="str">
        <f t="shared" si="712"/>
        <v/>
      </c>
    </row>
    <row r="45614" spans="22:22" x14ac:dyDescent="0.35">
      <c r="V45614" s="5" t="str">
        <f t="shared" si="712"/>
        <v/>
      </c>
    </row>
    <row r="45615" spans="22:22" x14ac:dyDescent="0.35">
      <c r="V45615" s="5" t="str">
        <f t="shared" si="712"/>
        <v/>
      </c>
    </row>
    <row r="45616" spans="22:22" x14ac:dyDescent="0.35">
      <c r="V45616" s="5" t="str">
        <f t="shared" si="712"/>
        <v/>
      </c>
    </row>
    <row r="45617" spans="22:22" x14ac:dyDescent="0.35">
      <c r="V45617" s="5" t="str">
        <f t="shared" si="712"/>
        <v/>
      </c>
    </row>
    <row r="45618" spans="22:22" x14ac:dyDescent="0.35">
      <c r="V45618" s="5" t="str">
        <f t="shared" si="712"/>
        <v/>
      </c>
    </row>
    <row r="45619" spans="22:22" x14ac:dyDescent="0.35">
      <c r="V45619" s="5" t="str">
        <f t="shared" si="712"/>
        <v/>
      </c>
    </row>
    <row r="45620" spans="22:22" x14ac:dyDescent="0.35">
      <c r="V45620" s="5" t="str">
        <f t="shared" si="712"/>
        <v/>
      </c>
    </row>
    <row r="45621" spans="22:22" x14ac:dyDescent="0.35">
      <c r="V45621" s="5" t="str">
        <f t="shared" si="712"/>
        <v/>
      </c>
    </row>
    <row r="45622" spans="22:22" x14ac:dyDescent="0.35">
      <c r="V45622" s="5" t="str">
        <f t="shared" si="712"/>
        <v/>
      </c>
    </row>
    <row r="45623" spans="22:22" x14ac:dyDescent="0.35">
      <c r="V45623" s="5" t="str">
        <f t="shared" si="712"/>
        <v/>
      </c>
    </row>
    <row r="45624" spans="22:22" x14ac:dyDescent="0.35">
      <c r="V45624" s="5" t="str">
        <f t="shared" si="712"/>
        <v/>
      </c>
    </row>
    <row r="45625" spans="22:22" x14ac:dyDescent="0.35">
      <c r="V45625" s="5" t="str">
        <f t="shared" si="712"/>
        <v/>
      </c>
    </row>
    <row r="45626" spans="22:22" x14ac:dyDescent="0.35">
      <c r="V45626" s="5" t="str">
        <f t="shared" si="712"/>
        <v/>
      </c>
    </row>
    <row r="45627" spans="22:22" x14ac:dyDescent="0.35">
      <c r="V45627" s="5" t="str">
        <f t="shared" si="712"/>
        <v/>
      </c>
    </row>
    <row r="45628" spans="22:22" x14ac:dyDescent="0.35">
      <c r="V45628" s="5" t="str">
        <f t="shared" si="712"/>
        <v/>
      </c>
    </row>
    <row r="45629" spans="22:22" x14ac:dyDescent="0.35">
      <c r="V45629" s="5" t="str">
        <f t="shared" si="712"/>
        <v/>
      </c>
    </row>
    <row r="45630" spans="22:22" x14ac:dyDescent="0.35">
      <c r="V45630" s="5" t="str">
        <f t="shared" si="712"/>
        <v/>
      </c>
    </row>
    <row r="45631" spans="22:22" x14ac:dyDescent="0.35">
      <c r="V45631" s="5" t="str">
        <f t="shared" si="712"/>
        <v/>
      </c>
    </row>
    <row r="45632" spans="22:22" x14ac:dyDescent="0.35">
      <c r="V45632" s="5" t="str">
        <f t="shared" si="712"/>
        <v/>
      </c>
    </row>
    <row r="45633" spans="22:22" x14ac:dyDescent="0.35">
      <c r="V45633" s="5" t="str">
        <f t="shared" si="712"/>
        <v/>
      </c>
    </row>
    <row r="45634" spans="22:22" x14ac:dyDescent="0.35">
      <c r="V45634" s="5" t="str">
        <f t="shared" ref="V45634:V45697" si="713">TRIM(CLEAN(SUBSTITUTE(A45634,CHAR(160)," ")))</f>
        <v/>
      </c>
    </row>
    <row r="45635" spans="22:22" x14ac:dyDescent="0.35">
      <c r="V45635" s="5" t="str">
        <f t="shared" si="713"/>
        <v/>
      </c>
    </row>
    <row r="45636" spans="22:22" x14ac:dyDescent="0.35">
      <c r="V45636" s="5" t="str">
        <f t="shared" si="713"/>
        <v/>
      </c>
    </row>
    <row r="45637" spans="22:22" x14ac:dyDescent="0.35">
      <c r="V45637" s="5" t="str">
        <f t="shared" si="713"/>
        <v/>
      </c>
    </row>
    <row r="45638" spans="22:22" x14ac:dyDescent="0.35">
      <c r="V45638" s="5" t="str">
        <f t="shared" si="713"/>
        <v/>
      </c>
    </row>
    <row r="45639" spans="22:22" x14ac:dyDescent="0.35">
      <c r="V45639" s="5" t="str">
        <f t="shared" si="713"/>
        <v/>
      </c>
    </row>
    <row r="45640" spans="22:22" x14ac:dyDescent="0.35">
      <c r="V45640" s="5" t="str">
        <f t="shared" si="713"/>
        <v/>
      </c>
    </row>
    <row r="45641" spans="22:22" x14ac:dyDescent="0.35">
      <c r="V45641" s="5" t="str">
        <f t="shared" si="713"/>
        <v/>
      </c>
    </row>
    <row r="45642" spans="22:22" x14ac:dyDescent="0.35">
      <c r="V45642" s="5" t="str">
        <f t="shared" si="713"/>
        <v/>
      </c>
    </row>
    <row r="45643" spans="22:22" x14ac:dyDescent="0.35">
      <c r="V45643" s="5" t="str">
        <f t="shared" si="713"/>
        <v/>
      </c>
    </row>
    <row r="45644" spans="22:22" x14ac:dyDescent="0.35">
      <c r="V45644" s="5" t="str">
        <f t="shared" si="713"/>
        <v/>
      </c>
    </row>
    <row r="45645" spans="22:22" x14ac:dyDescent="0.35">
      <c r="V45645" s="5" t="str">
        <f t="shared" si="713"/>
        <v/>
      </c>
    </row>
    <row r="45646" spans="22:22" x14ac:dyDescent="0.35">
      <c r="V45646" s="5" t="str">
        <f t="shared" si="713"/>
        <v/>
      </c>
    </row>
    <row r="45647" spans="22:22" x14ac:dyDescent="0.35">
      <c r="V45647" s="5" t="str">
        <f t="shared" si="713"/>
        <v/>
      </c>
    </row>
    <row r="45648" spans="22:22" x14ac:dyDescent="0.35">
      <c r="V45648" s="5" t="str">
        <f t="shared" si="713"/>
        <v/>
      </c>
    </row>
    <row r="45649" spans="22:22" x14ac:dyDescent="0.35">
      <c r="V45649" s="5" t="str">
        <f t="shared" si="713"/>
        <v/>
      </c>
    </row>
    <row r="45650" spans="22:22" x14ac:dyDescent="0.35">
      <c r="V45650" s="5" t="str">
        <f t="shared" si="713"/>
        <v/>
      </c>
    </row>
    <row r="45651" spans="22:22" x14ac:dyDescent="0.35">
      <c r="V45651" s="5" t="str">
        <f t="shared" si="713"/>
        <v/>
      </c>
    </row>
    <row r="45652" spans="22:22" x14ac:dyDescent="0.35">
      <c r="V45652" s="5" t="str">
        <f t="shared" si="713"/>
        <v/>
      </c>
    </row>
    <row r="45653" spans="22:22" x14ac:dyDescent="0.35">
      <c r="V45653" s="5" t="str">
        <f t="shared" si="713"/>
        <v/>
      </c>
    </row>
    <row r="45654" spans="22:22" x14ac:dyDescent="0.35">
      <c r="V45654" s="5" t="str">
        <f t="shared" si="713"/>
        <v/>
      </c>
    </row>
    <row r="45655" spans="22:22" x14ac:dyDescent="0.35">
      <c r="V45655" s="5" t="str">
        <f t="shared" si="713"/>
        <v/>
      </c>
    </row>
    <row r="45656" spans="22:22" x14ac:dyDescent="0.35">
      <c r="V45656" s="5" t="str">
        <f t="shared" si="713"/>
        <v/>
      </c>
    </row>
    <row r="45657" spans="22:22" x14ac:dyDescent="0.35">
      <c r="V45657" s="5" t="str">
        <f t="shared" si="713"/>
        <v/>
      </c>
    </row>
    <row r="45658" spans="22:22" x14ac:dyDescent="0.35">
      <c r="V45658" s="5" t="str">
        <f t="shared" si="713"/>
        <v/>
      </c>
    </row>
    <row r="45659" spans="22:22" x14ac:dyDescent="0.35">
      <c r="V45659" s="5" t="str">
        <f t="shared" si="713"/>
        <v/>
      </c>
    </row>
    <row r="45660" spans="22:22" x14ac:dyDescent="0.35">
      <c r="V45660" s="5" t="str">
        <f t="shared" si="713"/>
        <v/>
      </c>
    </row>
    <row r="45661" spans="22:22" x14ac:dyDescent="0.35">
      <c r="V45661" s="5" t="str">
        <f t="shared" si="713"/>
        <v/>
      </c>
    </row>
    <row r="45662" spans="22:22" x14ac:dyDescent="0.35">
      <c r="V45662" s="5" t="str">
        <f t="shared" si="713"/>
        <v/>
      </c>
    </row>
    <row r="45663" spans="22:22" x14ac:dyDescent="0.35">
      <c r="V45663" s="5" t="str">
        <f t="shared" si="713"/>
        <v/>
      </c>
    </row>
    <row r="45664" spans="22:22" x14ac:dyDescent="0.35">
      <c r="V45664" s="5" t="str">
        <f t="shared" si="713"/>
        <v/>
      </c>
    </row>
    <row r="45665" spans="22:22" x14ac:dyDescent="0.35">
      <c r="V45665" s="5" t="str">
        <f t="shared" si="713"/>
        <v/>
      </c>
    </row>
    <row r="45666" spans="22:22" x14ac:dyDescent="0.35">
      <c r="V45666" s="5" t="str">
        <f t="shared" si="713"/>
        <v/>
      </c>
    </row>
    <row r="45667" spans="22:22" x14ac:dyDescent="0.35">
      <c r="V45667" s="5" t="str">
        <f t="shared" si="713"/>
        <v/>
      </c>
    </row>
    <row r="45668" spans="22:22" x14ac:dyDescent="0.35">
      <c r="V45668" s="5" t="str">
        <f t="shared" si="713"/>
        <v/>
      </c>
    </row>
    <row r="45669" spans="22:22" x14ac:dyDescent="0.35">
      <c r="V45669" s="5" t="str">
        <f t="shared" si="713"/>
        <v/>
      </c>
    </row>
    <row r="45670" spans="22:22" x14ac:dyDescent="0.35">
      <c r="V45670" s="5" t="str">
        <f t="shared" si="713"/>
        <v/>
      </c>
    </row>
    <row r="45671" spans="22:22" x14ac:dyDescent="0.35">
      <c r="V45671" s="5" t="str">
        <f t="shared" si="713"/>
        <v/>
      </c>
    </row>
    <row r="45672" spans="22:22" x14ac:dyDescent="0.35">
      <c r="V45672" s="5" t="str">
        <f t="shared" si="713"/>
        <v/>
      </c>
    </row>
    <row r="45673" spans="22:22" x14ac:dyDescent="0.35">
      <c r="V45673" s="5" t="str">
        <f t="shared" si="713"/>
        <v/>
      </c>
    </row>
    <row r="45674" spans="22:22" x14ac:dyDescent="0.35">
      <c r="V45674" s="5" t="str">
        <f t="shared" si="713"/>
        <v/>
      </c>
    </row>
    <row r="45675" spans="22:22" x14ac:dyDescent="0.35">
      <c r="V45675" s="5" t="str">
        <f t="shared" si="713"/>
        <v/>
      </c>
    </row>
    <row r="45676" spans="22:22" x14ac:dyDescent="0.35">
      <c r="V45676" s="5" t="str">
        <f t="shared" si="713"/>
        <v/>
      </c>
    </row>
    <row r="45677" spans="22:22" x14ac:dyDescent="0.35">
      <c r="V45677" s="5" t="str">
        <f t="shared" si="713"/>
        <v/>
      </c>
    </row>
    <row r="45678" spans="22:22" x14ac:dyDescent="0.35">
      <c r="V45678" s="5" t="str">
        <f t="shared" si="713"/>
        <v/>
      </c>
    </row>
    <row r="45679" spans="22:22" x14ac:dyDescent="0.35">
      <c r="V45679" s="5" t="str">
        <f t="shared" si="713"/>
        <v/>
      </c>
    </row>
    <row r="45680" spans="22:22" x14ac:dyDescent="0.35">
      <c r="V45680" s="5" t="str">
        <f t="shared" si="713"/>
        <v/>
      </c>
    </row>
    <row r="45681" spans="22:22" x14ac:dyDescent="0.35">
      <c r="V45681" s="5" t="str">
        <f t="shared" si="713"/>
        <v/>
      </c>
    </row>
    <row r="45682" spans="22:22" x14ac:dyDescent="0.35">
      <c r="V45682" s="5" t="str">
        <f t="shared" si="713"/>
        <v/>
      </c>
    </row>
    <row r="45683" spans="22:22" x14ac:dyDescent="0.35">
      <c r="V45683" s="5" t="str">
        <f t="shared" si="713"/>
        <v/>
      </c>
    </row>
    <row r="45684" spans="22:22" x14ac:dyDescent="0.35">
      <c r="V45684" s="5" t="str">
        <f t="shared" si="713"/>
        <v/>
      </c>
    </row>
    <row r="45685" spans="22:22" x14ac:dyDescent="0.35">
      <c r="V45685" s="5" t="str">
        <f t="shared" si="713"/>
        <v/>
      </c>
    </row>
    <row r="45686" spans="22:22" x14ac:dyDescent="0.35">
      <c r="V45686" s="5" t="str">
        <f t="shared" si="713"/>
        <v/>
      </c>
    </row>
    <row r="45687" spans="22:22" x14ac:dyDescent="0.35">
      <c r="V45687" s="5" t="str">
        <f t="shared" si="713"/>
        <v/>
      </c>
    </row>
    <row r="45688" spans="22:22" x14ac:dyDescent="0.35">
      <c r="V45688" s="5" t="str">
        <f t="shared" si="713"/>
        <v/>
      </c>
    </row>
    <row r="45689" spans="22:22" x14ac:dyDescent="0.35">
      <c r="V45689" s="5" t="str">
        <f t="shared" si="713"/>
        <v/>
      </c>
    </row>
    <row r="45690" spans="22:22" x14ac:dyDescent="0.35">
      <c r="V45690" s="5" t="str">
        <f t="shared" si="713"/>
        <v/>
      </c>
    </row>
    <row r="45691" spans="22:22" x14ac:dyDescent="0.35">
      <c r="V45691" s="5" t="str">
        <f t="shared" si="713"/>
        <v/>
      </c>
    </row>
    <row r="45692" spans="22:22" x14ac:dyDescent="0.35">
      <c r="V45692" s="5" t="str">
        <f t="shared" si="713"/>
        <v/>
      </c>
    </row>
    <row r="45693" spans="22:22" x14ac:dyDescent="0.35">
      <c r="V45693" s="5" t="str">
        <f t="shared" si="713"/>
        <v/>
      </c>
    </row>
    <row r="45694" spans="22:22" x14ac:dyDescent="0.35">
      <c r="V45694" s="5" t="str">
        <f t="shared" si="713"/>
        <v/>
      </c>
    </row>
    <row r="45695" spans="22:22" x14ac:dyDescent="0.35">
      <c r="V45695" s="5" t="str">
        <f t="shared" si="713"/>
        <v/>
      </c>
    </row>
    <row r="45696" spans="22:22" x14ac:dyDescent="0.35">
      <c r="V45696" s="5" t="str">
        <f t="shared" si="713"/>
        <v/>
      </c>
    </row>
    <row r="45697" spans="22:22" x14ac:dyDescent="0.35">
      <c r="V45697" s="5" t="str">
        <f t="shared" si="713"/>
        <v/>
      </c>
    </row>
    <row r="45698" spans="22:22" x14ac:dyDescent="0.35">
      <c r="V45698" s="5" t="str">
        <f t="shared" ref="V45698:V45761" si="714">TRIM(CLEAN(SUBSTITUTE(A45698,CHAR(160)," ")))</f>
        <v/>
      </c>
    </row>
    <row r="45699" spans="22:22" x14ac:dyDescent="0.35">
      <c r="V45699" s="5" t="str">
        <f t="shared" si="714"/>
        <v/>
      </c>
    </row>
    <row r="45700" spans="22:22" x14ac:dyDescent="0.35">
      <c r="V45700" s="5" t="str">
        <f t="shared" si="714"/>
        <v/>
      </c>
    </row>
    <row r="45701" spans="22:22" x14ac:dyDescent="0.35">
      <c r="V45701" s="5" t="str">
        <f t="shared" si="714"/>
        <v/>
      </c>
    </row>
    <row r="45702" spans="22:22" x14ac:dyDescent="0.35">
      <c r="V45702" s="5" t="str">
        <f t="shared" si="714"/>
        <v/>
      </c>
    </row>
    <row r="45703" spans="22:22" x14ac:dyDescent="0.35">
      <c r="V45703" s="5" t="str">
        <f t="shared" si="714"/>
        <v/>
      </c>
    </row>
    <row r="45704" spans="22:22" x14ac:dyDescent="0.35">
      <c r="V45704" s="5" t="str">
        <f t="shared" si="714"/>
        <v/>
      </c>
    </row>
    <row r="45705" spans="22:22" x14ac:dyDescent="0.35">
      <c r="V45705" s="5" t="str">
        <f t="shared" si="714"/>
        <v/>
      </c>
    </row>
    <row r="45706" spans="22:22" x14ac:dyDescent="0.35">
      <c r="V45706" s="5" t="str">
        <f t="shared" si="714"/>
        <v/>
      </c>
    </row>
    <row r="45707" spans="22:22" x14ac:dyDescent="0.35">
      <c r="V45707" s="5" t="str">
        <f t="shared" si="714"/>
        <v/>
      </c>
    </row>
    <row r="45708" spans="22:22" x14ac:dyDescent="0.35">
      <c r="V45708" s="5" t="str">
        <f t="shared" si="714"/>
        <v/>
      </c>
    </row>
    <row r="45709" spans="22:22" x14ac:dyDescent="0.35">
      <c r="V45709" s="5" t="str">
        <f t="shared" si="714"/>
        <v/>
      </c>
    </row>
    <row r="45710" spans="22:22" x14ac:dyDescent="0.35">
      <c r="V45710" s="5" t="str">
        <f t="shared" si="714"/>
        <v/>
      </c>
    </row>
    <row r="45711" spans="22:22" x14ac:dyDescent="0.35">
      <c r="V45711" s="5" t="str">
        <f t="shared" si="714"/>
        <v/>
      </c>
    </row>
    <row r="45712" spans="22:22" x14ac:dyDescent="0.35">
      <c r="V45712" s="5" t="str">
        <f t="shared" si="714"/>
        <v/>
      </c>
    </row>
    <row r="45713" spans="22:22" x14ac:dyDescent="0.35">
      <c r="V45713" s="5" t="str">
        <f t="shared" si="714"/>
        <v/>
      </c>
    </row>
    <row r="45714" spans="22:22" x14ac:dyDescent="0.35">
      <c r="V45714" s="5" t="str">
        <f t="shared" si="714"/>
        <v/>
      </c>
    </row>
    <row r="45715" spans="22:22" x14ac:dyDescent="0.35">
      <c r="V45715" s="5" t="str">
        <f t="shared" si="714"/>
        <v/>
      </c>
    </row>
    <row r="45716" spans="22:22" x14ac:dyDescent="0.35">
      <c r="V45716" s="5" t="str">
        <f t="shared" si="714"/>
        <v/>
      </c>
    </row>
    <row r="45717" spans="22:22" x14ac:dyDescent="0.35">
      <c r="V45717" s="5" t="str">
        <f t="shared" si="714"/>
        <v/>
      </c>
    </row>
    <row r="45718" spans="22:22" x14ac:dyDescent="0.35">
      <c r="V45718" s="5" t="str">
        <f t="shared" si="714"/>
        <v/>
      </c>
    </row>
    <row r="45719" spans="22:22" x14ac:dyDescent="0.35">
      <c r="V45719" s="5" t="str">
        <f t="shared" si="714"/>
        <v/>
      </c>
    </row>
    <row r="45720" spans="22:22" x14ac:dyDescent="0.35">
      <c r="V45720" s="5" t="str">
        <f t="shared" si="714"/>
        <v/>
      </c>
    </row>
    <row r="45721" spans="22:22" x14ac:dyDescent="0.35">
      <c r="V45721" s="5" t="str">
        <f t="shared" si="714"/>
        <v/>
      </c>
    </row>
    <row r="45722" spans="22:22" x14ac:dyDescent="0.35">
      <c r="V45722" s="5" t="str">
        <f t="shared" si="714"/>
        <v/>
      </c>
    </row>
    <row r="45723" spans="22:22" x14ac:dyDescent="0.35">
      <c r="V45723" s="5" t="str">
        <f t="shared" si="714"/>
        <v/>
      </c>
    </row>
    <row r="45724" spans="22:22" x14ac:dyDescent="0.35">
      <c r="V45724" s="5" t="str">
        <f t="shared" si="714"/>
        <v/>
      </c>
    </row>
    <row r="45725" spans="22:22" x14ac:dyDescent="0.35">
      <c r="V45725" s="5" t="str">
        <f t="shared" si="714"/>
        <v/>
      </c>
    </row>
    <row r="45726" spans="22:22" x14ac:dyDescent="0.35">
      <c r="V45726" s="5" t="str">
        <f t="shared" si="714"/>
        <v/>
      </c>
    </row>
    <row r="45727" spans="22:22" x14ac:dyDescent="0.35">
      <c r="V45727" s="5" t="str">
        <f t="shared" si="714"/>
        <v/>
      </c>
    </row>
    <row r="45728" spans="22:22" x14ac:dyDescent="0.35">
      <c r="V45728" s="5" t="str">
        <f t="shared" si="714"/>
        <v/>
      </c>
    </row>
    <row r="45729" spans="22:22" x14ac:dyDescent="0.35">
      <c r="V45729" s="5" t="str">
        <f t="shared" si="714"/>
        <v/>
      </c>
    </row>
    <row r="45730" spans="22:22" x14ac:dyDescent="0.35">
      <c r="V45730" s="5" t="str">
        <f t="shared" si="714"/>
        <v/>
      </c>
    </row>
    <row r="45731" spans="22:22" x14ac:dyDescent="0.35">
      <c r="V45731" s="5" t="str">
        <f t="shared" si="714"/>
        <v/>
      </c>
    </row>
    <row r="45732" spans="22:22" x14ac:dyDescent="0.35">
      <c r="V45732" s="5" t="str">
        <f t="shared" si="714"/>
        <v/>
      </c>
    </row>
    <row r="45733" spans="22:22" x14ac:dyDescent="0.35">
      <c r="V45733" s="5" t="str">
        <f t="shared" si="714"/>
        <v/>
      </c>
    </row>
    <row r="45734" spans="22:22" x14ac:dyDescent="0.35">
      <c r="V45734" s="5" t="str">
        <f t="shared" si="714"/>
        <v/>
      </c>
    </row>
    <row r="45735" spans="22:22" x14ac:dyDescent="0.35">
      <c r="V45735" s="5" t="str">
        <f t="shared" si="714"/>
        <v/>
      </c>
    </row>
    <row r="45736" spans="22:22" x14ac:dyDescent="0.35">
      <c r="V45736" s="5" t="str">
        <f t="shared" si="714"/>
        <v/>
      </c>
    </row>
    <row r="45737" spans="22:22" x14ac:dyDescent="0.35">
      <c r="V45737" s="5" t="str">
        <f t="shared" si="714"/>
        <v/>
      </c>
    </row>
    <row r="45738" spans="22:22" x14ac:dyDescent="0.35">
      <c r="V45738" s="5" t="str">
        <f t="shared" si="714"/>
        <v/>
      </c>
    </row>
    <row r="45739" spans="22:22" x14ac:dyDescent="0.35">
      <c r="V45739" s="5" t="str">
        <f t="shared" si="714"/>
        <v/>
      </c>
    </row>
    <row r="45740" spans="22:22" x14ac:dyDescent="0.35">
      <c r="V45740" s="5" t="str">
        <f t="shared" si="714"/>
        <v/>
      </c>
    </row>
    <row r="45741" spans="22:22" x14ac:dyDescent="0.35">
      <c r="V45741" s="5" t="str">
        <f t="shared" si="714"/>
        <v/>
      </c>
    </row>
    <row r="45742" spans="22:22" x14ac:dyDescent="0.35">
      <c r="V45742" s="5" t="str">
        <f t="shared" si="714"/>
        <v/>
      </c>
    </row>
    <row r="45743" spans="22:22" x14ac:dyDescent="0.35">
      <c r="V45743" s="5" t="str">
        <f t="shared" si="714"/>
        <v/>
      </c>
    </row>
    <row r="45744" spans="22:22" x14ac:dyDescent="0.35">
      <c r="V45744" s="5" t="str">
        <f t="shared" si="714"/>
        <v/>
      </c>
    </row>
    <row r="45745" spans="22:22" x14ac:dyDescent="0.35">
      <c r="V45745" s="5" t="str">
        <f t="shared" si="714"/>
        <v/>
      </c>
    </row>
    <row r="45746" spans="22:22" x14ac:dyDescent="0.35">
      <c r="V45746" s="5" t="str">
        <f t="shared" si="714"/>
        <v/>
      </c>
    </row>
    <row r="45747" spans="22:22" x14ac:dyDescent="0.35">
      <c r="V45747" s="5" t="str">
        <f t="shared" si="714"/>
        <v/>
      </c>
    </row>
    <row r="45748" spans="22:22" x14ac:dyDescent="0.35">
      <c r="V45748" s="5" t="str">
        <f t="shared" si="714"/>
        <v/>
      </c>
    </row>
    <row r="45749" spans="22:22" x14ac:dyDescent="0.35">
      <c r="V45749" s="5" t="str">
        <f t="shared" si="714"/>
        <v/>
      </c>
    </row>
    <row r="45750" spans="22:22" x14ac:dyDescent="0.35">
      <c r="V45750" s="5" t="str">
        <f t="shared" si="714"/>
        <v/>
      </c>
    </row>
    <row r="45751" spans="22:22" x14ac:dyDescent="0.35">
      <c r="V45751" s="5" t="str">
        <f t="shared" si="714"/>
        <v/>
      </c>
    </row>
    <row r="45752" spans="22:22" x14ac:dyDescent="0.35">
      <c r="V45752" s="5" t="str">
        <f t="shared" si="714"/>
        <v/>
      </c>
    </row>
    <row r="45753" spans="22:22" x14ac:dyDescent="0.35">
      <c r="V45753" s="5" t="str">
        <f t="shared" si="714"/>
        <v/>
      </c>
    </row>
    <row r="45754" spans="22:22" x14ac:dyDescent="0.35">
      <c r="V45754" s="5" t="str">
        <f t="shared" si="714"/>
        <v/>
      </c>
    </row>
    <row r="45755" spans="22:22" x14ac:dyDescent="0.35">
      <c r="V45755" s="5" t="str">
        <f t="shared" si="714"/>
        <v/>
      </c>
    </row>
    <row r="45756" spans="22:22" x14ac:dyDescent="0.35">
      <c r="V45756" s="5" t="str">
        <f t="shared" si="714"/>
        <v/>
      </c>
    </row>
    <row r="45757" spans="22:22" x14ac:dyDescent="0.35">
      <c r="V45757" s="5" t="str">
        <f t="shared" si="714"/>
        <v/>
      </c>
    </row>
    <row r="45758" spans="22:22" x14ac:dyDescent="0.35">
      <c r="V45758" s="5" t="str">
        <f t="shared" si="714"/>
        <v/>
      </c>
    </row>
    <row r="45759" spans="22:22" x14ac:dyDescent="0.35">
      <c r="V45759" s="5" t="str">
        <f t="shared" si="714"/>
        <v/>
      </c>
    </row>
    <row r="45760" spans="22:22" x14ac:dyDescent="0.35">
      <c r="V45760" s="5" t="str">
        <f t="shared" si="714"/>
        <v/>
      </c>
    </row>
    <row r="45761" spans="22:22" x14ac:dyDescent="0.35">
      <c r="V45761" s="5" t="str">
        <f t="shared" si="714"/>
        <v/>
      </c>
    </row>
    <row r="45762" spans="22:22" x14ac:dyDescent="0.35">
      <c r="V45762" s="5" t="str">
        <f t="shared" ref="V45762:V45825" si="715">TRIM(CLEAN(SUBSTITUTE(A45762,CHAR(160)," ")))</f>
        <v/>
      </c>
    </row>
    <row r="45763" spans="22:22" x14ac:dyDescent="0.35">
      <c r="V45763" s="5" t="str">
        <f t="shared" si="715"/>
        <v/>
      </c>
    </row>
    <row r="45764" spans="22:22" x14ac:dyDescent="0.35">
      <c r="V45764" s="5" t="str">
        <f t="shared" si="715"/>
        <v/>
      </c>
    </row>
    <row r="45765" spans="22:22" x14ac:dyDescent="0.35">
      <c r="V45765" s="5" t="str">
        <f t="shared" si="715"/>
        <v/>
      </c>
    </row>
    <row r="45766" spans="22:22" x14ac:dyDescent="0.35">
      <c r="V45766" s="5" t="str">
        <f t="shared" si="715"/>
        <v/>
      </c>
    </row>
    <row r="45767" spans="22:22" x14ac:dyDescent="0.35">
      <c r="V45767" s="5" t="str">
        <f t="shared" si="715"/>
        <v/>
      </c>
    </row>
    <row r="45768" spans="22:22" x14ac:dyDescent="0.35">
      <c r="V45768" s="5" t="str">
        <f t="shared" si="715"/>
        <v/>
      </c>
    </row>
    <row r="45769" spans="22:22" x14ac:dyDescent="0.35">
      <c r="V45769" s="5" t="str">
        <f t="shared" si="715"/>
        <v/>
      </c>
    </row>
    <row r="45770" spans="22:22" x14ac:dyDescent="0.35">
      <c r="V45770" s="5" t="str">
        <f t="shared" si="715"/>
        <v/>
      </c>
    </row>
    <row r="45771" spans="22:22" x14ac:dyDescent="0.35">
      <c r="V45771" s="5" t="str">
        <f t="shared" si="715"/>
        <v/>
      </c>
    </row>
    <row r="45772" spans="22:22" x14ac:dyDescent="0.35">
      <c r="V45772" s="5" t="str">
        <f t="shared" si="715"/>
        <v/>
      </c>
    </row>
    <row r="45773" spans="22:22" x14ac:dyDescent="0.35">
      <c r="V45773" s="5" t="str">
        <f t="shared" si="715"/>
        <v/>
      </c>
    </row>
    <row r="45774" spans="22:22" x14ac:dyDescent="0.35">
      <c r="V45774" s="5" t="str">
        <f t="shared" si="715"/>
        <v/>
      </c>
    </row>
    <row r="45775" spans="22:22" x14ac:dyDescent="0.35">
      <c r="V45775" s="5" t="str">
        <f t="shared" si="715"/>
        <v/>
      </c>
    </row>
    <row r="45776" spans="22:22" x14ac:dyDescent="0.35">
      <c r="V45776" s="5" t="str">
        <f t="shared" si="715"/>
        <v/>
      </c>
    </row>
    <row r="45777" spans="22:22" x14ac:dyDescent="0.35">
      <c r="V45777" s="5" t="str">
        <f t="shared" si="715"/>
        <v/>
      </c>
    </row>
    <row r="45778" spans="22:22" x14ac:dyDescent="0.35">
      <c r="V45778" s="5" t="str">
        <f t="shared" si="715"/>
        <v/>
      </c>
    </row>
    <row r="45779" spans="22:22" x14ac:dyDescent="0.35">
      <c r="V45779" s="5" t="str">
        <f t="shared" si="715"/>
        <v/>
      </c>
    </row>
    <row r="45780" spans="22:22" x14ac:dyDescent="0.35">
      <c r="V45780" s="5" t="str">
        <f t="shared" si="715"/>
        <v/>
      </c>
    </row>
    <row r="45781" spans="22:22" x14ac:dyDescent="0.35">
      <c r="V45781" s="5" t="str">
        <f t="shared" si="715"/>
        <v/>
      </c>
    </row>
    <row r="45782" spans="22:22" x14ac:dyDescent="0.35">
      <c r="V45782" s="5" t="str">
        <f t="shared" si="715"/>
        <v/>
      </c>
    </row>
    <row r="45783" spans="22:22" x14ac:dyDescent="0.35">
      <c r="V45783" s="5" t="str">
        <f t="shared" si="715"/>
        <v/>
      </c>
    </row>
    <row r="45784" spans="22:22" x14ac:dyDescent="0.35">
      <c r="V45784" s="5" t="str">
        <f t="shared" si="715"/>
        <v/>
      </c>
    </row>
    <row r="45785" spans="22:22" x14ac:dyDescent="0.35">
      <c r="V45785" s="5" t="str">
        <f t="shared" si="715"/>
        <v/>
      </c>
    </row>
    <row r="45786" spans="22:22" x14ac:dyDescent="0.35">
      <c r="V45786" s="5" t="str">
        <f t="shared" si="715"/>
        <v/>
      </c>
    </row>
    <row r="45787" spans="22:22" x14ac:dyDescent="0.35">
      <c r="V45787" s="5" t="str">
        <f t="shared" si="715"/>
        <v/>
      </c>
    </row>
    <row r="45788" spans="22:22" x14ac:dyDescent="0.35">
      <c r="V45788" s="5" t="str">
        <f t="shared" si="715"/>
        <v/>
      </c>
    </row>
    <row r="45789" spans="22:22" x14ac:dyDescent="0.35">
      <c r="V45789" s="5" t="str">
        <f t="shared" si="715"/>
        <v/>
      </c>
    </row>
    <row r="45790" spans="22:22" x14ac:dyDescent="0.35">
      <c r="V45790" s="5" t="str">
        <f t="shared" si="715"/>
        <v/>
      </c>
    </row>
    <row r="45791" spans="22:22" x14ac:dyDescent="0.35">
      <c r="V45791" s="5" t="str">
        <f t="shared" si="715"/>
        <v/>
      </c>
    </row>
    <row r="45792" spans="22:22" x14ac:dyDescent="0.35">
      <c r="V45792" s="5" t="str">
        <f t="shared" si="715"/>
        <v/>
      </c>
    </row>
    <row r="45793" spans="22:22" x14ac:dyDescent="0.35">
      <c r="V45793" s="5" t="str">
        <f t="shared" si="715"/>
        <v/>
      </c>
    </row>
    <row r="45794" spans="22:22" x14ac:dyDescent="0.35">
      <c r="V45794" s="5" t="str">
        <f t="shared" si="715"/>
        <v/>
      </c>
    </row>
    <row r="45795" spans="22:22" x14ac:dyDescent="0.35">
      <c r="V45795" s="5" t="str">
        <f t="shared" si="715"/>
        <v/>
      </c>
    </row>
    <row r="45796" spans="22:22" x14ac:dyDescent="0.35">
      <c r="V45796" s="5" t="str">
        <f t="shared" si="715"/>
        <v/>
      </c>
    </row>
    <row r="45797" spans="22:22" x14ac:dyDescent="0.35">
      <c r="V45797" s="5" t="str">
        <f t="shared" si="715"/>
        <v/>
      </c>
    </row>
    <row r="45798" spans="22:22" x14ac:dyDescent="0.35">
      <c r="V45798" s="5" t="str">
        <f t="shared" si="715"/>
        <v/>
      </c>
    </row>
    <row r="45799" spans="22:22" x14ac:dyDescent="0.35">
      <c r="V45799" s="5" t="str">
        <f t="shared" si="715"/>
        <v/>
      </c>
    </row>
    <row r="45800" spans="22:22" x14ac:dyDescent="0.35">
      <c r="V45800" s="5" t="str">
        <f t="shared" si="715"/>
        <v/>
      </c>
    </row>
    <row r="45801" spans="22:22" x14ac:dyDescent="0.35">
      <c r="V45801" s="5" t="str">
        <f t="shared" si="715"/>
        <v/>
      </c>
    </row>
    <row r="45802" spans="22:22" x14ac:dyDescent="0.35">
      <c r="V45802" s="5" t="str">
        <f t="shared" si="715"/>
        <v/>
      </c>
    </row>
    <row r="45803" spans="22:22" x14ac:dyDescent="0.35">
      <c r="V45803" s="5" t="str">
        <f t="shared" si="715"/>
        <v/>
      </c>
    </row>
    <row r="45804" spans="22:22" x14ac:dyDescent="0.35">
      <c r="V45804" s="5" t="str">
        <f t="shared" si="715"/>
        <v/>
      </c>
    </row>
    <row r="45805" spans="22:22" x14ac:dyDescent="0.35">
      <c r="V45805" s="5" t="str">
        <f t="shared" si="715"/>
        <v/>
      </c>
    </row>
    <row r="45806" spans="22:22" x14ac:dyDescent="0.35">
      <c r="V45806" s="5" t="str">
        <f t="shared" si="715"/>
        <v/>
      </c>
    </row>
    <row r="45807" spans="22:22" x14ac:dyDescent="0.35">
      <c r="V45807" s="5" t="str">
        <f t="shared" si="715"/>
        <v/>
      </c>
    </row>
    <row r="45808" spans="22:22" x14ac:dyDescent="0.35">
      <c r="V45808" s="5" t="str">
        <f t="shared" si="715"/>
        <v/>
      </c>
    </row>
    <row r="45809" spans="22:22" x14ac:dyDescent="0.35">
      <c r="V45809" s="5" t="str">
        <f t="shared" si="715"/>
        <v/>
      </c>
    </row>
    <row r="45810" spans="22:22" x14ac:dyDescent="0.35">
      <c r="V45810" s="5" t="str">
        <f t="shared" si="715"/>
        <v/>
      </c>
    </row>
    <row r="45811" spans="22:22" x14ac:dyDescent="0.35">
      <c r="V45811" s="5" t="str">
        <f t="shared" si="715"/>
        <v/>
      </c>
    </row>
    <row r="45812" spans="22:22" x14ac:dyDescent="0.35">
      <c r="V45812" s="5" t="str">
        <f t="shared" si="715"/>
        <v/>
      </c>
    </row>
    <row r="45813" spans="22:22" x14ac:dyDescent="0.35">
      <c r="V45813" s="5" t="str">
        <f t="shared" si="715"/>
        <v/>
      </c>
    </row>
    <row r="45814" spans="22:22" x14ac:dyDescent="0.35">
      <c r="V45814" s="5" t="str">
        <f t="shared" si="715"/>
        <v/>
      </c>
    </row>
    <row r="45815" spans="22:22" x14ac:dyDescent="0.35">
      <c r="V45815" s="5" t="str">
        <f t="shared" si="715"/>
        <v/>
      </c>
    </row>
    <row r="45816" spans="22:22" x14ac:dyDescent="0.35">
      <c r="V45816" s="5" t="str">
        <f t="shared" si="715"/>
        <v/>
      </c>
    </row>
    <row r="45817" spans="22:22" x14ac:dyDescent="0.35">
      <c r="V45817" s="5" t="str">
        <f t="shared" si="715"/>
        <v/>
      </c>
    </row>
    <row r="45818" spans="22:22" x14ac:dyDescent="0.35">
      <c r="V45818" s="5" t="str">
        <f t="shared" si="715"/>
        <v/>
      </c>
    </row>
    <row r="45819" spans="22:22" x14ac:dyDescent="0.35">
      <c r="V45819" s="5" t="str">
        <f t="shared" si="715"/>
        <v/>
      </c>
    </row>
    <row r="45820" spans="22:22" x14ac:dyDescent="0.35">
      <c r="V45820" s="5" t="str">
        <f t="shared" si="715"/>
        <v/>
      </c>
    </row>
    <row r="45821" spans="22:22" x14ac:dyDescent="0.35">
      <c r="V45821" s="5" t="str">
        <f t="shared" si="715"/>
        <v/>
      </c>
    </row>
    <row r="45822" spans="22:22" x14ac:dyDescent="0.35">
      <c r="V45822" s="5" t="str">
        <f t="shared" si="715"/>
        <v/>
      </c>
    </row>
    <row r="45823" spans="22:22" x14ac:dyDescent="0.35">
      <c r="V45823" s="5" t="str">
        <f t="shared" si="715"/>
        <v/>
      </c>
    </row>
    <row r="45824" spans="22:22" x14ac:dyDescent="0.35">
      <c r="V45824" s="5" t="str">
        <f t="shared" si="715"/>
        <v/>
      </c>
    </row>
    <row r="45825" spans="22:22" x14ac:dyDescent="0.35">
      <c r="V45825" s="5" t="str">
        <f t="shared" si="715"/>
        <v/>
      </c>
    </row>
    <row r="45826" spans="22:22" x14ac:dyDescent="0.35">
      <c r="V45826" s="5" t="str">
        <f t="shared" ref="V45826:V45889" si="716">TRIM(CLEAN(SUBSTITUTE(A45826,CHAR(160)," ")))</f>
        <v/>
      </c>
    </row>
    <row r="45827" spans="22:22" x14ac:dyDescent="0.35">
      <c r="V45827" s="5" t="str">
        <f t="shared" si="716"/>
        <v/>
      </c>
    </row>
    <row r="45828" spans="22:22" x14ac:dyDescent="0.35">
      <c r="V45828" s="5" t="str">
        <f t="shared" si="716"/>
        <v/>
      </c>
    </row>
    <row r="45829" spans="22:22" x14ac:dyDescent="0.35">
      <c r="V45829" s="5" t="str">
        <f t="shared" si="716"/>
        <v/>
      </c>
    </row>
    <row r="45830" spans="22:22" x14ac:dyDescent="0.35">
      <c r="V45830" s="5" t="str">
        <f t="shared" si="716"/>
        <v/>
      </c>
    </row>
    <row r="45831" spans="22:22" x14ac:dyDescent="0.35">
      <c r="V45831" s="5" t="str">
        <f t="shared" si="716"/>
        <v/>
      </c>
    </row>
    <row r="45832" spans="22:22" x14ac:dyDescent="0.35">
      <c r="V45832" s="5" t="str">
        <f t="shared" si="716"/>
        <v/>
      </c>
    </row>
    <row r="45833" spans="22:22" x14ac:dyDescent="0.35">
      <c r="V45833" s="5" t="str">
        <f t="shared" si="716"/>
        <v/>
      </c>
    </row>
    <row r="45834" spans="22:22" x14ac:dyDescent="0.35">
      <c r="V45834" s="5" t="str">
        <f t="shared" si="716"/>
        <v/>
      </c>
    </row>
    <row r="45835" spans="22:22" x14ac:dyDescent="0.35">
      <c r="V45835" s="5" t="str">
        <f t="shared" si="716"/>
        <v/>
      </c>
    </row>
    <row r="45836" spans="22:22" x14ac:dyDescent="0.35">
      <c r="V45836" s="5" t="str">
        <f t="shared" si="716"/>
        <v/>
      </c>
    </row>
    <row r="45837" spans="22:22" x14ac:dyDescent="0.35">
      <c r="V45837" s="5" t="str">
        <f t="shared" si="716"/>
        <v/>
      </c>
    </row>
    <row r="45838" spans="22:22" x14ac:dyDescent="0.35">
      <c r="V45838" s="5" t="str">
        <f t="shared" si="716"/>
        <v/>
      </c>
    </row>
    <row r="45839" spans="22:22" x14ac:dyDescent="0.35">
      <c r="V45839" s="5" t="str">
        <f t="shared" si="716"/>
        <v/>
      </c>
    </row>
    <row r="45840" spans="22:22" x14ac:dyDescent="0.35">
      <c r="V45840" s="5" t="str">
        <f t="shared" si="716"/>
        <v/>
      </c>
    </row>
    <row r="45841" spans="22:22" x14ac:dyDescent="0.35">
      <c r="V45841" s="5" t="str">
        <f t="shared" si="716"/>
        <v/>
      </c>
    </row>
    <row r="45842" spans="22:22" x14ac:dyDescent="0.35">
      <c r="V45842" s="5" t="str">
        <f t="shared" si="716"/>
        <v/>
      </c>
    </row>
    <row r="45843" spans="22:22" x14ac:dyDescent="0.35">
      <c r="V45843" s="5" t="str">
        <f t="shared" si="716"/>
        <v/>
      </c>
    </row>
    <row r="45844" spans="22:22" x14ac:dyDescent="0.35">
      <c r="V45844" s="5" t="str">
        <f t="shared" si="716"/>
        <v/>
      </c>
    </row>
    <row r="45845" spans="22:22" x14ac:dyDescent="0.35">
      <c r="V45845" s="5" t="str">
        <f t="shared" si="716"/>
        <v/>
      </c>
    </row>
    <row r="45846" spans="22:22" x14ac:dyDescent="0.35">
      <c r="V45846" s="5" t="str">
        <f t="shared" si="716"/>
        <v/>
      </c>
    </row>
    <row r="45847" spans="22:22" x14ac:dyDescent="0.35">
      <c r="V45847" s="5" t="str">
        <f t="shared" si="716"/>
        <v/>
      </c>
    </row>
    <row r="45848" spans="22:22" x14ac:dyDescent="0.35">
      <c r="V45848" s="5" t="str">
        <f t="shared" si="716"/>
        <v/>
      </c>
    </row>
    <row r="45849" spans="22:22" x14ac:dyDescent="0.35">
      <c r="V45849" s="5" t="str">
        <f t="shared" si="716"/>
        <v/>
      </c>
    </row>
    <row r="45850" spans="22:22" x14ac:dyDescent="0.35">
      <c r="V45850" s="5" t="str">
        <f t="shared" si="716"/>
        <v/>
      </c>
    </row>
    <row r="45851" spans="22:22" x14ac:dyDescent="0.35">
      <c r="V45851" s="5" t="str">
        <f t="shared" si="716"/>
        <v/>
      </c>
    </row>
    <row r="45852" spans="22:22" x14ac:dyDescent="0.35">
      <c r="V45852" s="5" t="str">
        <f t="shared" si="716"/>
        <v/>
      </c>
    </row>
    <row r="45853" spans="22:22" x14ac:dyDescent="0.35">
      <c r="V45853" s="5" t="str">
        <f t="shared" si="716"/>
        <v/>
      </c>
    </row>
    <row r="45854" spans="22:22" x14ac:dyDescent="0.35">
      <c r="V45854" s="5" t="str">
        <f t="shared" si="716"/>
        <v/>
      </c>
    </row>
    <row r="45855" spans="22:22" x14ac:dyDescent="0.35">
      <c r="V45855" s="5" t="str">
        <f t="shared" si="716"/>
        <v/>
      </c>
    </row>
    <row r="45856" spans="22:22" x14ac:dyDescent="0.35">
      <c r="V45856" s="5" t="str">
        <f t="shared" si="716"/>
        <v/>
      </c>
    </row>
    <row r="45857" spans="22:22" x14ac:dyDescent="0.35">
      <c r="V45857" s="5" t="str">
        <f t="shared" si="716"/>
        <v/>
      </c>
    </row>
    <row r="45858" spans="22:22" x14ac:dyDescent="0.35">
      <c r="V45858" s="5" t="str">
        <f t="shared" si="716"/>
        <v/>
      </c>
    </row>
    <row r="45859" spans="22:22" x14ac:dyDescent="0.35">
      <c r="V45859" s="5" t="str">
        <f t="shared" si="716"/>
        <v/>
      </c>
    </row>
    <row r="45860" spans="22:22" x14ac:dyDescent="0.35">
      <c r="V45860" s="5" t="str">
        <f t="shared" si="716"/>
        <v/>
      </c>
    </row>
    <row r="45861" spans="22:22" x14ac:dyDescent="0.35">
      <c r="V45861" s="5" t="str">
        <f t="shared" si="716"/>
        <v/>
      </c>
    </row>
    <row r="45862" spans="22:22" x14ac:dyDescent="0.35">
      <c r="V45862" s="5" t="str">
        <f t="shared" si="716"/>
        <v/>
      </c>
    </row>
    <row r="45863" spans="22:22" x14ac:dyDescent="0.35">
      <c r="V45863" s="5" t="str">
        <f t="shared" si="716"/>
        <v/>
      </c>
    </row>
    <row r="45864" spans="22:22" x14ac:dyDescent="0.35">
      <c r="V45864" s="5" t="str">
        <f t="shared" si="716"/>
        <v/>
      </c>
    </row>
    <row r="45865" spans="22:22" x14ac:dyDescent="0.35">
      <c r="V45865" s="5" t="str">
        <f t="shared" si="716"/>
        <v/>
      </c>
    </row>
    <row r="45866" spans="22:22" x14ac:dyDescent="0.35">
      <c r="V45866" s="5" t="str">
        <f t="shared" si="716"/>
        <v/>
      </c>
    </row>
    <row r="45867" spans="22:22" x14ac:dyDescent="0.35">
      <c r="V45867" s="5" t="str">
        <f t="shared" si="716"/>
        <v/>
      </c>
    </row>
    <row r="45868" spans="22:22" x14ac:dyDescent="0.35">
      <c r="V45868" s="5" t="str">
        <f t="shared" si="716"/>
        <v/>
      </c>
    </row>
    <row r="45869" spans="22:22" x14ac:dyDescent="0.35">
      <c r="V45869" s="5" t="str">
        <f t="shared" si="716"/>
        <v/>
      </c>
    </row>
    <row r="45870" spans="22:22" x14ac:dyDescent="0.35">
      <c r="V45870" s="5" t="str">
        <f t="shared" si="716"/>
        <v/>
      </c>
    </row>
    <row r="45871" spans="22:22" x14ac:dyDescent="0.35">
      <c r="V45871" s="5" t="str">
        <f t="shared" si="716"/>
        <v/>
      </c>
    </row>
    <row r="45872" spans="22:22" x14ac:dyDescent="0.35">
      <c r="V45872" s="5" t="str">
        <f t="shared" si="716"/>
        <v/>
      </c>
    </row>
    <row r="45873" spans="22:22" x14ac:dyDescent="0.35">
      <c r="V45873" s="5" t="str">
        <f t="shared" si="716"/>
        <v/>
      </c>
    </row>
    <row r="45874" spans="22:22" x14ac:dyDescent="0.35">
      <c r="V45874" s="5" t="str">
        <f t="shared" si="716"/>
        <v/>
      </c>
    </row>
    <row r="45875" spans="22:22" x14ac:dyDescent="0.35">
      <c r="V45875" s="5" t="str">
        <f t="shared" si="716"/>
        <v/>
      </c>
    </row>
    <row r="45876" spans="22:22" x14ac:dyDescent="0.35">
      <c r="V45876" s="5" t="str">
        <f t="shared" si="716"/>
        <v/>
      </c>
    </row>
    <row r="45877" spans="22:22" x14ac:dyDescent="0.35">
      <c r="V45877" s="5" t="str">
        <f t="shared" si="716"/>
        <v/>
      </c>
    </row>
    <row r="45878" spans="22:22" x14ac:dyDescent="0.35">
      <c r="V45878" s="5" t="str">
        <f t="shared" si="716"/>
        <v/>
      </c>
    </row>
    <row r="45879" spans="22:22" x14ac:dyDescent="0.35">
      <c r="V45879" s="5" t="str">
        <f t="shared" si="716"/>
        <v/>
      </c>
    </row>
    <row r="45880" spans="22:22" x14ac:dyDescent="0.35">
      <c r="V45880" s="5" t="str">
        <f t="shared" si="716"/>
        <v/>
      </c>
    </row>
    <row r="45881" spans="22:22" x14ac:dyDescent="0.35">
      <c r="V45881" s="5" t="str">
        <f t="shared" si="716"/>
        <v/>
      </c>
    </row>
    <row r="45882" spans="22:22" x14ac:dyDescent="0.35">
      <c r="V45882" s="5" t="str">
        <f t="shared" si="716"/>
        <v/>
      </c>
    </row>
    <row r="45883" spans="22:22" x14ac:dyDescent="0.35">
      <c r="V45883" s="5" t="str">
        <f t="shared" si="716"/>
        <v/>
      </c>
    </row>
    <row r="45884" spans="22:22" x14ac:dyDescent="0.35">
      <c r="V45884" s="5" t="str">
        <f t="shared" si="716"/>
        <v/>
      </c>
    </row>
    <row r="45885" spans="22:22" x14ac:dyDescent="0.35">
      <c r="V45885" s="5" t="str">
        <f t="shared" si="716"/>
        <v/>
      </c>
    </row>
    <row r="45886" spans="22:22" x14ac:dyDescent="0.35">
      <c r="V45886" s="5" t="str">
        <f t="shared" si="716"/>
        <v/>
      </c>
    </row>
    <row r="45887" spans="22:22" x14ac:dyDescent="0.35">
      <c r="V45887" s="5" t="str">
        <f t="shared" si="716"/>
        <v/>
      </c>
    </row>
    <row r="45888" spans="22:22" x14ac:dyDescent="0.35">
      <c r="V45888" s="5" t="str">
        <f t="shared" si="716"/>
        <v/>
      </c>
    </row>
    <row r="45889" spans="22:22" x14ac:dyDescent="0.35">
      <c r="V45889" s="5" t="str">
        <f t="shared" si="716"/>
        <v/>
      </c>
    </row>
    <row r="45890" spans="22:22" x14ac:dyDescent="0.35">
      <c r="V45890" s="5" t="str">
        <f t="shared" ref="V45890:V45953" si="717">TRIM(CLEAN(SUBSTITUTE(A45890,CHAR(160)," ")))</f>
        <v/>
      </c>
    </row>
    <row r="45891" spans="22:22" x14ac:dyDescent="0.35">
      <c r="V45891" s="5" t="str">
        <f t="shared" si="717"/>
        <v/>
      </c>
    </row>
    <row r="45892" spans="22:22" x14ac:dyDescent="0.35">
      <c r="V45892" s="5" t="str">
        <f t="shared" si="717"/>
        <v/>
      </c>
    </row>
    <row r="45893" spans="22:22" x14ac:dyDescent="0.35">
      <c r="V45893" s="5" t="str">
        <f t="shared" si="717"/>
        <v/>
      </c>
    </row>
    <row r="45894" spans="22:22" x14ac:dyDescent="0.35">
      <c r="V45894" s="5" t="str">
        <f t="shared" si="717"/>
        <v/>
      </c>
    </row>
    <row r="45895" spans="22:22" x14ac:dyDescent="0.35">
      <c r="V45895" s="5" t="str">
        <f t="shared" si="717"/>
        <v/>
      </c>
    </row>
    <row r="45896" spans="22:22" x14ac:dyDescent="0.35">
      <c r="V45896" s="5" t="str">
        <f t="shared" si="717"/>
        <v/>
      </c>
    </row>
    <row r="45897" spans="22:22" x14ac:dyDescent="0.35">
      <c r="V45897" s="5" t="str">
        <f t="shared" si="717"/>
        <v/>
      </c>
    </row>
    <row r="45898" spans="22:22" x14ac:dyDescent="0.35">
      <c r="V45898" s="5" t="str">
        <f t="shared" si="717"/>
        <v/>
      </c>
    </row>
    <row r="45899" spans="22:22" x14ac:dyDescent="0.35">
      <c r="V45899" s="5" t="str">
        <f t="shared" si="717"/>
        <v/>
      </c>
    </row>
    <row r="45900" spans="22:22" x14ac:dyDescent="0.35">
      <c r="V45900" s="5" t="str">
        <f t="shared" si="717"/>
        <v/>
      </c>
    </row>
    <row r="45901" spans="22:22" x14ac:dyDescent="0.35">
      <c r="V45901" s="5" t="str">
        <f t="shared" si="717"/>
        <v/>
      </c>
    </row>
    <row r="45902" spans="22:22" x14ac:dyDescent="0.35">
      <c r="V45902" s="5" t="str">
        <f t="shared" si="717"/>
        <v/>
      </c>
    </row>
    <row r="45903" spans="22:22" x14ac:dyDescent="0.35">
      <c r="V45903" s="5" t="str">
        <f t="shared" si="717"/>
        <v/>
      </c>
    </row>
    <row r="45904" spans="22:22" x14ac:dyDescent="0.35">
      <c r="V45904" s="5" t="str">
        <f t="shared" si="717"/>
        <v/>
      </c>
    </row>
    <row r="45905" spans="22:22" x14ac:dyDescent="0.35">
      <c r="V45905" s="5" t="str">
        <f t="shared" si="717"/>
        <v/>
      </c>
    </row>
    <row r="45906" spans="22:22" x14ac:dyDescent="0.35">
      <c r="V45906" s="5" t="str">
        <f t="shared" si="717"/>
        <v/>
      </c>
    </row>
    <row r="45907" spans="22:22" x14ac:dyDescent="0.35">
      <c r="V45907" s="5" t="str">
        <f t="shared" si="717"/>
        <v/>
      </c>
    </row>
    <row r="45908" spans="22:22" x14ac:dyDescent="0.35">
      <c r="V45908" s="5" t="str">
        <f t="shared" si="717"/>
        <v/>
      </c>
    </row>
    <row r="45909" spans="22:22" x14ac:dyDescent="0.35">
      <c r="V45909" s="5" t="str">
        <f t="shared" si="717"/>
        <v/>
      </c>
    </row>
    <row r="45910" spans="22:22" x14ac:dyDescent="0.35">
      <c r="V45910" s="5" t="str">
        <f t="shared" si="717"/>
        <v/>
      </c>
    </row>
    <row r="45911" spans="22:22" x14ac:dyDescent="0.35">
      <c r="V45911" s="5" t="str">
        <f t="shared" si="717"/>
        <v/>
      </c>
    </row>
    <row r="45912" spans="22:22" x14ac:dyDescent="0.35">
      <c r="V45912" s="5" t="str">
        <f t="shared" si="717"/>
        <v/>
      </c>
    </row>
    <row r="45913" spans="22:22" x14ac:dyDescent="0.35">
      <c r="V45913" s="5" t="str">
        <f t="shared" si="717"/>
        <v/>
      </c>
    </row>
    <row r="45914" spans="22:22" x14ac:dyDescent="0.35">
      <c r="V45914" s="5" t="str">
        <f t="shared" si="717"/>
        <v/>
      </c>
    </row>
    <row r="45915" spans="22:22" x14ac:dyDescent="0.35">
      <c r="V45915" s="5" t="str">
        <f t="shared" si="717"/>
        <v/>
      </c>
    </row>
    <row r="45916" spans="22:22" x14ac:dyDescent="0.35">
      <c r="V45916" s="5" t="str">
        <f t="shared" si="717"/>
        <v/>
      </c>
    </row>
    <row r="45917" spans="22:22" x14ac:dyDescent="0.35">
      <c r="V45917" s="5" t="str">
        <f t="shared" si="717"/>
        <v/>
      </c>
    </row>
    <row r="45918" spans="22:22" x14ac:dyDescent="0.35">
      <c r="V45918" s="5" t="str">
        <f t="shared" si="717"/>
        <v/>
      </c>
    </row>
    <row r="45919" spans="22:22" x14ac:dyDescent="0.35">
      <c r="V45919" s="5" t="str">
        <f t="shared" si="717"/>
        <v/>
      </c>
    </row>
    <row r="45920" spans="22:22" x14ac:dyDescent="0.35">
      <c r="V45920" s="5" t="str">
        <f t="shared" si="717"/>
        <v/>
      </c>
    </row>
    <row r="45921" spans="22:22" x14ac:dyDescent="0.35">
      <c r="V45921" s="5" t="str">
        <f t="shared" si="717"/>
        <v/>
      </c>
    </row>
    <row r="45922" spans="22:22" x14ac:dyDescent="0.35">
      <c r="V45922" s="5" t="str">
        <f t="shared" si="717"/>
        <v/>
      </c>
    </row>
    <row r="45923" spans="22:22" x14ac:dyDescent="0.35">
      <c r="V45923" s="5" t="str">
        <f t="shared" si="717"/>
        <v/>
      </c>
    </row>
    <row r="45924" spans="22:22" x14ac:dyDescent="0.35">
      <c r="V45924" s="5" t="str">
        <f t="shared" si="717"/>
        <v/>
      </c>
    </row>
    <row r="45925" spans="22:22" x14ac:dyDescent="0.35">
      <c r="V45925" s="5" t="str">
        <f t="shared" si="717"/>
        <v/>
      </c>
    </row>
    <row r="45926" spans="22:22" x14ac:dyDescent="0.35">
      <c r="V45926" s="5" t="str">
        <f t="shared" si="717"/>
        <v/>
      </c>
    </row>
    <row r="45927" spans="22:22" x14ac:dyDescent="0.35">
      <c r="V45927" s="5" t="str">
        <f t="shared" si="717"/>
        <v/>
      </c>
    </row>
    <row r="45928" spans="22:22" x14ac:dyDescent="0.35">
      <c r="V45928" s="5" t="str">
        <f t="shared" si="717"/>
        <v/>
      </c>
    </row>
    <row r="45929" spans="22:22" x14ac:dyDescent="0.35">
      <c r="V45929" s="5" t="str">
        <f t="shared" si="717"/>
        <v/>
      </c>
    </row>
    <row r="45930" spans="22:22" x14ac:dyDescent="0.35">
      <c r="V45930" s="5" t="str">
        <f t="shared" si="717"/>
        <v/>
      </c>
    </row>
    <row r="45931" spans="22:22" x14ac:dyDescent="0.35">
      <c r="V45931" s="5" t="str">
        <f t="shared" si="717"/>
        <v/>
      </c>
    </row>
    <row r="45932" spans="22:22" x14ac:dyDescent="0.35">
      <c r="V45932" s="5" t="str">
        <f t="shared" si="717"/>
        <v/>
      </c>
    </row>
    <row r="45933" spans="22:22" x14ac:dyDescent="0.35">
      <c r="V45933" s="5" t="str">
        <f t="shared" si="717"/>
        <v/>
      </c>
    </row>
    <row r="45934" spans="22:22" x14ac:dyDescent="0.35">
      <c r="V45934" s="5" t="str">
        <f t="shared" si="717"/>
        <v/>
      </c>
    </row>
    <row r="45935" spans="22:22" x14ac:dyDescent="0.35">
      <c r="V45935" s="5" t="str">
        <f t="shared" si="717"/>
        <v/>
      </c>
    </row>
    <row r="45936" spans="22:22" x14ac:dyDescent="0.35">
      <c r="V45936" s="5" t="str">
        <f t="shared" si="717"/>
        <v/>
      </c>
    </row>
    <row r="45937" spans="22:22" x14ac:dyDescent="0.35">
      <c r="V45937" s="5" t="str">
        <f t="shared" si="717"/>
        <v/>
      </c>
    </row>
    <row r="45938" spans="22:22" x14ac:dyDescent="0.35">
      <c r="V45938" s="5" t="str">
        <f t="shared" si="717"/>
        <v/>
      </c>
    </row>
    <row r="45939" spans="22:22" x14ac:dyDescent="0.35">
      <c r="V45939" s="5" t="str">
        <f t="shared" si="717"/>
        <v/>
      </c>
    </row>
    <row r="45940" spans="22:22" x14ac:dyDescent="0.35">
      <c r="V45940" s="5" t="str">
        <f t="shared" si="717"/>
        <v/>
      </c>
    </row>
    <row r="45941" spans="22:22" x14ac:dyDescent="0.35">
      <c r="V45941" s="5" t="str">
        <f t="shared" si="717"/>
        <v/>
      </c>
    </row>
    <row r="45942" spans="22:22" x14ac:dyDescent="0.35">
      <c r="V45942" s="5" t="str">
        <f t="shared" si="717"/>
        <v/>
      </c>
    </row>
    <row r="45943" spans="22:22" x14ac:dyDescent="0.35">
      <c r="V45943" s="5" t="str">
        <f t="shared" si="717"/>
        <v/>
      </c>
    </row>
    <row r="45944" spans="22:22" x14ac:dyDescent="0.35">
      <c r="V45944" s="5" t="str">
        <f t="shared" si="717"/>
        <v/>
      </c>
    </row>
    <row r="45945" spans="22:22" x14ac:dyDescent="0.35">
      <c r="V45945" s="5" t="str">
        <f t="shared" si="717"/>
        <v/>
      </c>
    </row>
    <row r="45946" spans="22:22" x14ac:dyDescent="0.35">
      <c r="V45946" s="5" t="str">
        <f t="shared" si="717"/>
        <v/>
      </c>
    </row>
    <row r="45947" spans="22:22" x14ac:dyDescent="0.35">
      <c r="V45947" s="5" t="str">
        <f t="shared" si="717"/>
        <v/>
      </c>
    </row>
    <row r="45948" spans="22:22" x14ac:dyDescent="0.35">
      <c r="V45948" s="5" t="str">
        <f t="shared" si="717"/>
        <v/>
      </c>
    </row>
    <row r="45949" spans="22:22" x14ac:dyDescent="0.35">
      <c r="V45949" s="5" t="str">
        <f t="shared" si="717"/>
        <v/>
      </c>
    </row>
    <row r="45950" spans="22:22" x14ac:dyDescent="0.35">
      <c r="V45950" s="5" t="str">
        <f t="shared" si="717"/>
        <v/>
      </c>
    </row>
    <row r="45951" spans="22:22" x14ac:dyDescent="0.35">
      <c r="V45951" s="5" t="str">
        <f t="shared" si="717"/>
        <v/>
      </c>
    </row>
    <row r="45952" spans="22:22" x14ac:dyDescent="0.35">
      <c r="V45952" s="5" t="str">
        <f t="shared" si="717"/>
        <v/>
      </c>
    </row>
    <row r="45953" spans="22:22" x14ac:dyDescent="0.35">
      <c r="V45953" s="5" t="str">
        <f t="shared" si="717"/>
        <v/>
      </c>
    </row>
    <row r="45954" spans="22:22" x14ac:dyDescent="0.35">
      <c r="V45954" s="5" t="str">
        <f t="shared" ref="V45954:V46017" si="718">TRIM(CLEAN(SUBSTITUTE(A45954,CHAR(160)," ")))</f>
        <v/>
      </c>
    </row>
    <row r="45955" spans="22:22" x14ac:dyDescent="0.35">
      <c r="V45955" s="5" t="str">
        <f t="shared" si="718"/>
        <v/>
      </c>
    </row>
    <row r="45956" spans="22:22" x14ac:dyDescent="0.35">
      <c r="V45956" s="5" t="str">
        <f t="shared" si="718"/>
        <v/>
      </c>
    </row>
    <row r="45957" spans="22:22" x14ac:dyDescent="0.35">
      <c r="V45957" s="5" t="str">
        <f t="shared" si="718"/>
        <v/>
      </c>
    </row>
    <row r="45958" spans="22:22" x14ac:dyDescent="0.35">
      <c r="V45958" s="5" t="str">
        <f t="shared" si="718"/>
        <v/>
      </c>
    </row>
    <row r="45959" spans="22:22" x14ac:dyDescent="0.35">
      <c r="V45959" s="5" t="str">
        <f t="shared" si="718"/>
        <v/>
      </c>
    </row>
    <row r="45960" spans="22:22" x14ac:dyDescent="0.35">
      <c r="V45960" s="5" t="str">
        <f t="shared" si="718"/>
        <v/>
      </c>
    </row>
    <row r="45961" spans="22:22" x14ac:dyDescent="0.35">
      <c r="V45961" s="5" t="str">
        <f t="shared" si="718"/>
        <v/>
      </c>
    </row>
    <row r="45962" spans="22:22" x14ac:dyDescent="0.35">
      <c r="V45962" s="5" t="str">
        <f t="shared" si="718"/>
        <v/>
      </c>
    </row>
    <row r="45963" spans="22:22" x14ac:dyDescent="0.35">
      <c r="V45963" s="5" t="str">
        <f t="shared" si="718"/>
        <v/>
      </c>
    </row>
    <row r="45964" spans="22:22" x14ac:dyDescent="0.35">
      <c r="V45964" s="5" t="str">
        <f t="shared" si="718"/>
        <v/>
      </c>
    </row>
    <row r="45965" spans="22:22" x14ac:dyDescent="0.35">
      <c r="V45965" s="5" t="str">
        <f t="shared" si="718"/>
        <v/>
      </c>
    </row>
    <row r="45966" spans="22:22" x14ac:dyDescent="0.35">
      <c r="V45966" s="5" t="str">
        <f t="shared" si="718"/>
        <v/>
      </c>
    </row>
    <row r="45967" spans="22:22" x14ac:dyDescent="0.35">
      <c r="V45967" s="5" t="str">
        <f t="shared" si="718"/>
        <v/>
      </c>
    </row>
    <row r="45968" spans="22:22" x14ac:dyDescent="0.35">
      <c r="V45968" s="5" t="str">
        <f t="shared" si="718"/>
        <v/>
      </c>
    </row>
    <row r="45969" spans="22:22" x14ac:dyDescent="0.35">
      <c r="V45969" s="5" t="str">
        <f t="shared" si="718"/>
        <v/>
      </c>
    </row>
    <row r="45970" spans="22:22" x14ac:dyDescent="0.35">
      <c r="V45970" s="5" t="str">
        <f t="shared" si="718"/>
        <v/>
      </c>
    </row>
    <row r="45971" spans="22:22" x14ac:dyDescent="0.35">
      <c r="V45971" s="5" t="str">
        <f t="shared" si="718"/>
        <v/>
      </c>
    </row>
    <row r="45972" spans="22:22" x14ac:dyDescent="0.35">
      <c r="V45972" s="5" t="str">
        <f t="shared" si="718"/>
        <v/>
      </c>
    </row>
    <row r="45973" spans="22:22" x14ac:dyDescent="0.35">
      <c r="V45973" s="5" t="str">
        <f t="shared" si="718"/>
        <v/>
      </c>
    </row>
    <row r="45974" spans="22:22" x14ac:dyDescent="0.35">
      <c r="V45974" s="5" t="str">
        <f t="shared" si="718"/>
        <v/>
      </c>
    </row>
    <row r="45975" spans="22:22" x14ac:dyDescent="0.35">
      <c r="V45975" s="5" t="str">
        <f t="shared" si="718"/>
        <v/>
      </c>
    </row>
    <row r="45976" spans="22:22" x14ac:dyDescent="0.35">
      <c r="V45976" s="5" t="str">
        <f t="shared" si="718"/>
        <v/>
      </c>
    </row>
    <row r="45977" spans="22:22" x14ac:dyDescent="0.35">
      <c r="V45977" s="5" t="str">
        <f t="shared" si="718"/>
        <v/>
      </c>
    </row>
    <row r="45978" spans="22:22" x14ac:dyDescent="0.35">
      <c r="V45978" s="5" t="str">
        <f t="shared" si="718"/>
        <v/>
      </c>
    </row>
    <row r="45979" spans="22:22" x14ac:dyDescent="0.35">
      <c r="V45979" s="5" t="str">
        <f t="shared" si="718"/>
        <v/>
      </c>
    </row>
    <row r="45980" spans="22:22" x14ac:dyDescent="0.35">
      <c r="V45980" s="5" t="str">
        <f t="shared" si="718"/>
        <v/>
      </c>
    </row>
    <row r="45981" spans="22:22" x14ac:dyDescent="0.35">
      <c r="V45981" s="5" t="str">
        <f t="shared" si="718"/>
        <v/>
      </c>
    </row>
    <row r="45982" spans="22:22" x14ac:dyDescent="0.35">
      <c r="V45982" s="5" t="str">
        <f t="shared" si="718"/>
        <v/>
      </c>
    </row>
    <row r="45983" spans="22:22" x14ac:dyDescent="0.35">
      <c r="V45983" s="5" t="str">
        <f t="shared" si="718"/>
        <v/>
      </c>
    </row>
    <row r="45984" spans="22:22" x14ac:dyDescent="0.35">
      <c r="V45984" s="5" t="str">
        <f t="shared" si="718"/>
        <v/>
      </c>
    </row>
    <row r="45985" spans="22:22" x14ac:dyDescent="0.35">
      <c r="V45985" s="5" t="str">
        <f t="shared" si="718"/>
        <v/>
      </c>
    </row>
    <row r="45986" spans="22:22" x14ac:dyDescent="0.35">
      <c r="V45986" s="5" t="str">
        <f t="shared" si="718"/>
        <v/>
      </c>
    </row>
    <row r="45987" spans="22:22" x14ac:dyDescent="0.35">
      <c r="V45987" s="5" t="str">
        <f t="shared" si="718"/>
        <v/>
      </c>
    </row>
    <row r="45988" spans="22:22" x14ac:dyDescent="0.35">
      <c r="V45988" s="5" t="str">
        <f t="shared" si="718"/>
        <v/>
      </c>
    </row>
    <row r="45989" spans="22:22" x14ac:dyDescent="0.35">
      <c r="V45989" s="5" t="str">
        <f t="shared" si="718"/>
        <v/>
      </c>
    </row>
    <row r="45990" spans="22:22" x14ac:dyDescent="0.35">
      <c r="V45990" s="5" t="str">
        <f t="shared" si="718"/>
        <v/>
      </c>
    </row>
    <row r="45991" spans="22:22" x14ac:dyDescent="0.35">
      <c r="V45991" s="5" t="str">
        <f t="shared" si="718"/>
        <v/>
      </c>
    </row>
    <row r="45992" spans="22:22" x14ac:dyDescent="0.35">
      <c r="V45992" s="5" t="str">
        <f t="shared" si="718"/>
        <v/>
      </c>
    </row>
    <row r="45993" spans="22:22" x14ac:dyDescent="0.35">
      <c r="V45993" s="5" t="str">
        <f t="shared" si="718"/>
        <v/>
      </c>
    </row>
    <row r="45994" spans="22:22" x14ac:dyDescent="0.35">
      <c r="V45994" s="5" t="str">
        <f t="shared" si="718"/>
        <v/>
      </c>
    </row>
    <row r="45995" spans="22:22" x14ac:dyDescent="0.35">
      <c r="V45995" s="5" t="str">
        <f t="shared" si="718"/>
        <v/>
      </c>
    </row>
    <row r="45996" spans="22:22" x14ac:dyDescent="0.35">
      <c r="V45996" s="5" t="str">
        <f t="shared" si="718"/>
        <v/>
      </c>
    </row>
    <row r="45997" spans="22:22" x14ac:dyDescent="0.35">
      <c r="V45997" s="5" t="str">
        <f t="shared" si="718"/>
        <v/>
      </c>
    </row>
    <row r="45998" spans="22:22" x14ac:dyDescent="0.35">
      <c r="V45998" s="5" t="str">
        <f t="shared" si="718"/>
        <v/>
      </c>
    </row>
    <row r="45999" spans="22:22" x14ac:dyDescent="0.35">
      <c r="V45999" s="5" t="str">
        <f t="shared" si="718"/>
        <v/>
      </c>
    </row>
    <row r="46000" spans="22:22" x14ac:dyDescent="0.35">
      <c r="V46000" s="5" t="str">
        <f t="shared" si="718"/>
        <v/>
      </c>
    </row>
    <row r="46001" spans="22:22" x14ac:dyDescent="0.35">
      <c r="V46001" s="5" t="str">
        <f t="shared" si="718"/>
        <v/>
      </c>
    </row>
    <row r="46002" spans="22:22" x14ac:dyDescent="0.35">
      <c r="V46002" s="5" t="str">
        <f t="shared" si="718"/>
        <v/>
      </c>
    </row>
    <row r="46003" spans="22:22" x14ac:dyDescent="0.35">
      <c r="V46003" s="5" t="str">
        <f t="shared" si="718"/>
        <v/>
      </c>
    </row>
    <row r="46004" spans="22:22" x14ac:dyDescent="0.35">
      <c r="V46004" s="5" t="str">
        <f t="shared" si="718"/>
        <v/>
      </c>
    </row>
    <row r="46005" spans="22:22" x14ac:dyDescent="0.35">
      <c r="V46005" s="5" t="str">
        <f t="shared" si="718"/>
        <v/>
      </c>
    </row>
    <row r="46006" spans="22:22" x14ac:dyDescent="0.35">
      <c r="V46006" s="5" t="str">
        <f t="shared" si="718"/>
        <v/>
      </c>
    </row>
    <row r="46007" spans="22:22" x14ac:dyDescent="0.35">
      <c r="V46007" s="5" t="str">
        <f t="shared" si="718"/>
        <v/>
      </c>
    </row>
    <row r="46008" spans="22:22" x14ac:dyDescent="0.35">
      <c r="V46008" s="5" t="str">
        <f t="shared" si="718"/>
        <v/>
      </c>
    </row>
    <row r="46009" spans="22:22" x14ac:dyDescent="0.35">
      <c r="V46009" s="5" t="str">
        <f t="shared" si="718"/>
        <v/>
      </c>
    </row>
    <row r="46010" spans="22:22" x14ac:dyDescent="0.35">
      <c r="V46010" s="5" t="str">
        <f t="shared" si="718"/>
        <v/>
      </c>
    </row>
    <row r="46011" spans="22:22" x14ac:dyDescent="0.35">
      <c r="V46011" s="5" t="str">
        <f t="shared" si="718"/>
        <v/>
      </c>
    </row>
    <row r="46012" spans="22:22" x14ac:dyDescent="0.35">
      <c r="V46012" s="5" t="str">
        <f t="shared" si="718"/>
        <v/>
      </c>
    </row>
    <row r="46013" spans="22:22" x14ac:dyDescent="0.35">
      <c r="V46013" s="5" t="str">
        <f t="shared" si="718"/>
        <v/>
      </c>
    </row>
    <row r="46014" spans="22:22" x14ac:dyDescent="0.35">
      <c r="V46014" s="5" t="str">
        <f t="shared" si="718"/>
        <v/>
      </c>
    </row>
    <row r="46015" spans="22:22" x14ac:dyDescent="0.35">
      <c r="V46015" s="5" t="str">
        <f t="shared" si="718"/>
        <v/>
      </c>
    </row>
    <row r="46016" spans="22:22" x14ac:dyDescent="0.35">
      <c r="V46016" s="5" t="str">
        <f t="shared" si="718"/>
        <v/>
      </c>
    </row>
    <row r="46017" spans="22:22" x14ac:dyDescent="0.35">
      <c r="V46017" s="5" t="str">
        <f t="shared" si="718"/>
        <v/>
      </c>
    </row>
    <row r="46018" spans="22:22" x14ac:dyDescent="0.35">
      <c r="V46018" s="5" t="str">
        <f t="shared" ref="V46018:V46081" si="719">TRIM(CLEAN(SUBSTITUTE(A46018,CHAR(160)," ")))</f>
        <v/>
      </c>
    </row>
    <row r="46019" spans="22:22" x14ac:dyDescent="0.35">
      <c r="V46019" s="5" t="str">
        <f t="shared" si="719"/>
        <v/>
      </c>
    </row>
    <row r="46020" spans="22:22" x14ac:dyDescent="0.35">
      <c r="V46020" s="5" t="str">
        <f t="shared" si="719"/>
        <v/>
      </c>
    </row>
    <row r="46021" spans="22:22" x14ac:dyDescent="0.35">
      <c r="V46021" s="5" t="str">
        <f t="shared" si="719"/>
        <v/>
      </c>
    </row>
    <row r="46022" spans="22:22" x14ac:dyDescent="0.35">
      <c r="V46022" s="5" t="str">
        <f t="shared" si="719"/>
        <v/>
      </c>
    </row>
    <row r="46023" spans="22:22" x14ac:dyDescent="0.35">
      <c r="V46023" s="5" t="str">
        <f t="shared" si="719"/>
        <v/>
      </c>
    </row>
    <row r="46024" spans="22:22" x14ac:dyDescent="0.35">
      <c r="V46024" s="5" t="str">
        <f t="shared" si="719"/>
        <v/>
      </c>
    </row>
    <row r="46025" spans="22:22" x14ac:dyDescent="0.35">
      <c r="V46025" s="5" t="str">
        <f t="shared" si="719"/>
        <v/>
      </c>
    </row>
    <row r="46026" spans="22:22" x14ac:dyDescent="0.35">
      <c r="V46026" s="5" t="str">
        <f t="shared" si="719"/>
        <v/>
      </c>
    </row>
    <row r="46027" spans="22:22" x14ac:dyDescent="0.35">
      <c r="V46027" s="5" t="str">
        <f t="shared" si="719"/>
        <v/>
      </c>
    </row>
    <row r="46028" spans="22:22" x14ac:dyDescent="0.35">
      <c r="V46028" s="5" t="str">
        <f t="shared" si="719"/>
        <v/>
      </c>
    </row>
    <row r="46029" spans="22:22" x14ac:dyDescent="0.35">
      <c r="V46029" s="5" t="str">
        <f t="shared" si="719"/>
        <v/>
      </c>
    </row>
    <row r="46030" spans="22:22" x14ac:dyDescent="0.35">
      <c r="V46030" s="5" t="str">
        <f t="shared" si="719"/>
        <v/>
      </c>
    </row>
    <row r="46031" spans="22:22" x14ac:dyDescent="0.35">
      <c r="V46031" s="5" t="str">
        <f t="shared" si="719"/>
        <v/>
      </c>
    </row>
    <row r="46032" spans="22:22" x14ac:dyDescent="0.35">
      <c r="V46032" s="5" t="str">
        <f t="shared" si="719"/>
        <v/>
      </c>
    </row>
    <row r="46033" spans="22:22" x14ac:dyDescent="0.35">
      <c r="V46033" s="5" t="str">
        <f t="shared" si="719"/>
        <v/>
      </c>
    </row>
    <row r="46034" spans="22:22" x14ac:dyDescent="0.35">
      <c r="V46034" s="5" t="str">
        <f t="shared" si="719"/>
        <v/>
      </c>
    </row>
    <row r="46035" spans="22:22" x14ac:dyDescent="0.35">
      <c r="V46035" s="5" t="str">
        <f t="shared" si="719"/>
        <v/>
      </c>
    </row>
    <row r="46036" spans="22:22" x14ac:dyDescent="0.35">
      <c r="V46036" s="5" t="str">
        <f t="shared" si="719"/>
        <v/>
      </c>
    </row>
    <row r="46037" spans="22:22" x14ac:dyDescent="0.35">
      <c r="V46037" s="5" t="str">
        <f t="shared" si="719"/>
        <v/>
      </c>
    </row>
    <row r="46038" spans="22:22" x14ac:dyDescent="0.35">
      <c r="V46038" s="5" t="str">
        <f t="shared" si="719"/>
        <v/>
      </c>
    </row>
    <row r="46039" spans="22:22" x14ac:dyDescent="0.35">
      <c r="V46039" s="5" t="str">
        <f t="shared" si="719"/>
        <v/>
      </c>
    </row>
    <row r="46040" spans="22:22" x14ac:dyDescent="0.35">
      <c r="V46040" s="5" t="str">
        <f t="shared" si="719"/>
        <v/>
      </c>
    </row>
    <row r="46041" spans="22:22" x14ac:dyDescent="0.35">
      <c r="V46041" s="5" t="str">
        <f t="shared" si="719"/>
        <v/>
      </c>
    </row>
    <row r="46042" spans="22:22" x14ac:dyDescent="0.35">
      <c r="V46042" s="5" t="str">
        <f t="shared" si="719"/>
        <v/>
      </c>
    </row>
    <row r="46043" spans="22:22" x14ac:dyDescent="0.35">
      <c r="V46043" s="5" t="str">
        <f t="shared" si="719"/>
        <v/>
      </c>
    </row>
    <row r="46044" spans="22:22" x14ac:dyDescent="0.35">
      <c r="V46044" s="5" t="str">
        <f t="shared" si="719"/>
        <v/>
      </c>
    </row>
    <row r="46045" spans="22:22" x14ac:dyDescent="0.35">
      <c r="V46045" s="5" t="str">
        <f t="shared" si="719"/>
        <v/>
      </c>
    </row>
    <row r="46046" spans="22:22" x14ac:dyDescent="0.35">
      <c r="V46046" s="5" t="str">
        <f t="shared" si="719"/>
        <v/>
      </c>
    </row>
    <row r="46047" spans="22:22" x14ac:dyDescent="0.35">
      <c r="V46047" s="5" t="str">
        <f t="shared" si="719"/>
        <v/>
      </c>
    </row>
    <row r="46048" spans="22:22" x14ac:dyDescent="0.35">
      <c r="V46048" s="5" t="str">
        <f t="shared" si="719"/>
        <v/>
      </c>
    </row>
    <row r="46049" spans="22:22" x14ac:dyDescent="0.35">
      <c r="V46049" s="5" t="str">
        <f t="shared" si="719"/>
        <v/>
      </c>
    </row>
    <row r="46050" spans="22:22" x14ac:dyDescent="0.35">
      <c r="V46050" s="5" t="str">
        <f t="shared" si="719"/>
        <v/>
      </c>
    </row>
    <row r="46051" spans="22:22" x14ac:dyDescent="0.35">
      <c r="V46051" s="5" t="str">
        <f t="shared" si="719"/>
        <v/>
      </c>
    </row>
    <row r="46052" spans="22:22" x14ac:dyDescent="0.35">
      <c r="V46052" s="5" t="str">
        <f t="shared" si="719"/>
        <v/>
      </c>
    </row>
    <row r="46053" spans="22:22" x14ac:dyDescent="0.35">
      <c r="V46053" s="5" t="str">
        <f t="shared" si="719"/>
        <v/>
      </c>
    </row>
    <row r="46054" spans="22:22" x14ac:dyDescent="0.35">
      <c r="V46054" s="5" t="str">
        <f t="shared" si="719"/>
        <v/>
      </c>
    </row>
    <row r="46055" spans="22:22" x14ac:dyDescent="0.35">
      <c r="V46055" s="5" t="str">
        <f t="shared" si="719"/>
        <v/>
      </c>
    </row>
    <row r="46056" spans="22:22" x14ac:dyDescent="0.35">
      <c r="V46056" s="5" t="str">
        <f t="shared" si="719"/>
        <v/>
      </c>
    </row>
    <row r="46057" spans="22:22" x14ac:dyDescent="0.35">
      <c r="V46057" s="5" t="str">
        <f t="shared" si="719"/>
        <v/>
      </c>
    </row>
    <row r="46058" spans="22:22" x14ac:dyDescent="0.35">
      <c r="V46058" s="5" t="str">
        <f t="shared" si="719"/>
        <v/>
      </c>
    </row>
    <row r="46059" spans="22:22" x14ac:dyDescent="0.35">
      <c r="V46059" s="5" t="str">
        <f t="shared" si="719"/>
        <v/>
      </c>
    </row>
    <row r="46060" spans="22:22" x14ac:dyDescent="0.35">
      <c r="V46060" s="5" t="str">
        <f t="shared" si="719"/>
        <v/>
      </c>
    </row>
    <row r="46061" spans="22:22" x14ac:dyDescent="0.35">
      <c r="V46061" s="5" t="str">
        <f t="shared" si="719"/>
        <v/>
      </c>
    </row>
    <row r="46062" spans="22:22" x14ac:dyDescent="0.35">
      <c r="V46062" s="5" t="str">
        <f t="shared" si="719"/>
        <v/>
      </c>
    </row>
    <row r="46063" spans="22:22" x14ac:dyDescent="0.35">
      <c r="V46063" s="5" t="str">
        <f t="shared" si="719"/>
        <v/>
      </c>
    </row>
    <row r="46064" spans="22:22" x14ac:dyDescent="0.35">
      <c r="V46064" s="5" t="str">
        <f t="shared" si="719"/>
        <v/>
      </c>
    </row>
    <row r="46065" spans="22:22" x14ac:dyDescent="0.35">
      <c r="V46065" s="5" t="str">
        <f t="shared" si="719"/>
        <v/>
      </c>
    </row>
    <row r="46066" spans="22:22" x14ac:dyDescent="0.35">
      <c r="V46066" s="5" t="str">
        <f t="shared" si="719"/>
        <v/>
      </c>
    </row>
    <row r="46067" spans="22:22" x14ac:dyDescent="0.35">
      <c r="V46067" s="5" t="str">
        <f t="shared" si="719"/>
        <v/>
      </c>
    </row>
    <row r="46068" spans="22:22" x14ac:dyDescent="0.35">
      <c r="V46068" s="5" t="str">
        <f t="shared" si="719"/>
        <v/>
      </c>
    </row>
    <row r="46069" spans="22:22" x14ac:dyDescent="0.35">
      <c r="V46069" s="5" t="str">
        <f t="shared" si="719"/>
        <v/>
      </c>
    </row>
    <row r="46070" spans="22:22" x14ac:dyDescent="0.35">
      <c r="V46070" s="5" t="str">
        <f t="shared" si="719"/>
        <v/>
      </c>
    </row>
    <row r="46071" spans="22:22" x14ac:dyDescent="0.35">
      <c r="V46071" s="5" t="str">
        <f t="shared" si="719"/>
        <v/>
      </c>
    </row>
    <row r="46072" spans="22:22" x14ac:dyDescent="0.35">
      <c r="V46072" s="5" t="str">
        <f t="shared" si="719"/>
        <v/>
      </c>
    </row>
    <row r="46073" spans="22:22" x14ac:dyDescent="0.35">
      <c r="V46073" s="5" t="str">
        <f t="shared" si="719"/>
        <v/>
      </c>
    </row>
    <row r="46074" spans="22:22" x14ac:dyDescent="0.35">
      <c r="V46074" s="5" t="str">
        <f t="shared" si="719"/>
        <v/>
      </c>
    </row>
    <row r="46075" spans="22:22" x14ac:dyDescent="0.35">
      <c r="V46075" s="5" t="str">
        <f t="shared" si="719"/>
        <v/>
      </c>
    </row>
    <row r="46076" spans="22:22" x14ac:dyDescent="0.35">
      <c r="V46076" s="5" t="str">
        <f t="shared" si="719"/>
        <v/>
      </c>
    </row>
    <row r="46077" spans="22:22" x14ac:dyDescent="0.35">
      <c r="V46077" s="5" t="str">
        <f t="shared" si="719"/>
        <v/>
      </c>
    </row>
    <row r="46078" spans="22:22" x14ac:dyDescent="0.35">
      <c r="V46078" s="5" t="str">
        <f t="shared" si="719"/>
        <v/>
      </c>
    </row>
    <row r="46079" spans="22:22" x14ac:dyDescent="0.35">
      <c r="V46079" s="5" t="str">
        <f t="shared" si="719"/>
        <v/>
      </c>
    </row>
    <row r="46080" spans="22:22" x14ac:dyDescent="0.35">
      <c r="V46080" s="5" t="str">
        <f t="shared" si="719"/>
        <v/>
      </c>
    </row>
    <row r="46081" spans="22:22" x14ac:dyDescent="0.35">
      <c r="V46081" s="5" t="str">
        <f t="shared" si="719"/>
        <v/>
      </c>
    </row>
    <row r="46082" spans="22:22" x14ac:dyDescent="0.35">
      <c r="V46082" s="5" t="str">
        <f t="shared" ref="V46082:V46145" si="720">TRIM(CLEAN(SUBSTITUTE(A46082,CHAR(160)," ")))</f>
        <v/>
      </c>
    </row>
    <row r="46083" spans="22:22" x14ac:dyDescent="0.35">
      <c r="V46083" s="5" t="str">
        <f t="shared" si="720"/>
        <v/>
      </c>
    </row>
    <row r="46084" spans="22:22" x14ac:dyDescent="0.35">
      <c r="V46084" s="5" t="str">
        <f t="shared" si="720"/>
        <v/>
      </c>
    </row>
    <row r="46085" spans="22:22" x14ac:dyDescent="0.35">
      <c r="V46085" s="5" t="str">
        <f t="shared" si="720"/>
        <v/>
      </c>
    </row>
    <row r="46086" spans="22:22" x14ac:dyDescent="0.35">
      <c r="V46086" s="5" t="str">
        <f t="shared" si="720"/>
        <v/>
      </c>
    </row>
    <row r="46087" spans="22:22" x14ac:dyDescent="0.35">
      <c r="V46087" s="5" t="str">
        <f t="shared" si="720"/>
        <v/>
      </c>
    </row>
    <row r="46088" spans="22:22" x14ac:dyDescent="0.35">
      <c r="V46088" s="5" t="str">
        <f t="shared" si="720"/>
        <v/>
      </c>
    </row>
    <row r="46089" spans="22:22" x14ac:dyDescent="0.35">
      <c r="V46089" s="5" t="str">
        <f t="shared" si="720"/>
        <v/>
      </c>
    </row>
    <row r="46090" spans="22:22" x14ac:dyDescent="0.35">
      <c r="V46090" s="5" t="str">
        <f t="shared" si="720"/>
        <v/>
      </c>
    </row>
    <row r="46091" spans="22:22" x14ac:dyDescent="0.35">
      <c r="V46091" s="5" t="str">
        <f t="shared" si="720"/>
        <v/>
      </c>
    </row>
    <row r="46092" spans="22:22" x14ac:dyDescent="0.35">
      <c r="V46092" s="5" t="str">
        <f t="shared" si="720"/>
        <v/>
      </c>
    </row>
    <row r="46093" spans="22:22" x14ac:dyDescent="0.35">
      <c r="V46093" s="5" t="str">
        <f t="shared" si="720"/>
        <v/>
      </c>
    </row>
    <row r="46094" spans="22:22" x14ac:dyDescent="0.35">
      <c r="V46094" s="5" t="str">
        <f t="shared" si="720"/>
        <v/>
      </c>
    </row>
    <row r="46095" spans="22:22" x14ac:dyDescent="0.35">
      <c r="V46095" s="5" t="str">
        <f t="shared" si="720"/>
        <v/>
      </c>
    </row>
    <row r="46096" spans="22:22" x14ac:dyDescent="0.35">
      <c r="V46096" s="5" t="str">
        <f t="shared" si="720"/>
        <v/>
      </c>
    </row>
    <row r="46097" spans="22:22" x14ac:dyDescent="0.35">
      <c r="V46097" s="5" t="str">
        <f t="shared" si="720"/>
        <v/>
      </c>
    </row>
    <row r="46098" spans="22:22" x14ac:dyDescent="0.35">
      <c r="V46098" s="5" t="str">
        <f t="shared" si="720"/>
        <v/>
      </c>
    </row>
    <row r="46099" spans="22:22" x14ac:dyDescent="0.35">
      <c r="V46099" s="5" t="str">
        <f t="shared" si="720"/>
        <v/>
      </c>
    </row>
    <row r="46100" spans="22:22" x14ac:dyDescent="0.35">
      <c r="V46100" s="5" t="str">
        <f t="shared" si="720"/>
        <v/>
      </c>
    </row>
    <row r="46101" spans="22:22" x14ac:dyDescent="0.35">
      <c r="V46101" s="5" t="str">
        <f t="shared" si="720"/>
        <v/>
      </c>
    </row>
    <row r="46102" spans="22:22" x14ac:dyDescent="0.35">
      <c r="V46102" s="5" t="str">
        <f t="shared" si="720"/>
        <v/>
      </c>
    </row>
    <row r="46103" spans="22:22" x14ac:dyDescent="0.35">
      <c r="V46103" s="5" t="str">
        <f t="shared" si="720"/>
        <v/>
      </c>
    </row>
    <row r="46104" spans="22:22" x14ac:dyDescent="0.35">
      <c r="V46104" s="5" t="str">
        <f t="shared" si="720"/>
        <v/>
      </c>
    </row>
    <row r="46105" spans="22:22" x14ac:dyDescent="0.35">
      <c r="V46105" s="5" t="str">
        <f t="shared" si="720"/>
        <v/>
      </c>
    </row>
    <row r="46106" spans="22:22" x14ac:dyDescent="0.35">
      <c r="V46106" s="5" t="str">
        <f t="shared" si="720"/>
        <v/>
      </c>
    </row>
    <row r="46107" spans="22:22" x14ac:dyDescent="0.35">
      <c r="V46107" s="5" t="str">
        <f t="shared" si="720"/>
        <v/>
      </c>
    </row>
    <row r="46108" spans="22:22" x14ac:dyDescent="0.35">
      <c r="V46108" s="5" t="str">
        <f t="shared" si="720"/>
        <v/>
      </c>
    </row>
    <row r="46109" spans="22:22" x14ac:dyDescent="0.35">
      <c r="V46109" s="5" t="str">
        <f t="shared" si="720"/>
        <v/>
      </c>
    </row>
    <row r="46110" spans="22:22" x14ac:dyDescent="0.35">
      <c r="V46110" s="5" t="str">
        <f t="shared" si="720"/>
        <v/>
      </c>
    </row>
    <row r="46111" spans="22:22" x14ac:dyDescent="0.35">
      <c r="V46111" s="5" t="str">
        <f t="shared" si="720"/>
        <v/>
      </c>
    </row>
    <row r="46112" spans="22:22" x14ac:dyDescent="0.35">
      <c r="V46112" s="5" t="str">
        <f t="shared" si="720"/>
        <v/>
      </c>
    </row>
    <row r="46113" spans="22:22" x14ac:dyDescent="0.35">
      <c r="V46113" s="5" t="str">
        <f t="shared" si="720"/>
        <v/>
      </c>
    </row>
    <row r="46114" spans="22:22" x14ac:dyDescent="0.35">
      <c r="V46114" s="5" t="str">
        <f t="shared" si="720"/>
        <v/>
      </c>
    </row>
    <row r="46115" spans="22:22" x14ac:dyDescent="0.35">
      <c r="V46115" s="5" t="str">
        <f t="shared" si="720"/>
        <v/>
      </c>
    </row>
    <row r="46116" spans="22:22" x14ac:dyDescent="0.35">
      <c r="V46116" s="5" t="str">
        <f t="shared" si="720"/>
        <v/>
      </c>
    </row>
    <row r="46117" spans="22:22" x14ac:dyDescent="0.35">
      <c r="V46117" s="5" t="str">
        <f t="shared" si="720"/>
        <v/>
      </c>
    </row>
    <row r="46118" spans="22:22" x14ac:dyDescent="0.35">
      <c r="V46118" s="5" t="str">
        <f t="shared" si="720"/>
        <v/>
      </c>
    </row>
    <row r="46119" spans="22:22" x14ac:dyDescent="0.35">
      <c r="V46119" s="5" t="str">
        <f t="shared" si="720"/>
        <v/>
      </c>
    </row>
    <row r="46120" spans="22:22" x14ac:dyDescent="0.35">
      <c r="V46120" s="5" t="str">
        <f t="shared" si="720"/>
        <v/>
      </c>
    </row>
    <row r="46121" spans="22:22" x14ac:dyDescent="0.35">
      <c r="V46121" s="5" t="str">
        <f t="shared" si="720"/>
        <v/>
      </c>
    </row>
    <row r="46122" spans="22:22" x14ac:dyDescent="0.35">
      <c r="V46122" s="5" t="str">
        <f t="shared" si="720"/>
        <v/>
      </c>
    </row>
    <row r="46123" spans="22:22" x14ac:dyDescent="0.35">
      <c r="V46123" s="5" t="str">
        <f t="shared" si="720"/>
        <v/>
      </c>
    </row>
    <row r="46124" spans="22:22" x14ac:dyDescent="0.35">
      <c r="V46124" s="5" t="str">
        <f t="shared" si="720"/>
        <v/>
      </c>
    </row>
    <row r="46125" spans="22:22" x14ac:dyDescent="0.35">
      <c r="V46125" s="5" t="str">
        <f t="shared" si="720"/>
        <v/>
      </c>
    </row>
    <row r="46126" spans="22:22" x14ac:dyDescent="0.35">
      <c r="V46126" s="5" t="str">
        <f t="shared" si="720"/>
        <v/>
      </c>
    </row>
    <row r="46127" spans="22:22" x14ac:dyDescent="0.35">
      <c r="V46127" s="5" t="str">
        <f t="shared" si="720"/>
        <v/>
      </c>
    </row>
    <row r="46128" spans="22:22" x14ac:dyDescent="0.35">
      <c r="V46128" s="5" t="str">
        <f t="shared" si="720"/>
        <v/>
      </c>
    </row>
    <row r="46129" spans="22:22" x14ac:dyDescent="0.35">
      <c r="V46129" s="5" t="str">
        <f t="shared" si="720"/>
        <v/>
      </c>
    </row>
    <row r="46130" spans="22:22" x14ac:dyDescent="0.35">
      <c r="V46130" s="5" t="str">
        <f t="shared" si="720"/>
        <v/>
      </c>
    </row>
    <row r="46131" spans="22:22" x14ac:dyDescent="0.35">
      <c r="V46131" s="5" t="str">
        <f t="shared" si="720"/>
        <v/>
      </c>
    </row>
    <row r="46132" spans="22:22" x14ac:dyDescent="0.35">
      <c r="V46132" s="5" t="str">
        <f t="shared" si="720"/>
        <v/>
      </c>
    </row>
    <row r="46133" spans="22:22" x14ac:dyDescent="0.35">
      <c r="V46133" s="5" t="str">
        <f t="shared" si="720"/>
        <v/>
      </c>
    </row>
    <row r="46134" spans="22:22" x14ac:dyDescent="0.35">
      <c r="V46134" s="5" t="str">
        <f t="shared" si="720"/>
        <v/>
      </c>
    </row>
    <row r="46135" spans="22:22" x14ac:dyDescent="0.35">
      <c r="V46135" s="5" t="str">
        <f t="shared" si="720"/>
        <v/>
      </c>
    </row>
    <row r="46136" spans="22:22" x14ac:dyDescent="0.35">
      <c r="V46136" s="5" t="str">
        <f t="shared" si="720"/>
        <v/>
      </c>
    </row>
    <row r="46137" spans="22:22" x14ac:dyDescent="0.35">
      <c r="V46137" s="5" t="str">
        <f t="shared" si="720"/>
        <v/>
      </c>
    </row>
    <row r="46138" spans="22:22" x14ac:dyDescent="0.35">
      <c r="V46138" s="5" t="str">
        <f t="shared" si="720"/>
        <v/>
      </c>
    </row>
    <row r="46139" spans="22:22" x14ac:dyDescent="0.35">
      <c r="V46139" s="5" t="str">
        <f t="shared" si="720"/>
        <v/>
      </c>
    </row>
    <row r="46140" spans="22:22" x14ac:dyDescent="0.35">
      <c r="V46140" s="5" t="str">
        <f t="shared" si="720"/>
        <v/>
      </c>
    </row>
    <row r="46141" spans="22:22" x14ac:dyDescent="0.35">
      <c r="V46141" s="5" t="str">
        <f t="shared" si="720"/>
        <v/>
      </c>
    </row>
    <row r="46142" spans="22:22" x14ac:dyDescent="0.35">
      <c r="V46142" s="5" t="str">
        <f t="shared" si="720"/>
        <v/>
      </c>
    </row>
    <row r="46143" spans="22:22" x14ac:dyDescent="0.35">
      <c r="V46143" s="5" t="str">
        <f t="shared" si="720"/>
        <v/>
      </c>
    </row>
    <row r="46144" spans="22:22" x14ac:dyDescent="0.35">
      <c r="V46144" s="5" t="str">
        <f t="shared" si="720"/>
        <v/>
      </c>
    </row>
    <row r="46145" spans="22:22" x14ac:dyDescent="0.35">
      <c r="V46145" s="5" t="str">
        <f t="shared" si="720"/>
        <v/>
      </c>
    </row>
    <row r="46146" spans="22:22" x14ac:dyDescent="0.35">
      <c r="V46146" s="5" t="str">
        <f t="shared" ref="V46146:V46209" si="721">TRIM(CLEAN(SUBSTITUTE(A46146,CHAR(160)," ")))</f>
        <v/>
      </c>
    </row>
    <row r="46147" spans="22:22" x14ac:dyDescent="0.35">
      <c r="V46147" s="5" t="str">
        <f t="shared" si="721"/>
        <v/>
      </c>
    </row>
    <row r="46148" spans="22:22" x14ac:dyDescent="0.35">
      <c r="V46148" s="5" t="str">
        <f t="shared" si="721"/>
        <v/>
      </c>
    </row>
    <row r="46149" spans="22:22" x14ac:dyDescent="0.35">
      <c r="V46149" s="5" t="str">
        <f t="shared" si="721"/>
        <v/>
      </c>
    </row>
    <row r="46150" spans="22:22" x14ac:dyDescent="0.35">
      <c r="V46150" s="5" t="str">
        <f t="shared" si="721"/>
        <v/>
      </c>
    </row>
    <row r="46151" spans="22:22" x14ac:dyDescent="0.35">
      <c r="V46151" s="5" t="str">
        <f t="shared" si="721"/>
        <v/>
      </c>
    </row>
    <row r="46152" spans="22:22" x14ac:dyDescent="0.35">
      <c r="V46152" s="5" t="str">
        <f t="shared" si="721"/>
        <v/>
      </c>
    </row>
    <row r="46153" spans="22:22" x14ac:dyDescent="0.35">
      <c r="V46153" s="5" t="str">
        <f t="shared" si="721"/>
        <v/>
      </c>
    </row>
    <row r="46154" spans="22:22" x14ac:dyDescent="0.35">
      <c r="V46154" s="5" t="str">
        <f t="shared" si="721"/>
        <v/>
      </c>
    </row>
    <row r="46155" spans="22:22" x14ac:dyDescent="0.35">
      <c r="V46155" s="5" t="str">
        <f t="shared" si="721"/>
        <v/>
      </c>
    </row>
    <row r="46156" spans="22:22" x14ac:dyDescent="0.35">
      <c r="V46156" s="5" t="str">
        <f t="shared" si="721"/>
        <v/>
      </c>
    </row>
    <row r="46157" spans="22:22" x14ac:dyDescent="0.35">
      <c r="V46157" s="5" t="str">
        <f t="shared" si="721"/>
        <v/>
      </c>
    </row>
    <row r="46158" spans="22:22" x14ac:dyDescent="0.35">
      <c r="V46158" s="5" t="str">
        <f t="shared" si="721"/>
        <v/>
      </c>
    </row>
    <row r="46159" spans="22:22" x14ac:dyDescent="0.35">
      <c r="V46159" s="5" t="str">
        <f t="shared" si="721"/>
        <v/>
      </c>
    </row>
    <row r="46160" spans="22:22" x14ac:dyDescent="0.35">
      <c r="V46160" s="5" t="str">
        <f t="shared" si="721"/>
        <v/>
      </c>
    </row>
    <row r="46161" spans="22:22" x14ac:dyDescent="0.35">
      <c r="V46161" s="5" t="str">
        <f t="shared" si="721"/>
        <v/>
      </c>
    </row>
    <row r="46162" spans="22:22" x14ac:dyDescent="0.35">
      <c r="V46162" s="5" t="str">
        <f t="shared" si="721"/>
        <v/>
      </c>
    </row>
    <row r="46163" spans="22:22" x14ac:dyDescent="0.35">
      <c r="V46163" s="5" t="str">
        <f t="shared" si="721"/>
        <v/>
      </c>
    </row>
    <row r="46164" spans="22:22" x14ac:dyDescent="0.35">
      <c r="V46164" s="5" t="str">
        <f t="shared" si="721"/>
        <v/>
      </c>
    </row>
    <row r="46165" spans="22:22" x14ac:dyDescent="0.35">
      <c r="V46165" s="5" t="str">
        <f t="shared" si="721"/>
        <v/>
      </c>
    </row>
    <row r="46166" spans="22:22" x14ac:dyDescent="0.35">
      <c r="V46166" s="5" t="str">
        <f t="shared" si="721"/>
        <v/>
      </c>
    </row>
    <row r="46167" spans="22:22" x14ac:dyDescent="0.35">
      <c r="V46167" s="5" t="str">
        <f t="shared" si="721"/>
        <v/>
      </c>
    </row>
    <row r="46168" spans="22:22" x14ac:dyDescent="0.35">
      <c r="V46168" s="5" t="str">
        <f t="shared" si="721"/>
        <v/>
      </c>
    </row>
    <row r="46169" spans="22:22" x14ac:dyDescent="0.35">
      <c r="V46169" s="5" t="str">
        <f t="shared" si="721"/>
        <v/>
      </c>
    </row>
    <row r="46170" spans="22:22" x14ac:dyDescent="0.35">
      <c r="V46170" s="5" t="str">
        <f t="shared" si="721"/>
        <v/>
      </c>
    </row>
    <row r="46171" spans="22:22" x14ac:dyDescent="0.35">
      <c r="V46171" s="5" t="str">
        <f t="shared" si="721"/>
        <v/>
      </c>
    </row>
    <row r="46172" spans="22:22" x14ac:dyDescent="0.35">
      <c r="V46172" s="5" t="str">
        <f t="shared" si="721"/>
        <v/>
      </c>
    </row>
    <row r="46173" spans="22:22" x14ac:dyDescent="0.35">
      <c r="V46173" s="5" t="str">
        <f t="shared" si="721"/>
        <v/>
      </c>
    </row>
    <row r="46174" spans="22:22" x14ac:dyDescent="0.35">
      <c r="V46174" s="5" t="str">
        <f t="shared" si="721"/>
        <v/>
      </c>
    </row>
    <row r="46175" spans="22:22" x14ac:dyDescent="0.35">
      <c r="V46175" s="5" t="str">
        <f t="shared" si="721"/>
        <v/>
      </c>
    </row>
    <row r="46176" spans="22:22" x14ac:dyDescent="0.35">
      <c r="V46176" s="5" t="str">
        <f t="shared" si="721"/>
        <v/>
      </c>
    </row>
    <row r="46177" spans="22:22" x14ac:dyDescent="0.35">
      <c r="V46177" s="5" t="str">
        <f t="shared" si="721"/>
        <v/>
      </c>
    </row>
    <row r="46178" spans="22:22" x14ac:dyDescent="0.35">
      <c r="V46178" s="5" t="str">
        <f t="shared" si="721"/>
        <v/>
      </c>
    </row>
    <row r="46179" spans="22:22" x14ac:dyDescent="0.35">
      <c r="V46179" s="5" t="str">
        <f t="shared" si="721"/>
        <v/>
      </c>
    </row>
    <row r="46180" spans="22:22" x14ac:dyDescent="0.35">
      <c r="V46180" s="5" t="str">
        <f t="shared" si="721"/>
        <v/>
      </c>
    </row>
    <row r="46181" spans="22:22" x14ac:dyDescent="0.35">
      <c r="V46181" s="5" t="str">
        <f t="shared" si="721"/>
        <v/>
      </c>
    </row>
    <row r="46182" spans="22:22" x14ac:dyDescent="0.35">
      <c r="V46182" s="5" t="str">
        <f t="shared" si="721"/>
        <v/>
      </c>
    </row>
    <row r="46183" spans="22:22" x14ac:dyDescent="0.35">
      <c r="V46183" s="5" t="str">
        <f t="shared" si="721"/>
        <v/>
      </c>
    </row>
    <row r="46184" spans="22:22" x14ac:dyDescent="0.35">
      <c r="V46184" s="5" t="str">
        <f t="shared" si="721"/>
        <v/>
      </c>
    </row>
    <row r="46185" spans="22:22" x14ac:dyDescent="0.35">
      <c r="V46185" s="5" t="str">
        <f t="shared" si="721"/>
        <v/>
      </c>
    </row>
    <row r="46186" spans="22:22" x14ac:dyDescent="0.35">
      <c r="V46186" s="5" t="str">
        <f t="shared" si="721"/>
        <v/>
      </c>
    </row>
    <row r="46187" spans="22:22" x14ac:dyDescent="0.35">
      <c r="V46187" s="5" t="str">
        <f t="shared" si="721"/>
        <v/>
      </c>
    </row>
    <row r="46188" spans="22:22" x14ac:dyDescent="0.35">
      <c r="V46188" s="5" t="str">
        <f t="shared" si="721"/>
        <v/>
      </c>
    </row>
    <row r="46189" spans="22:22" x14ac:dyDescent="0.35">
      <c r="V46189" s="5" t="str">
        <f t="shared" si="721"/>
        <v/>
      </c>
    </row>
    <row r="46190" spans="22:22" x14ac:dyDescent="0.35">
      <c r="V46190" s="5" t="str">
        <f t="shared" si="721"/>
        <v/>
      </c>
    </row>
    <row r="46191" spans="22:22" x14ac:dyDescent="0.35">
      <c r="V46191" s="5" t="str">
        <f t="shared" si="721"/>
        <v/>
      </c>
    </row>
    <row r="46192" spans="22:22" x14ac:dyDescent="0.35">
      <c r="V46192" s="5" t="str">
        <f t="shared" si="721"/>
        <v/>
      </c>
    </row>
    <row r="46193" spans="22:22" x14ac:dyDescent="0.35">
      <c r="V46193" s="5" t="str">
        <f t="shared" si="721"/>
        <v/>
      </c>
    </row>
    <row r="46194" spans="22:22" x14ac:dyDescent="0.35">
      <c r="V46194" s="5" t="str">
        <f t="shared" si="721"/>
        <v/>
      </c>
    </row>
    <row r="46195" spans="22:22" x14ac:dyDescent="0.35">
      <c r="V46195" s="5" t="str">
        <f t="shared" si="721"/>
        <v/>
      </c>
    </row>
    <row r="46196" spans="22:22" x14ac:dyDescent="0.35">
      <c r="V46196" s="5" t="str">
        <f t="shared" si="721"/>
        <v/>
      </c>
    </row>
    <row r="46197" spans="22:22" x14ac:dyDescent="0.35">
      <c r="V46197" s="5" t="str">
        <f t="shared" si="721"/>
        <v/>
      </c>
    </row>
    <row r="46198" spans="22:22" x14ac:dyDescent="0.35">
      <c r="V46198" s="5" t="str">
        <f t="shared" si="721"/>
        <v/>
      </c>
    </row>
    <row r="46199" spans="22:22" x14ac:dyDescent="0.35">
      <c r="V46199" s="5" t="str">
        <f t="shared" si="721"/>
        <v/>
      </c>
    </row>
    <row r="46200" spans="22:22" x14ac:dyDescent="0.35">
      <c r="V46200" s="5" t="str">
        <f t="shared" si="721"/>
        <v/>
      </c>
    </row>
    <row r="46201" spans="22:22" x14ac:dyDescent="0.35">
      <c r="V46201" s="5" t="str">
        <f t="shared" si="721"/>
        <v/>
      </c>
    </row>
    <row r="46202" spans="22:22" x14ac:dyDescent="0.35">
      <c r="V46202" s="5" t="str">
        <f t="shared" si="721"/>
        <v/>
      </c>
    </row>
    <row r="46203" spans="22:22" x14ac:dyDescent="0.35">
      <c r="V46203" s="5" t="str">
        <f t="shared" si="721"/>
        <v/>
      </c>
    </row>
    <row r="46204" spans="22:22" x14ac:dyDescent="0.35">
      <c r="V46204" s="5" t="str">
        <f t="shared" si="721"/>
        <v/>
      </c>
    </row>
    <row r="46205" spans="22:22" x14ac:dyDescent="0.35">
      <c r="V46205" s="5" t="str">
        <f t="shared" si="721"/>
        <v/>
      </c>
    </row>
    <row r="46206" spans="22:22" x14ac:dyDescent="0.35">
      <c r="V46206" s="5" t="str">
        <f t="shared" si="721"/>
        <v/>
      </c>
    </row>
    <row r="46207" spans="22:22" x14ac:dyDescent="0.35">
      <c r="V46207" s="5" t="str">
        <f t="shared" si="721"/>
        <v/>
      </c>
    </row>
    <row r="46208" spans="22:22" x14ac:dyDescent="0.35">
      <c r="V46208" s="5" t="str">
        <f t="shared" si="721"/>
        <v/>
      </c>
    </row>
    <row r="46209" spans="22:22" x14ac:dyDescent="0.35">
      <c r="V46209" s="5" t="str">
        <f t="shared" si="721"/>
        <v/>
      </c>
    </row>
    <row r="46210" spans="22:22" x14ac:dyDescent="0.35">
      <c r="V46210" s="5" t="str">
        <f t="shared" ref="V46210:V46273" si="722">TRIM(CLEAN(SUBSTITUTE(A46210,CHAR(160)," ")))</f>
        <v/>
      </c>
    </row>
    <row r="46211" spans="22:22" x14ac:dyDescent="0.35">
      <c r="V46211" s="5" t="str">
        <f t="shared" si="722"/>
        <v/>
      </c>
    </row>
    <row r="46212" spans="22:22" x14ac:dyDescent="0.35">
      <c r="V46212" s="5" t="str">
        <f t="shared" si="722"/>
        <v/>
      </c>
    </row>
    <row r="46213" spans="22:22" x14ac:dyDescent="0.35">
      <c r="V46213" s="5" t="str">
        <f t="shared" si="722"/>
        <v/>
      </c>
    </row>
    <row r="46214" spans="22:22" x14ac:dyDescent="0.35">
      <c r="V46214" s="5" t="str">
        <f t="shared" si="722"/>
        <v/>
      </c>
    </row>
    <row r="46215" spans="22:22" x14ac:dyDescent="0.35">
      <c r="V46215" s="5" t="str">
        <f t="shared" si="722"/>
        <v/>
      </c>
    </row>
    <row r="46216" spans="22:22" x14ac:dyDescent="0.35">
      <c r="V46216" s="5" t="str">
        <f t="shared" si="722"/>
        <v/>
      </c>
    </row>
    <row r="46217" spans="22:22" x14ac:dyDescent="0.35">
      <c r="V46217" s="5" t="str">
        <f t="shared" si="722"/>
        <v/>
      </c>
    </row>
    <row r="46218" spans="22:22" x14ac:dyDescent="0.35">
      <c r="V46218" s="5" t="str">
        <f t="shared" si="722"/>
        <v/>
      </c>
    </row>
    <row r="46219" spans="22:22" x14ac:dyDescent="0.35">
      <c r="V46219" s="5" t="str">
        <f t="shared" si="722"/>
        <v/>
      </c>
    </row>
    <row r="46220" spans="22:22" x14ac:dyDescent="0.35">
      <c r="V46220" s="5" t="str">
        <f t="shared" si="722"/>
        <v/>
      </c>
    </row>
    <row r="46221" spans="22:22" x14ac:dyDescent="0.35">
      <c r="V46221" s="5" t="str">
        <f t="shared" si="722"/>
        <v/>
      </c>
    </row>
    <row r="46222" spans="22:22" x14ac:dyDescent="0.35">
      <c r="V46222" s="5" t="str">
        <f t="shared" si="722"/>
        <v/>
      </c>
    </row>
    <row r="46223" spans="22:22" x14ac:dyDescent="0.35">
      <c r="V46223" s="5" t="str">
        <f t="shared" si="722"/>
        <v/>
      </c>
    </row>
    <row r="46224" spans="22:22" x14ac:dyDescent="0.35">
      <c r="V46224" s="5" t="str">
        <f t="shared" si="722"/>
        <v/>
      </c>
    </row>
    <row r="46225" spans="22:22" x14ac:dyDescent="0.35">
      <c r="V46225" s="5" t="str">
        <f t="shared" si="722"/>
        <v/>
      </c>
    </row>
    <row r="46226" spans="22:22" x14ac:dyDescent="0.35">
      <c r="V46226" s="5" t="str">
        <f t="shared" si="722"/>
        <v/>
      </c>
    </row>
    <row r="46227" spans="22:22" x14ac:dyDescent="0.35">
      <c r="V46227" s="5" t="str">
        <f t="shared" si="722"/>
        <v/>
      </c>
    </row>
    <row r="46228" spans="22:22" x14ac:dyDescent="0.35">
      <c r="V46228" s="5" t="str">
        <f t="shared" si="722"/>
        <v/>
      </c>
    </row>
    <row r="46229" spans="22:22" x14ac:dyDescent="0.35">
      <c r="V46229" s="5" t="str">
        <f t="shared" si="722"/>
        <v/>
      </c>
    </row>
    <row r="46230" spans="22:22" x14ac:dyDescent="0.35">
      <c r="V46230" s="5" t="str">
        <f t="shared" si="722"/>
        <v/>
      </c>
    </row>
    <row r="46231" spans="22:22" x14ac:dyDescent="0.35">
      <c r="V46231" s="5" t="str">
        <f t="shared" si="722"/>
        <v/>
      </c>
    </row>
    <row r="46232" spans="22:22" x14ac:dyDescent="0.35">
      <c r="V46232" s="5" t="str">
        <f t="shared" si="722"/>
        <v/>
      </c>
    </row>
    <row r="46233" spans="22:22" x14ac:dyDescent="0.35">
      <c r="V46233" s="5" t="str">
        <f t="shared" si="722"/>
        <v/>
      </c>
    </row>
    <row r="46234" spans="22:22" x14ac:dyDescent="0.35">
      <c r="V46234" s="5" t="str">
        <f t="shared" si="722"/>
        <v/>
      </c>
    </row>
    <row r="46235" spans="22:22" x14ac:dyDescent="0.35">
      <c r="V46235" s="5" t="str">
        <f t="shared" si="722"/>
        <v/>
      </c>
    </row>
    <row r="46236" spans="22:22" x14ac:dyDescent="0.35">
      <c r="V46236" s="5" t="str">
        <f t="shared" si="722"/>
        <v/>
      </c>
    </row>
    <row r="46237" spans="22:22" x14ac:dyDescent="0.35">
      <c r="V46237" s="5" t="str">
        <f t="shared" si="722"/>
        <v/>
      </c>
    </row>
    <row r="46238" spans="22:22" x14ac:dyDescent="0.35">
      <c r="V46238" s="5" t="str">
        <f t="shared" si="722"/>
        <v/>
      </c>
    </row>
    <row r="46239" spans="22:22" x14ac:dyDescent="0.35">
      <c r="V46239" s="5" t="str">
        <f t="shared" si="722"/>
        <v/>
      </c>
    </row>
    <row r="46240" spans="22:22" x14ac:dyDescent="0.35">
      <c r="V46240" s="5" t="str">
        <f t="shared" si="722"/>
        <v/>
      </c>
    </row>
    <row r="46241" spans="22:22" x14ac:dyDescent="0.35">
      <c r="V46241" s="5" t="str">
        <f t="shared" si="722"/>
        <v/>
      </c>
    </row>
    <row r="46242" spans="22:22" x14ac:dyDescent="0.35">
      <c r="V46242" s="5" t="str">
        <f t="shared" si="722"/>
        <v/>
      </c>
    </row>
    <row r="46243" spans="22:22" x14ac:dyDescent="0.35">
      <c r="V46243" s="5" t="str">
        <f t="shared" si="722"/>
        <v/>
      </c>
    </row>
    <row r="46244" spans="22:22" x14ac:dyDescent="0.35">
      <c r="V46244" s="5" t="str">
        <f t="shared" si="722"/>
        <v/>
      </c>
    </row>
    <row r="46245" spans="22:22" x14ac:dyDescent="0.35">
      <c r="V46245" s="5" t="str">
        <f t="shared" si="722"/>
        <v/>
      </c>
    </row>
    <row r="46246" spans="22:22" x14ac:dyDescent="0.35">
      <c r="V46246" s="5" t="str">
        <f t="shared" si="722"/>
        <v/>
      </c>
    </row>
    <row r="46247" spans="22:22" x14ac:dyDescent="0.35">
      <c r="V46247" s="5" t="str">
        <f t="shared" si="722"/>
        <v/>
      </c>
    </row>
    <row r="46248" spans="22:22" x14ac:dyDescent="0.35">
      <c r="V46248" s="5" t="str">
        <f t="shared" si="722"/>
        <v/>
      </c>
    </row>
    <row r="46249" spans="22:22" x14ac:dyDescent="0.35">
      <c r="V46249" s="5" t="str">
        <f t="shared" si="722"/>
        <v/>
      </c>
    </row>
    <row r="46250" spans="22:22" x14ac:dyDescent="0.35">
      <c r="V46250" s="5" t="str">
        <f t="shared" si="722"/>
        <v/>
      </c>
    </row>
    <row r="46251" spans="22:22" x14ac:dyDescent="0.35">
      <c r="V46251" s="5" t="str">
        <f t="shared" si="722"/>
        <v/>
      </c>
    </row>
    <row r="46252" spans="22:22" x14ac:dyDescent="0.35">
      <c r="V46252" s="5" t="str">
        <f t="shared" si="722"/>
        <v/>
      </c>
    </row>
    <row r="46253" spans="22:22" x14ac:dyDescent="0.35">
      <c r="V46253" s="5" t="str">
        <f t="shared" si="722"/>
        <v/>
      </c>
    </row>
    <row r="46254" spans="22:22" x14ac:dyDescent="0.35">
      <c r="V46254" s="5" t="str">
        <f t="shared" si="722"/>
        <v/>
      </c>
    </row>
    <row r="46255" spans="22:22" x14ac:dyDescent="0.35">
      <c r="V46255" s="5" t="str">
        <f t="shared" si="722"/>
        <v/>
      </c>
    </row>
    <row r="46256" spans="22:22" x14ac:dyDescent="0.35">
      <c r="V46256" s="5" t="str">
        <f t="shared" si="722"/>
        <v/>
      </c>
    </row>
    <row r="46257" spans="22:22" x14ac:dyDescent="0.35">
      <c r="V46257" s="5" t="str">
        <f t="shared" si="722"/>
        <v/>
      </c>
    </row>
    <row r="46258" spans="22:22" x14ac:dyDescent="0.35">
      <c r="V46258" s="5" t="str">
        <f t="shared" si="722"/>
        <v/>
      </c>
    </row>
    <row r="46259" spans="22:22" x14ac:dyDescent="0.35">
      <c r="V46259" s="5" t="str">
        <f t="shared" si="722"/>
        <v/>
      </c>
    </row>
    <row r="46260" spans="22:22" x14ac:dyDescent="0.35">
      <c r="V46260" s="5" t="str">
        <f t="shared" si="722"/>
        <v/>
      </c>
    </row>
    <row r="46261" spans="22:22" x14ac:dyDescent="0.35">
      <c r="V46261" s="5" t="str">
        <f t="shared" si="722"/>
        <v/>
      </c>
    </row>
    <row r="46262" spans="22:22" x14ac:dyDescent="0.35">
      <c r="V46262" s="5" t="str">
        <f t="shared" si="722"/>
        <v/>
      </c>
    </row>
    <row r="46263" spans="22:22" x14ac:dyDescent="0.35">
      <c r="V46263" s="5" t="str">
        <f t="shared" si="722"/>
        <v/>
      </c>
    </row>
    <row r="46264" spans="22:22" x14ac:dyDescent="0.35">
      <c r="V46264" s="5" t="str">
        <f t="shared" si="722"/>
        <v/>
      </c>
    </row>
    <row r="46265" spans="22:22" x14ac:dyDescent="0.35">
      <c r="V46265" s="5" t="str">
        <f t="shared" si="722"/>
        <v/>
      </c>
    </row>
    <row r="46266" spans="22:22" x14ac:dyDescent="0.35">
      <c r="V46266" s="5" t="str">
        <f t="shared" si="722"/>
        <v/>
      </c>
    </row>
    <row r="46267" spans="22:22" x14ac:dyDescent="0.35">
      <c r="V46267" s="5" t="str">
        <f t="shared" si="722"/>
        <v/>
      </c>
    </row>
    <row r="46268" spans="22:22" x14ac:dyDescent="0.35">
      <c r="V46268" s="5" t="str">
        <f t="shared" si="722"/>
        <v/>
      </c>
    </row>
    <row r="46269" spans="22:22" x14ac:dyDescent="0.35">
      <c r="V46269" s="5" t="str">
        <f t="shared" si="722"/>
        <v/>
      </c>
    </row>
    <row r="46270" spans="22:22" x14ac:dyDescent="0.35">
      <c r="V46270" s="5" t="str">
        <f t="shared" si="722"/>
        <v/>
      </c>
    </row>
    <row r="46271" spans="22:22" x14ac:dyDescent="0.35">
      <c r="V46271" s="5" t="str">
        <f t="shared" si="722"/>
        <v/>
      </c>
    </row>
    <row r="46272" spans="22:22" x14ac:dyDescent="0.35">
      <c r="V46272" s="5" t="str">
        <f t="shared" si="722"/>
        <v/>
      </c>
    </row>
    <row r="46273" spans="22:22" x14ac:dyDescent="0.35">
      <c r="V46273" s="5" t="str">
        <f t="shared" si="722"/>
        <v/>
      </c>
    </row>
    <row r="46274" spans="22:22" x14ac:dyDescent="0.35">
      <c r="V46274" s="5" t="str">
        <f t="shared" ref="V46274:V46337" si="723">TRIM(CLEAN(SUBSTITUTE(A46274,CHAR(160)," ")))</f>
        <v/>
      </c>
    </row>
    <row r="46275" spans="22:22" x14ac:dyDescent="0.35">
      <c r="V46275" s="5" t="str">
        <f t="shared" si="723"/>
        <v/>
      </c>
    </row>
    <row r="46276" spans="22:22" x14ac:dyDescent="0.35">
      <c r="V46276" s="5" t="str">
        <f t="shared" si="723"/>
        <v/>
      </c>
    </row>
    <row r="46277" spans="22:22" x14ac:dyDescent="0.35">
      <c r="V46277" s="5" t="str">
        <f t="shared" si="723"/>
        <v/>
      </c>
    </row>
    <row r="46278" spans="22:22" x14ac:dyDescent="0.35">
      <c r="V46278" s="5" t="str">
        <f t="shared" si="723"/>
        <v/>
      </c>
    </row>
    <row r="46279" spans="22:22" x14ac:dyDescent="0.35">
      <c r="V46279" s="5" t="str">
        <f t="shared" si="723"/>
        <v/>
      </c>
    </row>
    <row r="46280" spans="22:22" x14ac:dyDescent="0.35">
      <c r="V46280" s="5" t="str">
        <f t="shared" si="723"/>
        <v/>
      </c>
    </row>
    <row r="46281" spans="22:22" x14ac:dyDescent="0.35">
      <c r="V46281" s="5" t="str">
        <f t="shared" si="723"/>
        <v/>
      </c>
    </row>
    <row r="46282" spans="22:22" x14ac:dyDescent="0.35">
      <c r="V46282" s="5" t="str">
        <f t="shared" si="723"/>
        <v/>
      </c>
    </row>
    <row r="46283" spans="22:22" x14ac:dyDescent="0.35">
      <c r="V46283" s="5" t="str">
        <f t="shared" si="723"/>
        <v/>
      </c>
    </row>
    <row r="46284" spans="22:22" x14ac:dyDescent="0.35">
      <c r="V46284" s="5" t="str">
        <f t="shared" si="723"/>
        <v/>
      </c>
    </row>
    <row r="46285" spans="22:22" x14ac:dyDescent="0.35">
      <c r="V46285" s="5" t="str">
        <f t="shared" si="723"/>
        <v/>
      </c>
    </row>
    <row r="46286" spans="22:22" x14ac:dyDescent="0.35">
      <c r="V46286" s="5" t="str">
        <f t="shared" si="723"/>
        <v/>
      </c>
    </row>
    <row r="46287" spans="22:22" x14ac:dyDescent="0.35">
      <c r="V46287" s="5" t="str">
        <f t="shared" si="723"/>
        <v/>
      </c>
    </row>
    <row r="46288" spans="22:22" x14ac:dyDescent="0.35">
      <c r="V46288" s="5" t="str">
        <f t="shared" si="723"/>
        <v/>
      </c>
    </row>
    <row r="46289" spans="22:22" x14ac:dyDescent="0.35">
      <c r="V46289" s="5" t="str">
        <f t="shared" si="723"/>
        <v/>
      </c>
    </row>
    <row r="46290" spans="22:22" x14ac:dyDescent="0.35">
      <c r="V46290" s="5" t="str">
        <f t="shared" si="723"/>
        <v/>
      </c>
    </row>
    <row r="46291" spans="22:22" x14ac:dyDescent="0.35">
      <c r="V46291" s="5" t="str">
        <f t="shared" si="723"/>
        <v/>
      </c>
    </row>
    <row r="46292" spans="22:22" x14ac:dyDescent="0.35">
      <c r="V46292" s="5" t="str">
        <f t="shared" si="723"/>
        <v/>
      </c>
    </row>
    <row r="46293" spans="22:22" x14ac:dyDescent="0.35">
      <c r="V46293" s="5" t="str">
        <f t="shared" si="723"/>
        <v/>
      </c>
    </row>
    <row r="46294" spans="22:22" x14ac:dyDescent="0.35">
      <c r="V46294" s="5" t="str">
        <f t="shared" si="723"/>
        <v/>
      </c>
    </row>
    <row r="46295" spans="22:22" x14ac:dyDescent="0.35">
      <c r="V46295" s="5" t="str">
        <f t="shared" si="723"/>
        <v/>
      </c>
    </row>
    <row r="46296" spans="22:22" x14ac:dyDescent="0.35">
      <c r="V46296" s="5" t="str">
        <f t="shared" si="723"/>
        <v/>
      </c>
    </row>
    <row r="46297" spans="22:22" x14ac:dyDescent="0.35">
      <c r="V46297" s="5" t="str">
        <f t="shared" si="723"/>
        <v/>
      </c>
    </row>
    <row r="46298" spans="22:22" x14ac:dyDescent="0.35">
      <c r="V46298" s="5" t="str">
        <f t="shared" si="723"/>
        <v/>
      </c>
    </row>
    <row r="46299" spans="22:22" x14ac:dyDescent="0.35">
      <c r="V46299" s="5" t="str">
        <f t="shared" si="723"/>
        <v/>
      </c>
    </row>
    <row r="46300" spans="22:22" x14ac:dyDescent="0.35">
      <c r="V46300" s="5" t="str">
        <f t="shared" si="723"/>
        <v/>
      </c>
    </row>
    <row r="46301" spans="22:22" x14ac:dyDescent="0.35">
      <c r="V46301" s="5" t="str">
        <f t="shared" si="723"/>
        <v/>
      </c>
    </row>
    <row r="46302" spans="22:22" x14ac:dyDescent="0.35">
      <c r="V46302" s="5" t="str">
        <f t="shared" si="723"/>
        <v/>
      </c>
    </row>
    <row r="46303" spans="22:22" x14ac:dyDescent="0.35">
      <c r="V46303" s="5" t="str">
        <f t="shared" si="723"/>
        <v/>
      </c>
    </row>
    <row r="46304" spans="22:22" x14ac:dyDescent="0.35">
      <c r="V46304" s="5" t="str">
        <f t="shared" si="723"/>
        <v/>
      </c>
    </row>
    <row r="46305" spans="22:22" x14ac:dyDescent="0.35">
      <c r="V46305" s="5" t="str">
        <f t="shared" si="723"/>
        <v/>
      </c>
    </row>
    <row r="46306" spans="22:22" x14ac:dyDescent="0.35">
      <c r="V46306" s="5" t="str">
        <f t="shared" si="723"/>
        <v/>
      </c>
    </row>
    <row r="46307" spans="22:22" x14ac:dyDescent="0.35">
      <c r="V46307" s="5" t="str">
        <f t="shared" si="723"/>
        <v/>
      </c>
    </row>
    <row r="46308" spans="22:22" x14ac:dyDescent="0.35">
      <c r="V46308" s="5" t="str">
        <f t="shared" si="723"/>
        <v/>
      </c>
    </row>
    <row r="46309" spans="22:22" x14ac:dyDescent="0.35">
      <c r="V46309" s="5" t="str">
        <f t="shared" si="723"/>
        <v/>
      </c>
    </row>
    <row r="46310" spans="22:22" x14ac:dyDescent="0.35">
      <c r="V46310" s="5" t="str">
        <f t="shared" si="723"/>
        <v/>
      </c>
    </row>
    <row r="46311" spans="22:22" x14ac:dyDescent="0.35">
      <c r="V46311" s="5" t="str">
        <f t="shared" si="723"/>
        <v/>
      </c>
    </row>
    <row r="46312" spans="22:22" x14ac:dyDescent="0.35">
      <c r="V46312" s="5" t="str">
        <f t="shared" si="723"/>
        <v/>
      </c>
    </row>
    <row r="46313" spans="22:22" x14ac:dyDescent="0.35">
      <c r="V46313" s="5" t="str">
        <f t="shared" si="723"/>
        <v/>
      </c>
    </row>
    <row r="46314" spans="22:22" x14ac:dyDescent="0.35">
      <c r="V46314" s="5" t="str">
        <f t="shared" si="723"/>
        <v/>
      </c>
    </row>
    <row r="46315" spans="22:22" x14ac:dyDescent="0.35">
      <c r="V46315" s="5" t="str">
        <f t="shared" si="723"/>
        <v/>
      </c>
    </row>
    <row r="46316" spans="22:22" x14ac:dyDescent="0.35">
      <c r="V46316" s="5" t="str">
        <f t="shared" si="723"/>
        <v/>
      </c>
    </row>
    <row r="46317" spans="22:22" x14ac:dyDescent="0.35">
      <c r="V46317" s="5" t="str">
        <f t="shared" si="723"/>
        <v/>
      </c>
    </row>
    <row r="46318" spans="22:22" x14ac:dyDescent="0.35">
      <c r="V46318" s="5" t="str">
        <f t="shared" si="723"/>
        <v/>
      </c>
    </row>
    <row r="46319" spans="22:22" x14ac:dyDescent="0.35">
      <c r="V46319" s="5" t="str">
        <f t="shared" si="723"/>
        <v/>
      </c>
    </row>
    <row r="46320" spans="22:22" x14ac:dyDescent="0.35">
      <c r="V46320" s="5" t="str">
        <f t="shared" si="723"/>
        <v/>
      </c>
    </row>
    <row r="46321" spans="22:22" x14ac:dyDescent="0.35">
      <c r="V46321" s="5" t="str">
        <f t="shared" si="723"/>
        <v/>
      </c>
    </row>
    <row r="46322" spans="22:22" x14ac:dyDescent="0.35">
      <c r="V46322" s="5" t="str">
        <f t="shared" si="723"/>
        <v/>
      </c>
    </row>
    <row r="46323" spans="22:22" x14ac:dyDescent="0.35">
      <c r="V46323" s="5" t="str">
        <f t="shared" si="723"/>
        <v/>
      </c>
    </row>
    <row r="46324" spans="22:22" x14ac:dyDescent="0.35">
      <c r="V46324" s="5" t="str">
        <f t="shared" si="723"/>
        <v/>
      </c>
    </row>
    <row r="46325" spans="22:22" x14ac:dyDescent="0.35">
      <c r="V46325" s="5" t="str">
        <f t="shared" si="723"/>
        <v/>
      </c>
    </row>
    <row r="46326" spans="22:22" x14ac:dyDescent="0.35">
      <c r="V46326" s="5" t="str">
        <f t="shared" si="723"/>
        <v/>
      </c>
    </row>
    <row r="46327" spans="22:22" x14ac:dyDescent="0.35">
      <c r="V46327" s="5" t="str">
        <f t="shared" si="723"/>
        <v/>
      </c>
    </row>
    <row r="46328" spans="22:22" x14ac:dyDescent="0.35">
      <c r="V46328" s="5" t="str">
        <f t="shared" si="723"/>
        <v/>
      </c>
    </row>
    <row r="46329" spans="22:22" x14ac:dyDescent="0.35">
      <c r="V46329" s="5" t="str">
        <f t="shared" si="723"/>
        <v/>
      </c>
    </row>
    <row r="46330" spans="22:22" x14ac:dyDescent="0.35">
      <c r="V46330" s="5" t="str">
        <f t="shared" si="723"/>
        <v/>
      </c>
    </row>
    <row r="46331" spans="22:22" x14ac:dyDescent="0.35">
      <c r="V46331" s="5" t="str">
        <f t="shared" si="723"/>
        <v/>
      </c>
    </row>
    <row r="46332" spans="22:22" x14ac:dyDescent="0.35">
      <c r="V46332" s="5" t="str">
        <f t="shared" si="723"/>
        <v/>
      </c>
    </row>
    <row r="46333" spans="22:22" x14ac:dyDescent="0.35">
      <c r="V46333" s="5" t="str">
        <f t="shared" si="723"/>
        <v/>
      </c>
    </row>
    <row r="46334" spans="22:22" x14ac:dyDescent="0.35">
      <c r="V46334" s="5" t="str">
        <f t="shared" si="723"/>
        <v/>
      </c>
    </row>
    <row r="46335" spans="22:22" x14ac:dyDescent="0.35">
      <c r="V46335" s="5" t="str">
        <f t="shared" si="723"/>
        <v/>
      </c>
    </row>
    <row r="46336" spans="22:22" x14ac:dyDescent="0.35">
      <c r="V46336" s="5" t="str">
        <f t="shared" si="723"/>
        <v/>
      </c>
    </row>
    <row r="46337" spans="22:22" x14ac:dyDescent="0.35">
      <c r="V46337" s="5" t="str">
        <f t="shared" si="723"/>
        <v/>
      </c>
    </row>
    <row r="46338" spans="22:22" x14ac:dyDescent="0.35">
      <c r="V46338" s="5" t="str">
        <f t="shared" ref="V46338:V46401" si="724">TRIM(CLEAN(SUBSTITUTE(A46338,CHAR(160)," ")))</f>
        <v/>
      </c>
    </row>
    <row r="46339" spans="22:22" x14ac:dyDescent="0.35">
      <c r="V46339" s="5" t="str">
        <f t="shared" si="724"/>
        <v/>
      </c>
    </row>
    <row r="46340" spans="22:22" x14ac:dyDescent="0.35">
      <c r="V46340" s="5" t="str">
        <f t="shared" si="724"/>
        <v/>
      </c>
    </row>
    <row r="46341" spans="22:22" x14ac:dyDescent="0.35">
      <c r="V46341" s="5" t="str">
        <f t="shared" si="724"/>
        <v/>
      </c>
    </row>
    <row r="46342" spans="22:22" x14ac:dyDescent="0.35">
      <c r="V46342" s="5" t="str">
        <f t="shared" si="724"/>
        <v/>
      </c>
    </row>
    <row r="46343" spans="22:22" x14ac:dyDescent="0.35">
      <c r="V46343" s="5" t="str">
        <f t="shared" si="724"/>
        <v/>
      </c>
    </row>
    <row r="46344" spans="22:22" x14ac:dyDescent="0.35">
      <c r="V46344" s="5" t="str">
        <f t="shared" si="724"/>
        <v/>
      </c>
    </row>
    <row r="46345" spans="22:22" x14ac:dyDescent="0.35">
      <c r="V46345" s="5" t="str">
        <f t="shared" si="724"/>
        <v/>
      </c>
    </row>
    <row r="46346" spans="22:22" x14ac:dyDescent="0.35">
      <c r="V46346" s="5" t="str">
        <f t="shared" si="724"/>
        <v/>
      </c>
    </row>
    <row r="46347" spans="22:22" x14ac:dyDescent="0.35">
      <c r="V46347" s="5" t="str">
        <f t="shared" si="724"/>
        <v/>
      </c>
    </row>
    <row r="46348" spans="22:22" x14ac:dyDescent="0.35">
      <c r="V46348" s="5" t="str">
        <f t="shared" si="724"/>
        <v/>
      </c>
    </row>
    <row r="46349" spans="22:22" x14ac:dyDescent="0.35">
      <c r="V46349" s="5" t="str">
        <f t="shared" si="724"/>
        <v/>
      </c>
    </row>
    <row r="46350" spans="22:22" x14ac:dyDescent="0.35">
      <c r="V46350" s="5" t="str">
        <f t="shared" si="724"/>
        <v/>
      </c>
    </row>
    <row r="46351" spans="22:22" x14ac:dyDescent="0.35">
      <c r="V46351" s="5" t="str">
        <f t="shared" si="724"/>
        <v/>
      </c>
    </row>
    <row r="46352" spans="22:22" x14ac:dyDescent="0.35">
      <c r="V46352" s="5" t="str">
        <f t="shared" si="724"/>
        <v/>
      </c>
    </row>
    <row r="46353" spans="22:22" x14ac:dyDescent="0.35">
      <c r="V46353" s="5" t="str">
        <f t="shared" si="724"/>
        <v/>
      </c>
    </row>
    <row r="46354" spans="22:22" x14ac:dyDescent="0.35">
      <c r="V46354" s="5" t="str">
        <f t="shared" si="724"/>
        <v/>
      </c>
    </row>
    <row r="46355" spans="22:22" x14ac:dyDescent="0.35">
      <c r="V46355" s="5" t="str">
        <f t="shared" si="724"/>
        <v/>
      </c>
    </row>
    <row r="46356" spans="22:22" x14ac:dyDescent="0.35">
      <c r="V46356" s="5" t="str">
        <f t="shared" si="724"/>
        <v/>
      </c>
    </row>
    <row r="46357" spans="22:22" x14ac:dyDescent="0.35">
      <c r="V46357" s="5" t="str">
        <f t="shared" si="724"/>
        <v/>
      </c>
    </row>
    <row r="46358" spans="22:22" x14ac:dyDescent="0.35">
      <c r="V46358" s="5" t="str">
        <f t="shared" si="724"/>
        <v/>
      </c>
    </row>
    <row r="46359" spans="22:22" x14ac:dyDescent="0.35">
      <c r="V46359" s="5" t="str">
        <f t="shared" si="724"/>
        <v/>
      </c>
    </row>
    <row r="46360" spans="22:22" x14ac:dyDescent="0.35">
      <c r="V46360" s="5" t="str">
        <f t="shared" si="724"/>
        <v/>
      </c>
    </row>
    <row r="46361" spans="22:22" x14ac:dyDescent="0.35">
      <c r="V46361" s="5" t="str">
        <f t="shared" si="724"/>
        <v/>
      </c>
    </row>
    <row r="46362" spans="22:22" x14ac:dyDescent="0.35">
      <c r="V46362" s="5" t="str">
        <f t="shared" si="724"/>
        <v/>
      </c>
    </row>
    <row r="46363" spans="22:22" x14ac:dyDescent="0.35">
      <c r="V46363" s="5" t="str">
        <f t="shared" si="724"/>
        <v/>
      </c>
    </row>
    <row r="46364" spans="22:22" x14ac:dyDescent="0.35">
      <c r="V46364" s="5" t="str">
        <f t="shared" si="724"/>
        <v/>
      </c>
    </row>
    <row r="46365" spans="22:22" x14ac:dyDescent="0.35">
      <c r="V46365" s="5" t="str">
        <f t="shared" si="724"/>
        <v/>
      </c>
    </row>
    <row r="46366" spans="22:22" x14ac:dyDescent="0.35">
      <c r="V46366" s="5" t="str">
        <f t="shared" si="724"/>
        <v/>
      </c>
    </row>
    <row r="46367" spans="22:22" x14ac:dyDescent="0.35">
      <c r="V46367" s="5" t="str">
        <f t="shared" si="724"/>
        <v/>
      </c>
    </row>
    <row r="46368" spans="22:22" x14ac:dyDescent="0.35">
      <c r="V46368" s="5" t="str">
        <f t="shared" si="724"/>
        <v/>
      </c>
    </row>
    <row r="46369" spans="22:22" x14ac:dyDescent="0.35">
      <c r="V46369" s="5" t="str">
        <f t="shared" si="724"/>
        <v/>
      </c>
    </row>
    <row r="46370" spans="22:22" x14ac:dyDescent="0.35">
      <c r="V46370" s="5" t="str">
        <f t="shared" si="724"/>
        <v/>
      </c>
    </row>
    <row r="46371" spans="22:22" x14ac:dyDescent="0.35">
      <c r="V46371" s="5" t="str">
        <f t="shared" si="724"/>
        <v/>
      </c>
    </row>
    <row r="46372" spans="22:22" x14ac:dyDescent="0.35">
      <c r="V46372" s="5" t="str">
        <f t="shared" si="724"/>
        <v/>
      </c>
    </row>
    <row r="46373" spans="22:22" x14ac:dyDescent="0.35">
      <c r="V46373" s="5" t="str">
        <f t="shared" si="724"/>
        <v/>
      </c>
    </row>
    <row r="46374" spans="22:22" x14ac:dyDescent="0.35">
      <c r="V46374" s="5" t="str">
        <f t="shared" si="724"/>
        <v/>
      </c>
    </row>
    <row r="46375" spans="22:22" x14ac:dyDescent="0.35">
      <c r="V46375" s="5" t="str">
        <f t="shared" si="724"/>
        <v/>
      </c>
    </row>
    <row r="46376" spans="22:22" x14ac:dyDescent="0.35">
      <c r="V46376" s="5" t="str">
        <f t="shared" si="724"/>
        <v/>
      </c>
    </row>
    <row r="46377" spans="22:22" x14ac:dyDescent="0.35">
      <c r="V46377" s="5" t="str">
        <f t="shared" si="724"/>
        <v/>
      </c>
    </row>
    <row r="46378" spans="22:22" x14ac:dyDescent="0.35">
      <c r="V46378" s="5" t="str">
        <f t="shared" si="724"/>
        <v/>
      </c>
    </row>
    <row r="46379" spans="22:22" x14ac:dyDescent="0.35">
      <c r="V46379" s="5" t="str">
        <f t="shared" si="724"/>
        <v/>
      </c>
    </row>
    <row r="46380" spans="22:22" x14ac:dyDescent="0.35">
      <c r="V46380" s="5" t="str">
        <f t="shared" si="724"/>
        <v/>
      </c>
    </row>
    <row r="46381" spans="22:22" x14ac:dyDescent="0.35">
      <c r="V46381" s="5" t="str">
        <f t="shared" si="724"/>
        <v/>
      </c>
    </row>
    <row r="46382" spans="22:22" x14ac:dyDescent="0.35">
      <c r="V46382" s="5" t="str">
        <f t="shared" si="724"/>
        <v/>
      </c>
    </row>
    <row r="46383" spans="22:22" x14ac:dyDescent="0.35">
      <c r="V46383" s="5" t="str">
        <f t="shared" si="724"/>
        <v/>
      </c>
    </row>
    <row r="46384" spans="22:22" x14ac:dyDescent="0.35">
      <c r="V46384" s="5" t="str">
        <f t="shared" si="724"/>
        <v/>
      </c>
    </row>
    <row r="46385" spans="22:22" x14ac:dyDescent="0.35">
      <c r="V46385" s="5" t="str">
        <f t="shared" si="724"/>
        <v/>
      </c>
    </row>
    <row r="46386" spans="22:22" x14ac:dyDescent="0.35">
      <c r="V46386" s="5" t="str">
        <f t="shared" si="724"/>
        <v/>
      </c>
    </row>
    <row r="46387" spans="22:22" x14ac:dyDescent="0.35">
      <c r="V46387" s="5" t="str">
        <f t="shared" si="724"/>
        <v/>
      </c>
    </row>
    <row r="46388" spans="22:22" x14ac:dyDescent="0.35">
      <c r="V46388" s="5" t="str">
        <f t="shared" si="724"/>
        <v/>
      </c>
    </row>
    <row r="46389" spans="22:22" x14ac:dyDescent="0.35">
      <c r="V46389" s="5" t="str">
        <f t="shared" si="724"/>
        <v/>
      </c>
    </row>
    <row r="46390" spans="22:22" x14ac:dyDescent="0.35">
      <c r="V46390" s="5" t="str">
        <f t="shared" si="724"/>
        <v/>
      </c>
    </row>
    <row r="46391" spans="22:22" x14ac:dyDescent="0.35">
      <c r="V46391" s="5" t="str">
        <f t="shared" si="724"/>
        <v/>
      </c>
    </row>
    <row r="46392" spans="22:22" x14ac:dyDescent="0.35">
      <c r="V46392" s="5" t="str">
        <f t="shared" si="724"/>
        <v/>
      </c>
    </row>
    <row r="46393" spans="22:22" x14ac:dyDescent="0.35">
      <c r="V46393" s="5" t="str">
        <f t="shared" si="724"/>
        <v/>
      </c>
    </row>
    <row r="46394" spans="22:22" x14ac:dyDescent="0.35">
      <c r="V46394" s="5" t="str">
        <f t="shared" si="724"/>
        <v/>
      </c>
    </row>
    <row r="46395" spans="22:22" x14ac:dyDescent="0.35">
      <c r="V46395" s="5" t="str">
        <f t="shared" si="724"/>
        <v/>
      </c>
    </row>
    <row r="46396" spans="22:22" x14ac:dyDescent="0.35">
      <c r="V46396" s="5" t="str">
        <f t="shared" si="724"/>
        <v/>
      </c>
    </row>
    <row r="46397" spans="22:22" x14ac:dyDescent="0.35">
      <c r="V46397" s="5" t="str">
        <f t="shared" si="724"/>
        <v/>
      </c>
    </row>
    <row r="46398" spans="22:22" x14ac:dyDescent="0.35">
      <c r="V46398" s="5" t="str">
        <f t="shared" si="724"/>
        <v/>
      </c>
    </row>
    <row r="46399" spans="22:22" x14ac:dyDescent="0.35">
      <c r="V46399" s="5" t="str">
        <f t="shared" si="724"/>
        <v/>
      </c>
    </row>
    <row r="46400" spans="22:22" x14ac:dyDescent="0.35">
      <c r="V46400" s="5" t="str">
        <f t="shared" si="724"/>
        <v/>
      </c>
    </row>
    <row r="46401" spans="22:22" x14ac:dyDescent="0.35">
      <c r="V46401" s="5" t="str">
        <f t="shared" si="724"/>
        <v/>
      </c>
    </row>
    <row r="46402" spans="22:22" x14ac:dyDescent="0.35">
      <c r="V46402" s="5" t="str">
        <f t="shared" ref="V46402:V46465" si="725">TRIM(CLEAN(SUBSTITUTE(A46402,CHAR(160)," ")))</f>
        <v/>
      </c>
    </row>
    <row r="46403" spans="22:22" x14ac:dyDescent="0.35">
      <c r="V46403" s="5" t="str">
        <f t="shared" si="725"/>
        <v/>
      </c>
    </row>
    <row r="46404" spans="22:22" x14ac:dyDescent="0.35">
      <c r="V46404" s="5" t="str">
        <f t="shared" si="725"/>
        <v/>
      </c>
    </row>
    <row r="46405" spans="22:22" x14ac:dyDescent="0.35">
      <c r="V46405" s="5" t="str">
        <f t="shared" si="725"/>
        <v/>
      </c>
    </row>
    <row r="46406" spans="22:22" x14ac:dyDescent="0.35">
      <c r="V46406" s="5" t="str">
        <f t="shared" si="725"/>
        <v/>
      </c>
    </row>
    <row r="46407" spans="22:22" x14ac:dyDescent="0.35">
      <c r="V46407" s="5" t="str">
        <f t="shared" si="725"/>
        <v/>
      </c>
    </row>
    <row r="46408" spans="22:22" x14ac:dyDescent="0.35">
      <c r="V46408" s="5" t="str">
        <f t="shared" si="725"/>
        <v/>
      </c>
    </row>
    <row r="46409" spans="22:22" x14ac:dyDescent="0.35">
      <c r="V46409" s="5" t="str">
        <f t="shared" si="725"/>
        <v/>
      </c>
    </row>
    <row r="46410" spans="22:22" x14ac:dyDescent="0.35">
      <c r="V46410" s="5" t="str">
        <f t="shared" si="725"/>
        <v/>
      </c>
    </row>
    <row r="46411" spans="22:22" x14ac:dyDescent="0.35">
      <c r="V46411" s="5" t="str">
        <f t="shared" si="725"/>
        <v/>
      </c>
    </row>
    <row r="46412" spans="22:22" x14ac:dyDescent="0.35">
      <c r="V46412" s="5" t="str">
        <f t="shared" si="725"/>
        <v/>
      </c>
    </row>
    <row r="46413" spans="22:22" x14ac:dyDescent="0.35">
      <c r="V46413" s="5" t="str">
        <f t="shared" si="725"/>
        <v/>
      </c>
    </row>
    <row r="46414" spans="22:22" x14ac:dyDescent="0.35">
      <c r="V46414" s="5" t="str">
        <f t="shared" si="725"/>
        <v/>
      </c>
    </row>
    <row r="46415" spans="22:22" x14ac:dyDescent="0.35">
      <c r="V46415" s="5" t="str">
        <f t="shared" si="725"/>
        <v/>
      </c>
    </row>
    <row r="46416" spans="22:22" x14ac:dyDescent="0.35">
      <c r="V46416" s="5" t="str">
        <f t="shared" si="725"/>
        <v/>
      </c>
    </row>
    <row r="46417" spans="22:22" x14ac:dyDescent="0.35">
      <c r="V46417" s="5" t="str">
        <f t="shared" si="725"/>
        <v/>
      </c>
    </row>
    <row r="46418" spans="22:22" x14ac:dyDescent="0.35">
      <c r="V46418" s="5" t="str">
        <f t="shared" si="725"/>
        <v/>
      </c>
    </row>
    <row r="46419" spans="22:22" x14ac:dyDescent="0.35">
      <c r="V46419" s="5" t="str">
        <f t="shared" si="725"/>
        <v/>
      </c>
    </row>
    <row r="46420" spans="22:22" x14ac:dyDescent="0.35">
      <c r="V46420" s="5" t="str">
        <f t="shared" si="725"/>
        <v/>
      </c>
    </row>
    <row r="46421" spans="22:22" x14ac:dyDescent="0.35">
      <c r="V46421" s="5" t="str">
        <f t="shared" si="725"/>
        <v/>
      </c>
    </row>
    <row r="46422" spans="22:22" x14ac:dyDescent="0.35">
      <c r="V46422" s="5" t="str">
        <f t="shared" si="725"/>
        <v/>
      </c>
    </row>
    <row r="46423" spans="22:22" x14ac:dyDescent="0.35">
      <c r="V46423" s="5" t="str">
        <f t="shared" si="725"/>
        <v/>
      </c>
    </row>
    <row r="46424" spans="22:22" x14ac:dyDescent="0.35">
      <c r="V46424" s="5" t="str">
        <f t="shared" si="725"/>
        <v/>
      </c>
    </row>
    <row r="46425" spans="22:22" x14ac:dyDescent="0.35">
      <c r="V46425" s="5" t="str">
        <f t="shared" si="725"/>
        <v/>
      </c>
    </row>
    <row r="46426" spans="22:22" x14ac:dyDescent="0.35">
      <c r="V46426" s="5" t="str">
        <f t="shared" si="725"/>
        <v/>
      </c>
    </row>
    <row r="46427" spans="22:22" x14ac:dyDescent="0.35">
      <c r="V46427" s="5" t="str">
        <f t="shared" si="725"/>
        <v/>
      </c>
    </row>
    <row r="46428" spans="22:22" x14ac:dyDescent="0.35">
      <c r="V46428" s="5" t="str">
        <f t="shared" si="725"/>
        <v/>
      </c>
    </row>
    <row r="46429" spans="22:22" x14ac:dyDescent="0.35">
      <c r="V46429" s="5" t="str">
        <f t="shared" si="725"/>
        <v/>
      </c>
    </row>
    <row r="46430" spans="22:22" x14ac:dyDescent="0.35">
      <c r="V46430" s="5" t="str">
        <f t="shared" si="725"/>
        <v/>
      </c>
    </row>
    <row r="46431" spans="22:22" x14ac:dyDescent="0.35">
      <c r="V46431" s="5" t="str">
        <f t="shared" si="725"/>
        <v/>
      </c>
    </row>
    <row r="46432" spans="22:22" x14ac:dyDescent="0.35">
      <c r="V46432" s="5" t="str">
        <f t="shared" si="725"/>
        <v/>
      </c>
    </row>
    <row r="46433" spans="22:22" x14ac:dyDescent="0.35">
      <c r="V46433" s="5" t="str">
        <f t="shared" si="725"/>
        <v/>
      </c>
    </row>
    <row r="46434" spans="22:22" x14ac:dyDescent="0.35">
      <c r="V46434" s="5" t="str">
        <f t="shared" si="725"/>
        <v/>
      </c>
    </row>
    <row r="46435" spans="22:22" x14ac:dyDescent="0.35">
      <c r="V46435" s="5" t="str">
        <f t="shared" si="725"/>
        <v/>
      </c>
    </row>
    <row r="46436" spans="22:22" x14ac:dyDescent="0.35">
      <c r="V46436" s="5" t="str">
        <f t="shared" si="725"/>
        <v/>
      </c>
    </row>
    <row r="46437" spans="22:22" x14ac:dyDescent="0.35">
      <c r="V46437" s="5" t="str">
        <f t="shared" si="725"/>
        <v/>
      </c>
    </row>
    <row r="46438" spans="22:22" x14ac:dyDescent="0.35">
      <c r="V46438" s="5" t="str">
        <f t="shared" si="725"/>
        <v/>
      </c>
    </row>
    <row r="46439" spans="22:22" x14ac:dyDescent="0.35">
      <c r="V46439" s="5" t="str">
        <f t="shared" si="725"/>
        <v/>
      </c>
    </row>
    <row r="46440" spans="22:22" x14ac:dyDescent="0.35">
      <c r="V46440" s="5" t="str">
        <f t="shared" si="725"/>
        <v/>
      </c>
    </row>
    <row r="46441" spans="22:22" x14ac:dyDescent="0.35">
      <c r="V46441" s="5" t="str">
        <f t="shared" si="725"/>
        <v/>
      </c>
    </row>
    <row r="46442" spans="22:22" x14ac:dyDescent="0.35">
      <c r="V46442" s="5" t="str">
        <f t="shared" si="725"/>
        <v/>
      </c>
    </row>
    <row r="46443" spans="22:22" x14ac:dyDescent="0.35">
      <c r="V46443" s="5" t="str">
        <f t="shared" si="725"/>
        <v/>
      </c>
    </row>
    <row r="46444" spans="22:22" x14ac:dyDescent="0.35">
      <c r="V46444" s="5" t="str">
        <f t="shared" si="725"/>
        <v/>
      </c>
    </row>
    <row r="46445" spans="22:22" x14ac:dyDescent="0.35">
      <c r="V46445" s="5" t="str">
        <f t="shared" si="725"/>
        <v/>
      </c>
    </row>
    <row r="46446" spans="22:22" x14ac:dyDescent="0.35">
      <c r="V46446" s="5" t="str">
        <f t="shared" si="725"/>
        <v/>
      </c>
    </row>
    <row r="46447" spans="22:22" x14ac:dyDescent="0.35">
      <c r="V46447" s="5" t="str">
        <f t="shared" si="725"/>
        <v/>
      </c>
    </row>
    <row r="46448" spans="22:22" x14ac:dyDescent="0.35">
      <c r="V46448" s="5" t="str">
        <f t="shared" si="725"/>
        <v/>
      </c>
    </row>
    <row r="46449" spans="22:22" x14ac:dyDescent="0.35">
      <c r="V46449" s="5" t="str">
        <f t="shared" si="725"/>
        <v/>
      </c>
    </row>
    <row r="46450" spans="22:22" x14ac:dyDescent="0.35">
      <c r="V46450" s="5" t="str">
        <f t="shared" si="725"/>
        <v/>
      </c>
    </row>
    <row r="46451" spans="22:22" x14ac:dyDescent="0.35">
      <c r="V46451" s="5" t="str">
        <f t="shared" si="725"/>
        <v/>
      </c>
    </row>
    <row r="46452" spans="22:22" x14ac:dyDescent="0.35">
      <c r="V46452" s="5" t="str">
        <f t="shared" si="725"/>
        <v/>
      </c>
    </row>
    <row r="46453" spans="22:22" x14ac:dyDescent="0.35">
      <c r="V46453" s="5" t="str">
        <f t="shared" si="725"/>
        <v/>
      </c>
    </row>
    <row r="46454" spans="22:22" x14ac:dyDescent="0.35">
      <c r="V46454" s="5" t="str">
        <f t="shared" si="725"/>
        <v/>
      </c>
    </row>
    <row r="46455" spans="22:22" x14ac:dyDescent="0.35">
      <c r="V46455" s="5" t="str">
        <f t="shared" si="725"/>
        <v/>
      </c>
    </row>
    <row r="46456" spans="22:22" x14ac:dyDescent="0.35">
      <c r="V46456" s="5" t="str">
        <f t="shared" si="725"/>
        <v/>
      </c>
    </row>
    <row r="46457" spans="22:22" x14ac:dyDescent="0.35">
      <c r="V46457" s="5" t="str">
        <f t="shared" si="725"/>
        <v/>
      </c>
    </row>
    <row r="46458" spans="22:22" x14ac:dyDescent="0.35">
      <c r="V46458" s="5" t="str">
        <f t="shared" si="725"/>
        <v/>
      </c>
    </row>
    <row r="46459" spans="22:22" x14ac:dyDescent="0.35">
      <c r="V46459" s="5" t="str">
        <f t="shared" si="725"/>
        <v/>
      </c>
    </row>
    <row r="46460" spans="22:22" x14ac:dyDescent="0.35">
      <c r="V46460" s="5" t="str">
        <f t="shared" si="725"/>
        <v/>
      </c>
    </row>
    <row r="46461" spans="22:22" x14ac:dyDescent="0.35">
      <c r="V46461" s="5" t="str">
        <f t="shared" si="725"/>
        <v/>
      </c>
    </row>
    <row r="46462" spans="22:22" x14ac:dyDescent="0.35">
      <c r="V46462" s="5" t="str">
        <f t="shared" si="725"/>
        <v/>
      </c>
    </row>
    <row r="46463" spans="22:22" x14ac:dyDescent="0.35">
      <c r="V46463" s="5" t="str">
        <f t="shared" si="725"/>
        <v/>
      </c>
    </row>
    <row r="46464" spans="22:22" x14ac:dyDescent="0.35">
      <c r="V46464" s="5" t="str">
        <f t="shared" si="725"/>
        <v/>
      </c>
    </row>
    <row r="46465" spans="22:22" x14ac:dyDescent="0.35">
      <c r="V46465" s="5" t="str">
        <f t="shared" si="725"/>
        <v/>
      </c>
    </row>
    <row r="46466" spans="22:22" x14ac:dyDescent="0.35">
      <c r="V46466" s="5" t="str">
        <f t="shared" ref="V46466:V46529" si="726">TRIM(CLEAN(SUBSTITUTE(A46466,CHAR(160)," ")))</f>
        <v/>
      </c>
    </row>
    <row r="46467" spans="22:22" x14ac:dyDescent="0.35">
      <c r="V46467" s="5" t="str">
        <f t="shared" si="726"/>
        <v/>
      </c>
    </row>
    <row r="46468" spans="22:22" x14ac:dyDescent="0.35">
      <c r="V46468" s="5" t="str">
        <f t="shared" si="726"/>
        <v/>
      </c>
    </row>
    <row r="46469" spans="22:22" x14ac:dyDescent="0.35">
      <c r="V46469" s="5" t="str">
        <f t="shared" si="726"/>
        <v/>
      </c>
    </row>
    <row r="46470" spans="22:22" x14ac:dyDescent="0.35">
      <c r="V46470" s="5" t="str">
        <f t="shared" si="726"/>
        <v/>
      </c>
    </row>
    <row r="46471" spans="22:22" x14ac:dyDescent="0.35">
      <c r="V46471" s="5" t="str">
        <f t="shared" si="726"/>
        <v/>
      </c>
    </row>
    <row r="46472" spans="22:22" x14ac:dyDescent="0.35">
      <c r="V46472" s="5" t="str">
        <f t="shared" si="726"/>
        <v/>
      </c>
    </row>
    <row r="46473" spans="22:22" x14ac:dyDescent="0.35">
      <c r="V46473" s="5" t="str">
        <f t="shared" si="726"/>
        <v/>
      </c>
    </row>
    <row r="46474" spans="22:22" x14ac:dyDescent="0.35">
      <c r="V46474" s="5" t="str">
        <f t="shared" si="726"/>
        <v/>
      </c>
    </row>
    <row r="46475" spans="22:22" x14ac:dyDescent="0.35">
      <c r="V46475" s="5" t="str">
        <f t="shared" si="726"/>
        <v/>
      </c>
    </row>
    <row r="46476" spans="22:22" x14ac:dyDescent="0.35">
      <c r="V46476" s="5" t="str">
        <f t="shared" si="726"/>
        <v/>
      </c>
    </row>
    <row r="46477" spans="22:22" x14ac:dyDescent="0.35">
      <c r="V46477" s="5" t="str">
        <f t="shared" si="726"/>
        <v/>
      </c>
    </row>
    <row r="46478" spans="22:22" x14ac:dyDescent="0.35">
      <c r="V46478" s="5" t="str">
        <f t="shared" si="726"/>
        <v/>
      </c>
    </row>
    <row r="46479" spans="22:22" x14ac:dyDescent="0.35">
      <c r="V46479" s="5" t="str">
        <f t="shared" si="726"/>
        <v/>
      </c>
    </row>
    <row r="46480" spans="22:22" x14ac:dyDescent="0.35">
      <c r="V46480" s="5" t="str">
        <f t="shared" si="726"/>
        <v/>
      </c>
    </row>
    <row r="46481" spans="22:22" x14ac:dyDescent="0.35">
      <c r="V46481" s="5" t="str">
        <f t="shared" si="726"/>
        <v/>
      </c>
    </row>
    <row r="46482" spans="22:22" x14ac:dyDescent="0.35">
      <c r="V46482" s="5" t="str">
        <f t="shared" si="726"/>
        <v/>
      </c>
    </row>
    <row r="46483" spans="22:22" x14ac:dyDescent="0.35">
      <c r="V46483" s="5" t="str">
        <f t="shared" si="726"/>
        <v/>
      </c>
    </row>
    <row r="46484" spans="22:22" x14ac:dyDescent="0.35">
      <c r="V46484" s="5" t="str">
        <f t="shared" si="726"/>
        <v/>
      </c>
    </row>
    <row r="46485" spans="22:22" x14ac:dyDescent="0.35">
      <c r="V46485" s="5" t="str">
        <f t="shared" si="726"/>
        <v/>
      </c>
    </row>
    <row r="46486" spans="22:22" x14ac:dyDescent="0.35">
      <c r="V46486" s="5" t="str">
        <f t="shared" si="726"/>
        <v/>
      </c>
    </row>
    <row r="46487" spans="22:22" x14ac:dyDescent="0.35">
      <c r="V46487" s="5" t="str">
        <f t="shared" si="726"/>
        <v/>
      </c>
    </row>
    <row r="46488" spans="22:22" x14ac:dyDescent="0.35">
      <c r="V46488" s="5" t="str">
        <f t="shared" si="726"/>
        <v/>
      </c>
    </row>
    <row r="46489" spans="22:22" x14ac:dyDescent="0.35">
      <c r="V46489" s="5" t="str">
        <f t="shared" si="726"/>
        <v/>
      </c>
    </row>
    <row r="46490" spans="22:22" x14ac:dyDescent="0.35">
      <c r="V46490" s="5" t="str">
        <f t="shared" si="726"/>
        <v/>
      </c>
    </row>
    <row r="46491" spans="22:22" x14ac:dyDescent="0.35">
      <c r="V46491" s="5" t="str">
        <f t="shared" si="726"/>
        <v/>
      </c>
    </row>
    <row r="46492" spans="22:22" x14ac:dyDescent="0.35">
      <c r="V46492" s="5" t="str">
        <f t="shared" si="726"/>
        <v/>
      </c>
    </row>
    <row r="46493" spans="22:22" x14ac:dyDescent="0.35">
      <c r="V46493" s="5" t="str">
        <f t="shared" si="726"/>
        <v/>
      </c>
    </row>
    <row r="46494" spans="22:22" x14ac:dyDescent="0.35">
      <c r="V46494" s="5" t="str">
        <f t="shared" si="726"/>
        <v/>
      </c>
    </row>
    <row r="46495" spans="22:22" x14ac:dyDescent="0.35">
      <c r="V46495" s="5" t="str">
        <f t="shared" si="726"/>
        <v/>
      </c>
    </row>
    <row r="46496" spans="22:22" x14ac:dyDescent="0.35">
      <c r="V46496" s="5" t="str">
        <f t="shared" si="726"/>
        <v/>
      </c>
    </row>
    <row r="46497" spans="22:22" x14ac:dyDescent="0.35">
      <c r="V46497" s="5" t="str">
        <f t="shared" si="726"/>
        <v/>
      </c>
    </row>
    <row r="46498" spans="22:22" x14ac:dyDescent="0.35">
      <c r="V46498" s="5" t="str">
        <f t="shared" si="726"/>
        <v/>
      </c>
    </row>
    <row r="46499" spans="22:22" x14ac:dyDescent="0.35">
      <c r="V46499" s="5" t="str">
        <f t="shared" si="726"/>
        <v/>
      </c>
    </row>
    <row r="46500" spans="22:22" x14ac:dyDescent="0.35">
      <c r="V46500" s="5" t="str">
        <f t="shared" si="726"/>
        <v/>
      </c>
    </row>
    <row r="46501" spans="22:22" x14ac:dyDescent="0.35">
      <c r="V46501" s="5" t="str">
        <f t="shared" si="726"/>
        <v/>
      </c>
    </row>
    <row r="46502" spans="22:22" x14ac:dyDescent="0.35">
      <c r="V46502" s="5" t="str">
        <f t="shared" si="726"/>
        <v/>
      </c>
    </row>
    <row r="46503" spans="22:22" x14ac:dyDescent="0.35">
      <c r="V46503" s="5" t="str">
        <f t="shared" si="726"/>
        <v/>
      </c>
    </row>
    <row r="46504" spans="22:22" x14ac:dyDescent="0.35">
      <c r="V46504" s="5" t="str">
        <f t="shared" si="726"/>
        <v/>
      </c>
    </row>
    <row r="46505" spans="22:22" x14ac:dyDescent="0.35">
      <c r="V46505" s="5" t="str">
        <f t="shared" si="726"/>
        <v/>
      </c>
    </row>
    <row r="46506" spans="22:22" x14ac:dyDescent="0.35">
      <c r="V46506" s="5" t="str">
        <f t="shared" si="726"/>
        <v/>
      </c>
    </row>
    <row r="46507" spans="22:22" x14ac:dyDescent="0.35">
      <c r="V46507" s="5" t="str">
        <f t="shared" si="726"/>
        <v/>
      </c>
    </row>
    <row r="46508" spans="22:22" x14ac:dyDescent="0.35">
      <c r="V46508" s="5" t="str">
        <f t="shared" si="726"/>
        <v/>
      </c>
    </row>
    <row r="46509" spans="22:22" x14ac:dyDescent="0.35">
      <c r="V46509" s="5" t="str">
        <f t="shared" si="726"/>
        <v/>
      </c>
    </row>
    <row r="46510" spans="22:22" x14ac:dyDescent="0.35">
      <c r="V46510" s="5" t="str">
        <f t="shared" si="726"/>
        <v/>
      </c>
    </row>
    <row r="46511" spans="22:22" x14ac:dyDescent="0.35">
      <c r="V46511" s="5" t="str">
        <f t="shared" si="726"/>
        <v/>
      </c>
    </row>
    <row r="46512" spans="22:22" x14ac:dyDescent="0.35">
      <c r="V46512" s="5" t="str">
        <f t="shared" si="726"/>
        <v/>
      </c>
    </row>
    <row r="46513" spans="22:22" x14ac:dyDescent="0.35">
      <c r="V46513" s="5" t="str">
        <f t="shared" si="726"/>
        <v/>
      </c>
    </row>
    <row r="46514" spans="22:22" x14ac:dyDescent="0.35">
      <c r="V46514" s="5" t="str">
        <f t="shared" si="726"/>
        <v/>
      </c>
    </row>
    <row r="46515" spans="22:22" x14ac:dyDescent="0.35">
      <c r="V46515" s="5" t="str">
        <f t="shared" si="726"/>
        <v/>
      </c>
    </row>
    <row r="46516" spans="22:22" x14ac:dyDescent="0.35">
      <c r="V46516" s="5" t="str">
        <f t="shared" si="726"/>
        <v/>
      </c>
    </row>
    <row r="46517" spans="22:22" x14ac:dyDescent="0.35">
      <c r="V46517" s="5" t="str">
        <f t="shared" si="726"/>
        <v/>
      </c>
    </row>
    <row r="46518" spans="22:22" x14ac:dyDescent="0.35">
      <c r="V46518" s="5" t="str">
        <f t="shared" si="726"/>
        <v/>
      </c>
    </row>
    <row r="46519" spans="22:22" x14ac:dyDescent="0.35">
      <c r="V46519" s="5" t="str">
        <f t="shared" si="726"/>
        <v/>
      </c>
    </row>
    <row r="46520" spans="22:22" x14ac:dyDescent="0.35">
      <c r="V46520" s="5" t="str">
        <f t="shared" si="726"/>
        <v/>
      </c>
    </row>
    <row r="46521" spans="22:22" x14ac:dyDescent="0.35">
      <c r="V46521" s="5" t="str">
        <f t="shared" si="726"/>
        <v/>
      </c>
    </row>
    <row r="46522" spans="22:22" x14ac:dyDescent="0.35">
      <c r="V46522" s="5" t="str">
        <f t="shared" si="726"/>
        <v/>
      </c>
    </row>
    <row r="46523" spans="22:22" x14ac:dyDescent="0.35">
      <c r="V46523" s="5" t="str">
        <f t="shared" si="726"/>
        <v/>
      </c>
    </row>
    <row r="46524" spans="22:22" x14ac:dyDescent="0.35">
      <c r="V46524" s="5" t="str">
        <f t="shared" si="726"/>
        <v/>
      </c>
    </row>
    <row r="46525" spans="22:22" x14ac:dyDescent="0.35">
      <c r="V46525" s="5" t="str">
        <f t="shared" si="726"/>
        <v/>
      </c>
    </row>
    <row r="46526" spans="22:22" x14ac:dyDescent="0.35">
      <c r="V46526" s="5" t="str">
        <f t="shared" si="726"/>
        <v/>
      </c>
    </row>
    <row r="46527" spans="22:22" x14ac:dyDescent="0.35">
      <c r="V46527" s="5" t="str">
        <f t="shared" si="726"/>
        <v/>
      </c>
    </row>
    <row r="46528" spans="22:22" x14ac:dyDescent="0.35">
      <c r="V46528" s="5" t="str">
        <f t="shared" si="726"/>
        <v/>
      </c>
    </row>
    <row r="46529" spans="22:22" x14ac:dyDescent="0.35">
      <c r="V46529" s="5" t="str">
        <f t="shared" si="726"/>
        <v/>
      </c>
    </row>
    <row r="46530" spans="22:22" x14ac:dyDescent="0.35">
      <c r="V46530" s="5" t="str">
        <f t="shared" ref="V46530:V46593" si="727">TRIM(CLEAN(SUBSTITUTE(A46530,CHAR(160)," ")))</f>
        <v/>
      </c>
    </row>
    <row r="46531" spans="22:22" x14ac:dyDescent="0.35">
      <c r="V46531" s="5" t="str">
        <f t="shared" si="727"/>
        <v/>
      </c>
    </row>
    <row r="46532" spans="22:22" x14ac:dyDescent="0.35">
      <c r="V46532" s="5" t="str">
        <f t="shared" si="727"/>
        <v/>
      </c>
    </row>
    <row r="46533" spans="22:22" x14ac:dyDescent="0.35">
      <c r="V46533" s="5" t="str">
        <f t="shared" si="727"/>
        <v/>
      </c>
    </row>
    <row r="46534" spans="22:22" x14ac:dyDescent="0.35">
      <c r="V46534" s="5" t="str">
        <f t="shared" si="727"/>
        <v/>
      </c>
    </row>
    <row r="46535" spans="22:22" x14ac:dyDescent="0.35">
      <c r="V46535" s="5" t="str">
        <f t="shared" si="727"/>
        <v/>
      </c>
    </row>
    <row r="46536" spans="22:22" x14ac:dyDescent="0.35">
      <c r="V46536" s="5" t="str">
        <f t="shared" si="727"/>
        <v/>
      </c>
    </row>
    <row r="46537" spans="22:22" x14ac:dyDescent="0.35">
      <c r="V46537" s="5" t="str">
        <f t="shared" si="727"/>
        <v/>
      </c>
    </row>
    <row r="46538" spans="22:22" x14ac:dyDescent="0.35">
      <c r="V46538" s="5" t="str">
        <f t="shared" si="727"/>
        <v/>
      </c>
    </row>
    <row r="46539" spans="22:22" x14ac:dyDescent="0.35">
      <c r="V46539" s="5" t="str">
        <f t="shared" si="727"/>
        <v/>
      </c>
    </row>
    <row r="46540" spans="22:22" x14ac:dyDescent="0.35">
      <c r="V46540" s="5" t="str">
        <f t="shared" si="727"/>
        <v/>
      </c>
    </row>
    <row r="46541" spans="22:22" x14ac:dyDescent="0.35">
      <c r="V46541" s="5" t="str">
        <f t="shared" si="727"/>
        <v/>
      </c>
    </row>
    <row r="46542" spans="22:22" x14ac:dyDescent="0.35">
      <c r="V46542" s="5" t="str">
        <f t="shared" si="727"/>
        <v/>
      </c>
    </row>
    <row r="46543" spans="22:22" x14ac:dyDescent="0.35">
      <c r="V46543" s="5" t="str">
        <f t="shared" si="727"/>
        <v/>
      </c>
    </row>
    <row r="46544" spans="22:22" x14ac:dyDescent="0.35">
      <c r="V46544" s="5" t="str">
        <f t="shared" si="727"/>
        <v/>
      </c>
    </row>
    <row r="46545" spans="22:22" x14ac:dyDescent="0.35">
      <c r="V46545" s="5" t="str">
        <f t="shared" si="727"/>
        <v/>
      </c>
    </row>
    <row r="46546" spans="22:22" x14ac:dyDescent="0.35">
      <c r="V46546" s="5" t="str">
        <f t="shared" si="727"/>
        <v/>
      </c>
    </row>
    <row r="46547" spans="22:22" x14ac:dyDescent="0.35">
      <c r="V46547" s="5" t="str">
        <f t="shared" si="727"/>
        <v/>
      </c>
    </row>
    <row r="46548" spans="22:22" x14ac:dyDescent="0.35">
      <c r="V46548" s="5" t="str">
        <f t="shared" si="727"/>
        <v/>
      </c>
    </row>
    <row r="46549" spans="22:22" x14ac:dyDescent="0.35">
      <c r="V46549" s="5" t="str">
        <f t="shared" si="727"/>
        <v/>
      </c>
    </row>
    <row r="46550" spans="22:22" x14ac:dyDescent="0.35">
      <c r="V46550" s="5" t="str">
        <f t="shared" si="727"/>
        <v/>
      </c>
    </row>
    <row r="46551" spans="22:22" x14ac:dyDescent="0.35">
      <c r="V46551" s="5" t="str">
        <f t="shared" si="727"/>
        <v/>
      </c>
    </row>
    <row r="46552" spans="22:22" x14ac:dyDescent="0.35">
      <c r="V46552" s="5" t="str">
        <f t="shared" si="727"/>
        <v/>
      </c>
    </row>
    <row r="46553" spans="22:22" x14ac:dyDescent="0.35">
      <c r="V46553" s="5" t="str">
        <f t="shared" si="727"/>
        <v/>
      </c>
    </row>
    <row r="46554" spans="22:22" x14ac:dyDescent="0.35">
      <c r="V46554" s="5" t="str">
        <f t="shared" si="727"/>
        <v/>
      </c>
    </row>
    <row r="46555" spans="22:22" x14ac:dyDescent="0.35">
      <c r="V46555" s="5" t="str">
        <f t="shared" si="727"/>
        <v/>
      </c>
    </row>
    <row r="46556" spans="22:22" x14ac:dyDescent="0.35">
      <c r="V46556" s="5" t="str">
        <f t="shared" si="727"/>
        <v/>
      </c>
    </row>
    <row r="46557" spans="22:22" x14ac:dyDescent="0.35">
      <c r="V46557" s="5" t="str">
        <f t="shared" si="727"/>
        <v/>
      </c>
    </row>
    <row r="46558" spans="22:22" x14ac:dyDescent="0.35">
      <c r="V46558" s="5" t="str">
        <f t="shared" si="727"/>
        <v/>
      </c>
    </row>
    <row r="46559" spans="22:22" x14ac:dyDescent="0.35">
      <c r="V46559" s="5" t="str">
        <f t="shared" si="727"/>
        <v/>
      </c>
    </row>
    <row r="46560" spans="22:22" x14ac:dyDescent="0.35">
      <c r="V46560" s="5" t="str">
        <f t="shared" si="727"/>
        <v/>
      </c>
    </row>
    <row r="46561" spans="22:22" x14ac:dyDescent="0.35">
      <c r="V46561" s="5" t="str">
        <f t="shared" si="727"/>
        <v/>
      </c>
    </row>
    <row r="46562" spans="22:22" x14ac:dyDescent="0.35">
      <c r="V46562" s="5" t="str">
        <f t="shared" si="727"/>
        <v/>
      </c>
    </row>
    <row r="46563" spans="22:22" x14ac:dyDescent="0.35">
      <c r="V46563" s="5" t="str">
        <f t="shared" si="727"/>
        <v/>
      </c>
    </row>
    <row r="46564" spans="22:22" x14ac:dyDescent="0.35">
      <c r="V46564" s="5" t="str">
        <f t="shared" si="727"/>
        <v/>
      </c>
    </row>
    <row r="46565" spans="22:22" x14ac:dyDescent="0.35">
      <c r="V46565" s="5" t="str">
        <f t="shared" si="727"/>
        <v/>
      </c>
    </row>
    <row r="46566" spans="22:22" x14ac:dyDescent="0.35">
      <c r="V46566" s="5" t="str">
        <f t="shared" si="727"/>
        <v/>
      </c>
    </row>
    <row r="46567" spans="22:22" x14ac:dyDescent="0.35">
      <c r="V46567" s="5" t="str">
        <f t="shared" si="727"/>
        <v/>
      </c>
    </row>
    <row r="46568" spans="22:22" x14ac:dyDescent="0.35">
      <c r="V46568" s="5" t="str">
        <f t="shared" si="727"/>
        <v/>
      </c>
    </row>
    <row r="46569" spans="22:22" x14ac:dyDescent="0.35">
      <c r="V46569" s="5" t="str">
        <f t="shared" si="727"/>
        <v/>
      </c>
    </row>
    <row r="46570" spans="22:22" x14ac:dyDescent="0.35">
      <c r="V46570" s="5" t="str">
        <f t="shared" si="727"/>
        <v/>
      </c>
    </row>
    <row r="46571" spans="22:22" x14ac:dyDescent="0.35">
      <c r="V46571" s="5" t="str">
        <f t="shared" si="727"/>
        <v/>
      </c>
    </row>
    <row r="46572" spans="22:22" x14ac:dyDescent="0.35">
      <c r="V46572" s="5" t="str">
        <f t="shared" si="727"/>
        <v/>
      </c>
    </row>
    <row r="46573" spans="22:22" x14ac:dyDescent="0.35">
      <c r="V46573" s="5" t="str">
        <f t="shared" si="727"/>
        <v/>
      </c>
    </row>
    <row r="46574" spans="22:22" x14ac:dyDescent="0.35">
      <c r="V46574" s="5" t="str">
        <f t="shared" si="727"/>
        <v/>
      </c>
    </row>
    <row r="46575" spans="22:22" x14ac:dyDescent="0.35">
      <c r="V46575" s="5" t="str">
        <f t="shared" si="727"/>
        <v/>
      </c>
    </row>
    <row r="46576" spans="22:22" x14ac:dyDescent="0.35">
      <c r="V46576" s="5" t="str">
        <f t="shared" si="727"/>
        <v/>
      </c>
    </row>
    <row r="46577" spans="22:22" x14ac:dyDescent="0.35">
      <c r="V46577" s="5" t="str">
        <f t="shared" si="727"/>
        <v/>
      </c>
    </row>
    <row r="46578" spans="22:22" x14ac:dyDescent="0.35">
      <c r="V46578" s="5" t="str">
        <f t="shared" si="727"/>
        <v/>
      </c>
    </row>
    <row r="46579" spans="22:22" x14ac:dyDescent="0.35">
      <c r="V46579" s="5" t="str">
        <f t="shared" si="727"/>
        <v/>
      </c>
    </row>
    <row r="46580" spans="22:22" x14ac:dyDescent="0.35">
      <c r="V46580" s="5" t="str">
        <f t="shared" si="727"/>
        <v/>
      </c>
    </row>
    <row r="46581" spans="22:22" x14ac:dyDescent="0.35">
      <c r="V46581" s="5" t="str">
        <f t="shared" si="727"/>
        <v/>
      </c>
    </row>
    <row r="46582" spans="22:22" x14ac:dyDescent="0.35">
      <c r="V46582" s="5" t="str">
        <f t="shared" si="727"/>
        <v/>
      </c>
    </row>
    <row r="46583" spans="22:22" x14ac:dyDescent="0.35">
      <c r="V46583" s="5" t="str">
        <f t="shared" si="727"/>
        <v/>
      </c>
    </row>
    <row r="46584" spans="22:22" x14ac:dyDescent="0.35">
      <c r="V46584" s="5" t="str">
        <f t="shared" si="727"/>
        <v/>
      </c>
    </row>
    <row r="46585" spans="22:22" x14ac:dyDescent="0.35">
      <c r="V46585" s="5" t="str">
        <f t="shared" si="727"/>
        <v/>
      </c>
    </row>
    <row r="46586" spans="22:22" x14ac:dyDescent="0.35">
      <c r="V46586" s="5" t="str">
        <f t="shared" si="727"/>
        <v/>
      </c>
    </row>
    <row r="46587" spans="22:22" x14ac:dyDescent="0.35">
      <c r="V46587" s="5" t="str">
        <f t="shared" si="727"/>
        <v/>
      </c>
    </row>
    <row r="46588" spans="22:22" x14ac:dyDescent="0.35">
      <c r="V46588" s="5" t="str">
        <f t="shared" si="727"/>
        <v/>
      </c>
    </row>
    <row r="46589" spans="22:22" x14ac:dyDescent="0.35">
      <c r="V46589" s="5" t="str">
        <f t="shared" si="727"/>
        <v/>
      </c>
    </row>
    <row r="46590" spans="22:22" x14ac:dyDescent="0.35">
      <c r="V46590" s="5" t="str">
        <f t="shared" si="727"/>
        <v/>
      </c>
    </row>
    <row r="46591" spans="22:22" x14ac:dyDescent="0.35">
      <c r="V46591" s="5" t="str">
        <f t="shared" si="727"/>
        <v/>
      </c>
    </row>
    <row r="46592" spans="22:22" x14ac:dyDescent="0.35">
      <c r="V46592" s="5" t="str">
        <f t="shared" si="727"/>
        <v/>
      </c>
    </row>
    <row r="46593" spans="22:22" x14ac:dyDescent="0.35">
      <c r="V46593" s="5" t="str">
        <f t="shared" si="727"/>
        <v/>
      </c>
    </row>
    <row r="46594" spans="22:22" x14ac:dyDescent="0.35">
      <c r="V46594" s="5" t="str">
        <f t="shared" ref="V46594:V46657" si="728">TRIM(CLEAN(SUBSTITUTE(A46594,CHAR(160)," ")))</f>
        <v/>
      </c>
    </row>
    <row r="46595" spans="22:22" x14ac:dyDescent="0.35">
      <c r="V46595" s="5" t="str">
        <f t="shared" si="728"/>
        <v/>
      </c>
    </row>
    <row r="46596" spans="22:22" x14ac:dyDescent="0.35">
      <c r="V46596" s="5" t="str">
        <f t="shared" si="728"/>
        <v/>
      </c>
    </row>
    <row r="46597" spans="22:22" x14ac:dyDescent="0.35">
      <c r="V46597" s="5" t="str">
        <f t="shared" si="728"/>
        <v/>
      </c>
    </row>
    <row r="46598" spans="22:22" x14ac:dyDescent="0.35">
      <c r="V46598" s="5" t="str">
        <f t="shared" si="728"/>
        <v/>
      </c>
    </row>
    <row r="46599" spans="22:22" x14ac:dyDescent="0.35">
      <c r="V46599" s="5" t="str">
        <f t="shared" si="728"/>
        <v/>
      </c>
    </row>
    <row r="46600" spans="22:22" x14ac:dyDescent="0.35">
      <c r="V46600" s="5" t="str">
        <f t="shared" si="728"/>
        <v/>
      </c>
    </row>
    <row r="46601" spans="22:22" x14ac:dyDescent="0.35">
      <c r="V46601" s="5" t="str">
        <f t="shared" si="728"/>
        <v/>
      </c>
    </row>
    <row r="46602" spans="22:22" x14ac:dyDescent="0.35">
      <c r="V46602" s="5" t="str">
        <f t="shared" si="728"/>
        <v/>
      </c>
    </row>
    <row r="46603" spans="22:22" x14ac:dyDescent="0.35">
      <c r="V46603" s="5" t="str">
        <f t="shared" si="728"/>
        <v/>
      </c>
    </row>
    <row r="46604" spans="22:22" x14ac:dyDescent="0.35">
      <c r="V46604" s="5" t="str">
        <f t="shared" si="728"/>
        <v/>
      </c>
    </row>
    <row r="46605" spans="22:22" x14ac:dyDescent="0.35">
      <c r="V46605" s="5" t="str">
        <f t="shared" si="728"/>
        <v/>
      </c>
    </row>
    <row r="46606" spans="22:22" x14ac:dyDescent="0.35">
      <c r="V46606" s="5" t="str">
        <f t="shared" si="728"/>
        <v/>
      </c>
    </row>
    <row r="46607" spans="22:22" x14ac:dyDescent="0.35">
      <c r="V46607" s="5" t="str">
        <f t="shared" si="728"/>
        <v/>
      </c>
    </row>
    <row r="46608" spans="22:22" x14ac:dyDescent="0.35">
      <c r="V46608" s="5" t="str">
        <f t="shared" si="728"/>
        <v/>
      </c>
    </row>
    <row r="46609" spans="22:22" x14ac:dyDescent="0.35">
      <c r="V46609" s="5" t="str">
        <f t="shared" si="728"/>
        <v/>
      </c>
    </row>
    <row r="46610" spans="22:22" x14ac:dyDescent="0.35">
      <c r="V46610" s="5" t="str">
        <f t="shared" si="728"/>
        <v/>
      </c>
    </row>
    <row r="46611" spans="22:22" x14ac:dyDescent="0.35">
      <c r="V46611" s="5" t="str">
        <f t="shared" si="728"/>
        <v/>
      </c>
    </row>
    <row r="46612" spans="22:22" x14ac:dyDescent="0.35">
      <c r="V46612" s="5" t="str">
        <f t="shared" si="728"/>
        <v/>
      </c>
    </row>
    <row r="46613" spans="22:22" x14ac:dyDescent="0.35">
      <c r="V46613" s="5" t="str">
        <f t="shared" si="728"/>
        <v/>
      </c>
    </row>
    <row r="46614" spans="22:22" x14ac:dyDescent="0.35">
      <c r="V46614" s="5" t="str">
        <f t="shared" si="728"/>
        <v/>
      </c>
    </row>
    <row r="46615" spans="22:22" x14ac:dyDescent="0.35">
      <c r="V46615" s="5" t="str">
        <f t="shared" si="728"/>
        <v/>
      </c>
    </row>
    <row r="46616" spans="22:22" x14ac:dyDescent="0.35">
      <c r="V46616" s="5" t="str">
        <f t="shared" si="728"/>
        <v/>
      </c>
    </row>
    <row r="46617" spans="22:22" x14ac:dyDescent="0.35">
      <c r="V46617" s="5" t="str">
        <f t="shared" si="728"/>
        <v/>
      </c>
    </row>
    <row r="46618" spans="22:22" x14ac:dyDescent="0.35">
      <c r="V46618" s="5" t="str">
        <f t="shared" si="728"/>
        <v/>
      </c>
    </row>
    <row r="46619" spans="22:22" x14ac:dyDescent="0.35">
      <c r="V46619" s="5" t="str">
        <f t="shared" si="728"/>
        <v/>
      </c>
    </row>
    <row r="46620" spans="22:22" x14ac:dyDescent="0.35">
      <c r="V46620" s="5" t="str">
        <f t="shared" si="728"/>
        <v/>
      </c>
    </row>
    <row r="46621" spans="22:22" x14ac:dyDescent="0.35">
      <c r="V46621" s="5" t="str">
        <f t="shared" si="728"/>
        <v/>
      </c>
    </row>
    <row r="46622" spans="22:22" x14ac:dyDescent="0.35">
      <c r="V46622" s="5" t="str">
        <f t="shared" si="728"/>
        <v/>
      </c>
    </row>
    <row r="46623" spans="22:22" x14ac:dyDescent="0.35">
      <c r="V46623" s="5" t="str">
        <f t="shared" si="728"/>
        <v/>
      </c>
    </row>
    <row r="46624" spans="22:22" x14ac:dyDescent="0.35">
      <c r="V46624" s="5" t="str">
        <f t="shared" si="728"/>
        <v/>
      </c>
    </row>
    <row r="46625" spans="22:22" x14ac:dyDescent="0.35">
      <c r="V46625" s="5" t="str">
        <f t="shared" si="728"/>
        <v/>
      </c>
    </row>
    <row r="46626" spans="22:22" x14ac:dyDescent="0.35">
      <c r="V46626" s="5" t="str">
        <f t="shared" si="728"/>
        <v/>
      </c>
    </row>
    <row r="46627" spans="22:22" x14ac:dyDescent="0.35">
      <c r="V46627" s="5" t="str">
        <f t="shared" si="728"/>
        <v/>
      </c>
    </row>
    <row r="46628" spans="22:22" x14ac:dyDescent="0.35">
      <c r="V46628" s="5" t="str">
        <f t="shared" si="728"/>
        <v/>
      </c>
    </row>
    <row r="46629" spans="22:22" x14ac:dyDescent="0.35">
      <c r="V46629" s="5" t="str">
        <f t="shared" si="728"/>
        <v/>
      </c>
    </row>
    <row r="46630" spans="22:22" x14ac:dyDescent="0.35">
      <c r="V46630" s="5" t="str">
        <f t="shared" si="728"/>
        <v/>
      </c>
    </row>
    <row r="46631" spans="22:22" x14ac:dyDescent="0.35">
      <c r="V46631" s="5" t="str">
        <f t="shared" si="728"/>
        <v/>
      </c>
    </row>
    <row r="46632" spans="22:22" x14ac:dyDescent="0.35">
      <c r="V46632" s="5" t="str">
        <f t="shared" si="728"/>
        <v/>
      </c>
    </row>
    <row r="46633" spans="22:22" x14ac:dyDescent="0.35">
      <c r="V46633" s="5" t="str">
        <f t="shared" si="728"/>
        <v/>
      </c>
    </row>
    <row r="46634" spans="22:22" x14ac:dyDescent="0.35">
      <c r="V46634" s="5" t="str">
        <f t="shared" si="728"/>
        <v/>
      </c>
    </row>
    <row r="46635" spans="22:22" x14ac:dyDescent="0.35">
      <c r="V46635" s="5" t="str">
        <f t="shared" si="728"/>
        <v/>
      </c>
    </row>
    <row r="46636" spans="22:22" x14ac:dyDescent="0.35">
      <c r="V46636" s="5" t="str">
        <f t="shared" si="728"/>
        <v/>
      </c>
    </row>
    <row r="46637" spans="22:22" x14ac:dyDescent="0.35">
      <c r="V46637" s="5" t="str">
        <f t="shared" si="728"/>
        <v/>
      </c>
    </row>
    <row r="46638" spans="22:22" x14ac:dyDescent="0.35">
      <c r="V46638" s="5" t="str">
        <f t="shared" si="728"/>
        <v/>
      </c>
    </row>
    <row r="46639" spans="22:22" x14ac:dyDescent="0.35">
      <c r="V46639" s="5" t="str">
        <f t="shared" si="728"/>
        <v/>
      </c>
    </row>
    <row r="46640" spans="22:22" x14ac:dyDescent="0.35">
      <c r="V46640" s="5" t="str">
        <f t="shared" si="728"/>
        <v/>
      </c>
    </row>
    <row r="46641" spans="22:22" x14ac:dyDescent="0.35">
      <c r="V46641" s="5" t="str">
        <f t="shared" si="728"/>
        <v/>
      </c>
    </row>
    <row r="46642" spans="22:22" x14ac:dyDescent="0.35">
      <c r="V46642" s="5" t="str">
        <f t="shared" si="728"/>
        <v/>
      </c>
    </row>
    <row r="46643" spans="22:22" x14ac:dyDescent="0.35">
      <c r="V46643" s="5" t="str">
        <f t="shared" si="728"/>
        <v/>
      </c>
    </row>
    <row r="46644" spans="22:22" x14ac:dyDescent="0.35">
      <c r="V46644" s="5" t="str">
        <f t="shared" si="728"/>
        <v/>
      </c>
    </row>
    <row r="46645" spans="22:22" x14ac:dyDescent="0.35">
      <c r="V46645" s="5" t="str">
        <f t="shared" si="728"/>
        <v/>
      </c>
    </row>
    <row r="46646" spans="22:22" x14ac:dyDescent="0.35">
      <c r="V46646" s="5" t="str">
        <f t="shared" si="728"/>
        <v/>
      </c>
    </row>
    <row r="46647" spans="22:22" x14ac:dyDescent="0.35">
      <c r="V46647" s="5" t="str">
        <f t="shared" si="728"/>
        <v/>
      </c>
    </row>
    <row r="46648" spans="22:22" x14ac:dyDescent="0.35">
      <c r="V46648" s="5" t="str">
        <f t="shared" si="728"/>
        <v/>
      </c>
    </row>
    <row r="46649" spans="22:22" x14ac:dyDescent="0.35">
      <c r="V46649" s="5" t="str">
        <f t="shared" si="728"/>
        <v/>
      </c>
    </row>
    <row r="46650" spans="22:22" x14ac:dyDescent="0.35">
      <c r="V46650" s="5" t="str">
        <f t="shared" si="728"/>
        <v/>
      </c>
    </row>
    <row r="46651" spans="22:22" x14ac:dyDescent="0.35">
      <c r="V46651" s="5" t="str">
        <f t="shared" si="728"/>
        <v/>
      </c>
    </row>
    <row r="46652" spans="22:22" x14ac:dyDescent="0.35">
      <c r="V46652" s="5" t="str">
        <f t="shared" si="728"/>
        <v/>
      </c>
    </row>
    <row r="46653" spans="22:22" x14ac:dyDescent="0.35">
      <c r="V46653" s="5" t="str">
        <f t="shared" si="728"/>
        <v/>
      </c>
    </row>
    <row r="46654" spans="22:22" x14ac:dyDescent="0.35">
      <c r="V46654" s="5" t="str">
        <f t="shared" si="728"/>
        <v/>
      </c>
    </row>
    <row r="46655" spans="22:22" x14ac:dyDescent="0.35">
      <c r="V46655" s="5" t="str">
        <f t="shared" si="728"/>
        <v/>
      </c>
    </row>
    <row r="46656" spans="22:22" x14ac:dyDescent="0.35">
      <c r="V46656" s="5" t="str">
        <f t="shared" si="728"/>
        <v/>
      </c>
    </row>
    <row r="46657" spans="22:22" x14ac:dyDescent="0.35">
      <c r="V46657" s="5" t="str">
        <f t="shared" si="728"/>
        <v/>
      </c>
    </row>
    <row r="46658" spans="22:22" x14ac:dyDescent="0.35">
      <c r="V46658" s="5" t="str">
        <f t="shared" ref="V46658:V46721" si="729">TRIM(CLEAN(SUBSTITUTE(A46658,CHAR(160)," ")))</f>
        <v/>
      </c>
    </row>
    <row r="46659" spans="22:22" x14ac:dyDescent="0.35">
      <c r="V46659" s="5" t="str">
        <f t="shared" si="729"/>
        <v/>
      </c>
    </row>
    <row r="46660" spans="22:22" x14ac:dyDescent="0.35">
      <c r="V46660" s="5" t="str">
        <f t="shared" si="729"/>
        <v/>
      </c>
    </row>
    <row r="46661" spans="22:22" x14ac:dyDescent="0.35">
      <c r="V46661" s="5" t="str">
        <f t="shared" si="729"/>
        <v/>
      </c>
    </row>
    <row r="46662" spans="22:22" x14ac:dyDescent="0.35">
      <c r="V46662" s="5" t="str">
        <f t="shared" si="729"/>
        <v/>
      </c>
    </row>
    <row r="46663" spans="22:22" x14ac:dyDescent="0.35">
      <c r="V46663" s="5" t="str">
        <f t="shared" si="729"/>
        <v/>
      </c>
    </row>
    <row r="46664" spans="22:22" x14ac:dyDescent="0.35">
      <c r="V46664" s="5" t="str">
        <f t="shared" si="729"/>
        <v/>
      </c>
    </row>
    <row r="46665" spans="22:22" x14ac:dyDescent="0.35">
      <c r="V46665" s="5" t="str">
        <f t="shared" si="729"/>
        <v/>
      </c>
    </row>
    <row r="46666" spans="22:22" x14ac:dyDescent="0.35">
      <c r="V46666" s="5" t="str">
        <f t="shared" si="729"/>
        <v/>
      </c>
    </row>
    <row r="46667" spans="22:22" x14ac:dyDescent="0.35">
      <c r="V46667" s="5" t="str">
        <f t="shared" si="729"/>
        <v/>
      </c>
    </row>
    <row r="46668" spans="22:22" x14ac:dyDescent="0.35">
      <c r="V46668" s="5" t="str">
        <f t="shared" si="729"/>
        <v/>
      </c>
    </row>
    <row r="46669" spans="22:22" x14ac:dyDescent="0.35">
      <c r="V46669" s="5" t="str">
        <f t="shared" si="729"/>
        <v/>
      </c>
    </row>
    <row r="46670" spans="22:22" x14ac:dyDescent="0.35">
      <c r="V46670" s="5" t="str">
        <f t="shared" si="729"/>
        <v/>
      </c>
    </row>
    <row r="46671" spans="22:22" x14ac:dyDescent="0.35">
      <c r="V46671" s="5" t="str">
        <f t="shared" si="729"/>
        <v/>
      </c>
    </row>
    <row r="46672" spans="22:22" x14ac:dyDescent="0.35">
      <c r="V46672" s="5" t="str">
        <f t="shared" si="729"/>
        <v/>
      </c>
    </row>
    <row r="46673" spans="22:22" x14ac:dyDescent="0.35">
      <c r="V46673" s="5" t="str">
        <f t="shared" si="729"/>
        <v/>
      </c>
    </row>
    <row r="46674" spans="22:22" x14ac:dyDescent="0.35">
      <c r="V46674" s="5" t="str">
        <f t="shared" si="729"/>
        <v/>
      </c>
    </row>
    <row r="46675" spans="22:22" x14ac:dyDescent="0.35">
      <c r="V46675" s="5" t="str">
        <f t="shared" si="729"/>
        <v/>
      </c>
    </row>
    <row r="46676" spans="22:22" x14ac:dyDescent="0.35">
      <c r="V46676" s="5" t="str">
        <f t="shared" si="729"/>
        <v/>
      </c>
    </row>
    <row r="46677" spans="22:22" x14ac:dyDescent="0.35">
      <c r="V46677" s="5" t="str">
        <f t="shared" si="729"/>
        <v/>
      </c>
    </row>
    <row r="46678" spans="22:22" x14ac:dyDescent="0.35">
      <c r="V46678" s="5" t="str">
        <f t="shared" si="729"/>
        <v/>
      </c>
    </row>
    <row r="46679" spans="22:22" x14ac:dyDescent="0.35">
      <c r="V46679" s="5" t="str">
        <f t="shared" si="729"/>
        <v/>
      </c>
    </row>
    <row r="46680" spans="22:22" x14ac:dyDescent="0.35">
      <c r="V46680" s="5" t="str">
        <f t="shared" si="729"/>
        <v/>
      </c>
    </row>
    <row r="46681" spans="22:22" x14ac:dyDescent="0.35">
      <c r="V46681" s="5" t="str">
        <f t="shared" si="729"/>
        <v/>
      </c>
    </row>
    <row r="46682" spans="22:22" x14ac:dyDescent="0.35">
      <c r="V46682" s="5" t="str">
        <f t="shared" si="729"/>
        <v/>
      </c>
    </row>
    <row r="46683" spans="22:22" x14ac:dyDescent="0.35">
      <c r="V46683" s="5" t="str">
        <f t="shared" si="729"/>
        <v/>
      </c>
    </row>
    <row r="46684" spans="22:22" x14ac:dyDescent="0.35">
      <c r="V46684" s="5" t="str">
        <f t="shared" si="729"/>
        <v/>
      </c>
    </row>
    <row r="46685" spans="22:22" x14ac:dyDescent="0.35">
      <c r="V46685" s="5" t="str">
        <f t="shared" si="729"/>
        <v/>
      </c>
    </row>
    <row r="46686" spans="22:22" x14ac:dyDescent="0.35">
      <c r="V46686" s="5" t="str">
        <f t="shared" si="729"/>
        <v/>
      </c>
    </row>
    <row r="46687" spans="22:22" x14ac:dyDescent="0.35">
      <c r="V46687" s="5" t="str">
        <f t="shared" si="729"/>
        <v/>
      </c>
    </row>
    <row r="46688" spans="22:22" x14ac:dyDescent="0.35">
      <c r="V46688" s="5" t="str">
        <f t="shared" si="729"/>
        <v/>
      </c>
    </row>
    <row r="46689" spans="22:22" x14ac:dyDescent="0.35">
      <c r="V46689" s="5" t="str">
        <f t="shared" si="729"/>
        <v/>
      </c>
    </row>
    <row r="46690" spans="22:22" x14ac:dyDescent="0.35">
      <c r="V46690" s="5" t="str">
        <f t="shared" si="729"/>
        <v/>
      </c>
    </row>
    <row r="46691" spans="22:22" x14ac:dyDescent="0.35">
      <c r="V46691" s="5" t="str">
        <f t="shared" si="729"/>
        <v/>
      </c>
    </row>
    <row r="46692" spans="22:22" x14ac:dyDescent="0.35">
      <c r="V46692" s="5" t="str">
        <f t="shared" si="729"/>
        <v/>
      </c>
    </row>
    <row r="46693" spans="22:22" x14ac:dyDescent="0.35">
      <c r="V46693" s="5" t="str">
        <f t="shared" si="729"/>
        <v/>
      </c>
    </row>
    <row r="46694" spans="22:22" x14ac:dyDescent="0.35">
      <c r="V46694" s="5" t="str">
        <f t="shared" si="729"/>
        <v/>
      </c>
    </row>
    <row r="46695" spans="22:22" x14ac:dyDescent="0.35">
      <c r="V46695" s="5" t="str">
        <f t="shared" si="729"/>
        <v/>
      </c>
    </row>
    <row r="46696" spans="22:22" x14ac:dyDescent="0.35">
      <c r="V46696" s="5" t="str">
        <f t="shared" si="729"/>
        <v/>
      </c>
    </row>
    <row r="46697" spans="22:22" x14ac:dyDescent="0.35">
      <c r="V46697" s="5" t="str">
        <f t="shared" si="729"/>
        <v/>
      </c>
    </row>
    <row r="46698" spans="22:22" x14ac:dyDescent="0.35">
      <c r="V46698" s="5" t="str">
        <f t="shared" si="729"/>
        <v/>
      </c>
    </row>
    <row r="46699" spans="22:22" x14ac:dyDescent="0.35">
      <c r="V46699" s="5" t="str">
        <f t="shared" si="729"/>
        <v/>
      </c>
    </row>
    <row r="46700" spans="22:22" x14ac:dyDescent="0.35">
      <c r="V46700" s="5" t="str">
        <f t="shared" si="729"/>
        <v/>
      </c>
    </row>
    <row r="46701" spans="22:22" x14ac:dyDescent="0.35">
      <c r="V46701" s="5" t="str">
        <f t="shared" si="729"/>
        <v/>
      </c>
    </row>
    <row r="46702" spans="22:22" x14ac:dyDescent="0.35">
      <c r="V46702" s="5" t="str">
        <f t="shared" si="729"/>
        <v/>
      </c>
    </row>
    <row r="46703" spans="22:22" x14ac:dyDescent="0.35">
      <c r="V46703" s="5" t="str">
        <f t="shared" si="729"/>
        <v/>
      </c>
    </row>
    <row r="46704" spans="22:22" x14ac:dyDescent="0.35">
      <c r="V46704" s="5" t="str">
        <f t="shared" si="729"/>
        <v/>
      </c>
    </row>
    <row r="46705" spans="22:22" x14ac:dyDescent="0.35">
      <c r="V46705" s="5" t="str">
        <f t="shared" si="729"/>
        <v/>
      </c>
    </row>
    <row r="46706" spans="22:22" x14ac:dyDescent="0.35">
      <c r="V46706" s="5" t="str">
        <f t="shared" si="729"/>
        <v/>
      </c>
    </row>
    <row r="46707" spans="22:22" x14ac:dyDescent="0.35">
      <c r="V46707" s="5" t="str">
        <f t="shared" si="729"/>
        <v/>
      </c>
    </row>
    <row r="46708" spans="22:22" x14ac:dyDescent="0.35">
      <c r="V46708" s="5" t="str">
        <f t="shared" si="729"/>
        <v/>
      </c>
    </row>
    <row r="46709" spans="22:22" x14ac:dyDescent="0.35">
      <c r="V46709" s="5" t="str">
        <f t="shared" si="729"/>
        <v/>
      </c>
    </row>
    <row r="46710" spans="22:22" x14ac:dyDescent="0.35">
      <c r="V46710" s="5" t="str">
        <f t="shared" si="729"/>
        <v/>
      </c>
    </row>
    <row r="46711" spans="22:22" x14ac:dyDescent="0.35">
      <c r="V46711" s="5" t="str">
        <f t="shared" si="729"/>
        <v/>
      </c>
    </row>
    <row r="46712" spans="22:22" x14ac:dyDescent="0.35">
      <c r="V46712" s="5" t="str">
        <f t="shared" si="729"/>
        <v/>
      </c>
    </row>
    <row r="46713" spans="22:22" x14ac:dyDescent="0.35">
      <c r="V46713" s="5" t="str">
        <f t="shared" si="729"/>
        <v/>
      </c>
    </row>
    <row r="46714" spans="22:22" x14ac:dyDescent="0.35">
      <c r="V46714" s="5" t="str">
        <f t="shared" si="729"/>
        <v/>
      </c>
    </row>
    <row r="46715" spans="22:22" x14ac:dyDescent="0.35">
      <c r="V46715" s="5" t="str">
        <f t="shared" si="729"/>
        <v/>
      </c>
    </row>
    <row r="46716" spans="22:22" x14ac:dyDescent="0.35">
      <c r="V46716" s="5" t="str">
        <f t="shared" si="729"/>
        <v/>
      </c>
    </row>
    <row r="46717" spans="22:22" x14ac:dyDescent="0.35">
      <c r="V46717" s="5" t="str">
        <f t="shared" si="729"/>
        <v/>
      </c>
    </row>
    <row r="46718" spans="22:22" x14ac:dyDescent="0.35">
      <c r="V46718" s="5" t="str">
        <f t="shared" si="729"/>
        <v/>
      </c>
    </row>
    <row r="46719" spans="22:22" x14ac:dyDescent="0.35">
      <c r="V46719" s="5" t="str">
        <f t="shared" si="729"/>
        <v/>
      </c>
    </row>
    <row r="46720" spans="22:22" x14ac:dyDescent="0.35">
      <c r="V46720" s="5" t="str">
        <f t="shared" si="729"/>
        <v/>
      </c>
    </row>
    <row r="46721" spans="22:22" x14ac:dyDescent="0.35">
      <c r="V46721" s="5" t="str">
        <f t="shared" si="729"/>
        <v/>
      </c>
    </row>
    <row r="46722" spans="22:22" x14ac:dyDescent="0.35">
      <c r="V46722" s="5" t="str">
        <f t="shared" ref="V46722:V46785" si="730">TRIM(CLEAN(SUBSTITUTE(A46722,CHAR(160)," ")))</f>
        <v/>
      </c>
    </row>
    <row r="46723" spans="22:22" x14ac:dyDescent="0.35">
      <c r="V46723" s="5" t="str">
        <f t="shared" si="730"/>
        <v/>
      </c>
    </row>
    <row r="46724" spans="22:22" x14ac:dyDescent="0.35">
      <c r="V46724" s="5" t="str">
        <f t="shared" si="730"/>
        <v/>
      </c>
    </row>
    <row r="46725" spans="22:22" x14ac:dyDescent="0.35">
      <c r="V46725" s="5" t="str">
        <f t="shared" si="730"/>
        <v/>
      </c>
    </row>
    <row r="46726" spans="22:22" x14ac:dyDescent="0.35">
      <c r="V46726" s="5" t="str">
        <f t="shared" si="730"/>
        <v/>
      </c>
    </row>
    <row r="46727" spans="22:22" x14ac:dyDescent="0.35">
      <c r="V46727" s="5" t="str">
        <f t="shared" si="730"/>
        <v/>
      </c>
    </row>
    <row r="46728" spans="22:22" x14ac:dyDescent="0.35">
      <c r="V46728" s="5" t="str">
        <f t="shared" si="730"/>
        <v/>
      </c>
    </row>
    <row r="46729" spans="22:22" x14ac:dyDescent="0.35">
      <c r="V46729" s="5" t="str">
        <f t="shared" si="730"/>
        <v/>
      </c>
    </row>
    <row r="46730" spans="22:22" x14ac:dyDescent="0.35">
      <c r="V46730" s="5" t="str">
        <f t="shared" si="730"/>
        <v/>
      </c>
    </row>
    <row r="46731" spans="22:22" x14ac:dyDescent="0.35">
      <c r="V46731" s="5" t="str">
        <f t="shared" si="730"/>
        <v/>
      </c>
    </row>
    <row r="46732" spans="22:22" x14ac:dyDescent="0.35">
      <c r="V46732" s="5" t="str">
        <f t="shared" si="730"/>
        <v/>
      </c>
    </row>
    <row r="46733" spans="22:22" x14ac:dyDescent="0.35">
      <c r="V46733" s="5" t="str">
        <f t="shared" si="730"/>
        <v/>
      </c>
    </row>
    <row r="46734" spans="22:22" x14ac:dyDescent="0.35">
      <c r="V46734" s="5" t="str">
        <f t="shared" si="730"/>
        <v/>
      </c>
    </row>
    <row r="46735" spans="22:22" x14ac:dyDescent="0.35">
      <c r="V46735" s="5" t="str">
        <f t="shared" si="730"/>
        <v/>
      </c>
    </row>
    <row r="46736" spans="22:22" x14ac:dyDescent="0.35">
      <c r="V46736" s="5" t="str">
        <f t="shared" si="730"/>
        <v/>
      </c>
    </row>
    <row r="46737" spans="22:22" x14ac:dyDescent="0.35">
      <c r="V46737" s="5" t="str">
        <f t="shared" si="730"/>
        <v/>
      </c>
    </row>
    <row r="46738" spans="22:22" x14ac:dyDescent="0.35">
      <c r="V46738" s="5" t="str">
        <f t="shared" si="730"/>
        <v/>
      </c>
    </row>
    <row r="46739" spans="22:22" x14ac:dyDescent="0.35">
      <c r="V46739" s="5" t="str">
        <f t="shared" si="730"/>
        <v/>
      </c>
    </row>
    <row r="46740" spans="22:22" x14ac:dyDescent="0.35">
      <c r="V46740" s="5" t="str">
        <f t="shared" si="730"/>
        <v/>
      </c>
    </row>
    <row r="46741" spans="22:22" x14ac:dyDescent="0.35">
      <c r="V46741" s="5" t="str">
        <f t="shared" si="730"/>
        <v/>
      </c>
    </row>
    <row r="46742" spans="22:22" x14ac:dyDescent="0.35">
      <c r="V46742" s="5" t="str">
        <f t="shared" si="730"/>
        <v/>
      </c>
    </row>
    <row r="46743" spans="22:22" x14ac:dyDescent="0.35">
      <c r="V46743" s="5" t="str">
        <f t="shared" si="730"/>
        <v/>
      </c>
    </row>
    <row r="46744" spans="22:22" x14ac:dyDescent="0.35">
      <c r="V46744" s="5" t="str">
        <f t="shared" si="730"/>
        <v/>
      </c>
    </row>
    <row r="46745" spans="22:22" x14ac:dyDescent="0.35">
      <c r="V46745" s="5" t="str">
        <f t="shared" si="730"/>
        <v/>
      </c>
    </row>
    <row r="46746" spans="22:22" x14ac:dyDescent="0.35">
      <c r="V46746" s="5" t="str">
        <f t="shared" si="730"/>
        <v/>
      </c>
    </row>
    <row r="46747" spans="22:22" x14ac:dyDescent="0.35">
      <c r="V46747" s="5" t="str">
        <f t="shared" si="730"/>
        <v/>
      </c>
    </row>
    <row r="46748" spans="22:22" x14ac:dyDescent="0.35">
      <c r="V46748" s="5" t="str">
        <f t="shared" si="730"/>
        <v/>
      </c>
    </row>
    <row r="46749" spans="22:22" x14ac:dyDescent="0.35">
      <c r="V46749" s="5" t="str">
        <f t="shared" si="730"/>
        <v/>
      </c>
    </row>
    <row r="46750" spans="22:22" x14ac:dyDescent="0.35">
      <c r="V46750" s="5" t="str">
        <f t="shared" si="730"/>
        <v/>
      </c>
    </row>
    <row r="46751" spans="22:22" x14ac:dyDescent="0.35">
      <c r="V46751" s="5" t="str">
        <f t="shared" si="730"/>
        <v/>
      </c>
    </row>
    <row r="46752" spans="22:22" x14ac:dyDescent="0.35">
      <c r="V46752" s="5" t="str">
        <f t="shared" si="730"/>
        <v/>
      </c>
    </row>
    <row r="46753" spans="22:22" x14ac:dyDescent="0.35">
      <c r="V46753" s="5" t="str">
        <f t="shared" si="730"/>
        <v/>
      </c>
    </row>
    <row r="46754" spans="22:22" x14ac:dyDescent="0.35">
      <c r="V46754" s="5" t="str">
        <f t="shared" si="730"/>
        <v/>
      </c>
    </row>
    <row r="46755" spans="22:22" x14ac:dyDescent="0.35">
      <c r="V46755" s="5" t="str">
        <f t="shared" si="730"/>
        <v/>
      </c>
    </row>
    <row r="46756" spans="22:22" x14ac:dyDescent="0.35">
      <c r="V46756" s="5" t="str">
        <f t="shared" si="730"/>
        <v/>
      </c>
    </row>
    <row r="46757" spans="22:22" x14ac:dyDescent="0.35">
      <c r="V46757" s="5" t="str">
        <f t="shared" si="730"/>
        <v/>
      </c>
    </row>
    <row r="46758" spans="22:22" x14ac:dyDescent="0.35">
      <c r="V46758" s="5" t="str">
        <f t="shared" si="730"/>
        <v/>
      </c>
    </row>
    <row r="46759" spans="22:22" x14ac:dyDescent="0.35">
      <c r="V46759" s="5" t="str">
        <f t="shared" si="730"/>
        <v/>
      </c>
    </row>
    <row r="46760" spans="22:22" x14ac:dyDescent="0.35">
      <c r="V46760" s="5" t="str">
        <f t="shared" si="730"/>
        <v/>
      </c>
    </row>
    <row r="46761" spans="22:22" x14ac:dyDescent="0.35">
      <c r="V46761" s="5" t="str">
        <f t="shared" si="730"/>
        <v/>
      </c>
    </row>
    <row r="46762" spans="22:22" x14ac:dyDescent="0.35">
      <c r="V46762" s="5" t="str">
        <f t="shared" si="730"/>
        <v/>
      </c>
    </row>
    <row r="46763" spans="22:22" x14ac:dyDescent="0.35">
      <c r="V46763" s="5" t="str">
        <f t="shared" si="730"/>
        <v/>
      </c>
    </row>
    <row r="46764" spans="22:22" x14ac:dyDescent="0.35">
      <c r="V46764" s="5" t="str">
        <f t="shared" si="730"/>
        <v/>
      </c>
    </row>
    <row r="46765" spans="22:22" x14ac:dyDescent="0.35">
      <c r="V46765" s="5" t="str">
        <f t="shared" si="730"/>
        <v/>
      </c>
    </row>
    <row r="46766" spans="22:22" x14ac:dyDescent="0.35">
      <c r="V46766" s="5" t="str">
        <f t="shared" si="730"/>
        <v/>
      </c>
    </row>
    <row r="46767" spans="22:22" x14ac:dyDescent="0.35">
      <c r="V46767" s="5" t="str">
        <f t="shared" si="730"/>
        <v/>
      </c>
    </row>
    <row r="46768" spans="22:22" x14ac:dyDescent="0.35">
      <c r="V46768" s="5" t="str">
        <f t="shared" si="730"/>
        <v/>
      </c>
    </row>
    <row r="46769" spans="22:22" x14ac:dyDescent="0.35">
      <c r="V46769" s="5" t="str">
        <f t="shared" si="730"/>
        <v/>
      </c>
    </row>
    <row r="46770" spans="22:22" x14ac:dyDescent="0.35">
      <c r="V46770" s="5" t="str">
        <f t="shared" si="730"/>
        <v/>
      </c>
    </row>
    <row r="46771" spans="22:22" x14ac:dyDescent="0.35">
      <c r="V46771" s="5" t="str">
        <f t="shared" si="730"/>
        <v/>
      </c>
    </row>
    <row r="46772" spans="22:22" x14ac:dyDescent="0.35">
      <c r="V46772" s="5" t="str">
        <f t="shared" si="730"/>
        <v/>
      </c>
    </row>
    <row r="46773" spans="22:22" x14ac:dyDescent="0.35">
      <c r="V46773" s="5" t="str">
        <f t="shared" si="730"/>
        <v/>
      </c>
    </row>
    <row r="46774" spans="22:22" x14ac:dyDescent="0.35">
      <c r="V46774" s="5" t="str">
        <f t="shared" si="730"/>
        <v/>
      </c>
    </row>
    <row r="46775" spans="22:22" x14ac:dyDescent="0.35">
      <c r="V46775" s="5" t="str">
        <f t="shared" si="730"/>
        <v/>
      </c>
    </row>
    <row r="46776" spans="22:22" x14ac:dyDescent="0.35">
      <c r="V46776" s="5" t="str">
        <f t="shared" si="730"/>
        <v/>
      </c>
    </row>
    <row r="46777" spans="22:22" x14ac:dyDescent="0.35">
      <c r="V46777" s="5" t="str">
        <f t="shared" si="730"/>
        <v/>
      </c>
    </row>
    <row r="46778" spans="22:22" x14ac:dyDescent="0.35">
      <c r="V46778" s="5" t="str">
        <f t="shared" si="730"/>
        <v/>
      </c>
    </row>
    <row r="46779" spans="22:22" x14ac:dyDescent="0.35">
      <c r="V46779" s="5" t="str">
        <f t="shared" si="730"/>
        <v/>
      </c>
    </row>
    <row r="46780" spans="22:22" x14ac:dyDescent="0.35">
      <c r="V46780" s="5" t="str">
        <f t="shared" si="730"/>
        <v/>
      </c>
    </row>
    <row r="46781" spans="22:22" x14ac:dyDescent="0.35">
      <c r="V46781" s="5" t="str">
        <f t="shared" si="730"/>
        <v/>
      </c>
    </row>
    <row r="46782" spans="22:22" x14ac:dyDescent="0.35">
      <c r="V46782" s="5" t="str">
        <f t="shared" si="730"/>
        <v/>
      </c>
    </row>
    <row r="46783" spans="22:22" x14ac:dyDescent="0.35">
      <c r="V46783" s="5" t="str">
        <f t="shared" si="730"/>
        <v/>
      </c>
    </row>
    <row r="46784" spans="22:22" x14ac:dyDescent="0.35">
      <c r="V46784" s="5" t="str">
        <f t="shared" si="730"/>
        <v/>
      </c>
    </row>
    <row r="46785" spans="22:22" x14ac:dyDescent="0.35">
      <c r="V46785" s="5" t="str">
        <f t="shared" si="730"/>
        <v/>
      </c>
    </row>
    <row r="46786" spans="22:22" x14ac:dyDescent="0.35">
      <c r="V46786" s="5" t="str">
        <f t="shared" ref="V46786:V46849" si="731">TRIM(CLEAN(SUBSTITUTE(A46786,CHAR(160)," ")))</f>
        <v/>
      </c>
    </row>
    <row r="46787" spans="22:22" x14ac:dyDescent="0.35">
      <c r="V46787" s="5" t="str">
        <f t="shared" si="731"/>
        <v/>
      </c>
    </row>
    <row r="46788" spans="22:22" x14ac:dyDescent="0.35">
      <c r="V46788" s="5" t="str">
        <f t="shared" si="731"/>
        <v/>
      </c>
    </row>
    <row r="46789" spans="22:22" x14ac:dyDescent="0.35">
      <c r="V46789" s="5" t="str">
        <f t="shared" si="731"/>
        <v/>
      </c>
    </row>
    <row r="46790" spans="22:22" x14ac:dyDescent="0.35">
      <c r="V46790" s="5" t="str">
        <f t="shared" si="731"/>
        <v/>
      </c>
    </row>
    <row r="46791" spans="22:22" x14ac:dyDescent="0.35">
      <c r="V46791" s="5" t="str">
        <f t="shared" si="731"/>
        <v/>
      </c>
    </row>
    <row r="46792" spans="22:22" x14ac:dyDescent="0.35">
      <c r="V46792" s="5" t="str">
        <f t="shared" si="731"/>
        <v/>
      </c>
    </row>
    <row r="46793" spans="22:22" x14ac:dyDescent="0.35">
      <c r="V46793" s="5" t="str">
        <f t="shared" si="731"/>
        <v/>
      </c>
    </row>
    <row r="46794" spans="22:22" x14ac:dyDescent="0.35">
      <c r="V46794" s="5" t="str">
        <f t="shared" si="731"/>
        <v/>
      </c>
    </row>
    <row r="46795" spans="22:22" x14ac:dyDescent="0.35">
      <c r="V46795" s="5" t="str">
        <f t="shared" si="731"/>
        <v/>
      </c>
    </row>
    <row r="46796" spans="22:22" x14ac:dyDescent="0.35">
      <c r="V46796" s="5" t="str">
        <f t="shared" si="731"/>
        <v/>
      </c>
    </row>
    <row r="46797" spans="22:22" x14ac:dyDescent="0.35">
      <c r="V46797" s="5" t="str">
        <f t="shared" si="731"/>
        <v/>
      </c>
    </row>
    <row r="46798" spans="22:22" x14ac:dyDescent="0.35">
      <c r="V46798" s="5" t="str">
        <f t="shared" si="731"/>
        <v/>
      </c>
    </row>
    <row r="46799" spans="22:22" x14ac:dyDescent="0.35">
      <c r="V46799" s="5" t="str">
        <f t="shared" si="731"/>
        <v/>
      </c>
    </row>
    <row r="46800" spans="22:22" x14ac:dyDescent="0.35">
      <c r="V46800" s="5" t="str">
        <f t="shared" si="731"/>
        <v/>
      </c>
    </row>
    <row r="46801" spans="22:22" x14ac:dyDescent="0.35">
      <c r="V46801" s="5" t="str">
        <f t="shared" si="731"/>
        <v/>
      </c>
    </row>
    <row r="46802" spans="22:22" x14ac:dyDescent="0.35">
      <c r="V46802" s="5" t="str">
        <f t="shared" si="731"/>
        <v/>
      </c>
    </row>
    <row r="46803" spans="22:22" x14ac:dyDescent="0.35">
      <c r="V46803" s="5" t="str">
        <f t="shared" si="731"/>
        <v/>
      </c>
    </row>
    <row r="46804" spans="22:22" x14ac:dyDescent="0.35">
      <c r="V46804" s="5" t="str">
        <f t="shared" si="731"/>
        <v/>
      </c>
    </row>
    <row r="46805" spans="22:22" x14ac:dyDescent="0.35">
      <c r="V46805" s="5" t="str">
        <f t="shared" si="731"/>
        <v/>
      </c>
    </row>
    <row r="46806" spans="22:22" x14ac:dyDescent="0.35">
      <c r="V46806" s="5" t="str">
        <f t="shared" si="731"/>
        <v/>
      </c>
    </row>
    <row r="46807" spans="22:22" x14ac:dyDescent="0.35">
      <c r="V46807" s="5" t="str">
        <f t="shared" si="731"/>
        <v/>
      </c>
    </row>
    <row r="46808" spans="22:22" x14ac:dyDescent="0.35">
      <c r="V46808" s="5" t="str">
        <f t="shared" si="731"/>
        <v/>
      </c>
    </row>
    <row r="46809" spans="22:22" x14ac:dyDescent="0.35">
      <c r="V46809" s="5" t="str">
        <f t="shared" si="731"/>
        <v/>
      </c>
    </row>
    <row r="46810" spans="22:22" x14ac:dyDescent="0.35">
      <c r="V46810" s="5" t="str">
        <f t="shared" si="731"/>
        <v/>
      </c>
    </row>
    <row r="46811" spans="22:22" x14ac:dyDescent="0.35">
      <c r="V46811" s="5" t="str">
        <f t="shared" si="731"/>
        <v/>
      </c>
    </row>
    <row r="46812" spans="22:22" x14ac:dyDescent="0.35">
      <c r="V46812" s="5" t="str">
        <f t="shared" si="731"/>
        <v/>
      </c>
    </row>
    <row r="46813" spans="22:22" x14ac:dyDescent="0.35">
      <c r="V46813" s="5" t="str">
        <f t="shared" si="731"/>
        <v/>
      </c>
    </row>
    <row r="46814" spans="22:22" x14ac:dyDescent="0.35">
      <c r="V46814" s="5" t="str">
        <f t="shared" si="731"/>
        <v/>
      </c>
    </row>
    <row r="46815" spans="22:22" x14ac:dyDescent="0.35">
      <c r="V46815" s="5" t="str">
        <f t="shared" si="731"/>
        <v/>
      </c>
    </row>
    <row r="46816" spans="22:22" x14ac:dyDescent="0.35">
      <c r="V46816" s="5" t="str">
        <f t="shared" si="731"/>
        <v/>
      </c>
    </row>
    <row r="46817" spans="22:22" x14ac:dyDescent="0.35">
      <c r="V46817" s="5" t="str">
        <f t="shared" si="731"/>
        <v/>
      </c>
    </row>
    <row r="46818" spans="22:22" x14ac:dyDescent="0.35">
      <c r="V46818" s="5" t="str">
        <f t="shared" si="731"/>
        <v/>
      </c>
    </row>
    <row r="46819" spans="22:22" x14ac:dyDescent="0.35">
      <c r="V46819" s="5" t="str">
        <f t="shared" si="731"/>
        <v/>
      </c>
    </row>
    <row r="46820" spans="22:22" x14ac:dyDescent="0.35">
      <c r="V46820" s="5" t="str">
        <f t="shared" si="731"/>
        <v/>
      </c>
    </row>
    <row r="46821" spans="22:22" x14ac:dyDescent="0.35">
      <c r="V46821" s="5" t="str">
        <f t="shared" si="731"/>
        <v/>
      </c>
    </row>
    <row r="46822" spans="22:22" x14ac:dyDescent="0.35">
      <c r="V46822" s="5" t="str">
        <f t="shared" si="731"/>
        <v/>
      </c>
    </row>
    <row r="46823" spans="22:22" x14ac:dyDescent="0.35">
      <c r="V46823" s="5" t="str">
        <f t="shared" si="731"/>
        <v/>
      </c>
    </row>
    <row r="46824" spans="22:22" x14ac:dyDescent="0.35">
      <c r="V46824" s="5" t="str">
        <f t="shared" si="731"/>
        <v/>
      </c>
    </row>
    <row r="46825" spans="22:22" x14ac:dyDescent="0.35">
      <c r="V46825" s="5" t="str">
        <f t="shared" si="731"/>
        <v/>
      </c>
    </row>
    <row r="46826" spans="22:22" x14ac:dyDescent="0.35">
      <c r="V46826" s="5" t="str">
        <f t="shared" si="731"/>
        <v/>
      </c>
    </row>
    <row r="46827" spans="22:22" x14ac:dyDescent="0.35">
      <c r="V46827" s="5" t="str">
        <f t="shared" si="731"/>
        <v/>
      </c>
    </row>
    <row r="46828" spans="22:22" x14ac:dyDescent="0.35">
      <c r="V46828" s="5" t="str">
        <f t="shared" si="731"/>
        <v/>
      </c>
    </row>
    <row r="46829" spans="22:22" x14ac:dyDescent="0.35">
      <c r="V46829" s="5" t="str">
        <f t="shared" si="731"/>
        <v/>
      </c>
    </row>
    <row r="46830" spans="22:22" x14ac:dyDescent="0.35">
      <c r="V46830" s="5" t="str">
        <f t="shared" si="731"/>
        <v/>
      </c>
    </row>
    <row r="46831" spans="22:22" x14ac:dyDescent="0.35">
      <c r="V46831" s="5" t="str">
        <f t="shared" si="731"/>
        <v/>
      </c>
    </row>
    <row r="46832" spans="22:22" x14ac:dyDescent="0.35">
      <c r="V46832" s="5" t="str">
        <f t="shared" si="731"/>
        <v/>
      </c>
    </row>
    <row r="46833" spans="22:22" x14ac:dyDescent="0.35">
      <c r="V46833" s="5" t="str">
        <f t="shared" si="731"/>
        <v/>
      </c>
    </row>
    <row r="46834" spans="22:22" x14ac:dyDescent="0.35">
      <c r="V46834" s="5" t="str">
        <f t="shared" si="731"/>
        <v/>
      </c>
    </row>
    <row r="46835" spans="22:22" x14ac:dyDescent="0.35">
      <c r="V46835" s="5" t="str">
        <f t="shared" si="731"/>
        <v/>
      </c>
    </row>
    <row r="46836" spans="22:22" x14ac:dyDescent="0.35">
      <c r="V46836" s="5" t="str">
        <f t="shared" si="731"/>
        <v/>
      </c>
    </row>
    <row r="46837" spans="22:22" x14ac:dyDescent="0.35">
      <c r="V46837" s="5" t="str">
        <f t="shared" si="731"/>
        <v/>
      </c>
    </row>
    <row r="46838" spans="22:22" x14ac:dyDescent="0.35">
      <c r="V46838" s="5" t="str">
        <f t="shared" si="731"/>
        <v/>
      </c>
    </row>
    <row r="46839" spans="22:22" x14ac:dyDescent="0.35">
      <c r="V46839" s="5" t="str">
        <f t="shared" si="731"/>
        <v/>
      </c>
    </row>
    <row r="46840" spans="22:22" x14ac:dyDescent="0.35">
      <c r="V46840" s="5" t="str">
        <f t="shared" si="731"/>
        <v/>
      </c>
    </row>
    <row r="46841" spans="22:22" x14ac:dyDescent="0.35">
      <c r="V46841" s="5" t="str">
        <f t="shared" si="731"/>
        <v/>
      </c>
    </row>
    <row r="46842" spans="22:22" x14ac:dyDescent="0.35">
      <c r="V46842" s="5" t="str">
        <f t="shared" si="731"/>
        <v/>
      </c>
    </row>
    <row r="46843" spans="22:22" x14ac:dyDescent="0.35">
      <c r="V46843" s="5" t="str">
        <f t="shared" si="731"/>
        <v/>
      </c>
    </row>
    <row r="46844" spans="22:22" x14ac:dyDescent="0.35">
      <c r="V46844" s="5" t="str">
        <f t="shared" si="731"/>
        <v/>
      </c>
    </row>
    <row r="46845" spans="22:22" x14ac:dyDescent="0.35">
      <c r="V46845" s="5" t="str">
        <f t="shared" si="731"/>
        <v/>
      </c>
    </row>
    <row r="46846" spans="22:22" x14ac:dyDescent="0.35">
      <c r="V46846" s="5" t="str">
        <f t="shared" si="731"/>
        <v/>
      </c>
    </row>
    <row r="46847" spans="22:22" x14ac:dyDescent="0.35">
      <c r="V46847" s="5" t="str">
        <f t="shared" si="731"/>
        <v/>
      </c>
    </row>
    <row r="46848" spans="22:22" x14ac:dyDescent="0.35">
      <c r="V46848" s="5" t="str">
        <f t="shared" si="731"/>
        <v/>
      </c>
    </row>
    <row r="46849" spans="22:22" x14ac:dyDescent="0.35">
      <c r="V46849" s="5" t="str">
        <f t="shared" si="731"/>
        <v/>
      </c>
    </row>
    <row r="46850" spans="22:22" x14ac:dyDescent="0.35">
      <c r="V46850" s="5" t="str">
        <f t="shared" ref="V46850:V46913" si="732">TRIM(CLEAN(SUBSTITUTE(A46850,CHAR(160)," ")))</f>
        <v/>
      </c>
    </row>
    <row r="46851" spans="22:22" x14ac:dyDescent="0.35">
      <c r="V46851" s="5" t="str">
        <f t="shared" si="732"/>
        <v/>
      </c>
    </row>
    <row r="46852" spans="22:22" x14ac:dyDescent="0.35">
      <c r="V46852" s="5" t="str">
        <f t="shared" si="732"/>
        <v/>
      </c>
    </row>
    <row r="46853" spans="22:22" x14ac:dyDescent="0.35">
      <c r="V46853" s="5" t="str">
        <f t="shared" si="732"/>
        <v/>
      </c>
    </row>
    <row r="46854" spans="22:22" x14ac:dyDescent="0.35">
      <c r="V46854" s="5" t="str">
        <f t="shared" si="732"/>
        <v/>
      </c>
    </row>
    <row r="46855" spans="22:22" x14ac:dyDescent="0.35">
      <c r="V46855" s="5" t="str">
        <f t="shared" si="732"/>
        <v/>
      </c>
    </row>
    <row r="46856" spans="22:22" x14ac:dyDescent="0.35">
      <c r="V46856" s="5" t="str">
        <f t="shared" si="732"/>
        <v/>
      </c>
    </row>
    <row r="46857" spans="22:22" x14ac:dyDescent="0.35">
      <c r="V46857" s="5" t="str">
        <f t="shared" si="732"/>
        <v/>
      </c>
    </row>
    <row r="46858" spans="22:22" x14ac:dyDescent="0.35">
      <c r="V46858" s="5" t="str">
        <f t="shared" si="732"/>
        <v/>
      </c>
    </row>
    <row r="46859" spans="22:22" x14ac:dyDescent="0.35">
      <c r="V46859" s="5" t="str">
        <f t="shared" si="732"/>
        <v/>
      </c>
    </row>
    <row r="46860" spans="22:22" x14ac:dyDescent="0.35">
      <c r="V46860" s="5" t="str">
        <f t="shared" si="732"/>
        <v/>
      </c>
    </row>
    <row r="46861" spans="22:22" x14ac:dyDescent="0.35">
      <c r="V46861" s="5" t="str">
        <f t="shared" si="732"/>
        <v/>
      </c>
    </row>
    <row r="46862" spans="22:22" x14ac:dyDescent="0.35">
      <c r="V46862" s="5" t="str">
        <f t="shared" si="732"/>
        <v/>
      </c>
    </row>
    <row r="46863" spans="22:22" x14ac:dyDescent="0.35">
      <c r="V46863" s="5" t="str">
        <f t="shared" si="732"/>
        <v/>
      </c>
    </row>
    <row r="46864" spans="22:22" x14ac:dyDescent="0.35">
      <c r="V46864" s="5" t="str">
        <f t="shared" si="732"/>
        <v/>
      </c>
    </row>
    <row r="46865" spans="22:22" x14ac:dyDescent="0.35">
      <c r="V46865" s="5" t="str">
        <f t="shared" si="732"/>
        <v/>
      </c>
    </row>
    <row r="46866" spans="22:22" x14ac:dyDescent="0.35">
      <c r="V46866" s="5" t="str">
        <f t="shared" si="732"/>
        <v/>
      </c>
    </row>
    <row r="46867" spans="22:22" x14ac:dyDescent="0.35">
      <c r="V46867" s="5" t="str">
        <f t="shared" si="732"/>
        <v/>
      </c>
    </row>
    <row r="46868" spans="22:22" x14ac:dyDescent="0.35">
      <c r="V46868" s="5" t="str">
        <f t="shared" si="732"/>
        <v/>
      </c>
    </row>
    <row r="46869" spans="22:22" x14ac:dyDescent="0.35">
      <c r="V46869" s="5" t="str">
        <f t="shared" si="732"/>
        <v/>
      </c>
    </row>
    <row r="46870" spans="22:22" x14ac:dyDescent="0.35">
      <c r="V46870" s="5" t="str">
        <f t="shared" si="732"/>
        <v/>
      </c>
    </row>
    <row r="46871" spans="22:22" x14ac:dyDescent="0.35">
      <c r="V46871" s="5" t="str">
        <f t="shared" si="732"/>
        <v/>
      </c>
    </row>
    <row r="46872" spans="22:22" x14ac:dyDescent="0.35">
      <c r="V46872" s="5" t="str">
        <f t="shared" si="732"/>
        <v/>
      </c>
    </row>
    <row r="46873" spans="22:22" x14ac:dyDescent="0.35">
      <c r="V46873" s="5" t="str">
        <f t="shared" si="732"/>
        <v/>
      </c>
    </row>
    <row r="46874" spans="22:22" x14ac:dyDescent="0.35">
      <c r="V46874" s="5" t="str">
        <f t="shared" si="732"/>
        <v/>
      </c>
    </row>
    <row r="46875" spans="22:22" x14ac:dyDescent="0.35">
      <c r="V46875" s="5" t="str">
        <f t="shared" si="732"/>
        <v/>
      </c>
    </row>
    <row r="46876" spans="22:22" x14ac:dyDescent="0.35">
      <c r="V46876" s="5" t="str">
        <f t="shared" si="732"/>
        <v/>
      </c>
    </row>
    <row r="46877" spans="22:22" x14ac:dyDescent="0.35">
      <c r="V46877" s="5" t="str">
        <f t="shared" si="732"/>
        <v/>
      </c>
    </row>
    <row r="46878" spans="22:22" x14ac:dyDescent="0.35">
      <c r="V46878" s="5" t="str">
        <f t="shared" si="732"/>
        <v/>
      </c>
    </row>
    <row r="46879" spans="22:22" x14ac:dyDescent="0.35">
      <c r="V46879" s="5" t="str">
        <f t="shared" si="732"/>
        <v/>
      </c>
    </row>
    <row r="46880" spans="22:22" x14ac:dyDescent="0.35">
      <c r="V46880" s="5" t="str">
        <f t="shared" si="732"/>
        <v/>
      </c>
    </row>
    <row r="46881" spans="22:22" x14ac:dyDescent="0.35">
      <c r="V46881" s="5" t="str">
        <f t="shared" si="732"/>
        <v/>
      </c>
    </row>
    <row r="46882" spans="22:22" x14ac:dyDescent="0.35">
      <c r="V46882" s="5" t="str">
        <f t="shared" si="732"/>
        <v/>
      </c>
    </row>
    <row r="46883" spans="22:22" x14ac:dyDescent="0.35">
      <c r="V46883" s="5" t="str">
        <f t="shared" si="732"/>
        <v/>
      </c>
    </row>
    <row r="46884" spans="22:22" x14ac:dyDescent="0.35">
      <c r="V46884" s="5" t="str">
        <f t="shared" si="732"/>
        <v/>
      </c>
    </row>
    <row r="46885" spans="22:22" x14ac:dyDescent="0.35">
      <c r="V46885" s="5" t="str">
        <f t="shared" si="732"/>
        <v/>
      </c>
    </row>
    <row r="46886" spans="22:22" x14ac:dyDescent="0.35">
      <c r="V46886" s="5" t="str">
        <f t="shared" si="732"/>
        <v/>
      </c>
    </row>
    <row r="46887" spans="22:22" x14ac:dyDescent="0.35">
      <c r="V46887" s="5" t="str">
        <f t="shared" si="732"/>
        <v/>
      </c>
    </row>
    <row r="46888" spans="22:22" x14ac:dyDescent="0.35">
      <c r="V46888" s="5" t="str">
        <f t="shared" si="732"/>
        <v/>
      </c>
    </row>
    <row r="46889" spans="22:22" x14ac:dyDescent="0.35">
      <c r="V46889" s="5" t="str">
        <f t="shared" si="732"/>
        <v/>
      </c>
    </row>
    <row r="46890" spans="22:22" x14ac:dyDescent="0.35">
      <c r="V46890" s="5" t="str">
        <f t="shared" si="732"/>
        <v/>
      </c>
    </row>
    <row r="46891" spans="22:22" x14ac:dyDescent="0.35">
      <c r="V46891" s="5" t="str">
        <f t="shared" si="732"/>
        <v/>
      </c>
    </row>
    <row r="46892" spans="22:22" x14ac:dyDescent="0.35">
      <c r="V46892" s="5" t="str">
        <f t="shared" si="732"/>
        <v/>
      </c>
    </row>
    <row r="46893" spans="22:22" x14ac:dyDescent="0.35">
      <c r="V46893" s="5" t="str">
        <f t="shared" si="732"/>
        <v/>
      </c>
    </row>
    <row r="46894" spans="22:22" x14ac:dyDescent="0.35">
      <c r="V46894" s="5" t="str">
        <f t="shared" si="732"/>
        <v/>
      </c>
    </row>
    <row r="46895" spans="22:22" x14ac:dyDescent="0.35">
      <c r="V46895" s="5" t="str">
        <f t="shared" si="732"/>
        <v/>
      </c>
    </row>
    <row r="46896" spans="22:22" x14ac:dyDescent="0.35">
      <c r="V46896" s="5" t="str">
        <f t="shared" si="732"/>
        <v/>
      </c>
    </row>
    <row r="46897" spans="22:22" x14ac:dyDescent="0.35">
      <c r="V46897" s="5" t="str">
        <f t="shared" si="732"/>
        <v/>
      </c>
    </row>
    <row r="46898" spans="22:22" x14ac:dyDescent="0.35">
      <c r="V46898" s="5" t="str">
        <f t="shared" si="732"/>
        <v/>
      </c>
    </row>
    <row r="46899" spans="22:22" x14ac:dyDescent="0.35">
      <c r="V46899" s="5" t="str">
        <f t="shared" si="732"/>
        <v/>
      </c>
    </row>
    <row r="46900" spans="22:22" x14ac:dyDescent="0.35">
      <c r="V46900" s="5" t="str">
        <f t="shared" si="732"/>
        <v/>
      </c>
    </row>
    <row r="46901" spans="22:22" x14ac:dyDescent="0.35">
      <c r="V46901" s="5" t="str">
        <f t="shared" si="732"/>
        <v/>
      </c>
    </row>
    <row r="46902" spans="22:22" x14ac:dyDescent="0.35">
      <c r="V46902" s="5" t="str">
        <f t="shared" si="732"/>
        <v/>
      </c>
    </row>
    <row r="46903" spans="22:22" x14ac:dyDescent="0.35">
      <c r="V46903" s="5" t="str">
        <f t="shared" si="732"/>
        <v/>
      </c>
    </row>
    <row r="46904" spans="22:22" x14ac:dyDescent="0.35">
      <c r="V46904" s="5" t="str">
        <f t="shared" si="732"/>
        <v/>
      </c>
    </row>
    <row r="46905" spans="22:22" x14ac:dyDescent="0.35">
      <c r="V46905" s="5" t="str">
        <f t="shared" si="732"/>
        <v/>
      </c>
    </row>
    <row r="46906" spans="22:22" x14ac:dyDescent="0.35">
      <c r="V46906" s="5" t="str">
        <f t="shared" si="732"/>
        <v/>
      </c>
    </row>
    <row r="46907" spans="22:22" x14ac:dyDescent="0.35">
      <c r="V46907" s="5" t="str">
        <f t="shared" si="732"/>
        <v/>
      </c>
    </row>
    <row r="46908" spans="22:22" x14ac:dyDescent="0.35">
      <c r="V46908" s="5" t="str">
        <f t="shared" si="732"/>
        <v/>
      </c>
    </row>
    <row r="46909" spans="22:22" x14ac:dyDescent="0.35">
      <c r="V46909" s="5" t="str">
        <f t="shared" si="732"/>
        <v/>
      </c>
    </row>
    <row r="46910" spans="22:22" x14ac:dyDescent="0.35">
      <c r="V46910" s="5" t="str">
        <f t="shared" si="732"/>
        <v/>
      </c>
    </row>
    <row r="46911" spans="22:22" x14ac:dyDescent="0.35">
      <c r="V46911" s="5" t="str">
        <f t="shared" si="732"/>
        <v/>
      </c>
    </row>
    <row r="46912" spans="22:22" x14ac:dyDescent="0.35">
      <c r="V46912" s="5" t="str">
        <f t="shared" si="732"/>
        <v/>
      </c>
    </row>
    <row r="46913" spans="22:22" x14ac:dyDescent="0.35">
      <c r="V46913" s="5" t="str">
        <f t="shared" si="732"/>
        <v/>
      </c>
    </row>
    <row r="46914" spans="22:22" x14ac:dyDescent="0.35">
      <c r="V46914" s="5" t="str">
        <f t="shared" ref="V46914:V46977" si="733">TRIM(CLEAN(SUBSTITUTE(A46914,CHAR(160)," ")))</f>
        <v/>
      </c>
    </row>
    <row r="46915" spans="22:22" x14ac:dyDescent="0.35">
      <c r="V46915" s="5" t="str">
        <f t="shared" si="733"/>
        <v/>
      </c>
    </row>
    <row r="46916" spans="22:22" x14ac:dyDescent="0.35">
      <c r="V46916" s="5" t="str">
        <f t="shared" si="733"/>
        <v/>
      </c>
    </row>
    <row r="46917" spans="22:22" x14ac:dyDescent="0.35">
      <c r="V46917" s="5" t="str">
        <f t="shared" si="733"/>
        <v/>
      </c>
    </row>
    <row r="46918" spans="22:22" x14ac:dyDescent="0.35">
      <c r="V46918" s="5" t="str">
        <f t="shared" si="733"/>
        <v/>
      </c>
    </row>
    <row r="46919" spans="22:22" x14ac:dyDescent="0.35">
      <c r="V46919" s="5" t="str">
        <f t="shared" si="733"/>
        <v/>
      </c>
    </row>
    <row r="46920" spans="22:22" x14ac:dyDescent="0.35">
      <c r="V46920" s="5" t="str">
        <f t="shared" si="733"/>
        <v/>
      </c>
    </row>
    <row r="46921" spans="22:22" x14ac:dyDescent="0.35">
      <c r="V46921" s="5" t="str">
        <f t="shared" si="733"/>
        <v/>
      </c>
    </row>
    <row r="46922" spans="22:22" x14ac:dyDescent="0.35">
      <c r="V46922" s="5" t="str">
        <f t="shared" si="733"/>
        <v/>
      </c>
    </row>
    <row r="46923" spans="22:22" x14ac:dyDescent="0.35">
      <c r="V46923" s="5" t="str">
        <f t="shared" si="733"/>
        <v/>
      </c>
    </row>
    <row r="46924" spans="22:22" x14ac:dyDescent="0.35">
      <c r="V46924" s="5" t="str">
        <f t="shared" si="733"/>
        <v/>
      </c>
    </row>
    <row r="46925" spans="22:22" x14ac:dyDescent="0.35">
      <c r="V46925" s="5" t="str">
        <f t="shared" si="733"/>
        <v/>
      </c>
    </row>
    <row r="46926" spans="22:22" x14ac:dyDescent="0.35">
      <c r="V46926" s="5" t="str">
        <f t="shared" si="733"/>
        <v/>
      </c>
    </row>
    <row r="46927" spans="22:22" x14ac:dyDescent="0.35">
      <c r="V46927" s="5" t="str">
        <f t="shared" si="733"/>
        <v/>
      </c>
    </row>
    <row r="46928" spans="22:22" x14ac:dyDescent="0.35">
      <c r="V46928" s="5" t="str">
        <f t="shared" si="733"/>
        <v/>
      </c>
    </row>
    <row r="46929" spans="22:22" x14ac:dyDescent="0.35">
      <c r="V46929" s="5" t="str">
        <f t="shared" si="733"/>
        <v/>
      </c>
    </row>
    <row r="46930" spans="22:22" x14ac:dyDescent="0.35">
      <c r="V46930" s="5" t="str">
        <f t="shared" si="733"/>
        <v/>
      </c>
    </row>
    <row r="46931" spans="22:22" x14ac:dyDescent="0.35">
      <c r="V46931" s="5" t="str">
        <f t="shared" si="733"/>
        <v/>
      </c>
    </row>
    <row r="46932" spans="22:22" x14ac:dyDescent="0.35">
      <c r="V46932" s="5" t="str">
        <f t="shared" si="733"/>
        <v/>
      </c>
    </row>
    <row r="46933" spans="22:22" x14ac:dyDescent="0.35">
      <c r="V46933" s="5" t="str">
        <f t="shared" si="733"/>
        <v/>
      </c>
    </row>
    <row r="46934" spans="22:22" x14ac:dyDescent="0.35">
      <c r="V46934" s="5" t="str">
        <f t="shared" si="733"/>
        <v/>
      </c>
    </row>
    <row r="46935" spans="22:22" x14ac:dyDescent="0.35">
      <c r="V46935" s="5" t="str">
        <f t="shared" si="733"/>
        <v/>
      </c>
    </row>
    <row r="46936" spans="22:22" x14ac:dyDescent="0.35">
      <c r="V46936" s="5" t="str">
        <f t="shared" si="733"/>
        <v/>
      </c>
    </row>
    <row r="46937" spans="22:22" x14ac:dyDescent="0.35">
      <c r="V46937" s="5" t="str">
        <f t="shared" si="733"/>
        <v/>
      </c>
    </row>
    <row r="46938" spans="22:22" x14ac:dyDescent="0.35">
      <c r="V46938" s="5" t="str">
        <f t="shared" si="733"/>
        <v/>
      </c>
    </row>
    <row r="46939" spans="22:22" x14ac:dyDescent="0.35">
      <c r="V46939" s="5" t="str">
        <f t="shared" si="733"/>
        <v/>
      </c>
    </row>
    <row r="46940" spans="22:22" x14ac:dyDescent="0.35">
      <c r="V46940" s="5" t="str">
        <f t="shared" si="733"/>
        <v/>
      </c>
    </row>
    <row r="46941" spans="22:22" x14ac:dyDescent="0.35">
      <c r="V46941" s="5" t="str">
        <f t="shared" si="733"/>
        <v/>
      </c>
    </row>
    <row r="46942" spans="22:22" x14ac:dyDescent="0.35">
      <c r="V46942" s="5" t="str">
        <f t="shared" si="733"/>
        <v/>
      </c>
    </row>
    <row r="46943" spans="22:22" x14ac:dyDescent="0.35">
      <c r="V46943" s="5" t="str">
        <f t="shared" si="733"/>
        <v/>
      </c>
    </row>
    <row r="46944" spans="22:22" x14ac:dyDescent="0.35">
      <c r="V46944" s="5" t="str">
        <f t="shared" si="733"/>
        <v/>
      </c>
    </row>
    <row r="46945" spans="22:22" x14ac:dyDescent="0.35">
      <c r="V46945" s="5" t="str">
        <f t="shared" si="733"/>
        <v/>
      </c>
    </row>
    <row r="46946" spans="22:22" x14ac:dyDescent="0.35">
      <c r="V46946" s="5" t="str">
        <f t="shared" si="733"/>
        <v/>
      </c>
    </row>
    <row r="46947" spans="22:22" x14ac:dyDescent="0.35">
      <c r="V46947" s="5" t="str">
        <f t="shared" si="733"/>
        <v/>
      </c>
    </row>
    <row r="46948" spans="22:22" x14ac:dyDescent="0.35">
      <c r="V46948" s="5" t="str">
        <f t="shared" si="733"/>
        <v/>
      </c>
    </row>
    <row r="46949" spans="22:22" x14ac:dyDescent="0.35">
      <c r="V46949" s="5" t="str">
        <f t="shared" si="733"/>
        <v/>
      </c>
    </row>
    <row r="46950" spans="22:22" x14ac:dyDescent="0.35">
      <c r="V46950" s="5" t="str">
        <f t="shared" si="733"/>
        <v/>
      </c>
    </row>
    <row r="46951" spans="22:22" x14ac:dyDescent="0.35">
      <c r="V46951" s="5" t="str">
        <f t="shared" si="733"/>
        <v/>
      </c>
    </row>
    <row r="46952" spans="22:22" x14ac:dyDescent="0.35">
      <c r="V46952" s="5" t="str">
        <f t="shared" si="733"/>
        <v/>
      </c>
    </row>
    <row r="46953" spans="22:22" x14ac:dyDescent="0.35">
      <c r="V46953" s="5" t="str">
        <f t="shared" si="733"/>
        <v/>
      </c>
    </row>
    <row r="46954" spans="22:22" x14ac:dyDescent="0.35">
      <c r="V46954" s="5" t="str">
        <f t="shared" si="733"/>
        <v/>
      </c>
    </row>
    <row r="46955" spans="22:22" x14ac:dyDescent="0.35">
      <c r="V46955" s="5" t="str">
        <f t="shared" si="733"/>
        <v/>
      </c>
    </row>
    <row r="46956" spans="22:22" x14ac:dyDescent="0.35">
      <c r="V46956" s="5" t="str">
        <f t="shared" si="733"/>
        <v/>
      </c>
    </row>
    <row r="46957" spans="22:22" x14ac:dyDescent="0.35">
      <c r="V46957" s="5" t="str">
        <f t="shared" si="733"/>
        <v/>
      </c>
    </row>
    <row r="46958" spans="22:22" x14ac:dyDescent="0.35">
      <c r="V46958" s="5" t="str">
        <f t="shared" si="733"/>
        <v/>
      </c>
    </row>
    <row r="46959" spans="22:22" x14ac:dyDescent="0.35">
      <c r="V46959" s="5" t="str">
        <f t="shared" si="733"/>
        <v/>
      </c>
    </row>
    <row r="46960" spans="22:22" x14ac:dyDescent="0.35">
      <c r="V46960" s="5" t="str">
        <f t="shared" si="733"/>
        <v/>
      </c>
    </row>
    <row r="46961" spans="22:22" x14ac:dyDescent="0.35">
      <c r="V46961" s="5" t="str">
        <f t="shared" si="733"/>
        <v/>
      </c>
    </row>
    <row r="46962" spans="22:22" x14ac:dyDescent="0.35">
      <c r="V46962" s="5" t="str">
        <f t="shared" si="733"/>
        <v/>
      </c>
    </row>
    <row r="46963" spans="22:22" x14ac:dyDescent="0.35">
      <c r="V46963" s="5" t="str">
        <f t="shared" si="733"/>
        <v/>
      </c>
    </row>
    <row r="46964" spans="22:22" x14ac:dyDescent="0.35">
      <c r="V46964" s="5" t="str">
        <f t="shared" si="733"/>
        <v/>
      </c>
    </row>
    <row r="46965" spans="22:22" x14ac:dyDescent="0.35">
      <c r="V46965" s="5" t="str">
        <f t="shared" si="733"/>
        <v/>
      </c>
    </row>
    <row r="46966" spans="22:22" x14ac:dyDescent="0.35">
      <c r="V46966" s="5" t="str">
        <f t="shared" si="733"/>
        <v/>
      </c>
    </row>
    <row r="46967" spans="22:22" x14ac:dyDescent="0.35">
      <c r="V46967" s="5" t="str">
        <f t="shared" si="733"/>
        <v/>
      </c>
    </row>
    <row r="46968" spans="22:22" x14ac:dyDescent="0.35">
      <c r="V46968" s="5" t="str">
        <f t="shared" si="733"/>
        <v/>
      </c>
    </row>
    <row r="46969" spans="22:22" x14ac:dyDescent="0.35">
      <c r="V46969" s="5" t="str">
        <f t="shared" si="733"/>
        <v/>
      </c>
    </row>
    <row r="46970" spans="22:22" x14ac:dyDescent="0.35">
      <c r="V46970" s="5" t="str">
        <f t="shared" si="733"/>
        <v/>
      </c>
    </row>
    <row r="46971" spans="22:22" x14ac:dyDescent="0.35">
      <c r="V46971" s="5" t="str">
        <f t="shared" si="733"/>
        <v/>
      </c>
    </row>
    <row r="46972" spans="22:22" x14ac:dyDescent="0.35">
      <c r="V46972" s="5" t="str">
        <f t="shared" si="733"/>
        <v/>
      </c>
    </row>
    <row r="46973" spans="22:22" x14ac:dyDescent="0.35">
      <c r="V46973" s="5" t="str">
        <f t="shared" si="733"/>
        <v/>
      </c>
    </row>
    <row r="46974" spans="22:22" x14ac:dyDescent="0.35">
      <c r="V46974" s="5" t="str">
        <f t="shared" si="733"/>
        <v/>
      </c>
    </row>
    <row r="46975" spans="22:22" x14ac:dyDescent="0.35">
      <c r="V46975" s="5" t="str">
        <f t="shared" si="733"/>
        <v/>
      </c>
    </row>
    <row r="46976" spans="22:22" x14ac:dyDescent="0.35">
      <c r="V46976" s="5" t="str">
        <f t="shared" si="733"/>
        <v/>
      </c>
    </row>
    <row r="46977" spans="22:22" x14ac:dyDescent="0.35">
      <c r="V46977" s="5" t="str">
        <f t="shared" si="733"/>
        <v/>
      </c>
    </row>
    <row r="46978" spans="22:22" x14ac:dyDescent="0.35">
      <c r="V46978" s="5" t="str">
        <f t="shared" ref="V46978:V47041" si="734">TRIM(CLEAN(SUBSTITUTE(A46978,CHAR(160)," ")))</f>
        <v/>
      </c>
    </row>
    <row r="46979" spans="22:22" x14ac:dyDescent="0.35">
      <c r="V46979" s="5" t="str">
        <f t="shared" si="734"/>
        <v/>
      </c>
    </row>
    <row r="46980" spans="22:22" x14ac:dyDescent="0.35">
      <c r="V46980" s="5" t="str">
        <f t="shared" si="734"/>
        <v/>
      </c>
    </row>
    <row r="46981" spans="22:22" x14ac:dyDescent="0.35">
      <c r="V46981" s="5" t="str">
        <f t="shared" si="734"/>
        <v/>
      </c>
    </row>
    <row r="46982" spans="22:22" x14ac:dyDescent="0.35">
      <c r="V46982" s="5" t="str">
        <f t="shared" si="734"/>
        <v/>
      </c>
    </row>
    <row r="46983" spans="22:22" x14ac:dyDescent="0.35">
      <c r="V46983" s="5" t="str">
        <f t="shared" si="734"/>
        <v/>
      </c>
    </row>
    <row r="46984" spans="22:22" x14ac:dyDescent="0.35">
      <c r="V46984" s="5" t="str">
        <f t="shared" si="734"/>
        <v/>
      </c>
    </row>
    <row r="46985" spans="22:22" x14ac:dyDescent="0.35">
      <c r="V46985" s="5" t="str">
        <f t="shared" si="734"/>
        <v/>
      </c>
    </row>
    <row r="46986" spans="22:22" x14ac:dyDescent="0.35">
      <c r="V46986" s="5" t="str">
        <f t="shared" si="734"/>
        <v/>
      </c>
    </row>
    <row r="46987" spans="22:22" x14ac:dyDescent="0.35">
      <c r="V46987" s="5" t="str">
        <f t="shared" si="734"/>
        <v/>
      </c>
    </row>
    <row r="46988" spans="22:22" x14ac:dyDescent="0.35">
      <c r="V46988" s="5" t="str">
        <f t="shared" si="734"/>
        <v/>
      </c>
    </row>
    <row r="46989" spans="22:22" x14ac:dyDescent="0.35">
      <c r="V46989" s="5" t="str">
        <f t="shared" si="734"/>
        <v/>
      </c>
    </row>
    <row r="46990" spans="22:22" x14ac:dyDescent="0.35">
      <c r="V46990" s="5" t="str">
        <f t="shared" si="734"/>
        <v/>
      </c>
    </row>
    <row r="46991" spans="22:22" x14ac:dyDescent="0.35">
      <c r="V46991" s="5" t="str">
        <f t="shared" si="734"/>
        <v/>
      </c>
    </row>
    <row r="46992" spans="22:22" x14ac:dyDescent="0.35">
      <c r="V46992" s="5" t="str">
        <f t="shared" si="734"/>
        <v/>
      </c>
    </row>
    <row r="46993" spans="22:22" x14ac:dyDescent="0.35">
      <c r="V46993" s="5" t="str">
        <f t="shared" si="734"/>
        <v/>
      </c>
    </row>
    <row r="46994" spans="22:22" x14ac:dyDescent="0.35">
      <c r="V46994" s="5" t="str">
        <f t="shared" si="734"/>
        <v/>
      </c>
    </row>
    <row r="46995" spans="22:22" x14ac:dyDescent="0.35">
      <c r="V46995" s="5" t="str">
        <f t="shared" si="734"/>
        <v/>
      </c>
    </row>
    <row r="46996" spans="22:22" x14ac:dyDescent="0.35">
      <c r="V46996" s="5" t="str">
        <f t="shared" si="734"/>
        <v/>
      </c>
    </row>
    <row r="46997" spans="22:22" x14ac:dyDescent="0.35">
      <c r="V46997" s="5" t="str">
        <f t="shared" si="734"/>
        <v/>
      </c>
    </row>
    <row r="46998" spans="22:22" x14ac:dyDescent="0.35">
      <c r="V46998" s="5" t="str">
        <f t="shared" si="734"/>
        <v/>
      </c>
    </row>
    <row r="46999" spans="22:22" x14ac:dyDescent="0.35">
      <c r="V46999" s="5" t="str">
        <f t="shared" si="734"/>
        <v/>
      </c>
    </row>
    <row r="47000" spans="22:22" x14ac:dyDescent="0.35">
      <c r="V47000" s="5" t="str">
        <f t="shared" si="734"/>
        <v/>
      </c>
    </row>
    <row r="47001" spans="22:22" x14ac:dyDescent="0.35">
      <c r="V47001" s="5" t="str">
        <f t="shared" si="734"/>
        <v/>
      </c>
    </row>
    <row r="47002" spans="22:22" x14ac:dyDescent="0.35">
      <c r="V47002" s="5" t="str">
        <f t="shared" si="734"/>
        <v/>
      </c>
    </row>
    <row r="47003" spans="22:22" x14ac:dyDescent="0.35">
      <c r="V47003" s="5" t="str">
        <f t="shared" si="734"/>
        <v/>
      </c>
    </row>
    <row r="47004" spans="22:22" x14ac:dyDescent="0.35">
      <c r="V47004" s="5" t="str">
        <f t="shared" si="734"/>
        <v/>
      </c>
    </row>
    <row r="47005" spans="22:22" x14ac:dyDescent="0.35">
      <c r="V47005" s="5" t="str">
        <f t="shared" si="734"/>
        <v/>
      </c>
    </row>
    <row r="47006" spans="22:22" x14ac:dyDescent="0.35">
      <c r="V47006" s="5" t="str">
        <f t="shared" si="734"/>
        <v/>
      </c>
    </row>
    <row r="47007" spans="22:22" x14ac:dyDescent="0.35">
      <c r="V47007" s="5" t="str">
        <f t="shared" si="734"/>
        <v/>
      </c>
    </row>
    <row r="47008" spans="22:22" x14ac:dyDescent="0.35">
      <c r="V47008" s="5" t="str">
        <f t="shared" si="734"/>
        <v/>
      </c>
    </row>
    <row r="47009" spans="22:22" x14ac:dyDescent="0.35">
      <c r="V47009" s="5" t="str">
        <f t="shared" si="734"/>
        <v/>
      </c>
    </row>
    <row r="47010" spans="22:22" x14ac:dyDescent="0.35">
      <c r="V47010" s="5" t="str">
        <f t="shared" si="734"/>
        <v/>
      </c>
    </row>
    <row r="47011" spans="22:22" x14ac:dyDescent="0.35">
      <c r="V47011" s="5" t="str">
        <f t="shared" si="734"/>
        <v/>
      </c>
    </row>
    <row r="47012" spans="22:22" x14ac:dyDescent="0.35">
      <c r="V47012" s="5" t="str">
        <f t="shared" si="734"/>
        <v/>
      </c>
    </row>
    <row r="47013" spans="22:22" x14ac:dyDescent="0.35">
      <c r="V47013" s="5" t="str">
        <f t="shared" si="734"/>
        <v/>
      </c>
    </row>
    <row r="47014" spans="22:22" x14ac:dyDescent="0.35">
      <c r="V47014" s="5" t="str">
        <f t="shared" si="734"/>
        <v/>
      </c>
    </row>
    <row r="47015" spans="22:22" x14ac:dyDescent="0.35">
      <c r="V47015" s="5" t="str">
        <f t="shared" si="734"/>
        <v/>
      </c>
    </row>
    <row r="47016" spans="22:22" x14ac:dyDescent="0.35">
      <c r="V47016" s="5" t="str">
        <f t="shared" si="734"/>
        <v/>
      </c>
    </row>
    <row r="47017" spans="22:22" x14ac:dyDescent="0.35">
      <c r="V47017" s="5" t="str">
        <f t="shared" si="734"/>
        <v/>
      </c>
    </row>
    <row r="47018" spans="22:22" x14ac:dyDescent="0.35">
      <c r="V47018" s="5" t="str">
        <f t="shared" si="734"/>
        <v/>
      </c>
    </row>
    <row r="47019" spans="22:22" x14ac:dyDescent="0.35">
      <c r="V47019" s="5" t="str">
        <f t="shared" si="734"/>
        <v/>
      </c>
    </row>
    <row r="47020" spans="22:22" x14ac:dyDescent="0.35">
      <c r="V47020" s="5" t="str">
        <f t="shared" si="734"/>
        <v/>
      </c>
    </row>
    <row r="47021" spans="22:22" x14ac:dyDescent="0.35">
      <c r="V47021" s="5" t="str">
        <f t="shared" si="734"/>
        <v/>
      </c>
    </row>
    <row r="47022" spans="22:22" x14ac:dyDescent="0.35">
      <c r="V47022" s="5" t="str">
        <f t="shared" si="734"/>
        <v/>
      </c>
    </row>
    <row r="47023" spans="22:22" x14ac:dyDescent="0.35">
      <c r="V47023" s="5" t="str">
        <f t="shared" si="734"/>
        <v/>
      </c>
    </row>
    <row r="47024" spans="22:22" x14ac:dyDescent="0.35">
      <c r="V47024" s="5" t="str">
        <f t="shared" si="734"/>
        <v/>
      </c>
    </row>
    <row r="47025" spans="22:22" x14ac:dyDescent="0.35">
      <c r="V47025" s="5" t="str">
        <f t="shared" si="734"/>
        <v/>
      </c>
    </row>
    <row r="47026" spans="22:22" x14ac:dyDescent="0.35">
      <c r="V47026" s="5" t="str">
        <f t="shared" si="734"/>
        <v/>
      </c>
    </row>
    <row r="47027" spans="22:22" x14ac:dyDescent="0.35">
      <c r="V47027" s="5" t="str">
        <f t="shared" si="734"/>
        <v/>
      </c>
    </row>
    <row r="47028" spans="22:22" x14ac:dyDescent="0.35">
      <c r="V47028" s="5" t="str">
        <f t="shared" si="734"/>
        <v/>
      </c>
    </row>
    <row r="47029" spans="22:22" x14ac:dyDescent="0.35">
      <c r="V47029" s="5" t="str">
        <f t="shared" si="734"/>
        <v/>
      </c>
    </row>
    <row r="47030" spans="22:22" x14ac:dyDescent="0.35">
      <c r="V47030" s="5" t="str">
        <f t="shared" si="734"/>
        <v/>
      </c>
    </row>
    <row r="47031" spans="22:22" x14ac:dyDescent="0.35">
      <c r="V47031" s="5" t="str">
        <f t="shared" si="734"/>
        <v/>
      </c>
    </row>
    <row r="47032" spans="22:22" x14ac:dyDescent="0.35">
      <c r="V47032" s="5" t="str">
        <f t="shared" si="734"/>
        <v/>
      </c>
    </row>
    <row r="47033" spans="22:22" x14ac:dyDescent="0.35">
      <c r="V47033" s="5" t="str">
        <f t="shared" si="734"/>
        <v/>
      </c>
    </row>
    <row r="47034" spans="22:22" x14ac:dyDescent="0.35">
      <c r="V47034" s="5" t="str">
        <f t="shared" si="734"/>
        <v/>
      </c>
    </row>
    <row r="47035" spans="22:22" x14ac:dyDescent="0.35">
      <c r="V47035" s="5" t="str">
        <f t="shared" si="734"/>
        <v/>
      </c>
    </row>
    <row r="47036" spans="22:22" x14ac:dyDescent="0.35">
      <c r="V47036" s="5" t="str">
        <f t="shared" si="734"/>
        <v/>
      </c>
    </row>
    <row r="47037" spans="22:22" x14ac:dyDescent="0.35">
      <c r="V47037" s="5" t="str">
        <f t="shared" si="734"/>
        <v/>
      </c>
    </row>
    <row r="47038" spans="22:22" x14ac:dyDescent="0.35">
      <c r="V47038" s="5" t="str">
        <f t="shared" si="734"/>
        <v/>
      </c>
    </row>
    <row r="47039" spans="22:22" x14ac:dyDescent="0.35">
      <c r="V47039" s="5" t="str">
        <f t="shared" si="734"/>
        <v/>
      </c>
    </row>
    <row r="47040" spans="22:22" x14ac:dyDescent="0.35">
      <c r="V47040" s="5" t="str">
        <f t="shared" si="734"/>
        <v/>
      </c>
    </row>
    <row r="47041" spans="22:22" x14ac:dyDescent="0.35">
      <c r="V47041" s="5" t="str">
        <f t="shared" si="734"/>
        <v/>
      </c>
    </row>
    <row r="47042" spans="22:22" x14ac:dyDescent="0.35">
      <c r="V47042" s="5" t="str">
        <f t="shared" ref="V47042:V47105" si="735">TRIM(CLEAN(SUBSTITUTE(A47042,CHAR(160)," ")))</f>
        <v/>
      </c>
    </row>
    <row r="47043" spans="22:22" x14ac:dyDescent="0.35">
      <c r="V47043" s="5" t="str">
        <f t="shared" si="735"/>
        <v/>
      </c>
    </row>
    <row r="47044" spans="22:22" x14ac:dyDescent="0.35">
      <c r="V47044" s="5" t="str">
        <f t="shared" si="735"/>
        <v/>
      </c>
    </row>
    <row r="47045" spans="22:22" x14ac:dyDescent="0.35">
      <c r="V47045" s="5" t="str">
        <f t="shared" si="735"/>
        <v/>
      </c>
    </row>
    <row r="47046" spans="22:22" x14ac:dyDescent="0.35">
      <c r="V47046" s="5" t="str">
        <f t="shared" si="735"/>
        <v/>
      </c>
    </row>
    <row r="47047" spans="22:22" x14ac:dyDescent="0.35">
      <c r="V47047" s="5" t="str">
        <f t="shared" si="735"/>
        <v/>
      </c>
    </row>
    <row r="47048" spans="22:22" x14ac:dyDescent="0.35">
      <c r="V47048" s="5" t="str">
        <f t="shared" si="735"/>
        <v/>
      </c>
    </row>
    <row r="47049" spans="22:22" x14ac:dyDescent="0.35">
      <c r="V47049" s="5" t="str">
        <f t="shared" si="735"/>
        <v/>
      </c>
    </row>
    <row r="47050" spans="22:22" x14ac:dyDescent="0.35">
      <c r="V47050" s="5" t="str">
        <f t="shared" si="735"/>
        <v/>
      </c>
    </row>
    <row r="47051" spans="22:22" x14ac:dyDescent="0.35">
      <c r="V47051" s="5" t="str">
        <f t="shared" si="735"/>
        <v/>
      </c>
    </row>
    <row r="47052" spans="22:22" x14ac:dyDescent="0.35">
      <c r="V47052" s="5" t="str">
        <f t="shared" si="735"/>
        <v/>
      </c>
    </row>
    <row r="47053" spans="22:22" x14ac:dyDescent="0.35">
      <c r="V47053" s="5" t="str">
        <f t="shared" si="735"/>
        <v/>
      </c>
    </row>
    <row r="47054" spans="22:22" x14ac:dyDescent="0.35">
      <c r="V47054" s="5" t="str">
        <f t="shared" si="735"/>
        <v/>
      </c>
    </row>
    <row r="47055" spans="22:22" x14ac:dyDescent="0.35">
      <c r="V47055" s="5" t="str">
        <f t="shared" si="735"/>
        <v/>
      </c>
    </row>
    <row r="47056" spans="22:22" x14ac:dyDescent="0.35">
      <c r="V47056" s="5" t="str">
        <f t="shared" si="735"/>
        <v/>
      </c>
    </row>
    <row r="47057" spans="22:22" x14ac:dyDescent="0.35">
      <c r="V47057" s="5" t="str">
        <f t="shared" si="735"/>
        <v/>
      </c>
    </row>
    <row r="47058" spans="22:22" x14ac:dyDescent="0.35">
      <c r="V47058" s="5" t="str">
        <f t="shared" si="735"/>
        <v/>
      </c>
    </row>
    <row r="47059" spans="22:22" x14ac:dyDescent="0.35">
      <c r="V47059" s="5" t="str">
        <f t="shared" si="735"/>
        <v/>
      </c>
    </row>
    <row r="47060" spans="22:22" x14ac:dyDescent="0.35">
      <c r="V47060" s="5" t="str">
        <f t="shared" si="735"/>
        <v/>
      </c>
    </row>
    <row r="47061" spans="22:22" x14ac:dyDescent="0.35">
      <c r="V47061" s="5" t="str">
        <f t="shared" si="735"/>
        <v/>
      </c>
    </row>
    <row r="47062" spans="22:22" x14ac:dyDescent="0.35">
      <c r="V47062" s="5" t="str">
        <f t="shared" si="735"/>
        <v/>
      </c>
    </row>
    <row r="47063" spans="22:22" x14ac:dyDescent="0.35">
      <c r="V47063" s="5" t="str">
        <f t="shared" si="735"/>
        <v/>
      </c>
    </row>
    <row r="47064" spans="22:22" x14ac:dyDescent="0.35">
      <c r="V47064" s="5" t="str">
        <f t="shared" si="735"/>
        <v/>
      </c>
    </row>
    <row r="47065" spans="22:22" x14ac:dyDescent="0.35">
      <c r="V47065" s="5" t="str">
        <f t="shared" si="735"/>
        <v/>
      </c>
    </row>
    <row r="47066" spans="22:22" x14ac:dyDescent="0.35">
      <c r="V47066" s="5" t="str">
        <f t="shared" si="735"/>
        <v/>
      </c>
    </row>
    <row r="47067" spans="22:22" x14ac:dyDescent="0.35">
      <c r="V47067" s="5" t="str">
        <f t="shared" si="735"/>
        <v/>
      </c>
    </row>
    <row r="47068" spans="22:22" x14ac:dyDescent="0.35">
      <c r="V47068" s="5" t="str">
        <f t="shared" si="735"/>
        <v/>
      </c>
    </row>
    <row r="47069" spans="22:22" x14ac:dyDescent="0.35">
      <c r="V47069" s="5" t="str">
        <f t="shared" si="735"/>
        <v/>
      </c>
    </row>
    <row r="47070" spans="22:22" x14ac:dyDescent="0.35">
      <c r="V47070" s="5" t="str">
        <f t="shared" si="735"/>
        <v/>
      </c>
    </row>
    <row r="47071" spans="22:22" x14ac:dyDescent="0.35">
      <c r="V47071" s="5" t="str">
        <f t="shared" si="735"/>
        <v/>
      </c>
    </row>
    <row r="47072" spans="22:22" x14ac:dyDescent="0.35">
      <c r="V47072" s="5" t="str">
        <f t="shared" si="735"/>
        <v/>
      </c>
    </row>
    <row r="47073" spans="22:22" x14ac:dyDescent="0.35">
      <c r="V47073" s="5" t="str">
        <f t="shared" si="735"/>
        <v/>
      </c>
    </row>
    <row r="47074" spans="22:22" x14ac:dyDescent="0.35">
      <c r="V47074" s="5" t="str">
        <f t="shared" si="735"/>
        <v/>
      </c>
    </row>
    <row r="47075" spans="22:22" x14ac:dyDescent="0.35">
      <c r="V47075" s="5" t="str">
        <f t="shared" si="735"/>
        <v/>
      </c>
    </row>
    <row r="47076" spans="22:22" x14ac:dyDescent="0.35">
      <c r="V47076" s="5" t="str">
        <f t="shared" si="735"/>
        <v/>
      </c>
    </row>
    <row r="47077" spans="22:22" x14ac:dyDescent="0.35">
      <c r="V47077" s="5" t="str">
        <f t="shared" si="735"/>
        <v/>
      </c>
    </row>
    <row r="47078" spans="22:22" x14ac:dyDescent="0.35">
      <c r="V47078" s="5" t="str">
        <f t="shared" si="735"/>
        <v/>
      </c>
    </row>
    <row r="47079" spans="22:22" x14ac:dyDescent="0.35">
      <c r="V47079" s="5" t="str">
        <f t="shared" si="735"/>
        <v/>
      </c>
    </row>
    <row r="47080" spans="22:22" x14ac:dyDescent="0.35">
      <c r="V47080" s="5" t="str">
        <f t="shared" si="735"/>
        <v/>
      </c>
    </row>
    <row r="47081" spans="22:22" x14ac:dyDescent="0.35">
      <c r="V47081" s="5" t="str">
        <f t="shared" si="735"/>
        <v/>
      </c>
    </row>
    <row r="47082" spans="22:22" x14ac:dyDescent="0.35">
      <c r="V47082" s="5" t="str">
        <f t="shared" si="735"/>
        <v/>
      </c>
    </row>
    <row r="47083" spans="22:22" x14ac:dyDescent="0.35">
      <c r="V47083" s="5" t="str">
        <f t="shared" si="735"/>
        <v/>
      </c>
    </row>
    <row r="47084" spans="22:22" x14ac:dyDescent="0.35">
      <c r="V47084" s="5" t="str">
        <f t="shared" si="735"/>
        <v/>
      </c>
    </row>
    <row r="47085" spans="22:22" x14ac:dyDescent="0.35">
      <c r="V47085" s="5" t="str">
        <f t="shared" si="735"/>
        <v/>
      </c>
    </row>
    <row r="47086" spans="22:22" x14ac:dyDescent="0.35">
      <c r="V47086" s="5" t="str">
        <f t="shared" si="735"/>
        <v/>
      </c>
    </row>
    <row r="47087" spans="22:22" x14ac:dyDescent="0.35">
      <c r="V47087" s="5" t="str">
        <f t="shared" si="735"/>
        <v/>
      </c>
    </row>
    <row r="47088" spans="22:22" x14ac:dyDescent="0.35">
      <c r="V47088" s="5" t="str">
        <f t="shared" si="735"/>
        <v/>
      </c>
    </row>
    <row r="47089" spans="22:22" x14ac:dyDescent="0.35">
      <c r="V47089" s="5" t="str">
        <f t="shared" si="735"/>
        <v/>
      </c>
    </row>
    <row r="47090" spans="22:22" x14ac:dyDescent="0.35">
      <c r="V47090" s="5" t="str">
        <f t="shared" si="735"/>
        <v/>
      </c>
    </row>
    <row r="47091" spans="22:22" x14ac:dyDescent="0.35">
      <c r="V47091" s="5" t="str">
        <f t="shared" si="735"/>
        <v/>
      </c>
    </row>
    <row r="47092" spans="22:22" x14ac:dyDescent="0.35">
      <c r="V47092" s="5" t="str">
        <f t="shared" si="735"/>
        <v/>
      </c>
    </row>
    <row r="47093" spans="22:22" x14ac:dyDescent="0.35">
      <c r="V47093" s="5" t="str">
        <f t="shared" si="735"/>
        <v/>
      </c>
    </row>
    <row r="47094" spans="22:22" x14ac:dyDescent="0.35">
      <c r="V47094" s="5" t="str">
        <f t="shared" si="735"/>
        <v/>
      </c>
    </row>
    <row r="47095" spans="22:22" x14ac:dyDescent="0.35">
      <c r="V47095" s="5" t="str">
        <f t="shared" si="735"/>
        <v/>
      </c>
    </row>
    <row r="47096" spans="22:22" x14ac:dyDescent="0.35">
      <c r="V47096" s="5" t="str">
        <f t="shared" si="735"/>
        <v/>
      </c>
    </row>
    <row r="47097" spans="22:22" x14ac:dyDescent="0.35">
      <c r="V47097" s="5" t="str">
        <f t="shared" si="735"/>
        <v/>
      </c>
    </row>
    <row r="47098" spans="22:22" x14ac:dyDescent="0.35">
      <c r="V47098" s="5" t="str">
        <f t="shared" si="735"/>
        <v/>
      </c>
    </row>
    <row r="47099" spans="22:22" x14ac:dyDescent="0.35">
      <c r="V47099" s="5" t="str">
        <f t="shared" si="735"/>
        <v/>
      </c>
    </row>
    <row r="47100" spans="22:22" x14ac:dyDescent="0.35">
      <c r="V47100" s="5" t="str">
        <f t="shared" si="735"/>
        <v/>
      </c>
    </row>
    <row r="47101" spans="22:22" x14ac:dyDescent="0.35">
      <c r="V47101" s="5" t="str">
        <f t="shared" si="735"/>
        <v/>
      </c>
    </row>
    <row r="47102" spans="22:22" x14ac:dyDescent="0.35">
      <c r="V47102" s="5" t="str">
        <f t="shared" si="735"/>
        <v/>
      </c>
    </row>
    <row r="47103" spans="22:22" x14ac:dyDescent="0.35">
      <c r="V47103" s="5" t="str">
        <f t="shared" si="735"/>
        <v/>
      </c>
    </row>
    <row r="47104" spans="22:22" x14ac:dyDescent="0.35">
      <c r="V47104" s="5" t="str">
        <f t="shared" si="735"/>
        <v/>
      </c>
    </row>
    <row r="47105" spans="22:22" x14ac:dyDescent="0.35">
      <c r="V47105" s="5" t="str">
        <f t="shared" si="735"/>
        <v/>
      </c>
    </row>
    <row r="47106" spans="22:22" x14ac:dyDescent="0.35">
      <c r="V47106" s="5" t="str">
        <f t="shared" ref="V47106:V47169" si="736">TRIM(CLEAN(SUBSTITUTE(A47106,CHAR(160)," ")))</f>
        <v/>
      </c>
    </row>
    <row r="47107" spans="22:22" x14ac:dyDescent="0.35">
      <c r="V47107" s="5" t="str">
        <f t="shared" si="736"/>
        <v/>
      </c>
    </row>
    <row r="47108" spans="22:22" x14ac:dyDescent="0.35">
      <c r="V47108" s="5" t="str">
        <f t="shared" si="736"/>
        <v/>
      </c>
    </row>
    <row r="47109" spans="22:22" x14ac:dyDescent="0.35">
      <c r="V47109" s="5" t="str">
        <f t="shared" si="736"/>
        <v/>
      </c>
    </row>
    <row r="47110" spans="22:22" x14ac:dyDescent="0.35">
      <c r="V47110" s="5" t="str">
        <f t="shared" si="736"/>
        <v/>
      </c>
    </row>
    <row r="47111" spans="22:22" x14ac:dyDescent="0.35">
      <c r="V47111" s="5" t="str">
        <f t="shared" si="736"/>
        <v/>
      </c>
    </row>
    <row r="47112" spans="22:22" x14ac:dyDescent="0.35">
      <c r="V47112" s="5" t="str">
        <f t="shared" si="736"/>
        <v/>
      </c>
    </row>
    <row r="47113" spans="22:22" x14ac:dyDescent="0.35">
      <c r="V47113" s="5" t="str">
        <f t="shared" si="736"/>
        <v/>
      </c>
    </row>
    <row r="47114" spans="22:22" x14ac:dyDescent="0.35">
      <c r="V47114" s="5" t="str">
        <f t="shared" si="736"/>
        <v/>
      </c>
    </row>
    <row r="47115" spans="22:22" x14ac:dyDescent="0.35">
      <c r="V47115" s="5" t="str">
        <f t="shared" si="736"/>
        <v/>
      </c>
    </row>
    <row r="47116" spans="22:22" x14ac:dyDescent="0.35">
      <c r="V47116" s="5" t="str">
        <f t="shared" si="736"/>
        <v/>
      </c>
    </row>
    <row r="47117" spans="22:22" x14ac:dyDescent="0.35">
      <c r="V47117" s="5" t="str">
        <f t="shared" si="736"/>
        <v/>
      </c>
    </row>
    <row r="47118" spans="22:22" x14ac:dyDescent="0.35">
      <c r="V47118" s="5" t="str">
        <f t="shared" si="736"/>
        <v/>
      </c>
    </row>
    <row r="47119" spans="22:22" x14ac:dyDescent="0.35">
      <c r="V47119" s="5" t="str">
        <f t="shared" si="736"/>
        <v/>
      </c>
    </row>
    <row r="47120" spans="22:22" x14ac:dyDescent="0.35">
      <c r="V47120" s="5" t="str">
        <f t="shared" si="736"/>
        <v/>
      </c>
    </row>
    <row r="47121" spans="22:22" x14ac:dyDescent="0.35">
      <c r="V47121" s="5" t="str">
        <f t="shared" si="736"/>
        <v/>
      </c>
    </row>
    <row r="47122" spans="22:22" x14ac:dyDescent="0.35">
      <c r="V47122" s="5" t="str">
        <f t="shared" si="736"/>
        <v/>
      </c>
    </row>
    <row r="47123" spans="22:22" x14ac:dyDescent="0.35">
      <c r="V47123" s="5" t="str">
        <f t="shared" si="736"/>
        <v/>
      </c>
    </row>
    <row r="47124" spans="22:22" x14ac:dyDescent="0.35">
      <c r="V47124" s="5" t="str">
        <f t="shared" si="736"/>
        <v/>
      </c>
    </row>
    <row r="47125" spans="22:22" x14ac:dyDescent="0.35">
      <c r="V47125" s="5" t="str">
        <f t="shared" si="736"/>
        <v/>
      </c>
    </row>
    <row r="47126" spans="22:22" x14ac:dyDescent="0.35">
      <c r="V47126" s="5" t="str">
        <f t="shared" si="736"/>
        <v/>
      </c>
    </row>
    <row r="47127" spans="22:22" x14ac:dyDescent="0.35">
      <c r="V47127" s="5" t="str">
        <f t="shared" si="736"/>
        <v/>
      </c>
    </row>
    <row r="47128" spans="22:22" x14ac:dyDescent="0.35">
      <c r="V47128" s="5" t="str">
        <f t="shared" si="736"/>
        <v/>
      </c>
    </row>
    <row r="47129" spans="22:22" x14ac:dyDescent="0.35">
      <c r="V47129" s="5" t="str">
        <f t="shared" si="736"/>
        <v/>
      </c>
    </row>
    <row r="47130" spans="22:22" x14ac:dyDescent="0.35">
      <c r="V47130" s="5" t="str">
        <f t="shared" si="736"/>
        <v/>
      </c>
    </row>
    <row r="47131" spans="22:22" x14ac:dyDescent="0.35">
      <c r="V47131" s="5" t="str">
        <f t="shared" si="736"/>
        <v/>
      </c>
    </row>
    <row r="47132" spans="22:22" x14ac:dyDescent="0.35">
      <c r="V47132" s="5" t="str">
        <f t="shared" si="736"/>
        <v/>
      </c>
    </row>
    <row r="47133" spans="22:22" x14ac:dyDescent="0.35">
      <c r="V47133" s="5" t="str">
        <f t="shared" si="736"/>
        <v/>
      </c>
    </row>
    <row r="47134" spans="22:22" x14ac:dyDescent="0.35">
      <c r="V47134" s="5" t="str">
        <f t="shared" si="736"/>
        <v/>
      </c>
    </row>
    <row r="47135" spans="22:22" x14ac:dyDescent="0.35">
      <c r="V47135" s="5" t="str">
        <f t="shared" si="736"/>
        <v/>
      </c>
    </row>
    <row r="47136" spans="22:22" x14ac:dyDescent="0.35">
      <c r="V47136" s="5" t="str">
        <f t="shared" si="736"/>
        <v/>
      </c>
    </row>
    <row r="47137" spans="22:22" x14ac:dyDescent="0.35">
      <c r="V47137" s="5" t="str">
        <f t="shared" si="736"/>
        <v/>
      </c>
    </row>
    <row r="47138" spans="22:22" x14ac:dyDescent="0.35">
      <c r="V47138" s="5" t="str">
        <f t="shared" si="736"/>
        <v/>
      </c>
    </row>
    <row r="47139" spans="22:22" x14ac:dyDescent="0.35">
      <c r="V47139" s="5" t="str">
        <f t="shared" si="736"/>
        <v/>
      </c>
    </row>
    <row r="47140" spans="22:22" x14ac:dyDescent="0.35">
      <c r="V47140" s="5" t="str">
        <f t="shared" si="736"/>
        <v/>
      </c>
    </row>
    <row r="47141" spans="22:22" x14ac:dyDescent="0.35">
      <c r="V47141" s="5" t="str">
        <f t="shared" si="736"/>
        <v/>
      </c>
    </row>
    <row r="47142" spans="22:22" x14ac:dyDescent="0.35">
      <c r="V47142" s="5" t="str">
        <f t="shared" si="736"/>
        <v/>
      </c>
    </row>
    <row r="47143" spans="22:22" x14ac:dyDescent="0.35">
      <c r="V47143" s="5" t="str">
        <f t="shared" si="736"/>
        <v/>
      </c>
    </row>
    <row r="47144" spans="22:22" x14ac:dyDescent="0.35">
      <c r="V47144" s="5" t="str">
        <f t="shared" si="736"/>
        <v/>
      </c>
    </row>
    <row r="47145" spans="22:22" x14ac:dyDescent="0.35">
      <c r="V47145" s="5" t="str">
        <f t="shared" si="736"/>
        <v/>
      </c>
    </row>
    <row r="47146" spans="22:22" x14ac:dyDescent="0.35">
      <c r="V47146" s="5" t="str">
        <f t="shared" si="736"/>
        <v/>
      </c>
    </row>
    <row r="47147" spans="22:22" x14ac:dyDescent="0.35">
      <c r="V47147" s="5" t="str">
        <f t="shared" si="736"/>
        <v/>
      </c>
    </row>
    <row r="47148" spans="22:22" x14ac:dyDescent="0.35">
      <c r="V47148" s="5" t="str">
        <f t="shared" si="736"/>
        <v/>
      </c>
    </row>
    <row r="47149" spans="22:22" x14ac:dyDescent="0.35">
      <c r="V47149" s="5" t="str">
        <f t="shared" si="736"/>
        <v/>
      </c>
    </row>
    <row r="47150" spans="22:22" x14ac:dyDescent="0.35">
      <c r="V47150" s="5" t="str">
        <f t="shared" si="736"/>
        <v/>
      </c>
    </row>
    <row r="47151" spans="22:22" x14ac:dyDescent="0.35">
      <c r="V47151" s="5" t="str">
        <f t="shared" si="736"/>
        <v/>
      </c>
    </row>
    <row r="47152" spans="22:22" x14ac:dyDescent="0.35">
      <c r="V47152" s="5" t="str">
        <f t="shared" si="736"/>
        <v/>
      </c>
    </row>
    <row r="47153" spans="22:22" x14ac:dyDescent="0.35">
      <c r="V47153" s="5" t="str">
        <f t="shared" si="736"/>
        <v/>
      </c>
    </row>
    <row r="47154" spans="22:22" x14ac:dyDescent="0.35">
      <c r="V47154" s="5" t="str">
        <f t="shared" si="736"/>
        <v/>
      </c>
    </row>
    <row r="47155" spans="22:22" x14ac:dyDescent="0.35">
      <c r="V47155" s="5" t="str">
        <f t="shared" si="736"/>
        <v/>
      </c>
    </row>
    <row r="47156" spans="22:22" x14ac:dyDescent="0.35">
      <c r="V47156" s="5" t="str">
        <f t="shared" si="736"/>
        <v/>
      </c>
    </row>
    <row r="47157" spans="22:22" x14ac:dyDescent="0.35">
      <c r="V47157" s="5" t="str">
        <f t="shared" si="736"/>
        <v/>
      </c>
    </row>
    <row r="47158" spans="22:22" x14ac:dyDescent="0.35">
      <c r="V47158" s="5" t="str">
        <f t="shared" si="736"/>
        <v/>
      </c>
    </row>
    <row r="47159" spans="22:22" x14ac:dyDescent="0.35">
      <c r="V47159" s="5" t="str">
        <f t="shared" si="736"/>
        <v/>
      </c>
    </row>
    <row r="47160" spans="22:22" x14ac:dyDescent="0.35">
      <c r="V47160" s="5" t="str">
        <f t="shared" si="736"/>
        <v/>
      </c>
    </row>
    <row r="47161" spans="22:22" x14ac:dyDescent="0.35">
      <c r="V47161" s="5" t="str">
        <f t="shared" si="736"/>
        <v/>
      </c>
    </row>
    <row r="47162" spans="22:22" x14ac:dyDescent="0.35">
      <c r="V47162" s="5" t="str">
        <f t="shared" si="736"/>
        <v/>
      </c>
    </row>
    <row r="47163" spans="22:22" x14ac:dyDescent="0.35">
      <c r="V47163" s="5" t="str">
        <f t="shared" si="736"/>
        <v/>
      </c>
    </row>
    <row r="47164" spans="22:22" x14ac:dyDescent="0.35">
      <c r="V47164" s="5" t="str">
        <f t="shared" si="736"/>
        <v/>
      </c>
    </row>
    <row r="47165" spans="22:22" x14ac:dyDescent="0.35">
      <c r="V47165" s="5" t="str">
        <f t="shared" si="736"/>
        <v/>
      </c>
    </row>
    <row r="47166" spans="22:22" x14ac:dyDescent="0.35">
      <c r="V47166" s="5" t="str">
        <f t="shared" si="736"/>
        <v/>
      </c>
    </row>
    <row r="47167" spans="22:22" x14ac:dyDescent="0.35">
      <c r="V47167" s="5" t="str">
        <f t="shared" si="736"/>
        <v/>
      </c>
    </row>
    <row r="47168" spans="22:22" x14ac:dyDescent="0.35">
      <c r="V47168" s="5" t="str">
        <f t="shared" si="736"/>
        <v/>
      </c>
    </row>
    <row r="47169" spans="22:22" x14ac:dyDescent="0.35">
      <c r="V47169" s="5" t="str">
        <f t="shared" si="736"/>
        <v/>
      </c>
    </row>
    <row r="47170" spans="22:22" x14ac:dyDescent="0.35">
      <c r="V47170" s="5" t="str">
        <f t="shared" ref="V47170:V47233" si="737">TRIM(CLEAN(SUBSTITUTE(A47170,CHAR(160)," ")))</f>
        <v/>
      </c>
    </row>
    <row r="47171" spans="22:22" x14ac:dyDescent="0.35">
      <c r="V47171" s="5" t="str">
        <f t="shared" si="737"/>
        <v/>
      </c>
    </row>
    <row r="47172" spans="22:22" x14ac:dyDescent="0.35">
      <c r="V47172" s="5" t="str">
        <f t="shared" si="737"/>
        <v/>
      </c>
    </row>
    <row r="47173" spans="22:22" x14ac:dyDescent="0.35">
      <c r="V47173" s="5" t="str">
        <f t="shared" si="737"/>
        <v/>
      </c>
    </row>
    <row r="47174" spans="22:22" x14ac:dyDescent="0.35">
      <c r="V47174" s="5" t="str">
        <f t="shared" si="737"/>
        <v/>
      </c>
    </row>
    <row r="47175" spans="22:22" x14ac:dyDescent="0.35">
      <c r="V47175" s="5" t="str">
        <f t="shared" si="737"/>
        <v/>
      </c>
    </row>
    <row r="47176" spans="22:22" x14ac:dyDescent="0.35">
      <c r="V47176" s="5" t="str">
        <f t="shared" si="737"/>
        <v/>
      </c>
    </row>
    <row r="47177" spans="22:22" x14ac:dyDescent="0.35">
      <c r="V47177" s="5" t="str">
        <f t="shared" si="737"/>
        <v/>
      </c>
    </row>
    <row r="47178" spans="22:22" x14ac:dyDescent="0.35">
      <c r="V47178" s="5" t="str">
        <f t="shared" si="737"/>
        <v/>
      </c>
    </row>
    <row r="47179" spans="22:22" x14ac:dyDescent="0.35">
      <c r="V47179" s="5" t="str">
        <f t="shared" si="737"/>
        <v/>
      </c>
    </row>
    <row r="47180" spans="22:22" x14ac:dyDescent="0.35">
      <c r="V47180" s="5" t="str">
        <f t="shared" si="737"/>
        <v/>
      </c>
    </row>
    <row r="47181" spans="22:22" x14ac:dyDescent="0.35">
      <c r="V47181" s="5" t="str">
        <f t="shared" si="737"/>
        <v/>
      </c>
    </row>
    <row r="47182" spans="22:22" x14ac:dyDescent="0.35">
      <c r="V47182" s="5" t="str">
        <f t="shared" si="737"/>
        <v/>
      </c>
    </row>
    <row r="47183" spans="22:22" x14ac:dyDescent="0.35">
      <c r="V47183" s="5" t="str">
        <f t="shared" si="737"/>
        <v/>
      </c>
    </row>
    <row r="47184" spans="22:22" x14ac:dyDescent="0.35">
      <c r="V47184" s="5" t="str">
        <f t="shared" si="737"/>
        <v/>
      </c>
    </row>
    <row r="47185" spans="22:22" x14ac:dyDescent="0.35">
      <c r="V47185" s="5" t="str">
        <f t="shared" si="737"/>
        <v/>
      </c>
    </row>
    <row r="47186" spans="22:22" x14ac:dyDescent="0.35">
      <c r="V47186" s="5" t="str">
        <f t="shared" si="737"/>
        <v/>
      </c>
    </row>
    <row r="47187" spans="22:22" x14ac:dyDescent="0.35">
      <c r="V47187" s="5" t="str">
        <f t="shared" si="737"/>
        <v/>
      </c>
    </row>
    <row r="47188" spans="22:22" x14ac:dyDescent="0.35">
      <c r="V47188" s="5" t="str">
        <f t="shared" si="737"/>
        <v/>
      </c>
    </row>
    <row r="47189" spans="22:22" x14ac:dyDescent="0.35">
      <c r="V47189" s="5" t="str">
        <f t="shared" si="737"/>
        <v/>
      </c>
    </row>
    <row r="47190" spans="22:22" x14ac:dyDescent="0.35">
      <c r="V47190" s="5" t="str">
        <f t="shared" si="737"/>
        <v/>
      </c>
    </row>
    <row r="47191" spans="22:22" x14ac:dyDescent="0.35">
      <c r="V47191" s="5" t="str">
        <f t="shared" si="737"/>
        <v/>
      </c>
    </row>
    <row r="47192" spans="22:22" x14ac:dyDescent="0.35">
      <c r="V47192" s="5" t="str">
        <f t="shared" si="737"/>
        <v/>
      </c>
    </row>
    <row r="47193" spans="22:22" x14ac:dyDescent="0.35">
      <c r="V47193" s="5" t="str">
        <f t="shared" si="737"/>
        <v/>
      </c>
    </row>
    <row r="47194" spans="22:22" x14ac:dyDescent="0.35">
      <c r="V47194" s="5" t="str">
        <f t="shared" si="737"/>
        <v/>
      </c>
    </row>
    <row r="47195" spans="22:22" x14ac:dyDescent="0.35">
      <c r="V47195" s="5" t="str">
        <f t="shared" si="737"/>
        <v/>
      </c>
    </row>
    <row r="47196" spans="22:22" x14ac:dyDescent="0.35">
      <c r="V47196" s="5" t="str">
        <f t="shared" si="737"/>
        <v/>
      </c>
    </row>
    <row r="47197" spans="22:22" x14ac:dyDescent="0.35">
      <c r="V47197" s="5" t="str">
        <f t="shared" si="737"/>
        <v/>
      </c>
    </row>
    <row r="47198" spans="22:22" x14ac:dyDescent="0.35">
      <c r="V47198" s="5" t="str">
        <f t="shared" si="737"/>
        <v/>
      </c>
    </row>
    <row r="47199" spans="22:22" x14ac:dyDescent="0.35">
      <c r="V47199" s="5" t="str">
        <f t="shared" si="737"/>
        <v/>
      </c>
    </row>
    <row r="47200" spans="22:22" x14ac:dyDescent="0.35">
      <c r="V47200" s="5" t="str">
        <f t="shared" si="737"/>
        <v/>
      </c>
    </row>
    <row r="47201" spans="22:22" x14ac:dyDescent="0.35">
      <c r="V47201" s="5" t="str">
        <f t="shared" si="737"/>
        <v/>
      </c>
    </row>
    <row r="47202" spans="22:22" x14ac:dyDescent="0.35">
      <c r="V47202" s="5" t="str">
        <f t="shared" si="737"/>
        <v/>
      </c>
    </row>
    <row r="47203" spans="22:22" x14ac:dyDescent="0.35">
      <c r="V47203" s="5" t="str">
        <f t="shared" si="737"/>
        <v/>
      </c>
    </row>
    <row r="47204" spans="22:22" x14ac:dyDescent="0.35">
      <c r="V47204" s="5" t="str">
        <f t="shared" si="737"/>
        <v/>
      </c>
    </row>
    <row r="47205" spans="22:22" x14ac:dyDescent="0.35">
      <c r="V47205" s="5" t="str">
        <f t="shared" si="737"/>
        <v/>
      </c>
    </row>
    <row r="47206" spans="22:22" x14ac:dyDescent="0.35">
      <c r="V47206" s="5" t="str">
        <f t="shared" si="737"/>
        <v/>
      </c>
    </row>
    <row r="47207" spans="22:22" x14ac:dyDescent="0.35">
      <c r="V47207" s="5" t="str">
        <f t="shared" si="737"/>
        <v/>
      </c>
    </row>
    <row r="47208" spans="22:22" x14ac:dyDescent="0.35">
      <c r="V47208" s="5" t="str">
        <f t="shared" si="737"/>
        <v/>
      </c>
    </row>
    <row r="47209" spans="22:22" x14ac:dyDescent="0.35">
      <c r="V47209" s="5" t="str">
        <f t="shared" si="737"/>
        <v/>
      </c>
    </row>
    <row r="47210" spans="22:22" x14ac:dyDescent="0.35">
      <c r="V47210" s="5" t="str">
        <f t="shared" si="737"/>
        <v/>
      </c>
    </row>
    <row r="47211" spans="22:22" x14ac:dyDescent="0.35">
      <c r="V47211" s="5" t="str">
        <f t="shared" si="737"/>
        <v/>
      </c>
    </row>
    <row r="47212" spans="22:22" x14ac:dyDescent="0.35">
      <c r="V47212" s="5" t="str">
        <f t="shared" si="737"/>
        <v/>
      </c>
    </row>
    <row r="47213" spans="22:22" x14ac:dyDescent="0.35">
      <c r="V47213" s="5" t="str">
        <f t="shared" si="737"/>
        <v/>
      </c>
    </row>
    <row r="47214" spans="22:22" x14ac:dyDescent="0.35">
      <c r="V47214" s="5" t="str">
        <f t="shared" si="737"/>
        <v/>
      </c>
    </row>
    <row r="47215" spans="22:22" x14ac:dyDescent="0.35">
      <c r="V47215" s="5" t="str">
        <f t="shared" si="737"/>
        <v/>
      </c>
    </row>
    <row r="47216" spans="22:22" x14ac:dyDescent="0.35">
      <c r="V47216" s="5" t="str">
        <f t="shared" si="737"/>
        <v/>
      </c>
    </row>
    <row r="47217" spans="22:22" x14ac:dyDescent="0.35">
      <c r="V47217" s="5" t="str">
        <f t="shared" si="737"/>
        <v/>
      </c>
    </row>
    <row r="47218" spans="22:22" x14ac:dyDescent="0.35">
      <c r="V47218" s="5" t="str">
        <f t="shared" si="737"/>
        <v/>
      </c>
    </row>
    <row r="47219" spans="22:22" x14ac:dyDescent="0.35">
      <c r="V47219" s="5" t="str">
        <f t="shared" si="737"/>
        <v/>
      </c>
    </row>
    <row r="47220" spans="22:22" x14ac:dyDescent="0.35">
      <c r="V47220" s="5" t="str">
        <f t="shared" si="737"/>
        <v/>
      </c>
    </row>
    <row r="47221" spans="22:22" x14ac:dyDescent="0.35">
      <c r="V47221" s="5" t="str">
        <f t="shared" si="737"/>
        <v/>
      </c>
    </row>
    <row r="47222" spans="22:22" x14ac:dyDescent="0.35">
      <c r="V47222" s="5" t="str">
        <f t="shared" si="737"/>
        <v/>
      </c>
    </row>
    <row r="47223" spans="22:22" x14ac:dyDescent="0.35">
      <c r="V47223" s="5" t="str">
        <f t="shared" si="737"/>
        <v/>
      </c>
    </row>
    <row r="47224" spans="22:22" x14ac:dyDescent="0.35">
      <c r="V47224" s="5" t="str">
        <f t="shared" si="737"/>
        <v/>
      </c>
    </row>
    <row r="47225" spans="22:22" x14ac:dyDescent="0.35">
      <c r="V47225" s="5" t="str">
        <f t="shared" si="737"/>
        <v/>
      </c>
    </row>
    <row r="47226" spans="22:22" x14ac:dyDescent="0.35">
      <c r="V47226" s="5" t="str">
        <f t="shared" si="737"/>
        <v/>
      </c>
    </row>
    <row r="47227" spans="22:22" x14ac:dyDescent="0.35">
      <c r="V47227" s="5" t="str">
        <f t="shared" si="737"/>
        <v/>
      </c>
    </row>
    <row r="47228" spans="22:22" x14ac:dyDescent="0.35">
      <c r="V47228" s="5" t="str">
        <f t="shared" si="737"/>
        <v/>
      </c>
    </row>
    <row r="47229" spans="22:22" x14ac:dyDescent="0.35">
      <c r="V47229" s="5" t="str">
        <f t="shared" si="737"/>
        <v/>
      </c>
    </row>
    <row r="47230" spans="22:22" x14ac:dyDescent="0.35">
      <c r="V47230" s="5" t="str">
        <f t="shared" si="737"/>
        <v/>
      </c>
    </row>
    <row r="47231" spans="22:22" x14ac:dyDescent="0.35">
      <c r="V47231" s="5" t="str">
        <f t="shared" si="737"/>
        <v/>
      </c>
    </row>
    <row r="47232" spans="22:22" x14ac:dyDescent="0.35">
      <c r="V47232" s="5" t="str">
        <f t="shared" si="737"/>
        <v/>
      </c>
    </row>
    <row r="47233" spans="22:22" x14ac:dyDescent="0.35">
      <c r="V47233" s="5" t="str">
        <f t="shared" si="737"/>
        <v/>
      </c>
    </row>
    <row r="47234" spans="22:22" x14ac:dyDescent="0.35">
      <c r="V47234" s="5" t="str">
        <f t="shared" ref="V47234:V47297" si="738">TRIM(CLEAN(SUBSTITUTE(A47234,CHAR(160)," ")))</f>
        <v/>
      </c>
    </row>
    <row r="47235" spans="22:22" x14ac:dyDescent="0.35">
      <c r="V47235" s="5" t="str">
        <f t="shared" si="738"/>
        <v/>
      </c>
    </row>
    <row r="47236" spans="22:22" x14ac:dyDescent="0.35">
      <c r="V47236" s="5" t="str">
        <f t="shared" si="738"/>
        <v/>
      </c>
    </row>
    <row r="47237" spans="22:22" x14ac:dyDescent="0.35">
      <c r="V47237" s="5" t="str">
        <f t="shared" si="738"/>
        <v/>
      </c>
    </row>
    <row r="47238" spans="22:22" x14ac:dyDescent="0.35">
      <c r="V47238" s="5" t="str">
        <f t="shared" si="738"/>
        <v/>
      </c>
    </row>
    <row r="47239" spans="22:22" x14ac:dyDescent="0.35">
      <c r="V47239" s="5" t="str">
        <f t="shared" si="738"/>
        <v/>
      </c>
    </row>
    <row r="47240" spans="22:22" x14ac:dyDescent="0.35">
      <c r="V47240" s="5" t="str">
        <f t="shared" si="738"/>
        <v/>
      </c>
    </row>
    <row r="47241" spans="22:22" x14ac:dyDescent="0.35">
      <c r="V47241" s="5" t="str">
        <f t="shared" si="738"/>
        <v/>
      </c>
    </row>
    <row r="47242" spans="22:22" x14ac:dyDescent="0.35">
      <c r="V47242" s="5" t="str">
        <f t="shared" si="738"/>
        <v/>
      </c>
    </row>
    <row r="47243" spans="22:22" x14ac:dyDescent="0.35">
      <c r="V47243" s="5" t="str">
        <f t="shared" si="738"/>
        <v/>
      </c>
    </row>
    <row r="47244" spans="22:22" x14ac:dyDescent="0.35">
      <c r="V47244" s="5" t="str">
        <f t="shared" si="738"/>
        <v/>
      </c>
    </row>
    <row r="47245" spans="22:22" x14ac:dyDescent="0.35">
      <c r="V47245" s="5" t="str">
        <f t="shared" si="738"/>
        <v/>
      </c>
    </row>
    <row r="47246" spans="22:22" x14ac:dyDescent="0.35">
      <c r="V47246" s="5" t="str">
        <f t="shared" si="738"/>
        <v/>
      </c>
    </row>
    <row r="47247" spans="22:22" x14ac:dyDescent="0.35">
      <c r="V47247" s="5" t="str">
        <f t="shared" si="738"/>
        <v/>
      </c>
    </row>
    <row r="47248" spans="22:22" x14ac:dyDescent="0.35">
      <c r="V47248" s="5" t="str">
        <f t="shared" si="738"/>
        <v/>
      </c>
    </row>
    <row r="47249" spans="22:22" x14ac:dyDescent="0.35">
      <c r="V47249" s="5" t="str">
        <f t="shared" si="738"/>
        <v/>
      </c>
    </row>
    <row r="47250" spans="22:22" x14ac:dyDescent="0.35">
      <c r="V47250" s="5" t="str">
        <f t="shared" si="738"/>
        <v/>
      </c>
    </row>
    <row r="47251" spans="22:22" x14ac:dyDescent="0.35">
      <c r="V47251" s="5" t="str">
        <f t="shared" si="738"/>
        <v/>
      </c>
    </row>
    <row r="47252" spans="22:22" x14ac:dyDescent="0.35">
      <c r="V47252" s="5" t="str">
        <f t="shared" si="738"/>
        <v/>
      </c>
    </row>
    <row r="47253" spans="22:22" x14ac:dyDescent="0.35">
      <c r="V47253" s="5" t="str">
        <f t="shared" si="738"/>
        <v/>
      </c>
    </row>
    <row r="47254" spans="22:22" x14ac:dyDescent="0.35">
      <c r="V47254" s="5" t="str">
        <f t="shared" si="738"/>
        <v/>
      </c>
    </row>
    <row r="47255" spans="22:22" x14ac:dyDescent="0.35">
      <c r="V47255" s="5" t="str">
        <f t="shared" si="738"/>
        <v/>
      </c>
    </row>
    <row r="47256" spans="22:22" x14ac:dyDescent="0.35">
      <c r="V47256" s="5" t="str">
        <f t="shared" si="738"/>
        <v/>
      </c>
    </row>
    <row r="47257" spans="22:22" x14ac:dyDescent="0.35">
      <c r="V47257" s="5" t="str">
        <f t="shared" si="738"/>
        <v/>
      </c>
    </row>
    <row r="47258" spans="22:22" x14ac:dyDescent="0.35">
      <c r="V47258" s="5" t="str">
        <f t="shared" si="738"/>
        <v/>
      </c>
    </row>
    <row r="47259" spans="22:22" x14ac:dyDescent="0.35">
      <c r="V47259" s="5" t="str">
        <f t="shared" si="738"/>
        <v/>
      </c>
    </row>
    <row r="47260" spans="22:22" x14ac:dyDescent="0.35">
      <c r="V47260" s="5" t="str">
        <f t="shared" si="738"/>
        <v/>
      </c>
    </row>
    <row r="47261" spans="22:22" x14ac:dyDescent="0.35">
      <c r="V47261" s="5" t="str">
        <f t="shared" si="738"/>
        <v/>
      </c>
    </row>
    <row r="47262" spans="22:22" x14ac:dyDescent="0.35">
      <c r="V47262" s="5" t="str">
        <f t="shared" si="738"/>
        <v/>
      </c>
    </row>
    <row r="47263" spans="22:22" x14ac:dyDescent="0.35">
      <c r="V47263" s="5" t="str">
        <f t="shared" si="738"/>
        <v/>
      </c>
    </row>
    <row r="47264" spans="22:22" x14ac:dyDescent="0.35">
      <c r="V47264" s="5" t="str">
        <f t="shared" si="738"/>
        <v/>
      </c>
    </row>
    <row r="47265" spans="22:22" x14ac:dyDescent="0.35">
      <c r="V47265" s="5" t="str">
        <f t="shared" si="738"/>
        <v/>
      </c>
    </row>
    <row r="47266" spans="22:22" x14ac:dyDescent="0.35">
      <c r="V47266" s="5" t="str">
        <f t="shared" si="738"/>
        <v/>
      </c>
    </row>
    <row r="47267" spans="22:22" x14ac:dyDescent="0.35">
      <c r="V47267" s="5" t="str">
        <f t="shared" si="738"/>
        <v/>
      </c>
    </row>
    <row r="47268" spans="22:22" x14ac:dyDescent="0.35">
      <c r="V47268" s="5" t="str">
        <f t="shared" si="738"/>
        <v/>
      </c>
    </row>
    <row r="47269" spans="22:22" x14ac:dyDescent="0.35">
      <c r="V47269" s="5" t="str">
        <f t="shared" si="738"/>
        <v/>
      </c>
    </row>
    <row r="47270" spans="22:22" x14ac:dyDescent="0.35">
      <c r="V47270" s="5" t="str">
        <f t="shared" si="738"/>
        <v/>
      </c>
    </row>
    <row r="47271" spans="22:22" x14ac:dyDescent="0.35">
      <c r="V47271" s="5" t="str">
        <f t="shared" si="738"/>
        <v/>
      </c>
    </row>
    <row r="47272" spans="22:22" x14ac:dyDescent="0.35">
      <c r="V47272" s="5" t="str">
        <f t="shared" si="738"/>
        <v/>
      </c>
    </row>
    <row r="47273" spans="22:22" x14ac:dyDescent="0.35">
      <c r="V47273" s="5" t="str">
        <f t="shared" si="738"/>
        <v/>
      </c>
    </row>
    <row r="47274" spans="22:22" x14ac:dyDescent="0.35">
      <c r="V47274" s="5" t="str">
        <f t="shared" si="738"/>
        <v/>
      </c>
    </row>
    <row r="47275" spans="22:22" x14ac:dyDescent="0.35">
      <c r="V47275" s="5" t="str">
        <f t="shared" si="738"/>
        <v/>
      </c>
    </row>
    <row r="47276" spans="22:22" x14ac:dyDescent="0.35">
      <c r="V47276" s="5" t="str">
        <f t="shared" si="738"/>
        <v/>
      </c>
    </row>
    <row r="47277" spans="22:22" x14ac:dyDescent="0.35">
      <c r="V47277" s="5" t="str">
        <f t="shared" si="738"/>
        <v/>
      </c>
    </row>
    <row r="47278" spans="22:22" x14ac:dyDescent="0.35">
      <c r="V47278" s="5" t="str">
        <f t="shared" si="738"/>
        <v/>
      </c>
    </row>
    <row r="47279" spans="22:22" x14ac:dyDescent="0.35">
      <c r="V47279" s="5" t="str">
        <f t="shared" si="738"/>
        <v/>
      </c>
    </row>
    <row r="47280" spans="22:22" x14ac:dyDescent="0.35">
      <c r="V47280" s="5" t="str">
        <f t="shared" si="738"/>
        <v/>
      </c>
    </row>
    <row r="47281" spans="22:22" x14ac:dyDescent="0.35">
      <c r="V47281" s="5" t="str">
        <f t="shared" si="738"/>
        <v/>
      </c>
    </row>
    <row r="47282" spans="22:22" x14ac:dyDescent="0.35">
      <c r="V47282" s="5" t="str">
        <f t="shared" si="738"/>
        <v/>
      </c>
    </row>
    <row r="47283" spans="22:22" x14ac:dyDescent="0.35">
      <c r="V47283" s="5" t="str">
        <f t="shared" si="738"/>
        <v/>
      </c>
    </row>
    <row r="47284" spans="22:22" x14ac:dyDescent="0.35">
      <c r="V47284" s="5" t="str">
        <f t="shared" si="738"/>
        <v/>
      </c>
    </row>
    <row r="47285" spans="22:22" x14ac:dyDescent="0.35">
      <c r="V47285" s="5" t="str">
        <f t="shared" si="738"/>
        <v/>
      </c>
    </row>
    <row r="47286" spans="22:22" x14ac:dyDescent="0.35">
      <c r="V47286" s="5" t="str">
        <f t="shared" si="738"/>
        <v/>
      </c>
    </row>
    <row r="47287" spans="22:22" x14ac:dyDescent="0.35">
      <c r="V47287" s="5" t="str">
        <f t="shared" si="738"/>
        <v/>
      </c>
    </row>
    <row r="47288" spans="22:22" x14ac:dyDescent="0.35">
      <c r="V47288" s="5" t="str">
        <f t="shared" si="738"/>
        <v/>
      </c>
    </row>
    <row r="47289" spans="22:22" x14ac:dyDescent="0.35">
      <c r="V47289" s="5" t="str">
        <f t="shared" si="738"/>
        <v/>
      </c>
    </row>
    <row r="47290" spans="22:22" x14ac:dyDescent="0.35">
      <c r="V47290" s="5" t="str">
        <f t="shared" si="738"/>
        <v/>
      </c>
    </row>
    <row r="47291" spans="22:22" x14ac:dyDescent="0.35">
      <c r="V47291" s="5" t="str">
        <f t="shared" si="738"/>
        <v/>
      </c>
    </row>
    <row r="47292" spans="22:22" x14ac:dyDescent="0.35">
      <c r="V47292" s="5" t="str">
        <f t="shared" si="738"/>
        <v/>
      </c>
    </row>
    <row r="47293" spans="22:22" x14ac:dyDescent="0.35">
      <c r="V47293" s="5" t="str">
        <f t="shared" si="738"/>
        <v/>
      </c>
    </row>
    <row r="47294" spans="22:22" x14ac:dyDescent="0.35">
      <c r="V47294" s="5" t="str">
        <f t="shared" si="738"/>
        <v/>
      </c>
    </row>
    <row r="47295" spans="22:22" x14ac:dyDescent="0.35">
      <c r="V47295" s="5" t="str">
        <f t="shared" si="738"/>
        <v/>
      </c>
    </row>
    <row r="47296" spans="22:22" x14ac:dyDescent="0.35">
      <c r="V47296" s="5" t="str">
        <f t="shared" si="738"/>
        <v/>
      </c>
    </row>
    <row r="47297" spans="22:22" x14ac:dyDescent="0.35">
      <c r="V47297" s="5" t="str">
        <f t="shared" si="738"/>
        <v/>
      </c>
    </row>
    <row r="47298" spans="22:22" x14ac:dyDescent="0.35">
      <c r="V47298" s="5" t="str">
        <f t="shared" ref="V47298:V47361" si="739">TRIM(CLEAN(SUBSTITUTE(A47298,CHAR(160)," ")))</f>
        <v/>
      </c>
    </row>
    <row r="47299" spans="22:22" x14ac:dyDescent="0.35">
      <c r="V47299" s="5" t="str">
        <f t="shared" si="739"/>
        <v/>
      </c>
    </row>
    <row r="47300" spans="22:22" x14ac:dyDescent="0.35">
      <c r="V47300" s="5" t="str">
        <f t="shared" si="739"/>
        <v/>
      </c>
    </row>
    <row r="47301" spans="22:22" x14ac:dyDescent="0.35">
      <c r="V47301" s="5" t="str">
        <f t="shared" si="739"/>
        <v/>
      </c>
    </row>
    <row r="47302" spans="22:22" x14ac:dyDescent="0.35">
      <c r="V47302" s="5" t="str">
        <f t="shared" si="739"/>
        <v/>
      </c>
    </row>
    <row r="47303" spans="22:22" x14ac:dyDescent="0.35">
      <c r="V47303" s="5" t="str">
        <f t="shared" si="739"/>
        <v/>
      </c>
    </row>
    <row r="47304" spans="22:22" x14ac:dyDescent="0.35">
      <c r="V47304" s="5" t="str">
        <f t="shared" si="739"/>
        <v/>
      </c>
    </row>
    <row r="47305" spans="22:22" x14ac:dyDescent="0.35">
      <c r="V47305" s="5" t="str">
        <f t="shared" si="739"/>
        <v/>
      </c>
    </row>
    <row r="47306" spans="22:22" x14ac:dyDescent="0.35">
      <c r="V47306" s="5" t="str">
        <f t="shared" si="739"/>
        <v/>
      </c>
    </row>
    <row r="47307" spans="22:22" x14ac:dyDescent="0.35">
      <c r="V47307" s="5" t="str">
        <f t="shared" si="739"/>
        <v/>
      </c>
    </row>
    <row r="47308" spans="22:22" x14ac:dyDescent="0.35">
      <c r="V47308" s="5" t="str">
        <f t="shared" si="739"/>
        <v/>
      </c>
    </row>
    <row r="47309" spans="22:22" x14ac:dyDescent="0.35">
      <c r="V47309" s="5" t="str">
        <f t="shared" si="739"/>
        <v/>
      </c>
    </row>
    <row r="47310" spans="22:22" x14ac:dyDescent="0.35">
      <c r="V47310" s="5" t="str">
        <f t="shared" si="739"/>
        <v/>
      </c>
    </row>
    <row r="47311" spans="22:22" x14ac:dyDescent="0.35">
      <c r="V47311" s="5" t="str">
        <f t="shared" si="739"/>
        <v/>
      </c>
    </row>
    <row r="47312" spans="22:22" x14ac:dyDescent="0.35">
      <c r="V47312" s="5" t="str">
        <f t="shared" si="739"/>
        <v/>
      </c>
    </row>
    <row r="47313" spans="22:22" x14ac:dyDescent="0.35">
      <c r="V47313" s="5" t="str">
        <f t="shared" si="739"/>
        <v/>
      </c>
    </row>
    <row r="47314" spans="22:22" x14ac:dyDescent="0.35">
      <c r="V47314" s="5" t="str">
        <f t="shared" si="739"/>
        <v/>
      </c>
    </row>
    <row r="47315" spans="22:22" x14ac:dyDescent="0.35">
      <c r="V47315" s="5" t="str">
        <f t="shared" si="739"/>
        <v/>
      </c>
    </row>
    <row r="47316" spans="22:22" x14ac:dyDescent="0.35">
      <c r="V47316" s="5" t="str">
        <f t="shared" si="739"/>
        <v/>
      </c>
    </row>
    <row r="47317" spans="22:22" x14ac:dyDescent="0.35">
      <c r="V47317" s="5" t="str">
        <f t="shared" si="739"/>
        <v/>
      </c>
    </row>
    <row r="47318" spans="22:22" x14ac:dyDescent="0.35">
      <c r="V47318" s="5" t="str">
        <f t="shared" si="739"/>
        <v/>
      </c>
    </row>
    <row r="47319" spans="22:22" x14ac:dyDescent="0.35">
      <c r="V47319" s="5" t="str">
        <f t="shared" si="739"/>
        <v/>
      </c>
    </row>
    <row r="47320" spans="22:22" x14ac:dyDescent="0.35">
      <c r="V47320" s="5" t="str">
        <f t="shared" si="739"/>
        <v/>
      </c>
    </row>
    <row r="47321" spans="22:22" x14ac:dyDescent="0.35">
      <c r="V47321" s="5" t="str">
        <f t="shared" si="739"/>
        <v/>
      </c>
    </row>
    <row r="47322" spans="22:22" x14ac:dyDescent="0.35">
      <c r="V47322" s="5" t="str">
        <f t="shared" si="739"/>
        <v/>
      </c>
    </row>
    <row r="47323" spans="22:22" x14ac:dyDescent="0.35">
      <c r="V47323" s="5" t="str">
        <f t="shared" si="739"/>
        <v/>
      </c>
    </row>
    <row r="47324" spans="22:22" x14ac:dyDescent="0.35">
      <c r="V47324" s="5" t="str">
        <f t="shared" si="739"/>
        <v/>
      </c>
    </row>
    <row r="47325" spans="22:22" x14ac:dyDescent="0.35">
      <c r="V47325" s="5" t="str">
        <f t="shared" si="739"/>
        <v/>
      </c>
    </row>
    <row r="47326" spans="22:22" x14ac:dyDescent="0.35">
      <c r="V47326" s="5" t="str">
        <f t="shared" si="739"/>
        <v/>
      </c>
    </row>
    <row r="47327" spans="22:22" x14ac:dyDescent="0.35">
      <c r="V47327" s="5" t="str">
        <f t="shared" si="739"/>
        <v/>
      </c>
    </row>
    <row r="47328" spans="22:22" x14ac:dyDescent="0.35">
      <c r="V47328" s="5" t="str">
        <f t="shared" si="739"/>
        <v/>
      </c>
    </row>
    <row r="47329" spans="22:22" x14ac:dyDescent="0.35">
      <c r="V47329" s="5" t="str">
        <f t="shared" si="739"/>
        <v/>
      </c>
    </row>
    <row r="47330" spans="22:22" x14ac:dyDescent="0.35">
      <c r="V47330" s="5" t="str">
        <f t="shared" si="739"/>
        <v/>
      </c>
    </row>
    <row r="47331" spans="22:22" x14ac:dyDescent="0.35">
      <c r="V47331" s="5" t="str">
        <f t="shared" si="739"/>
        <v/>
      </c>
    </row>
    <row r="47332" spans="22:22" x14ac:dyDescent="0.35">
      <c r="V47332" s="5" t="str">
        <f t="shared" si="739"/>
        <v/>
      </c>
    </row>
    <row r="47333" spans="22:22" x14ac:dyDescent="0.35">
      <c r="V47333" s="5" t="str">
        <f t="shared" si="739"/>
        <v/>
      </c>
    </row>
    <row r="47334" spans="22:22" x14ac:dyDescent="0.35">
      <c r="V47334" s="5" t="str">
        <f t="shared" si="739"/>
        <v/>
      </c>
    </row>
    <row r="47335" spans="22:22" x14ac:dyDescent="0.35">
      <c r="V47335" s="5" t="str">
        <f t="shared" si="739"/>
        <v/>
      </c>
    </row>
    <row r="47336" spans="22:22" x14ac:dyDescent="0.35">
      <c r="V47336" s="5" t="str">
        <f t="shared" si="739"/>
        <v/>
      </c>
    </row>
    <row r="47337" spans="22:22" x14ac:dyDescent="0.35">
      <c r="V47337" s="5" t="str">
        <f t="shared" si="739"/>
        <v/>
      </c>
    </row>
    <row r="47338" spans="22:22" x14ac:dyDescent="0.35">
      <c r="V47338" s="5" t="str">
        <f t="shared" si="739"/>
        <v/>
      </c>
    </row>
    <row r="47339" spans="22:22" x14ac:dyDescent="0.35">
      <c r="V47339" s="5" t="str">
        <f t="shared" si="739"/>
        <v/>
      </c>
    </row>
    <row r="47340" spans="22:22" x14ac:dyDescent="0.35">
      <c r="V47340" s="5" t="str">
        <f t="shared" si="739"/>
        <v/>
      </c>
    </row>
    <row r="47341" spans="22:22" x14ac:dyDescent="0.35">
      <c r="V47341" s="5" t="str">
        <f t="shared" si="739"/>
        <v/>
      </c>
    </row>
    <row r="47342" spans="22:22" x14ac:dyDescent="0.35">
      <c r="V47342" s="5" t="str">
        <f t="shared" si="739"/>
        <v/>
      </c>
    </row>
    <row r="47343" spans="22:22" x14ac:dyDescent="0.35">
      <c r="V47343" s="5" t="str">
        <f t="shared" si="739"/>
        <v/>
      </c>
    </row>
    <row r="47344" spans="22:22" x14ac:dyDescent="0.35">
      <c r="V47344" s="5" t="str">
        <f t="shared" si="739"/>
        <v/>
      </c>
    </row>
    <row r="47345" spans="22:22" x14ac:dyDescent="0.35">
      <c r="V47345" s="5" t="str">
        <f t="shared" si="739"/>
        <v/>
      </c>
    </row>
    <row r="47346" spans="22:22" x14ac:dyDescent="0.35">
      <c r="V47346" s="5" t="str">
        <f t="shared" si="739"/>
        <v/>
      </c>
    </row>
    <row r="47347" spans="22:22" x14ac:dyDescent="0.35">
      <c r="V47347" s="5" t="str">
        <f t="shared" si="739"/>
        <v/>
      </c>
    </row>
    <row r="47348" spans="22:22" x14ac:dyDescent="0.35">
      <c r="V47348" s="5" t="str">
        <f t="shared" si="739"/>
        <v/>
      </c>
    </row>
    <row r="47349" spans="22:22" x14ac:dyDescent="0.35">
      <c r="V47349" s="5" t="str">
        <f t="shared" si="739"/>
        <v/>
      </c>
    </row>
    <row r="47350" spans="22:22" x14ac:dyDescent="0.35">
      <c r="V47350" s="5" t="str">
        <f t="shared" si="739"/>
        <v/>
      </c>
    </row>
    <row r="47351" spans="22:22" x14ac:dyDescent="0.35">
      <c r="V47351" s="5" t="str">
        <f t="shared" si="739"/>
        <v/>
      </c>
    </row>
    <row r="47352" spans="22:22" x14ac:dyDescent="0.35">
      <c r="V47352" s="5" t="str">
        <f t="shared" si="739"/>
        <v/>
      </c>
    </row>
    <row r="47353" spans="22:22" x14ac:dyDescent="0.35">
      <c r="V47353" s="5" t="str">
        <f t="shared" si="739"/>
        <v/>
      </c>
    </row>
    <row r="47354" spans="22:22" x14ac:dyDescent="0.35">
      <c r="V47354" s="5" t="str">
        <f t="shared" si="739"/>
        <v/>
      </c>
    </row>
    <row r="47355" spans="22:22" x14ac:dyDescent="0.35">
      <c r="V47355" s="5" t="str">
        <f t="shared" si="739"/>
        <v/>
      </c>
    </row>
    <row r="47356" spans="22:22" x14ac:dyDescent="0.35">
      <c r="V47356" s="5" t="str">
        <f t="shared" si="739"/>
        <v/>
      </c>
    </row>
    <row r="47357" spans="22:22" x14ac:dyDescent="0.35">
      <c r="V47357" s="5" t="str">
        <f t="shared" si="739"/>
        <v/>
      </c>
    </row>
    <row r="47358" spans="22:22" x14ac:dyDescent="0.35">
      <c r="V47358" s="5" t="str">
        <f t="shared" si="739"/>
        <v/>
      </c>
    </row>
    <row r="47359" spans="22:22" x14ac:dyDescent="0.35">
      <c r="V47359" s="5" t="str">
        <f t="shared" si="739"/>
        <v/>
      </c>
    </row>
    <row r="47360" spans="22:22" x14ac:dyDescent="0.35">
      <c r="V47360" s="5" t="str">
        <f t="shared" si="739"/>
        <v/>
      </c>
    </row>
    <row r="47361" spans="22:22" x14ac:dyDescent="0.35">
      <c r="V47361" s="5" t="str">
        <f t="shared" si="739"/>
        <v/>
      </c>
    </row>
    <row r="47362" spans="22:22" x14ac:dyDescent="0.35">
      <c r="V47362" s="5" t="str">
        <f t="shared" ref="V47362:V47425" si="740">TRIM(CLEAN(SUBSTITUTE(A47362,CHAR(160)," ")))</f>
        <v/>
      </c>
    </row>
    <row r="47363" spans="22:22" x14ac:dyDescent="0.35">
      <c r="V47363" s="5" t="str">
        <f t="shared" si="740"/>
        <v/>
      </c>
    </row>
    <row r="47364" spans="22:22" x14ac:dyDescent="0.35">
      <c r="V47364" s="5" t="str">
        <f t="shared" si="740"/>
        <v/>
      </c>
    </row>
    <row r="47365" spans="22:22" x14ac:dyDescent="0.35">
      <c r="V47365" s="5" t="str">
        <f t="shared" si="740"/>
        <v/>
      </c>
    </row>
    <row r="47366" spans="22:22" x14ac:dyDescent="0.35">
      <c r="V47366" s="5" t="str">
        <f t="shared" si="740"/>
        <v/>
      </c>
    </row>
    <row r="47367" spans="22:22" x14ac:dyDescent="0.35">
      <c r="V47367" s="5" t="str">
        <f t="shared" si="740"/>
        <v/>
      </c>
    </row>
    <row r="47368" spans="22:22" x14ac:dyDescent="0.35">
      <c r="V47368" s="5" t="str">
        <f t="shared" si="740"/>
        <v/>
      </c>
    </row>
    <row r="47369" spans="22:22" x14ac:dyDescent="0.35">
      <c r="V47369" s="5" t="str">
        <f t="shared" si="740"/>
        <v/>
      </c>
    </row>
    <row r="47370" spans="22:22" x14ac:dyDescent="0.35">
      <c r="V47370" s="5" t="str">
        <f t="shared" si="740"/>
        <v/>
      </c>
    </row>
    <row r="47371" spans="22:22" x14ac:dyDescent="0.35">
      <c r="V47371" s="5" t="str">
        <f t="shared" si="740"/>
        <v/>
      </c>
    </row>
    <row r="47372" spans="22:22" x14ac:dyDescent="0.35">
      <c r="V47372" s="5" t="str">
        <f t="shared" si="740"/>
        <v/>
      </c>
    </row>
    <row r="47373" spans="22:22" x14ac:dyDescent="0.35">
      <c r="V47373" s="5" t="str">
        <f t="shared" si="740"/>
        <v/>
      </c>
    </row>
    <row r="47374" spans="22:22" x14ac:dyDescent="0.35">
      <c r="V47374" s="5" t="str">
        <f t="shared" si="740"/>
        <v/>
      </c>
    </row>
    <row r="47375" spans="22:22" x14ac:dyDescent="0.35">
      <c r="V47375" s="5" t="str">
        <f t="shared" si="740"/>
        <v/>
      </c>
    </row>
    <row r="47376" spans="22:22" x14ac:dyDescent="0.35">
      <c r="V47376" s="5" t="str">
        <f t="shared" si="740"/>
        <v/>
      </c>
    </row>
    <row r="47377" spans="22:22" x14ac:dyDescent="0.35">
      <c r="V47377" s="5" t="str">
        <f t="shared" si="740"/>
        <v/>
      </c>
    </row>
    <row r="47378" spans="22:22" x14ac:dyDescent="0.35">
      <c r="V47378" s="5" t="str">
        <f t="shared" si="740"/>
        <v/>
      </c>
    </row>
    <row r="47379" spans="22:22" x14ac:dyDescent="0.35">
      <c r="V47379" s="5" t="str">
        <f t="shared" si="740"/>
        <v/>
      </c>
    </row>
    <row r="47380" spans="22:22" x14ac:dyDescent="0.35">
      <c r="V47380" s="5" t="str">
        <f t="shared" si="740"/>
        <v/>
      </c>
    </row>
    <row r="47381" spans="22:22" x14ac:dyDescent="0.35">
      <c r="V47381" s="5" t="str">
        <f t="shared" si="740"/>
        <v/>
      </c>
    </row>
    <row r="47382" spans="22:22" x14ac:dyDescent="0.35">
      <c r="V47382" s="5" t="str">
        <f t="shared" si="740"/>
        <v/>
      </c>
    </row>
    <row r="47383" spans="22:22" x14ac:dyDescent="0.35">
      <c r="V47383" s="5" t="str">
        <f t="shared" si="740"/>
        <v/>
      </c>
    </row>
    <row r="47384" spans="22:22" x14ac:dyDescent="0.35">
      <c r="V47384" s="5" t="str">
        <f t="shared" si="740"/>
        <v/>
      </c>
    </row>
    <row r="47385" spans="22:22" x14ac:dyDescent="0.35">
      <c r="V47385" s="5" t="str">
        <f t="shared" si="740"/>
        <v/>
      </c>
    </row>
    <row r="47386" spans="22:22" x14ac:dyDescent="0.35">
      <c r="V47386" s="5" t="str">
        <f t="shared" si="740"/>
        <v/>
      </c>
    </row>
    <row r="47387" spans="22:22" x14ac:dyDescent="0.35">
      <c r="V47387" s="5" t="str">
        <f t="shared" si="740"/>
        <v/>
      </c>
    </row>
    <row r="47388" spans="22:22" x14ac:dyDescent="0.35">
      <c r="V47388" s="5" t="str">
        <f t="shared" si="740"/>
        <v/>
      </c>
    </row>
    <row r="47389" spans="22:22" x14ac:dyDescent="0.35">
      <c r="V47389" s="5" t="str">
        <f t="shared" si="740"/>
        <v/>
      </c>
    </row>
    <row r="47390" spans="22:22" x14ac:dyDescent="0.35">
      <c r="V47390" s="5" t="str">
        <f t="shared" si="740"/>
        <v/>
      </c>
    </row>
    <row r="47391" spans="22:22" x14ac:dyDescent="0.35">
      <c r="V47391" s="5" t="str">
        <f t="shared" si="740"/>
        <v/>
      </c>
    </row>
    <row r="47392" spans="22:22" x14ac:dyDescent="0.35">
      <c r="V47392" s="5" t="str">
        <f t="shared" si="740"/>
        <v/>
      </c>
    </row>
    <row r="47393" spans="22:22" x14ac:dyDescent="0.35">
      <c r="V47393" s="5" t="str">
        <f t="shared" si="740"/>
        <v/>
      </c>
    </row>
    <row r="47394" spans="22:22" x14ac:dyDescent="0.35">
      <c r="V47394" s="5" t="str">
        <f t="shared" si="740"/>
        <v/>
      </c>
    </row>
    <row r="47395" spans="22:22" x14ac:dyDescent="0.35">
      <c r="V47395" s="5" t="str">
        <f t="shared" si="740"/>
        <v/>
      </c>
    </row>
    <row r="47396" spans="22:22" x14ac:dyDescent="0.35">
      <c r="V47396" s="5" t="str">
        <f t="shared" si="740"/>
        <v/>
      </c>
    </row>
    <row r="47397" spans="22:22" x14ac:dyDescent="0.35">
      <c r="V47397" s="5" t="str">
        <f t="shared" si="740"/>
        <v/>
      </c>
    </row>
    <row r="47398" spans="22:22" x14ac:dyDescent="0.35">
      <c r="V47398" s="5" t="str">
        <f t="shared" si="740"/>
        <v/>
      </c>
    </row>
    <row r="47399" spans="22:22" x14ac:dyDescent="0.35">
      <c r="V47399" s="5" t="str">
        <f t="shared" si="740"/>
        <v/>
      </c>
    </row>
    <row r="47400" spans="22:22" x14ac:dyDescent="0.35">
      <c r="V47400" s="5" t="str">
        <f t="shared" si="740"/>
        <v/>
      </c>
    </row>
    <row r="47401" spans="22:22" x14ac:dyDescent="0.35">
      <c r="V47401" s="5" t="str">
        <f t="shared" si="740"/>
        <v/>
      </c>
    </row>
    <row r="47402" spans="22:22" x14ac:dyDescent="0.35">
      <c r="V47402" s="5" t="str">
        <f t="shared" si="740"/>
        <v/>
      </c>
    </row>
    <row r="47403" spans="22:22" x14ac:dyDescent="0.35">
      <c r="V47403" s="5" t="str">
        <f t="shared" si="740"/>
        <v/>
      </c>
    </row>
    <row r="47404" spans="22:22" x14ac:dyDescent="0.35">
      <c r="V47404" s="5" t="str">
        <f t="shared" si="740"/>
        <v/>
      </c>
    </row>
    <row r="47405" spans="22:22" x14ac:dyDescent="0.35">
      <c r="V47405" s="5" t="str">
        <f t="shared" si="740"/>
        <v/>
      </c>
    </row>
    <row r="47406" spans="22:22" x14ac:dyDescent="0.35">
      <c r="V47406" s="5" t="str">
        <f t="shared" si="740"/>
        <v/>
      </c>
    </row>
    <row r="47407" spans="22:22" x14ac:dyDescent="0.35">
      <c r="V47407" s="5" t="str">
        <f t="shared" si="740"/>
        <v/>
      </c>
    </row>
    <row r="47408" spans="22:22" x14ac:dyDescent="0.35">
      <c r="V47408" s="5" t="str">
        <f t="shared" si="740"/>
        <v/>
      </c>
    </row>
    <row r="47409" spans="22:22" x14ac:dyDescent="0.35">
      <c r="V47409" s="5" t="str">
        <f t="shared" si="740"/>
        <v/>
      </c>
    </row>
    <row r="47410" spans="22:22" x14ac:dyDescent="0.35">
      <c r="V47410" s="5" t="str">
        <f t="shared" si="740"/>
        <v/>
      </c>
    </row>
    <row r="47411" spans="22:22" x14ac:dyDescent="0.35">
      <c r="V47411" s="5" t="str">
        <f t="shared" si="740"/>
        <v/>
      </c>
    </row>
    <row r="47412" spans="22:22" x14ac:dyDescent="0.35">
      <c r="V47412" s="5" t="str">
        <f t="shared" si="740"/>
        <v/>
      </c>
    </row>
    <row r="47413" spans="22:22" x14ac:dyDescent="0.35">
      <c r="V47413" s="5" t="str">
        <f t="shared" si="740"/>
        <v/>
      </c>
    </row>
    <row r="47414" spans="22:22" x14ac:dyDescent="0.35">
      <c r="V47414" s="5" t="str">
        <f t="shared" si="740"/>
        <v/>
      </c>
    </row>
    <row r="47415" spans="22:22" x14ac:dyDescent="0.35">
      <c r="V47415" s="5" t="str">
        <f t="shared" si="740"/>
        <v/>
      </c>
    </row>
    <row r="47416" spans="22:22" x14ac:dyDescent="0.35">
      <c r="V47416" s="5" t="str">
        <f t="shared" si="740"/>
        <v/>
      </c>
    </row>
    <row r="47417" spans="22:22" x14ac:dyDescent="0.35">
      <c r="V47417" s="5" t="str">
        <f t="shared" si="740"/>
        <v/>
      </c>
    </row>
    <row r="47418" spans="22:22" x14ac:dyDescent="0.35">
      <c r="V47418" s="5" t="str">
        <f t="shared" si="740"/>
        <v/>
      </c>
    </row>
    <row r="47419" spans="22:22" x14ac:dyDescent="0.35">
      <c r="V47419" s="5" t="str">
        <f t="shared" si="740"/>
        <v/>
      </c>
    </row>
    <row r="47420" spans="22:22" x14ac:dyDescent="0.35">
      <c r="V47420" s="5" t="str">
        <f t="shared" si="740"/>
        <v/>
      </c>
    </row>
    <row r="47421" spans="22:22" x14ac:dyDescent="0.35">
      <c r="V47421" s="5" t="str">
        <f t="shared" si="740"/>
        <v/>
      </c>
    </row>
    <row r="47422" spans="22:22" x14ac:dyDescent="0.35">
      <c r="V47422" s="5" t="str">
        <f t="shared" si="740"/>
        <v/>
      </c>
    </row>
    <row r="47423" spans="22:22" x14ac:dyDescent="0.35">
      <c r="V47423" s="5" t="str">
        <f t="shared" si="740"/>
        <v/>
      </c>
    </row>
    <row r="47424" spans="22:22" x14ac:dyDescent="0.35">
      <c r="V47424" s="5" t="str">
        <f t="shared" si="740"/>
        <v/>
      </c>
    </row>
    <row r="47425" spans="22:22" x14ac:dyDescent="0.35">
      <c r="V47425" s="5" t="str">
        <f t="shared" si="740"/>
        <v/>
      </c>
    </row>
    <row r="47426" spans="22:22" x14ac:dyDescent="0.35">
      <c r="V47426" s="5" t="str">
        <f t="shared" ref="V47426:V47489" si="741">TRIM(CLEAN(SUBSTITUTE(A47426,CHAR(160)," ")))</f>
        <v/>
      </c>
    </row>
    <row r="47427" spans="22:22" x14ac:dyDescent="0.35">
      <c r="V47427" s="5" t="str">
        <f t="shared" si="741"/>
        <v/>
      </c>
    </row>
    <row r="47428" spans="22:22" x14ac:dyDescent="0.35">
      <c r="V47428" s="5" t="str">
        <f t="shared" si="741"/>
        <v/>
      </c>
    </row>
    <row r="47429" spans="22:22" x14ac:dyDescent="0.35">
      <c r="V47429" s="5" t="str">
        <f t="shared" si="741"/>
        <v/>
      </c>
    </row>
    <row r="47430" spans="22:22" x14ac:dyDescent="0.35">
      <c r="V47430" s="5" t="str">
        <f t="shared" si="741"/>
        <v/>
      </c>
    </row>
    <row r="47431" spans="22:22" x14ac:dyDescent="0.35">
      <c r="V47431" s="5" t="str">
        <f t="shared" si="741"/>
        <v/>
      </c>
    </row>
    <row r="47432" spans="22:22" x14ac:dyDescent="0.35">
      <c r="V47432" s="5" t="str">
        <f t="shared" si="741"/>
        <v/>
      </c>
    </row>
    <row r="47433" spans="22:22" x14ac:dyDescent="0.35">
      <c r="V47433" s="5" t="str">
        <f t="shared" si="741"/>
        <v/>
      </c>
    </row>
    <row r="47434" spans="22:22" x14ac:dyDescent="0.35">
      <c r="V47434" s="5" t="str">
        <f t="shared" si="741"/>
        <v/>
      </c>
    </row>
    <row r="47435" spans="22:22" x14ac:dyDescent="0.35">
      <c r="V47435" s="5" t="str">
        <f t="shared" si="741"/>
        <v/>
      </c>
    </row>
    <row r="47436" spans="22:22" x14ac:dyDescent="0.35">
      <c r="V47436" s="5" t="str">
        <f t="shared" si="741"/>
        <v/>
      </c>
    </row>
    <row r="47437" spans="22:22" x14ac:dyDescent="0.35">
      <c r="V47437" s="5" t="str">
        <f t="shared" si="741"/>
        <v/>
      </c>
    </row>
    <row r="47438" spans="22:22" x14ac:dyDescent="0.35">
      <c r="V47438" s="5" t="str">
        <f t="shared" si="741"/>
        <v/>
      </c>
    </row>
    <row r="47439" spans="22:22" x14ac:dyDescent="0.35">
      <c r="V47439" s="5" t="str">
        <f t="shared" si="741"/>
        <v/>
      </c>
    </row>
    <row r="47440" spans="22:22" x14ac:dyDescent="0.35">
      <c r="V47440" s="5" t="str">
        <f t="shared" si="741"/>
        <v/>
      </c>
    </row>
    <row r="47441" spans="22:22" x14ac:dyDescent="0.35">
      <c r="V47441" s="5" t="str">
        <f t="shared" si="741"/>
        <v/>
      </c>
    </row>
    <row r="47442" spans="22:22" x14ac:dyDescent="0.35">
      <c r="V47442" s="5" t="str">
        <f t="shared" si="741"/>
        <v/>
      </c>
    </row>
    <row r="47443" spans="22:22" x14ac:dyDescent="0.35">
      <c r="V47443" s="5" t="str">
        <f t="shared" si="741"/>
        <v/>
      </c>
    </row>
    <row r="47444" spans="22:22" x14ac:dyDescent="0.35">
      <c r="V47444" s="5" t="str">
        <f t="shared" si="741"/>
        <v/>
      </c>
    </row>
    <row r="47445" spans="22:22" x14ac:dyDescent="0.35">
      <c r="V47445" s="5" t="str">
        <f t="shared" si="741"/>
        <v/>
      </c>
    </row>
    <row r="47446" spans="22:22" x14ac:dyDescent="0.35">
      <c r="V47446" s="5" t="str">
        <f t="shared" si="741"/>
        <v/>
      </c>
    </row>
    <row r="47447" spans="22:22" x14ac:dyDescent="0.35">
      <c r="V47447" s="5" t="str">
        <f t="shared" si="741"/>
        <v/>
      </c>
    </row>
    <row r="47448" spans="22:22" x14ac:dyDescent="0.35">
      <c r="V47448" s="5" t="str">
        <f t="shared" si="741"/>
        <v/>
      </c>
    </row>
    <row r="47449" spans="22:22" x14ac:dyDescent="0.35">
      <c r="V47449" s="5" t="str">
        <f t="shared" si="741"/>
        <v/>
      </c>
    </row>
    <row r="47450" spans="22:22" x14ac:dyDescent="0.35">
      <c r="V47450" s="5" t="str">
        <f t="shared" si="741"/>
        <v/>
      </c>
    </row>
    <row r="47451" spans="22:22" x14ac:dyDescent="0.35">
      <c r="V47451" s="5" t="str">
        <f t="shared" si="741"/>
        <v/>
      </c>
    </row>
    <row r="47452" spans="22:22" x14ac:dyDescent="0.35">
      <c r="V47452" s="5" t="str">
        <f t="shared" si="741"/>
        <v/>
      </c>
    </row>
    <row r="47453" spans="22:22" x14ac:dyDescent="0.35">
      <c r="V47453" s="5" t="str">
        <f t="shared" si="741"/>
        <v/>
      </c>
    </row>
    <row r="47454" spans="22:22" x14ac:dyDescent="0.35">
      <c r="V47454" s="5" t="str">
        <f t="shared" si="741"/>
        <v/>
      </c>
    </row>
    <row r="47455" spans="22:22" x14ac:dyDescent="0.35">
      <c r="V47455" s="5" t="str">
        <f t="shared" si="741"/>
        <v/>
      </c>
    </row>
    <row r="47456" spans="22:22" x14ac:dyDescent="0.35">
      <c r="V47456" s="5" t="str">
        <f t="shared" si="741"/>
        <v/>
      </c>
    </row>
    <row r="47457" spans="22:22" x14ac:dyDescent="0.35">
      <c r="V47457" s="5" t="str">
        <f t="shared" si="741"/>
        <v/>
      </c>
    </row>
    <row r="47458" spans="22:22" x14ac:dyDescent="0.35">
      <c r="V47458" s="5" t="str">
        <f t="shared" si="741"/>
        <v/>
      </c>
    </row>
    <row r="47459" spans="22:22" x14ac:dyDescent="0.35">
      <c r="V47459" s="5" t="str">
        <f t="shared" si="741"/>
        <v/>
      </c>
    </row>
    <row r="47460" spans="22:22" x14ac:dyDescent="0.35">
      <c r="V47460" s="5" t="str">
        <f t="shared" si="741"/>
        <v/>
      </c>
    </row>
    <row r="47461" spans="22:22" x14ac:dyDescent="0.35">
      <c r="V47461" s="5" t="str">
        <f t="shared" si="741"/>
        <v/>
      </c>
    </row>
    <row r="47462" spans="22:22" x14ac:dyDescent="0.35">
      <c r="V47462" s="5" t="str">
        <f t="shared" si="741"/>
        <v/>
      </c>
    </row>
    <row r="47463" spans="22:22" x14ac:dyDescent="0.35">
      <c r="V47463" s="5" t="str">
        <f t="shared" si="741"/>
        <v/>
      </c>
    </row>
    <row r="47464" spans="22:22" x14ac:dyDescent="0.35">
      <c r="V47464" s="5" t="str">
        <f t="shared" si="741"/>
        <v/>
      </c>
    </row>
    <row r="47465" spans="22:22" x14ac:dyDescent="0.35">
      <c r="V47465" s="5" t="str">
        <f t="shared" si="741"/>
        <v/>
      </c>
    </row>
    <row r="47466" spans="22:22" x14ac:dyDescent="0.35">
      <c r="V47466" s="5" t="str">
        <f t="shared" si="741"/>
        <v/>
      </c>
    </row>
    <row r="47467" spans="22:22" x14ac:dyDescent="0.35">
      <c r="V47467" s="5" t="str">
        <f t="shared" si="741"/>
        <v/>
      </c>
    </row>
    <row r="47468" spans="22:22" x14ac:dyDescent="0.35">
      <c r="V47468" s="5" t="str">
        <f t="shared" si="741"/>
        <v/>
      </c>
    </row>
    <row r="47469" spans="22:22" x14ac:dyDescent="0.35">
      <c r="V47469" s="5" t="str">
        <f t="shared" si="741"/>
        <v/>
      </c>
    </row>
    <row r="47470" spans="22:22" x14ac:dyDescent="0.35">
      <c r="V47470" s="5" t="str">
        <f t="shared" si="741"/>
        <v/>
      </c>
    </row>
    <row r="47471" spans="22:22" x14ac:dyDescent="0.35">
      <c r="V47471" s="5" t="str">
        <f t="shared" si="741"/>
        <v/>
      </c>
    </row>
    <row r="47472" spans="22:22" x14ac:dyDescent="0.35">
      <c r="V47472" s="5" t="str">
        <f t="shared" si="741"/>
        <v/>
      </c>
    </row>
    <row r="47473" spans="22:22" x14ac:dyDescent="0.35">
      <c r="V47473" s="5" t="str">
        <f t="shared" si="741"/>
        <v/>
      </c>
    </row>
    <row r="47474" spans="22:22" x14ac:dyDescent="0.35">
      <c r="V47474" s="5" t="str">
        <f t="shared" si="741"/>
        <v/>
      </c>
    </row>
    <row r="47475" spans="22:22" x14ac:dyDescent="0.35">
      <c r="V47475" s="5" t="str">
        <f t="shared" si="741"/>
        <v/>
      </c>
    </row>
    <row r="47476" spans="22:22" x14ac:dyDescent="0.35">
      <c r="V47476" s="5" t="str">
        <f t="shared" si="741"/>
        <v/>
      </c>
    </row>
    <row r="47477" spans="22:22" x14ac:dyDescent="0.35">
      <c r="V47477" s="5" t="str">
        <f t="shared" si="741"/>
        <v/>
      </c>
    </row>
    <row r="47478" spans="22:22" x14ac:dyDescent="0.35">
      <c r="V47478" s="5" t="str">
        <f t="shared" si="741"/>
        <v/>
      </c>
    </row>
    <row r="47479" spans="22:22" x14ac:dyDescent="0.35">
      <c r="V47479" s="5" t="str">
        <f t="shared" si="741"/>
        <v/>
      </c>
    </row>
    <row r="47480" spans="22:22" x14ac:dyDescent="0.35">
      <c r="V47480" s="5" t="str">
        <f t="shared" si="741"/>
        <v/>
      </c>
    </row>
    <row r="47481" spans="22:22" x14ac:dyDescent="0.35">
      <c r="V47481" s="5" t="str">
        <f t="shared" si="741"/>
        <v/>
      </c>
    </row>
    <row r="47482" spans="22:22" x14ac:dyDescent="0.35">
      <c r="V47482" s="5" t="str">
        <f t="shared" si="741"/>
        <v/>
      </c>
    </row>
    <row r="47483" spans="22:22" x14ac:dyDescent="0.35">
      <c r="V47483" s="5" t="str">
        <f t="shared" si="741"/>
        <v/>
      </c>
    </row>
    <row r="47484" spans="22:22" x14ac:dyDescent="0.35">
      <c r="V47484" s="5" t="str">
        <f t="shared" si="741"/>
        <v/>
      </c>
    </row>
    <row r="47485" spans="22:22" x14ac:dyDescent="0.35">
      <c r="V47485" s="5" t="str">
        <f t="shared" si="741"/>
        <v/>
      </c>
    </row>
    <row r="47486" spans="22:22" x14ac:dyDescent="0.35">
      <c r="V47486" s="5" t="str">
        <f t="shared" si="741"/>
        <v/>
      </c>
    </row>
    <row r="47487" spans="22:22" x14ac:dyDescent="0.35">
      <c r="V47487" s="5" t="str">
        <f t="shared" si="741"/>
        <v/>
      </c>
    </row>
    <row r="47488" spans="22:22" x14ac:dyDescent="0.35">
      <c r="V47488" s="5" t="str">
        <f t="shared" si="741"/>
        <v/>
      </c>
    </row>
    <row r="47489" spans="22:22" x14ac:dyDescent="0.35">
      <c r="V47489" s="5" t="str">
        <f t="shared" si="741"/>
        <v/>
      </c>
    </row>
    <row r="47490" spans="22:22" x14ac:dyDescent="0.35">
      <c r="V47490" s="5" t="str">
        <f t="shared" ref="V47490:V47553" si="742">TRIM(CLEAN(SUBSTITUTE(A47490,CHAR(160)," ")))</f>
        <v/>
      </c>
    </row>
    <row r="47491" spans="22:22" x14ac:dyDescent="0.35">
      <c r="V47491" s="5" t="str">
        <f t="shared" si="742"/>
        <v/>
      </c>
    </row>
    <row r="47492" spans="22:22" x14ac:dyDescent="0.35">
      <c r="V47492" s="5" t="str">
        <f t="shared" si="742"/>
        <v/>
      </c>
    </row>
    <row r="47493" spans="22:22" x14ac:dyDescent="0.35">
      <c r="V47493" s="5" t="str">
        <f t="shared" si="742"/>
        <v/>
      </c>
    </row>
    <row r="47494" spans="22:22" x14ac:dyDescent="0.35">
      <c r="V47494" s="5" t="str">
        <f t="shared" si="742"/>
        <v/>
      </c>
    </row>
    <row r="47495" spans="22:22" x14ac:dyDescent="0.35">
      <c r="V47495" s="5" t="str">
        <f t="shared" si="742"/>
        <v/>
      </c>
    </row>
    <row r="47496" spans="22:22" x14ac:dyDescent="0.35">
      <c r="V47496" s="5" t="str">
        <f t="shared" si="742"/>
        <v/>
      </c>
    </row>
    <row r="47497" spans="22:22" x14ac:dyDescent="0.35">
      <c r="V47497" s="5" t="str">
        <f t="shared" si="742"/>
        <v/>
      </c>
    </row>
    <row r="47498" spans="22:22" x14ac:dyDescent="0.35">
      <c r="V47498" s="5" t="str">
        <f t="shared" si="742"/>
        <v/>
      </c>
    </row>
    <row r="47499" spans="22:22" x14ac:dyDescent="0.35">
      <c r="V47499" s="5" t="str">
        <f t="shared" si="742"/>
        <v/>
      </c>
    </row>
    <row r="47500" spans="22:22" x14ac:dyDescent="0.35">
      <c r="V47500" s="5" t="str">
        <f t="shared" si="742"/>
        <v/>
      </c>
    </row>
    <row r="47501" spans="22:22" x14ac:dyDescent="0.35">
      <c r="V47501" s="5" t="str">
        <f t="shared" si="742"/>
        <v/>
      </c>
    </row>
    <row r="47502" spans="22:22" x14ac:dyDescent="0.35">
      <c r="V47502" s="5" t="str">
        <f t="shared" si="742"/>
        <v/>
      </c>
    </row>
    <row r="47503" spans="22:22" x14ac:dyDescent="0.35">
      <c r="V47503" s="5" t="str">
        <f t="shared" si="742"/>
        <v/>
      </c>
    </row>
    <row r="47504" spans="22:22" x14ac:dyDescent="0.35">
      <c r="V47504" s="5" t="str">
        <f t="shared" si="742"/>
        <v/>
      </c>
    </row>
    <row r="47505" spans="22:22" x14ac:dyDescent="0.35">
      <c r="V47505" s="5" t="str">
        <f t="shared" si="742"/>
        <v/>
      </c>
    </row>
    <row r="47506" spans="22:22" x14ac:dyDescent="0.35">
      <c r="V47506" s="5" t="str">
        <f t="shared" si="742"/>
        <v/>
      </c>
    </row>
    <row r="47507" spans="22:22" x14ac:dyDescent="0.35">
      <c r="V47507" s="5" t="str">
        <f t="shared" si="742"/>
        <v/>
      </c>
    </row>
    <row r="47508" spans="22:22" x14ac:dyDescent="0.35">
      <c r="V47508" s="5" t="str">
        <f t="shared" si="742"/>
        <v/>
      </c>
    </row>
    <row r="47509" spans="22:22" x14ac:dyDescent="0.35">
      <c r="V47509" s="5" t="str">
        <f t="shared" si="742"/>
        <v/>
      </c>
    </row>
    <row r="47510" spans="22:22" x14ac:dyDescent="0.35">
      <c r="V47510" s="5" t="str">
        <f t="shared" si="742"/>
        <v/>
      </c>
    </row>
    <row r="47511" spans="22:22" x14ac:dyDescent="0.35">
      <c r="V47511" s="5" t="str">
        <f t="shared" si="742"/>
        <v/>
      </c>
    </row>
    <row r="47512" spans="22:22" x14ac:dyDescent="0.35">
      <c r="V47512" s="5" t="str">
        <f t="shared" si="742"/>
        <v/>
      </c>
    </row>
    <row r="47513" spans="22:22" x14ac:dyDescent="0.35">
      <c r="V47513" s="5" t="str">
        <f t="shared" si="742"/>
        <v/>
      </c>
    </row>
    <row r="47514" spans="22:22" x14ac:dyDescent="0.35">
      <c r="V47514" s="5" t="str">
        <f t="shared" si="742"/>
        <v/>
      </c>
    </row>
    <row r="47515" spans="22:22" x14ac:dyDescent="0.35">
      <c r="V47515" s="5" t="str">
        <f t="shared" si="742"/>
        <v/>
      </c>
    </row>
    <row r="47516" spans="22:22" x14ac:dyDescent="0.35">
      <c r="V47516" s="5" t="str">
        <f t="shared" si="742"/>
        <v/>
      </c>
    </row>
    <row r="47517" spans="22:22" x14ac:dyDescent="0.35">
      <c r="V47517" s="5" t="str">
        <f t="shared" si="742"/>
        <v/>
      </c>
    </row>
    <row r="47518" spans="22:22" x14ac:dyDescent="0.35">
      <c r="V47518" s="5" t="str">
        <f t="shared" si="742"/>
        <v/>
      </c>
    </row>
    <row r="47519" spans="22:22" x14ac:dyDescent="0.35">
      <c r="V47519" s="5" t="str">
        <f t="shared" si="742"/>
        <v/>
      </c>
    </row>
    <row r="47520" spans="22:22" x14ac:dyDescent="0.35">
      <c r="V47520" s="5" t="str">
        <f t="shared" si="742"/>
        <v/>
      </c>
    </row>
    <row r="47521" spans="22:22" x14ac:dyDescent="0.35">
      <c r="V47521" s="5" t="str">
        <f t="shared" si="742"/>
        <v/>
      </c>
    </row>
    <row r="47522" spans="22:22" x14ac:dyDescent="0.35">
      <c r="V47522" s="5" t="str">
        <f t="shared" si="742"/>
        <v/>
      </c>
    </row>
    <row r="47523" spans="22:22" x14ac:dyDescent="0.35">
      <c r="V47523" s="5" t="str">
        <f t="shared" si="742"/>
        <v/>
      </c>
    </row>
    <row r="47524" spans="22:22" x14ac:dyDescent="0.35">
      <c r="V47524" s="5" t="str">
        <f t="shared" si="742"/>
        <v/>
      </c>
    </row>
    <row r="47525" spans="22:22" x14ac:dyDescent="0.35">
      <c r="V47525" s="5" t="str">
        <f t="shared" si="742"/>
        <v/>
      </c>
    </row>
    <row r="47526" spans="22:22" x14ac:dyDescent="0.35">
      <c r="V47526" s="5" t="str">
        <f t="shared" si="742"/>
        <v/>
      </c>
    </row>
    <row r="47527" spans="22:22" x14ac:dyDescent="0.35">
      <c r="V47527" s="5" t="str">
        <f t="shared" si="742"/>
        <v/>
      </c>
    </row>
    <row r="47528" spans="22:22" x14ac:dyDescent="0.35">
      <c r="V47528" s="5" t="str">
        <f t="shared" si="742"/>
        <v/>
      </c>
    </row>
    <row r="47529" spans="22:22" x14ac:dyDescent="0.35">
      <c r="V47529" s="5" t="str">
        <f t="shared" si="742"/>
        <v/>
      </c>
    </row>
    <row r="47530" spans="22:22" x14ac:dyDescent="0.35">
      <c r="V47530" s="5" t="str">
        <f t="shared" si="742"/>
        <v/>
      </c>
    </row>
    <row r="47531" spans="22:22" x14ac:dyDescent="0.35">
      <c r="V47531" s="5" t="str">
        <f t="shared" si="742"/>
        <v/>
      </c>
    </row>
    <row r="47532" spans="22:22" x14ac:dyDescent="0.35">
      <c r="V47532" s="5" t="str">
        <f t="shared" si="742"/>
        <v/>
      </c>
    </row>
    <row r="47533" spans="22:22" x14ac:dyDescent="0.35">
      <c r="V47533" s="5" t="str">
        <f t="shared" si="742"/>
        <v/>
      </c>
    </row>
    <row r="47534" spans="22:22" x14ac:dyDescent="0.35">
      <c r="V47534" s="5" t="str">
        <f t="shared" si="742"/>
        <v/>
      </c>
    </row>
    <row r="47535" spans="22:22" x14ac:dyDescent="0.35">
      <c r="V47535" s="5" t="str">
        <f t="shared" si="742"/>
        <v/>
      </c>
    </row>
    <row r="47536" spans="22:22" x14ac:dyDescent="0.35">
      <c r="V47536" s="5" t="str">
        <f t="shared" si="742"/>
        <v/>
      </c>
    </row>
    <row r="47537" spans="22:22" x14ac:dyDescent="0.35">
      <c r="V47537" s="5" t="str">
        <f t="shared" si="742"/>
        <v/>
      </c>
    </row>
    <row r="47538" spans="22:22" x14ac:dyDescent="0.35">
      <c r="V47538" s="5" t="str">
        <f t="shared" si="742"/>
        <v/>
      </c>
    </row>
    <row r="47539" spans="22:22" x14ac:dyDescent="0.35">
      <c r="V47539" s="5" t="str">
        <f t="shared" si="742"/>
        <v/>
      </c>
    </row>
    <row r="47540" spans="22:22" x14ac:dyDescent="0.35">
      <c r="V47540" s="5" t="str">
        <f t="shared" si="742"/>
        <v/>
      </c>
    </row>
    <row r="47541" spans="22:22" x14ac:dyDescent="0.35">
      <c r="V47541" s="5" t="str">
        <f t="shared" si="742"/>
        <v/>
      </c>
    </row>
    <row r="47542" spans="22:22" x14ac:dyDescent="0.35">
      <c r="V47542" s="5" t="str">
        <f t="shared" si="742"/>
        <v/>
      </c>
    </row>
    <row r="47543" spans="22:22" x14ac:dyDescent="0.35">
      <c r="V47543" s="5" t="str">
        <f t="shared" si="742"/>
        <v/>
      </c>
    </row>
    <row r="47544" spans="22:22" x14ac:dyDescent="0.35">
      <c r="V47544" s="5" t="str">
        <f t="shared" si="742"/>
        <v/>
      </c>
    </row>
    <row r="47545" spans="22:22" x14ac:dyDescent="0.35">
      <c r="V47545" s="5" t="str">
        <f t="shared" si="742"/>
        <v/>
      </c>
    </row>
    <row r="47546" spans="22:22" x14ac:dyDescent="0.35">
      <c r="V47546" s="5" t="str">
        <f t="shared" si="742"/>
        <v/>
      </c>
    </row>
    <row r="47547" spans="22:22" x14ac:dyDescent="0.35">
      <c r="V47547" s="5" t="str">
        <f t="shared" si="742"/>
        <v/>
      </c>
    </row>
    <row r="47548" spans="22:22" x14ac:dyDescent="0.35">
      <c r="V47548" s="5" t="str">
        <f t="shared" si="742"/>
        <v/>
      </c>
    </row>
    <row r="47549" spans="22:22" x14ac:dyDescent="0.35">
      <c r="V47549" s="5" t="str">
        <f t="shared" si="742"/>
        <v/>
      </c>
    </row>
    <row r="47550" spans="22:22" x14ac:dyDescent="0.35">
      <c r="V47550" s="5" t="str">
        <f t="shared" si="742"/>
        <v/>
      </c>
    </row>
    <row r="47551" spans="22:22" x14ac:dyDescent="0.35">
      <c r="V47551" s="5" t="str">
        <f t="shared" si="742"/>
        <v/>
      </c>
    </row>
    <row r="47552" spans="22:22" x14ac:dyDescent="0.35">
      <c r="V47552" s="5" t="str">
        <f t="shared" si="742"/>
        <v/>
      </c>
    </row>
    <row r="47553" spans="22:22" x14ac:dyDescent="0.35">
      <c r="V47553" s="5" t="str">
        <f t="shared" si="742"/>
        <v/>
      </c>
    </row>
    <row r="47554" spans="22:22" x14ac:dyDescent="0.35">
      <c r="V47554" s="5" t="str">
        <f t="shared" ref="V47554:V47617" si="743">TRIM(CLEAN(SUBSTITUTE(A47554,CHAR(160)," ")))</f>
        <v/>
      </c>
    </row>
    <row r="47555" spans="22:22" x14ac:dyDescent="0.35">
      <c r="V47555" s="5" t="str">
        <f t="shared" si="743"/>
        <v/>
      </c>
    </row>
    <row r="47556" spans="22:22" x14ac:dyDescent="0.35">
      <c r="V47556" s="5" t="str">
        <f t="shared" si="743"/>
        <v/>
      </c>
    </row>
    <row r="47557" spans="22:22" x14ac:dyDescent="0.35">
      <c r="V47557" s="5" t="str">
        <f t="shared" si="743"/>
        <v/>
      </c>
    </row>
    <row r="47558" spans="22:22" x14ac:dyDescent="0.35">
      <c r="V47558" s="5" t="str">
        <f t="shared" si="743"/>
        <v/>
      </c>
    </row>
    <row r="47559" spans="22:22" x14ac:dyDescent="0.35">
      <c r="V47559" s="5" t="str">
        <f t="shared" si="743"/>
        <v/>
      </c>
    </row>
    <row r="47560" spans="22:22" x14ac:dyDescent="0.35">
      <c r="V47560" s="5" t="str">
        <f t="shared" si="743"/>
        <v/>
      </c>
    </row>
    <row r="47561" spans="22:22" x14ac:dyDescent="0.35">
      <c r="V47561" s="5" t="str">
        <f t="shared" si="743"/>
        <v/>
      </c>
    </row>
    <row r="47562" spans="22:22" x14ac:dyDescent="0.35">
      <c r="V47562" s="5" t="str">
        <f t="shared" si="743"/>
        <v/>
      </c>
    </row>
    <row r="47563" spans="22:22" x14ac:dyDescent="0.35">
      <c r="V47563" s="5" t="str">
        <f t="shared" si="743"/>
        <v/>
      </c>
    </row>
    <row r="47564" spans="22:22" x14ac:dyDescent="0.35">
      <c r="V47564" s="5" t="str">
        <f t="shared" si="743"/>
        <v/>
      </c>
    </row>
    <row r="47565" spans="22:22" x14ac:dyDescent="0.35">
      <c r="V47565" s="5" t="str">
        <f t="shared" si="743"/>
        <v/>
      </c>
    </row>
    <row r="47566" spans="22:22" x14ac:dyDescent="0.35">
      <c r="V47566" s="5" t="str">
        <f t="shared" si="743"/>
        <v/>
      </c>
    </row>
    <row r="47567" spans="22:22" x14ac:dyDescent="0.35">
      <c r="V47567" s="5" t="str">
        <f t="shared" si="743"/>
        <v/>
      </c>
    </row>
    <row r="47568" spans="22:22" x14ac:dyDescent="0.35">
      <c r="V47568" s="5" t="str">
        <f t="shared" si="743"/>
        <v/>
      </c>
    </row>
    <row r="47569" spans="22:22" x14ac:dyDescent="0.35">
      <c r="V47569" s="5" t="str">
        <f t="shared" si="743"/>
        <v/>
      </c>
    </row>
    <row r="47570" spans="22:22" x14ac:dyDescent="0.35">
      <c r="V47570" s="5" t="str">
        <f t="shared" si="743"/>
        <v/>
      </c>
    </row>
    <row r="47571" spans="22:22" x14ac:dyDescent="0.35">
      <c r="V47571" s="5" t="str">
        <f t="shared" si="743"/>
        <v/>
      </c>
    </row>
    <row r="47572" spans="22:22" x14ac:dyDescent="0.35">
      <c r="V47572" s="5" t="str">
        <f t="shared" si="743"/>
        <v/>
      </c>
    </row>
    <row r="47573" spans="22:22" x14ac:dyDescent="0.35">
      <c r="V47573" s="5" t="str">
        <f t="shared" si="743"/>
        <v/>
      </c>
    </row>
    <row r="47574" spans="22:22" x14ac:dyDescent="0.35">
      <c r="V47574" s="5" t="str">
        <f t="shared" si="743"/>
        <v/>
      </c>
    </row>
    <row r="47575" spans="22:22" x14ac:dyDescent="0.35">
      <c r="V47575" s="5" t="str">
        <f t="shared" si="743"/>
        <v/>
      </c>
    </row>
    <row r="47576" spans="22:22" x14ac:dyDescent="0.35">
      <c r="V47576" s="5" t="str">
        <f t="shared" si="743"/>
        <v/>
      </c>
    </row>
    <row r="47577" spans="22:22" x14ac:dyDescent="0.35">
      <c r="V47577" s="5" t="str">
        <f t="shared" si="743"/>
        <v/>
      </c>
    </row>
    <row r="47578" spans="22:22" x14ac:dyDescent="0.35">
      <c r="V47578" s="5" t="str">
        <f t="shared" si="743"/>
        <v/>
      </c>
    </row>
    <row r="47579" spans="22:22" x14ac:dyDescent="0.35">
      <c r="V47579" s="5" t="str">
        <f t="shared" si="743"/>
        <v/>
      </c>
    </row>
    <row r="47580" spans="22:22" x14ac:dyDescent="0.35">
      <c r="V47580" s="5" t="str">
        <f t="shared" si="743"/>
        <v/>
      </c>
    </row>
    <row r="47581" spans="22:22" x14ac:dyDescent="0.35">
      <c r="V47581" s="5" t="str">
        <f t="shared" si="743"/>
        <v/>
      </c>
    </row>
    <row r="47582" spans="22:22" x14ac:dyDescent="0.35">
      <c r="V47582" s="5" t="str">
        <f t="shared" si="743"/>
        <v/>
      </c>
    </row>
    <row r="47583" spans="22:22" x14ac:dyDescent="0.35">
      <c r="V47583" s="5" t="str">
        <f t="shared" si="743"/>
        <v/>
      </c>
    </row>
    <row r="47584" spans="22:22" x14ac:dyDescent="0.35">
      <c r="V47584" s="5" t="str">
        <f t="shared" si="743"/>
        <v/>
      </c>
    </row>
    <row r="47585" spans="22:22" x14ac:dyDescent="0.35">
      <c r="V47585" s="5" t="str">
        <f t="shared" si="743"/>
        <v/>
      </c>
    </row>
    <row r="47586" spans="22:22" x14ac:dyDescent="0.35">
      <c r="V47586" s="5" t="str">
        <f t="shared" si="743"/>
        <v/>
      </c>
    </row>
    <row r="47587" spans="22:22" x14ac:dyDescent="0.35">
      <c r="V47587" s="5" t="str">
        <f t="shared" si="743"/>
        <v/>
      </c>
    </row>
    <row r="47588" spans="22:22" x14ac:dyDescent="0.35">
      <c r="V47588" s="5" t="str">
        <f t="shared" si="743"/>
        <v/>
      </c>
    </row>
    <row r="47589" spans="22:22" x14ac:dyDescent="0.35">
      <c r="V47589" s="5" t="str">
        <f t="shared" si="743"/>
        <v/>
      </c>
    </row>
    <row r="47590" spans="22:22" x14ac:dyDescent="0.35">
      <c r="V47590" s="5" t="str">
        <f t="shared" si="743"/>
        <v/>
      </c>
    </row>
    <row r="47591" spans="22:22" x14ac:dyDescent="0.35">
      <c r="V47591" s="5" t="str">
        <f t="shared" si="743"/>
        <v/>
      </c>
    </row>
    <row r="47592" spans="22:22" x14ac:dyDescent="0.35">
      <c r="V47592" s="5" t="str">
        <f t="shared" si="743"/>
        <v/>
      </c>
    </row>
    <row r="47593" spans="22:22" x14ac:dyDescent="0.35">
      <c r="V47593" s="5" t="str">
        <f t="shared" si="743"/>
        <v/>
      </c>
    </row>
    <row r="47594" spans="22:22" x14ac:dyDescent="0.35">
      <c r="V47594" s="5" t="str">
        <f t="shared" si="743"/>
        <v/>
      </c>
    </row>
    <row r="47595" spans="22:22" x14ac:dyDescent="0.35">
      <c r="V47595" s="5" t="str">
        <f t="shared" si="743"/>
        <v/>
      </c>
    </row>
    <row r="47596" spans="22:22" x14ac:dyDescent="0.35">
      <c r="V47596" s="5" t="str">
        <f t="shared" si="743"/>
        <v/>
      </c>
    </row>
    <row r="47597" spans="22:22" x14ac:dyDescent="0.35">
      <c r="V47597" s="5" t="str">
        <f t="shared" si="743"/>
        <v/>
      </c>
    </row>
    <row r="47598" spans="22:22" x14ac:dyDescent="0.35">
      <c r="V47598" s="5" t="str">
        <f t="shared" si="743"/>
        <v/>
      </c>
    </row>
    <row r="47599" spans="22:22" x14ac:dyDescent="0.35">
      <c r="V47599" s="5" t="str">
        <f t="shared" si="743"/>
        <v/>
      </c>
    </row>
    <row r="47600" spans="22:22" x14ac:dyDescent="0.35">
      <c r="V47600" s="5" t="str">
        <f t="shared" si="743"/>
        <v/>
      </c>
    </row>
    <row r="47601" spans="22:22" x14ac:dyDescent="0.35">
      <c r="V47601" s="5" t="str">
        <f t="shared" si="743"/>
        <v/>
      </c>
    </row>
    <row r="47602" spans="22:22" x14ac:dyDescent="0.35">
      <c r="V47602" s="5" t="str">
        <f t="shared" si="743"/>
        <v/>
      </c>
    </row>
    <row r="47603" spans="22:22" x14ac:dyDescent="0.35">
      <c r="V47603" s="5" t="str">
        <f t="shared" si="743"/>
        <v/>
      </c>
    </row>
    <row r="47604" spans="22:22" x14ac:dyDescent="0.35">
      <c r="V47604" s="5" t="str">
        <f t="shared" si="743"/>
        <v/>
      </c>
    </row>
    <row r="47605" spans="22:22" x14ac:dyDescent="0.35">
      <c r="V47605" s="5" t="str">
        <f t="shared" si="743"/>
        <v/>
      </c>
    </row>
    <row r="47606" spans="22:22" x14ac:dyDescent="0.35">
      <c r="V47606" s="5" t="str">
        <f t="shared" si="743"/>
        <v/>
      </c>
    </row>
    <row r="47607" spans="22:22" x14ac:dyDescent="0.35">
      <c r="V47607" s="5" t="str">
        <f t="shared" si="743"/>
        <v/>
      </c>
    </row>
    <row r="47608" spans="22:22" x14ac:dyDescent="0.35">
      <c r="V47608" s="5" t="str">
        <f t="shared" si="743"/>
        <v/>
      </c>
    </row>
    <row r="47609" spans="22:22" x14ac:dyDescent="0.35">
      <c r="V47609" s="5" t="str">
        <f t="shared" si="743"/>
        <v/>
      </c>
    </row>
    <row r="47610" spans="22:22" x14ac:dyDescent="0.35">
      <c r="V47610" s="5" t="str">
        <f t="shared" si="743"/>
        <v/>
      </c>
    </row>
    <row r="47611" spans="22:22" x14ac:dyDescent="0.35">
      <c r="V47611" s="5" t="str">
        <f t="shared" si="743"/>
        <v/>
      </c>
    </row>
    <row r="47612" spans="22:22" x14ac:dyDescent="0.35">
      <c r="V47612" s="5" t="str">
        <f t="shared" si="743"/>
        <v/>
      </c>
    </row>
    <row r="47613" spans="22:22" x14ac:dyDescent="0.35">
      <c r="V47613" s="5" t="str">
        <f t="shared" si="743"/>
        <v/>
      </c>
    </row>
    <row r="47614" spans="22:22" x14ac:dyDescent="0.35">
      <c r="V47614" s="5" t="str">
        <f t="shared" si="743"/>
        <v/>
      </c>
    </row>
    <row r="47615" spans="22:22" x14ac:dyDescent="0.35">
      <c r="V47615" s="5" t="str">
        <f t="shared" si="743"/>
        <v/>
      </c>
    </row>
    <row r="47616" spans="22:22" x14ac:dyDescent="0.35">
      <c r="V47616" s="5" t="str">
        <f t="shared" si="743"/>
        <v/>
      </c>
    </row>
    <row r="47617" spans="22:22" x14ac:dyDescent="0.35">
      <c r="V47617" s="5" t="str">
        <f t="shared" si="743"/>
        <v/>
      </c>
    </row>
    <row r="47618" spans="22:22" x14ac:dyDescent="0.35">
      <c r="V47618" s="5" t="str">
        <f t="shared" ref="V47618:V47681" si="744">TRIM(CLEAN(SUBSTITUTE(A47618,CHAR(160)," ")))</f>
        <v/>
      </c>
    </row>
    <row r="47619" spans="22:22" x14ac:dyDescent="0.35">
      <c r="V47619" s="5" t="str">
        <f t="shared" si="744"/>
        <v/>
      </c>
    </row>
    <row r="47620" spans="22:22" x14ac:dyDescent="0.35">
      <c r="V47620" s="5" t="str">
        <f t="shared" si="744"/>
        <v/>
      </c>
    </row>
    <row r="47621" spans="22:22" x14ac:dyDescent="0.35">
      <c r="V47621" s="5" t="str">
        <f t="shared" si="744"/>
        <v/>
      </c>
    </row>
    <row r="47622" spans="22:22" x14ac:dyDescent="0.35">
      <c r="V47622" s="5" t="str">
        <f t="shared" si="744"/>
        <v/>
      </c>
    </row>
    <row r="47623" spans="22:22" x14ac:dyDescent="0.35">
      <c r="V47623" s="5" t="str">
        <f t="shared" si="744"/>
        <v/>
      </c>
    </row>
    <row r="47624" spans="22:22" x14ac:dyDescent="0.35">
      <c r="V47624" s="5" t="str">
        <f t="shared" si="744"/>
        <v/>
      </c>
    </row>
    <row r="47625" spans="22:22" x14ac:dyDescent="0.35">
      <c r="V47625" s="5" t="str">
        <f t="shared" si="744"/>
        <v/>
      </c>
    </row>
    <row r="47626" spans="22:22" x14ac:dyDescent="0.35">
      <c r="V47626" s="5" t="str">
        <f t="shared" si="744"/>
        <v/>
      </c>
    </row>
    <row r="47627" spans="22:22" x14ac:dyDescent="0.35">
      <c r="V47627" s="5" t="str">
        <f t="shared" si="744"/>
        <v/>
      </c>
    </row>
    <row r="47628" spans="22:22" x14ac:dyDescent="0.35">
      <c r="V47628" s="5" t="str">
        <f t="shared" si="744"/>
        <v/>
      </c>
    </row>
    <row r="47629" spans="22:22" x14ac:dyDescent="0.35">
      <c r="V47629" s="5" t="str">
        <f t="shared" si="744"/>
        <v/>
      </c>
    </row>
    <row r="47630" spans="22:22" x14ac:dyDescent="0.35">
      <c r="V47630" s="5" t="str">
        <f t="shared" si="744"/>
        <v/>
      </c>
    </row>
    <row r="47631" spans="22:22" x14ac:dyDescent="0.35">
      <c r="V47631" s="5" t="str">
        <f t="shared" si="744"/>
        <v/>
      </c>
    </row>
    <row r="47632" spans="22:22" x14ac:dyDescent="0.35">
      <c r="V47632" s="5" t="str">
        <f t="shared" si="744"/>
        <v/>
      </c>
    </row>
    <row r="47633" spans="22:22" x14ac:dyDescent="0.35">
      <c r="V47633" s="5" t="str">
        <f t="shared" si="744"/>
        <v/>
      </c>
    </row>
    <row r="47634" spans="22:22" x14ac:dyDescent="0.35">
      <c r="V47634" s="5" t="str">
        <f t="shared" si="744"/>
        <v/>
      </c>
    </row>
    <row r="47635" spans="22:22" x14ac:dyDescent="0.35">
      <c r="V47635" s="5" t="str">
        <f t="shared" si="744"/>
        <v/>
      </c>
    </row>
    <row r="47636" spans="22:22" x14ac:dyDescent="0.35">
      <c r="V47636" s="5" t="str">
        <f t="shared" si="744"/>
        <v/>
      </c>
    </row>
    <row r="47637" spans="22:22" x14ac:dyDescent="0.35">
      <c r="V47637" s="5" t="str">
        <f t="shared" si="744"/>
        <v/>
      </c>
    </row>
    <row r="47638" spans="22:22" x14ac:dyDescent="0.35">
      <c r="V47638" s="5" t="str">
        <f t="shared" si="744"/>
        <v/>
      </c>
    </row>
    <row r="47639" spans="22:22" x14ac:dyDescent="0.35">
      <c r="V47639" s="5" t="str">
        <f t="shared" si="744"/>
        <v/>
      </c>
    </row>
    <row r="47640" spans="22:22" x14ac:dyDescent="0.35">
      <c r="V47640" s="5" t="str">
        <f t="shared" si="744"/>
        <v/>
      </c>
    </row>
    <row r="47641" spans="22:22" x14ac:dyDescent="0.35">
      <c r="V47641" s="5" t="str">
        <f t="shared" si="744"/>
        <v/>
      </c>
    </row>
    <row r="47642" spans="22:22" x14ac:dyDescent="0.35">
      <c r="V47642" s="5" t="str">
        <f t="shared" si="744"/>
        <v/>
      </c>
    </row>
    <row r="47643" spans="22:22" x14ac:dyDescent="0.35">
      <c r="V47643" s="5" t="str">
        <f t="shared" si="744"/>
        <v/>
      </c>
    </row>
    <row r="47644" spans="22:22" x14ac:dyDescent="0.35">
      <c r="V47644" s="5" t="str">
        <f t="shared" si="744"/>
        <v/>
      </c>
    </row>
    <row r="47645" spans="22:22" x14ac:dyDescent="0.35">
      <c r="V47645" s="5" t="str">
        <f t="shared" si="744"/>
        <v/>
      </c>
    </row>
    <row r="47646" spans="22:22" x14ac:dyDescent="0.35">
      <c r="V47646" s="5" t="str">
        <f t="shared" si="744"/>
        <v/>
      </c>
    </row>
    <row r="47647" spans="22:22" x14ac:dyDescent="0.35">
      <c r="V47647" s="5" t="str">
        <f t="shared" si="744"/>
        <v/>
      </c>
    </row>
    <row r="47648" spans="22:22" x14ac:dyDescent="0.35">
      <c r="V47648" s="5" t="str">
        <f t="shared" si="744"/>
        <v/>
      </c>
    </row>
    <row r="47649" spans="22:22" x14ac:dyDescent="0.35">
      <c r="V47649" s="5" t="str">
        <f t="shared" si="744"/>
        <v/>
      </c>
    </row>
    <row r="47650" spans="22:22" x14ac:dyDescent="0.35">
      <c r="V47650" s="5" t="str">
        <f t="shared" si="744"/>
        <v/>
      </c>
    </row>
    <row r="47651" spans="22:22" x14ac:dyDescent="0.35">
      <c r="V47651" s="5" t="str">
        <f t="shared" si="744"/>
        <v/>
      </c>
    </row>
    <row r="47652" spans="22:22" x14ac:dyDescent="0.35">
      <c r="V47652" s="5" t="str">
        <f t="shared" si="744"/>
        <v/>
      </c>
    </row>
    <row r="47653" spans="22:22" x14ac:dyDescent="0.35">
      <c r="V47653" s="5" t="str">
        <f t="shared" si="744"/>
        <v/>
      </c>
    </row>
    <row r="47654" spans="22:22" x14ac:dyDescent="0.35">
      <c r="V47654" s="5" t="str">
        <f t="shared" si="744"/>
        <v/>
      </c>
    </row>
    <row r="47655" spans="22:22" x14ac:dyDescent="0.35">
      <c r="V47655" s="5" t="str">
        <f t="shared" si="744"/>
        <v/>
      </c>
    </row>
    <row r="47656" spans="22:22" x14ac:dyDescent="0.35">
      <c r="V47656" s="5" t="str">
        <f t="shared" si="744"/>
        <v/>
      </c>
    </row>
    <row r="47657" spans="22:22" x14ac:dyDescent="0.35">
      <c r="V47657" s="5" t="str">
        <f t="shared" si="744"/>
        <v/>
      </c>
    </row>
    <row r="47658" spans="22:22" x14ac:dyDescent="0.35">
      <c r="V47658" s="5" t="str">
        <f t="shared" si="744"/>
        <v/>
      </c>
    </row>
    <row r="47659" spans="22:22" x14ac:dyDescent="0.35">
      <c r="V47659" s="5" t="str">
        <f t="shared" si="744"/>
        <v/>
      </c>
    </row>
    <row r="47660" spans="22:22" x14ac:dyDescent="0.35">
      <c r="V47660" s="5" t="str">
        <f t="shared" si="744"/>
        <v/>
      </c>
    </row>
    <row r="47661" spans="22:22" x14ac:dyDescent="0.35">
      <c r="V47661" s="5" t="str">
        <f t="shared" si="744"/>
        <v/>
      </c>
    </row>
    <row r="47662" spans="22:22" x14ac:dyDescent="0.35">
      <c r="V47662" s="5" t="str">
        <f t="shared" si="744"/>
        <v/>
      </c>
    </row>
    <row r="47663" spans="22:22" x14ac:dyDescent="0.35">
      <c r="V47663" s="5" t="str">
        <f t="shared" si="744"/>
        <v/>
      </c>
    </row>
    <row r="47664" spans="22:22" x14ac:dyDescent="0.35">
      <c r="V47664" s="5" t="str">
        <f t="shared" si="744"/>
        <v/>
      </c>
    </row>
    <row r="47665" spans="22:22" x14ac:dyDescent="0.35">
      <c r="V47665" s="5" t="str">
        <f t="shared" si="744"/>
        <v/>
      </c>
    </row>
    <row r="47666" spans="22:22" x14ac:dyDescent="0.35">
      <c r="V47666" s="5" t="str">
        <f t="shared" si="744"/>
        <v/>
      </c>
    </row>
    <row r="47667" spans="22:22" x14ac:dyDescent="0.35">
      <c r="V47667" s="5" t="str">
        <f t="shared" si="744"/>
        <v/>
      </c>
    </row>
    <row r="47668" spans="22:22" x14ac:dyDescent="0.35">
      <c r="V47668" s="5" t="str">
        <f t="shared" si="744"/>
        <v/>
      </c>
    </row>
    <row r="47669" spans="22:22" x14ac:dyDescent="0.35">
      <c r="V47669" s="5" t="str">
        <f t="shared" si="744"/>
        <v/>
      </c>
    </row>
    <row r="47670" spans="22:22" x14ac:dyDescent="0.35">
      <c r="V47670" s="5" t="str">
        <f t="shared" si="744"/>
        <v/>
      </c>
    </row>
    <row r="47671" spans="22:22" x14ac:dyDescent="0.35">
      <c r="V47671" s="5" t="str">
        <f t="shared" si="744"/>
        <v/>
      </c>
    </row>
    <row r="47672" spans="22:22" x14ac:dyDescent="0.35">
      <c r="V47672" s="5" t="str">
        <f t="shared" si="744"/>
        <v/>
      </c>
    </row>
    <row r="47673" spans="22:22" x14ac:dyDescent="0.35">
      <c r="V47673" s="5" t="str">
        <f t="shared" si="744"/>
        <v/>
      </c>
    </row>
    <row r="47674" spans="22:22" x14ac:dyDescent="0.35">
      <c r="V47674" s="5" t="str">
        <f t="shared" si="744"/>
        <v/>
      </c>
    </row>
    <row r="47675" spans="22:22" x14ac:dyDescent="0.35">
      <c r="V47675" s="5" t="str">
        <f t="shared" si="744"/>
        <v/>
      </c>
    </row>
    <row r="47676" spans="22:22" x14ac:dyDescent="0.35">
      <c r="V47676" s="5" t="str">
        <f t="shared" si="744"/>
        <v/>
      </c>
    </row>
    <row r="47677" spans="22:22" x14ac:dyDescent="0.35">
      <c r="V47677" s="5" t="str">
        <f t="shared" si="744"/>
        <v/>
      </c>
    </row>
    <row r="47678" spans="22:22" x14ac:dyDescent="0.35">
      <c r="V47678" s="5" t="str">
        <f t="shared" si="744"/>
        <v/>
      </c>
    </row>
    <row r="47679" spans="22:22" x14ac:dyDescent="0.35">
      <c r="V47679" s="5" t="str">
        <f t="shared" si="744"/>
        <v/>
      </c>
    </row>
    <row r="47680" spans="22:22" x14ac:dyDescent="0.35">
      <c r="V47680" s="5" t="str">
        <f t="shared" si="744"/>
        <v/>
      </c>
    </row>
    <row r="47681" spans="22:22" x14ac:dyDescent="0.35">
      <c r="V47681" s="5" t="str">
        <f t="shared" si="744"/>
        <v/>
      </c>
    </row>
    <row r="47682" spans="22:22" x14ac:dyDescent="0.35">
      <c r="V47682" s="5" t="str">
        <f t="shared" ref="V47682:V47745" si="745">TRIM(CLEAN(SUBSTITUTE(A47682,CHAR(160)," ")))</f>
        <v/>
      </c>
    </row>
    <row r="47683" spans="22:22" x14ac:dyDescent="0.35">
      <c r="V47683" s="5" t="str">
        <f t="shared" si="745"/>
        <v/>
      </c>
    </row>
    <row r="47684" spans="22:22" x14ac:dyDescent="0.35">
      <c r="V47684" s="5" t="str">
        <f t="shared" si="745"/>
        <v/>
      </c>
    </row>
    <row r="47685" spans="22:22" x14ac:dyDescent="0.35">
      <c r="V47685" s="5" t="str">
        <f t="shared" si="745"/>
        <v/>
      </c>
    </row>
    <row r="47686" spans="22:22" x14ac:dyDescent="0.35">
      <c r="V47686" s="5" t="str">
        <f t="shared" si="745"/>
        <v/>
      </c>
    </row>
    <row r="47687" spans="22:22" x14ac:dyDescent="0.35">
      <c r="V47687" s="5" t="str">
        <f t="shared" si="745"/>
        <v/>
      </c>
    </row>
    <row r="47688" spans="22:22" x14ac:dyDescent="0.35">
      <c r="V47688" s="5" t="str">
        <f t="shared" si="745"/>
        <v/>
      </c>
    </row>
    <row r="47689" spans="22:22" x14ac:dyDescent="0.35">
      <c r="V47689" s="5" t="str">
        <f t="shared" si="745"/>
        <v/>
      </c>
    </row>
    <row r="47690" spans="22:22" x14ac:dyDescent="0.35">
      <c r="V47690" s="5" t="str">
        <f t="shared" si="745"/>
        <v/>
      </c>
    </row>
    <row r="47691" spans="22:22" x14ac:dyDescent="0.35">
      <c r="V47691" s="5" t="str">
        <f t="shared" si="745"/>
        <v/>
      </c>
    </row>
    <row r="47692" spans="22:22" x14ac:dyDescent="0.35">
      <c r="V47692" s="5" t="str">
        <f t="shared" si="745"/>
        <v/>
      </c>
    </row>
    <row r="47693" spans="22:22" x14ac:dyDescent="0.35">
      <c r="V47693" s="5" t="str">
        <f t="shared" si="745"/>
        <v/>
      </c>
    </row>
    <row r="47694" spans="22:22" x14ac:dyDescent="0.35">
      <c r="V47694" s="5" t="str">
        <f t="shared" si="745"/>
        <v/>
      </c>
    </row>
    <row r="47695" spans="22:22" x14ac:dyDescent="0.35">
      <c r="V47695" s="5" t="str">
        <f t="shared" si="745"/>
        <v/>
      </c>
    </row>
    <row r="47696" spans="22:22" x14ac:dyDescent="0.35">
      <c r="V47696" s="5" t="str">
        <f t="shared" si="745"/>
        <v/>
      </c>
    </row>
    <row r="47697" spans="22:22" x14ac:dyDescent="0.35">
      <c r="V47697" s="5" t="str">
        <f t="shared" si="745"/>
        <v/>
      </c>
    </row>
    <row r="47698" spans="22:22" x14ac:dyDescent="0.35">
      <c r="V47698" s="5" t="str">
        <f t="shared" si="745"/>
        <v/>
      </c>
    </row>
    <row r="47699" spans="22:22" x14ac:dyDescent="0.35">
      <c r="V47699" s="5" t="str">
        <f t="shared" si="745"/>
        <v/>
      </c>
    </row>
    <row r="47700" spans="22:22" x14ac:dyDescent="0.35">
      <c r="V47700" s="5" t="str">
        <f t="shared" si="745"/>
        <v/>
      </c>
    </row>
    <row r="47701" spans="22:22" x14ac:dyDescent="0.35">
      <c r="V47701" s="5" t="str">
        <f t="shared" si="745"/>
        <v/>
      </c>
    </row>
    <row r="47702" spans="22:22" x14ac:dyDescent="0.35">
      <c r="V47702" s="5" t="str">
        <f t="shared" si="745"/>
        <v/>
      </c>
    </row>
    <row r="47703" spans="22:22" x14ac:dyDescent="0.35">
      <c r="V47703" s="5" t="str">
        <f t="shared" si="745"/>
        <v/>
      </c>
    </row>
    <row r="47704" spans="22:22" x14ac:dyDescent="0.35">
      <c r="V47704" s="5" t="str">
        <f t="shared" si="745"/>
        <v/>
      </c>
    </row>
    <row r="47705" spans="22:22" x14ac:dyDescent="0.35">
      <c r="V47705" s="5" t="str">
        <f t="shared" si="745"/>
        <v/>
      </c>
    </row>
    <row r="47706" spans="22:22" x14ac:dyDescent="0.35">
      <c r="V47706" s="5" t="str">
        <f t="shared" si="745"/>
        <v/>
      </c>
    </row>
    <row r="47707" spans="22:22" x14ac:dyDescent="0.35">
      <c r="V47707" s="5" t="str">
        <f t="shared" si="745"/>
        <v/>
      </c>
    </row>
    <row r="47708" spans="22:22" x14ac:dyDescent="0.35">
      <c r="V47708" s="5" t="str">
        <f t="shared" si="745"/>
        <v/>
      </c>
    </row>
    <row r="47709" spans="22:22" x14ac:dyDescent="0.35">
      <c r="V47709" s="5" t="str">
        <f t="shared" si="745"/>
        <v/>
      </c>
    </row>
    <row r="47710" spans="22:22" x14ac:dyDescent="0.35">
      <c r="V47710" s="5" t="str">
        <f t="shared" si="745"/>
        <v/>
      </c>
    </row>
    <row r="47711" spans="22:22" x14ac:dyDescent="0.35">
      <c r="V47711" s="5" t="str">
        <f t="shared" si="745"/>
        <v/>
      </c>
    </row>
    <row r="47712" spans="22:22" x14ac:dyDescent="0.35">
      <c r="V47712" s="5" t="str">
        <f t="shared" si="745"/>
        <v/>
      </c>
    </row>
    <row r="47713" spans="22:22" x14ac:dyDescent="0.35">
      <c r="V47713" s="5" t="str">
        <f t="shared" si="745"/>
        <v/>
      </c>
    </row>
    <row r="47714" spans="22:22" x14ac:dyDescent="0.35">
      <c r="V47714" s="5" t="str">
        <f t="shared" si="745"/>
        <v/>
      </c>
    </row>
    <row r="47715" spans="22:22" x14ac:dyDescent="0.35">
      <c r="V47715" s="5" t="str">
        <f t="shared" si="745"/>
        <v/>
      </c>
    </row>
    <row r="47716" spans="22:22" x14ac:dyDescent="0.35">
      <c r="V47716" s="5" t="str">
        <f t="shared" si="745"/>
        <v/>
      </c>
    </row>
    <row r="47717" spans="22:22" x14ac:dyDescent="0.35">
      <c r="V47717" s="5" t="str">
        <f t="shared" si="745"/>
        <v/>
      </c>
    </row>
    <row r="47718" spans="22:22" x14ac:dyDescent="0.35">
      <c r="V47718" s="5" t="str">
        <f t="shared" si="745"/>
        <v/>
      </c>
    </row>
    <row r="47719" spans="22:22" x14ac:dyDescent="0.35">
      <c r="V47719" s="5" t="str">
        <f t="shared" si="745"/>
        <v/>
      </c>
    </row>
    <row r="47720" spans="22:22" x14ac:dyDescent="0.35">
      <c r="V47720" s="5" t="str">
        <f t="shared" si="745"/>
        <v/>
      </c>
    </row>
    <row r="47721" spans="22:22" x14ac:dyDescent="0.35">
      <c r="V47721" s="5" t="str">
        <f t="shared" si="745"/>
        <v/>
      </c>
    </row>
    <row r="47722" spans="22:22" x14ac:dyDescent="0.35">
      <c r="V47722" s="5" t="str">
        <f t="shared" si="745"/>
        <v/>
      </c>
    </row>
    <row r="47723" spans="22:22" x14ac:dyDescent="0.35">
      <c r="V47723" s="5" t="str">
        <f t="shared" si="745"/>
        <v/>
      </c>
    </row>
    <row r="47724" spans="22:22" x14ac:dyDescent="0.35">
      <c r="V47724" s="5" t="str">
        <f t="shared" si="745"/>
        <v/>
      </c>
    </row>
    <row r="47725" spans="22:22" x14ac:dyDescent="0.35">
      <c r="V47725" s="5" t="str">
        <f t="shared" si="745"/>
        <v/>
      </c>
    </row>
    <row r="47726" spans="22:22" x14ac:dyDescent="0.35">
      <c r="V47726" s="5" t="str">
        <f t="shared" si="745"/>
        <v/>
      </c>
    </row>
    <row r="47727" spans="22:22" x14ac:dyDescent="0.35">
      <c r="V47727" s="5" t="str">
        <f t="shared" si="745"/>
        <v/>
      </c>
    </row>
    <row r="47728" spans="22:22" x14ac:dyDescent="0.35">
      <c r="V47728" s="5" t="str">
        <f t="shared" si="745"/>
        <v/>
      </c>
    </row>
    <row r="47729" spans="22:22" x14ac:dyDescent="0.35">
      <c r="V47729" s="5" t="str">
        <f t="shared" si="745"/>
        <v/>
      </c>
    </row>
    <row r="47730" spans="22:22" x14ac:dyDescent="0.35">
      <c r="V47730" s="5" t="str">
        <f t="shared" si="745"/>
        <v/>
      </c>
    </row>
    <row r="47731" spans="22:22" x14ac:dyDescent="0.35">
      <c r="V47731" s="5" t="str">
        <f t="shared" si="745"/>
        <v/>
      </c>
    </row>
    <row r="47732" spans="22:22" x14ac:dyDescent="0.35">
      <c r="V47732" s="5" t="str">
        <f t="shared" si="745"/>
        <v/>
      </c>
    </row>
    <row r="47733" spans="22:22" x14ac:dyDescent="0.35">
      <c r="V47733" s="5" t="str">
        <f t="shared" si="745"/>
        <v/>
      </c>
    </row>
    <row r="47734" spans="22:22" x14ac:dyDescent="0.35">
      <c r="V47734" s="5" t="str">
        <f t="shared" si="745"/>
        <v/>
      </c>
    </row>
    <row r="47735" spans="22:22" x14ac:dyDescent="0.35">
      <c r="V47735" s="5" t="str">
        <f t="shared" si="745"/>
        <v/>
      </c>
    </row>
    <row r="47736" spans="22:22" x14ac:dyDescent="0.35">
      <c r="V47736" s="5" t="str">
        <f t="shared" si="745"/>
        <v/>
      </c>
    </row>
    <row r="47737" spans="22:22" x14ac:dyDescent="0.35">
      <c r="V47737" s="5" t="str">
        <f t="shared" si="745"/>
        <v/>
      </c>
    </row>
    <row r="47738" spans="22:22" x14ac:dyDescent="0.35">
      <c r="V47738" s="5" t="str">
        <f t="shared" si="745"/>
        <v/>
      </c>
    </row>
    <row r="47739" spans="22:22" x14ac:dyDescent="0.35">
      <c r="V47739" s="5" t="str">
        <f t="shared" si="745"/>
        <v/>
      </c>
    </row>
    <row r="47740" spans="22:22" x14ac:dyDescent="0.35">
      <c r="V47740" s="5" t="str">
        <f t="shared" si="745"/>
        <v/>
      </c>
    </row>
    <row r="47741" spans="22:22" x14ac:dyDescent="0.35">
      <c r="V47741" s="5" t="str">
        <f t="shared" si="745"/>
        <v/>
      </c>
    </row>
    <row r="47742" spans="22:22" x14ac:dyDescent="0.35">
      <c r="V47742" s="5" t="str">
        <f t="shared" si="745"/>
        <v/>
      </c>
    </row>
    <row r="47743" spans="22:22" x14ac:dyDescent="0.35">
      <c r="V47743" s="5" t="str">
        <f t="shared" si="745"/>
        <v/>
      </c>
    </row>
    <row r="47744" spans="22:22" x14ac:dyDescent="0.35">
      <c r="V47744" s="5" t="str">
        <f t="shared" si="745"/>
        <v/>
      </c>
    </row>
    <row r="47745" spans="22:22" x14ac:dyDescent="0.35">
      <c r="V47745" s="5" t="str">
        <f t="shared" si="745"/>
        <v/>
      </c>
    </row>
    <row r="47746" spans="22:22" x14ac:dyDescent="0.35">
      <c r="V47746" s="5" t="str">
        <f t="shared" ref="V47746:V47809" si="746">TRIM(CLEAN(SUBSTITUTE(A47746,CHAR(160)," ")))</f>
        <v/>
      </c>
    </row>
    <row r="47747" spans="22:22" x14ac:dyDescent="0.35">
      <c r="V47747" s="5" t="str">
        <f t="shared" si="746"/>
        <v/>
      </c>
    </row>
    <row r="47748" spans="22:22" x14ac:dyDescent="0.35">
      <c r="V47748" s="5" t="str">
        <f t="shared" si="746"/>
        <v/>
      </c>
    </row>
    <row r="47749" spans="22:22" x14ac:dyDescent="0.35">
      <c r="V47749" s="5" t="str">
        <f t="shared" si="746"/>
        <v/>
      </c>
    </row>
    <row r="47750" spans="22:22" x14ac:dyDescent="0.35">
      <c r="V47750" s="5" t="str">
        <f t="shared" si="746"/>
        <v/>
      </c>
    </row>
    <row r="47751" spans="22:22" x14ac:dyDescent="0.35">
      <c r="V47751" s="5" t="str">
        <f t="shared" si="746"/>
        <v/>
      </c>
    </row>
    <row r="47752" spans="22:22" x14ac:dyDescent="0.35">
      <c r="V47752" s="5" t="str">
        <f t="shared" si="746"/>
        <v/>
      </c>
    </row>
    <row r="47753" spans="22:22" x14ac:dyDescent="0.35">
      <c r="V47753" s="5" t="str">
        <f t="shared" si="746"/>
        <v/>
      </c>
    </row>
    <row r="47754" spans="22:22" x14ac:dyDescent="0.35">
      <c r="V47754" s="5" t="str">
        <f t="shared" si="746"/>
        <v/>
      </c>
    </row>
    <row r="47755" spans="22:22" x14ac:dyDescent="0.35">
      <c r="V47755" s="5" t="str">
        <f t="shared" si="746"/>
        <v/>
      </c>
    </row>
    <row r="47756" spans="22:22" x14ac:dyDescent="0.35">
      <c r="V47756" s="5" t="str">
        <f t="shared" si="746"/>
        <v/>
      </c>
    </row>
    <row r="47757" spans="22:22" x14ac:dyDescent="0.35">
      <c r="V47757" s="5" t="str">
        <f t="shared" si="746"/>
        <v/>
      </c>
    </row>
    <row r="47758" spans="22:22" x14ac:dyDescent="0.35">
      <c r="V47758" s="5" t="str">
        <f t="shared" si="746"/>
        <v/>
      </c>
    </row>
    <row r="47759" spans="22:22" x14ac:dyDescent="0.35">
      <c r="V47759" s="5" t="str">
        <f t="shared" si="746"/>
        <v/>
      </c>
    </row>
    <row r="47760" spans="22:22" x14ac:dyDescent="0.35">
      <c r="V47760" s="5" t="str">
        <f t="shared" si="746"/>
        <v/>
      </c>
    </row>
    <row r="47761" spans="22:22" x14ac:dyDescent="0.35">
      <c r="V47761" s="5" t="str">
        <f t="shared" si="746"/>
        <v/>
      </c>
    </row>
    <row r="47762" spans="22:22" x14ac:dyDescent="0.35">
      <c r="V47762" s="5" t="str">
        <f t="shared" si="746"/>
        <v/>
      </c>
    </row>
    <row r="47763" spans="22:22" x14ac:dyDescent="0.35">
      <c r="V47763" s="5" t="str">
        <f t="shared" si="746"/>
        <v/>
      </c>
    </row>
    <row r="47764" spans="22:22" x14ac:dyDescent="0.35">
      <c r="V47764" s="5" t="str">
        <f t="shared" si="746"/>
        <v/>
      </c>
    </row>
    <row r="47765" spans="22:22" x14ac:dyDescent="0.35">
      <c r="V47765" s="5" t="str">
        <f t="shared" si="746"/>
        <v/>
      </c>
    </row>
    <row r="47766" spans="22:22" x14ac:dyDescent="0.35">
      <c r="V47766" s="5" t="str">
        <f t="shared" si="746"/>
        <v/>
      </c>
    </row>
    <row r="47767" spans="22:22" x14ac:dyDescent="0.35">
      <c r="V47767" s="5" t="str">
        <f t="shared" si="746"/>
        <v/>
      </c>
    </row>
    <row r="47768" spans="22:22" x14ac:dyDescent="0.35">
      <c r="V47768" s="5" t="str">
        <f t="shared" si="746"/>
        <v/>
      </c>
    </row>
    <row r="47769" spans="22:22" x14ac:dyDescent="0.35">
      <c r="V47769" s="5" t="str">
        <f t="shared" si="746"/>
        <v/>
      </c>
    </row>
    <row r="47770" spans="22:22" x14ac:dyDescent="0.35">
      <c r="V47770" s="5" t="str">
        <f t="shared" si="746"/>
        <v/>
      </c>
    </row>
    <row r="47771" spans="22:22" x14ac:dyDescent="0.35">
      <c r="V47771" s="5" t="str">
        <f t="shared" si="746"/>
        <v/>
      </c>
    </row>
    <row r="47772" spans="22:22" x14ac:dyDescent="0.35">
      <c r="V47772" s="5" t="str">
        <f t="shared" si="746"/>
        <v/>
      </c>
    </row>
    <row r="47773" spans="22:22" x14ac:dyDescent="0.35">
      <c r="V47773" s="5" t="str">
        <f t="shared" si="746"/>
        <v/>
      </c>
    </row>
    <row r="47774" spans="22:22" x14ac:dyDescent="0.35">
      <c r="V47774" s="5" t="str">
        <f t="shared" si="746"/>
        <v/>
      </c>
    </row>
    <row r="47775" spans="22:22" x14ac:dyDescent="0.35">
      <c r="V47775" s="5" t="str">
        <f t="shared" si="746"/>
        <v/>
      </c>
    </row>
    <row r="47776" spans="22:22" x14ac:dyDescent="0.35">
      <c r="V47776" s="5" t="str">
        <f t="shared" si="746"/>
        <v/>
      </c>
    </row>
    <row r="47777" spans="22:22" x14ac:dyDescent="0.35">
      <c r="V47777" s="5" t="str">
        <f t="shared" si="746"/>
        <v/>
      </c>
    </row>
    <row r="47778" spans="22:22" x14ac:dyDescent="0.35">
      <c r="V47778" s="5" t="str">
        <f t="shared" si="746"/>
        <v/>
      </c>
    </row>
    <row r="47779" spans="22:22" x14ac:dyDescent="0.35">
      <c r="V47779" s="5" t="str">
        <f t="shared" si="746"/>
        <v/>
      </c>
    </row>
    <row r="47780" spans="22:22" x14ac:dyDescent="0.35">
      <c r="V47780" s="5" t="str">
        <f t="shared" si="746"/>
        <v/>
      </c>
    </row>
    <row r="47781" spans="22:22" x14ac:dyDescent="0.35">
      <c r="V47781" s="5" t="str">
        <f t="shared" si="746"/>
        <v/>
      </c>
    </row>
    <row r="47782" spans="22:22" x14ac:dyDescent="0.35">
      <c r="V47782" s="5" t="str">
        <f t="shared" si="746"/>
        <v/>
      </c>
    </row>
    <row r="47783" spans="22:22" x14ac:dyDescent="0.35">
      <c r="V47783" s="5" t="str">
        <f t="shared" si="746"/>
        <v/>
      </c>
    </row>
    <row r="47784" spans="22:22" x14ac:dyDescent="0.35">
      <c r="V47784" s="5" t="str">
        <f t="shared" si="746"/>
        <v/>
      </c>
    </row>
    <row r="47785" spans="22:22" x14ac:dyDescent="0.35">
      <c r="V47785" s="5" t="str">
        <f t="shared" si="746"/>
        <v/>
      </c>
    </row>
    <row r="47786" spans="22:22" x14ac:dyDescent="0.35">
      <c r="V47786" s="5" t="str">
        <f t="shared" si="746"/>
        <v/>
      </c>
    </row>
    <row r="47787" spans="22:22" x14ac:dyDescent="0.35">
      <c r="V47787" s="5" t="str">
        <f t="shared" si="746"/>
        <v/>
      </c>
    </row>
    <row r="47788" spans="22:22" x14ac:dyDescent="0.35">
      <c r="V47788" s="5" t="str">
        <f t="shared" si="746"/>
        <v/>
      </c>
    </row>
    <row r="47789" spans="22:22" x14ac:dyDescent="0.35">
      <c r="V47789" s="5" t="str">
        <f t="shared" si="746"/>
        <v/>
      </c>
    </row>
    <row r="47790" spans="22:22" x14ac:dyDescent="0.35">
      <c r="V47790" s="5" t="str">
        <f t="shared" si="746"/>
        <v/>
      </c>
    </row>
    <row r="47791" spans="22:22" x14ac:dyDescent="0.35">
      <c r="V47791" s="5" t="str">
        <f t="shared" si="746"/>
        <v/>
      </c>
    </row>
    <row r="47792" spans="22:22" x14ac:dyDescent="0.35">
      <c r="V47792" s="5" t="str">
        <f t="shared" si="746"/>
        <v/>
      </c>
    </row>
    <row r="47793" spans="22:22" x14ac:dyDescent="0.35">
      <c r="V47793" s="5" t="str">
        <f t="shared" si="746"/>
        <v/>
      </c>
    </row>
    <row r="47794" spans="22:22" x14ac:dyDescent="0.35">
      <c r="V47794" s="5" t="str">
        <f t="shared" si="746"/>
        <v/>
      </c>
    </row>
    <row r="47795" spans="22:22" x14ac:dyDescent="0.35">
      <c r="V47795" s="5" t="str">
        <f t="shared" si="746"/>
        <v/>
      </c>
    </row>
    <row r="47796" spans="22:22" x14ac:dyDescent="0.35">
      <c r="V47796" s="5" t="str">
        <f t="shared" si="746"/>
        <v/>
      </c>
    </row>
    <row r="47797" spans="22:22" x14ac:dyDescent="0.35">
      <c r="V47797" s="5" t="str">
        <f t="shared" si="746"/>
        <v/>
      </c>
    </row>
    <row r="47798" spans="22:22" x14ac:dyDescent="0.35">
      <c r="V47798" s="5" t="str">
        <f t="shared" si="746"/>
        <v/>
      </c>
    </row>
    <row r="47799" spans="22:22" x14ac:dyDescent="0.35">
      <c r="V47799" s="5" t="str">
        <f t="shared" si="746"/>
        <v/>
      </c>
    </row>
    <row r="47800" spans="22:22" x14ac:dyDescent="0.35">
      <c r="V47800" s="5" t="str">
        <f t="shared" si="746"/>
        <v/>
      </c>
    </row>
    <row r="47801" spans="22:22" x14ac:dyDescent="0.35">
      <c r="V47801" s="5" t="str">
        <f t="shared" si="746"/>
        <v/>
      </c>
    </row>
    <row r="47802" spans="22:22" x14ac:dyDescent="0.35">
      <c r="V47802" s="5" t="str">
        <f t="shared" si="746"/>
        <v/>
      </c>
    </row>
    <row r="47803" spans="22:22" x14ac:dyDescent="0.35">
      <c r="V47803" s="5" t="str">
        <f t="shared" si="746"/>
        <v/>
      </c>
    </row>
    <row r="47804" spans="22:22" x14ac:dyDescent="0.35">
      <c r="V47804" s="5" t="str">
        <f t="shared" si="746"/>
        <v/>
      </c>
    </row>
    <row r="47805" spans="22:22" x14ac:dyDescent="0.35">
      <c r="V47805" s="5" t="str">
        <f t="shared" si="746"/>
        <v/>
      </c>
    </row>
    <row r="47806" spans="22:22" x14ac:dyDescent="0.35">
      <c r="V47806" s="5" t="str">
        <f t="shared" si="746"/>
        <v/>
      </c>
    </row>
    <row r="47807" spans="22:22" x14ac:dyDescent="0.35">
      <c r="V47807" s="5" t="str">
        <f t="shared" si="746"/>
        <v/>
      </c>
    </row>
    <row r="47808" spans="22:22" x14ac:dyDescent="0.35">
      <c r="V47808" s="5" t="str">
        <f t="shared" si="746"/>
        <v/>
      </c>
    </row>
    <row r="47809" spans="22:22" x14ac:dyDescent="0.35">
      <c r="V47809" s="5" t="str">
        <f t="shared" si="746"/>
        <v/>
      </c>
    </row>
    <row r="47810" spans="22:22" x14ac:dyDescent="0.35">
      <c r="V47810" s="5" t="str">
        <f t="shared" ref="V47810:V47873" si="747">TRIM(CLEAN(SUBSTITUTE(A47810,CHAR(160)," ")))</f>
        <v/>
      </c>
    </row>
    <row r="47811" spans="22:22" x14ac:dyDescent="0.35">
      <c r="V47811" s="5" t="str">
        <f t="shared" si="747"/>
        <v/>
      </c>
    </row>
    <row r="47812" spans="22:22" x14ac:dyDescent="0.35">
      <c r="V47812" s="5" t="str">
        <f t="shared" si="747"/>
        <v/>
      </c>
    </row>
    <row r="47813" spans="22:22" x14ac:dyDescent="0.35">
      <c r="V47813" s="5" t="str">
        <f t="shared" si="747"/>
        <v/>
      </c>
    </row>
    <row r="47814" spans="22:22" x14ac:dyDescent="0.35">
      <c r="V47814" s="5" t="str">
        <f t="shared" si="747"/>
        <v/>
      </c>
    </row>
    <row r="47815" spans="22:22" x14ac:dyDescent="0.35">
      <c r="V47815" s="5" t="str">
        <f t="shared" si="747"/>
        <v/>
      </c>
    </row>
    <row r="47816" spans="22:22" x14ac:dyDescent="0.35">
      <c r="V47816" s="5" t="str">
        <f t="shared" si="747"/>
        <v/>
      </c>
    </row>
    <row r="47817" spans="22:22" x14ac:dyDescent="0.35">
      <c r="V47817" s="5" t="str">
        <f t="shared" si="747"/>
        <v/>
      </c>
    </row>
    <row r="47818" spans="22:22" x14ac:dyDescent="0.35">
      <c r="V47818" s="5" t="str">
        <f t="shared" si="747"/>
        <v/>
      </c>
    </row>
    <row r="47819" spans="22:22" x14ac:dyDescent="0.35">
      <c r="V47819" s="5" t="str">
        <f t="shared" si="747"/>
        <v/>
      </c>
    </row>
    <row r="47820" spans="22:22" x14ac:dyDescent="0.35">
      <c r="V47820" s="5" t="str">
        <f t="shared" si="747"/>
        <v/>
      </c>
    </row>
    <row r="47821" spans="22:22" x14ac:dyDescent="0.35">
      <c r="V47821" s="5" t="str">
        <f t="shared" si="747"/>
        <v/>
      </c>
    </row>
    <row r="47822" spans="22:22" x14ac:dyDescent="0.35">
      <c r="V47822" s="5" t="str">
        <f t="shared" si="747"/>
        <v/>
      </c>
    </row>
    <row r="47823" spans="22:22" x14ac:dyDescent="0.35">
      <c r="V47823" s="5" t="str">
        <f t="shared" si="747"/>
        <v/>
      </c>
    </row>
    <row r="47824" spans="22:22" x14ac:dyDescent="0.35">
      <c r="V47824" s="5" t="str">
        <f t="shared" si="747"/>
        <v/>
      </c>
    </row>
    <row r="47825" spans="22:22" x14ac:dyDescent="0.35">
      <c r="V47825" s="5" t="str">
        <f t="shared" si="747"/>
        <v/>
      </c>
    </row>
    <row r="47826" spans="22:22" x14ac:dyDescent="0.35">
      <c r="V47826" s="5" t="str">
        <f t="shared" si="747"/>
        <v/>
      </c>
    </row>
    <row r="47827" spans="22:22" x14ac:dyDescent="0.35">
      <c r="V47827" s="5" t="str">
        <f t="shared" si="747"/>
        <v/>
      </c>
    </row>
    <row r="47828" spans="22:22" x14ac:dyDescent="0.35">
      <c r="V47828" s="5" t="str">
        <f t="shared" si="747"/>
        <v/>
      </c>
    </row>
    <row r="47829" spans="22:22" x14ac:dyDescent="0.35">
      <c r="V47829" s="5" t="str">
        <f t="shared" si="747"/>
        <v/>
      </c>
    </row>
    <row r="47830" spans="22:22" x14ac:dyDescent="0.35">
      <c r="V47830" s="5" t="str">
        <f t="shared" si="747"/>
        <v/>
      </c>
    </row>
    <row r="47831" spans="22:22" x14ac:dyDescent="0.35">
      <c r="V47831" s="5" t="str">
        <f t="shared" si="747"/>
        <v/>
      </c>
    </row>
    <row r="47832" spans="22:22" x14ac:dyDescent="0.35">
      <c r="V47832" s="5" t="str">
        <f t="shared" si="747"/>
        <v/>
      </c>
    </row>
    <row r="47833" spans="22:22" x14ac:dyDescent="0.35">
      <c r="V47833" s="5" t="str">
        <f t="shared" si="747"/>
        <v/>
      </c>
    </row>
    <row r="47834" spans="22:22" x14ac:dyDescent="0.35">
      <c r="V47834" s="5" t="str">
        <f t="shared" si="747"/>
        <v/>
      </c>
    </row>
    <row r="47835" spans="22:22" x14ac:dyDescent="0.35">
      <c r="V47835" s="5" t="str">
        <f t="shared" si="747"/>
        <v/>
      </c>
    </row>
    <row r="47836" spans="22:22" x14ac:dyDescent="0.35">
      <c r="V47836" s="5" t="str">
        <f t="shared" si="747"/>
        <v/>
      </c>
    </row>
    <row r="47837" spans="22:22" x14ac:dyDescent="0.35">
      <c r="V47837" s="5" t="str">
        <f t="shared" si="747"/>
        <v/>
      </c>
    </row>
    <row r="47838" spans="22:22" x14ac:dyDescent="0.35">
      <c r="V47838" s="5" t="str">
        <f t="shared" si="747"/>
        <v/>
      </c>
    </row>
    <row r="47839" spans="22:22" x14ac:dyDescent="0.35">
      <c r="V47839" s="5" t="str">
        <f t="shared" si="747"/>
        <v/>
      </c>
    </row>
    <row r="47840" spans="22:22" x14ac:dyDescent="0.35">
      <c r="V47840" s="5" t="str">
        <f t="shared" si="747"/>
        <v/>
      </c>
    </row>
    <row r="47841" spans="22:22" x14ac:dyDescent="0.35">
      <c r="V47841" s="5" t="str">
        <f t="shared" si="747"/>
        <v/>
      </c>
    </row>
    <row r="47842" spans="22:22" x14ac:dyDescent="0.35">
      <c r="V47842" s="5" t="str">
        <f t="shared" si="747"/>
        <v/>
      </c>
    </row>
    <row r="47843" spans="22:22" x14ac:dyDescent="0.35">
      <c r="V47843" s="5" t="str">
        <f t="shared" si="747"/>
        <v/>
      </c>
    </row>
    <row r="47844" spans="22:22" x14ac:dyDescent="0.35">
      <c r="V47844" s="5" t="str">
        <f t="shared" si="747"/>
        <v/>
      </c>
    </row>
    <row r="47845" spans="22:22" x14ac:dyDescent="0.35">
      <c r="V47845" s="5" t="str">
        <f t="shared" si="747"/>
        <v/>
      </c>
    </row>
    <row r="47846" spans="22:22" x14ac:dyDescent="0.35">
      <c r="V47846" s="5" t="str">
        <f t="shared" si="747"/>
        <v/>
      </c>
    </row>
    <row r="47847" spans="22:22" x14ac:dyDescent="0.35">
      <c r="V47847" s="5" t="str">
        <f t="shared" si="747"/>
        <v/>
      </c>
    </row>
    <row r="47848" spans="22:22" x14ac:dyDescent="0.35">
      <c r="V47848" s="5" t="str">
        <f t="shared" si="747"/>
        <v/>
      </c>
    </row>
    <row r="47849" spans="22:22" x14ac:dyDescent="0.35">
      <c r="V47849" s="5" t="str">
        <f t="shared" si="747"/>
        <v/>
      </c>
    </row>
    <row r="47850" spans="22:22" x14ac:dyDescent="0.35">
      <c r="V47850" s="5" t="str">
        <f t="shared" si="747"/>
        <v/>
      </c>
    </row>
    <row r="47851" spans="22:22" x14ac:dyDescent="0.35">
      <c r="V47851" s="5" t="str">
        <f t="shared" si="747"/>
        <v/>
      </c>
    </row>
    <row r="47852" spans="22:22" x14ac:dyDescent="0.35">
      <c r="V47852" s="5" t="str">
        <f t="shared" si="747"/>
        <v/>
      </c>
    </row>
    <row r="47853" spans="22:22" x14ac:dyDescent="0.35">
      <c r="V47853" s="5" t="str">
        <f t="shared" si="747"/>
        <v/>
      </c>
    </row>
    <row r="47854" spans="22:22" x14ac:dyDescent="0.35">
      <c r="V47854" s="5" t="str">
        <f t="shared" si="747"/>
        <v/>
      </c>
    </row>
    <row r="47855" spans="22:22" x14ac:dyDescent="0.35">
      <c r="V47855" s="5" t="str">
        <f t="shared" si="747"/>
        <v/>
      </c>
    </row>
    <row r="47856" spans="22:22" x14ac:dyDescent="0.35">
      <c r="V47856" s="5" t="str">
        <f t="shared" si="747"/>
        <v/>
      </c>
    </row>
    <row r="47857" spans="22:22" x14ac:dyDescent="0.35">
      <c r="V47857" s="5" t="str">
        <f t="shared" si="747"/>
        <v/>
      </c>
    </row>
    <row r="47858" spans="22:22" x14ac:dyDescent="0.35">
      <c r="V47858" s="5" t="str">
        <f t="shared" si="747"/>
        <v/>
      </c>
    </row>
    <row r="47859" spans="22:22" x14ac:dyDescent="0.35">
      <c r="V47859" s="5" t="str">
        <f t="shared" si="747"/>
        <v/>
      </c>
    </row>
    <row r="47860" spans="22:22" x14ac:dyDescent="0.35">
      <c r="V47860" s="5" t="str">
        <f t="shared" si="747"/>
        <v/>
      </c>
    </row>
    <row r="47861" spans="22:22" x14ac:dyDescent="0.35">
      <c r="V47861" s="5" t="str">
        <f t="shared" si="747"/>
        <v/>
      </c>
    </row>
    <row r="47862" spans="22:22" x14ac:dyDescent="0.35">
      <c r="V47862" s="5" t="str">
        <f t="shared" si="747"/>
        <v/>
      </c>
    </row>
    <row r="47863" spans="22:22" x14ac:dyDescent="0.35">
      <c r="V47863" s="5" t="str">
        <f t="shared" si="747"/>
        <v/>
      </c>
    </row>
    <row r="47864" spans="22:22" x14ac:dyDescent="0.35">
      <c r="V47864" s="5" t="str">
        <f t="shared" si="747"/>
        <v/>
      </c>
    </row>
    <row r="47865" spans="22:22" x14ac:dyDescent="0.35">
      <c r="V47865" s="5" t="str">
        <f t="shared" si="747"/>
        <v/>
      </c>
    </row>
    <row r="47866" spans="22:22" x14ac:dyDescent="0.35">
      <c r="V47866" s="5" t="str">
        <f t="shared" si="747"/>
        <v/>
      </c>
    </row>
    <row r="47867" spans="22:22" x14ac:dyDescent="0.35">
      <c r="V47867" s="5" t="str">
        <f t="shared" si="747"/>
        <v/>
      </c>
    </row>
    <row r="47868" spans="22:22" x14ac:dyDescent="0.35">
      <c r="V47868" s="5" t="str">
        <f t="shared" si="747"/>
        <v/>
      </c>
    </row>
    <row r="47869" spans="22:22" x14ac:dyDescent="0.35">
      <c r="V47869" s="5" t="str">
        <f t="shared" si="747"/>
        <v/>
      </c>
    </row>
    <row r="47870" spans="22:22" x14ac:dyDescent="0.35">
      <c r="V47870" s="5" t="str">
        <f t="shared" si="747"/>
        <v/>
      </c>
    </row>
    <row r="47871" spans="22:22" x14ac:dyDescent="0.35">
      <c r="V47871" s="5" t="str">
        <f t="shared" si="747"/>
        <v/>
      </c>
    </row>
    <row r="47872" spans="22:22" x14ac:dyDescent="0.35">
      <c r="V47872" s="5" t="str">
        <f t="shared" si="747"/>
        <v/>
      </c>
    </row>
    <row r="47873" spans="22:22" x14ac:dyDescent="0.35">
      <c r="V47873" s="5" t="str">
        <f t="shared" si="747"/>
        <v/>
      </c>
    </row>
    <row r="47874" spans="22:22" x14ac:dyDescent="0.35">
      <c r="V47874" s="5" t="str">
        <f t="shared" ref="V47874:V47937" si="748">TRIM(CLEAN(SUBSTITUTE(A47874,CHAR(160)," ")))</f>
        <v/>
      </c>
    </row>
    <row r="47875" spans="22:22" x14ac:dyDescent="0.35">
      <c r="V47875" s="5" t="str">
        <f t="shared" si="748"/>
        <v/>
      </c>
    </row>
    <row r="47876" spans="22:22" x14ac:dyDescent="0.35">
      <c r="V47876" s="5" t="str">
        <f t="shared" si="748"/>
        <v/>
      </c>
    </row>
    <row r="47877" spans="22:22" x14ac:dyDescent="0.35">
      <c r="V47877" s="5" t="str">
        <f t="shared" si="748"/>
        <v/>
      </c>
    </row>
    <row r="47878" spans="22:22" x14ac:dyDescent="0.35">
      <c r="V47878" s="5" t="str">
        <f t="shared" si="748"/>
        <v/>
      </c>
    </row>
    <row r="47879" spans="22:22" x14ac:dyDescent="0.35">
      <c r="V47879" s="5" t="str">
        <f t="shared" si="748"/>
        <v/>
      </c>
    </row>
    <row r="47880" spans="22:22" x14ac:dyDescent="0.35">
      <c r="V47880" s="5" t="str">
        <f t="shared" si="748"/>
        <v/>
      </c>
    </row>
    <row r="47881" spans="22:22" x14ac:dyDescent="0.35">
      <c r="V47881" s="5" t="str">
        <f t="shared" si="748"/>
        <v/>
      </c>
    </row>
    <row r="47882" spans="22:22" x14ac:dyDescent="0.35">
      <c r="V47882" s="5" t="str">
        <f t="shared" si="748"/>
        <v/>
      </c>
    </row>
    <row r="47883" spans="22:22" x14ac:dyDescent="0.35">
      <c r="V47883" s="5" t="str">
        <f t="shared" si="748"/>
        <v/>
      </c>
    </row>
    <row r="47884" spans="22:22" x14ac:dyDescent="0.35">
      <c r="V47884" s="5" t="str">
        <f t="shared" si="748"/>
        <v/>
      </c>
    </row>
    <row r="47885" spans="22:22" x14ac:dyDescent="0.35">
      <c r="V47885" s="5" t="str">
        <f t="shared" si="748"/>
        <v/>
      </c>
    </row>
    <row r="47886" spans="22:22" x14ac:dyDescent="0.35">
      <c r="V47886" s="5" t="str">
        <f t="shared" si="748"/>
        <v/>
      </c>
    </row>
    <row r="47887" spans="22:22" x14ac:dyDescent="0.35">
      <c r="V47887" s="5" t="str">
        <f t="shared" si="748"/>
        <v/>
      </c>
    </row>
    <row r="47888" spans="22:22" x14ac:dyDescent="0.35">
      <c r="V47888" s="5" t="str">
        <f t="shared" si="748"/>
        <v/>
      </c>
    </row>
    <row r="47889" spans="22:22" x14ac:dyDescent="0.35">
      <c r="V47889" s="5" t="str">
        <f t="shared" si="748"/>
        <v/>
      </c>
    </row>
    <row r="47890" spans="22:22" x14ac:dyDescent="0.35">
      <c r="V47890" s="5" t="str">
        <f t="shared" si="748"/>
        <v/>
      </c>
    </row>
    <row r="47891" spans="22:22" x14ac:dyDescent="0.35">
      <c r="V47891" s="5" t="str">
        <f t="shared" si="748"/>
        <v/>
      </c>
    </row>
    <row r="47892" spans="22:22" x14ac:dyDescent="0.35">
      <c r="V47892" s="5" t="str">
        <f t="shared" si="748"/>
        <v/>
      </c>
    </row>
    <row r="47893" spans="22:22" x14ac:dyDescent="0.35">
      <c r="V47893" s="5" t="str">
        <f t="shared" si="748"/>
        <v/>
      </c>
    </row>
    <row r="47894" spans="22:22" x14ac:dyDescent="0.35">
      <c r="V47894" s="5" t="str">
        <f t="shared" si="748"/>
        <v/>
      </c>
    </row>
    <row r="47895" spans="22:22" x14ac:dyDescent="0.35">
      <c r="V47895" s="5" t="str">
        <f t="shared" si="748"/>
        <v/>
      </c>
    </row>
    <row r="47896" spans="22:22" x14ac:dyDescent="0.35">
      <c r="V47896" s="5" t="str">
        <f t="shared" si="748"/>
        <v/>
      </c>
    </row>
    <row r="47897" spans="22:22" x14ac:dyDescent="0.35">
      <c r="V47897" s="5" t="str">
        <f t="shared" si="748"/>
        <v/>
      </c>
    </row>
    <row r="47898" spans="22:22" x14ac:dyDescent="0.35">
      <c r="V47898" s="5" t="str">
        <f t="shared" si="748"/>
        <v/>
      </c>
    </row>
    <row r="47899" spans="22:22" x14ac:dyDescent="0.35">
      <c r="V47899" s="5" t="str">
        <f t="shared" si="748"/>
        <v/>
      </c>
    </row>
    <row r="47900" spans="22:22" x14ac:dyDescent="0.35">
      <c r="V47900" s="5" t="str">
        <f t="shared" si="748"/>
        <v/>
      </c>
    </row>
    <row r="47901" spans="22:22" x14ac:dyDescent="0.35">
      <c r="V47901" s="5" t="str">
        <f t="shared" si="748"/>
        <v/>
      </c>
    </row>
    <row r="47902" spans="22:22" x14ac:dyDescent="0.35">
      <c r="V47902" s="5" t="str">
        <f t="shared" si="748"/>
        <v/>
      </c>
    </row>
    <row r="47903" spans="22:22" x14ac:dyDescent="0.35">
      <c r="V47903" s="5" t="str">
        <f t="shared" si="748"/>
        <v/>
      </c>
    </row>
    <row r="47904" spans="22:22" x14ac:dyDescent="0.35">
      <c r="V47904" s="5" t="str">
        <f t="shared" si="748"/>
        <v/>
      </c>
    </row>
    <row r="47905" spans="22:22" x14ac:dyDescent="0.35">
      <c r="V47905" s="5" t="str">
        <f t="shared" si="748"/>
        <v/>
      </c>
    </row>
    <row r="47906" spans="22:22" x14ac:dyDescent="0.35">
      <c r="V47906" s="5" t="str">
        <f t="shared" si="748"/>
        <v/>
      </c>
    </row>
    <row r="47907" spans="22:22" x14ac:dyDescent="0.35">
      <c r="V47907" s="5" t="str">
        <f t="shared" si="748"/>
        <v/>
      </c>
    </row>
    <row r="47908" spans="22:22" x14ac:dyDescent="0.35">
      <c r="V47908" s="5" t="str">
        <f t="shared" si="748"/>
        <v/>
      </c>
    </row>
    <row r="47909" spans="22:22" x14ac:dyDescent="0.35">
      <c r="V47909" s="5" t="str">
        <f t="shared" si="748"/>
        <v/>
      </c>
    </row>
    <row r="47910" spans="22:22" x14ac:dyDescent="0.35">
      <c r="V47910" s="5" t="str">
        <f t="shared" si="748"/>
        <v/>
      </c>
    </row>
    <row r="47911" spans="22:22" x14ac:dyDescent="0.35">
      <c r="V47911" s="5" t="str">
        <f t="shared" si="748"/>
        <v/>
      </c>
    </row>
    <row r="47912" spans="22:22" x14ac:dyDescent="0.35">
      <c r="V47912" s="5" t="str">
        <f t="shared" si="748"/>
        <v/>
      </c>
    </row>
    <row r="47913" spans="22:22" x14ac:dyDescent="0.35">
      <c r="V47913" s="5" t="str">
        <f t="shared" si="748"/>
        <v/>
      </c>
    </row>
    <row r="47914" spans="22:22" x14ac:dyDescent="0.35">
      <c r="V47914" s="5" t="str">
        <f t="shared" si="748"/>
        <v/>
      </c>
    </row>
    <row r="47915" spans="22:22" x14ac:dyDescent="0.35">
      <c r="V47915" s="5" t="str">
        <f t="shared" si="748"/>
        <v/>
      </c>
    </row>
    <row r="47916" spans="22:22" x14ac:dyDescent="0.35">
      <c r="V47916" s="5" t="str">
        <f t="shared" si="748"/>
        <v/>
      </c>
    </row>
    <row r="47917" spans="22:22" x14ac:dyDescent="0.35">
      <c r="V47917" s="5" t="str">
        <f t="shared" si="748"/>
        <v/>
      </c>
    </row>
    <row r="47918" spans="22:22" x14ac:dyDescent="0.35">
      <c r="V47918" s="5" t="str">
        <f t="shared" si="748"/>
        <v/>
      </c>
    </row>
    <row r="47919" spans="22:22" x14ac:dyDescent="0.35">
      <c r="V47919" s="5" t="str">
        <f t="shared" si="748"/>
        <v/>
      </c>
    </row>
    <row r="47920" spans="22:22" x14ac:dyDescent="0.35">
      <c r="V47920" s="5" t="str">
        <f t="shared" si="748"/>
        <v/>
      </c>
    </row>
    <row r="47921" spans="22:22" x14ac:dyDescent="0.35">
      <c r="V47921" s="5" t="str">
        <f t="shared" si="748"/>
        <v/>
      </c>
    </row>
    <row r="47922" spans="22:22" x14ac:dyDescent="0.35">
      <c r="V47922" s="5" t="str">
        <f t="shared" si="748"/>
        <v/>
      </c>
    </row>
    <row r="47923" spans="22:22" x14ac:dyDescent="0.35">
      <c r="V47923" s="5" t="str">
        <f t="shared" si="748"/>
        <v/>
      </c>
    </row>
    <row r="47924" spans="22:22" x14ac:dyDescent="0.35">
      <c r="V47924" s="5" t="str">
        <f t="shared" si="748"/>
        <v/>
      </c>
    </row>
    <row r="47925" spans="22:22" x14ac:dyDescent="0.35">
      <c r="V47925" s="5" t="str">
        <f t="shared" si="748"/>
        <v/>
      </c>
    </row>
    <row r="47926" spans="22:22" x14ac:dyDescent="0.35">
      <c r="V47926" s="5" t="str">
        <f t="shared" si="748"/>
        <v/>
      </c>
    </row>
    <row r="47927" spans="22:22" x14ac:dyDescent="0.35">
      <c r="V47927" s="5" t="str">
        <f t="shared" si="748"/>
        <v/>
      </c>
    </row>
    <row r="47928" spans="22:22" x14ac:dyDescent="0.35">
      <c r="V47928" s="5" t="str">
        <f t="shared" si="748"/>
        <v/>
      </c>
    </row>
    <row r="47929" spans="22:22" x14ac:dyDescent="0.35">
      <c r="V47929" s="5" t="str">
        <f t="shared" si="748"/>
        <v/>
      </c>
    </row>
    <row r="47930" spans="22:22" x14ac:dyDescent="0.35">
      <c r="V47930" s="5" t="str">
        <f t="shared" si="748"/>
        <v/>
      </c>
    </row>
    <row r="47931" spans="22:22" x14ac:dyDescent="0.35">
      <c r="V47931" s="5" t="str">
        <f t="shared" si="748"/>
        <v/>
      </c>
    </row>
    <row r="47932" spans="22:22" x14ac:dyDescent="0.35">
      <c r="V47932" s="5" t="str">
        <f t="shared" si="748"/>
        <v/>
      </c>
    </row>
    <row r="47933" spans="22:22" x14ac:dyDescent="0.35">
      <c r="V47933" s="5" t="str">
        <f t="shared" si="748"/>
        <v/>
      </c>
    </row>
    <row r="47934" spans="22:22" x14ac:dyDescent="0.35">
      <c r="V47934" s="5" t="str">
        <f t="shared" si="748"/>
        <v/>
      </c>
    </row>
    <row r="47935" spans="22:22" x14ac:dyDescent="0.35">
      <c r="V47935" s="5" t="str">
        <f t="shared" si="748"/>
        <v/>
      </c>
    </row>
    <row r="47936" spans="22:22" x14ac:dyDescent="0.35">
      <c r="V47936" s="5" t="str">
        <f t="shared" si="748"/>
        <v/>
      </c>
    </row>
    <row r="47937" spans="22:22" x14ac:dyDescent="0.35">
      <c r="V47937" s="5" t="str">
        <f t="shared" si="748"/>
        <v/>
      </c>
    </row>
    <row r="47938" spans="22:22" x14ac:dyDescent="0.35">
      <c r="V47938" s="5" t="str">
        <f t="shared" ref="V47938:V48001" si="749">TRIM(CLEAN(SUBSTITUTE(A47938,CHAR(160)," ")))</f>
        <v/>
      </c>
    </row>
    <row r="47939" spans="22:22" x14ac:dyDescent="0.35">
      <c r="V47939" s="5" t="str">
        <f t="shared" si="749"/>
        <v/>
      </c>
    </row>
    <row r="47940" spans="22:22" x14ac:dyDescent="0.35">
      <c r="V47940" s="5" t="str">
        <f t="shared" si="749"/>
        <v/>
      </c>
    </row>
    <row r="47941" spans="22:22" x14ac:dyDescent="0.35">
      <c r="V47941" s="5" t="str">
        <f t="shared" si="749"/>
        <v/>
      </c>
    </row>
    <row r="47942" spans="22:22" x14ac:dyDescent="0.35">
      <c r="V47942" s="5" t="str">
        <f t="shared" si="749"/>
        <v/>
      </c>
    </row>
    <row r="47943" spans="22:22" x14ac:dyDescent="0.35">
      <c r="V47943" s="5" t="str">
        <f t="shared" si="749"/>
        <v/>
      </c>
    </row>
    <row r="47944" spans="22:22" x14ac:dyDescent="0.35">
      <c r="V47944" s="5" t="str">
        <f t="shared" si="749"/>
        <v/>
      </c>
    </row>
    <row r="47945" spans="22:22" x14ac:dyDescent="0.35">
      <c r="V47945" s="5" t="str">
        <f t="shared" si="749"/>
        <v/>
      </c>
    </row>
    <row r="47946" spans="22:22" x14ac:dyDescent="0.35">
      <c r="V47946" s="5" t="str">
        <f t="shared" si="749"/>
        <v/>
      </c>
    </row>
    <row r="47947" spans="22:22" x14ac:dyDescent="0.35">
      <c r="V47947" s="5" t="str">
        <f t="shared" si="749"/>
        <v/>
      </c>
    </row>
    <row r="47948" spans="22:22" x14ac:dyDescent="0.35">
      <c r="V47948" s="5" t="str">
        <f t="shared" si="749"/>
        <v/>
      </c>
    </row>
    <row r="47949" spans="22:22" x14ac:dyDescent="0.35">
      <c r="V47949" s="5" t="str">
        <f t="shared" si="749"/>
        <v/>
      </c>
    </row>
    <row r="47950" spans="22:22" x14ac:dyDescent="0.35">
      <c r="V47950" s="5" t="str">
        <f t="shared" si="749"/>
        <v/>
      </c>
    </row>
    <row r="47951" spans="22:22" x14ac:dyDescent="0.35">
      <c r="V47951" s="5" t="str">
        <f t="shared" si="749"/>
        <v/>
      </c>
    </row>
    <row r="47952" spans="22:22" x14ac:dyDescent="0.35">
      <c r="V47952" s="5" t="str">
        <f t="shared" si="749"/>
        <v/>
      </c>
    </row>
    <row r="47953" spans="22:22" x14ac:dyDescent="0.35">
      <c r="V47953" s="5" t="str">
        <f t="shared" si="749"/>
        <v/>
      </c>
    </row>
    <row r="47954" spans="22:22" x14ac:dyDescent="0.35">
      <c r="V47954" s="5" t="str">
        <f t="shared" si="749"/>
        <v/>
      </c>
    </row>
    <row r="47955" spans="22:22" x14ac:dyDescent="0.35">
      <c r="V47955" s="5" t="str">
        <f t="shared" si="749"/>
        <v/>
      </c>
    </row>
    <row r="47956" spans="22:22" x14ac:dyDescent="0.35">
      <c r="V47956" s="5" t="str">
        <f t="shared" si="749"/>
        <v/>
      </c>
    </row>
    <row r="47957" spans="22:22" x14ac:dyDescent="0.35">
      <c r="V47957" s="5" t="str">
        <f t="shared" si="749"/>
        <v/>
      </c>
    </row>
    <row r="47958" spans="22:22" x14ac:dyDescent="0.35">
      <c r="V47958" s="5" t="str">
        <f t="shared" si="749"/>
        <v/>
      </c>
    </row>
    <row r="47959" spans="22:22" x14ac:dyDescent="0.35">
      <c r="V47959" s="5" t="str">
        <f t="shared" si="749"/>
        <v/>
      </c>
    </row>
    <row r="47960" spans="22:22" x14ac:dyDescent="0.35">
      <c r="V47960" s="5" t="str">
        <f t="shared" si="749"/>
        <v/>
      </c>
    </row>
    <row r="47961" spans="22:22" x14ac:dyDescent="0.35">
      <c r="V47961" s="5" t="str">
        <f t="shared" si="749"/>
        <v/>
      </c>
    </row>
    <row r="47962" spans="22:22" x14ac:dyDescent="0.35">
      <c r="V47962" s="5" t="str">
        <f t="shared" si="749"/>
        <v/>
      </c>
    </row>
    <row r="47963" spans="22:22" x14ac:dyDescent="0.35">
      <c r="V47963" s="5" t="str">
        <f t="shared" si="749"/>
        <v/>
      </c>
    </row>
    <row r="47964" spans="22:22" x14ac:dyDescent="0.35">
      <c r="V47964" s="5" t="str">
        <f t="shared" si="749"/>
        <v/>
      </c>
    </row>
    <row r="47965" spans="22:22" x14ac:dyDescent="0.35">
      <c r="V47965" s="5" t="str">
        <f t="shared" si="749"/>
        <v/>
      </c>
    </row>
    <row r="47966" spans="22:22" x14ac:dyDescent="0.35">
      <c r="V47966" s="5" t="str">
        <f t="shared" si="749"/>
        <v/>
      </c>
    </row>
    <row r="47967" spans="22:22" x14ac:dyDescent="0.35">
      <c r="V47967" s="5" t="str">
        <f t="shared" si="749"/>
        <v/>
      </c>
    </row>
    <row r="47968" spans="22:22" x14ac:dyDescent="0.35">
      <c r="V47968" s="5" t="str">
        <f t="shared" si="749"/>
        <v/>
      </c>
    </row>
    <row r="47969" spans="22:22" x14ac:dyDescent="0.35">
      <c r="V47969" s="5" t="str">
        <f t="shared" si="749"/>
        <v/>
      </c>
    </row>
    <row r="47970" spans="22:22" x14ac:dyDescent="0.35">
      <c r="V47970" s="5" t="str">
        <f t="shared" si="749"/>
        <v/>
      </c>
    </row>
    <row r="47971" spans="22:22" x14ac:dyDescent="0.35">
      <c r="V47971" s="5" t="str">
        <f t="shared" si="749"/>
        <v/>
      </c>
    </row>
    <row r="47972" spans="22:22" x14ac:dyDescent="0.35">
      <c r="V47972" s="5" t="str">
        <f t="shared" si="749"/>
        <v/>
      </c>
    </row>
    <row r="47973" spans="22:22" x14ac:dyDescent="0.35">
      <c r="V47973" s="5" t="str">
        <f t="shared" si="749"/>
        <v/>
      </c>
    </row>
    <row r="47974" spans="22:22" x14ac:dyDescent="0.35">
      <c r="V47974" s="5" t="str">
        <f t="shared" si="749"/>
        <v/>
      </c>
    </row>
    <row r="47975" spans="22:22" x14ac:dyDescent="0.35">
      <c r="V47975" s="5" t="str">
        <f t="shared" si="749"/>
        <v/>
      </c>
    </row>
    <row r="47976" spans="22:22" x14ac:dyDescent="0.35">
      <c r="V47976" s="5" t="str">
        <f t="shared" si="749"/>
        <v/>
      </c>
    </row>
    <row r="47977" spans="22:22" x14ac:dyDescent="0.35">
      <c r="V47977" s="5" t="str">
        <f t="shared" si="749"/>
        <v/>
      </c>
    </row>
    <row r="47978" spans="22:22" x14ac:dyDescent="0.35">
      <c r="V47978" s="5" t="str">
        <f t="shared" si="749"/>
        <v/>
      </c>
    </row>
    <row r="47979" spans="22:22" x14ac:dyDescent="0.35">
      <c r="V47979" s="5" t="str">
        <f t="shared" si="749"/>
        <v/>
      </c>
    </row>
    <row r="47980" spans="22:22" x14ac:dyDescent="0.35">
      <c r="V47980" s="5" t="str">
        <f t="shared" si="749"/>
        <v/>
      </c>
    </row>
    <row r="47981" spans="22:22" x14ac:dyDescent="0.35">
      <c r="V47981" s="5" t="str">
        <f t="shared" si="749"/>
        <v/>
      </c>
    </row>
    <row r="47982" spans="22:22" x14ac:dyDescent="0.35">
      <c r="V47982" s="5" t="str">
        <f t="shared" si="749"/>
        <v/>
      </c>
    </row>
    <row r="47983" spans="22:22" x14ac:dyDescent="0.35">
      <c r="V47983" s="5" t="str">
        <f t="shared" si="749"/>
        <v/>
      </c>
    </row>
    <row r="47984" spans="22:22" x14ac:dyDescent="0.35">
      <c r="V47984" s="5" t="str">
        <f t="shared" si="749"/>
        <v/>
      </c>
    </row>
    <row r="47985" spans="22:22" x14ac:dyDescent="0.35">
      <c r="V47985" s="5" t="str">
        <f t="shared" si="749"/>
        <v/>
      </c>
    </row>
    <row r="47986" spans="22:22" x14ac:dyDescent="0.35">
      <c r="V47986" s="5" t="str">
        <f t="shared" si="749"/>
        <v/>
      </c>
    </row>
    <row r="47987" spans="22:22" x14ac:dyDescent="0.35">
      <c r="V47987" s="5" t="str">
        <f t="shared" si="749"/>
        <v/>
      </c>
    </row>
    <row r="47988" spans="22:22" x14ac:dyDescent="0.35">
      <c r="V47988" s="5" t="str">
        <f t="shared" si="749"/>
        <v/>
      </c>
    </row>
    <row r="47989" spans="22:22" x14ac:dyDescent="0.35">
      <c r="V47989" s="5" t="str">
        <f t="shared" si="749"/>
        <v/>
      </c>
    </row>
    <row r="47990" spans="22:22" x14ac:dyDescent="0.35">
      <c r="V47990" s="5" t="str">
        <f t="shared" si="749"/>
        <v/>
      </c>
    </row>
    <row r="47991" spans="22:22" x14ac:dyDescent="0.35">
      <c r="V47991" s="5" t="str">
        <f t="shared" si="749"/>
        <v/>
      </c>
    </row>
    <row r="47992" spans="22:22" x14ac:dyDescent="0.35">
      <c r="V47992" s="5" t="str">
        <f t="shared" si="749"/>
        <v/>
      </c>
    </row>
    <row r="47993" spans="22:22" x14ac:dyDescent="0.35">
      <c r="V47993" s="5" t="str">
        <f t="shared" si="749"/>
        <v/>
      </c>
    </row>
    <row r="47994" spans="22:22" x14ac:dyDescent="0.35">
      <c r="V47994" s="5" t="str">
        <f t="shared" si="749"/>
        <v/>
      </c>
    </row>
    <row r="47995" spans="22:22" x14ac:dyDescent="0.35">
      <c r="V47995" s="5" t="str">
        <f t="shared" si="749"/>
        <v/>
      </c>
    </row>
    <row r="47996" spans="22:22" x14ac:dyDescent="0.35">
      <c r="V47996" s="5" t="str">
        <f t="shared" si="749"/>
        <v/>
      </c>
    </row>
    <row r="47997" spans="22:22" x14ac:dyDescent="0.35">
      <c r="V47997" s="5" t="str">
        <f t="shared" si="749"/>
        <v/>
      </c>
    </row>
    <row r="47998" spans="22:22" x14ac:dyDescent="0.35">
      <c r="V47998" s="5" t="str">
        <f t="shared" si="749"/>
        <v/>
      </c>
    </row>
    <row r="47999" spans="22:22" x14ac:dyDescent="0.35">
      <c r="V47999" s="5" t="str">
        <f t="shared" si="749"/>
        <v/>
      </c>
    </row>
    <row r="48000" spans="22:22" x14ac:dyDescent="0.35">
      <c r="V48000" s="5" t="str">
        <f t="shared" si="749"/>
        <v/>
      </c>
    </row>
    <row r="48001" spans="22:22" x14ac:dyDescent="0.35">
      <c r="V48001" s="5" t="str">
        <f t="shared" si="749"/>
        <v/>
      </c>
    </row>
    <row r="48002" spans="22:22" x14ac:dyDescent="0.35">
      <c r="V48002" s="5" t="str">
        <f t="shared" ref="V48002:V48065" si="750">TRIM(CLEAN(SUBSTITUTE(A48002,CHAR(160)," ")))</f>
        <v/>
      </c>
    </row>
    <row r="48003" spans="22:22" x14ac:dyDescent="0.35">
      <c r="V48003" s="5" t="str">
        <f t="shared" si="750"/>
        <v/>
      </c>
    </row>
    <row r="48004" spans="22:22" x14ac:dyDescent="0.35">
      <c r="V48004" s="5" t="str">
        <f t="shared" si="750"/>
        <v/>
      </c>
    </row>
    <row r="48005" spans="22:22" x14ac:dyDescent="0.35">
      <c r="V48005" s="5" t="str">
        <f t="shared" si="750"/>
        <v/>
      </c>
    </row>
    <row r="48006" spans="22:22" x14ac:dyDescent="0.35">
      <c r="V48006" s="5" t="str">
        <f t="shared" si="750"/>
        <v/>
      </c>
    </row>
    <row r="48007" spans="22:22" x14ac:dyDescent="0.35">
      <c r="V48007" s="5" t="str">
        <f t="shared" si="750"/>
        <v/>
      </c>
    </row>
    <row r="48008" spans="22:22" x14ac:dyDescent="0.35">
      <c r="V48008" s="5" t="str">
        <f t="shared" si="750"/>
        <v/>
      </c>
    </row>
    <row r="48009" spans="22:22" x14ac:dyDescent="0.35">
      <c r="V48009" s="5" t="str">
        <f t="shared" si="750"/>
        <v/>
      </c>
    </row>
    <row r="48010" spans="22:22" x14ac:dyDescent="0.35">
      <c r="V48010" s="5" t="str">
        <f t="shared" si="750"/>
        <v/>
      </c>
    </row>
    <row r="48011" spans="22:22" x14ac:dyDescent="0.35">
      <c r="V48011" s="5" t="str">
        <f t="shared" si="750"/>
        <v/>
      </c>
    </row>
    <row r="48012" spans="22:22" x14ac:dyDescent="0.35">
      <c r="V48012" s="5" t="str">
        <f t="shared" si="750"/>
        <v/>
      </c>
    </row>
    <row r="48013" spans="22:22" x14ac:dyDescent="0.35">
      <c r="V48013" s="5" t="str">
        <f t="shared" si="750"/>
        <v/>
      </c>
    </row>
    <row r="48014" spans="22:22" x14ac:dyDescent="0.35">
      <c r="V48014" s="5" t="str">
        <f t="shared" si="750"/>
        <v/>
      </c>
    </row>
    <row r="48015" spans="22:22" x14ac:dyDescent="0.35">
      <c r="V48015" s="5" t="str">
        <f t="shared" si="750"/>
        <v/>
      </c>
    </row>
    <row r="48016" spans="22:22" x14ac:dyDescent="0.35">
      <c r="V48016" s="5" t="str">
        <f t="shared" si="750"/>
        <v/>
      </c>
    </row>
    <row r="48017" spans="22:22" x14ac:dyDescent="0.35">
      <c r="V48017" s="5" t="str">
        <f t="shared" si="750"/>
        <v/>
      </c>
    </row>
    <row r="48018" spans="22:22" x14ac:dyDescent="0.35">
      <c r="V48018" s="5" t="str">
        <f t="shared" si="750"/>
        <v/>
      </c>
    </row>
    <row r="48019" spans="22:22" x14ac:dyDescent="0.35">
      <c r="V48019" s="5" t="str">
        <f t="shared" si="750"/>
        <v/>
      </c>
    </row>
    <row r="48020" spans="22:22" x14ac:dyDescent="0.35">
      <c r="V48020" s="5" t="str">
        <f t="shared" si="750"/>
        <v/>
      </c>
    </row>
    <row r="48021" spans="22:22" x14ac:dyDescent="0.35">
      <c r="V48021" s="5" t="str">
        <f t="shared" si="750"/>
        <v/>
      </c>
    </row>
    <row r="48022" spans="22:22" x14ac:dyDescent="0.35">
      <c r="V48022" s="5" t="str">
        <f t="shared" si="750"/>
        <v/>
      </c>
    </row>
    <row r="48023" spans="22:22" x14ac:dyDescent="0.35">
      <c r="V48023" s="5" t="str">
        <f t="shared" si="750"/>
        <v/>
      </c>
    </row>
    <row r="48024" spans="22:22" x14ac:dyDescent="0.35">
      <c r="V48024" s="5" t="str">
        <f t="shared" si="750"/>
        <v/>
      </c>
    </row>
    <row r="48025" spans="22:22" x14ac:dyDescent="0.35">
      <c r="V48025" s="5" t="str">
        <f t="shared" si="750"/>
        <v/>
      </c>
    </row>
    <row r="48026" spans="22:22" x14ac:dyDescent="0.35">
      <c r="V48026" s="5" t="str">
        <f t="shared" si="750"/>
        <v/>
      </c>
    </row>
    <row r="48027" spans="22:22" x14ac:dyDescent="0.35">
      <c r="V48027" s="5" t="str">
        <f t="shared" si="750"/>
        <v/>
      </c>
    </row>
    <row r="48028" spans="22:22" x14ac:dyDescent="0.35">
      <c r="V48028" s="5" t="str">
        <f t="shared" si="750"/>
        <v/>
      </c>
    </row>
    <row r="48029" spans="22:22" x14ac:dyDescent="0.35">
      <c r="V48029" s="5" t="str">
        <f t="shared" si="750"/>
        <v/>
      </c>
    </row>
    <row r="48030" spans="22:22" x14ac:dyDescent="0.35">
      <c r="V48030" s="5" t="str">
        <f t="shared" si="750"/>
        <v/>
      </c>
    </row>
    <row r="48031" spans="22:22" x14ac:dyDescent="0.35">
      <c r="V48031" s="5" t="str">
        <f t="shared" si="750"/>
        <v/>
      </c>
    </row>
    <row r="48032" spans="22:22" x14ac:dyDescent="0.35">
      <c r="V48032" s="5" t="str">
        <f t="shared" si="750"/>
        <v/>
      </c>
    </row>
    <row r="48033" spans="22:22" x14ac:dyDescent="0.35">
      <c r="V48033" s="5" t="str">
        <f t="shared" si="750"/>
        <v/>
      </c>
    </row>
    <row r="48034" spans="22:22" x14ac:dyDescent="0.35">
      <c r="V48034" s="5" t="str">
        <f t="shared" si="750"/>
        <v/>
      </c>
    </row>
    <row r="48035" spans="22:22" x14ac:dyDescent="0.35">
      <c r="V48035" s="5" t="str">
        <f t="shared" si="750"/>
        <v/>
      </c>
    </row>
    <row r="48036" spans="22:22" x14ac:dyDescent="0.35">
      <c r="V48036" s="5" t="str">
        <f t="shared" si="750"/>
        <v/>
      </c>
    </row>
    <row r="48037" spans="22:22" x14ac:dyDescent="0.35">
      <c r="V48037" s="5" t="str">
        <f t="shared" si="750"/>
        <v/>
      </c>
    </row>
    <row r="48038" spans="22:22" x14ac:dyDescent="0.35">
      <c r="V48038" s="5" t="str">
        <f t="shared" si="750"/>
        <v/>
      </c>
    </row>
    <row r="48039" spans="22:22" x14ac:dyDescent="0.35">
      <c r="V48039" s="5" t="str">
        <f t="shared" si="750"/>
        <v/>
      </c>
    </row>
    <row r="48040" spans="22:22" x14ac:dyDescent="0.35">
      <c r="V48040" s="5" t="str">
        <f t="shared" si="750"/>
        <v/>
      </c>
    </row>
    <row r="48041" spans="22:22" x14ac:dyDescent="0.35">
      <c r="V48041" s="5" t="str">
        <f t="shared" si="750"/>
        <v/>
      </c>
    </row>
    <row r="48042" spans="22:22" x14ac:dyDescent="0.35">
      <c r="V48042" s="5" t="str">
        <f t="shared" si="750"/>
        <v/>
      </c>
    </row>
    <row r="48043" spans="22:22" x14ac:dyDescent="0.35">
      <c r="V48043" s="5" t="str">
        <f t="shared" si="750"/>
        <v/>
      </c>
    </row>
    <row r="48044" spans="22:22" x14ac:dyDescent="0.35">
      <c r="V48044" s="5" t="str">
        <f t="shared" si="750"/>
        <v/>
      </c>
    </row>
    <row r="48045" spans="22:22" x14ac:dyDescent="0.35">
      <c r="V48045" s="5" t="str">
        <f t="shared" si="750"/>
        <v/>
      </c>
    </row>
    <row r="48046" spans="22:22" x14ac:dyDescent="0.35">
      <c r="V48046" s="5" t="str">
        <f t="shared" si="750"/>
        <v/>
      </c>
    </row>
    <row r="48047" spans="22:22" x14ac:dyDescent="0.35">
      <c r="V48047" s="5" t="str">
        <f t="shared" si="750"/>
        <v/>
      </c>
    </row>
    <row r="48048" spans="22:22" x14ac:dyDescent="0.35">
      <c r="V48048" s="5" t="str">
        <f t="shared" si="750"/>
        <v/>
      </c>
    </row>
    <row r="48049" spans="22:22" x14ac:dyDescent="0.35">
      <c r="V48049" s="5" t="str">
        <f t="shared" si="750"/>
        <v/>
      </c>
    </row>
    <row r="48050" spans="22:22" x14ac:dyDescent="0.35">
      <c r="V48050" s="5" t="str">
        <f t="shared" si="750"/>
        <v/>
      </c>
    </row>
    <row r="48051" spans="22:22" x14ac:dyDescent="0.35">
      <c r="V48051" s="5" t="str">
        <f t="shared" si="750"/>
        <v/>
      </c>
    </row>
    <row r="48052" spans="22:22" x14ac:dyDescent="0.35">
      <c r="V48052" s="5" t="str">
        <f t="shared" si="750"/>
        <v/>
      </c>
    </row>
    <row r="48053" spans="22:22" x14ac:dyDescent="0.35">
      <c r="V48053" s="5" t="str">
        <f t="shared" si="750"/>
        <v/>
      </c>
    </row>
    <row r="48054" spans="22:22" x14ac:dyDescent="0.35">
      <c r="V48054" s="5" t="str">
        <f t="shared" si="750"/>
        <v/>
      </c>
    </row>
    <row r="48055" spans="22:22" x14ac:dyDescent="0.35">
      <c r="V48055" s="5" t="str">
        <f t="shared" si="750"/>
        <v/>
      </c>
    </row>
    <row r="48056" spans="22:22" x14ac:dyDescent="0.35">
      <c r="V48056" s="5" t="str">
        <f t="shared" si="750"/>
        <v/>
      </c>
    </row>
    <row r="48057" spans="22:22" x14ac:dyDescent="0.35">
      <c r="V48057" s="5" t="str">
        <f t="shared" si="750"/>
        <v/>
      </c>
    </row>
    <row r="48058" spans="22:22" x14ac:dyDescent="0.35">
      <c r="V48058" s="5" t="str">
        <f t="shared" si="750"/>
        <v/>
      </c>
    </row>
    <row r="48059" spans="22:22" x14ac:dyDescent="0.35">
      <c r="V48059" s="5" t="str">
        <f t="shared" si="750"/>
        <v/>
      </c>
    </row>
    <row r="48060" spans="22:22" x14ac:dyDescent="0.35">
      <c r="V48060" s="5" t="str">
        <f t="shared" si="750"/>
        <v/>
      </c>
    </row>
    <row r="48061" spans="22:22" x14ac:dyDescent="0.35">
      <c r="V48061" s="5" t="str">
        <f t="shared" si="750"/>
        <v/>
      </c>
    </row>
    <row r="48062" spans="22:22" x14ac:dyDescent="0.35">
      <c r="V48062" s="5" t="str">
        <f t="shared" si="750"/>
        <v/>
      </c>
    </row>
    <row r="48063" spans="22:22" x14ac:dyDescent="0.35">
      <c r="V48063" s="5" t="str">
        <f t="shared" si="750"/>
        <v/>
      </c>
    </row>
    <row r="48064" spans="22:22" x14ac:dyDescent="0.35">
      <c r="V48064" s="5" t="str">
        <f t="shared" si="750"/>
        <v/>
      </c>
    </row>
    <row r="48065" spans="22:22" x14ac:dyDescent="0.35">
      <c r="V48065" s="5" t="str">
        <f t="shared" si="750"/>
        <v/>
      </c>
    </row>
    <row r="48066" spans="22:22" x14ac:dyDescent="0.35">
      <c r="V48066" s="5" t="str">
        <f t="shared" ref="V48066:V48129" si="751">TRIM(CLEAN(SUBSTITUTE(A48066,CHAR(160)," ")))</f>
        <v/>
      </c>
    </row>
    <row r="48067" spans="22:22" x14ac:dyDescent="0.35">
      <c r="V48067" s="5" t="str">
        <f t="shared" si="751"/>
        <v/>
      </c>
    </row>
    <row r="48068" spans="22:22" x14ac:dyDescent="0.35">
      <c r="V48068" s="5" t="str">
        <f t="shared" si="751"/>
        <v/>
      </c>
    </row>
    <row r="48069" spans="22:22" x14ac:dyDescent="0.35">
      <c r="V48069" s="5" t="str">
        <f t="shared" si="751"/>
        <v/>
      </c>
    </row>
    <row r="48070" spans="22:22" x14ac:dyDescent="0.35">
      <c r="V48070" s="5" t="str">
        <f t="shared" si="751"/>
        <v/>
      </c>
    </row>
    <row r="48071" spans="22:22" x14ac:dyDescent="0.35">
      <c r="V48071" s="5" t="str">
        <f t="shared" si="751"/>
        <v/>
      </c>
    </row>
    <row r="48072" spans="22:22" x14ac:dyDescent="0.35">
      <c r="V48072" s="5" t="str">
        <f t="shared" si="751"/>
        <v/>
      </c>
    </row>
    <row r="48073" spans="22:22" x14ac:dyDescent="0.35">
      <c r="V48073" s="5" t="str">
        <f t="shared" si="751"/>
        <v/>
      </c>
    </row>
    <row r="48074" spans="22:22" x14ac:dyDescent="0.35">
      <c r="V48074" s="5" t="str">
        <f t="shared" si="751"/>
        <v/>
      </c>
    </row>
    <row r="48075" spans="22:22" x14ac:dyDescent="0.35">
      <c r="V48075" s="5" t="str">
        <f t="shared" si="751"/>
        <v/>
      </c>
    </row>
    <row r="48076" spans="22:22" x14ac:dyDescent="0.35">
      <c r="V48076" s="5" t="str">
        <f t="shared" si="751"/>
        <v/>
      </c>
    </row>
    <row r="48077" spans="22:22" x14ac:dyDescent="0.35">
      <c r="V48077" s="5" t="str">
        <f t="shared" si="751"/>
        <v/>
      </c>
    </row>
    <row r="48078" spans="22:22" x14ac:dyDescent="0.35">
      <c r="V48078" s="5" t="str">
        <f t="shared" si="751"/>
        <v/>
      </c>
    </row>
    <row r="48079" spans="22:22" x14ac:dyDescent="0.35">
      <c r="V48079" s="5" t="str">
        <f t="shared" si="751"/>
        <v/>
      </c>
    </row>
    <row r="48080" spans="22:22" x14ac:dyDescent="0.35">
      <c r="V48080" s="5" t="str">
        <f t="shared" si="751"/>
        <v/>
      </c>
    </row>
    <row r="48081" spans="22:22" x14ac:dyDescent="0.35">
      <c r="V48081" s="5" t="str">
        <f t="shared" si="751"/>
        <v/>
      </c>
    </row>
    <row r="48082" spans="22:22" x14ac:dyDescent="0.35">
      <c r="V48082" s="5" t="str">
        <f t="shared" si="751"/>
        <v/>
      </c>
    </row>
    <row r="48083" spans="22:22" x14ac:dyDescent="0.35">
      <c r="V48083" s="5" t="str">
        <f t="shared" si="751"/>
        <v/>
      </c>
    </row>
    <row r="48084" spans="22:22" x14ac:dyDescent="0.35">
      <c r="V48084" s="5" t="str">
        <f t="shared" si="751"/>
        <v/>
      </c>
    </row>
    <row r="48085" spans="22:22" x14ac:dyDescent="0.35">
      <c r="V48085" s="5" t="str">
        <f t="shared" si="751"/>
        <v/>
      </c>
    </row>
    <row r="48086" spans="22:22" x14ac:dyDescent="0.35">
      <c r="V48086" s="5" t="str">
        <f t="shared" si="751"/>
        <v/>
      </c>
    </row>
    <row r="48087" spans="22:22" x14ac:dyDescent="0.35">
      <c r="V48087" s="5" t="str">
        <f t="shared" si="751"/>
        <v/>
      </c>
    </row>
    <row r="48088" spans="22:22" x14ac:dyDescent="0.35">
      <c r="V48088" s="5" t="str">
        <f t="shared" si="751"/>
        <v/>
      </c>
    </row>
    <row r="48089" spans="22:22" x14ac:dyDescent="0.35">
      <c r="V48089" s="5" t="str">
        <f t="shared" si="751"/>
        <v/>
      </c>
    </row>
    <row r="48090" spans="22:22" x14ac:dyDescent="0.35">
      <c r="V48090" s="5" t="str">
        <f t="shared" si="751"/>
        <v/>
      </c>
    </row>
    <row r="48091" spans="22:22" x14ac:dyDescent="0.35">
      <c r="V48091" s="5" t="str">
        <f t="shared" si="751"/>
        <v/>
      </c>
    </row>
    <row r="48092" spans="22:22" x14ac:dyDescent="0.35">
      <c r="V48092" s="5" t="str">
        <f t="shared" si="751"/>
        <v/>
      </c>
    </row>
    <row r="48093" spans="22:22" x14ac:dyDescent="0.35">
      <c r="V48093" s="5" t="str">
        <f t="shared" si="751"/>
        <v/>
      </c>
    </row>
    <row r="48094" spans="22:22" x14ac:dyDescent="0.35">
      <c r="V48094" s="5" t="str">
        <f t="shared" si="751"/>
        <v/>
      </c>
    </row>
    <row r="48095" spans="22:22" x14ac:dyDescent="0.35">
      <c r="V48095" s="5" t="str">
        <f t="shared" si="751"/>
        <v/>
      </c>
    </row>
    <row r="48096" spans="22:22" x14ac:dyDescent="0.35">
      <c r="V48096" s="5" t="str">
        <f t="shared" si="751"/>
        <v/>
      </c>
    </row>
    <row r="48097" spans="22:22" x14ac:dyDescent="0.35">
      <c r="V48097" s="5" t="str">
        <f t="shared" si="751"/>
        <v/>
      </c>
    </row>
    <row r="48098" spans="22:22" x14ac:dyDescent="0.35">
      <c r="V48098" s="5" t="str">
        <f t="shared" si="751"/>
        <v/>
      </c>
    </row>
    <row r="48099" spans="22:22" x14ac:dyDescent="0.35">
      <c r="V48099" s="5" t="str">
        <f t="shared" si="751"/>
        <v/>
      </c>
    </row>
    <row r="48100" spans="22:22" x14ac:dyDescent="0.35">
      <c r="V48100" s="5" t="str">
        <f t="shared" si="751"/>
        <v/>
      </c>
    </row>
    <row r="48101" spans="22:22" x14ac:dyDescent="0.35">
      <c r="V48101" s="5" t="str">
        <f t="shared" si="751"/>
        <v/>
      </c>
    </row>
    <row r="48102" spans="22:22" x14ac:dyDescent="0.35">
      <c r="V48102" s="5" t="str">
        <f t="shared" si="751"/>
        <v/>
      </c>
    </row>
    <row r="48103" spans="22:22" x14ac:dyDescent="0.35">
      <c r="V48103" s="5" t="str">
        <f t="shared" si="751"/>
        <v/>
      </c>
    </row>
    <row r="48104" spans="22:22" x14ac:dyDescent="0.35">
      <c r="V48104" s="5" t="str">
        <f t="shared" si="751"/>
        <v/>
      </c>
    </row>
    <row r="48105" spans="22:22" x14ac:dyDescent="0.35">
      <c r="V48105" s="5" t="str">
        <f t="shared" si="751"/>
        <v/>
      </c>
    </row>
    <row r="48106" spans="22:22" x14ac:dyDescent="0.35">
      <c r="V48106" s="5" t="str">
        <f t="shared" si="751"/>
        <v/>
      </c>
    </row>
    <row r="48107" spans="22:22" x14ac:dyDescent="0.35">
      <c r="V48107" s="5" t="str">
        <f t="shared" si="751"/>
        <v/>
      </c>
    </row>
    <row r="48108" spans="22:22" x14ac:dyDescent="0.35">
      <c r="V48108" s="5" t="str">
        <f t="shared" si="751"/>
        <v/>
      </c>
    </row>
    <row r="48109" spans="22:22" x14ac:dyDescent="0.35">
      <c r="V48109" s="5" t="str">
        <f t="shared" si="751"/>
        <v/>
      </c>
    </row>
    <row r="48110" spans="22:22" x14ac:dyDescent="0.35">
      <c r="V48110" s="5" t="str">
        <f t="shared" si="751"/>
        <v/>
      </c>
    </row>
    <row r="48111" spans="22:22" x14ac:dyDescent="0.35">
      <c r="V48111" s="5" t="str">
        <f t="shared" si="751"/>
        <v/>
      </c>
    </row>
    <row r="48112" spans="22:22" x14ac:dyDescent="0.35">
      <c r="V48112" s="5" t="str">
        <f t="shared" si="751"/>
        <v/>
      </c>
    </row>
    <row r="48113" spans="22:22" x14ac:dyDescent="0.35">
      <c r="V48113" s="5" t="str">
        <f t="shared" si="751"/>
        <v/>
      </c>
    </row>
    <row r="48114" spans="22:22" x14ac:dyDescent="0.35">
      <c r="V48114" s="5" t="str">
        <f t="shared" si="751"/>
        <v/>
      </c>
    </row>
    <row r="48115" spans="22:22" x14ac:dyDescent="0.35">
      <c r="V48115" s="5" t="str">
        <f t="shared" si="751"/>
        <v/>
      </c>
    </row>
    <row r="48116" spans="22:22" x14ac:dyDescent="0.35">
      <c r="V48116" s="5" t="str">
        <f t="shared" si="751"/>
        <v/>
      </c>
    </row>
    <row r="48117" spans="22:22" x14ac:dyDescent="0.35">
      <c r="V48117" s="5" t="str">
        <f t="shared" si="751"/>
        <v/>
      </c>
    </row>
    <row r="48118" spans="22:22" x14ac:dyDescent="0.35">
      <c r="V48118" s="5" t="str">
        <f t="shared" si="751"/>
        <v/>
      </c>
    </row>
    <row r="48119" spans="22:22" x14ac:dyDescent="0.35">
      <c r="V48119" s="5" t="str">
        <f t="shared" si="751"/>
        <v/>
      </c>
    </row>
    <row r="48120" spans="22:22" x14ac:dyDescent="0.35">
      <c r="V48120" s="5" t="str">
        <f t="shared" si="751"/>
        <v/>
      </c>
    </row>
    <row r="48121" spans="22:22" x14ac:dyDescent="0.35">
      <c r="V48121" s="5" t="str">
        <f t="shared" si="751"/>
        <v/>
      </c>
    </row>
    <row r="48122" spans="22:22" x14ac:dyDescent="0.35">
      <c r="V48122" s="5" t="str">
        <f t="shared" si="751"/>
        <v/>
      </c>
    </row>
    <row r="48123" spans="22:22" x14ac:dyDescent="0.35">
      <c r="V48123" s="5" t="str">
        <f t="shared" si="751"/>
        <v/>
      </c>
    </row>
    <row r="48124" spans="22:22" x14ac:dyDescent="0.35">
      <c r="V48124" s="5" t="str">
        <f t="shared" si="751"/>
        <v/>
      </c>
    </row>
    <row r="48125" spans="22:22" x14ac:dyDescent="0.35">
      <c r="V48125" s="5" t="str">
        <f t="shared" si="751"/>
        <v/>
      </c>
    </row>
    <row r="48126" spans="22:22" x14ac:dyDescent="0.35">
      <c r="V48126" s="5" t="str">
        <f t="shared" si="751"/>
        <v/>
      </c>
    </row>
    <row r="48127" spans="22:22" x14ac:dyDescent="0.35">
      <c r="V48127" s="5" t="str">
        <f t="shared" si="751"/>
        <v/>
      </c>
    </row>
    <row r="48128" spans="22:22" x14ac:dyDescent="0.35">
      <c r="V48128" s="5" t="str">
        <f t="shared" si="751"/>
        <v/>
      </c>
    </row>
    <row r="48129" spans="22:22" x14ac:dyDescent="0.35">
      <c r="V48129" s="5" t="str">
        <f t="shared" si="751"/>
        <v/>
      </c>
    </row>
    <row r="48130" spans="22:22" x14ac:dyDescent="0.35">
      <c r="V48130" s="5" t="str">
        <f t="shared" ref="V48130:V48193" si="752">TRIM(CLEAN(SUBSTITUTE(A48130,CHAR(160)," ")))</f>
        <v/>
      </c>
    </row>
    <row r="48131" spans="22:22" x14ac:dyDescent="0.35">
      <c r="V48131" s="5" t="str">
        <f t="shared" si="752"/>
        <v/>
      </c>
    </row>
    <row r="48132" spans="22:22" x14ac:dyDescent="0.35">
      <c r="V48132" s="5" t="str">
        <f t="shared" si="752"/>
        <v/>
      </c>
    </row>
    <row r="48133" spans="22:22" x14ac:dyDescent="0.35">
      <c r="V48133" s="5" t="str">
        <f t="shared" si="752"/>
        <v/>
      </c>
    </row>
    <row r="48134" spans="22:22" x14ac:dyDescent="0.35">
      <c r="V48134" s="5" t="str">
        <f t="shared" si="752"/>
        <v/>
      </c>
    </row>
    <row r="48135" spans="22:22" x14ac:dyDescent="0.35">
      <c r="V48135" s="5" t="str">
        <f t="shared" si="752"/>
        <v/>
      </c>
    </row>
    <row r="48136" spans="22:22" x14ac:dyDescent="0.35">
      <c r="V48136" s="5" t="str">
        <f t="shared" si="752"/>
        <v/>
      </c>
    </row>
    <row r="48137" spans="22:22" x14ac:dyDescent="0.35">
      <c r="V48137" s="5" t="str">
        <f t="shared" si="752"/>
        <v/>
      </c>
    </row>
    <row r="48138" spans="22:22" x14ac:dyDescent="0.35">
      <c r="V48138" s="5" t="str">
        <f t="shared" si="752"/>
        <v/>
      </c>
    </row>
    <row r="48139" spans="22:22" x14ac:dyDescent="0.35">
      <c r="V48139" s="5" t="str">
        <f t="shared" si="752"/>
        <v/>
      </c>
    </row>
    <row r="48140" spans="22:22" x14ac:dyDescent="0.35">
      <c r="V48140" s="5" t="str">
        <f t="shared" si="752"/>
        <v/>
      </c>
    </row>
    <row r="48141" spans="22:22" x14ac:dyDescent="0.35">
      <c r="V48141" s="5" t="str">
        <f t="shared" si="752"/>
        <v/>
      </c>
    </row>
    <row r="48142" spans="22:22" x14ac:dyDescent="0.35">
      <c r="V48142" s="5" t="str">
        <f t="shared" si="752"/>
        <v/>
      </c>
    </row>
    <row r="48143" spans="22:22" x14ac:dyDescent="0.35">
      <c r="V48143" s="5" t="str">
        <f t="shared" si="752"/>
        <v/>
      </c>
    </row>
    <row r="48144" spans="22:22" x14ac:dyDescent="0.35">
      <c r="V48144" s="5" t="str">
        <f t="shared" si="752"/>
        <v/>
      </c>
    </row>
    <row r="48145" spans="22:22" x14ac:dyDescent="0.35">
      <c r="V48145" s="5" t="str">
        <f t="shared" si="752"/>
        <v/>
      </c>
    </row>
    <row r="48146" spans="22:22" x14ac:dyDescent="0.35">
      <c r="V48146" s="5" t="str">
        <f t="shared" si="752"/>
        <v/>
      </c>
    </row>
    <row r="48147" spans="22:22" x14ac:dyDescent="0.35">
      <c r="V48147" s="5" t="str">
        <f t="shared" si="752"/>
        <v/>
      </c>
    </row>
    <row r="48148" spans="22:22" x14ac:dyDescent="0.35">
      <c r="V48148" s="5" t="str">
        <f t="shared" si="752"/>
        <v/>
      </c>
    </row>
    <row r="48149" spans="22:22" x14ac:dyDescent="0.35">
      <c r="V48149" s="5" t="str">
        <f t="shared" si="752"/>
        <v/>
      </c>
    </row>
    <row r="48150" spans="22:22" x14ac:dyDescent="0.35">
      <c r="V48150" s="5" t="str">
        <f t="shared" si="752"/>
        <v/>
      </c>
    </row>
    <row r="48151" spans="22:22" x14ac:dyDescent="0.35">
      <c r="V48151" s="5" t="str">
        <f t="shared" si="752"/>
        <v/>
      </c>
    </row>
    <row r="48152" spans="22:22" x14ac:dyDescent="0.35">
      <c r="V48152" s="5" t="str">
        <f t="shared" si="752"/>
        <v/>
      </c>
    </row>
    <row r="48153" spans="22:22" x14ac:dyDescent="0.35">
      <c r="V48153" s="5" t="str">
        <f t="shared" si="752"/>
        <v/>
      </c>
    </row>
    <row r="48154" spans="22:22" x14ac:dyDescent="0.35">
      <c r="V48154" s="5" t="str">
        <f t="shared" si="752"/>
        <v/>
      </c>
    </row>
    <row r="48155" spans="22:22" x14ac:dyDescent="0.35">
      <c r="V48155" s="5" t="str">
        <f t="shared" si="752"/>
        <v/>
      </c>
    </row>
    <row r="48156" spans="22:22" x14ac:dyDescent="0.35">
      <c r="V48156" s="5" t="str">
        <f t="shared" si="752"/>
        <v/>
      </c>
    </row>
    <row r="48157" spans="22:22" x14ac:dyDescent="0.35">
      <c r="V48157" s="5" t="str">
        <f t="shared" si="752"/>
        <v/>
      </c>
    </row>
    <row r="48158" spans="22:22" x14ac:dyDescent="0.35">
      <c r="V48158" s="5" t="str">
        <f t="shared" si="752"/>
        <v/>
      </c>
    </row>
    <row r="48159" spans="22:22" x14ac:dyDescent="0.35">
      <c r="V48159" s="5" t="str">
        <f t="shared" si="752"/>
        <v/>
      </c>
    </row>
    <row r="48160" spans="22:22" x14ac:dyDescent="0.35">
      <c r="V48160" s="5" t="str">
        <f t="shared" si="752"/>
        <v/>
      </c>
    </row>
    <row r="48161" spans="22:22" x14ac:dyDescent="0.35">
      <c r="V48161" s="5" t="str">
        <f t="shared" si="752"/>
        <v/>
      </c>
    </row>
    <row r="48162" spans="22:22" x14ac:dyDescent="0.35">
      <c r="V48162" s="5" t="str">
        <f t="shared" si="752"/>
        <v/>
      </c>
    </row>
    <row r="48163" spans="22:22" x14ac:dyDescent="0.35">
      <c r="V48163" s="5" t="str">
        <f t="shared" si="752"/>
        <v/>
      </c>
    </row>
    <row r="48164" spans="22:22" x14ac:dyDescent="0.35">
      <c r="V48164" s="5" t="str">
        <f t="shared" si="752"/>
        <v/>
      </c>
    </row>
    <row r="48165" spans="22:22" x14ac:dyDescent="0.35">
      <c r="V48165" s="5" t="str">
        <f t="shared" si="752"/>
        <v/>
      </c>
    </row>
    <row r="48166" spans="22:22" x14ac:dyDescent="0.35">
      <c r="V48166" s="5" t="str">
        <f t="shared" si="752"/>
        <v/>
      </c>
    </row>
    <row r="48167" spans="22:22" x14ac:dyDescent="0.35">
      <c r="V48167" s="5" t="str">
        <f t="shared" si="752"/>
        <v/>
      </c>
    </row>
    <row r="48168" spans="22:22" x14ac:dyDescent="0.35">
      <c r="V48168" s="5" t="str">
        <f t="shared" si="752"/>
        <v/>
      </c>
    </row>
    <row r="48169" spans="22:22" x14ac:dyDescent="0.35">
      <c r="V48169" s="5" t="str">
        <f t="shared" si="752"/>
        <v/>
      </c>
    </row>
    <row r="48170" spans="22:22" x14ac:dyDescent="0.35">
      <c r="V48170" s="5" t="str">
        <f t="shared" si="752"/>
        <v/>
      </c>
    </row>
    <row r="48171" spans="22:22" x14ac:dyDescent="0.35">
      <c r="V48171" s="5" t="str">
        <f t="shared" si="752"/>
        <v/>
      </c>
    </row>
    <row r="48172" spans="22:22" x14ac:dyDescent="0.35">
      <c r="V48172" s="5" t="str">
        <f t="shared" si="752"/>
        <v/>
      </c>
    </row>
    <row r="48173" spans="22:22" x14ac:dyDescent="0.35">
      <c r="V48173" s="5" t="str">
        <f t="shared" si="752"/>
        <v/>
      </c>
    </row>
    <row r="48174" spans="22:22" x14ac:dyDescent="0.35">
      <c r="V48174" s="5" t="str">
        <f t="shared" si="752"/>
        <v/>
      </c>
    </row>
    <row r="48175" spans="22:22" x14ac:dyDescent="0.35">
      <c r="V48175" s="5" t="str">
        <f t="shared" si="752"/>
        <v/>
      </c>
    </row>
    <row r="48176" spans="22:22" x14ac:dyDescent="0.35">
      <c r="V48176" s="5" t="str">
        <f t="shared" si="752"/>
        <v/>
      </c>
    </row>
    <row r="48177" spans="22:22" x14ac:dyDescent="0.35">
      <c r="V48177" s="5" t="str">
        <f t="shared" si="752"/>
        <v/>
      </c>
    </row>
    <row r="48178" spans="22:22" x14ac:dyDescent="0.35">
      <c r="V48178" s="5" t="str">
        <f t="shared" si="752"/>
        <v/>
      </c>
    </row>
    <row r="48179" spans="22:22" x14ac:dyDescent="0.35">
      <c r="V48179" s="5" t="str">
        <f t="shared" si="752"/>
        <v/>
      </c>
    </row>
    <row r="48180" spans="22:22" x14ac:dyDescent="0.35">
      <c r="V48180" s="5" t="str">
        <f t="shared" si="752"/>
        <v/>
      </c>
    </row>
    <row r="48181" spans="22:22" x14ac:dyDescent="0.35">
      <c r="V48181" s="5" t="str">
        <f t="shared" si="752"/>
        <v/>
      </c>
    </row>
    <row r="48182" spans="22:22" x14ac:dyDescent="0.35">
      <c r="V48182" s="5" t="str">
        <f t="shared" si="752"/>
        <v/>
      </c>
    </row>
    <row r="48183" spans="22:22" x14ac:dyDescent="0.35">
      <c r="V48183" s="5" t="str">
        <f t="shared" si="752"/>
        <v/>
      </c>
    </row>
    <row r="48184" spans="22:22" x14ac:dyDescent="0.35">
      <c r="V48184" s="5" t="str">
        <f t="shared" si="752"/>
        <v/>
      </c>
    </row>
    <row r="48185" spans="22:22" x14ac:dyDescent="0.35">
      <c r="V48185" s="5" t="str">
        <f t="shared" si="752"/>
        <v/>
      </c>
    </row>
    <row r="48186" spans="22:22" x14ac:dyDescent="0.35">
      <c r="V48186" s="5" t="str">
        <f t="shared" si="752"/>
        <v/>
      </c>
    </row>
    <row r="48187" spans="22:22" x14ac:dyDescent="0.35">
      <c r="V48187" s="5" t="str">
        <f t="shared" si="752"/>
        <v/>
      </c>
    </row>
    <row r="48188" spans="22:22" x14ac:dyDescent="0.35">
      <c r="V48188" s="5" t="str">
        <f t="shared" si="752"/>
        <v/>
      </c>
    </row>
    <row r="48189" spans="22:22" x14ac:dyDescent="0.35">
      <c r="V48189" s="5" t="str">
        <f t="shared" si="752"/>
        <v/>
      </c>
    </row>
    <row r="48190" spans="22:22" x14ac:dyDescent="0.35">
      <c r="V48190" s="5" t="str">
        <f t="shared" si="752"/>
        <v/>
      </c>
    </row>
    <row r="48191" spans="22:22" x14ac:dyDescent="0.35">
      <c r="V48191" s="5" t="str">
        <f t="shared" si="752"/>
        <v/>
      </c>
    </row>
    <row r="48192" spans="22:22" x14ac:dyDescent="0.35">
      <c r="V48192" s="5" t="str">
        <f t="shared" si="752"/>
        <v/>
      </c>
    </row>
    <row r="48193" spans="22:22" x14ac:dyDescent="0.35">
      <c r="V48193" s="5" t="str">
        <f t="shared" si="752"/>
        <v/>
      </c>
    </row>
    <row r="48194" spans="22:22" x14ac:dyDescent="0.35">
      <c r="V48194" s="5" t="str">
        <f t="shared" ref="V48194:V48257" si="753">TRIM(CLEAN(SUBSTITUTE(A48194,CHAR(160)," ")))</f>
        <v/>
      </c>
    </row>
    <row r="48195" spans="22:22" x14ac:dyDescent="0.35">
      <c r="V48195" s="5" t="str">
        <f t="shared" si="753"/>
        <v/>
      </c>
    </row>
    <row r="48196" spans="22:22" x14ac:dyDescent="0.35">
      <c r="V48196" s="5" t="str">
        <f t="shared" si="753"/>
        <v/>
      </c>
    </row>
    <row r="48197" spans="22:22" x14ac:dyDescent="0.35">
      <c r="V48197" s="5" t="str">
        <f t="shared" si="753"/>
        <v/>
      </c>
    </row>
    <row r="48198" spans="22:22" x14ac:dyDescent="0.35">
      <c r="V48198" s="5" t="str">
        <f t="shared" si="753"/>
        <v/>
      </c>
    </row>
    <row r="48199" spans="22:22" x14ac:dyDescent="0.35">
      <c r="V48199" s="5" t="str">
        <f t="shared" si="753"/>
        <v/>
      </c>
    </row>
    <row r="48200" spans="22:22" x14ac:dyDescent="0.35">
      <c r="V48200" s="5" t="str">
        <f t="shared" si="753"/>
        <v/>
      </c>
    </row>
    <row r="48201" spans="22:22" x14ac:dyDescent="0.35">
      <c r="V48201" s="5" t="str">
        <f t="shared" si="753"/>
        <v/>
      </c>
    </row>
    <row r="48202" spans="22:22" x14ac:dyDescent="0.35">
      <c r="V48202" s="5" t="str">
        <f t="shared" si="753"/>
        <v/>
      </c>
    </row>
    <row r="48203" spans="22:22" x14ac:dyDescent="0.35">
      <c r="V48203" s="5" t="str">
        <f t="shared" si="753"/>
        <v/>
      </c>
    </row>
    <row r="48204" spans="22:22" x14ac:dyDescent="0.35">
      <c r="V48204" s="5" t="str">
        <f t="shared" si="753"/>
        <v/>
      </c>
    </row>
    <row r="48205" spans="22:22" x14ac:dyDescent="0.35">
      <c r="V48205" s="5" t="str">
        <f t="shared" si="753"/>
        <v/>
      </c>
    </row>
    <row r="48206" spans="22:22" x14ac:dyDescent="0.35">
      <c r="V48206" s="5" t="str">
        <f t="shared" si="753"/>
        <v/>
      </c>
    </row>
    <row r="48207" spans="22:22" x14ac:dyDescent="0.35">
      <c r="V48207" s="5" t="str">
        <f t="shared" si="753"/>
        <v/>
      </c>
    </row>
    <row r="48208" spans="22:22" x14ac:dyDescent="0.35">
      <c r="V48208" s="5" t="str">
        <f t="shared" si="753"/>
        <v/>
      </c>
    </row>
    <row r="48209" spans="22:22" x14ac:dyDescent="0.35">
      <c r="V48209" s="5" t="str">
        <f t="shared" si="753"/>
        <v/>
      </c>
    </row>
    <row r="48210" spans="22:22" x14ac:dyDescent="0.35">
      <c r="V48210" s="5" t="str">
        <f t="shared" si="753"/>
        <v/>
      </c>
    </row>
    <row r="48211" spans="22:22" x14ac:dyDescent="0.35">
      <c r="V48211" s="5" t="str">
        <f t="shared" si="753"/>
        <v/>
      </c>
    </row>
    <row r="48212" spans="22:22" x14ac:dyDescent="0.35">
      <c r="V48212" s="5" t="str">
        <f t="shared" si="753"/>
        <v/>
      </c>
    </row>
    <row r="48213" spans="22:22" x14ac:dyDescent="0.35">
      <c r="V48213" s="5" t="str">
        <f t="shared" si="753"/>
        <v/>
      </c>
    </row>
    <row r="48214" spans="22:22" x14ac:dyDescent="0.35">
      <c r="V48214" s="5" t="str">
        <f t="shared" si="753"/>
        <v/>
      </c>
    </row>
    <row r="48215" spans="22:22" x14ac:dyDescent="0.35">
      <c r="V48215" s="5" t="str">
        <f t="shared" si="753"/>
        <v/>
      </c>
    </row>
    <row r="48216" spans="22:22" x14ac:dyDescent="0.35">
      <c r="V48216" s="5" t="str">
        <f t="shared" si="753"/>
        <v/>
      </c>
    </row>
    <row r="48217" spans="22:22" x14ac:dyDescent="0.35">
      <c r="V48217" s="5" t="str">
        <f t="shared" si="753"/>
        <v/>
      </c>
    </row>
    <row r="48218" spans="22:22" x14ac:dyDescent="0.35">
      <c r="V48218" s="5" t="str">
        <f t="shared" si="753"/>
        <v/>
      </c>
    </row>
    <row r="48219" spans="22:22" x14ac:dyDescent="0.35">
      <c r="V48219" s="5" t="str">
        <f t="shared" si="753"/>
        <v/>
      </c>
    </row>
    <row r="48220" spans="22:22" x14ac:dyDescent="0.35">
      <c r="V48220" s="5" t="str">
        <f t="shared" si="753"/>
        <v/>
      </c>
    </row>
    <row r="48221" spans="22:22" x14ac:dyDescent="0.35">
      <c r="V48221" s="5" t="str">
        <f t="shared" si="753"/>
        <v/>
      </c>
    </row>
    <row r="48222" spans="22:22" x14ac:dyDescent="0.35">
      <c r="V48222" s="5" t="str">
        <f t="shared" si="753"/>
        <v/>
      </c>
    </row>
    <row r="48223" spans="22:22" x14ac:dyDescent="0.35">
      <c r="V48223" s="5" t="str">
        <f t="shared" si="753"/>
        <v/>
      </c>
    </row>
    <row r="48224" spans="22:22" x14ac:dyDescent="0.35">
      <c r="V48224" s="5" t="str">
        <f t="shared" si="753"/>
        <v/>
      </c>
    </row>
    <row r="48225" spans="22:22" x14ac:dyDescent="0.35">
      <c r="V48225" s="5" t="str">
        <f t="shared" si="753"/>
        <v/>
      </c>
    </row>
    <row r="48226" spans="22:22" x14ac:dyDescent="0.35">
      <c r="V48226" s="5" t="str">
        <f t="shared" si="753"/>
        <v/>
      </c>
    </row>
    <row r="48227" spans="22:22" x14ac:dyDescent="0.35">
      <c r="V48227" s="5" t="str">
        <f t="shared" si="753"/>
        <v/>
      </c>
    </row>
    <row r="48228" spans="22:22" x14ac:dyDescent="0.35">
      <c r="V48228" s="5" t="str">
        <f t="shared" si="753"/>
        <v/>
      </c>
    </row>
    <row r="48229" spans="22:22" x14ac:dyDescent="0.35">
      <c r="V48229" s="5" t="str">
        <f t="shared" si="753"/>
        <v/>
      </c>
    </row>
    <row r="48230" spans="22:22" x14ac:dyDescent="0.35">
      <c r="V48230" s="5" t="str">
        <f t="shared" si="753"/>
        <v/>
      </c>
    </row>
    <row r="48231" spans="22:22" x14ac:dyDescent="0.35">
      <c r="V48231" s="5" t="str">
        <f t="shared" si="753"/>
        <v/>
      </c>
    </row>
    <row r="48232" spans="22:22" x14ac:dyDescent="0.35">
      <c r="V48232" s="5" t="str">
        <f t="shared" si="753"/>
        <v/>
      </c>
    </row>
    <row r="48233" spans="22:22" x14ac:dyDescent="0.35">
      <c r="V48233" s="5" t="str">
        <f t="shared" si="753"/>
        <v/>
      </c>
    </row>
    <row r="48234" spans="22:22" x14ac:dyDescent="0.35">
      <c r="V48234" s="5" t="str">
        <f t="shared" si="753"/>
        <v/>
      </c>
    </row>
    <row r="48235" spans="22:22" x14ac:dyDescent="0.35">
      <c r="V48235" s="5" t="str">
        <f t="shared" si="753"/>
        <v/>
      </c>
    </row>
    <row r="48236" spans="22:22" x14ac:dyDescent="0.35">
      <c r="V48236" s="5" t="str">
        <f t="shared" si="753"/>
        <v/>
      </c>
    </row>
    <row r="48237" spans="22:22" x14ac:dyDescent="0.35">
      <c r="V48237" s="5" t="str">
        <f t="shared" si="753"/>
        <v/>
      </c>
    </row>
    <row r="48238" spans="22:22" x14ac:dyDescent="0.35">
      <c r="V48238" s="5" t="str">
        <f t="shared" si="753"/>
        <v/>
      </c>
    </row>
    <row r="48239" spans="22:22" x14ac:dyDescent="0.35">
      <c r="V48239" s="5" t="str">
        <f t="shared" si="753"/>
        <v/>
      </c>
    </row>
    <row r="48240" spans="22:22" x14ac:dyDescent="0.35">
      <c r="V48240" s="5" t="str">
        <f t="shared" si="753"/>
        <v/>
      </c>
    </row>
    <row r="48241" spans="22:22" x14ac:dyDescent="0.35">
      <c r="V48241" s="5" t="str">
        <f t="shared" si="753"/>
        <v/>
      </c>
    </row>
    <row r="48242" spans="22:22" x14ac:dyDescent="0.35">
      <c r="V48242" s="5" t="str">
        <f t="shared" si="753"/>
        <v/>
      </c>
    </row>
    <row r="48243" spans="22:22" x14ac:dyDescent="0.35">
      <c r="V48243" s="5" t="str">
        <f t="shared" si="753"/>
        <v/>
      </c>
    </row>
    <row r="48244" spans="22:22" x14ac:dyDescent="0.35">
      <c r="V48244" s="5" t="str">
        <f t="shared" si="753"/>
        <v/>
      </c>
    </row>
    <row r="48245" spans="22:22" x14ac:dyDescent="0.35">
      <c r="V48245" s="5" t="str">
        <f t="shared" si="753"/>
        <v/>
      </c>
    </row>
    <row r="48246" spans="22:22" x14ac:dyDescent="0.35">
      <c r="V48246" s="5" t="str">
        <f t="shared" si="753"/>
        <v/>
      </c>
    </row>
    <row r="48247" spans="22:22" x14ac:dyDescent="0.35">
      <c r="V48247" s="5" t="str">
        <f t="shared" si="753"/>
        <v/>
      </c>
    </row>
    <row r="48248" spans="22:22" x14ac:dyDescent="0.35">
      <c r="V48248" s="5" t="str">
        <f t="shared" si="753"/>
        <v/>
      </c>
    </row>
    <row r="48249" spans="22:22" x14ac:dyDescent="0.35">
      <c r="V48249" s="5" t="str">
        <f t="shared" si="753"/>
        <v/>
      </c>
    </row>
    <row r="48250" spans="22:22" x14ac:dyDescent="0.35">
      <c r="V48250" s="5" t="str">
        <f t="shared" si="753"/>
        <v/>
      </c>
    </row>
    <row r="48251" spans="22:22" x14ac:dyDescent="0.35">
      <c r="V48251" s="5" t="str">
        <f t="shared" si="753"/>
        <v/>
      </c>
    </row>
    <row r="48252" spans="22:22" x14ac:dyDescent="0.35">
      <c r="V48252" s="5" t="str">
        <f t="shared" si="753"/>
        <v/>
      </c>
    </row>
    <row r="48253" spans="22:22" x14ac:dyDescent="0.35">
      <c r="V48253" s="5" t="str">
        <f t="shared" si="753"/>
        <v/>
      </c>
    </row>
    <row r="48254" spans="22:22" x14ac:dyDescent="0.35">
      <c r="V48254" s="5" t="str">
        <f t="shared" si="753"/>
        <v/>
      </c>
    </row>
    <row r="48255" spans="22:22" x14ac:dyDescent="0.35">
      <c r="V48255" s="5" t="str">
        <f t="shared" si="753"/>
        <v/>
      </c>
    </row>
    <row r="48256" spans="22:22" x14ac:dyDescent="0.35">
      <c r="V48256" s="5" t="str">
        <f t="shared" si="753"/>
        <v/>
      </c>
    </row>
    <row r="48257" spans="22:22" x14ac:dyDescent="0.35">
      <c r="V48257" s="5" t="str">
        <f t="shared" si="753"/>
        <v/>
      </c>
    </row>
    <row r="48258" spans="22:22" x14ac:dyDescent="0.35">
      <c r="V48258" s="5" t="str">
        <f t="shared" ref="V48258:V48321" si="754">TRIM(CLEAN(SUBSTITUTE(A48258,CHAR(160)," ")))</f>
        <v/>
      </c>
    </row>
    <row r="48259" spans="22:22" x14ac:dyDescent="0.35">
      <c r="V48259" s="5" t="str">
        <f t="shared" si="754"/>
        <v/>
      </c>
    </row>
    <row r="48260" spans="22:22" x14ac:dyDescent="0.35">
      <c r="V48260" s="5" t="str">
        <f t="shared" si="754"/>
        <v/>
      </c>
    </row>
    <row r="48261" spans="22:22" x14ac:dyDescent="0.35">
      <c r="V48261" s="5" t="str">
        <f t="shared" si="754"/>
        <v/>
      </c>
    </row>
    <row r="48262" spans="22:22" x14ac:dyDescent="0.35">
      <c r="V48262" s="5" t="str">
        <f t="shared" si="754"/>
        <v/>
      </c>
    </row>
    <row r="48263" spans="22:22" x14ac:dyDescent="0.35">
      <c r="V48263" s="5" t="str">
        <f t="shared" si="754"/>
        <v/>
      </c>
    </row>
    <row r="48264" spans="22:22" x14ac:dyDescent="0.35">
      <c r="V48264" s="5" t="str">
        <f t="shared" si="754"/>
        <v/>
      </c>
    </row>
    <row r="48265" spans="22:22" x14ac:dyDescent="0.35">
      <c r="V48265" s="5" t="str">
        <f t="shared" si="754"/>
        <v/>
      </c>
    </row>
    <row r="48266" spans="22:22" x14ac:dyDescent="0.35">
      <c r="V48266" s="5" t="str">
        <f t="shared" si="754"/>
        <v/>
      </c>
    </row>
    <row r="48267" spans="22:22" x14ac:dyDescent="0.35">
      <c r="V48267" s="5" t="str">
        <f t="shared" si="754"/>
        <v/>
      </c>
    </row>
    <row r="48268" spans="22:22" x14ac:dyDescent="0.35">
      <c r="V48268" s="5" t="str">
        <f t="shared" si="754"/>
        <v/>
      </c>
    </row>
    <row r="48269" spans="22:22" x14ac:dyDescent="0.35">
      <c r="V48269" s="5" t="str">
        <f t="shared" si="754"/>
        <v/>
      </c>
    </row>
    <row r="48270" spans="22:22" x14ac:dyDescent="0.35">
      <c r="V48270" s="5" t="str">
        <f t="shared" si="754"/>
        <v/>
      </c>
    </row>
    <row r="48271" spans="22:22" x14ac:dyDescent="0.35">
      <c r="V48271" s="5" t="str">
        <f t="shared" si="754"/>
        <v/>
      </c>
    </row>
    <row r="48272" spans="22:22" x14ac:dyDescent="0.35">
      <c r="V48272" s="5" t="str">
        <f t="shared" si="754"/>
        <v/>
      </c>
    </row>
    <row r="48273" spans="22:22" x14ac:dyDescent="0.35">
      <c r="V48273" s="5" t="str">
        <f t="shared" si="754"/>
        <v/>
      </c>
    </row>
    <row r="48274" spans="22:22" x14ac:dyDescent="0.35">
      <c r="V48274" s="5" t="str">
        <f t="shared" si="754"/>
        <v/>
      </c>
    </row>
    <row r="48275" spans="22:22" x14ac:dyDescent="0.35">
      <c r="V48275" s="5" t="str">
        <f t="shared" si="754"/>
        <v/>
      </c>
    </row>
    <row r="48276" spans="22:22" x14ac:dyDescent="0.35">
      <c r="V48276" s="5" t="str">
        <f t="shared" si="754"/>
        <v/>
      </c>
    </row>
    <row r="48277" spans="22:22" x14ac:dyDescent="0.35">
      <c r="V48277" s="5" t="str">
        <f t="shared" si="754"/>
        <v/>
      </c>
    </row>
    <row r="48278" spans="22:22" x14ac:dyDescent="0.35">
      <c r="V48278" s="5" t="str">
        <f t="shared" si="754"/>
        <v/>
      </c>
    </row>
    <row r="48279" spans="22:22" x14ac:dyDescent="0.35">
      <c r="V48279" s="5" t="str">
        <f t="shared" si="754"/>
        <v/>
      </c>
    </row>
    <row r="48280" spans="22:22" x14ac:dyDescent="0.35">
      <c r="V48280" s="5" t="str">
        <f t="shared" si="754"/>
        <v/>
      </c>
    </row>
    <row r="48281" spans="22:22" x14ac:dyDescent="0.35">
      <c r="V48281" s="5" t="str">
        <f t="shared" si="754"/>
        <v/>
      </c>
    </row>
    <row r="48282" spans="22:22" x14ac:dyDescent="0.35">
      <c r="V48282" s="5" t="str">
        <f t="shared" si="754"/>
        <v/>
      </c>
    </row>
    <row r="48283" spans="22:22" x14ac:dyDescent="0.35">
      <c r="V48283" s="5" t="str">
        <f t="shared" si="754"/>
        <v/>
      </c>
    </row>
    <row r="48284" spans="22:22" x14ac:dyDescent="0.35">
      <c r="V48284" s="5" t="str">
        <f t="shared" si="754"/>
        <v/>
      </c>
    </row>
    <row r="48285" spans="22:22" x14ac:dyDescent="0.35">
      <c r="V48285" s="5" t="str">
        <f t="shared" si="754"/>
        <v/>
      </c>
    </row>
    <row r="48286" spans="22:22" x14ac:dyDescent="0.35">
      <c r="V48286" s="5" t="str">
        <f t="shared" si="754"/>
        <v/>
      </c>
    </row>
    <row r="48287" spans="22:22" x14ac:dyDescent="0.35">
      <c r="V48287" s="5" t="str">
        <f t="shared" si="754"/>
        <v/>
      </c>
    </row>
    <row r="48288" spans="22:22" x14ac:dyDescent="0.35">
      <c r="V48288" s="5" t="str">
        <f t="shared" si="754"/>
        <v/>
      </c>
    </row>
    <row r="48289" spans="22:22" x14ac:dyDescent="0.35">
      <c r="V48289" s="5" t="str">
        <f t="shared" si="754"/>
        <v/>
      </c>
    </row>
    <row r="48290" spans="22:22" x14ac:dyDescent="0.35">
      <c r="V48290" s="5" t="str">
        <f t="shared" si="754"/>
        <v/>
      </c>
    </row>
    <row r="48291" spans="22:22" x14ac:dyDescent="0.35">
      <c r="V48291" s="5" t="str">
        <f t="shared" si="754"/>
        <v/>
      </c>
    </row>
    <row r="48292" spans="22:22" x14ac:dyDescent="0.35">
      <c r="V48292" s="5" t="str">
        <f t="shared" si="754"/>
        <v/>
      </c>
    </row>
    <row r="48293" spans="22:22" x14ac:dyDescent="0.35">
      <c r="V48293" s="5" t="str">
        <f t="shared" si="754"/>
        <v/>
      </c>
    </row>
    <row r="48294" spans="22:22" x14ac:dyDescent="0.35">
      <c r="V48294" s="5" t="str">
        <f t="shared" si="754"/>
        <v/>
      </c>
    </row>
    <row r="48295" spans="22:22" x14ac:dyDescent="0.35">
      <c r="V48295" s="5" t="str">
        <f t="shared" si="754"/>
        <v/>
      </c>
    </row>
    <row r="48296" spans="22:22" x14ac:dyDescent="0.35">
      <c r="V48296" s="5" t="str">
        <f t="shared" si="754"/>
        <v/>
      </c>
    </row>
    <row r="48297" spans="22:22" x14ac:dyDescent="0.35">
      <c r="V48297" s="5" t="str">
        <f t="shared" si="754"/>
        <v/>
      </c>
    </row>
    <row r="48298" spans="22:22" x14ac:dyDescent="0.35">
      <c r="V48298" s="5" t="str">
        <f t="shared" si="754"/>
        <v/>
      </c>
    </row>
    <row r="48299" spans="22:22" x14ac:dyDescent="0.35">
      <c r="V48299" s="5" t="str">
        <f t="shared" si="754"/>
        <v/>
      </c>
    </row>
    <row r="48300" spans="22:22" x14ac:dyDescent="0.35">
      <c r="V48300" s="5" t="str">
        <f t="shared" si="754"/>
        <v/>
      </c>
    </row>
    <row r="48301" spans="22:22" x14ac:dyDescent="0.35">
      <c r="V48301" s="5" t="str">
        <f t="shared" si="754"/>
        <v/>
      </c>
    </row>
    <row r="48302" spans="22:22" x14ac:dyDescent="0.35">
      <c r="V48302" s="5" t="str">
        <f t="shared" si="754"/>
        <v/>
      </c>
    </row>
    <row r="48303" spans="22:22" x14ac:dyDescent="0.35">
      <c r="V48303" s="5" t="str">
        <f t="shared" si="754"/>
        <v/>
      </c>
    </row>
    <row r="48304" spans="22:22" x14ac:dyDescent="0.35">
      <c r="V48304" s="5" t="str">
        <f t="shared" si="754"/>
        <v/>
      </c>
    </row>
    <row r="48305" spans="22:22" x14ac:dyDescent="0.35">
      <c r="V48305" s="5" t="str">
        <f t="shared" si="754"/>
        <v/>
      </c>
    </row>
    <row r="48306" spans="22:22" x14ac:dyDescent="0.35">
      <c r="V48306" s="5" t="str">
        <f t="shared" si="754"/>
        <v/>
      </c>
    </row>
    <row r="48307" spans="22:22" x14ac:dyDescent="0.35">
      <c r="V48307" s="5" t="str">
        <f t="shared" si="754"/>
        <v/>
      </c>
    </row>
    <row r="48308" spans="22:22" x14ac:dyDescent="0.35">
      <c r="V48308" s="5" t="str">
        <f t="shared" si="754"/>
        <v/>
      </c>
    </row>
    <row r="48309" spans="22:22" x14ac:dyDescent="0.35">
      <c r="V48309" s="5" t="str">
        <f t="shared" si="754"/>
        <v/>
      </c>
    </row>
    <row r="48310" spans="22:22" x14ac:dyDescent="0.35">
      <c r="V48310" s="5" t="str">
        <f t="shared" si="754"/>
        <v/>
      </c>
    </row>
    <row r="48311" spans="22:22" x14ac:dyDescent="0.35">
      <c r="V48311" s="5" t="str">
        <f t="shared" si="754"/>
        <v/>
      </c>
    </row>
    <row r="48312" spans="22:22" x14ac:dyDescent="0.35">
      <c r="V48312" s="5" t="str">
        <f t="shared" si="754"/>
        <v/>
      </c>
    </row>
    <row r="48313" spans="22:22" x14ac:dyDescent="0.35">
      <c r="V48313" s="5" t="str">
        <f t="shared" si="754"/>
        <v/>
      </c>
    </row>
    <row r="48314" spans="22:22" x14ac:dyDescent="0.35">
      <c r="V48314" s="5" t="str">
        <f t="shared" si="754"/>
        <v/>
      </c>
    </row>
    <row r="48315" spans="22:22" x14ac:dyDescent="0.35">
      <c r="V48315" s="5" t="str">
        <f t="shared" si="754"/>
        <v/>
      </c>
    </row>
    <row r="48316" spans="22:22" x14ac:dyDescent="0.35">
      <c r="V48316" s="5" t="str">
        <f t="shared" si="754"/>
        <v/>
      </c>
    </row>
    <row r="48317" spans="22:22" x14ac:dyDescent="0.35">
      <c r="V48317" s="5" t="str">
        <f t="shared" si="754"/>
        <v/>
      </c>
    </row>
    <row r="48318" spans="22:22" x14ac:dyDescent="0.35">
      <c r="V48318" s="5" t="str">
        <f t="shared" si="754"/>
        <v/>
      </c>
    </row>
    <row r="48319" spans="22:22" x14ac:dyDescent="0.35">
      <c r="V48319" s="5" t="str">
        <f t="shared" si="754"/>
        <v/>
      </c>
    </row>
    <row r="48320" spans="22:22" x14ac:dyDescent="0.35">
      <c r="V48320" s="5" t="str">
        <f t="shared" si="754"/>
        <v/>
      </c>
    </row>
    <row r="48321" spans="22:22" x14ac:dyDescent="0.35">
      <c r="V48321" s="5" t="str">
        <f t="shared" si="754"/>
        <v/>
      </c>
    </row>
    <row r="48322" spans="22:22" x14ac:dyDescent="0.35">
      <c r="V48322" s="5" t="str">
        <f t="shared" ref="V48322:V48385" si="755">TRIM(CLEAN(SUBSTITUTE(A48322,CHAR(160)," ")))</f>
        <v/>
      </c>
    </row>
    <row r="48323" spans="22:22" x14ac:dyDescent="0.35">
      <c r="V48323" s="5" t="str">
        <f t="shared" si="755"/>
        <v/>
      </c>
    </row>
    <row r="48324" spans="22:22" x14ac:dyDescent="0.35">
      <c r="V48324" s="5" t="str">
        <f t="shared" si="755"/>
        <v/>
      </c>
    </row>
    <row r="48325" spans="22:22" x14ac:dyDescent="0.35">
      <c r="V48325" s="5" t="str">
        <f t="shared" si="755"/>
        <v/>
      </c>
    </row>
    <row r="48326" spans="22:22" x14ac:dyDescent="0.35">
      <c r="V48326" s="5" t="str">
        <f t="shared" si="755"/>
        <v/>
      </c>
    </row>
    <row r="48327" spans="22:22" x14ac:dyDescent="0.35">
      <c r="V48327" s="5" t="str">
        <f t="shared" si="755"/>
        <v/>
      </c>
    </row>
    <row r="48328" spans="22:22" x14ac:dyDescent="0.35">
      <c r="V48328" s="5" t="str">
        <f t="shared" si="755"/>
        <v/>
      </c>
    </row>
    <row r="48329" spans="22:22" x14ac:dyDescent="0.35">
      <c r="V48329" s="5" t="str">
        <f t="shared" si="755"/>
        <v/>
      </c>
    </row>
    <row r="48330" spans="22:22" x14ac:dyDescent="0.35">
      <c r="V48330" s="5" t="str">
        <f t="shared" si="755"/>
        <v/>
      </c>
    </row>
    <row r="48331" spans="22:22" x14ac:dyDescent="0.35">
      <c r="V48331" s="5" t="str">
        <f t="shared" si="755"/>
        <v/>
      </c>
    </row>
    <row r="48332" spans="22:22" x14ac:dyDescent="0.35">
      <c r="V48332" s="5" t="str">
        <f t="shared" si="755"/>
        <v/>
      </c>
    </row>
    <row r="48333" spans="22:22" x14ac:dyDescent="0.35">
      <c r="V48333" s="5" t="str">
        <f t="shared" si="755"/>
        <v/>
      </c>
    </row>
    <row r="48334" spans="22:22" x14ac:dyDescent="0.35">
      <c r="V48334" s="5" t="str">
        <f t="shared" si="755"/>
        <v/>
      </c>
    </row>
    <row r="48335" spans="22:22" x14ac:dyDescent="0.35">
      <c r="V48335" s="5" t="str">
        <f t="shared" si="755"/>
        <v/>
      </c>
    </row>
    <row r="48336" spans="22:22" x14ac:dyDescent="0.35">
      <c r="V48336" s="5" t="str">
        <f t="shared" si="755"/>
        <v/>
      </c>
    </row>
    <row r="48337" spans="22:22" x14ac:dyDescent="0.35">
      <c r="V48337" s="5" t="str">
        <f t="shared" si="755"/>
        <v/>
      </c>
    </row>
    <row r="48338" spans="22:22" x14ac:dyDescent="0.35">
      <c r="V48338" s="5" t="str">
        <f t="shared" si="755"/>
        <v/>
      </c>
    </row>
    <row r="48339" spans="22:22" x14ac:dyDescent="0.35">
      <c r="V48339" s="5" t="str">
        <f t="shared" si="755"/>
        <v/>
      </c>
    </row>
    <row r="48340" spans="22:22" x14ac:dyDescent="0.35">
      <c r="V48340" s="5" t="str">
        <f t="shared" si="755"/>
        <v/>
      </c>
    </row>
    <row r="48341" spans="22:22" x14ac:dyDescent="0.35">
      <c r="V48341" s="5" t="str">
        <f t="shared" si="755"/>
        <v/>
      </c>
    </row>
    <row r="48342" spans="22:22" x14ac:dyDescent="0.35">
      <c r="V48342" s="5" t="str">
        <f t="shared" si="755"/>
        <v/>
      </c>
    </row>
    <row r="48343" spans="22:22" x14ac:dyDescent="0.35">
      <c r="V48343" s="5" t="str">
        <f t="shared" si="755"/>
        <v/>
      </c>
    </row>
    <row r="48344" spans="22:22" x14ac:dyDescent="0.35">
      <c r="V48344" s="5" t="str">
        <f t="shared" si="755"/>
        <v/>
      </c>
    </row>
    <row r="48345" spans="22:22" x14ac:dyDescent="0.35">
      <c r="V48345" s="5" t="str">
        <f t="shared" si="755"/>
        <v/>
      </c>
    </row>
    <row r="48346" spans="22:22" x14ac:dyDescent="0.35">
      <c r="V48346" s="5" t="str">
        <f t="shared" si="755"/>
        <v/>
      </c>
    </row>
    <row r="48347" spans="22:22" x14ac:dyDescent="0.35">
      <c r="V48347" s="5" t="str">
        <f t="shared" si="755"/>
        <v/>
      </c>
    </row>
    <row r="48348" spans="22:22" x14ac:dyDescent="0.35">
      <c r="V48348" s="5" t="str">
        <f t="shared" si="755"/>
        <v/>
      </c>
    </row>
    <row r="48349" spans="22:22" x14ac:dyDescent="0.35">
      <c r="V48349" s="5" t="str">
        <f t="shared" si="755"/>
        <v/>
      </c>
    </row>
    <row r="48350" spans="22:22" x14ac:dyDescent="0.35">
      <c r="V48350" s="5" t="str">
        <f t="shared" si="755"/>
        <v/>
      </c>
    </row>
    <row r="48351" spans="22:22" x14ac:dyDescent="0.35">
      <c r="V48351" s="5" t="str">
        <f t="shared" si="755"/>
        <v/>
      </c>
    </row>
    <row r="48352" spans="22:22" x14ac:dyDescent="0.35">
      <c r="V48352" s="5" t="str">
        <f t="shared" si="755"/>
        <v/>
      </c>
    </row>
    <row r="48353" spans="22:22" x14ac:dyDescent="0.35">
      <c r="V48353" s="5" t="str">
        <f t="shared" si="755"/>
        <v/>
      </c>
    </row>
    <row r="48354" spans="22:22" x14ac:dyDescent="0.35">
      <c r="V48354" s="5" t="str">
        <f t="shared" si="755"/>
        <v/>
      </c>
    </row>
    <row r="48355" spans="22:22" x14ac:dyDescent="0.35">
      <c r="V48355" s="5" t="str">
        <f t="shared" si="755"/>
        <v/>
      </c>
    </row>
    <row r="48356" spans="22:22" x14ac:dyDescent="0.35">
      <c r="V48356" s="5" t="str">
        <f t="shared" si="755"/>
        <v/>
      </c>
    </row>
    <row r="48357" spans="22:22" x14ac:dyDescent="0.35">
      <c r="V48357" s="5" t="str">
        <f t="shared" si="755"/>
        <v/>
      </c>
    </row>
    <row r="48358" spans="22:22" x14ac:dyDescent="0.35">
      <c r="V48358" s="5" t="str">
        <f t="shared" si="755"/>
        <v/>
      </c>
    </row>
    <row r="48359" spans="22:22" x14ac:dyDescent="0.35">
      <c r="V48359" s="5" t="str">
        <f t="shared" si="755"/>
        <v/>
      </c>
    </row>
    <row r="48360" spans="22:22" x14ac:dyDescent="0.35">
      <c r="V48360" s="5" t="str">
        <f t="shared" si="755"/>
        <v/>
      </c>
    </row>
    <row r="48361" spans="22:22" x14ac:dyDescent="0.35">
      <c r="V48361" s="5" t="str">
        <f t="shared" si="755"/>
        <v/>
      </c>
    </row>
    <row r="48362" spans="22:22" x14ac:dyDescent="0.35">
      <c r="V48362" s="5" t="str">
        <f t="shared" si="755"/>
        <v/>
      </c>
    </row>
    <row r="48363" spans="22:22" x14ac:dyDescent="0.35">
      <c r="V48363" s="5" t="str">
        <f t="shared" si="755"/>
        <v/>
      </c>
    </row>
    <row r="48364" spans="22:22" x14ac:dyDescent="0.35">
      <c r="V48364" s="5" t="str">
        <f t="shared" si="755"/>
        <v/>
      </c>
    </row>
    <row r="48365" spans="22:22" x14ac:dyDescent="0.35">
      <c r="V48365" s="5" t="str">
        <f t="shared" si="755"/>
        <v/>
      </c>
    </row>
    <row r="48366" spans="22:22" x14ac:dyDescent="0.35">
      <c r="V48366" s="5" t="str">
        <f t="shared" si="755"/>
        <v/>
      </c>
    </row>
    <row r="48367" spans="22:22" x14ac:dyDescent="0.35">
      <c r="V48367" s="5" t="str">
        <f t="shared" si="755"/>
        <v/>
      </c>
    </row>
    <row r="48368" spans="22:22" x14ac:dyDescent="0.35">
      <c r="V48368" s="5" t="str">
        <f t="shared" si="755"/>
        <v/>
      </c>
    </row>
    <row r="48369" spans="22:22" x14ac:dyDescent="0.35">
      <c r="V48369" s="5" t="str">
        <f t="shared" si="755"/>
        <v/>
      </c>
    </row>
    <row r="48370" spans="22:22" x14ac:dyDescent="0.35">
      <c r="V48370" s="5" t="str">
        <f t="shared" si="755"/>
        <v/>
      </c>
    </row>
    <row r="48371" spans="22:22" x14ac:dyDescent="0.35">
      <c r="V48371" s="5" t="str">
        <f t="shared" si="755"/>
        <v/>
      </c>
    </row>
    <row r="48372" spans="22:22" x14ac:dyDescent="0.35">
      <c r="V48372" s="5" t="str">
        <f t="shared" si="755"/>
        <v/>
      </c>
    </row>
    <row r="48373" spans="22:22" x14ac:dyDescent="0.35">
      <c r="V48373" s="5" t="str">
        <f t="shared" si="755"/>
        <v/>
      </c>
    </row>
    <row r="48374" spans="22:22" x14ac:dyDescent="0.35">
      <c r="V48374" s="5" t="str">
        <f t="shared" si="755"/>
        <v/>
      </c>
    </row>
    <row r="48375" spans="22:22" x14ac:dyDescent="0.35">
      <c r="V48375" s="5" t="str">
        <f t="shared" si="755"/>
        <v/>
      </c>
    </row>
    <row r="48376" spans="22:22" x14ac:dyDescent="0.35">
      <c r="V48376" s="5" t="str">
        <f t="shared" si="755"/>
        <v/>
      </c>
    </row>
    <row r="48377" spans="22:22" x14ac:dyDescent="0.35">
      <c r="V48377" s="5" t="str">
        <f t="shared" si="755"/>
        <v/>
      </c>
    </row>
    <row r="48378" spans="22:22" x14ac:dyDescent="0.35">
      <c r="V48378" s="5" t="str">
        <f t="shared" si="755"/>
        <v/>
      </c>
    </row>
    <row r="48379" spans="22:22" x14ac:dyDescent="0.35">
      <c r="V48379" s="5" t="str">
        <f t="shared" si="755"/>
        <v/>
      </c>
    </row>
    <row r="48380" spans="22:22" x14ac:dyDescent="0.35">
      <c r="V48380" s="5" t="str">
        <f t="shared" si="755"/>
        <v/>
      </c>
    </row>
    <row r="48381" spans="22:22" x14ac:dyDescent="0.35">
      <c r="V48381" s="5" t="str">
        <f t="shared" si="755"/>
        <v/>
      </c>
    </row>
    <row r="48382" spans="22:22" x14ac:dyDescent="0.35">
      <c r="V48382" s="5" t="str">
        <f t="shared" si="755"/>
        <v/>
      </c>
    </row>
    <row r="48383" spans="22:22" x14ac:dyDescent="0.35">
      <c r="V48383" s="5" t="str">
        <f t="shared" si="755"/>
        <v/>
      </c>
    </row>
    <row r="48384" spans="22:22" x14ac:dyDescent="0.35">
      <c r="V48384" s="5" t="str">
        <f t="shared" si="755"/>
        <v/>
      </c>
    </row>
    <row r="48385" spans="22:22" x14ac:dyDescent="0.35">
      <c r="V48385" s="5" t="str">
        <f t="shared" si="755"/>
        <v/>
      </c>
    </row>
    <row r="48386" spans="22:22" x14ac:dyDescent="0.35">
      <c r="V48386" s="5" t="str">
        <f t="shared" ref="V48386:V48449" si="756">TRIM(CLEAN(SUBSTITUTE(A48386,CHAR(160)," ")))</f>
        <v/>
      </c>
    </row>
    <row r="48387" spans="22:22" x14ac:dyDescent="0.35">
      <c r="V48387" s="5" t="str">
        <f t="shared" si="756"/>
        <v/>
      </c>
    </row>
    <row r="48388" spans="22:22" x14ac:dyDescent="0.35">
      <c r="V48388" s="5" t="str">
        <f t="shared" si="756"/>
        <v/>
      </c>
    </row>
    <row r="48389" spans="22:22" x14ac:dyDescent="0.35">
      <c r="V48389" s="5" t="str">
        <f t="shared" si="756"/>
        <v/>
      </c>
    </row>
    <row r="48390" spans="22:22" x14ac:dyDescent="0.35">
      <c r="V48390" s="5" t="str">
        <f t="shared" si="756"/>
        <v/>
      </c>
    </row>
    <row r="48391" spans="22:22" x14ac:dyDescent="0.35">
      <c r="V48391" s="5" t="str">
        <f t="shared" si="756"/>
        <v/>
      </c>
    </row>
    <row r="48392" spans="22:22" x14ac:dyDescent="0.35">
      <c r="V48392" s="5" t="str">
        <f t="shared" si="756"/>
        <v/>
      </c>
    </row>
    <row r="48393" spans="22:22" x14ac:dyDescent="0.35">
      <c r="V48393" s="5" t="str">
        <f t="shared" si="756"/>
        <v/>
      </c>
    </row>
    <row r="48394" spans="22:22" x14ac:dyDescent="0.35">
      <c r="V48394" s="5" t="str">
        <f t="shared" si="756"/>
        <v/>
      </c>
    </row>
    <row r="48395" spans="22:22" x14ac:dyDescent="0.35">
      <c r="V48395" s="5" t="str">
        <f t="shared" si="756"/>
        <v/>
      </c>
    </row>
    <row r="48396" spans="22:22" x14ac:dyDescent="0.35">
      <c r="V48396" s="5" t="str">
        <f t="shared" si="756"/>
        <v/>
      </c>
    </row>
    <row r="48397" spans="22:22" x14ac:dyDescent="0.35">
      <c r="V48397" s="5" t="str">
        <f t="shared" si="756"/>
        <v/>
      </c>
    </row>
    <row r="48398" spans="22:22" x14ac:dyDescent="0.35">
      <c r="V48398" s="5" t="str">
        <f t="shared" si="756"/>
        <v/>
      </c>
    </row>
    <row r="48399" spans="22:22" x14ac:dyDescent="0.35">
      <c r="V48399" s="5" t="str">
        <f t="shared" si="756"/>
        <v/>
      </c>
    </row>
    <row r="48400" spans="22:22" x14ac:dyDescent="0.35">
      <c r="V48400" s="5" t="str">
        <f t="shared" si="756"/>
        <v/>
      </c>
    </row>
    <row r="48401" spans="22:22" x14ac:dyDescent="0.35">
      <c r="V48401" s="5" t="str">
        <f t="shared" si="756"/>
        <v/>
      </c>
    </row>
    <row r="48402" spans="22:22" x14ac:dyDescent="0.35">
      <c r="V48402" s="5" t="str">
        <f t="shared" si="756"/>
        <v/>
      </c>
    </row>
    <row r="48403" spans="22:22" x14ac:dyDescent="0.35">
      <c r="V48403" s="5" t="str">
        <f t="shared" si="756"/>
        <v/>
      </c>
    </row>
    <row r="48404" spans="22:22" x14ac:dyDescent="0.35">
      <c r="V48404" s="5" t="str">
        <f t="shared" si="756"/>
        <v/>
      </c>
    </row>
    <row r="48405" spans="22:22" x14ac:dyDescent="0.35">
      <c r="V48405" s="5" t="str">
        <f t="shared" si="756"/>
        <v/>
      </c>
    </row>
    <row r="48406" spans="22:22" x14ac:dyDescent="0.35">
      <c r="V48406" s="5" t="str">
        <f t="shared" si="756"/>
        <v/>
      </c>
    </row>
    <row r="48407" spans="22:22" x14ac:dyDescent="0.35">
      <c r="V48407" s="5" t="str">
        <f t="shared" si="756"/>
        <v/>
      </c>
    </row>
    <row r="48408" spans="22:22" x14ac:dyDescent="0.35">
      <c r="V48408" s="5" t="str">
        <f t="shared" si="756"/>
        <v/>
      </c>
    </row>
    <row r="48409" spans="22:22" x14ac:dyDescent="0.35">
      <c r="V48409" s="5" t="str">
        <f t="shared" si="756"/>
        <v/>
      </c>
    </row>
    <row r="48410" spans="22:22" x14ac:dyDescent="0.35">
      <c r="V48410" s="5" t="str">
        <f t="shared" si="756"/>
        <v/>
      </c>
    </row>
    <row r="48411" spans="22:22" x14ac:dyDescent="0.35">
      <c r="V48411" s="5" t="str">
        <f t="shared" si="756"/>
        <v/>
      </c>
    </row>
    <row r="48412" spans="22:22" x14ac:dyDescent="0.35">
      <c r="V48412" s="5" t="str">
        <f t="shared" si="756"/>
        <v/>
      </c>
    </row>
    <row r="48413" spans="22:22" x14ac:dyDescent="0.35">
      <c r="V48413" s="5" t="str">
        <f t="shared" si="756"/>
        <v/>
      </c>
    </row>
    <row r="48414" spans="22:22" x14ac:dyDescent="0.35">
      <c r="V48414" s="5" t="str">
        <f t="shared" si="756"/>
        <v/>
      </c>
    </row>
    <row r="48415" spans="22:22" x14ac:dyDescent="0.35">
      <c r="V48415" s="5" t="str">
        <f t="shared" si="756"/>
        <v/>
      </c>
    </row>
    <row r="48416" spans="22:22" x14ac:dyDescent="0.35">
      <c r="V48416" s="5" t="str">
        <f t="shared" si="756"/>
        <v/>
      </c>
    </row>
    <row r="48417" spans="22:22" x14ac:dyDescent="0.35">
      <c r="V48417" s="5" t="str">
        <f t="shared" si="756"/>
        <v/>
      </c>
    </row>
    <row r="48418" spans="22:22" x14ac:dyDescent="0.35">
      <c r="V48418" s="5" t="str">
        <f t="shared" si="756"/>
        <v/>
      </c>
    </row>
    <row r="48419" spans="22:22" x14ac:dyDescent="0.35">
      <c r="V48419" s="5" t="str">
        <f t="shared" si="756"/>
        <v/>
      </c>
    </row>
    <row r="48420" spans="22:22" x14ac:dyDescent="0.35">
      <c r="V48420" s="5" t="str">
        <f t="shared" si="756"/>
        <v/>
      </c>
    </row>
    <row r="48421" spans="22:22" x14ac:dyDescent="0.35">
      <c r="V48421" s="5" t="str">
        <f t="shared" si="756"/>
        <v/>
      </c>
    </row>
    <row r="48422" spans="22:22" x14ac:dyDescent="0.35">
      <c r="V48422" s="5" t="str">
        <f t="shared" si="756"/>
        <v/>
      </c>
    </row>
    <row r="48423" spans="22:22" x14ac:dyDescent="0.35">
      <c r="V48423" s="5" t="str">
        <f t="shared" si="756"/>
        <v/>
      </c>
    </row>
    <row r="48424" spans="22:22" x14ac:dyDescent="0.35">
      <c r="V48424" s="5" t="str">
        <f t="shared" si="756"/>
        <v/>
      </c>
    </row>
    <row r="48425" spans="22:22" x14ac:dyDescent="0.35">
      <c r="V48425" s="5" t="str">
        <f t="shared" si="756"/>
        <v/>
      </c>
    </row>
    <row r="48426" spans="22:22" x14ac:dyDescent="0.35">
      <c r="V48426" s="5" t="str">
        <f t="shared" si="756"/>
        <v/>
      </c>
    </row>
    <row r="48427" spans="22:22" x14ac:dyDescent="0.35">
      <c r="V48427" s="5" t="str">
        <f t="shared" si="756"/>
        <v/>
      </c>
    </row>
    <row r="48428" spans="22:22" x14ac:dyDescent="0.35">
      <c r="V48428" s="5" t="str">
        <f t="shared" si="756"/>
        <v/>
      </c>
    </row>
    <row r="48429" spans="22:22" x14ac:dyDescent="0.35">
      <c r="V48429" s="5" t="str">
        <f t="shared" si="756"/>
        <v/>
      </c>
    </row>
    <row r="48430" spans="22:22" x14ac:dyDescent="0.35">
      <c r="V48430" s="5" t="str">
        <f t="shared" si="756"/>
        <v/>
      </c>
    </row>
    <row r="48431" spans="22:22" x14ac:dyDescent="0.35">
      <c r="V48431" s="5" t="str">
        <f t="shared" si="756"/>
        <v/>
      </c>
    </row>
    <row r="48432" spans="22:22" x14ac:dyDescent="0.35">
      <c r="V48432" s="5" t="str">
        <f t="shared" si="756"/>
        <v/>
      </c>
    </row>
    <row r="48433" spans="22:22" x14ac:dyDescent="0.35">
      <c r="V48433" s="5" t="str">
        <f t="shared" si="756"/>
        <v/>
      </c>
    </row>
    <row r="48434" spans="22:22" x14ac:dyDescent="0.35">
      <c r="V48434" s="5" t="str">
        <f t="shared" si="756"/>
        <v/>
      </c>
    </row>
    <row r="48435" spans="22:22" x14ac:dyDescent="0.35">
      <c r="V48435" s="5" t="str">
        <f t="shared" si="756"/>
        <v/>
      </c>
    </row>
    <row r="48436" spans="22:22" x14ac:dyDescent="0.35">
      <c r="V48436" s="5" t="str">
        <f t="shared" si="756"/>
        <v/>
      </c>
    </row>
    <row r="48437" spans="22:22" x14ac:dyDescent="0.35">
      <c r="V48437" s="5" t="str">
        <f t="shared" si="756"/>
        <v/>
      </c>
    </row>
    <row r="48438" spans="22:22" x14ac:dyDescent="0.35">
      <c r="V48438" s="5" t="str">
        <f t="shared" si="756"/>
        <v/>
      </c>
    </row>
    <row r="48439" spans="22:22" x14ac:dyDescent="0.35">
      <c r="V48439" s="5" t="str">
        <f t="shared" si="756"/>
        <v/>
      </c>
    </row>
    <row r="48440" spans="22:22" x14ac:dyDescent="0.35">
      <c r="V48440" s="5" t="str">
        <f t="shared" si="756"/>
        <v/>
      </c>
    </row>
    <row r="48441" spans="22:22" x14ac:dyDescent="0.35">
      <c r="V48441" s="5" t="str">
        <f t="shared" si="756"/>
        <v/>
      </c>
    </row>
    <row r="48442" spans="22:22" x14ac:dyDescent="0.35">
      <c r="V48442" s="5" t="str">
        <f t="shared" si="756"/>
        <v/>
      </c>
    </row>
    <row r="48443" spans="22:22" x14ac:dyDescent="0.35">
      <c r="V48443" s="5" t="str">
        <f t="shared" si="756"/>
        <v/>
      </c>
    </row>
    <row r="48444" spans="22:22" x14ac:dyDescent="0.35">
      <c r="V48444" s="5" t="str">
        <f t="shared" si="756"/>
        <v/>
      </c>
    </row>
    <row r="48445" spans="22:22" x14ac:dyDescent="0.35">
      <c r="V48445" s="5" t="str">
        <f t="shared" si="756"/>
        <v/>
      </c>
    </row>
    <row r="48446" spans="22:22" x14ac:dyDescent="0.35">
      <c r="V48446" s="5" t="str">
        <f t="shared" si="756"/>
        <v/>
      </c>
    </row>
    <row r="48447" spans="22:22" x14ac:dyDescent="0.35">
      <c r="V48447" s="5" t="str">
        <f t="shared" si="756"/>
        <v/>
      </c>
    </row>
    <row r="48448" spans="22:22" x14ac:dyDescent="0.35">
      <c r="V48448" s="5" t="str">
        <f t="shared" si="756"/>
        <v/>
      </c>
    </row>
    <row r="48449" spans="22:22" x14ac:dyDescent="0.35">
      <c r="V48449" s="5" t="str">
        <f t="shared" si="756"/>
        <v/>
      </c>
    </row>
    <row r="48450" spans="22:22" x14ac:dyDescent="0.35">
      <c r="V48450" s="5" t="str">
        <f t="shared" ref="V48450:V48513" si="757">TRIM(CLEAN(SUBSTITUTE(A48450,CHAR(160)," ")))</f>
        <v/>
      </c>
    </row>
    <row r="48451" spans="22:22" x14ac:dyDescent="0.35">
      <c r="V48451" s="5" t="str">
        <f t="shared" si="757"/>
        <v/>
      </c>
    </row>
    <row r="48452" spans="22:22" x14ac:dyDescent="0.35">
      <c r="V48452" s="5" t="str">
        <f t="shared" si="757"/>
        <v/>
      </c>
    </row>
    <row r="48453" spans="22:22" x14ac:dyDescent="0.35">
      <c r="V48453" s="5" t="str">
        <f t="shared" si="757"/>
        <v/>
      </c>
    </row>
    <row r="48454" spans="22:22" x14ac:dyDescent="0.35">
      <c r="V48454" s="5" t="str">
        <f t="shared" si="757"/>
        <v/>
      </c>
    </row>
    <row r="48455" spans="22:22" x14ac:dyDescent="0.35">
      <c r="V48455" s="5" t="str">
        <f t="shared" si="757"/>
        <v/>
      </c>
    </row>
    <row r="48456" spans="22:22" x14ac:dyDescent="0.35">
      <c r="V48456" s="5" t="str">
        <f t="shared" si="757"/>
        <v/>
      </c>
    </row>
    <row r="48457" spans="22:22" x14ac:dyDescent="0.35">
      <c r="V48457" s="5" t="str">
        <f t="shared" si="757"/>
        <v/>
      </c>
    </row>
    <row r="48458" spans="22:22" x14ac:dyDescent="0.35">
      <c r="V48458" s="5" t="str">
        <f t="shared" si="757"/>
        <v/>
      </c>
    </row>
    <row r="48459" spans="22:22" x14ac:dyDescent="0.35">
      <c r="V48459" s="5" t="str">
        <f t="shared" si="757"/>
        <v/>
      </c>
    </row>
    <row r="48460" spans="22:22" x14ac:dyDescent="0.35">
      <c r="V48460" s="5" t="str">
        <f t="shared" si="757"/>
        <v/>
      </c>
    </row>
    <row r="48461" spans="22:22" x14ac:dyDescent="0.35">
      <c r="V48461" s="5" t="str">
        <f t="shared" si="757"/>
        <v/>
      </c>
    </row>
    <row r="48462" spans="22:22" x14ac:dyDescent="0.35">
      <c r="V48462" s="5" t="str">
        <f t="shared" si="757"/>
        <v/>
      </c>
    </row>
    <row r="48463" spans="22:22" x14ac:dyDescent="0.35">
      <c r="V48463" s="5" t="str">
        <f t="shared" si="757"/>
        <v/>
      </c>
    </row>
    <row r="48464" spans="22:22" x14ac:dyDescent="0.35">
      <c r="V48464" s="5" t="str">
        <f t="shared" si="757"/>
        <v/>
      </c>
    </row>
    <row r="48465" spans="22:22" x14ac:dyDescent="0.35">
      <c r="V48465" s="5" t="str">
        <f t="shared" si="757"/>
        <v/>
      </c>
    </row>
    <row r="48466" spans="22:22" x14ac:dyDescent="0.35">
      <c r="V48466" s="5" t="str">
        <f t="shared" si="757"/>
        <v/>
      </c>
    </row>
    <row r="48467" spans="22:22" x14ac:dyDescent="0.35">
      <c r="V48467" s="5" t="str">
        <f t="shared" si="757"/>
        <v/>
      </c>
    </row>
    <row r="48468" spans="22:22" x14ac:dyDescent="0.35">
      <c r="V48468" s="5" t="str">
        <f t="shared" si="757"/>
        <v/>
      </c>
    </row>
    <row r="48469" spans="22:22" x14ac:dyDescent="0.35">
      <c r="V48469" s="5" t="str">
        <f t="shared" si="757"/>
        <v/>
      </c>
    </row>
    <row r="48470" spans="22:22" x14ac:dyDescent="0.35">
      <c r="V48470" s="5" t="str">
        <f t="shared" si="757"/>
        <v/>
      </c>
    </row>
    <row r="48471" spans="22:22" x14ac:dyDescent="0.35">
      <c r="V48471" s="5" t="str">
        <f t="shared" si="757"/>
        <v/>
      </c>
    </row>
    <row r="48472" spans="22:22" x14ac:dyDescent="0.35">
      <c r="V48472" s="5" t="str">
        <f t="shared" si="757"/>
        <v/>
      </c>
    </row>
    <row r="48473" spans="22:22" x14ac:dyDescent="0.35">
      <c r="V48473" s="5" t="str">
        <f t="shared" si="757"/>
        <v/>
      </c>
    </row>
    <row r="48474" spans="22:22" x14ac:dyDescent="0.35">
      <c r="V48474" s="5" t="str">
        <f t="shared" si="757"/>
        <v/>
      </c>
    </row>
    <row r="48475" spans="22:22" x14ac:dyDescent="0.35">
      <c r="V48475" s="5" t="str">
        <f t="shared" si="757"/>
        <v/>
      </c>
    </row>
    <row r="48476" spans="22:22" x14ac:dyDescent="0.35">
      <c r="V48476" s="5" t="str">
        <f t="shared" si="757"/>
        <v/>
      </c>
    </row>
    <row r="48477" spans="22:22" x14ac:dyDescent="0.35">
      <c r="V48477" s="5" t="str">
        <f t="shared" si="757"/>
        <v/>
      </c>
    </row>
    <row r="48478" spans="22:22" x14ac:dyDescent="0.35">
      <c r="V48478" s="5" t="str">
        <f t="shared" si="757"/>
        <v/>
      </c>
    </row>
    <row r="48479" spans="22:22" x14ac:dyDescent="0.35">
      <c r="V48479" s="5" t="str">
        <f t="shared" si="757"/>
        <v/>
      </c>
    </row>
    <row r="48480" spans="22:22" x14ac:dyDescent="0.35">
      <c r="V48480" s="5" t="str">
        <f t="shared" si="757"/>
        <v/>
      </c>
    </row>
    <row r="48481" spans="22:22" x14ac:dyDescent="0.35">
      <c r="V48481" s="5" t="str">
        <f t="shared" si="757"/>
        <v/>
      </c>
    </row>
    <row r="48482" spans="22:22" x14ac:dyDescent="0.35">
      <c r="V48482" s="5" t="str">
        <f t="shared" si="757"/>
        <v/>
      </c>
    </row>
    <row r="48483" spans="22:22" x14ac:dyDescent="0.35">
      <c r="V48483" s="5" t="str">
        <f t="shared" si="757"/>
        <v/>
      </c>
    </row>
    <row r="48484" spans="22:22" x14ac:dyDescent="0.35">
      <c r="V48484" s="5" t="str">
        <f t="shared" si="757"/>
        <v/>
      </c>
    </row>
    <row r="48485" spans="22:22" x14ac:dyDescent="0.35">
      <c r="V48485" s="5" t="str">
        <f t="shared" si="757"/>
        <v/>
      </c>
    </row>
    <row r="48486" spans="22:22" x14ac:dyDescent="0.35">
      <c r="V48486" s="5" t="str">
        <f t="shared" si="757"/>
        <v/>
      </c>
    </row>
    <row r="48487" spans="22:22" x14ac:dyDescent="0.35">
      <c r="V48487" s="5" t="str">
        <f t="shared" si="757"/>
        <v/>
      </c>
    </row>
    <row r="48488" spans="22:22" x14ac:dyDescent="0.35">
      <c r="V48488" s="5" t="str">
        <f t="shared" si="757"/>
        <v/>
      </c>
    </row>
    <row r="48489" spans="22:22" x14ac:dyDescent="0.35">
      <c r="V48489" s="5" t="str">
        <f t="shared" si="757"/>
        <v/>
      </c>
    </row>
    <row r="48490" spans="22:22" x14ac:dyDescent="0.35">
      <c r="V48490" s="5" t="str">
        <f t="shared" si="757"/>
        <v/>
      </c>
    </row>
    <row r="48491" spans="22:22" x14ac:dyDescent="0.35">
      <c r="V48491" s="5" t="str">
        <f t="shared" si="757"/>
        <v/>
      </c>
    </row>
    <row r="48492" spans="22:22" x14ac:dyDescent="0.35">
      <c r="V48492" s="5" t="str">
        <f t="shared" si="757"/>
        <v/>
      </c>
    </row>
    <row r="48493" spans="22:22" x14ac:dyDescent="0.35">
      <c r="V48493" s="5" t="str">
        <f t="shared" si="757"/>
        <v/>
      </c>
    </row>
    <row r="48494" spans="22:22" x14ac:dyDescent="0.35">
      <c r="V48494" s="5" t="str">
        <f t="shared" si="757"/>
        <v/>
      </c>
    </row>
    <row r="48495" spans="22:22" x14ac:dyDescent="0.35">
      <c r="V48495" s="5" t="str">
        <f t="shared" si="757"/>
        <v/>
      </c>
    </row>
    <row r="48496" spans="22:22" x14ac:dyDescent="0.35">
      <c r="V48496" s="5" t="str">
        <f t="shared" si="757"/>
        <v/>
      </c>
    </row>
    <row r="48497" spans="22:22" x14ac:dyDescent="0.35">
      <c r="V48497" s="5" t="str">
        <f t="shared" si="757"/>
        <v/>
      </c>
    </row>
    <row r="48498" spans="22:22" x14ac:dyDescent="0.35">
      <c r="V48498" s="5" t="str">
        <f t="shared" si="757"/>
        <v/>
      </c>
    </row>
    <row r="48499" spans="22:22" x14ac:dyDescent="0.35">
      <c r="V48499" s="5" t="str">
        <f t="shared" si="757"/>
        <v/>
      </c>
    </row>
    <row r="48500" spans="22:22" x14ac:dyDescent="0.35">
      <c r="V48500" s="5" t="str">
        <f t="shared" si="757"/>
        <v/>
      </c>
    </row>
    <row r="48501" spans="22:22" x14ac:dyDescent="0.35">
      <c r="V48501" s="5" t="str">
        <f t="shared" si="757"/>
        <v/>
      </c>
    </row>
    <row r="48502" spans="22:22" x14ac:dyDescent="0.35">
      <c r="V48502" s="5" t="str">
        <f t="shared" si="757"/>
        <v/>
      </c>
    </row>
    <row r="48503" spans="22:22" x14ac:dyDescent="0.35">
      <c r="V48503" s="5" t="str">
        <f t="shared" si="757"/>
        <v/>
      </c>
    </row>
    <row r="48504" spans="22:22" x14ac:dyDescent="0.35">
      <c r="V48504" s="5" t="str">
        <f t="shared" si="757"/>
        <v/>
      </c>
    </row>
    <row r="48505" spans="22:22" x14ac:dyDescent="0.35">
      <c r="V48505" s="5" t="str">
        <f t="shared" si="757"/>
        <v/>
      </c>
    </row>
    <row r="48506" spans="22:22" x14ac:dyDescent="0.35">
      <c r="V48506" s="5" t="str">
        <f t="shared" si="757"/>
        <v/>
      </c>
    </row>
    <row r="48507" spans="22:22" x14ac:dyDescent="0.35">
      <c r="V48507" s="5" t="str">
        <f t="shared" si="757"/>
        <v/>
      </c>
    </row>
    <row r="48508" spans="22:22" x14ac:dyDescent="0.35">
      <c r="V48508" s="5" t="str">
        <f t="shared" si="757"/>
        <v/>
      </c>
    </row>
    <row r="48509" spans="22:22" x14ac:dyDescent="0.35">
      <c r="V48509" s="5" t="str">
        <f t="shared" si="757"/>
        <v/>
      </c>
    </row>
    <row r="48510" spans="22:22" x14ac:dyDescent="0.35">
      <c r="V48510" s="5" t="str">
        <f t="shared" si="757"/>
        <v/>
      </c>
    </row>
    <row r="48511" spans="22:22" x14ac:dyDescent="0.35">
      <c r="V48511" s="5" t="str">
        <f t="shared" si="757"/>
        <v/>
      </c>
    </row>
    <row r="48512" spans="22:22" x14ac:dyDescent="0.35">
      <c r="V48512" s="5" t="str">
        <f t="shared" si="757"/>
        <v/>
      </c>
    </row>
    <row r="48513" spans="22:22" x14ac:dyDescent="0.35">
      <c r="V48513" s="5" t="str">
        <f t="shared" si="757"/>
        <v/>
      </c>
    </row>
    <row r="48514" spans="22:22" x14ac:dyDescent="0.35">
      <c r="V48514" s="5" t="str">
        <f t="shared" ref="V48514:V48577" si="758">TRIM(CLEAN(SUBSTITUTE(A48514,CHAR(160)," ")))</f>
        <v/>
      </c>
    </row>
    <row r="48515" spans="22:22" x14ac:dyDescent="0.35">
      <c r="V48515" s="5" t="str">
        <f t="shared" si="758"/>
        <v/>
      </c>
    </row>
    <row r="48516" spans="22:22" x14ac:dyDescent="0.35">
      <c r="V48516" s="5" t="str">
        <f t="shared" si="758"/>
        <v/>
      </c>
    </row>
    <row r="48517" spans="22:22" x14ac:dyDescent="0.35">
      <c r="V48517" s="5" t="str">
        <f t="shared" si="758"/>
        <v/>
      </c>
    </row>
    <row r="48518" spans="22:22" x14ac:dyDescent="0.35">
      <c r="V48518" s="5" t="str">
        <f t="shared" si="758"/>
        <v/>
      </c>
    </row>
    <row r="48519" spans="22:22" x14ac:dyDescent="0.35">
      <c r="V48519" s="5" t="str">
        <f t="shared" si="758"/>
        <v/>
      </c>
    </row>
    <row r="48520" spans="22:22" x14ac:dyDescent="0.35">
      <c r="V48520" s="5" t="str">
        <f t="shared" si="758"/>
        <v/>
      </c>
    </row>
    <row r="48521" spans="22:22" x14ac:dyDescent="0.35">
      <c r="V48521" s="5" t="str">
        <f t="shared" si="758"/>
        <v/>
      </c>
    </row>
    <row r="48522" spans="22:22" x14ac:dyDescent="0.35">
      <c r="V48522" s="5" t="str">
        <f t="shared" si="758"/>
        <v/>
      </c>
    </row>
    <row r="48523" spans="22:22" x14ac:dyDescent="0.35">
      <c r="V48523" s="5" t="str">
        <f t="shared" si="758"/>
        <v/>
      </c>
    </row>
    <row r="48524" spans="22:22" x14ac:dyDescent="0.35">
      <c r="V48524" s="5" t="str">
        <f t="shared" si="758"/>
        <v/>
      </c>
    </row>
    <row r="48525" spans="22:22" x14ac:dyDescent="0.35">
      <c r="V48525" s="5" t="str">
        <f t="shared" si="758"/>
        <v/>
      </c>
    </row>
    <row r="48526" spans="22:22" x14ac:dyDescent="0.35">
      <c r="V48526" s="5" t="str">
        <f t="shared" si="758"/>
        <v/>
      </c>
    </row>
    <row r="48527" spans="22:22" x14ac:dyDescent="0.35">
      <c r="V48527" s="5" t="str">
        <f t="shared" si="758"/>
        <v/>
      </c>
    </row>
    <row r="48528" spans="22:22" x14ac:dyDescent="0.35">
      <c r="V48528" s="5" t="str">
        <f t="shared" si="758"/>
        <v/>
      </c>
    </row>
    <row r="48529" spans="22:22" x14ac:dyDescent="0.35">
      <c r="V48529" s="5" t="str">
        <f t="shared" si="758"/>
        <v/>
      </c>
    </row>
    <row r="48530" spans="22:22" x14ac:dyDescent="0.35">
      <c r="V48530" s="5" t="str">
        <f t="shared" si="758"/>
        <v/>
      </c>
    </row>
    <row r="48531" spans="22:22" x14ac:dyDescent="0.35">
      <c r="V48531" s="5" t="str">
        <f t="shared" si="758"/>
        <v/>
      </c>
    </row>
    <row r="48532" spans="22:22" x14ac:dyDescent="0.35">
      <c r="V48532" s="5" t="str">
        <f t="shared" si="758"/>
        <v/>
      </c>
    </row>
    <row r="48533" spans="22:22" x14ac:dyDescent="0.35">
      <c r="V48533" s="5" t="str">
        <f t="shared" si="758"/>
        <v/>
      </c>
    </row>
    <row r="48534" spans="22:22" x14ac:dyDescent="0.35">
      <c r="V48534" s="5" t="str">
        <f t="shared" si="758"/>
        <v/>
      </c>
    </row>
    <row r="48535" spans="22:22" x14ac:dyDescent="0.35">
      <c r="V48535" s="5" t="str">
        <f t="shared" si="758"/>
        <v/>
      </c>
    </row>
    <row r="48536" spans="22:22" x14ac:dyDescent="0.35">
      <c r="V48536" s="5" t="str">
        <f t="shared" si="758"/>
        <v/>
      </c>
    </row>
    <row r="48537" spans="22:22" x14ac:dyDescent="0.35">
      <c r="V48537" s="5" t="str">
        <f t="shared" si="758"/>
        <v/>
      </c>
    </row>
    <row r="48538" spans="22:22" x14ac:dyDescent="0.35">
      <c r="V48538" s="5" t="str">
        <f t="shared" si="758"/>
        <v/>
      </c>
    </row>
    <row r="48539" spans="22:22" x14ac:dyDescent="0.35">
      <c r="V48539" s="5" t="str">
        <f t="shared" si="758"/>
        <v/>
      </c>
    </row>
    <row r="48540" spans="22:22" x14ac:dyDescent="0.35">
      <c r="V48540" s="5" t="str">
        <f t="shared" si="758"/>
        <v/>
      </c>
    </row>
    <row r="48541" spans="22:22" x14ac:dyDescent="0.35">
      <c r="V48541" s="5" t="str">
        <f t="shared" si="758"/>
        <v/>
      </c>
    </row>
    <row r="48542" spans="22:22" x14ac:dyDescent="0.35">
      <c r="V48542" s="5" t="str">
        <f t="shared" si="758"/>
        <v/>
      </c>
    </row>
    <row r="48543" spans="22:22" x14ac:dyDescent="0.35">
      <c r="V48543" s="5" t="str">
        <f t="shared" si="758"/>
        <v/>
      </c>
    </row>
    <row r="48544" spans="22:22" x14ac:dyDescent="0.35">
      <c r="V48544" s="5" t="str">
        <f t="shared" si="758"/>
        <v/>
      </c>
    </row>
    <row r="48545" spans="22:22" x14ac:dyDescent="0.35">
      <c r="V48545" s="5" t="str">
        <f t="shared" si="758"/>
        <v/>
      </c>
    </row>
    <row r="48546" spans="22:22" x14ac:dyDescent="0.35">
      <c r="V48546" s="5" t="str">
        <f t="shared" si="758"/>
        <v/>
      </c>
    </row>
    <row r="48547" spans="22:22" x14ac:dyDescent="0.35">
      <c r="V48547" s="5" t="str">
        <f t="shared" si="758"/>
        <v/>
      </c>
    </row>
    <row r="48548" spans="22:22" x14ac:dyDescent="0.35">
      <c r="V48548" s="5" t="str">
        <f t="shared" si="758"/>
        <v/>
      </c>
    </row>
    <row r="48549" spans="22:22" x14ac:dyDescent="0.35">
      <c r="V48549" s="5" t="str">
        <f t="shared" si="758"/>
        <v/>
      </c>
    </row>
    <row r="48550" spans="22:22" x14ac:dyDescent="0.35">
      <c r="V48550" s="5" t="str">
        <f t="shared" si="758"/>
        <v/>
      </c>
    </row>
    <row r="48551" spans="22:22" x14ac:dyDescent="0.35">
      <c r="V48551" s="5" t="str">
        <f t="shared" si="758"/>
        <v/>
      </c>
    </row>
    <row r="48552" spans="22:22" x14ac:dyDescent="0.35">
      <c r="V48552" s="5" t="str">
        <f t="shared" si="758"/>
        <v/>
      </c>
    </row>
    <row r="48553" spans="22:22" x14ac:dyDescent="0.35">
      <c r="V48553" s="5" t="str">
        <f t="shared" si="758"/>
        <v/>
      </c>
    </row>
    <row r="48554" spans="22:22" x14ac:dyDescent="0.35">
      <c r="V48554" s="5" t="str">
        <f t="shared" si="758"/>
        <v/>
      </c>
    </row>
    <row r="48555" spans="22:22" x14ac:dyDescent="0.35">
      <c r="V48555" s="5" t="str">
        <f t="shared" si="758"/>
        <v/>
      </c>
    </row>
    <row r="48556" spans="22:22" x14ac:dyDescent="0.35">
      <c r="V48556" s="5" t="str">
        <f t="shared" si="758"/>
        <v/>
      </c>
    </row>
    <row r="48557" spans="22:22" x14ac:dyDescent="0.35">
      <c r="V48557" s="5" t="str">
        <f t="shared" si="758"/>
        <v/>
      </c>
    </row>
    <row r="48558" spans="22:22" x14ac:dyDescent="0.35">
      <c r="V48558" s="5" t="str">
        <f t="shared" si="758"/>
        <v/>
      </c>
    </row>
    <row r="48559" spans="22:22" x14ac:dyDescent="0.35">
      <c r="V48559" s="5" t="str">
        <f t="shared" si="758"/>
        <v/>
      </c>
    </row>
    <row r="48560" spans="22:22" x14ac:dyDescent="0.35">
      <c r="V48560" s="5" t="str">
        <f t="shared" si="758"/>
        <v/>
      </c>
    </row>
    <row r="48561" spans="22:22" x14ac:dyDescent="0.35">
      <c r="V48561" s="5" t="str">
        <f t="shared" si="758"/>
        <v/>
      </c>
    </row>
    <row r="48562" spans="22:22" x14ac:dyDescent="0.35">
      <c r="V48562" s="5" t="str">
        <f t="shared" si="758"/>
        <v/>
      </c>
    </row>
    <row r="48563" spans="22:22" x14ac:dyDescent="0.35">
      <c r="V48563" s="5" t="str">
        <f t="shared" si="758"/>
        <v/>
      </c>
    </row>
    <row r="48564" spans="22:22" x14ac:dyDescent="0.35">
      <c r="V48564" s="5" t="str">
        <f t="shared" si="758"/>
        <v/>
      </c>
    </row>
    <row r="48565" spans="22:22" x14ac:dyDescent="0.35">
      <c r="V48565" s="5" t="str">
        <f t="shared" si="758"/>
        <v/>
      </c>
    </row>
    <row r="48566" spans="22:22" x14ac:dyDescent="0.35">
      <c r="V48566" s="5" t="str">
        <f t="shared" si="758"/>
        <v/>
      </c>
    </row>
    <row r="48567" spans="22:22" x14ac:dyDescent="0.35">
      <c r="V48567" s="5" t="str">
        <f t="shared" si="758"/>
        <v/>
      </c>
    </row>
    <row r="48568" spans="22:22" x14ac:dyDescent="0.35">
      <c r="V48568" s="5" t="str">
        <f t="shared" si="758"/>
        <v/>
      </c>
    </row>
    <row r="48569" spans="22:22" x14ac:dyDescent="0.35">
      <c r="V48569" s="5" t="str">
        <f t="shared" si="758"/>
        <v/>
      </c>
    </row>
    <row r="48570" spans="22:22" x14ac:dyDescent="0.35">
      <c r="V48570" s="5" t="str">
        <f t="shared" si="758"/>
        <v/>
      </c>
    </row>
    <row r="48571" spans="22:22" x14ac:dyDescent="0.35">
      <c r="V48571" s="5" t="str">
        <f t="shared" si="758"/>
        <v/>
      </c>
    </row>
    <row r="48572" spans="22:22" x14ac:dyDescent="0.35">
      <c r="V48572" s="5" t="str">
        <f t="shared" si="758"/>
        <v/>
      </c>
    </row>
    <row r="48573" spans="22:22" x14ac:dyDescent="0.35">
      <c r="V48573" s="5" t="str">
        <f t="shared" si="758"/>
        <v/>
      </c>
    </row>
    <row r="48574" spans="22:22" x14ac:dyDescent="0.35">
      <c r="V48574" s="5" t="str">
        <f t="shared" si="758"/>
        <v/>
      </c>
    </row>
    <row r="48575" spans="22:22" x14ac:dyDescent="0.35">
      <c r="V48575" s="5" t="str">
        <f t="shared" si="758"/>
        <v/>
      </c>
    </row>
    <row r="48576" spans="22:22" x14ac:dyDescent="0.35">
      <c r="V48576" s="5" t="str">
        <f t="shared" si="758"/>
        <v/>
      </c>
    </row>
    <row r="48577" spans="22:22" x14ac:dyDescent="0.35">
      <c r="V48577" s="5" t="str">
        <f t="shared" si="758"/>
        <v/>
      </c>
    </row>
    <row r="48578" spans="22:22" x14ac:dyDescent="0.35">
      <c r="V48578" s="5" t="str">
        <f t="shared" ref="V48578:V48641" si="759">TRIM(CLEAN(SUBSTITUTE(A48578,CHAR(160)," ")))</f>
        <v/>
      </c>
    </row>
    <row r="48579" spans="22:22" x14ac:dyDescent="0.35">
      <c r="V48579" s="5" t="str">
        <f t="shared" si="759"/>
        <v/>
      </c>
    </row>
    <row r="48580" spans="22:22" x14ac:dyDescent="0.35">
      <c r="V48580" s="5" t="str">
        <f t="shared" si="759"/>
        <v/>
      </c>
    </row>
    <row r="48581" spans="22:22" x14ac:dyDescent="0.35">
      <c r="V48581" s="5" t="str">
        <f t="shared" si="759"/>
        <v/>
      </c>
    </row>
    <row r="48582" spans="22:22" x14ac:dyDescent="0.35">
      <c r="V48582" s="5" t="str">
        <f t="shared" si="759"/>
        <v/>
      </c>
    </row>
    <row r="48583" spans="22:22" x14ac:dyDescent="0.35">
      <c r="V48583" s="5" t="str">
        <f t="shared" si="759"/>
        <v/>
      </c>
    </row>
    <row r="48584" spans="22:22" x14ac:dyDescent="0.35">
      <c r="V48584" s="5" t="str">
        <f t="shared" si="759"/>
        <v/>
      </c>
    </row>
    <row r="48585" spans="22:22" x14ac:dyDescent="0.35">
      <c r="V48585" s="5" t="str">
        <f t="shared" si="759"/>
        <v/>
      </c>
    </row>
    <row r="48586" spans="22:22" x14ac:dyDescent="0.35">
      <c r="V48586" s="5" t="str">
        <f t="shared" si="759"/>
        <v/>
      </c>
    </row>
    <row r="48587" spans="22:22" x14ac:dyDescent="0.35">
      <c r="V48587" s="5" t="str">
        <f t="shared" si="759"/>
        <v/>
      </c>
    </row>
    <row r="48588" spans="22:22" x14ac:dyDescent="0.35">
      <c r="V48588" s="5" t="str">
        <f t="shared" si="759"/>
        <v/>
      </c>
    </row>
    <row r="48589" spans="22:22" x14ac:dyDescent="0.35">
      <c r="V48589" s="5" t="str">
        <f t="shared" si="759"/>
        <v/>
      </c>
    </row>
    <row r="48590" spans="22:22" x14ac:dyDescent="0.35">
      <c r="V48590" s="5" t="str">
        <f t="shared" si="759"/>
        <v/>
      </c>
    </row>
    <row r="48591" spans="22:22" x14ac:dyDescent="0.35">
      <c r="V48591" s="5" t="str">
        <f t="shared" si="759"/>
        <v/>
      </c>
    </row>
    <row r="48592" spans="22:22" x14ac:dyDescent="0.35">
      <c r="V48592" s="5" t="str">
        <f t="shared" si="759"/>
        <v/>
      </c>
    </row>
    <row r="48593" spans="22:22" x14ac:dyDescent="0.35">
      <c r="V48593" s="5" t="str">
        <f t="shared" si="759"/>
        <v/>
      </c>
    </row>
    <row r="48594" spans="22:22" x14ac:dyDescent="0.35">
      <c r="V48594" s="5" t="str">
        <f t="shared" si="759"/>
        <v/>
      </c>
    </row>
    <row r="48595" spans="22:22" x14ac:dyDescent="0.35">
      <c r="V48595" s="5" t="str">
        <f t="shared" si="759"/>
        <v/>
      </c>
    </row>
    <row r="48596" spans="22:22" x14ac:dyDescent="0.35">
      <c r="V48596" s="5" t="str">
        <f t="shared" si="759"/>
        <v/>
      </c>
    </row>
    <row r="48597" spans="22:22" x14ac:dyDescent="0.35">
      <c r="V48597" s="5" t="str">
        <f t="shared" si="759"/>
        <v/>
      </c>
    </row>
    <row r="48598" spans="22:22" x14ac:dyDescent="0.35">
      <c r="V48598" s="5" t="str">
        <f t="shared" si="759"/>
        <v/>
      </c>
    </row>
    <row r="48599" spans="22:22" x14ac:dyDescent="0.35">
      <c r="V48599" s="5" t="str">
        <f t="shared" si="759"/>
        <v/>
      </c>
    </row>
    <row r="48600" spans="22:22" x14ac:dyDescent="0.35">
      <c r="V48600" s="5" t="str">
        <f t="shared" si="759"/>
        <v/>
      </c>
    </row>
    <row r="48601" spans="22:22" x14ac:dyDescent="0.35">
      <c r="V48601" s="5" t="str">
        <f t="shared" si="759"/>
        <v/>
      </c>
    </row>
    <row r="48602" spans="22:22" x14ac:dyDescent="0.35">
      <c r="V48602" s="5" t="str">
        <f t="shared" si="759"/>
        <v/>
      </c>
    </row>
    <row r="48603" spans="22:22" x14ac:dyDescent="0.35">
      <c r="V48603" s="5" t="str">
        <f t="shared" si="759"/>
        <v/>
      </c>
    </row>
    <row r="48604" spans="22:22" x14ac:dyDescent="0.35">
      <c r="V48604" s="5" t="str">
        <f t="shared" si="759"/>
        <v/>
      </c>
    </row>
    <row r="48605" spans="22:22" x14ac:dyDescent="0.35">
      <c r="V48605" s="5" t="str">
        <f t="shared" si="759"/>
        <v/>
      </c>
    </row>
    <row r="48606" spans="22:22" x14ac:dyDescent="0.35">
      <c r="V48606" s="5" t="str">
        <f t="shared" si="759"/>
        <v/>
      </c>
    </row>
    <row r="48607" spans="22:22" x14ac:dyDescent="0.35">
      <c r="V48607" s="5" t="str">
        <f t="shared" si="759"/>
        <v/>
      </c>
    </row>
    <row r="48608" spans="22:22" x14ac:dyDescent="0.35">
      <c r="V48608" s="5" t="str">
        <f t="shared" si="759"/>
        <v/>
      </c>
    </row>
    <row r="48609" spans="22:22" x14ac:dyDescent="0.35">
      <c r="V48609" s="5" t="str">
        <f t="shared" si="759"/>
        <v/>
      </c>
    </row>
    <row r="48610" spans="22:22" x14ac:dyDescent="0.35">
      <c r="V48610" s="5" t="str">
        <f t="shared" si="759"/>
        <v/>
      </c>
    </row>
    <row r="48611" spans="22:22" x14ac:dyDescent="0.35">
      <c r="V48611" s="5" t="str">
        <f t="shared" si="759"/>
        <v/>
      </c>
    </row>
    <row r="48612" spans="22:22" x14ac:dyDescent="0.35">
      <c r="V48612" s="5" t="str">
        <f t="shared" si="759"/>
        <v/>
      </c>
    </row>
    <row r="48613" spans="22:22" x14ac:dyDescent="0.35">
      <c r="V48613" s="5" t="str">
        <f t="shared" si="759"/>
        <v/>
      </c>
    </row>
    <row r="48614" spans="22:22" x14ac:dyDescent="0.35">
      <c r="V48614" s="5" t="str">
        <f t="shared" si="759"/>
        <v/>
      </c>
    </row>
    <row r="48615" spans="22:22" x14ac:dyDescent="0.35">
      <c r="V48615" s="5" t="str">
        <f t="shared" si="759"/>
        <v/>
      </c>
    </row>
    <row r="48616" spans="22:22" x14ac:dyDescent="0.35">
      <c r="V48616" s="5" t="str">
        <f t="shared" si="759"/>
        <v/>
      </c>
    </row>
    <row r="48617" spans="22:22" x14ac:dyDescent="0.35">
      <c r="V48617" s="5" t="str">
        <f t="shared" si="759"/>
        <v/>
      </c>
    </row>
    <row r="48618" spans="22:22" x14ac:dyDescent="0.35">
      <c r="V48618" s="5" t="str">
        <f t="shared" si="759"/>
        <v/>
      </c>
    </row>
    <row r="48619" spans="22:22" x14ac:dyDescent="0.35">
      <c r="V48619" s="5" t="str">
        <f t="shared" si="759"/>
        <v/>
      </c>
    </row>
    <row r="48620" spans="22:22" x14ac:dyDescent="0.35">
      <c r="V48620" s="5" t="str">
        <f t="shared" si="759"/>
        <v/>
      </c>
    </row>
    <row r="48621" spans="22:22" x14ac:dyDescent="0.35">
      <c r="V48621" s="5" t="str">
        <f t="shared" si="759"/>
        <v/>
      </c>
    </row>
    <row r="48622" spans="22:22" x14ac:dyDescent="0.35">
      <c r="V48622" s="5" t="str">
        <f t="shared" si="759"/>
        <v/>
      </c>
    </row>
    <row r="48623" spans="22:22" x14ac:dyDescent="0.35">
      <c r="V48623" s="5" t="str">
        <f t="shared" si="759"/>
        <v/>
      </c>
    </row>
    <row r="48624" spans="22:22" x14ac:dyDescent="0.35">
      <c r="V48624" s="5" t="str">
        <f t="shared" si="759"/>
        <v/>
      </c>
    </row>
    <row r="48625" spans="22:22" x14ac:dyDescent="0.35">
      <c r="V48625" s="5" t="str">
        <f t="shared" si="759"/>
        <v/>
      </c>
    </row>
    <row r="48626" spans="22:22" x14ac:dyDescent="0.35">
      <c r="V48626" s="5" t="str">
        <f t="shared" si="759"/>
        <v/>
      </c>
    </row>
    <row r="48627" spans="22:22" x14ac:dyDescent="0.35">
      <c r="V48627" s="5" t="str">
        <f t="shared" si="759"/>
        <v/>
      </c>
    </row>
    <row r="48628" spans="22:22" x14ac:dyDescent="0.35">
      <c r="V48628" s="5" t="str">
        <f t="shared" si="759"/>
        <v/>
      </c>
    </row>
    <row r="48629" spans="22:22" x14ac:dyDescent="0.35">
      <c r="V48629" s="5" t="str">
        <f t="shared" si="759"/>
        <v/>
      </c>
    </row>
    <row r="48630" spans="22:22" x14ac:dyDescent="0.35">
      <c r="V48630" s="5" t="str">
        <f t="shared" si="759"/>
        <v/>
      </c>
    </row>
    <row r="48631" spans="22:22" x14ac:dyDescent="0.35">
      <c r="V48631" s="5" t="str">
        <f t="shared" si="759"/>
        <v/>
      </c>
    </row>
    <row r="48632" spans="22:22" x14ac:dyDescent="0.35">
      <c r="V48632" s="5" t="str">
        <f t="shared" si="759"/>
        <v/>
      </c>
    </row>
    <row r="48633" spans="22:22" x14ac:dyDescent="0.35">
      <c r="V48633" s="5" t="str">
        <f t="shared" si="759"/>
        <v/>
      </c>
    </row>
    <row r="48634" spans="22:22" x14ac:dyDescent="0.35">
      <c r="V48634" s="5" t="str">
        <f t="shared" si="759"/>
        <v/>
      </c>
    </row>
    <row r="48635" spans="22:22" x14ac:dyDescent="0.35">
      <c r="V48635" s="5" t="str">
        <f t="shared" si="759"/>
        <v/>
      </c>
    </row>
    <row r="48636" spans="22:22" x14ac:dyDescent="0.35">
      <c r="V48636" s="5" t="str">
        <f t="shared" si="759"/>
        <v/>
      </c>
    </row>
    <row r="48637" spans="22:22" x14ac:dyDescent="0.35">
      <c r="V48637" s="5" t="str">
        <f t="shared" si="759"/>
        <v/>
      </c>
    </row>
    <row r="48638" spans="22:22" x14ac:dyDescent="0.35">
      <c r="V48638" s="5" t="str">
        <f t="shared" si="759"/>
        <v/>
      </c>
    </row>
    <row r="48639" spans="22:22" x14ac:dyDescent="0.35">
      <c r="V48639" s="5" t="str">
        <f t="shared" si="759"/>
        <v/>
      </c>
    </row>
    <row r="48640" spans="22:22" x14ac:dyDescent="0.35">
      <c r="V48640" s="5" t="str">
        <f t="shared" si="759"/>
        <v/>
      </c>
    </row>
    <row r="48641" spans="22:22" x14ac:dyDescent="0.35">
      <c r="V48641" s="5" t="str">
        <f t="shared" si="759"/>
        <v/>
      </c>
    </row>
    <row r="48642" spans="22:22" x14ac:dyDescent="0.35">
      <c r="V48642" s="5" t="str">
        <f t="shared" ref="V48642:V48705" si="760">TRIM(CLEAN(SUBSTITUTE(A48642,CHAR(160)," ")))</f>
        <v/>
      </c>
    </row>
    <row r="48643" spans="22:22" x14ac:dyDescent="0.35">
      <c r="V48643" s="5" t="str">
        <f t="shared" si="760"/>
        <v/>
      </c>
    </row>
    <row r="48644" spans="22:22" x14ac:dyDescent="0.35">
      <c r="V48644" s="5" t="str">
        <f t="shared" si="760"/>
        <v/>
      </c>
    </row>
    <row r="48645" spans="22:22" x14ac:dyDescent="0.35">
      <c r="V48645" s="5" t="str">
        <f t="shared" si="760"/>
        <v/>
      </c>
    </row>
    <row r="48646" spans="22:22" x14ac:dyDescent="0.35">
      <c r="V48646" s="5" t="str">
        <f t="shared" si="760"/>
        <v/>
      </c>
    </row>
    <row r="48647" spans="22:22" x14ac:dyDescent="0.35">
      <c r="V48647" s="5" t="str">
        <f t="shared" si="760"/>
        <v/>
      </c>
    </row>
    <row r="48648" spans="22:22" x14ac:dyDescent="0.35">
      <c r="V48648" s="5" t="str">
        <f t="shared" si="760"/>
        <v/>
      </c>
    </row>
    <row r="48649" spans="22:22" x14ac:dyDescent="0.35">
      <c r="V48649" s="5" t="str">
        <f t="shared" si="760"/>
        <v/>
      </c>
    </row>
    <row r="48650" spans="22:22" x14ac:dyDescent="0.35">
      <c r="V48650" s="5" t="str">
        <f t="shared" si="760"/>
        <v/>
      </c>
    </row>
    <row r="48651" spans="22:22" x14ac:dyDescent="0.35">
      <c r="V48651" s="5" t="str">
        <f t="shared" si="760"/>
        <v/>
      </c>
    </row>
    <row r="48652" spans="22:22" x14ac:dyDescent="0.35">
      <c r="V48652" s="5" t="str">
        <f t="shared" si="760"/>
        <v/>
      </c>
    </row>
    <row r="48653" spans="22:22" x14ac:dyDescent="0.35">
      <c r="V48653" s="5" t="str">
        <f t="shared" si="760"/>
        <v/>
      </c>
    </row>
    <row r="48654" spans="22:22" x14ac:dyDescent="0.35">
      <c r="V48654" s="5" t="str">
        <f t="shared" si="760"/>
        <v/>
      </c>
    </row>
    <row r="48655" spans="22:22" x14ac:dyDescent="0.35">
      <c r="V48655" s="5" t="str">
        <f t="shared" si="760"/>
        <v/>
      </c>
    </row>
    <row r="48656" spans="22:22" x14ac:dyDescent="0.35">
      <c r="V48656" s="5" t="str">
        <f t="shared" si="760"/>
        <v/>
      </c>
    </row>
    <row r="48657" spans="22:22" x14ac:dyDescent="0.35">
      <c r="V48657" s="5" t="str">
        <f t="shared" si="760"/>
        <v/>
      </c>
    </row>
    <row r="48658" spans="22:22" x14ac:dyDescent="0.35">
      <c r="V48658" s="5" t="str">
        <f t="shared" si="760"/>
        <v/>
      </c>
    </row>
    <row r="48659" spans="22:22" x14ac:dyDescent="0.35">
      <c r="V48659" s="5" t="str">
        <f t="shared" si="760"/>
        <v/>
      </c>
    </row>
    <row r="48660" spans="22:22" x14ac:dyDescent="0.35">
      <c r="V48660" s="5" t="str">
        <f t="shared" si="760"/>
        <v/>
      </c>
    </row>
    <row r="48661" spans="22:22" x14ac:dyDescent="0.35">
      <c r="V48661" s="5" t="str">
        <f t="shared" si="760"/>
        <v/>
      </c>
    </row>
    <row r="48662" spans="22:22" x14ac:dyDescent="0.35">
      <c r="V48662" s="5" t="str">
        <f t="shared" si="760"/>
        <v/>
      </c>
    </row>
    <row r="48663" spans="22:22" x14ac:dyDescent="0.35">
      <c r="V48663" s="5" t="str">
        <f t="shared" si="760"/>
        <v/>
      </c>
    </row>
    <row r="48664" spans="22:22" x14ac:dyDescent="0.35">
      <c r="V48664" s="5" t="str">
        <f t="shared" si="760"/>
        <v/>
      </c>
    </row>
    <row r="48665" spans="22:22" x14ac:dyDescent="0.35">
      <c r="V48665" s="5" t="str">
        <f t="shared" si="760"/>
        <v/>
      </c>
    </row>
    <row r="48666" spans="22:22" x14ac:dyDescent="0.35">
      <c r="V48666" s="5" t="str">
        <f t="shared" si="760"/>
        <v/>
      </c>
    </row>
    <row r="48667" spans="22:22" x14ac:dyDescent="0.35">
      <c r="V48667" s="5" t="str">
        <f t="shared" si="760"/>
        <v/>
      </c>
    </row>
    <row r="48668" spans="22:22" x14ac:dyDescent="0.35">
      <c r="V48668" s="5" t="str">
        <f t="shared" si="760"/>
        <v/>
      </c>
    </row>
    <row r="48669" spans="22:22" x14ac:dyDescent="0.35">
      <c r="V48669" s="5" t="str">
        <f t="shared" si="760"/>
        <v/>
      </c>
    </row>
    <row r="48670" spans="22:22" x14ac:dyDescent="0.35">
      <c r="V48670" s="5" t="str">
        <f t="shared" si="760"/>
        <v/>
      </c>
    </row>
    <row r="48671" spans="22:22" x14ac:dyDescent="0.35">
      <c r="V48671" s="5" t="str">
        <f t="shared" si="760"/>
        <v/>
      </c>
    </row>
    <row r="48672" spans="22:22" x14ac:dyDescent="0.35">
      <c r="V48672" s="5" t="str">
        <f t="shared" si="760"/>
        <v/>
      </c>
    </row>
    <row r="48673" spans="22:22" x14ac:dyDescent="0.35">
      <c r="V48673" s="5" t="str">
        <f t="shared" si="760"/>
        <v/>
      </c>
    </row>
    <row r="48674" spans="22:22" x14ac:dyDescent="0.35">
      <c r="V48674" s="5" t="str">
        <f t="shared" si="760"/>
        <v/>
      </c>
    </row>
    <row r="48675" spans="22:22" x14ac:dyDescent="0.35">
      <c r="V48675" s="5" t="str">
        <f t="shared" si="760"/>
        <v/>
      </c>
    </row>
    <row r="48676" spans="22:22" x14ac:dyDescent="0.35">
      <c r="V48676" s="5" t="str">
        <f t="shared" si="760"/>
        <v/>
      </c>
    </row>
    <row r="48677" spans="22:22" x14ac:dyDescent="0.35">
      <c r="V48677" s="5" t="str">
        <f t="shared" si="760"/>
        <v/>
      </c>
    </row>
    <row r="48678" spans="22:22" x14ac:dyDescent="0.35">
      <c r="V48678" s="5" t="str">
        <f t="shared" si="760"/>
        <v/>
      </c>
    </row>
    <row r="48679" spans="22:22" x14ac:dyDescent="0.35">
      <c r="V48679" s="5" t="str">
        <f t="shared" si="760"/>
        <v/>
      </c>
    </row>
    <row r="48680" spans="22:22" x14ac:dyDescent="0.35">
      <c r="V48680" s="5" t="str">
        <f t="shared" si="760"/>
        <v/>
      </c>
    </row>
    <row r="48681" spans="22:22" x14ac:dyDescent="0.35">
      <c r="V48681" s="5" t="str">
        <f t="shared" si="760"/>
        <v/>
      </c>
    </row>
    <row r="48682" spans="22:22" x14ac:dyDescent="0.35">
      <c r="V48682" s="5" t="str">
        <f t="shared" si="760"/>
        <v/>
      </c>
    </row>
    <row r="48683" spans="22:22" x14ac:dyDescent="0.35">
      <c r="V48683" s="5" t="str">
        <f t="shared" si="760"/>
        <v/>
      </c>
    </row>
    <row r="48684" spans="22:22" x14ac:dyDescent="0.35">
      <c r="V48684" s="5" t="str">
        <f t="shared" si="760"/>
        <v/>
      </c>
    </row>
    <row r="48685" spans="22:22" x14ac:dyDescent="0.35">
      <c r="V48685" s="5" t="str">
        <f t="shared" si="760"/>
        <v/>
      </c>
    </row>
    <row r="48686" spans="22:22" x14ac:dyDescent="0.35">
      <c r="V48686" s="5" t="str">
        <f t="shared" si="760"/>
        <v/>
      </c>
    </row>
    <row r="48687" spans="22:22" x14ac:dyDescent="0.35">
      <c r="V48687" s="5" t="str">
        <f t="shared" si="760"/>
        <v/>
      </c>
    </row>
    <row r="48688" spans="22:22" x14ac:dyDescent="0.35">
      <c r="V48688" s="5" t="str">
        <f t="shared" si="760"/>
        <v/>
      </c>
    </row>
    <row r="48689" spans="22:22" x14ac:dyDescent="0.35">
      <c r="V48689" s="5" t="str">
        <f t="shared" si="760"/>
        <v/>
      </c>
    </row>
    <row r="48690" spans="22:22" x14ac:dyDescent="0.35">
      <c r="V48690" s="5" t="str">
        <f t="shared" si="760"/>
        <v/>
      </c>
    </row>
    <row r="48691" spans="22:22" x14ac:dyDescent="0.35">
      <c r="V48691" s="5" t="str">
        <f t="shared" si="760"/>
        <v/>
      </c>
    </row>
    <row r="48692" spans="22:22" x14ac:dyDescent="0.35">
      <c r="V48692" s="5" t="str">
        <f t="shared" si="760"/>
        <v/>
      </c>
    </row>
    <row r="48693" spans="22:22" x14ac:dyDescent="0.35">
      <c r="V48693" s="5" t="str">
        <f t="shared" si="760"/>
        <v/>
      </c>
    </row>
    <row r="48694" spans="22:22" x14ac:dyDescent="0.35">
      <c r="V48694" s="5" t="str">
        <f t="shared" si="760"/>
        <v/>
      </c>
    </row>
    <row r="48695" spans="22:22" x14ac:dyDescent="0.35">
      <c r="V48695" s="5" t="str">
        <f t="shared" si="760"/>
        <v/>
      </c>
    </row>
    <row r="48696" spans="22:22" x14ac:dyDescent="0.35">
      <c r="V48696" s="5" t="str">
        <f t="shared" si="760"/>
        <v/>
      </c>
    </row>
    <row r="48697" spans="22:22" x14ac:dyDescent="0.35">
      <c r="V48697" s="5" t="str">
        <f t="shared" si="760"/>
        <v/>
      </c>
    </row>
    <row r="48698" spans="22:22" x14ac:dyDescent="0.35">
      <c r="V48698" s="5" t="str">
        <f t="shared" si="760"/>
        <v/>
      </c>
    </row>
    <row r="48699" spans="22:22" x14ac:dyDescent="0.35">
      <c r="V48699" s="5" t="str">
        <f t="shared" si="760"/>
        <v/>
      </c>
    </row>
    <row r="48700" spans="22:22" x14ac:dyDescent="0.35">
      <c r="V48700" s="5" t="str">
        <f t="shared" si="760"/>
        <v/>
      </c>
    </row>
    <row r="48701" spans="22:22" x14ac:dyDescent="0.35">
      <c r="V48701" s="5" t="str">
        <f t="shared" si="760"/>
        <v/>
      </c>
    </row>
    <row r="48702" spans="22:22" x14ac:dyDescent="0.35">
      <c r="V48702" s="5" t="str">
        <f t="shared" si="760"/>
        <v/>
      </c>
    </row>
    <row r="48703" spans="22:22" x14ac:dyDescent="0.35">
      <c r="V48703" s="5" t="str">
        <f t="shared" si="760"/>
        <v/>
      </c>
    </row>
    <row r="48704" spans="22:22" x14ac:dyDescent="0.35">
      <c r="V48704" s="5" t="str">
        <f t="shared" si="760"/>
        <v/>
      </c>
    </row>
    <row r="48705" spans="22:22" x14ac:dyDescent="0.35">
      <c r="V48705" s="5" t="str">
        <f t="shared" si="760"/>
        <v/>
      </c>
    </row>
    <row r="48706" spans="22:22" x14ac:dyDescent="0.35">
      <c r="V48706" s="5" t="str">
        <f t="shared" ref="V48706:V48769" si="761">TRIM(CLEAN(SUBSTITUTE(A48706,CHAR(160)," ")))</f>
        <v/>
      </c>
    </row>
    <row r="48707" spans="22:22" x14ac:dyDescent="0.35">
      <c r="V48707" s="5" t="str">
        <f t="shared" si="761"/>
        <v/>
      </c>
    </row>
    <row r="48708" spans="22:22" x14ac:dyDescent="0.35">
      <c r="V48708" s="5" t="str">
        <f t="shared" si="761"/>
        <v/>
      </c>
    </row>
    <row r="48709" spans="22:22" x14ac:dyDescent="0.35">
      <c r="V48709" s="5" t="str">
        <f t="shared" si="761"/>
        <v/>
      </c>
    </row>
    <row r="48710" spans="22:22" x14ac:dyDescent="0.35">
      <c r="V48710" s="5" t="str">
        <f t="shared" si="761"/>
        <v/>
      </c>
    </row>
    <row r="48711" spans="22:22" x14ac:dyDescent="0.35">
      <c r="V48711" s="5" t="str">
        <f t="shared" si="761"/>
        <v/>
      </c>
    </row>
    <row r="48712" spans="22:22" x14ac:dyDescent="0.35">
      <c r="V48712" s="5" t="str">
        <f t="shared" si="761"/>
        <v/>
      </c>
    </row>
    <row r="48713" spans="22:22" x14ac:dyDescent="0.35">
      <c r="V48713" s="5" t="str">
        <f t="shared" si="761"/>
        <v/>
      </c>
    </row>
    <row r="48714" spans="22:22" x14ac:dyDescent="0.35">
      <c r="V48714" s="5" t="str">
        <f t="shared" si="761"/>
        <v/>
      </c>
    </row>
    <row r="48715" spans="22:22" x14ac:dyDescent="0.35">
      <c r="V48715" s="5" t="str">
        <f t="shared" si="761"/>
        <v/>
      </c>
    </row>
    <row r="48716" spans="22:22" x14ac:dyDescent="0.35">
      <c r="V48716" s="5" t="str">
        <f t="shared" si="761"/>
        <v/>
      </c>
    </row>
    <row r="48717" spans="22:22" x14ac:dyDescent="0.35">
      <c r="V48717" s="5" t="str">
        <f t="shared" si="761"/>
        <v/>
      </c>
    </row>
    <row r="48718" spans="22:22" x14ac:dyDescent="0.35">
      <c r="V48718" s="5" t="str">
        <f t="shared" si="761"/>
        <v/>
      </c>
    </row>
    <row r="48719" spans="22:22" x14ac:dyDescent="0.35">
      <c r="V48719" s="5" t="str">
        <f t="shared" si="761"/>
        <v/>
      </c>
    </row>
    <row r="48720" spans="22:22" x14ac:dyDescent="0.35">
      <c r="V48720" s="5" t="str">
        <f t="shared" si="761"/>
        <v/>
      </c>
    </row>
    <row r="48721" spans="22:22" x14ac:dyDescent="0.35">
      <c r="V48721" s="5" t="str">
        <f t="shared" si="761"/>
        <v/>
      </c>
    </row>
    <row r="48722" spans="22:22" x14ac:dyDescent="0.35">
      <c r="V48722" s="5" t="str">
        <f t="shared" si="761"/>
        <v/>
      </c>
    </row>
    <row r="48723" spans="22:22" x14ac:dyDescent="0.35">
      <c r="V48723" s="5" t="str">
        <f t="shared" si="761"/>
        <v/>
      </c>
    </row>
    <row r="48724" spans="22:22" x14ac:dyDescent="0.35">
      <c r="V48724" s="5" t="str">
        <f t="shared" si="761"/>
        <v/>
      </c>
    </row>
    <row r="48725" spans="22:22" x14ac:dyDescent="0.35">
      <c r="V48725" s="5" t="str">
        <f t="shared" si="761"/>
        <v/>
      </c>
    </row>
    <row r="48726" spans="22:22" x14ac:dyDescent="0.35">
      <c r="V48726" s="5" t="str">
        <f t="shared" si="761"/>
        <v/>
      </c>
    </row>
    <row r="48727" spans="22:22" x14ac:dyDescent="0.35">
      <c r="V48727" s="5" t="str">
        <f t="shared" si="761"/>
        <v/>
      </c>
    </row>
    <row r="48728" spans="22:22" x14ac:dyDescent="0.35">
      <c r="V48728" s="5" t="str">
        <f t="shared" si="761"/>
        <v/>
      </c>
    </row>
    <row r="48729" spans="22:22" x14ac:dyDescent="0.35">
      <c r="V48729" s="5" t="str">
        <f t="shared" si="761"/>
        <v/>
      </c>
    </row>
    <row r="48730" spans="22:22" x14ac:dyDescent="0.35">
      <c r="V48730" s="5" t="str">
        <f t="shared" si="761"/>
        <v/>
      </c>
    </row>
    <row r="48731" spans="22:22" x14ac:dyDescent="0.35">
      <c r="V48731" s="5" t="str">
        <f t="shared" si="761"/>
        <v/>
      </c>
    </row>
    <row r="48732" spans="22:22" x14ac:dyDescent="0.35">
      <c r="V48732" s="5" t="str">
        <f t="shared" si="761"/>
        <v/>
      </c>
    </row>
    <row r="48733" spans="22:22" x14ac:dyDescent="0.35">
      <c r="V48733" s="5" t="str">
        <f t="shared" si="761"/>
        <v/>
      </c>
    </row>
    <row r="48734" spans="22:22" x14ac:dyDescent="0.35">
      <c r="V48734" s="5" t="str">
        <f t="shared" si="761"/>
        <v/>
      </c>
    </row>
    <row r="48735" spans="22:22" x14ac:dyDescent="0.35">
      <c r="V48735" s="5" t="str">
        <f t="shared" si="761"/>
        <v/>
      </c>
    </row>
    <row r="48736" spans="22:22" x14ac:dyDescent="0.35">
      <c r="V48736" s="5" t="str">
        <f t="shared" si="761"/>
        <v/>
      </c>
    </row>
    <row r="48737" spans="22:22" x14ac:dyDescent="0.35">
      <c r="V48737" s="5" t="str">
        <f t="shared" si="761"/>
        <v/>
      </c>
    </row>
    <row r="48738" spans="22:22" x14ac:dyDescent="0.35">
      <c r="V48738" s="5" t="str">
        <f t="shared" si="761"/>
        <v/>
      </c>
    </row>
    <row r="48739" spans="22:22" x14ac:dyDescent="0.35">
      <c r="V48739" s="5" t="str">
        <f t="shared" si="761"/>
        <v/>
      </c>
    </row>
    <row r="48740" spans="22:22" x14ac:dyDescent="0.35">
      <c r="V48740" s="5" t="str">
        <f t="shared" si="761"/>
        <v/>
      </c>
    </row>
    <row r="48741" spans="22:22" x14ac:dyDescent="0.35">
      <c r="V48741" s="5" t="str">
        <f t="shared" si="761"/>
        <v/>
      </c>
    </row>
    <row r="48742" spans="22:22" x14ac:dyDescent="0.35">
      <c r="V48742" s="5" t="str">
        <f t="shared" si="761"/>
        <v/>
      </c>
    </row>
    <row r="48743" spans="22:22" x14ac:dyDescent="0.35">
      <c r="V48743" s="5" t="str">
        <f t="shared" si="761"/>
        <v/>
      </c>
    </row>
    <row r="48744" spans="22:22" x14ac:dyDescent="0.35">
      <c r="V48744" s="5" t="str">
        <f t="shared" si="761"/>
        <v/>
      </c>
    </row>
    <row r="48745" spans="22:22" x14ac:dyDescent="0.35">
      <c r="V48745" s="5" t="str">
        <f t="shared" si="761"/>
        <v/>
      </c>
    </row>
    <row r="48746" spans="22:22" x14ac:dyDescent="0.35">
      <c r="V48746" s="5" t="str">
        <f t="shared" si="761"/>
        <v/>
      </c>
    </row>
    <row r="48747" spans="22:22" x14ac:dyDescent="0.35">
      <c r="V48747" s="5" t="str">
        <f t="shared" si="761"/>
        <v/>
      </c>
    </row>
    <row r="48748" spans="22:22" x14ac:dyDescent="0.35">
      <c r="V48748" s="5" t="str">
        <f t="shared" si="761"/>
        <v/>
      </c>
    </row>
    <row r="48749" spans="22:22" x14ac:dyDescent="0.35">
      <c r="V48749" s="5" t="str">
        <f t="shared" si="761"/>
        <v/>
      </c>
    </row>
    <row r="48750" spans="22:22" x14ac:dyDescent="0.35">
      <c r="V48750" s="5" t="str">
        <f t="shared" si="761"/>
        <v/>
      </c>
    </row>
    <row r="48751" spans="22:22" x14ac:dyDescent="0.35">
      <c r="V48751" s="5" t="str">
        <f t="shared" si="761"/>
        <v/>
      </c>
    </row>
    <row r="48752" spans="22:22" x14ac:dyDescent="0.35">
      <c r="V48752" s="5" t="str">
        <f t="shared" si="761"/>
        <v/>
      </c>
    </row>
    <row r="48753" spans="22:22" x14ac:dyDescent="0.35">
      <c r="V48753" s="5" t="str">
        <f t="shared" si="761"/>
        <v/>
      </c>
    </row>
    <row r="48754" spans="22:22" x14ac:dyDescent="0.35">
      <c r="V48754" s="5" t="str">
        <f t="shared" si="761"/>
        <v/>
      </c>
    </row>
    <row r="48755" spans="22:22" x14ac:dyDescent="0.35">
      <c r="V48755" s="5" t="str">
        <f t="shared" si="761"/>
        <v/>
      </c>
    </row>
    <row r="48756" spans="22:22" x14ac:dyDescent="0.35">
      <c r="V48756" s="5" t="str">
        <f t="shared" si="761"/>
        <v/>
      </c>
    </row>
    <row r="48757" spans="22:22" x14ac:dyDescent="0.35">
      <c r="V48757" s="5" t="str">
        <f t="shared" si="761"/>
        <v/>
      </c>
    </row>
    <row r="48758" spans="22:22" x14ac:dyDescent="0.35">
      <c r="V48758" s="5" t="str">
        <f t="shared" si="761"/>
        <v/>
      </c>
    </row>
    <row r="48759" spans="22:22" x14ac:dyDescent="0.35">
      <c r="V48759" s="5" t="str">
        <f t="shared" si="761"/>
        <v/>
      </c>
    </row>
    <row r="48760" spans="22:22" x14ac:dyDescent="0.35">
      <c r="V48760" s="5" t="str">
        <f t="shared" si="761"/>
        <v/>
      </c>
    </row>
    <row r="48761" spans="22:22" x14ac:dyDescent="0.35">
      <c r="V48761" s="5" t="str">
        <f t="shared" si="761"/>
        <v/>
      </c>
    </row>
    <row r="48762" spans="22:22" x14ac:dyDescent="0.35">
      <c r="V48762" s="5" t="str">
        <f t="shared" si="761"/>
        <v/>
      </c>
    </row>
    <row r="48763" spans="22:22" x14ac:dyDescent="0.35">
      <c r="V48763" s="5" t="str">
        <f t="shared" si="761"/>
        <v/>
      </c>
    </row>
    <row r="48764" spans="22:22" x14ac:dyDescent="0.35">
      <c r="V48764" s="5" t="str">
        <f t="shared" si="761"/>
        <v/>
      </c>
    </row>
    <row r="48765" spans="22:22" x14ac:dyDescent="0.35">
      <c r="V48765" s="5" t="str">
        <f t="shared" si="761"/>
        <v/>
      </c>
    </row>
    <row r="48766" spans="22:22" x14ac:dyDescent="0.35">
      <c r="V48766" s="5" t="str">
        <f t="shared" si="761"/>
        <v/>
      </c>
    </row>
    <row r="48767" spans="22:22" x14ac:dyDescent="0.35">
      <c r="V48767" s="5" t="str">
        <f t="shared" si="761"/>
        <v/>
      </c>
    </row>
    <row r="48768" spans="22:22" x14ac:dyDescent="0.35">
      <c r="V48768" s="5" t="str">
        <f t="shared" si="761"/>
        <v/>
      </c>
    </row>
    <row r="48769" spans="22:22" x14ac:dyDescent="0.35">
      <c r="V48769" s="5" t="str">
        <f t="shared" si="761"/>
        <v/>
      </c>
    </row>
    <row r="48770" spans="22:22" x14ac:dyDescent="0.35">
      <c r="V48770" s="5" t="str">
        <f t="shared" ref="V48770:V48833" si="762">TRIM(CLEAN(SUBSTITUTE(A48770,CHAR(160)," ")))</f>
        <v/>
      </c>
    </row>
    <row r="48771" spans="22:22" x14ac:dyDescent="0.35">
      <c r="V48771" s="5" t="str">
        <f t="shared" si="762"/>
        <v/>
      </c>
    </row>
    <row r="48772" spans="22:22" x14ac:dyDescent="0.35">
      <c r="V48772" s="5" t="str">
        <f t="shared" si="762"/>
        <v/>
      </c>
    </row>
    <row r="48773" spans="22:22" x14ac:dyDescent="0.35">
      <c r="V48773" s="5" t="str">
        <f t="shared" si="762"/>
        <v/>
      </c>
    </row>
    <row r="48774" spans="22:22" x14ac:dyDescent="0.35">
      <c r="V48774" s="5" t="str">
        <f t="shared" si="762"/>
        <v/>
      </c>
    </row>
    <row r="48775" spans="22:22" x14ac:dyDescent="0.35">
      <c r="V48775" s="5" t="str">
        <f t="shared" si="762"/>
        <v/>
      </c>
    </row>
    <row r="48776" spans="22:22" x14ac:dyDescent="0.35">
      <c r="V48776" s="5" t="str">
        <f t="shared" si="762"/>
        <v/>
      </c>
    </row>
    <row r="48777" spans="22:22" x14ac:dyDescent="0.35">
      <c r="V48777" s="5" t="str">
        <f t="shared" si="762"/>
        <v/>
      </c>
    </row>
    <row r="48778" spans="22:22" x14ac:dyDescent="0.35">
      <c r="V48778" s="5" t="str">
        <f t="shared" si="762"/>
        <v/>
      </c>
    </row>
    <row r="48779" spans="22:22" x14ac:dyDescent="0.35">
      <c r="V48779" s="5" t="str">
        <f t="shared" si="762"/>
        <v/>
      </c>
    </row>
    <row r="48780" spans="22:22" x14ac:dyDescent="0.35">
      <c r="V48780" s="5" t="str">
        <f t="shared" si="762"/>
        <v/>
      </c>
    </row>
    <row r="48781" spans="22:22" x14ac:dyDescent="0.35">
      <c r="V48781" s="5" t="str">
        <f t="shared" si="762"/>
        <v/>
      </c>
    </row>
    <row r="48782" spans="22:22" x14ac:dyDescent="0.35">
      <c r="V48782" s="5" t="str">
        <f t="shared" si="762"/>
        <v/>
      </c>
    </row>
    <row r="48783" spans="22:22" x14ac:dyDescent="0.35">
      <c r="V48783" s="5" t="str">
        <f t="shared" si="762"/>
        <v/>
      </c>
    </row>
    <row r="48784" spans="22:22" x14ac:dyDescent="0.35">
      <c r="V48784" s="5" t="str">
        <f t="shared" si="762"/>
        <v/>
      </c>
    </row>
    <row r="48785" spans="22:22" x14ac:dyDescent="0.35">
      <c r="V48785" s="5" t="str">
        <f t="shared" si="762"/>
        <v/>
      </c>
    </row>
    <row r="48786" spans="22:22" x14ac:dyDescent="0.35">
      <c r="V48786" s="5" t="str">
        <f t="shared" si="762"/>
        <v/>
      </c>
    </row>
    <row r="48787" spans="22:22" x14ac:dyDescent="0.35">
      <c r="V48787" s="5" t="str">
        <f t="shared" si="762"/>
        <v/>
      </c>
    </row>
    <row r="48788" spans="22:22" x14ac:dyDescent="0.35">
      <c r="V48788" s="5" t="str">
        <f t="shared" si="762"/>
        <v/>
      </c>
    </row>
    <row r="48789" spans="22:22" x14ac:dyDescent="0.35">
      <c r="V48789" s="5" t="str">
        <f t="shared" si="762"/>
        <v/>
      </c>
    </row>
    <row r="48790" spans="22:22" x14ac:dyDescent="0.35">
      <c r="V48790" s="5" t="str">
        <f t="shared" si="762"/>
        <v/>
      </c>
    </row>
    <row r="48791" spans="22:22" x14ac:dyDescent="0.35">
      <c r="V48791" s="5" t="str">
        <f t="shared" si="762"/>
        <v/>
      </c>
    </row>
    <row r="48792" spans="22:22" x14ac:dyDescent="0.35">
      <c r="V48792" s="5" t="str">
        <f t="shared" si="762"/>
        <v/>
      </c>
    </row>
    <row r="48793" spans="22:22" x14ac:dyDescent="0.35">
      <c r="V48793" s="5" t="str">
        <f t="shared" si="762"/>
        <v/>
      </c>
    </row>
    <row r="48794" spans="22:22" x14ac:dyDescent="0.35">
      <c r="V48794" s="5" t="str">
        <f t="shared" si="762"/>
        <v/>
      </c>
    </row>
    <row r="48795" spans="22:22" x14ac:dyDescent="0.35">
      <c r="V48795" s="5" t="str">
        <f t="shared" si="762"/>
        <v/>
      </c>
    </row>
    <row r="48796" spans="22:22" x14ac:dyDescent="0.35">
      <c r="V48796" s="5" t="str">
        <f t="shared" si="762"/>
        <v/>
      </c>
    </row>
    <row r="48797" spans="22:22" x14ac:dyDescent="0.35">
      <c r="V48797" s="5" t="str">
        <f t="shared" si="762"/>
        <v/>
      </c>
    </row>
    <row r="48798" spans="22:22" x14ac:dyDescent="0.35">
      <c r="V48798" s="5" t="str">
        <f t="shared" si="762"/>
        <v/>
      </c>
    </row>
    <row r="48799" spans="22:22" x14ac:dyDescent="0.35">
      <c r="V48799" s="5" t="str">
        <f t="shared" si="762"/>
        <v/>
      </c>
    </row>
    <row r="48800" spans="22:22" x14ac:dyDescent="0.35">
      <c r="V48800" s="5" t="str">
        <f t="shared" si="762"/>
        <v/>
      </c>
    </row>
    <row r="48801" spans="22:22" x14ac:dyDescent="0.35">
      <c r="V48801" s="5" t="str">
        <f t="shared" si="762"/>
        <v/>
      </c>
    </row>
    <row r="48802" spans="22:22" x14ac:dyDescent="0.35">
      <c r="V48802" s="5" t="str">
        <f t="shared" si="762"/>
        <v/>
      </c>
    </row>
    <row r="48803" spans="22:22" x14ac:dyDescent="0.35">
      <c r="V48803" s="5" t="str">
        <f t="shared" si="762"/>
        <v/>
      </c>
    </row>
    <row r="48804" spans="22:22" x14ac:dyDescent="0.35">
      <c r="V48804" s="5" t="str">
        <f t="shared" si="762"/>
        <v/>
      </c>
    </row>
    <row r="48805" spans="22:22" x14ac:dyDescent="0.35">
      <c r="V48805" s="5" t="str">
        <f t="shared" si="762"/>
        <v/>
      </c>
    </row>
    <row r="48806" spans="22:22" x14ac:dyDescent="0.35">
      <c r="V48806" s="5" t="str">
        <f t="shared" si="762"/>
        <v/>
      </c>
    </row>
    <row r="48807" spans="22:22" x14ac:dyDescent="0.35">
      <c r="V48807" s="5" t="str">
        <f t="shared" si="762"/>
        <v/>
      </c>
    </row>
    <row r="48808" spans="22:22" x14ac:dyDescent="0.35">
      <c r="V48808" s="5" t="str">
        <f t="shared" si="762"/>
        <v/>
      </c>
    </row>
    <row r="48809" spans="22:22" x14ac:dyDescent="0.35">
      <c r="V48809" s="5" t="str">
        <f t="shared" si="762"/>
        <v/>
      </c>
    </row>
    <row r="48810" spans="22:22" x14ac:dyDescent="0.35">
      <c r="V48810" s="5" t="str">
        <f t="shared" si="762"/>
        <v/>
      </c>
    </row>
    <row r="48811" spans="22:22" x14ac:dyDescent="0.35">
      <c r="V48811" s="5" t="str">
        <f t="shared" si="762"/>
        <v/>
      </c>
    </row>
    <row r="48812" spans="22:22" x14ac:dyDescent="0.35">
      <c r="V48812" s="5" t="str">
        <f t="shared" si="762"/>
        <v/>
      </c>
    </row>
    <row r="48813" spans="22:22" x14ac:dyDescent="0.35">
      <c r="V48813" s="5" t="str">
        <f t="shared" si="762"/>
        <v/>
      </c>
    </row>
    <row r="48814" spans="22:22" x14ac:dyDescent="0.35">
      <c r="V48814" s="5" t="str">
        <f t="shared" si="762"/>
        <v/>
      </c>
    </row>
    <row r="48815" spans="22:22" x14ac:dyDescent="0.35">
      <c r="V48815" s="5" t="str">
        <f t="shared" si="762"/>
        <v/>
      </c>
    </row>
    <row r="48816" spans="22:22" x14ac:dyDescent="0.35">
      <c r="V48816" s="5" t="str">
        <f t="shared" si="762"/>
        <v/>
      </c>
    </row>
    <row r="48817" spans="22:22" x14ac:dyDescent="0.35">
      <c r="V48817" s="5" t="str">
        <f t="shared" si="762"/>
        <v/>
      </c>
    </row>
    <row r="48818" spans="22:22" x14ac:dyDescent="0.35">
      <c r="V48818" s="5" t="str">
        <f t="shared" si="762"/>
        <v/>
      </c>
    </row>
    <row r="48819" spans="22:22" x14ac:dyDescent="0.35">
      <c r="V48819" s="5" t="str">
        <f t="shared" si="762"/>
        <v/>
      </c>
    </row>
    <row r="48820" spans="22:22" x14ac:dyDescent="0.35">
      <c r="V48820" s="5" t="str">
        <f t="shared" si="762"/>
        <v/>
      </c>
    </row>
    <row r="48821" spans="22:22" x14ac:dyDescent="0.35">
      <c r="V48821" s="5" t="str">
        <f t="shared" si="762"/>
        <v/>
      </c>
    </row>
    <row r="48822" spans="22:22" x14ac:dyDescent="0.35">
      <c r="V48822" s="5" t="str">
        <f t="shared" si="762"/>
        <v/>
      </c>
    </row>
    <row r="48823" spans="22:22" x14ac:dyDescent="0.35">
      <c r="V48823" s="5" t="str">
        <f t="shared" si="762"/>
        <v/>
      </c>
    </row>
    <row r="48824" spans="22:22" x14ac:dyDescent="0.35">
      <c r="V48824" s="5" t="str">
        <f t="shared" si="762"/>
        <v/>
      </c>
    </row>
    <row r="48825" spans="22:22" x14ac:dyDescent="0.35">
      <c r="V48825" s="5" t="str">
        <f t="shared" si="762"/>
        <v/>
      </c>
    </row>
    <row r="48826" spans="22:22" x14ac:dyDescent="0.35">
      <c r="V48826" s="5" t="str">
        <f t="shared" si="762"/>
        <v/>
      </c>
    </row>
    <row r="48827" spans="22:22" x14ac:dyDescent="0.35">
      <c r="V48827" s="5" t="str">
        <f t="shared" si="762"/>
        <v/>
      </c>
    </row>
    <row r="48828" spans="22:22" x14ac:dyDescent="0.35">
      <c r="V48828" s="5" t="str">
        <f t="shared" si="762"/>
        <v/>
      </c>
    </row>
    <row r="48829" spans="22:22" x14ac:dyDescent="0.35">
      <c r="V48829" s="5" t="str">
        <f t="shared" si="762"/>
        <v/>
      </c>
    </row>
    <row r="48830" spans="22:22" x14ac:dyDescent="0.35">
      <c r="V48830" s="5" t="str">
        <f t="shared" si="762"/>
        <v/>
      </c>
    </row>
    <row r="48831" spans="22:22" x14ac:dyDescent="0.35">
      <c r="V48831" s="5" t="str">
        <f t="shared" si="762"/>
        <v/>
      </c>
    </row>
    <row r="48832" spans="22:22" x14ac:dyDescent="0.35">
      <c r="V48832" s="5" t="str">
        <f t="shared" si="762"/>
        <v/>
      </c>
    </row>
    <row r="48833" spans="22:22" x14ac:dyDescent="0.35">
      <c r="V48833" s="5" t="str">
        <f t="shared" si="762"/>
        <v/>
      </c>
    </row>
    <row r="48834" spans="22:22" x14ac:dyDescent="0.35">
      <c r="V48834" s="5" t="str">
        <f t="shared" ref="V48834:V48897" si="763">TRIM(CLEAN(SUBSTITUTE(A48834,CHAR(160)," ")))</f>
        <v/>
      </c>
    </row>
    <row r="48835" spans="22:22" x14ac:dyDescent="0.35">
      <c r="V48835" s="5" t="str">
        <f t="shared" si="763"/>
        <v/>
      </c>
    </row>
    <row r="48836" spans="22:22" x14ac:dyDescent="0.35">
      <c r="V48836" s="5" t="str">
        <f t="shared" si="763"/>
        <v/>
      </c>
    </row>
    <row r="48837" spans="22:22" x14ac:dyDescent="0.35">
      <c r="V48837" s="5" t="str">
        <f t="shared" si="763"/>
        <v/>
      </c>
    </row>
    <row r="48838" spans="22:22" x14ac:dyDescent="0.35">
      <c r="V48838" s="5" t="str">
        <f t="shared" si="763"/>
        <v/>
      </c>
    </row>
    <row r="48839" spans="22:22" x14ac:dyDescent="0.35">
      <c r="V48839" s="5" t="str">
        <f t="shared" si="763"/>
        <v/>
      </c>
    </row>
    <row r="48840" spans="22:22" x14ac:dyDescent="0.35">
      <c r="V48840" s="5" t="str">
        <f t="shared" si="763"/>
        <v/>
      </c>
    </row>
    <row r="48841" spans="22:22" x14ac:dyDescent="0.35">
      <c r="V48841" s="5" t="str">
        <f t="shared" si="763"/>
        <v/>
      </c>
    </row>
    <row r="48842" spans="22:22" x14ac:dyDescent="0.35">
      <c r="V48842" s="5" t="str">
        <f t="shared" si="763"/>
        <v/>
      </c>
    </row>
    <row r="48843" spans="22:22" x14ac:dyDescent="0.35">
      <c r="V48843" s="5" t="str">
        <f t="shared" si="763"/>
        <v/>
      </c>
    </row>
    <row r="48844" spans="22:22" x14ac:dyDescent="0.35">
      <c r="V48844" s="5" t="str">
        <f t="shared" si="763"/>
        <v/>
      </c>
    </row>
    <row r="48845" spans="22:22" x14ac:dyDescent="0.35">
      <c r="V48845" s="5" t="str">
        <f t="shared" si="763"/>
        <v/>
      </c>
    </row>
    <row r="48846" spans="22:22" x14ac:dyDescent="0.35">
      <c r="V48846" s="5" t="str">
        <f t="shared" si="763"/>
        <v/>
      </c>
    </row>
    <row r="48847" spans="22:22" x14ac:dyDescent="0.35">
      <c r="V48847" s="5" t="str">
        <f t="shared" si="763"/>
        <v/>
      </c>
    </row>
    <row r="48848" spans="22:22" x14ac:dyDescent="0.35">
      <c r="V48848" s="5" t="str">
        <f t="shared" si="763"/>
        <v/>
      </c>
    </row>
    <row r="48849" spans="22:22" x14ac:dyDescent="0.35">
      <c r="V48849" s="5" t="str">
        <f t="shared" si="763"/>
        <v/>
      </c>
    </row>
    <row r="48850" spans="22:22" x14ac:dyDescent="0.35">
      <c r="V48850" s="5" t="str">
        <f t="shared" si="763"/>
        <v/>
      </c>
    </row>
    <row r="48851" spans="22:22" x14ac:dyDescent="0.35">
      <c r="V48851" s="5" t="str">
        <f t="shared" si="763"/>
        <v/>
      </c>
    </row>
    <row r="48852" spans="22:22" x14ac:dyDescent="0.35">
      <c r="V48852" s="5" t="str">
        <f t="shared" si="763"/>
        <v/>
      </c>
    </row>
    <row r="48853" spans="22:22" x14ac:dyDescent="0.35">
      <c r="V48853" s="5" t="str">
        <f t="shared" si="763"/>
        <v/>
      </c>
    </row>
    <row r="48854" spans="22:22" x14ac:dyDescent="0.35">
      <c r="V48854" s="5" t="str">
        <f t="shared" si="763"/>
        <v/>
      </c>
    </row>
    <row r="48855" spans="22:22" x14ac:dyDescent="0.35">
      <c r="V48855" s="5" t="str">
        <f t="shared" si="763"/>
        <v/>
      </c>
    </row>
    <row r="48856" spans="22:22" x14ac:dyDescent="0.35">
      <c r="V48856" s="5" t="str">
        <f t="shared" si="763"/>
        <v/>
      </c>
    </row>
    <row r="48857" spans="22:22" x14ac:dyDescent="0.35">
      <c r="V48857" s="5" t="str">
        <f t="shared" si="763"/>
        <v/>
      </c>
    </row>
    <row r="48858" spans="22:22" x14ac:dyDescent="0.35">
      <c r="V48858" s="5" t="str">
        <f t="shared" si="763"/>
        <v/>
      </c>
    </row>
    <row r="48859" spans="22:22" x14ac:dyDescent="0.35">
      <c r="V48859" s="5" t="str">
        <f t="shared" si="763"/>
        <v/>
      </c>
    </row>
    <row r="48860" spans="22:22" x14ac:dyDescent="0.35">
      <c r="V48860" s="5" t="str">
        <f t="shared" si="763"/>
        <v/>
      </c>
    </row>
    <row r="48861" spans="22:22" x14ac:dyDescent="0.35">
      <c r="V48861" s="5" t="str">
        <f t="shared" si="763"/>
        <v/>
      </c>
    </row>
    <row r="48862" spans="22:22" x14ac:dyDescent="0.35">
      <c r="V48862" s="5" t="str">
        <f t="shared" si="763"/>
        <v/>
      </c>
    </row>
    <row r="48863" spans="22:22" x14ac:dyDescent="0.35">
      <c r="V48863" s="5" t="str">
        <f t="shared" si="763"/>
        <v/>
      </c>
    </row>
    <row r="48864" spans="22:22" x14ac:dyDescent="0.35">
      <c r="V48864" s="5" t="str">
        <f t="shared" si="763"/>
        <v/>
      </c>
    </row>
    <row r="48865" spans="22:22" x14ac:dyDescent="0.35">
      <c r="V48865" s="5" t="str">
        <f t="shared" si="763"/>
        <v/>
      </c>
    </row>
    <row r="48866" spans="22:22" x14ac:dyDescent="0.35">
      <c r="V48866" s="5" t="str">
        <f t="shared" si="763"/>
        <v/>
      </c>
    </row>
    <row r="48867" spans="22:22" x14ac:dyDescent="0.35">
      <c r="V48867" s="5" t="str">
        <f t="shared" si="763"/>
        <v/>
      </c>
    </row>
    <row r="48868" spans="22:22" x14ac:dyDescent="0.35">
      <c r="V48868" s="5" t="str">
        <f t="shared" si="763"/>
        <v/>
      </c>
    </row>
    <row r="48869" spans="22:22" x14ac:dyDescent="0.35">
      <c r="V48869" s="5" t="str">
        <f t="shared" si="763"/>
        <v/>
      </c>
    </row>
    <row r="48870" spans="22:22" x14ac:dyDescent="0.35">
      <c r="V48870" s="5" t="str">
        <f t="shared" si="763"/>
        <v/>
      </c>
    </row>
    <row r="48871" spans="22:22" x14ac:dyDescent="0.35">
      <c r="V48871" s="5" t="str">
        <f t="shared" si="763"/>
        <v/>
      </c>
    </row>
    <row r="48872" spans="22:22" x14ac:dyDescent="0.35">
      <c r="V48872" s="5" t="str">
        <f t="shared" si="763"/>
        <v/>
      </c>
    </row>
    <row r="48873" spans="22:22" x14ac:dyDescent="0.35">
      <c r="V48873" s="5" t="str">
        <f t="shared" si="763"/>
        <v/>
      </c>
    </row>
    <row r="48874" spans="22:22" x14ac:dyDescent="0.35">
      <c r="V48874" s="5" t="str">
        <f t="shared" si="763"/>
        <v/>
      </c>
    </row>
    <row r="48875" spans="22:22" x14ac:dyDescent="0.35">
      <c r="V48875" s="5" t="str">
        <f t="shared" si="763"/>
        <v/>
      </c>
    </row>
    <row r="48876" spans="22:22" x14ac:dyDescent="0.35">
      <c r="V48876" s="5" t="str">
        <f t="shared" si="763"/>
        <v/>
      </c>
    </row>
    <row r="48877" spans="22:22" x14ac:dyDescent="0.35">
      <c r="V48877" s="5" t="str">
        <f t="shared" si="763"/>
        <v/>
      </c>
    </row>
    <row r="48878" spans="22:22" x14ac:dyDescent="0.35">
      <c r="V48878" s="5" t="str">
        <f t="shared" si="763"/>
        <v/>
      </c>
    </row>
    <row r="48879" spans="22:22" x14ac:dyDescent="0.35">
      <c r="V48879" s="5" t="str">
        <f t="shared" si="763"/>
        <v/>
      </c>
    </row>
    <row r="48880" spans="22:22" x14ac:dyDescent="0.35">
      <c r="V48880" s="5" t="str">
        <f t="shared" si="763"/>
        <v/>
      </c>
    </row>
    <row r="48881" spans="22:22" x14ac:dyDescent="0.35">
      <c r="V48881" s="5" t="str">
        <f t="shared" si="763"/>
        <v/>
      </c>
    </row>
    <row r="48882" spans="22:22" x14ac:dyDescent="0.35">
      <c r="V48882" s="5" t="str">
        <f t="shared" si="763"/>
        <v/>
      </c>
    </row>
    <row r="48883" spans="22:22" x14ac:dyDescent="0.35">
      <c r="V48883" s="5" t="str">
        <f t="shared" si="763"/>
        <v/>
      </c>
    </row>
    <row r="48884" spans="22:22" x14ac:dyDescent="0.35">
      <c r="V48884" s="5" t="str">
        <f t="shared" si="763"/>
        <v/>
      </c>
    </row>
    <row r="48885" spans="22:22" x14ac:dyDescent="0.35">
      <c r="V48885" s="5" t="str">
        <f t="shared" si="763"/>
        <v/>
      </c>
    </row>
    <row r="48886" spans="22:22" x14ac:dyDescent="0.35">
      <c r="V48886" s="5" t="str">
        <f t="shared" si="763"/>
        <v/>
      </c>
    </row>
    <row r="48887" spans="22:22" x14ac:dyDescent="0.35">
      <c r="V48887" s="5" t="str">
        <f t="shared" si="763"/>
        <v/>
      </c>
    </row>
    <row r="48888" spans="22:22" x14ac:dyDescent="0.35">
      <c r="V48888" s="5" t="str">
        <f t="shared" si="763"/>
        <v/>
      </c>
    </row>
    <row r="48889" spans="22:22" x14ac:dyDescent="0.35">
      <c r="V48889" s="5" t="str">
        <f t="shared" si="763"/>
        <v/>
      </c>
    </row>
    <row r="48890" spans="22:22" x14ac:dyDescent="0.35">
      <c r="V48890" s="5" t="str">
        <f t="shared" si="763"/>
        <v/>
      </c>
    </row>
    <row r="48891" spans="22:22" x14ac:dyDescent="0.35">
      <c r="V48891" s="5" t="str">
        <f t="shared" si="763"/>
        <v/>
      </c>
    </row>
    <row r="48892" spans="22:22" x14ac:dyDescent="0.35">
      <c r="V48892" s="5" t="str">
        <f t="shared" si="763"/>
        <v/>
      </c>
    </row>
    <row r="48893" spans="22:22" x14ac:dyDescent="0.35">
      <c r="V48893" s="5" t="str">
        <f t="shared" si="763"/>
        <v/>
      </c>
    </row>
    <row r="48894" spans="22:22" x14ac:dyDescent="0.35">
      <c r="V48894" s="5" t="str">
        <f t="shared" si="763"/>
        <v/>
      </c>
    </row>
    <row r="48895" spans="22:22" x14ac:dyDescent="0.35">
      <c r="V48895" s="5" t="str">
        <f t="shared" si="763"/>
        <v/>
      </c>
    </row>
    <row r="48896" spans="22:22" x14ac:dyDescent="0.35">
      <c r="V48896" s="5" t="str">
        <f t="shared" si="763"/>
        <v/>
      </c>
    </row>
    <row r="48897" spans="22:22" x14ac:dyDescent="0.35">
      <c r="V48897" s="5" t="str">
        <f t="shared" si="763"/>
        <v/>
      </c>
    </row>
    <row r="48898" spans="22:22" x14ac:dyDescent="0.35">
      <c r="V48898" s="5" t="str">
        <f t="shared" ref="V48898:V48961" si="764">TRIM(CLEAN(SUBSTITUTE(A48898,CHAR(160)," ")))</f>
        <v/>
      </c>
    </row>
    <row r="48899" spans="22:22" x14ac:dyDescent="0.35">
      <c r="V48899" s="5" t="str">
        <f t="shared" si="764"/>
        <v/>
      </c>
    </row>
    <row r="48900" spans="22:22" x14ac:dyDescent="0.35">
      <c r="V48900" s="5" t="str">
        <f t="shared" si="764"/>
        <v/>
      </c>
    </row>
    <row r="48901" spans="22:22" x14ac:dyDescent="0.35">
      <c r="V48901" s="5" t="str">
        <f t="shared" si="764"/>
        <v/>
      </c>
    </row>
    <row r="48902" spans="22:22" x14ac:dyDescent="0.35">
      <c r="V48902" s="5" t="str">
        <f t="shared" si="764"/>
        <v/>
      </c>
    </row>
    <row r="48903" spans="22:22" x14ac:dyDescent="0.35">
      <c r="V48903" s="5" t="str">
        <f t="shared" si="764"/>
        <v/>
      </c>
    </row>
    <row r="48904" spans="22:22" x14ac:dyDescent="0.35">
      <c r="V48904" s="5" t="str">
        <f t="shared" si="764"/>
        <v/>
      </c>
    </row>
    <row r="48905" spans="22:22" x14ac:dyDescent="0.35">
      <c r="V48905" s="5" t="str">
        <f t="shared" si="764"/>
        <v/>
      </c>
    </row>
    <row r="48906" spans="22:22" x14ac:dyDescent="0.35">
      <c r="V48906" s="5" t="str">
        <f t="shared" si="764"/>
        <v/>
      </c>
    </row>
    <row r="48907" spans="22:22" x14ac:dyDescent="0.35">
      <c r="V48907" s="5" t="str">
        <f t="shared" si="764"/>
        <v/>
      </c>
    </row>
    <row r="48908" spans="22:22" x14ac:dyDescent="0.35">
      <c r="V48908" s="5" t="str">
        <f t="shared" si="764"/>
        <v/>
      </c>
    </row>
    <row r="48909" spans="22:22" x14ac:dyDescent="0.35">
      <c r="V48909" s="5" t="str">
        <f t="shared" si="764"/>
        <v/>
      </c>
    </row>
    <row r="48910" spans="22:22" x14ac:dyDescent="0.35">
      <c r="V48910" s="5" t="str">
        <f t="shared" si="764"/>
        <v/>
      </c>
    </row>
    <row r="48911" spans="22:22" x14ac:dyDescent="0.35">
      <c r="V48911" s="5" t="str">
        <f t="shared" si="764"/>
        <v/>
      </c>
    </row>
    <row r="48912" spans="22:22" x14ac:dyDescent="0.35">
      <c r="V48912" s="5" t="str">
        <f t="shared" si="764"/>
        <v/>
      </c>
    </row>
    <row r="48913" spans="22:22" x14ac:dyDescent="0.35">
      <c r="V48913" s="5" t="str">
        <f t="shared" si="764"/>
        <v/>
      </c>
    </row>
    <row r="48914" spans="22:22" x14ac:dyDescent="0.35">
      <c r="V48914" s="5" t="str">
        <f t="shared" si="764"/>
        <v/>
      </c>
    </row>
    <row r="48915" spans="22:22" x14ac:dyDescent="0.35">
      <c r="V48915" s="5" t="str">
        <f t="shared" si="764"/>
        <v/>
      </c>
    </row>
    <row r="48916" spans="22:22" x14ac:dyDescent="0.35">
      <c r="V48916" s="5" t="str">
        <f t="shared" si="764"/>
        <v/>
      </c>
    </row>
    <row r="48917" spans="22:22" x14ac:dyDescent="0.35">
      <c r="V48917" s="5" t="str">
        <f t="shared" si="764"/>
        <v/>
      </c>
    </row>
    <row r="48918" spans="22:22" x14ac:dyDescent="0.35">
      <c r="V48918" s="5" t="str">
        <f t="shared" si="764"/>
        <v/>
      </c>
    </row>
    <row r="48919" spans="22:22" x14ac:dyDescent="0.35">
      <c r="V48919" s="5" t="str">
        <f t="shared" si="764"/>
        <v/>
      </c>
    </row>
    <row r="48920" spans="22:22" x14ac:dyDescent="0.35">
      <c r="V48920" s="5" t="str">
        <f t="shared" si="764"/>
        <v/>
      </c>
    </row>
    <row r="48921" spans="22:22" x14ac:dyDescent="0.35">
      <c r="V48921" s="5" t="str">
        <f t="shared" si="764"/>
        <v/>
      </c>
    </row>
    <row r="48922" spans="22:22" x14ac:dyDescent="0.35">
      <c r="V48922" s="5" t="str">
        <f t="shared" si="764"/>
        <v/>
      </c>
    </row>
    <row r="48923" spans="22:22" x14ac:dyDescent="0.35">
      <c r="V48923" s="5" t="str">
        <f t="shared" si="764"/>
        <v/>
      </c>
    </row>
    <row r="48924" spans="22:22" x14ac:dyDescent="0.35">
      <c r="V48924" s="5" t="str">
        <f t="shared" si="764"/>
        <v/>
      </c>
    </row>
    <row r="48925" spans="22:22" x14ac:dyDescent="0.35">
      <c r="V48925" s="5" t="str">
        <f t="shared" si="764"/>
        <v/>
      </c>
    </row>
    <row r="48926" spans="22:22" x14ac:dyDescent="0.35">
      <c r="V48926" s="5" t="str">
        <f t="shared" si="764"/>
        <v/>
      </c>
    </row>
    <row r="48927" spans="22:22" x14ac:dyDescent="0.35">
      <c r="V48927" s="5" t="str">
        <f t="shared" si="764"/>
        <v/>
      </c>
    </row>
    <row r="48928" spans="22:22" x14ac:dyDescent="0.35">
      <c r="V48928" s="5" t="str">
        <f t="shared" si="764"/>
        <v/>
      </c>
    </row>
    <row r="48929" spans="22:22" x14ac:dyDescent="0.35">
      <c r="V48929" s="5" t="str">
        <f t="shared" si="764"/>
        <v/>
      </c>
    </row>
    <row r="48930" spans="22:22" x14ac:dyDescent="0.35">
      <c r="V48930" s="5" t="str">
        <f t="shared" si="764"/>
        <v/>
      </c>
    </row>
    <row r="48931" spans="22:22" x14ac:dyDescent="0.35">
      <c r="V48931" s="5" t="str">
        <f t="shared" si="764"/>
        <v/>
      </c>
    </row>
    <row r="48932" spans="22:22" x14ac:dyDescent="0.35">
      <c r="V48932" s="5" t="str">
        <f t="shared" si="764"/>
        <v/>
      </c>
    </row>
    <row r="48933" spans="22:22" x14ac:dyDescent="0.35">
      <c r="V48933" s="5" t="str">
        <f t="shared" si="764"/>
        <v/>
      </c>
    </row>
    <row r="48934" spans="22:22" x14ac:dyDescent="0.35">
      <c r="V48934" s="5" t="str">
        <f t="shared" si="764"/>
        <v/>
      </c>
    </row>
    <row r="48935" spans="22:22" x14ac:dyDescent="0.35">
      <c r="V48935" s="5" t="str">
        <f t="shared" si="764"/>
        <v/>
      </c>
    </row>
    <row r="48936" spans="22:22" x14ac:dyDescent="0.35">
      <c r="V48936" s="5" t="str">
        <f t="shared" si="764"/>
        <v/>
      </c>
    </row>
    <row r="48937" spans="22:22" x14ac:dyDescent="0.35">
      <c r="V48937" s="5" t="str">
        <f t="shared" si="764"/>
        <v/>
      </c>
    </row>
    <row r="48938" spans="22:22" x14ac:dyDescent="0.35">
      <c r="V48938" s="5" t="str">
        <f t="shared" si="764"/>
        <v/>
      </c>
    </row>
    <row r="48939" spans="22:22" x14ac:dyDescent="0.35">
      <c r="V48939" s="5" t="str">
        <f t="shared" si="764"/>
        <v/>
      </c>
    </row>
    <row r="48940" spans="22:22" x14ac:dyDescent="0.35">
      <c r="V48940" s="5" t="str">
        <f t="shared" si="764"/>
        <v/>
      </c>
    </row>
    <row r="48941" spans="22:22" x14ac:dyDescent="0.35">
      <c r="V48941" s="5" t="str">
        <f t="shared" si="764"/>
        <v/>
      </c>
    </row>
    <row r="48942" spans="22:22" x14ac:dyDescent="0.35">
      <c r="V48942" s="5" t="str">
        <f t="shared" si="764"/>
        <v/>
      </c>
    </row>
    <row r="48943" spans="22:22" x14ac:dyDescent="0.35">
      <c r="V48943" s="5" t="str">
        <f t="shared" si="764"/>
        <v/>
      </c>
    </row>
    <row r="48944" spans="22:22" x14ac:dyDescent="0.35">
      <c r="V48944" s="5" t="str">
        <f t="shared" si="764"/>
        <v/>
      </c>
    </row>
    <row r="48945" spans="22:22" x14ac:dyDescent="0.35">
      <c r="V48945" s="5" t="str">
        <f t="shared" si="764"/>
        <v/>
      </c>
    </row>
    <row r="48946" spans="22:22" x14ac:dyDescent="0.35">
      <c r="V48946" s="5" t="str">
        <f t="shared" si="764"/>
        <v/>
      </c>
    </row>
    <row r="48947" spans="22:22" x14ac:dyDescent="0.35">
      <c r="V48947" s="5" t="str">
        <f t="shared" si="764"/>
        <v/>
      </c>
    </row>
    <row r="48948" spans="22:22" x14ac:dyDescent="0.35">
      <c r="V48948" s="5" t="str">
        <f t="shared" si="764"/>
        <v/>
      </c>
    </row>
    <row r="48949" spans="22:22" x14ac:dyDescent="0.35">
      <c r="V48949" s="5" t="str">
        <f t="shared" si="764"/>
        <v/>
      </c>
    </row>
    <row r="48950" spans="22:22" x14ac:dyDescent="0.35">
      <c r="V48950" s="5" t="str">
        <f t="shared" si="764"/>
        <v/>
      </c>
    </row>
    <row r="48951" spans="22:22" x14ac:dyDescent="0.35">
      <c r="V48951" s="5" t="str">
        <f t="shared" si="764"/>
        <v/>
      </c>
    </row>
    <row r="48952" spans="22:22" x14ac:dyDescent="0.35">
      <c r="V48952" s="5" t="str">
        <f t="shared" si="764"/>
        <v/>
      </c>
    </row>
    <row r="48953" spans="22:22" x14ac:dyDescent="0.35">
      <c r="V48953" s="5" t="str">
        <f t="shared" si="764"/>
        <v/>
      </c>
    </row>
    <row r="48954" spans="22:22" x14ac:dyDescent="0.35">
      <c r="V48954" s="5" t="str">
        <f t="shared" si="764"/>
        <v/>
      </c>
    </row>
    <row r="48955" spans="22:22" x14ac:dyDescent="0.35">
      <c r="V48955" s="5" t="str">
        <f t="shared" si="764"/>
        <v/>
      </c>
    </row>
    <row r="48956" spans="22:22" x14ac:dyDescent="0.35">
      <c r="V48956" s="5" t="str">
        <f t="shared" si="764"/>
        <v/>
      </c>
    </row>
    <row r="48957" spans="22:22" x14ac:dyDescent="0.35">
      <c r="V48957" s="5" t="str">
        <f t="shared" si="764"/>
        <v/>
      </c>
    </row>
    <row r="48958" spans="22:22" x14ac:dyDescent="0.35">
      <c r="V48958" s="5" t="str">
        <f t="shared" si="764"/>
        <v/>
      </c>
    </row>
    <row r="48959" spans="22:22" x14ac:dyDescent="0.35">
      <c r="V48959" s="5" t="str">
        <f t="shared" si="764"/>
        <v/>
      </c>
    </row>
    <row r="48960" spans="22:22" x14ac:dyDescent="0.35">
      <c r="V48960" s="5" t="str">
        <f t="shared" si="764"/>
        <v/>
      </c>
    </row>
    <row r="48961" spans="22:22" x14ac:dyDescent="0.35">
      <c r="V48961" s="5" t="str">
        <f t="shared" si="764"/>
        <v/>
      </c>
    </row>
    <row r="48962" spans="22:22" x14ac:dyDescent="0.35">
      <c r="V48962" s="5" t="str">
        <f t="shared" ref="V48962:V49025" si="765">TRIM(CLEAN(SUBSTITUTE(A48962,CHAR(160)," ")))</f>
        <v/>
      </c>
    </row>
    <row r="48963" spans="22:22" x14ac:dyDescent="0.35">
      <c r="V48963" s="5" t="str">
        <f t="shared" si="765"/>
        <v/>
      </c>
    </row>
    <row r="48964" spans="22:22" x14ac:dyDescent="0.35">
      <c r="V48964" s="5" t="str">
        <f t="shared" si="765"/>
        <v/>
      </c>
    </row>
    <row r="48965" spans="22:22" x14ac:dyDescent="0.35">
      <c r="V48965" s="5" t="str">
        <f t="shared" si="765"/>
        <v/>
      </c>
    </row>
    <row r="48966" spans="22:22" x14ac:dyDescent="0.35">
      <c r="V48966" s="5" t="str">
        <f t="shared" si="765"/>
        <v/>
      </c>
    </row>
    <row r="48967" spans="22:22" x14ac:dyDescent="0.35">
      <c r="V48967" s="5" t="str">
        <f t="shared" si="765"/>
        <v/>
      </c>
    </row>
    <row r="48968" spans="22:22" x14ac:dyDescent="0.35">
      <c r="V48968" s="5" t="str">
        <f t="shared" si="765"/>
        <v/>
      </c>
    </row>
    <row r="48969" spans="22:22" x14ac:dyDescent="0.35">
      <c r="V48969" s="5" t="str">
        <f t="shared" si="765"/>
        <v/>
      </c>
    </row>
    <row r="48970" spans="22:22" x14ac:dyDescent="0.35">
      <c r="V48970" s="5" t="str">
        <f t="shared" si="765"/>
        <v/>
      </c>
    </row>
    <row r="48971" spans="22:22" x14ac:dyDescent="0.35">
      <c r="V48971" s="5" t="str">
        <f t="shared" si="765"/>
        <v/>
      </c>
    </row>
    <row r="48972" spans="22:22" x14ac:dyDescent="0.35">
      <c r="V48972" s="5" t="str">
        <f t="shared" si="765"/>
        <v/>
      </c>
    </row>
    <row r="48973" spans="22:22" x14ac:dyDescent="0.35">
      <c r="V48973" s="5" t="str">
        <f t="shared" si="765"/>
        <v/>
      </c>
    </row>
    <row r="48974" spans="22:22" x14ac:dyDescent="0.35">
      <c r="V48974" s="5" t="str">
        <f t="shared" si="765"/>
        <v/>
      </c>
    </row>
    <row r="48975" spans="22:22" x14ac:dyDescent="0.35">
      <c r="V48975" s="5" t="str">
        <f t="shared" si="765"/>
        <v/>
      </c>
    </row>
    <row r="48976" spans="22:22" x14ac:dyDescent="0.35">
      <c r="V48976" s="5" t="str">
        <f t="shared" si="765"/>
        <v/>
      </c>
    </row>
    <row r="48977" spans="22:22" x14ac:dyDescent="0.35">
      <c r="V48977" s="5" t="str">
        <f t="shared" si="765"/>
        <v/>
      </c>
    </row>
    <row r="48978" spans="22:22" x14ac:dyDescent="0.35">
      <c r="V48978" s="5" t="str">
        <f t="shared" si="765"/>
        <v/>
      </c>
    </row>
    <row r="48979" spans="22:22" x14ac:dyDescent="0.35">
      <c r="V48979" s="5" t="str">
        <f t="shared" si="765"/>
        <v/>
      </c>
    </row>
    <row r="48980" spans="22:22" x14ac:dyDescent="0.35">
      <c r="V48980" s="5" t="str">
        <f t="shared" si="765"/>
        <v/>
      </c>
    </row>
    <row r="48981" spans="22:22" x14ac:dyDescent="0.35">
      <c r="V48981" s="5" t="str">
        <f t="shared" si="765"/>
        <v/>
      </c>
    </row>
    <row r="48982" spans="22:22" x14ac:dyDescent="0.35">
      <c r="V48982" s="5" t="str">
        <f t="shared" si="765"/>
        <v/>
      </c>
    </row>
    <row r="48983" spans="22:22" x14ac:dyDescent="0.35">
      <c r="V48983" s="5" t="str">
        <f t="shared" si="765"/>
        <v/>
      </c>
    </row>
    <row r="48984" spans="22:22" x14ac:dyDescent="0.35">
      <c r="V48984" s="5" t="str">
        <f t="shared" si="765"/>
        <v/>
      </c>
    </row>
    <row r="48985" spans="22:22" x14ac:dyDescent="0.35">
      <c r="V48985" s="5" t="str">
        <f t="shared" si="765"/>
        <v/>
      </c>
    </row>
    <row r="48986" spans="22:22" x14ac:dyDescent="0.35">
      <c r="V48986" s="5" t="str">
        <f t="shared" si="765"/>
        <v/>
      </c>
    </row>
    <row r="48987" spans="22:22" x14ac:dyDescent="0.35">
      <c r="V48987" s="5" t="str">
        <f t="shared" si="765"/>
        <v/>
      </c>
    </row>
    <row r="48988" spans="22:22" x14ac:dyDescent="0.35">
      <c r="V48988" s="5" t="str">
        <f t="shared" si="765"/>
        <v/>
      </c>
    </row>
    <row r="48989" spans="22:22" x14ac:dyDescent="0.35">
      <c r="V48989" s="5" t="str">
        <f t="shared" si="765"/>
        <v/>
      </c>
    </row>
    <row r="48990" spans="22:22" x14ac:dyDescent="0.35">
      <c r="V48990" s="5" t="str">
        <f t="shared" si="765"/>
        <v/>
      </c>
    </row>
    <row r="48991" spans="22:22" x14ac:dyDescent="0.35">
      <c r="V48991" s="5" t="str">
        <f t="shared" si="765"/>
        <v/>
      </c>
    </row>
    <row r="48992" spans="22:22" x14ac:dyDescent="0.35">
      <c r="V48992" s="5" t="str">
        <f t="shared" si="765"/>
        <v/>
      </c>
    </row>
    <row r="48993" spans="22:22" x14ac:dyDescent="0.35">
      <c r="V48993" s="5" t="str">
        <f t="shared" si="765"/>
        <v/>
      </c>
    </row>
    <row r="48994" spans="22:22" x14ac:dyDescent="0.35">
      <c r="V48994" s="5" t="str">
        <f t="shared" si="765"/>
        <v/>
      </c>
    </row>
    <row r="48995" spans="22:22" x14ac:dyDescent="0.35">
      <c r="V48995" s="5" t="str">
        <f t="shared" si="765"/>
        <v/>
      </c>
    </row>
    <row r="48996" spans="22:22" x14ac:dyDescent="0.35">
      <c r="V48996" s="5" t="str">
        <f t="shared" si="765"/>
        <v/>
      </c>
    </row>
    <row r="48997" spans="22:22" x14ac:dyDescent="0.35">
      <c r="V48997" s="5" t="str">
        <f t="shared" si="765"/>
        <v/>
      </c>
    </row>
    <row r="48998" spans="22:22" x14ac:dyDescent="0.35">
      <c r="V48998" s="5" t="str">
        <f t="shared" si="765"/>
        <v/>
      </c>
    </row>
    <row r="48999" spans="22:22" x14ac:dyDescent="0.35">
      <c r="V48999" s="5" t="str">
        <f t="shared" si="765"/>
        <v/>
      </c>
    </row>
    <row r="49000" spans="22:22" x14ac:dyDescent="0.35">
      <c r="V49000" s="5" t="str">
        <f t="shared" si="765"/>
        <v/>
      </c>
    </row>
    <row r="49001" spans="22:22" x14ac:dyDescent="0.35">
      <c r="V49001" s="5" t="str">
        <f t="shared" si="765"/>
        <v/>
      </c>
    </row>
    <row r="49002" spans="22:22" x14ac:dyDescent="0.35">
      <c r="V49002" s="5" t="str">
        <f t="shared" si="765"/>
        <v/>
      </c>
    </row>
    <row r="49003" spans="22:22" x14ac:dyDescent="0.35">
      <c r="V49003" s="5" t="str">
        <f t="shared" si="765"/>
        <v/>
      </c>
    </row>
    <row r="49004" spans="22:22" x14ac:dyDescent="0.35">
      <c r="V49004" s="5" t="str">
        <f t="shared" si="765"/>
        <v/>
      </c>
    </row>
    <row r="49005" spans="22:22" x14ac:dyDescent="0.35">
      <c r="V49005" s="5" t="str">
        <f t="shared" si="765"/>
        <v/>
      </c>
    </row>
    <row r="49006" spans="22:22" x14ac:dyDescent="0.35">
      <c r="V49006" s="5" t="str">
        <f t="shared" si="765"/>
        <v/>
      </c>
    </row>
    <row r="49007" spans="22:22" x14ac:dyDescent="0.35">
      <c r="V49007" s="5" t="str">
        <f t="shared" si="765"/>
        <v/>
      </c>
    </row>
    <row r="49008" spans="22:22" x14ac:dyDescent="0.35">
      <c r="V49008" s="5" t="str">
        <f t="shared" si="765"/>
        <v/>
      </c>
    </row>
    <row r="49009" spans="22:22" x14ac:dyDescent="0.35">
      <c r="V49009" s="5" t="str">
        <f t="shared" si="765"/>
        <v/>
      </c>
    </row>
    <row r="49010" spans="22:22" x14ac:dyDescent="0.35">
      <c r="V49010" s="5" t="str">
        <f t="shared" si="765"/>
        <v/>
      </c>
    </row>
    <row r="49011" spans="22:22" x14ac:dyDescent="0.35">
      <c r="V49011" s="5" t="str">
        <f t="shared" si="765"/>
        <v/>
      </c>
    </row>
    <row r="49012" spans="22:22" x14ac:dyDescent="0.35">
      <c r="V49012" s="5" t="str">
        <f t="shared" si="765"/>
        <v/>
      </c>
    </row>
    <row r="49013" spans="22:22" x14ac:dyDescent="0.35">
      <c r="V49013" s="5" t="str">
        <f t="shared" si="765"/>
        <v/>
      </c>
    </row>
    <row r="49014" spans="22:22" x14ac:dyDescent="0.35">
      <c r="V49014" s="5" t="str">
        <f t="shared" si="765"/>
        <v/>
      </c>
    </row>
    <row r="49015" spans="22:22" x14ac:dyDescent="0.35">
      <c r="V49015" s="5" t="str">
        <f t="shared" si="765"/>
        <v/>
      </c>
    </row>
    <row r="49016" spans="22:22" x14ac:dyDescent="0.35">
      <c r="V49016" s="5" t="str">
        <f t="shared" si="765"/>
        <v/>
      </c>
    </row>
    <row r="49017" spans="22:22" x14ac:dyDescent="0.35">
      <c r="V49017" s="5" t="str">
        <f t="shared" si="765"/>
        <v/>
      </c>
    </row>
    <row r="49018" spans="22:22" x14ac:dyDescent="0.35">
      <c r="V49018" s="5" t="str">
        <f t="shared" si="765"/>
        <v/>
      </c>
    </row>
    <row r="49019" spans="22:22" x14ac:dyDescent="0.35">
      <c r="V49019" s="5" t="str">
        <f t="shared" si="765"/>
        <v/>
      </c>
    </row>
    <row r="49020" spans="22:22" x14ac:dyDescent="0.35">
      <c r="V49020" s="5" t="str">
        <f t="shared" si="765"/>
        <v/>
      </c>
    </row>
    <row r="49021" spans="22:22" x14ac:dyDescent="0.35">
      <c r="V49021" s="5" t="str">
        <f t="shared" si="765"/>
        <v/>
      </c>
    </row>
    <row r="49022" spans="22:22" x14ac:dyDescent="0.35">
      <c r="V49022" s="5" t="str">
        <f t="shared" si="765"/>
        <v/>
      </c>
    </row>
    <row r="49023" spans="22:22" x14ac:dyDescent="0.35">
      <c r="V49023" s="5" t="str">
        <f t="shared" si="765"/>
        <v/>
      </c>
    </row>
    <row r="49024" spans="22:22" x14ac:dyDescent="0.35">
      <c r="V49024" s="5" t="str">
        <f t="shared" si="765"/>
        <v/>
      </c>
    </row>
    <row r="49025" spans="22:22" x14ac:dyDescent="0.35">
      <c r="V49025" s="5" t="str">
        <f t="shared" si="765"/>
        <v/>
      </c>
    </row>
    <row r="49026" spans="22:22" x14ac:dyDescent="0.35">
      <c r="V49026" s="5" t="str">
        <f t="shared" ref="V49026:V49089" si="766">TRIM(CLEAN(SUBSTITUTE(A49026,CHAR(160)," ")))</f>
        <v/>
      </c>
    </row>
    <row r="49027" spans="22:22" x14ac:dyDescent="0.35">
      <c r="V49027" s="5" t="str">
        <f t="shared" si="766"/>
        <v/>
      </c>
    </row>
    <row r="49028" spans="22:22" x14ac:dyDescent="0.35">
      <c r="V49028" s="5" t="str">
        <f t="shared" si="766"/>
        <v/>
      </c>
    </row>
    <row r="49029" spans="22:22" x14ac:dyDescent="0.35">
      <c r="V49029" s="5" t="str">
        <f t="shared" si="766"/>
        <v/>
      </c>
    </row>
    <row r="49030" spans="22:22" x14ac:dyDescent="0.35">
      <c r="V49030" s="5" t="str">
        <f t="shared" si="766"/>
        <v/>
      </c>
    </row>
    <row r="49031" spans="22:22" x14ac:dyDescent="0.35">
      <c r="V49031" s="5" t="str">
        <f t="shared" si="766"/>
        <v/>
      </c>
    </row>
    <row r="49032" spans="22:22" x14ac:dyDescent="0.35">
      <c r="V49032" s="5" t="str">
        <f t="shared" si="766"/>
        <v/>
      </c>
    </row>
    <row r="49033" spans="22:22" x14ac:dyDescent="0.35">
      <c r="V49033" s="5" t="str">
        <f t="shared" si="766"/>
        <v/>
      </c>
    </row>
    <row r="49034" spans="22:22" x14ac:dyDescent="0.35">
      <c r="V49034" s="5" t="str">
        <f t="shared" si="766"/>
        <v/>
      </c>
    </row>
    <row r="49035" spans="22:22" x14ac:dyDescent="0.35">
      <c r="V49035" s="5" t="str">
        <f t="shared" si="766"/>
        <v/>
      </c>
    </row>
    <row r="49036" spans="22:22" x14ac:dyDescent="0.35">
      <c r="V49036" s="5" t="str">
        <f t="shared" si="766"/>
        <v/>
      </c>
    </row>
    <row r="49037" spans="22:22" x14ac:dyDescent="0.35">
      <c r="V49037" s="5" t="str">
        <f t="shared" si="766"/>
        <v/>
      </c>
    </row>
    <row r="49038" spans="22:22" x14ac:dyDescent="0.35">
      <c r="V49038" s="5" t="str">
        <f t="shared" si="766"/>
        <v/>
      </c>
    </row>
    <row r="49039" spans="22:22" x14ac:dyDescent="0.35">
      <c r="V49039" s="5" t="str">
        <f t="shared" si="766"/>
        <v/>
      </c>
    </row>
    <row r="49040" spans="22:22" x14ac:dyDescent="0.35">
      <c r="V49040" s="5" t="str">
        <f t="shared" si="766"/>
        <v/>
      </c>
    </row>
    <row r="49041" spans="22:22" x14ac:dyDescent="0.35">
      <c r="V49041" s="5" t="str">
        <f t="shared" si="766"/>
        <v/>
      </c>
    </row>
    <row r="49042" spans="22:22" x14ac:dyDescent="0.35">
      <c r="V49042" s="5" t="str">
        <f t="shared" si="766"/>
        <v/>
      </c>
    </row>
    <row r="49043" spans="22:22" x14ac:dyDescent="0.35">
      <c r="V49043" s="5" t="str">
        <f t="shared" si="766"/>
        <v/>
      </c>
    </row>
    <row r="49044" spans="22:22" x14ac:dyDescent="0.35">
      <c r="V49044" s="5" t="str">
        <f t="shared" si="766"/>
        <v/>
      </c>
    </row>
    <row r="49045" spans="22:22" x14ac:dyDescent="0.35">
      <c r="V49045" s="5" t="str">
        <f t="shared" si="766"/>
        <v/>
      </c>
    </row>
    <row r="49046" spans="22:22" x14ac:dyDescent="0.35">
      <c r="V49046" s="5" t="str">
        <f t="shared" si="766"/>
        <v/>
      </c>
    </row>
    <row r="49047" spans="22:22" x14ac:dyDescent="0.35">
      <c r="V49047" s="5" t="str">
        <f t="shared" si="766"/>
        <v/>
      </c>
    </row>
    <row r="49048" spans="22:22" x14ac:dyDescent="0.35">
      <c r="V49048" s="5" t="str">
        <f t="shared" si="766"/>
        <v/>
      </c>
    </row>
    <row r="49049" spans="22:22" x14ac:dyDescent="0.35">
      <c r="V49049" s="5" t="str">
        <f t="shared" si="766"/>
        <v/>
      </c>
    </row>
    <row r="49050" spans="22:22" x14ac:dyDescent="0.35">
      <c r="V49050" s="5" t="str">
        <f t="shared" si="766"/>
        <v/>
      </c>
    </row>
    <row r="49051" spans="22:22" x14ac:dyDescent="0.35">
      <c r="V49051" s="5" t="str">
        <f t="shared" si="766"/>
        <v/>
      </c>
    </row>
    <row r="49052" spans="22:22" x14ac:dyDescent="0.35">
      <c r="V49052" s="5" t="str">
        <f t="shared" si="766"/>
        <v/>
      </c>
    </row>
    <row r="49053" spans="22:22" x14ac:dyDescent="0.35">
      <c r="V49053" s="5" t="str">
        <f t="shared" si="766"/>
        <v/>
      </c>
    </row>
    <row r="49054" spans="22:22" x14ac:dyDescent="0.35">
      <c r="V49054" s="5" t="str">
        <f t="shared" si="766"/>
        <v/>
      </c>
    </row>
    <row r="49055" spans="22:22" x14ac:dyDescent="0.35">
      <c r="V49055" s="5" t="str">
        <f t="shared" si="766"/>
        <v/>
      </c>
    </row>
    <row r="49056" spans="22:22" x14ac:dyDescent="0.35">
      <c r="V49056" s="5" t="str">
        <f t="shared" si="766"/>
        <v/>
      </c>
    </row>
    <row r="49057" spans="22:22" x14ac:dyDescent="0.35">
      <c r="V49057" s="5" t="str">
        <f t="shared" si="766"/>
        <v/>
      </c>
    </row>
    <row r="49058" spans="22:22" x14ac:dyDescent="0.35">
      <c r="V49058" s="5" t="str">
        <f t="shared" si="766"/>
        <v/>
      </c>
    </row>
    <row r="49059" spans="22:22" x14ac:dyDescent="0.35">
      <c r="V49059" s="5" t="str">
        <f t="shared" si="766"/>
        <v/>
      </c>
    </row>
    <row r="49060" spans="22:22" x14ac:dyDescent="0.35">
      <c r="V49060" s="5" t="str">
        <f t="shared" si="766"/>
        <v/>
      </c>
    </row>
    <row r="49061" spans="22:22" x14ac:dyDescent="0.35">
      <c r="V49061" s="5" t="str">
        <f t="shared" si="766"/>
        <v/>
      </c>
    </row>
    <row r="49062" spans="22:22" x14ac:dyDescent="0.35">
      <c r="V49062" s="5" t="str">
        <f t="shared" si="766"/>
        <v/>
      </c>
    </row>
    <row r="49063" spans="22:22" x14ac:dyDescent="0.35">
      <c r="V49063" s="5" t="str">
        <f t="shared" si="766"/>
        <v/>
      </c>
    </row>
    <row r="49064" spans="22:22" x14ac:dyDescent="0.35">
      <c r="V49064" s="5" t="str">
        <f t="shared" si="766"/>
        <v/>
      </c>
    </row>
    <row r="49065" spans="22:22" x14ac:dyDescent="0.35">
      <c r="V49065" s="5" t="str">
        <f t="shared" si="766"/>
        <v/>
      </c>
    </row>
    <row r="49066" spans="22:22" x14ac:dyDescent="0.35">
      <c r="V49066" s="5" t="str">
        <f t="shared" si="766"/>
        <v/>
      </c>
    </row>
    <row r="49067" spans="22:22" x14ac:dyDescent="0.35">
      <c r="V49067" s="5" t="str">
        <f t="shared" si="766"/>
        <v/>
      </c>
    </row>
    <row r="49068" spans="22:22" x14ac:dyDescent="0.35">
      <c r="V49068" s="5" t="str">
        <f t="shared" si="766"/>
        <v/>
      </c>
    </row>
    <row r="49069" spans="22:22" x14ac:dyDescent="0.35">
      <c r="V49069" s="5" t="str">
        <f t="shared" si="766"/>
        <v/>
      </c>
    </row>
    <row r="49070" spans="22:22" x14ac:dyDescent="0.35">
      <c r="V49070" s="5" t="str">
        <f t="shared" si="766"/>
        <v/>
      </c>
    </row>
    <row r="49071" spans="22:22" x14ac:dyDescent="0.35">
      <c r="V49071" s="5" t="str">
        <f t="shared" si="766"/>
        <v/>
      </c>
    </row>
    <row r="49072" spans="22:22" x14ac:dyDescent="0.35">
      <c r="V49072" s="5" t="str">
        <f t="shared" si="766"/>
        <v/>
      </c>
    </row>
    <row r="49073" spans="22:22" x14ac:dyDescent="0.35">
      <c r="V49073" s="5" t="str">
        <f t="shared" si="766"/>
        <v/>
      </c>
    </row>
    <row r="49074" spans="22:22" x14ac:dyDescent="0.35">
      <c r="V49074" s="5" t="str">
        <f t="shared" si="766"/>
        <v/>
      </c>
    </row>
    <row r="49075" spans="22:22" x14ac:dyDescent="0.35">
      <c r="V49075" s="5" t="str">
        <f t="shared" si="766"/>
        <v/>
      </c>
    </row>
    <row r="49076" spans="22:22" x14ac:dyDescent="0.35">
      <c r="V49076" s="5" t="str">
        <f t="shared" si="766"/>
        <v/>
      </c>
    </row>
    <row r="49077" spans="22:22" x14ac:dyDescent="0.35">
      <c r="V49077" s="5" t="str">
        <f t="shared" si="766"/>
        <v/>
      </c>
    </row>
    <row r="49078" spans="22:22" x14ac:dyDescent="0.35">
      <c r="V49078" s="5" t="str">
        <f t="shared" si="766"/>
        <v/>
      </c>
    </row>
    <row r="49079" spans="22:22" x14ac:dyDescent="0.35">
      <c r="V49079" s="5" t="str">
        <f t="shared" si="766"/>
        <v/>
      </c>
    </row>
    <row r="49080" spans="22:22" x14ac:dyDescent="0.35">
      <c r="V49080" s="5" t="str">
        <f t="shared" si="766"/>
        <v/>
      </c>
    </row>
    <row r="49081" spans="22:22" x14ac:dyDescent="0.35">
      <c r="V49081" s="5" t="str">
        <f t="shared" si="766"/>
        <v/>
      </c>
    </row>
    <row r="49082" spans="22:22" x14ac:dyDescent="0.35">
      <c r="V49082" s="5" t="str">
        <f t="shared" si="766"/>
        <v/>
      </c>
    </row>
    <row r="49083" spans="22:22" x14ac:dyDescent="0.35">
      <c r="V49083" s="5" t="str">
        <f t="shared" si="766"/>
        <v/>
      </c>
    </row>
    <row r="49084" spans="22:22" x14ac:dyDescent="0.35">
      <c r="V49084" s="5" t="str">
        <f t="shared" si="766"/>
        <v/>
      </c>
    </row>
    <row r="49085" spans="22:22" x14ac:dyDescent="0.35">
      <c r="V49085" s="5" t="str">
        <f t="shared" si="766"/>
        <v/>
      </c>
    </row>
    <row r="49086" spans="22:22" x14ac:dyDescent="0.35">
      <c r="V49086" s="5" t="str">
        <f t="shared" si="766"/>
        <v/>
      </c>
    </row>
    <row r="49087" spans="22:22" x14ac:dyDescent="0.35">
      <c r="V49087" s="5" t="str">
        <f t="shared" si="766"/>
        <v/>
      </c>
    </row>
    <row r="49088" spans="22:22" x14ac:dyDescent="0.35">
      <c r="V49088" s="5" t="str">
        <f t="shared" si="766"/>
        <v/>
      </c>
    </row>
    <row r="49089" spans="22:22" x14ac:dyDescent="0.35">
      <c r="V49089" s="5" t="str">
        <f t="shared" si="766"/>
        <v/>
      </c>
    </row>
    <row r="49090" spans="22:22" x14ac:dyDescent="0.35">
      <c r="V49090" s="5" t="str">
        <f t="shared" ref="V49090:V49153" si="767">TRIM(CLEAN(SUBSTITUTE(A49090,CHAR(160)," ")))</f>
        <v/>
      </c>
    </row>
    <row r="49091" spans="22:22" x14ac:dyDescent="0.35">
      <c r="V49091" s="5" t="str">
        <f t="shared" si="767"/>
        <v/>
      </c>
    </row>
    <row r="49092" spans="22:22" x14ac:dyDescent="0.35">
      <c r="V49092" s="5" t="str">
        <f t="shared" si="767"/>
        <v/>
      </c>
    </row>
    <row r="49093" spans="22:22" x14ac:dyDescent="0.35">
      <c r="V49093" s="5" t="str">
        <f t="shared" si="767"/>
        <v/>
      </c>
    </row>
    <row r="49094" spans="22:22" x14ac:dyDescent="0.35">
      <c r="V49094" s="5" t="str">
        <f t="shared" si="767"/>
        <v/>
      </c>
    </row>
    <row r="49095" spans="22:22" x14ac:dyDescent="0.35">
      <c r="V49095" s="5" t="str">
        <f t="shared" si="767"/>
        <v/>
      </c>
    </row>
    <row r="49096" spans="22:22" x14ac:dyDescent="0.35">
      <c r="V49096" s="5" t="str">
        <f t="shared" si="767"/>
        <v/>
      </c>
    </row>
    <row r="49097" spans="22:22" x14ac:dyDescent="0.35">
      <c r="V49097" s="5" t="str">
        <f t="shared" si="767"/>
        <v/>
      </c>
    </row>
    <row r="49098" spans="22:22" x14ac:dyDescent="0.35">
      <c r="V49098" s="5" t="str">
        <f t="shared" si="767"/>
        <v/>
      </c>
    </row>
    <row r="49099" spans="22:22" x14ac:dyDescent="0.35">
      <c r="V49099" s="5" t="str">
        <f t="shared" si="767"/>
        <v/>
      </c>
    </row>
    <row r="49100" spans="22:22" x14ac:dyDescent="0.35">
      <c r="V49100" s="5" t="str">
        <f t="shared" si="767"/>
        <v/>
      </c>
    </row>
    <row r="49101" spans="22:22" x14ac:dyDescent="0.35">
      <c r="V49101" s="5" t="str">
        <f t="shared" si="767"/>
        <v/>
      </c>
    </row>
    <row r="49102" spans="22:22" x14ac:dyDescent="0.35">
      <c r="V49102" s="5" t="str">
        <f t="shared" si="767"/>
        <v/>
      </c>
    </row>
    <row r="49103" spans="22:22" x14ac:dyDescent="0.35">
      <c r="V49103" s="5" t="str">
        <f t="shared" si="767"/>
        <v/>
      </c>
    </row>
    <row r="49104" spans="22:22" x14ac:dyDescent="0.35">
      <c r="V49104" s="5" t="str">
        <f t="shared" si="767"/>
        <v/>
      </c>
    </row>
    <row r="49105" spans="22:22" x14ac:dyDescent="0.35">
      <c r="V49105" s="5" t="str">
        <f t="shared" si="767"/>
        <v/>
      </c>
    </row>
    <row r="49106" spans="22:22" x14ac:dyDescent="0.35">
      <c r="V49106" s="5" t="str">
        <f t="shared" si="767"/>
        <v/>
      </c>
    </row>
    <row r="49107" spans="22:22" x14ac:dyDescent="0.35">
      <c r="V49107" s="5" t="str">
        <f t="shared" si="767"/>
        <v/>
      </c>
    </row>
    <row r="49108" spans="22:22" x14ac:dyDescent="0.35">
      <c r="V49108" s="5" t="str">
        <f t="shared" si="767"/>
        <v/>
      </c>
    </row>
    <row r="49109" spans="22:22" x14ac:dyDescent="0.35">
      <c r="V49109" s="5" t="str">
        <f t="shared" si="767"/>
        <v/>
      </c>
    </row>
    <row r="49110" spans="22:22" x14ac:dyDescent="0.35">
      <c r="V49110" s="5" t="str">
        <f t="shared" si="767"/>
        <v/>
      </c>
    </row>
    <row r="49111" spans="22:22" x14ac:dyDescent="0.35">
      <c r="V49111" s="5" t="str">
        <f t="shared" si="767"/>
        <v/>
      </c>
    </row>
    <row r="49112" spans="22:22" x14ac:dyDescent="0.35">
      <c r="V49112" s="5" t="str">
        <f t="shared" si="767"/>
        <v/>
      </c>
    </row>
    <row r="49113" spans="22:22" x14ac:dyDescent="0.35">
      <c r="V49113" s="5" t="str">
        <f t="shared" si="767"/>
        <v/>
      </c>
    </row>
    <row r="49114" spans="22:22" x14ac:dyDescent="0.35">
      <c r="V49114" s="5" t="str">
        <f t="shared" si="767"/>
        <v/>
      </c>
    </row>
    <row r="49115" spans="22:22" x14ac:dyDescent="0.35">
      <c r="V49115" s="5" t="str">
        <f t="shared" si="767"/>
        <v/>
      </c>
    </row>
    <row r="49116" spans="22:22" x14ac:dyDescent="0.35">
      <c r="V49116" s="5" t="str">
        <f t="shared" si="767"/>
        <v/>
      </c>
    </row>
    <row r="49117" spans="22:22" x14ac:dyDescent="0.35">
      <c r="V49117" s="5" t="str">
        <f t="shared" si="767"/>
        <v/>
      </c>
    </row>
    <row r="49118" spans="22:22" x14ac:dyDescent="0.35">
      <c r="V49118" s="5" t="str">
        <f t="shared" si="767"/>
        <v/>
      </c>
    </row>
    <row r="49119" spans="22:22" x14ac:dyDescent="0.35">
      <c r="V49119" s="5" t="str">
        <f t="shared" si="767"/>
        <v/>
      </c>
    </row>
    <row r="49120" spans="22:22" x14ac:dyDescent="0.35">
      <c r="V49120" s="5" t="str">
        <f t="shared" si="767"/>
        <v/>
      </c>
    </row>
    <row r="49121" spans="22:22" x14ac:dyDescent="0.35">
      <c r="V49121" s="5" t="str">
        <f t="shared" si="767"/>
        <v/>
      </c>
    </row>
    <row r="49122" spans="22:22" x14ac:dyDescent="0.35">
      <c r="V49122" s="5" t="str">
        <f t="shared" si="767"/>
        <v/>
      </c>
    </row>
    <row r="49123" spans="22:22" x14ac:dyDescent="0.35">
      <c r="V49123" s="5" t="str">
        <f t="shared" si="767"/>
        <v/>
      </c>
    </row>
    <row r="49124" spans="22:22" x14ac:dyDescent="0.35">
      <c r="V49124" s="5" t="str">
        <f t="shared" si="767"/>
        <v/>
      </c>
    </row>
    <row r="49125" spans="22:22" x14ac:dyDescent="0.35">
      <c r="V49125" s="5" t="str">
        <f t="shared" si="767"/>
        <v/>
      </c>
    </row>
    <row r="49126" spans="22:22" x14ac:dyDescent="0.35">
      <c r="V49126" s="5" t="str">
        <f t="shared" si="767"/>
        <v/>
      </c>
    </row>
    <row r="49127" spans="22:22" x14ac:dyDescent="0.35">
      <c r="V49127" s="5" t="str">
        <f t="shared" si="767"/>
        <v/>
      </c>
    </row>
    <row r="49128" spans="22:22" x14ac:dyDescent="0.35">
      <c r="V49128" s="5" t="str">
        <f t="shared" si="767"/>
        <v/>
      </c>
    </row>
    <row r="49129" spans="22:22" x14ac:dyDescent="0.35">
      <c r="V49129" s="5" t="str">
        <f t="shared" si="767"/>
        <v/>
      </c>
    </row>
    <row r="49130" spans="22:22" x14ac:dyDescent="0.35">
      <c r="V49130" s="5" t="str">
        <f t="shared" si="767"/>
        <v/>
      </c>
    </row>
    <row r="49131" spans="22:22" x14ac:dyDescent="0.35">
      <c r="V49131" s="5" t="str">
        <f t="shared" si="767"/>
        <v/>
      </c>
    </row>
    <row r="49132" spans="22:22" x14ac:dyDescent="0.35">
      <c r="V49132" s="5" t="str">
        <f t="shared" si="767"/>
        <v/>
      </c>
    </row>
    <row r="49133" spans="22:22" x14ac:dyDescent="0.35">
      <c r="V49133" s="5" t="str">
        <f t="shared" si="767"/>
        <v/>
      </c>
    </row>
    <row r="49134" spans="22:22" x14ac:dyDescent="0.35">
      <c r="V49134" s="5" t="str">
        <f t="shared" si="767"/>
        <v/>
      </c>
    </row>
    <row r="49135" spans="22:22" x14ac:dyDescent="0.35">
      <c r="V49135" s="5" t="str">
        <f t="shared" si="767"/>
        <v/>
      </c>
    </row>
    <row r="49136" spans="22:22" x14ac:dyDescent="0.35">
      <c r="V49136" s="5" t="str">
        <f t="shared" si="767"/>
        <v/>
      </c>
    </row>
    <row r="49137" spans="22:22" x14ac:dyDescent="0.35">
      <c r="V49137" s="5" t="str">
        <f t="shared" si="767"/>
        <v/>
      </c>
    </row>
    <row r="49138" spans="22:22" x14ac:dyDescent="0.35">
      <c r="V49138" s="5" t="str">
        <f t="shared" si="767"/>
        <v/>
      </c>
    </row>
    <row r="49139" spans="22:22" x14ac:dyDescent="0.35">
      <c r="V49139" s="5" t="str">
        <f t="shared" si="767"/>
        <v/>
      </c>
    </row>
    <row r="49140" spans="22:22" x14ac:dyDescent="0.35">
      <c r="V49140" s="5" t="str">
        <f t="shared" si="767"/>
        <v/>
      </c>
    </row>
    <row r="49141" spans="22:22" x14ac:dyDescent="0.35">
      <c r="V49141" s="5" t="str">
        <f t="shared" si="767"/>
        <v/>
      </c>
    </row>
    <row r="49142" spans="22:22" x14ac:dyDescent="0.35">
      <c r="V49142" s="5" t="str">
        <f t="shared" si="767"/>
        <v/>
      </c>
    </row>
    <row r="49143" spans="22:22" x14ac:dyDescent="0.35">
      <c r="V49143" s="5" t="str">
        <f t="shared" si="767"/>
        <v/>
      </c>
    </row>
    <row r="49144" spans="22:22" x14ac:dyDescent="0.35">
      <c r="V49144" s="5" t="str">
        <f t="shared" si="767"/>
        <v/>
      </c>
    </row>
    <row r="49145" spans="22:22" x14ac:dyDescent="0.35">
      <c r="V49145" s="5" t="str">
        <f t="shared" si="767"/>
        <v/>
      </c>
    </row>
    <row r="49146" spans="22:22" x14ac:dyDescent="0.35">
      <c r="V49146" s="5" t="str">
        <f t="shared" si="767"/>
        <v/>
      </c>
    </row>
    <row r="49147" spans="22:22" x14ac:dyDescent="0.35">
      <c r="V49147" s="5" t="str">
        <f t="shared" si="767"/>
        <v/>
      </c>
    </row>
    <row r="49148" spans="22:22" x14ac:dyDescent="0.35">
      <c r="V49148" s="5" t="str">
        <f t="shared" si="767"/>
        <v/>
      </c>
    </row>
    <row r="49149" spans="22:22" x14ac:dyDescent="0.35">
      <c r="V49149" s="5" t="str">
        <f t="shared" si="767"/>
        <v/>
      </c>
    </row>
    <row r="49150" spans="22:22" x14ac:dyDescent="0.35">
      <c r="V49150" s="5" t="str">
        <f t="shared" si="767"/>
        <v/>
      </c>
    </row>
    <row r="49151" spans="22:22" x14ac:dyDescent="0.35">
      <c r="V49151" s="5" t="str">
        <f t="shared" si="767"/>
        <v/>
      </c>
    </row>
    <row r="49152" spans="22:22" x14ac:dyDescent="0.35">
      <c r="V49152" s="5" t="str">
        <f t="shared" si="767"/>
        <v/>
      </c>
    </row>
    <row r="49153" spans="22:22" x14ac:dyDescent="0.35">
      <c r="V49153" s="5" t="str">
        <f t="shared" si="767"/>
        <v/>
      </c>
    </row>
    <row r="49154" spans="22:22" x14ac:dyDescent="0.35">
      <c r="V49154" s="5" t="str">
        <f t="shared" ref="V49154:V49217" si="768">TRIM(CLEAN(SUBSTITUTE(A49154,CHAR(160)," ")))</f>
        <v/>
      </c>
    </row>
    <row r="49155" spans="22:22" x14ac:dyDescent="0.35">
      <c r="V49155" s="5" t="str">
        <f t="shared" si="768"/>
        <v/>
      </c>
    </row>
    <row r="49156" spans="22:22" x14ac:dyDescent="0.35">
      <c r="V49156" s="5" t="str">
        <f t="shared" si="768"/>
        <v/>
      </c>
    </row>
    <row r="49157" spans="22:22" x14ac:dyDescent="0.35">
      <c r="V49157" s="5" t="str">
        <f t="shared" si="768"/>
        <v/>
      </c>
    </row>
    <row r="49158" spans="22:22" x14ac:dyDescent="0.35">
      <c r="V49158" s="5" t="str">
        <f t="shared" si="768"/>
        <v/>
      </c>
    </row>
    <row r="49159" spans="22:22" x14ac:dyDescent="0.35">
      <c r="V49159" s="5" t="str">
        <f t="shared" si="768"/>
        <v/>
      </c>
    </row>
    <row r="49160" spans="22:22" x14ac:dyDescent="0.35">
      <c r="V49160" s="5" t="str">
        <f t="shared" si="768"/>
        <v/>
      </c>
    </row>
    <row r="49161" spans="22:22" x14ac:dyDescent="0.35">
      <c r="V49161" s="5" t="str">
        <f t="shared" si="768"/>
        <v/>
      </c>
    </row>
    <row r="49162" spans="22:22" x14ac:dyDescent="0.35">
      <c r="V49162" s="5" t="str">
        <f t="shared" si="768"/>
        <v/>
      </c>
    </row>
    <row r="49163" spans="22:22" x14ac:dyDescent="0.35">
      <c r="V49163" s="5" t="str">
        <f t="shared" si="768"/>
        <v/>
      </c>
    </row>
    <row r="49164" spans="22:22" x14ac:dyDescent="0.35">
      <c r="V49164" s="5" t="str">
        <f t="shared" si="768"/>
        <v/>
      </c>
    </row>
    <row r="49165" spans="22:22" x14ac:dyDescent="0.35">
      <c r="V49165" s="5" t="str">
        <f t="shared" si="768"/>
        <v/>
      </c>
    </row>
    <row r="49166" spans="22:22" x14ac:dyDescent="0.35">
      <c r="V49166" s="5" t="str">
        <f t="shared" si="768"/>
        <v/>
      </c>
    </row>
    <row r="49167" spans="22:22" x14ac:dyDescent="0.35">
      <c r="V49167" s="5" t="str">
        <f t="shared" si="768"/>
        <v/>
      </c>
    </row>
    <row r="49168" spans="22:22" x14ac:dyDescent="0.35">
      <c r="V49168" s="5" t="str">
        <f t="shared" si="768"/>
        <v/>
      </c>
    </row>
    <row r="49169" spans="22:22" x14ac:dyDescent="0.35">
      <c r="V49169" s="5" t="str">
        <f t="shared" si="768"/>
        <v/>
      </c>
    </row>
    <row r="49170" spans="22:22" x14ac:dyDescent="0.35">
      <c r="V49170" s="5" t="str">
        <f t="shared" si="768"/>
        <v/>
      </c>
    </row>
    <row r="49171" spans="22:22" x14ac:dyDescent="0.35">
      <c r="V49171" s="5" t="str">
        <f t="shared" si="768"/>
        <v/>
      </c>
    </row>
    <row r="49172" spans="22:22" x14ac:dyDescent="0.35">
      <c r="V49172" s="5" t="str">
        <f t="shared" si="768"/>
        <v/>
      </c>
    </row>
    <row r="49173" spans="22:22" x14ac:dyDescent="0.35">
      <c r="V49173" s="5" t="str">
        <f t="shared" si="768"/>
        <v/>
      </c>
    </row>
    <row r="49174" spans="22:22" x14ac:dyDescent="0.35">
      <c r="V49174" s="5" t="str">
        <f t="shared" si="768"/>
        <v/>
      </c>
    </row>
    <row r="49175" spans="22:22" x14ac:dyDescent="0.35">
      <c r="V49175" s="5" t="str">
        <f t="shared" si="768"/>
        <v/>
      </c>
    </row>
    <row r="49176" spans="22:22" x14ac:dyDescent="0.35">
      <c r="V49176" s="5" t="str">
        <f t="shared" si="768"/>
        <v/>
      </c>
    </row>
    <row r="49177" spans="22:22" x14ac:dyDescent="0.35">
      <c r="V49177" s="5" t="str">
        <f t="shared" si="768"/>
        <v/>
      </c>
    </row>
    <row r="49178" spans="22:22" x14ac:dyDescent="0.35">
      <c r="V49178" s="5" t="str">
        <f t="shared" si="768"/>
        <v/>
      </c>
    </row>
    <row r="49179" spans="22:22" x14ac:dyDescent="0.35">
      <c r="V49179" s="5" t="str">
        <f t="shared" si="768"/>
        <v/>
      </c>
    </row>
    <row r="49180" spans="22:22" x14ac:dyDescent="0.35">
      <c r="V49180" s="5" t="str">
        <f t="shared" si="768"/>
        <v/>
      </c>
    </row>
    <row r="49181" spans="22:22" x14ac:dyDescent="0.35">
      <c r="V49181" s="5" t="str">
        <f t="shared" si="768"/>
        <v/>
      </c>
    </row>
    <row r="49182" spans="22:22" x14ac:dyDescent="0.35">
      <c r="V49182" s="5" t="str">
        <f t="shared" si="768"/>
        <v/>
      </c>
    </row>
    <row r="49183" spans="22:22" x14ac:dyDescent="0.35">
      <c r="V49183" s="5" t="str">
        <f t="shared" si="768"/>
        <v/>
      </c>
    </row>
    <row r="49184" spans="22:22" x14ac:dyDescent="0.35">
      <c r="V49184" s="5" t="str">
        <f t="shared" si="768"/>
        <v/>
      </c>
    </row>
    <row r="49185" spans="22:22" x14ac:dyDescent="0.35">
      <c r="V49185" s="5" t="str">
        <f t="shared" si="768"/>
        <v/>
      </c>
    </row>
    <row r="49186" spans="22:22" x14ac:dyDescent="0.35">
      <c r="V49186" s="5" t="str">
        <f t="shared" si="768"/>
        <v/>
      </c>
    </row>
    <row r="49187" spans="22:22" x14ac:dyDescent="0.35">
      <c r="V49187" s="5" t="str">
        <f t="shared" si="768"/>
        <v/>
      </c>
    </row>
    <row r="49188" spans="22:22" x14ac:dyDescent="0.35">
      <c r="V49188" s="5" t="str">
        <f t="shared" si="768"/>
        <v/>
      </c>
    </row>
    <row r="49189" spans="22:22" x14ac:dyDescent="0.35">
      <c r="V49189" s="5" t="str">
        <f t="shared" si="768"/>
        <v/>
      </c>
    </row>
    <row r="49190" spans="22:22" x14ac:dyDescent="0.35">
      <c r="V49190" s="5" t="str">
        <f t="shared" si="768"/>
        <v/>
      </c>
    </row>
    <row r="49191" spans="22:22" x14ac:dyDescent="0.35">
      <c r="V49191" s="5" t="str">
        <f t="shared" si="768"/>
        <v/>
      </c>
    </row>
    <row r="49192" spans="22:22" x14ac:dyDescent="0.35">
      <c r="V49192" s="5" t="str">
        <f t="shared" si="768"/>
        <v/>
      </c>
    </row>
    <row r="49193" spans="22:22" x14ac:dyDescent="0.35">
      <c r="V49193" s="5" t="str">
        <f t="shared" si="768"/>
        <v/>
      </c>
    </row>
    <row r="49194" spans="22:22" x14ac:dyDescent="0.35">
      <c r="V49194" s="5" t="str">
        <f t="shared" si="768"/>
        <v/>
      </c>
    </row>
    <row r="49195" spans="22:22" x14ac:dyDescent="0.35">
      <c r="V49195" s="5" t="str">
        <f t="shared" si="768"/>
        <v/>
      </c>
    </row>
    <row r="49196" spans="22:22" x14ac:dyDescent="0.35">
      <c r="V49196" s="5" t="str">
        <f t="shared" si="768"/>
        <v/>
      </c>
    </row>
    <row r="49197" spans="22:22" x14ac:dyDescent="0.35">
      <c r="V49197" s="5" t="str">
        <f t="shared" si="768"/>
        <v/>
      </c>
    </row>
    <row r="49198" spans="22:22" x14ac:dyDescent="0.35">
      <c r="V49198" s="5" t="str">
        <f t="shared" si="768"/>
        <v/>
      </c>
    </row>
    <row r="49199" spans="22:22" x14ac:dyDescent="0.35">
      <c r="V49199" s="5" t="str">
        <f t="shared" si="768"/>
        <v/>
      </c>
    </row>
    <row r="49200" spans="22:22" x14ac:dyDescent="0.35">
      <c r="V49200" s="5" t="str">
        <f t="shared" si="768"/>
        <v/>
      </c>
    </row>
    <row r="49201" spans="22:22" x14ac:dyDescent="0.35">
      <c r="V49201" s="5" t="str">
        <f t="shared" si="768"/>
        <v/>
      </c>
    </row>
    <row r="49202" spans="22:22" x14ac:dyDescent="0.35">
      <c r="V49202" s="5" t="str">
        <f t="shared" si="768"/>
        <v/>
      </c>
    </row>
    <row r="49203" spans="22:22" x14ac:dyDescent="0.35">
      <c r="V49203" s="5" t="str">
        <f t="shared" si="768"/>
        <v/>
      </c>
    </row>
    <row r="49204" spans="22:22" x14ac:dyDescent="0.35">
      <c r="V49204" s="5" t="str">
        <f t="shared" si="768"/>
        <v/>
      </c>
    </row>
    <row r="49205" spans="22:22" x14ac:dyDescent="0.35">
      <c r="V49205" s="5" t="str">
        <f t="shared" si="768"/>
        <v/>
      </c>
    </row>
    <row r="49206" spans="22:22" x14ac:dyDescent="0.35">
      <c r="V49206" s="5" t="str">
        <f t="shared" si="768"/>
        <v/>
      </c>
    </row>
    <row r="49207" spans="22:22" x14ac:dyDescent="0.35">
      <c r="V49207" s="5" t="str">
        <f t="shared" si="768"/>
        <v/>
      </c>
    </row>
    <row r="49208" spans="22:22" x14ac:dyDescent="0.35">
      <c r="V49208" s="5" t="str">
        <f t="shared" si="768"/>
        <v/>
      </c>
    </row>
    <row r="49209" spans="22:22" x14ac:dyDescent="0.35">
      <c r="V49209" s="5" t="str">
        <f t="shared" si="768"/>
        <v/>
      </c>
    </row>
    <row r="49210" spans="22:22" x14ac:dyDescent="0.35">
      <c r="V49210" s="5" t="str">
        <f t="shared" si="768"/>
        <v/>
      </c>
    </row>
    <row r="49211" spans="22:22" x14ac:dyDescent="0.35">
      <c r="V49211" s="5" t="str">
        <f t="shared" si="768"/>
        <v/>
      </c>
    </row>
    <row r="49212" spans="22:22" x14ac:dyDescent="0.35">
      <c r="V49212" s="5" t="str">
        <f t="shared" si="768"/>
        <v/>
      </c>
    </row>
    <row r="49213" spans="22:22" x14ac:dyDescent="0.35">
      <c r="V49213" s="5" t="str">
        <f t="shared" si="768"/>
        <v/>
      </c>
    </row>
    <row r="49214" spans="22:22" x14ac:dyDescent="0.35">
      <c r="V49214" s="5" t="str">
        <f t="shared" si="768"/>
        <v/>
      </c>
    </row>
    <row r="49215" spans="22:22" x14ac:dyDescent="0.35">
      <c r="V49215" s="5" t="str">
        <f t="shared" si="768"/>
        <v/>
      </c>
    </row>
    <row r="49216" spans="22:22" x14ac:dyDescent="0.35">
      <c r="V49216" s="5" t="str">
        <f t="shared" si="768"/>
        <v/>
      </c>
    </row>
    <row r="49217" spans="22:22" x14ac:dyDescent="0.35">
      <c r="V49217" s="5" t="str">
        <f t="shared" si="768"/>
        <v/>
      </c>
    </row>
    <row r="49218" spans="22:22" x14ac:dyDescent="0.35">
      <c r="V49218" s="5" t="str">
        <f t="shared" ref="V49218:V49281" si="769">TRIM(CLEAN(SUBSTITUTE(A49218,CHAR(160)," ")))</f>
        <v/>
      </c>
    </row>
    <row r="49219" spans="22:22" x14ac:dyDescent="0.35">
      <c r="V49219" s="5" t="str">
        <f t="shared" si="769"/>
        <v/>
      </c>
    </row>
    <row r="49220" spans="22:22" x14ac:dyDescent="0.35">
      <c r="V49220" s="5" t="str">
        <f t="shared" si="769"/>
        <v/>
      </c>
    </row>
    <row r="49221" spans="22:22" x14ac:dyDescent="0.35">
      <c r="V49221" s="5" t="str">
        <f t="shared" si="769"/>
        <v/>
      </c>
    </row>
    <row r="49222" spans="22:22" x14ac:dyDescent="0.35">
      <c r="V49222" s="5" t="str">
        <f t="shared" si="769"/>
        <v/>
      </c>
    </row>
    <row r="49223" spans="22:22" x14ac:dyDescent="0.35">
      <c r="V49223" s="5" t="str">
        <f t="shared" si="769"/>
        <v/>
      </c>
    </row>
    <row r="49224" spans="22:22" x14ac:dyDescent="0.35">
      <c r="V49224" s="5" t="str">
        <f t="shared" si="769"/>
        <v/>
      </c>
    </row>
    <row r="49225" spans="22:22" x14ac:dyDescent="0.35">
      <c r="V49225" s="5" t="str">
        <f t="shared" si="769"/>
        <v/>
      </c>
    </row>
    <row r="49226" spans="22:22" x14ac:dyDescent="0.35">
      <c r="V49226" s="5" t="str">
        <f t="shared" si="769"/>
        <v/>
      </c>
    </row>
    <row r="49227" spans="22:22" x14ac:dyDescent="0.35">
      <c r="V49227" s="5" t="str">
        <f t="shared" si="769"/>
        <v/>
      </c>
    </row>
    <row r="49228" spans="22:22" x14ac:dyDescent="0.35">
      <c r="V49228" s="5" t="str">
        <f t="shared" si="769"/>
        <v/>
      </c>
    </row>
    <row r="49229" spans="22:22" x14ac:dyDescent="0.35">
      <c r="V49229" s="5" t="str">
        <f t="shared" si="769"/>
        <v/>
      </c>
    </row>
    <row r="49230" spans="22:22" x14ac:dyDescent="0.35">
      <c r="V49230" s="5" t="str">
        <f t="shared" si="769"/>
        <v/>
      </c>
    </row>
    <row r="49231" spans="22:22" x14ac:dyDescent="0.35">
      <c r="V49231" s="5" t="str">
        <f t="shared" si="769"/>
        <v/>
      </c>
    </row>
    <row r="49232" spans="22:22" x14ac:dyDescent="0.35">
      <c r="V49232" s="5" t="str">
        <f t="shared" si="769"/>
        <v/>
      </c>
    </row>
    <row r="49233" spans="22:22" x14ac:dyDescent="0.35">
      <c r="V49233" s="5" t="str">
        <f t="shared" si="769"/>
        <v/>
      </c>
    </row>
    <row r="49234" spans="22:22" x14ac:dyDescent="0.35">
      <c r="V49234" s="5" t="str">
        <f t="shared" si="769"/>
        <v/>
      </c>
    </row>
    <row r="49235" spans="22:22" x14ac:dyDescent="0.35">
      <c r="V49235" s="5" t="str">
        <f t="shared" si="769"/>
        <v/>
      </c>
    </row>
    <row r="49236" spans="22:22" x14ac:dyDescent="0.35">
      <c r="V49236" s="5" t="str">
        <f t="shared" si="769"/>
        <v/>
      </c>
    </row>
    <row r="49237" spans="22:22" x14ac:dyDescent="0.35">
      <c r="V49237" s="5" t="str">
        <f t="shared" si="769"/>
        <v/>
      </c>
    </row>
    <row r="49238" spans="22:22" x14ac:dyDescent="0.35">
      <c r="V49238" s="5" t="str">
        <f t="shared" si="769"/>
        <v/>
      </c>
    </row>
    <row r="49239" spans="22:22" x14ac:dyDescent="0.35">
      <c r="V49239" s="5" t="str">
        <f t="shared" si="769"/>
        <v/>
      </c>
    </row>
    <row r="49240" spans="22:22" x14ac:dyDescent="0.35">
      <c r="V49240" s="5" t="str">
        <f t="shared" si="769"/>
        <v/>
      </c>
    </row>
    <row r="49241" spans="22:22" x14ac:dyDescent="0.35">
      <c r="V49241" s="5" t="str">
        <f t="shared" si="769"/>
        <v/>
      </c>
    </row>
    <row r="49242" spans="22:22" x14ac:dyDescent="0.35">
      <c r="V49242" s="5" t="str">
        <f t="shared" si="769"/>
        <v/>
      </c>
    </row>
    <row r="49243" spans="22:22" x14ac:dyDescent="0.35">
      <c r="V49243" s="5" t="str">
        <f t="shared" si="769"/>
        <v/>
      </c>
    </row>
    <row r="49244" spans="22:22" x14ac:dyDescent="0.35">
      <c r="V49244" s="5" t="str">
        <f t="shared" si="769"/>
        <v/>
      </c>
    </row>
    <row r="49245" spans="22:22" x14ac:dyDescent="0.35">
      <c r="V49245" s="5" t="str">
        <f t="shared" si="769"/>
        <v/>
      </c>
    </row>
    <row r="49246" spans="22:22" x14ac:dyDescent="0.35">
      <c r="V49246" s="5" t="str">
        <f t="shared" si="769"/>
        <v/>
      </c>
    </row>
    <row r="49247" spans="22:22" x14ac:dyDescent="0.35">
      <c r="V49247" s="5" t="str">
        <f t="shared" si="769"/>
        <v/>
      </c>
    </row>
    <row r="49248" spans="22:22" x14ac:dyDescent="0.35">
      <c r="V49248" s="5" t="str">
        <f t="shared" si="769"/>
        <v/>
      </c>
    </row>
    <row r="49249" spans="22:22" x14ac:dyDescent="0.35">
      <c r="V49249" s="5" t="str">
        <f t="shared" si="769"/>
        <v/>
      </c>
    </row>
    <row r="49250" spans="22:22" x14ac:dyDescent="0.35">
      <c r="V49250" s="5" t="str">
        <f t="shared" si="769"/>
        <v/>
      </c>
    </row>
    <row r="49251" spans="22:22" x14ac:dyDescent="0.35">
      <c r="V49251" s="5" t="str">
        <f t="shared" si="769"/>
        <v/>
      </c>
    </row>
    <row r="49252" spans="22:22" x14ac:dyDescent="0.35">
      <c r="V49252" s="5" t="str">
        <f t="shared" si="769"/>
        <v/>
      </c>
    </row>
    <row r="49253" spans="22:22" x14ac:dyDescent="0.35">
      <c r="V49253" s="5" t="str">
        <f t="shared" si="769"/>
        <v/>
      </c>
    </row>
    <row r="49254" spans="22:22" x14ac:dyDescent="0.35">
      <c r="V49254" s="5" t="str">
        <f t="shared" si="769"/>
        <v/>
      </c>
    </row>
    <row r="49255" spans="22:22" x14ac:dyDescent="0.35">
      <c r="V49255" s="5" t="str">
        <f t="shared" si="769"/>
        <v/>
      </c>
    </row>
    <row r="49256" spans="22:22" x14ac:dyDescent="0.35">
      <c r="V49256" s="5" t="str">
        <f t="shared" si="769"/>
        <v/>
      </c>
    </row>
    <row r="49257" spans="22:22" x14ac:dyDescent="0.35">
      <c r="V49257" s="5" t="str">
        <f t="shared" si="769"/>
        <v/>
      </c>
    </row>
    <row r="49258" spans="22:22" x14ac:dyDescent="0.35">
      <c r="V49258" s="5" t="str">
        <f t="shared" si="769"/>
        <v/>
      </c>
    </row>
    <row r="49259" spans="22:22" x14ac:dyDescent="0.35">
      <c r="V49259" s="5" t="str">
        <f t="shared" si="769"/>
        <v/>
      </c>
    </row>
    <row r="49260" spans="22:22" x14ac:dyDescent="0.35">
      <c r="V49260" s="5" t="str">
        <f t="shared" si="769"/>
        <v/>
      </c>
    </row>
    <row r="49261" spans="22:22" x14ac:dyDescent="0.35">
      <c r="V49261" s="5" t="str">
        <f t="shared" si="769"/>
        <v/>
      </c>
    </row>
    <row r="49262" spans="22:22" x14ac:dyDescent="0.35">
      <c r="V49262" s="5" t="str">
        <f t="shared" si="769"/>
        <v/>
      </c>
    </row>
    <row r="49263" spans="22:22" x14ac:dyDescent="0.35">
      <c r="V49263" s="5" t="str">
        <f t="shared" si="769"/>
        <v/>
      </c>
    </row>
    <row r="49264" spans="22:22" x14ac:dyDescent="0.35">
      <c r="V49264" s="5" t="str">
        <f t="shared" si="769"/>
        <v/>
      </c>
    </row>
    <row r="49265" spans="22:22" x14ac:dyDescent="0.35">
      <c r="V49265" s="5" t="str">
        <f t="shared" si="769"/>
        <v/>
      </c>
    </row>
    <row r="49266" spans="22:22" x14ac:dyDescent="0.35">
      <c r="V49266" s="5" t="str">
        <f t="shared" si="769"/>
        <v/>
      </c>
    </row>
    <row r="49267" spans="22:22" x14ac:dyDescent="0.35">
      <c r="V49267" s="5" t="str">
        <f t="shared" si="769"/>
        <v/>
      </c>
    </row>
    <row r="49268" spans="22:22" x14ac:dyDescent="0.35">
      <c r="V49268" s="5" t="str">
        <f t="shared" si="769"/>
        <v/>
      </c>
    </row>
    <row r="49269" spans="22:22" x14ac:dyDescent="0.35">
      <c r="V49269" s="5" t="str">
        <f t="shared" si="769"/>
        <v/>
      </c>
    </row>
    <row r="49270" spans="22:22" x14ac:dyDescent="0.35">
      <c r="V49270" s="5" t="str">
        <f t="shared" si="769"/>
        <v/>
      </c>
    </row>
    <row r="49271" spans="22:22" x14ac:dyDescent="0.35">
      <c r="V49271" s="5" t="str">
        <f t="shared" si="769"/>
        <v/>
      </c>
    </row>
    <row r="49272" spans="22:22" x14ac:dyDescent="0.35">
      <c r="V49272" s="5" t="str">
        <f t="shared" si="769"/>
        <v/>
      </c>
    </row>
    <row r="49273" spans="22:22" x14ac:dyDescent="0.35">
      <c r="V49273" s="5" t="str">
        <f t="shared" si="769"/>
        <v/>
      </c>
    </row>
    <row r="49274" spans="22:22" x14ac:dyDescent="0.35">
      <c r="V49274" s="5" t="str">
        <f t="shared" si="769"/>
        <v/>
      </c>
    </row>
    <row r="49275" spans="22:22" x14ac:dyDescent="0.35">
      <c r="V49275" s="5" t="str">
        <f t="shared" si="769"/>
        <v/>
      </c>
    </row>
    <row r="49276" spans="22:22" x14ac:dyDescent="0.35">
      <c r="V49276" s="5" t="str">
        <f t="shared" si="769"/>
        <v/>
      </c>
    </row>
    <row r="49277" spans="22:22" x14ac:dyDescent="0.35">
      <c r="V49277" s="5" t="str">
        <f t="shared" si="769"/>
        <v/>
      </c>
    </row>
    <row r="49278" spans="22:22" x14ac:dyDescent="0.35">
      <c r="V49278" s="5" t="str">
        <f t="shared" si="769"/>
        <v/>
      </c>
    </row>
    <row r="49279" spans="22:22" x14ac:dyDescent="0.35">
      <c r="V49279" s="5" t="str">
        <f t="shared" si="769"/>
        <v/>
      </c>
    </row>
    <row r="49280" spans="22:22" x14ac:dyDescent="0.35">
      <c r="V49280" s="5" t="str">
        <f t="shared" si="769"/>
        <v/>
      </c>
    </row>
    <row r="49281" spans="22:22" x14ac:dyDescent="0.35">
      <c r="V49281" s="5" t="str">
        <f t="shared" si="769"/>
        <v/>
      </c>
    </row>
    <row r="49282" spans="22:22" x14ac:dyDescent="0.35">
      <c r="V49282" s="5" t="str">
        <f t="shared" ref="V49282:V49345" si="770">TRIM(CLEAN(SUBSTITUTE(A49282,CHAR(160)," ")))</f>
        <v/>
      </c>
    </row>
    <row r="49283" spans="22:22" x14ac:dyDescent="0.35">
      <c r="V49283" s="5" t="str">
        <f t="shared" si="770"/>
        <v/>
      </c>
    </row>
    <row r="49284" spans="22:22" x14ac:dyDescent="0.35">
      <c r="V49284" s="5" t="str">
        <f t="shared" si="770"/>
        <v/>
      </c>
    </row>
    <row r="49285" spans="22:22" x14ac:dyDescent="0.35">
      <c r="V49285" s="5" t="str">
        <f t="shared" si="770"/>
        <v/>
      </c>
    </row>
    <row r="49286" spans="22:22" x14ac:dyDescent="0.35">
      <c r="V49286" s="5" t="str">
        <f t="shared" si="770"/>
        <v/>
      </c>
    </row>
    <row r="49287" spans="22:22" x14ac:dyDescent="0.35">
      <c r="V49287" s="5" t="str">
        <f t="shared" si="770"/>
        <v/>
      </c>
    </row>
    <row r="49288" spans="22:22" x14ac:dyDescent="0.35">
      <c r="V49288" s="5" t="str">
        <f t="shared" si="770"/>
        <v/>
      </c>
    </row>
    <row r="49289" spans="22:22" x14ac:dyDescent="0.35">
      <c r="V49289" s="5" t="str">
        <f t="shared" si="770"/>
        <v/>
      </c>
    </row>
    <row r="49290" spans="22:22" x14ac:dyDescent="0.35">
      <c r="V49290" s="5" t="str">
        <f t="shared" si="770"/>
        <v/>
      </c>
    </row>
    <row r="49291" spans="22:22" x14ac:dyDescent="0.35">
      <c r="V49291" s="5" t="str">
        <f t="shared" si="770"/>
        <v/>
      </c>
    </row>
    <row r="49292" spans="22:22" x14ac:dyDescent="0.35">
      <c r="V49292" s="5" t="str">
        <f t="shared" si="770"/>
        <v/>
      </c>
    </row>
    <row r="49293" spans="22:22" x14ac:dyDescent="0.35">
      <c r="V49293" s="5" t="str">
        <f t="shared" si="770"/>
        <v/>
      </c>
    </row>
    <row r="49294" spans="22:22" x14ac:dyDescent="0.35">
      <c r="V49294" s="5" t="str">
        <f t="shared" si="770"/>
        <v/>
      </c>
    </row>
    <row r="49295" spans="22:22" x14ac:dyDescent="0.35">
      <c r="V49295" s="5" t="str">
        <f t="shared" si="770"/>
        <v/>
      </c>
    </row>
    <row r="49296" spans="22:22" x14ac:dyDescent="0.35">
      <c r="V49296" s="5" t="str">
        <f t="shared" si="770"/>
        <v/>
      </c>
    </row>
    <row r="49297" spans="22:22" x14ac:dyDescent="0.35">
      <c r="V49297" s="5" t="str">
        <f t="shared" si="770"/>
        <v/>
      </c>
    </row>
    <row r="49298" spans="22:22" x14ac:dyDescent="0.35">
      <c r="V49298" s="5" t="str">
        <f t="shared" si="770"/>
        <v/>
      </c>
    </row>
    <row r="49299" spans="22:22" x14ac:dyDescent="0.35">
      <c r="V49299" s="5" t="str">
        <f t="shared" si="770"/>
        <v/>
      </c>
    </row>
    <row r="49300" spans="22:22" x14ac:dyDescent="0.35">
      <c r="V49300" s="5" t="str">
        <f t="shared" si="770"/>
        <v/>
      </c>
    </row>
    <row r="49301" spans="22:22" x14ac:dyDescent="0.35">
      <c r="V49301" s="5" t="str">
        <f t="shared" si="770"/>
        <v/>
      </c>
    </row>
    <row r="49302" spans="22:22" x14ac:dyDescent="0.35">
      <c r="V49302" s="5" t="str">
        <f t="shared" si="770"/>
        <v/>
      </c>
    </row>
    <row r="49303" spans="22:22" x14ac:dyDescent="0.35">
      <c r="V49303" s="5" t="str">
        <f t="shared" si="770"/>
        <v/>
      </c>
    </row>
    <row r="49304" spans="22:22" x14ac:dyDescent="0.35">
      <c r="V49304" s="5" t="str">
        <f t="shared" si="770"/>
        <v/>
      </c>
    </row>
    <row r="49305" spans="22:22" x14ac:dyDescent="0.35">
      <c r="V49305" s="5" t="str">
        <f t="shared" si="770"/>
        <v/>
      </c>
    </row>
    <row r="49306" spans="22:22" x14ac:dyDescent="0.35">
      <c r="V49306" s="5" t="str">
        <f t="shared" si="770"/>
        <v/>
      </c>
    </row>
    <row r="49307" spans="22:22" x14ac:dyDescent="0.35">
      <c r="V49307" s="5" t="str">
        <f t="shared" si="770"/>
        <v/>
      </c>
    </row>
    <row r="49308" spans="22:22" x14ac:dyDescent="0.35">
      <c r="V49308" s="5" t="str">
        <f t="shared" si="770"/>
        <v/>
      </c>
    </row>
    <row r="49309" spans="22:22" x14ac:dyDescent="0.35">
      <c r="V49309" s="5" t="str">
        <f t="shared" si="770"/>
        <v/>
      </c>
    </row>
    <row r="49310" spans="22:22" x14ac:dyDescent="0.35">
      <c r="V49310" s="5" t="str">
        <f t="shared" si="770"/>
        <v/>
      </c>
    </row>
    <row r="49311" spans="22:22" x14ac:dyDescent="0.35">
      <c r="V49311" s="5" t="str">
        <f t="shared" si="770"/>
        <v/>
      </c>
    </row>
    <row r="49312" spans="22:22" x14ac:dyDescent="0.35">
      <c r="V49312" s="5" t="str">
        <f t="shared" si="770"/>
        <v/>
      </c>
    </row>
    <row r="49313" spans="22:22" x14ac:dyDescent="0.35">
      <c r="V49313" s="5" t="str">
        <f t="shared" si="770"/>
        <v/>
      </c>
    </row>
    <row r="49314" spans="22:22" x14ac:dyDescent="0.35">
      <c r="V49314" s="5" t="str">
        <f t="shared" si="770"/>
        <v/>
      </c>
    </row>
    <row r="49315" spans="22:22" x14ac:dyDescent="0.35">
      <c r="V49315" s="5" t="str">
        <f t="shared" si="770"/>
        <v/>
      </c>
    </row>
    <row r="49316" spans="22:22" x14ac:dyDescent="0.35">
      <c r="V49316" s="5" t="str">
        <f t="shared" si="770"/>
        <v/>
      </c>
    </row>
    <row r="49317" spans="22:22" x14ac:dyDescent="0.35">
      <c r="V49317" s="5" t="str">
        <f t="shared" si="770"/>
        <v/>
      </c>
    </row>
    <row r="49318" spans="22:22" x14ac:dyDescent="0.35">
      <c r="V49318" s="5" t="str">
        <f t="shared" si="770"/>
        <v/>
      </c>
    </row>
    <row r="49319" spans="22:22" x14ac:dyDescent="0.35">
      <c r="V49319" s="5" t="str">
        <f t="shared" si="770"/>
        <v/>
      </c>
    </row>
    <row r="49320" spans="22:22" x14ac:dyDescent="0.35">
      <c r="V49320" s="5" t="str">
        <f t="shared" si="770"/>
        <v/>
      </c>
    </row>
    <row r="49321" spans="22:22" x14ac:dyDescent="0.35">
      <c r="V49321" s="5" t="str">
        <f t="shared" si="770"/>
        <v/>
      </c>
    </row>
    <row r="49322" spans="22:22" x14ac:dyDescent="0.35">
      <c r="V49322" s="5" t="str">
        <f t="shared" si="770"/>
        <v/>
      </c>
    </row>
    <row r="49323" spans="22:22" x14ac:dyDescent="0.35">
      <c r="V49323" s="5" t="str">
        <f t="shared" si="770"/>
        <v/>
      </c>
    </row>
    <row r="49324" spans="22:22" x14ac:dyDescent="0.35">
      <c r="V49324" s="5" t="str">
        <f t="shared" si="770"/>
        <v/>
      </c>
    </row>
    <row r="49325" spans="22:22" x14ac:dyDescent="0.35">
      <c r="V49325" s="5" t="str">
        <f t="shared" si="770"/>
        <v/>
      </c>
    </row>
    <row r="49326" spans="22:22" x14ac:dyDescent="0.35">
      <c r="V49326" s="5" t="str">
        <f t="shared" si="770"/>
        <v/>
      </c>
    </row>
    <row r="49327" spans="22:22" x14ac:dyDescent="0.35">
      <c r="V49327" s="5" t="str">
        <f t="shared" si="770"/>
        <v/>
      </c>
    </row>
    <row r="49328" spans="22:22" x14ac:dyDescent="0.35">
      <c r="V49328" s="5" t="str">
        <f t="shared" si="770"/>
        <v/>
      </c>
    </row>
    <row r="49329" spans="22:22" x14ac:dyDescent="0.35">
      <c r="V49329" s="5" t="str">
        <f t="shared" si="770"/>
        <v/>
      </c>
    </row>
    <row r="49330" spans="22:22" x14ac:dyDescent="0.35">
      <c r="V49330" s="5" t="str">
        <f t="shared" si="770"/>
        <v/>
      </c>
    </row>
    <row r="49331" spans="22:22" x14ac:dyDescent="0.35">
      <c r="V49331" s="5" t="str">
        <f t="shared" si="770"/>
        <v/>
      </c>
    </row>
    <row r="49332" spans="22:22" x14ac:dyDescent="0.35">
      <c r="V49332" s="5" t="str">
        <f t="shared" si="770"/>
        <v/>
      </c>
    </row>
    <row r="49333" spans="22:22" x14ac:dyDescent="0.35">
      <c r="V49333" s="5" t="str">
        <f t="shared" si="770"/>
        <v/>
      </c>
    </row>
    <row r="49334" spans="22:22" x14ac:dyDescent="0.35">
      <c r="V49334" s="5" t="str">
        <f t="shared" si="770"/>
        <v/>
      </c>
    </row>
    <row r="49335" spans="22:22" x14ac:dyDescent="0.35">
      <c r="V49335" s="5" t="str">
        <f t="shared" si="770"/>
        <v/>
      </c>
    </row>
    <row r="49336" spans="22:22" x14ac:dyDescent="0.35">
      <c r="V49336" s="5" t="str">
        <f t="shared" si="770"/>
        <v/>
      </c>
    </row>
    <row r="49337" spans="22:22" x14ac:dyDescent="0.35">
      <c r="V49337" s="5" t="str">
        <f t="shared" si="770"/>
        <v/>
      </c>
    </row>
    <row r="49338" spans="22:22" x14ac:dyDescent="0.35">
      <c r="V49338" s="5" t="str">
        <f t="shared" si="770"/>
        <v/>
      </c>
    </row>
    <row r="49339" spans="22:22" x14ac:dyDescent="0.35">
      <c r="V49339" s="5" t="str">
        <f t="shared" si="770"/>
        <v/>
      </c>
    </row>
    <row r="49340" spans="22:22" x14ac:dyDescent="0.35">
      <c r="V49340" s="5" t="str">
        <f t="shared" si="770"/>
        <v/>
      </c>
    </row>
    <row r="49341" spans="22:22" x14ac:dyDescent="0.35">
      <c r="V49341" s="5" t="str">
        <f t="shared" si="770"/>
        <v/>
      </c>
    </row>
    <row r="49342" spans="22:22" x14ac:dyDescent="0.35">
      <c r="V49342" s="5" t="str">
        <f t="shared" si="770"/>
        <v/>
      </c>
    </row>
    <row r="49343" spans="22:22" x14ac:dyDescent="0.35">
      <c r="V49343" s="5" t="str">
        <f t="shared" si="770"/>
        <v/>
      </c>
    </row>
    <row r="49344" spans="22:22" x14ac:dyDescent="0.35">
      <c r="V49344" s="5" t="str">
        <f t="shared" si="770"/>
        <v/>
      </c>
    </row>
    <row r="49345" spans="22:22" x14ac:dyDescent="0.35">
      <c r="V49345" s="5" t="str">
        <f t="shared" si="770"/>
        <v/>
      </c>
    </row>
    <row r="49346" spans="22:22" x14ac:dyDescent="0.35">
      <c r="V49346" s="5" t="str">
        <f t="shared" ref="V49346:V49409" si="771">TRIM(CLEAN(SUBSTITUTE(A49346,CHAR(160)," ")))</f>
        <v/>
      </c>
    </row>
    <row r="49347" spans="22:22" x14ac:dyDescent="0.35">
      <c r="V49347" s="5" t="str">
        <f t="shared" si="771"/>
        <v/>
      </c>
    </row>
    <row r="49348" spans="22:22" x14ac:dyDescent="0.35">
      <c r="V49348" s="5" t="str">
        <f t="shared" si="771"/>
        <v/>
      </c>
    </row>
    <row r="49349" spans="22:22" x14ac:dyDescent="0.35">
      <c r="V49349" s="5" t="str">
        <f t="shared" si="771"/>
        <v/>
      </c>
    </row>
    <row r="49350" spans="22:22" x14ac:dyDescent="0.35">
      <c r="V49350" s="5" t="str">
        <f t="shared" si="771"/>
        <v/>
      </c>
    </row>
    <row r="49351" spans="22:22" x14ac:dyDescent="0.35">
      <c r="V49351" s="5" t="str">
        <f t="shared" si="771"/>
        <v/>
      </c>
    </row>
    <row r="49352" spans="22:22" x14ac:dyDescent="0.35">
      <c r="V49352" s="5" t="str">
        <f t="shared" si="771"/>
        <v/>
      </c>
    </row>
    <row r="49353" spans="22:22" x14ac:dyDescent="0.35">
      <c r="V49353" s="5" t="str">
        <f t="shared" si="771"/>
        <v/>
      </c>
    </row>
    <row r="49354" spans="22:22" x14ac:dyDescent="0.35">
      <c r="V49354" s="5" t="str">
        <f t="shared" si="771"/>
        <v/>
      </c>
    </row>
    <row r="49355" spans="22:22" x14ac:dyDescent="0.35">
      <c r="V49355" s="5" t="str">
        <f t="shared" si="771"/>
        <v/>
      </c>
    </row>
    <row r="49356" spans="22:22" x14ac:dyDescent="0.35">
      <c r="V49356" s="5" t="str">
        <f t="shared" si="771"/>
        <v/>
      </c>
    </row>
    <row r="49357" spans="22:22" x14ac:dyDescent="0.35">
      <c r="V49357" s="5" t="str">
        <f t="shared" si="771"/>
        <v/>
      </c>
    </row>
    <row r="49358" spans="22:22" x14ac:dyDescent="0.35">
      <c r="V49358" s="5" t="str">
        <f t="shared" si="771"/>
        <v/>
      </c>
    </row>
    <row r="49359" spans="22:22" x14ac:dyDescent="0.35">
      <c r="V49359" s="5" t="str">
        <f t="shared" si="771"/>
        <v/>
      </c>
    </row>
    <row r="49360" spans="22:22" x14ac:dyDescent="0.35">
      <c r="V49360" s="5" t="str">
        <f t="shared" si="771"/>
        <v/>
      </c>
    </row>
    <row r="49361" spans="22:22" x14ac:dyDescent="0.35">
      <c r="V49361" s="5" t="str">
        <f t="shared" si="771"/>
        <v/>
      </c>
    </row>
    <row r="49362" spans="22:22" x14ac:dyDescent="0.35">
      <c r="V49362" s="5" t="str">
        <f t="shared" si="771"/>
        <v/>
      </c>
    </row>
    <row r="49363" spans="22:22" x14ac:dyDescent="0.35">
      <c r="V49363" s="5" t="str">
        <f t="shared" si="771"/>
        <v/>
      </c>
    </row>
    <row r="49364" spans="22:22" x14ac:dyDescent="0.35">
      <c r="V49364" s="5" t="str">
        <f t="shared" si="771"/>
        <v/>
      </c>
    </row>
    <row r="49365" spans="22:22" x14ac:dyDescent="0.35">
      <c r="V49365" s="5" t="str">
        <f t="shared" si="771"/>
        <v/>
      </c>
    </row>
    <row r="49366" spans="22:22" x14ac:dyDescent="0.35">
      <c r="V49366" s="5" t="str">
        <f t="shared" si="771"/>
        <v/>
      </c>
    </row>
    <row r="49367" spans="22:22" x14ac:dyDescent="0.35">
      <c r="V49367" s="5" t="str">
        <f t="shared" si="771"/>
        <v/>
      </c>
    </row>
    <row r="49368" spans="22:22" x14ac:dyDescent="0.35">
      <c r="V49368" s="5" t="str">
        <f t="shared" si="771"/>
        <v/>
      </c>
    </row>
    <row r="49369" spans="22:22" x14ac:dyDescent="0.35">
      <c r="V49369" s="5" t="str">
        <f t="shared" si="771"/>
        <v/>
      </c>
    </row>
    <row r="49370" spans="22:22" x14ac:dyDescent="0.35">
      <c r="V49370" s="5" t="str">
        <f t="shared" si="771"/>
        <v/>
      </c>
    </row>
    <row r="49371" spans="22:22" x14ac:dyDescent="0.35">
      <c r="V49371" s="5" t="str">
        <f t="shared" si="771"/>
        <v/>
      </c>
    </row>
    <row r="49372" spans="22:22" x14ac:dyDescent="0.35">
      <c r="V49372" s="5" t="str">
        <f t="shared" si="771"/>
        <v/>
      </c>
    </row>
    <row r="49373" spans="22:22" x14ac:dyDescent="0.35">
      <c r="V49373" s="5" t="str">
        <f t="shared" si="771"/>
        <v/>
      </c>
    </row>
    <row r="49374" spans="22:22" x14ac:dyDescent="0.35">
      <c r="V49374" s="5" t="str">
        <f t="shared" si="771"/>
        <v/>
      </c>
    </row>
    <row r="49375" spans="22:22" x14ac:dyDescent="0.35">
      <c r="V49375" s="5" t="str">
        <f t="shared" si="771"/>
        <v/>
      </c>
    </row>
    <row r="49376" spans="22:22" x14ac:dyDescent="0.35">
      <c r="V49376" s="5" t="str">
        <f t="shared" si="771"/>
        <v/>
      </c>
    </row>
    <row r="49377" spans="22:22" x14ac:dyDescent="0.35">
      <c r="V49377" s="5" t="str">
        <f t="shared" si="771"/>
        <v/>
      </c>
    </row>
    <row r="49378" spans="22:22" x14ac:dyDescent="0.35">
      <c r="V49378" s="5" t="str">
        <f t="shared" si="771"/>
        <v/>
      </c>
    </row>
    <row r="49379" spans="22:22" x14ac:dyDescent="0.35">
      <c r="V49379" s="5" t="str">
        <f t="shared" si="771"/>
        <v/>
      </c>
    </row>
    <row r="49380" spans="22:22" x14ac:dyDescent="0.35">
      <c r="V49380" s="5" t="str">
        <f t="shared" si="771"/>
        <v/>
      </c>
    </row>
    <row r="49381" spans="22:22" x14ac:dyDescent="0.35">
      <c r="V49381" s="5" t="str">
        <f t="shared" si="771"/>
        <v/>
      </c>
    </row>
    <row r="49382" spans="22:22" x14ac:dyDescent="0.35">
      <c r="V49382" s="5" t="str">
        <f t="shared" si="771"/>
        <v/>
      </c>
    </row>
    <row r="49383" spans="22:22" x14ac:dyDescent="0.35">
      <c r="V49383" s="5" t="str">
        <f t="shared" si="771"/>
        <v/>
      </c>
    </row>
    <row r="49384" spans="22:22" x14ac:dyDescent="0.35">
      <c r="V49384" s="5" t="str">
        <f t="shared" si="771"/>
        <v/>
      </c>
    </row>
    <row r="49385" spans="22:22" x14ac:dyDescent="0.35">
      <c r="V49385" s="5" t="str">
        <f t="shared" si="771"/>
        <v/>
      </c>
    </row>
    <row r="49386" spans="22:22" x14ac:dyDescent="0.35">
      <c r="V49386" s="5" t="str">
        <f t="shared" si="771"/>
        <v/>
      </c>
    </row>
    <row r="49387" spans="22:22" x14ac:dyDescent="0.35">
      <c r="V49387" s="5" t="str">
        <f t="shared" si="771"/>
        <v/>
      </c>
    </row>
    <row r="49388" spans="22:22" x14ac:dyDescent="0.35">
      <c r="V49388" s="5" t="str">
        <f t="shared" si="771"/>
        <v/>
      </c>
    </row>
    <row r="49389" spans="22:22" x14ac:dyDescent="0.35">
      <c r="V49389" s="5" t="str">
        <f t="shared" si="771"/>
        <v/>
      </c>
    </row>
    <row r="49390" spans="22:22" x14ac:dyDescent="0.35">
      <c r="V49390" s="5" t="str">
        <f t="shared" si="771"/>
        <v/>
      </c>
    </row>
    <row r="49391" spans="22:22" x14ac:dyDescent="0.35">
      <c r="V49391" s="5" t="str">
        <f t="shared" si="771"/>
        <v/>
      </c>
    </row>
    <row r="49392" spans="22:22" x14ac:dyDescent="0.35">
      <c r="V49392" s="5" t="str">
        <f t="shared" si="771"/>
        <v/>
      </c>
    </row>
    <row r="49393" spans="22:22" x14ac:dyDescent="0.35">
      <c r="V49393" s="5" t="str">
        <f t="shared" si="771"/>
        <v/>
      </c>
    </row>
    <row r="49394" spans="22:22" x14ac:dyDescent="0.35">
      <c r="V49394" s="5" t="str">
        <f t="shared" si="771"/>
        <v/>
      </c>
    </row>
    <row r="49395" spans="22:22" x14ac:dyDescent="0.35">
      <c r="V49395" s="5" t="str">
        <f t="shared" si="771"/>
        <v/>
      </c>
    </row>
    <row r="49396" spans="22:22" x14ac:dyDescent="0.35">
      <c r="V49396" s="5" t="str">
        <f t="shared" si="771"/>
        <v/>
      </c>
    </row>
    <row r="49397" spans="22:22" x14ac:dyDescent="0.35">
      <c r="V49397" s="5" t="str">
        <f t="shared" si="771"/>
        <v/>
      </c>
    </row>
    <row r="49398" spans="22:22" x14ac:dyDescent="0.35">
      <c r="V49398" s="5" t="str">
        <f t="shared" si="771"/>
        <v/>
      </c>
    </row>
    <row r="49399" spans="22:22" x14ac:dyDescent="0.35">
      <c r="V49399" s="5" t="str">
        <f t="shared" si="771"/>
        <v/>
      </c>
    </row>
    <row r="49400" spans="22:22" x14ac:dyDescent="0.35">
      <c r="V49400" s="5" t="str">
        <f t="shared" si="771"/>
        <v/>
      </c>
    </row>
    <row r="49401" spans="22:22" x14ac:dyDescent="0.35">
      <c r="V49401" s="5" t="str">
        <f t="shared" si="771"/>
        <v/>
      </c>
    </row>
    <row r="49402" spans="22:22" x14ac:dyDescent="0.35">
      <c r="V49402" s="5" t="str">
        <f t="shared" si="771"/>
        <v/>
      </c>
    </row>
    <row r="49403" spans="22:22" x14ac:dyDescent="0.35">
      <c r="V49403" s="5" t="str">
        <f t="shared" si="771"/>
        <v/>
      </c>
    </row>
    <row r="49404" spans="22:22" x14ac:dyDescent="0.35">
      <c r="V49404" s="5" t="str">
        <f t="shared" si="771"/>
        <v/>
      </c>
    </row>
    <row r="49405" spans="22:22" x14ac:dyDescent="0.35">
      <c r="V49405" s="5" t="str">
        <f t="shared" si="771"/>
        <v/>
      </c>
    </row>
    <row r="49406" spans="22:22" x14ac:dyDescent="0.35">
      <c r="V49406" s="5" t="str">
        <f t="shared" si="771"/>
        <v/>
      </c>
    </row>
    <row r="49407" spans="22:22" x14ac:dyDescent="0.35">
      <c r="V49407" s="5" t="str">
        <f t="shared" si="771"/>
        <v/>
      </c>
    </row>
    <row r="49408" spans="22:22" x14ac:dyDescent="0.35">
      <c r="V49408" s="5" t="str">
        <f t="shared" si="771"/>
        <v/>
      </c>
    </row>
    <row r="49409" spans="22:22" x14ac:dyDescent="0.35">
      <c r="V49409" s="5" t="str">
        <f t="shared" si="771"/>
        <v/>
      </c>
    </row>
    <row r="49410" spans="22:22" x14ac:dyDescent="0.35">
      <c r="V49410" s="5" t="str">
        <f t="shared" ref="V49410:V49473" si="772">TRIM(CLEAN(SUBSTITUTE(A49410,CHAR(160)," ")))</f>
        <v/>
      </c>
    </row>
    <row r="49411" spans="22:22" x14ac:dyDescent="0.35">
      <c r="V49411" s="5" t="str">
        <f t="shared" si="772"/>
        <v/>
      </c>
    </row>
    <row r="49412" spans="22:22" x14ac:dyDescent="0.35">
      <c r="V49412" s="5" t="str">
        <f t="shared" si="772"/>
        <v/>
      </c>
    </row>
    <row r="49413" spans="22:22" x14ac:dyDescent="0.35">
      <c r="V49413" s="5" t="str">
        <f t="shared" si="772"/>
        <v/>
      </c>
    </row>
    <row r="49414" spans="22:22" x14ac:dyDescent="0.35">
      <c r="V49414" s="5" t="str">
        <f t="shared" si="772"/>
        <v/>
      </c>
    </row>
    <row r="49415" spans="22:22" x14ac:dyDescent="0.35">
      <c r="V49415" s="5" t="str">
        <f t="shared" si="772"/>
        <v/>
      </c>
    </row>
    <row r="49416" spans="22:22" x14ac:dyDescent="0.35">
      <c r="V49416" s="5" t="str">
        <f t="shared" si="772"/>
        <v/>
      </c>
    </row>
    <row r="49417" spans="22:22" x14ac:dyDescent="0.35">
      <c r="V49417" s="5" t="str">
        <f t="shared" si="772"/>
        <v/>
      </c>
    </row>
    <row r="49418" spans="22:22" x14ac:dyDescent="0.35">
      <c r="V49418" s="5" t="str">
        <f t="shared" si="772"/>
        <v/>
      </c>
    </row>
    <row r="49419" spans="22:22" x14ac:dyDescent="0.35">
      <c r="V49419" s="5" t="str">
        <f t="shared" si="772"/>
        <v/>
      </c>
    </row>
    <row r="49420" spans="22:22" x14ac:dyDescent="0.35">
      <c r="V49420" s="5" t="str">
        <f t="shared" si="772"/>
        <v/>
      </c>
    </row>
    <row r="49421" spans="22:22" x14ac:dyDescent="0.35">
      <c r="V49421" s="5" t="str">
        <f t="shared" si="772"/>
        <v/>
      </c>
    </row>
    <row r="49422" spans="22:22" x14ac:dyDescent="0.35">
      <c r="V49422" s="5" t="str">
        <f t="shared" si="772"/>
        <v/>
      </c>
    </row>
    <row r="49423" spans="22:22" x14ac:dyDescent="0.35">
      <c r="V49423" s="5" t="str">
        <f t="shared" si="772"/>
        <v/>
      </c>
    </row>
    <row r="49424" spans="22:22" x14ac:dyDescent="0.35">
      <c r="V49424" s="5" t="str">
        <f t="shared" si="772"/>
        <v/>
      </c>
    </row>
    <row r="49425" spans="22:22" x14ac:dyDescent="0.35">
      <c r="V49425" s="5" t="str">
        <f t="shared" si="772"/>
        <v/>
      </c>
    </row>
    <row r="49426" spans="22:22" x14ac:dyDescent="0.35">
      <c r="V49426" s="5" t="str">
        <f t="shared" si="772"/>
        <v/>
      </c>
    </row>
    <row r="49427" spans="22:22" x14ac:dyDescent="0.35">
      <c r="V49427" s="5" t="str">
        <f t="shared" si="772"/>
        <v/>
      </c>
    </row>
    <row r="49428" spans="22:22" x14ac:dyDescent="0.35">
      <c r="V49428" s="5" t="str">
        <f t="shared" si="772"/>
        <v/>
      </c>
    </row>
    <row r="49429" spans="22:22" x14ac:dyDescent="0.35">
      <c r="V49429" s="5" t="str">
        <f t="shared" si="772"/>
        <v/>
      </c>
    </row>
    <row r="49430" spans="22:22" x14ac:dyDescent="0.35">
      <c r="V49430" s="5" t="str">
        <f t="shared" si="772"/>
        <v/>
      </c>
    </row>
    <row r="49431" spans="22:22" x14ac:dyDescent="0.35">
      <c r="V49431" s="5" t="str">
        <f t="shared" si="772"/>
        <v/>
      </c>
    </row>
    <row r="49432" spans="22:22" x14ac:dyDescent="0.35">
      <c r="V49432" s="5" t="str">
        <f t="shared" si="772"/>
        <v/>
      </c>
    </row>
    <row r="49433" spans="22:22" x14ac:dyDescent="0.35">
      <c r="V49433" s="5" t="str">
        <f t="shared" si="772"/>
        <v/>
      </c>
    </row>
    <row r="49434" spans="22:22" x14ac:dyDescent="0.35">
      <c r="V49434" s="5" t="str">
        <f t="shared" si="772"/>
        <v/>
      </c>
    </row>
    <row r="49435" spans="22:22" x14ac:dyDescent="0.35">
      <c r="V49435" s="5" t="str">
        <f t="shared" si="772"/>
        <v/>
      </c>
    </row>
    <row r="49436" spans="22:22" x14ac:dyDescent="0.35">
      <c r="V49436" s="5" t="str">
        <f t="shared" si="772"/>
        <v/>
      </c>
    </row>
    <row r="49437" spans="22:22" x14ac:dyDescent="0.35">
      <c r="V49437" s="5" t="str">
        <f t="shared" si="772"/>
        <v/>
      </c>
    </row>
    <row r="49438" spans="22:22" x14ac:dyDescent="0.35">
      <c r="V49438" s="5" t="str">
        <f t="shared" si="772"/>
        <v/>
      </c>
    </row>
    <row r="49439" spans="22:22" x14ac:dyDescent="0.35">
      <c r="V49439" s="5" t="str">
        <f t="shared" si="772"/>
        <v/>
      </c>
    </row>
    <row r="49440" spans="22:22" x14ac:dyDescent="0.35">
      <c r="V49440" s="5" t="str">
        <f t="shared" si="772"/>
        <v/>
      </c>
    </row>
    <row r="49441" spans="22:22" x14ac:dyDescent="0.35">
      <c r="V49441" s="5" t="str">
        <f t="shared" si="772"/>
        <v/>
      </c>
    </row>
    <row r="49442" spans="22:22" x14ac:dyDescent="0.35">
      <c r="V49442" s="5" t="str">
        <f t="shared" si="772"/>
        <v/>
      </c>
    </row>
    <row r="49443" spans="22:22" x14ac:dyDescent="0.35">
      <c r="V49443" s="5" t="str">
        <f t="shared" si="772"/>
        <v/>
      </c>
    </row>
    <row r="49444" spans="22:22" x14ac:dyDescent="0.35">
      <c r="V49444" s="5" t="str">
        <f t="shared" si="772"/>
        <v/>
      </c>
    </row>
    <row r="49445" spans="22:22" x14ac:dyDescent="0.35">
      <c r="V49445" s="5" t="str">
        <f t="shared" si="772"/>
        <v/>
      </c>
    </row>
    <row r="49446" spans="22:22" x14ac:dyDescent="0.35">
      <c r="V49446" s="5" t="str">
        <f t="shared" si="772"/>
        <v/>
      </c>
    </row>
    <row r="49447" spans="22:22" x14ac:dyDescent="0.35">
      <c r="V49447" s="5" t="str">
        <f t="shared" si="772"/>
        <v/>
      </c>
    </row>
    <row r="49448" spans="22:22" x14ac:dyDescent="0.35">
      <c r="V49448" s="5" t="str">
        <f t="shared" si="772"/>
        <v/>
      </c>
    </row>
    <row r="49449" spans="22:22" x14ac:dyDescent="0.35">
      <c r="V49449" s="5" t="str">
        <f t="shared" si="772"/>
        <v/>
      </c>
    </row>
    <row r="49450" spans="22:22" x14ac:dyDescent="0.35">
      <c r="V49450" s="5" t="str">
        <f t="shared" si="772"/>
        <v/>
      </c>
    </row>
    <row r="49451" spans="22:22" x14ac:dyDescent="0.35">
      <c r="V49451" s="5" t="str">
        <f t="shared" si="772"/>
        <v/>
      </c>
    </row>
    <row r="49452" spans="22:22" x14ac:dyDescent="0.35">
      <c r="V49452" s="5" t="str">
        <f t="shared" si="772"/>
        <v/>
      </c>
    </row>
    <row r="49453" spans="22:22" x14ac:dyDescent="0.35">
      <c r="V49453" s="5" t="str">
        <f t="shared" si="772"/>
        <v/>
      </c>
    </row>
    <row r="49454" spans="22:22" x14ac:dyDescent="0.35">
      <c r="V49454" s="5" t="str">
        <f t="shared" si="772"/>
        <v/>
      </c>
    </row>
    <row r="49455" spans="22:22" x14ac:dyDescent="0.35">
      <c r="V49455" s="5" t="str">
        <f t="shared" si="772"/>
        <v/>
      </c>
    </row>
    <row r="49456" spans="22:22" x14ac:dyDescent="0.35">
      <c r="V49456" s="5" t="str">
        <f t="shared" si="772"/>
        <v/>
      </c>
    </row>
    <row r="49457" spans="22:22" x14ac:dyDescent="0.35">
      <c r="V49457" s="5" t="str">
        <f t="shared" si="772"/>
        <v/>
      </c>
    </row>
    <row r="49458" spans="22:22" x14ac:dyDescent="0.35">
      <c r="V49458" s="5" t="str">
        <f t="shared" si="772"/>
        <v/>
      </c>
    </row>
    <row r="49459" spans="22:22" x14ac:dyDescent="0.35">
      <c r="V49459" s="5" t="str">
        <f t="shared" si="772"/>
        <v/>
      </c>
    </row>
    <row r="49460" spans="22:22" x14ac:dyDescent="0.35">
      <c r="V49460" s="5" t="str">
        <f t="shared" si="772"/>
        <v/>
      </c>
    </row>
    <row r="49461" spans="22:22" x14ac:dyDescent="0.35">
      <c r="V49461" s="5" t="str">
        <f t="shared" si="772"/>
        <v/>
      </c>
    </row>
    <row r="49462" spans="22:22" x14ac:dyDescent="0.35">
      <c r="V49462" s="5" t="str">
        <f t="shared" si="772"/>
        <v/>
      </c>
    </row>
    <row r="49463" spans="22:22" x14ac:dyDescent="0.35">
      <c r="V49463" s="5" t="str">
        <f t="shared" si="772"/>
        <v/>
      </c>
    </row>
    <row r="49464" spans="22:22" x14ac:dyDescent="0.35">
      <c r="V49464" s="5" t="str">
        <f t="shared" si="772"/>
        <v/>
      </c>
    </row>
    <row r="49465" spans="22:22" x14ac:dyDescent="0.35">
      <c r="V49465" s="5" t="str">
        <f t="shared" si="772"/>
        <v/>
      </c>
    </row>
    <row r="49466" spans="22:22" x14ac:dyDescent="0.35">
      <c r="V49466" s="5" t="str">
        <f t="shared" si="772"/>
        <v/>
      </c>
    </row>
    <row r="49467" spans="22:22" x14ac:dyDescent="0.35">
      <c r="V49467" s="5" t="str">
        <f t="shared" si="772"/>
        <v/>
      </c>
    </row>
    <row r="49468" spans="22:22" x14ac:dyDescent="0.35">
      <c r="V49468" s="5" t="str">
        <f t="shared" si="772"/>
        <v/>
      </c>
    </row>
    <row r="49469" spans="22:22" x14ac:dyDescent="0.35">
      <c r="V49469" s="5" t="str">
        <f t="shared" si="772"/>
        <v/>
      </c>
    </row>
    <row r="49470" spans="22:22" x14ac:dyDescent="0.35">
      <c r="V49470" s="5" t="str">
        <f t="shared" si="772"/>
        <v/>
      </c>
    </row>
    <row r="49471" spans="22:22" x14ac:dyDescent="0.35">
      <c r="V49471" s="5" t="str">
        <f t="shared" si="772"/>
        <v/>
      </c>
    </row>
    <row r="49472" spans="22:22" x14ac:dyDescent="0.35">
      <c r="V49472" s="5" t="str">
        <f t="shared" si="772"/>
        <v/>
      </c>
    </row>
    <row r="49473" spans="22:22" x14ac:dyDescent="0.35">
      <c r="V49473" s="5" t="str">
        <f t="shared" si="772"/>
        <v/>
      </c>
    </row>
    <row r="49474" spans="22:22" x14ac:dyDescent="0.35">
      <c r="V49474" s="5" t="str">
        <f t="shared" ref="V49474:V49537" si="773">TRIM(CLEAN(SUBSTITUTE(A49474,CHAR(160)," ")))</f>
        <v/>
      </c>
    </row>
    <row r="49475" spans="22:22" x14ac:dyDescent="0.35">
      <c r="V49475" s="5" t="str">
        <f t="shared" si="773"/>
        <v/>
      </c>
    </row>
    <row r="49476" spans="22:22" x14ac:dyDescent="0.35">
      <c r="V49476" s="5" t="str">
        <f t="shared" si="773"/>
        <v/>
      </c>
    </row>
    <row r="49477" spans="22:22" x14ac:dyDescent="0.35">
      <c r="V49477" s="5" t="str">
        <f t="shared" si="773"/>
        <v/>
      </c>
    </row>
    <row r="49478" spans="22:22" x14ac:dyDescent="0.35">
      <c r="V49478" s="5" t="str">
        <f t="shared" si="773"/>
        <v/>
      </c>
    </row>
    <row r="49479" spans="22:22" x14ac:dyDescent="0.35">
      <c r="V49479" s="5" t="str">
        <f t="shared" si="773"/>
        <v/>
      </c>
    </row>
    <row r="49480" spans="22:22" x14ac:dyDescent="0.35">
      <c r="V49480" s="5" t="str">
        <f t="shared" si="773"/>
        <v/>
      </c>
    </row>
    <row r="49481" spans="22:22" x14ac:dyDescent="0.35">
      <c r="V49481" s="5" t="str">
        <f t="shared" si="773"/>
        <v/>
      </c>
    </row>
    <row r="49482" spans="22:22" x14ac:dyDescent="0.35">
      <c r="V49482" s="5" t="str">
        <f t="shared" si="773"/>
        <v/>
      </c>
    </row>
    <row r="49483" spans="22:22" x14ac:dyDescent="0.35">
      <c r="V49483" s="5" t="str">
        <f t="shared" si="773"/>
        <v/>
      </c>
    </row>
    <row r="49484" spans="22:22" x14ac:dyDescent="0.35">
      <c r="V49484" s="5" t="str">
        <f t="shared" si="773"/>
        <v/>
      </c>
    </row>
    <row r="49485" spans="22:22" x14ac:dyDescent="0.35">
      <c r="V49485" s="5" t="str">
        <f t="shared" si="773"/>
        <v/>
      </c>
    </row>
    <row r="49486" spans="22:22" x14ac:dyDescent="0.35">
      <c r="V49486" s="5" t="str">
        <f t="shared" si="773"/>
        <v/>
      </c>
    </row>
    <row r="49487" spans="22:22" x14ac:dyDescent="0.35">
      <c r="V49487" s="5" t="str">
        <f t="shared" si="773"/>
        <v/>
      </c>
    </row>
    <row r="49488" spans="22:22" x14ac:dyDescent="0.35">
      <c r="V49488" s="5" t="str">
        <f t="shared" si="773"/>
        <v/>
      </c>
    </row>
    <row r="49489" spans="22:22" x14ac:dyDescent="0.35">
      <c r="V49489" s="5" t="str">
        <f t="shared" si="773"/>
        <v/>
      </c>
    </row>
    <row r="49490" spans="22:22" x14ac:dyDescent="0.35">
      <c r="V49490" s="5" t="str">
        <f t="shared" si="773"/>
        <v/>
      </c>
    </row>
    <row r="49491" spans="22:22" x14ac:dyDescent="0.35">
      <c r="V49491" s="5" t="str">
        <f t="shared" si="773"/>
        <v/>
      </c>
    </row>
    <row r="49492" spans="22:22" x14ac:dyDescent="0.35">
      <c r="V49492" s="5" t="str">
        <f t="shared" si="773"/>
        <v/>
      </c>
    </row>
    <row r="49493" spans="22:22" x14ac:dyDescent="0.35">
      <c r="V49493" s="5" t="str">
        <f t="shared" si="773"/>
        <v/>
      </c>
    </row>
    <row r="49494" spans="22:22" x14ac:dyDescent="0.35">
      <c r="V49494" s="5" t="str">
        <f t="shared" si="773"/>
        <v/>
      </c>
    </row>
    <row r="49495" spans="22:22" x14ac:dyDescent="0.35">
      <c r="V49495" s="5" t="str">
        <f t="shared" si="773"/>
        <v/>
      </c>
    </row>
    <row r="49496" spans="22:22" x14ac:dyDescent="0.35">
      <c r="V49496" s="5" t="str">
        <f t="shared" si="773"/>
        <v/>
      </c>
    </row>
    <row r="49497" spans="22:22" x14ac:dyDescent="0.35">
      <c r="V49497" s="5" t="str">
        <f t="shared" si="773"/>
        <v/>
      </c>
    </row>
    <row r="49498" spans="22:22" x14ac:dyDescent="0.35">
      <c r="V49498" s="5" t="str">
        <f t="shared" si="773"/>
        <v/>
      </c>
    </row>
    <row r="49499" spans="22:22" x14ac:dyDescent="0.35">
      <c r="V49499" s="5" t="str">
        <f t="shared" si="773"/>
        <v/>
      </c>
    </row>
    <row r="49500" spans="22:22" x14ac:dyDescent="0.35">
      <c r="V49500" s="5" t="str">
        <f t="shared" si="773"/>
        <v/>
      </c>
    </row>
    <row r="49501" spans="22:22" x14ac:dyDescent="0.35">
      <c r="V49501" s="5" t="str">
        <f t="shared" si="773"/>
        <v/>
      </c>
    </row>
    <row r="49502" spans="22:22" x14ac:dyDescent="0.35">
      <c r="V49502" s="5" t="str">
        <f t="shared" si="773"/>
        <v/>
      </c>
    </row>
    <row r="49503" spans="22:22" x14ac:dyDescent="0.35">
      <c r="V49503" s="5" t="str">
        <f t="shared" si="773"/>
        <v/>
      </c>
    </row>
    <row r="49504" spans="22:22" x14ac:dyDescent="0.35">
      <c r="V49504" s="5" t="str">
        <f t="shared" si="773"/>
        <v/>
      </c>
    </row>
    <row r="49505" spans="22:22" x14ac:dyDescent="0.35">
      <c r="V49505" s="5" t="str">
        <f t="shared" si="773"/>
        <v/>
      </c>
    </row>
    <row r="49506" spans="22:22" x14ac:dyDescent="0.35">
      <c r="V49506" s="5" t="str">
        <f t="shared" si="773"/>
        <v/>
      </c>
    </row>
    <row r="49507" spans="22:22" x14ac:dyDescent="0.35">
      <c r="V49507" s="5" t="str">
        <f t="shared" si="773"/>
        <v/>
      </c>
    </row>
    <row r="49508" spans="22:22" x14ac:dyDescent="0.35">
      <c r="V49508" s="5" t="str">
        <f t="shared" si="773"/>
        <v/>
      </c>
    </row>
    <row r="49509" spans="22:22" x14ac:dyDescent="0.35">
      <c r="V49509" s="5" t="str">
        <f t="shared" si="773"/>
        <v/>
      </c>
    </row>
    <row r="49510" spans="22:22" x14ac:dyDescent="0.35">
      <c r="V49510" s="5" t="str">
        <f t="shared" si="773"/>
        <v/>
      </c>
    </row>
    <row r="49511" spans="22:22" x14ac:dyDescent="0.35">
      <c r="V49511" s="5" t="str">
        <f t="shared" si="773"/>
        <v/>
      </c>
    </row>
    <row r="49512" spans="22:22" x14ac:dyDescent="0.35">
      <c r="V49512" s="5" t="str">
        <f t="shared" si="773"/>
        <v/>
      </c>
    </row>
    <row r="49513" spans="22:22" x14ac:dyDescent="0.35">
      <c r="V49513" s="5" t="str">
        <f t="shared" si="773"/>
        <v/>
      </c>
    </row>
    <row r="49514" spans="22:22" x14ac:dyDescent="0.35">
      <c r="V49514" s="5" t="str">
        <f t="shared" si="773"/>
        <v/>
      </c>
    </row>
    <row r="49515" spans="22:22" x14ac:dyDescent="0.35">
      <c r="V49515" s="5" t="str">
        <f t="shared" si="773"/>
        <v/>
      </c>
    </row>
    <row r="49516" spans="22:22" x14ac:dyDescent="0.35">
      <c r="V49516" s="5" t="str">
        <f t="shared" si="773"/>
        <v/>
      </c>
    </row>
    <row r="49517" spans="22:22" x14ac:dyDescent="0.35">
      <c r="V49517" s="5" t="str">
        <f t="shared" si="773"/>
        <v/>
      </c>
    </row>
    <row r="49518" spans="22:22" x14ac:dyDescent="0.35">
      <c r="V49518" s="5" t="str">
        <f t="shared" si="773"/>
        <v/>
      </c>
    </row>
    <row r="49519" spans="22:22" x14ac:dyDescent="0.35">
      <c r="V49519" s="5" t="str">
        <f t="shared" si="773"/>
        <v/>
      </c>
    </row>
    <row r="49520" spans="22:22" x14ac:dyDescent="0.35">
      <c r="V49520" s="5" t="str">
        <f t="shared" si="773"/>
        <v/>
      </c>
    </row>
    <row r="49521" spans="22:22" x14ac:dyDescent="0.35">
      <c r="V49521" s="5" t="str">
        <f t="shared" si="773"/>
        <v/>
      </c>
    </row>
    <row r="49522" spans="22:22" x14ac:dyDescent="0.35">
      <c r="V49522" s="5" t="str">
        <f t="shared" si="773"/>
        <v/>
      </c>
    </row>
    <row r="49523" spans="22:22" x14ac:dyDescent="0.35">
      <c r="V49523" s="5" t="str">
        <f t="shared" si="773"/>
        <v/>
      </c>
    </row>
    <row r="49524" spans="22:22" x14ac:dyDescent="0.35">
      <c r="V49524" s="5" t="str">
        <f t="shared" si="773"/>
        <v/>
      </c>
    </row>
    <row r="49525" spans="22:22" x14ac:dyDescent="0.35">
      <c r="V49525" s="5" t="str">
        <f t="shared" si="773"/>
        <v/>
      </c>
    </row>
    <row r="49526" spans="22:22" x14ac:dyDescent="0.35">
      <c r="V49526" s="5" t="str">
        <f t="shared" si="773"/>
        <v/>
      </c>
    </row>
    <row r="49527" spans="22:22" x14ac:dyDescent="0.35">
      <c r="V49527" s="5" t="str">
        <f t="shared" si="773"/>
        <v/>
      </c>
    </row>
    <row r="49528" spans="22:22" x14ac:dyDescent="0.35">
      <c r="V49528" s="5" t="str">
        <f t="shared" si="773"/>
        <v/>
      </c>
    </row>
    <row r="49529" spans="22:22" x14ac:dyDescent="0.35">
      <c r="V49529" s="5" t="str">
        <f t="shared" si="773"/>
        <v/>
      </c>
    </row>
    <row r="49530" spans="22:22" x14ac:dyDescent="0.35">
      <c r="V49530" s="5" t="str">
        <f t="shared" si="773"/>
        <v/>
      </c>
    </row>
    <row r="49531" spans="22:22" x14ac:dyDescent="0.35">
      <c r="V49531" s="5" t="str">
        <f t="shared" si="773"/>
        <v/>
      </c>
    </row>
    <row r="49532" spans="22:22" x14ac:dyDescent="0.35">
      <c r="V49532" s="5" t="str">
        <f t="shared" si="773"/>
        <v/>
      </c>
    </row>
    <row r="49533" spans="22:22" x14ac:dyDescent="0.35">
      <c r="V49533" s="5" t="str">
        <f t="shared" si="773"/>
        <v/>
      </c>
    </row>
    <row r="49534" spans="22:22" x14ac:dyDescent="0.35">
      <c r="V49534" s="5" t="str">
        <f t="shared" si="773"/>
        <v/>
      </c>
    </row>
    <row r="49535" spans="22:22" x14ac:dyDescent="0.35">
      <c r="V49535" s="5" t="str">
        <f t="shared" si="773"/>
        <v/>
      </c>
    </row>
    <row r="49536" spans="22:22" x14ac:dyDescent="0.35">
      <c r="V49536" s="5" t="str">
        <f t="shared" si="773"/>
        <v/>
      </c>
    </row>
    <row r="49537" spans="22:22" x14ac:dyDescent="0.35">
      <c r="V49537" s="5" t="str">
        <f t="shared" si="773"/>
        <v/>
      </c>
    </row>
    <row r="49538" spans="22:22" x14ac:dyDescent="0.35">
      <c r="V49538" s="5" t="str">
        <f t="shared" ref="V49538:V49601" si="774">TRIM(CLEAN(SUBSTITUTE(A49538,CHAR(160)," ")))</f>
        <v/>
      </c>
    </row>
    <row r="49539" spans="22:22" x14ac:dyDescent="0.35">
      <c r="V49539" s="5" t="str">
        <f t="shared" si="774"/>
        <v/>
      </c>
    </row>
    <row r="49540" spans="22:22" x14ac:dyDescent="0.35">
      <c r="V49540" s="5" t="str">
        <f t="shared" si="774"/>
        <v/>
      </c>
    </row>
    <row r="49541" spans="22:22" x14ac:dyDescent="0.35">
      <c r="V49541" s="5" t="str">
        <f t="shared" si="774"/>
        <v/>
      </c>
    </row>
    <row r="49542" spans="22:22" x14ac:dyDescent="0.35">
      <c r="V49542" s="5" t="str">
        <f t="shared" si="774"/>
        <v/>
      </c>
    </row>
    <row r="49543" spans="22:22" x14ac:dyDescent="0.35">
      <c r="V49543" s="5" t="str">
        <f t="shared" si="774"/>
        <v/>
      </c>
    </row>
    <row r="49544" spans="22:22" x14ac:dyDescent="0.35">
      <c r="V49544" s="5" t="str">
        <f t="shared" si="774"/>
        <v/>
      </c>
    </row>
    <row r="49545" spans="22:22" x14ac:dyDescent="0.35">
      <c r="V49545" s="5" t="str">
        <f t="shared" si="774"/>
        <v/>
      </c>
    </row>
    <row r="49546" spans="22:22" x14ac:dyDescent="0.35">
      <c r="V49546" s="5" t="str">
        <f t="shared" si="774"/>
        <v/>
      </c>
    </row>
    <row r="49547" spans="22:22" x14ac:dyDescent="0.35">
      <c r="V49547" s="5" t="str">
        <f t="shared" si="774"/>
        <v/>
      </c>
    </row>
    <row r="49548" spans="22:22" x14ac:dyDescent="0.35">
      <c r="V49548" s="5" t="str">
        <f t="shared" si="774"/>
        <v/>
      </c>
    </row>
    <row r="49549" spans="22:22" x14ac:dyDescent="0.35">
      <c r="V49549" s="5" t="str">
        <f t="shared" si="774"/>
        <v/>
      </c>
    </row>
    <row r="49550" spans="22:22" x14ac:dyDescent="0.35">
      <c r="V49550" s="5" t="str">
        <f t="shared" si="774"/>
        <v/>
      </c>
    </row>
    <row r="49551" spans="22:22" x14ac:dyDescent="0.35">
      <c r="V49551" s="5" t="str">
        <f t="shared" si="774"/>
        <v/>
      </c>
    </row>
    <row r="49552" spans="22:22" x14ac:dyDescent="0.35">
      <c r="V49552" s="5" t="str">
        <f t="shared" si="774"/>
        <v/>
      </c>
    </row>
    <row r="49553" spans="22:22" x14ac:dyDescent="0.35">
      <c r="V49553" s="5" t="str">
        <f t="shared" si="774"/>
        <v/>
      </c>
    </row>
    <row r="49554" spans="22:22" x14ac:dyDescent="0.35">
      <c r="V49554" s="5" t="str">
        <f t="shared" si="774"/>
        <v/>
      </c>
    </row>
    <row r="49555" spans="22:22" x14ac:dyDescent="0.35">
      <c r="V49555" s="5" t="str">
        <f t="shared" si="774"/>
        <v/>
      </c>
    </row>
    <row r="49556" spans="22:22" x14ac:dyDescent="0.35">
      <c r="V49556" s="5" t="str">
        <f t="shared" si="774"/>
        <v/>
      </c>
    </row>
    <row r="49557" spans="22:22" x14ac:dyDescent="0.35">
      <c r="V49557" s="5" t="str">
        <f t="shared" si="774"/>
        <v/>
      </c>
    </row>
    <row r="49558" spans="22:22" x14ac:dyDescent="0.35">
      <c r="V49558" s="5" t="str">
        <f t="shared" si="774"/>
        <v/>
      </c>
    </row>
    <row r="49559" spans="22:22" x14ac:dyDescent="0.35">
      <c r="V49559" s="5" t="str">
        <f t="shared" si="774"/>
        <v/>
      </c>
    </row>
    <row r="49560" spans="22:22" x14ac:dyDescent="0.35">
      <c r="V49560" s="5" t="str">
        <f t="shared" si="774"/>
        <v/>
      </c>
    </row>
    <row r="49561" spans="22:22" x14ac:dyDescent="0.35">
      <c r="V49561" s="5" t="str">
        <f t="shared" si="774"/>
        <v/>
      </c>
    </row>
    <row r="49562" spans="22:22" x14ac:dyDescent="0.35">
      <c r="V49562" s="5" t="str">
        <f t="shared" si="774"/>
        <v/>
      </c>
    </row>
    <row r="49563" spans="22:22" x14ac:dyDescent="0.35">
      <c r="V49563" s="5" t="str">
        <f t="shared" si="774"/>
        <v/>
      </c>
    </row>
    <row r="49564" spans="22:22" x14ac:dyDescent="0.35">
      <c r="V49564" s="5" t="str">
        <f t="shared" si="774"/>
        <v/>
      </c>
    </row>
    <row r="49565" spans="22:22" x14ac:dyDescent="0.35">
      <c r="V49565" s="5" t="str">
        <f t="shared" si="774"/>
        <v/>
      </c>
    </row>
    <row r="49566" spans="22:22" x14ac:dyDescent="0.35">
      <c r="V49566" s="5" t="str">
        <f t="shared" si="774"/>
        <v/>
      </c>
    </row>
    <row r="49567" spans="22:22" x14ac:dyDescent="0.35">
      <c r="V49567" s="5" t="str">
        <f t="shared" si="774"/>
        <v/>
      </c>
    </row>
    <row r="49568" spans="22:22" x14ac:dyDescent="0.35">
      <c r="V49568" s="5" t="str">
        <f t="shared" si="774"/>
        <v/>
      </c>
    </row>
    <row r="49569" spans="22:22" x14ac:dyDescent="0.35">
      <c r="V49569" s="5" t="str">
        <f t="shared" si="774"/>
        <v/>
      </c>
    </row>
    <row r="49570" spans="22:22" x14ac:dyDescent="0.35">
      <c r="V49570" s="5" t="str">
        <f t="shared" si="774"/>
        <v/>
      </c>
    </row>
    <row r="49571" spans="22:22" x14ac:dyDescent="0.35">
      <c r="V49571" s="5" t="str">
        <f t="shared" si="774"/>
        <v/>
      </c>
    </row>
    <row r="49572" spans="22:22" x14ac:dyDescent="0.35">
      <c r="V49572" s="5" t="str">
        <f t="shared" si="774"/>
        <v/>
      </c>
    </row>
    <row r="49573" spans="22:22" x14ac:dyDescent="0.35">
      <c r="V49573" s="5" t="str">
        <f t="shared" si="774"/>
        <v/>
      </c>
    </row>
    <row r="49574" spans="22:22" x14ac:dyDescent="0.35">
      <c r="V49574" s="5" t="str">
        <f t="shared" si="774"/>
        <v/>
      </c>
    </row>
    <row r="49575" spans="22:22" x14ac:dyDescent="0.35">
      <c r="V49575" s="5" t="str">
        <f t="shared" si="774"/>
        <v/>
      </c>
    </row>
    <row r="49576" spans="22:22" x14ac:dyDescent="0.35">
      <c r="V49576" s="5" t="str">
        <f t="shared" si="774"/>
        <v/>
      </c>
    </row>
    <row r="49577" spans="22:22" x14ac:dyDescent="0.35">
      <c r="V49577" s="5" t="str">
        <f t="shared" si="774"/>
        <v/>
      </c>
    </row>
    <row r="49578" spans="22:22" x14ac:dyDescent="0.35">
      <c r="V49578" s="5" t="str">
        <f t="shared" si="774"/>
        <v/>
      </c>
    </row>
    <row r="49579" spans="22:22" x14ac:dyDescent="0.35">
      <c r="V49579" s="5" t="str">
        <f t="shared" si="774"/>
        <v/>
      </c>
    </row>
    <row r="49580" spans="22:22" x14ac:dyDescent="0.35">
      <c r="V49580" s="5" t="str">
        <f t="shared" si="774"/>
        <v/>
      </c>
    </row>
    <row r="49581" spans="22:22" x14ac:dyDescent="0.35">
      <c r="V49581" s="5" t="str">
        <f t="shared" si="774"/>
        <v/>
      </c>
    </row>
    <row r="49582" spans="22:22" x14ac:dyDescent="0.35">
      <c r="V49582" s="5" t="str">
        <f t="shared" si="774"/>
        <v/>
      </c>
    </row>
    <row r="49583" spans="22:22" x14ac:dyDescent="0.35">
      <c r="V49583" s="5" t="str">
        <f t="shared" si="774"/>
        <v/>
      </c>
    </row>
    <row r="49584" spans="22:22" x14ac:dyDescent="0.35">
      <c r="V49584" s="5" t="str">
        <f t="shared" si="774"/>
        <v/>
      </c>
    </row>
    <row r="49585" spans="22:22" x14ac:dyDescent="0.35">
      <c r="V49585" s="5" t="str">
        <f t="shared" si="774"/>
        <v/>
      </c>
    </row>
    <row r="49586" spans="22:22" x14ac:dyDescent="0.35">
      <c r="V49586" s="5" t="str">
        <f t="shared" si="774"/>
        <v/>
      </c>
    </row>
    <row r="49587" spans="22:22" x14ac:dyDescent="0.35">
      <c r="V49587" s="5" t="str">
        <f t="shared" si="774"/>
        <v/>
      </c>
    </row>
    <row r="49588" spans="22:22" x14ac:dyDescent="0.35">
      <c r="V49588" s="5" t="str">
        <f t="shared" si="774"/>
        <v/>
      </c>
    </row>
    <row r="49589" spans="22:22" x14ac:dyDescent="0.35">
      <c r="V49589" s="5" t="str">
        <f t="shared" si="774"/>
        <v/>
      </c>
    </row>
    <row r="49590" spans="22:22" x14ac:dyDescent="0.35">
      <c r="V49590" s="5" t="str">
        <f t="shared" si="774"/>
        <v/>
      </c>
    </row>
    <row r="49591" spans="22:22" x14ac:dyDescent="0.35">
      <c r="V49591" s="5" t="str">
        <f t="shared" si="774"/>
        <v/>
      </c>
    </row>
    <row r="49592" spans="22:22" x14ac:dyDescent="0.35">
      <c r="V49592" s="5" t="str">
        <f t="shared" si="774"/>
        <v/>
      </c>
    </row>
    <row r="49593" spans="22:22" x14ac:dyDescent="0.35">
      <c r="V49593" s="5" t="str">
        <f t="shared" si="774"/>
        <v/>
      </c>
    </row>
    <row r="49594" spans="22:22" x14ac:dyDescent="0.35">
      <c r="V49594" s="5" t="str">
        <f t="shared" si="774"/>
        <v/>
      </c>
    </row>
    <row r="49595" spans="22:22" x14ac:dyDescent="0.35">
      <c r="V49595" s="5" t="str">
        <f t="shared" si="774"/>
        <v/>
      </c>
    </row>
    <row r="49596" spans="22:22" x14ac:dyDescent="0.35">
      <c r="V49596" s="5" t="str">
        <f t="shared" si="774"/>
        <v/>
      </c>
    </row>
    <row r="49597" spans="22:22" x14ac:dyDescent="0.35">
      <c r="V49597" s="5" t="str">
        <f t="shared" si="774"/>
        <v/>
      </c>
    </row>
    <row r="49598" spans="22:22" x14ac:dyDescent="0.35">
      <c r="V49598" s="5" t="str">
        <f t="shared" si="774"/>
        <v/>
      </c>
    </row>
    <row r="49599" spans="22:22" x14ac:dyDescent="0.35">
      <c r="V49599" s="5" t="str">
        <f t="shared" si="774"/>
        <v/>
      </c>
    </row>
    <row r="49600" spans="22:22" x14ac:dyDescent="0.35">
      <c r="V49600" s="5" t="str">
        <f t="shared" si="774"/>
        <v/>
      </c>
    </row>
    <row r="49601" spans="22:22" x14ac:dyDescent="0.35">
      <c r="V49601" s="5" t="str">
        <f t="shared" si="774"/>
        <v/>
      </c>
    </row>
    <row r="49602" spans="22:22" x14ac:dyDescent="0.35">
      <c r="V49602" s="5" t="str">
        <f t="shared" ref="V49602:V49665" si="775">TRIM(CLEAN(SUBSTITUTE(A49602,CHAR(160)," ")))</f>
        <v/>
      </c>
    </row>
    <row r="49603" spans="22:22" x14ac:dyDescent="0.35">
      <c r="V49603" s="5" t="str">
        <f t="shared" si="775"/>
        <v/>
      </c>
    </row>
    <row r="49604" spans="22:22" x14ac:dyDescent="0.35">
      <c r="V49604" s="5" t="str">
        <f t="shared" si="775"/>
        <v/>
      </c>
    </row>
    <row r="49605" spans="22:22" x14ac:dyDescent="0.35">
      <c r="V49605" s="5" t="str">
        <f t="shared" si="775"/>
        <v/>
      </c>
    </row>
    <row r="49606" spans="22:22" x14ac:dyDescent="0.35">
      <c r="V49606" s="5" t="str">
        <f t="shared" si="775"/>
        <v/>
      </c>
    </row>
    <row r="49607" spans="22:22" x14ac:dyDescent="0.35">
      <c r="V49607" s="5" t="str">
        <f t="shared" si="775"/>
        <v/>
      </c>
    </row>
    <row r="49608" spans="22:22" x14ac:dyDescent="0.35">
      <c r="V49608" s="5" t="str">
        <f t="shared" si="775"/>
        <v/>
      </c>
    </row>
    <row r="49609" spans="22:22" x14ac:dyDescent="0.35">
      <c r="V49609" s="5" t="str">
        <f t="shared" si="775"/>
        <v/>
      </c>
    </row>
    <row r="49610" spans="22:22" x14ac:dyDescent="0.35">
      <c r="V49610" s="5" t="str">
        <f t="shared" si="775"/>
        <v/>
      </c>
    </row>
    <row r="49611" spans="22:22" x14ac:dyDescent="0.35">
      <c r="V49611" s="5" t="str">
        <f t="shared" si="775"/>
        <v/>
      </c>
    </row>
    <row r="49612" spans="22:22" x14ac:dyDescent="0.35">
      <c r="V49612" s="5" t="str">
        <f t="shared" si="775"/>
        <v/>
      </c>
    </row>
    <row r="49613" spans="22:22" x14ac:dyDescent="0.35">
      <c r="V49613" s="5" t="str">
        <f t="shared" si="775"/>
        <v/>
      </c>
    </row>
    <row r="49614" spans="22:22" x14ac:dyDescent="0.35">
      <c r="V49614" s="5" t="str">
        <f t="shared" si="775"/>
        <v/>
      </c>
    </row>
    <row r="49615" spans="22:22" x14ac:dyDescent="0.35">
      <c r="V49615" s="5" t="str">
        <f t="shared" si="775"/>
        <v/>
      </c>
    </row>
    <row r="49616" spans="22:22" x14ac:dyDescent="0.35">
      <c r="V49616" s="5" t="str">
        <f t="shared" si="775"/>
        <v/>
      </c>
    </row>
    <row r="49617" spans="22:22" x14ac:dyDescent="0.35">
      <c r="V49617" s="5" t="str">
        <f t="shared" si="775"/>
        <v/>
      </c>
    </row>
    <row r="49618" spans="22:22" x14ac:dyDescent="0.35">
      <c r="V49618" s="5" t="str">
        <f t="shared" si="775"/>
        <v/>
      </c>
    </row>
    <row r="49619" spans="22:22" x14ac:dyDescent="0.35">
      <c r="V49619" s="5" t="str">
        <f t="shared" si="775"/>
        <v/>
      </c>
    </row>
    <row r="49620" spans="22:22" x14ac:dyDescent="0.35">
      <c r="V49620" s="5" t="str">
        <f t="shared" si="775"/>
        <v/>
      </c>
    </row>
    <row r="49621" spans="22:22" x14ac:dyDescent="0.35">
      <c r="V49621" s="5" t="str">
        <f t="shared" si="775"/>
        <v/>
      </c>
    </row>
    <row r="49622" spans="22:22" x14ac:dyDescent="0.35">
      <c r="V49622" s="5" t="str">
        <f t="shared" si="775"/>
        <v/>
      </c>
    </row>
    <row r="49623" spans="22:22" x14ac:dyDescent="0.35">
      <c r="V49623" s="5" t="str">
        <f t="shared" si="775"/>
        <v/>
      </c>
    </row>
    <row r="49624" spans="22:22" x14ac:dyDescent="0.35">
      <c r="V49624" s="5" t="str">
        <f t="shared" si="775"/>
        <v/>
      </c>
    </row>
    <row r="49625" spans="22:22" x14ac:dyDescent="0.35">
      <c r="V49625" s="5" t="str">
        <f t="shared" si="775"/>
        <v/>
      </c>
    </row>
    <row r="49626" spans="22:22" x14ac:dyDescent="0.35">
      <c r="V49626" s="5" t="str">
        <f t="shared" si="775"/>
        <v/>
      </c>
    </row>
    <row r="49627" spans="22:22" x14ac:dyDescent="0.35">
      <c r="V49627" s="5" t="str">
        <f t="shared" si="775"/>
        <v/>
      </c>
    </row>
    <row r="49628" spans="22:22" x14ac:dyDescent="0.35">
      <c r="V49628" s="5" t="str">
        <f t="shared" si="775"/>
        <v/>
      </c>
    </row>
    <row r="49629" spans="22:22" x14ac:dyDescent="0.35">
      <c r="V49629" s="5" t="str">
        <f t="shared" si="775"/>
        <v/>
      </c>
    </row>
    <row r="49630" spans="22:22" x14ac:dyDescent="0.35">
      <c r="V49630" s="5" t="str">
        <f t="shared" si="775"/>
        <v/>
      </c>
    </row>
    <row r="49631" spans="22:22" x14ac:dyDescent="0.35">
      <c r="V49631" s="5" t="str">
        <f t="shared" si="775"/>
        <v/>
      </c>
    </row>
    <row r="49632" spans="22:22" x14ac:dyDescent="0.35">
      <c r="V49632" s="5" t="str">
        <f t="shared" si="775"/>
        <v/>
      </c>
    </row>
    <row r="49633" spans="22:22" x14ac:dyDescent="0.35">
      <c r="V49633" s="5" t="str">
        <f t="shared" si="775"/>
        <v/>
      </c>
    </row>
    <row r="49634" spans="22:22" x14ac:dyDescent="0.35">
      <c r="V49634" s="5" t="str">
        <f t="shared" si="775"/>
        <v/>
      </c>
    </row>
    <row r="49635" spans="22:22" x14ac:dyDescent="0.35">
      <c r="V49635" s="5" t="str">
        <f t="shared" si="775"/>
        <v/>
      </c>
    </row>
    <row r="49636" spans="22:22" x14ac:dyDescent="0.35">
      <c r="V49636" s="5" t="str">
        <f t="shared" si="775"/>
        <v/>
      </c>
    </row>
    <row r="49637" spans="22:22" x14ac:dyDescent="0.35">
      <c r="V49637" s="5" t="str">
        <f t="shared" si="775"/>
        <v/>
      </c>
    </row>
    <row r="49638" spans="22:22" x14ac:dyDescent="0.35">
      <c r="V49638" s="5" t="str">
        <f t="shared" si="775"/>
        <v/>
      </c>
    </row>
    <row r="49639" spans="22:22" x14ac:dyDescent="0.35">
      <c r="V49639" s="5" t="str">
        <f t="shared" si="775"/>
        <v/>
      </c>
    </row>
    <row r="49640" spans="22:22" x14ac:dyDescent="0.35">
      <c r="V49640" s="5" t="str">
        <f t="shared" si="775"/>
        <v/>
      </c>
    </row>
    <row r="49641" spans="22:22" x14ac:dyDescent="0.35">
      <c r="V49641" s="5" t="str">
        <f t="shared" si="775"/>
        <v/>
      </c>
    </row>
    <row r="49642" spans="22:22" x14ac:dyDescent="0.35">
      <c r="V49642" s="5" t="str">
        <f t="shared" si="775"/>
        <v/>
      </c>
    </row>
    <row r="49643" spans="22:22" x14ac:dyDescent="0.35">
      <c r="V49643" s="5" t="str">
        <f t="shared" si="775"/>
        <v/>
      </c>
    </row>
    <row r="49644" spans="22:22" x14ac:dyDescent="0.35">
      <c r="V49644" s="5" t="str">
        <f t="shared" si="775"/>
        <v/>
      </c>
    </row>
    <row r="49645" spans="22:22" x14ac:dyDescent="0.35">
      <c r="V49645" s="5" t="str">
        <f t="shared" si="775"/>
        <v/>
      </c>
    </row>
    <row r="49646" spans="22:22" x14ac:dyDescent="0.35">
      <c r="V49646" s="5" t="str">
        <f t="shared" si="775"/>
        <v/>
      </c>
    </row>
    <row r="49647" spans="22:22" x14ac:dyDescent="0.35">
      <c r="V49647" s="5" t="str">
        <f t="shared" si="775"/>
        <v/>
      </c>
    </row>
    <row r="49648" spans="22:22" x14ac:dyDescent="0.35">
      <c r="V49648" s="5" t="str">
        <f t="shared" si="775"/>
        <v/>
      </c>
    </row>
    <row r="49649" spans="22:22" x14ac:dyDescent="0.35">
      <c r="V49649" s="5" t="str">
        <f t="shared" si="775"/>
        <v/>
      </c>
    </row>
    <row r="49650" spans="22:22" x14ac:dyDescent="0.35">
      <c r="V49650" s="5" t="str">
        <f t="shared" si="775"/>
        <v/>
      </c>
    </row>
    <row r="49651" spans="22:22" x14ac:dyDescent="0.35">
      <c r="V49651" s="5" t="str">
        <f t="shared" si="775"/>
        <v/>
      </c>
    </row>
    <row r="49652" spans="22:22" x14ac:dyDescent="0.35">
      <c r="V49652" s="5" t="str">
        <f t="shared" si="775"/>
        <v/>
      </c>
    </row>
    <row r="49653" spans="22:22" x14ac:dyDescent="0.35">
      <c r="V49653" s="5" t="str">
        <f t="shared" si="775"/>
        <v/>
      </c>
    </row>
    <row r="49654" spans="22:22" x14ac:dyDescent="0.35">
      <c r="V49654" s="5" t="str">
        <f t="shared" si="775"/>
        <v/>
      </c>
    </row>
    <row r="49655" spans="22:22" x14ac:dyDescent="0.35">
      <c r="V49655" s="5" t="str">
        <f t="shared" si="775"/>
        <v/>
      </c>
    </row>
    <row r="49656" spans="22:22" x14ac:dyDescent="0.35">
      <c r="V49656" s="5" t="str">
        <f t="shared" si="775"/>
        <v/>
      </c>
    </row>
    <row r="49657" spans="22:22" x14ac:dyDescent="0.35">
      <c r="V49657" s="5" t="str">
        <f t="shared" si="775"/>
        <v/>
      </c>
    </row>
    <row r="49658" spans="22:22" x14ac:dyDescent="0.35">
      <c r="V49658" s="5" t="str">
        <f t="shared" si="775"/>
        <v/>
      </c>
    </row>
    <row r="49659" spans="22:22" x14ac:dyDescent="0.35">
      <c r="V49659" s="5" t="str">
        <f t="shared" si="775"/>
        <v/>
      </c>
    </row>
    <row r="49660" spans="22:22" x14ac:dyDescent="0.35">
      <c r="V49660" s="5" t="str">
        <f t="shared" si="775"/>
        <v/>
      </c>
    </row>
    <row r="49661" spans="22:22" x14ac:dyDescent="0.35">
      <c r="V49661" s="5" t="str">
        <f t="shared" si="775"/>
        <v/>
      </c>
    </row>
    <row r="49662" spans="22:22" x14ac:dyDescent="0.35">
      <c r="V49662" s="5" t="str">
        <f t="shared" si="775"/>
        <v/>
      </c>
    </row>
    <row r="49663" spans="22:22" x14ac:dyDescent="0.35">
      <c r="V49663" s="5" t="str">
        <f t="shared" si="775"/>
        <v/>
      </c>
    </row>
    <row r="49664" spans="22:22" x14ac:dyDescent="0.35">
      <c r="V49664" s="5" t="str">
        <f t="shared" si="775"/>
        <v/>
      </c>
    </row>
    <row r="49665" spans="22:22" x14ac:dyDescent="0.35">
      <c r="V49665" s="5" t="str">
        <f t="shared" si="775"/>
        <v/>
      </c>
    </row>
    <row r="49666" spans="22:22" x14ac:dyDescent="0.35">
      <c r="V49666" s="5" t="str">
        <f t="shared" ref="V49666:V49729" si="776">TRIM(CLEAN(SUBSTITUTE(A49666,CHAR(160)," ")))</f>
        <v/>
      </c>
    </row>
    <row r="49667" spans="22:22" x14ac:dyDescent="0.35">
      <c r="V49667" s="5" t="str">
        <f t="shared" si="776"/>
        <v/>
      </c>
    </row>
    <row r="49668" spans="22:22" x14ac:dyDescent="0.35">
      <c r="V49668" s="5" t="str">
        <f t="shared" si="776"/>
        <v/>
      </c>
    </row>
    <row r="49669" spans="22:22" x14ac:dyDescent="0.35">
      <c r="V49669" s="5" t="str">
        <f t="shared" si="776"/>
        <v/>
      </c>
    </row>
    <row r="49670" spans="22:22" x14ac:dyDescent="0.35">
      <c r="V49670" s="5" t="str">
        <f t="shared" si="776"/>
        <v/>
      </c>
    </row>
    <row r="49671" spans="22:22" x14ac:dyDescent="0.35">
      <c r="V49671" s="5" t="str">
        <f t="shared" si="776"/>
        <v/>
      </c>
    </row>
    <row r="49672" spans="22:22" x14ac:dyDescent="0.35">
      <c r="V49672" s="5" t="str">
        <f t="shared" si="776"/>
        <v/>
      </c>
    </row>
    <row r="49673" spans="22:22" x14ac:dyDescent="0.35">
      <c r="V49673" s="5" t="str">
        <f t="shared" si="776"/>
        <v/>
      </c>
    </row>
    <row r="49674" spans="22:22" x14ac:dyDescent="0.35">
      <c r="V49674" s="5" t="str">
        <f t="shared" si="776"/>
        <v/>
      </c>
    </row>
    <row r="49675" spans="22:22" x14ac:dyDescent="0.35">
      <c r="V49675" s="5" t="str">
        <f t="shared" si="776"/>
        <v/>
      </c>
    </row>
    <row r="49676" spans="22:22" x14ac:dyDescent="0.35">
      <c r="V49676" s="5" t="str">
        <f t="shared" si="776"/>
        <v/>
      </c>
    </row>
    <row r="49677" spans="22:22" x14ac:dyDescent="0.35">
      <c r="V49677" s="5" t="str">
        <f t="shared" si="776"/>
        <v/>
      </c>
    </row>
    <row r="49678" spans="22:22" x14ac:dyDescent="0.35">
      <c r="V49678" s="5" t="str">
        <f t="shared" si="776"/>
        <v/>
      </c>
    </row>
    <row r="49679" spans="22:22" x14ac:dyDescent="0.35">
      <c r="V49679" s="5" t="str">
        <f t="shared" si="776"/>
        <v/>
      </c>
    </row>
    <row r="49680" spans="22:22" x14ac:dyDescent="0.35">
      <c r="V49680" s="5" t="str">
        <f t="shared" si="776"/>
        <v/>
      </c>
    </row>
    <row r="49681" spans="22:22" x14ac:dyDescent="0.35">
      <c r="V49681" s="5" t="str">
        <f t="shared" si="776"/>
        <v/>
      </c>
    </row>
    <row r="49682" spans="22:22" x14ac:dyDescent="0.35">
      <c r="V49682" s="5" t="str">
        <f t="shared" si="776"/>
        <v/>
      </c>
    </row>
    <row r="49683" spans="22:22" x14ac:dyDescent="0.35">
      <c r="V49683" s="5" t="str">
        <f t="shared" si="776"/>
        <v/>
      </c>
    </row>
    <row r="49684" spans="22:22" x14ac:dyDescent="0.35">
      <c r="V49684" s="5" t="str">
        <f t="shared" si="776"/>
        <v/>
      </c>
    </row>
    <row r="49685" spans="22:22" x14ac:dyDescent="0.35">
      <c r="V49685" s="5" t="str">
        <f t="shared" si="776"/>
        <v/>
      </c>
    </row>
    <row r="49686" spans="22:22" x14ac:dyDescent="0.35">
      <c r="V49686" s="5" t="str">
        <f t="shared" si="776"/>
        <v/>
      </c>
    </row>
    <row r="49687" spans="22:22" x14ac:dyDescent="0.35">
      <c r="V49687" s="5" t="str">
        <f t="shared" si="776"/>
        <v/>
      </c>
    </row>
    <row r="49688" spans="22:22" x14ac:dyDescent="0.35">
      <c r="V49688" s="5" t="str">
        <f t="shared" si="776"/>
        <v/>
      </c>
    </row>
    <row r="49689" spans="22:22" x14ac:dyDescent="0.35">
      <c r="V49689" s="5" t="str">
        <f t="shared" si="776"/>
        <v/>
      </c>
    </row>
    <row r="49690" spans="22:22" x14ac:dyDescent="0.35">
      <c r="V49690" s="5" t="str">
        <f t="shared" si="776"/>
        <v/>
      </c>
    </row>
    <row r="49691" spans="22:22" x14ac:dyDescent="0.35">
      <c r="V49691" s="5" t="str">
        <f t="shared" si="776"/>
        <v/>
      </c>
    </row>
    <row r="49692" spans="22:22" x14ac:dyDescent="0.35">
      <c r="V49692" s="5" t="str">
        <f t="shared" si="776"/>
        <v/>
      </c>
    </row>
    <row r="49693" spans="22:22" x14ac:dyDescent="0.35">
      <c r="V49693" s="5" t="str">
        <f t="shared" si="776"/>
        <v/>
      </c>
    </row>
    <row r="49694" spans="22:22" x14ac:dyDescent="0.35">
      <c r="V49694" s="5" t="str">
        <f t="shared" si="776"/>
        <v/>
      </c>
    </row>
    <row r="49695" spans="22:22" x14ac:dyDescent="0.35">
      <c r="V49695" s="5" t="str">
        <f t="shared" si="776"/>
        <v/>
      </c>
    </row>
    <row r="49696" spans="22:22" x14ac:dyDescent="0.35">
      <c r="V49696" s="5" t="str">
        <f t="shared" si="776"/>
        <v/>
      </c>
    </row>
    <row r="49697" spans="22:22" x14ac:dyDescent="0.35">
      <c r="V49697" s="5" t="str">
        <f t="shared" si="776"/>
        <v/>
      </c>
    </row>
    <row r="49698" spans="22:22" x14ac:dyDescent="0.35">
      <c r="V49698" s="5" t="str">
        <f t="shared" si="776"/>
        <v/>
      </c>
    </row>
    <row r="49699" spans="22:22" x14ac:dyDescent="0.35">
      <c r="V49699" s="5" t="str">
        <f t="shared" si="776"/>
        <v/>
      </c>
    </row>
    <row r="49700" spans="22:22" x14ac:dyDescent="0.35">
      <c r="V49700" s="5" t="str">
        <f t="shared" si="776"/>
        <v/>
      </c>
    </row>
    <row r="49701" spans="22:22" x14ac:dyDescent="0.35">
      <c r="V49701" s="5" t="str">
        <f t="shared" si="776"/>
        <v/>
      </c>
    </row>
    <row r="49702" spans="22:22" x14ac:dyDescent="0.35">
      <c r="V49702" s="5" t="str">
        <f t="shared" si="776"/>
        <v/>
      </c>
    </row>
    <row r="49703" spans="22:22" x14ac:dyDescent="0.35">
      <c r="V49703" s="5" t="str">
        <f t="shared" si="776"/>
        <v/>
      </c>
    </row>
    <row r="49704" spans="22:22" x14ac:dyDescent="0.35">
      <c r="V49704" s="5" t="str">
        <f t="shared" si="776"/>
        <v/>
      </c>
    </row>
    <row r="49705" spans="22:22" x14ac:dyDescent="0.35">
      <c r="V49705" s="5" t="str">
        <f t="shared" si="776"/>
        <v/>
      </c>
    </row>
    <row r="49706" spans="22:22" x14ac:dyDescent="0.35">
      <c r="V49706" s="5" t="str">
        <f t="shared" si="776"/>
        <v/>
      </c>
    </row>
    <row r="49707" spans="22:22" x14ac:dyDescent="0.35">
      <c r="V49707" s="5" t="str">
        <f t="shared" si="776"/>
        <v/>
      </c>
    </row>
    <row r="49708" spans="22:22" x14ac:dyDescent="0.35">
      <c r="V49708" s="5" t="str">
        <f t="shared" si="776"/>
        <v/>
      </c>
    </row>
    <row r="49709" spans="22:22" x14ac:dyDescent="0.35">
      <c r="V49709" s="5" t="str">
        <f t="shared" si="776"/>
        <v/>
      </c>
    </row>
    <row r="49710" spans="22:22" x14ac:dyDescent="0.35">
      <c r="V49710" s="5" t="str">
        <f t="shared" si="776"/>
        <v/>
      </c>
    </row>
    <row r="49711" spans="22:22" x14ac:dyDescent="0.35">
      <c r="V49711" s="5" t="str">
        <f t="shared" si="776"/>
        <v/>
      </c>
    </row>
    <row r="49712" spans="22:22" x14ac:dyDescent="0.35">
      <c r="V49712" s="5" t="str">
        <f t="shared" si="776"/>
        <v/>
      </c>
    </row>
    <row r="49713" spans="22:22" x14ac:dyDescent="0.35">
      <c r="V49713" s="5" t="str">
        <f t="shared" si="776"/>
        <v/>
      </c>
    </row>
    <row r="49714" spans="22:22" x14ac:dyDescent="0.35">
      <c r="V49714" s="5" t="str">
        <f t="shared" si="776"/>
        <v/>
      </c>
    </row>
    <row r="49715" spans="22:22" x14ac:dyDescent="0.35">
      <c r="V49715" s="5" t="str">
        <f t="shared" si="776"/>
        <v/>
      </c>
    </row>
    <row r="49716" spans="22:22" x14ac:dyDescent="0.35">
      <c r="V49716" s="5" t="str">
        <f t="shared" si="776"/>
        <v/>
      </c>
    </row>
    <row r="49717" spans="22:22" x14ac:dyDescent="0.35">
      <c r="V49717" s="5" t="str">
        <f t="shared" si="776"/>
        <v/>
      </c>
    </row>
    <row r="49718" spans="22:22" x14ac:dyDescent="0.35">
      <c r="V49718" s="5" t="str">
        <f t="shared" si="776"/>
        <v/>
      </c>
    </row>
    <row r="49719" spans="22:22" x14ac:dyDescent="0.35">
      <c r="V49719" s="5" t="str">
        <f t="shared" si="776"/>
        <v/>
      </c>
    </row>
    <row r="49720" spans="22:22" x14ac:dyDescent="0.35">
      <c r="V49720" s="5" t="str">
        <f t="shared" si="776"/>
        <v/>
      </c>
    </row>
    <row r="49721" spans="22:22" x14ac:dyDescent="0.35">
      <c r="V49721" s="5" t="str">
        <f t="shared" si="776"/>
        <v/>
      </c>
    </row>
    <row r="49722" spans="22:22" x14ac:dyDescent="0.35">
      <c r="V49722" s="5" t="str">
        <f t="shared" si="776"/>
        <v/>
      </c>
    </row>
    <row r="49723" spans="22:22" x14ac:dyDescent="0.35">
      <c r="V49723" s="5" t="str">
        <f t="shared" si="776"/>
        <v/>
      </c>
    </row>
    <row r="49724" spans="22:22" x14ac:dyDescent="0.35">
      <c r="V49724" s="5" t="str">
        <f t="shared" si="776"/>
        <v/>
      </c>
    </row>
    <row r="49725" spans="22:22" x14ac:dyDescent="0.35">
      <c r="V49725" s="5" t="str">
        <f t="shared" si="776"/>
        <v/>
      </c>
    </row>
    <row r="49726" spans="22:22" x14ac:dyDescent="0.35">
      <c r="V49726" s="5" t="str">
        <f t="shared" si="776"/>
        <v/>
      </c>
    </row>
    <row r="49727" spans="22:22" x14ac:dyDescent="0.35">
      <c r="V49727" s="5" t="str">
        <f t="shared" si="776"/>
        <v/>
      </c>
    </row>
    <row r="49728" spans="22:22" x14ac:dyDescent="0.35">
      <c r="V49728" s="5" t="str">
        <f t="shared" si="776"/>
        <v/>
      </c>
    </row>
    <row r="49729" spans="22:22" x14ac:dyDescent="0.35">
      <c r="V49729" s="5" t="str">
        <f t="shared" si="776"/>
        <v/>
      </c>
    </row>
    <row r="49730" spans="22:22" x14ac:dyDescent="0.35">
      <c r="V49730" s="5" t="str">
        <f t="shared" ref="V49730:V49793" si="777">TRIM(CLEAN(SUBSTITUTE(A49730,CHAR(160)," ")))</f>
        <v/>
      </c>
    </row>
    <row r="49731" spans="22:22" x14ac:dyDescent="0.35">
      <c r="V49731" s="5" t="str">
        <f t="shared" si="777"/>
        <v/>
      </c>
    </row>
    <row r="49732" spans="22:22" x14ac:dyDescent="0.35">
      <c r="V49732" s="5" t="str">
        <f t="shared" si="777"/>
        <v/>
      </c>
    </row>
    <row r="49733" spans="22:22" x14ac:dyDescent="0.35">
      <c r="V49733" s="5" t="str">
        <f t="shared" si="777"/>
        <v/>
      </c>
    </row>
    <row r="49734" spans="22:22" x14ac:dyDescent="0.35">
      <c r="V49734" s="5" t="str">
        <f t="shared" si="777"/>
        <v/>
      </c>
    </row>
    <row r="49735" spans="22:22" x14ac:dyDescent="0.35">
      <c r="V49735" s="5" t="str">
        <f t="shared" si="777"/>
        <v/>
      </c>
    </row>
    <row r="49736" spans="22:22" x14ac:dyDescent="0.35">
      <c r="V49736" s="5" t="str">
        <f t="shared" si="777"/>
        <v/>
      </c>
    </row>
    <row r="49737" spans="22:22" x14ac:dyDescent="0.35">
      <c r="V49737" s="5" t="str">
        <f t="shared" si="777"/>
        <v/>
      </c>
    </row>
    <row r="49738" spans="22:22" x14ac:dyDescent="0.35">
      <c r="V49738" s="5" t="str">
        <f t="shared" si="777"/>
        <v/>
      </c>
    </row>
    <row r="49739" spans="22:22" x14ac:dyDescent="0.35">
      <c r="V49739" s="5" t="str">
        <f t="shared" si="777"/>
        <v/>
      </c>
    </row>
    <row r="49740" spans="22:22" x14ac:dyDescent="0.35">
      <c r="V49740" s="5" t="str">
        <f t="shared" si="777"/>
        <v/>
      </c>
    </row>
    <row r="49741" spans="22:22" x14ac:dyDescent="0.35">
      <c r="V49741" s="5" t="str">
        <f t="shared" si="777"/>
        <v/>
      </c>
    </row>
    <row r="49742" spans="22:22" x14ac:dyDescent="0.35">
      <c r="V49742" s="5" t="str">
        <f t="shared" si="777"/>
        <v/>
      </c>
    </row>
    <row r="49743" spans="22:22" x14ac:dyDescent="0.35">
      <c r="V49743" s="5" t="str">
        <f t="shared" si="777"/>
        <v/>
      </c>
    </row>
    <row r="49744" spans="22:22" x14ac:dyDescent="0.35">
      <c r="V49744" s="5" t="str">
        <f t="shared" si="777"/>
        <v/>
      </c>
    </row>
    <row r="49745" spans="22:22" x14ac:dyDescent="0.35">
      <c r="V49745" s="5" t="str">
        <f t="shared" si="777"/>
        <v/>
      </c>
    </row>
    <row r="49746" spans="22:22" x14ac:dyDescent="0.35">
      <c r="V49746" s="5" t="str">
        <f t="shared" si="777"/>
        <v/>
      </c>
    </row>
    <row r="49747" spans="22:22" x14ac:dyDescent="0.35">
      <c r="V49747" s="5" t="str">
        <f t="shared" si="777"/>
        <v/>
      </c>
    </row>
    <row r="49748" spans="22:22" x14ac:dyDescent="0.35">
      <c r="V49748" s="5" t="str">
        <f t="shared" si="777"/>
        <v/>
      </c>
    </row>
    <row r="49749" spans="22:22" x14ac:dyDescent="0.35">
      <c r="V49749" s="5" t="str">
        <f t="shared" si="777"/>
        <v/>
      </c>
    </row>
    <row r="49750" spans="22:22" x14ac:dyDescent="0.35">
      <c r="V49750" s="5" t="str">
        <f t="shared" si="777"/>
        <v/>
      </c>
    </row>
    <row r="49751" spans="22:22" x14ac:dyDescent="0.35">
      <c r="V49751" s="5" t="str">
        <f t="shared" si="777"/>
        <v/>
      </c>
    </row>
    <row r="49752" spans="22:22" x14ac:dyDescent="0.35">
      <c r="V49752" s="5" t="str">
        <f t="shared" si="777"/>
        <v/>
      </c>
    </row>
    <row r="49753" spans="22:22" x14ac:dyDescent="0.35">
      <c r="V49753" s="5" t="str">
        <f t="shared" si="777"/>
        <v/>
      </c>
    </row>
    <row r="49754" spans="22:22" x14ac:dyDescent="0.35">
      <c r="V49754" s="5" t="str">
        <f t="shared" si="777"/>
        <v/>
      </c>
    </row>
    <row r="49755" spans="22:22" x14ac:dyDescent="0.35">
      <c r="V49755" s="5" t="str">
        <f t="shared" si="777"/>
        <v/>
      </c>
    </row>
    <row r="49756" spans="22:22" x14ac:dyDescent="0.35">
      <c r="V49756" s="5" t="str">
        <f t="shared" si="777"/>
        <v/>
      </c>
    </row>
    <row r="49757" spans="22:22" x14ac:dyDescent="0.35">
      <c r="V49757" s="5" t="str">
        <f t="shared" si="777"/>
        <v/>
      </c>
    </row>
    <row r="49758" spans="22:22" x14ac:dyDescent="0.35">
      <c r="V49758" s="5" t="str">
        <f t="shared" si="777"/>
        <v/>
      </c>
    </row>
    <row r="49759" spans="22:22" x14ac:dyDescent="0.35">
      <c r="V49759" s="5" t="str">
        <f t="shared" si="777"/>
        <v/>
      </c>
    </row>
    <row r="49760" spans="22:22" x14ac:dyDescent="0.35">
      <c r="V49760" s="5" t="str">
        <f t="shared" si="777"/>
        <v/>
      </c>
    </row>
    <row r="49761" spans="22:22" x14ac:dyDescent="0.35">
      <c r="V49761" s="5" t="str">
        <f t="shared" si="777"/>
        <v/>
      </c>
    </row>
    <row r="49762" spans="22:22" x14ac:dyDescent="0.35">
      <c r="V49762" s="5" t="str">
        <f t="shared" si="777"/>
        <v/>
      </c>
    </row>
    <row r="49763" spans="22:22" x14ac:dyDescent="0.35">
      <c r="V49763" s="5" t="str">
        <f t="shared" si="777"/>
        <v/>
      </c>
    </row>
    <row r="49764" spans="22:22" x14ac:dyDescent="0.35">
      <c r="V49764" s="5" t="str">
        <f t="shared" si="777"/>
        <v/>
      </c>
    </row>
    <row r="49765" spans="22:22" x14ac:dyDescent="0.35">
      <c r="V49765" s="5" t="str">
        <f t="shared" si="777"/>
        <v/>
      </c>
    </row>
    <row r="49766" spans="22:22" x14ac:dyDescent="0.35">
      <c r="V49766" s="5" t="str">
        <f t="shared" si="777"/>
        <v/>
      </c>
    </row>
    <row r="49767" spans="22:22" x14ac:dyDescent="0.35">
      <c r="V49767" s="5" t="str">
        <f t="shared" si="777"/>
        <v/>
      </c>
    </row>
    <row r="49768" spans="22:22" x14ac:dyDescent="0.35">
      <c r="V49768" s="5" t="str">
        <f t="shared" si="777"/>
        <v/>
      </c>
    </row>
    <row r="49769" spans="22:22" x14ac:dyDescent="0.35">
      <c r="V49769" s="5" t="str">
        <f t="shared" si="777"/>
        <v/>
      </c>
    </row>
    <row r="49770" spans="22:22" x14ac:dyDescent="0.35">
      <c r="V49770" s="5" t="str">
        <f t="shared" si="777"/>
        <v/>
      </c>
    </row>
    <row r="49771" spans="22:22" x14ac:dyDescent="0.35">
      <c r="V49771" s="5" t="str">
        <f t="shared" si="777"/>
        <v/>
      </c>
    </row>
    <row r="49772" spans="22:22" x14ac:dyDescent="0.35">
      <c r="V49772" s="5" t="str">
        <f t="shared" si="777"/>
        <v/>
      </c>
    </row>
    <row r="49773" spans="22:22" x14ac:dyDescent="0.35">
      <c r="V49773" s="5" t="str">
        <f t="shared" si="777"/>
        <v/>
      </c>
    </row>
    <row r="49774" spans="22:22" x14ac:dyDescent="0.35">
      <c r="V49774" s="5" t="str">
        <f t="shared" si="777"/>
        <v/>
      </c>
    </row>
    <row r="49775" spans="22:22" x14ac:dyDescent="0.35">
      <c r="V49775" s="5" t="str">
        <f t="shared" si="777"/>
        <v/>
      </c>
    </row>
    <row r="49776" spans="22:22" x14ac:dyDescent="0.35">
      <c r="V49776" s="5" t="str">
        <f t="shared" si="777"/>
        <v/>
      </c>
    </row>
    <row r="49777" spans="22:22" x14ac:dyDescent="0.35">
      <c r="V49777" s="5" t="str">
        <f t="shared" si="777"/>
        <v/>
      </c>
    </row>
    <row r="49778" spans="22:22" x14ac:dyDescent="0.35">
      <c r="V49778" s="5" t="str">
        <f t="shared" si="777"/>
        <v/>
      </c>
    </row>
    <row r="49779" spans="22:22" x14ac:dyDescent="0.35">
      <c r="V49779" s="5" t="str">
        <f t="shared" si="777"/>
        <v/>
      </c>
    </row>
    <row r="49780" spans="22:22" x14ac:dyDescent="0.35">
      <c r="V49780" s="5" t="str">
        <f t="shared" si="777"/>
        <v/>
      </c>
    </row>
    <row r="49781" spans="22:22" x14ac:dyDescent="0.35">
      <c r="V49781" s="5" t="str">
        <f t="shared" si="777"/>
        <v/>
      </c>
    </row>
    <row r="49782" spans="22:22" x14ac:dyDescent="0.35">
      <c r="V49782" s="5" t="str">
        <f t="shared" si="777"/>
        <v/>
      </c>
    </row>
    <row r="49783" spans="22:22" x14ac:dyDescent="0.35">
      <c r="V49783" s="5" t="str">
        <f t="shared" si="777"/>
        <v/>
      </c>
    </row>
    <row r="49784" spans="22:22" x14ac:dyDescent="0.35">
      <c r="V49784" s="5" t="str">
        <f t="shared" si="777"/>
        <v/>
      </c>
    </row>
    <row r="49785" spans="22:22" x14ac:dyDescent="0.35">
      <c r="V49785" s="5" t="str">
        <f t="shared" si="777"/>
        <v/>
      </c>
    </row>
    <row r="49786" spans="22:22" x14ac:dyDescent="0.35">
      <c r="V49786" s="5" t="str">
        <f t="shared" si="777"/>
        <v/>
      </c>
    </row>
    <row r="49787" spans="22:22" x14ac:dyDescent="0.35">
      <c r="V49787" s="5" t="str">
        <f t="shared" si="777"/>
        <v/>
      </c>
    </row>
    <row r="49788" spans="22:22" x14ac:dyDescent="0.35">
      <c r="V49788" s="5" t="str">
        <f t="shared" si="777"/>
        <v/>
      </c>
    </row>
    <row r="49789" spans="22:22" x14ac:dyDescent="0.35">
      <c r="V49789" s="5" t="str">
        <f t="shared" si="777"/>
        <v/>
      </c>
    </row>
    <row r="49790" spans="22:22" x14ac:dyDescent="0.35">
      <c r="V49790" s="5" t="str">
        <f t="shared" si="777"/>
        <v/>
      </c>
    </row>
    <row r="49791" spans="22:22" x14ac:dyDescent="0.35">
      <c r="V49791" s="5" t="str">
        <f t="shared" si="777"/>
        <v/>
      </c>
    </row>
    <row r="49792" spans="22:22" x14ac:dyDescent="0.35">
      <c r="V49792" s="5" t="str">
        <f t="shared" si="777"/>
        <v/>
      </c>
    </row>
    <row r="49793" spans="22:22" x14ac:dyDescent="0.35">
      <c r="V49793" s="5" t="str">
        <f t="shared" si="777"/>
        <v/>
      </c>
    </row>
    <row r="49794" spans="22:22" x14ac:dyDescent="0.35">
      <c r="V49794" s="5" t="str">
        <f t="shared" ref="V49794:V49857" si="778">TRIM(CLEAN(SUBSTITUTE(A49794,CHAR(160)," ")))</f>
        <v/>
      </c>
    </row>
    <row r="49795" spans="22:22" x14ac:dyDescent="0.35">
      <c r="V49795" s="5" t="str">
        <f t="shared" si="778"/>
        <v/>
      </c>
    </row>
    <row r="49796" spans="22:22" x14ac:dyDescent="0.35">
      <c r="V49796" s="5" t="str">
        <f t="shared" si="778"/>
        <v/>
      </c>
    </row>
    <row r="49797" spans="22:22" x14ac:dyDescent="0.35">
      <c r="V49797" s="5" t="str">
        <f t="shared" si="778"/>
        <v/>
      </c>
    </row>
    <row r="49798" spans="22:22" x14ac:dyDescent="0.35">
      <c r="V49798" s="5" t="str">
        <f t="shared" si="778"/>
        <v/>
      </c>
    </row>
    <row r="49799" spans="22:22" x14ac:dyDescent="0.35">
      <c r="V49799" s="5" t="str">
        <f t="shared" si="778"/>
        <v/>
      </c>
    </row>
    <row r="49800" spans="22:22" x14ac:dyDescent="0.35">
      <c r="V49800" s="5" t="str">
        <f t="shared" si="778"/>
        <v/>
      </c>
    </row>
    <row r="49801" spans="22:22" x14ac:dyDescent="0.35">
      <c r="V49801" s="5" t="str">
        <f t="shared" si="778"/>
        <v/>
      </c>
    </row>
    <row r="49802" spans="22:22" x14ac:dyDescent="0.35">
      <c r="V49802" s="5" t="str">
        <f t="shared" si="778"/>
        <v/>
      </c>
    </row>
    <row r="49803" spans="22:22" x14ac:dyDescent="0.35">
      <c r="V49803" s="5" t="str">
        <f t="shared" si="778"/>
        <v/>
      </c>
    </row>
    <row r="49804" spans="22:22" x14ac:dyDescent="0.35">
      <c r="V49804" s="5" t="str">
        <f t="shared" si="778"/>
        <v/>
      </c>
    </row>
    <row r="49805" spans="22:22" x14ac:dyDescent="0.35">
      <c r="V49805" s="5" t="str">
        <f t="shared" si="778"/>
        <v/>
      </c>
    </row>
    <row r="49806" spans="22:22" x14ac:dyDescent="0.35">
      <c r="V49806" s="5" t="str">
        <f t="shared" si="778"/>
        <v/>
      </c>
    </row>
    <row r="49807" spans="22:22" x14ac:dyDescent="0.35">
      <c r="V49807" s="5" t="str">
        <f t="shared" si="778"/>
        <v/>
      </c>
    </row>
    <row r="49808" spans="22:22" x14ac:dyDescent="0.35">
      <c r="V49808" s="5" t="str">
        <f t="shared" si="778"/>
        <v/>
      </c>
    </row>
    <row r="49809" spans="22:22" x14ac:dyDescent="0.35">
      <c r="V49809" s="5" t="str">
        <f t="shared" si="778"/>
        <v/>
      </c>
    </row>
    <row r="49810" spans="22:22" x14ac:dyDescent="0.35">
      <c r="V49810" s="5" t="str">
        <f t="shared" si="778"/>
        <v/>
      </c>
    </row>
    <row r="49811" spans="22:22" x14ac:dyDescent="0.35">
      <c r="V49811" s="5" t="str">
        <f t="shared" si="778"/>
        <v/>
      </c>
    </row>
    <row r="49812" spans="22:22" x14ac:dyDescent="0.35">
      <c r="V49812" s="5" t="str">
        <f t="shared" si="778"/>
        <v/>
      </c>
    </row>
    <row r="49813" spans="22:22" x14ac:dyDescent="0.35">
      <c r="V49813" s="5" t="str">
        <f t="shared" si="778"/>
        <v/>
      </c>
    </row>
    <row r="49814" spans="22:22" x14ac:dyDescent="0.35">
      <c r="V49814" s="5" t="str">
        <f t="shared" si="778"/>
        <v/>
      </c>
    </row>
    <row r="49815" spans="22:22" x14ac:dyDescent="0.35">
      <c r="V49815" s="5" t="str">
        <f t="shared" si="778"/>
        <v/>
      </c>
    </row>
    <row r="49816" spans="22:22" x14ac:dyDescent="0.35">
      <c r="V49816" s="5" t="str">
        <f t="shared" si="778"/>
        <v/>
      </c>
    </row>
    <row r="49817" spans="22:22" x14ac:dyDescent="0.35">
      <c r="V49817" s="5" t="str">
        <f t="shared" si="778"/>
        <v/>
      </c>
    </row>
    <row r="49818" spans="22:22" x14ac:dyDescent="0.35">
      <c r="V49818" s="5" t="str">
        <f t="shared" si="778"/>
        <v/>
      </c>
    </row>
    <row r="49819" spans="22:22" x14ac:dyDescent="0.35">
      <c r="V49819" s="5" t="str">
        <f t="shared" si="778"/>
        <v/>
      </c>
    </row>
    <row r="49820" spans="22:22" x14ac:dyDescent="0.35">
      <c r="V49820" s="5" t="str">
        <f t="shared" si="778"/>
        <v/>
      </c>
    </row>
    <row r="49821" spans="22:22" x14ac:dyDescent="0.35">
      <c r="V49821" s="5" t="str">
        <f t="shared" si="778"/>
        <v/>
      </c>
    </row>
    <row r="49822" spans="22:22" x14ac:dyDescent="0.35">
      <c r="V49822" s="5" t="str">
        <f t="shared" si="778"/>
        <v/>
      </c>
    </row>
    <row r="49823" spans="22:22" x14ac:dyDescent="0.35">
      <c r="V49823" s="5" t="str">
        <f t="shared" si="778"/>
        <v/>
      </c>
    </row>
    <row r="49824" spans="22:22" x14ac:dyDescent="0.35">
      <c r="V49824" s="5" t="str">
        <f t="shared" si="778"/>
        <v/>
      </c>
    </row>
    <row r="49825" spans="22:22" x14ac:dyDescent="0.35">
      <c r="V49825" s="5" t="str">
        <f t="shared" si="778"/>
        <v/>
      </c>
    </row>
    <row r="49826" spans="22:22" x14ac:dyDescent="0.35">
      <c r="V49826" s="5" t="str">
        <f t="shared" si="778"/>
        <v/>
      </c>
    </row>
    <row r="49827" spans="22:22" x14ac:dyDescent="0.35">
      <c r="V49827" s="5" t="str">
        <f t="shared" si="778"/>
        <v/>
      </c>
    </row>
    <row r="49828" spans="22:22" x14ac:dyDescent="0.35">
      <c r="V49828" s="5" t="str">
        <f t="shared" si="778"/>
        <v/>
      </c>
    </row>
    <row r="49829" spans="22:22" x14ac:dyDescent="0.35">
      <c r="V49829" s="5" t="str">
        <f t="shared" si="778"/>
        <v/>
      </c>
    </row>
    <row r="49830" spans="22:22" x14ac:dyDescent="0.35">
      <c r="V49830" s="5" t="str">
        <f t="shared" si="778"/>
        <v/>
      </c>
    </row>
    <row r="49831" spans="22:22" x14ac:dyDescent="0.35">
      <c r="V49831" s="5" t="str">
        <f t="shared" si="778"/>
        <v/>
      </c>
    </row>
    <row r="49832" spans="22:22" x14ac:dyDescent="0.35">
      <c r="V49832" s="5" t="str">
        <f t="shared" si="778"/>
        <v/>
      </c>
    </row>
    <row r="49833" spans="22:22" x14ac:dyDescent="0.35">
      <c r="V49833" s="5" t="str">
        <f t="shared" si="778"/>
        <v/>
      </c>
    </row>
    <row r="49834" spans="22:22" x14ac:dyDescent="0.35">
      <c r="V49834" s="5" t="str">
        <f t="shared" si="778"/>
        <v/>
      </c>
    </row>
    <row r="49835" spans="22:22" x14ac:dyDescent="0.35">
      <c r="V49835" s="5" t="str">
        <f t="shared" si="778"/>
        <v/>
      </c>
    </row>
    <row r="49836" spans="22:22" x14ac:dyDescent="0.35">
      <c r="V49836" s="5" t="str">
        <f t="shared" si="778"/>
        <v/>
      </c>
    </row>
    <row r="49837" spans="22:22" x14ac:dyDescent="0.35">
      <c r="V49837" s="5" t="str">
        <f t="shared" si="778"/>
        <v/>
      </c>
    </row>
    <row r="49838" spans="22:22" x14ac:dyDescent="0.35">
      <c r="V49838" s="5" t="str">
        <f t="shared" si="778"/>
        <v/>
      </c>
    </row>
    <row r="49839" spans="22:22" x14ac:dyDescent="0.35">
      <c r="V49839" s="5" t="str">
        <f t="shared" si="778"/>
        <v/>
      </c>
    </row>
    <row r="49840" spans="22:22" x14ac:dyDescent="0.35">
      <c r="V49840" s="5" t="str">
        <f t="shared" si="778"/>
        <v/>
      </c>
    </row>
    <row r="49841" spans="22:22" x14ac:dyDescent="0.35">
      <c r="V49841" s="5" t="str">
        <f t="shared" si="778"/>
        <v/>
      </c>
    </row>
    <row r="49842" spans="22:22" x14ac:dyDescent="0.35">
      <c r="V49842" s="5" t="str">
        <f t="shared" si="778"/>
        <v/>
      </c>
    </row>
    <row r="49843" spans="22:22" x14ac:dyDescent="0.35">
      <c r="V49843" s="5" t="str">
        <f t="shared" si="778"/>
        <v/>
      </c>
    </row>
    <row r="49844" spans="22:22" x14ac:dyDescent="0.35">
      <c r="V49844" s="5" t="str">
        <f t="shared" si="778"/>
        <v/>
      </c>
    </row>
    <row r="49845" spans="22:22" x14ac:dyDescent="0.35">
      <c r="V49845" s="5" t="str">
        <f t="shared" si="778"/>
        <v/>
      </c>
    </row>
    <row r="49846" spans="22:22" x14ac:dyDescent="0.35">
      <c r="V49846" s="5" t="str">
        <f t="shared" si="778"/>
        <v/>
      </c>
    </row>
    <row r="49847" spans="22:22" x14ac:dyDescent="0.35">
      <c r="V49847" s="5" t="str">
        <f t="shared" si="778"/>
        <v/>
      </c>
    </row>
    <row r="49848" spans="22:22" x14ac:dyDescent="0.35">
      <c r="V49848" s="5" t="str">
        <f t="shared" si="778"/>
        <v/>
      </c>
    </row>
    <row r="49849" spans="22:22" x14ac:dyDescent="0.35">
      <c r="V49849" s="5" t="str">
        <f t="shared" si="778"/>
        <v/>
      </c>
    </row>
    <row r="49850" spans="22:22" x14ac:dyDescent="0.35">
      <c r="V49850" s="5" t="str">
        <f t="shared" si="778"/>
        <v/>
      </c>
    </row>
    <row r="49851" spans="22:22" x14ac:dyDescent="0.35">
      <c r="V49851" s="5" t="str">
        <f t="shared" si="778"/>
        <v/>
      </c>
    </row>
    <row r="49852" spans="22:22" x14ac:dyDescent="0.35">
      <c r="V49852" s="5" t="str">
        <f t="shared" si="778"/>
        <v/>
      </c>
    </row>
    <row r="49853" spans="22:22" x14ac:dyDescent="0.35">
      <c r="V49853" s="5" t="str">
        <f t="shared" si="778"/>
        <v/>
      </c>
    </row>
    <row r="49854" spans="22:22" x14ac:dyDescent="0.35">
      <c r="V49854" s="5" t="str">
        <f t="shared" si="778"/>
        <v/>
      </c>
    </row>
    <row r="49855" spans="22:22" x14ac:dyDescent="0.35">
      <c r="V49855" s="5" t="str">
        <f t="shared" si="778"/>
        <v/>
      </c>
    </row>
    <row r="49856" spans="22:22" x14ac:dyDescent="0.35">
      <c r="V49856" s="5" t="str">
        <f t="shared" si="778"/>
        <v/>
      </c>
    </row>
    <row r="49857" spans="22:22" x14ac:dyDescent="0.35">
      <c r="V49857" s="5" t="str">
        <f t="shared" si="778"/>
        <v/>
      </c>
    </row>
    <row r="49858" spans="22:22" x14ac:dyDescent="0.35">
      <c r="V49858" s="5" t="str">
        <f t="shared" ref="V49858:V49921" si="779">TRIM(CLEAN(SUBSTITUTE(A49858,CHAR(160)," ")))</f>
        <v/>
      </c>
    </row>
    <row r="49859" spans="22:22" x14ac:dyDescent="0.35">
      <c r="V49859" s="5" t="str">
        <f t="shared" si="779"/>
        <v/>
      </c>
    </row>
    <row r="49860" spans="22:22" x14ac:dyDescent="0.35">
      <c r="V49860" s="5" t="str">
        <f t="shared" si="779"/>
        <v/>
      </c>
    </row>
    <row r="49861" spans="22:22" x14ac:dyDescent="0.35">
      <c r="V49861" s="5" t="str">
        <f t="shared" si="779"/>
        <v/>
      </c>
    </row>
    <row r="49862" spans="22:22" x14ac:dyDescent="0.35">
      <c r="V49862" s="5" t="str">
        <f t="shared" si="779"/>
        <v/>
      </c>
    </row>
    <row r="49863" spans="22:22" x14ac:dyDescent="0.35">
      <c r="V49863" s="5" t="str">
        <f t="shared" si="779"/>
        <v/>
      </c>
    </row>
    <row r="49864" spans="22:22" x14ac:dyDescent="0.35">
      <c r="V49864" s="5" t="str">
        <f t="shared" si="779"/>
        <v/>
      </c>
    </row>
    <row r="49865" spans="22:22" x14ac:dyDescent="0.35">
      <c r="V49865" s="5" t="str">
        <f t="shared" si="779"/>
        <v/>
      </c>
    </row>
    <row r="49866" spans="22:22" x14ac:dyDescent="0.35">
      <c r="V49866" s="5" t="str">
        <f t="shared" si="779"/>
        <v/>
      </c>
    </row>
    <row r="49867" spans="22:22" x14ac:dyDescent="0.35">
      <c r="V49867" s="5" t="str">
        <f t="shared" si="779"/>
        <v/>
      </c>
    </row>
    <row r="49868" spans="22:22" x14ac:dyDescent="0.35">
      <c r="V49868" s="5" t="str">
        <f t="shared" si="779"/>
        <v/>
      </c>
    </row>
    <row r="49869" spans="22:22" x14ac:dyDescent="0.35">
      <c r="V49869" s="5" t="str">
        <f t="shared" si="779"/>
        <v/>
      </c>
    </row>
    <row r="49870" spans="22:22" x14ac:dyDescent="0.35">
      <c r="V49870" s="5" t="str">
        <f t="shared" si="779"/>
        <v/>
      </c>
    </row>
    <row r="49871" spans="22:22" x14ac:dyDescent="0.35">
      <c r="V49871" s="5" t="str">
        <f t="shared" si="779"/>
        <v/>
      </c>
    </row>
    <row r="49872" spans="22:22" x14ac:dyDescent="0.35">
      <c r="V49872" s="5" t="str">
        <f t="shared" si="779"/>
        <v/>
      </c>
    </row>
    <row r="49873" spans="22:22" x14ac:dyDescent="0.35">
      <c r="V49873" s="5" t="str">
        <f t="shared" si="779"/>
        <v/>
      </c>
    </row>
    <row r="49874" spans="22:22" x14ac:dyDescent="0.35">
      <c r="V49874" s="5" t="str">
        <f t="shared" si="779"/>
        <v/>
      </c>
    </row>
    <row r="49875" spans="22:22" x14ac:dyDescent="0.35">
      <c r="V49875" s="5" t="str">
        <f t="shared" si="779"/>
        <v/>
      </c>
    </row>
    <row r="49876" spans="22:22" x14ac:dyDescent="0.35">
      <c r="V49876" s="5" t="str">
        <f t="shared" si="779"/>
        <v/>
      </c>
    </row>
    <row r="49877" spans="22:22" x14ac:dyDescent="0.35">
      <c r="V49877" s="5" t="str">
        <f t="shared" si="779"/>
        <v/>
      </c>
    </row>
    <row r="49878" spans="22:22" x14ac:dyDescent="0.35">
      <c r="V49878" s="5" t="str">
        <f t="shared" si="779"/>
        <v/>
      </c>
    </row>
    <row r="49879" spans="22:22" x14ac:dyDescent="0.35">
      <c r="V49879" s="5" t="str">
        <f t="shared" si="779"/>
        <v/>
      </c>
    </row>
    <row r="49880" spans="22:22" x14ac:dyDescent="0.35">
      <c r="V49880" s="5" t="str">
        <f t="shared" si="779"/>
        <v/>
      </c>
    </row>
    <row r="49881" spans="22:22" x14ac:dyDescent="0.35">
      <c r="V49881" s="5" t="str">
        <f t="shared" si="779"/>
        <v/>
      </c>
    </row>
    <row r="49882" spans="22:22" x14ac:dyDescent="0.35">
      <c r="V49882" s="5" t="str">
        <f t="shared" si="779"/>
        <v/>
      </c>
    </row>
    <row r="49883" spans="22:22" x14ac:dyDescent="0.35">
      <c r="V49883" s="5" t="str">
        <f t="shared" si="779"/>
        <v/>
      </c>
    </row>
    <row r="49884" spans="22:22" x14ac:dyDescent="0.35">
      <c r="V49884" s="5" t="str">
        <f t="shared" si="779"/>
        <v/>
      </c>
    </row>
    <row r="49885" spans="22:22" x14ac:dyDescent="0.35">
      <c r="V49885" s="5" t="str">
        <f t="shared" si="779"/>
        <v/>
      </c>
    </row>
    <row r="49886" spans="22:22" x14ac:dyDescent="0.35">
      <c r="V49886" s="5" t="str">
        <f t="shared" si="779"/>
        <v/>
      </c>
    </row>
    <row r="49887" spans="22:22" x14ac:dyDescent="0.35">
      <c r="V49887" s="5" t="str">
        <f t="shared" si="779"/>
        <v/>
      </c>
    </row>
    <row r="49888" spans="22:22" x14ac:dyDescent="0.35">
      <c r="V49888" s="5" t="str">
        <f t="shared" si="779"/>
        <v/>
      </c>
    </row>
    <row r="49889" spans="22:22" x14ac:dyDescent="0.35">
      <c r="V49889" s="5" t="str">
        <f t="shared" si="779"/>
        <v/>
      </c>
    </row>
    <row r="49890" spans="22:22" x14ac:dyDescent="0.35">
      <c r="V49890" s="5" t="str">
        <f t="shared" si="779"/>
        <v/>
      </c>
    </row>
    <row r="49891" spans="22:22" x14ac:dyDescent="0.35">
      <c r="V49891" s="5" t="str">
        <f t="shared" si="779"/>
        <v/>
      </c>
    </row>
    <row r="49892" spans="22:22" x14ac:dyDescent="0.35">
      <c r="V49892" s="5" t="str">
        <f t="shared" si="779"/>
        <v/>
      </c>
    </row>
    <row r="49893" spans="22:22" x14ac:dyDescent="0.35">
      <c r="V49893" s="5" t="str">
        <f t="shared" si="779"/>
        <v/>
      </c>
    </row>
    <row r="49894" spans="22:22" x14ac:dyDescent="0.35">
      <c r="V49894" s="5" t="str">
        <f t="shared" si="779"/>
        <v/>
      </c>
    </row>
    <row r="49895" spans="22:22" x14ac:dyDescent="0.35">
      <c r="V49895" s="5" t="str">
        <f t="shared" si="779"/>
        <v/>
      </c>
    </row>
    <row r="49896" spans="22:22" x14ac:dyDescent="0.35">
      <c r="V49896" s="5" t="str">
        <f t="shared" si="779"/>
        <v/>
      </c>
    </row>
    <row r="49897" spans="22:22" x14ac:dyDescent="0.35">
      <c r="V49897" s="5" t="str">
        <f t="shared" si="779"/>
        <v/>
      </c>
    </row>
    <row r="49898" spans="22:22" x14ac:dyDescent="0.35">
      <c r="V49898" s="5" t="str">
        <f t="shared" si="779"/>
        <v/>
      </c>
    </row>
    <row r="49899" spans="22:22" x14ac:dyDescent="0.35">
      <c r="V49899" s="5" t="str">
        <f t="shared" si="779"/>
        <v/>
      </c>
    </row>
    <row r="49900" spans="22:22" x14ac:dyDescent="0.35">
      <c r="V49900" s="5" t="str">
        <f t="shared" si="779"/>
        <v/>
      </c>
    </row>
    <row r="49901" spans="22:22" x14ac:dyDescent="0.35">
      <c r="V49901" s="5" t="str">
        <f t="shared" si="779"/>
        <v/>
      </c>
    </row>
    <row r="49902" spans="22:22" x14ac:dyDescent="0.35">
      <c r="V49902" s="5" t="str">
        <f t="shared" si="779"/>
        <v/>
      </c>
    </row>
    <row r="49903" spans="22:22" x14ac:dyDescent="0.35">
      <c r="V49903" s="5" t="str">
        <f t="shared" si="779"/>
        <v/>
      </c>
    </row>
    <row r="49904" spans="22:22" x14ac:dyDescent="0.35">
      <c r="V49904" s="5" t="str">
        <f t="shared" si="779"/>
        <v/>
      </c>
    </row>
    <row r="49905" spans="22:22" x14ac:dyDescent="0.35">
      <c r="V49905" s="5" t="str">
        <f t="shared" si="779"/>
        <v/>
      </c>
    </row>
    <row r="49906" spans="22:22" x14ac:dyDescent="0.35">
      <c r="V49906" s="5" t="str">
        <f t="shared" si="779"/>
        <v/>
      </c>
    </row>
    <row r="49907" spans="22:22" x14ac:dyDescent="0.35">
      <c r="V49907" s="5" t="str">
        <f t="shared" si="779"/>
        <v/>
      </c>
    </row>
    <row r="49908" spans="22:22" x14ac:dyDescent="0.35">
      <c r="V49908" s="5" t="str">
        <f t="shared" si="779"/>
        <v/>
      </c>
    </row>
    <row r="49909" spans="22:22" x14ac:dyDescent="0.35">
      <c r="V49909" s="5" t="str">
        <f t="shared" si="779"/>
        <v/>
      </c>
    </row>
    <row r="49910" spans="22:22" x14ac:dyDescent="0.35">
      <c r="V49910" s="5" t="str">
        <f t="shared" si="779"/>
        <v/>
      </c>
    </row>
    <row r="49911" spans="22:22" x14ac:dyDescent="0.35">
      <c r="V49911" s="5" t="str">
        <f t="shared" si="779"/>
        <v/>
      </c>
    </row>
    <row r="49912" spans="22:22" x14ac:dyDescent="0.35">
      <c r="V49912" s="5" t="str">
        <f t="shared" si="779"/>
        <v/>
      </c>
    </row>
    <row r="49913" spans="22:22" x14ac:dyDescent="0.35">
      <c r="V49913" s="5" t="str">
        <f t="shared" si="779"/>
        <v/>
      </c>
    </row>
    <row r="49914" spans="22:22" x14ac:dyDescent="0.35">
      <c r="V49914" s="5" t="str">
        <f t="shared" si="779"/>
        <v/>
      </c>
    </row>
    <row r="49915" spans="22:22" x14ac:dyDescent="0.35">
      <c r="V49915" s="5" t="str">
        <f t="shared" si="779"/>
        <v/>
      </c>
    </row>
    <row r="49916" spans="22:22" x14ac:dyDescent="0.35">
      <c r="V49916" s="5" t="str">
        <f t="shared" si="779"/>
        <v/>
      </c>
    </row>
    <row r="49917" spans="22:22" x14ac:dyDescent="0.35">
      <c r="V49917" s="5" t="str">
        <f t="shared" si="779"/>
        <v/>
      </c>
    </row>
    <row r="49918" spans="22:22" x14ac:dyDescent="0.35">
      <c r="V49918" s="5" t="str">
        <f t="shared" si="779"/>
        <v/>
      </c>
    </row>
    <row r="49919" spans="22:22" x14ac:dyDescent="0.35">
      <c r="V49919" s="5" t="str">
        <f t="shared" si="779"/>
        <v/>
      </c>
    </row>
    <row r="49920" spans="22:22" x14ac:dyDescent="0.35">
      <c r="V49920" s="5" t="str">
        <f t="shared" si="779"/>
        <v/>
      </c>
    </row>
    <row r="49921" spans="22:22" x14ac:dyDescent="0.35">
      <c r="V49921" s="5" t="str">
        <f t="shared" si="779"/>
        <v/>
      </c>
    </row>
    <row r="49922" spans="22:22" x14ac:dyDescent="0.35">
      <c r="V49922" s="5" t="str">
        <f t="shared" ref="V49922:V49985" si="780">TRIM(CLEAN(SUBSTITUTE(A49922,CHAR(160)," ")))</f>
        <v/>
      </c>
    </row>
    <row r="49923" spans="22:22" x14ac:dyDescent="0.35">
      <c r="V49923" s="5" t="str">
        <f t="shared" si="780"/>
        <v/>
      </c>
    </row>
    <row r="49924" spans="22:22" x14ac:dyDescent="0.35">
      <c r="V49924" s="5" t="str">
        <f t="shared" si="780"/>
        <v/>
      </c>
    </row>
    <row r="49925" spans="22:22" x14ac:dyDescent="0.35">
      <c r="V49925" s="5" t="str">
        <f t="shared" si="780"/>
        <v/>
      </c>
    </row>
    <row r="49926" spans="22:22" x14ac:dyDescent="0.35">
      <c r="V49926" s="5" t="str">
        <f t="shared" si="780"/>
        <v/>
      </c>
    </row>
    <row r="49927" spans="22:22" x14ac:dyDescent="0.35">
      <c r="V49927" s="5" t="str">
        <f t="shared" si="780"/>
        <v/>
      </c>
    </row>
    <row r="49928" spans="22:22" x14ac:dyDescent="0.35">
      <c r="V49928" s="5" t="str">
        <f t="shared" si="780"/>
        <v/>
      </c>
    </row>
    <row r="49929" spans="22:22" x14ac:dyDescent="0.35">
      <c r="V49929" s="5" t="str">
        <f t="shared" si="780"/>
        <v/>
      </c>
    </row>
    <row r="49930" spans="22:22" x14ac:dyDescent="0.35">
      <c r="V49930" s="5" t="str">
        <f t="shared" si="780"/>
        <v/>
      </c>
    </row>
    <row r="49931" spans="22:22" x14ac:dyDescent="0.35">
      <c r="V49931" s="5" t="str">
        <f t="shared" si="780"/>
        <v/>
      </c>
    </row>
    <row r="49932" spans="22:22" x14ac:dyDescent="0.35">
      <c r="V49932" s="5" t="str">
        <f t="shared" si="780"/>
        <v/>
      </c>
    </row>
    <row r="49933" spans="22:22" x14ac:dyDescent="0.35">
      <c r="V49933" s="5" t="str">
        <f t="shared" si="780"/>
        <v/>
      </c>
    </row>
    <row r="49934" spans="22:22" x14ac:dyDescent="0.35">
      <c r="V49934" s="5" t="str">
        <f t="shared" si="780"/>
        <v/>
      </c>
    </row>
    <row r="49935" spans="22:22" x14ac:dyDescent="0.35">
      <c r="V49935" s="5" t="str">
        <f t="shared" si="780"/>
        <v/>
      </c>
    </row>
    <row r="49936" spans="22:22" x14ac:dyDescent="0.35">
      <c r="V49936" s="5" t="str">
        <f t="shared" si="780"/>
        <v/>
      </c>
    </row>
    <row r="49937" spans="22:22" x14ac:dyDescent="0.35">
      <c r="V49937" s="5" t="str">
        <f t="shared" si="780"/>
        <v/>
      </c>
    </row>
    <row r="49938" spans="22:22" x14ac:dyDescent="0.35">
      <c r="V49938" s="5" t="str">
        <f t="shared" si="780"/>
        <v/>
      </c>
    </row>
    <row r="49939" spans="22:22" x14ac:dyDescent="0.35">
      <c r="V49939" s="5" t="str">
        <f t="shared" si="780"/>
        <v/>
      </c>
    </row>
    <row r="49940" spans="22:22" x14ac:dyDescent="0.35">
      <c r="V49940" s="5" t="str">
        <f t="shared" si="780"/>
        <v/>
      </c>
    </row>
    <row r="49941" spans="22:22" x14ac:dyDescent="0.35">
      <c r="V49941" s="5" t="str">
        <f t="shared" si="780"/>
        <v/>
      </c>
    </row>
    <row r="49942" spans="22:22" x14ac:dyDescent="0.35">
      <c r="V49942" s="5" t="str">
        <f t="shared" si="780"/>
        <v/>
      </c>
    </row>
    <row r="49943" spans="22:22" x14ac:dyDescent="0.35">
      <c r="V49943" s="5" t="str">
        <f t="shared" si="780"/>
        <v/>
      </c>
    </row>
    <row r="49944" spans="22:22" x14ac:dyDescent="0.35">
      <c r="V49944" s="5" t="str">
        <f t="shared" si="780"/>
        <v/>
      </c>
    </row>
    <row r="49945" spans="22:22" x14ac:dyDescent="0.35">
      <c r="V49945" s="5" t="str">
        <f t="shared" si="780"/>
        <v/>
      </c>
    </row>
    <row r="49946" spans="22:22" x14ac:dyDescent="0.35">
      <c r="V49946" s="5" t="str">
        <f t="shared" si="780"/>
        <v/>
      </c>
    </row>
    <row r="49947" spans="22:22" x14ac:dyDescent="0.35">
      <c r="V49947" s="5" t="str">
        <f t="shared" si="780"/>
        <v/>
      </c>
    </row>
    <row r="49948" spans="22:22" x14ac:dyDescent="0.35">
      <c r="V49948" s="5" t="str">
        <f t="shared" si="780"/>
        <v/>
      </c>
    </row>
    <row r="49949" spans="22:22" x14ac:dyDescent="0.35">
      <c r="V49949" s="5" t="str">
        <f t="shared" si="780"/>
        <v/>
      </c>
    </row>
    <row r="49950" spans="22:22" x14ac:dyDescent="0.35">
      <c r="V49950" s="5" t="str">
        <f t="shared" si="780"/>
        <v/>
      </c>
    </row>
    <row r="49951" spans="22:22" x14ac:dyDescent="0.35">
      <c r="V49951" s="5" t="str">
        <f t="shared" si="780"/>
        <v/>
      </c>
    </row>
    <row r="49952" spans="22:22" x14ac:dyDescent="0.35">
      <c r="V49952" s="5" t="str">
        <f t="shared" si="780"/>
        <v/>
      </c>
    </row>
    <row r="49953" spans="22:22" x14ac:dyDescent="0.35">
      <c r="V49953" s="5" t="str">
        <f t="shared" si="780"/>
        <v/>
      </c>
    </row>
    <row r="49954" spans="22:22" x14ac:dyDescent="0.35">
      <c r="V49954" s="5" t="str">
        <f t="shared" si="780"/>
        <v/>
      </c>
    </row>
    <row r="49955" spans="22:22" x14ac:dyDescent="0.35">
      <c r="V49955" s="5" t="str">
        <f t="shared" si="780"/>
        <v/>
      </c>
    </row>
    <row r="49956" spans="22:22" x14ac:dyDescent="0.35">
      <c r="V49956" s="5" t="str">
        <f t="shared" si="780"/>
        <v/>
      </c>
    </row>
    <row r="49957" spans="22:22" x14ac:dyDescent="0.35">
      <c r="V49957" s="5" t="str">
        <f t="shared" si="780"/>
        <v/>
      </c>
    </row>
    <row r="49958" spans="22:22" x14ac:dyDescent="0.35">
      <c r="V49958" s="5" t="str">
        <f t="shared" si="780"/>
        <v/>
      </c>
    </row>
    <row r="49959" spans="22:22" x14ac:dyDescent="0.35">
      <c r="V49959" s="5" t="str">
        <f t="shared" si="780"/>
        <v/>
      </c>
    </row>
    <row r="49960" spans="22:22" x14ac:dyDescent="0.35">
      <c r="V49960" s="5" t="str">
        <f t="shared" si="780"/>
        <v/>
      </c>
    </row>
    <row r="49961" spans="22:22" x14ac:dyDescent="0.35">
      <c r="V49961" s="5" t="str">
        <f t="shared" si="780"/>
        <v/>
      </c>
    </row>
    <row r="49962" spans="22:22" x14ac:dyDescent="0.35">
      <c r="V49962" s="5" t="str">
        <f t="shared" si="780"/>
        <v/>
      </c>
    </row>
    <row r="49963" spans="22:22" x14ac:dyDescent="0.35">
      <c r="V49963" s="5" t="str">
        <f t="shared" si="780"/>
        <v/>
      </c>
    </row>
    <row r="49964" spans="22:22" x14ac:dyDescent="0.35">
      <c r="V49964" s="5" t="str">
        <f t="shared" si="780"/>
        <v/>
      </c>
    </row>
    <row r="49965" spans="22:22" x14ac:dyDescent="0.35">
      <c r="V49965" s="5" t="str">
        <f t="shared" si="780"/>
        <v/>
      </c>
    </row>
    <row r="49966" spans="22:22" x14ac:dyDescent="0.35">
      <c r="V49966" s="5" t="str">
        <f t="shared" si="780"/>
        <v/>
      </c>
    </row>
    <row r="49967" spans="22:22" x14ac:dyDescent="0.35">
      <c r="V49967" s="5" t="str">
        <f t="shared" si="780"/>
        <v/>
      </c>
    </row>
    <row r="49968" spans="22:22" x14ac:dyDescent="0.35">
      <c r="V49968" s="5" t="str">
        <f t="shared" si="780"/>
        <v/>
      </c>
    </row>
    <row r="49969" spans="22:22" x14ac:dyDescent="0.35">
      <c r="V49969" s="5" t="str">
        <f t="shared" si="780"/>
        <v/>
      </c>
    </row>
    <row r="49970" spans="22:22" x14ac:dyDescent="0.35">
      <c r="V49970" s="5" t="str">
        <f t="shared" si="780"/>
        <v/>
      </c>
    </row>
    <row r="49971" spans="22:22" x14ac:dyDescent="0.35">
      <c r="V49971" s="5" t="str">
        <f t="shared" si="780"/>
        <v/>
      </c>
    </row>
    <row r="49972" spans="22:22" x14ac:dyDescent="0.35">
      <c r="V49972" s="5" t="str">
        <f t="shared" si="780"/>
        <v/>
      </c>
    </row>
    <row r="49973" spans="22:22" x14ac:dyDescent="0.35">
      <c r="V49973" s="5" t="str">
        <f t="shared" si="780"/>
        <v/>
      </c>
    </row>
    <row r="49974" spans="22:22" x14ac:dyDescent="0.35">
      <c r="V49974" s="5" t="str">
        <f t="shared" si="780"/>
        <v/>
      </c>
    </row>
    <row r="49975" spans="22:22" x14ac:dyDescent="0.35">
      <c r="V49975" s="5" t="str">
        <f t="shared" si="780"/>
        <v/>
      </c>
    </row>
    <row r="49976" spans="22:22" x14ac:dyDescent="0.35">
      <c r="V49976" s="5" t="str">
        <f t="shared" si="780"/>
        <v/>
      </c>
    </row>
    <row r="49977" spans="22:22" x14ac:dyDescent="0.35">
      <c r="V49977" s="5" t="str">
        <f t="shared" si="780"/>
        <v/>
      </c>
    </row>
    <row r="49978" spans="22:22" x14ac:dyDescent="0.35">
      <c r="V49978" s="5" t="str">
        <f t="shared" si="780"/>
        <v/>
      </c>
    </row>
    <row r="49979" spans="22:22" x14ac:dyDescent="0.35">
      <c r="V49979" s="5" t="str">
        <f t="shared" si="780"/>
        <v/>
      </c>
    </row>
    <row r="49980" spans="22:22" x14ac:dyDescent="0.35">
      <c r="V49980" s="5" t="str">
        <f t="shared" si="780"/>
        <v/>
      </c>
    </row>
    <row r="49981" spans="22:22" x14ac:dyDescent="0.35">
      <c r="V49981" s="5" t="str">
        <f t="shared" si="780"/>
        <v/>
      </c>
    </row>
    <row r="49982" spans="22:22" x14ac:dyDescent="0.35">
      <c r="V49982" s="5" t="str">
        <f t="shared" si="780"/>
        <v/>
      </c>
    </row>
    <row r="49983" spans="22:22" x14ac:dyDescent="0.35">
      <c r="V49983" s="5" t="str">
        <f t="shared" si="780"/>
        <v/>
      </c>
    </row>
    <row r="49984" spans="22:22" x14ac:dyDescent="0.35">
      <c r="V49984" s="5" t="str">
        <f t="shared" si="780"/>
        <v/>
      </c>
    </row>
    <row r="49985" spans="22:22" x14ac:dyDescent="0.35">
      <c r="V49985" s="5" t="str">
        <f t="shared" si="780"/>
        <v/>
      </c>
    </row>
    <row r="49986" spans="22:22" x14ac:dyDescent="0.35">
      <c r="V49986" s="5" t="str">
        <f t="shared" ref="V49986:V50049" si="781">TRIM(CLEAN(SUBSTITUTE(A49986,CHAR(160)," ")))</f>
        <v/>
      </c>
    </row>
    <row r="49987" spans="22:22" x14ac:dyDescent="0.35">
      <c r="V49987" s="5" t="str">
        <f t="shared" si="781"/>
        <v/>
      </c>
    </row>
    <row r="49988" spans="22:22" x14ac:dyDescent="0.35">
      <c r="V49988" s="5" t="str">
        <f t="shared" si="781"/>
        <v/>
      </c>
    </row>
    <row r="49989" spans="22:22" x14ac:dyDescent="0.35">
      <c r="V49989" s="5" t="str">
        <f t="shared" si="781"/>
        <v/>
      </c>
    </row>
    <row r="49990" spans="22:22" x14ac:dyDescent="0.35">
      <c r="V49990" s="5" t="str">
        <f t="shared" si="781"/>
        <v/>
      </c>
    </row>
    <row r="49991" spans="22:22" x14ac:dyDescent="0.35">
      <c r="V49991" s="5" t="str">
        <f t="shared" si="781"/>
        <v/>
      </c>
    </row>
    <row r="49992" spans="22:22" x14ac:dyDescent="0.35">
      <c r="V49992" s="5" t="str">
        <f t="shared" si="781"/>
        <v/>
      </c>
    </row>
    <row r="49993" spans="22:22" x14ac:dyDescent="0.35">
      <c r="V49993" s="5" t="str">
        <f t="shared" si="781"/>
        <v/>
      </c>
    </row>
    <row r="49994" spans="22:22" x14ac:dyDescent="0.35">
      <c r="V49994" s="5" t="str">
        <f t="shared" si="781"/>
        <v/>
      </c>
    </row>
    <row r="49995" spans="22:22" x14ac:dyDescent="0.35">
      <c r="V49995" s="5" t="str">
        <f t="shared" si="781"/>
        <v/>
      </c>
    </row>
    <row r="49996" spans="22:22" x14ac:dyDescent="0.35">
      <c r="V49996" s="5" t="str">
        <f t="shared" si="781"/>
        <v/>
      </c>
    </row>
    <row r="49997" spans="22:22" x14ac:dyDescent="0.35">
      <c r="V49997" s="5" t="str">
        <f t="shared" si="781"/>
        <v/>
      </c>
    </row>
    <row r="49998" spans="22:22" x14ac:dyDescent="0.35">
      <c r="V49998" s="5" t="str">
        <f t="shared" si="781"/>
        <v/>
      </c>
    </row>
    <row r="49999" spans="22:22" x14ac:dyDescent="0.35">
      <c r="V49999" s="5" t="str">
        <f t="shared" si="781"/>
        <v/>
      </c>
    </row>
    <row r="50000" spans="22:22" x14ac:dyDescent="0.35">
      <c r="V50000" s="5" t="str">
        <f t="shared" si="781"/>
        <v/>
      </c>
    </row>
    <row r="50001" spans="22:22" x14ac:dyDescent="0.35">
      <c r="V50001" s="5" t="str">
        <f t="shared" si="781"/>
        <v/>
      </c>
    </row>
    <row r="50002" spans="22:22" x14ac:dyDescent="0.35">
      <c r="V50002" s="5" t="str">
        <f t="shared" si="781"/>
        <v/>
      </c>
    </row>
    <row r="50003" spans="22:22" x14ac:dyDescent="0.35">
      <c r="V50003" s="5" t="str">
        <f t="shared" si="781"/>
        <v/>
      </c>
    </row>
    <row r="50004" spans="22:22" x14ac:dyDescent="0.35">
      <c r="V50004" s="5" t="str">
        <f t="shared" si="781"/>
        <v/>
      </c>
    </row>
    <row r="50005" spans="22:22" x14ac:dyDescent="0.35">
      <c r="V50005" s="5" t="str">
        <f t="shared" si="781"/>
        <v/>
      </c>
    </row>
    <row r="50006" spans="22:22" x14ac:dyDescent="0.35">
      <c r="V50006" s="5" t="str">
        <f t="shared" si="781"/>
        <v/>
      </c>
    </row>
    <row r="50007" spans="22:22" x14ac:dyDescent="0.35">
      <c r="V50007" s="5" t="str">
        <f t="shared" si="781"/>
        <v/>
      </c>
    </row>
    <row r="50008" spans="22:22" x14ac:dyDescent="0.35">
      <c r="V50008" s="5" t="str">
        <f t="shared" si="781"/>
        <v/>
      </c>
    </row>
    <row r="50009" spans="22:22" x14ac:dyDescent="0.35">
      <c r="V50009" s="5" t="str">
        <f t="shared" si="781"/>
        <v/>
      </c>
    </row>
    <row r="50010" spans="22:22" x14ac:dyDescent="0.35">
      <c r="V50010" s="5" t="str">
        <f t="shared" si="781"/>
        <v/>
      </c>
    </row>
    <row r="50011" spans="22:22" x14ac:dyDescent="0.35">
      <c r="V50011" s="5" t="str">
        <f t="shared" si="781"/>
        <v/>
      </c>
    </row>
    <row r="50012" spans="22:22" x14ac:dyDescent="0.35">
      <c r="V50012" s="5" t="str">
        <f t="shared" si="781"/>
        <v/>
      </c>
    </row>
    <row r="50013" spans="22:22" x14ac:dyDescent="0.35">
      <c r="V50013" s="5" t="str">
        <f t="shared" si="781"/>
        <v/>
      </c>
    </row>
    <row r="50014" spans="22:22" x14ac:dyDescent="0.35">
      <c r="V50014" s="5" t="str">
        <f t="shared" si="781"/>
        <v/>
      </c>
    </row>
    <row r="50015" spans="22:22" x14ac:dyDescent="0.35">
      <c r="V50015" s="5" t="str">
        <f t="shared" si="781"/>
        <v/>
      </c>
    </row>
    <row r="50016" spans="22:22" x14ac:dyDescent="0.35">
      <c r="V50016" s="5" t="str">
        <f t="shared" si="781"/>
        <v/>
      </c>
    </row>
    <row r="50017" spans="22:22" x14ac:dyDescent="0.35">
      <c r="V50017" s="5" t="str">
        <f t="shared" si="781"/>
        <v/>
      </c>
    </row>
    <row r="50018" spans="22:22" x14ac:dyDescent="0.35">
      <c r="V50018" s="5" t="str">
        <f t="shared" si="781"/>
        <v/>
      </c>
    </row>
    <row r="50019" spans="22:22" x14ac:dyDescent="0.35">
      <c r="V50019" s="5" t="str">
        <f t="shared" si="781"/>
        <v/>
      </c>
    </row>
    <row r="50020" spans="22:22" x14ac:dyDescent="0.35">
      <c r="V50020" s="5" t="str">
        <f t="shared" si="781"/>
        <v/>
      </c>
    </row>
    <row r="50021" spans="22:22" x14ac:dyDescent="0.35">
      <c r="V50021" s="5" t="str">
        <f t="shared" si="781"/>
        <v/>
      </c>
    </row>
    <row r="50022" spans="22:22" x14ac:dyDescent="0.35">
      <c r="V50022" s="5" t="str">
        <f t="shared" si="781"/>
        <v/>
      </c>
    </row>
    <row r="50023" spans="22:22" x14ac:dyDescent="0.35">
      <c r="V50023" s="5" t="str">
        <f t="shared" si="781"/>
        <v/>
      </c>
    </row>
    <row r="50024" spans="22:22" x14ac:dyDescent="0.35">
      <c r="V50024" s="5" t="str">
        <f t="shared" si="781"/>
        <v/>
      </c>
    </row>
    <row r="50025" spans="22:22" x14ac:dyDescent="0.35">
      <c r="V50025" s="5" t="str">
        <f t="shared" si="781"/>
        <v/>
      </c>
    </row>
    <row r="50026" spans="22:22" x14ac:dyDescent="0.35">
      <c r="V50026" s="5" t="str">
        <f t="shared" si="781"/>
        <v/>
      </c>
    </row>
    <row r="50027" spans="22:22" x14ac:dyDescent="0.35">
      <c r="V50027" s="5" t="str">
        <f t="shared" si="781"/>
        <v/>
      </c>
    </row>
    <row r="50028" spans="22:22" x14ac:dyDescent="0.35">
      <c r="V50028" s="5" t="str">
        <f t="shared" si="781"/>
        <v/>
      </c>
    </row>
    <row r="50029" spans="22:22" x14ac:dyDescent="0.35">
      <c r="V50029" s="5" t="str">
        <f t="shared" si="781"/>
        <v/>
      </c>
    </row>
    <row r="50030" spans="22:22" x14ac:dyDescent="0.35">
      <c r="V50030" s="5" t="str">
        <f t="shared" si="781"/>
        <v/>
      </c>
    </row>
    <row r="50031" spans="22:22" x14ac:dyDescent="0.35">
      <c r="V50031" s="5" t="str">
        <f t="shared" si="781"/>
        <v/>
      </c>
    </row>
    <row r="50032" spans="22:22" x14ac:dyDescent="0.35">
      <c r="V50032" s="5" t="str">
        <f t="shared" si="781"/>
        <v/>
      </c>
    </row>
    <row r="50033" spans="22:22" x14ac:dyDescent="0.35">
      <c r="V50033" s="5" t="str">
        <f t="shared" si="781"/>
        <v/>
      </c>
    </row>
    <row r="50034" spans="22:22" x14ac:dyDescent="0.35">
      <c r="V50034" s="5" t="str">
        <f t="shared" si="781"/>
        <v/>
      </c>
    </row>
    <row r="50035" spans="22:22" x14ac:dyDescent="0.35">
      <c r="V50035" s="5" t="str">
        <f t="shared" si="781"/>
        <v/>
      </c>
    </row>
    <row r="50036" spans="22:22" x14ac:dyDescent="0.35">
      <c r="V50036" s="5" t="str">
        <f t="shared" si="781"/>
        <v/>
      </c>
    </row>
    <row r="50037" spans="22:22" x14ac:dyDescent="0.35">
      <c r="V50037" s="5" t="str">
        <f t="shared" si="781"/>
        <v/>
      </c>
    </row>
    <row r="50038" spans="22:22" x14ac:dyDescent="0.35">
      <c r="V50038" s="5" t="str">
        <f t="shared" si="781"/>
        <v/>
      </c>
    </row>
    <row r="50039" spans="22:22" x14ac:dyDescent="0.35">
      <c r="V50039" s="5" t="str">
        <f t="shared" si="781"/>
        <v/>
      </c>
    </row>
    <row r="50040" spans="22:22" x14ac:dyDescent="0.35">
      <c r="V50040" s="5" t="str">
        <f t="shared" si="781"/>
        <v/>
      </c>
    </row>
    <row r="50041" spans="22:22" x14ac:dyDescent="0.35">
      <c r="V50041" s="5" t="str">
        <f t="shared" si="781"/>
        <v/>
      </c>
    </row>
    <row r="50042" spans="22:22" x14ac:dyDescent="0.35">
      <c r="V50042" s="5" t="str">
        <f t="shared" si="781"/>
        <v/>
      </c>
    </row>
    <row r="50043" spans="22:22" x14ac:dyDescent="0.35">
      <c r="V50043" s="5" t="str">
        <f t="shared" si="781"/>
        <v/>
      </c>
    </row>
    <row r="50044" spans="22:22" x14ac:dyDescent="0.35">
      <c r="V50044" s="5" t="str">
        <f t="shared" si="781"/>
        <v/>
      </c>
    </row>
    <row r="50045" spans="22:22" x14ac:dyDescent="0.35">
      <c r="V50045" s="5" t="str">
        <f t="shared" si="781"/>
        <v/>
      </c>
    </row>
    <row r="50046" spans="22:22" x14ac:dyDescent="0.35">
      <c r="V50046" s="5" t="str">
        <f t="shared" si="781"/>
        <v/>
      </c>
    </row>
    <row r="50047" spans="22:22" x14ac:dyDescent="0.35">
      <c r="V50047" s="5" t="str">
        <f t="shared" si="781"/>
        <v/>
      </c>
    </row>
    <row r="50048" spans="22:22" x14ac:dyDescent="0.35">
      <c r="V50048" s="5" t="str">
        <f t="shared" si="781"/>
        <v/>
      </c>
    </row>
    <row r="50049" spans="22:22" x14ac:dyDescent="0.35">
      <c r="V50049" s="5" t="str">
        <f t="shared" si="781"/>
        <v/>
      </c>
    </row>
    <row r="50050" spans="22:22" x14ac:dyDescent="0.35">
      <c r="V50050" s="5" t="str">
        <f t="shared" ref="V50050:V50113" si="782">TRIM(CLEAN(SUBSTITUTE(A50050,CHAR(160)," ")))</f>
        <v/>
      </c>
    </row>
    <row r="50051" spans="22:22" x14ac:dyDescent="0.35">
      <c r="V50051" s="5" t="str">
        <f t="shared" si="782"/>
        <v/>
      </c>
    </row>
    <row r="50052" spans="22:22" x14ac:dyDescent="0.35">
      <c r="V50052" s="5" t="str">
        <f t="shared" si="782"/>
        <v/>
      </c>
    </row>
    <row r="50053" spans="22:22" x14ac:dyDescent="0.35">
      <c r="V50053" s="5" t="str">
        <f t="shared" si="782"/>
        <v/>
      </c>
    </row>
    <row r="50054" spans="22:22" x14ac:dyDescent="0.35">
      <c r="V50054" s="5" t="str">
        <f t="shared" si="782"/>
        <v/>
      </c>
    </row>
    <row r="50055" spans="22:22" x14ac:dyDescent="0.35">
      <c r="V50055" s="5" t="str">
        <f t="shared" si="782"/>
        <v/>
      </c>
    </row>
    <row r="50056" spans="22:22" x14ac:dyDescent="0.35">
      <c r="V50056" s="5" t="str">
        <f t="shared" si="782"/>
        <v/>
      </c>
    </row>
    <row r="50057" spans="22:22" x14ac:dyDescent="0.35">
      <c r="V50057" s="5" t="str">
        <f t="shared" si="782"/>
        <v/>
      </c>
    </row>
    <row r="50058" spans="22:22" x14ac:dyDescent="0.35">
      <c r="V50058" s="5" t="str">
        <f t="shared" si="782"/>
        <v/>
      </c>
    </row>
    <row r="50059" spans="22:22" x14ac:dyDescent="0.35">
      <c r="V50059" s="5" t="str">
        <f t="shared" si="782"/>
        <v/>
      </c>
    </row>
    <row r="50060" spans="22:22" x14ac:dyDescent="0.35">
      <c r="V50060" s="5" t="str">
        <f t="shared" si="782"/>
        <v/>
      </c>
    </row>
    <row r="50061" spans="22:22" x14ac:dyDescent="0.35">
      <c r="V50061" s="5" t="str">
        <f t="shared" si="782"/>
        <v/>
      </c>
    </row>
    <row r="50062" spans="22:22" x14ac:dyDescent="0.35">
      <c r="V50062" s="5" t="str">
        <f t="shared" si="782"/>
        <v/>
      </c>
    </row>
    <row r="50063" spans="22:22" x14ac:dyDescent="0.35">
      <c r="V50063" s="5" t="str">
        <f t="shared" si="782"/>
        <v/>
      </c>
    </row>
    <row r="50064" spans="22:22" x14ac:dyDescent="0.35">
      <c r="V50064" s="5" t="str">
        <f t="shared" si="782"/>
        <v/>
      </c>
    </row>
    <row r="50065" spans="22:22" x14ac:dyDescent="0.35">
      <c r="V50065" s="5" t="str">
        <f t="shared" si="782"/>
        <v/>
      </c>
    </row>
    <row r="50066" spans="22:22" x14ac:dyDescent="0.35">
      <c r="V50066" s="5" t="str">
        <f t="shared" si="782"/>
        <v/>
      </c>
    </row>
    <row r="50067" spans="22:22" x14ac:dyDescent="0.35">
      <c r="V50067" s="5" t="str">
        <f t="shared" si="782"/>
        <v/>
      </c>
    </row>
    <row r="50068" spans="22:22" x14ac:dyDescent="0.35">
      <c r="V50068" s="5" t="str">
        <f t="shared" si="782"/>
        <v/>
      </c>
    </row>
    <row r="50069" spans="22:22" x14ac:dyDescent="0.35">
      <c r="V50069" s="5" t="str">
        <f t="shared" si="782"/>
        <v/>
      </c>
    </row>
    <row r="50070" spans="22:22" x14ac:dyDescent="0.35">
      <c r="V50070" s="5" t="str">
        <f t="shared" si="782"/>
        <v/>
      </c>
    </row>
    <row r="50071" spans="22:22" x14ac:dyDescent="0.35">
      <c r="V50071" s="5" t="str">
        <f t="shared" si="782"/>
        <v/>
      </c>
    </row>
    <row r="50072" spans="22:22" x14ac:dyDescent="0.35">
      <c r="V50072" s="5" t="str">
        <f t="shared" si="782"/>
        <v/>
      </c>
    </row>
    <row r="50073" spans="22:22" x14ac:dyDescent="0.35">
      <c r="V50073" s="5" t="str">
        <f t="shared" si="782"/>
        <v/>
      </c>
    </row>
    <row r="50074" spans="22:22" x14ac:dyDescent="0.35">
      <c r="V50074" s="5" t="str">
        <f t="shared" si="782"/>
        <v/>
      </c>
    </row>
    <row r="50075" spans="22:22" x14ac:dyDescent="0.35">
      <c r="V50075" s="5" t="str">
        <f t="shared" si="782"/>
        <v/>
      </c>
    </row>
    <row r="50076" spans="22:22" x14ac:dyDescent="0.35">
      <c r="V50076" s="5" t="str">
        <f t="shared" si="782"/>
        <v/>
      </c>
    </row>
    <row r="50077" spans="22:22" x14ac:dyDescent="0.35">
      <c r="V50077" s="5" t="str">
        <f t="shared" si="782"/>
        <v/>
      </c>
    </row>
    <row r="50078" spans="22:22" x14ac:dyDescent="0.35">
      <c r="V50078" s="5" t="str">
        <f t="shared" si="782"/>
        <v/>
      </c>
    </row>
    <row r="50079" spans="22:22" x14ac:dyDescent="0.35">
      <c r="V50079" s="5" t="str">
        <f t="shared" si="782"/>
        <v/>
      </c>
    </row>
    <row r="50080" spans="22:22" x14ac:dyDescent="0.35">
      <c r="V50080" s="5" t="str">
        <f t="shared" si="782"/>
        <v/>
      </c>
    </row>
    <row r="50081" spans="22:22" x14ac:dyDescent="0.35">
      <c r="V50081" s="5" t="str">
        <f t="shared" si="782"/>
        <v/>
      </c>
    </row>
    <row r="50082" spans="22:22" x14ac:dyDescent="0.35">
      <c r="V50082" s="5" t="str">
        <f t="shared" si="782"/>
        <v/>
      </c>
    </row>
    <row r="50083" spans="22:22" x14ac:dyDescent="0.35">
      <c r="V50083" s="5" t="str">
        <f t="shared" si="782"/>
        <v/>
      </c>
    </row>
    <row r="50084" spans="22:22" x14ac:dyDescent="0.35">
      <c r="V50084" s="5" t="str">
        <f t="shared" si="782"/>
        <v/>
      </c>
    </row>
    <row r="50085" spans="22:22" x14ac:dyDescent="0.35">
      <c r="V50085" s="5" t="str">
        <f t="shared" si="782"/>
        <v/>
      </c>
    </row>
    <row r="50086" spans="22:22" x14ac:dyDescent="0.35">
      <c r="V50086" s="5" t="str">
        <f t="shared" si="782"/>
        <v/>
      </c>
    </row>
    <row r="50087" spans="22:22" x14ac:dyDescent="0.35">
      <c r="V50087" s="5" t="str">
        <f t="shared" si="782"/>
        <v/>
      </c>
    </row>
    <row r="50088" spans="22:22" x14ac:dyDescent="0.35">
      <c r="V50088" s="5" t="str">
        <f t="shared" si="782"/>
        <v/>
      </c>
    </row>
    <row r="50089" spans="22:22" x14ac:dyDescent="0.35">
      <c r="V50089" s="5" t="str">
        <f t="shared" si="782"/>
        <v/>
      </c>
    </row>
    <row r="50090" spans="22:22" x14ac:dyDescent="0.35">
      <c r="V50090" s="5" t="str">
        <f t="shared" si="782"/>
        <v/>
      </c>
    </row>
    <row r="50091" spans="22:22" x14ac:dyDescent="0.35">
      <c r="V50091" s="5" t="str">
        <f t="shared" si="782"/>
        <v/>
      </c>
    </row>
    <row r="50092" spans="22:22" x14ac:dyDescent="0.35">
      <c r="V50092" s="5" t="str">
        <f t="shared" si="782"/>
        <v/>
      </c>
    </row>
    <row r="50093" spans="22:22" x14ac:dyDescent="0.35">
      <c r="V50093" s="5" t="str">
        <f t="shared" si="782"/>
        <v/>
      </c>
    </row>
    <row r="50094" spans="22:22" x14ac:dyDescent="0.35">
      <c r="V50094" s="5" t="str">
        <f t="shared" si="782"/>
        <v/>
      </c>
    </row>
    <row r="50095" spans="22:22" x14ac:dyDescent="0.35">
      <c r="V50095" s="5" t="str">
        <f t="shared" si="782"/>
        <v/>
      </c>
    </row>
    <row r="50096" spans="22:22" x14ac:dyDescent="0.35">
      <c r="V50096" s="5" t="str">
        <f t="shared" si="782"/>
        <v/>
      </c>
    </row>
    <row r="50097" spans="22:22" x14ac:dyDescent="0.35">
      <c r="V50097" s="5" t="str">
        <f t="shared" si="782"/>
        <v/>
      </c>
    </row>
    <row r="50098" spans="22:22" x14ac:dyDescent="0.35">
      <c r="V50098" s="5" t="str">
        <f t="shared" si="782"/>
        <v/>
      </c>
    </row>
    <row r="50099" spans="22:22" x14ac:dyDescent="0.35">
      <c r="V50099" s="5" t="str">
        <f t="shared" si="782"/>
        <v/>
      </c>
    </row>
    <row r="50100" spans="22:22" x14ac:dyDescent="0.35">
      <c r="V50100" s="5" t="str">
        <f t="shared" si="782"/>
        <v/>
      </c>
    </row>
    <row r="50101" spans="22:22" x14ac:dyDescent="0.35">
      <c r="V50101" s="5" t="str">
        <f t="shared" si="782"/>
        <v/>
      </c>
    </row>
    <row r="50102" spans="22:22" x14ac:dyDescent="0.35">
      <c r="V50102" s="5" t="str">
        <f t="shared" si="782"/>
        <v/>
      </c>
    </row>
    <row r="50103" spans="22:22" x14ac:dyDescent="0.35">
      <c r="V50103" s="5" t="str">
        <f t="shared" si="782"/>
        <v/>
      </c>
    </row>
    <row r="50104" spans="22:22" x14ac:dyDescent="0.35">
      <c r="V50104" s="5" t="str">
        <f t="shared" si="782"/>
        <v/>
      </c>
    </row>
    <row r="50105" spans="22:22" x14ac:dyDescent="0.35">
      <c r="V50105" s="5" t="str">
        <f t="shared" si="782"/>
        <v/>
      </c>
    </row>
    <row r="50106" spans="22:22" x14ac:dyDescent="0.35">
      <c r="V50106" s="5" t="str">
        <f t="shared" si="782"/>
        <v/>
      </c>
    </row>
    <row r="50107" spans="22:22" x14ac:dyDescent="0.35">
      <c r="V50107" s="5" t="str">
        <f t="shared" si="782"/>
        <v/>
      </c>
    </row>
    <row r="50108" spans="22:22" x14ac:dyDescent="0.35">
      <c r="V50108" s="5" t="str">
        <f t="shared" si="782"/>
        <v/>
      </c>
    </row>
    <row r="50109" spans="22:22" x14ac:dyDescent="0.35">
      <c r="V50109" s="5" t="str">
        <f t="shared" si="782"/>
        <v/>
      </c>
    </row>
    <row r="50110" spans="22:22" x14ac:dyDescent="0.35">
      <c r="V50110" s="5" t="str">
        <f t="shared" si="782"/>
        <v/>
      </c>
    </row>
    <row r="50111" spans="22:22" x14ac:dyDescent="0.35">
      <c r="V50111" s="5" t="str">
        <f t="shared" si="782"/>
        <v/>
      </c>
    </row>
    <row r="50112" spans="22:22" x14ac:dyDescent="0.35">
      <c r="V50112" s="5" t="str">
        <f t="shared" si="782"/>
        <v/>
      </c>
    </row>
    <row r="50113" spans="22:22" x14ac:dyDescent="0.35">
      <c r="V50113" s="5" t="str">
        <f t="shared" si="782"/>
        <v/>
      </c>
    </row>
    <row r="50114" spans="22:22" x14ac:dyDescent="0.35">
      <c r="V50114" s="5" t="str">
        <f t="shared" ref="V50114:V50177" si="783">TRIM(CLEAN(SUBSTITUTE(A50114,CHAR(160)," ")))</f>
        <v/>
      </c>
    </row>
    <row r="50115" spans="22:22" x14ac:dyDescent="0.35">
      <c r="V50115" s="5" t="str">
        <f t="shared" si="783"/>
        <v/>
      </c>
    </row>
    <row r="50116" spans="22:22" x14ac:dyDescent="0.35">
      <c r="V50116" s="5" t="str">
        <f t="shared" si="783"/>
        <v/>
      </c>
    </row>
    <row r="50117" spans="22:22" x14ac:dyDescent="0.35">
      <c r="V50117" s="5" t="str">
        <f t="shared" si="783"/>
        <v/>
      </c>
    </row>
    <row r="50118" spans="22:22" x14ac:dyDescent="0.35">
      <c r="V50118" s="5" t="str">
        <f t="shared" si="783"/>
        <v/>
      </c>
    </row>
    <row r="50119" spans="22:22" x14ac:dyDescent="0.35">
      <c r="V50119" s="5" t="str">
        <f t="shared" si="783"/>
        <v/>
      </c>
    </row>
    <row r="50120" spans="22:22" x14ac:dyDescent="0.35">
      <c r="V50120" s="5" t="str">
        <f t="shared" si="783"/>
        <v/>
      </c>
    </row>
    <row r="50121" spans="22:22" x14ac:dyDescent="0.35">
      <c r="V50121" s="5" t="str">
        <f t="shared" si="783"/>
        <v/>
      </c>
    </row>
    <row r="50122" spans="22:22" x14ac:dyDescent="0.35">
      <c r="V50122" s="5" t="str">
        <f t="shared" si="783"/>
        <v/>
      </c>
    </row>
    <row r="50123" spans="22:22" x14ac:dyDescent="0.35">
      <c r="V50123" s="5" t="str">
        <f t="shared" si="783"/>
        <v/>
      </c>
    </row>
    <row r="50124" spans="22:22" x14ac:dyDescent="0.35">
      <c r="V50124" s="5" t="str">
        <f t="shared" si="783"/>
        <v/>
      </c>
    </row>
    <row r="50125" spans="22:22" x14ac:dyDescent="0.35">
      <c r="V50125" s="5" t="str">
        <f t="shared" si="783"/>
        <v/>
      </c>
    </row>
    <row r="50126" spans="22:22" x14ac:dyDescent="0.35">
      <c r="V50126" s="5" t="str">
        <f t="shared" si="783"/>
        <v/>
      </c>
    </row>
    <row r="50127" spans="22:22" x14ac:dyDescent="0.35">
      <c r="V50127" s="5" t="str">
        <f t="shared" si="783"/>
        <v/>
      </c>
    </row>
    <row r="50128" spans="22:22" x14ac:dyDescent="0.35">
      <c r="V50128" s="5" t="str">
        <f t="shared" si="783"/>
        <v/>
      </c>
    </row>
    <row r="50129" spans="22:22" x14ac:dyDescent="0.35">
      <c r="V50129" s="5" t="str">
        <f t="shared" si="783"/>
        <v/>
      </c>
    </row>
    <row r="50130" spans="22:22" x14ac:dyDescent="0.35">
      <c r="V50130" s="5" t="str">
        <f t="shared" si="783"/>
        <v/>
      </c>
    </row>
    <row r="50131" spans="22:22" x14ac:dyDescent="0.35">
      <c r="V50131" s="5" t="str">
        <f t="shared" si="783"/>
        <v/>
      </c>
    </row>
    <row r="50132" spans="22:22" x14ac:dyDescent="0.35">
      <c r="V50132" s="5" t="str">
        <f t="shared" si="783"/>
        <v/>
      </c>
    </row>
    <row r="50133" spans="22:22" x14ac:dyDescent="0.35">
      <c r="V50133" s="5" t="str">
        <f t="shared" si="783"/>
        <v/>
      </c>
    </row>
    <row r="50134" spans="22:22" x14ac:dyDescent="0.35">
      <c r="V50134" s="5" t="str">
        <f t="shared" si="783"/>
        <v/>
      </c>
    </row>
    <row r="50135" spans="22:22" x14ac:dyDescent="0.35">
      <c r="V50135" s="5" t="str">
        <f t="shared" si="783"/>
        <v/>
      </c>
    </row>
    <row r="50136" spans="22:22" x14ac:dyDescent="0.35">
      <c r="V50136" s="5" t="str">
        <f t="shared" si="783"/>
        <v/>
      </c>
    </row>
    <row r="50137" spans="22:22" x14ac:dyDescent="0.35">
      <c r="V50137" s="5" t="str">
        <f t="shared" si="783"/>
        <v/>
      </c>
    </row>
    <row r="50138" spans="22:22" x14ac:dyDescent="0.35">
      <c r="V50138" s="5" t="str">
        <f t="shared" si="783"/>
        <v/>
      </c>
    </row>
    <row r="50139" spans="22:22" x14ac:dyDescent="0.35">
      <c r="V50139" s="5" t="str">
        <f t="shared" si="783"/>
        <v/>
      </c>
    </row>
    <row r="50140" spans="22:22" x14ac:dyDescent="0.35">
      <c r="V50140" s="5" t="str">
        <f t="shared" si="783"/>
        <v/>
      </c>
    </row>
    <row r="50141" spans="22:22" x14ac:dyDescent="0.35">
      <c r="V50141" s="5" t="str">
        <f t="shared" si="783"/>
        <v/>
      </c>
    </row>
    <row r="50142" spans="22:22" x14ac:dyDescent="0.35">
      <c r="V50142" s="5" t="str">
        <f t="shared" si="783"/>
        <v/>
      </c>
    </row>
    <row r="50143" spans="22:22" x14ac:dyDescent="0.35">
      <c r="V50143" s="5" t="str">
        <f t="shared" si="783"/>
        <v/>
      </c>
    </row>
    <row r="50144" spans="22:22" x14ac:dyDescent="0.35">
      <c r="V50144" s="5" t="str">
        <f t="shared" si="783"/>
        <v/>
      </c>
    </row>
    <row r="50145" spans="22:22" x14ac:dyDescent="0.35">
      <c r="V50145" s="5" t="str">
        <f t="shared" si="783"/>
        <v/>
      </c>
    </row>
    <row r="50146" spans="22:22" x14ac:dyDescent="0.35">
      <c r="V50146" s="5" t="str">
        <f t="shared" si="783"/>
        <v/>
      </c>
    </row>
    <row r="50147" spans="22:22" x14ac:dyDescent="0.35">
      <c r="V50147" s="5" t="str">
        <f t="shared" si="783"/>
        <v/>
      </c>
    </row>
    <row r="50148" spans="22:22" x14ac:dyDescent="0.35">
      <c r="V50148" s="5" t="str">
        <f t="shared" si="783"/>
        <v/>
      </c>
    </row>
    <row r="50149" spans="22:22" x14ac:dyDescent="0.35">
      <c r="V50149" s="5" t="str">
        <f t="shared" si="783"/>
        <v/>
      </c>
    </row>
    <row r="50150" spans="22:22" x14ac:dyDescent="0.35">
      <c r="V50150" s="5" t="str">
        <f t="shared" si="783"/>
        <v/>
      </c>
    </row>
    <row r="50151" spans="22:22" x14ac:dyDescent="0.35">
      <c r="V50151" s="5" t="str">
        <f t="shared" si="783"/>
        <v/>
      </c>
    </row>
    <row r="50152" spans="22:22" x14ac:dyDescent="0.35">
      <c r="V50152" s="5" t="str">
        <f t="shared" si="783"/>
        <v/>
      </c>
    </row>
    <row r="50153" spans="22:22" x14ac:dyDescent="0.35">
      <c r="V50153" s="5" t="str">
        <f t="shared" si="783"/>
        <v/>
      </c>
    </row>
    <row r="50154" spans="22:22" x14ac:dyDescent="0.35">
      <c r="V50154" s="5" t="str">
        <f t="shared" si="783"/>
        <v/>
      </c>
    </row>
    <row r="50155" spans="22:22" x14ac:dyDescent="0.35">
      <c r="V50155" s="5" t="str">
        <f t="shared" si="783"/>
        <v/>
      </c>
    </row>
    <row r="50156" spans="22:22" x14ac:dyDescent="0.35">
      <c r="V50156" s="5" t="str">
        <f t="shared" si="783"/>
        <v/>
      </c>
    </row>
    <row r="50157" spans="22:22" x14ac:dyDescent="0.35">
      <c r="V50157" s="5" t="str">
        <f t="shared" si="783"/>
        <v/>
      </c>
    </row>
    <row r="50158" spans="22:22" x14ac:dyDescent="0.35">
      <c r="V50158" s="5" t="str">
        <f t="shared" si="783"/>
        <v/>
      </c>
    </row>
    <row r="50159" spans="22:22" x14ac:dyDescent="0.35">
      <c r="V50159" s="5" t="str">
        <f t="shared" si="783"/>
        <v/>
      </c>
    </row>
    <row r="50160" spans="22:22" x14ac:dyDescent="0.35">
      <c r="V50160" s="5" t="str">
        <f t="shared" si="783"/>
        <v/>
      </c>
    </row>
    <row r="50161" spans="22:22" x14ac:dyDescent="0.35">
      <c r="V50161" s="5" t="str">
        <f t="shared" si="783"/>
        <v/>
      </c>
    </row>
    <row r="50162" spans="22:22" x14ac:dyDescent="0.35">
      <c r="V50162" s="5" t="str">
        <f t="shared" si="783"/>
        <v/>
      </c>
    </row>
    <row r="50163" spans="22:22" x14ac:dyDescent="0.35">
      <c r="V50163" s="5" t="str">
        <f t="shared" si="783"/>
        <v/>
      </c>
    </row>
    <row r="50164" spans="22:22" x14ac:dyDescent="0.35">
      <c r="V50164" s="5" t="str">
        <f t="shared" si="783"/>
        <v/>
      </c>
    </row>
    <row r="50165" spans="22:22" x14ac:dyDescent="0.35">
      <c r="V50165" s="5" t="str">
        <f t="shared" si="783"/>
        <v/>
      </c>
    </row>
    <row r="50166" spans="22:22" x14ac:dyDescent="0.35">
      <c r="V50166" s="5" t="str">
        <f t="shared" si="783"/>
        <v/>
      </c>
    </row>
    <row r="50167" spans="22:22" x14ac:dyDescent="0.35">
      <c r="V50167" s="5" t="str">
        <f t="shared" si="783"/>
        <v/>
      </c>
    </row>
    <row r="50168" spans="22:22" x14ac:dyDescent="0.35">
      <c r="V50168" s="5" t="str">
        <f t="shared" si="783"/>
        <v/>
      </c>
    </row>
    <row r="50169" spans="22:22" x14ac:dyDescent="0.35">
      <c r="V50169" s="5" t="str">
        <f t="shared" si="783"/>
        <v/>
      </c>
    </row>
    <row r="50170" spans="22:22" x14ac:dyDescent="0.35">
      <c r="V50170" s="5" t="str">
        <f t="shared" si="783"/>
        <v/>
      </c>
    </row>
    <row r="50171" spans="22:22" x14ac:dyDescent="0.35">
      <c r="V50171" s="5" t="str">
        <f t="shared" si="783"/>
        <v/>
      </c>
    </row>
    <row r="50172" spans="22:22" x14ac:dyDescent="0.35">
      <c r="V50172" s="5" t="str">
        <f t="shared" si="783"/>
        <v/>
      </c>
    </row>
    <row r="50173" spans="22:22" x14ac:dyDescent="0.35">
      <c r="V50173" s="5" t="str">
        <f t="shared" si="783"/>
        <v/>
      </c>
    </row>
    <row r="50174" spans="22:22" x14ac:dyDescent="0.35">
      <c r="V50174" s="5" t="str">
        <f t="shared" si="783"/>
        <v/>
      </c>
    </row>
    <row r="50175" spans="22:22" x14ac:dyDescent="0.35">
      <c r="V50175" s="5" t="str">
        <f t="shared" si="783"/>
        <v/>
      </c>
    </row>
    <row r="50176" spans="22:22" x14ac:dyDescent="0.35">
      <c r="V50176" s="5" t="str">
        <f t="shared" si="783"/>
        <v/>
      </c>
    </row>
    <row r="50177" spans="22:22" x14ac:dyDescent="0.35">
      <c r="V50177" s="5" t="str">
        <f t="shared" si="783"/>
        <v/>
      </c>
    </row>
    <row r="50178" spans="22:22" x14ac:dyDescent="0.35">
      <c r="V50178" s="5" t="str">
        <f t="shared" ref="V50178:V50241" si="784">TRIM(CLEAN(SUBSTITUTE(A50178,CHAR(160)," ")))</f>
        <v/>
      </c>
    </row>
    <row r="50179" spans="22:22" x14ac:dyDescent="0.35">
      <c r="V50179" s="5" t="str">
        <f t="shared" si="784"/>
        <v/>
      </c>
    </row>
    <row r="50180" spans="22:22" x14ac:dyDescent="0.35">
      <c r="V50180" s="5" t="str">
        <f t="shared" si="784"/>
        <v/>
      </c>
    </row>
    <row r="50181" spans="22:22" x14ac:dyDescent="0.35">
      <c r="V50181" s="5" t="str">
        <f t="shared" si="784"/>
        <v/>
      </c>
    </row>
    <row r="50182" spans="22:22" x14ac:dyDescent="0.35">
      <c r="V50182" s="5" t="str">
        <f t="shared" si="784"/>
        <v/>
      </c>
    </row>
    <row r="50183" spans="22:22" x14ac:dyDescent="0.35">
      <c r="V50183" s="5" t="str">
        <f t="shared" si="784"/>
        <v/>
      </c>
    </row>
    <row r="50184" spans="22:22" x14ac:dyDescent="0.35">
      <c r="V50184" s="5" t="str">
        <f t="shared" si="784"/>
        <v/>
      </c>
    </row>
    <row r="50185" spans="22:22" x14ac:dyDescent="0.35">
      <c r="V50185" s="5" t="str">
        <f t="shared" si="784"/>
        <v/>
      </c>
    </row>
    <row r="50186" spans="22:22" x14ac:dyDescent="0.35">
      <c r="V50186" s="5" t="str">
        <f t="shared" si="784"/>
        <v/>
      </c>
    </row>
    <row r="50187" spans="22:22" x14ac:dyDescent="0.35">
      <c r="V50187" s="5" t="str">
        <f t="shared" si="784"/>
        <v/>
      </c>
    </row>
    <row r="50188" spans="22:22" x14ac:dyDescent="0.35">
      <c r="V50188" s="5" t="str">
        <f t="shared" si="784"/>
        <v/>
      </c>
    </row>
    <row r="50189" spans="22:22" x14ac:dyDescent="0.35">
      <c r="V50189" s="5" t="str">
        <f t="shared" si="784"/>
        <v/>
      </c>
    </row>
    <row r="50190" spans="22:22" x14ac:dyDescent="0.35">
      <c r="V50190" s="5" t="str">
        <f t="shared" si="784"/>
        <v/>
      </c>
    </row>
    <row r="50191" spans="22:22" x14ac:dyDescent="0.35">
      <c r="V50191" s="5" t="str">
        <f t="shared" si="784"/>
        <v/>
      </c>
    </row>
    <row r="50192" spans="22:22" x14ac:dyDescent="0.35">
      <c r="V50192" s="5" t="str">
        <f t="shared" si="784"/>
        <v/>
      </c>
    </row>
    <row r="50193" spans="22:22" x14ac:dyDescent="0.35">
      <c r="V50193" s="5" t="str">
        <f t="shared" si="784"/>
        <v/>
      </c>
    </row>
    <row r="50194" spans="22:22" x14ac:dyDescent="0.35">
      <c r="V50194" s="5" t="str">
        <f t="shared" si="784"/>
        <v/>
      </c>
    </row>
    <row r="50195" spans="22:22" x14ac:dyDescent="0.35">
      <c r="V50195" s="5" t="str">
        <f t="shared" si="784"/>
        <v/>
      </c>
    </row>
    <row r="50196" spans="22:22" x14ac:dyDescent="0.35">
      <c r="V50196" s="5" t="str">
        <f t="shared" si="784"/>
        <v/>
      </c>
    </row>
    <row r="50197" spans="22:22" x14ac:dyDescent="0.35">
      <c r="V50197" s="5" t="str">
        <f t="shared" si="784"/>
        <v/>
      </c>
    </row>
    <row r="50198" spans="22:22" x14ac:dyDescent="0.35">
      <c r="V50198" s="5" t="str">
        <f t="shared" si="784"/>
        <v/>
      </c>
    </row>
    <row r="50199" spans="22:22" x14ac:dyDescent="0.35">
      <c r="V50199" s="5" t="str">
        <f t="shared" si="784"/>
        <v/>
      </c>
    </row>
    <row r="50200" spans="22:22" x14ac:dyDescent="0.35">
      <c r="V50200" s="5" t="str">
        <f t="shared" si="784"/>
        <v/>
      </c>
    </row>
    <row r="50201" spans="22:22" x14ac:dyDescent="0.35">
      <c r="V50201" s="5" t="str">
        <f t="shared" si="784"/>
        <v/>
      </c>
    </row>
    <row r="50202" spans="22:22" x14ac:dyDescent="0.35">
      <c r="V50202" s="5" t="str">
        <f t="shared" si="784"/>
        <v/>
      </c>
    </row>
    <row r="50203" spans="22:22" x14ac:dyDescent="0.35">
      <c r="V50203" s="5" t="str">
        <f t="shared" si="784"/>
        <v/>
      </c>
    </row>
    <row r="50204" spans="22:22" x14ac:dyDescent="0.35">
      <c r="V50204" s="5" t="str">
        <f t="shared" si="784"/>
        <v/>
      </c>
    </row>
    <row r="50205" spans="22:22" x14ac:dyDescent="0.35">
      <c r="V50205" s="5" t="str">
        <f t="shared" si="784"/>
        <v/>
      </c>
    </row>
    <row r="50206" spans="22:22" x14ac:dyDescent="0.35">
      <c r="V50206" s="5" t="str">
        <f t="shared" si="784"/>
        <v/>
      </c>
    </row>
    <row r="50207" spans="22:22" x14ac:dyDescent="0.35">
      <c r="V50207" s="5" t="str">
        <f t="shared" si="784"/>
        <v/>
      </c>
    </row>
    <row r="50208" spans="22:22" x14ac:dyDescent="0.35">
      <c r="V50208" s="5" t="str">
        <f t="shared" si="784"/>
        <v/>
      </c>
    </row>
    <row r="50209" spans="22:22" x14ac:dyDescent="0.35">
      <c r="V50209" s="5" t="str">
        <f t="shared" si="784"/>
        <v/>
      </c>
    </row>
    <row r="50210" spans="22:22" x14ac:dyDescent="0.35">
      <c r="V50210" s="5" t="str">
        <f t="shared" si="784"/>
        <v/>
      </c>
    </row>
    <row r="50211" spans="22:22" x14ac:dyDescent="0.35">
      <c r="V50211" s="5" t="str">
        <f t="shared" si="784"/>
        <v/>
      </c>
    </row>
    <row r="50212" spans="22:22" x14ac:dyDescent="0.35">
      <c r="V50212" s="5" t="str">
        <f t="shared" si="784"/>
        <v/>
      </c>
    </row>
    <row r="50213" spans="22:22" x14ac:dyDescent="0.35">
      <c r="V50213" s="5" t="str">
        <f t="shared" si="784"/>
        <v/>
      </c>
    </row>
    <row r="50214" spans="22:22" x14ac:dyDescent="0.35">
      <c r="V50214" s="5" t="str">
        <f t="shared" si="784"/>
        <v/>
      </c>
    </row>
    <row r="50215" spans="22:22" x14ac:dyDescent="0.35">
      <c r="V50215" s="5" t="str">
        <f t="shared" si="784"/>
        <v/>
      </c>
    </row>
    <row r="50216" spans="22:22" x14ac:dyDescent="0.35">
      <c r="V50216" s="5" t="str">
        <f t="shared" si="784"/>
        <v/>
      </c>
    </row>
    <row r="50217" spans="22:22" x14ac:dyDescent="0.35">
      <c r="V50217" s="5" t="str">
        <f t="shared" si="784"/>
        <v/>
      </c>
    </row>
    <row r="50218" spans="22:22" x14ac:dyDescent="0.35">
      <c r="V50218" s="5" t="str">
        <f t="shared" si="784"/>
        <v/>
      </c>
    </row>
    <row r="50219" spans="22:22" x14ac:dyDescent="0.35">
      <c r="V50219" s="5" t="str">
        <f t="shared" si="784"/>
        <v/>
      </c>
    </row>
    <row r="50220" spans="22:22" x14ac:dyDescent="0.35">
      <c r="V50220" s="5" t="str">
        <f t="shared" si="784"/>
        <v/>
      </c>
    </row>
    <row r="50221" spans="22:22" x14ac:dyDescent="0.35">
      <c r="V50221" s="5" t="str">
        <f t="shared" si="784"/>
        <v/>
      </c>
    </row>
    <row r="50222" spans="22:22" x14ac:dyDescent="0.35">
      <c r="V50222" s="5" t="str">
        <f t="shared" si="784"/>
        <v/>
      </c>
    </row>
    <row r="50223" spans="22:22" x14ac:dyDescent="0.35">
      <c r="V50223" s="5" t="str">
        <f t="shared" si="784"/>
        <v/>
      </c>
    </row>
    <row r="50224" spans="22:22" x14ac:dyDescent="0.35">
      <c r="V50224" s="5" t="str">
        <f t="shared" si="784"/>
        <v/>
      </c>
    </row>
    <row r="50225" spans="22:22" x14ac:dyDescent="0.35">
      <c r="V50225" s="5" t="str">
        <f t="shared" si="784"/>
        <v/>
      </c>
    </row>
    <row r="50226" spans="22:22" x14ac:dyDescent="0.35">
      <c r="V50226" s="5" t="str">
        <f t="shared" si="784"/>
        <v/>
      </c>
    </row>
    <row r="50227" spans="22:22" x14ac:dyDescent="0.35">
      <c r="V50227" s="5" t="str">
        <f t="shared" si="784"/>
        <v/>
      </c>
    </row>
    <row r="50228" spans="22:22" x14ac:dyDescent="0.35">
      <c r="V50228" s="5" t="str">
        <f t="shared" si="784"/>
        <v/>
      </c>
    </row>
    <row r="50229" spans="22:22" x14ac:dyDescent="0.35">
      <c r="V50229" s="5" t="str">
        <f t="shared" si="784"/>
        <v/>
      </c>
    </row>
    <row r="50230" spans="22:22" x14ac:dyDescent="0.35">
      <c r="V50230" s="5" t="str">
        <f t="shared" si="784"/>
        <v/>
      </c>
    </row>
    <row r="50231" spans="22:22" x14ac:dyDescent="0.35">
      <c r="V50231" s="5" t="str">
        <f t="shared" si="784"/>
        <v/>
      </c>
    </row>
    <row r="50232" spans="22:22" x14ac:dyDescent="0.35">
      <c r="V50232" s="5" t="str">
        <f t="shared" si="784"/>
        <v/>
      </c>
    </row>
    <row r="50233" spans="22:22" x14ac:dyDescent="0.35">
      <c r="V50233" s="5" t="str">
        <f t="shared" si="784"/>
        <v/>
      </c>
    </row>
    <row r="50234" spans="22:22" x14ac:dyDescent="0.35">
      <c r="V50234" s="5" t="str">
        <f t="shared" si="784"/>
        <v/>
      </c>
    </row>
    <row r="50235" spans="22:22" x14ac:dyDescent="0.35">
      <c r="V50235" s="5" t="str">
        <f t="shared" si="784"/>
        <v/>
      </c>
    </row>
    <row r="50236" spans="22:22" x14ac:dyDescent="0.35">
      <c r="V50236" s="5" t="str">
        <f t="shared" si="784"/>
        <v/>
      </c>
    </row>
    <row r="50237" spans="22:22" x14ac:dyDescent="0.35">
      <c r="V50237" s="5" t="str">
        <f t="shared" si="784"/>
        <v/>
      </c>
    </row>
    <row r="50238" spans="22:22" x14ac:dyDescent="0.35">
      <c r="V50238" s="5" t="str">
        <f t="shared" si="784"/>
        <v/>
      </c>
    </row>
    <row r="50239" spans="22:22" x14ac:dyDescent="0.35">
      <c r="V50239" s="5" t="str">
        <f t="shared" si="784"/>
        <v/>
      </c>
    </row>
    <row r="50240" spans="22:22" x14ac:dyDescent="0.35">
      <c r="V50240" s="5" t="str">
        <f t="shared" si="784"/>
        <v/>
      </c>
    </row>
    <row r="50241" spans="22:22" x14ac:dyDescent="0.35">
      <c r="V50241" s="5" t="str">
        <f t="shared" si="784"/>
        <v/>
      </c>
    </row>
    <row r="50242" spans="22:22" x14ac:dyDescent="0.35">
      <c r="V50242" s="5" t="str">
        <f t="shared" ref="V50242:V50305" si="785">TRIM(CLEAN(SUBSTITUTE(A50242,CHAR(160)," ")))</f>
        <v/>
      </c>
    </row>
    <row r="50243" spans="22:22" x14ac:dyDescent="0.35">
      <c r="V50243" s="5" t="str">
        <f t="shared" si="785"/>
        <v/>
      </c>
    </row>
    <row r="50244" spans="22:22" x14ac:dyDescent="0.35">
      <c r="V50244" s="5" t="str">
        <f t="shared" si="785"/>
        <v/>
      </c>
    </row>
    <row r="50245" spans="22:22" x14ac:dyDescent="0.35">
      <c r="V50245" s="5" t="str">
        <f t="shared" si="785"/>
        <v/>
      </c>
    </row>
    <row r="50246" spans="22:22" x14ac:dyDescent="0.35">
      <c r="V50246" s="5" t="str">
        <f t="shared" si="785"/>
        <v/>
      </c>
    </row>
    <row r="50247" spans="22:22" x14ac:dyDescent="0.35">
      <c r="V50247" s="5" t="str">
        <f t="shared" si="785"/>
        <v/>
      </c>
    </row>
    <row r="50248" spans="22:22" x14ac:dyDescent="0.35">
      <c r="V50248" s="5" t="str">
        <f t="shared" si="785"/>
        <v/>
      </c>
    </row>
    <row r="50249" spans="22:22" x14ac:dyDescent="0.35">
      <c r="V50249" s="5" t="str">
        <f t="shared" si="785"/>
        <v/>
      </c>
    </row>
    <row r="50250" spans="22:22" x14ac:dyDescent="0.35">
      <c r="V50250" s="5" t="str">
        <f t="shared" si="785"/>
        <v/>
      </c>
    </row>
    <row r="50251" spans="22:22" x14ac:dyDescent="0.35">
      <c r="V50251" s="5" t="str">
        <f t="shared" si="785"/>
        <v/>
      </c>
    </row>
    <row r="50252" spans="22:22" x14ac:dyDescent="0.35">
      <c r="V50252" s="5" t="str">
        <f t="shared" si="785"/>
        <v/>
      </c>
    </row>
    <row r="50253" spans="22:22" x14ac:dyDescent="0.35">
      <c r="V50253" s="5" t="str">
        <f t="shared" si="785"/>
        <v/>
      </c>
    </row>
    <row r="50254" spans="22:22" x14ac:dyDescent="0.35">
      <c r="V50254" s="5" t="str">
        <f t="shared" si="785"/>
        <v/>
      </c>
    </row>
    <row r="50255" spans="22:22" x14ac:dyDescent="0.35">
      <c r="V50255" s="5" t="str">
        <f t="shared" si="785"/>
        <v/>
      </c>
    </row>
    <row r="50256" spans="22:22" x14ac:dyDescent="0.35">
      <c r="V50256" s="5" t="str">
        <f t="shared" si="785"/>
        <v/>
      </c>
    </row>
    <row r="50257" spans="22:22" x14ac:dyDescent="0.35">
      <c r="V50257" s="5" t="str">
        <f t="shared" si="785"/>
        <v/>
      </c>
    </row>
    <row r="50258" spans="22:22" x14ac:dyDescent="0.35">
      <c r="V50258" s="5" t="str">
        <f t="shared" si="785"/>
        <v/>
      </c>
    </row>
    <row r="50259" spans="22:22" x14ac:dyDescent="0.35">
      <c r="V50259" s="5" t="str">
        <f t="shared" si="785"/>
        <v/>
      </c>
    </row>
    <row r="50260" spans="22:22" x14ac:dyDescent="0.35">
      <c r="V50260" s="5" t="str">
        <f t="shared" si="785"/>
        <v/>
      </c>
    </row>
    <row r="50261" spans="22:22" x14ac:dyDescent="0.35">
      <c r="V50261" s="5" t="str">
        <f t="shared" si="785"/>
        <v/>
      </c>
    </row>
    <row r="50262" spans="22:22" x14ac:dyDescent="0.35">
      <c r="V50262" s="5" t="str">
        <f t="shared" si="785"/>
        <v/>
      </c>
    </row>
    <row r="50263" spans="22:22" x14ac:dyDescent="0.35">
      <c r="V50263" s="5" t="str">
        <f t="shared" si="785"/>
        <v/>
      </c>
    </row>
    <row r="50264" spans="22:22" x14ac:dyDescent="0.35">
      <c r="V50264" s="5" t="str">
        <f t="shared" si="785"/>
        <v/>
      </c>
    </row>
    <row r="50265" spans="22:22" x14ac:dyDescent="0.35">
      <c r="V50265" s="5" t="str">
        <f t="shared" si="785"/>
        <v/>
      </c>
    </row>
    <row r="50266" spans="22:22" x14ac:dyDescent="0.35">
      <c r="V50266" s="5" t="str">
        <f t="shared" si="785"/>
        <v/>
      </c>
    </row>
    <row r="50267" spans="22:22" x14ac:dyDescent="0.35">
      <c r="V50267" s="5" t="str">
        <f t="shared" si="785"/>
        <v/>
      </c>
    </row>
    <row r="50268" spans="22:22" x14ac:dyDescent="0.35">
      <c r="V50268" s="5" t="str">
        <f t="shared" si="785"/>
        <v/>
      </c>
    </row>
    <row r="50269" spans="22:22" x14ac:dyDescent="0.35">
      <c r="V50269" s="5" t="str">
        <f t="shared" si="785"/>
        <v/>
      </c>
    </row>
    <row r="50270" spans="22:22" x14ac:dyDescent="0.35">
      <c r="V50270" s="5" t="str">
        <f t="shared" si="785"/>
        <v/>
      </c>
    </row>
    <row r="50271" spans="22:22" x14ac:dyDescent="0.35">
      <c r="V50271" s="5" t="str">
        <f t="shared" si="785"/>
        <v/>
      </c>
    </row>
    <row r="50272" spans="22:22" x14ac:dyDescent="0.35">
      <c r="V50272" s="5" t="str">
        <f t="shared" si="785"/>
        <v/>
      </c>
    </row>
    <row r="50273" spans="22:22" x14ac:dyDescent="0.35">
      <c r="V50273" s="5" t="str">
        <f t="shared" si="785"/>
        <v/>
      </c>
    </row>
    <row r="50274" spans="22:22" x14ac:dyDescent="0.35">
      <c r="V50274" s="5" t="str">
        <f t="shared" si="785"/>
        <v/>
      </c>
    </row>
    <row r="50275" spans="22:22" x14ac:dyDescent="0.35">
      <c r="V50275" s="5" t="str">
        <f t="shared" si="785"/>
        <v/>
      </c>
    </row>
    <row r="50276" spans="22:22" x14ac:dyDescent="0.35">
      <c r="V50276" s="5" t="str">
        <f t="shared" si="785"/>
        <v/>
      </c>
    </row>
    <row r="50277" spans="22:22" x14ac:dyDescent="0.35">
      <c r="V50277" s="5" t="str">
        <f t="shared" si="785"/>
        <v/>
      </c>
    </row>
    <row r="50278" spans="22:22" x14ac:dyDescent="0.35">
      <c r="V50278" s="5" t="str">
        <f t="shared" si="785"/>
        <v/>
      </c>
    </row>
    <row r="50279" spans="22:22" x14ac:dyDescent="0.35">
      <c r="V50279" s="5" t="str">
        <f t="shared" si="785"/>
        <v/>
      </c>
    </row>
    <row r="50280" spans="22:22" x14ac:dyDescent="0.35">
      <c r="V50280" s="5" t="str">
        <f t="shared" si="785"/>
        <v/>
      </c>
    </row>
    <row r="50281" spans="22:22" x14ac:dyDescent="0.35">
      <c r="V50281" s="5" t="str">
        <f t="shared" si="785"/>
        <v/>
      </c>
    </row>
    <row r="50282" spans="22:22" x14ac:dyDescent="0.35">
      <c r="V50282" s="5" t="str">
        <f t="shared" si="785"/>
        <v/>
      </c>
    </row>
    <row r="50283" spans="22:22" x14ac:dyDescent="0.35">
      <c r="V50283" s="5" t="str">
        <f t="shared" si="785"/>
        <v/>
      </c>
    </row>
    <row r="50284" spans="22:22" x14ac:dyDescent="0.35">
      <c r="V50284" s="5" t="str">
        <f t="shared" si="785"/>
        <v/>
      </c>
    </row>
    <row r="50285" spans="22:22" x14ac:dyDescent="0.35">
      <c r="V50285" s="5" t="str">
        <f t="shared" si="785"/>
        <v/>
      </c>
    </row>
    <row r="50286" spans="22:22" x14ac:dyDescent="0.35">
      <c r="V50286" s="5" t="str">
        <f t="shared" si="785"/>
        <v/>
      </c>
    </row>
    <row r="50287" spans="22:22" x14ac:dyDescent="0.35">
      <c r="V50287" s="5" t="str">
        <f t="shared" si="785"/>
        <v/>
      </c>
    </row>
    <row r="50288" spans="22:22" x14ac:dyDescent="0.35">
      <c r="V50288" s="5" t="str">
        <f t="shared" si="785"/>
        <v/>
      </c>
    </row>
    <row r="50289" spans="22:22" x14ac:dyDescent="0.35">
      <c r="V50289" s="5" t="str">
        <f t="shared" si="785"/>
        <v/>
      </c>
    </row>
    <row r="50290" spans="22:22" x14ac:dyDescent="0.35">
      <c r="V50290" s="5" t="str">
        <f t="shared" si="785"/>
        <v/>
      </c>
    </row>
    <row r="50291" spans="22:22" x14ac:dyDescent="0.35">
      <c r="V50291" s="5" t="str">
        <f t="shared" si="785"/>
        <v/>
      </c>
    </row>
    <row r="50292" spans="22:22" x14ac:dyDescent="0.35">
      <c r="V50292" s="5" t="str">
        <f t="shared" si="785"/>
        <v/>
      </c>
    </row>
    <row r="50293" spans="22:22" x14ac:dyDescent="0.35">
      <c r="V50293" s="5" t="str">
        <f t="shared" si="785"/>
        <v/>
      </c>
    </row>
    <row r="50294" spans="22:22" x14ac:dyDescent="0.35">
      <c r="V50294" s="5" t="str">
        <f t="shared" si="785"/>
        <v/>
      </c>
    </row>
    <row r="50295" spans="22:22" x14ac:dyDescent="0.35">
      <c r="V50295" s="5" t="str">
        <f t="shared" si="785"/>
        <v/>
      </c>
    </row>
    <row r="50296" spans="22:22" x14ac:dyDescent="0.35">
      <c r="V50296" s="5" t="str">
        <f t="shared" si="785"/>
        <v/>
      </c>
    </row>
    <row r="50297" spans="22:22" x14ac:dyDescent="0.35">
      <c r="V50297" s="5" t="str">
        <f t="shared" si="785"/>
        <v/>
      </c>
    </row>
    <row r="50298" spans="22:22" x14ac:dyDescent="0.35">
      <c r="V50298" s="5" t="str">
        <f t="shared" si="785"/>
        <v/>
      </c>
    </row>
    <row r="50299" spans="22:22" x14ac:dyDescent="0.35">
      <c r="V50299" s="5" t="str">
        <f t="shared" si="785"/>
        <v/>
      </c>
    </row>
    <row r="50300" spans="22:22" x14ac:dyDescent="0.35">
      <c r="V50300" s="5" t="str">
        <f t="shared" si="785"/>
        <v/>
      </c>
    </row>
    <row r="50301" spans="22:22" x14ac:dyDescent="0.35">
      <c r="V50301" s="5" t="str">
        <f t="shared" si="785"/>
        <v/>
      </c>
    </row>
    <row r="50302" spans="22:22" x14ac:dyDescent="0.35">
      <c r="V50302" s="5" t="str">
        <f t="shared" si="785"/>
        <v/>
      </c>
    </row>
    <row r="50303" spans="22:22" x14ac:dyDescent="0.35">
      <c r="V50303" s="5" t="str">
        <f t="shared" si="785"/>
        <v/>
      </c>
    </row>
    <row r="50304" spans="22:22" x14ac:dyDescent="0.35">
      <c r="V50304" s="5" t="str">
        <f t="shared" si="785"/>
        <v/>
      </c>
    </row>
    <row r="50305" spans="22:22" x14ac:dyDescent="0.35">
      <c r="V50305" s="5" t="str">
        <f t="shared" si="785"/>
        <v/>
      </c>
    </row>
    <row r="50306" spans="22:22" x14ac:dyDescent="0.35">
      <c r="V50306" s="5" t="str">
        <f t="shared" ref="V50306:V50369" si="786">TRIM(CLEAN(SUBSTITUTE(A50306,CHAR(160)," ")))</f>
        <v/>
      </c>
    </row>
    <row r="50307" spans="22:22" x14ac:dyDescent="0.35">
      <c r="V50307" s="5" t="str">
        <f t="shared" si="786"/>
        <v/>
      </c>
    </row>
    <row r="50308" spans="22:22" x14ac:dyDescent="0.35">
      <c r="V50308" s="5" t="str">
        <f t="shared" si="786"/>
        <v/>
      </c>
    </row>
    <row r="50309" spans="22:22" x14ac:dyDescent="0.35">
      <c r="V50309" s="5" t="str">
        <f t="shared" si="786"/>
        <v/>
      </c>
    </row>
    <row r="50310" spans="22:22" x14ac:dyDescent="0.35">
      <c r="V50310" s="5" t="str">
        <f t="shared" si="786"/>
        <v/>
      </c>
    </row>
    <row r="50311" spans="22:22" x14ac:dyDescent="0.35">
      <c r="V50311" s="5" t="str">
        <f t="shared" si="786"/>
        <v/>
      </c>
    </row>
    <row r="50312" spans="22:22" x14ac:dyDescent="0.35">
      <c r="V50312" s="5" t="str">
        <f t="shared" si="786"/>
        <v/>
      </c>
    </row>
    <row r="50313" spans="22:22" x14ac:dyDescent="0.35">
      <c r="V50313" s="5" t="str">
        <f t="shared" si="786"/>
        <v/>
      </c>
    </row>
    <row r="50314" spans="22:22" x14ac:dyDescent="0.35">
      <c r="V50314" s="5" t="str">
        <f t="shared" si="786"/>
        <v/>
      </c>
    </row>
    <row r="50315" spans="22:22" x14ac:dyDescent="0.35">
      <c r="V50315" s="5" t="str">
        <f t="shared" si="786"/>
        <v/>
      </c>
    </row>
    <row r="50316" spans="22:22" x14ac:dyDescent="0.35">
      <c r="V50316" s="5" t="str">
        <f t="shared" si="786"/>
        <v/>
      </c>
    </row>
    <row r="50317" spans="22:22" x14ac:dyDescent="0.35">
      <c r="V50317" s="5" t="str">
        <f t="shared" si="786"/>
        <v/>
      </c>
    </row>
    <row r="50318" spans="22:22" x14ac:dyDescent="0.35">
      <c r="V50318" s="5" t="str">
        <f t="shared" si="786"/>
        <v/>
      </c>
    </row>
    <row r="50319" spans="22:22" x14ac:dyDescent="0.35">
      <c r="V50319" s="5" t="str">
        <f t="shared" si="786"/>
        <v/>
      </c>
    </row>
    <row r="50320" spans="22:22" x14ac:dyDescent="0.35">
      <c r="V50320" s="5" t="str">
        <f t="shared" si="786"/>
        <v/>
      </c>
    </row>
    <row r="50321" spans="22:22" x14ac:dyDescent="0.35">
      <c r="V50321" s="5" t="str">
        <f t="shared" si="786"/>
        <v/>
      </c>
    </row>
    <row r="50322" spans="22:22" x14ac:dyDescent="0.35">
      <c r="V50322" s="5" t="str">
        <f t="shared" si="786"/>
        <v/>
      </c>
    </row>
    <row r="50323" spans="22:22" x14ac:dyDescent="0.35">
      <c r="V50323" s="5" t="str">
        <f t="shared" si="786"/>
        <v/>
      </c>
    </row>
    <row r="50324" spans="22:22" x14ac:dyDescent="0.35">
      <c r="V50324" s="5" t="str">
        <f t="shared" si="786"/>
        <v/>
      </c>
    </row>
    <row r="50325" spans="22:22" x14ac:dyDescent="0.35">
      <c r="V50325" s="5" t="str">
        <f t="shared" si="786"/>
        <v/>
      </c>
    </row>
    <row r="50326" spans="22:22" x14ac:dyDescent="0.35">
      <c r="V50326" s="5" t="str">
        <f t="shared" si="786"/>
        <v/>
      </c>
    </row>
    <row r="50327" spans="22:22" x14ac:dyDescent="0.35">
      <c r="V50327" s="5" t="str">
        <f t="shared" si="786"/>
        <v/>
      </c>
    </row>
    <row r="50328" spans="22:22" x14ac:dyDescent="0.35">
      <c r="V50328" s="5" t="str">
        <f t="shared" si="786"/>
        <v/>
      </c>
    </row>
    <row r="50329" spans="22:22" x14ac:dyDescent="0.35">
      <c r="V50329" s="5" t="str">
        <f t="shared" si="786"/>
        <v/>
      </c>
    </row>
    <row r="50330" spans="22:22" x14ac:dyDescent="0.35">
      <c r="V50330" s="5" t="str">
        <f t="shared" si="786"/>
        <v/>
      </c>
    </row>
    <row r="50331" spans="22:22" x14ac:dyDescent="0.35">
      <c r="V50331" s="5" t="str">
        <f t="shared" si="786"/>
        <v/>
      </c>
    </row>
    <row r="50332" spans="22:22" x14ac:dyDescent="0.35">
      <c r="V50332" s="5" t="str">
        <f t="shared" si="786"/>
        <v/>
      </c>
    </row>
    <row r="50333" spans="22:22" x14ac:dyDescent="0.35">
      <c r="V50333" s="5" t="str">
        <f t="shared" si="786"/>
        <v/>
      </c>
    </row>
    <row r="50334" spans="22:22" x14ac:dyDescent="0.35">
      <c r="V50334" s="5" t="str">
        <f t="shared" si="786"/>
        <v/>
      </c>
    </row>
    <row r="50335" spans="22:22" x14ac:dyDescent="0.35">
      <c r="V50335" s="5" t="str">
        <f t="shared" si="786"/>
        <v/>
      </c>
    </row>
    <row r="50336" spans="22:22" x14ac:dyDescent="0.35">
      <c r="V50336" s="5" t="str">
        <f t="shared" si="786"/>
        <v/>
      </c>
    </row>
    <row r="50337" spans="22:22" x14ac:dyDescent="0.35">
      <c r="V50337" s="5" t="str">
        <f t="shared" si="786"/>
        <v/>
      </c>
    </row>
    <row r="50338" spans="22:22" x14ac:dyDescent="0.35">
      <c r="V50338" s="5" t="str">
        <f t="shared" si="786"/>
        <v/>
      </c>
    </row>
    <row r="50339" spans="22:22" x14ac:dyDescent="0.35">
      <c r="V50339" s="5" t="str">
        <f t="shared" si="786"/>
        <v/>
      </c>
    </row>
    <row r="50340" spans="22:22" x14ac:dyDescent="0.35">
      <c r="V50340" s="5" t="str">
        <f t="shared" si="786"/>
        <v/>
      </c>
    </row>
    <row r="50341" spans="22:22" x14ac:dyDescent="0.35">
      <c r="V50341" s="5" t="str">
        <f t="shared" si="786"/>
        <v/>
      </c>
    </row>
    <row r="50342" spans="22:22" x14ac:dyDescent="0.35">
      <c r="V50342" s="5" t="str">
        <f t="shared" si="786"/>
        <v/>
      </c>
    </row>
    <row r="50343" spans="22:22" x14ac:dyDescent="0.35">
      <c r="V50343" s="5" t="str">
        <f t="shared" si="786"/>
        <v/>
      </c>
    </row>
    <row r="50344" spans="22:22" x14ac:dyDescent="0.35">
      <c r="V50344" s="5" t="str">
        <f t="shared" si="786"/>
        <v/>
      </c>
    </row>
    <row r="50345" spans="22:22" x14ac:dyDescent="0.35">
      <c r="V50345" s="5" t="str">
        <f t="shared" si="786"/>
        <v/>
      </c>
    </row>
    <row r="50346" spans="22:22" x14ac:dyDescent="0.35">
      <c r="V50346" s="5" t="str">
        <f t="shared" si="786"/>
        <v/>
      </c>
    </row>
    <row r="50347" spans="22:22" x14ac:dyDescent="0.35">
      <c r="V50347" s="5" t="str">
        <f t="shared" si="786"/>
        <v/>
      </c>
    </row>
    <row r="50348" spans="22:22" x14ac:dyDescent="0.35">
      <c r="V50348" s="5" t="str">
        <f t="shared" si="786"/>
        <v/>
      </c>
    </row>
    <row r="50349" spans="22:22" x14ac:dyDescent="0.35">
      <c r="V50349" s="5" t="str">
        <f t="shared" si="786"/>
        <v/>
      </c>
    </row>
    <row r="50350" spans="22:22" x14ac:dyDescent="0.35">
      <c r="V50350" s="5" t="str">
        <f t="shared" si="786"/>
        <v/>
      </c>
    </row>
    <row r="50351" spans="22:22" x14ac:dyDescent="0.35">
      <c r="V50351" s="5" t="str">
        <f t="shared" si="786"/>
        <v/>
      </c>
    </row>
    <row r="50352" spans="22:22" x14ac:dyDescent="0.35">
      <c r="V50352" s="5" t="str">
        <f t="shared" si="786"/>
        <v/>
      </c>
    </row>
    <row r="50353" spans="22:22" x14ac:dyDescent="0.35">
      <c r="V50353" s="5" t="str">
        <f t="shared" si="786"/>
        <v/>
      </c>
    </row>
    <row r="50354" spans="22:22" x14ac:dyDescent="0.35">
      <c r="V50354" s="5" t="str">
        <f t="shared" si="786"/>
        <v/>
      </c>
    </row>
    <row r="50355" spans="22:22" x14ac:dyDescent="0.35">
      <c r="V50355" s="5" t="str">
        <f t="shared" si="786"/>
        <v/>
      </c>
    </row>
    <row r="50356" spans="22:22" x14ac:dyDescent="0.35">
      <c r="V50356" s="5" t="str">
        <f t="shared" si="786"/>
        <v/>
      </c>
    </row>
    <row r="50357" spans="22:22" x14ac:dyDescent="0.35">
      <c r="V50357" s="5" t="str">
        <f t="shared" si="786"/>
        <v/>
      </c>
    </row>
    <row r="50358" spans="22:22" x14ac:dyDescent="0.35">
      <c r="V50358" s="5" t="str">
        <f t="shared" si="786"/>
        <v/>
      </c>
    </row>
    <row r="50359" spans="22:22" x14ac:dyDescent="0.35">
      <c r="V50359" s="5" t="str">
        <f t="shared" si="786"/>
        <v/>
      </c>
    </row>
    <row r="50360" spans="22:22" x14ac:dyDescent="0.35">
      <c r="V50360" s="5" t="str">
        <f t="shared" si="786"/>
        <v/>
      </c>
    </row>
    <row r="50361" spans="22:22" x14ac:dyDescent="0.35">
      <c r="V50361" s="5" t="str">
        <f t="shared" si="786"/>
        <v/>
      </c>
    </row>
    <row r="50362" spans="22:22" x14ac:dyDescent="0.35">
      <c r="V50362" s="5" t="str">
        <f t="shared" si="786"/>
        <v/>
      </c>
    </row>
    <row r="50363" spans="22:22" x14ac:dyDescent="0.35">
      <c r="V50363" s="5" t="str">
        <f t="shared" si="786"/>
        <v/>
      </c>
    </row>
    <row r="50364" spans="22:22" x14ac:dyDescent="0.35">
      <c r="V50364" s="5" t="str">
        <f t="shared" si="786"/>
        <v/>
      </c>
    </row>
    <row r="50365" spans="22:22" x14ac:dyDescent="0.35">
      <c r="V50365" s="5" t="str">
        <f t="shared" si="786"/>
        <v/>
      </c>
    </row>
    <row r="50366" spans="22:22" x14ac:dyDescent="0.35">
      <c r="V50366" s="5" t="str">
        <f t="shared" si="786"/>
        <v/>
      </c>
    </row>
    <row r="50367" spans="22:22" x14ac:dyDescent="0.35">
      <c r="V50367" s="5" t="str">
        <f t="shared" si="786"/>
        <v/>
      </c>
    </row>
    <row r="50368" spans="22:22" x14ac:dyDescent="0.35">
      <c r="V50368" s="5" t="str">
        <f t="shared" si="786"/>
        <v/>
      </c>
    </row>
    <row r="50369" spans="22:22" x14ac:dyDescent="0.35">
      <c r="V50369" s="5" t="str">
        <f t="shared" si="786"/>
        <v/>
      </c>
    </row>
    <row r="50370" spans="22:22" x14ac:dyDescent="0.35">
      <c r="V50370" s="5" t="str">
        <f t="shared" ref="V50370:V50433" si="787">TRIM(CLEAN(SUBSTITUTE(A50370,CHAR(160)," ")))</f>
        <v/>
      </c>
    </row>
    <row r="50371" spans="22:22" x14ac:dyDescent="0.35">
      <c r="V50371" s="5" t="str">
        <f t="shared" si="787"/>
        <v/>
      </c>
    </row>
    <row r="50372" spans="22:22" x14ac:dyDescent="0.35">
      <c r="V50372" s="5" t="str">
        <f t="shared" si="787"/>
        <v/>
      </c>
    </row>
    <row r="50373" spans="22:22" x14ac:dyDescent="0.35">
      <c r="V50373" s="5" t="str">
        <f t="shared" si="787"/>
        <v/>
      </c>
    </row>
    <row r="50374" spans="22:22" x14ac:dyDescent="0.35">
      <c r="V50374" s="5" t="str">
        <f t="shared" si="787"/>
        <v/>
      </c>
    </row>
    <row r="50375" spans="22:22" x14ac:dyDescent="0.35">
      <c r="V50375" s="5" t="str">
        <f t="shared" si="787"/>
        <v/>
      </c>
    </row>
    <row r="50376" spans="22:22" x14ac:dyDescent="0.35">
      <c r="V50376" s="5" t="str">
        <f t="shared" si="787"/>
        <v/>
      </c>
    </row>
    <row r="50377" spans="22:22" x14ac:dyDescent="0.35">
      <c r="V50377" s="5" t="str">
        <f t="shared" si="787"/>
        <v/>
      </c>
    </row>
    <row r="50378" spans="22:22" x14ac:dyDescent="0.35">
      <c r="V50378" s="5" t="str">
        <f t="shared" si="787"/>
        <v/>
      </c>
    </row>
    <row r="50379" spans="22:22" x14ac:dyDescent="0.35">
      <c r="V50379" s="5" t="str">
        <f t="shared" si="787"/>
        <v/>
      </c>
    </row>
    <row r="50380" spans="22:22" x14ac:dyDescent="0.35">
      <c r="V50380" s="5" t="str">
        <f t="shared" si="787"/>
        <v/>
      </c>
    </row>
    <row r="50381" spans="22:22" x14ac:dyDescent="0.35">
      <c r="V50381" s="5" t="str">
        <f t="shared" si="787"/>
        <v/>
      </c>
    </row>
    <row r="50382" spans="22:22" x14ac:dyDescent="0.35">
      <c r="V50382" s="5" t="str">
        <f t="shared" si="787"/>
        <v/>
      </c>
    </row>
    <row r="50383" spans="22:22" x14ac:dyDescent="0.35">
      <c r="V50383" s="5" t="str">
        <f t="shared" si="787"/>
        <v/>
      </c>
    </row>
    <row r="50384" spans="22:22" x14ac:dyDescent="0.35">
      <c r="V50384" s="5" t="str">
        <f t="shared" si="787"/>
        <v/>
      </c>
    </row>
    <row r="50385" spans="22:22" x14ac:dyDescent="0.35">
      <c r="V50385" s="5" t="str">
        <f t="shared" si="787"/>
        <v/>
      </c>
    </row>
    <row r="50386" spans="22:22" x14ac:dyDescent="0.35">
      <c r="V50386" s="5" t="str">
        <f t="shared" si="787"/>
        <v/>
      </c>
    </row>
    <row r="50387" spans="22:22" x14ac:dyDescent="0.35">
      <c r="V50387" s="5" t="str">
        <f t="shared" si="787"/>
        <v/>
      </c>
    </row>
    <row r="50388" spans="22:22" x14ac:dyDescent="0.35">
      <c r="V50388" s="5" t="str">
        <f t="shared" si="787"/>
        <v/>
      </c>
    </row>
    <row r="50389" spans="22:22" x14ac:dyDescent="0.35">
      <c r="V50389" s="5" t="str">
        <f t="shared" si="787"/>
        <v/>
      </c>
    </row>
    <row r="50390" spans="22:22" x14ac:dyDescent="0.35">
      <c r="V50390" s="5" t="str">
        <f t="shared" si="787"/>
        <v/>
      </c>
    </row>
    <row r="50391" spans="22:22" x14ac:dyDescent="0.35">
      <c r="V50391" s="5" t="str">
        <f t="shared" si="787"/>
        <v/>
      </c>
    </row>
    <row r="50392" spans="22:22" x14ac:dyDescent="0.35">
      <c r="V50392" s="5" t="str">
        <f t="shared" si="787"/>
        <v/>
      </c>
    </row>
    <row r="50393" spans="22:22" x14ac:dyDescent="0.35">
      <c r="V50393" s="5" t="str">
        <f t="shared" si="787"/>
        <v/>
      </c>
    </row>
    <row r="50394" spans="22:22" x14ac:dyDescent="0.35">
      <c r="V50394" s="5" t="str">
        <f t="shared" si="787"/>
        <v/>
      </c>
    </row>
    <row r="50395" spans="22:22" x14ac:dyDescent="0.35">
      <c r="V50395" s="5" t="str">
        <f t="shared" si="787"/>
        <v/>
      </c>
    </row>
    <row r="50396" spans="22:22" x14ac:dyDescent="0.35">
      <c r="V50396" s="5" t="str">
        <f t="shared" si="787"/>
        <v/>
      </c>
    </row>
    <row r="50397" spans="22:22" x14ac:dyDescent="0.35">
      <c r="V50397" s="5" t="str">
        <f t="shared" si="787"/>
        <v/>
      </c>
    </row>
    <row r="50398" spans="22:22" x14ac:dyDescent="0.35">
      <c r="V50398" s="5" t="str">
        <f t="shared" si="787"/>
        <v/>
      </c>
    </row>
    <row r="50399" spans="22:22" x14ac:dyDescent="0.35">
      <c r="V50399" s="5" t="str">
        <f t="shared" si="787"/>
        <v/>
      </c>
    </row>
    <row r="50400" spans="22:22" x14ac:dyDescent="0.35">
      <c r="V50400" s="5" t="str">
        <f t="shared" si="787"/>
        <v/>
      </c>
    </row>
    <row r="50401" spans="22:22" x14ac:dyDescent="0.35">
      <c r="V50401" s="5" t="str">
        <f t="shared" si="787"/>
        <v/>
      </c>
    </row>
    <row r="50402" spans="22:22" x14ac:dyDescent="0.35">
      <c r="V50402" s="5" t="str">
        <f t="shared" si="787"/>
        <v/>
      </c>
    </row>
    <row r="50403" spans="22:22" x14ac:dyDescent="0.35">
      <c r="V50403" s="5" t="str">
        <f t="shared" si="787"/>
        <v/>
      </c>
    </row>
    <row r="50404" spans="22:22" x14ac:dyDescent="0.35">
      <c r="V50404" s="5" t="str">
        <f t="shared" si="787"/>
        <v/>
      </c>
    </row>
    <row r="50405" spans="22:22" x14ac:dyDescent="0.35">
      <c r="V50405" s="5" t="str">
        <f t="shared" si="787"/>
        <v/>
      </c>
    </row>
    <row r="50406" spans="22:22" x14ac:dyDescent="0.35">
      <c r="V50406" s="5" t="str">
        <f t="shared" si="787"/>
        <v/>
      </c>
    </row>
    <row r="50407" spans="22:22" x14ac:dyDescent="0.35">
      <c r="V50407" s="5" t="str">
        <f t="shared" si="787"/>
        <v/>
      </c>
    </row>
    <row r="50408" spans="22:22" x14ac:dyDescent="0.35">
      <c r="V50408" s="5" t="str">
        <f t="shared" si="787"/>
        <v/>
      </c>
    </row>
    <row r="50409" spans="22:22" x14ac:dyDescent="0.35">
      <c r="V50409" s="5" t="str">
        <f t="shared" si="787"/>
        <v/>
      </c>
    </row>
    <row r="50410" spans="22:22" x14ac:dyDescent="0.35">
      <c r="V50410" s="5" t="str">
        <f t="shared" si="787"/>
        <v/>
      </c>
    </row>
    <row r="50411" spans="22:22" x14ac:dyDescent="0.35">
      <c r="V50411" s="5" t="str">
        <f t="shared" si="787"/>
        <v/>
      </c>
    </row>
    <row r="50412" spans="22:22" x14ac:dyDescent="0.35">
      <c r="V50412" s="5" t="str">
        <f t="shared" si="787"/>
        <v/>
      </c>
    </row>
    <row r="50413" spans="22:22" x14ac:dyDescent="0.35">
      <c r="V50413" s="5" t="str">
        <f t="shared" si="787"/>
        <v/>
      </c>
    </row>
    <row r="50414" spans="22:22" x14ac:dyDescent="0.35">
      <c r="V50414" s="5" t="str">
        <f t="shared" si="787"/>
        <v/>
      </c>
    </row>
    <row r="50415" spans="22:22" x14ac:dyDescent="0.35">
      <c r="V50415" s="5" t="str">
        <f t="shared" si="787"/>
        <v/>
      </c>
    </row>
    <row r="50416" spans="22:22" x14ac:dyDescent="0.35">
      <c r="V50416" s="5" t="str">
        <f t="shared" si="787"/>
        <v/>
      </c>
    </row>
    <row r="50417" spans="22:22" x14ac:dyDescent="0.35">
      <c r="V50417" s="5" t="str">
        <f t="shared" si="787"/>
        <v/>
      </c>
    </row>
    <row r="50418" spans="22:22" x14ac:dyDescent="0.35">
      <c r="V50418" s="5" t="str">
        <f t="shared" si="787"/>
        <v/>
      </c>
    </row>
    <row r="50419" spans="22:22" x14ac:dyDescent="0.35">
      <c r="V50419" s="5" t="str">
        <f t="shared" si="787"/>
        <v/>
      </c>
    </row>
    <row r="50420" spans="22:22" x14ac:dyDescent="0.35">
      <c r="V50420" s="5" t="str">
        <f t="shared" si="787"/>
        <v/>
      </c>
    </row>
    <row r="50421" spans="22:22" x14ac:dyDescent="0.35">
      <c r="V50421" s="5" t="str">
        <f t="shared" si="787"/>
        <v/>
      </c>
    </row>
    <row r="50422" spans="22:22" x14ac:dyDescent="0.35">
      <c r="V50422" s="5" t="str">
        <f t="shared" si="787"/>
        <v/>
      </c>
    </row>
    <row r="50423" spans="22:22" x14ac:dyDescent="0.35">
      <c r="V50423" s="5" t="str">
        <f t="shared" si="787"/>
        <v/>
      </c>
    </row>
    <row r="50424" spans="22:22" x14ac:dyDescent="0.35">
      <c r="V50424" s="5" t="str">
        <f t="shared" si="787"/>
        <v/>
      </c>
    </row>
    <row r="50425" spans="22:22" x14ac:dyDescent="0.35">
      <c r="V50425" s="5" t="str">
        <f t="shared" si="787"/>
        <v/>
      </c>
    </row>
    <row r="50426" spans="22:22" x14ac:dyDescent="0.35">
      <c r="V50426" s="5" t="str">
        <f t="shared" si="787"/>
        <v/>
      </c>
    </row>
    <row r="50427" spans="22:22" x14ac:dyDescent="0.35">
      <c r="V50427" s="5" t="str">
        <f t="shared" si="787"/>
        <v/>
      </c>
    </row>
    <row r="50428" spans="22:22" x14ac:dyDescent="0.35">
      <c r="V50428" s="5" t="str">
        <f t="shared" si="787"/>
        <v/>
      </c>
    </row>
    <row r="50429" spans="22:22" x14ac:dyDescent="0.35">
      <c r="V50429" s="5" t="str">
        <f t="shared" si="787"/>
        <v/>
      </c>
    </row>
    <row r="50430" spans="22:22" x14ac:dyDescent="0.35">
      <c r="V50430" s="5" t="str">
        <f t="shared" si="787"/>
        <v/>
      </c>
    </row>
    <row r="50431" spans="22:22" x14ac:dyDescent="0.35">
      <c r="V50431" s="5" t="str">
        <f t="shared" si="787"/>
        <v/>
      </c>
    </row>
    <row r="50432" spans="22:22" x14ac:dyDescent="0.35">
      <c r="V50432" s="5" t="str">
        <f t="shared" si="787"/>
        <v/>
      </c>
    </row>
    <row r="50433" spans="22:22" x14ac:dyDescent="0.35">
      <c r="V50433" s="5" t="str">
        <f t="shared" si="787"/>
        <v/>
      </c>
    </row>
    <row r="50434" spans="22:22" x14ac:dyDescent="0.35">
      <c r="V50434" s="5" t="str">
        <f t="shared" ref="V50434:V50497" si="788">TRIM(CLEAN(SUBSTITUTE(A50434,CHAR(160)," ")))</f>
        <v/>
      </c>
    </row>
    <row r="50435" spans="22:22" x14ac:dyDescent="0.35">
      <c r="V50435" s="5" t="str">
        <f t="shared" si="788"/>
        <v/>
      </c>
    </row>
    <row r="50436" spans="22:22" x14ac:dyDescent="0.35">
      <c r="V50436" s="5" t="str">
        <f t="shared" si="788"/>
        <v/>
      </c>
    </row>
    <row r="50437" spans="22:22" x14ac:dyDescent="0.35">
      <c r="V50437" s="5" t="str">
        <f t="shared" si="788"/>
        <v/>
      </c>
    </row>
    <row r="50438" spans="22:22" x14ac:dyDescent="0.35">
      <c r="V50438" s="5" t="str">
        <f t="shared" si="788"/>
        <v/>
      </c>
    </row>
    <row r="50439" spans="22:22" x14ac:dyDescent="0.35">
      <c r="V50439" s="5" t="str">
        <f t="shared" si="788"/>
        <v/>
      </c>
    </row>
    <row r="50440" spans="22:22" x14ac:dyDescent="0.35">
      <c r="V50440" s="5" t="str">
        <f t="shared" si="788"/>
        <v/>
      </c>
    </row>
    <row r="50441" spans="22:22" x14ac:dyDescent="0.35">
      <c r="V50441" s="5" t="str">
        <f t="shared" si="788"/>
        <v/>
      </c>
    </row>
    <row r="50442" spans="22:22" x14ac:dyDescent="0.35">
      <c r="V50442" s="5" t="str">
        <f t="shared" si="788"/>
        <v/>
      </c>
    </row>
    <row r="50443" spans="22:22" x14ac:dyDescent="0.35">
      <c r="V50443" s="5" t="str">
        <f t="shared" si="788"/>
        <v/>
      </c>
    </row>
    <row r="50444" spans="22:22" x14ac:dyDescent="0.35">
      <c r="V50444" s="5" t="str">
        <f t="shared" si="788"/>
        <v/>
      </c>
    </row>
    <row r="50445" spans="22:22" x14ac:dyDescent="0.35">
      <c r="V50445" s="5" t="str">
        <f t="shared" si="788"/>
        <v/>
      </c>
    </row>
    <row r="50446" spans="22:22" x14ac:dyDescent="0.35">
      <c r="V50446" s="5" t="str">
        <f t="shared" si="788"/>
        <v/>
      </c>
    </row>
    <row r="50447" spans="22:22" x14ac:dyDescent="0.35">
      <c r="V50447" s="5" t="str">
        <f t="shared" si="788"/>
        <v/>
      </c>
    </row>
    <row r="50448" spans="22:22" x14ac:dyDescent="0.35">
      <c r="V50448" s="5" t="str">
        <f t="shared" si="788"/>
        <v/>
      </c>
    </row>
    <row r="50449" spans="22:22" x14ac:dyDescent="0.35">
      <c r="V50449" s="5" t="str">
        <f t="shared" si="788"/>
        <v/>
      </c>
    </row>
    <row r="50450" spans="22:22" x14ac:dyDescent="0.35">
      <c r="V50450" s="5" t="str">
        <f t="shared" si="788"/>
        <v/>
      </c>
    </row>
    <row r="50451" spans="22:22" x14ac:dyDescent="0.35">
      <c r="V50451" s="5" t="str">
        <f t="shared" si="788"/>
        <v/>
      </c>
    </row>
    <row r="50452" spans="22:22" x14ac:dyDescent="0.35">
      <c r="V50452" s="5" t="str">
        <f t="shared" si="788"/>
        <v/>
      </c>
    </row>
    <row r="50453" spans="22:22" x14ac:dyDescent="0.35">
      <c r="V50453" s="5" t="str">
        <f t="shared" si="788"/>
        <v/>
      </c>
    </row>
    <row r="50454" spans="22:22" x14ac:dyDescent="0.35">
      <c r="V50454" s="5" t="str">
        <f t="shared" si="788"/>
        <v/>
      </c>
    </row>
    <row r="50455" spans="22:22" x14ac:dyDescent="0.35">
      <c r="V50455" s="5" t="str">
        <f t="shared" si="788"/>
        <v/>
      </c>
    </row>
    <row r="50456" spans="22:22" x14ac:dyDescent="0.35">
      <c r="V50456" s="5" t="str">
        <f t="shared" si="788"/>
        <v/>
      </c>
    </row>
    <row r="50457" spans="22:22" x14ac:dyDescent="0.35">
      <c r="V50457" s="5" t="str">
        <f t="shared" si="788"/>
        <v/>
      </c>
    </row>
    <row r="50458" spans="22:22" x14ac:dyDescent="0.35">
      <c r="V50458" s="5" t="str">
        <f t="shared" si="788"/>
        <v/>
      </c>
    </row>
    <row r="50459" spans="22:22" x14ac:dyDescent="0.35">
      <c r="V50459" s="5" t="str">
        <f t="shared" si="788"/>
        <v/>
      </c>
    </row>
    <row r="50460" spans="22:22" x14ac:dyDescent="0.35">
      <c r="V50460" s="5" t="str">
        <f t="shared" si="788"/>
        <v/>
      </c>
    </row>
    <row r="50461" spans="22:22" x14ac:dyDescent="0.35">
      <c r="V50461" s="5" t="str">
        <f t="shared" si="788"/>
        <v/>
      </c>
    </row>
    <row r="50462" spans="22:22" x14ac:dyDescent="0.35">
      <c r="V50462" s="5" t="str">
        <f t="shared" si="788"/>
        <v/>
      </c>
    </row>
    <row r="50463" spans="22:22" x14ac:dyDescent="0.35">
      <c r="V50463" s="5" t="str">
        <f t="shared" si="788"/>
        <v/>
      </c>
    </row>
    <row r="50464" spans="22:22" x14ac:dyDescent="0.35">
      <c r="V50464" s="5" t="str">
        <f t="shared" si="788"/>
        <v/>
      </c>
    </row>
    <row r="50465" spans="22:22" x14ac:dyDescent="0.35">
      <c r="V50465" s="5" t="str">
        <f t="shared" si="788"/>
        <v/>
      </c>
    </row>
    <row r="50466" spans="22:22" x14ac:dyDescent="0.35">
      <c r="V50466" s="5" t="str">
        <f t="shared" si="788"/>
        <v/>
      </c>
    </row>
    <row r="50467" spans="22:22" x14ac:dyDescent="0.35">
      <c r="V50467" s="5" t="str">
        <f t="shared" si="788"/>
        <v/>
      </c>
    </row>
    <row r="50468" spans="22:22" x14ac:dyDescent="0.35">
      <c r="V50468" s="5" t="str">
        <f t="shared" si="788"/>
        <v/>
      </c>
    </row>
    <row r="50469" spans="22:22" x14ac:dyDescent="0.35">
      <c r="V50469" s="5" t="str">
        <f t="shared" si="788"/>
        <v/>
      </c>
    </row>
    <row r="50470" spans="22:22" x14ac:dyDescent="0.35">
      <c r="V50470" s="5" t="str">
        <f t="shared" si="788"/>
        <v/>
      </c>
    </row>
    <row r="50471" spans="22:22" x14ac:dyDescent="0.35">
      <c r="V50471" s="5" t="str">
        <f t="shared" si="788"/>
        <v/>
      </c>
    </row>
    <row r="50472" spans="22:22" x14ac:dyDescent="0.35">
      <c r="V50472" s="5" t="str">
        <f t="shared" si="788"/>
        <v/>
      </c>
    </row>
    <row r="50473" spans="22:22" x14ac:dyDescent="0.35">
      <c r="V50473" s="5" t="str">
        <f t="shared" si="788"/>
        <v/>
      </c>
    </row>
    <row r="50474" spans="22:22" x14ac:dyDescent="0.35">
      <c r="V50474" s="5" t="str">
        <f t="shared" si="788"/>
        <v/>
      </c>
    </row>
    <row r="50475" spans="22:22" x14ac:dyDescent="0.35">
      <c r="V50475" s="5" t="str">
        <f t="shared" si="788"/>
        <v/>
      </c>
    </row>
    <row r="50476" spans="22:22" x14ac:dyDescent="0.35">
      <c r="V50476" s="5" t="str">
        <f t="shared" si="788"/>
        <v/>
      </c>
    </row>
    <row r="50477" spans="22:22" x14ac:dyDescent="0.35">
      <c r="V50477" s="5" t="str">
        <f t="shared" si="788"/>
        <v/>
      </c>
    </row>
    <row r="50478" spans="22:22" x14ac:dyDescent="0.35">
      <c r="V50478" s="5" t="str">
        <f t="shared" si="788"/>
        <v/>
      </c>
    </row>
    <row r="50479" spans="22:22" x14ac:dyDescent="0.35">
      <c r="V50479" s="5" t="str">
        <f t="shared" si="788"/>
        <v/>
      </c>
    </row>
    <row r="50480" spans="22:22" x14ac:dyDescent="0.35">
      <c r="V50480" s="5" t="str">
        <f t="shared" si="788"/>
        <v/>
      </c>
    </row>
    <row r="50481" spans="22:22" x14ac:dyDescent="0.35">
      <c r="V50481" s="5" t="str">
        <f t="shared" si="788"/>
        <v/>
      </c>
    </row>
    <row r="50482" spans="22:22" x14ac:dyDescent="0.35">
      <c r="V50482" s="5" t="str">
        <f t="shared" si="788"/>
        <v/>
      </c>
    </row>
    <row r="50483" spans="22:22" x14ac:dyDescent="0.35">
      <c r="V50483" s="5" t="str">
        <f t="shared" si="788"/>
        <v/>
      </c>
    </row>
    <row r="50484" spans="22:22" x14ac:dyDescent="0.35">
      <c r="V50484" s="5" t="str">
        <f t="shared" si="788"/>
        <v/>
      </c>
    </row>
    <row r="50485" spans="22:22" x14ac:dyDescent="0.35">
      <c r="V50485" s="5" t="str">
        <f t="shared" si="788"/>
        <v/>
      </c>
    </row>
    <row r="50486" spans="22:22" x14ac:dyDescent="0.35">
      <c r="V50486" s="5" t="str">
        <f t="shared" si="788"/>
        <v/>
      </c>
    </row>
    <row r="50487" spans="22:22" x14ac:dyDescent="0.35">
      <c r="V50487" s="5" t="str">
        <f t="shared" si="788"/>
        <v/>
      </c>
    </row>
    <row r="50488" spans="22:22" x14ac:dyDescent="0.35">
      <c r="V50488" s="5" t="str">
        <f t="shared" si="788"/>
        <v/>
      </c>
    </row>
    <row r="50489" spans="22:22" x14ac:dyDescent="0.35">
      <c r="V50489" s="5" t="str">
        <f t="shared" si="788"/>
        <v/>
      </c>
    </row>
    <row r="50490" spans="22:22" x14ac:dyDescent="0.35">
      <c r="V50490" s="5" t="str">
        <f t="shared" si="788"/>
        <v/>
      </c>
    </row>
    <row r="50491" spans="22:22" x14ac:dyDescent="0.35">
      <c r="V50491" s="5" t="str">
        <f t="shared" si="788"/>
        <v/>
      </c>
    </row>
    <row r="50492" spans="22:22" x14ac:dyDescent="0.35">
      <c r="V50492" s="5" t="str">
        <f t="shared" si="788"/>
        <v/>
      </c>
    </row>
    <row r="50493" spans="22:22" x14ac:dyDescent="0.35">
      <c r="V50493" s="5" t="str">
        <f t="shared" si="788"/>
        <v/>
      </c>
    </row>
    <row r="50494" spans="22:22" x14ac:dyDescent="0.35">
      <c r="V50494" s="5" t="str">
        <f t="shared" si="788"/>
        <v/>
      </c>
    </row>
    <row r="50495" spans="22:22" x14ac:dyDescent="0.35">
      <c r="V50495" s="5" t="str">
        <f t="shared" si="788"/>
        <v/>
      </c>
    </row>
    <row r="50496" spans="22:22" x14ac:dyDescent="0.35">
      <c r="V50496" s="5" t="str">
        <f t="shared" si="788"/>
        <v/>
      </c>
    </row>
    <row r="50497" spans="22:22" x14ac:dyDescent="0.35">
      <c r="V50497" s="5" t="str">
        <f t="shared" si="788"/>
        <v/>
      </c>
    </row>
    <row r="50498" spans="22:22" x14ac:dyDescent="0.35">
      <c r="V50498" s="5" t="str">
        <f t="shared" ref="V50498:V50561" si="789">TRIM(CLEAN(SUBSTITUTE(A50498,CHAR(160)," ")))</f>
        <v/>
      </c>
    </row>
    <row r="50499" spans="22:22" x14ac:dyDescent="0.35">
      <c r="V50499" s="5" t="str">
        <f t="shared" si="789"/>
        <v/>
      </c>
    </row>
    <row r="50500" spans="22:22" x14ac:dyDescent="0.35">
      <c r="V50500" s="5" t="str">
        <f t="shared" si="789"/>
        <v/>
      </c>
    </row>
    <row r="50501" spans="22:22" x14ac:dyDescent="0.35">
      <c r="V50501" s="5" t="str">
        <f t="shared" si="789"/>
        <v/>
      </c>
    </row>
    <row r="50502" spans="22:22" x14ac:dyDescent="0.35">
      <c r="V50502" s="5" t="str">
        <f t="shared" si="789"/>
        <v/>
      </c>
    </row>
    <row r="50503" spans="22:22" x14ac:dyDescent="0.35">
      <c r="V50503" s="5" t="str">
        <f t="shared" si="789"/>
        <v/>
      </c>
    </row>
    <row r="50504" spans="22:22" x14ac:dyDescent="0.35">
      <c r="V50504" s="5" t="str">
        <f t="shared" si="789"/>
        <v/>
      </c>
    </row>
    <row r="50505" spans="22:22" x14ac:dyDescent="0.35">
      <c r="V50505" s="5" t="str">
        <f t="shared" si="789"/>
        <v/>
      </c>
    </row>
    <row r="50506" spans="22:22" x14ac:dyDescent="0.35">
      <c r="V50506" s="5" t="str">
        <f t="shared" si="789"/>
        <v/>
      </c>
    </row>
    <row r="50507" spans="22:22" x14ac:dyDescent="0.35">
      <c r="V50507" s="5" t="str">
        <f t="shared" si="789"/>
        <v/>
      </c>
    </row>
    <row r="50508" spans="22:22" x14ac:dyDescent="0.35">
      <c r="V50508" s="5" t="str">
        <f t="shared" si="789"/>
        <v/>
      </c>
    </row>
    <row r="50509" spans="22:22" x14ac:dyDescent="0.35">
      <c r="V50509" s="5" t="str">
        <f t="shared" si="789"/>
        <v/>
      </c>
    </row>
    <row r="50510" spans="22:22" x14ac:dyDescent="0.35">
      <c r="V50510" s="5" t="str">
        <f t="shared" si="789"/>
        <v/>
      </c>
    </row>
    <row r="50511" spans="22:22" x14ac:dyDescent="0.35">
      <c r="V50511" s="5" t="str">
        <f t="shared" si="789"/>
        <v/>
      </c>
    </row>
    <row r="50512" spans="22:22" x14ac:dyDescent="0.35">
      <c r="V50512" s="5" t="str">
        <f t="shared" si="789"/>
        <v/>
      </c>
    </row>
    <row r="50513" spans="22:22" x14ac:dyDescent="0.35">
      <c r="V50513" s="5" t="str">
        <f t="shared" si="789"/>
        <v/>
      </c>
    </row>
    <row r="50514" spans="22:22" x14ac:dyDescent="0.35">
      <c r="V50514" s="5" t="str">
        <f t="shared" si="789"/>
        <v/>
      </c>
    </row>
    <row r="50515" spans="22:22" x14ac:dyDescent="0.35">
      <c r="V50515" s="5" t="str">
        <f t="shared" si="789"/>
        <v/>
      </c>
    </row>
    <row r="50516" spans="22:22" x14ac:dyDescent="0.35">
      <c r="V50516" s="5" t="str">
        <f t="shared" si="789"/>
        <v/>
      </c>
    </row>
    <row r="50517" spans="22:22" x14ac:dyDescent="0.35">
      <c r="V50517" s="5" t="str">
        <f t="shared" si="789"/>
        <v/>
      </c>
    </row>
    <row r="50518" spans="22:22" x14ac:dyDescent="0.35">
      <c r="V50518" s="5" t="str">
        <f t="shared" si="789"/>
        <v/>
      </c>
    </row>
    <row r="50519" spans="22:22" x14ac:dyDescent="0.35">
      <c r="V50519" s="5" t="str">
        <f t="shared" si="789"/>
        <v/>
      </c>
    </row>
    <row r="50520" spans="22:22" x14ac:dyDescent="0.35">
      <c r="V50520" s="5" t="str">
        <f t="shared" si="789"/>
        <v/>
      </c>
    </row>
    <row r="50521" spans="22:22" x14ac:dyDescent="0.35">
      <c r="V50521" s="5" t="str">
        <f t="shared" si="789"/>
        <v/>
      </c>
    </row>
    <row r="50522" spans="22:22" x14ac:dyDescent="0.35">
      <c r="V50522" s="5" t="str">
        <f t="shared" si="789"/>
        <v/>
      </c>
    </row>
    <row r="50523" spans="22:22" x14ac:dyDescent="0.35">
      <c r="V50523" s="5" t="str">
        <f t="shared" si="789"/>
        <v/>
      </c>
    </row>
    <row r="50524" spans="22:22" x14ac:dyDescent="0.35">
      <c r="V50524" s="5" t="str">
        <f t="shared" si="789"/>
        <v/>
      </c>
    </row>
    <row r="50525" spans="22:22" x14ac:dyDescent="0.35">
      <c r="V50525" s="5" t="str">
        <f t="shared" si="789"/>
        <v/>
      </c>
    </row>
    <row r="50526" spans="22:22" x14ac:dyDescent="0.35">
      <c r="V50526" s="5" t="str">
        <f t="shared" si="789"/>
        <v/>
      </c>
    </row>
    <row r="50527" spans="22:22" x14ac:dyDescent="0.35">
      <c r="V50527" s="5" t="str">
        <f t="shared" si="789"/>
        <v/>
      </c>
    </row>
    <row r="50528" spans="22:22" x14ac:dyDescent="0.35">
      <c r="V50528" s="5" t="str">
        <f t="shared" si="789"/>
        <v/>
      </c>
    </row>
    <row r="50529" spans="22:22" x14ac:dyDescent="0.35">
      <c r="V50529" s="5" t="str">
        <f t="shared" si="789"/>
        <v/>
      </c>
    </row>
    <row r="50530" spans="22:22" x14ac:dyDescent="0.35">
      <c r="V50530" s="5" t="str">
        <f t="shared" si="789"/>
        <v/>
      </c>
    </row>
    <row r="50531" spans="22:22" x14ac:dyDescent="0.35">
      <c r="V50531" s="5" t="str">
        <f t="shared" si="789"/>
        <v/>
      </c>
    </row>
    <row r="50532" spans="22:22" x14ac:dyDescent="0.35">
      <c r="V50532" s="5" t="str">
        <f t="shared" si="789"/>
        <v/>
      </c>
    </row>
    <row r="50533" spans="22:22" x14ac:dyDescent="0.35">
      <c r="V50533" s="5" t="str">
        <f t="shared" si="789"/>
        <v/>
      </c>
    </row>
    <row r="50534" spans="22:22" x14ac:dyDescent="0.35">
      <c r="V50534" s="5" t="str">
        <f t="shared" si="789"/>
        <v/>
      </c>
    </row>
    <row r="50535" spans="22:22" x14ac:dyDescent="0.35">
      <c r="V50535" s="5" t="str">
        <f t="shared" si="789"/>
        <v/>
      </c>
    </row>
    <row r="50536" spans="22:22" x14ac:dyDescent="0.35">
      <c r="V50536" s="5" t="str">
        <f t="shared" si="789"/>
        <v/>
      </c>
    </row>
    <row r="50537" spans="22:22" x14ac:dyDescent="0.35">
      <c r="V50537" s="5" t="str">
        <f t="shared" si="789"/>
        <v/>
      </c>
    </row>
    <row r="50538" spans="22:22" x14ac:dyDescent="0.35">
      <c r="V50538" s="5" t="str">
        <f t="shared" si="789"/>
        <v/>
      </c>
    </row>
    <row r="50539" spans="22:22" x14ac:dyDescent="0.35">
      <c r="V50539" s="5" t="str">
        <f t="shared" si="789"/>
        <v/>
      </c>
    </row>
    <row r="50540" spans="22:22" x14ac:dyDescent="0.35">
      <c r="V50540" s="5" t="str">
        <f t="shared" si="789"/>
        <v/>
      </c>
    </row>
    <row r="50541" spans="22:22" x14ac:dyDescent="0.35">
      <c r="V50541" s="5" t="str">
        <f t="shared" si="789"/>
        <v/>
      </c>
    </row>
    <row r="50542" spans="22:22" x14ac:dyDescent="0.35">
      <c r="V50542" s="5" t="str">
        <f t="shared" si="789"/>
        <v/>
      </c>
    </row>
    <row r="50543" spans="22:22" x14ac:dyDescent="0.35">
      <c r="V50543" s="5" t="str">
        <f t="shared" si="789"/>
        <v/>
      </c>
    </row>
    <row r="50544" spans="22:22" x14ac:dyDescent="0.35">
      <c r="V50544" s="5" t="str">
        <f t="shared" si="789"/>
        <v/>
      </c>
    </row>
    <row r="50545" spans="22:22" x14ac:dyDescent="0.35">
      <c r="V50545" s="5" t="str">
        <f t="shared" si="789"/>
        <v/>
      </c>
    </row>
    <row r="50546" spans="22:22" x14ac:dyDescent="0.35">
      <c r="V50546" s="5" t="str">
        <f t="shared" si="789"/>
        <v/>
      </c>
    </row>
    <row r="50547" spans="22:22" x14ac:dyDescent="0.35">
      <c r="V50547" s="5" t="str">
        <f t="shared" si="789"/>
        <v/>
      </c>
    </row>
    <row r="50548" spans="22:22" x14ac:dyDescent="0.35">
      <c r="V50548" s="5" t="str">
        <f t="shared" si="789"/>
        <v/>
      </c>
    </row>
    <row r="50549" spans="22:22" x14ac:dyDescent="0.35">
      <c r="V50549" s="5" t="str">
        <f t="shared" si="789"/>
        <v/>
      </c>
    </row>
    <row r="50550" spans="22:22" x14ac:dyDescent="0.35">
      <c r="V50550" s="5" t="str">
        <f t="shared" si="789"/>
        <v/>
      </c>
    </row>
    <row r="50551" spans="22:22" x14ac:dyDescent="0.35">
      <c r="V50551" s="5" t="str">
        <f t="shared" si="789"/>
        <v/>
      </c>
    </row>
    <row r="50552" spans="22:22" x14ac:dyDescent="0.35">
      <c r="V50552" s="5" t="str">
        <f t="shared" si="789"/>
        <v/>
      </c>
    </row>
    <row r="50553" spans="22:22" x14ac:dyDescent="0.35">
      <c r="V50553" s="5" t="str">
        <f t="shared" si="789"/>
        <v/>
      </c>
    </row>
    <row r="50554" spans="22:22" x14ac:dyDescent="0.35">
      <c r="V50554" s="5" t="str">
        <f t="shared" si="789"/>
        <v/>
      </c>
    </row>
    <row r="50555" spans="22:22" x14ac:dyDescent="0.35">
      <c r="V50555" s="5" t="str">
        <f t="shared" si="789"/>
        <v/>
      </c>
    </row>
    <row r="50556" spans="22:22" x14ac:dyDescent="0.35">
      <c r="V50556" s="5" t="str">
        <f t="shared" si="789"/>
        <v/>
      </c>
    </row>
    <row r="50557" spans="22:22" x14ac:dyDescent="0.35">
      <c r="V50557" s="5" t="str">
        <f t="shared" si="789"/>
        <v/>
      </c>
    </row>
    <row r="50558" spans="22:22" x14ac:dyDescent="0.35">
      <c r="V50558" s="5" t="str">
        <f t="shared" si="789"/>
        <v/>
      </c>
    </row>
    <row r="50559" spans="22:22" x14ac:dyDescent="0.35">
      <c r="V50559" s="5" t="str">
        <f t="shared" si="789"/>
        <v/>
      </c>
    </row>
    <row r="50560" spans="22:22" x14ac:dyDescent="0.35">
      <c r="V50560" s="5" t="str">
        <f t="shared" si="789"/>
        <v/>
      </c>
    </row>
    <row r="50561" spans="22:22" x14ac:dyDescent="0.35">
      <c r="V50561" s="5" t="str">
        <f t="shared" si="789"/>
        <v/>
      </c>
    </row>
    <row r="50562" spans="22:22" x14ac:dyDescent="0.35">
      <c r="V50562" s="5" t="str">
        <f t="shared" ref="V50562:V50625" si="790">TRIM(CLEAN(SUBSTITUTE(A50562,CHAR(160)," ")))</f>
        <v/>
      </c>
    </row>
    <row r="50563" spans="22:22" x14ac:dyDescent="0.35">
      <c r="V50563" s="5" t="str">
        <f t="shared" si="790"/>
        <v/>
      </c>
    </row>
    <row r="50564" spans="22:22" x14ac:dyDescent="0.35">
      <c r="V50564" s="5" t="str">
        <f t="shared" si="790"/>
        <v/>
      </c>
    </row>
    <row r="50565" spans="22:22" x14ac:dyDescent="0.35">
      <c r="V50565" s="5" t="str">
        <f t="shared" si="790"/>
        <v/>
      </c>
    </row>
    <row r="50566" spans="22:22" x14ac:dyDescent="0.35">
      <c r="V50566" s="5" t="str">
        <f t="shared" si="790"/>
        <v/>
      </c>
    </row>
    <row r="50567" spans="22:22" x14ac:dyDescent="0.35">
      <c r="V50567" s="5" t="str">
        <f t="shared" si="790"/>
        <v/>
      </c>
    </row>
    <row r="50568" spans="22:22" x14ac:dyDescent="0.35">
      <c r="V50568" s="5" t="str">
        <f t="shared" si="790"/>
        <v/>
      </c>
    </row>
    <row r="50569" spans="22:22" x14ac:dyDescent="0.35">
      <c r="V50569" s="5" t="str">
        <f t="shared" si="790"/>
        <v/>
      </c>
    </row>
    <row r="50570" spans="22:22" x14ac:dyDescent="0.35">
      <c r="V50570" s="5" t="str">
        <f t="shared" si="790"/>
        <v/>
      </c>
    </row>
    <row r="50571" spans="22:22" x14ac:dyDescent="0.35">
      <c r="V50571" s="5" t="str">
        <f t="shared" si="790"/>
        <v/>
      </c>
    </row>
    <row r="50572" spans="22:22" x14ac:dyDescent="0.35">
      <c r="V50572" s="5" t="str">
        <f t="shared" si="790"/>
        <v/>
      </c>
    </row>
    <row r="50573" spans="22:22" x14ac:dyDescent="0.35">
      <c r="V50573" s="5" t="str">
        <f t="shared" si="790"/>
        <v/>
      </c>
    </row>
    <row r="50574" spans="22:22" x14ac:dyDescent="0.35">
      <c r="V50574" s="5" t="str">
        <f t="shared" si="790"/>
        <v/>
      </c>
    </row>
    <row r="50575" spans="22:22" x14ac:dyDescent="0.35">
      <c r="V50575" s="5" t="str">
        <f t="shared" si="790"/>
        <v/>
      </c>
    </row>
    <row r="50576" spans="22:22" x14ac:dyDescent="0.35">
      <c r="V50576" s="5" t="str">
        <f t="shared" si="790"/>
        <v/>
      </c>
    </row>
    <row r="50577" spans="22:22" x14ac:dyDescent="0.35">
      <c r="V50577" s="5" t="str">
        <f t="shared" si="790"/>
        <v/>
      </c>
    </row>
    <row r="50578" spans="22:22" x14ac:dyDescent="0.35">
      <c r="V50578" s="5" t="str">
        <f t="shared" si="790"/>
        <v/>
      </c>
    </row>
    <row r="50579" spans="22:22" x14ac:dyDescent="0.35">
      <c r="V50579" s="5" t="str">
        <f t="shared" si="790"/>
        <v/>
      </c>
    </row>
    <row r="50580" spans="22:22" x14ac:dyDescent="0.35">
      <c r="V50580" s="5" t="str">
        <f t="shared" si="790"/>
        <v/>
      </c>
    </row>
    <row r="50581" spans="22:22" x14ac:dyDescent="0.35">
      <c r="V50581" s="5" t="str">
        <f t="shared" si="790"/>
        <v/>
      </c>
    </row>
    <row r="50582" spans="22:22" x14ac:dyDescent="0.35">
      <c r="V50582" s="5" t="str">
        <f t="shared" si="790"/>
        <v/>
      </c>
    </row>
    <row r="50583" spans="22:22" x14ac:dyDescent="0.35">
      <c r="V50583" s="5" t="str">
        <f t="shared" si="790"/>
        <v/>
      </c>
    </row>
    <row r="50584" spans="22:22" x14ac:dyDescent="0.35">
      <c r="V50584" s="5" t="str">
        <f t="shared" si="790"/>
        <v/>
      </c>
    </row>
    <row r="50585" spans="22:22" x14ac:dyDescent="0.35">
      <c r="V50585" s="5" t="str">
        <f t="shared" si="790"/>
        <v/>
      </c>
    </row>
    <row r="50586" spans="22:22" x14ac:dyDescent="0.35">
      <c r="V50586" s="5" t="str">
        <f t="shared" si="790"/>
        <v/>
      </c>
    </row>
    <row r="50587" spans="22:22" x14ac:dyDescent="0.35">
      <c r="V50587" s="5" t="str">
        <f t="shared" si="790"/>
        <v/>
      </c>
    </row>
    <row r="50588" spans="22:22" x14ac:dyDescent="0.35">
      <c r="V50588" s="5" t="str">
        <f t="shared" si="790"/>
        <v/>
      </c>
    </row>
    <row r="50589" spans="22:22" x14ac:dyDescent="0.35">
      <c r="V50589" s="5" t="str">
        <f t="shared" si="790"/>
        <v/>
      </c>
    </row>
    <row r="50590" spans="22:22" x14ac:dyDescent="0.35">
      <c r="V50590" s="5" t="str">
        <f t="shared" si="790"/>
        <v/>
      </c>
    </row>
    <row r="50591" spans="22:22" x14ac:dyDescent="0.35">
      <c r="V50591" s="5" t="str">
        <f t="shared" si="790"/>
        <v/>
      </c>
    </row>
    <row r="50592" spans="22:22" x14ac:dyDescent="0.35">
      <c r="V50592" s="5" t="str">
        <f t="shared" si="790"/>
        <v/>
      </c>
    </row>
    <row r="50593" spans="22:22" x14ac:dyDescent="0.35">
      <c r="V50593" s="5" t="str">
        <f t="shared" si="790"/>
        <v/>
      </c>
    </row>
    <row r="50594" spans="22:22" x14ac:dyDescent="0.35">
      <c r="V50594" s="5" t="str">
        <f t="shared" si="790"/>
        <v/>
      </c>
    </row>
    <row r="50595" spans="22:22" x14ac:dyDescent="0.35">
      <c r="V50595" s="5" t="str">
        <f t="shared" si="790"/>
        <v/>
      </c>
    </row>
    <row r="50596" spans="22:22" x14ac:dyDescent="0.35">
      <c r="V50596" s="5" t="str">
        <f t="shared" si="790"/>
        <v/>
      </c>
    </row>
    <row r="50597" spans="22:22" x14ac:dyDescent="0.35">
      <c r="V50597" s="5" t="str">
        <f t="shared" si="790"/>
        <v/>
      </c>
    </row>
    <row r="50598" spans="22:22" x14ac:dyDescent="0.35">
      <c r="V50598" s="5" t="str">
        <f t="shared" si="790"/>
        <v/>
      </c>
    </row>
    <row r="50599" spans="22:22" x14ac:dyDescent="0.35">
      <c r="V50599" s="5" t="str">
        <f t="shared" si="790"/>
        <v/>
      </c>
    </row>
    <row r="50600" spans="22:22" x14ac:dyDescent="0.35">
      <c r="V50600" s="5" t="str">
        <f t="shared" si="790"/>
        <v/>
      </c>
    </row>
    <row r="50601" spans="22:22" x14ac:dyDescent="0.35">
      <c r="V50601" s="5" t="str">
        <f t="shared" si="790"/>
        <v/>
      </c>
    </row>
    <row r="50602" spans="22:22" x14ac:dyDescent="0.35">
      <c r="V50602" s="5" t="str">
        <f t="shared" si="790"/>
        <v/>
      </c>
    </row>
    <row r="50603" spans="22:22" x14ac:dyDescent="0.35">
      <c r="V50603" s="5" t="str">
        <f t="shared" si="790"/>
        <v/>
      </c>
    </row>
    <row r="50604" spans="22:22" x14ac:dyDescent="0.35">
      <c r="V50604" s="5" t="str">
        <f t="shared" si="790"/>
        <v/>
      </c>
    </row>
    <row r="50605" spans="22:22" x14ac:dyDescent="0.35">
      <c r="V50605" s="5" t="str">
        <f t="shared" si="790"/>
        <v/>
      </c>
    </row>
    <row r="50606" spans="22:22" x14ac:dyDescent="0.35">
      <c r="V50606" s="5" t="str">
        <f t="shared" si="790"/>
        <v/>
      </c>
    </row>
    <row r="50607" spans="22:22" x14ac:dyDescent="0.35">
      <c r="V50607" s="5" t="str">
        <f t="shared" si="790"/>
        <v/>
      </c>
    </row>
    <row r="50608" spans="22:22" x14ac:dyDescent="0.35">
      <c r="V50608" s="5" t="str">
        <f t="shared" si="790"/>
        <v/>
      </c>
    </row>
    <row r="50609" spans="22:22" x14ac:dyDescent="0.35">
      <c r="V50609" s="5" t="str">
        <f t="shared" si="790"/>
        <v/>
      </c>
    </row>
    <row r="50610" spans="22:22" x14ac:dyDescent="0.35">
      <c r="V50610" s="5" t="str">
        <f t="shared" si="790"/>
        <v/>
      </c>
    </row>
    <row r="50611" spans="22:22" x14ac:dyDescent="0.35">
      <c r="V50611" s="5" t="str">
        <f t="shared" si="790"/>
        <v/>
      </c>
    </row>
    <row r="50612" spans="22:22" x14ac:dyDescent="0.35">
      <c r="V50612" s="5" t="str">
        <f t="shared" si="790"/>
        <v/>
      </c>
    </row>
    <row r="50613" spans="22:22" x14ac:dyDescent="0.35">
      <c r="V50613" s="5" t="str">
        <f t="shared" si="790"/>
        <v/>
      </c>
    </row>
    <row r="50614" spans="22:22" x14ac:dyDescent="0.35">
      <c r="V50614" s="5" t="str">
        <f t="shared" si="790"/>
        <v/>
      </c>
    </row>
    <row r="50615" spans="22:22" x14ac:dyDescent="0.35">
      <c r="V50615" s="5" t="str">
        <f t="shared" si="790"/>
        <v/>
      </c>
    </row>
    <row r="50616" spans="22:22" x14ac:dyDescent="0.35">
      <c r="V50616" s="5" t="str">
        <f t="shared" si="790"/>
        <v/>
      </c>
    </row>
    <row r="50617" spans="22:22" x14ac:dyDescent="0.35">
      <c r="V50617" s="5" t="str">
        <f t="shared" si="790"/>
        <v/>
      </c>
    </row>
    <row r="50618" spans="22:22" x14ac:dyDescent="0.35">
      <c r="V50618" s="5" t="str">
        <f t="shared" si="790"/>
        <v/>
      </c>
    </row>
    <row r="50619" spans="22:22" x14ac:dyDescent="0.35">
      <c r="V50619" s="5" t="str">
        <f t="shared" si="790"/>
        <v/>
      </c>
    </row>
    <row r="50620" spans="22:22" x14ac:dyDescent="0.35">
      <c r="V50620" s="5" t="str">
        <f t="shared" si="790"/>
        <v/>
      </c>
    </row>
    <row r="50621" spans="22:22" x14ac:dyDescent="0.35">
      <c r="V50621" s="5" t="str">
        <f t="shared" si="790"/>
        <v/>
      </c>
    </row>
    <row r="50622" spans="22:22" x14ac:dyDescent="0.35">
      <c r="V50622" s="5" t="str">
        <f t="shared" si="790"/>
        <v/>
      </c>
    </row>
    <row r="50623" spans="22:22" x14ac:dyDescent="0.35">
      <c r="V50623" s="5" t="str">
        <f t="shared" si="790"/>
        <v/>
      </c>
    </row>
    <row r="50624" spans="22:22" x14ac:dyDescent="0.35">
      <c r="V50624" s="5" t="str">
        <f t="shared" si="790"/>
        <v/>
      </c>
    </row>
    <row r="50625" spans="22:22" x14ac:dyDescent="0.35">
      <c r="V50625" s="5" t="str">
        <f t="shared" si="790"/>
        <v/>
      </c>
    </row>
    <row r="50626" spans="22:22" x14ac:dyDescent="0.35">
      <c r="V50626" s="5" t="str">
        <f t="shared" ref="V50626:V50689" si="791">TRIM(CLEAN(SUBSTITUTE(A50626,CHAR(160)," ")))</f>
        <v/>
      </c>
    </row>
    <row r="50627" spans="22:22" x14ac:dyDescent="0.35">
      <c r="V50627" s="5" t="str">
        <f t="shared" si="791"/>
        <v/>
      </c>
    </row>
    <row r="50628" spans="22:22" x14ac:dyDescent="0.35">
      <c r="V50628" s="5" t="str">
        <f t="shared" si="791"/>
        <v/>
      </c>
    </row>
    <row r="50629" spans="22:22" x14ac:dyDescent="0.35">
      <c r="V50629" s="5" t="str">
        <f t="shared" si="791"/>
        <v/>
      </c>
    </row>
    <row r="50630" spans="22:22" x14ac:dyDescent="0.35">
      <c r="V50630" s="5" t="str">
        <f t="shared" si="791"/>
        <v/>
      </c>
    </row>
    <row r="50631" spans="22:22" x14ac:dyDescent="0.35">
      <c r="V50631" s="5" t="str">
        <f t="shared" si="791"/>
        <v/>
      </c>
    </row>
    <row r="50632" spans="22:22" x14ac:dyDescent="0.35">
      <c r="V50632" s="5" t="str">
        <f t="shared" si="791"/>
        <v/>
      </c>
    </row>
    <row r="50633" spans="22:22" x14ac:dyDescent="0.35">
      <c r="V50633" s="5" t="str">
        <f t="shared" si="791"/>
        <v/>
      </c>
    </row>
    <row r="50634" spans="22:22" x14ac:dyDescent="0.35">
      <c r="V50634" s="5" t="str">
        <f t="shared" si="791"/>
        <v/>
      </c>
    </row>
    <row r="50635" spans="22:22" x14ac:dyDescent="0.35">
      <c r="V50635" s="5" t="str">
        <f t="shared" si="791"/>
        <v/>
      </c>
    </row>
    <row r="50636" spans="22:22" x14ac:dyDescent="0.35">
      <c r="V50636" s="5" t="str">
        <f t="shared" si="791"/>
        <v/>
      </c>
    </row>
    <row r="50637" spans="22:22" x14ac:dyDescent="0.35">
      <c r="V50637" s="5" t="str">
        <f t="shared" si="791"/>
        <v/>
      </c>
    </row>
    <row r="50638" spans="22:22" x14ac:dyDescent="0.35">
      <c r="V50638" s="5" t="str">
        <f t="shared" si="791"/>
        <v/>
      </c>
    </row>
    <row r="50639" spans="22:22" x14ac:dyDescent="0.35">
      <c r="V50639" s="5" t="str">
        <f t="shared" si="791"/>
        <v/>
      </c>
    </row>
    <row r="50640" spans="22:22" x14ac:dyDescent="0.35">
      <c r="V50640" s="5" t="str">
        <f t="shared" si="791"/>
        <v/>
      </c>
    </row>
    <row r="50641" spans="22:22" x14ac:dyDescent="0.35">
      <c r="V50641" s="5" t="str">
        <f t="shared" si="791"/>
        <v/>
      </c>
    </row>
    <row r="50642" spans="22:22" x14ac:dyDescent="0.35">
      <c r="V50642" s="5" t="str">
        <f t="shared" si="791"/>
        <v/>
      </c>
    </row>
    <row r="50643" spans="22:22" x14ac:dyDescent="0.35">
      <c r="V50643" s="5" t="str">
        <f t="shared" si="791"/>
        <v/>
      </c>
    </row>
    <row r="50644" spans="22:22" x14ac:dyDescent="0.35">
      <c r="V50644" s="5" t="str">
        <f t="shared" si="791"/>
        <v/>
      </c>
    </row>
    <row r="50645" spans="22:22" x14ac:dyDescent="0.35">
      <c r="V50645" s="5" t="str">
        <f t="shared" si="791"/>
        <v/>
      </c>
    </row>
    <row r="50646" spans="22:22" x14ac:dyDescent="0.35">
      <c r="V50646" s="5" t="str">
        <f t="shared" si="791"/>
        <v/>
      </c>
    </row>
    <row r="50647" spans="22:22" x14ac:dyDescent="0.35">
      <c r="V50647" s="5" t="str">
        <f t="shared" si="791"/>
        <v/>
      </c>
    </row>
    <row r="50648" spans="22:22" x14ac:dyDescent="0.35">
      <c r="V50648" s="5" t="str">
        <f t="shared" si="791"/>
        <v/>
      </c>
    </row>
    <row r="50649" spans="22:22" x14ac:dyDescent="0.35">
      <c r="V50649" s="5" t="str">
        <f t="shared" si="791"/>
        <v/>
      </c>
    </row>
    <row r="50650" spans="22:22" x14ac:dyDescent="0.35">
      <c r="V50650" s="5" t="str">
        <f t="shared" si="791"/>
        <v/>
      </c>
    </row>
    <row r="50651" spans="22:22" x14ac:dyDescent="0.35">
      <c r="V50651" s="5" t="str">
        <f t="shared" si="791"/>
        <v/>
      </c>
    </row>
    <row r="50652" spans="22:22" x14ac:dyDescent="0.35">
      <c r="V50652" s="5" t="str">
        <f t="shared" si="791"/>
        <v/>
      </c>
    </row>
    <row r="50653" spans="22:22" x14ac:dyDescent="0.35">
      <c r="V50653" s="5" t="str">
        <f t="shared" si="791"/>
        <v/>
      </c>
    </row>
    <row r="50654" spans="22:22" x14ac:dyDescent="0.35">
      <c r="V50654" s="5" t="str">
        <f t="shared" si="791"/>
        <v/>
      </c>
    </row>
    <row r="50655" spans="22:22" x14ac:dyDescent="0.35">
      <c r="V50655" s="5" t="str">
        <f t="shared" si="791"/>
        <v/>
      </c>
    </row>
    <row r="50656" spans="22:22" x14ac:dyDescent="0.35">
      <c r="V50656" s="5" t="str">
        <f t="shared" si="791"/>
        <v/>
      </c>
    </row>
    <row r="50657" spans="22:22" x14ac:dyDescent="0.35">
      <c r="V50657" s="5" t="str">
        <f t="shared" si="791"/>
        <v/>
      </c>
    </row>
    <row r="50658" spans="22:22" x14ac:dyDescent="0.35">
      <c r="V50658" s="5" t="str">
        <f t="shared" si="791"/>
        <v/>
      </c>
    </row>
    <row r="50659" spans="22:22" x14ac:dyDescent="0.35">
      <c r="V50659" s="5" t="str">
        <f t="shared" si="791"/>
        <v/>
      </c>
    </row>
    <row r="50660" spans="22:22" x14ac:dyDescent="0.35">
      <c r="V50660" s="5" t="str">
        <f t="shared" si="791"/>
        <v/>
      </c>
    </row>
    <row r="50661" spans="22:22" x14ac:dyDescent="0.35">
      <c r="V50661" s="5" t="str">
        <f t="shared" si="791"/>
        <v/>
      </c>
    </row>
    <row r="50662" spans="22:22" x14ac:dyDescent="0.35">
      <c r="V50662" s="5" t="str">
        <f t="shared" si="791"/>
        <v/>
      </c>
    </row>
    <row r="50663" spans="22:22" x14ac:dyDescent="0.35">
      <c r="V50663" s="5" t="str">
        <f t="shared" si="791"/>
        <v/>
      </c>
    </row>
    <row r="50664" spans="22:22" x14ac:dyDescent="0.35">
      <c r="V50664" s="5" t="str">
        <f t="shared" si="791"/>
        <v/>
      </c>
    </row>
    <row r="50665" spans="22:22" x14ac:dyDescent="0.35">
      <c r="V50665" s="5" t="str">
        <f t="shared" si="791"/>
        <v/>
      </c>
    </row>
    <row r="50666" spans="22:22" x14ac:dyDescent="0.35">
      <c r="V50666" s="5" t="str">
        <f t="shared" si="791"/>
        <v/>
      </c>
    </row>
    <row r="50667" spans="22:22" x14ac:dyDescent="0.35">
      <c r="V50667" s="5" t="str">
        <f t="shared" si="791"/>
        <v/>
      </c>
    </row>
    <row r="50668" spans="22:22" x14ac:dyDescent="0.35">
      <c r="V50668" s="5" t="str">
        <f t="shared" si="791"/>
        <v/>
      </c>
    </row>
    <row r="50669" spans="22:22" x14ac:dyDescent="0.35">
      <c r="V50669" s="5" t="str">
        <f t="shared" si="791"/>
        <v/>
      </c>
    </row>
    <row r="50670" spans="22:22" x14ac:dyDescent="0.35">
      <c r="V50670" s="5" t="str">
        <f t="shared" si="791"/>
        <v/>
      </c>
    </row>
    <row r="50671" spans="22:22" x14ac:dyDescent="0.35">
      <c r="V50671" s="5" t="str">
        <f t="shared" si="791"/>
        <v/>
      </c>
    </row>
    <row r="50672" spans="22:22" x14ac:dyDescent="0.35">
      <c r="V50672" s="5" t="str">
        <f t="shared" si="791"/>
        <v/>
      </c>
    </row>
    <row r="50673" spans="22:22" x14ac:dyDescent="0.35">
      <c r="V50673" s="5" t="str">
        <f t="shared" si="791"/>
        <v/>
      </c>
    </row>
    <row r="50674" spans="22:22" x14ac:dyDescent="0.35">
      <c r="V50674" s="5" t="str">
        <f t="shared" si="791"/>
        <v/>
      </c>
    </row>
    <row r="50675" spans="22:22" x14ac:dyDescent="0.35">
      <c r="V50675" s="5" t="str">
        <f t="shared" si="791"/>
        <v/>
      </c>
    </row>
    <row r="50676" spans="22:22" x14ac:dyDescent="0.35">
      <c r="V50676" s="5" t="str">
        <f t="shared" si="791"/>
        <v/>
      </c>
    </row>
    <row r="50677" spans="22:22" x14ac:dyDescent="0.35">
      <c r="V50677" s="5" t="str">
        <f t="shared" si="791"/>
        <v/>
      </c>
    </row>
    <row r="50678" spans="22:22" x14ac:dyDescent="0.35">
      <c r="V50678" s="5" t="str">
        <f t="shared" si="791"/>
        <v/>
      </c>
    </row>
    <row r="50679" spans="22:22" x14ac:dyDescent="0.35">
      <c r="V50679" s="5" t="str">
        <f t="shared" si="791"/>
        <v/>
      </c>
    </row>
    <row r="50680" spans="22:22" x14ac:dyDescent="0.35">
      <c r="V50680" s="5" t="str">
        <f t="shared" si="791"/>
        <v/>
      </c>
    </row>
    <row r="50681" spans="22:22" x14ac:dyDescent="0.35">
      <c r="V50681" s="5" t="str">
        <f t="shared" si="791"/>
        <v/>
      </c>
    </row>
    <row r="50682" spans="22:22" x14ac:dyDescent="0.35">
      <c r="V50682" s="5" t="str">
        <f t="shared" si="791"/>
        <v/>
      </c>
    </row>
    <row r="50683" spans="22:22" x14ac:dyDescent="0.35">
      <c r="V50683" s="5" t="str">
        <f t="shared" si="791"/>
        <v/>
      </c>
    </row>
    <row r="50684" spans="22:22" x14ac:dyDescent="0.35">
      <c r="V50684" s="5" t="str">
        <f t="shared" si="791"/>
        <v/>
      </c>
    </row>
    <row r="50685" spans="22:22" x14ac:dyDescent="0.35">
      <c r="V50685" s="5" t="str">
        <f t="shared" si="791"/>
        <v/>
      </c>
    </row>
    <row r="50686" spans="22:22" x14ac:dyDescent="0.35">
      <c r="V50686" s="5" t="str">
        <f t="shared" si="791"/>
        <v/>
      </c>
    </row>
    <row r="50687" spans="22:22" x14ac:dyDescent="0.35">
      <c r="V50687" s="5" t="str">
        <f t="shared" si="791"/>
        <v/>
      </c>
    </row>
    <row r="50688" spans="22:22" x14ac:dyDescent="0.35">
      <c r="V50688" s="5" t="str">
        <f t="shared" si="791"/>
        <v/>
      </c>
    </row>
    <row r="50689" spans="22:22" x14ac:dyDescent="0.35">
      <c r="V50689" s="5" t="str">
        <f t="shared" si="791"/>
        <v/>
      </c>
    </row>
    <row r="50690" spans="22:22" x14ac:dyDescent="0.35">
      <c r="V50690" s="5" t="str">
        <f t="shared" ref="V50690:V50753" si="792">TRIM(CLEAN(SUBSTITUTE(A50690,CHAR(160)," ")))</f>
        <v/>
      </c>
    </row>
    <row r="50691" spans="22:22" x14ac:dyDescent="0.35">
      <c r="V50691" s="5" t="str">
        <f t="shared" si="792"/>
        <v/>
      </c>
    </row>
    <row r="50692" spans="22:22" x14ac:dyDescent="0.35">
      <c r="V50692" s="5" t="str">
        <f t="shared" si="792"/>
        <v/>
      </c>
    </row>
    <row r="50693" spans="22:22" x14ac:dyDescent="0.35">
      <c r="V50693" s="5" t="str">
        <f t="shared" si="792"/>
        <v/>
      </c>
    </row>
    <row r="50694" spans="22:22" x14ac:dyDescent="0.35">
      <c r="V50694" s="5" t="str">
        <f t="shared" si="792"/>
        <v/>
      </c>
    </row>
    <row r="50695" spans="22:22" x14ac:dyDescent="0.35">
      <c r="V50695" s="5" t="str">
        <f t="shared" si="792"/>
        <v/>
      </c>
    </row>
    <row r="50696" spans="22:22" x14ac:dyDescent="0.35">
      <c r="V50696" s="5" t="str">
        <f t="shared" si="792"/>
        <v/>
      </c>
    </row>
    <row r="50697" spans="22:22" x14ac:dyDescent="0.35">
      <c r="V50697" s="5" t="str">
        <f t="shared" si="792"/>
        <v/>
      </c>
    </row>
    <row r="50698" spans="22:22" x14ac:dyDescent="0.35">
      <c r="V50698" s="5" t="str">
        <f t="shared" si="792"/>
        <v/>
      </c>
    </row>
    <row r="50699" spans="22:22" x14ac:dyDescent="0.35">
      <c r="V50699" s="5" t="str">
        <f t="shared" si="792"/>
        <v/>
      </c>
    </row>
    <row r="50700" spans="22:22" x14ac:dyDescent="0.35">
      <c r="V50700" s="5" t="str">
        <f t="shared" si="792"/>
        <v/>
      </c>
    </row>
    <row r="50701" spans="22:22" x14ac:dyDescent="0.35">
      <c r="V50701" s="5" t="str">
        <f t="shared" si="792"/>
        <v/>
      </c>
    </row>
    <row r="50702" spans="22:22" x14ac:dyDescent="0.35">
      <c r="V50702" s="5" t="str">
        <f t="shared" si="792"/>
        <v/>
      </c>
    </row>
    <row r="50703" spans="22:22" x14ac:dyDescent="0.35">
      <c r="V50703" s="5" t="str">
        <f t="shared" si="792"/>
        <v/>
      </c>
    </row>
    <row r="50704" spans="22:22" x14ac:dyDescent="0.35">
      <c r="V50704" s="5" t="str">
        <f t="shared" si="792"/>
        <v/>
      </c>
    </row>
    <row r="50705" spans="22:22" x14ac:dyDescent="0.35">
      <c r="V50705" s="5" t="str">
        <f t="shared" si="792"/>
        <v/>
      </c>
    </row>
    <row r="50706" spans="22:22" x14ac:dyDescent="0.35">
      <c r="V50706" s="5" t="str">
        <f t="shared" si="792"/>
        <v/>
      </c>
    </row>
    <row r="50707" spans="22:22" x14ac:dyDescent="0.35">
      <c r="V50707" s="5" t="str">
        <f t="shared" si="792"/>
        <v/>
      </c>
    </row>
    <row r="50708" spans="22:22" x14ac:dyDescent="0.35">
      <c r="V50708" s="5" t="str">
        <f t="shared" si="792"/>
        <v/>
      </c>
    </row>
    <row r="50709" spans="22:22" x14ac:dyDescent="0.35">
      <c r="V50709" s="5" t="str">
        <f t="shared" si="792"/>
        <v/>
      </c>
    </row>
    <row r="50710" spans="22:22" x14ac:dyDescent="0.35">
      <c r="V50710" s="5" t="str">
        <f t="shared" si="792"/>
        <v/>
      </c>
    </row>
    <row r="50711" spans="22:22" x14ac:dyDescent="0.35">
      <c r="V50711" s="5" t="str">
        <f t="shared" si="792"/>
        <v/>
      </c>
    </row>
    <row r="50712" spans="22:22" x14ac:dyDescent="0.35">
      <c r="V50712" s="5" t="str">
        <f t="shared" si="792"/>
        <v/>
      </c>
    </row>
    <row r="50713" spans="22:22" x14ac:dyDescent="0.35">
      <c r="V50713" s="5" t="str">
        <f t="shared" si="792"/>
        <v/>
      </c>
    </row>
    <row r="50714" spans="22:22" x14ac:dyDescent="0.35">
      <c r="V50714" s="5" t="str">
        <f t="shared" si="792"/>
        <v/>
      </c>
    </row>
    <row r="50715" spans="22:22" x14ac:dyDescent="0.35">
      <c r="V50715" s="5" t="str">
        <f t="shared" si="792"/>
        <v/>
      </c>
    </row>
    <row r="50716" spans="22:22" x14ac:dyDescent="0.35">
      <c r="V50716" s="5" t="str">
        <f t="shared" si="792"/>
        <v/>
      </c>
    </row>
    <row r="50717" spans="22:22" x14ac:dyDescent="0.35">
      <c r="V50717" s="5" t="str">
        <f t="shared" si="792"/>
        <v/>
      </c>
    </row>
    <row r="50718" spans="22:22" x14ac:dyDescent="0.35">
      <c r="V50718" s="5" t="str">
        <f t="shared" si="792"/>
        <v/>
      </c>
    </row>
    <row r="50719" spans="22:22" x14ac:dyDescent="0.35">
      <c r="V50719" s="5" t="str">
        <f t="shared" si="792"/>
        <v/>
      </c>
    </row>
    <row r="50720" spans="22:22" x14ac:dyDescent="0.35">
      <c r="V50720" s="5" t="str">
        <f t="shared" si="792"/>
        <v/>
      </c>
    </row>
    <row r="50721" spans="22:22" x14ac:dyDescent="0.35">
      <c r="V50721" s="5" t="str">
        <f t="shared" si="792"/>
        <v/>
      </c>
    </row>
    <row r="50722" spans="22:22" x14ac:dyDescent="0.35">
      <c r="V50722" s="5" t="str">
        <f t="shared" si="792"/>
        <v/>
      </c>
    </row>
    <row r="50723" spans="22:22" x14ac:dyDescent="0.35">
      <c r="V50723" s="5" t="str">
        <f t="shared" si="792"/>
        <v/>
      </c>
    </row>
    <row r="50724" spans="22:22" x14ac:dyDescent="0.35">
      <c r="V50724" s="5" t="str">
        <f t="shared" si="792"/>
        <v/>
      </c>
    </row>
    <row r="50725" spans="22:22" x14ac:dyDescent="0.35">
      <c r="V50725" s="5" t="str">
        <f t="shared" si="792"/>
        <v/>
      </c>
    </row>
    <row r="50726" spans="22:22" x14ac:dyDescent="0.35">
      <c r="V50726" s="5" t="str">
        <f t="shared" si="792"/>
        <v/>
      </c>
    </row>
    <row r="50727" spans="22:22" x14ac:dyDescent="0.35">
      <c r="V50727" s="5" t="str">
        <f t="shared" si="792"/>
        <v/>
      </c>
    </row>
    <row r="50728" spans="22:22" x14ac:dyDescent="0.35">
      <c r="V50728" s="5" t="str">
        <f t="shared" si="792"/>
        <v/>
      </c>
    </row>
    <row r="50729" spans="22:22" x14ac:dyDescent="0.35">
      <c r="V50729" s="5" t="str">
        <f t="shared" si="792"/>
        <v/>
      </c>
    </row>
    <row r="50730" spans="22:22" x14ac:dyDescent="0.35">
      <c r="V50730" s="5" t="str">
        <f t="shared" si="792"/>
        <v/>
      </c>
    </row>
    <row r="50731" spans="22:22" x14ac:dyDescent="0.35">
      <c r="V50731" s="5" t="str">
        <f t="shared" si="792"/>
        <v/>
      </c>
    </row>
    <row r="50732" spans="22:22" x14ac:dyDescent="0.35">
      <c r="V50732" s="5" t="str">
        <f t="shared" si="792"/>
        <v/>
      </c>
    </row>
    <row r="50733" spans="22:22" x14ac:dyDescent="0.35">
      <c r="V50733" s="5" t="str">
        <f t="shared" si="792"/>
        <v/>
      </c>
    </row>
    <row r="50734" spans="22:22" x14ac:dyDescent="0.35">
      <c r="V50734" s="5" t="str">
        <f t="shared" si="792"/>
        <v/>
      </c>
    </row>
    <row r="50735" spans="22:22" x14ac:dyDescent="0.35">
      <c r="V50735" s="5" t="str">
        <f t="shared" si="792"/>
        <v/>
      </c>
    </row>
    <row r="50736" spans="22:22" x14ac:dyDescent="0.35">
      <c r="V50736" s="5" t="str">
        <f t="shared" si="792"/>
        <v/>
      </c>
    </row>
    <row r="50737" spans="22:22" x14ac:dyDescent="0.35">
      <c r="V50737" s="5" t="str">
        <f t="shared" si="792"/>
        <v/>
      </c>
    </row>
    <row r="50738" spans="22:22" x14ac:dyDescent="0.35">
      <c r="V50738" s="5" t="str">
        <f t="shared" si="792"/>
        <v/>
      </c>
    </row>
    <row r="50739" spans="22:22" x14ac:dyDescent="0.35">
      <c r="V50739" s="5" t="str">
        <f t="shared" si="792"/>
        <v/>
      </c>
    </row>
    <row r="50740" spans="22:22" x14ac:dyDescent="0.35">
      <c r="V50740" s="5" t="str">
        <f t="shared" si="792"/>
        <v/>
      </c>
    </row>
    <row r="50741" spans="22:22" x14ac:dyDescent="0.35">
      <c r="V50741" s="5" t="str">
        <f t="shared" si="792"/>
        <v/>
      </c>
    </row>
    <row r="50742" spans="22:22" x14ac:dyDescent="0.35">
      <c r="V50742" s="5" t="str">
        <f t="shared" si="792"/>
        <v/>
      </c>
    </row>
    <row r="50743" spans="22:22" x14ac:dyDescent="0.35">
      <c r="V50743" s="5" t="str">
        <f t="shared" si="792"/>
        <v/>
      </c>
    </row>
    <row r="50744" spans="22:22" x14ac:dyDescent="0.35">
      <c r="V50744" s="5" t="str">
        <f t="shared" si="792"/>
        <v/>
      </c>
    </row>
    <row r="50745" spans="22:22" x14ac:dyDescent="0.35">
      <c r="V50745" s="5" t="str">
        <f t="shared" si="792"/>
        <v/>
      </c>
    </row>
    <row r="50746" spans="22:22" x14ac:dyDescent="0.35">
      <c r="V50746" s="5" t="str">
        <f t="shared" si="792"/>
        <v/>
      </c>
    </row>
    <row r="50747" spans="22:22" x14ac:dyDescent="0.35">
      <c r="V50747" s="5" t="str">
        <f t="shared" si="792"/>
        <v/>
      </c>
    </row>
    <row r="50748" spans="22:22" x14ac:dyDescent="0.35">
      <c r="V50748" s="5" t="str">
        <f t="shared" si="792"/>
        <v/>
      </c>
    </row>
    <row r="50749" spans="22:22" x14ac:dyDescent="0.35">
      <c r="V50749" s="5" t="str">
        <f t="shared" si="792"/>
        <v/>
      </c>
    </row>
    <row r="50750" spans="22:22" x14ac:dyDescent="0.35">
      <c r="V50750" s="5" t="str">
        <f t="shared" si="792"/>
        <v/>
      </c>
    </row>
    <row r="50751" spans="22:22" x14ac:dyDescent="0.35">
      <c r="V50751" s="5" t="str">
        <f t="shared" si="792"/>
        <v/>
      </c>
    </row>
    <row r="50752" spans="22:22" x14ac:dyDescent="0.35">
      <c r="V50752" s="5" t="str">
        <f t="shared" si="792"/>
        <v/>
      </c>
    </row>
    <row r="50753" spans="22:22" x14ac:dyDescent="0.35">
      <c r="V50753" s="5" t="str">
        <f t="shared" si="792"/>
        <v/>
      </c>
    </row>
    <row r="50754" spans="22:22" x14ac:dyDescent="0.35">
      <c r="V50754" s="5" t="str">
        <f t="shared" ref="V50754:V50817" si="793">TRIM(CLEAN(SUBSTITUTE(A50754,CHAR(160)," ")))</f>
        <v/>
      </c>
    </row>
    <row r="50755" spans="22:22" x14ac:dyDescent="0.35">
      <c r="V50755" s="5" t="str">
        <f t="shared" si="793"/>
        <v/>
      </c>
    </row>
    <row r="50756" spans="22:22" x14ac:dyDescent="0.35">
      <c r="V50756" s="5" t="str">
        <f t="shared" si="793"/>
        <v/>
      </c>
    </row>
    <row r="50757" spans="22:22" x14ac:dyDescent="0.35">
      <c r="V50757" s="5" t="str">
        <f t="shared" si="793"/>
        <v/>
      </c>
    </row>
    <row r="50758" spans="22:22" x14ac:dyDescent="0.35">
      <c r="V50758" s="5" t="str">
        <f t="shared" si="793"/>
        <v/>
      </c>
    </row>
    <row r="50759" spans="22:22" x14ac:dyDescent="0.35">
      <c r="V50759" s="5" t="str">
        <f t="shared" si="793"/>
        <v/>
      </c>
    </row>
    <row r="50760" spans="22:22" x14ac:dyDescent="0.35">
      <c r="V50760" s="5" t="str">
        <f t="shared" si="793"/>
        <v/>
      </c>
    </row>
    <row r="50761" spans="22:22" x14ac:dyDescent="0.35">
      <c r="V50761" s="5" t="str">
        <f t="shared" si="793"/>
        <v/>
      </c>
    </row>
    <row r="50762" spans="22:22" x14ac:dyDescent="0.35">
      <c r="V50762" s="5" t="str">
        <f t="shared" si="793"/>
        <v/>
      </c>
    </row>
    <row r="50763" spans="22:22" x14ac:dyDescent="0.35">
      <c r="V50763" s="5" t="str">
        <f t="shared" si="793"/>
        <v/>
      </c>
    </row>
    <row r="50764" spans="22:22" x14ac:dyDescent="0.35">
      <c r="V50764" s="5" t="str">
        <f t="shared" si="793"/>
        <v/>
      </c>
    </row>
    <row r="50765" spans="22:22" x14ac:dyDescent="0.35">
      <c r="V50765" s="5" t="str">
        <f t="shared" si="793"/>
        <v/>
      </c>
    </row>
    <row r="50766" spans="22:22" x14ac:dyDescent="0.35">
      <c r="V50766" s="5" t="str">
        <f t="shared" si="793"/>
        <v/>
      </c>
    </row>
    <row r="50767" spans="22:22" x14ac:dyDescent="0.35">
      <c r="V50767" s="5" t="str">
        <f t="shared" si="793"/>
        <v/>
      </c>
    </row>
    <row r="50768" spans="22:22" x14ac:dyDescent="0.35">
      <c r="V50768" s="5" t="str">
        <f t="shared" si="793"/>
        <v/>
      </c>
    </row>
    <row r="50769" spans="22:22" x14ac:dyDescent="0.35">
      <c r="V50769" s="5" t="str">
        <f t="shared" si="793"/>
        <v/>
      </c>
    </row>
    <row r="50770" spans="22:22" x14ac:dyDescent="0.35">
      <c r="V50770" s="5" t="str">
        <f t="shared" si="793"/>
        <v/>
      </c>
    </row>
    <row r="50771" spans="22:22" x14ac:dyDescent="0.35">
      <c r="V50771" s="5" t="str">
        <f t="shared" si="793"/>
        <v/>
      </c>
    </row>
    <row r="50772" spans="22:22" x14ac:dyDescent="0.35">
      <c r="V50772" s="5" t="str">
        <f t="shared" si="793"/>
        <v/>
      </c>
    </row>
    <row r="50773" spans="22:22" x14ac:dyDescent="0.35">
      <c r="V50773" s="5" t="str">
        <f t="shared" si="793"/>
        <v/>
      </c>
    </row>
    <row r="50774" spans="22:22" x14ac:dyDescent="0.35">
      <c r="V50774" s="5" t="str">
        <f t="shared" si="793"/>
        <v/>
      </c>
    </row>
    <row r="50775" spans="22:22" x14ac:dyDescent="0.35">
      <c r="V50775" s="5" t="str">
        <f t="shared" si="793"/>
        <v/>
      </c>
    </row>
    <row r="50776" spans="22:22" x14ac:dyDescent="0.35">
      <c r="V50776" s="5" t="str">
        <f t="shared" si="793"/>
        <v/>
      </c>
    </row>
    <row r="50777" spans="22:22" x14ac:dyDescent="0.35">
      <c r="V50777" s="5" t="str">
        <f t="shared" si="793"/>
        <v/>
      </c>
    </row>
    <row r="50778" spans="22:22" x14ac:dyDescent="0.35">
      <c r="V50778" s="5" t="str">
        <f t="shared" si="793"/>
        <v/>
      </c>
    </row>
    <row r="50779" spans="22:22" x14ac:dyDescent="0.35">
      <c r="V50779" s="5" t="str">
        <f t="shared" si="793"/>
        <v/>
      </c>
    </row>
    <row r="50780" spans="22:22" x14ac:dyDescent="0.35">
      <c r="V50780" s="5" t="str">
        <f t="shared" si="793"/>
        <v/>
      </c>
    </row>
    <row r="50781" spans="22:22" x14ac:dyDescent="0.35">
      <c r="V50781" s="5" t="str">
        <f t="shared" si="793"/>
        <v/>
      </c>
    </row>
    <row r="50782" spans="22:22" x14ac:dyDescent="0.35">
      <c r="V50782" s="5" t="str">
        <f t="shared" si="793"/>
        <v/>
      </c>
    </row>
    <row r="50783" spans="22:22" x14ac:dyDescent="0.35">
      <c r="V50783" s="5" t="str">
        <f t="shared" si="793"/>
        <v/>
      </c>
    </row>
    <row r="50784" spans="22:22" x14ac:dyDescent="0.35">
      <c r="V50784" s="5" t="str">
        <f t="shared" si="793"/>
        <v/>
      </c>
    </row>
    <row r="50785" spans="22:22" x14ac:dyDescent="0.35">
      <c r="V50785" s="5" t="str">
        <f t="shared" si="793"/>
        <v/>
      </c>
    </row>
    <row r="50786" spans="22:22" x14ac:dyDescent="0.35">
      <c r="V50786" s="5" t="str">
        <f t="shared" si="793"/>
        <v/>
      </c>
    </row>
    <row r="50787" spans="22:22" x14ac:dyDescent="0.35">
      <c r="V50787" s="5" t="str">
        <f t="shared" si="793"/>
        <v/>
      </c>
    </row>
    <row r="50788" spans="22:22" x14ac:dyDescent="0.35">
      <c r="V50788" s="5" t="str">
        <f t="shared" si="793"/>
        <v/>
      </c>
    </row>
    <row r="50789" spans="22:22" x14ac:dyDescent="0.35">
      <c r="V50789" s="5" t="str">
        <f t="shared" si="793"/>
        <v/>
      </c>
    </row>
    <row r="50790" spans="22:22" x14ac:dyDescent="0.35">
      <c r="V50790" s="5" t="str">
        <f t="shared" si="793"/>
        <v/>
      </c>
    </row>
    <row r="50791" spans="22:22" x14ac:dyDescent="0.35">
      <c r="V50791" s="5" t="str">
        <f t="shared" si="793"/>
        <v/>
      </c>
    </row>
    <row r="50792" spans="22:22" x14ac:dyDescent="0.35">
      <c r="V50792" s="5" t="str">
        <f t="shared" si="793"/>
        <v/>
      </c>
    </row>
    <row r="50793" spans="22:22" x14ac:dyDescent="0.35">
      <c r="V50793" s="5" t="str">
        <f t="shared" si="793"/>
        <v/>
      </c>
    </row>
    <row r="50794" spans="22:22" x14ac:dyDescent="0.35">
      <c r="V50794" s="5" t="str">
        <f t="shared" si="793"/>
        <v/>
      </c>
    </row>
    <row r="50795" spans="22:22" x14ac:dyDescent="0.35">
      <c r="V50795" s="5" t="str">
        <f t="shared" si="793"/>
        <v/>
      </c>
    </row>
    <row r="50796" spans="22:22" x14ac:dyDescent="0.35">
      <c r="V50796" s="5" t="str">
        <f t="shared" si="793"/>
        <v/>
      </c>
    </row>
    <row r="50797" spans="22:22" x14ac:dyDescent="0.35">
      <c r="V50797" s="5" t="str">
        <f t="shared" si="793"/>
        <v/>
      </c>
    </row>
    <row r="50798" spans="22:22" x14ac:dyDescent="0.35">
      <c r="V50798" s="5" t="str">
        <f t="shared" si="793"/>
        <v/>
      </c>
    </row>
    <row r="50799" spans="22:22" x14ac:dyDescent="0.35">
      <c r="V50799" s="5" t="str">
        <f t="shared" si="793"/>
        <v/>
      </c>
    </row>
    <row r="50800" spans="22:22" x14ac:dyDescent="0.35">
      <c r="V50800" s="5" t="str">
        <f t="shared" si="793"/>
        <v/>
      </c>
    </row>
    <row r="50801" spans="22:22" x14ac:dyDescent="0.35">
      <c r="V50801" s="5" t="str">
        <f t="shared" si="793"/>
        <v/>
      </c>
    </row>
    <row r="50802" spans="22:22" x14ac:dyDescent="0.35">
      <c r="V50802" s="5" t="str">
        <f t="shared" si="793"/>
        <v/>
      </c>
    </row>
    <row r="50803" spans="22:22" x14ac:dyDescent="0.35">
      <c r="V50803" s="5" t="str">
        <f t="shared" si="793"/>
        <v/>
      </c>
    </row>
    <row r="50804" spans="22:22" x14ac:dyDescent="0.35">
      <c r="V50804" s="5" t="str">
        <f t="shared" si="793"/>
        <v/>
      </c>
    </row>
    <row r="50805" spans="22:22" x14ac:dyDescent="0.35">
      <c r="V50805" s="5" t="str">
        <f t="shared" si="793"/>
        <v/>
      </c>
    </row>
    <row r="50806" spans="22:22" x14ac:dyDescent="0.35">
      <c r="V50806" s="5" t="str">
        <f t="shared" si="793"/>
        <v/>
      </c>
    </row>
    <row r="50807" spans="22:22" x14ac:dyDescent="0.35">
      <c r="V50807" s="5" t="str">
        <f t="shared" si="793"/>
        <v/>
      </c>
    </row>
    <row r="50808" spans="22:22" x14ac:dyDescent="0.35">
      <c r="V50808" s="5" t="str">
        <f t="shared" si="793"/>
        <v/>
      </c>
    </row>
    <row r="50809" spans="22:22" x14ac:dyDescent="0.35">
      <c r="V50809" s="5" t="str">
        <f t="shared" si="793"/>
        <v/>
      </c>
    </row>
    <row r="50810" spans="22:22" x14ac:dyDescent="0.35">
      <c r="V50810" s="5" t="str">
        <f t="shared" si="793"/>
        <v/>
      </c>
    </row>
    <row r="50811" spans="22:22" x14ac:dyDescent="0.35">
      <c r="V50811" s="5" t="str">
        <f t="shared" si="793"/>
        <v/>
      </c>
    </row>
    <row r="50812" spans="22:22" x14ac:dyDescent="0.35">
      <c r="V50812" s="5" t="str">
        <f t="shared" si="793"/>
        <v/>
      </c>
    </row>
    <row r="50813" spans="22:22" x14ac:dyDescent="0.35">
      <c r="V50813" s="5" t="str">
        <f t="shared" si="793"/>
        <v/>
      </c>
    </row>
    <row r="50814" spans="22:22" x14ac:dyDescent="0.35">
      <c r="V50814" s="5" t="str">
        <f t="shared" si="793"/>
        <v/>
      </c>
    </row>
    <row r="50815" spans="22:22" x14ac:dyDescent="0.35">
      <c r="V50815" s="5" t="str">
        <f t="shared" si="793"/>
        <v/>
      </c>
    </row>
    <row r="50816" spans="22:22" x14ac:dyDescent="0.35">
      <c r="V50816" s="5" t="str">
        <f t="shared" si="793"/>
        <v/>
      </c>
    </row>
    <row r="50817" spans="22:22" x14ac:dyDescent="0.35">
      <c r="V50817" s="5" t="str">
        <f t="shared" si="793"/>
        <v/>
      </c>
    </row>
    <row r="50818" spans="22:22" x14ac:dyDescent="0.35">
      <c r="V50818" s="5" t="str">
        <f t="shared" ref="V50818:V50881" si="794">TRIM(CLEAN(SUBSTITUTE(A50818,CHAR(160)," ")))</f>
        <v/>
      </c>
    </row>
    <row r="50819" spans="22:22" x14ac:dyDescent="0.35">
      <c r="V50819" s="5" t="str">
        <f t="shared" si="794"/>
        <v/>
      </c>
    </row>
    <row r="50820" spans="22:22" x14ac:dyDescent="0.35">
      <c r="V50820" s="5" t="str">
        <f t="shared" si="794"/>
        <v/>
      </c>
    </row>
    <row r="50821" spans="22:22" x14ac:dyDescent="0.35">
      <c r="V50821" s="5" t="str">
        <f t="shared" si="794"/>
        <v/>
      </c>
    </row>
    <row r="50822" spans="22:22" x14ac:dyDescent="0.35">
      <c r="V50822" s="5" t="str">
        <f t="shared" si="794"/>
        <v/>
      </c>
    </row>
    <row r="50823" spans="22:22" x14ac:dyDescent="0.35">
      <c r="V50823" s="5" t="str">
        <f t="shared" si="794"/>
        <v/>
      </c>
    </row>
    <row r="50824" spans="22:22" x14ac:dyDescent="0.35">
      <c r="V50824" s="5" t="str">
        <f t="shared" si="794"/>
        <v/>
      </c>
    </row>
    <row r="50825" spans="22:22" x14ac:dyDescent="0.35">
      <c r="V50825" s="5" t="str">
        <f t="shared" si="794"/>
        <v/>
      </c>
    </row>
    <row r="50826" spans="22:22" x14ac:dyDescent="0.35">
      <c r="V50826" s="5" t="str">
        <f t="shared" si="794"/>
        <v/>
      </c>
    </row>
    <row r="50827" spans="22:22" x14ac:dyDescent="0.35">
      <c r="V50827" s="5" t="str">
        <f t="shared" si="794"/>
        <v/>
      </c>
    </row>
    <row r="50828" spans="22:22" x14ac:dyDescent="0.35">
      <c r="V50828" s="5" t="str">
        <f t="shared" si="794"/>
        <v/>
      </c>
    </row>
    <row r="50829" spans="22:22" x14ac:dyDescent="0.35">
      <c r="V50829" s="5" t="str">
        <f t="shared" si="794"/>
        <v/>
      </c>
    </row>
    <row r="50830" spans="22:22" x14ac:dyDescent="0.35">
      <c r="V50830" s="5" t="str">
        <f t="shared" si="794"/>
        <v/>
      </c>
    </row>
    <row r="50831" spans="22:22" x14ac:dyDescent="0.35">
      <c r="V50831" s="5" t="str">
        <f t="shared" si="794"/>
        <v/>
      </c>
    </row>
    <row r="50832" spans="22:22" x14ac:dyDescent="0.35">
      <c r="V50832" s="5" t="str">
        <f t="shared" si="794"/>
        <v/>
      </c>
    </row>
    <row r="50833" spans="22:22" x14ac:dyDescent="0.35">
      <c r="V50833" s="5" t="str">
        <f t="shared" si="794"/>
        <v/>
      </c>
    </row>
    <row r="50834" spans="22:22" x14ac:dyDescent="0.35">
      <c r="V50834" s="5" t="str">
        <f t="shared" si="794"/>
        <v/>
      </c>
    </row>
    <row r="50835" spans="22:22" x14ac:dyDescent="0.35">
      <c r="V50835" s="5" t="str">
        <f t="shared" si="794"/>
        <v/>
      </c>
    </row>
    <row r="50836" spans="22:22" x14ac:dyDescent="0.35">
      <c r="V50836" s="5" t="str">
        <f t="shared" si="794"/>
        <v/>
      </c>
    </row>
    <row r="50837" spans="22:22" x14ac:dyDescent="0.35">
      <c r="V50837" s="5" t="str">
        <f t="shared" si="794"/>
        <v/>
      </c>
    </row>
    <row r="50838" spans="22:22" x14ac:dyDescent="0.35">
      <c r="V50838" s="5" t="str">
        <f t="shared" si="794"/>
        <v/>
      </c>
    </row>
    <row r="50839" spans="22:22" x14ac:dyDescent="0.35">
      <c r="V50839" s="5" t="str">
        <f t="shared" si="794"/>
        <v/>
      </c>
    </row>
    <row r="50840" spans="22:22" x14ac:dyDescent="0.35">
      <c r="V50840" s="5" t="str">
        <f t="shared" si="794"/>
        <v/>
      </c>
    </row>
    <row r="50841" spans="22:22" x14ac:dyDescent="0.35">
      <c r="V50841" s="5" t="str">
        <f t="shared" si="794"/>
        <v/>
      </c>
    </row>
    <row r="50842" spans="22:22" x14ac:dyDescent="0.35">
      <c r="V50842" s="5" t="str">
        <f t="shared" si="794"/>
        <v/>
      </c>
    </row>
    <row r="50843" spans="22:22" x14ac:dyDescent="0.35">
      <c r="V50843" s="5" t="str">
        <f t="shared" si="794"/>
        <v/>
      </c>
    </row>
    <row r="50844" spans="22:22" x14ac:dyDescent="0.35">
      <c r="V50844" s="5" t="str">
        <f t="shared" si="794"/>
        <v/>
      </c>
    </row>
    <row r="50845" spans="22:22" x14ac:dyDescent="0.35">
      <c r="V50845" s="5" t="str">
        <f t="shared" si="794"/>
        <v/>
      </c>
    </row>
    <row r="50846" spans="22:22" x14ac:dyDescent="0.35">
      <c r="V50846" s="5" t="str">
        <f t="shared" si="794"/>
        <v/>
      </c>
    </row>
    <row r="50847" spans="22:22" x14ac:dyDescent="0.35">
      <c r="V50847" s="5" t="str">
        <f t="shared" si="794"/>
        <v/>
      </c>
    </row>
    <row r="50848" spans="22:22" x14ac:dyDescent="0.35">
      <c r="V50848" s="5" t="str">
        <f t="shared" si="794"/>
        <v/>
      </c>
    </row>
    <row r="50849" spans="22:22" x14ac:dyDescent="0.35">
      <c r="V50849" s="5" t="str">
        <f t="shared" si="794"/>
        <v/>
      </c>
    </row>
    <row r="50850" spans="22:22" x14ac:dyDescent="0.35">
      <c r="V50850" s="5" t="str">
        <f t="shared" si="794"/>
        <v/>
      </c>
    </row>
    <row r="50851" spans="22:22" x14ac:dyDescent="0.35">
      <c r="V50851" s="5" t="str">
        <f t="shared" si="794"/>
        <v/>
      </c>
    </row>
    <row r="50852" spans="22:22" x14ac:dyDescent="0.35">
      <c r="V50852" s="5" t="str">
        <f t="shared" si="794"/>
        <v/>
      </c>
    </row>
    <row r="50853" spans="22:22" x14ac:dyDescent="0.35">
      <c r="V50853" s="5" t="str">
        <f t="shared" si="794"/>
        <v/>
      </c>
    </row>
    <row r="50854" spans="22:22" x14ac:dyDescent="0.35">
      <c r="V50854" s="5" t="str">
        <f t="shared" si="794"/>
        <v/>
      </c>
    </row>
    <row r="50855" spans="22:22" x14ac:dyDescent="0.35">
      <c r="V50855" s="5" t="str">
        <f t="shared" si="794"/>
        <v/>
      </c>
    </row>
    <row r="50856" spans="22:22" x14ac:dyDescent="0.35">
      <c r="V50856" s="5" t="str">
        <f t="shared" si="794"/>
        <v/>
      </c>
    </row>
    <row r="50857" spans="22:22" x14ac:dyDescent="0.35">
      <c r="V50857" s="5" t="str">
        <f t="shared" si="794"/>
        <v/>
      </c>
    </row>
    <row r="50858" spans="22:22" x14ac:dyDescent="0.35">
      <c r="V50858" s="5" t="str">
        <f t="shared" si="794"/>
        <v/>
      </c>
    </row>
    <row r="50859" spans="22:22" x14ac:dyDescent="0.35">
      <c r="V50859" s="5" t="str">
        <f t="shared" si="794"/>
        <v/>
      </c>
    </row>
    <row r="50860" spans="22:22" x14ac:dyDescent="0.35">
      <c r="V50860" s="5" t="str">
        <f t="shared" si="794"/>
        <v/>
      </c>
    </row>
    <row r="50861" spans="22:22" x14ac:dyDescent="0.35">
      <c r="V50861" s="5" t="str">
        <f t="shared" si="794"/>
        <v/>
      </c>
    </row>
    <row r="50862" spans="22:22" x14ac:dyDescent="0.35">
      <c r="V50862" s="5" t="str">
        <f t="shared" si="794"/>
        <v/>
      </c>
    </row>
    <row r="50863" spans="22:22" x14ac:dyDescent="0.35">
      <c r="V50863" s="5" t="str">
        <f t="shared" si="794"/>
        <v/>
      </c>
    </row>
    <row r="50864" spans="22:22" x14ac:dyDescent="0.35">
      <c r="V50864" s="5" t="str">
        <f t="shared" si="794"/>
        <v/>
      </c>
    </row>
    <row r="50865" spans="22:22" x14ac:dyDescent="0.35">
      <c r="V50865" s="5" t="str">
        <f t="shared" si="794"/>
        <v/>
      </c>
    </row>
    <row r="50866" spans="22:22" x14ac:dyDescent="0.35">
      <c r="V50866" s="5" t="str">
        <f t="shared" si="794"/>
        <v/>
      </c>
    </row>
    <row r="50867" spans="22:22" x14ac:dyDescent="0.35">
      <c r="V50867" s="5" t="str">
        <f t="shared" si="794"/>
        <v/>
      </c>
    </row>
    <row r="50868" spans="22:22" x14ac:dyDescent="0.35">
      <c r="V50868" s="5" t="str">
        <f t="shared" si="794"/>
        <v/>
      </c>
    </row>
    <row r="50869" spans="22:22" x14ac:dyDescent="0.35">
      <c r="V50869" s="5" t="str">
        <f t="shared" si="794"/>
        <v/>
      </c>
    </row>
    <row r="50870" spans="22:22" x14ac:dyDescent="0.35">
      <c r="V50870" s="5" t="str">
        <f t="shared" si="794"/>
        <v/>
      </c>
    </row>
    <row r="50871" spans="22:22" x14ac:dyDescent="0.35">
      <c r="V50871" s="5" t="str">
        <f t="shared" si="794"/>
        <v/>
      </c>
    </row>
    <row r="50872" spans="22:22" x14ac:dyDescent="0.35">
      <c r="V50872" s="5" t="str">
        <f t="shared" si="794"/>
        <v/>
      </c>
    </row>
    <row r="50873" spans="22:22" x14ac:dyDescent="0.35">
      <c r="V50873" s="5" t="str">
        <f t="shared" si="794"/>
        <v/>
      </c>
    </row>
    <row r="50874" spans="22:22" x14ac:dyDescent="0.35">
      <c r="V50874" s="5" t="str">
        <f t="shared" si="794"/>
        <v/>
      </c>
    </row>
    <row r="50875" spans="22:22" x14ac:dyDescent="0.35">
      <c r="V50875" s="5" t="str">
        <f t="shared" si="794"/>
        <v/>
      </c>
    </row>
    <row r="50876" spans="22:22" x14ac:dyDescent="0.35">
      <c r="V50876" s="5" t="str">
        <f t="shared" si="794"/>
        <v/>
      </c>
    </row>
    <row r="50877" spans="22:22" x14ac:dyDescent="0.35">
      <c r="V50877" s="5" t="str">
        <f t="shared" si="794"/>
        <v/>
      </c>
    </row>
    <row r="50878" spans="22:22" x14ac:dyDescent="0.35">
      <c r="V50878" s="5" t="str">
        <f t="shared" si="794"/>
        <v/>
      </c>
    </row>
    <row r="50879" spans="22:22" x14ac:dyDescent="0.35">
      <c r="V50879" s="5" t="str">
        <f t="shared" si="794"/>
        <v/>
      </c>
    </row>
    <row r="50880" spans="22:22" x14ac:dyDescent="0.35">
      <c r="V50880" s="5" t="str">
        <f t="shared" si="794"/>
        <v/>
      </c>
    </row>
    <row r="50881" spans="22:22" x14ac:dyDescent="0.35">
      <c r="V50881" s="5" t="str">
        <f t="shared" si="794"/>
        <v/>
      </c>
    </row>
    <row r="50882" spans="22:22" x14ac:dyDescent="0.35">
      <c r="V50882" s="5" t="str">
        <f t="shared" ref="V50882:V50945" si="795">TRIM(CLEAN(SUBSTITUTE(A50882,CHAR(160)," ")))</f>
        <v/>
      </c>
    </row>
    <row r="50883" spans="22:22" x14ac:dyDescent="0.35">
      <c r="V50883" s="5" t="str">
        <f t="shared" si="795"/>
        <v/>
      </c>
    </row>
    <row r="50884" spans="22:22" x14ac:dyDescent="0.35">
      <c r="V50884" s="5" t="str">
        <f t="shared" si="795"/>
        <v/>
      </c>
    </row>
    <row r="50885" spans="22:22" x14ac:dyDescent="0.35">
      <c r="V50885" s="5" t="str">
        <f t="shared" si="795"/>
        <v/>
      </c>
    </row>
    <row r="50886" spans="22:22" x14ac:dyDescent="0.35">
      <c r="V50886" s="5" t="str">
        <f t="shared" si="795"/>
        <v/>
      </c>
    </row>
    <row r="50887" spans="22:22" x14ac:dyDescent="0.35">
      <c r="V50887" s="5" t="str">
        <f t="shared" si="795"/>
        <v/>
      </c>
    </row>
    <row r="50888" spans="22:22" x14ac:dyDescent="0.35">
      <c r="V50888" s="5" t="str">
        <f t="shared" si="795"/>
        <v/>
      </c>
    </row>
    <row r="50889" spans="22:22" x14ac:dyDescent="0.35">
      <c r="V50889" s="5" t="str">
        <f t="shared" si="795"/>
        <v/>
      </c>
    </row>
    <row r="50890" spans="22:22" x14ac:dyDescent="0.35">
      <c r="V50890" s="5" t="str">
        <f t="shared" si="795"/>
        <v/>
      </c>
    </row>
    <row r="50891" spans="22:22" x14ac:dyDescent="0.35">
      <c r="V50891" s="5" t="str">
        <f t="shared" si="795"/>
        <v/>
      </c>
    </row>
    <row r="50892" spans="22:22" x14ac:dyDescent="0.35">
      <c r="V50892" s="5" t="str">
        <f t="shared" si="795"/>
        <v/>
      </c>
    </row>
    <row r="50893" spans="22:22" x14ac:dyDescent="0.35">
      <c r="V50893" s="5" t="str">
        <f t="shared" si="795"/>
        <v/>
      </c>
    </row>
    <row r="50894" spans="22:22" x14ac:dyDescent="0.35">
      <c r="V50894" s="5" t="str">
        <f t="shared" si="795"/>
        <v/>
      </c>
    </row>
    <row r="50895" spans="22:22" x14ac:dyDescent="0.35">
      <c r="V50895" s="5" t="str">
        <f t="shared" si="795"/>
        <v/>
      </c>
    </row>
    <row r="50896" spans="22:22" x14ac:dyDescent="0.35">
      <c r="V50896" s="5" t="str">
        <f t="shared" si="795"/>
        <v/>
      </c>
    </row>
    <row r="50897" spans="22:22" x14ac:dyDescent="0.35">
      <c r="V50897" s="5" t="str">
        <f t="shared" si="795"/>
        <v/>
      </c>
    </row>
    <row r="50898" spans="22:22" x14ac:dyDescent="0.35">
      <c r="V50898" s="5" t="str">
        <f t="shared" si="795"/>
        <v/>
      </c>
    </row>
    <row r="50899" spans="22:22" x14ac:dyDescent="0.35">
      <c r="V50899" s="5" t="str">
        <f t="shared" si="795"/>
        <v/>
      </c>
    </row>
    <row r="50900" spans="22:22" x14ac:dyDescent="0.35">
      <c r="V50900" s="5" t="str">
        <f t="shared" si="795"/>
        <v/>
      </c>
    </row>
    <row r="50901" spans="22:22" x14ac:dyDescent="0.35">
      <c r="V50901" s="5" t="str">
        <f t="shared" si="795"/>
        <v/>
      </c>
    </row>
    <row r="50902" spans="22:22" x14ac:dyDescent="0.35">
      <c r="V50902" s="5" t="str">
        <f t="shared" si="795"/>
        <v/>
      </c>
    </row>
    <row r="50903" spans="22:22" x14ac:dyDescent="0.35">
      <c r="V50903" s="5" t="str">
        <f t="shared" si="795"/>
        <v/>
      </c>
    </row>
    <row r="50904" spans="22:22" x14ac:dyDescent="0.35">
      <c r="V50904" s="5" t="str">
        <f t="shared" si="795"/>
        <v/>
      </c>
    </row>
    <row r="50905" spans="22:22" x14ac:dyDescent="0.35">
      <c r="V50905" s="5" t="str">
        <f t="shared" si="795"/>
        <v/>
      </c>
    </row>
    <row r="50906" spans="22:22" x14ac:dyDescent="0.35">
      <c r="V50906" s="5" t="str">
        <f t="shared" si="795"/>
        <v/>
      </c>
    </row>
    <row r="50907" spans="22:22" x14ac:dyDescent="0.35">
      <c r="V50907" s="5" t="str">
        <f t="shared" si="795"/>
        <v/>
      </c>
    </row>
    <row r="50908" spans="22:22" x14ac:dyDescent="0.35">
      <c r="V50908" s="5" t="str">
        <f t="shared" si="795"/>
        <v/>
      </c>
    </row>
    <row r="50909" spans="22:22" x14ac:dyDescent="0.35">
      <c r="V50909" s="5" t="str">
        <f t="shared" si="795"/>
        <v/>
      </c>
    </row>
    <row r="50910" spans="22:22" x14ac:dyDescent="0.35">
      <c r="V50910" s="5" t="str">
        <f t="shared" si="795"/>
        <v/>
      </c>
    </row>
    <row r="50911" spans="22:22" x14ac:dyDescent="0.35">
      <c r="V50911" s="5" t="str">
        <f t="shared" si="795"/>
        <v/>
      </c>
    </row>
    <row r="50912" spans="22:22" x14ac:dyDescent="0.35">
      <c r="V50912" s="5" t="str">
        <f t="shared" si="795"/>
        <v/>
      </c>
    </row>
    <row r="50913" spans="22:22" x14ac:dyDescent="0.35">
      <c r="V50913" s="5" t="str">
        <f t="shared" si="795"/>
        <v/>
      </c>
    </row>
    <row r="50914" spans="22:22" x14ac:dyDescent="0.35">
      <c r="V50914" s="5" t="str">
        <f t="shared" si="795"/>
        <v/>
      </c>
    </row>
    <row r="50915" spans="22:22" x14ac:dyDescent="0.35">
      <c r="V50915" s="5" t="str">
        <f t="shared" si="795"/>
        <v/>
      </c>
    </row>
    <row r="50916" spans="22:22" x14ac:dyDescent="0.35">
      <c r="V50916" s="5" t="str">
        <f t="shared" si="795"/>
        <v/>
      </c>
    </row>
    <row r="50917" spans="22:22" x14ac:dyDescent="0.35">
      <c r="V50917" s="5" t="str">
        <f t="shared" si="795"/>
        <v/>
      </c>
    </row>
    <row r="50918" spans="22:22" x14ac:dyDescent="0.35">
      <c r="V50918" s="5" t="str">
        <f t="shared" si="795"/>
        <v/>
      </c>
    </row>
    <row r="50919" spans="22:22" x14ac:dyDescent="0.35">
      <c r="V50919" s="5" t="str">
        <f t="shared" si="795"/>
        <v/>
      </c>
    </row>
    <row r="50920" spans="22:22" x14ac:dyDescent="0.35">
      <c r="V50920" s="5" t="str">
        <f t="shared" si="795"/>
        <v/>
      </c>
    </row>
    <row r="50921" spans="22:22" x14ac:dyDescent="0.35">
      <c r="V50921" s="5" t="str">
        <f t="shared" si="795"/>
        <v/>
      </c>
    </row>
    <row r="50922" spans="22:22" x14ac:dyDescent="0.35">
      <c r="V50922" s="5" t="str">
        <f t="shared" si="795"/>
        <v/>
      </c>
    </row>
    <row r="50923" spans="22:22" x14ac:dyDescent="0.35">
      <c r="V50923" s="5" t="str">
        <f t="shared" si="795"/>
        <v/>
      </c>
    </row>
    <row r="50924" spans="22:22" x14ac:dyDescent="0.35">
      <c r="V50924" s="5" t="str">
        <f t="shared" si="795"/>
        <v/>
      </c>
    </row>
    <row r="50925" spans="22:22" x14ac:dyDescent="0.35">
      <c r="V50925" s="5" t="str">
        <f t="shared" si="795"/>
        <v/>
      </c>
    </row>
    <row r="50926" spans="22:22" x14ac:dyDescent="0.35">
      <c r="V50926" s="5" t="str">
        <f t="shared" si="795"/>
        <v/>
      </c>
    </row>
    <row r="50927" spans="22:22" x14ac:dyDescent="0.35">
      <c r="V50927" s="5" t="str">
        <f t="shared" si="795"/>
        <v/>
      </c>
    </row>
    <row r="50928" spans="22:22" x14ac:dyDescent="0.35">
      <c r="V50928" s="5" t="str">
        <f t="shared" si="795"/>
        <v/>
      </c>
    </row>
    <row r="50929" spans="22:22" x14ac:dyDescent="0.35">
      <c r="V50929" s="5" t="str">
        <f t="shared" si="795"/>
        <v/>
      </c>
    </row>
    <row r="50930" spans="22:22" x14ac:dyDescent="0.35">
      <c r="V50930" s="5" t="str">
        <f t="shared" si="795"/>
        <v/>
      </c>
    </row>
    <row r="50931" spans="22:22" x14ac:dyDescent="0.35">
      <c r="V50931" s="5" t="str">
        <f t="shared" si="795"/>
        <v/>
      </c>
    </row>
    <row r="50932" spans="22:22" x14ac:dyDescent="0.35">
      <c r="V50932" s="5" t="str">
        <f t="shared" si="795"/>
        <v/>
      </c>
    </row>
    <row r="50933" spans="22:22" x14ac:dyDescent="0.35">
      <c r="V50933" s="5" t="str">
        <f t="shared" si="795"/>
        <v/>
      </c>
    </row>
    <row r="50934" spans="22:22" x14ac:dyDescent="0.35">
      <c r="V50934" s="5" t="str">
        <f t="shared" si="795"/>
        <v/>
      </c>
    </row>
    <row r="50935" spans="22:22" x14ac:dyDescent="0.35">
      <c r="V50935" s="5" t="str">
        <f t="shared" si="795"/>
        <v/>
      </c>
    </row>
    <row r="50936" spans="22:22" x14ac:dyDescent="0.35">
      <c r="V50936" s="5" t="str">
        <f t="shared" si="795"/>
        <v/>
      </c>
    </row>
    <row r="50937" spans="22:22" x14ac:dyDescent="0.35">
      <c r="V50937" s="5" t="str">
        <f t="shared" si="795"/>
        <v/>
      </c>
    </row>
    <row r="50938" spans="22:22" x14ac:dyDescent="0.35">
      <c r="V50938" s="5" t="str">
        <f t="shared" si="795"/>
        <v/>
      </c>
    </row>
    <row r="50939" spans="22:22" x14ac:dyDescent="0.35">
      <c r="V50939" s="5" t="str">
        <f t="shared" si="795"/>
        <v/>
      </c>
    </row>
    <row r="50940" spans="22:22" x14ac:dyDescent="0.35">
      <c r="V50940" s="5" t="str">
        <f t="shared" si="795"/>
        <v/>
      </c>
    </row>
    <row r="50941" spans="22:22" x14ac:dyDescent="0.35">
      <c r="V50941" s="5" t="str">
        <f t="shared" si="795"/>
        <v/>
      </c>
    </row>
    <row r="50942" spans="22:22" x14ac:dyDescent="0.35">
      <c r="V50942" s="5" t="str">
        <f t="shared" si="795"/>
        <v/>
      </c>
    </row>
    <row r="50943" spans="22:22" x14ac:dyDescent="0.35">
      <c r="V50943" s="5" t="str">
        <f t="shared" si="795"/>
        <v/>
      </c>
    </row>
    <row r="50944" spans="22:22" x14ac:dyDescent="0.35">
      <c r="V50944" s="5" t="str">
        <f t="shared" si="795"/>
        <v/>
      </c>
    </row>
    <row r="50945" spans="22:22" x14ac:dyDescent="0.35">
      <c r="V50945" s="5" t="str">
        <f t="shared" si="795"/>
        <v/>
      </c>
    </row>
    <row r="50946" spans="22:22" x14ac:dyDescent="0.35">
      <c r="V50946" s="5" t="str">
        <f t="shared" ref="V50946:V51009" si="796">TRIM(CLEAN(SUBSTITUTE(A50946,CHAR(160)," ")))</f>
        <v/>
      </c>
    </row>
    <row r="50947" spans="22:22" x14ac:dyDescent="0.35">
      <c r="V50947" s="5" t="str">
        <f t="shared" si="796"/>
        <v/>
      </c>
    </row>
    <row r="50948" spans="22:22" x14ac:dyDescent="0.35">
      <c r="V50948" s="5" t="str">
        <f t="shared" si="796"/>
        <v/>
      </c>
    </row>
    <row r="50949" spans="22:22" x14ac:dyDescent="0.35">
      <c r="V50949" s="5" t="str">
        <f t="shared" si="796"/>
        <v/>
      </c>
    </row>
    <row r="50950" spans="22:22" x14ac:dyDescent="0.35">
      <c r="V50950" s="5" t="str">
        <f t="shared" si="796"/>
        <v/>
      </c>
    </row>
    <row r="50951" spans="22:22" x14ac:dyDescent="0.35">
      <c r="V50951" s="5" t="str">
        <f t="shared" si="796"/>
        <v/>
      </c>
    </row>
    <row r="50952" spans="22:22" x14ac:dyDescent="0.35">
      <c r="V50952" s="5" t="str">
        <f t="shared" si="796"/>
        <v/>
      </c>
    </row>
    <row r="50953" spans="22:22" x14ac:dyDescent="0.35">
      <c r="V50953" s="5" t="str">
        <f t="shared" si="796"/>
        <v/>
      </c>
    </row>
    <row r="50954" spans="22:22" x14ac:dyDescent="0.35">
      <c r="V50954" s="5" t="str">
        <f t="shared" si="796"/>
        <v/>
      </c>
    </row>
    <row r="50955" spans="22:22" x14ac:dyDescent="0.35">
      <c r="V50955" s="5" t="str">
        <f t="shared" si="796"/>
        <v/>
      </c>
    </row>
    <row r="50956" spans="22:22" x14ac:dyDescent="0.35">
      <c r="V50956" s="5" t="str">
        <f t="shared" si="796"/>
        <v/>
      </c>
    </row>
    <row r="50957" spans="22:22" x14ac:dyDescent="0.35">
      <c r="V50957" s="5" t="str">
        <f t="shared" si="796"/>
        <v/>
      </c>
    </row>
    <row r="50958" spans="22:22" x14ac:dyDescent="0.35">
      <c r="V50958" s="5" t="str">
        <f t="shared" si="796"/>
        <v/>
      </c>
    </row>
    <row r="50959" spans="22:22" x14ac:dyDescent="0.35">
      <c r="V50959" s="5" t="str">
        <f t="shared" si="796"/>
        <v/>
      </c>
    </row>
    <row r="50960" spans="22:22" x14ac:dyDescent="0.35">
      <c r="V50960" s="5" t="str">
        <f t="shared" si="796"/>
        <v/>
      </c>
    </row>
    <row r="50961" spans="22:22" x14ac:dyDescent="0.35">
      <c r="V50961" s="5" t="str">
        <f t="shared" si="796"/>
        <v/>
      </c>
    </row>
    <row r="50962" spans="22:22" x14ac:dyDescent="0.35">
      <c r="V50962" s="5" t="str">
        <f t="shared" si="796"/>
        <v/>
      </c>
    </row>
    <row r="50963" spans="22:22" x14ac:dyDescent="0.35">
      <c r="V50963" s="5" t="str">
        <f t="shared" si="796"/>
        <v/>
      </c>
    </row>
    <row r="50964" spans="22:22" x14ac:dyDescent="0.35">
      <c r="V50964" s="5" t="str">
        <f t="shared" si="796"/>
        <v/>
      </c>
    </row>
    <row r="50965" spans="22:22" x14ac:dyDescent="0.35">
      <c r="V50965" s="5" t="str">
        <f t="shared" si="796"/>
        <v/>
      </c>
    </row>
    <row r="50966" spans="22:22" x14ac:dyDescent="0.35">
      <c r="V50966" s="5" t="str">
        <f t="shared" si="796"/>
        <v/>
      </c>
    </row>
    <row r="50967" spans="22:22" x14ac:dyDescent="0.35">
      <c r="V50967" s="5" t="str">
        <f t="shared" si="796"/>
        <v/>
      </c>
    </row>
    <row r="50968" spans="22:22" x14ac:dyDescent="0.35">
      <c r="V50968" s="5" t="str">
        <f t="shared" si="796"/>
        <v/>
      </c>
    </row>
    <row r="50969" spans="22:22" x14ac:dyDescent="0.35">
      <c r="V50969" s="5" t="str">
        <f t="shared" si="796"/>
        <v/>
      </c>
    </row>
    <row r="50970" spans="22:22" x14ac:dyDescent="0.35">
      <c r="V50970" s="5" t="str">
        <f t="shared" si="796"/>
        <v/>
      </c>
    </row>
    <row r="50971" spans="22:22" x14ac:dyDescent="0.35">
      <c r="V50971" s="5" t="str">
        <f t="shared" si="796"/>
        <v/>
      </c>
    </row>
    <row r="50972" spans="22:22" x14ac:dyDescent="0.35">
      <c r="V50972" s="5" t="str">
        <f t="shared" si="796"/>
        <v/>
      </c>
    </row>
    <row r="50973" spans="22:22" x14ac:dyDescent="0.35">
      <c r="V50973" s="5" t="str">
        <f t="shared" si="796"/>
        <v/>
      </c>
    </row>
    <row r="50974" spans="22:22" x14ac:dyDescent="0.35">
      <c r="V50974" s="5" t="str">
        <f t="shared" si="796"/>
        <v/>
      </c>
    </row>
    <row r="50975" spans="22:22" x14ac:dyDescent="0.35">
      <c r="V50975" s="5" t="str">
        <f t="shared" si="796"/>
        <v/>
      </c>
    </row>
    <row r="50976" spans="22:22" x14ac:dyDescent="0.35">
      <c r="V50976" s="5" t="str">
        <f t="shared" si="796"/>
        <v/>
      </c>
    </row>
    <row r="50977" spans="22:22" x14ac:dyDescent="0.35">
      <c r="V50977" s="5" t="str">
        <f t="shared" si="796"/>
        <v/>
      </c>
    </row>
    <row r="50978" spans="22:22" x14ac:dyDescent="0.35">
      <c r="V50978" s="5" t="str">
        <f t="shared" si="796"/>
        <v/>
      </c>
    </row>
    <row r="50979" spans="22:22" x14ac:dyDescent="0.35">
      <c r="V50979" s="5" t="str">
        <f t="shared" si="796"/>
        <v/>
      </c>
    </row>
    <row r="50980" spans="22:22" x14ac:dyDescent="0.35">
      <c r="V50980" s="5" t="str">
        <f t="shared" si="796"/>
        <v/>
      </c>
    </row>
    <row r="50981" spans="22:22" x14ac:dyDescent="0.35">
      <c r="V50981" s="5" t="str">
        <f t="shared" si="796"/>
        <v/>
      </c>
    </row>
    <row r="50982" spans="22:22" x14ac:dyDescent="0.35">
      <c r="V50982" s="5" t="str">
        <f t="shared" si="796"/>
        <v/>
      </c>
    </row>
    <row r="50983" spans="22:22" x14ac:dyDescent="0.35">
      <c r="V50983" s="5" t="str">
        <f t="shared" si="796"/>
        <v/>
      </c>
    </row>
    <row r="50984" spans="22:22" x14ac:dyDescent="0.35">
      <c r="V50984" s="5" t="str">
        <f t="shared" si="796"/>
        <v/>
      </c>
    </row>
    <row r="50985" spans="22:22" x14ac:dyDescent="0.35">
      <c r="V50985" s="5" t="str">
        <f t="shared" si="796"/>
        <v/>
      </c>
    </row>
    <row r="50986" spans="22:22" x14ac:dyDescent="0.35">
      <c r="V50986" s="5" t="str">
        <f t="shared" si="796"/>
        <v/>
      </c>
    </row>
    <row r="50987" spans="22:22" x14ac:dyDescent="0.35">
      <c r="V50987" s="5" t="str">
        <f t="shared" si="796"/>
        <v/>
      </c>
    </row>
    <row r="50988" spans="22:22" x14ac:dyDescent="0.35">
      <c r="V50988" s="5" t="str">
        <f t="shared" si="796"/>
        <v/>
      </c>
    </row>
    <row r="50989" spans="22:22" x14ac:dyDescent="0.35">
      <c r="V50989" s="5" t="str">
        <f t="shared" si="796"/>
        <v/>
      </c>
    </row>
    <row r="50990" spans="22:22" x14ac:dyDescent="0.35">
      <c r="V50990" s="5" t="str">
        <f t="shared" si="796"/>
        <v/>
      </c>
    </row>
    <row r="50991" spans="22:22" x14ac:dyDescent="0.35">
      <c r="V50991" s="5" t="str">
        <f t="shared" si="796"/>
        <v/>
      </c>
    </row>
    <row r="50992" spans="22:22" x14ac:dyDescent="0.35">
      <c r="V50992" s="5" t="str">
        <f t="shared" si="796"/>
        <v/>
      </c>
    </row>
    <row r="50993" spans="22:22" x14ac:dyDescent="0.35">
      <c r="V50993" s="5" t="str">
        <f t="shared" si="796"/>
        <v/>
      </c>
    </row>
    <row r="50994" spans="22:22" x14ac:dyDescent="0.35">
      <c r="V50994" s="5" t="str">
        <f t="shared" si="796"/>
        <v/>
      </c>
    </row>
    <row r="50995" spans="22:22" x14ac:dyDescent="0.35">
      <c r="V50995" s="5" t="str">
        <f t="shared" si="796"/>
        <v/>
      </c>
    </row>
    <row r="50996" spans="22:22" x14ac:dyDescent="0.35">
      <c r="V50996" s="5" t="str">
        <f t="shared" si="796"/>
        <v/>
      </c>
    </row>
    <row r="50997" spans="22:22" x14ac:dyDescent="0.35">
      <c r="V50997" s="5" t="str">
        <f t="shared" si="796"/>
        <v/>
      </c>
    </row>
    <row r="50998" spans="22:22" x14ac:dyDescent="0.35">
      <c r="V50998" s="5" t="str">
        <f t="shared" si="796"/>
        <v/>
      </c>
    </row>
    <row r="50999" spans="22:22" x14ac:dyDescent="0.35">
      <c r="V50999" s="5" t="str">
        <f t="shared" si="796"/>
        <v/>
      </c>
    </row>
    <row r="51000" spans="22:22" x14ac:dyDescent="0.35">
      <c r="V51000" s="5" t="str">
        <f t="shared" si="796"/>
        <v/>
      </c>
    </row>
    <row r="51001" spans="22:22" x14ac:dyDescent="0.35">
      <c r="V51001" s="5" t="str">
        <f t="shared" si="796"/>
        <v/>
      </c>
    </row>
    <row r="51002" spans="22:22" x14ac:dyDescent="0.35">
      <c r="V51002" s="5" t="str">
        <f t="shared" si="796"/>
        <v/>
      </c>
    </row>
    <row r="51003" spans="22:22" x14ac:dyDescent="0.35">
      <c r="V51003" s="5" t="str">
        <f t="shared" si="796"/>
        <v/>
      </c>
    </row>
    <row r="51004" spans="22:22" x14ac:dyDescent="0.35">
      <c r="V51004" s="5" t="str">
        <f t="shared" si="796"/>
        <v/>
      </c>
    </row>
    <row r="51005" spans="22:22" x14ac:dyDescent="0.35">
      <c r="V51005" s="5" t="str">
        <f t="shared" si="796"/>
        <v/>
      </c>
    </row>
    <row r="51006" spans="22:22" x14ac:dyDescent="0.35">
      <c r="V51006" s="5" t="str">
        <f t="shared" si="796"/>
        <v/>
      </c>
    </row>
    <row r="51007" spans="22:22" x14ac:dyDescent="0.35">
      <c r="V51007" s="5" t="str">
        <f t="shared" si="796"/>
        <v/>
      </c>
    </row>
    <row r="51008" spans="22:22" x14ac:dyDescent="0.35">
      <c r="V51008" s="5" t="str">
        <f t="shared" si="796"/>
        <v/>
      </c>
    </row>
    <row r="51009" spans="22:22" x14ac:dyDescent="0.35">
      <c r="V51009" s="5" t="str">
        <f t="shared" si="796"/>
        <v/>
      </c>
    </row>
    <row r="51010" spans="22:22" x14ac:dyDescent="0.35">
      <c r="V51010" s="5" t="str">
        <f t="shared" ref="V51010:V51073" si="797">TRIM(CLEAN(SUBSTITUTE(A51010,CHAR(160)," ")))</f>
        <v/>
      </c>
    </row>
    <row r="51011" spans="22:22" x14ac:dyDescent="0.35">
      <c r="V51011" s="5" t="str">
        <f t="shared" si="797"/>
        <v/>
      </c>
    </row>
    <row r="51012" spans="22:22" x14ac:dyDescent="0.35">
      <c r="V51012" s="5" t="str">
        <f t="shared" si="797"/>
        <v/>
      </c>
    </row>
    <row r="51013" spans="22:22" x14ac:dyDescent="0.35">
      <c r="V51013" s="5" t="str">
        <f t="shared" si="797"/>
        <v/>
      </c>
    </row>
    <row r="51014" spans="22:22" x14ac:dyDescent="0.35">
      <c r="V51014" s="5" t="str">
        <f t="shared" si="797"/>
        <v/>
      </c>
    </row>
    <row r="51015" spans="22:22" x14ac:dyDescent="0.35">
      <c r="V51015" s="5" t="str">
        <f t="shared" si="797"/>
        <v/>
      </c>
    </row>
    <row r="51016" spans="22:22" x14ac:dyDescent="0.35">
      <c r="V51016" s="5" t="str">
        <f t="shared" si="797"/>
        <v/>
      </c>
    </row>
    <row r="51017" spans="22:22" x14ac:dyDescent="0.35">
      <c r="V51017" s="5" t="str">
        <f t="shared" si="797"/>
        <v/>
      </c>
    </row>
    <row r="51018" spans="22:22" x14ac:dyDescent="0.35">
      <c r="V51018" s="5" t="str">
        <f t="shared" si="797"/>
        <v/>
      </c>
    </row>
    <row r="51019" spans="22:22" x14ac:dyDescent="0.35">
      <c r="V51019" s="5" t="str">
        <f t="shared" si="797"/>
        <v/>
      </c>
    </row>
    <row r="51020" spans="22:22" x14ac:dyDescent="0.35">
      <c r="V51020" s="5" t="str">
        <f t="shared" si="797"/>
        <v/>
      </c>
    </row>
    <row r="51021" spans="22:22" x14ac:dyDescent="0.35">
      <c r="V51021" s="5" t="str">
        <f t="shared" si="797"/>
        <v/>
      </c>
    </row>
    <row r="51022" spans="22:22" x14ac:dyDescent="0.35">
      <c r="V51022" s="5" t="str">
        <f t="shared" si="797"/>
        <v/>
      </c>
    </row>
    <row r="51023" spans="22:22" x14ac:dyDescent="0.35">
      <c r="V51023" s="5" t="str">
        <f t="shared" si="797"/>
        <v/>
      </c>
    </row>
    <row r="51024" spans="22:22" x14ac:dyDescent="0.35">
      <c r="V51024" s="5" t="str">
        <f t="shared" si="797"/>
        <v/>
      </c>
    </row>
    <row r="51025" spans="22:22" x14ac:dyDescent="0.35">
      <c r="V51025" s="5" t="str">
        <f t="shared" si="797"/>
        <v/>
      </c>
    </row>
    <row r="51026" spans="22:22" x14ac:dyDescent="0.35">
      <c r="V51026" s="5" t="str">
        <f t="shared" si="797"/>
        <v/>
      </c>
    </row>
    <row r="51027" spans="22:22" x14ac:dyDescent="0.35">
      <c r="V51027" s="5" t="str">
        <f t="shared" si="797"/>
        <v/>
      </c>
    </row>
    <row r="51028" spans="22:22" x14ac:dyDescent="0.35">
      <c r="V51028" s="5" t="str">
        <f t="shared" si="797"/>
        <v/>
      </c>
    </row>
    <row r="51029" spans="22:22" x14ac:dyDescent="0.35">
      <c r="V51029" s="5" t="str">
        <f t="shared" si="797"/>
        <v/>
      </c>
    </row>
    <row r="51030" spans="22:22" x14ac:dyDescent="0.35">
      <c r="V51030" s="5" t="str">
        <f t="shared" si="797"/>
        <v/>
      </c>
    </row>
    <row r="51031" spans="22:22" x14ac:dyDescent="0.35">
      <c r="V51031" s="5" t="str">
        <f t="shared" si="797"/>
        <v/>
      </c>
    </row>
    <row r="51032" spans="22:22" x14ac:dyDescent="0.35">
      <c r="V51032" s="5" t="str">
        <f t="shared" si="797"/>
        <v/>
      </c>
    </row>
    <row r="51033" spans="22:22" x14ac:dyDescent="0.35">
      <c r="V51033" s="5" t="str">
        <f t="shared" si="797"/>
        <v/>
      </c>
    </row>
    <row r="51034" spans="22:22" x14ac:dyDescent="0.35">
      <c r="V51034" s="5" t="str">
        <f t="shared" si="797"/>
        <v/>
      </c>
    </row>
    <row r="51035" spans="22:22" x14ac:dyDescent="0.35">
      <c r="V51035" s="5" t="str">
        <f t="shared" si="797"/>
        <v/>
      </c>
    </row>
    <row r="51036" spans="22:22" x14ac:dyDescent="0.35">
      <c r="V51036" s="5" t="str">
        <f t="shared" si="797"/>
        <v/>
      </c>
    </row>
    <row r="51037" spans="22:22" x14ac:dyDescent="0.35">
      <c r="V51037" s="5" t="str">
        <f t="shared" si="797"/>
        <v/>
      </c>
    </row>
    <row r="51038" spans="22:22" x14ac:dyDescent="0.35">
      <c r="V51038" s="5" t="str">
        <f t="shared" si="797"/>
        <v/>
      </c>
    </row>
    <row r="51039" spans="22:22" x14ac:dyDescent="0.35">
      <c r="V51039" s="5" t="str">
        <f t="shared" si="797"/>
        <v/>
      </c>
    </row>
    <row r="51040" spans="22:22" x14ac:dyDescent="0.35">
      <c r="V51040" s="5" t="str">
        <f t="shared" si="797"/>
        <v/>
      </c>
    </row>
    <row r="51041" spans="22:22" x14ac:dyDescent="0.35">
      <c r="V51041" s="5" t="str">
        <f t="shared" si="797"/>
        <v/>
      </c>
    </row>
    <row r="51042" spans="22:22" x14ac:dyDescent="0.35">
      <c r="V51042" s="5" t="str">
        <f t="shared" si="797"/>
        <v/>
      </c>
    </row>
    <row r="51043" spans="22:22" x14ac:dyDescent="0.35">
      <c r="V51043" s="5" t="str">
        <f t="shared" si="797"/>
        <v/>
      </c>
    </row>
    <row r="51044" spans="22:22" x14ac:dyDescent="0.35">
      <c r="V51044" s="5" t="str">
        <f t="shared" si="797"/>
        <v/>
      </c>
    </row>
    <row r="51045" spans="22:22" x14ac:dyDescent="0.35">
      <c r="V51045" s="5" t="str">
        <f t="shared" si="797"/>
        <v/>
      </c>
    </row>
    <row r="51046" spans="22:22" x14ac:dyDescent="0.35">
      <c r="V51046" s="5" t="str">
        <f t="shared" si="797"/>
        <v/>
      </c>
    </row>
    <row r="51047" spans="22:22" x14ac:dyDescent="0.35">
      <c r="V51047" s="5" t="str">
        <f t="shared" si="797"/>
        <v/>
      </c>
    </row>
    <row r="51048" spans="22:22" x14ac:dyDescent="0.35">
      <c r="V51048" s="5" t="str">
        <f t="shared" si="797"/>
        <v/>
      </c>
    </row>
    <row r="51049" spans="22:22" x14ac:dyDescent="0.35">
      <c r="V51049" s="5" t="str">
        <f t="shared" si="797"/>
        <v/>
      </c>
    </row>
    <row r="51050" spans="22:22" x14ac:dyDescent="0.35">
      <c r="V51050" s="5" t="str">
        <f t="shared" si="797"/>
        <v/>
      </c>
    </row>
    <row r="51051" spans="22:22" x14ac:dyDescent="0.35">
      <c r="V51051" s="5" t="str">
        <f t="shared" si="797"/>
        <v/>
      </c>
    </row>
    <row r="51052" spans="22:22" x14ac:dyDescent="0.35">
      <c r="V51052" s="5" t="str">
        <f t="shared" si="797"/>
        <v/>
      </c>
    </row>
    <row r="51053" spans="22:22" x14ac:dyDescent="0.35">
      <c r="V51053" s="5" t="str">
        <f t="shared" si="797"/>
        <v/>
      </c>
    </row>
    <row r="51054" spans="22:22" x14ac:dyDescent="0.35">
      <c r="V51054" s="5" t="str">
        <f t="shared" si="797"/>
        <v/>
      </c>
    </row>
    <row r="51055" spans="22:22" x14ac:dyDescent="0.35">
      <c r="V51055" s="5" t="str">
        <f t="shared" si="797"/>
        <v/>
      </c>
    </row>
    <row r="51056" spans="22:22" x14ac:dyDescent="0.35">
      <c r="V51056" s="5" t="str">
        <f t="shared" si="797"/>
        <v/>
      </c>
    </row>
    <row r="51057" spans="22:22" x14ac:dyDescent="0.35">
      <c r="V51057" s="5" t="str">
        <f t="shared" si="797"/>
        <v/>
      </c>
    </row>
    <row r="51058" spans="22:22" x14ac:dyDescent="0.35">
      <c r="V51058" s="5" t="str">
        <f t="shared" si="797"/>
        <v/>
      </c>
    </row>
    <row r="51059" spans="22:22" x14ac:dyDescent="0.35">
      <c r="V51059" s="5" t="str">
        <f t="shared" si="797"/>
        <v/>
      </c>
    </row>
    <row r="51060" spans="22:22" x14ac:dyDescent="0.35">
      <c r="V51060" s="5" t="str">
        <f t="shared" si="797"/>
        <v/>
      </c>
    </row>
    <row r="51061" spans="22:22" x14ac:dyDescent="0.35">
      <c r="V51061" s="5" t="str">
        <f t="shared" si="797"/>
        <v/>
      </c>
    </row>
    <row r="51062" spans="22:22" x14ac:dyDescent="0.35">
      <c r="V51062" s="5" t="str">
        <f t="shared" si="797"/>
        <v/>
      </c>
    </row>
    <row r="51063" spans="22:22" x14ac:dyDescent="0.35">
      <c r="V51063" s="5" t="str">
        <f t="shared" si="797"/>
        <v/>
      </c>
    </row>
    <row r="51064" spans="22:22" x14ac:dyDescent="0.35">
      <c r="V51064" s="5" t="str">
        <f t="shared" si="797"/>
        <v/>
      </c>
    </row>
    <row r="51065" spans="22:22" x14ac:dyDescent="0.35">
      <c r="V51065" s="5" t="str">
        <f t="shared" si="797"/>
        <v/>
      </c>
    </row>
    <row r="51066" spans="22:22" x14ac:dyDescent="0.35">
      <c r="V51066" s="5" t="str">
        <f t="shared" si="797"/>
        <v/>
      </c>
    </row>
    <row r="51067" spans="22:22" x14ac:dyDescent="0.35">
      <c r="V51067" s="5" t="str">
        <f t="shared" si="797"/>
        <v/>
      </c>
    </row>
    <row r="51068" spans="22:22" x14ac:dyDescent="0.35">
      <c r="V51068" s="5" t="str">
        <f t="shared" si="797"/>
        <v/>
      </c>
    </row>
    <row r="51069" spans="22:22" x14ac:dyDescent="0.35">
      <c r="V51069" s="5" t="str">
        <f t="shared" si="797"/>
        <v/>
      </c>
    </row>
    <row r="51070" spans="22:22" x14ac:dyDescent="0.35">
      <c r="V51070" s="5" t="str">
        <f t="shared" si="797"/>
        <v/>
      </c>
    </row>
    <row r="51071" spans="22:22" x14ac:dyDescent="0.35">
      <c r="V51071" s="5" t="str">
        <f t="shared" si="797"/>
        <v/>
      </c>
    </row>
    <row r="51072" spans="22:22" x14ac:dyDescent="0.35">
      <c r="V51072" s="5" t="str">
        <f t="shared" si="797"/>
        <v/>
      </c>
    </row>
    <row r="51073" spans="22:22" x14ac:dyDescent="0.35">
      <c r="V51073" s="5" t="str">
        <f t="shared" si="797"/>
        <v/>
      </c>
    </row>
    <row r="51074" spans="22:22" x14ac:dyDescent="0.35">
      <c r="V51074" s="5" t="str">
        <f t="shared" ref="V51074:V51137" si="798">TRIM(CLEAN(SUBSTITUTE(A51074,CHAR(160)," ")))</f>
        <v/>
      </c>
    </row>
    <row r="51075" spans="22:22" x14ac:dyDescent="0.35">
      <c r="V51075" s="5" t="str">
        <f t="shared" si="798"/>
        <v/>
      </c>
    </row>
    <row r="51076" spans="22:22" x14ac:dyDescent="0.35">
      <c r="V51076" s="5" t="str">
        <f t="shared" si="798"/>
        <v/>
      </c>
    </row>
    <row r="51077" spans="22:22" x14ac:dyDescent="0.35">
      <c r="V51077" s="5" t="str">
        <f t="shared" si="798"/>
        <v/>
      </c>
    </row>
    <row r="51078" spans="22:22" x14ac:dyDescent="0.35">
      <c r="V51078" s="5" t="str">
        <f t="shared" si="798"/>
        <v/>
      </c>
    </row>
    <row r="51079" spans="22:22" x14ac:dyDescent="0.35">
      <c r="V51079" s="5" t="str">
        <f t="shared" si="798"/>
        <v/>
      </c>
    </row>
    <row r="51080" spans="22:22" x14ac:dyDescent="0.35">
      <c r="V51080" s="5" t="str">
        <f t="shared" si="798"/>
        <v/>
      </c>
    </row>
    <row r="51081" spans="22:22" x14ac:dyDescent="0.35">
      <c r="V51081" s="5" t="str">
        <f t="shared" si="798"/>
        <v/>
      </c>
    </row>
    <row r="51082" spans="22:22" x14ac:dyDescent="0.35">
      <c r="V51082" s="5" t="str">
        <f t="shared" si="798"/>
        <v/>
      </c>
    </row>
    <row r="51083" spans="22:22" x14ac:dyDescent="0.35">
      <c r="V51083" s="5" t="str">
        <f t="shared" si="798"/>
        <v/>
      </c>
    </row>
    <row r="51084" spans="22:22" x14ac:dyDescent="0.35">
      <c r="V51084" s="5" t="str">
        <f t="shared" si="798"/>
        <v/>
      </c>
    </row>
    <row r="51085" spans="22:22" x14ac:dyDescent="0.35">
      <c r="V51085" s="5" t="str">
        <f t="shared" si="798"/>
        <v/>
      </c>
    </row>
    <row r="51086" spans="22:22" x14ac:dyDescent="0.35">
      <c r="V51086" s="5" t="str">
        <f t="shared" si="798"/>
        <v/>
      </c>
    </row>
    <row r="51087" spans="22:22" x14ac:dyDescent="0.35">
      <c r="V51087" s="5" t="str">
        <f t="shared" si="798"/>
        <v/>
      </c>
    </row>
    <row r="51088" spans="22:22" x14ac:dyDescent="0.35">
      <c r="V51088" s="5" t="str">
        <f t="shared" si="798"/>
        <v/>
      </c>
    </row>
    <row r="51089" spans="22:22" x14ac:dyDescent="0.35">
      <c r="V51089" s="5" t="str">
        <f t="shared" si="798"/>
        <v/>
      </c>
    </row>
    <row r="51090" spans="22:22" x14ac:dyDescent="0.35">
      <c r="V51090" s="5" t="str">
        <f t="shared" si="798"/>
        <v/>
      </c>
    </row>
    <row r="51091" spans="22:22" x14ac:dyDescent="0.35">
      <c r="V51091" s="5" t="str">
        <f t="shared" si="798"/>
        <v/>
      </c>
    </row>
    <row r="51092" spans="22:22" x14ac:dyDescent="0.35">
      <c r="V51092" s="5" t="str">
        <f t="shared" si="798"/>
        <v/>
      </c>
    </row>
    <row r="51093" spans="22:22" x14ac:dyDescent="0.35">
      <c r="V51093" s="5" t="str">
        <f t="shared" si="798"/>
        <v/>
      </c>
    </row>
    <row r="51094" spans="22:22" x14ac:dyDescent="0.35">
      <c r="V51094" s="5" t="str">
        <f t="shared" si="798"/>
        <v/>
      </c>
    </row>
    <row r="51095" spans="22:22" x14ac:dyDescent="0.35">
      <c r="V51095" s="5" t="str">
        <f t="shared" si="798"/>
        <v/>
      </c>
    </row>
    <row r="51096" spans="22:22" x14ac:dyDescent="0.35">
      <c r="V51096" s="5" t="str">
        <f t="shared" si="798"/>
        <v/>
      </c>
    </row>
    <row r="51097" spans="22:22" x14ac:dyDescent="0.35">
      <c r="V51097" s="5" t="str">
        <f t="shared" si="798"/>
        <v/>
      </c>
    </row>
    <row r="51098" spans="22:22" x14ac:dyDescent="0.35">
      <c r="V51098" s="5" t="str">
        <f t="shared" si="798"/>
        <v/>
      </c>
    </row>
    <row r="51099" spans="22:22" x14ac:dyDescent="0.35">
      <c r="V51099" s="5" t="str">
        <f t="shared" si="798"/>
        <v/>
      </c>
    </row>
    <row r="51100" spans="22:22" x14ac:dyDescent="0.35">
      <c r="V51100" s="5" t="str">
        <f t="shared" si="798"/>
        <v/>
      </c>
    </row>
    <row r="51101" spans="22:22" x14ac:dyDescent="0.35">
      <c r="V51101" s="5" t="str">
        <f t="shared" si="798"/>
        <v/>
      </c>
    </row>
    <row r="51102" spans="22:22" x14ac:dyDescent="0.35">
      <c r="V51102" s="5" t="str">
        <f t="shared" si="798"/>
        <v/>
      </c>
    </row>
    <row r="51103" spans="22:22" x14ac:dyDescent="0.35">
      <c r="V51103" s="5" t="str">
        <f t="shared" si="798"/>
        <v/>
      </c>
    </row>
    <row r="51104" spans="22:22" x14ac:dyDescent="0.35">
      <c r="V51104" s="5" t="str">
        <f t="shared" si="798"/>
        <v/>
      </c>
    </row>
    <row r="51105" spans="22:22" x14ac:dyDescent="0.35">
      <c r="V51105" s="5" t="str">
        <f t="shared" si="798"/>
        <v/>
      </c>
    </row>
    <row r="51106" spans="22:22" x14ac:dyDescent="0.35">
      <c r="V51106" s="5" t="str">
        <f t="shared" si="798"/>
        <v/>
      </c>
    </row>
    <row r="51107" spans="22:22" x14ac:dyDescent="0.35">
      <c r="V51107" s="5" t="str">
        <f t="shared" si="798"/>
        <v/>
      </c>
    </row>
    <row r="51108" spans="22:22" x14ac:dyDescent="0.35">
      <c r="V51108" s="5" t="str">
        <f t="shared" si="798"/>
        <v/>
      </c>
    </row>
    <row r="51109" spans="22:22" x14ac:dyDescent="0.35">
      <c r="V51109" s="5" t="str">
        <f t="shared" si="798"/>
        <v/>
      </c>
    </row>
    <row r="51110" spans="22:22" x14ac:dyDescent="0.35">
      <c r="V51110" s="5" t="str">
        <f t="shared" si="798"/>
        <v/>
      </c>
    </row>
    <row r="51111" spans="22:22" x14ac:dyDescent="0.35">
      <c r="V51111" s="5" t="str">
        <f t="shared" si="798"/>
        <v/>
      </c>
    </row>
    <row r="51112" spans="22:22" x14ac:dyDescent="0.35">
      <c r="V51112" s="5" t="str">
        <f t="shared" si="798"/>
        <v/>
      </c>
    </row>
    <row r="51113" spans="22:22" x14ac:dyDescent="0.35">
      <c r="V51113" s="5" t="str">
        <f t="shared" si="798"/>
        <v/>
      </c>
    </row>
    <row r="51114" spans="22:22" x14ac:dyDescent="0.35">
      <c r="V51114" s="5" t="str">
        <f t="shared" si="798"/>
        <v/>
      </c>
    </row>
    <row r="51115" spans="22:22" x14ac:dyDescent="0.35">
      <c r="V51115" s="5" t="str">
        <f t="shared" si="798"/>
        <v/>
      </c>
    </row>
    <row r="51116" spans="22:22" x14ac:dyDescent="0.35">
      <c r="V51116" s="5" t="str">
        <f t="shared" si="798"/>
        <v/>
      </c>
    </row>
    <row r="51117" spans="22:22" x14ac:dyDescent="0.35">
      <c r="V51117" s="5" t="str">
        <f t="shared" si="798"/>
        <v/>
      </c>
    </row>
    <row r="51118" spans="22:22" x14ac:dyDescent="0.35">
      <c r="V51118" s="5" t="str">
        <f t="shared" si="798"/>
        <v/>
      </c>
    </row>
    <row r="51119" spans="22:22" x14ac:dyDescent="0.35">
      <c r="V51119" s="5" t="str">
        <f t="shared" si="798"/>
        <v/>
      </c>
    </row>
    <row r="51120" spans="22:22" x14ac:dyDescent="0.35">
      <c r="V51120" s="5" t="str">
        <f t="shared" si="798"/>
        <v/>
      </c>
    </row>
    <row r="51121" spans="22:22" x14ac:dyDescent="0.35">
      <c r="V51121" s="5" t="str">
        <f t="shared" si="798"/>
        <v/>
      </c>
    </row>
    <row r="51122" spans="22:22" x14ac:dyDescent="0.35">
      <c r="V51122" s="5" t="str">
        <f t="shared" si="798"/>
        <v/>
      </c>
    </row>
    <row r="51123" spans="22:22" x14ac:dyDescent="0.35">
      <c r="V51123" s="5" t="str">
        <f t="shared" si="798"/>
        <v/>
      </c>
    </row>
    <row r="51124" spans="22:22" x14ac:dyDescent="0.35">
      <c r="V51124" s="5" t="str">
        <f t="shared" si="798"/>
        <v/>
      </c>
    </row>
    <row r="51125" spans="22:22" x14ac:dyDescent="0.35">
      <c r="V51125" s="5" t="str">
        <f t="shared" si="798"/>
        <v/>
      </c>
    </row>
    <row r="51126" spans="22:22" x14ac:dyDescent="0.35">
      <c r="V51126" s="5" t="str">
        <f t="shared" si="798"/>
        <v/>
      </c>
    </row>
    <row r="51127" spans="22:22" x14ac:dyDescent="0.35">
      <c r="V51127" s="5" t="str">
        <f t="shared" si="798"/>
        <v/>
      </c>
    </row>
    <row r="51128" spans="22:22" x14ac:dyDescent="0.35">
      <c r="V51128" s="5" t="str">
        <f t="shared" si="798"/>
        <v/>
      </c>
    </row>
    <row r="51129" spans="22:22" x14ac:dyDescent="0.35">
      <c r="V51129" s="5" t="str">
        <f t="shared" si="798"/>
        <v/>
      </c>
    </row>
    <row r="51130" spans="22:22" x14ac:dyDescent="0.35">
      <c r="V51130" s="5" t="str">
        <f t="shared" si="798"/>
        <v/>
      </c>
    </row>
    <row r="51131" spans="22:22" x14ac:dyDescent="0.35">
      <c r="V51131" s="5" t="str">
        <f t="shared" si="798"/>
        <v/>
      </c>
    </row>
    <row r="51132" spans="22:22" x14ac:dyDescent="0.35">
      <c r="V51132" s="5" t="str">
        <f t="shared" si="798"/>
        <v/>
      </c>
    </row>
    <row r="51133" spans="22:22" x14ac:dyDescent="0.35">
      <c r="V51133" s="5" t="str">
        <f t="shared" si="798"/>
        <v/>
      </c>
    </row>
    <row r="51134" spans="22:22" x14ac:dyDescent="0.35">
      <c r="V51134" s="5" t="str">
        <f t="shared" si="798"/>
        <v/>
      </c>
    </row>
    <row r="51135" spans="22:22" x14ac:dyDescent="0.35">
      <c r="V51135" s="5" t="str">
        <f t="shared" si="798"/>
        <v/>
      </c>
    </row>
    <row r="51136" spans="22:22" x14ac:dyDescent="0.35">
      <c r="V51136" s="5" t="str">
        <f t="shared" si="798"/>
        <v/>
      </c>
    </row>
    <row r="51137" spans="22:22" x14ac:dyDescent="0.35">
      <c r="V51137" s="5" t="str">
        <f t="shared" si="798"/>
        <v/>
      </c>
    </row>
    <row r="51138" spans="22:22" x14ac:dyDescent="0.35">
      <c r="V51138" s="5" t="str">
        <f t="shared" ref="V51138:V51201" si="799">TRIM(CLEAN(SUBSTITUTE(A51138,CHAR(160)," ")))</f>
        <v/>
      </c>
    </row>
    <row r="51139" spans="22:22" x14ac:dyDescent="0.35">
      <c r="V51139" s="5" t="str">
        <f t="shared" si="799"/>
        <v/>
      </c>
    </row>
    <row r="51140" spans="22:22" x14ac:dyDescent="0.35">
      <c r="V51140" s="5" t="str">
        <f t="shared" si="799"/>
        <v/>
      </c>
    </row>
    <row r="51141" spans="22:22" x14ac:dyDescent="0.35">
      <c r="V51141" s="5" t="str">
        <f t="shared" si="799"/>
        <v/>
      </c>
    </row>
    <row r="51142" spans="22:22" x14ac:dyDescent="0.35">
      <c r="V51142" s="5" t="str">
        <f t="shared" si="799"/>
        <v/>
      </c>
    </row>
    <row r="51143" spans="22:22" x14ac:dyDescent="0.35">
      <c r="V51143" s="5" t="str">
        <f t="shared" si="799"/>
        <v/>
      </c>
    </row>
    <row r="51144" spans="22:22" x14ac:dyDescent="0.35">
      <c r="V51144" s="5" t="str">
        <f t="shared" si="799"/>
        <v/>
      </c>
    </row>
    <row r="51145" spans="22:22" x14ac:dyDescent="0.35">
      <c r="V51145" s="5" t="str">
        <f t="shared" si="799"/>
        <v/>
      </c>
    </row>
    <row r="51146" spans="22:22" x14ac:dyDescent="0.35">
      <c r="V51146" s="5" t="str">
        <f t="shared" si="799"/>
        <v/>
      </c>
    </row>
    <row r="51147" spans="22:22" x14ac:dyDescent="0.35">
      <c r="V51147" s="5" t="str">
        <f t="shared" si="799"/>
        <v/>
      </c>
    </row>
    <row r="51148" spans="22:22" x14ac:dyDescent="0.35">
      <c r="V51148" s="5" t="str">
        <f t="shared" si="799"/>
        <v/>
      </c>
    </row>
    <row r="51149" spans="22:22" x14ac:dyDescent="0.35">
      <c r="V51149" s="5" t="str">
        <f t="shared" si="799"/>
        <v/>
      </c>
    </row>
    <row r="51150" spans="22:22" x14ac:dyDescent="0.35">
      <c r="V51150" s="5" t="str">
        <f t="shared" si="799"/>
        <v/>
      </c>
    </row>
    <row r="51151" spans="22:22" x14ac:dyDescent="0.35">
      <c r="V51151" s="5" t="str">
        <f t="shared" si="799"/>
        <v/>
      </c>
    </row>
    <row r="51152" spans="22:22" x14ac:dyDescent="0.35">
      <c r="V51152" s="5" t="str">
        <f t="shared" si="799"/>
        <v/>
      </c>
    </row>
    <row r="51153" spans="22:22" x14ac:dyDescent="0.35">
      <c r="V51153" s="5" t="str">
        <f t="shared" si="799"/>
        <v/>
      </c>
    </row>
    <row r="51154" spans="22:22" x14ac:dyDescent="0.35">
      <c r="V51154" s="5" t="str">
        <f t="shared" si="799"/>
        <v/>
      </c>
    </row>
    <row r="51155" spans="22:22" x14ac:dyDescent="0.35">
      <c r="V51155" s="5" t="str">
        <f t="shared" si="799"/>
        <v/>
      </c>
    </row>
    <row r="51156" spans="22:22" x14ac:dyDescent="0.35">
      <c r="V51156" s="5" t="str">
        <f t="shared" si="799"/>
        <v/>
      </c>
    </row>
    <row r="51157" spans="22:22" x14ac:dyDescent="0.35">
      <c r="V51157" s="5" t="str">
        <f t="shared" si="799"/>
        <v/>
      </c>
    </row>
    <row r="51158" spans="22:22" x14ac:dyDescent="0.35">
      <c r="V51158" s="5" t="str">
        <f t="shared" si="799"/>
        <v/>
      </c>
    </row>
    <row r="51159" spans="22:22" x14ac:dyDescent="0.35">
      <c r="V51159" s="5" t="str">
        <f t="shared" si="799"/>
        <v/>
      </c>
    </row>
    <row r="51160" spans="22:22" x14ac:dyDescent="0.35">
      <c r="V51160" s="5" t="str">
        <f t="shared" si="799"/>
        <v/>
      </c>
    </row>
    <row r="51161" spans="22:22" x14ac:dyDescent="0.35">
      <c r="V51161" s="5" t="str">
        <f t="shared" si="799"/>
        <v/>
      </c>
    </row>
    <row r="51162" spans="22:22" x14ac:dyDescent="0.35">
      <c r="V51162" s="5" t="str">
        <f t="shared" si="799"/>
        <v/>
      </c>
    </row>
    <row r="51163" spans="22:22" x14ac:dyDescent="0.35">
      <c r="V51163" s="5" t="str">
        <f t="shared" si="799"/>
        <v/>
      </c>
    </row>
    <row r="51164" spans="22:22" x14ac:dyDescent="0.35">
      <c r="V51164" s="5" t="str">
        <f t="shared" si="799"/>
        <v/>
      </c>
    </row>
    <row r="51165" spans="22:22" x14ac:dyDescent="0.35">
      <c r="V51165" s="5" t="str">
        <f t="shared" si="799"/>
        <v/>
      </c>
    </row>
    <row r="51166" spans="22:22" x14ac:dyDescent="0.35">
      <c r="V51166" s="5" t="str">
        <f t="shared" si="799"/>
        <v/>
      </c>
    </row>
    <row r="51167" spans="22:22" x14ac:dyDescent="0.35">
      <c r="V51167" s="5" t="str">
        <f t="shared" si="799"/>
        <v/>
      </c>
    </row>
    <row r="51168" spans="22:22" x14ac:dyDescent="0.35">
      <c r="V51168" s="5" t="str">
        <f t="shared" si="799"/>
        <v/>
      </c>
    </row>
    <row r="51169" spans="22:22" x14ac:dyDescent="0.35">
      <c r="V51169" s="5" t="str">
        <f t="shared" si="799"/>
        <v/>
      </c>
    </row>
    <row r="51170" spans="22:22" x14ac:dyDescent="0.35">
      <c r="V51170" s="5" t="str">
        <f t="shared" si="799"/>
        <v/>
      </c>
    </row>
    <row r="51171" spans="22:22" x14ac:dyDescent="0.35">
      <c r="V51171" s="5" t="str">
        <f t="shared" si="799"/>
        <v/>
      </c>
    </row>
    <row r="51172" spans="22:22" x14ac:dyDescent="0.35">
      <c r="V51172" s="5" t="str">
        <f t="shared" si="799"/>
        <v/>
      </c>
    </row>
    <row r="51173" spans="22:22" x14ac:dyDescent="0.35">
      <c r="V51173" s="5" t="str">
        <f t="shared" si="799"/>
        <v/>
      </c>
    </row>
    <row r="51174" spans="22:22" x14ac:dyDescent="0.35">
      <c r="V51174" s="5" t="str">
        <f t="shared" si="799"/>
        <v/>
      </c>
    </row>
    <row r="51175" spans="22:22" x14ac:dyDescent="0.35">
      <c r="V51175" s="5" t="str">
        <f t="shared" si="799"/>
        <v/>
      </c>
    </row>
    <row r="51176" spans="22:22" x14ac:dyDescent="0.35">
      <c r="V51176" s="5" t="str">
        <f t="shared" si="799"/>
        <v/>
      </c>
    </row>
    <row r="51177" spans="22:22" x14ac:dyDescent="0.35">
      <c r="V51177" s="5" t="str">
        <f t="shared" si="799"/>
        <v/>
      </c>
    </row>
    <row r="51178" spans="22:22" x14ac:dyDescent="0.35">
      <c r="V51178" s="5" t="str">
        <f t="shared" si="799"/>
        <v/>
      </c>
    </row>
    <row r="51179" spans="22:22" x14ac:dyDescent="0.35">
      <c r="V51179" s="5" t="str">
        <f t="shared" si="799"/>
        <v/>
      </c>
    </row>
    <row r="51180" spans="22:22" x14ac:dyDescent="0.35">
      <c r="V51180" s="5" t="str">
        <f t="shared" si="799"/>
        <v/>
      </c>
    </row>
    <row r="51181" spans="22:22" x14ac:dyDescent="0.35">
      <c r="V51181" s="5" t="str">
        <f t="shared" si="799"/>
        <v/>
      </c>
    </row>
    <row r="51182" spans="22:22" x14ac:dyDescent="0.35">
      <c r="V51182" s="5" t="str">
        <f t="shared" si="799"/>
        <v/>
      </c>
    </row>
    <row r="51183" spans="22:22" x14ac:dyDescent="0.35">
      <c r="V51183" s="5" t="str">
        <f t="shared" si="799"/>
        <v/>
      </c>
    </row>
    <row r="51184" spans="22:22" x14ac:dyDescent="0.35">
      <c r="V51184" s="5" t="str">
        <f t="shared" si="799"/>
        <v/>
      </c>
    </row>
    <row r="51185" spans="22:22" x14ac:dyDescent="0.35">
      <c r="V51185" s="5" t="str">
        <f t="shared" si="799"/>
        <v/>
      </c>
    </row>
    <row r="51186" spans="22:22" x14ac:dyDescent="0.35">
      <c r="V51186" s="5" t="str">
        <f t="shared" si="799"/>
        <v/>
      </c>
    </row>
    <row r="51187" spans="22:22" x14ac:dyDescent="0.35">
      <c r="V51187" s="5" t="str">
        <f t="shared" si="799"/>
        <v/>
      </c>
    </row>
    <row r="51188" spans="22:22" x14ac:dyDescent="0.35">
      <c r="V51188" s="5" t="str">
        <f t="shared" si="799"/>
        <v/>
      </c>
    </row>
    <row r="51189" spans="22:22" x14ac:dyDescent="0.35">
      <c r="V51189" s="5" t="str">
        <f t="shared" si="799"/>
        <v/>
      </c>
    </row>
    <row r="51190" spans="22:22" x14ac:dyDescent="0.35">
      <c r="V51190" s="5" t="str">
        <f t="shared" si="799"/>
        <v/>
      </c>
    </row>
    <row r="51191" spans="22:22" x14ac:dyDescent="0.35">
      <c r="V51191" s="5" t="str">
        <f t="shared" si="799"/>
        <v/>
      </c>
    </row>
    <row r="51192" spans="22:22" x14ac:dyDescent="0.35">
      <c r="V51192" s="5" t="str">
        <f t="shared" si="799"/>
        <v/>
      </c>
    </row>
    <row r="51193" spans="22:22" x14ac:dyDescent="0.35">
      <c r="V51193" s="5" t="str">
        <f t="shared" si="799"/>
        <v/>
      </c>
    </row>
    <row r="51194" spans="22:22" x14ac:dyDescent="0.35">
      <c r="V51194" s="5" t="str">
        <f t="shared" si="799"/>
        <v/>
      </c>
    </row>
    <row r="51195" spans="22:22" x14ac:dyDescent="0.35">
      <c r="V51195" s="5" t="str">
        <f t="shared" si="799"/>
        <v/>
      </c>
    </row>
    <row r="51196" spans="22:22" x14ac:dyDescent="0.35">
      <c r="V51196" s="5" t="str">
        <f t="shared" si="799"/>
        <v/>
      </c>
    </row>
    <row r="51197" spans="22:22" x14ac:dyDescent="0.35">
      <c r="V51197" s="5" t="str">
        <f t="shared" si="799"/>
        <v/>
      </c>
    </row>
    <row r="51198" spans="22:22" x14ac:dyDescent="0.35">
      <c r="V51198" s="5" t="str">
        <f t="shared" si="799"/>
        <v/>
      </c>
    </row>
    <row r="51199" spans="22:22" x14ac:dyDescent="0.35">
      <c r="V51199" s="5" t="str">
        <f t="shared" si="799"/>
        <v/>
      </c>
    </row>
    <row r="51200" spans="22:22" x14ac:dyDescent="0.35">
      <c r="V51200" s="5" t="str">
        <f t="shared" si="799"/>
        <v/>
      </c>
    </row>
    <row r="51201" spans="22:22" x14ac:dyDescent="0.35">
      <c r="V51201" s="5" t="str">
        <f t="shared" si="799"/>
        <v/>
      </c>
    </row>
    <row r="51202" spans="22:22" x14ac:dyDescent="0.35">
      <c r="V51202" s="5" t="str">
        <f t="shared" ref="V51202:V51265" si="800">TRIM(CLEAN(SUBSTITUTE(A51202,CHAR(160)," ")))</f>
        <v/>
      </c>
    </row>
    <row r="51203" spans="22:22" x14ac:dyDescent="0.35">
      <c r="V51203" s="5" t="str">
        <f t="shared" si="800"/>
        <v/>
      </c>
    </row>
    <row r="51204" spans="22:22" x14ac:dyDescent="0.35">
      <c r="V51204" s="5" t="str">
        <f t="shared" si="800"/>
        <v/>
      </c>
    </row>
    <row r="51205" spans="22:22" x14ac:dyDescent="0.35">
      <c r="V51205" s="5" t="str">
        <f t="shared" si="800"/>
        <v/>
      </c>
    </row>
    <row r="51206" spans="22:22" x14ac:dyDescent="0.35">
      <c r="V51206" s="5" t="str">
        <f t="shared" si="800"/>
        <v/>
      </c>
    </row>
    <row r="51207" spans="22:22" x14ac:dyDescent="0.35">
      <c r="V51207" s="5" t="str">
        <f t="shared" si="800"/>
        <v/>
      </c>
    </row>
    <row r="51208" spans="22:22" x14ac:dyDescent="0.35">
      <c r="V51208" s="5" t="str">
        <f t="shared" si="800"/>
        <v/>
      </c>
    </row>
    <row r="51209" spans="22:22" x14ac:dyDescent="0.35">
      <c r="V51209" s="5" t="str">
        <f t="shared" si="800"/>
        <v/>
      </c>
    </row>
    <row r="51210" spans="22:22" x14ac:dyDescent="0.35">
      <c r="V51210" s="5" t="str">
        <f t="shared" si="800"/>
        <v/>
      </c>
    </row>
    <row r="51211" spans="22:22" x14ac:dyDescent="0.35">
      <c r="V51211" s="5" t="str">
        <f t="shared" si="800"/>
        <v/>
      </c>
    </row>
    <row r="51212" spans="22:22" x14ac:dyDescent="0.35">
      <c r="V51212" s="5" t="str">
        <f t="shared" si="800"/>
        <v/>
      </c>
    </row>
    <row r="51213" spans="22:22" x14ac:dyDescent="0.35">
      <c r="V51213" s="5" t="str">
        <f t="shared" si="800"/>
        <v/>
      </c>
    </row>
    <row r="51214" spans="22:22" x14ac:dyDescent="0.35">
      <c r="V51214" s="5" t="str">
        <f t="shared" si="800"/>
        <v/>
      </c>
    </row>
    <row r="51215" spans="22:22" x14ac:dyDescent="0.35">
      <c r="V51215" s="5" t="str">
        <f t="shared" si="800"/>
        <v/>
      </c>
    </row>
    <row r="51216" spans="22:22" x14ac:dyDescent="0.35">
      <c r="V51216" s="5" t="str">
        <f t="shared" si="800"/>
        <v/>
      </c>
    </row>
    <row r="51217" spans="22:22" x14ac:dyDescent="0.35">
      <c r="V51217" s="5" t="str">
        <f t="shared" si="800"/>
        <v/>
      </c>
    </row>
    <row r="51218" spans="22:22" x14ac:dyDescent="0.35">
      <c r="V51218" s="5" t="str">
        <f t="shared" si="800"/>
        <v/>
      </c>
    </row>
    <row r="51219" spans="22:22" x14ac:dyDescent="0.35">
      <c r="V51219" s="5" t="str">
        <f t="shared" si="800"/>
        <v/>
      </c>
    </row>
    <row r="51220" spans="22:22" x14ac:dyDescent="0.35">
      <c r="V51220" s="5" t="str">
        <f t="shared" si="800"/>
        <v/>
      </c>
    </row>
    <row r="51221" spans="22:22" x14ac:dyDescent="0.35">
      <c r="V51221" s="5" t="str">
        <f t="shared" si="800"/>
        <v/>
      </c>
    </row>
    <row r="51222" spans="22:22" x14ac:dyDescent="0.35">
      <c r="V51222" s="5" t="str">
        <f t="shared" si="800"/>
        <v/>
      </c>
    </row>
    <row r="51223" spans="22:22" x14ac:dyDescent="0.35">
      <c r="V51223" s="5" t="str">
        <f t="shared" si="800"/>
        <v/>
      </c>
    </row>
    <row r="51224" spans="22:22" x14ac:dyDescent="0.35">
      <c r="V51224" s="5" t="str">
        <f t="shared" si="800"/>
        <v/>
      </c>
    </row>
    <row r="51225" spans="22:22" x14ac:dyDescent="0.35">
      <c r="V51225" s="5" t="str">
        <f t="shared" si="800"/>
        <v/>
      </c>
    </row>
    <row r="51226" spans="22:22" x14ac:dyDescent="0.35">
      <c r="V51226" s="5" t="str">
        <f t="shared" si="800"/>
        <v/>
      </c>
    </row>
    <row r="51227" spans="22:22" x14ac:dyDescent="0.35">
      <c r="V51227" s="5" t="str">
        <f t="shared" si="800"/>
        <v/>
      </c>
    </row>
    <row r="51228" spans="22:22" x14ac:dyDescent="0.35">
      <c r="V51228" s="5" t="str">
        <f t="shared" si="800"/>
        <v/>
      </c>
    </row>
    <row r="51229" spans="22:22" x14ac:dyDescent="0.35">
      <c r="V51229" s="5" t="str">
        <f t="shared" si="800"/>
        <v/>
      </c>
    </row>
    <row r="51230" spans="22:22" x14ac:dyDescent="0.35">
      <c r="V51230" s="5" t="str">
        <f t="shared" si="800"/>
        <v/>
      </c>
    </row>
    <row r="51231" spans="22:22" x14ac:dyDescent="0.35">
      <c r="V51231" s="5" t="str">
        <f t="shared" si="800"/>
        <v/>
      </c>
    </row>
    <row r="51232" spans="22:22" x14ac:dyDescent="0.35">
      <c r="V51232" s="5" t="str">
        <f t="shared" si="800"/>
        <v/>
      </c>
    </row>
    <row r="51233" spans="22:22" x14ac:dyDescent="0.35">
      <c r="V51233" s="5" t="str">
        <f t="shared" si="800"/>
        <v/>
      </c>
    </row>
    <row r="51234" spans="22:22" x14ac:dyDescent="0.35">
      <c r="V51234" s="5" t="str">
        <f t="shared" si="800"/>
        <v/>
      </c>
    </row>
    <row r="51235" spans="22:22" x14ac:dyDescent="0.35">
      <c r="V51235" s="5" t="str">
        <f t="shared" si="800"/>
        <v/>
      </c>
    </row>
    <row r="51236" spans="22:22" x14ac:dyDescent="0.35">
      <c r="V51236" s="5" t="str">
        <f t="shared" si="800"/>
        <v/>
      </c>
    </row>
    <row r="51237" spans="22:22" x14ac:dyDescent="0.35">
      <c r="V51237" s="5" t="str">
        <f t="shared" si="800"/>
        <v/>
      </c>
    </row>
    <row r="51238" spans="22:22" x14ac:dyDescent="0.35">
      <c r="V51238" s="5" t="str">
        <f t="shared" si="800"/>
        <v/>
      </c>
    </row>
    <row r="51239" spans="22:22" x14ac:dyDescent="0.35">
      <c r="V51239" s="5" t="str">
        <f t="shared" si="800"/>
        <v/>
      </c>
    </row>
    <row r="51240" spans="22:22" x14ac:dyDescent="0.35">
      <c r="V51240" s="5" t="str">
        <f t="shared" si="800"/>
        <v/>
      </c>
    </row>
    <row r="51241" spans="22:22" x14ac:dyDescent="0.35">
      <c r="V51241" s="5" t="str">
        <f t="shared" si="800"/>
        <v/>
      </c>
    </row>
    <row r="51242" spans="22:22" x14ac:dyDescent="0.35">
      <c r="V51242" s="5" t="str">
        <f t="shared" si="800"/>
        <v/>
      </c>
    </row>
    <row r="51243" spans="22:22" x14ac:dyDescent="0.35">
      <c r="V51243" s="5" t="str">
        <f t="shared" si="800"/>
        <v/>
      </c>
    </row>
    <row r="51244" spans="22:22" x14ac:dyDescent="0.35">
      <c r="V51244" s="5" t="str">
        <f t="shared" si="800"/>
        <v/>
      </c>
    </row>
    <row r="51245" spans="22:22" x14ac:dyDescent="0.35">
      <c r="V51245" s="5" t="str">
        <f t="shared" si="800"/>
        <v/>
      </c>
    </row>
    <row r="51246" spans="22:22" x14ac:dyDescent="0.35">
      <c r="V51246" s="5" t="str">
        <f t="shared" si="800"/>
        <v/>
      </c>
    </row>
    <row r="51247" spans="22:22" x14ac:dyDescent="0.35">
      <c r="V51247" s="5" t="str">
        <f t="shared" si="800"/>
        <v/>
      </c>
    </row>
    <row r="51248" spans="22:22" x14ac:dyDescent="0.35">
      <c r="V51248" s="5" t="str">
        <f t="shared" si="800"/>
        <v/>
      </c>
    </row>
    <row r="51249" spans="22:22" x14ac:dyDescent="0.35">
      <c r="V51249" s="5" t="str">
        <f t="shared" si="800"/>
        <v/>
      </c>
    </row>
    <row r="51250" spans="22:22" x14ac:dyDescent="0.35">
      <c r="V51250" s="5" t="str">
        <f t="shared" si="800"/>
        <v/>
      </c>
    </row>
    <row r="51251" spans="22:22" x14ac:dyDescent="0.35">
      <c r="V51251" s="5" t="str">
        <f t="shared" si="800"/>
        <v/>
      </c>
    </row>
    <row r="51252" spans="22:22" x14ac:dyDescent="0.35">
      <c r="V51252" s="5" t="str">
        <f t="shared" si="800"/>
        <v/>
      </c>
    </row>
    <row r="51253" spans="22:22" x14ac:dyDescent="0.35">
      <c r="V51253" s="5" t="str">
        <f t="shared" si="800"/>
        <v/>
      </c>
    </row>
    <row r="51254" spans="22:22" x14ac:dyDescent="0.35">
      <c r="V51254" s="5" t="str">
        <f t="shared" si="800"/>
        <v/>
      </c>
    </row>
    <row r="51255" spans="22:22" x14ac:dyDescent="0.35">
      <c r="V51255" s="5" t="str">
        <f t="shared" si="800"/>
        <v/>
      </c>
    </row>
    <row r="51256" spans="22:22" x14ac:dyDescent="0.35">
      <c r="V51256" s="5" t="str">
        <f t="shared" si="800"/>
        <v/>
      </c>
    </row>
    <row r="51257" spans="22:22" x14ac:dyDescent="0.35">
      <c r="V51257" s="5" t="str">
        <f t="shared" si="800"/>
        <v/>
      </c>
    </row>
    <row r="51258" spans="22:22" x14ac:dyDescent="0.35">
      <c r="V51258" s="5" t="str">
        <f t="shared" si="800"/>
        <v/>
      </c>
    </row>
    <row r="51259" spans="22:22" x14ac:dyDescent="0.35">
      <c r="V51259" s="5" t="str">
        <f t="shared" si="800"/>
        <v/>
      </c>
    </row>
    <row r="51260" spans="22:22" x14ac:dyDescent="0.35">
      <c r="V51260" s="5" t="str">
        <f t="shared" si="800"/>
        <v/>
      </c>
    </row>
    <row r="51261" spans="22:22" x14ac:dyDescent="0.35">
      <c r="V51261" s="5" t="str">
        <f t="shared" si="800"/>
        <v/>
      </c>
    </row>
    <row r="51262" spans="22:22" x14ac:dyDescent="0.35">
      <c r="V51262" s="5" t="str">
        <f t="shared" si="800"/>
        <v/>
      </c>
    </row>
    <row r="51263" spans="22:22" x14ac:dyDescent="0.35">
      <c r="V51263" s="5" t="str">
        <f t="shared" si="800"/>
        <v/>
      </c>
    </row>
    <row r="51264" spans="22:22" x14ac:dyDescent="0.35">
      <c r="V51264" s="5" t="str">
        <f t="shared" si="800"/>
        <v/>
      </c>
    </row>
    <row r="51265" spans="22:22" x14ac:dyDescent="0.35">
      <c r="V51265" s="5" t="str">
        <f t="shared" si="800"/>
        <v/>
      </c>
    </row>
    <row r="51266" spans="22:22" x14ac:dyDescent="0.35">
      <c r="V51266" s="5" t="str">
        <f t="shared" ref="V51266:V51329" si="801">TRIM(CLEAN(SUBSTITUTE(A51266,CHAR(160)," ")))</f>
        <v/>
      </c>
    </row>
    <row r="51267" spans="22:22" x14ac:dyDescent="0.35">
      <c r="V51267" s="5" t="str">
        <f t="shared" si="801"/>
        <v/>
      </c>
    </row>
    <row r="51268" spans="22:22" x14ac:dyDescent="0.35">
      <c r="V51268" s="5" t="str">
        <f t="shared" si="801"/>
        <v/>
      </c>
    </row>
    <row r="51269" spans="22:22" x14ac:dyDescent="0.35">
      <c r="V51269" s="5" t="str">
        <f t="shared" si="801"/>
        <v/>
      </c>
    </row>
    <row r="51270" spans="22:22" x14ac:dyDescent="0.35">
      <c r="V51270" s="5" t="str">
        <f t="shared" si="801"/>
        <v/>
      </c>
    </row>
    <row r="51271" spans="22:22" x14ac:dyDescent="0.35">
      <c r="V51271" s="5" t="str">
        <f t="shared" si="801"/>
        <v/>
      </c>
    </row>
    <row r="51272" spans="22:22" x14ac:dyDescent="0.35">
      <c r="V51272" s="5" t="str">
        <f t="shared" si="801"/>
        <v/>
      </c>
    </row>
    <row r="51273" spans="22:22" x14ac:dyDescent="0.35">
      <c r="V51273" s="5" t="str">
        <f t="shared" si="801"/>
        <v/>
      </c>
    </row>
    <row r="51274" spans="22:22" x14ac:dyDescent="0.35">
      <c r="V51274" s="5" t="str">
        <f t="shared" si="801"/>
        <v/>
      </c>
    </row>
    <row r="51275" spans="22:22" x14ac:dyDescent="0.35">
      <c r="V51275" s="5" t="str">
        <f t="shared" si="801"/>
        <v/>
      </c>
    </row>
    <row r="51276" spans="22:22" x14ac:dyDescent="0.35">
      <c r="V51276" s="5" t="str">
        <f t="shared" si="801"/>
        <v/>
      </c>
    </row>
    <row r="51277" spans="22:22" x14ac:dyDescent="0.35">
      <c r="V51277" s="5" t="str">
        <f t="shared" si="801"/>
        <v/>
      </c>
    </row>
    <row r="51278" spans="22:22" x14ac:dyDescent="0.35">
      <c r="V51278" s="5" t="str">
        <f t="shared" si="801"/>
        <v/>
      </c>
    </row>
    <row r="51279" spans="22:22" x14ac:dyDescent="0.35">
      <c r="V51279" s="5" t="str">
        <f t="shared" si="801"/>
        <v/>
      </c>
    </row>
    <row r="51280" spans="22:22" x14ac:dyDescent="0.35">
      <c r="V51280" s="5" t="str">
        <f t="shared" si="801"/>
        <v/>
      </c>
    </row>
    <row r="51281" spans="22:22" x14ac:dyDescent="0.35">
      <c r="V51281" s="5" t="str">
        <f t="shared" si="801"/>
        <v/>
      </c>
    </row>
    <row r="51282" spans="22:22" x14ac:dyDescent="0.35">
      <c r="V51282" s="5" t="str">
        <f t="shared" si="801"/>
        <v/>
      </c>
    </row>
    <row r="51283" spans="22:22" x14ac:dyDescent="0.35">
      <c r="V51283" s="5" t="str">
        <f t="shared" si="801"/>
        <v/>
      </c>
    </row>
    <row r="51284" spans="22:22" x14ac:dyDescent="0.35">
      <c r="V51284" s="5" t="str">
        <f t="shared" si="801"/>
        <v/>
      </c>
    </row>
    <row r="51285" spans="22:22" x14ac:dyDescent="0.35">
      <c r="V51285" s="5" t="str">
        <f t="shared" si="801"/>
        <v/>
      </c>
    </row>
    <row r="51286" spans="22:22" x14ac:dyDescent="0.35">
      <c r="V51286" s="5" t="str">
        <f t="shared" si="801"/>
        <v/>
      </c>
    </row>
    <row r="51287" spans="22:22" x14ac:dyDescent="0.35">
      <c r="V51287" s="5" t="str">
        <f t="shared" si="801"/>
        <v/>
      </c>
    </row>
    <row r="51288" spans="22:22" x14ac:dyDescent="0.35">
      <c r="V51288" s="5" t="str">
        <f t="shared" si="801"/>
        <v/>
      </c>
    </row>
    <row r="51289" spans="22:22" x14ac:dyDescent="0.35">
      <c r="V51289" s="5" t="str">
        <f t="shared" si="801"/>
        <v/>
      </c>
    </row>
    <row r="51290" spans="22:22" x14ac:dyDescent="0.35">
      <c r="V51290" s="5" t="str">
        <f t="shared" si="801"/>
        <v/>
      </c>
    </row>
    <row r="51291" spans="22:22" x14ac:dyDescent="0.35">
      <c r="V51291" s="5" t="str">
        <f t="shared" si="801"/>
        <v/>
      </c>
    </row>
    <row r="51292" spans="22:22" x14ac:dyDescent="0.35">
      <c r="V51292" s="5" t="str">
        <f t="shared" si="801"/>
        <v/>
      </c>
    </row>
    <row r="51293" spans="22:22" x14ac:dyDescent="0.35">
      <c r="V51293" s="5" t="str">
        <f t="shared" si="801"/>
        <v/>
      </c>
    </row>
    <row r="51294" spans="22:22" x14ac:dyDescent="0.35">
      <c r="V51294" s="5" t="str">
        <f t="shared" si="801"/>
        <v/>
      </c>
    </row>
    <row r="51295" spans="22:22" x14ac:dyDescent="0.35">
      <c r="V51295" s="5" t="str">
        <f t="shared" si="801"/>
        <v/>
      </c>
    </row>
    <row r="51296" spans="22:22" x14ac:dyDescent="0.35">
      <c r="V51296" s="5" t="str">
        <f t="shared" si="801"/>
        <v/>
      </c>
    </row>
    <row r="51297" spans="22:22" x14ac:dyDescent="0.35">
      <c r="V51297" s="5" t="str">
        <f t="shared" si="801"/>
        <v/>
      </c>
    </row>
    <row r="51298" spans="22:22" x14ac:dyDescent="0.35">
      <c r="V51298" s="5" t="str">
        <f t="shared" si="801"/>
        <v/>
      </c>
    </row>
    <row r="51299" spans="22:22" x14ac:dyDescent="0.35">
      <c r="V51299" s="5" t="str">
        <f t="shared" si="801"/>
        <v/>
      </c>
    </row>
    <row r="51300" spans="22:22" x14ac:dyDescent="0.35">
      <c r="V51300" s="5" t="str">
        <f t="shared" si="801"/>
        <v/>
      </c>
    </row>
    <row r="51301" spans="22:22" x14ac:dyDescent="0.35">
      <c r="V51301" s="5" t="str">
        <f t="shared" si="801"/>
        <v/>
      </c>
    </row>
    <row r="51302" spans="22:22" x14ac:dyDescent="0.35">
      <c r="V51302" s="5" t="str">
        <f t="shared" si="801"/>
        <v/>
      </c>
    </row>
    <row r="51303" spans="22:22" x14ac:dyDescent="0.35">
      <c r="V51303" s="5" t="str">
        <f t="shared" si="801"/>
        <v/>
      </c>
    </row>
    <row r="51304" spans="22:22" x14ac:dyDescent="0.35">
      <c r="V51304" s="5" t="str">
        <f t="shared" si="801"/>
        <v/>
      </c>
    </row>
    <row r="51305" spans="22:22" x14ac:dyDescent="0.35">
      <c r="V51305" s="5" t="str">
        <f t="shared" si="801"/>
        <v/>
      </c>
    </row>
    <row r="51306" spans="22:22" x14ac:dyDescent="0.35">
      <c r="V51306" s="5" t="str">
        <f t="shared" si="801"/>
        <v/>
      </c>
    </row>
    <row r="51307" spans="22:22" x14ac:dyDescent="0.35">
      <c r="V51307" s="5" t="str">
        <f t="shared" si="801"/>
        <v/>
      </c>
    </row>
    <row r="51308" spans="22:22" x14ac:dyDescent="0.35">
      <c r="V51308" s="5" t="str">
        <f t="shared" si="801"/>
        <v/>
      </c>
    </row>
    <row r="51309" spans="22:22" x14ac:dyDescent="0.35">
      <c r="V51309" s="5" t="str">
        <f t="shared" si="801"/>
        <v/>
      </c>
    </row>
    <row r="51310" spans="22:22" x14ac:dyDescent="0.35">
      <c r="V51310" s="5" t="str">
        <f t="shared" si="801"/>
        <v/>
      </c>
    </row>
    <row r="51311" spans="22:22" x14ac:dyDescent="0.35">
      <c r="V51311" s="5" t="str">
        <f t="shared" si="801"/>
        <v/>
      </c>
    </row>
    <row r="51312" spans="22:22" x14ac:dyDescent="0.35">
      <c r="V51312" s="5" t="str">
        <f t="shared" si="801"/>
        <v/>
      </c>
    </row>
    <row r="51313" spans="22:22" x14ac:dyDescent="0.35">
      <c r="V51313" s="5" t="str">
        <f t="shared" si="801"/>
        <v/>
      </c>
    </row>
    <row r="51314" spans="22:22" x14ac:dyDescent="0.35">
      <c r="V51314" s="5" t="str">
        <f t="shared" si="801"/>
        <v/>
      </c>
    </row>
    <row r="51315" spans="22:22" x14ac:dyDescent="0.35">
      <c r="V51315" s="5" t="str">
        <f t="shared" si="801"/>
        <v/>
      </c>
    </row>
    <row r="51316" spans="22:22" x14ac:dyDescent="0.35">
      <c r="V51316" s="5" t="str">
        <f t="shared" si="801"/>
        <v/>
      </c>
    </row>
    <row r="51317" spans="22:22" x14ac:dyDescent="0.35">
      <c r="V51317" s="5" t="str">
        <f t="shared" si="801"/>
        <v/>
      </c>
    </row>
    <row r="51318" spans="22:22" x14ac:dyDescent="0.35">
      <c r="V51318" s="5" t="str">
        <f t="shared" si="801"/>
        <v/>
      </c>
    </row>
    <row r="51319" spans="22:22" x14ac:dyDescent="0.35">
      <c r="V51319" s="5" t="str">
        <f t="shared" si="801"/>
        <v/>
      </c>
    </row>
    <row r="51320" spans="22:22" x14ac:dyDescent="0.35">
      <c r="V51320" s="5" t="str">
        <f t="shared" si="801"/>
        <v/>
      </c>
    </row>
    <row r="51321" spans="22:22" x14ac:dyDescent="0.35">
      <c r="V51321" s="5" t="str">
        <f t="shared" si="801"/>
        <v/>
      </c>
    </row>
    <row r="51322" spans="22:22" x14ac:dyDescent="0.35">
      <c r="V51322" s="5" t="str">
        <f t="shared" si="801"/>
        <v/>
      </c>
    </row>
    <row r="51323" spans="22:22" x14ac:dyDescent="0.35">
      <c r="V51323" s="5" t="str">
        <f t="shared" si="801"/>
        <v/>
      </c>
    </row>
    <row r="51324" spans="22:22" x14ac:dyDescent="0.35">
      <c r="V51324" s="5" t="str">
        <f t="shared" si="801"/>
        <v/>
      </c>
    </row>
    <row r="51325" spans="22:22" x14ac:dyDescent="0.35">
      <c r="V51325" s="5" t="str">
        <f t="shared" si="801"/>
        <v/>
      </c>
    </row>
    <row r="51326" spans="22:22" x14ac:dyDescent="0.35">
      <c r="V51326" s="5" t="str">
        <f t="shared" si="801"/>
        <v/>
      </c>
    </row>
    <row r="51327" spans="22:22" x14ac:dyDescent="0.35">
      <c r="V51327" s="5" t="str">
        <f t="shared" si="801"/>
        <v/>
      </c>
    </row>
    <row r="51328" spans="22:22" x14ac:dyDescent="0.35">
      <c r="V51328" s="5" t="str">
        <f t="shared" si="801"/>
        <v/>
      </c>
    </row>
    <row r="51329" spans="22:22" x14ac:dyDescent="0.35">
      <c r="V51329" s="5" t="str">
        <f t="shared" si="801"/>
        <v/>
      </c>
    </row>
    <row r="51330" spans="22:22" x14ac:dyDescent="0.35">
      <c r="V51330" s="5" t="str">
        <f t="shared" ref="V51330:V51393" si="802">TRIM(CLEAN(SUBSTITUTE(A51330,CHAR(160)," ")))</f>
        <v/>
      </c>
    </row>
    <row r="51331" spans="22:22" x14ac:dyDescent="0.35">
      <c r="V51331" s="5" t="str">
        <f t="shared" si="802"/>
        <v/>
      </c>
    </row>
    <row r="51332" spans="22:22" x14ac:dyDescent="0.35">
      <c r="V51332" s="5" t="str">
        <f t="shared" si="802"/>
        <v/>
      </c>
    </row>
    <row r="51333" spans="22:22" x14ac:dyDescent="0.35">
      <c r="V51333" s="5" t="str">
        <f t="shared" si="802"/>
        <v/>
      </c>
    </row>
    <row r="51334" spans="22:22" x14ac:dyDescent="0.35">
      <c r="V51334" s="5" t="str">
        <f t="shared" si="802"/>
        <v/>
      </c>
    </row>
    <row r="51335" spans="22:22" x14ac:dyDescent="0.35">
      <c r="V51335" s="5" t="str">
        <f t="shared" si="802"/>
        <v/>
      </c>
    </row>
    <row r="51336" spans="22:22" x14ac:dyDescent="0.35">
      <c r="V51336" s="5" t="str">
        <f t="shared" si="802"/>
        <v/>
      </c>
    </row>
    <row r="51337" spans="22:22" x14ac:dyDescent="0.35">
      <c r="V51337" s="5" t="str">
        <f t="shared" si="802"/>
        <v/>
      </c>
    </row>
    <row r="51338" spans="22:22" x14ac:dyDescent="0.35">
      <c r="V51338" s="5" t="str">
        <f t="shared" si="802"/>
        <v/>
      </c>
    </row>
    <row r="51339" spans="22:22" x14ac:dyDescent="0.35">
      <c r="V51339" s="5" t="str">
        <f t="shared" si="802"/>
        <v/>
      </c>
    </row>
    <row r="51340" spans="22:22" x14ac:dyDescent="0.35">
      <c r="V51340" s="5" t="str">
        <f t="shared" si="802"/>
        <v/>
      </c>
    </row>
    <row r="51341" spans="22:22" x14ac:dyDescent="0.35">
      <c r="V51341" s="5" t="str">
        <f t="shared" si="802"/>
        <v/>
      </c>
    </row>
    <row r="51342" spans="22:22" x14ac:dyDescent="0.35">
      <c r="V51342" s="5" t="str">
        <f t="shared" si="802"/>
        <v/>
      </c>
    </row>
    <row r="51343" spans="22:22" x14ac:dyDescent="0.35">
      <c r="V51343" s="5" t="str">
        <f t="shared" si="802"/>
        <v/>
      </c>
    </row>
    <row r="51344" spans="22:22" x14ac:dyDescent="0.35">
      <c r="V51344" s="5" t="str">
        <f t="shared" si="802"/>
        <v/>
      </c>
    </row>
    <row r="51345" spans="22:22" x14ac:dyDescent="0.35">
      <c r="V51345" s="5" t="str">
        <f t="shared" si="802"/>
        <v/>
      </c>
    </row>
    <row r="51346" spans="22:22" x14ac:dyDescent="0.35">
      <c r="V51346" s="5" t="str">
        <f t="shared" si="802"/>
        <v/>
      </c>
    </row>
    <row r="51347" spans="22:22" x14ac:dyDescent="0.35">
      <c r="V51347" s="5" t="str">
        <f t="shared" si="802"/>
        <v/>
      </c>
    </row>
    <row r="51348" spans="22:22" x14ac:dyDescent="0.35">
      <c r="V51348" s="5" t="str">
        <f t="shared" si="802"/>
        <v/>
      </c>
    </row>
    <row r="51349" spans="22:22" x14ac:dyDescent="0.35">
      <c r="V51349" s="5" t="str">
        <f t="shared" si="802"/>
        <v/>
      </c>
    </row>
    <row r="51350" spans="22:22" x14ac:dyDescent="0.35">
      <c r="V51350" s="5" t="str">
        <f t="shared" si="802"/>
        <v/>
      </c>
    </row>
    <row r="51351" spans="22:22" x14ac:dyDescent="0.35">
      <c r="V51351" s="5" t="str">
        <f t="shared" si="802"/>
        <v/>
      </c>
    </row>
    <row r="51352" spans="22:22" x14ac:dyDescent="0.35">
      <c r="V51352" s="5" t="str">
        <f t="shared" si="802"/>
        <v/>
      </c>
    </row>
    <row r="51353" spans="22:22" x14ac:dyDescent="0.35">
      <c r="V51353" s="5" t="str">
        <f t="shared" si="802"/>
        <v/>
      </c>
    </row>
    <row r="51354" spans="22:22" x14ac:dyDescent="0.35">
      <c r="V51354" s="5" t="str">
        <f t="shared" si="802"/>
        <v/>
      </c>
    </row>
    <row r="51355" spans="22:22" x14ac:dyDescent="0.35">
      <c r="V51355" s="5" t="str">
        <f t="shared" si="802"/>
        <v/>
      </c>
    </row>
    <row r="51356" spans="22:22" x14ac:dyDescent="0.35">
      <c r="V51356" s="5" t="str">
        <f t="shared" si="802"/>
        <v/>
      </c>
    </row>
    <row r="51357" spans="22:22" x14ac:dyDescent="0.35">
      <c r="V51357" s="5" t="str">
        <f t="shared" si="802"/>
        <v/>
      </c>
    </row>
    <row r="51358" spans="22:22" x14ac:dyDescent="0.35">
      <c r="V51358" s="5" t="str">
        <f t="shared" si="802"/>
        <v/>
      </c>
    </row>
    <row r="51359" spans="22:22" x14ac:dyDescent="0.35">
      <c r="V51359" s="5" t="str">
        <f t="shared" si="802"/>
        <v/>
      </c>
    </row>
    <row r="51360" spans="22:22" x14ac:dyDescent="0.35">
      <c r="V51360" s="5" t="str">
        <f t="shared" si="802"/>
        <v/>
      </c>
    </row>
    <row r="51361" spans="22:22" x14ac:dyDescent="0.35">
      <c r="V51361" s="5" t="str">
        <f t="shared" si="802"/>
        <v/>
      </c>
    </row>
    <row r="51362" spans="22:22" x14ac:dyDescent="0.35">
      <c r="V51362" s="5" t="str">
        <f t="shared" si="802"/>
        <v/>
      </c>
    </row>
    <row r="51363" spans="22:22" x14ac:dyDescent="0.35">
      <c r="V51363" s="5" t="str">
        <f t="shared" si="802"/>
        <v/>
      </c>
    </row>
    <row r="51364" spans="22:22" x14ac:dyDescent="0.35">
      <c r="V51364" s="5" t="str">
        <f t="shared" si="802"/>
        <v/>
      </c>
    </row>
    <row r="51365" spans="22:22" x14ac:dyDescent="0.35">
      <c r="V51365" s="5" t="str">
        <f t="shared" si="802"/>
        <v/>
      </c>
    </row>
    <row r="51366" spans="22:22" x14ac:dyDescent="0.35">
      <c r="V51366" s="5" t="str">
        <f t="shared" si="802"/>
        <v/>
      </c>
    </row>
    <row r="51367" spans="22:22" x14ac:dyDescent="0.35">
      <c r="V51367" s="5" t="str">
        <f t="shared" si="802"/>
        <v/>
      </c>
    </row>
    <row r="51368" spans="22:22" x14ac:dyDescent="0.35">
      <c r="V51368" s="5" t="str">
        <f t="shared" si="802"/>
        <v/>
      </c>
    </row>
    <row r="51369" spans="22:22" x14ac:dyDescent="0.35">
      <c r="V51369" s="5" t="str">
        <f t="shared" si="802"/>
        <v/>
      </c>
    </row>
    <row r="51370" spans="22:22" x14ac:dyDescent="0.35">
      <c r="V51370" s="5" t="str">
        <f t="shared" si="802"/>
        <v/>
      </c>
    </row>
    <row r="51371" spans="22:22" x14ac:dyDescent="0.35">
      <c r="V51371" s="5" t="str">
        <f t="shared" si="802"/>
        <v/>
      </c>
    </row>
    <row r="51372" spans="22:22" x14ac:dyDescent="0.35">
      <c r="V51372" s="5" t="str">
        <f t="shared" si="802"/>
        <v/>
      </c>
    </row>
    <row r="51373" spans="22:22" x14ac:dyDescent="0.35">
      <c r="V51373" s="5" t="str">
        <f t="shared" si="802"/>
        <v/>
      </c>
    </row>
    <row r="51374" spans="22:22" x14ac:dyDescent="0.35">
      <c r="V51374" s="5" t="str">
        <f t="shared" si="802"/>
        <v/>
      </c>
    </row>
    <row r="51375" spans="22:22" x14ac:dyDescent="0.35">
      <c r="V51375" s="5" t="str">
        <f t="shared" si="802"/>
        <v/>
      </c>
    </row>
    <row r="51376" spans="22:22" x14ac:dyDescent="0.35">
      <c r="V51376" s="5" t="str">
        <f t="shared" si="802"/>
        <v/>
      </c>
    </row>
    <row r="51377" spans="22:22" x14ac:dyDescent="0.35">
      <c r="V51377" s="5" t="str">
        <f t="shared" si="802"/>
        <v/>
      </c>
    </row>
    <row r="51378" spans="22:22" x14ac:dyDescent="0.35">
      <c r="V51378" s="5" t="str">
        <f t="shared" si="802"/>
        <v/>
      </c>
    </row>
    <row r="51379" spans="22:22" x14ac:dyDescent="0.35">
      <c r="V51379" s="5" t="str">
        <f t="shared" si="802"/>
        <v/>
      </c>
    </row>
    <row r="51380" spans="22:22" x14ac:dyDescent="0.35">
      <c r="V51380" s="5" t="str">
        <f t="shared" si="802"/>
        <v/>
      </c>
    </row>
    <row r="51381" spans="22:22" x14ac:dyDescent="0.35">
      <c r="V51381" s="5" t="str">
        <f t="shared" si="802"/>
        <v/>
      </c>
    </row>
    <row r="51382" spans="22:22" x14ac:dyDescent="0.35">
      <c r="V51382" s="5" t="str">
        <f t="shared" si="802"/>
        <v/>
      </c>
    </row>
    <row r="51383" spans="22:22" x14ac:dyDescent="0.35">
      <c r="V51383" s="5" t="str">
        <f t="shared" si="802"/>
        <v/>
      </c>
    </row>
    <row r="51384" spans="22:22" x14ac:dyDescent="0.35">
      <c r="V51384" s="5" t="str">
        <f t="shared" si="802"/>
        <v/>
      </c>
    </row>
    <row r="51385" spans="22:22" x14ac:dyDescent="0.35">
      <c r="V51385" s="5" t="str">
        <f t="shared" si="802"/>
        <v/>
      </c>
    </row>
    <row r="51386" spans="22:22" x14ac:dyDescent="0.35">
      <c r="V51386" s="5" t="str">
        <f t="shared" si="802"/>
        <v/>
      </c>
    </row>
    <row r="51387" spans="22:22" x14ac:dyDescent="0.35">
      <c r="V51387" s="5" t="str">
        <f t="shared" si="802"/>
        <v/>
      </c>
    </row>
    <row r="51388" spans="22:22" x14ac:dyDescent="0.35">
      <c r="V51388" s="5" t="str">
        <f t="shared" si="802"/>
        <v/>
      </c>
    </row>
    <row r="51389" spans="22:22" x14ac:dyDescent="0.35">
      <c r="V51389" s="5" t="str">
        <f t="shared" si="802"/>
        <v/>
      </c>
    </row>
    <row r="51390" spans="22:22" x14ac:dyDescent="0.35">
      <c r="V51390" s="5" t="str">
        <f t="shared" si="802"/>
        <v/>
      </c>
    </row>
    <row r="51391" spans="22:22" x14ac:dyDescent="0.35">
      <c r="V51391" s="5" t="str">
        <f t="shared" si="802"/>
        <v/>
      </c>
    </row>
    <row r="51392" spans="22:22" x14ac:dyDescent="0.35">
      <c r="V51392" s="5" t="str">
        <f t="shared" si="802"/>
        <v/>
      </c>
    </row>
    <row r="51393" spans="22:22" x14ac:dyDescent="0.35">
      <c r="V51393" s="5" t="str">
        <f t="shared" si="802"/>
        <v/>
      </c>
    </row>
    <row r="51394" spans="22:22" x14ac:dyDescent="0.35">
      <c r="V51394" s="5" t="str">
        <f t="shared" ref="V51394:V51457" si="803">TRIM(CLEAN(SUBSTITUTE(A51394,CHAR(160)," ")))</f>
        <v/>
      </c>
    </row>
    <row r="51395" spans="22:22" x14ac:dyDescent="0.35">
      <c r="V51395" s="5" t="str">
        <f t="shared" si="803"/>
        <v/>
      </c>
    </row>
    <row r="51396" spans="22:22" x14ac:dyDescent="0.35">
      <c r="V51396" s="5" t="str">
        <f t="shared" si="803"/>
        <v/>
      </c>
    </row>
    <row r="51397" spans="22:22" x14ac:dyDescent="0.35">
      <c r="V51397" s="5" t="str">
        <f t="shared" si="803"/>
        <v/>
      </c>
    </row>
    <row r="51398" spans="22:22" x14ac:dyDescent="0.35">
      <c r="V51398" s="5" t="str">
        <f t="shared" si="803"/>
        <v/>
      </c>
    </row>
    <row r="51399" spans="22:22" x14ac:dyDescent="0.35">
      <c r="V51399" s="5" t="str">
        <f t="shared" si="803"/>
        <v/>
      </c>
    </row>
    <row r="51400" spans="22:22" x14ac:dyDescent="0.35">
      <c r="V51400" s="5" t="str">
        <f t="shared" si="803"/>
        <v/>
      </c>
    </row>
    <row r="51401" spans="22:22" x14ac:dyDescent="0.35">
      <c r="V51401" s="5" t="str">
        <f t="shared" si="803"/>
        <v/>
      </c>
    </row>
    <row r="51402" spans="22:22" x14ac:dyDescent="0.35">
      <c r="V51402" s="5" t="str">
        <f t="shared" si="803"/>
        <v/>
      </c>
    </row>
    <row r="51403" spans="22:22" x14ac:dyDescent="0.35">
      <c r="V51403" s="5" t="str">
        <f t="shared" si="803"/>
        <v/>
      </c>
    </row>
    <row r="51404" spans="22:22" x14ac:dyDescent="0.35">
      <c r="V51404" s="5" t="str">
        <f t="shared" si="803"/>
        <v/>
      </c>
    </row>
    <row r="51405" spans="22:22" x14ac:dyDescent="0.35">
      <c r="V51405" s="5" t="str">
        <f t="shared" si="803"/>
        <v/>
      </c>
    </row>
    <row r="51406" spans="22:22" x14ac:dyDescent="0.35">
      <c r="V51406" s="5" t="str">
        <f t="shared" si="803"/>
        <v/>
      </c>
    </row>
    <row r="51407" spans="22:22" x14ac:dyDescent="0.35">
      <c r="V51407" s="5" t="str">
        <f t="shared" si="803"/>
        <v/>
      </c>
    </row>
    <row r="51408" spans="22:22" x14ac:dyDescent="0.35">
      <c r="V51408" s="5" t="str">
        <f t="shared" si="803"/>
        <v/>
      </c>
    </row>
    <row r="51409" spans="22:22" x14ac:dyDescent="0.35">
      <c r="V51409" s="5" t="str">
        <f t="shared" si="803"/>
        <v/>
      </c>
    </row>
    <row r="51410" spans="22:22" x14ac:dyDescent="0.35">
      <c r="V51410" s="5" t="str">
        <f t="shared" si="803"/>
        <v/>
      </c>
    </row>
    <row r="51411" spans="22:22" x14ac:dyDescent="0.35">
      <c r="V51411" s="5" t="str">
        <f t="shared" si="803"/>
        <v/>
      </c>
    </row>
    <row r="51412" spans="22:22" x14ac:dyDescent="0.35">
      <c r="V51412" s="5" t="str">
        <f t="shared" si="803"/>
        <v/>
      </c>
    </row>
    <row r="51413" spans="22:22" x14ac:dyDescent="0.35">
      <c r="V51413" s="5" t="str">
        <f t="shared" si="803"/>
        <v/>
      </c>
    </row>
    <row r="51414" spans="22:22" x14ac:dyDescent="0.35">
      <c r="V51414" s="5" t="str">
        <f t="shared" si="803"/>
        <v/>
      </c>
    </row>
    <row r="51415" spans="22:22" x14ac:dyDescent="0.35">
      <c r="V51415" s="5" t="str">
        <f t="shared" si="803"/>
        <v/>
      </c>
    </row>
    <row r="51416" spans="22:22" x14ac:dyDescent="0.35">
      <c r="V51416" s="5" t="str">
        <f t="shared" si="803"/>
        <v/>
      </c>
    </row>
    <row r="51417" spans="22:22" x14ac:dyDescent="0.35">
      <c r="V51417" s="5" t="str">
        <f t="shared" si="803"/>
        <v/>
      </c>
    </row>
    <row r="51418" spans="22:22" x14ac:dyDescent="0.35">
      <c r="V51418" s="5" t="str">
        <f t="shared" si="803"/>
        <v/>
      </c>
    </row>
    <row r="51419" spans="22:22" x14ac:dyDescent="0.35">
      <c r="V51419" s="5" t="str">
        <f t="shared" si="803"/>
        <v/>
      </c>
    </row>
    <row r="51420" spans="22:22" x14ac:dyDescent="0.35">
      <c r="V51420" s="5" t="str">
        <f t="shared" si="803"/>
        <v/>
      </c>
    </row>
    <row r="51421" spans="22:22" x14ac:dyDescent="0.35">
      <c r="V51421" s="5" t="str">
        <f t="shared" si="803"/>
        <v/>
      </c>
    </row>
    <row r="51422" spans="22:22" x14ac:dyDescent="0.35">
      <c r="V51422" s="5" t="str">
        <f t="shared" si="803"/>
        <v/>
      </c>
    </row>
    <row r="51423" spans="22:22" x14ac:dyDescent="0.35">
      <c r="V51423" s="5" t="str">
        <f t="shared" si="803"/>
        <v/>
      </c>
    </row>
    <row r="51424" spans="22:22" x14ac:dyDescent="0.35">
      <c r="V51424" s="5" t="str">
        <f t="shared" si="803"/>
        <v/>
      </c>
    </row>
    <row r="51425" spans="22:22" x14ac:dyDescent="0.35">
      <c r="V51425" s="5" t="str">
        <f t="shared" si="803"/>
        <v/>
      </c>
    </row>
    <row r="51426" spans="22:22" x14ac:dyDescent="0.35">
      <c r="V51426" s="5" t="str">
        <f t="shared" si="803"/>
        <v/>
      </c>
    </row>
    <row r="51427" spans="22:22" x14ac:dyDescent="0.35">
      <c r="V51427" s="5" t="str">
        <f t="shared" si="803"/>
        <v/>
      </c>
    </row>
    <row r="51428" spans="22:22" x14ac:dyDescent="0.35">
      <c r="V51428" s="5" t="str">
        <f t="shared" si="803"/>
        <v/>
      </c>
    </row>
    <row r="51429" spans="22:22" x14ac:dyDescent="0.35">
      <c r="V51429" s="5" t="str">
        <f t="shared" si="803"/>
        <v/>
      </c>
    </row>
    <row r="51430" spans="22:22" x14ac:dyDescent="0.35">
      <c r="V51430" s="5" t="str">
        <f t="shared" si="803"/>
        <v/>
      </c>
    </row>
    <row r="51431" spans="22:22" x14ac:dyDescent="0.35">
      <c r="V51431" s="5" t="str">
        <f t="shared" si="803"/>
        <v/>
      </c>
    </row>
    <row r="51432" spans="22:22" x14ac:dyDescent="0.35">
      <c r="V51432" s="5" t="str">
        <f t="shared" si="803"/>
        <v/>
      </c>
    </row>
    <row r="51433" spans="22:22" x14ac:dyDescent="0.35">
      <c r="V51433" s="5" t="str">
        <f t="shared" si="803"/>
        <v/>
      </c>
    </row>
    <row r="51434" spans="22:22" x14ac:dyDescent="0.35">
      <c r="V51434" s="5" t="str">
        <f t="shared" si="803"/>
        <v/>
      </c>
    </row>
    <row r="51435" spans="22:22" x14ac:dyDescent="0.35">
      <c r="V51435" s="5" t="str">
        <f t="shared" si="803"/>
        <v/>
      </c>
    </row>
    <row r="51436" spans="22:22" x14ac:dyDescent="0.35">
      <c r="V51436" s="5" t="str">
        <f t="shared" si="803"/>
        <v/>
      </c>
    </row>
    <row r="51437" spans="22:22" x14ac:dyDescent="0.35">
      <c r="V51437" s="5" t="str">
        <f t="shared" si="803"/>
        <v/>
      </c>
    </row>
    <row r="51438" spans="22:22" x14ac:dyDescent="0.35">
      <c r="V51438" s="5" t="str">
        <f t="shared" si="803"/>
        <v/>
      </c>
    </row>
    <row r="51439" spans="22:22" x14ac:dyDescent="0.35">
      <c r="V51439" s="5" t="str">
        <f t="shared" si="803"/>
        <v/>
      </c>
    </row>
    <row r="51440" spans="22:22" x14ac:dyDescent="0.35">
      <c r="V51440" s="5" t="str">
        <f t="shared" si="803"/>
        <v/>
      </c>
    </row>
    <row r="51441" spans="22:22" x14ac:dyDescent="0.35">
      <c r="V51441" s="5" t="str">
        <f t="shared" si="803"/>
        <v/>
      </c>
    </row>
    <row r="51442" spans="22:22" x14ac:dyDescent="0.35">
      <c r="V51442" s="5" t="str">
        <f t="shared" si="803"/>
        <v/>
      </c>
    </row>
    <row r="51443" spans="22:22" x14ac:dyDescent="0.35">
      <c r="V51443" s="5" t="str">
        <f t="shared" si="803"/>
        <v/>
      </c>
    </row>
    <row r="51444" spans="22:22" x14ac:dyDescent="0.35">
      <c r="V51444" s="5" t="str">
        <f t="shared" si="803"/>
        <v/>
      </c>
    </row>
    <row r="51445" spans="22:22" x14ac:dyDescent="0.35">
      <c r="V51445" s="5" t="str">
        <f t="shared" si="803"/>
        <v/>
      </c>
    </row>
    <row r="51446" spans="22:22" x14ac:dyDescent="0.35">
      <c r="V51446" s="5" t="str">
        <f t="shared" si="803"/>
        <v/>
      </c>
    </row>
    <row r="51447" spans="22:22" x14ac:dyDescent="0.35">
      <c r="V51447" s="5" t="str">
        <f t="shared" si="803"/>
        <v/>
      </c>
    </row>
    <row r="51448" spans="22:22" x14ac:dyDescent="0.35">
      <c r="V51448" s="5" t="str">
        <f t="shared" si="803"/>
        <v/>
      </c>
    </row>
    <row r="51449" spans="22:22" x14ac:dyDescent="0.35">
      <c r="V51449" s="5" t="str">
        <f t="shared" si="803"/>
        <v/>
      </c>
    </row>
    <row r="51450" spans="22:22" x14ac:dyDescent="0.35">
      <c r="V51450" s="5" t="str">
        <f t="shared" si="803"/>
        <v/>
      </c>
    </row>
    <row r="51451" spans="22:22" x14ac:dyDescent="0.35">
      <c r="V51451" s="5" t="str">
        <f t="shared" si="803"/>
        <v/>
      </c>
    </row>
    <row r="51452" spans="22:22" x14ac:dyDescent="0.35">
      <c r="V51452" s="5" t="str">
        <f t="shared" si="803"/>
        <v/>
      </c>
    </row>
    <row r="51453" spans="22:22" x14ac:dyDescent="0.35">
      <c r="V51453" s="5" t="str">
        <f t="shared" si="803"/>
        <v/>
      </c>
    </row>
    <row r="51454" spans="22:22" x14ac:dyDescent="0.35">
      <c r="V51454" s="5" t="str">
        <f t="shared" si="803"/>
        <v/>
      </c>
    </row>
    <row r="51455" spans="22:22" x14ac:dyDescent="0.35">
      <c r="V51455" s="5" t="str">
        <f t="shared" si="803"/>
        <v/>
      </c>
    </row>
    <row r="51456" spans="22:22" x14ac:dyDescent="0.35">
      <c r="V51456" s="5" t="str">
        <f t="shared" si="803"/>
        <v/>
      </c>
    </row>
    <row r="51457" spans="22:22" x14ac:dyDescent="0.35">
      <c r="V51457" s="5" t="str">
        <f t="shared" si="803"/>
        <v/>
      </c>
    </row>
    <row r="51458" spans="22:22" x14ac:dyDescent="0.35">
      <c r="V51458" s="5" t="str">
        <f t="shared" ref="V51458:V51521" si="804">TRIM(CLEAN(SUBSTITUTE(A51458,CHAR(160)," ")))</f>
        <v/>
      </c>
    </row>
    <row r="51459" spans="22:22" x14ac:dyDescent="0.35">
      <c r="V51459" s="5" t="str">
        <f t="shared" si="804"/>
        <v/>
      </c>
    </row>
    <row r="51460" spans="22:22" x14ac:dyDescent="0.35">
      <c r="V51460" s="5" t="str">
        <f t="shared" si="804"/>
        <v/>
      </c>
    </row>
    <row r="51461" spans="22:22" x14ac:dyDescent="0.35">
      <c r="V51461" s="5" t="str">
        <f t="shared" si="804"/>
        <v/>
      </c>
    </row>
    <row r="51462" spans="22:22" x14ac:dyDescent="0.35">
      <c r="V51462" s="5" t="str">
        <f t="shared" si="804"/>
        <v/>
      </c>
    </row>
    <row r="51463" spans="22:22" x14ac:dyDescent="0.35">
      <c r="V51463" s="5" t="str">
        <f t="shared" si="804"/>
        <v/>
      </c>
    </row>
    <row r="51464" spans="22:22" x14ac:dyDescent="0.35">
      <c r="V51464" s="5" t="str">
        <f t="shared" si="804"/>
        <v/>
      </c>
    </row>
    <row r="51465" spans="22:22" x14ac:dyDescent="0.35">
      <c r="V51465" s="5" t="str">
        <f t="shared" si="804"/>
        <v/>
      </c>
    </row>
    <row r="51466" spans="22:22" x14ac:dyDescent="0.35">
      <c r="V51466" s="5" t="str">
        <f t="shared" si="804"/>
        <v/>
      </c>
    </row>
    <row r="51467" spans="22:22" x14ac:dyDescent="0.35">
      <c r="V51467" s="5" t="str">
        <f t="shared" si="804"/>
        <v/>
      </c>
    </row>
    <row r="51468" spans="22:22" x14ac:dyDescent="0.35">
      <c r="V51468" s="5" t="str">
        <f t="shared" si="804"/>
        <v/>
      </c>
    </row>
    <row r="51469" spans="22:22" x14ac:dyDescent="0.35">
      <c r="V51469" s="5" t="str">
        <f t="shared" si="804"/>
        <v/>
      </c>
    </row>
    <row r="51470" spans="22:22" x14ac:dyDescent="0.35">
      <c r="V51470" s="5" t="str">
        <f t="shared" si="804"/>
        <v/>
      </c>
    </row>
    <row r="51471" spans="22:22" x14ac:dyDescent="0.35">
      <c r="V51471" s="5" t="str">
        <f t="shared" si="804"/>
        <v/>
      </c>
    </row>
    <row r="51472" spans="22:22" x14ac:dyDescent="0.35">
      <c r="V51472" s="5" t="str">
        <f t="shared" si="804"/>
        <v/>
      </c>
    </row>
    <row r="51473" spans="22:22" x14ac:dyDescent="0.35">
      <c r="V51473" s="5" t="str">
        <f t="shared" si="804"/>
        <v/>
      </c>
    </row>
    <row r="51474" spans="22:22" x14ac:dyDescent="0.35">
      <c r="V51474" s="5" t="str">
        <f t="shared" si="804"/>
        <v/>
      </c>
    </row>
    <row r="51475" spans="22:22" x14ac:dyDescent="0.35">
      <c r="V51475" s="5" t="str">
        <f t="shared" si="804"/>
        <v/>
      </c>
    </row>
    <row r="51476" spans="22:22" x14ac:dyDescent="0.35">
      <c r="V51476" s="5" t="str">
        <f t="shared" si="804"/>
        <v/>
      </c>
    </row>
    <row r="51477" spans="22:22" x14ac:dyDescent="0.35">
      <c r="V51477" s="5" t="str">
        <f t="shared" si="804"/>
        <v/>
      </c>
    </row>
    <row r="51478" spans="22:22" x14ac:dyDescent="0.35">
      <c r="V51478" s="5" t="str">
        <f t="shared" si="804"/>
        <v/>
      </c>
    </row>
    <row r="51479" spans="22:22" x14ac:dyDescent="0.35">
      <c r="V51479" s="5" t="str">
        <f t="shared" si="804"/>
        <v/>
      </c>
    </row>
    <row r="51480" spans="22:22" x14ac:dyDescent="0.35">
      <c r="V51480" s="5" t="str">
        <f t="shared" si="804"/>
        <v/>
      </c>
    </row>
    <row r="51481" spans="22:22" x14ac:dyDescent="0.35">
      <c r="V51481" s="5" t="str">
        <f t="shared" si="804"/>
        <v/>
      </c>
    </row>
    <row r="51482" spans="22:22" x14ac:dyDescent="0.35">
      <c r="V51482" s="5" t="str">
        <f t="shared" si="804"/>
        <v/>
      </c>
    </row>
    <row r="51483" spans="22:22" x14ac:dyDescent="0.35">
      <c r="V51483" s="5" t="str">
        <f t="shared" si="804"/>
        <v/>
      </c>
    </row>
    <row r="51484" spans="22:22" x14ac:dyDescent="0.35">
      <c r="V51484" s="5" t="str">
        <f t="shared" si="804"/>
        <v/>
      </c>
    </row>
    <row r="51485" spans="22:22" x14ac:dyDescent="0.35">
      <c r="V51485" s="5" t="str">
        <f t="shared" si="804"/>
        <v/>
      </c>
    </row>
    <row r="51486" spans="22:22" x14ac:dyDescent="0.35">
      <c r="V51486" s="5" t="str">
        <f t="shared" si="804"/>
        <v/>
      </c>
    </row>
    <row r="51487" spans="22:22" x14ac:dyDescent="0.35">
      <c r="V51487" s="5" t="str">
        <f t="shared" si="804"/>
        <v/>
      </c>
    </row>
    <row r="51488" spans="22:22" x14ac:dyDescent="0.35">
      <c r="V51488" s="5" t="str">
        <f t="shared" si="804"/>
        <v/>
      </c>
    </row>
    <row r="51489" spans="22:22" x14ac:dyDescent="0.35">
      <c r="V51489" s="5" t="str">
        <f t="shared" si="804"/>
        <v/>
      </c>
    </row>
    <row r="51490" spans="22:22" x14ac:dyDescent="0.35">
      <c r="V51490" s="5" t="str">
        <f t="shared" si="804"/>
        <v/>
      </c>
    </row>
    <row r="51491" spans="22:22" x14ac:dyDescent="0.35">
      <c r="V51491" s="5" t="str">
        <f t="shared" si="804"/>
        <v/>
      </c>
    </row>
    <row r="51492" spans="22:22" x14ac:dyDescent="0.35">
      <c r="V51492" s="5" t="str">
        <f t="shared" si="804"/>
        <v/>
      </c>
    </row>
    <row r="51493" spans="22:22" x14ac:dyDescent="0.35">
      <c r="V51493" s="5" t="str">
        <f t="shared" si="804"/>
        <v/>
      </c>
    </row>
    <row r="51494" spans="22:22" x14ac:dyDescent="0.35">
      <c r="V51494" s="5" t="str">
        <f t="shared" si="804"/>
        <v/>
      </c>
    </row>
    <row r="51495" spans="22:22" x14ac:dyDescent="0.35">
      <c r="V51495" s="5" t="str">
        <f t="shared" si="804"/>
        <v/>
      </c>
    </row>
    <row r="51496" spans="22:22" x14ac:dyDescent="0.35">
      <c r="V51496" s="5" t="str">
        <f t="shared" si="804"/>
        <v/>
      </c>
    </row>
    <row r="51497" spans="22:22" x14ac:dyDescent="0.35">
      <c r="V51497" s="5" t="str">
        <f t="shared" si="804"/>
        <v/>
      </c>
    </row>
    <row r="51498" spans="22:22" x14ac:dyDescent="0.35">
      <c r="V51498" s="5" t="str">
        <f t="shared" si="804"/>
        <v/>
      </c>
    </row>
    <row r="51499" spans="22:22" x14ac:dyDescent="0.35">
      <c r="V51499" s="5" t="str">
        <f t="shared" si="804"/>
        <v/>
      </c>
    </row>
    <row r="51500" spans="22:22" x14ac:dyDescent="0.35">
      <c r="V51500" s="5" t="str">
        <f t="shared" si="804"/>
        <v/>
      </c>
    </row>
    <row r="51501" spans="22:22" x14ac:dyDescent="0.35">
      <c r="V51501" s="5" t="str">
        <f t="shared" si="804"/>
        <v/>
      </c>
    </row>
    <row r="51502" spans="22:22" x14ac:dyDescent="0.35">
      <c r="V51502" s="5" t="str">
        <f t="shared" si="804"/>
        <v/>
      </c>
    </row>
    <row r="51503" spans="22:22" x14ac:dyDescent="0.35">
      <c r="V51503" s="5" t="str">
        <f t="shared" si="804"/>
        <v/>
      </c>
    </row>
    <row r="51504" spans="22:22" x14ac:dyDescent="0.35">
      <c r="V51504" s="5" t="str">
        <f t="shared" si="804"/>
        <v/>
      </c>
    </row>
    <row r="51505" spans="22:22" x14ac:dyDescent="0.35">
      <c r="V51505" s="5" t="str">
        <f t="shared" si="804"/>
        <v/>
      </c>
    </row>
    <row r="51506" spans="22:22" x14ac:dyDescent="0.35">
      <c r="V51506" s="5" t="str">
        <f t="shared" si="804"/>
        <v/>
      </c>
    </row>
    <row r="51507" spans="22:22" x14ac:dyDescent="0.35">
      <c r="V51507" s="5" t="str">
        <f t="shared" si="804"/>
        <v/>
      </c>
    </row>
    <row r="51508" spans="22:22" x14ac:dyDescent="0.35">
      <c r="V51508" s="5" t="str">
        <f t="shared" si="804"/>
        <v/>
      </c>
    </row>
    <row r="51509" spans="22:22" x14ac:dyDescent="0.35">
      <c r="V51509" s="5" t="str">
        <f t="shared" si="804"/>
        <v/>
      </c>
    </row>
    <row r="51510" spans="22:22" x14ac:dyDescent="0.35">
      <c r="V51510" s="5" t="str">
        <f t="shared" si="804"/>
        <v/>
      </c>
    </row>
    <row r="51511" spans="22:22" x14ac:dyDescent="0.35">
      <c r="V51511" s="5" t="str">
        <f t="shared" si="804"/>
        <v/>
      </c>
    </row>
    <row r="51512" spans="22:22" x14ac:dyDescent="0.35">
      <c r="V51512" s="5" t="str">
        <f t="shared" si="804"/>
        <v/>
      </c>
    </row>
    <row r="51513" spans="22:22" x14ac:dyDescent="0.35">
      <c r="V51513" s="5" t="str">
        <f t="shared" si="804"/>
        <v/>
      </c>
    </row>
    <row r="51514" spans="22:22" x14ac:dyDescent="0.35">
      <c r="V51514" s="5" t="str">
        <f t="shared" si="804"/>
        <v/>
      </c>
    </row>
    <row r="51515" spans="22:22" x14ac:dyDescent="0.35">
      <c r="V51515" s="5" t="str">
        <f t="shared" si="804"/>
        <v/>
      </c>
    </row>
    <row r="51516" spans="22:22" x14ac:dyDescent="0.35">
      <c r="V51516" s="5" t="str">
        <f t="shared" si="804"/>
        <v/>
      </c>
    </row>
    <row r="51517" spans="22:22" x14ac:dyDescent="0.35">
      <c r="V51517" s="5" t="str">
        <f t="shared" si="804"/>
        <v/>
      </c>
    </row>
    <row r="51518" spans="22:22" x14ac:dyDescent="0.35">
      <c r="V51518" s="5" t="str">
        <f t="shared" si="804"/>
        <v/>
      </c>
    </row>
    <row r="51519" spans="22:22" x14ac:dyDescent="0.35">
      <c r="V51519" s="5" t="str">
        <f t="shared" si="804"/>
        <v/>
      </c>
    </row>
    <row r="51520" spans="22:22" x14ac:dyDescent="0.35">
      <c r="V51520" s="5" t="str">
        <f t="shared" si="804"/>
        <v/>
      </c>
    </row>
    <row r="51521" spans="22:22" x14ac:dyDescent="0.35">
      <c r="V51521" s="5" t="str">
        <f t="shared" si="804"/>
        <v/>
      </c>
    </row>
    <row r="51522" spans="22:22" x14ac:dyDescent="0.35">
      <c r="V51522" s="5" t="str">
        <f t="shared" ref="V51522:V51585" si="805">TRIM(CLEAN(SUBSTITUTE(A51522,CHAR(160)," ")))</f>
        <v/>
      </c>
    </row>
    <row r="51523" spans="22:22" x14ac:dyDescent="0.35">
      <c r="V51523" s="5" t="str">
        <f t="shared" si="805"/>
        <v/>
      </c>
    </row>
    <row r="51524" spans="22:22" x14ac:dyDescent="0.35">
      <c r="V51524" s="5" t="str">
        <f t="shared" si="805"/>
        <v/>
      </c>
    </row>
    <row r="51525" spans="22:22" x14ac:dyDescent="0.35">
      <c r="V51525" s="5" t="str">
        <f t="shared" si="805"/>
        <v/>
      </c>
    </row>
    <row r="51526" spans="22:22" x14ac:dyDescent="0.35">
      <c r="V51526" s="5" t="str">
        <f t="shared" si="805"/>
        <v/>
      </c>
    </row>
    <row r="51527" spans="22:22" x14ac:dyDescent="0.35">
      <c r="V51527" s="5" t="str">
        <f t="shared" si="805"/>
        <v/>
      </c>
    </row>
    <row r="51528" spans="22:22" x14ac:dyDescent="0.35">
      <c r="V51528" s="5" t="str">
        <f t="shared" si="805"/>
        <v/>
      </c>
    </row>
    <row r="51529" spans="22:22" x14ac:dyDescent="0.35">
      <c r="V51529" s="5" t="str">
        <f t="shared" si="805"/>
        <v/>
      </c>
    </row>
    <row r="51530" spans="22:22" x14ac:dyDescent="0.35">
      <c r="V51530" s="5" t="str">
        <f t="shared" si="805"/>
        <v/>
      </c>
    </row>
    <row r="51531" spans="22:22" x14ac:dyDescent="0.35">
      <c r="V51531" s="5" t="str">
        <f t="shared" si="805"/>
        <v/>
      </c>
    </row>
    <row r="51532" spans="22:22" x14ac:dyDescent="0.35">
      <c r="V51532" s="5" t="str">
        <f t="shared" si="805"/>
        <v/>
      </c>
    </row>
    <row r="51533" spans="22:22" x14ac:dyDescent="0.35">
      <c r="V51533" s="5" t="str">
        <f t="shared" si="805"/>
        <v/>
      </c>
    </row>
    <row r="51534" spans="22:22" x14ac:dyDescent="0.35">
      <c r="V51534" s="5" t="str">
        <f t="shared" si="805"/>
        <v/>
      </c>
    </row>
    <row r="51535" spans="22:22" x14ac:dyDescent="0.35">
      <c r="V51535" s="5" t="str">
        <f t="shared" si="805"/>
        <v/>
      </c>
    </row>
    <row r="51536" spans="22:22" x14ac:dyDescent="0.35">
      <c r="V51536" s="5" t="str">
        <f t="shared" si="805"/>
        <v/>
      </c>
    </row>
    <row r="51537" spans="22:22" x14ac:dyDescent="0.35">
      <c r="V51537" s="5" t="str">
        <f t="shared" si="805"/>
        <v/>
      </c>
    </row>
    <row r="51538" spans="22:22" x14ac:dyDescent="0.35">
      <c r="V51538" s="5" t="str">
        <f t="shared" si="805"/>
        <v/>
      </c>
    </row>
    <row r="51539" spans="22:22" x14ac:dyDescent="0.35">
      <c r="V51539" s="5" t="str">
        <f t="shared" si="805"/>
        <v/>
      </c>
    </row>
    <row r="51540" spans="22:22" x14ac:dyDescent="0.35">
      <c r="V51540" s="5" t="str">
        <f t="shared" si="805"/>
        <v/>
      </c>
    </row>
    <row r="51541" spans="22:22" x14ac:dyDescent="0.35">
      <c r="V51541" s="5" t="str">
        <f t="shared" si="805"/>
        <v/>
      </c>
    </row>
    <row r="51542" spans="22:22" x14ac:dyDescent="0.35">
      <c r="V51542" s="5" t="str">
        <f t="shared" si="805"/>
        <v/>
      </c>
    </row>
    <row r="51543" spans="22:22" x14ac:dyDescent="0.35">
      <c r="V51543" s="5" t="str">
        <f t="shared" si="805"/>
        <v/>
      </c>
    </row>
    <row r="51544" spans="22:22" x14ac:dyDescent="0.35">
      <c r="V51544" s="5" t="str">
        <f t="shared" si="805"/>
        <v/>
      </c>
    </row>
    <row r="51545" spans="22:22" x14ac:dyDescent="0.35">
      <c r="V51545" s="5" t="str">
        <f t="shared" si="805"/>
        <v/>
      </c>
    </row>
    <row r="51546" spans="22:22" x14ac:dyDescent="0.35">
      <c r="V51546" s="5" t="str">
        <f t="shared" si="805"/>
        <v/>
      </c>
    </row>
    <row r="51547" spans="22:22" x14ac:dyDescent="0.35">
      <c r="V51547" s="5" t="str">
        <f t="shared" si="805"/>
        <v/>
      </c>
    </row>
    <row r="51548" spans="22:22" x14ac:dyDescent="0.35">
      <c r="V51548" s="5" t="str">
        <f t="shared" si="805"/>
        <v/>
      </c>
    </row>
    <row r="51549" spans="22:22" x14ac:dyDescent="0.35">
      <c r="V51549" s="5" t="str">
        <f t="shared" si="805"/>
        <v/>
      </c>
    </row>
    <row r="51550" spans="22:22" x14ac:dyDescent="0.35">
      <c r="V51550" s="5" t="str">
        <f t="shared" si="805"/>
        <v/>
      </c>
    </row>
    <row r="51551" spans="22:22" x14ac:dyDescent="0.35">
      <c r="V51551" s="5" t="str">
        <f t="shared" si="805"/>
        <v/>
      </c>
    </row>
    <row r="51552" spans="22:22" x14ac:dyDescent="0.35">
      <c r="V51552" s="5" t="str">
        <f t="shared" si="805"/>
        <v/>
      </c>
    </row>
    <row r="51553" spans="22:22" x14ac:dyDescent="0.35">
      <c r="V51553" s="5" t="str">
        <f t="shared" si="805"/>
        <v/>
      </c>
    </row>
    <row r="51554" spans="22:22" x14ac:dyDescent="0.35">
      <c r="V51554" s="5" t="str">
        <f t="shared" si="805"/>
        <v/>
      </c>
    </row>
    <row r="51555" spans="22:22" x14ac:dyDescent="0.35">
      <c r="V51555" s="5" t="str">
        <f t="shared" si="805"/>
        <v/>
      </c>
    </row>
    <row r="51556" spans="22:22" x14ac:dyDescent="0.35">
      <c r="V51556" s="5" t="str">
        <f t="shared" si="805"/>
        <v/>
      </c>
    </row>
    <row r="51557" spans="22:22" x14ac:dyDescent="0.35">
      <c r="V51557" s="5" t="str">
        <f t="shared" si="805"/>
        <v/>
      </c>
    </row>
    <row r="51558" spans="22:22" x14ac:dyDescent="0.35">
      <c r="V51558" s="5" t="str">
        <f t="shared" si="805"/>
        <v/>
      </c>
    </row>
    <row r="51559" spans="22:22" x14ac:dyDescent="0.35">
      <c r="V51559" s="5" t="str">
        <f t="shared" si="805"/>
        <v/>
      </c>
    </row>
    <row r="51560" spans="22:22" x14ac:dyDescent="0.35">
      <c r="V51560" s="5" t="str">
        <f t="shared" si="805"/>
        <v/>
      </c>
    </row>
    <row r="51561" spans="22:22" x14ac:dyDescent="0.35">
      <c r="V51561" s="5" t="str">
        <f t="shared" si="805"/>
        <v/>
      </c>
    </row>
    <row r="51562" spans="22:22" x14ac:dyDescent="0.35">
      <c r="V51562" s="5" t="str">
        <f t="shared" si="805"/>
        <v/>
      </c>
    </row>
    <row r="51563" spans="22:22" x14ac:dyDescent="0.35">
      <c r="V51563" s="5" t="str">
        <f t="shared" si="805"/>
        <v/>
      </c>
    </row>
    <row r="51564" spans="22:22" x14ac:dyDescent="0.35">
      <c r="V51564" s="5" t="str">
        <f t="shared" si="805"/>
        <v/>
      </c>
    </row>
    <row r="51565" spans="22:22" x14ac:dyDescent="0.35">
      <c r="V51565" s="5" t="str">
        <f t="shared" si="805"/>
        <v/>
      </c>
    </row>
    <row r="51566" spans="22:22" x14ac:dyDescent="0.35">
      <c r="V51566" s="5" t="str">
        <f t="shared" si="805"/>
        <v/>
      </c>
    </row>
    <row r="51567" spans="22:22" x14ac:dyDescent="0.35">
      <c r="V51567" s="5" t="str">
        <f t="shared" si="805"/>
        <v/>
      </c>
    </row>
    <row r="51568" spans="22:22" x14ac:dyDescent="0.35">
      <c r="V51568" s="5" t="str">
        <f t="shared" si="805"/>
        <v/>
      </c>
    </row>
    <row r="51569" spans="22:22" x14ac:dyDescent="0.35">
      <c r="V51569" s="5" t="str">
        <f t="shared" si="805"/>
        <v/>
      </c>
    </row>
    <row r="51570" spans="22:22" x14ac:dyDescent="0.35">
      <c r="V51570" s="5" t="str">
        <f t="shared" si="805"/>
        <v/>
      </c>
    </row>
    <row r="51571" spans="22:22" x14ac:dyDescent="0.35">
      <c r="V51571" s="5" t="str">
        <f t="shared" si="805"/>
        <v/>
      </c>
    </row>
    <row r="51572" spans="22:22" x14ac:dyDescent="0.35">
      <c r="V51572" s="5" t="str">
        <f t="shared" si="805"/>
        <v/>
      </c>
    </row>
    <row r="51573" spans="22:22" x14ac:dyDescent="0.35">
      <c r="V51573" s="5" t="str">
        <f t="shared" si="805"/>
        <v/>
      </c>
    </row>
    <row r="51574" spans="22:22" x14ac:dyDescent="0.35">
      <c r="V51574" s="5" t="str">
        <f t="shared" si="805"/>
        <v/>
      </c>
    </row>
    <row r="51575" spans="22:22" x14ac:dyDescent="0.35">
      <c r="V51575" s="5" t="str">
        <f t="shared" si="805"/>
        <v/>
      </c>
    </row>
    <row r="51576" spans="22:22" x14ac:dyDescent="0.35">
      <c r="V51576" s="5" t="str">
        <f t="shared" si="805"/>
        <v/>
      </c>
    </row>
    <row r="51577" spans="22:22" x14ac:dyDescent="0.35">
      <c r="V51577" s="5" t="str">
        <f t="shared" si="805"/>
        <v/>
      </c>
    </row>
    <row r="51578" spans="22:22" x14ac:dyDescent="0.35">
      <c r="V51578" s="5" t="str">
        <f t="shared" si="805"/>
        <v/>
      </c>
    </row>
    <row r="51579" spans="22:22" x14ac:dyDescent="0.35">
      <c r="V51579" s="5" t="str">
        <f t="shared" si="805"/>
        <v/>
      </c>
    </row>
    <row r="51580" spans="22:22" x14ac:dyDescent="0.35">
      <c r="V51580" s="5" t="str">
        <f t="shared" si="805"/>
        <v/>
      </c>
    </row>
    <row r="51581" spans="22:22" x14ac:dyDescent="0.35">
      <c r="V51581" s="5" t="str">
        <f t="shared" si="805"/>
        <v/>
      </c>
    </row>
    <row r="51582" spans="22:22" x14ac:dyDescent="0.35">
      <c r="V51582" s="5" t="str">
        <f t="shared" si="805"/>
        <v/>
      </c>
    </row>
    <row r="51583" spans="22:22" x14ac:dyDescent="0.35">
      <c r="V51583" s="5" t="str">
        <f t="shared" si="805"/>
        <v/>
      </c>
    </row>
    <row r="51584" spans="22:22" x14ac:dyDescent="0.35">
      <c r="V51584" s="5" t="str">
        <f t="shared" si="805"/>
        <v/>
      </c>
    </row>
    <row r="51585" spans="22:22" x14ac:dyDescent="0.35">
      <c r="V51585" s="5" t="str">
        <f t="shared" si="805"/>
        <v/>
      </c>
    </row>
    <row r="51586" spans="22:22" x14ac:dyDescent="0.35">
      <c r="V51586" s="5" t="str">
        <f t="shared" ref="V51586:V51649" si="806">TRIM(CLEAN(SUBSTITUTE(A51586,CHAR(160)," ")))</f>
        <v/>
      </c>
    </row>
    <row r="51587" spans="22:22" x14ac:dyDescent="0.35">
      <c r="V51587" s="5" t="str">
        <f t="shared" si="806"/>
        <v/>
      </c>
    </row>
    <row r="51588" spans="22:22" x14ac:dyDescent="0.35">
      <c r="V51588" s="5" t="str">
        <f t="shared" si="806"/>
        <v/>
      </c>
    </row>
    <row r="51589" spans="22:22" x14ac:dyDescent="0.35">
      <c r="V51589" s="5" t="str">
        <f t="shared" si="806"/>
        <v/>
      </c>
    </row>
    <row r="51590" spans="22:22" x14ac:dyDescent="0.35">
      <c r="V51590" s="5" t="str">
        <f t="shared" si="806"/>
        <v/>
      </c>
    </row>
    <row r="51591" spans="22:22" x14ac:dyDescent="0.35">
      <c r="V51591" s="5" t="str">
        <f t="shared" si="806"/>
        <v/>
      </c>
    </row>
    <row r="51592" spans="22:22" x14ac:dyDescent="0.35">
      <c r="V51592" s="5" t="str">
        <f t="shared" si="806"/>
        <v/>
      </c>
    </row>
    <row r="51593" spans="22:22" x14ac:dyDescent="0.35">
      <c r="V51593" s="5" t="str">
        <f t="shared" si="806"/>
        <v/>
      </c>
    </row>
    <row r="51594" spans="22:22" x14ac:dyDescent="0.35">
      <c r="V51594" s="5" t="str">
        <f t="shared" si="806"/>
        <v/>
      </c>
    </row>
    <row r="51595" spans="22:22" x14ac:dyDescent="0.35">
      <c r="V51595" s="5" t="str">
        <f t="shared" si="806"/>
        <v/>
      </c>
    </row>
    <row r="51596" spans="22:22" x14ac:dyDescent="0.35">
      <c r="V51596" s="5" t="str">
        <f t="shared" si="806"/>
        <v/>
      </c>
    </row>
    <row r="51597" spans="22:22" x14ac:dyDescent="0.35">
      <c r="V51597" s="5" t="str">
        <f t="shared" si="806"/>
        <v/>
      </c>
    </row>
    <row r="51598" spans="22:22" x14ac:dyDescent="0.35">
      <c r="V51598" s="5" t="str">
        <f t="shared" si="806"/>
        <v/>
      </c>
    </row>
    <row r="51599" spans="22:22" x14ac:dyDescent="0.35">
      <c r="V51599" s="5" t="str">
        <f t="shared" si="806"/>
        <v/>
      </c>
    </row>
    <row r="51600" spans="22:22" x14ac:dyDescent="0.35">
      <c r="V51600" s="5" t="str">
        <f t="shared" si="806"/>
        <v/>
      </c>
    </row>
    <row r="51601" spans="22:22" x14ac:dyDescent="0.35">
      <c r="V51601" s="5" t="str">
        <f t="shared" si="806"/>
        <v/>
      </c>
    </row>
    <row r="51602" spans="22:22" x14ac:dyDescent="0.35">
      <c r="V51602" s="5" t="str">
        <f t="shared" si="806"/>
        <v/>
      </c>
    </row>
    <row r="51603" spans="22:22" x14ac:dyDescent="0.35">
      <c r="V51603" s="5" t="str">
        <f t="shared" si="806"/>
        <v/>
      </c>
    </row>
    <row r="51604" spans="22:22" x14ac:dyDescent="0.35">
      <c r="V51604" s="5" t="str">
        <f t="shared" si="806"/>
        <v/>
      </c>
    </row>
    <row r="51605" spans="22:22" x14ac:dyDescent="0.35">
      <c r="V51605" s="5" t="str">
        <f t="shared" si="806"/>
        <v/>
      </c>
    </row>
    <row r="51606" spans="22:22" x14ac:dyDescent="0.35">
      <c r="V51606" s="5" t="str">
        <f t="shared" si="806"/>
        <v/>
      </c>
    </row>
    <row r="51607" spans="22:22" x14ac:dyDescent="0.35">
      <c r="V51607" s="5" t="str">
        <f t="shared" si="806"/>
        <v/>
      </c>
    </row>
    <row r="51608" spans="22:22" x14ac:dyDescent="0.35">
      <c r="V51608" s="5" t="str">
        <f t="shared" si="806"/>
        <v/>
      </c>
    </row>
    <row r="51609" spans="22:22" x14ac:dyDescent="0.35">
      <c r="V51609" s="5" t="str">
        <f t="shared" si="806"/>
        <v/>
      </c>
    </row>
    <row r="51610" spans="22:22" x14ac:dyDescent="0.35">
      <c r="V51610" s="5" t="str">
        <f t="shared" si="806"/>
        <v/>
      </c>
    </row>
    <row r="51611" spans="22:22" x14ac:dyDescent="0.35">
      <c r="V51611" s="5" t="str">
        <f t="shared" si="806"/>
        <v/>
      </c>
    </row>
    <row r="51612" spans="22:22" x14ac:dyDescent="0.35">
      <c r="V51612" s="5" t="str">
        <f t="shared" si="806"/>
        <v/>
      </c>
    </row>
    <row r="51613" spans="22:22" x14ac:dyDescent="0.35">
      <c r="V51613" s="5" t="str">
        <f t="shared" si="806"/>
        <v/>
      </c>
    </row>
    <row r="51614" spans="22:22" x14ac:dyDescent="0.35">
      <c r="V51614" s="5" t="str">
        <f t="shared" si="806"/>
        <v/>
      </c>
    </row>
    <row r="51615" spans="22:22" x14ac:dyDescent="0.35">
      <c r="V51615" s="5" t="str">
        <f t="shared" si="806"/>
        <v/>
      </c>
    </row>
    <row r="51616" spans="22:22" x14ac:dyDescent="0.35">
      <c r="V51616" s="5" t="str">
        <f t="shared" si="806"/>
        <v/>
      </c>
    </row>
    <row r="51617" spans="22:22" x14ac:dyDescent="0.35">
      <c r="V51617" s="5" t="str">
        <f t="shared" si="806"/>
        <v/>
      </c>
    </row>
    <row r="51618" spans="22:22" x14ac:dyDescent="0.35">
      <c r="V51618" s="5" t="str">
        <f t="shared" si="806"/>
        <v/>
      </c>
    </row>
    <row r="51619" spans="22:22" x14ac:dyDescent="0.35">
      <c r="V51619" s="5" t="str">
        <f t="shared" si="806"/>
        <v/>
      </c>
    </row>
    <row r="51620" spans="22:22" x14ac:dyDescent="0.35">
      <c r="V51620" s="5" t="str">
        <f t="shared" si="806"/>
        <v/>
      </c>
    </row>
    <row r="51621" spans="22:22" x14ac:dyDescent="0.35">
      <c r="V51621" s="5" t="str">
        <f t="shared" si="806"/>
        <v/>
      </c>
    </row>
    <row r="51622" spans="22:22" x14ac:dyDescent="0.35">
      <c r="V51622" s="5" t="str">
        <f t="shared" si="806"/>
        <v/>
      </c>
    </row>
    <row r="51623" spans="22:22" x14ac:dyDescent="0.35">
      <c r="V51623" s="5" t="str">
        <f t="shared" si="806"/>
        <v/>
      </c>
    </row>
    <row r="51624" spans="22:22" x14ac:dyDescent="0.35">
      <c r="V51624" s="5" t="str">
        <f t="shared" si="806"/>
        <v/>
      </c>
    </row>
    <row r="51625" spans="22:22" x14ac:dyDescent="0.35">
      <c r="V51625" s="5" t="str">
        <f t="shared" si="806"/>
        <v/>
      </c>
    </row>
    <row r="51626" spans="22:22" x14ac:dyDescent="0.35">
      <c r="V51626" s="5" t="str">
        <f t="shared" si="806"/>
        <v/>
      </c>
    </row>
    <row r="51627" spans="22:22" x14ac:dyDescent="0.35">
      <c r="V51627" s="5" t="str">
        <f t="shared" si="806"/>
        <v/>
      </c>
    </row>
    <row r="51628" spans="22:22" x14ac:dyDescent="0.35">
      <c r="V51628" s="5" t="str">
        <f t="shared" si="806"/>
        <v/>
      </c>
    </row>
    <row r="51629" spans="22:22" x14ac:dyDescent="0.35">
      <c r="V51629" s="5" t="str">
        <f t="shared" si="806"/>
        <v/>
      </c>
    </row>
    <row r="51630" spans="22:22" x14ac:dyDescent="0.35">
      <c r="V51630" s="5" t="str">
        <f t="shared" si="806"/>
        <v/>
      </c>
    </row>
    <row r="51631" spans="22:22" x14ac:dyDescent="0.35">
      <c r="V51631" s="5" t="str">
        <f t="shared" si="806"/>
        <v/>
      </c>
    </row>
    <row r="51632" spans="22:22" x14ac:dyDescent="0.35">
      <c r="V51632" s="5" t="str">
        <f t="shared" si="806"/>
        <v/>
      </c>
    </row>
    <row r="51633" spans="22:22" x14ac:dyDescent="0.35">
      <c r="V51633" s="5" t="str">
        <f t="shared" si="806"/>
        <v/>
      </c>
    </row>
    <row r="51634" spans="22:22" x14ac:dyDescent="0.35">
      <c r="V51634" s="5" t="str">
        <f t="shared" si="806"/>
        <v/>
      </c>
    </row>
    <row r="51635" spans="22:22" x14ac:dyDescent="0.35">
      <c r="V51635" s="5" t="str">
        <f t="shared" si="806"/>
        <v/>
      </c>
    </row>
    <row r="51636" spans="22:22" x14ac:dyDescent="0.35">
      <c r="V51636" s="5" t="str">
        <f t="shared" si="806"/>
        <v/>
      </c>
    </row>
    <row r="51637" spans="22:22" x14ac:dyDescent="0.35">
      <c r="V51637" s="5" t="str">
        <f t="shared" si="806"/>
        <v/>
      </c>
    </row>
    <row r="51638" spans="22:22" x14ac:dyDescent="0.35">
      <c r="V51638" s="5" t="str">
        <f t="shared" si="806"/>
        <v/>
      </c>
    </row>
    <row r="51639" spans="22:22" x14ac:dyDescent="0.35">
      <c r="V51639" s="5" t="str">
        <f t="shared" si="806"/>
        <v/>
      </c>
    </row>
    <row r="51640" spans="22:22" x14ac:dyDescent="0.35">
      <c r="V51640" s="5" t="str">
        <f t="shared" si="806"/>
        <v/>
      </c>
    </row>
    <row r="51641" spans="22:22" x14ac:dyDescent="0.35">
      <c r="V51641" s="5" t="str">
        <f t="shared" si="806"/>
        <v/>
      </c>
    </row>
    <row r="51642" spans="22:22" x14ac:dyDescent="0.35">
      <c r="V51642" s="5" t="str">
        <f t="shared" si="806"/>
        <v/>
      </c>
    </row>
    <row r="51643" spans="22:22" x14ac:dyDescent="0.35">
      <c r="V51643" s="5" t="str">
        <f t="shared" si="806"/>
        <v/>
      </c>
    </row>
    <row r="51644" spans="22:22" x14ac:dyDescent="0.35">
      <c r="V51644" s="5" t="str">
        <f t="shared" si="806"/>
        <v/>
      </c>
    </row>
    <row r="51645" spans="22:22" x14ac:dyDescent="0.35">
      <c r="V51645" s="5" t="str">
        <f t="shared" si="806"/>
        <v/>
      </c>
    </row>
    <row r="51646" spans="22:22" x14ac:dyDescent="0.35">
      <c r="V51646" s="5" t="str">
        <f t="shared" si="806"/>
        <v/>
      </c>
    </row>
    <row r="51647" spans="22:22" x14ac:dyDescent="0.35">
      <c r="V51647" s="5" t="str">
        <f t="shared" si="806"/>
        <v/>
      </c>
    </row>
    <row r="51648" spans="22:22" x14ac:dyDescent="0.35">
      <c r="V51648" s="5" t="str">
        <f t="shared" si="806"/>
        <v/>
      </c>
    </row>
    <row r="51649" spans="22:22" x14ac:dyDescent="0.35">
      <c r="V51649" s="5" t="str">
        <f t="shared" si="806"/>
        <v/>
      </c>
    </row>
    <row r="51650" spans="22:22" x14ac:dyDescent="0.35">
      <c r="V51650" s="5" t="str">
        <f t="shared" ref="V51650:V51713" si="807">TRIM(CLEAN(SUBSTITUTE(A51650,CHAR(160)," ")))</f>
        <v/>
      </c>
    </row>
    <row r="51651" spans="22:22" x14ac:dyDescent="0.35">
      <c r="V51651" s="5" t="str">
        <f t="shared" si="807"/>
        <v/>
      </c>
    </row>
    <row r="51652" spans="22:22" x14ac:dyDescent="0.35">
      <c r="V51652" s="5" t="str">
        <f t="shared" si="807"/>
        <v/>
      </c>
    </row>
    <row r="51653" spans="22:22" x14ac:dyDescent="0.35">
      <c r="V51653" s="5" t="str">
        <f t="shared" si="807"/>
        <v/>
      </c>
    </row>
    <row r="51654" spans="22:22" x14ac:dyDescent="0.35">
      <c r="V51654" s="5" t="str">
        <f t="shared" si="807"/>
        <v/>
      </c>
    </row>
    <row r="51655" spans="22:22" x14ac:dyDescent="0.35">
      <c r="V51655" s="5" t="str">
        <f t="shared" si="807"/>
        <v/>
      </c>
    </row>
    <row r="51656" spans="22:22" x14ac:dyDescent="0.35">
      <c r="V51656" s="5" t="str">
        <f t="shared" si="807"/>
        <v/>
      </c>
    </row>
    <row r="51657" spans="22:22" x14ac:dyDescent="0.35">
      <c r="V51657" s="5" t="str">
        <f t="shared" si="807"/>
        <v/>
      </c>
    </row>
    <row r="51658" spans="22:22" x14ac:dyDescent="0.35">
      <c r="V51658" s="5" t="str">
        <f t="shared" si="807"/>
        <v/>
      </c>
    </row>
    <row r="51659" spans="22:22" x14ac:dyDescent="0.35">
      <c r="V51659" s="5" t="str">
        <f t="shared" si="807"/>
        <v/>
      </c>
    </row>
    <row r="51660" spans="22:22" x14ac:dyDescent="0.35">
      <c r="V51660" s="5" t="str">
        <f t="shared" si="807"/>
        <v/>
      </c>
    </row>
    <row r="51661" spans="22:22" x14ac:dyDescent="0.35">
      <c r="V51661" s="5" t="str">
        <f t="shared" si="807"/>
        <v/>
      </c>
    </row>
    <row r="51662" spans="22:22" x14ac:dyDescent="0.35">
      <c r="V51662" s="5" t="str">
        <f t="shared" si="807"/>
        <v/>
      </c>
    </row>
    <row r="51663" spans="22:22" x14ac:dyDescent="0.35">
      <c r="V51663" s="5" t="str">
        <f t="shared" si="807"/>
        <v/>
      </c>
    </row>
    <row r="51664" spans="22:22" x14ac:dyDescent="0.35">
      <c r="V51664" s="5" t="str">
        <f t="shared" si="807"/>
        <v/>
      </c>
    </row>
    <row r="51665" spans="22:22" x14ac:dyDescent="0.35">
      <c r="V51665" s="5" t="str">
        <f t="shared" si="807"/>
        <v/>
      </c>
    </row>
    <row r="51666" spans="22:22" x14ac:dyDescent="0.35">
      <c r="V51666" s="5" t="str">
        <f t="shared" si="807"/>
        <v/>
      </c>
    </row>
    <row r="51667" spans="22:22" x14ac:dyDescent="0.35">
      <c r="V51667" s="5" t="str">
        <f t="shared" si="807"/>
        <v/>
      </c>
    </row>
    <row r="51668" spans="22:22" x14ac:dyDescent="0.35">
      <c r="V51668" s="5" t="str">
        <f t="shared" si="807"/>
        <v/>
      </c>
    </row>
    <row r="51669" spans="22:22" x14ac:dyDescent="0.35">
      <c r="V51669" s="5" t="str">
        <f t="shared" si="807"/>
        <v/>
      </c>
    </row>
    <row r="51670" spans="22:22" x14ac:dyDescent="0.35">
      <c r="V51670" s="5" t="str">
        <f t="shared" si="807"/>
        <v/>
      </c>
    </row>
    <row r="51671" spans="22:22" x14ac:dyDescent="0.35">
      <c r="V51671" s="5" t="str">
        <f t="shared" si="807"/>
        <v/>
      </c>
    </row>
    <row r="51672" spans="22:22" x14ac:dyDescent="0.35">
      <c r="V51672" s="5" t="str">
        <f t="shared" si="807"/>
        <v/>
      </c>
    </row>
    <row r="51673" spans="22:22" x14ac:dyDescent="0.35">
      <c r="V51673" s="5" t="str">
        <f t="shared" si="807"/>
        <v/>
      </c>
    </row>
    <row r="51674" spans="22:22" x14ac:dyDescent="0.35">
      <c r="V51674" s="5" t="str">
        <f t="shared" si="807"/>
        <v/>
      </c>
    </row>
    <row r="51675" spans="22:22" x14ac:dyDescent="0.35">
      <c r="V51675" s="5" t="str">
        <f t="shared" si="807"/>
        <v/>
      </c>
    </row>
    <row r="51676" spans="22:22" x14ac:dyDescent="0.35">
      <c r="V51676" s="5" t="str">
        <f t="shared" si="807"/>
        <v/>
      </c>
    </row>
    <row r="51677" spans="22:22" x14ac:dyDescent="0.35">
      <c r="V51677" s="5" t="str">
        <f t="shared" si="807"/>
        <v/>
      </c>
    </row>
    <row r="51678" spans="22:22" x14ac:dyDescent="0.35">
      <c r="V51678" s="5" t="str">
        <f t="shared" si="807"/>
        <v/>
      </c>
    </row>
    <row r="51679" spans="22:22" x14ac:dyDescent="0.35">
      <c r="V51679" s="5" t="str">
        <f t="shared" si="807"/>
        <v/>
      </c>
    </row>
    <row r="51680" spans="22:22" x14ac:dyDescent="0.35">
      <c r="V51680" s="5" t="str">
        <f t="shared" si="807"/>
        <v/>
      </c>
    </row>
    <row r="51681" spans="22:22" x14ac:dyDescent="0.35">
      <c r="V51681" s="5" t="str">
        <f t="shared" si="807"/>
        <v/>
      </c>
    </row>
    <row r="51682" spans="22:22" x14ac:dyDescent="0.35">
      <c r="V51682" s="5" t="str">
        <f t="shared" si="807"/>
        <v/>
      </c>
    </row>
    <row r="51683" spans="22:22" x14ac:dyDescent="0.35">
      <c r="V51683" s="5" t="str">
        <f t="shared" si="807"/>
        <v/>
      </c>
    </row>
    <row r="51684" spans="22:22" x14ac:dyDescent="0.35">
      <c r="V51684" s="5" t="str">
        <f t="shared" si="807"/>
        <v/>
      </c>
    </row>
    <row r="51685" spans="22:22" x14ac:dyDescent="0.35">
      <c r="V51685" s="5" t="str">
        <f t="shared" si="807"/>
        <v/>
      </c>
    </row>
    <row r="51686" spans="22:22" x14ac:dyDescent="0.35">
      <c r="V51686" s="5" t="str">
        <f t="shared" si="807"/>
        <v/>
      </c>
    </row>
    <row r="51687" spans="22:22" x14ac:dyDescent="0.35">
      <c r="V51687" s="5" t="str">
        <f t="shared" si="807"/>
        <v/>
      </c>
    </row>
    <row r="51688" spans="22:22" x14ac:dyDescent="0.35">
      <c r="V51688" s="5" t="str">
        <f t="shared" si="807"/>
        <v/>
      </c>
    </row>
    <row r="51689" spans="22:22" x14ac:dyDescent="0.35">
      <c r="V51689" s="5" t="str">
        <f t="shared" si="807"/>
        <v/>
      </c>
    </row>
    <row r="51690" spans="22:22" x14ac:dyDescent="0.35">
      <c r="V51690" s="5" t="str">
        <f t="shared" si="807"/>
        <v/>
      </c>
    </row>
    <row r="51691" spans="22:22" x14ac:dyDescent="0.35">
      <c r="V51691" s="5" t="str">
        <f t="shared" si="807"/>
        <v/>
      </c>
    </row>
    <row r="51692" spans="22:22" x14ac:dyDescent="0.35">
      <c r="V51692" s="5" t="str">
        <f t="shared" si="807"/>
        <v/>
      </c>
    </row>
    <row r="51693" spans="22:22" x14ac:dyDescent="0.35">
      <c r="V51693" s="5" t="str">
        <f t="shared" si="807"/>
        <v/>
      </c>
    </row>
    <row r="51694" spans="22:22" x14ac:dyDescent="0.35">
      <c r="V51694" s="5" t="str">
        <f t="shared" si="807"/>
        <v/>
      </c>
    </row>
    <row r="51695" spans="22:22" x14ac:dyDescent="0.35">
      <c r="V51695" s="5" t="str">
        <f t="shared" si="807"/>
        <v/>
      </c>
    </row>
    <row r="51696" spans="22:22" x14ac:dyDescent="0.35">
      <c r="V51696" s="5" t="str">
        <f t="shared" si="807"/>
        <v/>
      </c>
    </row>
    <row r="51697" spans="22:22" x14ac:dyDescent="0.35">
      <c r="V51697" s="5" t="str">
        <f t="shared" si="807"/>
        <v/>
      </c>
    </row>
    <row r="51698" spans="22:22" x14ac:dyDescent="0.35">
      <c r="V51698" s="5" t="str">
        <f t="shared" si="807"/>
        <v/>
      </c>
    </row>
    <row r="51699" spans="22:22" x14ac:dyDescent="0.35">
      <c r="V51699" s="5" t="str">
        <f t="shared" si="807"/>
        <v/>
      </c>
    </row>
    <row r="51700" spans="22:22" x14ac:dyDescent="0.35">
      <c r="V51700" s="5" t="str">
        <f t="shared" si="807"/>
        <v/>
      </c>
    </row>
    <row r="51701" spans="22:22" x14ac:dyDescent="0.35">
      <c r="V51701" s="5" t="str">
        <f t="shared" si="807"/>
        <v/>
      </c>
    </row>
    <row r="51702" spans="22:22" x14ac:dyDescent="0.35">
      <c r="V51702" s="5" t="str">
        <f t="shared" si="807"/>
        <v/>
      </c>
    </row>
    <row r="51703" spans="22:22" x14ac:dyDescent="0.35">
      <c r="V51703" s="5" t="str">
        <f t="shared" si="807"/>
        <v/>
      </c>
    </row>
    <row r="51704" spans="22:22" x14ac:dyDescent="0.35">
      <c r="V51704" s="5" t="str">
        <f t="shared" si="807"/>
        <v/>
      </c>
    </row>
    <row r="51705" spans="22:22" x14ac:dyDescent="0.35">
      <c r="V51705" s="5" t="str">
        <f t="shared" si="807"/>
        <v/>
      </c>
    </row>
    <row r="51706" spans="22:22" x14ac:dyDescent="0.35">
      <c r="V51706" s="5" t="str">
        <f t="shared" si="807"/>
        <v/>
      </c>
    </row>
    <row r="51707" spans="22:22" x14ac:dyDescent="0.35">
      <c r="V51707" s="5" t="str">
        <f t="shared" si="807"/>
        <v/>
      </c>
    </row>
    <row r="51708" spans="22:22" x14ac:dyDescent="0.35">
      <c r="V51708" s="5" t="str">
        <f t="shared" si="807"/>
        <v/>
      </c>
    </row>
    <row r="51709" spans="22:22" x14ac:dyDescent="0.35">
      <c r="V51709" s="5" t="str">
        <f t="shared" si="807"/>
        <v/>
      </c>
    </row>
    <row r="51710" spans="22:22" x14ac:dyDescent="0.35">
      <c r="V51710" s="5" t="str">
        <f t="shared" si="807"/>
        <v/>
      </c>
    </row>
    <row r="51711" spans="22:22" x14ac:dyDescent="0.35">
      <c r="V51711" s="5" t="str">
        <f t="shared" si="807"/>
        <v/>
      </c>
    </row>
    <row r="51712" spans="22:22" x14ac:dyDescent="0.35">
      <c r="V51712" s="5" t="str">
        <f t="shared" si="807"/>
        <v/>
      </c>
    </row>
    <row r="51713" spans="22:22" x14ac:dyDescent="0.35">
      <c r="V51713" s="5" t="str">
        <f t="shared" si="807"/>
        <v/>
      </c>
    </row>
    <row r="51714" spans="22:22" x14ac:dyDescent="0.35">
      <c r="V51714" s="5" t="str">
        <f t="shared" ref="V51714:V51777" si="808">TRIM(CLEAN(SUBSTITUTE(A51714,CHAR(160)," ")))</f>
        <v/>
      </c>
    </row>
    <row r="51715" spans="22:22" x14ac:dyDescent="0.35">
      <c r="V51715" s="5" t="str">
        <f t="shared" si="808"/>
        <v/>
      </c>
    </row>
    <row r="51716" spans="22:22" x14ac:dyDescent="0.35">
      <c r="V51716" s="5" t="str">
        <f t="shared" si="808"/>
        <v/>
      </c>
    </row>
    <row r="51717" spans="22:22" x14ac:dyDescent="0.35">
      <c r="V51717" s="5" t="str">
        <f t="shared" si="808"/>
        <v/>
      </c>
    </row>
    <row r="51718" spans="22:22" x14ac:dyDescent="0.35">
      <c r="V51718" s="5" t="str">
        <f t="shared" si="808"/>
        <v/>
      </c>
    </row>
    <row r="51719" spans="22:22" x14ac:dyDescent="0.35">
      <c r="V51719" s="5" t="str">
        <f t="shared" si="808"/>
        <v/>
      </c>
    </row>
    <row r="51720" spans="22:22" x14ac:dyDescent="0.35">
      <c r="V51720" s="5" t="str">
        <f t="shared" si="808"/>
        <v/>
      </c>
    </row>
    <row r="51721" spans="22:22" x14ac:dyDescent="0.35">
      <c r="V51721" s="5" t="str">
        <f t="shared" si="808"/>
        <v/>
      </c>
    </row>
    <row r="51722" spans="22:22" x14ac:dyDescent="0.35">
      <c r="V51722" s="5" t="str">
        <f t="shared" si="808"/>
        <v/>
      </c>
    </row>
    <row r="51723" spans="22:22" x14ac:dyDescent="0.35">
      <c r="V51723" s="5" t="str">
        <f t="shared" si="808"/>
        <v/>
      </c>
    </row>
    <row r="51724" spans="22:22" x14ac:dyDescent="0.35">
      <c r="V51724" s="5" t="str">
        <f t="shared" si="808"/>
        <v/>
      </c>
    </row>
    <row r="51725" spans="22:22" x14ac:dyDescent="0.35">
      <c r="V51725" s="5" t="str">
        <f t="shared" si="808"/>
        <v/>
      </c>
    </row>
    <row r="51726" spans="22:22" x14ac:dyDescent="0.35">
      <c r="V51726" s="5" t="str">
        <f t="shared" si="808"/>
        <v/>
      </c>
    </row>
    <row r="51727" spans="22:22" x14ac:dyDescent="0.35">
      <c r="V51727" s="5" t="str">
        <f t="shared" si="808"/>
        <v/>
      </c>
    </row>
    <row r="51728" spans="22:22" x14ac:dyDescent="0.35">
      <c r="V51728" s="5" t="str">
        <f t="shared" si="808"/>
        <v/>
      </c>
    </row>
    <row r="51729" spans="22:22" x14ac:dyDescent="0.35">
      <c r="V51729" s="5" t="str">
        <f t="shared" si="808"/>
        <v/>
      </c>
    </row>
    <row r="51730" spans="22:22" x14ac:dyDescent="0.35">
      <c r="V51730" s="5" t="str">
        <f t="shared" si="808"/>
        <v/>
      </c>
    </row>
    <row r="51731" spans="22:22" x14ac:dyDescent="0.35">
      <c r="V51731" s="5" t="str">
        <f t="shared" si="808"/>
        <v/>
      </c>
    </row>
    <row r="51732" spans="22:22" x14ac:dyDescent="0.35">
      <c r="V51732" s="5" t="str">
        <f t="shared" si="808"/>
        <v/>
      </c>
    </row>
    <row r="51733" spans="22:22" x14ac:dyDescent="0.35">
      <c r="V51733" s="5" t="str">
        <f t="shared" si="808"/>
        <v/>
      </c>
    </row>
    <row r="51734" spans="22:22" x14ac:dyDescent="0.35">
      <c r="V51734" s="5" t="str">
        <f t="shared" si="808"/>
        <v/>
      </c>
    </row>
    <row r="51735" spans="22:22" x14ac:dyDescent="0.35">
      <c r="V51735" s="5" t="str">
        <f t="shared" si="808"/>
        <v/>
      </c>
    </row>
    <row r="51736" spans="22:22" x14ac:dyDescent="0.35">
      <c r="V51736" s="5" t="str">
        <f t="shared" si="808"/>
        <v/>
      </c>
    </row>
    <row r="51737" spans="22:22" x14ac:dyDescent="0.35">
      <c r="V51737" s="5" t="str">
        <f t="shared" si="808"/>
        <v/>
      </c>
    </row>
    <row r="51738" spans="22:22" x14ac:dyDescent="0.35">
      <c r="V51738" s="5" t="str">
        <f t="shared" si="808"/>
        <v/>
      </c>
    </row>
    <row r="51739" spans="22:22" x14ac:dyDescent="0.35">
      <c r="V51739" s="5" t="str">
        <f t="shared" si="808"/>
        <v/>
      </c>
    </row>
    <row r="51740" spans="22:22" x14ac:dyDescent="0.35">
      <c r="V51740" s="5" t="str">
        <f t="shared" si="808"/>
        <v/>
      </c>
    </row>
    <row r="51741" spans="22:22" x14ac:dyDescent="0.35">
      <c r="V51741" s="5" t="str">
        <f t="shared" si="808"/>
        <v/>
      </c>
    </row>
    <row r="51742" spans="22:22" x14ac:dyDescent="0.35">
      <c r="V51742" s="5" t="str">
        <f t="shared" si="808"/>
        <v/>
      </c>
    </row>
    <row r="51743" spans="22:22" x14ac:dyDescent="0.35">
      <c r="V51743" s="5" t="str">
        <f t="shared" si="808"/>
        <v/>
      </c>
    </row>
    <row r="51744" spans="22:22" x14ac:dyDescent="0.35">
      <c r="V51744" s="5" t="str">
        <f t="shared" si="808"/>
        <v/>
      </c>
    </row>
    <row r="51745" spans="22:22" x14ac:dyDescent="0.35">
      <c r="V51745" s="5" t="str">
        <f t="shared" si="808"/>
        <v/>
      </c>
    </row>
    <row r="51746" spans="22:22" x14ac:dyDescent="0.35">
      <c r="V51746" s="5" t="str">
        <f t="shared" si="808"/>
        <v/>
      </c>
    </row>
    <row r="51747" spans="22:22" x14ac:dyDescent="0.35">
      <c r="V51747" s="5" t="str">
        <f t="shared" si="808"/>
        <v/>
      </c>
    </row>
    <row r="51748" spans="22:22" x14ac:dyDescent="0.35">
      <c r="V51748" s="5" t="str">
        <f t="shared" si="808"/>
        <v/>
      </c>
    </row>
    <row r="51749" spans="22:22" x14ac:dyDescent="0.35">
      <c r="V51749" s="5" t="str">
        <f t="shared" si="808"/>
        <v/>
      </c>
    </row>
    <row r="51750" spans="22:22" x14ac:dyDescent="0.35">
      <c r="V51750" s="5" t="str">
        <f t="shared" si="808"/>
        <v/>
      </c>
    </row>
    <row r="51751" spans="22:22" x14ac:dyDescent="0.35">
      <c r="V51751" s="5" t="str">
        <f t="shared" si="808"/>
        <v/>
      </c>
    </row>
    <row r="51752" spans="22:22" x14ac:dyDescent="0.35">
      <c r="V51752" s="5" t="str">
        <f t="shared" si="808"/>
        <v/>
      </c>
    </row>
    <row r="51753" spans="22:22" x14ac:dyDescent="0.35">
      <c r="V51753" s="5" t="str">
        <f t="shared" si="808"/>
        <v/>
      </c>
    </row>
    <row r="51754" spans="22:22" x14ac:dyDescent="0.35">
      <c r="V51754" s="5" t="str">
        <f t="shared" si="808"/>
        <v/>
      </c>
    </row>
    <row r="51755" spans="22:22" x14ac:dyDescent="0.35">
      <c r="V51755" s="5" t="str">
        <f t="shared" si="808"/>
        <v/>
      </c>
    </row>
    <row r="51756" spans="22:22" x14ac:dyDescent="0.35">
      <c r="V51756" s="5" t="str">
        <f t="shared" si="808"/>
        <v/>
      </c>
    </row>
    <row r="51757" spans="22:22" x14ac:dyDescent="0.35">
      <c r="V51757" s="5" t="str">
        <f t="shared" si="808"/>
        <v/>
      </c>
    </row>
    <row r="51758" spans="22:22" x14ac:dyDescent="0.35">
      <c r="V51758" s="5" t="str">
        <f t="shared" si="808"/>
        <v/>
      </c>
    </row>
    <row r="51759" spans="22:22" x14ac:dyDescent="0.35">
      <c r="V51759" s="5" t="str">
        <f t="shared" si="808"/>
        <v/>
      </c>
    </row>
    <row r="51760" spans="22:22" x14ac:dyDescent="0.35">
      <c r="V51760" s="5" t="str">
        <f t="shared" si="808"/>
        <v/>
      </c>
    </row>
    <row r="51761" spans="22:22" x14ac:dyDescent="0.35">
      <c r="V51761" s="5" t="str">
        <f t="shared" si="808"/>
        <v/>
      </c>
    </row>
    <row r="51762" spans="22:22" x14ac:dyDescent="0.35">
      <c r="V51762" s="5" t="str">
        <f t="shared" si="808"/>
        <v/>
      </c>
    </row>
    <row r="51763" spans="22:22" x14ac:dyDescent="0.35">
      <c r="V51763" s="5" t="str">
        <f t="shared" si="808"/>
        <v/>
      </c>
    </row>
    <row r="51764" spans="22:22" x14ac:dyDescent="0.35">
      <c r="V51764" s="5" t="str">
        <f t="shared" si="808"/>
        <v/>
      </c>
    </row>
    <row r="51765" spans="22:22" x14ac:dyDescent="0.35">
      <c r="V51765" s="5" t="str">
        <f t="shared" si="808"/>
        <v/>
      </c>
    </row>
    <row r="51766" spans="22:22" x14ac:dyDescent="0.35">
      <c r="V51766" s="5" t="str">
        <f t="shared" si="808"/>
        <v/>
      </c>
    </row>
    <row r="51767" spans="22:22" x14ac:dyDescent="0.35">
      <c r="V51767" s="5" t="str">
        <f t="shared" si="808"/>
        <v/>
      </c>
    </row>
    <row r="51768" spans="22:22" x14ac:dyDescent="0.35">
      <c r="V51768" s="5" t="str">
        <f t="shared" si="808"/>
        <v/>
      </c>
    </row>
    <row r="51769" spans="22:22" x14ac:dyDescent="0.35">
      <c r="V51769" s="5" t="str">
        <f t="shared" si="808"/>
        <v/>
      </c>
    </row>
    <row r="51770" spans="22:22" x14ac:dyDescent="0.35">
      <c r="V51770" s="5" t="str">
        <f t="shared" si="808"/>
        <v/>
      </c>
    </row>
    <row r="51771" spans="22:22" x14ac:dyDescent="0.35">
      <c r="V51771" s="5" t="str">
        <f t="shared" si="808"/>
        <v/>
      </c>
    </row>
    <row r="51772" spans="22:22" x14ac:dyDescent="0.35">
      <c r="V51772" s="5" t="str">
        <f t="shared" si="808"/>
        <v/>
      </c>
    </row>
    <row r="51773" spans="22:22" x14ac:dyDescent="0.35">
      <c r="V51773" s="5" t="str">
        <f t="shared" si="808"/>
        <v/>
      </c>
    </row>
    <row r="51774" spans="22:22" x14ac:dyDescent="0.35">
      <c r="V51774" s="5" t="str">
        <f t="shared" si="808"/>
        <v/>
      </c>
    </row>
    <row r="51775" spans="22:22" x14ac:dyDescent="0.35">
      <c r="V51775" s="5" t="str">
        <f t="shared" si="808"/>
        <v/>
      </c>
    </row>
    <row r="51776" spans="22:22" x14ac:dyDescent="0.35">
      <c r="V51776" s="5" t="str">
        <f t="shared" si="808"/>
        <v/>
      </c>
    </row>
    <row r="51777" spans="22:22" x14ac:dyDescent="0.35">
      <c r="V51777" s="5" t="str">
        <f t="shared" si="808"/>
        <v/>
      </c>
    </row>
    <row r="51778" spans="22:22" x14ac:dyDescent="0.35">
      <c r="V51778" s="5" t="str">
        <f t="shared" ref="V51778:V51841" si="809">TRIM(CLEAN(SUBSTITUTE(A51778,CHAR(160)," ")))</f>
        <v/>
      </c>
    </row>
    <row r="51779" spans="22:22" x14ac:dyDescent="0.35">
      <c r="V51779" s="5" t="str">
        <f t="shared" si="809"/>
        <v/>
      </c>
    </row>
    <row r="51780" spans="22:22" x14ac:dyDescent="0.35">
      <c r="V51780" s="5" t="str">
        <f t="shared" si="809"/>
        <v/>
      </c>
    </row>
    <row r="51781" spans="22:22" x14ac:dyDescent="0.35">
      <c r="V51781" s="5" t="str">
        <f t="shared" si="809"/>
        <v/>
      </c>
    </row>
    <row r="51782" spans="22:22" x14ac:dyDescent="0.35">
      <c r="V51782" s="5" t="str">
        <f t="shared" si="809"/>
        <v/>
      </c>
    </row>
    <row r="51783" spans="22:22" x14ac:dyDescent="0.35">
      <c r="V51783" s="5" t="str">
        <f t="shared" si="809"/>
        <v/>
      </c>
    </row>
    <row r="51784" spans="22:22" x14ac:dyDescent="0.35">
      <c r="V51784" s="5" t="str">
        <f t="shared" si="809"/>
        <v/>
      </c>
    </row>
    <row r="51785" spans="22:22" x14ac:dyDescent="0.35">
      <c r="V51785" s="5" t="str">
        <f t="shared" si="809"/>
        <v/>
      </c>
    </row>
    <row r="51786" spans="22:22" x14ac:dyDescent="0.35">
      <c r="V51786" s="5" t="str">
        <f t="shared" si="809"/>
        <v/>
      </c>
    </row>
    <row r="51787" spans="22:22" x14ac:dyDescent="0.35">
      <c r="V51787" s="5" t="str">
        <f t="shared" si="809"/>
        <v/>
      </c>
    </row>
    <row r="51788" spans="22:22" x14ac:dyDescent="0.35">
      <c r="V51788" s="5" t="str">
        <f t="shared" si="809"/>
        <v/>
      </c>
    </row>
    <row r="51789" spans="22:22" x14ac:dyDescent="0.35">
      <c r="V51789" s="5" t="str">
        <f t="shared" si="809"/>
        <v/>
      </c>
    </row>
    <row r="51790" spans="22:22" x14ac:dyDescent="0.35">
      <c r="V51790" s="5" t="str">
        <f t="shared" si="809"/>
        <v/>
      </c>
    </row>
    <row r="51791" spans="22:22" x14ac:dyDescent="0.35">
      <c r="V51791" s="5" t="str">
        <f t="shared" si="809"/>
        <v/>
      </c>
    </row>
    <row r="51792" spans="22:22" x14ac:dyDescent="0.35">
      <c r="V51792" s="5" t="str">
        <f t="shared" si="809"/>
        <v/>
      </c>
    </row>
    <row r="51793" spans="22:22" x14ac:dyDescent="0.35">
      <c r="V51793" s="5" t="str">
        <f t="shared" si="809"/>
        <v/>
      </c>
    </row>
    <row r="51794" spans="22:22" x14ac:dyDescent="0.35">
      <c r="V51794" s="5" t="str">
        <f t="shared" si="809"/>
        <v/>
      </c>
    </row>
    <row r="51795" spans="22:22" x14ac:dyDescent="0.35">
      <c r="V51795" s="5" t="str">
        <f t="shared" si="809"/>
        <v/>
      </c>
    </row>
    <row r="51796" spans="22:22" x14ac:dyDescent="0.35">
      <c r="V51796" s="5" t="str">
        <f t="shared" si="809"/>
        <v/>
      </c>
    </row>
    <row r="51797" spans="22:22" x14ac:dyDescent="0.35">
      <c r="V51797" s="5" t="str">
        <f t="shared" si="809"/>
        <v/>
      </c>
    </row>
    <row r="51798" spans="22:22" x14ac:dyDescent="0.35">
      <c r="V51798" s="5" t="str">
        <f t="shared" si="809"/>
        <v/>
      </c>
    </row>
    <row r="51799" spans="22:22" x14ac:dyDescent="0.35">
      <c r="V51799" s="5" t="str">
        <f t="shared" si="809"/>
        <v/>
      </c>
    </row>
    <row r="51800" spans="22:22" x14ac:dyDescent="0.35">
      <c r="V51800" s="5" t="str">
        <f t="shared" si="809"/>
        <v/>
      </c>
    </row>
    <row r="51801" spans="22:22" x14ac:dyDescent="0.35">
      <c r="V51801" s="5" t="str">
        <f t="shared" si="809"/>
        <v/>
      </c>
    </row>
    <row r="51802" spans="22:22" x14ac:dyDescent="0.35">
      <c r="V51802" s="5" t="str">
        <f t="shared" si="809"/>
        <v/>
      </c>
    </row>
    <row r="51803" spans="22:22" x14ac:dyDescent="0.35">
      <c r="V51803" s="5" t="str">
        <f t="shared" si="809"/>
        <v/>
      </c>
    </row>
    <row r="51804" spans="22:22" x14ac:dyDescent="0.35">
      <c r="V51804" s="5" t="str">
        <f t="shared" si="809"/>
        <v/>
      </c>
    </row>
    <row r="51805" spans="22:22" x14ac:dyDescent="0.35">
      <c r="V51805" s="5" t="str">
        <f t="shared" si="809"/>
        <v/>
      </c>
    </row>
    <row r="51806" spans="22:22" x14ac:dyDescent="0.35">
      <c r="V51806" s="5" t="str">
        <f t="shared" si="809"/>
        <v/>
      </c>
    </row>
    <row r="51807" spans="22:22" x14ac:dyDescent="0.35">
      <c r="V51807" s="5" t="str">
        <f t="shared" si="809"/>
        <v/>
      </c>
    </row>
    <row r="51808" spans="22:22" x14ac:dyDescent="0.35">
      <c r="V51808" s="5" t="str">
        <f t="shared" si="809"/>
        <v/>
      </c>
    </row>
    <row r="51809" spans="22:22" x14ac:dyDescent="0.35">
      <c r="V51809" s="5" t="str">
        <f t="shared" si="809"/>
        <v/>
      </c>
    </row>
    <row r="51810" spans="22:22" x14ac:dyDescent="0.35">
      <c r="V51810" s="5" t="str">
        <f t="shared" si="809"/>
        <v/>
      </c>
    </row>
    <row r="51811" spans="22:22" x14ac:dyDescent="0.35">
      <c r="V51811" s="5" t="str">
        <f t="shared" si="809"/>
        <v/>
      </c>
    </row>
    <row r="51812" spans="22:22" x14ac:dyDescent="0.35">
      <c r="V51812" s="5" t="str">
        <f t="shared" si="809"/>
        <v/>
      </c>
    </row>
    <row r="51813" spans="22:22" x14ac:dyDescent="0.35">
      <c r="V51813" s="5" t="str">
        <f t="shared" si="809"/>
        <v/>
      </c>
    </row>
    <row r="51814" spans="22:22" x14ac:dyDescent="0.35">
      <c r="V51814" s="5" t="str">
        <f t="shared" si="809"/>
        <v/>
      </c>
    </row>
    <row r="51815" spans="22:22" x14ac:dyDescent="0.35">
      <c r="V51815" s="5" t="str">
        <f t="shared" si="809"/>
        <v/>
      </c>
    </row>
    <row r="51816" spans="22:22" x14ac:dyDescent="0.35">
      <c r="V51816" s="5" t="str">
        <f t="shared" si="809"/>
        <v/>
      </c>
    </row>
    <row r="51817" spans="22:22" x14ac:dyDescent="0.35">
      <c r="V51817" s="5" t="str">
        <f t="shared" si="809"/>
        <v/>
      </c>
    </row>
    <row r="51818" spans="22:22" x14ac:dyDescent="0.35">
      <c r="V51818" s="5" t="str">
        <f t="shared" si="809"/>
        <v/>
      </c>
    </row>
    <row r="51819" spans="22:22" x14ac:dyDescent="0.35">
      <c r="V51819" s="5" t="str">
        <f t="shared" si="809"/>
        <v/>
      </c>
    </row>
    <row r="51820" spans="22:22" x14ac:dyDescent="0.35">
      <c r="V51820" s="5" t="str">
        <f t="shared" si="809"/>
        <v/>
      </c>
    </row>
    <row r="51821" spans="22:22" x14ac:dyDescent="0.35">
      <c r="V51821" s="5" t="str">
        <f t="shared" si="809"/>
        <v/>
      </c>
    </row>
    <row r="51822" spans="22:22" x14ac:dyDescent="0.35">
      <c r="V51822" s="5" t="str">
        <f t="shared" si="809"/>
        <v/>
      </c>
    </row>
    <row r="51823" spans="22:22" x14ac:dyDescent="0.35">
      <c r="V51823" s="5" t="str">
        <f t="shared" si="809"/>
        <v/>
      </c>
    </row>
    <row r="51824" spans="22:22" x14ac:dyDescent="0.35">
      <c r="V51824" s="5" t="str">
        <f t="shared" si="809"/>
        <v/>
      </c>
    </row>
    <row r="51825" spans="22:22" x14ac:dyDescent="0.35">
      <c r="V51825" s="5" t="str">
        <f t="shared" si="809"/>
        <v/>
      </c>
    </row>
    <row r="51826" spans="22:22" x14ac:dyDescent="0.35">
      <c r="V51826" s="5" t="str">
        <f t="shared" si="809"/>
        <v/>
      </c>
    </row>
    <row r="51827" spans="22:22" x14ac:dyDescent="0.35">
      <c r="V51827" s="5" t="str">
        <f t="shared" si="809"/>
        <v/>
      </c>
    </row>
    <row r="51828" spans="22:22" x14ac:dyDescent="0.35">
      <c r="V51828" s="5" t="str">
        <f t="shared" si="809"/>
        <v/>
      </c>
    </row>
    <row r="51829" spans="22:22" x14ac:dyDescent="0.35">
      <c r="V51829" s="5" t="str">
        <f t="shared" si="809"/>
        <v/>
      </c>
    </row>
    <row r="51830" spans="22:22" x14ac:dyDescent="0.35">
      <c r="V51830" s="5" t="str">
        <f t="shared" si="809"/>
        <v/>
      </c>
    </row>
    <row r="51831" spans="22:22" x14ac:dyDescent="0.35">
      <c r="V51831" s="5" t="str">
        <f t="shared" si="809"/>
        <v/>
      </c>
    </row>
    <row r="51832" spans="22:22" x14ac:dyDescent="0.35">
      <c r="V51832" s="5" t="str">
        <f t="shared" si="809"/>
        <v/>
      </c>
    </row>
    <row r="51833" spans="22:22" x14ac:dyDescent="0.35">
      <c r="V51833" s="5" t="str">
        <f t="shared" si="809"/>
        <v/>
      </c>
    </row>
    <row r="51834" spans="22:22" x14ac:dyDescent="0.35">
      <c r="V51834" s="5" t="str">
        <f t="shared" si="809"/>
        <v/>
      </c>
    </row>
    <row r="51835" spans="22:22" x14ac:dyDescent="0.35">
      <c r="V51835" s="5" t="str">
        <f t="shared" si="809"/>
        <v/>
      </c>
    </row>
    <row r="51836" spans="22:22" x14ac:dyDescent="0.35">
      <c r="V51836" s="5" t="str">
        <f t="shared" si="809"/>
        <v/>
      </c>
    </row>
    <row r="51837" spans="22:22" x14ac:dyDescent="0.35">
      <c r="V51837" s="5" t="str">
        <f t="shared" si="809"/>
        <v/>
      </c>
    </row>
    <row r="51838" spans="22:22" x14ac:dyDescent="0.35">
      <c r="V51838" s="5" t="str">
        <f t="shared" si="809"/>
        <v/>
      </c>
    </row>
    <row r="51839" spans="22:22" x14ac:dyDescent="0.35">
      <c r="V51839" s="5" t="str">
        <f t="shared" si="809"/>
        <v/>
      </c>
    </row>
    <row r="51840" spans="22:22" x14ac:dyDescent="0.35">
      <c r="V51840" s="5" t="str">
        <f t="shared" si="809"/>
        <v/>
      </c>
    </row>
    <row r="51841" spans="22:22" x14ac:dyDescent="0.35">
      <c r="V51841" s="5" t="str">
        <f t="shared" si="809"/>
        <v/>
      </c>
    </row>
    <row r="51842" spans="22:22" x14ac:dyDescent="0.35">
      <c r="V51842" s="5" t="str">
        <f t="shared" ref="V51842:V51905" si="810">TRIM(CLEAN(SUBSTITUTE(A51842,CHAR(160)," ")))</f>
        <v/>
      </c>
    </row>
    <row r="51843" spans="22:22" x14ac:dyDescent="0.35">
      <c r="V51843" s="5" t="str">
        <f t="shared" si="810"/>
        <v/>
      </c>
    </row>
    <row r="51844" spans="22:22" x14ac:dyDescent="0.35">
      <c r="V51844" s="5" t="str">
        <f t="shared" si="810"/>
        <v/>
      </c>
    </row>
    <row r="51845" spans="22:22" x14ac:dyDescent="0.35">
      <c r="V51845" s="5" t="str">
        <f t="shared" si="810"/>
        <v/>
      </c>
    </row>
    <row r="51846" spans="22:22" x14ac:dyDescent="0.35">
      <c r="V51846" s="5" t="str">
        <f t="shared" si="810"/>
        <v/>
      </c>
    </row>
    <row r="51847" spans="22:22" x14ac:dyDescent="0.35">
      <c r="V51847" s="5" t="str">
        <f t="shared" si="810"/>
        <v/>
      </c>
    </row>
    <row r="51848" spans="22:22" x14ac:dyDescent="0.35">
      <c r="V51848" s="5" t="str">
        <f t="shared" si="810"/>
        <v/>
      </c>
    </row>
    <row r="51849" spans="22:22" x14ac:dyDescent="0.35">
      <c r="V51849" s="5" t="str">
        <f t="shared" si="810"/>
        <v/>
      </c>
    </row>
    <row r="51850" spans="22:22" x14ac:dyDescent="0.35">
      <c r="V51850" s="5" t="str">
        <f t="shared" si="810"/>
        <v/>
      </c>
    </row>
    <row r="51851" spans="22:22" x14ac:dyDescent="0.35">
      <c r="V51851" s="5" t="str">
        <f t="shared" si="810"/>
        <v/>
      </c>
    </row>
    <row r="51852" spans="22:22" x14ac:dyDescent="0.35">
      <c r="V51852" s="5" t="str">
        <f t="shared" si="810"/>
        <v/>
      </c>
    </row>
    <row r="51853" spans="22:22" x14ac:dyDescent="0.35">
      <c r="V51853" s="5" t="str">
        <f t="shared" si="810"/>
        <v/>
      </c>
    </row>
    <row r="51854" spans="22:22" x14ac:dyDescent="0.35">
      <c r="V51854" s="5" t="str">
        <f t="shared" si="810"/>
        <v/>
      </c>
    </row>
    <row r="51855" spans="22:22" x14ac:dyDescent="0.35">
      <c r="V51855" s="5" t="str">
        <f t="shared" si="810"/>
        <v/>
      </c>
    </row>
    <row r="51856" spans="22:22" x14ac:dyDescent="0.35">
      <c r="V51856" s="5" t="str">
        <f t="shared" si="810"/>
        <v/>
      </c>
    </row>
    <row r="51857" spans="22:22" x14ac:dyDescent="0.35">
      <c r="V51857" s="5" t="str">
        <f t="shared" si="810"/>
        <v/>
      </c>
    </row>
    <row r="51858" spans="22:22" x14ac:dyDescent="0.35">
      <c r="V51858" s="5" t="str">
        <f t="shared" si="810"/>
        <v/>
      </c>
    </row>
    <row r="51859" spans="22:22" x14ac:dyDescent="0.35">
      <c r="V51859" s="5" t="str">
        <f t="shared" si="810"/>
        <v/>
      </c>
    </row>
    <row r="51860" spans="22:22" x14ac:dyDescent="0.35">
      <c r="V51860" s="5" t="str">
        <f t="shared" si="810"/>
        <v/>
      </c>
    </row>
    <row r="51861" spans="22:22" x14ac:dyDescent="0.35">
      <c r="V51861" s="5" t="str">
        <f t="shared" si="810"/>
        <v/>
      </c>
    </row>
    <row r="51862" spans="22:22" x14ac:dyDescent="0.35">
      <c r="V51862" s="5" t="str">
        <f t="shared" si="810"/>
        <v/>
      </c>
    </row>
    <row r="51863" spans="22:22" x14ac:dyDescent="0.35">
      <c r="V51863" s="5" t="str">
        <f t="shared" si="810"/>
        <v/>
      </c>
    </row>
    <row r="51864" spans="22:22" x14ac:dyDescent="0.35">
      <c r="V51864" s="5" t="str">
        <f t="shared" si="810"/>
        <v/>
      </c>
    </row>
    <row r="51865" spans="22:22" x14ac:dyDescent="0.35">
      <c r="V51865" s="5" t="str">
        <f t="shared" si="810"/>
        <v/>
      </c>
    </row>
    <row r="51866" spans="22:22" x14ac:dyDescent="0.35">
      <c r="V51866" s="5" t="str">
        <f t="shared" si="810"/>
        <v/>
      </c>
    </row>
    <row r="51867" spans="22:22" x14ac:dyDescent="0.35">
      <c r="V51867" s="5" t="str">
        <f t="shared" si="810"/>
        <v/>
      </c>
    </row>
    <row r="51868" spans="22:22" x14ac:dyDescent="0.35">
      <c r="V51868" s="5" t="str">
        <f t="shared" si="810"/>
        <v/>
      </c>
    </row>
    <row r="51869" spans="22:22" x14ac:dyDescent="0.35">
      <c r="V51869" s="5" t="str">
        <f t="shared" si="810"/>
        <v/>
      </c>
    </row>
    <row r="51870" spans="22:22" x14ac:dyDescent="0.35">
      <c r="V51870" s="5" t="str">
        <f t="shared" si="810"/>
        <v/>
      </c>
    </row>
    <row r="51871" spans="22:22" x14ac:dyDescent="0.35">
      <c r="V51871" s="5" t="str">
        <f t="shared" si="810"/>
        <v/>
      </c>
    </row>
    <row r="51872" spans="22:22" x14ac:dyDescent="0.35">
      <c r="V51872" s="5" t="str">
        <f t="shared" si="810"/>
        <v/>
      </c>
    </row>
    <row r="51873" spans="22:22" x14ac:dyDescent="0.35">
      <c r="V51873" s="5" t="str">
        <f t="shared" si="810"/>
        <v/>
      </c>
    </row>
    <row r="51874" spans="22:22" x14ac:dyDescent="0.35">
      <c r="V51874" s="5" t="str">
        <f t="shared" si="810"/>
        <v/>
      </c>
    </row>
    <row r="51875" spans="22:22" x14ac:dyDescent="0.35">
      <c r="V51875" s="5" t="str">
        <f t="shared" si="810"/>
        <v/>
      </c>
    </row>
    <row r="51876" spans="22:22" x14ac:dyDescent="0.35">
      <c r="V51876" s="5" t="str">
        <f t="shared" si="810"/>
        <v/>
      </c>
    </row>
    <row r="51877" spans="22:22" x14ac:dyDescent="0.35">
      <c r="V51877" s="5" t="str">
        <f t="shared" si="810"/>
        <v/>
      </c>
    </row>
    <row r="51878" spans="22:22" x14ac:dyDescent="0.35">
      <c r="V51878" s="5" t="str">
        <f t="shared" si="810"/>
        <v/>
      </c>
    </row>
    <row r="51879" spans="22:22" x14ac:dyDescent="0.35">
      <c r="V51879" s="5" t="str">
        <f t="shared" si="810"/>
        <v/>
      </c>
    </row>
    <row r="51880" spans="22:22" x14ac:dyDescent="0.35">
      <c r="V51880" s="5" t="str">
        <f t="shared" si="810"/>
        <v/>
      </c>
    </row>
    <row r="51881" spans="22:22" x14ac:dyDescent="0.35">
      <c r="V51881" s="5" t="str">
        <f t="shared" si="810"/>
        <v/>
      </c>
    </row>
    <row r="51882" spans="22:22" x14ac:dyDescent="0.35">
      <c r="V51882" s="5" t="str">
        <f t="shared" si="810"/>
        <v/>
      </c>
    </row>
    <row r="51883" spans="22:22" x14ac:dyDescent="0.35">
      <c r="V51883" s="5" t="str">
        <f t="shared" si="810"/>
        <v/>
      </c>
    </row>
    <row r="51884" spans="22:22" x14ac:dyDescent="0.35">
      <c r="V51884" s="5" t="str">
        <f t="shared" si="810"/>
        <v/>
      </c>
    </row>
    <row r="51885" spans="22:22" x14ac:dyDescent="0.35">
      <c r="V51885" s="5" t="str">
        <f t="shared" si="810"/>
        <v/>
      </c>
    </row>
    <row r="51886" spans="22:22" x14ac:dyDescent="0.35">
      <c r="V51886" s="5" t="str">
        <f t="shared" si="810"/>
        <v/>
      </c>
    </row>
    <row r="51887" spans="22:22" x14ac:dyDescent="0.35">
      <c r="V51887" s="5" t="str">
        <f t="shared" si="810"/>
        <v/>
      </c>
    </row>
    <row r="51888" spans="22:22" x14ac:dyDescent="0.35">
      <c r="V51888" s="5" t="str">
        <f t="shared" si="810"/>
        <v/>
      </c>
    </row>
    <row r="51889" spans="22:22" x14ac:dyDescent="0.35">
      <c r="V51889" s="5" t="str">
        <f t="shared" si="810"/>
        <v/>
      </c>
    </row>
    <row r="51890" spans="22:22" x14ac:dyDescent="0.35">
      <c r="V51890" s="5" t="str">
        <f t="shared" si="810"/>
        <v/>
      </c>
    </row>
    <row r="51891" spans="22:22" x14ac:dyDescent="0.35">
      <c r="V51891" s="5" t="str">
        <f t="shared" si="810"/>
        <v/>
      </c>
    </row>
    <row r="51892" spans="22:22" x14ac:dyDescent="0.35">
      <c r="V51892" s="5" t="str">
        <f t="shared" si="810"/>
        <v/>
      </c>
    </row>
    <row r="51893" spans="22:22" x14ac:dyDescent="0.35">
      <c r="V51893" s="5" t="str">
        <f t="shared" si="810"/>
        <v/>
      </c>
    </row>
    <row r="51894" spans="22:22" x14ac:dyDescent="0.35">
      <c r="V51894" s="5" t="str">
        <f t="shared" si="810"/>
        <v/>
      </c>
    </row>
    <row r="51895" spans="22:22" x14ac:dyDescent="0.35">
      <c r="V51895" s="5" t="str">
        <f t="shared" si="810"/>
        <v/>
      </c>
    </row>
    <row r="51896" spans="22:22" x14ac:dyDescent="0.35">
      <c r="V51896" s="5" t="str">
        <f t="shared" si="810"/>
        <v/>
      </c>
    </row>
    <row r="51897" spans="22:22" x14ac:dyDescent="0.35">
      <c r="V51897" s="5" t="str">
        <f t="shared" si="810"/>
        <v/>
      </c>
    </row>
    <row r="51898" spans="22:22" x14ac:dyDescent="0.35">
      <c r="V51898" s="5" t="str">
        <f t="shared" si="810"/>
        <v/>
      </c>
    </row>
    <row r="51899" spans="22:22" x14ac:dyDescent="0.35">
      <c r="V51899" s="5" t="str">
        <f t="shared" si="810"/>
        <v/>
      </c>
    </row>
    <row r="51900" spans="22:22" x14ac:dyDescent="0.35">
      <c r="V51900" s="5" t="str">
        <f t="shared" si="810"/>
        <v/>
      </c>
    </row>
    <row r="51901" spans="22:22" x14ac:dyDescent="0.35">
      <c r="V51901" s="5" t="str">
        <f t="shared" si="810"/>
        <v/>
      </c>
    </row>
    <row r="51902" spans="22:22" x14ac:dyDescent="0.35">
      <c r="V51902" s="5" t="str">
        <f t="shared" si="810"/>
        <v/>
      </c>
    </row>
    <row r="51903" spans="22:22" x14ac:dyDescent="0.35">
      <c r="V51903" s="5" t="str">
        <f t="shared" si="810"/>
        <v/>
      </c>
    </row>
    <row r="51904" spans="22:22" x14ac:dyDescent="0.35">
      <c r="V51904" s="5" t="str">
        <f t="shared" si="810"/>
        <v/>
      </c>
    </row>
    <row r="51905" spans="22:22" x14ac:dyDescent="0.35">
      <c r="V51905" s="5" t="str">
        <f t="shared" si="810"/>
        <v/>
      </c>
    </row>
    <row r="51906" spans="22:22" x14ac:dyDescent="0.35">
      <c r="V51906" s="5" t="str">
        <f t="shared" ref="V51906:V51969" si="811">TRIM(CLEAN(SUBSTITUTE(A51906,CHAR(160)," ")))</f>
        <v/>
      </c>
    </row>
    <row r="51907" spans="22:22" x14ac:dyDescent="0.35">
      <c r="V51907" s="5" t="str">
        <f t="shared" si="811"/>
        <v/>
      </c>
    </row>
    <row r="51908" spans="22:22" x14ac:dyDescent="0.35">
      <c r="V51908" s="5" t="str">
        <f t="shared" si="811"/>
        <v/>
      </c>
    </row>
    <row r="51909" spans="22:22" x14ac:dyDescent="0.35">
      <c r="V51909" s="5" t="str">
        <f t="shared" si="811"/>
        <v/>
      </c>
    </row>
    <row r="51910" spans="22:22" x14ac:dyDescent="0.35">
      <c r="V51910" s="5" t="str">
        <f t="shared" si="811"/>
        <v/>
      </c>
    </row>
    <row r="51911" spans="22:22" x14ac:dyDescent="0.35">
      <c r="V51911" s="5" t="str">
        <f t="shared" si="811"/>
        <v/>
      </c>
    </row>
    <row r="51912" spans="22:22" x14ac:dyDescent="0.35">
      <c r="V51912" s="5" t="str">
        <f t="shared" si="811"/>
        <v/>
      </c>
    </row>
    <row r="51913" spans="22:22" x14ac:dyDescent="0.35">
      <c r="V51913" s="5" t="str">
        <f t="shared" si="811"/>
        <v/>
      </c>
    </row>
    <row r="51914" spans="22:22" x14ac:dyDescent="0.35">
      <c r="V51914" s="5" t="str">
        <f t="shared" si="811"/>
        <v/>
      </c>
    </row>
    <row r="51915" spans="22:22" x14ac:dyDescent="0.35">
      <c r="V51915" s="5" t="str">
        <f t="shared" si="811"/>
        <v/>
      </c>
    </row>
    <row r="51916" spans="22:22" x14ac:dyDescent="0.35">
      <c r="V51916" s="5" t="str">
        <f t="shared" si="811"/>
        <v/>
      </c>
    </row>
    <row r="51917" spans="22:22" x14ac:dyDescent="0.35">
      <c r="V51917" s="5" t="str">
        <f t="shared" si="811"/>
        <v/>
      </c>
    </row>
    <row r="51918" spans="22:22" x14ac:dyDescent="0.35">
      <c r="V51918" s="5" t="str">
        <f t="shared" si="811"/>
        <v/>
      </c>
    </row>
    <row r="51919" spans="22:22" x14ac:dyDescent="0.35">
      <c r="V51919" s="5" t="str">
        <f t="shared" si="811"/>
        <v/>
      </c>
    </row>
    <row r="51920" spans="22:22" x14ac:dyDescent="0.35">
      <c r="V51920" s="5" t="str">
        <f t="shared" si="811"/>
        <v/>
      </c>
    </row>
    <row r="51921" spans="22:22" x14ac:dyDescent="0.35">
      <c r="V51921" s="5" t="str">
        <f t="shared" si="811"/>
        <v/>
      </c>
    </row>
    <row r="51922" spans="22:22" x14ac:dyDescent="0.35">
      <c r="V51922" s="5" t="str">
        <f t="shared" si="811"/>
        <v/>
      </c>
    </row>
    <row r="51923" spans="22:22" x14ac:dyDescent="0.35">
      <c r="V51923" s="5" t="str">
        <f t="shared" si="811"/>
        <v/>
      </c>
    </row>
    <row r="51924" spans="22:22" x14ac:dyDescent="0.35">
      <c r="V51924" s="5" t="str">
        <f t="shared" si="811"/>
        <v/>
      </c>
    </row>
    <row r="51925" spans="22:22" x14ac:dyDescent="0.35">
      <c r="V51925" s="5" t="str">
        <f t="shared" si="811"/>
        <v/>
      </c>
    </row>
    <row r="51926" spans="22:22" x14ac:dyDescent="0.35">
      <c r="V51926" s="5" t="str">
        <f t="shared" si="811"/>
        <v/>
      </c>
    </row>
    <row r="51927" spans="22:22" x14ac:dyDescent="0.35">
      <c r="V51927" s="5" t="str">
        <f t="shared" si="811"/>
        <v/>
      </c>
    </row>
    <row r="51928" spans="22:22" x14ac:dyDescent="0.35">
      <c r="V51928" s="5" t="str">
        <f t="shared" si="811"/>
        <v/>
      </c>
    </row>
    <row r="51929" spans="22:22" x14ac:dyDescent="0.35">
      <c r="V51929" s="5" t="str">
        <f t="shared" si="811"/>
        <v/>
      </c>
    </row>
    <row r="51930" spans="22:22" x14ac:dyDescent="0.35">
      <c r="V51930" s="5" t="str">
        <f t="shared" si="811"/>
        <v/>
      </c>
    </row>
    <row r="51931" spans="22:22" x14ac:dyDescent="0.35">
      <c r="V51931" s="5" t="str">
        <f t="shared" si="811"/>
        <v/>
      </c>
    </row>
    <row r="51932" spans="22:22" x14ac:dyDescent="0.35">
      <c r="V51932" s="5" t="str">
        <f t="shared" si="811"/>
        <v/>
      </c>
    </row>
    <row r="51933" spans="22:22" x14ac:dyDescent="0.35">
      <c r="V51933" s="5" t="str">
        <f t="shared" si="811"/>
        <v/>
      </c>
    </row>
    <row r="51934" spans="22:22" x14ac:dyDescent="0.35">
      <c r="V51934" s="5" t="str">
        <f t="shared" si="811"/>
        <v/>
      </c>
    </row>
    <row r="51935" spans="22:22" x14ac:dyDescent="0.35">
      <c r="V51935" s="5" t="str">
        <f t="shared" si="811"/>
        <v/>
      </c>
    </row>
    <row r="51936" spans="22:22" x14ac:dyDescent="0.35">
      <c r="V51936" s="5" t="str">
        <f t="shared" si="811"/>
        <v/>
      </c>
    </row>
    <row r="51937" spans="22:22" x14ac:dyDescent="0.35">
      <c r="V51937" s="5" t="str">
        <f t="shared" si="811"/>
        <v/>
      </c>
    </row>
    <row r="51938" spans="22:22" x14ac:dyDescent="0.35">
      <c r="V51938" s="5" t="str">
        <f t="shared" si="811"/>
        <v/>
      </c>
    </row>
    <row r="51939" spans="22:22" x14ac:dyDescent="0.35">
      <c r="V51939" s="5" t="str">
        <f t="shared" si="811"/>
        <v/>
      </c>
    </row>
    <row r="51940" spans="22:22" x14ac:dyDescent="0.35">
      <c r="V51940" s="5" t="str">
        <f t="shared" si="811"/>
        <v/>
      </c>
    </row>
    <row r="51941" spans="22:22" x14ac:dyDescent="0.35">
      <c r="V51941" s="5" t="str">
        <f t="shared" si="811"/>
        <v/>
      </c>
    </row>
    <row r="51942" spans="22:22" x14ac:dyDescent="0.35">
      <c r="V51942" s="5" t="str">
        <f t="shared" si="811"/>
        <v/>
      </c>
    </row>
    <row r="51943" spans="22:22" x14ac:dyDescent="0.35">
      <c r="V51943" s="5" t="str">
        <f t="shared" si="811"/>
        <v/>
      </c>
    </row>
    <row r="51944" spans="22:22" x14ac:dyDescent="0.35">
      <c r="V51944" s="5" t="str">
        <f t="shared" si="811"/>
        <v/>
      </c>
    </row>
    <row r="51945" spans="22:22" x14ac:dyDescent="0.35">
      <c r="V51945" s="5" t="str">
        <f t="shared" si="811"/>
        <v/>
      </c>
    </row>
    <row r="51946" spans="22:22" x14ac:dyDescent="0.35">
      <c r="V51946" s="5" t="str">
        <f t="shared" si="811"/>
        <v/>
      </c>
    </row>
    <row r="51947" spans="22:22" x14ac:dyDescent="0.35">
      <c r="V51947" s="5" t="str">
        <f t="shared" si="811"/>
        <v/>
      </c>
    </row>
    <row r="51948" spans="22:22" x14ac:dyDescent="0.35">
      <c r="V51948" s="5" t="str">
        <f t="shared" si="811"/>
        <v/>
      </c>
    </row>
    <row r="51949" spans="22:22" x14ac:dyDescent="0.35">
      <c r="V51949" s="5" t="str">
        <f t="shared" si="811"/>
        <v/>
      </c>
    </row>
    <row r="51950" spans="22:22" x14ac:dyDescent="0.35">
      <c r="V51950" s="5" t="str">
        <f t="shared" si="811"/>
        <v/>
      </c>
    </row>
    <row r="51951" spans="22:22" x14ac:dyDescent="0.35">
      <c r="V51951" s="5" t="str">
        <f t="shared" si="811"/>
        <v/>
      </c>
    </row>
    <row r="51952" spans="22:22" x14ac:dyDescent="0.35">
      <c r="V51952" s="5" t="str">
        <f t="shared" si="811"/>
        <v/>
      </c>
    </row>
    <row r="51953" spans="22:22" x14ac:dyDescent="0.35">
      <c r="V51953" s="5" t="str">
        <f t="shared" si="811"/>
        <v/>
      </c>
    </row>
    <row r="51954" spans="22:22" x14ac:dyDescent="0.35">
      <c r="V51954" s="5" t="str">
        <f t="shared" si="811"/>
        <v/>
      </c>
    </row>
    <row r="51955" spans="22:22" x14ac:dyDescent="0.35">
      <c r="V51955" s="5" t="str">
        <f t="shared" si="811"/>
        <v/>
      </c>
    </row>
    <row r="51956" spans="22:22" x14ac:dyDescent="0.35">
      <c r="V51956" s="5" t="str">
        <f t="shared" si="811"/>
        <v/>
      </c>
    </row>
    <row r="51957" spans="22:22" x14ac:dyDescent="0.35">
      <c r="V51957" s="5" t="str">
        <f t="shared" si="811"/>
        <v/>
      </c>
    </row>
    <row r="51958" spans="22:22" x14ac:dyDescent="0.35">
      <c r="V51958" s="5" t="str">
        <f t="shared" si="811"/>
        <v/>
      </c>
    </row>
    <row r="51959" spans="22:22" x14ac:dyDescent="0.35">
      <c r="V51959" s="5" t="str">
        <f t="shared" si="811"/>
        <v/>
      </c>
    </row>
    <row r="51960" spans="22:22" x14ac:dyDescent="0.35">
      <c r="V51960" s="5" t="str">
        <f t="shared" si="811"/>
        <v/>
      </c>
    </row>
    <row r="51961" spans="22:22" x14ac:dyDescent="0.35">
      <c r="V51961" s="5" t="str">
        <f t="shared" si="811"/>
        <v/>
      </c>
    </row>
    <row r="51962" spans="22:22" x14ac:dyDescent="0.35">
      <c r="V51962" s="5" t="str">
        <f t="shared" si="811"/>
        <v/>
      </c>
    </row>
    <row r="51963" spans="22:22" x14ac:dyDescent="0.35">
      <c r="V51963" s="5" t="str">
        <f t="shared" si="811"/>
        <v/>
      </c>
    </row>
    <row r="51964" spans="22:22" x14ac:dyDescent="0.35">
      <c r="V51964" s="5" t="str">
        <f t="shared" si="811"/>
        <v/>
      </c>
    </row>
    <row r="51965" spans="22:22" x14ac:dyDescent="0.35">
      <c r="V51965" s="5" t="str">
        <f t="shared" si="811"/>
        <v/>
      </c>
    </row>
    <row r="51966" spans="22:22" x14ac:dyDescent="0.35">
      <c r="V51966" s="5" t="str">
        <f t="shared" si="811"/>
        <v/>
      </c>
    </row>
    <row r="51967" spans="22:22" x14ac:dyDescent="0.35">
      <c r="V51967" s="5" t="str">
        <f t="shared" si="811"/>
        <v/>
      </c>
    </row>
    <row r="51968" spans="22:22" x14ac:dyDescent="0.35">
      <c r="V51968" s="5" t="str">
        <f t="shared" si="811"/>
        <v/>
      </c>
    </row>
    <row r="51969" spans="22:22" x14ac:dyDescent="0.35">
      <c r="V51969" s="5" t="str">
        <f t="shared" si="811"/>
        <v/>
      </c>
    </row>
    <row r="51970" spans="22:22" x14ac:dyDescent="0.35">
      <c r="V51970" s="5" t="str">
        <f t="shared" ref="V51970:V52033" si="812">TRIM(CLEAN(SUBSTITUTE(A51970,CHAR(160)," ")))</f>
        <v/>
      </c>
    </row>
    <row r="51971" spans="22:22" x14ac:dyDescent="0.35">
      <c r="V51971" s="5" t="str">
        <f t="shared" si="812"/>
        <v/>
      </c>
    </row>
    <row r="51972" spans="22:22" x14ac:dyDescent="0.35">
      <c r="V51972" s="5" t="str">
        <f t="shared" si="812"/>
        <v/>
      </c>
    </row>
    <row r="51973" spans="22:22" x14ac:dyDescent="0.35">
      <c r="V51973" s="5" t="str">
        <f t="shared" si="812"/>
        <v/>
      </c>
    </row>
    <row r="51974" spans="22:22" x14ac:dyDescent="0.35">
      <c r="V51974" s="5" t="str">
        <f t="shared" si="812"/>
        <v/>
      </c>
    </row>
    <row r="51975" spans="22:22" x14ac:dyDescent="0.35">
      <c r="V51975" s="5" t="str">
        <f t="shared" si="812"/>
        <v/>
      </c>
    </row>
    <row r="51976" spans="22:22" x14ac:dyDescent="0.35">
      <c r="V51976" s="5" t="str">
        <f t="shared" si="812"/>
        <v/>
      </c>
    </row>
    <row r="51977" spans="22:22" x14ac:dyDescent="0.35">
      <c r="V51977" s="5" t="str">
        <f t="shared" si="812"/>
        <v/>
      </c>
    </row>
    <row r="51978" spans="22:22" x14ac:dyDescent="0.35">
      <c r="V51978" s="5" t="str">
        <f t="shared" si="812"/>
        <v/>
      </c>
    </row>
    <row r="51979" spans="22:22" x14ac:dyDescent="0.35">
      <c r="V51979" s="5" t="str">
        <f t="shared" si="812"/>
        <v/>
      </c>
    </row>
    <row r="51980" spans="22:22" x14ac:dyDescent="0.35">
      <c r="V51980" s="5" t="str">
        <f t="shared" si="812"/>
        <v/>
      </c>
    </row>
    <row r="51981" spans="22:22" x14ac:dyDescent="0.35">
      <c r="V51981" s="5" t="str">
        <f t="shared" si="812"/>
        <v/>
      </c>
    </row>
    <row r="51982" spans="22:22" x14ac:dyDescent="0.35">
      <c r="V51982" s="5" t="str">
        <f t="shared" si="812"/>
        <v/>
      </c>
    </row>
    <row r="51983" spans="22:22" x14ac:dyDescent="0.35">
      <c r="V51983" s="5" t="str">
        <f t="shared" si="812"/>
        <v/>
      </c>
    </row>
    <row r="51984" spans="22:22" x14ac:dyDescent="0.35">
      <c r="V51984" s="5" t="str">
        <f t="shared" si="812"/>
        <v/>
      </c>
    </row>
    <row r="51985" spans="22:22" x14ac:dyDescent="0.35">
      <c r="V51985" s="5" t="str">
        <f t="shared" si="812"/>
        <v/>
      </c>
    </row>
    <row r="51986" spans="22:22" x14ac:dyDescent="0.35">
      <c r="V51986" s="5" t="str">
        <f t="shared" si="812"/>
        <v/>
      </c>
    </row>
    <row r="51987" spans="22:22" x14ac:dyDescent="0.35">
      <c r="V51987" s="5" t="str">
        <f t="shared" si="812"/>
        <v/>
      </c>
    </row>
    <row r="51988" spans="22:22" x14ac:dyDescent="0.35">
      <c r="V51988" s="5" t="str">
        <f t="shared" si="812"/>
        <v/>
      </c>
    </row>
    <row r="51989" spans="22:22" x14ac:dyDescent="0.35">
      <c r="V51989" s="5" t="str">
        <f t="shared" si="812"/>
        <v/>
      </c>
    </row>
    <row r="51990" spans="22:22" x14ac:dyDescent="0.35">
      <c r="V51990" s="5" t="str">
        <f t="shared" si="812"/>
        <v/>
      </c>
    </row>
    <row r="51991" spans="22:22" x14ac:dyDescent="0.35">
      <c r="V51991" s="5" t="str">
        <f t="shared" si="812"/>
        <v/>
      </c>
    </row>
    <row r="51992" spans="22:22" x14ac:dyDescent="0.35">
      <c r="V51992" s="5" t="str">
        <f t="shared" si="812"/>
        <v/>
      </c>
    </row>
    <row r="51993" spans="22:22" x14ac:dyDescent="0.35">
      <c r="V51993" s="5" t="str">
        <f t="shared" si="812"/>
        <v/>
      </c>
    </row>
    <row r="51994" spans="22:22" x14ac:dyDescent="0.35">
      <c r="V51994" s="5" t="str">
        <f t="shared" si="812"/>
        <v/>
      </c>
    </row>
    <row r="51995" spans="22:22" x14ac:dyDescent="0.35">
      <c r="V51995" s="5" t="str">
        <f t="shared" si="812"/>
        <v/>
      </c>
    </row>
    <row r="51996" spans="22:22" x14ac:dyDescent="0.35">
      <c r="V51996" s="5" t="str">
        <f t="shared" si="812"/>
        <v/>
      </c>
    </row>
    <row r="51997" spans="22:22" x14ac:dyDescent="0.35">
      <c r="V51997" s="5" t="str">
        <f t="shared" si="812"/>
        <v/>
      </c>
    </row>
    <row r="51998" spans="22:22" x14ac:dyDescent="0.35">
      <c r="V51998" s="5" t="str">
        <f t="shared" si="812"/>
        <v/>
      </c>
    </row>
    <row r="51999" spans="22:22" x14ac:dyDescent="0.35">
      <c r="V51999" s="5" t="str">
        <f t="shared" si="812"/>
        <v/>
      </c>
    </row>
    <row r="52000" spans="22:22" x14ac:dyDescent="0.35">
      <c r="V52000" s="5" t="str">
        <f t="shared" si="812"/>
        <v/>
      </c>
    </row>
    <row r="52001" spans="22:22" x14ac:dyDescent="0.35">
      <c r="V52001" s="5" t="str">
        <f t="shared" si="812"/>
        <v/>
      </c>
    </row>
    <row r="52002" spans="22:22" x14ac:dyDescent="0.35">
      <c r="V52002" s="5" t="str">
        <f t="shared" si="812"/>
        <v/>
      </c>
    </row>
    <row r="52003" spans="22:22" x14ac:dyDescent="0.35">
      <c r="V52003" s="5" t="str">
        <f t="shared" si="812"/>
        <v/>
      </c>
    </row>
    <row r="52004" spans="22:22" x14ac:dyDescent="0.35">
      <c r="V52004" s="5" t="str">
        <f t="shared" si="812"/>
        <v/>
      </c>
    </row>
    <row r="52005" spans="22:22" x14ac:dyDescent="0.35">
      <c r="V52005" s="5" t="str">
        <f t="shared" si="812"/>
        <v/>
      </c>
    </row>
    <row r="52006" spans="22:22" x14ac:dyDescent="0.35">
      <c r="V52006" s="5" t="str">
        <f t="shared" si="812"/>
        <v/>
      </c>
    </row>
    <row r="52007" spans="22:22" x14ac:dyDescent="0.35">
      <c r="V52007" s="5" t="str">
        <f t="shared" si="812"/>
        <v/>
      </c>
    </row>
    <row r="52008" spans="22:22" x14ac:dyDescent="0.35">
      <c r="V52008" s="5" t="str">
        <f t="shared" si="812"/>
        <v/>
      </c>
    </row>
    <row r="52009" spans="22:22" x14ac:dyDescent="0.35">
      <c r="V52009" s="5" t="str">
        <f t="shared" si="812"/>
        <v/>
      </c>
    </row>
    <row r="52010" spans="22:22" x14ac:dyDescent="0.35">
      <c r="V52010" s="5" t="str">
        <f t="shared" si="812"/>
        <v/>
      </c>
    </row>
    <row r="52011" spans="22:22" x14ac:dyDescent="0.35">
      <c r="V52011" s="5" t="str">
        <f t="shared" si="812"/>
        <v/>
      </c>
    </row>
    <row r="52012" spans="22:22" x14ac:dyDescent="0.35">
      <c r="V52012" s="5" t="str">
        <f t="shared" si="812"/>
        <v/>
      </c>
    </row>
    <row r="52013" spans="22:22" x14ac:dyDescent="0.35">
      <c r="V52013" s="5" t="str">
        <f t="shared" si="812"/>
        <v/>
      </c>
    </row>
    <row r="52014" spans="22:22" x14ac:dyDescent="0.35">
      <c r="V52014" s="5" t="str">
        <f t="shared" si="812"/>
        <v/>
      </c>
    </row>
    <row r="52015" spans="22:22" x14ac:dyDescent="0.35">
      <c r="V52015" s="5" t="str">
        <f t="shared" si="812"/>
        <v/>
      </c>
    </row>
    <row r="52016" spans="22:22" x14ac:dyDescent="0.35">
      <c r="V52016" s="5" t="str">
        <f t="shared" si="812"/>
        <v/>
      </c>
    </row>
    <row r="52017" spans="22:22" x14ac:dyDescent="0.35">
      <c r="V52017" s="5" t="str">
        <f t="shared" si="812"/>
        <v/>
      </c>
    </row>
    <row r="52018" spans="22:22" x14ac:dyDescent="0.35">
      <c r="V52018" s="5" t="str">
        <f t="shared" si="812"/>
        <v/>
      </c>
    </row>
    <row r="52019" spans="22:22" x14ac:dyDescent="0.35">
      <c r="V52019" s="5" t="str">
        <f t="shared" si="812"/>
        <v/>
      </c>
    </row>
    <row r="52020" spans="22:22" x14ac:dyDescent="0.35">
      <c r="V52020" s="5" t="str">
        <f t="shared" si="812"/>
        <v/>
      </c>
    </row>
    <row r="52021" spans="22:22" x14ac:dyDescent="0.35">
      <c r="V52021" s="5" t="str">
        <f t="shared" si="812"/>
        <v/>
      </c>
    </row>
    <row r="52022" spans="22:22" x14ac:dyDescent="0.35">
      <c r="V52022" s="5" t="str">
        <f t="shared" si="812"/>
        <v/>
      </c>
    </row>
    <row r="52023" spans="22:22" x14ac:dyDescent="0.35">
      <c r="V52023" s="5" t="str">
        <f t="shared" si="812"/>
        <v/>
      </c>
    </row>
    <row r="52024" spans="22:22" x14ac:dyDescent="0.35">
      <c r="V52024" s="5" t="str">
        <f t="shared" si="812"/>
        <v/>
      </c>
    </row>
    <row r="52025" spans="22:22" x14ac:dyDescent="0.35">
      <c r="V52025" s="5" t="str">
        <f t="shared" si="812"/>
        <v/>
      </c>
    </row>
    <row r="52026" spans="22:22" x14ac:dyDescent="0.35">
      <c r="V52026" s="5" t="str">
        <f t="shared" si="812"/>
        <v/>
      </c>
    </row>
    <row r="52027" spans="22:22" x14ac:dyDescent="0.35">
      <c r="V52027" s="5" t="str">
        <f t="shared" si="812"/>
        <v/>
      </c>
    </row>
    <row r="52028" spans="22:22" x14ac:dyDescent="0.35">
      <c r="V52028" s="5" t="str">
        <f t="shared" si="812"/>
        <v/>
      </c>
    </row>
    <row r="52029" spans="22:22" x14ac:dyDescent="0.35">
      <c r="V52029" s="5" t="str">
        <f t="shared" si="812"/>
        <v/>
      </c>
    </row>
    <row r="52030" spans="22:22" x14ac:dyDescent="0.35">
      <c r="V52030" s="5" t="str">
        <f t="shared" si="812"/>
        <v/>
      </c>
    </row>
    <row r="52031" spans="22:22" x14ac:dyDescent="0.35">
      <c r="V52031" s="5" t="str">
        <f t="shared" si="812"/>
        <v/>
      </c>
    </row>
    <row r="52032" spans="22:22" x14ac:dyDescent="0.35">
      <c r="V52032" s="5" t="str">
        <f t="shared" si="812"/>
        <v/>
      </c>
    </row>
    <row r="52033" spans="22:22" x14ac:dyDescent="0.35">
      <c r="V52033" s="5" t="str">
        <f t="shared" si="812"/>
        <v/>
      </c>
    </row>
    <row r="52034" spans="22:22" x14ac:dyDescent="0.35">
      <c r="V52034" s="5" t="str">
        <f t="shared" ref="V52034:V52097" si="813">TRIM(CLEAN(SUBSTITUTE(A52034,CHAR(160)," ")))</f>
        <v/>
      </c>
    </row>
    <row r="52035" spans="22:22" x14ac:dyDescent="0.35">
      <c r="V52035" s="5" t="str">
        <f t="shared" si="813"/>
        <v/>
      </c>
    </row>
    <row r="52036" spans="22:22" x14ac:dyDescent="0.35">
      <c r="V52036" s="5" t="str">
        <f t="shared" si="813"/>
        <v/>
      </c>
    </row>
    <row r="52037" spans="22:22" x14ac:dyDescent="0.35">
      <c r="V52037" s="5" t="str">
        <f t="shared" si="813"/>
        <v/>
      </c>
    </row>
    <row r="52038" spans="22:22" x14ac:dyDescent="0.35">
      <c r="V52038" s="5" t="str">
        <f t="shared" si="813"/>
        <v/>
      </c>
    </row>
    <row r="52039" spans="22:22" x14ac:dyDescent="0.35">
      <c r="V52039" s="5" t="str">
        <f t="shared" si="813"/>
        <v/>
      </c>
    </row>
    <row r="52040" spans="22:22" x14ac:dyDescent="0.35">
      <c r="V52040" s="5" t="str">
        <f t="shared" si="813"/>
        <v/>
      </c>
    </row>
    <row r="52041" spans="22:22" x14ac:dyDescent="0.35">
      <c r="V52041" s="5" t="str">
        <f t="shared" si="813"/>
        <v/>
      </c>
    </row>
    <row r="52042" spans="22:22" x14ac:dyDescent="0.35">
      <c r="V52042" s="5" t="str">
        <f t="shared" si="813"/>
        <v/>
      </c>
    </row>
    <row r="52043" spans="22:22" x14ac:dyDescent="0.35">
      <c r="V52043" s="5" t="str">
        <f t="shared" si="813"/>
        <v/>
      </c>
    </row>
    <row r="52044" spans="22:22" x14ac:dyDescent="0.35">
      <c r="V52044" s="5" t="str">
        <f t="shared" si="813"/>
        <v/>
      </c>
    </row>
    <row r="52045" spans="22:22" x14ac:dyDescent="0.35">
      <c r="V52045" s="5" t="str">
        <f t="shared" si="813"/>
        <v/>
      </c>
    </row>
    <row r="52046" spans="22:22" x14ac:dyDescent="0.35">
      <c r="V52046" s="5" t="str">
        <f t="shared" si="813"/>
        <v/>
      </c>
    </row>
    <row r="52047" spans="22:22" x14ac:dyDescent="0.35">
      <c r="V52047" s="5" t="str">
        <f t="shared" si="813"/>
        <v/>
      </c>
    </row>
    <row r="52048" spans="22:22" x14ac:dyDescent="0.35">
      <c r="V52048" s="5" t="str">
        <f t="shared" si="813"/>
        <v/>
      </c>
    </row>
    <row r="52049" spans="22:22" x14ac:dyDescent="0.35">
      <c r="V52049" s="5" t="str">
        <f t="shared" si="813"/>
        <v/>
      </c>
    </row>
    <row r="52050" spans="22:22" x14ac:dyDescent="0.35">
      <c r="V52050" s="5" t="str">
        <f t="shared" si="813"/>
        <v/>
      </c>
    </row>
    <row r="52051" spans="22:22" x14ac:dyDescent="0.35">
      <c r="V52051" s="5" t="str">
        <f t="shared" si="813"/>
        <v/>
      </c>
    </row>
    <row r="52052" spans="22:22" x14ac:dyDescent="0.35">
      <c r="V52052" s="5" t="str">
        <f t="shared" si="813"/>
        <v/>
      </c>
    </row>
    <row r="52053" spans="22:22" x14ac:dyDescent="0.35">
      <c r="V52053" s="5" t="str">
        <f t="shared" si="813"/>
        <v/>
      </c>
    </row>
    <row r="52054" spans="22:22" x14ac:dyDescent="0.35">
      <c r="V52054" s="5" t="str">
        <f t="shared" si="813"/>
        <v/>
      </c>
    </row>
    <row r="52055" spans="22:22" x14ac:dyDescent="0.35">
      <c r="V52055" s="5" t="str">
        <f t="shared" si="813"/>
        <v/>
      </c>
    </row>
    <row r="52056" spans="22:22" x14ac:dyDescent="0.35">
      <c r="V52056" s="5" t="str">
        <f t="shared" si="813"/>
        <v/>
      </c>
    </row>
    <row r="52057" spans="22:22" x14ac:dyDescent="0.35">
      <c r="V52057" s="5" t="str">
        <f t="shared" si="813"/>
        <v/>
      </c>
    </row>
    <row r="52058" spans="22:22" x14ac:dyDescent="0.35">
      <c r="V52058" s="5" t="str">
        <f t="shared" si="813"/>
        <v/>
      </c>
    </row>
    <row r="52059" spans="22:22" x14ac:dyDescent="0.35">
      <c r="V52059" s="5" t="str">
        <f t="shared" si="813"/>
        <v/>
      </c>
    </row>
    <row r="52060" spans="22:22" x14ac:dyDescent="0.35">
      <c r="V52060" s="5" t="str">
        <f t="shared" si="813"/>
        <v/>
      </c>
    </row>
    <row r="52061" spans="22:22" x14ac:dyDescent="0.35">
      <c r="V52061" s="5" t="str">
        <f t="shared" si="813"/>
        <v/>
      </c>
    </row>
    <row r="52062" spans="22:22" x14ac:dyDescent="0.35">
      <c r="V52062" s="5" t="str">
        <f t="shared" si="813"/>
        <v/>
      </c>
    </row>
    <row r="52063" spans="22:22" x14ac:dyDescent="0.35">
      <c r="V52063" s="5" t="str">
        <f t="shared" si="813"/>
        <v/>
      </c>
    </row>
    <row r="52064" spans="22:22" x14ac:dyDescent="0.35">
      <c r="V52064" s="5" t="str">
        <f t="shared" si="813"/>
        <v/>
      </c>
    </row>
    <row r="52065" spans="22:22" x14ac:dyDescent="0.35">
      <c r="V52065" s="5" t="str">
        <f t="shared" si="813"/>
        <v/>
      </c>
    </row>
    <row r="52066" spans="22:22" x14ac:dyDescent="0.35">
      <c r="V52066" s="5" t="str">
        <f t="shared" si="813"/>
        <v/>
      </c>
    </row>
    <row r="52067" spans="22:22" x14ac:dyDescent="0.35">
      <c r="V52067" s="5" t="str">
        <f t="shared" si="813"/>
        <v/>
      </c>
    </row>
    <row r="52068" spans="22:22" x14ac:dyDescent="0.35">
      <c r="V52068" s="5" t="str">
        <f t="shared" si="813"/>
        <v/>
      </c>
    </row>
    <row r="52069" spans="22:22" x14ac:dyDescent="0.35">
      <c r="V52069" s="5" t="str">
        <f t="shared" si="813"/>
        <v/>
      </c>
    </row>
    <row r="52070" spans="22:22" x14ac:dyDescent="0.35">
      <c r="V52070" s="5" t="str">
        <f t="shared" si="813"/>
        <v/>
      </c>
    </row>
    <row r="52071" spans="22:22" x14ac:dyDescent="0.35">
      <c r="V52071" s="5" t="str">
        <f t="shared" si="813"/>
        <v/>
      </c>
    </row>
    <row r="52072" spans="22:22" x14ac:dyDescent="0.35">
      <c r="V52072" s="5" t="str">
        <f t="shared" si="813"/>
        <v/>
      </c>
    </row>
    <row r="52073" spans="22:22" x14ac:dyDescent="0.35">
      <c r="V52073" s="5" t="str">
        <f t="shared" si="813"/>
        <v/>
      </c>
    </row>
    <row r="52074" spans="22:22" x14ac:dyDescent="0.35">
      <c r="V52074" s="5" t="str">
        <f t="shared" si="813"/>
        <v/>
      </c>
    </row>
    <row r="52075" spans="22:22" x14ac:dyDescent="0.35">
      <c r="V52075" s="5" t="str">
        <f t="shared" si="813"/>
        <v/>
      </c>
    </row>
    <row r="52076" spans="22:22" x14ac:dyDescent="0.35">
      <c r="V52076" s="5" t="str">
        <f t="shared" si="813"/>
        <v/>
      </c>
    </row>
    <row r="52077" spans="22:22" x14ac:dyDescent="0.35">
      <c r="V52077" s="5" t="str">
        <f t="shared" si="813"/>
        <v/>
      </c>
    </row>
    <row r="52078" spans="22:22" x14ac:dyDescent="0.35">
      <c r="V52078" s="5" t="str">
        <f t="shared" si="813"/>
        <v/>
      </c>
    </row>
    <row r="52079" spans="22:22" x14ac:dyDescent="0.35">
      <c r="V52079" s="5" t="str">
        <f t="shared" si="813"/>
        <v/>
      </c>
    </row>
    <row r="52080" spans="22:22" x14ac:dyDescent="0.35">
      <c r="V52080" s="5" t="str">
        <f t="shared" si="813"/>
        <v/>
      </c>
    </row>
    <row r="52081" spans="22:22" x14ac:dyDescent="0.35">
      <c r="V52081" s="5" t="str">
        <f t="shared" si="813"/>
        <v/>
      </c>
    </row>
    <row r="52082" spans="22:22" x14ac:dyDescent="0.35">
      <c r="V52082" s="5" t="str">
        <f t="shared" si="813"/>
        <v/>
      </c>
    </row>
    <row r="52083" spans="22:22" x14ac:dyDescent="0.35">
      <c r="V52083" s="5" t="str">
        <f t="shared" si="813"/>
        <v/>
      </c>
    </row>
    <row r="52084" spans="22:22" x14ac:dyDescent="0.35">
      <c r="V52084" s="5" t="str">
        <f t="shared" si="813"/>
        <v/>
      </c>
    </row>
    <row r="52085" spans="22:22" x14ac:dyDescent="0.35">
      <c r="V52085" s="5" t="str">
        <f t="shared" si="813"/>
        <v/>
      </c>
    </row>
    <row r="52086" spans="22:22" x14ac:dyDescent="0.35">
      <c r="V52086" s="5" t="str">
        <f t="shared" si="813"/>
        <v/>
      </c>
    </row>
    <row r="52087" spans="22:22" x14ac:dyDescent="0.35">
      <c r="V52087" s="5" t="str">
        <f t="shared" si="813"/>
        <v/>
      </c>
    </row>
    <row r="52088" spans="22:22" x14ac:dyDescent="0.35">
      <c r="V52088" s="5" t="str">
        <f t="shared" si="813"/>
        <v/>
      </c>
    </row>
    <row r="52089" spans="22:22" x14ac:dyDescent="0.35">
      <c r="V52089" s="5" t="str">
        <f t="shared" si="813"/>
        <v/>
      </c>
    </row>
    <row r="52090" spans="22:22" x14ac:dyDescent="0.35">
      <c r="V52090" s="5" t="str">
        <f t="shared" si="813"/>
        <v/>
      </c>
    </row>
    <row r="52091" spans="22:22" x14ac:dyDescent="0.35">
      <c r="V52091" s="5" t="str">
        <f t="shared" si="813"/>
        <v/>
      </c>
    </row>
    <row r="52092" spans="22:22" x14ac:dyDescent="0.35">
      <c r="V52092" s="5" t="str">
        <f t="shared" si="813"/>
        <v/>
      </c>
    </row>
    <row r="52093" spans="22:22" x14ac:dyDescent="0.35">
      <c r="V52093" s="5" t="str">
        <f t="shared" si="813"/>
        <v/>
      </c>
    </row>
    <row r="52094" spans="22:22" x14ac:dyDescent="0.35">
      <c r="V52094" s="5" t="str">
        <f t="shared" si="813"/>
        <v/>
      </c>
    </row>
    <row r="52095" spans="22:22" x14ac:dyDescent="0.35">
      <c r="V52095" s="5" t="str">
        <f t="shared" si="813"/>
        <v/>
      </c>
    </row>
    <row r="52096" spans="22:22" x14ac:dyDescent="0.35">
      <c r="V52096" s="5" t="str">
        <f t="shared" si="813"/>
        <v/>
      </c>
    </row>
    <row r="52097" spans="22:22" x14ac:dyDescent="0.35">
      <c r="V52097" s="5" t="str">
        <f t="shared" si="813"/>
        <v/>
      </c>
    </row>
    <row r="52098" spans="22:22" x14ac:dyDescent="0.35">
      <c r="V52098" s="5" t="str">
        <f t="shared" ref="V52098:V52161" si="814">TRIM(CLEAN(SUBSTITUTE(A52098,CHAR(160)," ")))</f>
        <v/>
      </c>
    </row>
    <row r="52099" spans="22:22" x14ac:dyDescent="0.35">
      <c r="V52099" s="5" t="str">
        <f t="shared" si="814"/>
        <v/>
      </c>
    </row>
    <row r="52100" spans="22:22" x14ac:dyDescent="0.35">
      <c r="V52100" s="5" t="str">
        <f t="shared" si="814"/>
        <v/>
      </c>
    </row>
    <row r="52101" spans="22:22" x14ac:dyDescent="0.35">
      <c r="V52101" s="5" t="str">
        <f t="shared" si="814"/>
        <v/>
      </c>
    </row>
    <row r="52102" spans="22:22" x14ac:dyDescent="0.35">
      <c r="V52102" s="5" t="str">
        <f t="shared" si="814"/>
        <v/>
      </c>
    </row>
    <row r="52103" spans="22:22" x14ac:dyDescent="0.35">
      <c r="V52103" s="5" t="str">
        <f t="shared" si="814"/>
        <v/>
      </c>
    </row>
    <row r="52104" spans="22:22" x14ac:dyDescent="0.35">
      <c r="V52104" s="5" t="str">
        <f t="shared" si="814"/>
        <v/>
      </c>
    </row>
    <row r="52105" spans="22:22" x14ac:dyDescent="0.35">
      <c r="V52105" s="5" t="str">
        <f t="shared" si="814"/>
        <v/>
      </c>
    </row>
    <row r="52106" spans="22:22" x14ac:dyDescent="0.35">
      <c r="V52106" s="5" t="str">
        <f t="shared" si="814"/>
        <v/>
      </c>
    </row>
    <row r="52107" spans="22:22" x14ac:dyDescent="0.35">
      <c r="V52107" s="5" t="str">
        <f t="shared" si="814"/>
        <v/>
      </c>
    </row>
    <row r="52108" spans="22:22" x14ac:dyDescent="0.35">
      <c r="V52108" s="5" t="str">
        <f t="shared" si="814"/>
        <v/>
      </c>
    </row>
    <row r="52109" spans="22:22" x14ac:dyDescent="0.35">
      <c r="V52109" s="5" t="str">
        <f t="shared" si="814"/>
        <v/>
      </c>
    </row>
    <row r="52110" spans="22:22" x14ac:dyDescent="0.35">
      <c r="V52110" s="5" t="str">
        <f t="shared" si="814"/>
        <v/>
      </c>
    </row>
    <row r="52111" spans="22:22" x14ac:dyDescent="0.35">
      <c r="V52111" s="5" t="str">
        <f t="shared" si="814"/>
        <v/>
      </c>
    </row>
    <row r="52112" spans="22:22" x14ac:dyDescent="0.35">
      <c r="V52112" s="5" t="str">
        <f t="shared" si="814"/>
        <v/>
      </c>
    </row>
    <row r="52113" spans="22:22" x14ac:dyDescent="0.35">
      <c r="V52113" s="5" t="str">
        <f t="shared" si="814"/>
        <v/>
      </c>
    </row>
    <row r="52114" spans="22:22" x14ac:dyDescent="0.35">
      <c r="V52114" s="5" t="str">
        <f t="shared" si="814"/>
        <v/>
      </c>
    </row>
    <row r="52115" spans="22:22" x14ac:dyDescent="0.35">
      <c r="V52115" s="5" t="str">
        <f t="shared" si="814"/>
        <v/>
      </c>
    </row>
    <row r="52116" spans="22:22" x14ac:dyDescent="0.35">
      <c r="V52116" s="5" t="str">
        <f t="shared" si="814"/>
        <v/>
      </c>
    </row>
    <row r="52117" spans="22:22" x14ac:dyDescent="0.35">
      <c r="V52117" s="5" t="str">
        <f t="shared" si="814"/>
        <v/>
      </c>
    </row>
    <row r="52118" spans="22:22" x14ac:dyDescent="0.35">
      <c r="V52118" s="5" t="str">
        <f t="shared" si="814"/>
        <v/>
      </c>
    </row>
    <row r="52119" spans="22:22" x14ac:dyDescent="0.35">
      <c r="V52119" s="5" t="str">
        <f t="shared" si="814"/>
        <v/>
      </c>
    </row>
    <row r="52120" spans="22:22" x14ac:dyDescent="0.35">
      <c r="V52120" s="5" t="str">
        <f t="shared" si="814"/>
        <v/>
      </c>
    </row>
    <row r="52121" spans="22:22" x14ac:dyDescent="0.35">
      <c r="V52121" s="5" t="str">
        <f t="shared" si="814"/>
        <v/>
      </c>
    </row>
    <row r="52122" spans="22:22" x14ac:dyDescent="0.35">
      <c r="V52122" s="5" t="str">
        <f t="shared" si="814"/>
        <v/>
      </c>
    </row>
    <row r="52123" spans="22:22" x14ac:dyDescent="0.35">
      <c r="V52123" s="5" t="str">
        <f t="shared" si="814"/>
        <v/>
      </c>
    </row>
    <row r="52124" spans="22:22" x14ac:dyDescent="0.35">
      <c r="V52124" s="5" t="str">
        <f t="shared" si="814"/>
        <v/>
      </c>
    </row>
    <row r="52125" spans="22:22" x14ac:dyDescent="0.35">
      <c r="V52125" s="5" t="str">
        <f t="shared" si="814"/>
        <v/>
      </c>
    </row>
    <row r="52126" spans="22:22" x14ac:dyDescent="0.35">
      <c r="V52126" s="5" t="str">
        <f t="shared" si="814"/>
        <v/>
      </c>
    </row>
    <row r="52127" spans="22:22" x14ac:dyDescent="0.35">
      <c r="V52127" s="5" t="str">
        <f t="shared" si="814"/>
        <v/>
      </c>
    </row>
    <row r="52128" spans="22:22" x14ac:dyDescent="0.35">
      <c r="V52128" s="5" t="str">
        <f t="shared" si="814"/>
        <v/>
      </c>
    </row>
    <row r="52129" spans="22:22" x14ac:dyDescent="0.35">
      <c r="V52129" s="5" t="str">
        <f t="shared" si="814"/>
        <v/>
      </c>
    </row>
    <row r="52130" spans="22:22" x14ac:dyDescent="0.35">
      <c r="V52130" s="5" t="str">
        <f t="shared" si="814"/>
        <v/>
      </c>
    </row>
    <row r="52131" spans="22:22" x14ac:dyDescent="0.35">
      <c r="V52131" s="5" t="str">
        <f t="shared" si="814"/>
        <v/>
      </c>
    </row>
    <row r="52132" spans="22:22" x14ac:dyDescent="0.35">
      <c r="V52132" s="5" t="str">
        <f t="shared" si="814"/>
        <v/>
      </c>
    </row>
    <row r="52133" spans="22:22" x14ac:dyDescent="0.35">
      <c r="V52133" s="5" t="str">
        <f t="shared" si="814"/>
        <v/>
      </c>
    </row>
    <row r="52134" spans="22:22" x14ac:dyDescent="0.35">
      <c r="V52134" s="5" t="str">
        <f t="shared" si="814"/>
        <v/>
      </c>
    </row>
    <row r="52135" spans="22:22" x14ac:dyDescent="0.35">
      <c r="V52135" s="5" t="str">
        <f t="shared" si="814"/>
        <v/>
      </c>
    </row>
    <row r="52136" spans="22:22" x14ac:dyDescent="0.35">
      <c r="V52136" s="5" t="str">
        <f t="shared" si="814"/>
        <v/>
      </c>
    </row>
    <row r="52137" spans="22:22" x14ac:dyDescent="0.35">
      <c r="V52137" s="5" t="str">
        <f t="shared" si="814"/>
        <v/>
      </c>
    </row>
    <row r="52138" spans="22:22" x14ac:dyDescent="0.35">
      <c r="V52138" s="5" t="str">
        <f t="shared" si="814"/>
        <v/>
      </c>
    </row>
    <row r="52139" spans="22:22" x14ac:dyDescent="0.35">
      <c r="V52139" s="5" t="str">
        <f t="shared" si="814"/>
        <v/>
      </c>
    </row>
    <row r="52140" spans="22:22" x14ac:dyDescent="0.35">
      <c r="V52140" s="5" t="str">
        <f t="shared" si="814"/>
        <v/>
      </c>
    </row>
    <row r="52141" spans="22:22" x14ac:dyDescent="0.35">
      <c r="V52141" s="5" t="str">
        <f t="shared" si="814"/>
        <v/>
      </c>
    </row>
    <row r="52142" spans="22:22" x14ac:dyDescent="0.35">
      <c r="V52142" s="5" t="str">
        <f t="shared" si="814"/>
        <v/>
      </c>
    </row>
    <row r="52143" spans="22:22" x14ac:dyDescent="0.35">
      <c r="V52143" s="5" t="str">
        <f t="shared" si="814"/>
        <v/>
      </c>
    </row>
    <row r="52144" spans="22:22" x14ac:dyDescent="0.35">
      <c r="V52144" s="5" t="str">
        <f t="shared" si="814"/>
        <v/>
      </c>
    </row>
    <row r="52145" spans="22:22" x14ac:dyDescent="0.35">
      <c r="V52145" s="5" t="str">
        <f t="shared" si="814"/>
        <v/>
      </c>
    </row>
    <row r="52146" spans="22:22" x14ac:dyDescent="0.35">
      <c r="V52146" s="5" t="str">
        <f t="shared" si="814"/>
        <v/>
      </c>
    </row>
    <row r="52147" spans="22:22" x14ac:dyDescent="0.35">
      <c r="V52147" s="5" t="str">
        <f t="shared" si="814"/>
        <v/>
      </c>
    </row>
    <row r="52148" spans="22:22" x14ac:dyDescent="0.35">
      <c r="V52148" s="5" t="str">
        <f t="shared" si="814"/>
        <v/>
      </c>
    </row>
    <row r="52149" spans="22:22" x14ac:dyDescent="0.35">
      <c r="V52149" s="5" t="str">
        <f t="shared" si="814"/>
        <v/>
      </c>
    </row>
    <row r="52150" spans="22:22" x14ac:dyDescent="0.35">
      <c r="V52150" s="5" t="str">
        <f t="shared" si="814"/>
        <v/>
      </c>
    </row>
    <row r="52151" spans="22:22" x14ac:dyDescent="0.35">
      <c r="V52151" s="5" t="str">
        <f t="shared" si="814"/>
        <v/>
      </c>
    </row>
    <row r="52152" spans="22:22" x14ac:dyDescent="0.35">
      <c r="V52152" s="5" t="str">
        <f t="shared" si="814"/>
        <v/>
      </c>
    </row>
    <row r="52153" spans="22:22" x14ac:dyDescent="0.35">
      <c r="V52153" s="5" t="str">
        <f t="shared" si="814"/>
        <v/>
      </c>
    </row>
    <row r="52154" spans="22:22" x14ac:dyDescent="0.35">
      <c r="V52154" s="5" t="str">
        <f t="shared" si="814"/>
        <v/>
      </c>
    </row>
    <row r="52155" spans="22:22" x14ac:dyDescent="0.35">
      <c r="V52155" s="5" t="str">
        <f t="shared" si="814"/>
        <v/>
      </c>
    </row>
    <row r="52156" spans="22:22" x14ac:dyDescent="0.35">
      <c r="V52156" s="5" t="str">
        <f t="shared" si="814"/>
        <v/>
      </c>
    </row>
    <row r="52157" spans="22:22" x14ac:dyDescent="0.35">
      <c r="V52157" s="5" t="str">
        <f t="shared" si="814"/>
        <v/>
      </c>
    </row>
    <row r="52158" spans="22:22" x14ac:dyDescent="0.35">
      <c r="V52158" s="5" t="str">
        <f t="shared" si="814"/>
        <v/>
      </c>
    </row>
    <row r="52159" spans="22:22" x14ac:dyDescent="0.35">
      <c r="V52159" s="5" t="str">
        <f t="shared" si="814"/>
        <v/>
      </c>
    </row>
    <row r="52160" spans="22:22" x14ac:dyDescent="0.35">
      <c r="V52160" s="5" t="str">
        <f t="shared" si="814"/>
        <v/>
      </c>
    </row>
    <row r="52161" spans="22:22" x14ac:dyDescent="0.35">
      <c r="V52161" s="5" t="str">
        <f t="shared" si="814"/>
        <v/>
      </c>
    </row>
    <row r="52162" spans="22:22" x14ac:dyDescent="0.35">
      <c r="V52162" s="5" t="str">
        <f t="shared" ref="V52162:V52225" si="815">TRIM(CLEAN(SUBSTITUTE(A52162,CHAR(160)," ")))</f>
        <v/>
      </c>
    </row>
    <row r="52163" spans="22:22" x14ac:dyDescent="0.35">
      <c r="V52163" s="5" t="str">
        <f t="shared" si="815"/>
        <v/>
      </c>
    </row>
    <row r="52164" spans="22:22" x14ac:dyDescent="0.35">
      <c r="V52164" s="5" t="str">
        <f t="shared" si="815"/>
        <v/>
      </c>
    </row>
    <row r="52165" spans="22:22" x14ac:dyDescent="0.35">
      <c r="V52165" s="5" t="str">
        <f t="shared" si="815"/>
        <v/>
      </c>
    </row>
    <row r="52166" spans="22:22" x14ac:dyDescent="0.35">
      <c r="V52166" s="5" t="str">
        <f t="shared" si="815"/>
        <v/>
      </c>
    </row>
    <row r="52167" spans="22:22" x14ac:dyDescent="0.35">
      <c r="V52167" s="5" t="str">
        <f t="shared" si="815"/>
        <v/>
      </c>
    </row>
    <row r="52168" spans="22:22" x14ac:dyDescent="0.35">
      <c r="V52168" s="5" t="str">
        <f t="shared" si="815"/>
        <v/>
      </c>
    </row>
    <row r="52169" spans="22:22" x14ac:dyDescent="0.35">
      <c r="V52169" s="5" t="str">
        <f t="shared" si="815"/>
        <v/>
      </c>
    </row>
    <row r="52170" spans="22:22" x14ac:dyDescent="0.35">
      <c r="V52170" s="5" t="str">
        <f t="shared" si="815"/>
        <v/>
      </c>
    </row>
    <row r="52171" spans="22:22" x14ac:dyDescent="0.35">
      <c r="V52171" s="5" t="str">
        <f t="shared" si="815"/>
        <v/>
      </c>
    </row>
    <row r="52172" spans="22:22" x14ac:dyDescent="0.35">
      <c r="V52172" s="5" t="str">
        <f t="shared" si="815"/>
        <v/>
      </c>
    </row>
    <row r="52173" spans="22:22" x14ac:dyDescent="0.35">
      <c r="V52173" s="5" t="str">
        <f t="shared" si="815"/>
        <v/>
      </c>
    </row>
    <row r="52174" spans="22:22" x14ac:dyDescent="0.35">
      <c r="V52174" s="5" t="str">
        <f t="shared" si="815"/>
        <v/>
      </c>
    </row>
    <row r="52175" spans="22:22" x14ac:dyDescent="0.35">
      <c r="V52175" s="5" t="str">
        <f t="shared" si="815"/>
        <v/>
      </c>
    </row>
    <row r="52176" spans="22:22" x14ac:dyDescent="0.35">
      <c r="V52176" s="5" t="str">
        <f t="shared" si="815"/>
        <v/>
      </c>
    </row>
    <row r="52177" spans="22:22" x14ac:dyDescent="0.35">
      <c r="V52177" s="5" t="str">
        <f t="shared" si="815"/>
        <v/>
      </c>
    </row>
    <row r="52178" spans="22:22" x14ac:dyDescent="0.35">
      <c r="V52178" s="5" t="str">
        <f t="shared" si="815"/>
        <v/>
      </c>
    </row>
    <row r="52179" spans="22:22" x14ac:dyDescent="0.35">
      <c r="V52179" s="5" t="str">
        <f t="shared" si="815"/>
        <v/>
      </c>
    </row>
    <row r="52180" spans="22:22" x14ac:dyDescent="0.35">
      <c r="V52180" s="5" t="str">
        <f t="shared" si="815"/>
        <v/>
      </c>
    </row>
    <row r="52181" spans="22:22" x14ac:dyDescent="0.35">
      <c r="V52181" s="5" t="str">
        <f t="shared" si="815"/>
        <v/>
      </c>
    </row>
    <row r="52182" spans="22:22" x14ac:dyDescent="0.35">
      <c r="V52182" s="5" t="str">
        <f t="shared" si="815"/>
        <v/>
      </c>
    </row>
    <row r="52183" spans="22:22" x14ac:dyDescent="0.35">
      <c r="V52183" s="5" t="str">
        <f t="shared" si="815"/>
        <v/>
      </c>
    </row>
    <row r="52184" spans="22:22" x14ac:dyDescent="0.35">
      <c r="V52184" s="5" t="str">
        <f t="shared" si="815"/>
        <v/>
      </c>
    </row>
    <row r="52185" spans="22:22" x14ac:dyDescent="0.35">
      <c r="V52185" s="5" t="str">
        <f t="shared" si="815"/>
        <v/>
      </c>
    </row>
    <row r="52186" spans="22:22" x14ac:dyDescent="0.35">
      <c r="V52186" s="5" t="str">
        <f t="shared" si="815"/>
        <v/>
      </c>
    </row>
    <row r="52187" spans="22:22" x14ac:dyDescent="0.35">
      <c r="V52187" s="5" t="str">
        <f t="shared" si="815"/>
        <v/>
      </c>
    </row>
    <row r="52188" spans="22:22" x14ac:dyDescent="0.35">
      <c r="V52188" s="5" t="str">
        <f t="shared" si="815"/>
        <v/>
      </c>
    </row>
    <row r="52189" spans="22:22" x14ac:dyDescent="0.35">
      <c r="V52189" s="5" t="str">
        <f t="shared" si="815"/>
        <v/>
      </c>
    </row>
    <row r="52190" spans="22:22" x14ac:dyDescent="0.35">
      <c r="V52190" s="5" t="str">
        <f t="shared" si="815"/>
        <v/>
      </c>
    </row>
    <row r="52191" spans="22:22" x14ac:dyDescent="0.35">
      <c r="V52191" s="5" t="str">
        <f t="shared" si="815"/>
        <v/>
      </c>
    </row>
    <row r="52192" spans="22:22" x14ac:dyDescent="0.35">
      <c r="V52192" s="5" t="str">
        <f t="shared" si="815"/>
        <v/>
      </c>
    </row>
    <row r="52193" spans="22:22" x14ac:dyDescent="0.35">
      <c r="V52193" s="5" t="str">
        <f t="shared" si="815"/>
        <v/>
      </c>
    </row>
    <row r="52194" spans="22:22" x14ac:dyDescent="0.35">
      <c r="V52194" s="5" t="str">
        <f t="shared" si="815"/>
        <v/>
      </c>
    </row>
    <row r="52195" spans="22:22" x14ac:dyDescent="0.35">
      <c r="V52195" s="5" t="str">
        <f t="shared" si="815"/>
        <v/>
      </c>
    </row>
    <row r="52196" spans="22:22" x14ac:dyDescent="0.35">
      <c r="V52196" s="5" t="str">
        <f t="shared" si="815"/>
        <v/>
      </c>
    </row>
    <row r="52197" spans="22:22" x14ac:dyDescent="0.35">
      <c r="V52197" s="5" t="str">
        <f t="shared" si="815"/>
        <v/>
      </c>
    </row>
    <row r="52198" spans="22:22" x14ac:dyDescent="0.35">
      <c r="V52198" s="5" t="str">
        <f t="shared" si="815"/>
        <v/>
      </c>
    </row>
    <row r="52199" spans="22:22" x14ac:dyDescent="0.35">
      <c r="V52199" s="5" t="str">
        <f t="shared" si="815"/>
        <v/>
      </c>
    </row>
    <row r="52200" spans="22:22" x14ac:dyDescent="0.35">
      <c r="V52200" s="5" t="str">
        <f t="shared" si="815"/>
        <v/>
      </c>
    </row>
    <row r="52201" spans="22:22" x14ac:dyDescent="0.35">
      <c r="V52201" s="5" t="str">
        <f t="shared" si="815"/>
        <v/>
      </c>
    </row>
    <row r="52202" spans="22:22" x14ac:dyDescent="0.35">
      <c r="V52202" s="5" t="str">
        <f t="shared" si="815"/>
        <v/>
      </c>
    </row>
    <row r="52203" spans="22:22" x14ac:dyDescent="0.35">
      <c r="V52203" s="5" t="str">
        <f t="shared" si="815"/>
        <v/>
      </c>
    </row>
    <row r="52204" spans="22:22" x14ac:dyDescent="0.35">
      <c r="V52204" s="5" t="str">
        <f t="shared" si="815"/>
        <v/>
      </c>
    </row>
    <row r="52205" spans="22:22" x14ac:dyDescent="0.35">
      <c r="V52205" s="5" t="str">
        <f t="shared" si="815"/>
        <v/>
      </c>
    </row>
    <row r="52206" spans="22:22" x14ac:dyDescent="0.35">
      <c r="V52206" s="5" t="str">
        <f t="shared" si="815"/>
        <v/>
      </c>
    </row>
    <row r="52207" spans="22:22" x14ac:dyDescent="0.35">
      <c r="V52207" s="5" t="str">
        <f t="shared" si="815"/>
        <v/>
      </c>
    </row>
    <row r="52208" spans="22:22" x14ac:dyDescent="0.35">
      <c r="V52208" s="5" t="str">
        <f t="shared" si="815"/>
        <v/>
      </c>
    </row>
    <row r="52209" spans="22:22" x14ac:dyDescent="0.35">
      <c r="V52209" s="5" t="str">
        <f t="shared" si="815"/>
        <v/>
      </c>
    </row>
    <row r="52210" spans="22:22" x14ac:dyDescent="0.35">
      <c r="V52210" s="5" t="str">
        <f t="shared" si="815"/>
        <v/>
      </c>
    </row>
    <row r="52211" spans="22:22" x14ac:dyDescent="0.35">
      <c r="V52211" s="5" t="str">
        <f t="shared" si="815"/>
        <v/>
      </c>
    </row>
    <row r="52212" spans="22:22" x14ac:dyDescent="0.35">
      <c r="V52212" s="5" t="str">
        <f t="shared" si="815"/>
        <v/>
      </c>
    </row>
    <row r="52213" spans="22:22" x14ac:dyDescent="0.35">
      <c r="V52213" s="5" t="str">
        <f t="shared" si="815"/>
        <v/>
      </c>
    </row>
    <row r="52214" spans="22:22" x14ac:dyDescent="0.35">
      <c r="V52214" s="5" t="str">
        <f t="shared" si="815"/>
        <v/>
      </c>
    </row>
    <row r="52215" spans="22:22" x14ac:dyDescent="0.35">
      <c r="V52215" s="5" t="str">
        <f t="shared" si="815"/>
        <v/>
      </c>
    </row>
    <row r="52216" spans="22:22" x14ac:dyDescent="0.35">
      <c r="V52216" s="5" t="str">
        <f t="shared" si="815"/>
        <v/>
      </c>
    </row>
    <row r="52217" spans="22:22" x14ac:dyDescent="0.35">
      <c r="V52217" s="5" t="str">
        <f t="shared" si="815"/>
        <v/>
      </c>
    </row>
    <row r="52218" spans="22:22" x14ac:dyDescent="0.35">
      <c r="V52218" s="5" t="str">
        <f t="shared" si="815"/>
        <v/>
      </c>
    </row>
    <row r="52219" spans="22:22" x14ac:dyDescent="0.35">
      <c r="V52219" s="5" t="str">
        <f t="shared" si="815"/>
        <v/>
      </c>
    </row>
    <row r="52220" spans="22:22" x14ac:dyDescent="0.35">
      <c r="V52220" s="5" t="str">
        <f t="shared" si="815"/>
        <v/>
      </c>
    </row>
    <row r="52221" spans="22:22" x14ac:dyDescent="0.35">
      <c r="V52221" s="5" t="str">
        <f t="shared" si="815"/>
        <v/>
      </c>
    </row>
    <row r="52222" spans="22:22" x14ac:dyDescent="0.35">
      <c r="V52222" s="5" t="str">
        <f t="shared" si="815"/>
        <v/>
      </c>
    </row>
    <row r="52223" spans="22:22" x14ac:dyDescent="0.35">
      <c r="V52223" s="5" t="str">
        <f t="shared" si="815"/>
        <v/>
      </c>
    </row>
    <row r="52224" spans="22:22" x14ac:dyDescent="0.35">
      <c r="V52224" s="5" t="str">
        <f t="shared" si="815"/>
        <v/>
      </c>
    </row>
    <row r="52225" spans="22:22" x14ac:dyDescent="0.35">
      <c r="V52225" s="5" t="str">
        <f t="shared" si="815"/>
        <v/>
      </c>
    </row>
    <row r="52226" spans="22:22" x14ac:dyDescent="0.35">
      <c r="V52226" s="5" t="str">
        <f t="shared" ref="V52226:V52289" si="816">TRIM(CLEAN(SUBSTITUTE(A52226,CHAR(160)," ")))</f>
        <v/>
      </c>
    </row>
    <row r="52227" spans="22:22" x14ac:dyDescent="0.35">
      <c r="V52227" s="5" t="str">
        <f t="shared" si="816"/>
        <v/>
      </c>
    </row>
    <row r="52228" spans="22:22" x14ac:dyDescent="0.35">
      <c r="V52228" s="5" t="str">
        <f t="shared" si="816"/>
        <v/>
      </c>
    </row>
    <row r="52229" spans="22:22" x14ac:dyDescent="0.35">
      <c r="V52229" s="5" t="str">
        <f t="shared" si="816"/>
        <v/>
      </c>
    </row>
    <row r="52230" spans="22:22" x14ac:dyDescent="0.35">
      <c r="V52230" s="5" t="str">
        <f t="shared" si="816"/>
        <v/>
      </c>
    </row>
    <row r="52231" spans="22:22" x14ac:dyDescent="0.35">
      <c r="V52231" s="5" t="str">
        <f t="shared" si="816"/>
        <v/>
      </c>
    </row>
    <row r="52232" spans="22:22" x14ac:dyDescent="0.35">
      <c r="V52232" s="5" t="str">
        <f t="shared" si="816"/>
        <v/>
      </c>
    </row>
    <row r="52233" spans="22:22" x14ac:dyDescent="0.35">
      <c r="V52233" s="5" t="str">
        <f t="shared" si="816"/>
        <v/>
      </c>
    </row>
    <row r="52234" spans="22:22" x14ac:dyDescent="0.35">
      <c r="V52234" s="5" t="str">
        <f t="shared" si="816"/>
        <v/>
      </c>
    </row>
    <row r="52235" spans="22:22" x14ac:dyDescent="0.35">
      <c r="V52235" s="5" t="str">
        <f t="shared" si="816"/>
        <v/>
      </c>
    </row>
    <row r="52236" spans="22:22" x14ac:dyDescent="0.35">
      <c r="V52236" s="5" t="str">
        <f t="shared" si="816"/>
        <v/>
      </c>
    </row>
    <row r="52237" spans="22:22" x14ac:dyDescent="0.35">
      <c r="V52237" s="5" t="str">
        <f t="shared" si="816"/>
        <v/>
      </c>
    </row>
    <row r="52238" spans="22:22" x14ac:dyDescent="0.35">
      <c r="V52238" s="5" t="str">
        <f t="shared" si="816"/>
        <v/>
      </c>
    </row>
    <row r="52239" spans="22:22" x14ac:dyDescent="0.35">
      <c r="V52239" s="5" t="str">
        <f t="shared" si="816"/>
        <v/>
      </c>
    </row>
    <row r="52240" spans="22:22" x14ac:dyDescent="0.35">
      <c r="V52240" s="5" t="str">
        <f t="shared" si="816"/>
        <v/>
      </c>
    </row>
    <row r="52241" spans="22:22" x14ac:dyDescent="0.35">
      <c r="V52241" s="5" t="str">
        <f t="shared" si="816"/>
        <v/>
      </c>
    </row>
    <row r="52242" spans="22:22" x14ac:dyDescent="0.35">
      <c r="V52242" s="5" t="str">
        <f t="shared" si="816"/>
        <v/>
      </c>
    </row>
    <row r="52243" spans="22:22" x14ac:dyDescent="0.35">
      <c r="V52243" s="5" t="str">
        <f t="shared" si="816"/>
        <v/>
      </c>
    </row>
    <row r="52244" spans="22:22" x14ac:dyDescent="0.35">
      <c r="V52244" s="5" t="str">
        <f t="shared" si="816"/>
        <v/>
      </c>
    </row>
    <row r="52245" spans="22:22" x14ac:dyDescent="0.35">
      <c r="V52245" s="5" t="str">
        <f t="shared" si="816"/>
        <v/>
      </c>
    </row>
    <row r="52246" spans="22:22" x14ac:dyDescent="0.35">
      <c r="V52246" s="5" t="str">
        <f t="shared" si="816"/>
        <v/>
      </c>
    </row>
    <row r="52247" spans="22:22" x14ac:dyDescent="0.35">
      <c r="V52247" s="5" t="str">
        <f t="shared" si="816"/>
        <v/>
      </c>
    </row>
    <row r="52248" spans="22:22" x14ac:dyDescent="0.35">
      <c r="V52248" s="5" t="str">
        <f t="shared" si="816"/>
        <v/>
      </c>
    </row>
    <row r="52249" spans="22:22" x14ac:dyDescent="0.35">
      <c r="V52249" s="5" t="str">
        <f t="shared" si="816"/>
        <v/>
      </c>
    </row>
    <row r="52250" spans="22:22" x14ac:dyDescent="0.35">
      <c r="V52250" s="5" t="str">
        <f t="shared" si="816"/>
        <v/>
      </c>
    </row>
    <row r="52251" spans="22:22" x14ac:dyDescent="0.35">
      <c r="V52251" s="5" t="str">
        <f t="shared" si="816"/>
        <v/>
      </c>
    </row>
    <row r="52252" spans="22:22" x14ac:dyDescent="0.35">
      <c r="V52252" s="5" t="str">
        <f t="shared" si="816"/>
        <v/>
      </c>
    </row>
    <row r="52253" spans="22:22" x14ac:dyDescent="0.35">
      <c r="V52253" s="5" t="str">
        <f t="shared" si="816"/>
        <v/>
      </c>
    </row>
    <row r="52254" spans="22:22" x14ac:dyDescent="0.35">
      <c r="V52254" s="5" t="str">
        <f t="shared" si="816"/>
        <v/>
      </c>
    </row>
    <row r="52255" spans="22:22" x14ac:dyDescent="0.35">
      <c r="V52255" s="5" t="str">
        <f t="shared" si="816"/>
        <v/>
      </c>
    </row>
    <row r="52256" spans="22:22" x14ac:dyDescent="0.35">
      <c r="V52256" s="5" t="str">
        <f t="shared" si="816"/>
        <v/>
      </c>
    </row>
    <row r="52257" spans="22:22" x14ac:dyDescent="0.35">
      <c r="V52257" s="5" t="str">
        <f t="shared" si="816"/>
        <v/>
      </c>
    </row>
    <row r="52258" spans="22:22" x14ac:dyDescent="0.35">
      <c r="V52258" s="5" t="str">
        <f t="shared" si="816"/>
        <v/>
      </c>
    </row>
    <row r="52259" spans="22:22" x14ac:dyDescent="0.35">
      <c r="V52259" s="5" t="str">
        <f t="shared" si="816"/>
        <v/>
      </c>
    </row>
    <row r="52260" spans="22:22" x14ac:dyDescent="0.35">
      <c r="V52260" s="5" t="str">
        <f t="shared" si="816"/>
        <v/>
      </c>
    </row>
    <row r="52261" spans="22:22" x14ac:dyDescent="0.35">
      <c r="V52261" s="5" t="str">
        <f t="shared" si="816"/>
        <v/>
      </c>
    </row>
    <row r="52262" spans="22:22" x14ac:dyDescent="0.35">
      <c r="V52262" s="5" t="str">
        <f t="shared" si="816"/>
        <v/>
      </c>
    </row>
    <row r="52263" spans="22:22" x14ac:dyDescent="0.35">
      <c r="V52263" s="5" t="str">
        <f t="shared" si="816"/>
        <v/>
      </c>
    </row>
    <row r="52264" spans="22:22" x14ac:dyDescent="0.35">
      <c r="V52264" s="5" t="str">
        <f t="shared" si="816"/>
        <v/>
      </c>
    </row>
    <row r="52265" spans="22:22" x14ac:dyDescent="0.35">
      <c r="V52265" s="5" t="str">
        <f t="shared" si="816"/>
        <v/>
      </c>
    </row>
    <row r="52266" spans="22:22" x14ac:dyDescent="0.35">
      <c r="V52266" s="5" t="str">
        <f t="shared" si="816"/>
        <v/>
      </c>
    </row>
    <row r="52267" spans="22:22" x14ac:dyDescent="0.35">
      <c r="V52267" s="5" t="str">
        <f t="shared" si="816"/>
        <v/>
      </c>
    </row>
    <row r="52268" spans="22:22" x14ac:dyDescent="0.35">
      <c r="V52268" s="5" t="str">
        <f t="shared" si="816"/>
        <v/>
      </c>
    </row>
    <row r="52269" spans="22:22" x14ac:dyDescent="0.35">
      <c r="V52269" s="5" t="str">
        <f t="shared" si="816"/>
        <v/>
      </c>
    </row>
    <row r="52270" spans="22:22" x14ac:dyDescent="0.35">
      <c r="V52270" s="5" t="str">
        <f t="shared" si="816"/>
        <v/>
      </c>
    </row>
    <row r="52271" spans="22:22" x14ac:dyDescent="0.35">
      <c r="V52271" s="5" t="str">
        <f t="shared" si="816"/>
        <v/>
      </c>
    </row>
    <row r="52272" spans="22:22" x14ac:dyDescent="0.35">
      <c r="V52272" s="5" t="str">
        <f t="shared" si="816"/>
        <v/>
      </c>
    </row>
    <row r="52273" spans="22:22" x14ac:dyDescent="0.35">
      <c r="V52273" s="5" t="str">
        <f t="shared" si="816"/>
        <v/>
      </c>
    </row>
    <row r="52274" spans="22:22" x14ac:dyDescent="0.35">
      <c r="V52274" s="5" t="str">
        <f t="shared" si="816"/>
        <v/>
      </c>
    </row>
    <row r="52275" spans="22:22" x14ac:dyDescent="0.35">
      <c r="V52275" s="5" t="str">
        <f t="shared" si="816"/>
        <v/>
      </c>
    </row>
    <row r="52276" spans="22:22" x14ac:dyDescent="0.35">
      <c r="V52276" s="5" t="str">
        <f t="shared" si="816"/>
        <v/>
      </c>
    </row>
    <row r="52277" spans="22:22" x14ac:dyDescent="0.35">
      <c r="V52277" s="5" t="str">
        <f t="shared" si="816"/>
        <v/>
      </c>
    </row>
    <row r="52278" spans="22:22" x14ac:dyDescent="0.35">
      <c r="V52278" s="5" t="str">
        <f t="shared" si="816"/>
        <v/>
      </c>
    </row>
    <row r="52279" spans="22:22" x14ac:dyDescent="0.35">
      <c r="V52279" s="5" t="str">
        <f t="shared" si="816"/>
        <v/>
      </c>
    </row>
    <row r="52280" spans="22:22" x14ac:dyDescent="0.35">
      <c r="V52280" s="5" t="str">
        <f t="shared" si="816"/>
        <v/>
      </c>
    </row>
    <row r="52281" spans="22:22" x14ac:dyDescent="0.35">
      <c r="V52281" s="5" t="str">
        <f t="shared" si="816"/>
        <v/>
      </c>
    </row>
    <row r="52282" spans="22:22" x14ac:dyDescent="0.35">
      <c r="V52282" s="5" t="str">
        <f t="shared" si="816"/>
        <v/>
      </c>
    </row>
    <row r="52283" spans="22:22" x14ac:dyDescent="0.35">
      <c r="V52283" s="5" t="str">
        <f t="shared" si="816"/>
        <v/>
      </c>
    </row>
    <row r="52284" spans="22:22" x14ac:dyDescent="0.35">
      <c r="V52284" s="5" t="str">
        <f t="shared" si="816"/>
        <v/>
      </c>
    </row>
    <row r="52285" spans="22:22" x14ac:dyDescent="0.35">
      <c r="V52285" s="5" t="str">
        <f t="shared" si="816"/>
        <v/>
      </c>
    </row>
    <row r="52286" spans="22:22" x14ac:dyDescent="0.35">
      <c r="V52286" s="5" t="str">
        <f t="shared" si="816"/>
        <v/>
      </c>
    </row>
    <row r="52287" spans="22:22" x14ac:dyDescent="0.35">
      <c r="V52287" s="5" t="str">
        <f t="shared" si="816"/>
        <v/>
      </c>
    </row>
    <row r="52288" spans="22:22" x14ac:dyDescent="0.35">
      <c r="V52288" s="5" t="str">
        <f t="shared" si="816"/>
        <v/>
      </c>
    </row>
    <row r="52289" spans="22:22" x14ac:dyDescent="0.35">
      <c r="V52289" s="5" t="str">
        <f t="shared" si="816"/>
        <v/>
      </c>
    </row>
    <row r="52290" spans="22:22" x14ac:dyDescent="0.35">
      <c r="V52290" s="5" t="str">
        <f t="shared" ref="V52290:V52353" si="817">TRIM(CLEAN(SUBSTITUTE(A52290,CHAR(160)," ")))</f>
        <v/>
      </c>
    </row>
    <row r="52291" spans="22:22" x14ac:dyDescent="0.35">
      <c r="V52291" s="5" t="str">
        <f t="shared" si="817"/>
        <v/>
      </c>
    </row>
    <row r="52292" spans="22:22" x14ac:dyDescent="0.35">
      <c r="V52292" s="5" t="str">
        <f t="shared" si="817"/>
        <v/>
      </c>
    </row>
    <row r="52293" spans="22:22" x14ac:dyDescent="0.35">
      <c r="V52293" s="5" t="str">
        <f t="shared" si="817"/>
        <v/>
      </c>
    </row>
    <row r="52294" spans="22:22" x14ac:dyDescent="0.35">
      <c r="V52294" s="5" t="str">
        <f t="shared" si="817"/>
        <v/>
      </c>
    </row>
    <row r="52295" spans="22:22" x14ac:dyDescent="0.35">
      <c r="V52295" s="5" t="str">
        <f t="shared" si="817"/>
        <v/>
      </c>
    </row>
    <row r="52296" spans="22:22" x14ac:dyDescent="0.35">
      <c r="V52296" s="5" t="str">
        <f t="shared" si="817"/>
        <v/>
      </c>
    </row>
    <row r="52297" spans="22:22" x14ac:dyDescent="0.35">
      <c r="V52297" s="5" t="str">
        <f t="shared" si="817"/>
        <v/>
      </c>
    </row>
    <row r="52298" spans="22:22" x14ac:dyDescent="0.35">
      <c r="V52298" s="5" t="str">
        <f t="shared" si="817"/>
        <v/>
      </c>
    </row>
    <row r="52299" spans="22:22" x14ac:dyDescent="0.35">
      <c r="V52299" s="5" t="str">
        <f t="shared" si="817"/>
        <v/>
      </c>
    </row>
    <row r="52300" spans="22:22" x14ac:dyDescent="0.35">
      <c r="V52300" s="5" t="str">
        <f t="shared" si="817"/>
        <v/>
      </c>
    </row>
    <row r="52301" spans="22:22" x14ac:dyDescent="0.35">
      <c r="V52301" s="5" t="str">
        <f t="shared" si="817"/>
        <v/>
      </c>
    </row>
    <row r="52302" spans="22:22" x14ac:dyDescent="0.35">
      <c r="V52302" s="5" t="str">
        <f t="shared" si="817"/>
        <v/>
      </c>
    </row>
    <row r="52303" spans="22:22" x14ac:dyDescent="0.35">
      <c r="V52303" s="5" t="str">
        <f t="shared" si="817"/>
        <v/>
      </c>
    </row>
    <row r="52304" spans="22:22" x14ac:dyDescent="0.35">
      <c r="V52304" s="5" t="str">
        <f t="shared" si="817"/>
        <v/>
      </c>
    </row>
    <row r="52305" spans="22:22" x14ac:dyDescent="0.35">
      <c r="V52305" s="5" t="str">
        <f t="shared" si="817"/>
        <v/>
      </c>
    </row>
    <row r="52306" spans="22:22" x14ac:dyDescent="0.35">
      <c r="V52306" s="5" t="str">
        <f t="shared" si="817"/>
        <v/>
      </c>
    </row>
    <row r="52307" spans="22:22" x14ac:dyDescent="0.35">
      <c r="V52307" s="5" t="str">
        <f t="shared" si="817"/>
        <v/>
      </c>
    </row>
    <row r="52308" spans="22:22" x14ac:dyDescent="0.35">
      <c r="V52308" s="5" t="str">
        <f t="shared" si="817"/>
        <v/>
      </c>
    </row>
    <row r="52309" spans="22:22" x14ac:dyDescent="0.35">
      <c r="V52309" s="5" t="str">
        <f t="shared" si="817"/>
        <v/>
      </c>
    </row>
    <row r="52310" spans="22:22" x14ac:dyDescent="0.35">
      <c r="V52310" s="5" t="str">
        <f t="shared" si="817"/>
        <v/>
      </c>
    </row>
    <row r="52311" spans="22:22" x14ac:dyDescent="0.35">
      <c r="V52311" s="5" t="str">
        <f t="shared" si="817"/>
        <v/>
      </c>
    </row>
    <row r="52312" spans="22:22" x14ac:dyDescent="0.35">
      <c r="V52312" s="5" t="str">
        <f t="shared" si="817"/>
        <v/>
      </c>
    </row>
    <row r="52313" spans="22:22" x14ac:dyDescent="0.35">
      <c r="V52313" s="5" t="str">
        <f t="shared" si="817"/>
        <v/>
      </c>
    </row>
    <row r="52314" spans="22:22" x14ac:dyDescent="0.35">
      <c r="V52314" s="5" t="str">
        <f t="shared" si="817"/>
        <v/>
      </c>
    </row>
    <row r="52315" spans="22:22" x14ac:dyDescent="0.35">
      <c r="V52315" s="5" t="str">
        <f t="shared" si="817"/>
        <v/>
      </c>
    </row>
    <row r="52316" spans="22:22" x14ac:dyDescent="0.35">
      <c r="V52316" s="5" t="str">
        <f t="shared" si="817"/>
        <v/>
      </c>
    </row>
    <row r="52317" spans="22:22" x14ac:dyDescent="0.35">
      <c r="V52317" s="5" t="str">
        <f t="shared" si="817"/>
        <v/>
      </c>
    </row>
    <row r="52318" spans="22:22" x14ac:dyDescent="0.35">
      <c r="V52318" s="5" t="str">
        <f t="shared" si="817"/>
        <v/>
      </c>
    </row>
    <row r="52319" spans="22:22" x14ac:dyDescent="0.35">
      <c r="V52319" s="5" t="str">
        <f t="shared" si="817"/>
        <v/>
      </c>
    </row>
    <row r="52320" spans="22:22" x14ac:dyDescent="0.35">
      <c r="V52320" s="5" t="str">
        <f t="shared" si="817"/>
        <v/>
      </c>
    </row>
    <row r="52321" spans="22:22" x14ac:dyDescent="0.35">
      <c r="V52321" s="5" t="str">
        <f t="shared" si="817"/>
        <v/>
      </c>
    </row>
    <row r="52322" spans="22:22" x14ac:dyDescent="0.35">
      <c r="V52322" s="5" t="str">
        <f t="shared" si="817"/>
        <v/>
      </c>
    </row>
    <row r="52323" spans="22:22" x14ac:dyDescent="0.35">
      <c r="V52323" s="5" t="str">
        <f t="shared" si="817"/>
        <v/>
      </c>
    </row>
    <row r="52324" spans="22:22" x14ac:dyDescent="0.35">
      <c r="V52324" s="5" t="str">
        <f t="shared" si="817"/>
        <v/>
      </c>
    </row>
    <row r="52325" spans="22:22" x14ac:dyDescent="0.35">
      <c r="V52325" s="5" t="str">
        <f t="shared" si="817"/>
        <v/>
      </c>
    </row>
    <row r="52326" spans="22:22" x14ac:dyDescent="0.35">
      <c r="V52326" s="5" t="str">
        <f t="shared" si="817"/>
        <v/>
      </c>
    </row>
    <row r="52327" spans="22:22" x14ac:dyDescent="0.35">
      <c r="V52327" s="5" t="str">
        <f t="shared" si="817"/>
        <v/>
      </c>
    </row>
    <row r="52328" spans="22:22" x14ac:dyDescent="0.35">
      <c r="V52328" s="5" t="str">
        <f t="shared" si="817"/>
        <v/>
      </c>
    </row>
    <row r="52329" spans="22:22" x14ac:dyDescent="0.35">
      <c r="V52329" s="5" t="str">
        <f t="shared" si="817"/>
        <v/>
      </c>
    </row>
    <row r="52330" spans="22:22" x14ac:dyDescent="0.35">
      <c r="V52330" s="5" t="str">
        <f t="shared" si="817"/>
        <v/>
      </c>
    </row>
    <row r="52331" spans="22:22" x14ac:dyDescent="0.35">
      <c r="V52331" s="5" t="str">
        <f t="shared" si="817"/>
        <v/>
      </c>
    </row>
    <row r="52332" spans="22:22" x14ac:dyDescent="0.35">
      <c r="V52332" s="5" t="str">
        <f t="shared" si="817"/>
        <v/>
      </c>
    </row>
    <row r="52333" spans="22:22" x14ac:dyDescent="0.35">
      <c r="V52333" s="5" t="str">
        <f t="shared" si="817"/>
        <v/>
      </c>
    </row>
    <row r="52334" spans="22:22" x14ac:dyDescent="0.35">
      <c r="V52334" s="5" t="str">
        <f t="shared" si="817"/>
        <v/>
      </c>
    </row>
    <row r="52335" spans="22:22" x14ac:dyDescent="0.35">
      <c r="V52335" s="5" t="str">
        <f t="shared" si="817"/>
        <v/>
      </c>
    </row>
    <row r="52336" spans="22:22" x14ac:dyDescent="0.35">
      <c r="V52336" s="5" t="str">
        <f t="shared" si="817"/>
        <v/>
      </c>
    </row>
    <row r="52337" spans="22:22" x14ac:dyDescent="0.35">
      <c r="V52337" s="5" t="str">
        <f t="shared" si="817"/>
        <v/>
      </c>
    </row>
    <row r="52338" spans="22:22" x14ac:dyDescent="0.35">
      <c r="V52338" s="5" t="str">
        <f t="shared" si="817"/>
        <v/>
      </c>
    </row>
    <row r="52339" spans="22:22" x14ac:dyDescent="0.35">
      <c r="V52339" s="5" t="str">
        <f t="shared" si="817"/>
        <v/>
      </c>
    </row>
    <row r="52340" spans="22:22" x14ac:dyDescent="0.35">
      <c r="V52340" s="5" t="str">
        <f t="shared" si="817"/>
        <v/>
      </c>
    </row>
    <row r="52341" spans="22:22" x14ac:dyDescent="0.35">
      <c r="V52341" s="5" t="str">
        <f t="shared" si="817"/>
        <v/>
      </c>
    </row>
    <row r="52342" spans="22:22" x14ac:dyDescent="0.35">
      <c r="V52342" s="5" t="str">
        <f t="shared" si="817"/>
        <v/>
      </c>
    </row>
    <row r="52343" spans="22:22" x14ac:dyDescent="0.35">
      <c r="V52343" s="5" t="str">
        <f t="shared" si="817"/>
        <v/>
      </c>
    </row>
    <row r="52344" spans="22:22" x14ac:dyDescent="0.35">
      <c r="V52344" s="5" t="str">
        <f t="shared" si="817"/>
        <v/>
      </c>
    </row>
    <row r="52345" spans="22:22" x14ac:dyDescent="0.35">
      <c r="V52345" s="5" t="str">
        <f t="shared" si="817"/>
        <v/>
      </c>
    </row>
    <row r="52346" spans="22:22" x14ac:dyDescent="0.35">
      <c r="V52346" s="5" t="str">
        <f t="shared" si="817"/>
        <v/>
      </c>
    </row>
    <row r="52347" spans="22:22" x14ac:dyDescent="0.35">
      <c r="V52347" s="5" t="str">
        <f t="shared" si="817"/>
        <v/>
      </c>
    </row>
    <row r="52348" spans="22:22" x14ac:dyDescent="0.35">
      <c r="V52348" s="5" t="str">
        <f t="shared" si="817"/>
        <v/>
      </c>
    </row>
    <row r="52349" spans="22:22" x14ac:dyDescent="0.35">
      <c r="V52349" s="5" t="str">
        <f t="shared" si="817"/>
        <v/>
      </c>
    </row>
    <row r="52350" spans="22:22" x14ac:dyDescent="0.35">
      <c r="V52350" s="5" t="str">
        <f t="shared" si="817"/>
        <v/>
      </c>
    </row>
    <row r="52351" spans="22:22" x14ac:dyDescent="0.35">
      <c r="V52351" s="5" t="str">
        <f t="shared" si="817"/>
        <v/>
      </c>
    </row>
    <row r="52352" spans="22:22" x14ac:dyDescent="0.35">
      <c r="V52352" s="5" t="str">
        <f t="shared" si="817"/>
        <v/>
      </c>
    </row>
    <row r="52353" spans="22:22" x14ac:dyDescent="0.35">
      <c r="V52353" s="5" t="str">
        <f t="shared" si="817"/>
        <v/>
      </c>
    </row>
    <row r="52354" spans="22:22" x14ac:dyDescent="0.35">
      <c r="V52354" s="5" t="str">
        <f t="shared" ref="V52354:V52417" si="818">TRIM(CLEAN(SUBSTITUTE(A52354,CHAR(160)," ")))</f>
        <v/>
      </c>
    </row>
    <row r="52355" spans="22:22" x14ac:dyDescent="0.35">
      <c r="V52355" s="5" t="str">
        <f t="shared" si="818"/>
        <v/>
      </c>
    </row>
    <row r="52356" spans="22:22" x14ac:dyDescent="0.35">
      <c r="V52356" s="5" t="str">
        <f t="shared" si="818"/>
        <v/>
      </c>
    </row>
    <row r="52357" spans="22:22" x14ac:dyDescent="0.35">
      <c r="V52357" s="5" t="str">
        <f t="shared" si="818"/>
        <v/>
      </c>
    </row>
    <row r="52358" spans="22:22" x14ac:dyDescent="0.35">
      <c r="V52358" s="5" t="str">
        <f t="shared" si="818"/>
        <v/>
      </c>
    </row>
    <row r="52359" spans="22:22" x14ac:dyDescent="0.35">
      <c r="V52359" s="5" t="str">
        <f t="shared" si="818"/>
        <v/>
      </c>
    </row>
    <row r="52360" spans="22:22" x14ac:dyDescent="0.35">
      <c r="V52360" s="5" t="str">
        <f t="shared" si="818"/>
        <v/>
      </c>
    </row>
    <row r="52361" spans="22:22" x14ac:dyDescent="0.35">
      <c r="V52361" s="5" t="str">
        <f t="shared" si="818"/>
        <v/>
      </c>
    </row>
    <row r="52362" spans="22:22" x14ac:dyDescent="0.35">
      <c r="V52362" s="5" t="str">
        <f t="shared" si="818"/>
        <v/>
      </c>
    </row>
    <row r="52363" spans="22:22" x14ac:dyDescent="0.35">
      <c r="V52363" s="5" t="str">
        <f t="shared" si="818"/>
        <v/>
      </c>
    </row>
    <row r="52364" spans="22:22" x14ac:dyDescent="0.35">
      <c r="V52364" s="5" t="str">
        <f t="shared" si="818"/>
        <v/>
      </c>
    </row>
    <row r="52365" spans="22:22" x14ac:dyDescent="0.35">
      <c r="V52365" s="5" t="str">
        <f t="shared" si="818"/>
        <v/>
      </c>
    </row>
    <row r="52366" spans="22:22" x14ac:dyDescent="0.35">
      <c r="V52366" s="5" t="str">
        <f t="shared" si="818"/>
        <v/>
      </c>
    </row>
    <row r="52367" spans="22:22" x14ac:dyDescent="0.35">
      <c r="V52367" s="5" t="str">
        <f t="shared" si="818"/>
        <v/>
      </c>
    </row>
    <row r="52368" spans="22:22" x14ac:dyDescent="0.35">
      <c r="V52368" s="5" t="str">
        <f t="shared" si="818"/>
        <v/>
      </c>
    </row>
    <row r="52369" spans="22:22" x14ac:dyDescent="0.35">
      <c r="V52369" s="5" t="str">
        <f t="shared" si="818"/>
        <v/>
      </c>
    </row>
    <row r="52370" spans="22:22" x14ac:dyDescent="0.35">
      <c r="V52370" s="5" t="str">
        <f t="shared" si="818"/>
        <v/>
      </c>
    </row>
    <row r="52371" spans="22:22" x14ac:dyDescent="0.35">
      <c r="V52371" s="5" t="str">
        <f t="shared" si="818"/>
        <v/>
      </c>
    </row>
    <row r="52372" spans="22:22" x14ac:dyDescent="0.35">
      <c r="V52372" s="5" t="str">
        <f t="shared" si="818"/>
        <v/>
      </c>
    </row>
    <row r="52373" spans="22:22" x14ac:dyDescent="0.35">
      <c r="V52373" s="5" t="str">
        <f t="shared" si="818"/>
        <v/>
      </c>
    </row>
    <row r="52374" spans="22:22" x14ac:dyDescent="0.35">
      <c r="V52374" s="5" t="str">
        <f t="shared" si="818"/>
        <v/>
      </c>
    </row>
    <row r="52375" spans="22:22" x14ac:dyDescent="0.35">
      <c r="V52375" s="5" t="str">
        <f t="shared" si="818"/>
        <v/>
      </c>
    </row>
    <row r="52376" spans="22:22" x14ac:dyDescent="0.35">
      <c r="V52376" s="5" t="str">
        <f t="shared" si="818"/>
        <v/>
      </c>
    </row>
    <row r="52377" spans="22:22" x14ac:dyDescent="0.35">
      <c r="V52377" s="5" t="str">
        <f t="shared" si="818"/>
        <v/>
      </c>
    </row>
    <row r="52378" spans="22:22" x14ac:dyDescent="0.35">
      <c r="V52378" s="5" t="str">
        <f t="shared" si="818"/>
        <v/>
      </c>
    </row>
    <row r="52379" spans="22:22" x14ac:dyDescent="0.35">
      <c r="V52379" s="5" t="str">
        <f t="shared" si="818"/>
        <v/>
      </c>
    </row>
    <row r="52380" spans="22:22" x14ac:dyDescent="0.35">
      <c r="V52380" s="5" t="str">
        <f t="shared" si="818"/>
        <v/>
      </c>
    </row>
    <row r="52381" spans="22:22" x14ac:dyDescent="0.35">
      <c r="V52381" s="5" t="str">
        <f t="shared" si="818"/>
        <v/>
      </c>
    </row>
    <row r="52382" spans="22:22" x14ac:dyDescent="0.35">
      <c r="V52382" s="5" t="str">
        <f t="shared" si="818"/>
        <v/>
      </c>
    </row>
    <row r="52383" spans="22:22" x14ac:dyDescent="0.35">
      <c r="V52383" s="5" t="str">
        <f t="shared" si="818"/>
        <v/>
      </c>
    </row>
    <row r="52384" spans="22:22" x14ac:dyDescent="0.35">
      <c r="V52384" s="5" t="str">
        <f t="shared" si="818"/>
        <v/>
      </c>
    </row>
    <row r="52385" spans="22:22" x14ac:dyDescent="0.35">
      <c r="V52385" s="5" t="str">
        <f t="shared" si="818"/>
        <v/>
      </c>
    </row>
    <row r="52386" spans="22:22" x14ac:dyDescent="0.35">
      <c r="V52386" s="5" t="str">
        <f t="shared" si="818"/>
        <v/>
      </c>
    </row>
    <row r="52387" spans="22:22" x14ac:dyDescent="0.35">
      <c r="V52387" s="5" t="str">
        <f t="shared" si="818"/>
        <v/>
      </c>
    </row>
    <row r="52388" spans="22:22" x14ac:dyDescent="0.35">
      <c r="V52388" s="5" t="str">
        <f t="shared" si="818"/>
        <v/>
      </c>
    </row>
    <row r="52389" spans="22:22" x14ac:dyDescent="0.35">
      <c r="V52389" s="5" t="str">
        <f t="shared" si="818"/>
        <v/>
      </c>
    </row>
    <row r="52390" spans="22:22" x14ac:dyDescent="0.35">
      <c r="V52390" s="5" t="str">
        <f t="shared" si="818"/>
        <v/>
      </c>
    </row>
    <row r="52391" spans="22:22" x14ac:dyDescent="0.35">
      <c r="V52391" s="5" t="str">
        <f t="shared" si="818"/>
        <v/>
      </c>
    </row>
    <row r="52392" spans="22:22" x14ac:dyDescent="0.35">
      <c r="V52392" s="5" t="str">
        <f t="shared" si="818"/>
        <v/>
      </c>
    </row>
    <row r="52393" spans="22:22" x14ac:dyDescent="0.35">
      <c r="V52393" s="5" t="str">
        <f t="shared" si="818"/>
        <v/>
      </c>
    </row>
    <row r="52394" spans="22:22" x14ac:dyDescent="0.35">
      <c r="V52394" s="5" t="str">
        <f t="shared" si="818"/>
        <v/>
      </c>
    </row>
    <row r="52395" spans="22:22" x14ac:dyDescent="0.35">
      <c r="V52395" s="5" t="str">
        <f t="shared" si="818"/>
        <v/>
      </c>
    </row>
    <row r="52396" spans="22:22" x14ac:dyDescent="0.35">
      <c r="V52396" s="5" t="str">
        <f t="shared" si="818"/>
        <v/>
      </c>
    </row>
    <row r="52397" spans="22:22" x14ac:dyDescent="0.35">
      <c r="V52397" s="5" t="str">
        <f t="shared" si="818"/>
        <v/>
      </c>
    </row>
    <row r="52398" spans="22:22" x14ac:dyDescent="0.35">
      <c r="V52398" s="5" t="str">
        <f t="shared" si="818"/>
        <v/>
      </c>
    </row>
    <row r="52399" spans="22:22" x14ac:dyDescent="0.35">
      <c r="V52399" s="5" t="str">
        <f t="shared" si="818"/>
        <v/>
      </c>
    </row>
    <row r="52400" spans="22:22" x14ac:dyDescent="0.35">
      <c r="V52400" s="5" t="str">
        <f t="shared" si="818"/>
        <v/>
      </c>
    </row>
    <row r="52401" spans="22:22" x14ac:dyDescent="0.35">
      <c r="V52401" s="5" t="str">
        <f t="shared" si="818"/>
        <v/>
      </c>
    </row>
    <row r="52402" spans="22:22" x14ac:dyDescent="0.35">
      <c r="V52402" s="5" t="str">
        <f t="shared" si="818"/>
        <v/>
      </c>
    </row>
    <row r="52403" spans="22:22" x14ac:dyDescent="0.35">
      <c r="V52403" s="5" t="str">
        <f t="shared" si="818"/>
        <v/>
      </c>
    </row>
    <row r="52404" spans="22:22" x14ac:dyDescent="0.35">
      <c r="V52404" s="5" t="str">
        <f t="shared" si="818"/>
        <v/>
      </c>
    </row>
    <row r="52405" spans="22:22" x14ac:dyDescent="0.35">
      <c r="V52405" s="5" t="str">
        <f t="shared" si="818"/>
        <v/>
      </c>
    </row>
    <row r="52406" spans="22:22" x14ac:dyDescent="0.35">
      <c r="V52406" s="5" t="str">
        <f t="shared" si="818"/>
        <v/>
      </c>
    </row>
    <row r="52407" spans="22:22" x14ac:dyDescent="0.35">
      <c r="V52407" s="5" t="str">
        <f t="shared" si="818"/>
        <v/>
      </c>
    </row>
    <row r="52408" spans="22:22" x14ac:dyDescent="0.35">
      <c r="V52408" s="5" t="str">
        <f t="shared" si="818"/>
        <v/>
      </c>
    </row>
    <row r="52409" spans="22:22" x14ac:dyDescent="0.35">
      <c r="V52409" s="5" t="str">
        <f t="shared" si="818"/>
        <v/>
      </c>
    </row>
    <row r="52410" spans="22:22" x14ac:dyDescent="0.35">
      <c r="V52410" s="5" t="str">
        <f t="shared" si="818"/>
        <v/>
      </c>
    </row>
    <row r="52411" spans="22:22" x14ac:dyDescent="0.35">
      <c r="V52411" s="5" t="str">
        <f t="shared" si="818"/>
        <v/>
      </c>
    </row>
    <row r="52412" spans="22:22" x14ac:dyDescent="0.35">
      <c r="V52412" s="5" t="str">
        <f t="shared" si="818"/>
        <v/>
      </c>
    </row>
    <row r="52413" spans="22:22" x14ac:dyDescent="0.35">
      <c r="V52413" s="5" t="str">
        <f t="shared" si="818"/>
        <v/>
      </c>
    </row>
    <row r="52414" spans="22:22" x14ac:dyDescent="0.35">
      <c r="V52414" s="5" t="str">
        <f t="shared" si="818"/>
        <v/>
      </c>
    </row>
    <row r="52415" spans="22:22" x14ac:dyDescent="0.35">
      <c r="V52415" s="5" t="str">
        <f t="shared" si="818"/>
        <v/>
      </c>
    </row>
    <row r="52416" spans="22:22" x14ac:dyDescent="0.35">
      <c r="V52416" s="5" t="str">
        <f t="shared" si="818"/>
        <v/>
      </c>
    </row>
    <row r="52417" spans="22:22" x14ac:dyDescent="0.35">
      <c r="V52417" s="5" t="str">
        <f t="shared" si="818"/>
        <v/>
      </c>
    </row>
    <row r="52418" spans="22:22" x14ac:dyDescent="0.35">
      <c r="V52418" s="5" t="str">
        <f t="shared" ref="V52418:V52481" si="819">TRIM(CLEAN(SUBSTITUTE(A52418,CHAR(160)," ")))</f>
        <v/>
      </c>
    </row>
    <row r="52419" spans="22:22" x14ac:dyDescent="0.35">
      <c r="V52419" s="5" t="str">
        <f t="shared" si="819"/>
        <v/>
      </c>
    </row>
    <row r="52420" spans="22:22" x14ac:dyDescent="0.35">
      <c r="V52420" s="5" t="str">
        <f t="shared" si="819"/>
        <v/>
      </c>
    </row>
    <row r="52421" spans="22:22" x14ac:dyDescent="0.35">
      <c r="V52421" s="5" t="str">
        <f t="shared" si="819"/>
        <v/>
      </c>
    </row>
    <row r="52422" spans="22:22" x14ac:dyDescent="0.35">
      <c r="V52422" s="5" t="str">
        <f t="shared" si="819"/>
        <v/>
      </c>
    </row>
    <row r="52423" spans="22:22" x14ac:dyDescent="0.35">
      <c r="V52423" s="5" t="str">
        <f t="shared" si="819"/>
        <v/>
      </c>
    </row>
    <row r="52424" spans="22:22" x14ac:dyDescent="0.35">
      <c r="V52424" s="5" t="str">
        <f t="shared" si="819"/>
        <v/>
      </c>
    </row>
    <row r="52425" spans="22:22" x14ac:dyDescent="0.35">
      <c r="V52425" s="5" t="str">
        <f t="shared" si="819"/>
        <v/>
      </c>
    </row>
    <row r="52426" spans="22:22" x14ac:dyDescent="0.35">
      <c r="V52426" s="5" t="str">
        <f t="shared" si="819"/>
        <v/>
      </c>
    </row>
    <row r="52427" spans="22:22" x14ac:dyDescent="0.35">
      <c r="V52427" s="5" t="str">
        <f t="shared" si="819"/>
        <v/>
      </c>
    </row>
    <row r="52428" spans="22:22" x14ac:dyDescent="0.35">
      <c r="V52428" s="5" t="str">
        <f t="shared" si="819"/>
        <v/>
      </c>
    </row>
    <row r="52429" spans="22:22" x14ac:dyDescent="0.35">
      <c r="V52429" s="5" t="str">
        <f t="shared" si="819"/>
        <v/>
      </c>
    </row>
    <row r="52430" spans="22:22" x14ac:dyDescent="0.35">
      <c r="V52430" s="5" t="str">
        <f t="shared" si="819"/>
        <v/>
      </c>
    </row>
    <row r="52431" spans="22:22" x14ac:dyDescent="0.35">
      <c r="V52431" s="5" t="str">
        <f t="shared" si="819"/>
        <v/>
      </c>
    </row>
    <row r="52432" spans="22:22" x14ac:dyDescent="0.35">
      <c r="V52432" s="5" t="str">
        <f t="shared" si="819"/>
        <v/>
      </c>
    </row>
    <row r="52433" spans="22:22" x14ac:dyDescent="0.35">
      <c r="V52433" s="5" t="str">
        <f t="shared" si="819"/>
        <v/>
      </c>
    </row>
    <row r="52434" spans="22:22" x14ac:dyDescent="0.35">
      <c r="V52434" s="5" t="str">
        <f t="shared" si="819"/>
        <v/>
      </c>
    </row>
    <row r="52435" spans="22:22" x14ac:dyDescent="0.35">
      <c r="V52435" s="5" t="str">
        <f t="shared" si="819"/>
        <v/>
      </c>
    </row>
    <row r="52436" spans="22:22" x14ac:dyDescent="0.35">
      <c r="V52436" s="5" t="str">
        <f t="shared" si="819"/>
        <v/>
      </c>
    </row>
    <row r="52437" spans="22:22" x14ac:dyDescent="0.35">
      <c r="V52437" s="5" t="str">
        <f t="shared" si="819"/>
        <v/>
      </c>
    </row>
    <row r="52438" spans="22:22" x14ac:dyDescent="0.35">
      <c r="V52438" s="5" t="str">
        <f t="shared" si="819"/>
        <v/>
      </c>
    </row>
    <row r="52439" spans="22:22" x14ac:dyDescent="0.35">
      <c r="V52439" s="5" t="str">
        <f t="shared" si="819"/>
        <v/>
      </c>
    </row>
    <row r="52440" spans="22:22" x14ac:dyDescent="0.35">
      <c r="V52440" s="5" t="str">
        <f t="shared" si="819"/>
        <v/>
      </c>
    </row>
    <row r="52441" spans="22:22" x14ac:dyDescent="0.35">
      <c r="V52441" s="5" t="str">
        <f t="shared" si="819"/>
        <v/>
      </c>
    </row>
    <row r="52442" spans="22:22" x14ac:dyDescent="0.35">
      <c r="V52442" s="5" t="str">
        <f t="shared" si="819"/>
        <v/>
      </c>
    </row>
    <row r="52443" spans="22:22" x14ac:dyDescent="0.35">
      <c r="V52443" s="5" t="str">
        <f t="shared" si="819"/>
        <v/>
      </c>
    </row>
    <row r="52444" spans="22:22" x14ac:dyDescent="0.35">
      <c r="V52444" s="5" t="str">
        <f t="shared" si="819"/>
        <v/>
      </c>
    </row>
    <row r="52445" spans="22:22" x14ac:dyDescent="0.35">
      <c r="V52445" s="5" t="str">
        <f t="shared" si="819"/>
        <v/>
      </c>
    </row>
    <row r="52446" spans="22:22" x14ac:dyDescent="0.35">
      <c r="V52446" s="5" t="str">
        <f t="shared" si="819"/>
        <v/>
      </c>
    </row>
    <row r="52447" spans="22:22" x14ac:dyDescent="0.35">
      <c r="V52447" s="5" t="str">
        <f t="shared" si="819"/>
        <v/>
      </c>
    </row>
    <row r="52448" spans="22:22" x14ac:dyDescent="0.35">
      <c r="V52448" s="5" t="str">
        <f t="shared" si="819"/>
        <v/>
      </c>
    </row>
    <row r="52449" spans="22:22" x14ac:dyDescent="0.35">
      <c r="V52449" s="5" t="str">
        <f t="shared" si="819"/>
        <v/>
      </c>
    </row>
    <row r="52450" spans="22:22" x14ac:dyDescent="0.35">
      <c r="V52450" s="5" t="str">
        <f t="shared" si="819"/>
        <v/>
      </c>
    </row>
    <row r="52451" spans="22:22" x14ac:dyDescent="0.35">
      <c r="V52451" s="5" t="str">
        <f t="shared" si="819"/>
        <v/>
      </c>
    </row>
    <row r="52452" spans="22:22" x14ac:dyDescent="0.35">
      <c r="V52452" s="5" t="str">
        <f t="shared" si="819"/>
        <v/>
      </c>
    </row>
    <row r="52453" spans="22:22" x14ac:dyDescent="0.35">
      <c r="V52453" s="5" t="str">
        <f t="shared" si="819"/>
        <v/>
      </c>
    </row>
    <row r="52454" spans="22:22" x14ac:dyDescent="0.35">
      <c r="V52454" s="5" t="str">
        <f t="shared" si="819"/>
        <v/>
      </c>
    </row>
    <row r="52455" spans="22:22" x14ac:dyDescent="0.35">
      <c r="V52455" s="5" t="str">
        <f t="shared" si="819"/>
        <v/>
      </c>
    </row>
    <row r="52456" spans="22:22" x14ac:dyDescent="0.35">
      <c r="V52456" s="5" t="str">
        <f t="shared" si="819"/>
        <v/>
      </c>
    </row>
    <row r="52457" spans="22:22" x14ac:dyDescent="0.35">
      <c r="V52457" s="5" t="str">
        <f t="shared" si="819"/>
        <v/>
      </c>
    </row>
    <row r="52458" spans="22:22" x14ac:dyDescent="0.35">
      <c r="V52458" s="5" t="str">
        <f t="shared" si="819"/>
        <v/>
      </c>
    </row>
    <row r="52459" spans="22:22" x14ac:dyDescent="0.35">
      <c r="V52459" s="5" t="str">
        <f t="shared" si="819"/>
        <v/>
      </c>
    </row>
    <row r="52460" spans="22:22" x14ac:dyDescent="0.35">
      <c r="V52460" s="5" t="str">
        <f t="shared" si="819"/>
        <v/>
      </c>
    </row>
    <row r="52461" spans="22:22" x14ac:dyDescent="0.35">
      <c r="V52461" s="5" t="str">
        <f t="shared" si="819"/>
        <v/>
      </c>
    </row>
    <row r="52462" spans="22:22" x14ac:dyDescent="0.35">
      <c r="V52462" s="5" t="str">
        <f t="shared" si="819"/>
        <v/>
      </c>
    </row>
    <row r="52463" spans="22:22" x14ac:dyDescent="0.35">
      <c r="V52463" s="5" t="str">
        <f t="shared" si="819"/>
        <v/>
      </c>
    </row>
    <row r="52464" spans="22:22" x14ac:dyDescent="0.35">
      <c r="V52464" s="5" t="str">
        <f t="shared" si="819"/>
        <v/>
      </c>
    </row>
    <row r="52465" spans="22:22" x14ac:dyDescent="0.35">
      <c r="V52465" s="5" t="str">
        <f t="shared" si="819"/>
        <v/>
      </c>
    </row>
    <row r="52466" spans="22:22" x14ac:dyDescent="0.35">
      <c r="V52466" s="5" t="str">
        <f t="shared" si="819"/>
        <v/>
      </c>
    </row>
    <row r="52467" spans="22:22" x14ac:dyDescent="0.35">
      <c r="V52467" s="5" t="str">
        <f t="shared" si="819"/>
        <v/>
      </c>
    </row>
    <row r="52468" spans="22:22" x14ac:dyDescent="0.35">
      <c r="V52468" s="5" t="str">
        <f t="shared" si="819"/>
        <v/>
      </c>
    </row>
    <row r="52469" spans="22:22" x14ac:dyDescent="0.35">
      <c r="V52469" s="5" t="str">
        <f t="shared" si="819"/>
        <v/>
      </c>
    </row>
    <row r="52470" spans="22:22" x14ac:dyDescent="0.35">
      <c r="V52470" s="5" t="str">
        <f t="shared" si="819"/>
        <v/>
      </c>
    </row>
    <row r="52471" spans="22:22" x14ac:dyDescent="0.35">
      <c r="V52471" s="5" t="str">
        <f t="shared" si="819"/>
        <v/>
      </c>
    </row>
    <row r="52472" spans="22:22" x14ac:dyDescent="0.35">
      <c r="V52472" s="5" t="str">
        <f t="shared" si="819"/>
        <v/>
      </c>
    </row>
    <row r="52473" spans="22:22" x14ac:dyDescent="0.35">
      <c r="V52473" s="5" t="str">
        <f t="shared" si="819"/>
        <v/>
      </c>
    </row>
    <row r="52474" spans="22:22" x14ac:dyDescent="0.35">
      <c r="V52474" s="5" t="str">
        <f t="shared" si="819"/>
        <v/>
      </c>
    </row>
    <row r="52475" spans="22:22" x14ac:dyDescent="0.35">
      <c r="V52475" s="5" t="str">
        <f t="shared" si="819"/>
        <v/>
      </c>
    </row>
    <row r="52476" spans="22:22" x14ac:dyDescent="0.35">
      <c r="V52476" s="5" t="str">
        <f t="shared" si="819"/>
        <v/>
      </c>
    </row>
    <row r="52477" spans="22:22" x14ac:dyDescent="0.35">
      <c r="V52477" s="5" t="str">
        <f t="shared" si="819"/>
        <v/>
      </c>
    </row>
    <row r="52478" spans="22:22" x14ac:dyDescent="0.35">
      <c r="V52478" s="5" t="str">
        <f t="shared" si="819"/>
        <v/>
      </c>
    </row>
    <row r="52479" spans="22:22" x14ac:dyDescent="0.35">
      <c r="V52479" s="5" t="str">
        <f t="shared" si="819"/>
        <v/>
      </c>
    </row>
    <row r="52480" spans="22:22" x14ac:dyDescent="0.35">
      <c r="V52480" s="5" t="str">
        <f t="shared" si="819"/>
        <v/>
      </c>
    </row>
    <row r="52481" spans="22:22" x14ac:dyDescent="0.35">
      <c r="V52481" s="5" t="str">
        <f t="shared" si="819"/>
        <v/>
      </c>
    </row>
    <row r="52482" spans="22:22" x14ac:dyDescent="0.35">
      <c r="V52482" s="5" t="str">
        <f t="shared" ref="V52482:V52545" si="820">TRIM(CLEAN(SUBSTITUTE(A52482,CHAR(160)," ")))</f>
        <v/>
      </c>
    </row>
    <row r="52483" spans="22:22" x14ac:dyDescent="0.35">
      <c r="V52483" s="5" t="str">
        <f t="shared" si="820"/>
        <v/>
      </c>
    </row>
    <row r="52484" spans="22:22" x14ac:dyDescent="0.35">
      <c r="V52484" s="5" t="str">
        <f t="shared" si="820"/>
        <v/>
      </c>
    </row>
    <row r="52485" spans="22:22" x14ac:dyDescent="0.35">
      <c r="V52485" s="5" t="str">
        <f t="shared" si="820"/>
        <v/>
      </c>
    </row>
    <row r="52486" spans="22:22" x14ac:dyDescent="0.35">
      <c r="V52486" s="5" t="str">
        <f t="shared" si="820"/>
        <v/>
      </c>
    </row>
    <row r="52487" spans="22:22" x14ac:dyDescent="0.35">
      <c r="V52487" s="5" t="str">
        <f t="shared" si="820"/>
        <v/>
      </c>
    </row>
    <row r="52488" spans="22:22" x14ac:dyDescent="0.35">
      <c r="V52488" s="5" t="str">
        <f t="shared" si="820"/>
        <v/>
      </c>
    </row>
    <row r="52489" spans="22:22" x14ac:dyDescent="0.35">
      <c r="V52489" s="5" t="str">
        <f t="shared" si="820"/>
        <v/>
      </c>
    </row>
    <row r="52490" spans="22:22" x14ac:dyDescent="0.35">
      <c r="V52490" s="5" t="str">
        <f t="shared" si="820"/>
        <v/>
      </c>
    </row>
    <row r="52491" spans="22:22" x14ac:dyDescent="0.35">
      <c r="V52491" s="5" t="str">
        <f t="shared" si="820"/>
        <v/>
      </c>
    </row>
    <row r="52492" spans="22:22" x14ac:dyDescent="0.35">
      <c r="V52492" s="5" t="str">
        <f t="shared" si="820"/>
        <v/>
      </c>
    </row>
    <row r="52493" spans="22:22" x14ac:dyDescent="0.35">
      <c r="V52493" s="5" t="str">
        <f t="shared" si="820"/>
        <v/>
      </c>
    </row>
    <row r="52494" spans="22:22" x14ac:dyDescent="0.35">
      <c r="V52494" s="5" t="str">
        <f t="shared" si="820"/>
        <v/>
      </c>
    </row>
    <row r="52495" spans="22:22" x14ac:dyDescent="0.35">
      <c r="V52495" s="5" t="str">
        <f t="shared" si="820"/>
        <v/>
      </c>
    </row>
    <row r="52496" spans="22:22" x14ac:dyDescent="0.35">
      <c r="V52496" s="5" t="str">
        <f t="shared" si="820"/>
        <v/>
      </c>
    </row>
    <row r="52497" spans="22:22" x14ac:dyDescent="0.35">
      <c r="V52497" s="5" t="str">
        <f t="shared" si="820"/>
        <v/>
      </c>
    </row>
    <row r="52498" spans="22:22" x14ac:dyDescent="0.35">
      <c r="V52498" s="5" t="str">
        <f t="shared" si="820"/>
        <v/>
      </c>
    </row>
    <row r="52499" spans="22:22" x14ac:dyDescent="0.35">
      <c r="V52499" s="5" t="str">
        <f t="shared" si="820"/>
        <v/>
      </c>
    </row>
    <row r="52500" spans="22:22" x14ac:dyDescent="0.35">
      <c r="V52500" s="5" t="str">
        <f t="shared" si="820"/>
        <v/>
      </c>
    </row>
    <row r="52501" spans="22:22" x14ac:dyDescent="0.35">
      <c r="V52501" s="5" t="str">
        <f t="shared" si="820"/>
        <v/>
      </c>
    </row>
    <row r="52502" spans="22:22" x14ac:dyDescent="0.35">
      <c r="V52502" s="5" t="str">
        <f t="shared" si="820"/>
        <v/>
      </c>
    </row>
    <row r="52503" spans="22:22" x14ac:dyDescent="0.35">
      <c r="V52503" s="5" t="str">
        <f t="shared" si="820"/>
        <v/>
      </c>
    </row>
    <row r="52504" spans="22:22" x14ac:dyDescent="0.35">
      <c r="V52504" s="5" t="str">
        <f t="shared" si="820"/>
        <v/>
      </c>
    </row>
    <row r="52505" spans="22:22" x14ac:dyDescent="0.35">
      <c r="V52505" s="5" t="str">
        <f t="shared" si="820"/>
        <v/>
      </c>
    </row>
    <row r="52506" spans="22:22" x14ac:dyDescent="0.35">
      <c r="V52506" s="5" t="str">
        <f t="shared" si="820"/>
        <v/>
      </c>
    </row>
    <row r="52507" spans="22:22" x14ac:dyDescent="0.35">
      <c r="V52507" s="5" t="str">
        <f t="shared" si="820"/>
        <v/>
      </c>
    </row>
    <row r="52508" spans="22:22" x14ac:dyDescent="0.35">
      <c r="V52508" s="5" t="str">
        <f t="shared" si="820"/>
        <v/>
      </c>
    </row>
    <row r="52509" spans="22:22" x14ac:dyDescent="0.35">
      <c r="V52509" s="5" t="str">
        <f t="shared" si="820"/>
        <v/>
      </c>
    </row>
    <row r="52510" spans="22:22" x14ac:dyDescent="0.35">
      <c r="V52510" s="5" t="str">
        <f t="shared" si="820"/>
        <v/>
      </c>
    </row>
    <row r="52511" spans="22:22" x14ac:dyDescent="0.35">
      <c r="V52511" s="5" t="str">
        <f t="shared" si="820"/>
        <v/>
      </c>
    </row>
    <row r="52512" spans="22:22" x14ac:dyDescent="0.35">
      <c r="V52512" s="5" t="str">
        <f t="shared" si="820"/>
        <v/>
      </c>
    </row>
    <row r="52513" spans="22:22" x14ac:dyDescent="0.35">
      <c r="V52513" s="5" t="str">
        <f t="shared" si="820"/>
        <v/>
      </c>
    </row>
    <row r="52514" spans="22:22" x14ac:dyDescent="0.35">
      <c r="V52514" s="5" t="str">
        <f t="shared" si="820"/>
        <v/>
      </c>
    </row>
    <row r="52515" spans="22:22" x14ac:dyDescent="0.35">
      <c r="V52515" s="5" t="str">
        <f t="shared" si="820"/>
        <v/>
      </c>
    </row>
    <row r="52516" spans="22:22" x14ac:dyDescent="0.35">
      <c r="V52516" s="5" t="str">
        <f t="shared" si="820"/>
        <v/>
      </c>
    </row>
    <row r="52517" spans="22:22" x14ac:dyDescent="0.35">
      <c r="V52517" s="5" t="str">
        <f t="shared" si="820"/>
        <v/>
      </c>
    </row>
    <row r="52518" spans="22:22" x14ac:dyDescent="0.35">
      <c r="V52518" s="5" t="str">
        <f t="shared" si="820"/>
        <v/>
      </c>
    </row>
    <row r="52519" spans="22:22" x14ac:dyDescent="0.35">
      <c r="V52519" s="5" t="str">
        <f t="shared" si="820"/>
        <v/>
      </c>
    </row>
    <row r="52520" spans="22:22" x14ac:dyDescent="0.35">
      <c r="V52520" s="5" t="str">
        <f t="shared" si="820"/>
        <v/>
      </c>
    </row>
    <row r="52521" spans="22:22" x14ac:dyDescent="0.35">
      <c r="V52521" s="5" t="str">
        <f t="shared" si="820"/>
        <v/>
      </c>
    </row>
    <row r="52522" spans="22:22" x14ac:dyDescent="0.35">
      <c r="V52522" s="5" t="str">
        <f t="shared" si="820"/>
        <v/>
      </c>
    </row>
    <row r="52523" spans="22:22" x14ac:dyDescent="0.35">
      <c r="V52523" s="5" t="str">
        <f t="shared" si="820"/>
        <v/>
      </c>
    </row>
    <row r="52524" spans="22:22" x14ac:dyDescent="0.35">
      <c r="V52524" s="5" t="str">
        <f t="shared" si="820"/>
        <v/>
      </c>
    </row>
    <row r="52525" spans="22:22" x14ac:dyDescent="0.35">
      <c r="V52525" s="5" t="str">
        <f t="shared" si="820"/>
        <v/>
      </c>
    </row>
    <row r="52526" spans="22:22" x14ac:dyDescent="0.35">
      <c r="V52526" s="5" t="str">
        <f t="shared" si="820"/>
        <v/>
      </c>
    </row>
    <row r="52527" spans="22:22" x14ac:dyDescent="0.35">
      <c r="V52527" s="5" t="str">
        <f t="shared" si="820"/>
        <v/>
      </c>
    </row>
    <row r="52528" spans="22:22" x14ac:dyDescent="0.35">
      <c r="V52528" s="5" t="str">
        <f t="shared" si="820"/>
        <v/>
      </c>
    </row>
    <row r="52529" spans="22:22" x14ac:dyDescent="0.35">
      <c r="V52529" s="5" t="str">
        <f t="shared" si="820"/>
        <v/>
      </c>
    </row>
    <row r="52530" spans="22:22" x14ac:dyDescent="0.35">
      <c r="V52530" s="5" t="str">
        <f t="shared" si="820"/>
        <v/>
      </c>
    </row>
    <row r="52531" spans="22:22" x14ac:dyDescent="0.35">
      <c r="V52531" s="5" t="str">
        <f t="shared" si="820"/>
        <v/>
      </c>
    </row>
    <row r="52532" spans="22:22" x14ac:dyDescent="0.35">
      <c r="V52532" s="5" t="str">
        <f t="shared" si="820"/>
        <v/>
      </c>
    </row>
    <row r="52533" spans="22:22" x14ac:dyDescent="0.35">
      <c r="V52533" s="5" t="str">
        <f t="shared" si="820"/>
        <v/>
      </c>
    </row>
    <row r="52534" spans="22:22" x14ac:dyDescent="0.35">
      <c r="V52534" s="5" t="str">
        <f t="shared" si="820"/>
        <v/>
      </c>
    </row>
    <row r="52535" spans="22:22" x14ac:dyDescent="0.35">
      <c r="V52535" s="5" t="str">
        <f t="shared" si="820"/>
        <v/>
      </c>
    </row>
    <row r="52536" spans="22:22" x14ac:dyDescent="0.35">
      <c r="V52536" s="5" t="str">
        <f t="shared" si="820"/>
        <v/>
      </c>
    </row>
    <row r="52537" spans="22:22" x14ac:dyDescent="0.35">
      <c r="V52537" s="5" t="str">
        <f t="shared" si="820"/>
        <v/>
      </c>
    </row>
    <row r="52538" spans="22:22" x14ac:dyDescent="0.35">
      <c r="V52538" s="5" t="str">
        <f t="shared" si="820"/>
        <v/>
      </c>
    </row>
    <row r="52539" spans="22:22" x14ac:dyDescent="0.35">
      <c r="V52539" s="5" t="str">
        <f t="shared" si="820"/>
        <v/>
      </c>
    </row>
    <row r="52540" spans="22:22" x14ac:dyDescent="0.35">
      <c r="V52540" s="5" t="str">
        <f t="shared" si="820"/>
        <v/>
      </c>
    </row>
    <row r="52541" spans="22:22" x14ac:dyDescent="0.35">
      <c r="V52541" s="5" t="str">
        <f t="shared" si="820"/>
        <v/>
      </c>
    </row>
    <row r="52542" spans="22:22" x14ac:dyDescent="0.35">
      <c r="V52542" s="5" t="str">
        <f t="shared" si="820"/>
        <v/>
      </c>
    </row>
    <row r="52543" spans="22:22" x14ac:dyDescent="0.35">
      <c r="V52543" s="5" t="str">
        <f t="shared" si="820"/>
        <v/>
      </c>
    </row>
    <row r="52544" spans="22:22" x14ac:dyDescent="0.35">
      <c r="V52544" s="5" t="str">
        <f t="shared" si="820"/>
        <v/>
      </c>
    </row>
    <row r="52545" spans="22:22" x14ac:dyDescent="0.35">
      <c r="V52545" s="5" t="str">
        <f t="shared" si="820"/>
        <v/>
      </c>
    </row>
    <row r="52546" spans="22:22" x14ac:dyDescent="0.35">
      <c r="V52546" s="5" t="str">
        <f t="shared" ref="V52546:V52609" si="821">TRIM(CLEAN(SUBSTITUTE(A52546,CHAR(160)," ")))</f>
        <v/>
      </c>
    </row>
    <row r="52547" spans="22:22" x14ac:dyDescent="0.35">
      <c r="V52547" s="5" t="str">
        <f t="shared" si="821"/>
        <v/>
      </c>
    </row>
    <row r="52548" spans="22:22" x14ac:dyDescent="0.35">
      <c r="V52548" s="5" t="str">
        <f t="shared" si="821"/>
        <v/>
      </c>
    </row>
    <row r="52549" spans="22:22" x14ac:dyDescent="0.35">
      <c r="V52549" s="5" t="str">
        <f t="shared" si="821"/>
        <v/>
      </c>
    </row>
    <row r="52550" spans="22:22" x14ac:dyDescent="0.35">
      <c r="V52550" s="5" t="str">
        <f t="shared" si="821"/>
        <v/>
      </c>
    </row>
    <row r="52551" spans="22:22" x14ac:dyDescent="0.35">
      <c r="V52551" s="5" t="str">
        <f t="shared" si="821"/>
        <v/>
      </c>
    </row>
    <row r="52552" spans="22:22" x14ac:dyDescent="0.35">
      <c r="V52552" s="5" t="str">
        <f t="shared" si="821"/>
        <v/>
      </c>
    </row>
    <row r="52553" spans="22:22" x14ac:dyDescent="0.35">
      <c r="V52553" s="5" t="str">
        <f t="shared" si="821"/>
        <v/>
      </c>
    </row>
    <row r="52554" spans="22:22" x14ac:dyDescent="0.35">
      <c r="V52554" s="5" t="str">
        <f t="shared" si="821"/>
        <v/>
      </c>
    </row>
    <row r="52555" spans="22:22" x14ac:dyDescent="0.35">
      <c r="V52555" s="5" t="str">
        <f t="shared" si="821"/>
        <v/>
      </c>
    </row>
    <row r="52556" spans="22:22" x14ac:dyDescent="0.35">
      <c r="V52556" s="5" t="str">
        <f t="shared" si="821"/>
        <v/>
      </c>
    </row>
    <row r="52557" spans="22:22" x14ac:dyDescent="0.35">
      <c r="V52557" s="5" t="str">
        <f t="shared" si="821"/>
        <v/>
      </c>
    </row>
    <row r="52558" spans="22:22" x14ac:dyDescent="0.35">
      <c r="V52558" s="5" t="str">
        <f t="shared" si="821"/>
        <v/>
      </c>
    </row>
    <row r="52559" spans="22:22" x14ac:dyDescent="0.35">
      <c r="V52559" s="5" t="str">
        <f t="shared" si="821"/>
        <v/>
      </c>
    </row>
    <row r="52560" spans="22:22" x14ac:dyDescent="0.35">
      <c r="V52560" s="5" t="str">
        <f t="shared" si="821"/>
        <v/>
      </c>
    </row>
    <row r="52561" spans="22:22" x14ac:dyDescent="0.35">
      <c r="V52561" s="5" t="str">
        <f t="shared" si="821"/>
        <v/>
      </c>
    </row>
    <row r="52562" spans="22:22" x14ac:dyDescent="0.35">
      <c r="V52562" s="5" t="str">
        <f t="shared" si="821"/>
        <v/>
      </c>
    </row>
    <row r="52563" spans="22:22" x14ac:dyDescent="0.35">
      <c r="V52563" s="5" t="str">
        <f t="shared" si="821"/>
        <v/>
      </c>
    </row>
    <row r="52564" spans="22:22" x14ac:dyDescent="0.35">
      <c r="V52564" s="5" t="str">
        <f t="shared" si="821"/>
        <v/>
      </c>
    </row>
    <row r="52565" spans="22:22" x14ac:dyDescent="0.35">
      <c r="V52565" s="5" t="str">
        <f t="shared" si="821"/>
        <v/>
      </c>
    </row>
    <row r="52566" spans="22:22" x14ac:dyDescent="0.35">
      <c r="V52566" s="5" t="str">
        <f t="shared" si="821"/>
        <v/>
      </c>
    </row>
    <row r="52567" spans="22:22" x14ac:dyDescent="0.35">
      <c r="V52567" s="5" t="str">
        <f t="shared" si="821"/>
        <v/>
      </c>
    </row>
    <row r="52568" spans="22:22" x14ac:dyDescent="0.35">
      <c r="V52568" s="5" t="str">
        <f t="shared" si="821"/>
        <v/>
      </c>
    </row>
    <row r="52569" spans="22:22" x14ac:dyDescent="0.35">
      <c r="V52569" s="5" t="str">
        <f t="shared" si="821"/>
        <v/>
      </c>
    </row>
    <row r="52570" spans="22:22" x14ac:dyDescent="0.35">
      <c r="V52570" s="5" t="str">
        <f t="shared" si="821"/>
        <v/>
      </c>
    </row>
    <row r="52571" spans="22:22" x14ac:dyDescent="0.35">
      <c r="V52571" s="5" t="str">
        <f t="shared" si="821"/>
        <v/>
      </c>
    </row>
    <row r="52572" spans="22:22" x14ac:dyDescent="0.35">
      <c r="V52572" s="5" t="str">
        <f t="shared" si="821"/>
        <v/>
      </c>
    </row>
    <row r="52573" spans="22:22" x14ac:dyDescent="0.35">
      <c r="V52573" s="5" t="str">
        <f t="shared" si="821"/>
        <v/>
      </c>
    </row>
    <row r="52574" spans="22:22" x14ac:dyDescent="0.35">
      <c r="V52574" s="5" t="str">
        <f t="shared" si="821"/>
        <v/>
      </c>
    </row>
    <row r="52575" spans="22:22" x14ac:dyDescent="0.35">
      <c r="V52575" s="5" t="str">
        <f t="shared" si="821"/>
        <v/>
      </c>
    </row>
    <row r="52576" spans="22:22" x14ac:dyDescent="0.35">
      <c r="V52576" s="5" t="str">
        <f t="shared" si="821"/>
        <v/>
      </c>
    </row>
    <row r="52577" spans="22:22" x14ac:dyDescent="0.35">
      <c r="V52577" s="5" t="str">
        <f t="shared" si="821"/>
        <v/>
      </c>
    </row>
    <row r="52578" spans="22:22" x14ac:dyDescent="0.35">
      <c r="V52578" s="5" t="str">
        <f t="shared" si="821"/>
        <v/>
      </c>
    </row>
    <row r="52579" spans="22:22" x14ac:dyDescent="0.35">
      <c r="V52579" s="5" t="str">
        <f t="shared" si="821"/>
        <v/>
      </c>
    </row>
    <row r="52580" spans="22:22" x14ac:dyDescent="0.35">
      <c r="V52580" s="5" t="str">
        <f t="shared" si="821"/>
        <v/>
      </c>
    </row>
    <row r="52581" spans="22:22" x14ac:dyDescent="0.35">
      <c r="V52581" s="5" t="str">
        <f t="shared" si="821"/>
        <v/>
      </c>
    </row>
    <row r="52582" spans="22:22" x14ac:dyDescent="0.35">
      <c r="V52582" s="5" t="str">
        <f t="shared" si="821"/>
        <v/>
      </c>
    </row>
    <row r="52583" spans="22:22" x14ac:dyDescent="0.35">
      <c r="V52583" s="5" t="str">
        <f t="shared" si="821"/>
        <v/>
      </c>
    </row>
    <row r="52584" spans="22:22" x14ac:dyDescent="0.35">
      <c r="V52584" s="5" t="str">
        <f t="shared" si="821"/>
        <v/>
      </c>
    </row>
    <row r="52585" spans="22:22" x14ac:dyDescent="0.35">
      <c r="V52585" s="5" t="str">
        <f t="shared" si="821"/>
        <v/>
      </c>
    </row>
    <row r="52586" spans="22:22" x14ac:dyDescent="0.35">
      <c r="V52586" s="5" t="str">
        <f t="shared" si="821"/>
        <v/>
      </c>
    </row>
    <row r="52587" spans="22:22" x14ac:dyDescent="0.35">
      <c r="V52587" s="5" t="str">
        <f t="shared" si="821"/>
        <v/>
      </c>
    </row>
    <row r="52588" spans="22:22" x14ac:dyDescent="0.35">
      <c r="V52588" s="5" t="str">
        <f t="shared" si="821"/>
        <v/>
      </c>
    </row>
    <row r="52589" spans="22:22" x14ac:dyDescent="0.35">
      <c r="V52589" s="5" t="str">
        <f t="shared" si="821"/>
        <v/>
      </c>
    </row>
    <row r="52590" spans="22:22" x14ac:dyDescent="0.35">
      <c r="V52590" s="5" t="str">
        <f t="shared" si="821"/>
        <v/>
      </c>
    </row>
    <row r="52591" spans="22:22" x14ac:dyDescent="0.35">
      <c r="V52591" s="5" t="str">
        <f t="shared" si="821"/>
        <v/>
      </c>
    </row>
    <row r="52592" spans="22:22" x14ac:dyDescent="0.35">
      <c r="V52592" s="5" t="str">
        <f t="shared" si="821"/>
        <v/>
      </c>
    </row>
    <row r="52593" spans="22:22" x14ac:dyDescent="0.35">
      <c r="V52593" s="5" t="str">
        <f t="shared" si="821"/>
        <v/>
      </c>
    </row>
    <row r="52594" spans="22:22" x14ac:dyDescent="0.35">
      <c r="V52594" s="5" t="str">
        <f t="shared" si="821"/>
        <v/>
      </c>
    </row>
    <row r="52595" spans="22:22" x14ac:dyDescent="0.35">
      <c r="V52595" s="5" t="str">
        <f t="shared" si="821"/>
        <v/>
      </c>
    </row>
    <row r="52596" spans="22:22" x14ac:dyDescent="0.35">
      <c r="V52596" s="5" t="str">
        <f t="shared" si="821"/>
        <v/>
      </c>
    </row>
    <row r="52597" spans="22:22" x14ac:dyDescent="0.35">
      <c r="V52597" s="5" t="str">
        <f t="shared" si="821"/>
        <v/>
      </c>
    </row>
    <row r="52598" spans="22:22" x14ac:dyDescent="0.35">
      <c r="V52598" s="5" t="str">
        <f t="shared" si="821"/>
        <v/>
      </c>
    </row>
    <row r="52599" spans="22:22" x14ac:dyDescent="0.35">
      <c r="V52599" s="5" t="str">
        <f t="shared" si="821"/>
        <v/>
      </c>
    </row>
    <row r="52600" spans="22:22" x14ac:dyDescent="0.35">
      <c r="V52600" s="5" t="str">
        <f t="shared" si="821"/>
        <v/>
      </c>
    </row>
    <row r="52601" spans="22:22" x14ac:dyDescent="0.35">
      <c r="V52601" s="5" t="str">
        <f t="shared" si="821"/>
        <v/>
      </c>
    </row>
    <row r="52602" spans="22:22" x14ac:dyDescent="0.35">
      <c r="V52602" s="5" t="str">
        <f t="shared" si="821"/>
        <v/>
      </c>
    </row>
    <row r="52603" spans="22:22" x14ac:dyDescent="0.35">
      <c r="V52603" s="5" t="str">
        <f t="shared" si="821"/>
        <v/>
      </c>
    </row>
    <row r="52604" spans="22:22" x14ac:dyDescent="0.35">
      <c r="V52604" s="5" t="str">
        <f t="shared" si="821"/>
        <v/>
      </c>
    </row>
    <row r="52605" spans="22:22" x14ac:dyDescent="0.35">
      <c r="V52605" s="5" t="str">
        <f t="shared" si="821"/>
        <v/>
      </c>
    </row>
    <row r="52606" spans="22:22" x14ac:dyDescent="0.35">
      <c r="V52606" s="5" t="str">
        <f t="shared" si="821"/>
        <v/>
      </c>
    </row>
    <row r="52607" spans="22:22" x14ac:dyDescent="0.35">
      <c r="V52607" s="5" t="str">
        <f t="shared" si="821"/>
        <v/>
      </c>
    </row>
    <row r="52608" spans="22:22" x14ac:dyDescent="0.35">
      <c r="V52608" s="5" t="str">
        <f t="shared" si="821"/>
        <v/>
      </c>
    </row>
    <row r="52609" spans="22:22" x14ac:dyDescent="0.35">
      <c r="V52609" s="5" t="str">
        <f t="shared" si="821"/>
        <v/>
      </c>
    </row>
    <row r="52610" spans="22:22" x14ac:dyDescent="0.35">
      <c r="V52610" s="5" t="str">
        <f t="shared" ref="V52610:V52673" si="822">TRIM(CLEAN(SUBSTITUTE(A52610,CHAR(160)," ")))</f>
        <v/>
      </c>
    </row>
    <row r="52611" spans="22:22" x14ac:dyDescent="0.35">
      <c r="V52611" s="5" t="str">
        <f t="shared" si="822"/>
        <v/>
      </c>
    </row>
    <row r="52612" spans="22:22" x14ac:dyDescent="0.35">
      <c r="V52612" s="5" t="str">
        <f t="shared" si="822"/>
        <v/>
      </c>
    </row>
    <row r="52613" spans="22:22" x14ac:dyDescent="0.35">
      <c r="V52613" s="5" t="str">
        <f t="shared" si="822"/>
        <v/>
      </c>
    </row>
    <row r="52614" spans="22:22" x14ac:dyDescent="0.35">
      <c r="V52614" s="5" t="str">
        <f t="shared" si="822"/>
        <v/>
      </c>
    </row>
    <row r="52615" spans="22:22" x14ac:dyDescent="0.35">
      <c r="V52615" s="5" t="str">
        <f t="shared" si="822"/>
        <v/>
      </c>
    </row>
    <row r="52616" spans="22:22" x14ac:dyDescent="0.35">
      <c r="V52616" s="5" t="str">
        <f t="shared" si="822"/>
        <v/>
      </c>
    </row>
    <row r="52617" spans="22:22" x14ac:dyDescent="0.35">
      <c r="V52617" s="5" t="str">
        <f t="shared" si="822"/>
        <v/>
      </c>
    </row>
    <row r="52618" spans="22:22" x14ac:dyDescent="0.35">
      <c r="V52618" s="5" t="str">
        <f t="shared" si="822"/>
        <v/>
      </c>
    </row>
    <row r="52619" spans="22:22" x14ac:dyDescent="0.35">
      <c r="V52619" s="5" t="str">
        <f t="shared" si="822"/>
        <v/>
      </c>
    </row>
    <row r="52620" spans="22:22" x14ac:dyDescent="0.35">
      <c r="V52620" s="5" t="str">
        <f t="shared" si="822"/>
        <v/>
      </c>
    </row>
    <row r="52621" spans="22:22" x14ac:dyDescent="0.35">
      <c r="V52621" s="5" t="str">
        <f t="shared" si="822"/>
        <v/>
      </c>
    </row>
    <row r="52622" spans="22:22" x14ac:dyDescent="0.35">
      <c r="V52622" s="5" t="str">
        <f t="shared" si="822"/>
        <v/>
      </c>
    </row>
    <row r="52623" spans="22:22" x14ac:dyDescent="0.35">
      <c r="V52623" s="5" t="str">
        <f t="shared" si="822"/>
        <v/>
      </c>
    </row>
    <row r="52624" spans="22:22" x14ac:dyDescent="0.35">
      <c r="V52624" s="5" t="str">
        <f t="shared" si="822"/>
        <v/>
      </c>
    </row>
    <row r="52625" spans="22:22" x14ac:dyDescent="0.35">
      <c r="V52625" s="5" t="str">
        <f t="shared" si="822"/>
        <v/>
      </c>
    </row>
    <row r="52626" spans="22:22" x14ac:dyDescent="0.35">
      <c r="V52626" s="5" t="str">
        <f t="shared" si="822"/>
        <v/>
      </c>
    </row>
    <row r="52627" spans="22:22" x14ac:dyDescent="0.35">
      <c r="V52627" s="5" t="str">
        <f t="shared" si="822"/>
        <v/>
      </c>
    </row>
    <row r="52628" spans="22:22" x14ac:dyDescent="0.35">
      <c r="V52628" s="5" t="str">
        <f t="shared" si="822"/>
        <v/>
      </c>
    </row>
    <row r="52629" spans="22:22" x14ac:dyDescent="0.35">
      <c r="V52629" s="5" t="str">
        <f t="shared" si="822"/>
        <v/>
      </c>
    </row>
    <row r="52630" spans="22:22" x14ac:dyDescent="0.35">
      <c r="V52630" s="5" t="str">
        <f t="shared" si="822"/>
        <v/>
      </c>
    </row>
    <row r="52631" spans="22:22" x14ac:dyDescent="0.35">
      <c r="V52631" s="5" t="str">
        <f t="shared" si="822"/>
        <v/>
      </c>
    </row>
    <row r="52632" spans="22:22" x14ac:dyDescent="0.35">
      <c r="V52632" s="5" t="str">
        <f t="shared" si="822"/>
        <v/>
      </c>
    </row>
    <row r="52633" spans="22:22" x14ac:dyDescent="0.35">
      <c r="V52633" s="5" t="str">
        <f t="shared" si="822"/>
        <v/>
      </c>
    </row>
    <row r="52634" spans="22:22" x14ac:dyDescent="0.35">
      <c r="V52634" s="5" t="str">
        <f t="shared" si="822"/>
        <v/>
      </c>
    </row>
    <row r="52635" spans="22:22" x14ac:dyDescent="0.35">
      <c r="V52635" s="5" t="str">
        <f t="shared" si="822"/>
        <v/>
      </c>
    </row>
    <row r="52636" spans="22:22" x14ac:dyDescent="0.35">
      <c r="V52636" s="5" t="str">
        <f t="shared" si="822"/>
        <v/>
      </c>
    </row>
    <row r="52637" spans="22:22" x14ac:dyDescent="0.35">
      <c r="V52637" s="5" t="str">
        <f t="shared" si="822"/>
        <v/>
      </c>
    </row>
    <row r="52638" spans="22:22" x14ac:dyDescent="0.35">
      <c r="V52638" s="5" t="str">
        <f t="shared" si="822"/>
        <v/>
      </c>
    </row>
    <row r="52639" spans="22:22" x14ac:dyDescent="0.35">
      <c r="V52639" s="5" t="str">
        <f t="shared" si="822"/>
        <v/>
      </c>
    </row>
    <row r="52640" spans="22:22" x14ac:dyDescent="0.35">
      <c r="V52640" s="5" t="str">
        <f t="shared" si="822"/>
        <v/>
      </c>
    </row>
    <row r="52641" spans="22:22" x14ac:dyDescent="0.35">
      <c r="V52641" s="5" t="str">
        <f t="shared" si="822"/>
        <v/>
      </c>
    </row>
    <row r="52642" spans="22:22" x14ac:dyDescent="0.35">
      <c r="V52642" s="5" t="str">
        <f t="shared" si="822"/>
        <v/>
      </c>
    </row>
    <row r="52643" spans="22:22" x14ac:dyDescent="0.35">
      <c r="V52643" s="5" t="str">
        <f t="shared" si="822"/>
        <v/>
      </c>
    </row>
    <row r="52644" spans="22:22" x14ac:dyDescent="0.35">
      <c r="V52644" s="5" t="str">
        <f t="shared" si="822"/>
        <v/>
      </c>
    </row>
    <row r="52645" spans="22:22" x14ac:dyDescent="0.35">
      <c r="V52645" s="5" t="str">
        <f t="shared" si="822"/>
        <v/>
      </c>
    </row>
    <row r="52646" spans="22:22" x14ac:dyDescent="0.35">
      <c r="V52646" s="5" t="str">
        <f t="shared" si="822"/>
        <v/>
      </c>
    </row>
    <row r="52647" spans="22:22" x14ac:dyDescent="0.35">
      <c r="V52647" s="5" t="str">
        <f t="shared" si="822"/>
        <v/>
      </c>
    </row>
    <row r="52648" spans="22:22" x14ac:dyDescent="0.35">
      <c r="V52648" s="5" t="str">
        <f t="shared" si="822"/>
        <v/>
      </c>
    </row>
    <row r="52649" spans="22:22" x14ac:dyDescent="0.35">
      <c r="V52649" s="5" t="str">
        <f t="shared" si="822"/>
        <v/>
      </c>
    </row>
    <row r="52650" spans="22:22" x14ac:dyDescent="0.35">
      <c r="V52650" s="5" t="str">
        <f t="shared" si="822"/>
        <v/>
      </c>
    </row>
    <row r="52651" spans="22:22" x14ac:dyDescent="0.35">
      <c r="V52651" s="5" t="str">
        <f t="shared" si="822"/>
        <v/>
      </c>
    </row>
    <row r="52652" spans="22:22" x14ac:dyDescent="0.35">
      <c r="V52652" s="5" t="str">
        <f t="shared" si="822"/>
        <v/>
      </c>
    </row>
    <row r="52653" spans="22:22" x14ac:dyDescent="0.35">
      <c r="V52653" s="5" t="str">
        <f t="shared" si="822"/>
        <v/>
      </c>
    </row>
    <row r="52654" spans="22:22" x14ac:dyDescent="0.35">
      <c r="V52654" s="5" t="str">
        <f t="shared" si="822"/>
        <v/>
      </c>
    </row>
    <row r="52655" spans="22:22" x14ac:dyDescent="0.35">
      <c r="V52655" s="5" t="str">
        <f t="shared" si="822"/>
        <v/>
      </c>
    </row>
    <row r="52656" spans="22:22" x14ac:dyDescent="0.35">
      <c r="V52656" s="5" t="str">
        <f t="shared" si="822"/>
        <v/>
      </c>
    </row>
    <row r="52657" spans="22:22" x14ac:dyDescent="0.35">
      <c r="V52657" s="5" t="str">
        <f t="shared" si="822"/>
        <v/>
      </c>
    </row>
    <row r="52658" spans="22:22" x14ac:dyDescent="0.35">
      <c r="V52658" s="5" t="str">
        <f t="shared" si="822"/>
        <v/>
      </c>
    </row>
    <row r="52659" spans="22:22" x14ac:dyDescent="0.35">
      <c r="V52659" s="5" t="str">
        <f t="shared" si="822"/>
        <v/>
      </c>
    </row>
    <row r="52660" spans="22:22" x14ac:dyDescent="0.35">
      <c r="V52660" s="5" t="str">
        <f t="shared" si="822"/>
        <v/>
      </c>
    </row>
    <row r="52661" spans="22:22" x14ac:dyDescent="0.35">
      <c r="V52661" s="5" t="str">
        <f t="shared" si="822"/>
        <v/>
      </c>
    </row>
    <row r="52662" spans="22:22" x14ac:dyDescent="0.35">
      <c r="V52662" s="5" t="str">
        <f t="shared" si="822"/>
        <v/>
      </c>
    </row>
    <row r="52663" spans="22:22" x14ac:dyDescent="0.35">
      <c r="V52663" s="5" t="str">
        <f t="shared" si="822"/>
        <v/>
      </c>
    </row>
    <row r="52664" spans="22:22" x14ac:dyDescent="0.35">
      <c r="V52664" s="5" t="str">
        <f t="shared" si="822"/>
        <v/>
      </c>
    </row>
    <row r="52665" spans="22:22" x14ac:dyDescent="0.35">
      <c r="V52665" s="5" t="str">
        <f t="shared" si="822"/>
        <v/>
      </c>
    </row>
    <row r="52666" spans="22:22" x14ac:dyDescent="0.35">
      <c r="V52666" s="5" t="str">
        <f t="shared" si="822"/>
        <v/>
      </c>
    </row>
    <row r="52667" spans="22:22" x14ac:dyDescent="0.35">
      <c r="V52667" s="5" t="str">
        <f t="shared" si="822"/>
        <v/>
      </c>
    </row>
    <row r="52668" spans="22:22" x14ac:dyDescent="0.35">
      <c r="V52668" s="5" t="str">
        <f t="shared" si="822"/>
        <v/>
      </c>
    </row>
    <row r="52669" spans="22:22" x14ac:dyDescent="0.35">
      <c r="V52669" s="5" t="str">
        <f t="shared" si="822"/>
        <v/>
      </c>
    </row>
    <row r="52670" spans="22:22" x14ac:dyDescent="0.35">
      <c r="V52670" s="5" t="str">
        <f t="shared" si="822"/>
        <v/>
      </c>
    </row>
    <row r="52671" spans="22:22" x14ac:dyDescent="0.35">
      <c r="V52671" s="5" t="str">
        <f t="shared" si="822"/>
        <v/>
      </c>
    </row>
    <row r="52672" spans="22:22" x14ac:dyDescent="0.35">
      <c r="V52672" s="5" t="str">
        <f t="shared" si="822"/>
        <v/>
      </c>
    </row>
    <row r="52673" spans="22:22" x14ac:dyDescent="0.35">
      <c r="V52673" s="5" t="str">
        <f t="shared" si="822"/>
        <v/>
      </c>
    </row>
    <row r="52674" spans="22:22" x14ac:dyDescent="0.35">
      <c r="V52674" s="5" t="str">
        <f t="shared" ref="V52674:V52737" si="823">TRIM(CLEAN(SUBSTITUTE(A52674,CHAR(160)," ")))</f>
        <v/>
      </c>
    </row>
    <row r="52675" spans="22:22" x14ac:dyDescent="0.35">
      <c r="V52675" s="5" t="str">
        <f t="shared" si="823"/>
        <v/>
      </c>
    </row>
    <row r="52676" spans="22:22" x14ac:dyDescent="0.35">
      <c r="V52676" s="5" t="str">
        <f t="shared" si="823"/>
        <v/>
      </c>
    </row>
    <row r="52677" spans="22:22" x14ac:dyDescent="0.35">
      <c r="V52677" s="5" t="str">
        <f t="shared" si="823"/>
        <v/>
      </c>
    </row>
    <row r="52678" spans="22:22" x14ac:dyDescent="0.35">
      <c r="V52678" s="5" t="str">
        <f t="shared" si="823"/>
        <v/>
      </c>
    </row>
    <row r="52679" spans="22:22" x14ac:dyDescent="0.35">
      <c r="V52679" s="5" t="str">
        <f t="shared" si="823"/>
        <v/>
      </c>
    </row>
    <row r="52680" spans="22:22" x14ac:dyDescent="0.35">
      <c r="V52680" s="5" t="str">
        <f t="shared" si="823"/>
        <v/>
      </c>
    </row>
    <row r="52681" spans="22:22" x14ac:dyDescent="0.35">
      <c r="V52681" s="5" t="str">
        <f t="shared" si="823"/>
        <v/>
      </c>
    </row>
    <row r="52682" spans="22:22" x14ac:dyDescent="0.35">
      <c r="V52682" s="5" t="str">
        <f t="shared" si="823"/>
        <v/>
      </c>
    </row>
    <row r="52683" spans="22:22" x14ac:dyDescent="0.35">
      <c r="V52683" s="5" t="str">
        <f t="shared" si="823"/>
        <v/>
      </c>
    </row>
    <row r="52684" spans="22:22" x14ac:dyDescent="0.35">
      <c r="V52684" s="5" t="str">
        <f t="shared" si="823"/>
        <v/>
      </c>
    </row>
    <row r="52685" spans="22:22" x14ac:dyDescent="0.35">
      <c r="V52685" s="5" t="str">
        <f t="shared" si="823"/>
        <v/>
      </c>
    </row>
    <row r="52686" spans="22:22" x14ac:dyDescent="0.35">
      <c r="V52686" s="5" t="str">
        <f t="shared" si="823"/>
        <v/>
      </c>
    </row>
    <row r="52687" spans="22:22" x14ac:dyDescent="0.35">
      <c r="V52687" s="5" t="str">
        <f t="shared" si="823"/>
        <v/>
      </c>
    </row>
    <row r="52688" spans="22:22" x14ac:dyDescent="0.35">
      <c r="V52688" s="5" t="str">
        <f t="shared" si="823"/>
        <v/>
      </c>
    </row>
    <row r="52689" spans="22:22" x14ac:dyDescent="0.35">
      <c r="V52689" s="5" t="str">
        <f t="shared" si="823"/>
        <v/>
      </c>
    </row>
    <row r="52690" spans="22:22" x14ac:dyDescent="0.35">
      <c r="V52690" s="5" t="str">
        <f t="shared" si="823"/>
        <v/>
      </c>
    </row>
    <row r="52691" spans="22:22" x14ac:dyDescent="0.35">
      <c r="V52691" s="5" t="str">
        <f t="shared" si="823"/>
        <v/>
      </c>
    </row>
    <row r="52692" spans="22:22" x14ac:dyDescent="0.35">
      <c r="V52692" s="5" t="str">
        <f t="shared" si="823"/>
        <v/>
      </c>
    </row>
    <row r="52693" spans="22:22" x14ac:dyDescent="0.35">
      <c r="V52693" s="5" t="str">
        <f t="shared" si="823"/>
        <v/>
      </c>
    </row>
    <row r="52694" spans="22:22" x14ac:dyDescent="0.35">
      <c r="V52694" s="5" t="str">
        <f t="shared" si="823"/>
        <v/>
      </c>
    </row>
    <row r="52695" spans="22:22" x14ac:dyDescent="0.35">
      <c r="V52695" s="5" t="str">
        <f t="shared" si="823"/>
        <v/>
      </c>
    </row>
    <row r="52696" spans="22:22" x14ac:dyDescent="0.35">
      <c r="V52696" s="5" t="str">
        <f t="shared" si="823"/>
        <v/>
      </c>
    </row>
    <row r="52697" spans="22:22" x14ac:dyDescent="0.35">
      <c r="V52697" s="5" t="str">
        <f t="shared" si="823"/>
        <v/>
      </c>
    </row>
    <row r="52698" spans="22:22" x14ac:dyDescent="0.35">
      <c r="V52698" s="5" t="str">
        <f t="shared" si="823"/>
        <v/>
      </c>
    </row>
    <row r="52699" spans="22:22" x14ac:dyDescent="0.35">
      <c r="V52699" s="5" t="str">
        <f t="shared" si="823"/>
        <v/>
      </c>
    </row>
    <row r="52700" spans="22:22" x14ac:dyDescent="0.35">
      <c r="V52700" s="5" t="str">
        <f t="shared" si="823"/>
        <v/>
      </c>
    </row>
    <row r="52701" spans="22:22" x14ac:dyDescent="0.35">
      <c r="V52701" s="5" t="str">
        <f t="shared" si="823"/>
        <v/>
      </c>
    </row>
    <row r="52702" spans="22:22" x14ac:dyDescent="0.35">
      <c r="V52702" s="5" t="str">
        <f t="shared" si="823"/>
        <v/>
      </c>
    </row>
    <row r="52703" spans="22:22" x14ac:dyDescent="0.35">
      <c r="V52703" s="5" t="str">
        <f t="shared" si="823"/>
        <v/>
      </c>
    </row>
    <row r="52704" spans="22:22" x14ac:dyDescent="0.35">
      <c r="V52704" s="5" t="str">
        <f t="shared" si="823"/>
        <v/>
      </c>
    </row>
    <row r="52705" spans="22:22" x14ac:dyDescent="0.35">
      <c r="V52705" s="5" t="str">
        <f t="shared" si="823"/>
        <v/>
      </c>
    </row>
    <row r="52706" spans="22:22" x14ac:dyDescent="0.35">
      <c r="V52706" s="5" t="str">
        <f t="shared" si="823"/>
        <v/>
      </c>
    </row>
    <row r="52707" spans="22:22" x14ac:dyDescent="0.35">
      <c r="V52707" s="5" t="str">
        <f t="shared" si="823"/>
        <v/>
      </c>
    </row>
    <row r="52708" spans="22:22" x14ac:dyDescent="0.35">
      <c r="V52708" s="5" t="str">
        <f t="shared" si="823"/>
        <v/>
      </c>
    </row>
    <row r="52709" spans="22:22" x14ac:dyDescent="0.35">
      <c r="V52709" s="5" t="str">
        <f t="shared" si="823"/>
        <v/>
      </c>
    </row>
    <row r="52710" spans="22:22" x14ac:dyDescent="0.35">
      <c r="V52710" s="5" t="str">
        <f t="shared" si="823"/>
        <v/>
      </c>
    </row>
    <row r="52711" spans="22:22" x14ac:dyDescent="0.35">
      <c r="V52711" s="5" t="str">
        <f t="shared" si="823"/>
        <v/>
      </c>
    </row>
    <row r="52712" spans="22:22" x14ac:dyDescent="0.35">
      <c r="V52712" s="5" t="str">
        <f t="shared" si="823"/>
        <v/>
      </c>
    </row>
    <row r="52713" spans="22:22" x14ac:dyDescent="0.35">
      <c r="V52713" s="5" t="str">
        <f t="shared" si="823"/>
        <v/>
      </c>
    </row>
    <row r="52714" spans="22:22" x14ac:dyDescent="0.35">
      <c r="V52714" s="5" t="str">
        <f t="shared" si="823"/>
        <v/>
      </c>
    </row>
    <row r="52715" spans="22:22" x14ac:dyDescent="0.35">
      <c r="V52715" s="5" t="str">
        <f t="shared" si="823"/>
        <v/>
      </c>
    </row>
    <row r="52716" spans="22:22" x14ac:dyDescent="0.35">
      <c r="V52716" s="5" t="str">
        <f t="shared" si="823"/>
        <v/>
      </c>
    </row>
    <row r="52717" spans="22:22" x14ac:dyDescent="0.35">
      <c r="V52717" s="5" t="str">
        <f t="shared" si="823"/>
        <v/>
      </c>
    </row>
    <row r="52718" spans="22:22" x14ac:dyDescent="0.35">
      <c r="V52718" s="5" t="str">
        <f t="shared" si="823"/>
        <v/>
      </c>
    </row>
    <row r="52719" spans="22:22" x14ac:dyDescent="0.35">
      <c r="V52719" s="5" t="str">
        <f t="shared" si="823"/>
        <v/>
      </c>
    </row>
    <row r="52720" spans="22:22" x14ac:dyDescent="0.35">
      <c r="V52720" s="5" t="str">
        <f t="shared" si="823"/>
        <v/>
      </c>
    </row>
    <row r="52721" spans="22:22" x14ac:dyDescent="0.35">
      <c r="V52721" s="5" t="str">
        <f t="shared" si="823"/>
        <v/>
      </c>
    </row>
    <row r="52722" spans="22:22" x14ac:dyDescent="0.35">
      <c r="V52722" s="5" t="str">
        <f t="shared" si="823"/>
        <v/>
      </c>
    </row>
    <row r="52723" spans="22:22" x14ac:dyDescent="0.35">
      <c r="V52723" s="5" t="str">
        <f t="shared" si="823"/>
        <v/>
      </c>
    </row>
    <row r="52724" spans="22:22" x14ac:dyDescent="0.35">
      <c r="V52724" s="5" t="str">
        <f t="shared" si="823"/>
        <v/>
      </c>
    </row>
    <row r="52725" spans="22:22" x14ac:dyDescent="0.35">
      <c r="V52725" s="5" t="str">
        <f t="shared" si="823"/>
        <v/>
      </c>
    </row>
    <row r="52726" spans="22:22" x14ac:dyDescent="0.35">
      <c r="V52726" s="5" t="str">
        <f t="shared" si="823"/>
        <v/>
      </c>
    </row>
    <row r="52727" spans="22:22" x14ac:dyDescent="0.35">
      <c r="V52727" s="5" t="str">
        <f t="shared" si="823"/>
        <v/>
      </c>
    </row>
    <row r="52728" spans="22:22" x14ac:dyDescent="0.35">
      <c r="V52728" s="5" t="str">
        <f t="shared" si="823"/>
        <v/>
      </c>
    </row>
    <row r="52729" spans="22:22" x14ac:dyDescent="0.35">
      <c r="V52729" s="5" t="str">
        <f t="shared" si="823"/>
        <v/>
      </c>
    </row>
    <row r="52730" spans="22:22" x14ac:dyDescent="0.35">
      <c r="V52730" s="5" t="str">
        <f t="shared" si="823"/>
        <v/>
      </c>
    </row>
    <row r="52731" spans="22:22" x14ac:dyDescent="0.35">
      <c r="V52731" s="5" t="str">
        <f t="shared" si="823"/>
        <v/>
      </c>
    </row>
    <row r="52732" spans="22:22" x14ac:dyDescent="0.35">
      <c r="V52732" s="5" t="str">
        <f t="shared" si="823"/>
        <v/>
      </c>
    </row>
    <row r="52733" spans="22:22" x14ac:dyDescent="0.35">
      <c r="V52733" s="5" t="str">
        <f t="shared" si="823"/>
        <v/>
      </c>
    </row>
    <row r="52734" spans="22:22" x14ac:dyDescent="0.35">
      <c r="V52734" s="5" t="str">
        <f t="shared" si="823"/>
        <v/>
      </c>
    </row>
    <row r="52735" spans="22:22" x14ac:dyDescent="0.35">
      <c r="V52735" s="5" t="str">
        <f t="shared" si="823"/>
        <v/>
      </c>
    </row>
    <row r="52736" spans="22:22" x14ac:dyDescent="0.35">
      <c r="V52736" s="5" t="str">
        <f t="shared" si="823"/>
        <v/>
      </c>
    </row>
    <row r="52737" spans="22:22" x14ac:dyDescent="0.35">
      <c r="V52737" s="5" t="str">
        <f t="shared" si="823"/>
        <v/>
      </c>
    </row>
    <row r="52738" spans="22:22" x14ac:dyDescent="0.35">
      <c r="V52738" s="5" t="str">
        <f t="shared" ref="V52738:V52801" si="824">TRIM(CLEAN(SUBSTITUTE(A52738,CHAR(160)," ")))</f>
        <v/>
      </c>
    </row>
    <row r="52739" spans="22:22" x14ac:dyDescent="0.35">
      <c r="V52739" s="5" t="str">
        <f t="shared" si="824"/>
        <v/>
      </c>
    </row>
    <row r="52740" spans="22:22" x14ac:dyDescent="0.35">
      <c r="V52740" s="5" t="str">
        <f t="shared" si="824"/>
        <v/>
      </c>
    </row>
    <row r="52741" spans="22:22" x14ac:dyDescent="0.35">
      <c r="V52741" s="5" t="str">
        <f t="shared" si="824"/>
        <v/>
      </c>
    </row>
    <row r="52742" spans="22:22" x14ac:dyDescent="0.35">
      <c r="V52742" s="5" t="str">
        <f t="shared" si="824"/>
        <v/>
      </c>
    </row>
    <row r="52743" spans="22:22" x14ac:dyDescent="0.35">
      <c r="V52743" s="5" t="str">
        <f t="shared" si="824"/>
        <v/>
      </c>
    </row>
    <row r="52744" spans="22:22" x14ac:dyDescent="0.35">
      <c r="V52744" s="5" t="str">
        <f t="shared" si="824"/>
        <v/>
      </c>
    </row>
    <row r="52745" spans="22:22" x14ac:dyDescent="0.35">
      <c r="V52745" s="5" t="str">
        <f t="shared" si="824"/>
        <v/>
      </c>
    </row>
    <row r="52746" spans="22:22" x14ac:dyDescent="0.35">
      <c r="V52746" s="5" t="str">
        <f t="shared" si="824"/>
        <v/>
      </c>
    </row>
    <row r="52747" spans="22:22" x14ac:dyDescent="0.35">
      <c r="V52747" s="5" t="str">
        <f t="shared" si="824"/>
        <v/>
      </c>
    </row>
    <row r="52748" spans="22:22" x14ac:dyDescent="0.35">
      <c r="V52748" s="5" t="str">
        <f t="shared" si="824"/>
        <v/>
      </c>
    </row>
    <row r="52749" spans="22:22" x14ac:dyDescent="0.35">
      <c r="V52749" s="5" t="str">
        <f t="shared" si="824"/>
        <v/>
      </c>
    </row>
    <row r="52750" spans="22:22" x14ac:dyDescent="0.35">
      <c r="V52750" s="5" t="str">
        <f t="shared" si="824"/>
        <v/>
      </c>
    </row>
    <row r="52751" spans="22:22" x14ac:dyDescent="0.35">
      <c r="V52751" s="5" t="str">
        <f t="shared" si="824"/>
        <v/>
      </c>
    </row>
    <row r="52752" spans="22:22" x14ac:dyDescent="0.35">
      <c r="V52752" s="5" t="str">
        <f t="shared" si="824"/>
        <v/>
      </c>
    </row>
    <row r="52753" spans="22:22" x14ac:dyDescent="0.35">
      <c r="V52753" s="5" t="str">
        <f t="shared" si="824"/>
        <v/>
      </c>
    </row>
    <row r="52754" spans="22:22" x14ac:dyDescent="0.35">
      <c r="V52754" s="5" t="str">
        <f t="shared" si="824"/>
        <v/>
      </c>
    </row>
    <row r="52755" spans="22:22" x14ac:dyDescent="0.35">
      <c r="V52755" s="5" t="str">
        <f t="shared" si="824"/>
        <v/>
      </c>
    </row>
    <row r="52756" spans="22:22" x14ac:dyDescent="0.35">
      <c r="V52756" s="5" t="str">
        <f t="shared" si="824"/>
        <v/>
      </c>
    </row>
    <row r="52757" spans="22:22" x14ac:dyDescent="0.35">
      <c r="V52757" s="5" t="str">
        <f t="shared" si="824"/>
        <v/>
      </c>
    </row>
    <row r="52758" spans="22:22" x14ac:dyDescent="0.35">
      <c r="V52758" s="5" t="str">
        <f t="shared" si="824"/>
        <v/>
      </c>
    </row>
    <row r="52759" spans="22:22" x14ac:dyDescent="0.35">
      <c r="V52759" s="5" t="str">
        <f t="shared" si="824"/>
        <v/>
      </c>
    </row>
    <row r="52760" spans="22:22" x14ac:dyDescent="0.35">
      <c r="V52760" s="5" t="str">
        <f t="shared" si="824"/>
        <v/>
      </c>
    </row>
    <row r="52761" spans="22:22" x14ac:dyDescent="0.35">
      <c r="V52761" s="5" t="str">
        <f t="shared" si="824"/>
        <v/>
      </c>
    </row>
    <row r="52762" spans="22:22" x14ac:dyDescent="0.35">
      <c r="V52762" s="5" t="str">
        <f t="shared" si="824"/>
        <v/>
      </c>
    </row>
    <row r="52763" spans="22:22" x14ac:dyDescent="0.35">
      <c r="V52763" s="5" t="str">
        <f t="shared" si="824"/>
        <v/>
      </c>
    </row>
    <row r="52764" spans="22:22" x14ac:dyDescent="0.35">
      <c r="V52764" s="5" t="str">
        <f t="shared" si="824"/>
        <v/>
      </c>
    </row>
    <row r="52765" spans="22:22" x14ac:dyDescent="0.35">
      <c r="V52765" s="5" t="str">
        <f t="shared" si="824"/>
        <v/>
      </c>
    </row>
    <row r="52766" spans="22:22" x14ac:dyDescent="0.35">
      <c r="V52766" s="5" t="str">
        <f t="shared" si="824"/>
        <v/>
      </c>
    </row>
    <row r="52767" spans="22:22" x14ac:dyDescent="0.35">
      <c r="V52767" s="5" t="str">
        <f t="shared" si="824"/>
        <v/>
      </c>
    </row>
    <row r="52768" spans="22:22" x14ac:dyDescent="0.35">
      <c r="V52768" s="5" t="str">
        <f t="shared" si="824"/>
        <v/>
      </c>
    </row>
    <row r="52769" spans="22:22" x14ac:dyDescent="0.35">
      <c r="V52769" s="5" t="str">
        <f t="shared" si="824"/>
        <v/>
      </c>
    </row>
    <row r="52770" spans="22:22" x14ac:dyDescent="0.35">
      <c r="V52770" s="5" t="str">
        <f t="shared" si="824"/>
        <v/>
      </c>
    </row>
    <row r="52771" spans="22:22" x14ac:dyDescent="0.35">
      <c r="V52771" s="5" t="str">
        <f t="shared" si="824"/>
        <v/>
      </c>
    </row>
    <row r="52772" spans="22:22" x14ac:dyDescent="0.35">
      <c r="V52772" s="5" t="str">
        <f t="shared" si="824"/>
        <v/>
      </c>
    </row>
    <row r="52773" spans="22:22" x14ac:dyDescent="0.35">
      <c r="V52773" s="5" t="str">
        <f t="shared" si="824"/>
        <v/>
      </c>
    </row>
    <row r="52774" spans="22:22" x14ac:dyDescent="0.35">
      <c r="V52774" s="5" t="str">
        <f t="shared" si="824"/>
        <v/>
      </c>
    </row>
    <row r="52775" spans="22:22" x14ac:dyDescent="0.35">
      <c r="V52775" s="5" t="str">
        <f t="shared" si="824"/>
        <v/>
      </c>
    </row>
    <row r="52776" spans="22:22" x14ac:dyDescent="0.35">
      <c r="V52776" s="5" t="str">
        <f t="shared" si="824"/>
        <v/>
      </c>
    </row>
    <row r="52777" spans="22:22" x14ac:dyDescent="0.35">
      <c r="V52777" s="5" t="str">
        <f t="shared" si="824"/>
        <v/>
      </c>
    </row>
    <row r="52778" spans="22:22" x14ac:dyDescent="0.35">
      <c r="V52778" s="5" t="str">
        <f t="shared" si="824"/>
        <v/>
      </c>
    </row>
    <row r="52779" spans="22:22" x14ac:dyDescent="0.35">
      <c r="V52779" s="5" t="str">
        <f t="shared" si="824"/>
        <v/>
      </c>
    </row>
    <row r="52780" spans="22:22" x14ac:dyDescent="0.35">
      <c r="V52780" s="5" t="str">
        <f t="shared" si="824"/>
        <v/>
      </c>
    </row>
    <row r="52781" spans="22:22" x14ac:dyDescent="0.35">
      <c r="V52781" s="5" t="str">
        <f t="shared" si="824"/>
        <v/>
      </c>
    </row>
    <row r="52782" spans="22:22" x14ac:dyDescent="0.35">
      <c r="V52782" s="5" t="str">
        <f t="shared" si="824"/>
        <v/>
      </c>
    </row>
    <row r="52783" spans="22:22" x14ac:dyDescent="0.35">
      <c r="V52783" s="5" t="str">
        <f t="shared" si="824"/>
        <v/>
      </c>
    </row>
    <row r="52784" spans="22:22" x14ac:dyDescent="0.35">
      <c r="V52784" s="5" t="str">
        <f t="shared" si="824"/>
        <v/>
      </c>
    </row>
    <row r="52785" spans="22:22" x14ac:dyDescent="0.35">
      <c r="V52785" s="5" t="str">
        <f t="shared" si="824"/>
        <v/>
      </c>
    </row>
    <row r="52786" spans="22:22" x14ac:dyDescent="0.35">
      <c r="V52786" s="5" t="str">
        <f t="shared" si="824"/>
        <v/>
      </c>
    </row>
    <row r="52787" spans="22:22" x14ac:dyDescent="0.35">
      <c r="V52787" s="5" t="str">
        <f t="shared" si="824"/>
        <v/>
      </c>
    </row>
    <row r="52788" spans="22:22" x14ac:dyDescent="0.35">
      <c r="V52788" s="5" t="str">
        <f t="shared" si="824"/>
        <v/>
      </c>
    </row>
    <row r="52789" spans="22:22" x14ac:dyDescent="0.35">
      <c r="V52789" s="5" t="str">
        <f t="shared" si="824"/>
        <v/>
      </c>
    </row>
    <row r="52790" spans="22:22" x14ac:dyDescent="0.35">
      <c r="V52790" s="5" t="str">
        <f t="shared" si="824"/>
        <v/>
      </c>
    </row>
    <row r="52791" spans="22:22" x14ac:dyDescent="0.35">
      <c r="V52791" s="5" t="str">
        <f t="shared" si="824"/>
        <v/>
      </c>
    </row>
    <row r="52792" spans="22:22" x14ac:dyDescent="0.35">
      <c r="V52792" s="5" t="str">
        <f t="shared" si="824"/>
        <v/>
      </c>
    </row>
    <row r="52793" spans="22:22" x14ac:dyDescent="0.35">
      <c r="V52793" s="5" t="str">
        <f t="shared" si="824"/>
        <v/>
      </c>
    </row>
    <row r="52794" spans="22:22" x14ac:dyDescent="0.35">
      <c r="V52794" s="5" t="str">
        <f t="shared" si="824"/>
        <v/>
      </c>
    </row>
    <row r="52795" spans="22:22" x14ac:dyDescent="0.35">
      <c r="V52795" s="5" t="str">
        <f t="shared" si="824"/>
        <v/>
      </c>
    </row>
    <row r="52796" spans="22:22" x14ac:dyDescent="0.35">
      <c r="V52796" s="5" t="str">
        <f t="shared" si="824"/>
        <v/>
      </c>
    </row>
    <row r="52797" spans="22:22" x14ac:dyDescent="0.35">
      <c r="V52797" s="5" t="str">
        <f t="shared" si="824"/>
        <v/>
      </c>
    </row>
    <row r="52798" spans="22:22" x14ac:dyDescent="0.35">
      <c r="V52798" s="5" t="str">
        <f t="shared" si="824"/>
        <v/>
      </c>
    </row>
    <row r="52799" spans="22:22" x14ac:dyDescent="0.35">
      <c r="V52799" s="5" t="str">
        <f t="shared" si="824"/>
        <v/>
      </c>
    </row>
    <row r="52800" spans="22:22" x14ac:dyDescent="0.35">
      <c r="V52800" s="5" t="str">
        <f t="shared" si="824"/>
        <v/>
      </c>
    </row>
    <row r="52801" spans="22:22" x14ac:dyDescent="0.35">
      <c r="V52801" s="5" t="str">
        <f t="shared" si="824"/>
        <v/>
      </c>
    </row>
    <row r="52802" spans="22:22" x14ac:dyDescent="0.35">
      <c r="V52802" s="5" t="str">
        <f t="shared" ref="V52802:V52865" si="825">TRIM(CLEAN(SUBSTITUTE(A52802,CHAR(160)," ")))</f>
        <v/>
      </c>
    </row>
    <row r="52803" spans="22:22" x14ac:dyDescent="0.35">
      <c r="V52803" s="5" t="str">
        <f t="shared" si="825"/>
        <v/>
      </c>
    </row>
    <row r="52804" spans="22:22" x14ac:dyDescent="0.35">
      <c r="V52804" s="5" t="str">
        <f t="shared" si="825"/>
        <v/>
      </c>
    </row>
    <row r="52805" spans="22:22" x14ac:dyDescent="0.35">
      <c r="V52805" s="5" t="str">
        <f t="shared" si="825"/>
        <v/>
      </c>
    </row>
    <row r="52806" spans="22:22" x14ac:dyDescent="0.35">
      <c r="V52806" s="5" t="str">
        <f t="shared" si="825"/>
        <v/>
      </c>
    </row>
    <row r="52807" spans="22:22" x14ac:dyDescent="0.35">
      <c r="V52807" s="5" t="str">
        <f t="shared" si="825"/>
        <v/>
      </c>
    </row>
    <row r="52808" spans="22:22" x14ac:dyDescent="0.35">
      <c r="V52808" s="5" t="str">
        <f t="shared" si="825"/>
        <v/>
      </c>
    </row>
    <row r="52809" spans="22:22" x14ac:dyDescent="0.35">
      <c r="V52809" s="5" t="str">
        <f t="shared" si="825"/>
        <v/>
      </c>
    </row>
    <row r="52810" spans="22:22" x14ac:dyDescent="0.35">
      <c r="V52810" s="5" t="str">
        <f t="shared" si="825"/>
        <v/>
      </c>
    </row>
    <row r="52811" spans="22:22" x14ac:dyDescent="0.35">
      <c r="V52811" s="5" t="str">
        <f t="shared" si="825"/>
        <v/>
      </c>
    </row>
    <row r="52812" spans="22:22" x14ac:dyDescent="0.35">
      <c r="V52812" s="5" t="str">
        <f t="shared" si="825"/>
        <v/>
      </c>
    </row>
    <row r="52813" spans="22:22" x14ac:dyDescent="0.35">
      <c r="V52813" s="5" t="str">
        <f t="shared" si="825"/>
        <v/>
      </c>
    </row>
    <row r="52814" spans="22:22" x14ac:dyDescent="0.35">
      <c r="V52814" s="5" t="str">
        <f t="shared" si="825"/>
        <v/>
      </c>
    </row>
    <row r="52815" spans="22:22" x14ac:dyDescent="0.35">
      <c r="V52815" s="5" t="str">
        <f t="shared" si="825"/>
        <v/>
      </c>
    </row>
    <row r="52816" spans="22:22" x14ac:dyDescent="0.35">
      <c r="V52816" s="5" t="str">
        <f t="shared" si="825"/>
        <v/>
      </c>
    </row>
    <row r="52817" spans="22:22" x14ac:dyDescent="0.35">
      <c r="V52817" s="5" t="str">
        <f t="shared" si="825"/>
        <v/>
      </c>
    </row>
    <row r="52818" spans="22:22" x14ac:dyDescent="0.35">
      <c r="V52818" s="5" t="str">
        <f t="shared" si="825"/>
        <v/>
      </c>
    </row>
    <row r="52819" spans="22:22" x14ac:dyDescent="0.35">
      <c r="V52819" s="5" t="str">
        <f t="shared" si="825"/>
        <v/>
      </c>
    </row>
    <row r="52820" spans="22:22" x14ac:dyDescent="0.35">
      <c r="V52820" s="5" t="str">
        <f t="shared" si="825"/>
        <v/>
      </c>
    </row>
    <row r="52821" spans="22:22" x14ac:dyDescent="0.35">
      <c r="V52821" s="5" t="str">
        <f t="shared" si="825"/>
        <v/>
      </c>
    </row>
    <row r="52822" spans="22:22" x14ac:dyDescent="0.35">
      <c r="V52822" s="5" t="str">
        <f t="shared" si="825"/>
        <v/>
      </c>
    </row>
    <row r="52823" spans="22:22" x14ac:dyDescent="0.35">
      <c r="V52823" s="5" t="str">
        <f t="shared" si="825"/>
        <v/>
      </c>
    </row>
    <row r="52824" spans="22:22" x14ac:dyDescent="0.35">
      <c r="V52824" s="5" t="str">
        <f t="shared" si="825"/>
        <v/>
      </c>
    </row>
    <row r="52825" spans="22:22" x14ac:dyDescent="0.35">
      <c r="V52825" s="5" t="str">
        <f t="shared" si="825"/>
        <v/>
      </c>
    </row>
    <row r="52826" spans="22:22" x14ac:dyDescent="0.35">
      <c r="V52826" s="5" t="str">
        <f t="shared" si="825"/>
        <v/>
      </c>
    </row>
    <row r="52827" spans="22:22" x14ac:dyDescent="0.35">
      <c r="V52827" s="5" t="str">
        <f t="shared" si="825"/>
        <v/>
      </c>
    </row>
    <row r="52828" spans="22:22" x14ac:dyDescent="0.35">
      <c r="V52828" s="5" t="str">
        <f t="shared" si="825"/>
        <v/>
      </c>
    </row>
    <row r="52829" spans="22:22" x14ac:dyDescent="0.35">
      <c r="V52829" s="5" t="str">
        <f t="shared" si="825"/>
        <v/>
      </c>
    </row>
    <row r="52830" spans="22:22" x14ac:dyDescent="0.35">
      <c r="V52830" s="5" t="str">
        <f t="shared" si="825"/>
        <v/>
      </c>
    </row>
    <row r="52831" spans="22:22" x14ac:dyDescent="0.35">
      <c r="V52831" s="5" t="str">
        <f t="shared" si="825"/>
        <v/>
      </c>
    </row>
    <row r="52832" spans="22:22" x14ac:dyDescent="0.35">
      <c r="V52832" s="5" t="str">
        <f t="shared" si="825"/>
        <v/>
      </c>
    </row>
    <row r="52833" spans="22:22" x14ac:dyDescent="0.35">
      <c r="V52833" s="5" t="str">
        <f t="shared" si="825"/>
        <v/>
      </c>
    </row>
    <row r="52834" spans="22:22" x14ac:dyDescent="0.35">
      <c r="V52834" s="5" t="str">
        <f t="shared" si="825"/>
        <v/>
      </c>
    </row>
    <row r="52835" spans="22:22" x14ac:dyDescent="0.35">
      <c r="V52835" s="5" t="str">
        <f t="shared" si="825"/>
        <v/>
      </c>
    </row>
    <row r="52836" spans="22:22" x14ac:dyDescent="0.35">
      <c r="V52836" s="5" t="str">
        <f t="shared" si="825"/>
        <v/>
      </c>
    </row>
    <row r="52837" spans="22:22" x14ac:dyDescent="0.35">
      <c r="V52837" s="5" t="str">
        <f t="shared" si="825"/>
        <v/>
      </c>
    </row>
    <row r="52838" spans="22:22" x14ac:dyDescent="0.35">
      <c r="V52838" s="5" t="str">
        <f t="shared" si="825"/>
        <v/>
      </c>
    </row>
    <row r="52839" spans="22:22" x14ac:dyDescent="0.35">
      <c r="V52839" s="5" t="str">
        <f t="shared" si="825"/>
        <v/>
      </c>
    </row>
    <row r="52840" spans="22:22" x14ac:dyDescent="0.35">
      <c r="V52840" s="5" t="str">
        <f t="shared" si="825"/>
        <v/>
      </c>
    </row>
    <row r="52841" spans="22:22" x14ac:dyDescent="0.35">
      <c r="V52841" s="5" t="str">
        <f t="shared" si="825"/>
        <v/>
      </c>
    </row>
    <row r="52842" spans="22:22" x14ac:dyDescent="0.35">
      <c r="V52842" s="5" t="str">
        <f t="shared" si="825"/>
        <v/>
      </c>
    </row>
    <row r="52843" spans="22:22" x14ac:dyDescent="0.35">
      <c r="V52843" s="5" t="str">
        <f t="shared" si="825"/>
        <v/>
      </c>
    </row>
    <row r="52844" spans="22:22" x14ac:dyDescent="0.35">
      <c r="V52844" s="5" t="str">
        <f t="shared" si="825"/>
        <v/>
      </c>
    </row>
    <row r="52845" spans="22:22" x14ac:dyDescent="0.35">
      <c r="V52845" s="5" t="str">
        <f t="shared" si="825"/>
        <v/>
      </c>
    </row>
    <row r="52846" spans="22:22" x14ac:dyDescent="0.35">
      <c r="V52846" s="5" t="str">
        <f t="shared" si="825"/>
        <v/>
      </c>
    </row>
    <row r="52847" spans="22:22" x14ac:dyDescent="0.35">
      <c r="V52847" s="5" t="str">
        <f t="shared" si="825"/>
        <v/>
      </c>
    </row>
    <row r="52848" spans="22:22" x14ac:dyDescent="0.35">
      <c r="V52848" s="5" t="str">
        <f t="shared" si="825"/>
        <v/>
      </c>
    </row>
    <row r="52849" spans="22:22" x14ac:dyDescent="0.35">
      <c r="V52849" s="5" t="str">
        <f t="shared" si="825"/>
        <v/>
      </c>
    </row>
    <row r="52850" spans="22:22" x14ac:dyDescent="0.35">
      <c r="V52850" s="5" t="str">
        <f t="shared" si="825"/>
        <v/>
      </c>
    </row>
    <row r="52851" spans="22:22" x14ac:dyDescent="0.35">
      <c r="V52851" s="5" t="str">
        <f t="shared" si="825"/>
        <v/>
      </c>
    </row>
    <row r="52852" spans="22:22" x14ac:dyDescent="0.35">
      <c r="V52852" s="5" t="str">
        <f t="shared" si="825"/>
        <v/>
      </c>
    </row>
    <row r="52853" spans="22:22" x14ac:dyDescent="0.35">
      <c r="V52853" s="5" t="str">
        <f t="shared" si="825"/>
        <v/>
      </c>
    </row>
    <row r="52854" spans="22:22" x14ac:dyDescent="0.35">
      <c r="V52854" s="5" t="str">
        <f t="shared" si="825"/>
        <v/>
      </c>
    </row>
    <row r="52855" spans="22:22" x14ac:dyDescent="0.35">
      <c r="V52855" s="5" t="str">
        <f t="shared" si="825"/>
        <v/>
      </c>
    </row>
    <row r="52856" spans="22:22" x14ac:dyDescent="0.35">
      <c r="V52856" s="5" t="str">
        <f t="shared" si="825"/>
        <v/>
      </c>
    </row>
    <row r="52857" spans="22:22" x14ac:dyDescent="0.35">
      <c r="V52857" s="5" t="str">
        <f t="shared" si="825"/>
        <v/>
      </c>
    </row>
    <row r="52858" spans="22:22" x14ac:dyDescent="0.35">
      <c r="V52858" s="5" t="str">
        <f t="shared" si="825"/>
        <v/>
      </c>
    </row>
    <row r="52859" spans="22:22" x14ac:dyDescent="0.35">
      <c r="V52859" s="5" t="str">
        <f t="shared" si="825"/>
        <v/>
      </c>
    </row>
    <row r="52860" spans="22:22" x14ac:dyDescent="0.35">
      <c r="V52860" s="5" t="str">
        <f t="shared" si="825"/>
        <v/>
      </c>
    </row>
    <row r="52861" spans="22:22" x14ac:dyDescent="0.35">
      <c r="V52861" s="5" t="str">
        <f t="shared" si="825"/>
        <v/>
      </c>
    </row>
    <row r="52862" spans="22:22" x14ac:dyDescent="0.35">
      <c r="V52862" s="5" t="str">
        <f t="shared" si="825"/>
        <v/>
      </c>
    </row>
    <row r="52863" spans="22:22" x14ac:dyDescent="0.35">
      <c r="V52863" s="5" t="str">
        <f t="shared" si="825"/>
        <v/>
      </c>
    </row>
    <row r="52864" spans="22:22" x14ac:dyDescent="0.35">
      <c r="V52864" s="5" t="str">
        <f t="shared" si="825"/>
        <v/>
      </c>
    </row>
    <row r="52865" spans="22:22" x14ac:dyDescent="0.35">
      <c r="V52865" s="5" t="str">
        <f t="shared" si="825"/>
        <v/>
      </c>
    </row>
    <row r="52866" spans="22:22" x14ac:dyDescent="0.35">
      <c r="V52866" s="5" t="str">
        <f t="shared" ref="V52866:V52929" si="826">TRIM(CLEAN(SUBSTITUTE(A52866,CHAR(160)," ")))</f>
        <v/>
      </c>
    </row>
    <row r="52867" spans="22:22" x14ac:dyDescent="0.35">
      <c r="V52867" s="5" t="str">
        <f t="shared" si="826"/>
        <v/>
      </c>
    </row>
    <row r="52868" spans="22:22" x14ac:dyDescent="0.35">
      <c r="V52868" s="5" t="str">
        <f t="shared" si="826"/>
        <v/>
      </c>
    </row>
    <row r="52869" spans="22:22" x14ac:dyDescent="0.35">
      <c r="V52869" s="5" t="str">
        <f t="shared" si="826"/>
        <v/>
      </c>
    </row>
    <row r="52870" spans="22:22" x14ac:dyDescent="0.35">
      <c r="V52870" s="5" t="str">
        <f t="shared" si="826"/>
        <v/>
      </c>
    </row>
    <row r="52871" spans="22:22" x14ac:dyDescent="0.35">
      <c r="V52871" s="5" t="str">
        <f t="shared" si="826"/>
        <v/>
      </c>
    </row>
    <row r="52872" spans="22:22" x14ac:dyDescent="0.35">
      <c r="V52872" s="5" t="str">
        <f t="shared" si="826"/>
        <v/>
      </c>
    </row>
    <row r="52873" spans="22:22" x14ac:dyDescent="0.35">
      <c r="V52873" s="5" t="str">
        <f t="shared" si="826"/>
        <v/>
      </c>
    </row>
    <row r="52874" spans="22:22" x14ac:dyDescent="0.35">
      <c r="V52874" s="5" t="str">
        <f t="shared" si="826"/>
        <v/>
      </c>
    </row>
    <row r="52875" spans="22:22" x14ac:dyDescent="0.35">
      <c r="V52875" s="5" t="str">
        <f t="shared" si="826"/>
        <v/>
      </c>
    </row>
    <row r="52876" spans="22:22" x14ac:dyDescent="0.35">
      <c r="V52876" s="5" t="str">
        <f t="shared" si="826"/>
        <v/>
      </c>
    </row>
    <row r="52877" spans="22:22" x14ac:dyDescent="0.35">
      <c r="V52877" s="5" t="str">
        <f t="shared" si="826"/>
        <v/>
      </c>
    </row>
    <row r="52878" spans="22:22" x14ac:dyDescent="0.35">
      <c r="V52878" s="5" t="str">
        <f t="shared" si="826"/>
        <v/>
      </c>
    </row>
    <row r="52879" spans="22:22" x14ac:dyDescent="0.35">
      <c r="V52879" s="5" t="str">
        <f t="shared" si="826"/>
        <v/>
      </c>
    </row>
    <row r="52880" spans="22:22" x14ac:dyDescent="0.35">
      <c r="V52880" s="5" t="str">
        <f t="shared" si="826"/>
        <v/>
      </c>
    </row>
    <row r="52881" spans="22:22" x14ac:dyDescent="0.35">
      <c r="V52881" s="5" t="str">
        <f t="shared" si="826"/>
        <v/>
      </c>
    </row>
    <row r="52882" spans="22:22" x14ac:dyDescent="0.35">
      <c r="V52882" s="5" t="str">
        <f t="shared" si="826"/>
        <v/>
      </c>
    </row>
    <row r="52883" spans="22:22" x14ac:dyDescent="0.35">
      <c r="V52883" s="5" t="str">
        <f t="shared" si="826"/>
        <v/>
      </c>
    </row>
    <row r="52884" spans="22:22" x14ac:dyDescent="0.35">
      <c r="V52884" s="5" t="str">
        <f t="shared" si="826"/>
        <v/>
      </c>
    </row>
    <row r="52885" spans="22:22" x14ac:dyDescent="0.35">
      <c r="V52885" s="5" t="str">
        <f t="shared" si="826"/>
        <v/>
      </c>
    </row>
    <row r="52886" spans="22:22" x14ac:dyDescent="0.35">
      <c r="V52886" s="5" t="str">
        <f t="shared" si="826"/>
        <v/>
      </c>
    </row>
    <row r="52887" spans="22:22" x14ac:dyDescent="0.35">
      <c r="V52887" s="5" t="str">
        <f t="shared" si="826"/>
        <v/>
      </c>
    </row>
    <row r="52888" spans="22:22" x14ac:dyDescent="0.35">
      <c r="V52888" s="5" t="str">
        <f t="shared" si="826"/>
        <v/>
      </c>
    </row>
    <row r="52889" spans="22:22" x14ac:dyDescent="0.35">
      <c r="V52889" s="5" t="str">
        <f t="shared" si="826"/>
        <v/>
      </c>
    </row>
    <row r="52890" spans="22:22" x14ac:dyDescent="0.35">
      <c r="V52890" s="5" t="str">
        <f t="shared" si="826"/>
        <v/>
      </c>
    </row>
    <row r="52891" spans="22:22" x14ac:dyDescent="0.35">
      <c r="V52891" s="5" t="str">
        <f t="shared" si="826"/>
        <v/>
      </c>
    </row>
    <row r="52892" spans="22:22" x14ac:dyDescent="0.35">
      <c r="V52892" s="5" t="str">
        <f t="shared" si="826"/>
        <v/>
      </c>
    </row>
    <row r="52893" spans="22:22" x14ac:dyDescent="0.35">
      <c r="V52893" s="5" t="str">
        <f t="shared" si="826"/>
        <v/>
      </c>
    </row>
    <row r="52894" spans="22:22" x14ac:dyDescent="0.35">
      <c r="V52894" s="5" t="str">
        <f t="shared" si="826"/>
        <v/>
      </c>
    </row>
    <row r="52895" spans="22:22" x14ac:dyDescent="0.35">
      <c r="V52895" s="5" t="str">
        <f t="shared" si="826"/>
        <v/>
      </c>
    </row>
    <row r="52896" spans="22:22" x14ac:dyDescent="0.35">
      <c r="V52896" s="5" t="str">
        <f t="shared" si="826"/>
        <v/>
      </c>
    </row>
    <row r="52897" spans="22:22" x14ac:dyDescent="0.35">
      <c r="V52897" s="5" t="str">
        <f t="shared" si="826"/>
        <v/>
      </c>
    </row>
    <row r="52898" spans="22:22" x14ac:dyDescent="0.35">
      <c r="V52898" s="5" t="str">
        <f t="shared" si="826"/>
        <v/>
      </c>
    </row>
    <row r="52899" spans="22:22" x14ac:dyDescent="0.35">
      <c r="V52899" s="5" t="str">
        <f t="shared" si="826"/>
        <v/>
      </c>
    </row>
    <row r="52900" spans="22:22" x14ac:dyDescent="0.35">
      <c r="V52900" s="5" t="str">
        <f t="shared" si="826"/>
        <v/>
      </c>
    </row>
    <row r="52901" spans="22:22" x14ac:dyDescent="0.35">
      <c r="V52901" s="5" t="str">
        <f t="shared" si="826"/>
        <v/>
      </c>
    </row>
    <row r="52902" spans="22:22" x14ac:dyDescent="0.35">
      <c r="V52902" s="5" t="str">
        <f t="shared" si="826"/>
        <v/>
      </c>
    </row>
    <row r="52903" spans="22:22" x14ac:dyDescent="0.35">
      <c r="V52903" s="5" t="str">
        <f t="shared" si="826"/>
        <v/>
      </c>
    </row>
    <row r="52904" spans="22:22" x14ac:dyDescent="0.35">
      <c r="V52904" s="5" t="str">
        <f t="shared" si="826"/>
        <v/>
      </c>
    </row>
    <row r="52905" spans="22:22" x14ac:dyDescent="0.35">
      <c r="V52905" s="5" t="str">
        <f t="shared" si="826"/>
        <v/>
      </c>
    </row>
    <row r="52906" spans="22:22" x14ac:dyDescent="0.35">
      <c r="V52906" s="5" t="str">
        <f t="shared" si="826"/>
        <v/>
      </c>
    </row>
    <row r="52907" spans="22:22" x14ac:dyDescent="0.35">
      <c r="V52907" s="5" t="str">
        <f t="shared" si="826"/>
        <v/>
      </c>
    </row>
    <row r="52908" spans="22:22" x14ac:dyDescent="0.35">
      <c r="V52908" s="5" t="str">
        <f t="shared" si="826"/>
        <v/>
      </c>
    </row>
    <row r="52909" spans="22:22" x14ac:dyDescent="0.35">
      <c r="V52909" s="5" t="str">
        <f t="shared" si="826"/>
        <v/>
      </c>
    </row>
    <row r="52910" spans="22:22" x14ac:dyDescent="0.35">
      <c r="V52910" s="5" t="str">
        <f t="shared" si="826"/>
        <v/>
      </c>
    </row>
    <row r="52911" spans="22:22" x14ac:dyDescent="0.35">
      <c r="V52911" s="5" t="str">
        <f t="shared" si="826"/>
        <v/>
      </c>
    </row>
    <row r="52912" spans="22:22" x14ac:dyDescent="0.35">
      <c r="V52912" s="5" t="str">
        <f t="shared" si="826"/>
        <v/>
      </c>
    </row>
    <row r="52913" spans="22:22" x14ac:dyDescent="0.35">
      <c r="V52913" s="5" t="str">
        <f t="shared" si="826"/>
        <v/>
      </c>
    </row>
    <row r="52914" spans="22:22" x14ac:dyDescent="0.35">
      <c r="V52914" s="5" t="str">
        <f t="shared" si="826"/>
        <v/>
      </c>
    </row>
    <row r="52915" spans="22:22" x14ac:dyDescent="0.35">
      <c r="V52915" s="5" t="str">
        <f t="shared" si="826"/>
        <v/>
      </c>
    </row>
    <row r="52916" spans="22:22" x14ac:dyDescent="0.35">
      <c r="V52916" s="5" t="str">
        <f t="shared" si="826"/>
        <v/>
      </c>
    </row>
    <row r="52917" spans="22:22" x14ac:dyDescent="0.35">
      <c r="V52917" s="5" t="str">
        <f t="shared" si="826"/>
        <v/>
      </c>
    </row>
    <row r="52918" spans="22:22" x14ac:dyDescent="0.35">
      <c r="V52918" s="5" t="str">
        <f t="shared" si="826"/>
        <v/>
      </c>
    </row>
    <row r="52919" spans="22:22" x14ac:dyDescent="0.35">
      <c r="V52919" s="5" t="str">
        <f t="shared" si="826"/>
        <v/>
      </c>
    </row>
    <row r="52920" spans="22:22" x14ac:dyDescent="0.35">
      <c r="V52920" s="5" t="str">
        <f t="shared" si="826"/>
        <v/>
      </c>
    </row>
    <row r="52921" spans="22:22" x14ac:dyDescent="0.35">
      <c r="V52921" s="5" t="str">
        <f t="shared" si="826"/>
        <v/>
      </c>
    </row>
    <row r="52922" spans="22:22" x14ac:dyDescent="0.35">
      <c r="V52922" s="5" t="str">
        <f t="shared" si="826"/>
        <v/>
      </c>
    </row>
    <row r="52923" spans="22:22" x14ac:dyDescent="0.35">
      <c r="V52923" s="5" t="str">
        <f t="shared" si="826"/>
        <v/>
      </c>
    </row>
    <row r="52924" spans="22:22" x14ac:dyDescent="0.35">
      <c r="V52924" s="5" t="str">
        <f t="shared" si="826"/>
        <v/>
      </c>
    </row>
    <row r="52925" spans="22:22" x14ac:dyDescent="0.35">
      <c r="V52925" s="5" t="str">
        <f t="shared" si="826"/>
        <v/>
      </c>
    </row>
    <row r="52926" spans="22:22" x14ac:dyDescent="0.35">
      <c r="V52926" s="5" t="str">
        <f t="shared" si="826"/>
        <v/>
      </c>
    </row>
    <row r="52927" spans="22:22" x14ac:dyDescent="0.35">
      <c r="V52927" s="5" t="str">
        <f t="shared" si="826"/>
        <v/>
      </c>
    </row>
    <row r="52928" spans="22:22" x14ac:dyDescent="0.35">
      <c r="V52928" s="5" t="str">
        <f t="shared" si="826"/>
        <v/>
      </c>
    </row>
    <row r="52929" spans="22:22" x14ac:dyDescent="0.35">
      <c r="V52929" s="5" t="str">
        <f t="shared" si="826"/>
        <v/>
      </c>
    </row>
    <row r="52930" spans="22:22" x14ac:dyDescent="0.35">
      <c r="V52930" s="5" t="str">
        <f t="shared" ref="V52930:V52993" si="827">TRIM(CLEAN(SUBSTITUTE(A52930,CHAR(160)," ")))</f>
        <v/>
      </c>
    </row>
    <row r="52931" spans="22:22" x14ac:dyDescent="0.35">
      <c r="V52931" s="5" t="str">
        <f t="shared" si="827"/>
        <v/>
      </c>
    </row>
    <row r="52932" spans="22:22" x14ac:dyDescent="0.35">
      <c r="V52932" s="5" t="str">
        <f t="shared" si="827"/>
        <v/>
      </c>
    </row>
    <row r="52933" spans="22:22" x14ac:dyDescent="0.35">
      <c r="V52933" s="5" t="str">
        <f t="shared" si="827"/>
        <v/>
      </c>
    </row>
    <row r="52934" spans="22:22" x14ac:dyDescent="0.35">
      <c r="V52934" s="5" t="str">
        <f t="shared" si="827"/>
        <v/>
      </c>
    </row>
    <row r="52935" spans="22:22" x14ac:dyDescent="0.35">
      <c r="V52935" s="5" t="str">
        <f t="shared" si="827"/>
        <v/>
      </c>
    </row>
    <row r="52936" spans="22:22" x14ac:dyDescent="0.35">
      <c r="V52936" s="5" t="str">
        <f t="shared" si="827"/>
        <v/>
      </c>
    </row>
    <row r="52937" spans="22:22" x14ac:dyDescent="0.35">
      <c r="V52937" s="5" t="str">
        <f t="shared" si="827"/>
        <v/>
      </c>
    </row>
    <row r="52938" spans="22:22" x14ac:dyDescent="0.35">
      <c r="V52938" s="5" t="str">
        <f t="shared" si="827"/>
        <v/>
      </c>
    </row>
    <row r="52939" spans="22:22" x14ac:dyDescent="0.35">
      <c r="V52939" s="5" t="str">
        <f t="shared" si="827"/>
        <v/>
      </c>
    </row>
    <row r="52940" spans="22:22" x14ac:dyDescent="0.35">
      <c r="V52940" s="5" t="str">
        <f t="shared" si="827"/>
        <v/>
      </c>
    </row>
    <row r="52941" spans="22:22" x14ac:dyDescent="0.35">
      <c r="V52941" s="5" t="str">
        <f t="shared" si="827"/>
        <v/>
      </c>
    </row>
    <row r="52942" spans="22:22" x14ac:dyDescent="0.35">
      <c r="V52942" s="5" t="str">
        <f t="shared" si="827"/>
        <v/>
      </c>
    </row>
    <row r="52943" spans="22:22" x14ac:dyDescent="0.35">
      <c r="V52943" s="5" t="str">
        <f t="shared" si="827"/>
        <v/>
      </c>
    </row>
    <row r="52944" spans="22:22" x14ac:dyDescent="0.35">
      <c r="V52944" s="5" t="str">
        <f t="shared" si="827"/>
        <v/>
      </c>
    </row>
    <row r="52945" spans="22:22" x14ac:dyDescent="0.35">
      <c r="V52945" s="5" t="str">
        <f t="shared" si="827"/>
        <v/>
      </c>
    </row>
    <row r="52946" spans="22:22" x14ac:dyDescent="0.35">
      <c r="V52946" s="5" t="str">
        <f t="shared" si="827"/>
        <v/>
      </c>
    </row>
    <row r="52947" spans="22:22" x14ac:dyDescent="0.35">
      <c r="V52947" s="5" t="str">
        <f t="shared" si="827"/>
        <v/>
      </c>
    </row>
    <row r="52948" spans="22:22" x14ac:dyDescent="0.35">
      <c r="V52948" s="5" t="str">
        <f t="shared" si="827"/>
        <v/>
      </c>
    </row>
    <row r="52949" spans="22:22" x14ac:dyDescent="0.35">
      <c r="V52949" s="5" t="str">
        <f t="shared" si="827"/>
        <v/>
      </c>
    </row>
    <row r="52950" spans="22:22" x14ac:dyDescent="0.35">
      <c r="V52950" s="5" t="str">
        <f t="shared" si="827"/>
        <v/>
      </c>
    </row>
    <row r="52951" spans="22:22" x14ac:dyDescent="0.35">
      <c r="V52951" s="5" t="str">
        <f t="shared" si="827"/>
        <v/>
      </c>
    </row>
    <row r="52952" spans="22:22" x14ac:dyDescent="0.35">
      <c r="V52952" s="5" t="str">
        <f t="shared" si="827"/>
        <v/>
      </c>
    </row>
    <row r="52953" spans="22:22" x14ac:dyDescent="0.35">
      <c r="V52953" s="5" t="str">
        <f t="shared" si="827"/>
        <v/>
      </c>
    </row>
    <row r="52954" spans="22:22" x14ac:dyDescent="0.35">
      <c r="V52954" s="5" t="str">
        <f t="shared" si="827"/>
        <v/>
      </c>
    </row>
    <row r="52955" spans="22:22" x14ac:dyDescent="0.35">
      <c r="V52955" s="5" t="str">
        <f t="shared" si="827"/>
        <v/>
      </c>
    </row>
    <row r="52956" spans="22:22" x14ac:dyDescent="0.35">
      <c r="V52956" s="5" t="str">
        <f t="shared" si="827"/>
        <v/>
      </c>
    </row>
    <row r="52957" spans="22:22" x14ac:dyDescent="0.35">
      <c r="V52957" s="5" t="str">
        <f t="shared" si="827"/>
        <v/>
      </c>
    </row>
    <row r="52958" spans="22:22" x14ac:dyDescent="0.35">
      <c r="V52958" s="5" t="str">
        <f t="shared" si="827"/>
        <v/>
      </c>
    </row>
    <row r="52959" spans="22:22" x14ac:dyDescent="0.35">
      <c r="V52959" s="5" t="str">
        <f t="shared" si="827"/>
        <v/>
      </c>
    </row>
    <row r="52960" spans="22:22" x14ac:dyDescent="0.35">
      <c r="V52960" s="5" t="str">
        <f t="shared" si="827"/>
        <v/>
      </c>
    </row>
    <row r="52961" spans="22:22" x14ac:dyDescent="0.35">
      <c r="V52961" s="5" t="str">
        <f t="shared" si="827"/>
        <v/>
      </c>
    </row>
    <row r="52962" spans="22:22" x14ac:dyDescent="0.35">
      <c r="V52962" s="5" t="str">
        <f t="shared" si="827"/>
        <v/>
      </c>
    </row>
    <row r="52963" spans="22:22" x14ac:dyDescent="0.35">
      <c r="V52963" s="5" t="str">
        <f t="shared" si="827"/>
        <v/>
      </c>
    </row>
    <row r="52964" spans="22:22" x14ac:dyDescent="0.35">
      <c r="V52964" s="5" t="str">
        <f t="shared" si="827"/>
        <v/>
      </c>
    </row>
    <row r="52965" spans="22:22" x14ac:dyDescent="0.35">
      <c r="V52965" s="5" t="str">
        <f t="shared" si="827"/>
        <v/>
      </c>
    </row>
    <row r="52966" spans="22:22" x14ac:dyDescent="0.35">
      <c r="V52966" s="5" t="str">
        <f t="shared" si="827"/>
        <v/>
      </c>
    </row>
    <row r="52967" spans="22:22" x14ac:dyDescent="0.35">
      <c r="V52967" s="5" t="str">
        <f t="shared" si="827"/>
        <v/>
      </c>
    </row>
    <row r="52968" spans="22:22" x14ac:dyDescent="0.35">
      <c r="V52968" s="5" t="str">
        <f t="shared" si="827"/>
        <v/>
      </c>
    </row>
    <row r="52969" spans="22:22" x14ac:dyDescent="0.35">
      <c r="V52969" s="5" t="str">
        <f t="shared" si="827"/>
        <v/>
      </c>
    </row>
    <row r="52970" spans="22:22" x14ac:dyDescent="0.35">
      <c r="V52970" s="5" t="str">
        <f t="shared" si="827"/>
        <v/>
      </c>
    </row>
    <row r="52971" spans="22:22" x14ac:dyDescent="0.35">
      <c r="V52971" s="5" t="str">
        <f t="shared" si="827"/>
        <v/>
      </c>
    </row>
    <row r="52972" spans="22:22" x14ac:dyDescent="0.35">
      <c r="V52972" s="5" t="str">
        <f t="shared" si="827"/>
        <v/>
      </c>
    </row>
    <row r="52973" spans="22:22" x14ac:dyDescent="0.35">
      <c r="V52973" s="5" t="str">
        <f t="shared" si="827"/>
        <v/>
      </c>
    </row>
    <row r="52974" spans="22:22" x14ac:dyDescent="0.35">
      <c r="V52974" s="5" t="str">
        <f t="shared" si="827"/>
        <v/>
      </c>
    </row>
    <row r="52975" spans="22:22" x14ac:dyDescent="0.35">
      <c r="V52975" s="5" t="str">
        <f t="shared" si="827"/>
        <v/>
      </c>
    </row>
    <row r="52976" spans="22:22" x14ac:dyDescent="0.35">
      <c r="V52976" s="5" t="str">
        <f t="shared" si="827"/>
        <v/>
      </c>
    </row>
    <row r="52977" spans="22:22" x14ac:dyDescent="0.35">
      <c r="V52977" s="5" t="str">
        <f t="shared" si="827"/>
        <v/>
      </c>
    </row>
    <row r="52978" spans="22:22" x14ac:dyDescent="0.35">
      <c r="V52978" s="5" t="str">
        <f t="shared" si="827"/>
        <v/>
      </c>
    </row>
    <row r="52979" spans="22:22" x14ac:dyDescent="0.35">
      <c r="V52979" s="5" t="str">
        <f t="shared" si="827"/>
        <v/>
      </c>
    </row>
    <row r="52980" spans="22:22" x14ac:dyDescent="0.35">
      <c r="V52980" s="5" t="str">
        <f t="shared" si="827"/>
        <v/>
      </c>
    </row>
    <row r="52981" spans="22:22" x14ac:dyDescent="0.35">
      <c r="V52981" s="5" t="str">
        <f t="shared" si="827"/>
        <v/>
      </c>
    </row>
    <row r="52982" spans="22:22" x14ac:dyDescent="0.35">
      <c r="V52982" s="5" t="str">
        <f t="shared" si="827"/>
        <v/>
      </c>
    </row>
    <row r="52983" spans="22:22" x14ac:dyDescent="0.35">
      <c r="V52983" s="5" t="str">
        <f t="shared" si="827"/>
        <v/>
      </c>
    </row>
    <row r="52984" spans="22:22" x14ac:dyDescent="0.35">
      <c r="V52984" s="5" t="str">
        <f t="shared" si="827"/>
        <v/>
      </c>
    </row>
    <row r="52985" spans="22:22" x14ac:dyDescent="0.35">
      <c r="V52985" s="5" t="str">
        <f t="shared" si="827"/>
        <v/>
      </c>
    </row>
    <row r="52986" spans="22:22" x14ac:dyDescent="0.35">
      <c r="V52986" s="5" t="str">
        <f t="shared" si="827"/>
        <v/>
      </c>
    </row>
    <row r="52987" spans="22:22" x14ac:dyDescent="0.35">
      <c r="V52987" s="5" t="str">
        <f t="shared" si="827"/>
        <v/>
      </c>
    </row>
    <row r="52988" spans="22:22" x14ac:dyDescent="0.35">
      <c r="V52988" s="5" t="str">
        <f t="shared" si="827"/>
        <v/>
      </c>
    </row>
    <row r="52989" spans="22:22" x14ac:dyDescent="0.35">
      <c r="V52989" s="5" t="str">
        <f t="shared" si="827"/>
        <v/>
      </c>
    </row>
    <row r="52990" spans="22:22" x14ac:dyDescent="0.35">
      <c r="V52990" s="5" t="str">
        <f t="shared" si="827"/>
        <v/>
      </c>
    </row>
    <row r="52991" spans="22:22" x14ac:dyDescent="0.35">
      <c r="V52991" s="5" t="str">
        <f t="shared" si="827"/>
        <v/>
      </c>
    </row>
    <row r="52992" spans="22:22" x14ac:dyDescent="0.35">
      <c r="V52992" s="5" t="str">
        <f t="shared" si="827"/>
        <v/>
      </c>
    </row>
    <row r="52993" spans="22:22" x14ac:dyDescent="0.35">
      <c r="V52993" s="5" t="str">
        <f t="shared" si="827"/>
        <v/>
      </c>
    </row>
    <row r="52994" spans="22:22" x14ac:dyDescent="0.35">
      <c r="V52994" s="5" t="str">
        <f t="shared" ref="V52994:V53057" si="828">TRIM(CLEAN(SUBSTITUTE(A52994,CHAR(160)," ")))</f>
        <v/>
      </c>
    </row>
    <row r="52995" spans="22:22" x14ac:dyDescent="0.35">
      <c r="V52995" s="5" t="str">
        <f t="shared" si="828"/>
        <v/>
      </c>
    </row>
    <row r="52996" spans="22:22" x14ac:dyDescent="0.35">
      <c r="V52996" s="5" t="str">
        <f t="shared" si="828"/>
        <v/>
      </c>
    </row>
    <row r="52997" spans="22:22" x14ac:dyDescent="0.35">
      <c r="V52997" s="5" t="str">
        <f t="shared" si="828"/>
        <v/>
      </c>
    </row>
    <row r="52998" spans="22:22" x14ac:dyDescent="0.35">
      <c r="V52998" s="5" t="str">
        <f t="shared" si="828"/>
        <v/>
      </c>
    </row>
    <row r="52999" spans="22:22" x14ac:dyDescent="0.35">
      <c r="V52999" s="5" t="str">
        <f t="shared" si="828"/>
        <v/>
      </c>
    </row>
    <row r="53000" spans="22:22" x14ac:dyDescent="0.35">
      <c r="V53000" s="5" t="str">
        <f t="shared" si="828"/>
        <v/>
      </c>
    </row>
    <row r="53001" spans="22:22" x14ac:dyDescent="0.35">
      <c r="V53001" s="5" t="str">
        <f t="shared" si="828"/>
        <v/>
      </c>
    </row>
    <row r="53002" spans="22:22" x14ac:dyDescent="0.35">
      <c r="V53002" s="5" t="str">
        <f t="shared" si="828"/>
        <v/>
      </c>
    </row>
    <row r="53003" spans="22:22" x14ac:dyDescent="0.35">
      <c r="V53003" s="5" t="str">
        <f t="shared" si="828"/>
        <v/>
      </c>
    </row>
    <row r="53004" spans="22:22" x14ac:dyDescent="0.35">
      <c r="V53004" s="5" t="str">
        <f t="shared" si="828"/>
        <v/>
      </c>
    </row>
    <row r="53005" spans="22:22" x14ac:dyDescent="0.35">
      <c r="V53005" s="5" t="str">
        <f t="shared" si="828"/>
        <v/>
      </c>
    </row>
    <row r="53006" spans="22:22" x14ac:dyDescent="0.35">
      <c r="V53006" s="5" t="str">
        <f t="shared" si="828"/>
        <v/>
      </c>
    </row>
    <row r="53007" spans="22:22" x14ac:dyDescent="0.35">
      <c r="V53007" s="5" t="str">
        <f t="shared" si="828"/>
        <v/>
      </c>
    </row>
    <row r="53008" spans="22:22" x14ac:dyDescent="0.35">
      <c r="V53008" s="5" t="str">
        <f t="shared" si="828"/>
        <v/>
      </c>
    </row>
    <row r="53009" spans="22:22" x14ac:dyDescent="0.35">
      <c r="V53009" s="5" t="str">
        <f t="shared" si="828"/>
        <v/>
      </c>
    </row>
    <row r="53010" spans="22:22" x14ac:dyDescent="0.35">
      <c r="V53010" s="5" t="str">
        <f t="shared" si="828"/>
        <v/>
      </c>
    </row>
    <row r="53011" spans="22:22" x14ac:dyDescent="0.35">
      <c r="V53011" s="5" t="str">
        <f t="shared" si="828"/>
        <v/>
      </c>
    </row>
    <row r="53012" spans="22:22" x14ac:dyDescent="0.35">
      <c r="V53012" s="5" t="str">
        <f t="shared" si="828"/>
        <v/>
      </c>
    </row>
    <row r="53013" spans="22:22" x14ac:dyDescent="0.35">
      <c r="V53013" s="5" t="str">
        <f t="shared" si="828"/>
        <v/>
      </c>
    </row>
    <row r="53014" spans="22:22" x14ac:dyDescent="0.35">
      <c r="V53014" s="5" t="str">
        <f t="shared" si="828"/>
        <v/>
      </c>
    </row>
    <row r="53015" spans="22:22" x14ac:dyDescent="0.35">
      <c r="V53015" s="5" t="str">
        <f t="shared" si="828"/>
        <v/>
      </c>
    </row>
    <row r="53016" spans="22:22" x14ac:dyDescent="0.35">
      <c r="V53016" s="5" t="str">
        <f t="shared" si="828"/>
        <v/>
      </c>
    </row>
    <row r="53017" spans="22:22" x14ac:dyDescent="0.35">
      <c r="V53017" s="5" t="str">
        <f t="shared" si="828"/>
        <v/>
      </c>
    </row>
    <row r="53018" spans="22:22" x14ac:dyDescent="0.35">
      <c r="V53018" s="5" t="str">
        <f t="shared" si="828"/>
        <v/>
      </c>
    </row>
    <row r="53019" spans="22:22" x14ac:dyDescent="0.35">
      <c r="V53019" s="5" t="str">
        <f t="shared" si="828"/>
        <v/>
      </c>
    </row>
    <row r="53020" spans="22:22" x14ac:dyDescent="0.35">
      <c r="V53020" s="5" t="str">
        <f t="shared" si="828"/>
        <v/>
      </c>
    </row>
    <row r="53021" spans="22:22" x14ac:dyDescent="0.35">
      <c r="V53021" s="5" t="str">
        <f t="shared" si="828"/>
        <v/>
      </c>
    </row>
    <row r="53022" spans="22:22" x14ac:dyDescent="0.35">
      <c r="V53022" s="5" t="str">
        <f t="shared" si="828"/>
        <v/>
      </c>
    </row>
    <row r="53023" spans="22:22" x14ac:dyDescent="0.35">
      <c r="V53023" s="5" t="str">
        <f t="shared" si="828"/>
        <v/>
      </c>
    </row>
    <row r="53024" spans="22:22" x14ac:dyDescent="0.35">
      <c r="V53024" s="5" t="str">
        <f t="shared" si="828"/>
        <v/>
      </c>
    </row>
    <row r="53025" spans="22:22" x14ac:dyDescent="0.35">
      <c r="V53025" s="5" t="str">
        <f t="shared" si="828"/>
        <v/>
      </c>
    </row>
    <row r="53026" spans="22:22" x14ac:dyDescent="0.35">
      <c r="V53026" s="5" t="str">
        <f t="shared" si="828"/>
        <v/>
      </c>
    </row>
    <row r="53027" spans="22:22" x14ac:dyDescent="0.35">
      <c r="V53027" s="5" t="str">
        <f t="shared" si="828"/>
        <v/>
      </c>
    </row>
    <row r="53028" spans="22:22" x14ac:dyDescent="0.35">
      <c r="V53028" s="5" t="str">
        <f t="shared" si="828"/>
        <v/>
      </c>
    </row>
    <row r="53029" spans="22:22" x14ac:dyDescent="0.35">
      <c r="V53029" s="5" t="str">
        <f t="shared" si="828"/>
        <v/>
      </c>
    </row>
    <row r="53030" spans="22:22" x14ac:dyDescent="0.35">
      <c r="V53030" s="5" t="str">
        <f t="shared" si="828"/>
        <v/>
      </c>
    </row>
    <row r="53031" spans="22:22" x14ac:dyDescent="0.35">
      <c r="V53031" s="5" t="str">
        <f t="shared" si="828"/>
        <v/>
      </c>
    </row>
    <row r="53032" spans="22:22" x14ac:dyDescent="0.35">
      <c r="V53032" s="5" t="str">
        <f t="shared" si="828"/>
        <v/>
      </c>
    </row>
    <row r="53033" spans="22:22" x14ac:dyDescent="0.35">
      <c r="V53033" s="5" t="str">
        <f t="shared" si="828"/>
        <v/>
      </c>
    </row>
    <row r="53034" spans="22:22" x14ac:dyDescent="0.35">
      <c r="V53034" s="5" t="str">
        <f t="shared" si="828"/>
        <v/>
      </c>
    </row>
    <row r="53035" spans="22:22" x14ac:dyDescent="0.35">
      <c r="V53035" s="5" t="str">
        <f t="shared" si="828"/>
        <v/>
      </c>
    </row>
    <row r="53036" spans="22:22" x14ac:dyDescent="0.35">
      <c r="V53036" s="5" t="str">
        <f t="shared" si="828"/>
        <v/>
      </c>
    </row>
    <row r="53037" spans="22:22" x14ac:dyDescent="0.35">
      <c r="V53037" s="5" t="str">
        <f t="shared" si="828"/>
        <v/>
      </c>
    </row>
    <row r="53038" spans="22:22" x14ac:dyDescent="0.35">
      <c r="V53038" s="5" t="str">
        <f t="shared" si="828"/>
        <v/>
      </c>
    </row>
    <row r="53039" spans="22:22" x14ac:dyDescent="0.35">
      <c r="V53039" s="5" t="str">
        <f t="shared" si="828"/>
        <v/>
      </c>
    </row>
    <row r="53040" spans="22:22" x14ac:dyDescent="0.35">
      <c r="V53040" s="5" t="str">
        <f t="shared" si="828"/>
        <v/>
      </c>
    </row>
    <row r="53041" spans="22:22" x14ac:dyDescent="0.35">
      <c r="V53041" s="5" t="str">
        <f t="shared" si="828"/>
        <v/>
      </c>
    </row>
    <row r="53042" spans="22:22" x14ac:dyDescent="0.35">
      <c r="V53042" s="5" t="str">
        <f t="shared" si="828"/>
        <v/>
      </c>
    </row>
    <row r="53043" spans="22:22" x14ac:dyDescent="0.35">
      <c r="V53043" s="5" t="str">
        <f t="shared" si="828"/>
        <v/>
      </c>
    </row>
    <row r="53044" spans="22:22" x14ac:dyDescent="0.35">
      <c r="V53044" s="5" t="str">
        <f t="shared" si="828"/>
        <v/>
      </c>
    </row>
    <row r="53045" spans="22:22" x14ac:dyDescent="0.35">
      <c r="V53045" s="5" t="str">
        <f t="shared" si="828"/>
        <v/>
      </c>
    </row>
    <row r="53046" spans="22:22" x14ac:dyDescent="0.35">
      <c r="V53046" s="5" t="str">
        <f t="shared" si="828"/>
        <v/>
      </c>
    </row>
    <row r="53047" spans="22:22" x14ac:dyDescent="0.35">
      <c r="V53047" s="5" t="str">
        <f t="shared" si="828"/>
        <v/>
      </c>
    </row>
    <row r="53048" spans="22:22" x14ac:dyDescent="0.35">
      <c r="V53048" s="5" t="str">
        <f t="shared" si="828"/>
        <v/>
      </c>
    </row>
    <row r="53049" spans="22:22" x14ac:dyDescent="0.35">
      <c r="V53049" s="5" t="str">
        <f t="shared" si="828"/>
        <v/>
      </c>
    </row>
    <row r="53050" spans="22:22" x14ac:dyDescent="0.35">
      <c r="V53050" s="5" t="str">
        <f t="shared" si="828"/>
        <v/>
      </c>
    </row>
    <row r="53051" spans="22:22" x14ac:dyDescent="0.35">
      <c r="V53051" s="5" t="str">
        <f t="shared" si="828"/>
        <v/>
      </c>
    </row>
    <row r="53052" spans="22:22" x14ac:dyDescent="0.35">
      <c r="V53052" s="5" t="str">
        <f t="shared" si="828"/>
        <v/>
      </c>
    </row>
    <row r="53053" spans="22:22" x14ac:dyDescent="0.35">
      <c r="V53053" s="5" t="str">
        <f t="shared" si="828"/>
        <v/>
      </c>
    </row>
    <row r="53054" spans="22:22" x14ac:dyDescent="0.35">
      <c r="V53054" s="5" t="str">
        <f t="shared" si="828"/>
        <v/>
      </c>
    </row>
    <row r="53055" spans="22:22" x14ac:dyDescent="0.35">
      <c r="V53055" s="5" t="str">
        <f t="shared" si="828"/>
        <v/>
      </c>
    </row>
    <row r="53056" spans="22:22" x14ac:dyDescent="0.35">
      <c r="V53056" s="5" t="str">
        <f t="shared" si="828"/>
        <v/>
      </c>
    </row>
    <row r="53057" spans="22:22" x14ac:dyDescent="0.35">
      <c r="V53057" s="5" t="str">
        <f t="shared" si="828"/>
        <v/>
      </c>
    </row>
    <row r="53058" spans="22:22" x14ac:dyDescent="0.35">
      <c r="V53058" s="5" t="str">
        <f t="shared" ref="V53058:V53121" si="829">TRIM(CLEAN(SUBSTITUTE(A53058,CHAR(160)," ")))</f>
        <v/>
      </c>
    </row>
    <row r="53059" spans="22:22" x14ac:dyDescent="0.35">
      <c r="V53059" s="5" t="str">
        <f t="shared" si="829"/>
        <v/>
      </c>
    </row>
    <row r="53060" spans="22:22" x14ac:dyDescent="0.35">
      <c r="V53060" s="5" t="str">
        <f t="shared" si="829"/>
        <v/>
      </c>
    </row>
    <row r="53061" spans="22:22" x14ac:dyDescent="0.35">
      <c r="V53061" s="5" t="str">
        <f t="shared" si="829"/>
        <v/>
      </c>
    </row>
    <row r="53062" spans="22:22" x14ac:dyDescent="0.35">
      <c r="V53062" s="5" t="str">
        <f t="shared" si="829"/>
        <v/>
      </c>
    </row>
    <row r="53063" spans="22:22" x14ac:dyDescent="0.35">
      <c r="V53063" s="5" t="str">
        <f t="shared" si="829"/>
        <v/>
      </c>
    </row>
    <row r="53064" spans="22:22" x14ac:dyDescent="0.35">
      <c r="V53064" s="5" t="str">
        <f t="shared" si="829"/>
        <v/>
      </c>
    </row>
    <row r="53065" spans="22:22" x14ac:dyDescent="0.35">
      <c r="V53065" s="5" t="str">
        <f t="shared" si="829"/>
        <v/>
      </c>
    </row>
    <row r="53066" spans="22:22" x14ac:dyDescent="0.35">
      <c r="V53066" s="5" t="str">
        <f t="shared" si="829"/>
        <v/>
      </c>
    </row>
    <row r="53067" spans="22:22" x14ac:dyDescent="0.35">
      <c r="V53067" s="5" t="str">
        <f t="shared" si="829"/>
        <v/>
      </c>
    </row>
    <row r="53068" spans="22:22" x14ac:dyDescent="0.35">
      <c r="V53068" s="5" t="str">
        <f t="shared" si="829"/>
        <v/>
      </c>
    </row>
    <row r="53069" spans="22:22" x14ac:dyDescent="0.35">
      <c r="V53069" s="5" t="str">
        <f t="shared" si="829"/>
        <v/>
      </c>
    </row>
    <row r="53070" spans="22:22" x14ac:dyDescent="0.35">
      <c r="V53070" s="5" t="str">
        <f t="shared" si="829"/>
        <v/>
      </c>
    </row>
    <row r="53071" spans="22:22" x14ac:dyDescent="0.35">
      <c r="V53071" s="5" t="str">
        <f t="shared" si="829"/>
        <v/>
      </c>
    </row>
    <row r="53072" spans="22:22" x14ac:dyDescent="0.35">
      <c r="V53072" s="5" t="str">
        <f t="shared" si="829"/>
        <v/>
      </c>
    </row>
    <row r="53073" spans="22:22" x14ac:dyDescent="0.35">
      <c r="V53073" s="5" t="str">
        <f t="shared" si="829"/>
        <v/>
      </c>
    </row>
    <row r="53074" spans="22:22" x14ac:dyDescent="0.35">
      <c r="V53074" s="5" t="str">
        <f t="shared" si="829"/>
        <v/>
      </c>
    </row>
    <row r="53075" spans="22:22" x14ac:dyDescent="0.35">
      <c r="V53075" s="5" t="str">
        <f t="shared" si="829"/>
        <v/>
      </c>
    </row>
    <row r="53076" spans="22:22" x14ac:dyDescent="0.35">
      <c r="V53076" s="5" t="str">
        <f t="shared" si="829"/>
        <v/>
      </c>
    </row>
    <row r="53077" spans="22:22" x14ac:dyDescent="0.35">
      <c r="V53077" s="5" t="str">
        <f t="shared" si="829"/>
        <v/>
      </c>
    </row>
    <row r="53078" spans="22:22" x14ac:dyDescent="0.35">
      <c r="V53078" s="5" t="str">
        <f t="shared" si="829"/>
        <v/>
      </c>
    </row>
    <row r="53079" spans="22:22" x14ac:dyDescent="0.35">
      <c r="V53079" s="5" t="str">
        <f t="shared" si="829"/>
        <v/>
      </c>
    </row>
    <row r="53080" spans="22:22" x14ac:dyDescent="0.35">
      <c r="V53080" s="5" t="str">
        <f t="shared" si="829"/>
        <v/>
      </c>
    </row>
    <row r="53081" spans="22:22" x14ac:dyDescent="0.35">
      <c r="V53081" s="5" t="str">
        <f t="shared" si="829"/>
        <v/>
      </c>
    </row>
    <row r="53082" spans="22:22" x14ac:dyDescent="0.35">
      <c r="V53082" s="5" t="str">
        <f t="shared" si="829"/>
        <v/>
      </c>
    </row>
    <row r="53083" spans="22:22" x14ac:dyDescent="0.35">
      <c r="V53083" s="5" t="str">
        <f t="shared" si="829"/>
        <v/>
      </c>
    </row>
    <row r="53084" spans="22:22" x14ac:dyDescent="0.35">
      <c r="V53084" s="5" t="str">
        <f t="shared" si="829"/>
        <v/>
      </c>
    </row>
    <row r="53085" spans="22:22" x14ac:dyDescent="0.35">
      <c r="V53085" s="5" t="str">
        <f t="shared" si="829"/>
        <v/>
      </c>
    </row>
    <row r="53086" spans="22:22" x14ac:dyDescent="0.35">
      <c r="V53086" s="5" t="str">
        <f t="shared" si="829"/>
        <v/>
      </c>
    </row>
    <row r="53087" spans="22:22" x14ac:dyDescent="0.35">
      <c r="V53087" s="5" t="str">
        <f t="shared" si="829"/>
        <v/>
      </c>
    </row>
    <row r="53088" spans="22:22" x14ac:dyDescent="0.35">
      <c r="V53088" s="5" t="str">
        <f t="shared" si="829"/>
        <v/>
      </c>
    </row>
    <row r="53089" spans="22:22" x14ac:dyDescent="0.35">
      <c r="V53089" s="5" t="str">
        <f t="shared" si="829"/>
        <v/>
      </c>
    </row>
    <row r="53090" spans="22:22" x14ac:dyDescent="0.35">
      <c r="V53090" s="5" t="str">
        <f t="shared" si="829"/>
        <v/>
      </c>
    </row>
    <row r="53091" spans="22:22" x14ac:dyDescent="0.35">
      <c r="V53091" s="5" t="str">
        <f t="shared" si="829"/>
        <v/>
      </c>
    </row>
    <row r="53092" spans="22:22" x14ac:dyDescent="0.35">
      <c r="V53092" s="5" t="str">
        <f t="shared" si="829"/>
        <v/>
      </c>
    </row>
    <row r="53093" spans="22:22" x14ac:dyDescent="0.35">
      <c r="V53093" s="5" t="str">
        <f t="shared" si="829"/>
        <v/>
      </c>
    </row>
    <row r="53094" spans="22:22" x14ac:dyDescent="0.35">
      <c r="V53094" s="5" t="str">
        <f t="shared" si="829"/>
        <v/>
      </c>
    </row>
    <row r="53095" spans="22:22" x14ac:dyDescent="0.35">
      <c r="V53095" s="5" t="str">
        <f t="shared" si="829"/>
        <v/>
      </c>
    </row>
    <row r="53096" spans="22:22" x14ac:dyDescent="0.35">
      <c r="V53096" s="5" t="str">
        <f t="shared" si="829"/>
        <v/>
      </c>
    </row>
    <row r="53097" spans="22:22" x14ac:dyDescent="0.35">
      <c r="V53097" s="5" t="str">
        <f t="shared" si="829"/>
        <v/>
      </c>
    </row>
    <row r="53098" spans="22:22" x14ac:dyDescent="0.35">
      <c r="V53098" s="5" t="str">
        <f t="shared" si="829"/>
        <v/>
      </c>
    </row>
    <row r="53099" spans="22:22" x14ac:dyDescent="0.35">
      <c r="V53099" s="5" t="str">
        <f t="shared" si="829"/>
        <v/>
      </c>
    </row>
    <row r="53100" spans="22:22" x14ac:dyDescent="0.35">
      <c r="V53100" s="5" t="str">
        <f t="shared" si="829"/>
        <v/>
      </c>
    </row>
    <row r="53101" spans="22:22" x14ac:dyDescent="0.35">
      <c r="V53101" s="5" t="str">
        <f t="shared" si="829"/>
        <v/>
      </c>
    </row>
    <row r="53102" spans="22:22" x14ac:dyDescent="0.35">
      <c r="V53102" s="5" t="str">
        <f t="shared" si="829"/>
        <v/>
      </c>
    </row>
    <row r="53103" spans="22:22" x14ac:dyDescent="0.35">
      <c r="V53103" s="5" t="str">
        <f t="shared" si="829"/>
        <v/>
      </c>
    </row>
    <row r="53104" spans="22:22" x14ac:dyDescent="0.35">
      <c r="V53104" s="5" t="str">
        <f t="shared" si="829"/>
        <v/>
      </c>
    </row>
    <row r="53105" spans="22:22" x14ac:dyDescent="0.35">
      <c r="V53105" s="5" t="str">
        <f t="shared" si="829"/>
        <v/>
      </c>
    </row>
    <row r="53106" spans="22:22" x14ac:dyDescent="0.35">
      <c r="V53106" s="5" t="str">
        <f t="shared" si="829"/>
        <v/>
      </c>
    </row>
    <row r="53107" spans="22:22" x14ac:dyDescent="0.35">
      <c r="V53107" s="5" t="str">
        <f t="shared" si="829"/>
        <v/>
      </c>
    </row>
    <row r="53108" spans="22:22" x14ac:dyDescent="0.35">
      <c r="V53108" s="5" t="str">
        <f t="shared" si="829"/>
        <v/>
      </c>
    </row>
    <row r="53109" spans="22:22" x14ac:dyDescent="0.35">
      <c r="V53109" s="5" t="str">
        <f t="shared" si="829"/>
        <v/>
      </c>
    </row>
    <row r="53110" spans="22:22" x14ac:dyDescent="0.35">
      <c r="V53110" s="5" t="str">
        <f t="shared" si="829"/>
        <v/>
      </c>
    </row>
    <row r="53111" spans="22:22" x14ac:dyDescent="0.35">
      <c r="V53111" s="5" t="str">
        <f t="shared" si="829"/>
        <v/>
      </c>
    </row>
    <row r="53112" spans="22:22" x14ac:dyDescent="0.35">
      <c r="V53112" s="5" t="str">
        <f t="shared" si="829"/>
        <v/>
      </c>
    </row>
    <row r="53113" spans="22:22" x14ac:dyDescent="0.35">
      <c r="V53113" s="5" t="str">
        <f t="shared" si="829"/>
        <v/>
      </c>
    </row>
    <row r="53114" spans="22:22" x14ac:dyDescent="0.35">
      <c r="V53114" s="5" t="str">
        <f t="shared" si="829"/>
        <v/>
      </c>
    </row>
    <row r="53115" spans="22:22" x14ac:dyDescent="0.35">
      <c r="V53115" s="5" t="str">
        <f t="shared" si="829"/>
        <v/>
      </c>
    </row>
    <row r="53116" spans="22:22" x14ac:dyDescent="0.35">
      <c r="V53116" s="5" t="str">
        <f t="shared" si="829"/>
        <v/>
      </c>
    </row>
    <row r="53117" spans="22:22" x14ac:dyDescent="0.35">
      <c r="V53117" s="5" t="str">
        <f t="shared" si="829"/>
        <v/>
      </c>
    </row>
    <row r="53118" spans="22:22" x14ac:dyDescent="0.35">
      <c r="V53118" s="5" t="str">
        <f t="shared" si="829"/>
        <v/>
      </c>
    </row>
    <row r="53119" spans="22:22" x14ac:dyDescent="0.35">
      <c r="V53119" s="5" t="str">
        <f t="shared" si="829"/>
        <v/>
      </c>
    </row>
    <row r="53120" spans="22:22" x14ac:dyDescent="0.35">
      <c r="V53120" s="5" t="str">
        <f t="shared" si="829"/>
        <v/>
      </c>
    </row>
    <row r="53121" spans="22:22" x14ac:dyDescent="0.35">
      <c r="V53121" s="5" t="str">
        <f t="shared" si="829"/>
        <v/>
      </c>
    </row>
    <row r="53122" spans="22:22" x14ac:dyDescent="0.35">
      <c r="V53122" s="5" t="str">
        <f t="shared" ref="V53122:V53185" si="830">TRIM(CLEAN(SUBSTITUTE(A53122,CHAR(160)," ")))</f>
        <v/>
      </c>
    </row>
    <row r="53123" spans="22:22" x14ac:dyDescent="0.35">
      <c r="V53123" s="5" t="str">
        <f t="shared" si="830"/>
        <v/>
      </c>
    </row>
    <row r="53124" spans="22:22" x14ac:dyDescent="0.35">
      <c r="V53124" s="5" t="str">
        <f t="shared" si="830"/>
        <v/>
      </c>
    </row>
    <row r="53125" spans="22:22" x14ac:dyDescent="0.35">
      <c r="V53125" s="5" t="str">
        <f t="shared" si="830"/>
        <v/>
      </c>
    </row>
    <row r="53126" spans="22:22" x14ac:dyDescent="0.35">
      <c r="V53126" s="5" t="str">
        <f t="shared" si="830"/>
        <v/>
      </c>
    </row>
    <row r="53127" spans="22:22" x14ac:dyDescent="0.35">
      <c r="V53127" s="5" t="str">
        <f t="shared" si="830"/>
        <v/>
      </c>
    </row>
    <row r="53128" spans="22:22" x14ac:dyDescent="0.35">
      <c r="V53128" s="5" t="str">
        <f t="shared" si="830"/>
        <v/>
      </c>
    </row>
    <row r="53129" spans="22:22" x14ac:dyDescent="0.35">
      <c r="V53129" s="5" t="str">
        <f t="shared" si="830"/>
        <v/>
      </c>
    </row>
    <row r="53130" spans="22:22" x14ac:dyDescent="0.35">
      <c r="V53130" s="5" t="str">
        <f t="shared" si="830"/>
        <v/>
      </c>
    </row>
    <row r="53131" spans="22:22" x14ac:dyDescent="0.35">
      <c r="V53131" s="5" t="str">
        <f t="shared" si="830"/>
        <v/>
      </c>
    </row>
    <row r="53132" spans="22:22" x14ac:dyDescent="0.35">
      <c r="V53132" s="5" t="str">
        <f t="shared" si="830"/>
        <v/>
      </c>
    </row>
    <row r="53133" spans="22:22" x14ac:dyDescent="0.35">
      <c r="V53133" s="5" t="str">
        <f t="shared" si="830"/>
        <v/>
      </c>
    </row>
    <row r="53134" spans="22:22" x14ac:dyDescent="0.35">
      <c r="V53134" s="5" t="str">
        <f t="shared" si="830"/>
        <v/>
      </c>
    </row>
    <row r="53135" spans="22:22" x14ac:dyDescent="0.35">
      <c r="V53135" s="5" t="str">
        <f t="shared" si="830"/>
        <v/>
      </c>
    </row>
    <row r="53136" spans="22:22" x14ac:dyDescent="0.35">
      <c r="V53136" s="5" t="str">
        <f t="shared" si="830"/>
        <v/>
      </c>
    </row>
    <row r="53137" spans="22:22" x14ac:dyDescent="0.35">
      <c r="V53137" s="5" t="str">
        <f t="shared" si="830"/>
        <v/>
      </c>
    </row>
    <row r="53138" spans="22:22" x14ac:dyDescent="0.35">
      <c r="V53138" s="5" t="str">
        <f t="shared" si="830"/>
        <v/>
      </c>
    </row>
    <row r="53139" spans="22:22" x14ac:dyDescent="0.35">
      <c r="V53139" s="5" t="str">
        <f t="shared" si="830"/>
        <v/>
      </c>
    </row>
    <row r="53140" spans="22:22" x14ac:dyDescent="0.35">
      <c r="V53140" s="5" t="str">
        <f t="shared" si="830"/>
        <v/>
      </c>
    </row>
    <row r="53141" spans="22:22" x14ac:dyDescent="0.35">
      <c r="V53141" s="5" t="str">
        <f t="shared" si="830"/>
        <v/>
      </c>
    </row>
    <row r="53142" spans="22:22" x14ac:dyDescent="0.35">
      <c r="V53142" s="5" t="str">
        <f t="shared" si="830"/>
        <v/>
      </c>
    </row>
    <row r="53143" spans="22:22" x14ac:dyDescent="0.35">
      <c r="V53143" s="5" t="str">
        <f t="shared" si="830"/>
        <v/>
      </c>
    </row>
    <row r="53144" spans="22:22" x14ac:dyDescent="0.35">
      <c r="V53144" s="5" t="str">
        <f t="shared" si="830"/>
        <v/>
      </c>
    </row>
    <row r="53145" spans="22:22" x14ac:dyDescent="0.35">
      <c r="V53145" s="5" t="str">
        <f t="shared" si="830"/>
        <v/>
      </c>
    </row>
    <row r="53146" spans="22:22" x14ac:dyDescent="0.35">
      <c r="V53146" s="5" t="str">
        <f t="shared" si="830"/>
        <v/>
      </c>
    </row>
    <row r="53147" spans="22:22" x14ac:dyDescent="0.35">
      <c r="V53147" s="5" t="str">
        <f t="shared" si="830"/>
        <v/>
      </c>
    </row>
    <row r="53148" spans="22:22" x14ac:dyDescent="0.35">
      <c r="V53148" s="5" t="str">
        <f t="shared" si="830"/>
        <v/>
      </c>
    </row>
    <row r="53149" spans="22:22" x14ac:dyDescent="0.35">
      <c r="V53149" s="5" t="str">
        <f t="shared" si="830"/>
        <v/>
      </c>
    </row>
    <row r="53150" spans="22:22" x14ac:dyDescent="0.35">
      <c r="V53150" s="5" t="str">
        <f t="shared" si="830"/>
        <v/>
      </c>
    </row>
    <row r="53151" spans="22:22" x14ac:dyDescent="0.35">
      <c r="V53151" s="5" t="str">
        <f t="shared" si="830"/>
        <v/>
      </c>
    </row>
    <row r="53152" spans="22:22" x14ac:dyDescent="0.35">
      <c r="V53152" s="5" t="str">
        <f t="shared" si="830"/>
        <v/>
      </c>
    </row>
    <row r="53153" spans="22:22" x14ac:dyDescent="0.35">
      <c r="V53153" s="5" t="str">
        <f t="shared" si="830"/>
        <v/>
      </c>
    </row>
    <row r="53154" spans="22:22" x14ac:dyDescent="0.35">
      <c r="V53154" s="5" t="str">
        <f t="shared" si="830"/>
        <v/>
      </c>
    </row>
    <row r="53155" spans="22:22" x14ac:dyDescent="0.35">
      <c r="V53155" s="5" t="str">
        <f t="shared" si="830"/>
        <v/>
      </c>
    </row>
    <row r="53156" spans="22:22" x14ac:dyDescent="0.35">
      <c r="V53156" s="5" t="str">
        <f t="shared" si="830"/>
        <v/>
      </c>
    </row>
    <row r="53157" spans="22:22" x14ac:dyDescent="0.35">
      <c r="V53157" s="5" t="str">
        <f t="shared" si="830"/>
        <v/>
      </c>
    </row>
    <row r="53158" spans="22:22" x14ac:dyDescent="0.35">
      <c r="V53158" s="5" t="str">
        <f t="shared" si="830"/>
        <v/>
      </c>
    </row>
    <row r="53159" spans="22:22" x14ac:dyDescent="0.35">
      <c r="V53159" s="5" t="str">
        <f t="shared" si="830"/>
        <v/>
      </c>
    </row>
    <row r="53160" spans="22:22" x14ac:dyDescent="0.35">
      <c r="V53160" s="5" t="str">
        <f t="shared" si="830"/>
        <v/>
      </c>
    </row>
    <row r="53161" spans="22:22" x14ac:dyDescent="0.35">
      <c r="V53161" s="5" t="str">
        <f t="shared" si="830"/>
        <v/>
      </c>
    </row>
    <row r="53162" spans="22:22" x14ac:dyDescent="0.35">
      <c r="V53162" s="5" t="str">
        <f t="shared" si="830"/>
        <v/>
      </c>
    </row>
    <row r="53163" spans="22:22" x14ac:dyDescent="0.35">
      <c r="V53163" s="5" t="str">
        <f t="shared" si="830"/>
        <v/>
      </c>
    </row>
    <row r="53164" spans="22:22" x14ac:dyDescent="0.35">
      <c r="V53164" s="5" t="str">
        <f t="shared" si="830"/>
        <v/>
      </c>
    </row>
    <row r="53165" spans="22:22" x14ac:dyDescent="0.35">
      <c r="V53165" s="5" t="str">
        <f t="shared" si="830"/>
        <v/>
      </c>
    </row>
    <row r="53166" spans="22:22" x14ac:dyDescent="0.35">
      <c r="V53166" s="5" t="str">
        <f t="shared" si="830"/>
        <v/>
      </c>
    </row>
    <row r="53167" spans="22:22" x14ac:dyDescent="0.35">
      <c r="V53167" s="5" t="str">
        <f t="shared" si="830"/>
        <v/>
      </c>
    </row>
    <row r="53168" spans="22:22" x14ac:dyDescent="0.35">
      <c r="V53168" s="5" t="str">
        <f t="shared" si="830"/>
        <v/>
      </c>
    </row>
    <row r="53169" spans="22:22" x14ac:dyDescent="0.35">
      <c r="V53169" s="5" t="str">
        <f t="shared" si="830"/>
        <v/>
      </c>
    </row>
    <row r="53170" spans="22:22" x14ac:dyDescent="0.35">
      <c r="V53170" s="5" t="str">
        <f t="shared" si="830"/>
        <v/>
      </c>
    </row>
    <row r="53171" spans="22:22" x14ac:dyDescent="0.35">
      <c r="V53171" s="5" t="str">
        <f t="shared" si="830"/>
        <v/>
      </c>
    </row>
    <row r="53172" spans="22:22" x14ac:dyDescent="0.35">
      <c r="V53172" s="5" t="str">
        <f t="shared" si="830"/>
        <v/>
      </c>
    </row>
    <row r="53173" spans="22:22" x14ac:dyDescent="0.35">
      <c r="V53173" s="5" t="str">
        <f t="shared" si="830"/>
        <v/>
      </c>
    </row>
    <row r="53174" spans="22:22" x14ac:dyDescent="0.35">
      <c r="V53174" s="5" t="str">
        <f t="shared" si="830"/>
        <v/>
      </c>
    </row>
    <row r="53175" spans="22:22" x14ac:dyDescent="0.35">
      <c r="V53175" s="5" t="str">
        <f t="shared" si="830"/>
        <v/>
      </c>
    </row>
    <row r="53176" spans="22:22" x14ac:dyDescent="0.35">
      <c r="V53176" s="5" t="str">
        <f t="shared" si="830"/>
        <v/>
      </c>
    </row>
    <row r="53177" spans="22:22" x14ac:dyDescent="0.35">
      <c r="V53177" s="5" t="str">
        <f t="shared" si="830"/>
        <v/>
      </c>
    </row>
    <row r="53178" spans="22:22" x14ac:dyDescent="0.35">
      <c r="V53178" s="5" t="str">
        <f t="shared" si="830"/>
        <v/>
      </c>
    </row>
    <row r="53179" spans="22:22" x14ac:dyDescent="0.35">
      <c r="V53179" s="5" t="str">
        <f t="shared" si="830"/>
        <v/>
      </c>
    </row>
    <row r="53180" spans="22:22" x14ac:dyDescent="0.35">
      <c r="V53180" s="5" t="str">
        <f t="shared" si="830"/>
        <v/>
      </c>
    </row>
    <row r="53181" spans="22:22" x14ac:dyDescent="0.35">
      <c r="V53181" s="5" t="str">
        <f t="shared" si="830"/>
        <v/>
      </c>
    </row>
    <row r="53182" spans="22:22" x14ac:dyDescent="0.35">
      <c r="V53182" s="5" t="str">
        <f t="shared" si="830"/>
        <v/>
      </c>
    </row>
    <row r="53183" spans="22:22" x14ac:dyDescent="0.35">
      <c r="V53183" s="5" t="str">
        <f t="shared" si="830"/>
        <v/>
      </c>
    </row>
    <row r="53184" spans="22:22" x14ac:dyDescent="0.35">
      <c r="V53184" s="5" t="str">
        <f t="shared" si="830"/>
        <v/>
      </c>
    </row>
    <row r="53185" spans="22:22" x14ac:dyDescent="0.35">
      <c r="V53185" s="5" t="str">
        <f t="shared" si="830"/>
        <v/>
      </c>
    </row>
    <row r="53186" spans="22:22" x14ac:dyDescent="0.35">
      <c r="V53186" s="5" t="str">
        <f t="shared" ref="V53186:V53249" si="831">TRIM(CLEAN(SUBSTITUTE(A53186,CHAR(160)," ")))</f>
        <v/>
      </c>
    </row>
    <row r="53187" spans="22:22" x14ac:dyDescent="0.35">
      <c r="V53187" s="5" t="str">
        <f t="shared" si="831"/>
        <v/>
      </c>
    </row>
    <row r="53188" spans="22:22" x14ac:dyDescent="0.35">
      <c r="V53188" s="5" t="str">
        <f t="shared" si="831"/>
        <v/>
      </c>
    </row>
    <row r="53189" spans="22:22" x14ac:dyDescent="0.35">
      <c r="V53189" s="5" t="str">
        <f t="shared" si="831"/>
        <v/>
      </c>
    </row>
    <row r="53190" spans="22:22" x14ac:dyDescent="0.35">
      <c r="V53190" s="5" t="str">
        <f t="shared" si="831"/>
        <v/>
      </c>
    </row>
    <row r="53191" spans="22:22" x14ac:dyDescent="0.35">
      <c r="V53191" s="5" t="str">
        <f t="shared" si="831"/>
        <v/>
      </c>
    </row>
    <row r="53192" spans="22:22" x14ac:dyDescent="0.35">
      <c r="V53192" s="5" t="str">
        <f t="shared" si="831"/>
        <v/>
      </c>
    </row>
    <row r="53193" spans="22:22" x14ac:dyDescent="0.35">
      <c r="V53193" s="5" t="str">
        <f t="shared" si="831"/>
        <v/>
      </c>
    </row>
    <row r="53194" spans="22:22" x14ac:dyDescent="0.35">
      <c r="V53194" s="5" t="str">
        <f t="shared" si="831"/>
        <v/>
      </c>
    </row>
    <row r="53195" spans="22:22" x14ac:dyDescent="0.35">
      <c r="V53195" s="5" t="str">
        <f t="shared" si="831"/>
        <v/>
      </c>
    </row>
    <row r="53196" spans="22:22" x14ac:dyDescent="0.35">
      <c r="V53196" s="5" t="str">
        <f t="shared" si="831"/>
        <v/>
      </c>
    </row>
    <row r="53197" spans="22:22" x14ac:dyDescent="0.35">
      <c r="V53197" s="5" t="str">
        <f t="shared" si="831"/>
        <v/>
      </c>
    </row>
    <row r="53198" spans="22:22" x14ac:dyDescent="0.35">
      <c r="V53198" s="5" t="str">
        <f t="shared" si="831"/>
        <v/>
      </c>
    </row>
    <row r="53199" spans="22:22" x14ac:dyDescent="0.35">
      <c r="V53199" s="5" t="str">
        <f t="shared" si="831"/>
        <v/>
      </c>
    </row>
    <row r="53200" spans="22:22" x14ac:dyDescent="0.35">
      <c r="V53200" s="5" t="str">
        <f t="shared" si="831"/>
        <v/>
      </c>
    </row>
    <row r="53201" spans="22:22" x14ac:dyDescent="0.35">
      <c r="V53201" s="5" t="str">
        <f t="shared" si="831"/>
        <v/>
      </c>
    </row>
    <row r="53202" spans="22:22" x14ac:dyDescent="0.35">
      <c r="V53202" s="5" t="str">
        <f t="shared" si="831"/>
        <v/>
      </c>
    </row>
    <row r="53203" spans="22:22" x14ac:dyDescent="0.35">
      <c r="V53203" s="5" t="str">
        <f t="shared" si="831"/>
        <v/>
      </c>
    </row>
    <row r="53204" spans="22:22" x14ac:dyDescent="0.35">
      <c r="V53204" s="5" t="str">
        <f t="shared" si="831"/>
        <v/>
      </c>
    </row>
    <row r="53205" spans="22:22" x14ac:dyDescent="0.35">
      <c r="V53205" s="5" t="str">
        <f t="shared" si="831"/>
        <v/>
      </c>
    </row>
    <row r="53206" spans="22:22" x14ac:dyDescent="0.35">
      <c r="V53206" s="5" t="str">
        <f t="shared" si="831"/>
        <v/>
      </c>
    </row>
    <row r="53207" spans="22:22" x14ac:dyDescent="0.35">
      <c r="V53207" s="5" t="str">
        <f t="shared" si="831"/>
        <v/>
      </c>
    </row>
    <row r="53208" spans="22:22" x14ac:dyDescent="0.35">
      <c r="V53208" s="5" t="str">
        <f t="shared" si="831"/>
        <v/>
      </c>
    </row>
    <row r="53209" spans="22:22" x14ac:dyDescent="0.35">
      <c r="V53209" s="5" t="str">
        <f t="shared" si="831"/>
        <v/>
      </c>
    </row>
    <row r="53210" spans="22:22" x14ac:dyDescent="0.35">
      <c r="V53210" s="5" t="str">
        <f t="shared" si="831"/>
        <v/>
      </c>
    </row>
    <row r="53211" spans="22:22" x14ac:dyDescent="0.35">
      <c r="V53211" s="5" t="str">
        <f t="shared" si="831"/>
        <v/>
      </c>
    </row>
    <row r="53212" spans="22:22" x14ac:dyDescent="0.35">
      <c r="V53212" s="5" t="str">
        <f t="shared" si="831"/>
        <v/>
      </c>
    </row>
    <row r="53213" spans="22:22" x14ac:dyDescent="0.35">
      <c r="V53213" s="5" t="str">
        <f t="shared" si="831"/>
        <v/>
      </c>
    </row>
    <row r="53214" spans="22:22" x14ac:dyDescent="0.35">
      <c r="V53214" s="5" t="str">
        <f t="shared" si="831"/>
        <v/>
      </c>
    </row>
    <row r="53215" spans="22:22" x14ac:dyDescent="0.35">
      <c r="V53215" s="5" t="str">
        <f t="shared" si="831"/>
        <v/>
      </c>
    </row>
    <row r="53216" spans="22:22" x14ac:dyDescent="0.35">
      <c r="V53216" s="5" t="str">
        <f t="shared" si="831"/>
        <v/>
      </c>
    </row>
    <row r="53217" spans="22:22" x14ac:dyDescent="0.35">
      <c r="V53217" s="5" t="str">
        <f t="shared" si="831"/>
        <v/>
      </c>
    </row>
    <row r="53218" spans="22:22" x14ac:dyDescent="0.35">
      <c r="V53218" s="5" t="str">
        <f t="shared" si="831"/>
        <v/>
      </c>
    </row>
    <row r="53219" spans="22:22" x14ac:dyDescent="0.35">
      <c r="V53219" s="5" t="str">
        <f t="shared" si="831"/>
        <v/>
      </c>
    </row>
    <row r="53220" spans="22:22" x14ac:dyDescent="0.35">
      <c r="V53220" s="5" t="str">
        <f t="shared" si="831"/>
        <v/>
      </c>
    </row>
    <row r="53221" spans="22:22" x14ac:dyDescent="0.35">
      <c r="V53221" s="5" t="str">
        <f t="shared" si="831"/>
        <v/>
      </c>
    </row>
    <row r="53222" spans="22:22" x14ac:dyDescent="0.35">
      <c r="V53222" s="5" t="str">
        <f t="shared" si="831"/>
        <v/>
      </c>
    </row>
    <row r="53223" spans="22:22" x14ac:dyDescent="0.35">
      <c r="V53223" s="5" t="str">
        <f t="shared" si="831"/>
        <v/>
      </c>
    </row>
    <row r="53224" spans="22:22" x14ac:dyDescent="0.35">
      <c r="V53224" s="5" t="str">
        <f t="shared" si="831"/>
        <v/>
      </c>
    </row>
    <row r="53225" spans="22:22" x14ac:dyDescent="0.35">
      <c r="V53225" s="5" t="str">
        <f t="shared" si="831"/>
        <v/>
      </c>
    </row>
    <row r="53226" spans="22:22" x14ac:dyDescent="0.35">
      <c r="V53226" s="5" t="str">
        <f t="shared" si="831"/>
        <v/>
      </c>
    </row>
    <row r="53227" spans="22:22" x14ac:dyDescent="0.35">
      <c r="V53227" s="5" t="str">
        <f t="shared" si="831"/>
        <v/>
      </c>
    </row>
    <row r="53228" spans="22:22" x14ac:dyDescent="0.35">
      <c r="V53228" s="5" t="str">
        <f t="shared" si="831"/>
        <v/>
      </c>
    </row>
    <row r="53229" spans="22:22" x14ac:dyDescent="0.35">
      <c r="V53229" s="5" t="str">
        <f t="shared" si="831"/>
        <v/>
      </c>
    </row>
    <row r="53230" spans="22:22" x14ac:dyDescent="0.35">
      <c r="V53230" s="5" t="str">
        <f t="shared" si="831"/>
        <v/>
      </c>
    </row>
    <row r="53231" spans="22:22" x14ac:dyDescent="0.35">
      <c r="V53231" s="5" t="str">
        <f t="shared" si="831"/>
        <v/>
      </c>
    </row>
    <row r="53232" spans="22:22" x14ac:dyDescent="0.35">
      <c r="V53232" s="5" t="str">
        <f t="shared" si="831"/>
        <v/>
      </c>
    </row>
    <row r="53233" spans="22:22" x14ac:dyDescent="0.35">
      <c r="V53233" s="5" t="str">
        <f t="shared" si="831"/>
        <v/>
      </c>
    </row>
    <row r="53234" spans="22:22" x14ac:dyDescent="0.35">
      <c r="V53234" s="5" t="str">
        <f t="shared" si="831"/>
        <v/>
      </c>
    </row>
    <row r="53235" spans="22:22" x14ac:dyDescent="0.35">
      <c r="V53235" s="5" t="str">
        <f t="shared" si="831"/>
        <v/>
      </c>
    </row>
    <row r="53236" spans="22:22" x14ac:dyDescent="0.35">
      <c r="V53236" s="5" t="str">
        <f t="shared" si="831"/>
        <v/>
      </c>
    </row>
    <row r="53237" spans="22:22" x14ac:dyDescent="0.35">
      <c r="V53237" s="5" t="str">
        <f t="shared" si="831"/>
        <v/>
      </c>
    </row>
    <row r="53238" spans="22:22" x14ac:dyDescent="0.35">
      <c r="V53238" s="5" t="str">
        <f t="shared" si="831"/>
        <v/>
      </c>
    </row>
    <row r="53239" spans="22:22" x14ac:dyDescent="0.35">
      <c r="V53239" s="5" t="str">
        <f t="shared" si="831"/>
        <v/>
      </c>
    </row>
    <row r="53240" spans="22:22" x14ac:dyDescent="0.35">
      <c r="V53240" s="5" t="str">
        <f t="shared" si="831"/>
        <v/>
      </c>
    </row>
    <row r="53241" spans="22:22" x14ac:dyDescent="0.35">
      <c r="V53241" s="5" t="str">
        <f t="shared" si="831"/>
        <v/>
      </c>
    </row>
    <row r="53242" spans="22:22" x14ac:dyDescent="0.35">
      <c r="V53242" s="5" t="str">
        <f t="shared" si="831"/>
        <v/>
      </c>
    </row>
    <row r="53243" spans="22:22" x14ac:dyDescent="0.35">
      <c r="V53243" s="5" t="str">
        <f t="shared" si="831"/>
        <v/>
      </c>
    </row>
    <row r="53244" spans="22:22" x14ac:dyDescent="0.35">
      <c r="V53244" s="5" t="str">
        <f t="shared" si="831"/>
        <v/>
      </c>
    </row>
    <row r="53245" spans="22:22" x14ac:dyDescent="0.35">
      <c r="V53245" s="5" t="str">
        <f t="shared" si="831"/>
        <v/>
      </c>
    </row>
    <row r="53246" spans="22:22" x14ac:dyDescent="0.35">
      <c r="V53246" s="5" t="str">
        <f t="shared" si="831"/>
        <v/>
      </c>
    </row>
    <row r="53247" spans="22:22" x14ac:dyDescent="0.35">
      <c r="V53247" s="5" t="str">
        <f t="shared" si="831"/>
        <v/>
      </c>
    </row>
    <row r="53248" spans="22:22" x14ac:dyDescent="0.35">
      <c r="V53248" s="5" t="str">
        <f t="shared" si="831"/>
        <v/>
      </c>
    </row>
    <row r="53249" spans="22:22" x14ac:dyDescent="0.35">
      <c r="V53249" s="5" t="str">
        <f t="shared" si="831"/>
        <v/>
      </c>
    </row>
    <row r="53250" spans="22:22" x14ac:dyDescent="0.35">
      <c r="V53250" s="5" t="str">
        <f t="shared" ref="V53250:V53313" si="832">TRIM(CLEAN(SUBSTITUTE(A53250,CHAR(160)," ")))</f>
        <v/>
      </c>
    </row>
    <row r="53251" spans="22:22" x14ac:dyDescent="0.35">
      <c r="V53251" s="5" t="str">
        <f t="shared" si="832"/>
        <v/>
      </c>
    </row>
    <row r="53252" spans="22:22" x14ac:dyDescent="0.35">
      <c r="V53252" s="5" t="str">
        <f t="shared" si="832"/>
        <v/>
      </c>
    </row>
    <row r="53253" spans="22:22" x14ac:dyDescent="0.35">
      <c r="V53253" s="5" t="str">
        <f t="shared" si="832"/>
        <v/>
      </c>
    </row>
    <row r="53254" spans="22:22" x14ac:dyDescent="0.35">
      <c r="V53254" s="5" t="str">
        <f t="shared" si="832"/>
        <v/>
      </c>
    </row>
    <row r="53255" spans="22:22" x14ac:dyDescent="0.35">
      <c r="V53255" s="5" t="str">
        <f t="shared" si="832"/>
        <v/>
      </c>
    </row>
    <row r="53256" spans="22:22" x14ac:dyDescent="0.35">
      <c r="V53256" s="5" t="str">
        <f t="shared" si="832"/>
        <v/>
      </c>
    </row>
    <row r="53257" spans="22:22" x14ac:dyDescent="0.35">
      <c r="V53257" s="5" t="str">
        <f t="shared" si="832"/>
        <v/>
      </c>
    </row>
    <row r="53258" spans="22:22" x14ac:dyDescent="0.35">
      <c r="V53258" s="5" t="str">
        <f t="shared" si="832"/>
        <v/>
      </c>
    </row>
    <row r="53259" spans="22:22" x14ac:dyDescent="0.35">
      <c r="V53259" s="5" t="str">
        <f t="shared" si="832"/>
        <v/>
      </c>
    </row>
    <row r="53260" spans="22:22" x14ac:dyDescent="0.35">
      <c r="V53260" s="5" t="str">
        <f t="shared" si="832"/>
        <v/>
      </c>
    </row>
    <row r="53261" spans="22:22" x14ac:dyDescent="0.35">
      <c r="V53261" s="5" t="str">
        <f t="shared" si="832"/>
        <v/>
      </c>
    </row>
    <row r="53262" spans="22:22" x14ac:dyDescent="0.35">
      <c r="V53262" s="5" t="str">
        <f t="shared" si="832"/>
        <v/>
      </c>
    </row>
    <row r="53263" spans="22:22" x14ac:dyDescent="0.35">
      <c r="V53263" s="5" t="str">
        <f t="shared" si="832"/>
        <v/>
      </c>
    </row>
    <row r="53264" spans="22:22" x14ac:dyDescent="0.35">
      <c r="V53264" s="5" t="str">
        <f t="shared" si="832"/>
        <v/>
      </c>
    </row>
    <row r="53265" spans="22:22" x14ac:dyDescent="0.35">
      <c r="V53265" s="5" t="str">
        <f t="shared" si="832"/>
        <v/>
      </c>
    </row>
    <row r="53266" spans="22:22" x14ac:dyDescent="0.35">
      <c r="V53266" s="5" t="str">
        <f t="shared" si="832"/>
        <v/>
      </c>
    </row>
    <row r="53267" spans="22:22" x14ac:dyDescent="0.35">
      <c r="V53267" s="5" t="str">
        <f t="shared" si="832"/>
        <v/>
      </c>
    </row>
    <row r="53268" spans="22:22" x14ac:dyDescent="0.35">
      <c r="V53268" s="5" t="str">
        <f t="shared" si="832"/>
        <v/>
      </c>
    </row>
    <row r="53269" spans="22:22" x14ac:dyDescent="0.35">
      <c r="V53269" s="5" t="str">
        <f t="shared" si="832"/>
        <v/>
      </c>
    </row>
    <row r="53270" spans="22:22" x14ac:dyDescent="0.35">
      <c r="V53270" s="5" t="str">
        <f t="shared" si="832"/>
        <v/>
      </c>
    </row>
    <row r="53271" spans="22:22" x14ac:dyDescent="0.35">
      <c r="V53271" s="5" t="str">
        <f t="shared" si="832"/>
        <v/>
      </c>
    </row>
    <row r="53272" spans="22:22" x14ac:dyDescent="0.35">
      <c r="V53272" s="5" t="str">
        <f t="shared" si="832"/>
        <v/>
      </c>
    </row>
    <row r="53273" spans="22:22" x14ac:dyDescent="0.35">
      <c r="V53273" s="5" t="str">
        <f t="shared" si="832"/>
        <v/>
      </c>
    </row>
    <row r="53274" spans="22:22" x14ac:dyDescent="0.35">
      <c r="V53274" s="5" t="str">
        <f t="shared" si="832"/>
        <v/>
      </c>
    </row>
    <row r="53275" spans="22:22" x14ac:dyDescent="0.35">
      <c r="V53275" s="5" t="str">
        <f t="shared" si="832"/>
        <v/>
      </c>
    </row>
    <row r="53276" spans="22:22" x14ac:dyDescent="0.35">
      <c r="V53276" s="5" t="str">
        <f t="shared" si="832"/>
        <v/>
      </c>
    </row>
    <row r="53277" spans="22:22" x14ac:dyDescent="0.35">
      <c r="V53277" s="5" t="str">
        <f t="shared" si="832"/>
        <v/>
      </c>
    </row>
    <row r="53278" spans="22:22" x14ac:dyDescent="0.35">
      <c r="V53278" s="5" t="str">
        <f t="shared" si="832"/>
        <v/>
      </c>
    </row>
    <row r="53279" spans="22:22" x14ac:dyDescent="0.35">
      <c r="V53279" s="5" t="str">
        <f t="shared" si="832"/>
        <v/>
      </c>
    </row>
    <row r="53280" spans="22:22" x14ac:dyDescent="0.35">
      <c r="V53280" s="5" t="str">
        <f t="shared" si="832"/>
        <v/>
      </c>
    </row>
    <row r="53281" spans="22:22" x14ac:dyDescent="0.35">
      <c r="V53281" s="5" t="str">
        <f t="shared" si="832"/>
        <v/>
      </c>
    </row>
    <row r="53282" spans="22:22" x14ac:dyDescent="0.35">
      <c r="V53282" s="5" t="str">
        <f t="shared" si="832"/>
        <v/>
      </c>
    </row>
    <row r="53283" spans="22:22" x14ac:dyDescent="0.35">
      <c r="V53283" s="5" t="str">
        <f t="shared" si="832"/>
        <v/>
      </c>
    </row>
    <row r="53284" spans="22:22" x14ac:dyDescent="0.35">
      <c r="V53284" s="5" t="str">
        <f t="shared" si="832"/>
        <v/>
      </c>
    </row>
    <row r="53285" spans="22:22" x14ac:dyDescent="0.35">
      <c r="V53285" s="5" t="str">
        <f t="shared" si="832"/>
        <v/>
      </c>
    </row>
    <row r="53286" spans="22:22" x14ac:dyDescent="0.35">
      <c r="V53286" s="5" t="str">
        <f t="shared" si="832"/>
        <v/>
      </c>
    </row>
    <row r="53287" spans="22:22" x14ac:dyDescent="0.35">
      <c r="V53287" s="5" t="str">
        <f t="shared" si="832"/>
        <v/>
      </c>
    </row>
    <row r="53288" spans="22:22" x14ac:dyDescent="0.35">
      <c r="V53288" s="5" t="str">
        <f t="shared" si="832"/>
        <v/>
      </c>
    </row>
    <row r="53289" spans="22:22" x14ac:dyDescent="0.35">
      <c r="V53289" s="5" t="str">
        <f t="shared" si="832"/>
        <v/>
      </c>
    </row>
    <row r="53290" spans="22:22" x14ac:dyDescent="0.35">
      <c r="V53290" s="5" t="str">
        <f t="shared" si="832"/>
        <v/>
      </c>
    </row>
    <row r="53291" spans="22:22" x14ac:dyDescent="0.35">
      <c r="V53291" s="5" t="str">
        <f t="shared" si="832"/>
        <v/>
      </c>
    </row>
    <row r="53292" spans="22:22" x14ac:dyDescent="0.35">
      <c r="V53292" s="5" t="str">
        <f t="shared" si="832"/>
        <v/>
      </c>
    </row>
    <row r="53293" spans="22:22" x14ac:dyDescent="0.35">
      <c r="V53293" s="5" t="str">
        <f t="shared" si="832"/>
        <v/>
      </c>
    </row>
    <row r="53294" spans="22:22" x14ac:dyDescent="0.35">
      <c r="V53294" s="5" t="str">
        <f t="shared" si="832"/>
        <v/>
      </c>
    </row>
    <row r="53295" spans="22:22" x14ac:dyDescent="0.35">
      <c r="V53295" s="5" t="str">
        <f t="shared" si="832"/>
        <v/>
      </c>
    </row>
    <row r="53296" spans="22:22" x14ac:dyDescent="0.35">
      <c r="V53296" s="5" t="str">
        <f t="shared" si="832"/>
        <v/>
      </c>
    </row>
    <row r="53297" spans="22:22" x14ac:dyDescent="0.35">
      <c r="V53297" s="5" t="str">
        <f t="shared" si="832"/>
        <v/>
      </c>
    </row>
    <row r="53298" spans="22:22" x14ac:dyDescent="0.35">
      <c r="V53298" s="5" t="str">
        <f t="shared" si="832"/>
        <v/>
      </c>
    </row>
    <row r="53299" spans="22:22" x14ac:dyDescent="0.35">
      <c r="V53299" s="5" t="str">
        <f t="shared" si="832"/>
        <v/>
      </c>
    </row>
    <row r="53300" spans="22:22" x14ac:dyDescent="0.35">
      <c r="V53300" s="5" t="str">
        <f t="shared" si="832"/>
        <v/>
      </c>
    </row>
    <row r="53301" spans="22:22" x14ac:dyDescent="0.35">
      <c r="V53301" s="5" t="str">
        <f t="shared" si="832"/>
        <v/>
      </c>
    </row>
    <row r="53302" spans="22:22" x14ac:dyDescent="0.35">
      <c r="V53302" s="5" t="str">
        <f t="shared" si="832"/>
        <v/>
      </c>
    </row>
    <row r="53303" spans="22:22" x14ac:dyDescent="0.35">
      <c r="V53303" s="5" t="str">
        <f t="shared" si="832"/>
        <v/>
      </c>
    </row>
    <row r="53304" spans="22:22" x14ac:dyDescent="0.35">
      <c r="V53304" s="5" t="str">
        <f t="shared" si="832"/>
        <v/>
      </c>
    </row>
    <row r="53305" spans="22:22" x14ac:dyDescent="0.35">
      <c r="V53305" s="5" t="str">
        <f t="shared" si="832"/>
        <v/>
      </c>
    </row>
    <row r="53306" spans="22:22" x14ac:dyDescent="0.35">
      <c r="V53306" s="5" t="str">
        <f t="shared" si="832"/>
        <v/>
      </c>
    </row>
    <row r="53307" spans="22:22" x14ac:dyDescent="0.35">
      <c r="V53307" s="5" t="str">
        <f t="shared" si="832"/>
        <v/>
      </c>
    </row>
    <row r="53308" spans="22:22" x14ac:dyDescent="0.35">
      <c r="V53308" s="5" t="str">
        <f t="shared" si="832"/>
        <v/>
      </c>
    </row>
    <row r="53309" spans="22:22" x14ac:dyDescent="0.35">
      <c r="V53309" s="5" t="str">
        <f t="shared" si="832"/>
        <v/>
      </c>
    </row>
    <row r="53310" spans="22:22" x14ac:dyDescent="0.35">
      <c r="V53310" s="5" t="str">
        <f t="shared" si="832"/>
        <v/>
      </c>
    </row>
    <row r="53311" spans="22:22" x14ac:dyDescent="0.35">
      <c r="V53311" s="5" t="str">
        <f t="shared" si="832"/>
        <v/>
      </c>
    </row>
    <row r="53312" spans="22:22" x14ac:dyDescent="0.35">
      <c r="V53312" s="5" t="str">
        <f t="shared" si="832"/>
        <v/>
      </c>
    </row>
    <row r="53313" spans="22:22" x14ac:dyDescent="0.35">
      <c r="V53313" s="5" t="str">
        <f t="shared" si="832"/>
        <v/>
      </c>
    </row>
    <row r="53314" spans="22:22" x14ac:dyDescent="0.35">
      <c r="V53314" s="5" t="str">
        <f t="shared" ref="V53314:V53377" si="833">TRIM(CLEAN(SUBSTITUTE(A53314,CHAR(160)," ")))</f>
        <v/>
      </c>
    </row>
    <row r="53315" spans="22:22" x14ac:dyDescent="0.35">
      <c r="V53315" s="5" t="str">
        <f t="shared" si="833"/>
        <v/>
      </c>
    </row>
    <row r="53316" spans="22:22" x14ac:dyDescent="0.35">
      <c r="V53316" s="5" t="str">
        <f t="shared" si="833"/>
        <v/>
      </c>
    </row>
    <row r="53317" spans="22:22" x14ac:dyDescent="0.35">
      <c r="V53317" s="5" t="str">
        <f t="shared" si="833"/>
        <v/>
      </c>
    </row>
    <row r="53318" spans="22:22" x14ac:dyDescent="0.35">
      <c r="V53318" s="5" t="str">
        <f t="shared" si="833"/>
        <v/>
      </c>
    </row>
    <row r="53319" spans="22:22" x14ac:dyDescent="0.35">
      <c r="V53319" s="5" t="str">
        <f t="shared" si="833"/>
        <v/>
      </c>
    </row>
    <row r="53320" spans="22:22" x14ac:dyDescent="0.35">
      <c r="V53320" s="5" t="str">
        <f t="shared" si="833"/>
        <v/>
      </c>
    </row>
    <row r="53321" spans="22:22" x14ac:dyDescent="0.35">
      <c r="V53321" s="5" t="str">
        <f t="shared" si="833"/>
        <v/>
      </c>
    </row>
    <row r="53322" spans="22:22" x14ac:dyDescent="0.35">
      <c r="V53322" s="5" t="str">
        <f t="shared" si="833"/>
        <v/>
      </c>
    </row>
    <row r="53323" spans="22:22" x14ac:dyDescent="0.35">
      <c r="V53323" s="5" t="str">
        <f t="shared" si="833"/>
        <v/>
      </c>
    </row>
    <row r="53324" spans="22:22" x14ac:dyDescent="0.35">
      <c r="V53324" s="5" t="str">
        <f t="shared" si="833"/>
        <v/>
      </c>
    </row>
    <row r="53325" spans="22:22" x14ac:dyDescent="0.35">
      <c r="V53325" s="5" t="str">
        <f t="shared" si="833"/>
        <v/>
      </c>
    </row>
    <row r="53326" spans="22:22" x14ac:dyDescent="0.35">
      <c r="V53326" s="5" t="str">
        <f t="shared" si="833"/>
        <v/>
      </c>
    </row>
    <row r="53327" spans="22:22" x14ac:dyDescent="0.35">
      <c r="V53327" s="5" t="str">
        <f t="shared" si="833"/>
        <v/>
      </c>
    </row>
    <row r="53328" spans="22:22" x14ac:dyDescent="0.35">
      <c r="V53328" s="5" t="str">
        <f t="shared" si="833"/>
        <v/>
      </c>
    </row>
    <row r="53329" spans="22:22" x14ac:dyDescent="0.35">
      <c r="V53329" s="5" t="str">
        <f t="shared" si="833"/>
        <v/>
      </c>
    </row>
    <row r="53330" spans="22:22" x14ac:dyDescent="0.35">
      <c r="V53330" s="5" t="str">
        <f t="shared" si="833"/>
        <v/>
      </c>
    </row>
    <row r="53331" spans="22:22" x14ac:dyDescent="0.35">
      <c r="V53331" s="5" t="str">
        <f t="shared" si="833"/>
        <v/>
      </c>
    </row>
    <row r="53332" spans="22:22" x14ac:dyDescent="0.35">
      <c r="V53332" s="5" t="str">
        <f t="shared" si="833"/>
        <v/>
      </c>
    </row>
    <row r="53333" spans="22:22" x14ac:dyDescent="0.35">
      <c r="V53333" s="5" t="str">
        <f t="shared" si="833"/>
        <v/>
      </c>
    </row>
    <row r="53334" spans="22:22" x14ac:dyDescent="0.35">
      <c r="V53334" s="5" t="str">
        <f t="shared" si="833"/>
        <v/>
      </c>
    </row>
    <row r="53335" spans="22:22" x14ac:dyDescent="0.35">
      <c r="V53335" s="5" t="str">
        <f t="shared" si="833"/>
        <v/>
      </c>
    </row>
    <row r="53336" spans="22:22" x14ac:dyDescent="0.35">
      <c r="V53336" s="5" t="str">
        <f t="shared" si="833"/>
        <v/>
      </c>
    </row>
    <row r="53337" spans="22:22" x14ac:dyDescent="0.35">
      <c r="V53337" s="5" t="str">
        <f t="shared" si="833"/>
        <v/>
      </c>
    </row>
    <row r="53338" spans="22:22" x14ac:dyDescent="0.35">
      <c r="V53338" s="5" t="str">
        <f t="shared" si="833"/>
        <v/>
      </c>
    </row>
    <row r="53339" spans="22:22" x14ac:dyDescent="0.35">
      <c r="V53339" s="5" t="str">
        <f t="shared" si="833"/>
        <v/>
      </c>
    </row>
    <row r="53340" spans="22:22" x14ac:dyDescent="0.35">
      <c r="V53340" s="5" t="str">
        <f t="shared" si="833"/>
        <v/>
      </c>
    </row>
    <row r="53341" spans="22:22" x14ac:dyDescent="0.35">
      <c r="V53341" s="5" t="str">
        <f t="shared" si="833"/>
        <v/>
      </c>
    </row>
    <row r="53342" spans="22:22" x14ac:dyDescent="0.35">
      <c r="V53342" s="5" t="str">
        <f t="shared" si="833"/>
        <v/>
      </c>
    </row>
    <row r="53343" spans="22:22" x14ac:dyDescent="0.35">
      <c r="V53343" s="5" t="str">
        <f t="shared" si="833"/>
        <v/>
      </c>
    </row>
    <row r="53344" spans="22:22" x14ac:dyDescent="0.35">
      <c r="V53344" s="5" t="str">
        <f t="shared" si="833"/>
        <v/>
      </c>
    </row>
    <row r="53345" spans="22:22" x14ac:dyDescent="0.35">
      <c r="V53345" s="5" t="str">
        <f t="shared" si="833"/>
        <v/>
      </c>
    </row>
    <row r="53346" spans="22:22" x14ac:dyDescent="0.35">
      <c r="V53346" s="5" t="str">
        <f t="shared" si="833"/>
        <v/>
      </c>
    </row>
    <row r="53347" spans="22:22" x14ac:dyDescent="0.35">
      <c r="V53347" s="5" t="str">
        <f t="shared" si="833"/>
        <v/>
      </c>
    </row>
    <row r="53348" spans="22:22" x14ac:dyDescent="0.35">
      <c r="V53348" s="5" t="str">
        <f t="shared" si="833"/>
        <v/>
      </c>
    </row>
    <row r="53349" spans="22:22" x14ac:dyDescent="0.35">
      <c r="V53349" s="5" t="str">
        <f t="shared" si="833"/>
        <v/>
      </c>
    </row>
    <row r="53350" spans="22:22" x14ac:dyDescent="0.35">
      <c r="V53350" s="5" t="str">
        <f t="shared" si="833"/>
        <v/>
      </c>
    </row>
    <row r="53351" spans="22:22" x14ac:dyDescent="0.35">
      <c r="V53351" s="5" t="str">
        <f t="shared" si="833"/>
        <v/>
      </c>
    </row>
    <row r="53352" spans="22:22" x14ac:dyDescent="0.35">
      <c r="V53352" s="5" t="str">
        <f t="shared" si="833"/>
        <v/>
      </c>
    </row>
    <row r="53353" spans="22:22" x14ac:dyDescent="0.35">
      <c r="V53353" s="5" t="str">
        <f t="shared" si="833"/>
        <v/>
      </c>
    </row>
    <row r="53354" spans="22:22" x14ac:dyDescent="0.35">
      <c r="V53354" s="5" t="str">
        <f t="shared" si="833"/>
        <v/>
      </c>
    </row>
    <row r="53355" spans="22:22" x14ac:dyDescent="0.35">
      <c r="V53355" s="5" t="str">
        <f t="shared" si="833"/>
        <v/>
      </c>
    </row>
    <row r="53356" spans="22:22" x14ac:dyDescent="0.35">
      <c r="V53356" s="5" t="str">
        <f t="shared" si="833"/>
        <v/>
      </c>
    </row>
    <row r="53357" spans="22:22" x14ac:dyDescent="0.35">
      <c r="V53357" s="5" t="str">
        <f t="shared" si="833"/>
        <v/>
      </c>
    </row>
    <row r="53358" spans="22:22" x14ac:dyDescent="0.35">
      <c r="V53358" s="5" t="str">
        <f t="shared" si="833"/>
        <v/>
      </c>
    </row>
    <row r="53359" spans="22:22" x14ac:dyDescent="0.35">
      <c r="V53359" s="5" t="str">
        <f t="shared" si="833"/>
        <v/>
      </c>
    </row>
    <row r="53360" spans="22:22" x14ac:dyDescent="0.35">
      <c r="V53360" s="5" t="str">
        <f t="shared" si="833"/>
        <v/>
      </c>
    </row>
    <row r="53361" spans="22:22" x14ac:dyDescent="0.35">
      <c r="V53361" s="5" t="str">
        <f t="shared" si="833"/>
        <v/>
      </c>
    </row>
    <row r="53362" spans="22:22" x14ac:dyDescent="0.35">
      <c r="V53362" s="5" t="str">
        <f t="shared" si="833"/>
        <v/>
      </c>
    </row>
    <row r="53363" spans="22:22" x14ac:dyDescent="0.35">
      <c r="V53363" s="5" t="str">
        <f t="shared" si="833"/>
        <v/>
      </c>
    </row>
    <row r="53364" spans="22:22" x14ac:dyDescent="0.35">
      <c r="V53364" s="5" t="str">
        <f t="shared" si="833"/>
        <v/>
      </c>
    </row>
    <row r="53365" spans="22:22" x14ac:dyDescent="0.35">
      <c r="V53365" s="5" t="str">
        <f t="shared" si="833"/>
        <v/>
      </c>
    </row>
    <row r="53366" spans="22:22" x14ac:dyDescent="0.35">
      <c r="V53366" s="5" t="str">
        <f t="shared" si="833"/>
        <v/>
      </c>
    </row>
    <row r="53367" spans="22:22" x14ac:dyDescent="0.35">
      <c r="V53367" s="5" t="str">
        <f t="shared" si="833"/>
        <v/>
      </c>
    </row>
    <row r="53368" spans="22:22" x14ac:dyDescent="0.35">
      <c r="V53368" s="5" t="str">
        <f t="shared" si="833"/>
        <v/>
      </c>
    </row>
    <row r="53369" spans="22:22" x14ac:dyDescent="0.35">
      <c r="V53369" s="5" t="str">
        <f t="shared" si="833"/>
        <v/>
      </c>
    </row>
    <row r="53370" spans="22:22" x14ac:dyDescent="0.35">
      <c r="V53370" s="5" t="str">
        <f t="shared" si="833"/>
        <v/>
      </c>
    </row>
    <row r="53371" spans="22:22" x14ac:dyDescent="0.35">
      <c r="V53371" s="5" t="str">
        <f t="shared" si="833"/>
        <v/>
      </c>
    </row>
    <row r="53372" spans="22:22" x14ac:dyDescent="0.35">
      <c r="V53372" s="5" t="str">
        <f t="shared" si="833"/>
        <v/>
      </c>
    </row>
    <row r="53373" spans="22:22" x14ac:dyDescent="0.35">
      <c r="V53373" s="5" t="str">
        <f t="shared" si="833"/>
        <v/>
      </c>
    </row>
    <row r="53374" spans="22:22" x14ac:dyDescent="0.35">
      <c r="V53374" s="5" t="str">
        <f t="shared" si="833"/>
        <v/>
      </c>
    </row>
    <row r="53375" spans="22:22" x14ac:dyDescent="0.35">
      <c r="V53375" s="5" t="str">
        <f t="shared" si="833"/>
        <v/>
      </c>
    </row>
    <row r="53376" spans="22:22" x14ac:dyDescent="0.35">
      <c r="V53376" s="5" t="str">
        <f t="shared" si="833"/>
        <v/>
      </c>
    </row>
    <row r="53377" spans="22:22" x14ac:dyDescent="0.35">
      <c r="V53377" s="5" t="str">
        <f t="shared" si="833"/>
        <v/>
      </c>
    </row>
    <row r="53378" spans="22:22" x14ac:dyDescent="0.35">
      <c r="V53378" s="5" t="str">
        <f t="shared" ref="V53378:V53441" si="834">TRIM(CLEAN(SUBSTITUTE(A53378,CHAR(160)," ")))</f>
        <v/>
      </c>
    </row>
    <row r="53379" spans="22:22" x14ac:dyDescent="0.35">
      <c r="V53379" s="5" t="str">
        <f t="shared" si="834"/>
        <v/>
      </c>
    </row>
    <row r="53380" spans="22:22" x14ac:dyDescent="0.35">
      <c r="V53380" s="5" t="str">
        <f t="shared" si="834"/>
        <v/>
      </c>
    </row>
    <row r="53381" spans="22:22" x14ac:dyDescent="0.35">
      <c r="V53381" s="5" t="str">
        <f t="shared" si="834"/>
        <v/>
      </c>
    </row>
    <row r="53382" spans="22:22" x14ac:dyDescent="0.35">
      <c r="V53382" s="5" t="str">
        <f t="shared" si="834"/>
        <v/>
      </c>
    </row>
    <row r="53383" spans="22:22" x14ac:dyDescent="0.35">
      <c r="V53383" s="5" t="str">
        <f t="shared" si="834"/>
        <v/>
      </c>
    </row>
    <row r="53384" spans="22:22" x14ac:dyDescent="0.35">
      <c r="V53384" s="5" t="str">
        <f t="shared" si="834"/>
        <v/>
      </c>
    </row>
    <row r="53385" spans="22:22" x14ac:dyDescent="0.35">
      <c r="V53385" s="5" t="str">
        <f t="shared" si="834"/>
        <v/>
      </c>
    </row>
    <row r="53386" spans="22:22" x14ac:dyDescent="0.35">
      <c r="V53386" s="5" t="str">
        <f t="shared" si="834"/>
        <v/>
      </c>
    </row>
    <row r="53387" spans="22:22" x14ac:dyDescent="0.35">
      <c r="V53387" s="5" t="str">
        <f t="shared" si="834"/>
        <v/>
      </c>
    </row>
    <row r="53388" spans="22:22" x14ac:dyDescent="0.35">
      <c r="V53388" s="5" t="str">
        <f t="shared" si="834"/>
        <v/>
      </c>
    </row>
    <row r="53389" spans="22:22" x14ac:dyDescent="0.35">
      <c r="V53389" s="5" t="str">
        <f t="shared" si="834"/>
        <v/>
      </c>
    </row>
    <row r="53390" spans="22:22" x14ac:dyDescent="0.35">
      <c r="V53390" s="5" t="str">
        <f t="shared" si="834"/>
        <v/>
      </c>
    </row>
    <row r="53391" spans="22:22" x14ac:dyDescent="0.35">
      <c r="V53391" s="5" t="str">
        <f t="shared" si="834"/>
        <v/>
      </c>
    </row>
    <row r="53392" spans="22:22" x14ac:dyDescent="0.35">
      <c r="V53392" s="5" t="str">
        <f t="shared" si="834"/>
        <v/>
      </c>
    </row>
    <row r="53393" spans="22:22" x14ac:dyDescent="0.35">
      <c r="V53393" s="5" t="str">
        <f t="shared" si="834"/>
        <v/>
      </c>
    </row>
    <row r="53394" spans="22:22" x14ac:dyDescent="0.35">
      <c r="V53394" s="5" t="str">
        <f t="shared" si="834"/>
        <v/>
      </c>
    </row>
    <row r="53395" spans="22:22" x14ac:dyDescent="0.35">
      <c r="V53395" s="5" t="str">
        <f t="shared" si="834"/>
        <v/>
      </c>
    </row>
    <row r="53396" spans="22:22" x14ac:dyDescent="0.35">
      <c r="V53396" s="5" t="str">
        <f t="shared" si="834"/>
        <v/>
      </c>
    </row>
    <row r="53397" spans="22:22" x14ac:dyDescent="0.35">
      <c r="V53397" s="5" t="str">
        <f t="shared" si="834"/>
        <v/>
      </c>
    </row>
    <row r="53398" spans="22:22" x14ac:dyDescent="0.35">
      <c r="V53398" s="5" t="str">
        <f t="shared" si="834"/>
        <v/>
      </c>
    </row>
    <row r="53399" spans="22:22" x14ac:dyDescent="0.35">
      <c r="V53399" s="5" t="str">
        <f t="shared" si="834"/>
        <v/>
      </c>
    </row>
    <row r="53400" spans="22:22" x14ac:dyDescent="0.35">
      <c r="V53400" s="5" t="str">
        <f t="shared" si="834"/>
        <v/>
      </c>
    </row>
    <row r="53401" spans="22:22" x14ac:dyDescent="0.35">
      <c r="V53401" s="5" t="str">
        <f t="shared" si="834"/>
        <v/>
      </c>
    </row>
    <row r="53402" spans="22:22" x14ac:dyDescent="0.35">
      <c r="V53402" s="5" t="str">
        <f t="shared" si="834"/>
        <v/>
      </c>
    </row>
    <row r="53403" spans="22:22" x14ac:dyDescent="0.35">
      <c r="V53403" s="5" t="str">
        <f t="shared" si="834"/>
        <v/>
      </c>
    </row>
    <row r="53404" spans="22:22" x14ac:dyDescent="0.35">
      <c r="V53404" s="5" t="str">
        <f t="shared" si="834"/>
        <v/>
      </c>
    </row>
    <row r="53405" spans="22:22" x14ac:dyDescent="0.35">
      <c r="V53405" s="5" t="str">
        <f t="shared" si="834"/>
        <v/>
      </c>
    </row>
    <row r="53406" spans="22:22" x14ac:dyDescent="0.35">
      <c r="V53406" s="5" t="str">
        <f t="shared" si="834"/>
        <v/>
      </c>
    </row>
    <row r="53407" spans="22:22" x14ac:dyDescent="0.35">
      <c r="V53407" s="5" t="str">
        <f t="shared" si="834"/>
        <v/>
      </c>
    </row>
    <row r="53408" spans="22:22" x14ac:dyDescent="0.35">
      <c r="V53408" s="5" t="str">
        <f t="shared" si="834"/>
        <v/>
      </c>
    </row>
    <row r="53409" spans="22:22" x14ac:dyDescent="0.35">
      <c r="V53409" s="5" t="str">
        <f t="shared" si="834"/>
        <v/>
      </c>
    </row>
    <row r="53410" spans="22:22" x14ac:dyDescent="0.35">
      <c r="V53410" s="5" t="str">
        <f t="shared" si="834"/>
        <v/>
      </c>
    </row>
    <row r="53411" spans="22:22" x14ac:dyDescent="0.35">
      <c r="V53411" s="5" t="str">
        <f t="shared" si="834"/>
        <v/>
      </c>
    </row>
    <row r="53412" spans="22:22" x14ac:dyDescent="0.35">
      <c r="V53412" s="5" t="str">
        <f t="shared" si="834"/>
        <v/>
      </c>
    </row>
    <row r="53413" spans="22:22" x14ac:dyDescent="0.35">
      <c r="V53413" s="5" t="str">
        <f t="shared" si="834"/>
        <v/>
      </c>
    </row>
    <row r="53414" spans="22:22" x14ac:dyDescent="0.35">
      <c r="V53414" s="5" t="str">
        <f t="shared" si="834"/>
        <v/>
      </c>
    </row>
    <row r="53415" spans="22:22" x14ac:dyDescent="0.35">
      <c r="V53415" s="5" t="str">
        <f t="shared" si="834"/>
        <v/>
      </c>
    </row>
    <row r="53416" spans="22:22" x14ac:dyDescent="0.35">
      <c r="V53416" s="5" t="str">
        <f t="shared" si="834"/>
        <v/>
      </c>
    </row>
    <row r="53417" spans="22:22" x14ac:dyDescent="0.35">
      <c r="V53417" s="5" t="str">
        <f t="shared" si="834"/>
        <v/>
      </c>
    </row>
    <row r="53418" spans="22:22" x14ac:dyDescent="0.35">
      <c r="V53418" s="5" t="str">
        <f t="shared" si="834"/>
        <v/>
      </c>
    </row>
    <row r="53419" spans="22:22" x14ac:dyDescent="0.35">
      <c r="V53419" s="5" t="str">
        <f t="shared" si="834"/>
        <v/>
      </c>
    </row>
    <row r="53420" spans="22:22" x14ac:dyDescent="0.35">
      <c r="V53420" s="5" t="str">
        <f t="shared" si="834"/>
        <v/>
      </c>
    </row>
    <row r="53421" spans="22:22" x14ac:dyDescent="0.35">
      <c r="V53421" s="5" t="str">
        <f t="shared" si="834"/>
        <v/>
      </c>
    </row>
    <row r="53422" spans="22:22" x14ac:dyDescent="0.35">
      <c r="V53422" s="5" t="str">
        <f t="shared" si="834"/>
        <v/>
      </c>
    </row>
    <row r="53423" spans="22:22" x14ac:dyDescent="0.35">
      <c r="V53423" s="5" t="str">
        <f t="shared" si="834"/>
        <v/>
      </c>
    </row>
    <row r="53424" spans="22:22" x14ac:dyDescent="0.35">
      <c r="V53424" s="5" t="str">
        <f t="shared" si="834"/>
        <v/>
      </c>
    </row>
    <row r="53425" spans="22:22" x14ac:dyDescent="0.35">
      <c r="V53425" s="5" t="str">
        <f t="shared" si="834"/>
        <v/>
      </c>
    </row>
    <row r="53426" spans="22:22" x14ac:dyDescent="0.35">
      <c r="V53426" s="5" t="str">
        <f t="shared" si="834"/>
        <v/>
      </c>
    </row>
    <row r="53427" spans="22:22" x14ac:dyDescent="0.35">
      <c r="V53427" s="5" t="str">
        <f t="shared" si="834"/>
        <v/>
      </c>
    </row>
    <row r="53428" spans="22:22" x14ac:dyDescent="0.35">
      <c r="V53428" s="5" t="str">
        <f t="shared" si="834"/>
        <v/>
      </c>
    </row>
    <row r="53429" spans="22:22" x14ac:dyDescent="0.35">
      <c r="V53429" s="5" t="str">
        <f t="shared" si="834"/>
        <v/>
      </c>
    </row>
    <row r="53430" spans="22:22" x14ac:dyDescent="0.35">
      <c r="V53430" s="5" t="str">
        <f t="shared" si="834"/>
        <v/>
      </c>
    </row>
    <row r="53431" spans="22:22" x14ac:dyDescent="0.35">
      <c r="V53431" s="5" t="str">
        <f t="shared" si="834"/>
        <v/>
      </c>
    </row>
    <row r="53432" spans="22:22" x14ac:dyDescent="0.35">
      <c r="V53432" s="5" t="str">
        <f t="shared" si="834"/>
        <v/>
      </c>
    </row>
    <row r="53433" spans="22:22" x14ac:dyDescent="0.35">
      <c r="V53433" s="5" t="str">
        <f t="shared" si="834"/>
        <v/>
      </c>
    </row>
    <row r="53434" spans="22:22" x14ac:dyDescent="0.35">
      <c r="V53434" s="5" t="str">
        <f t="shared" si="834"/>
        <v/>
      </c>
    </row>
    <row r="53435" spans="22:22" x14ac:dyDescent="0.35">
      <c r="V53435" s="5" t="str">
        <f t="shared" si="834"/>
        <v/>
      </c>
    </row>
    <row r="53436" spans="22:22" x14ac:dyDescent="0.35">
      <c r="V53436" s="5" t="str">
        <f t="shared" si="834"/>
        <v/>
      </c>
    </row>
    <row r="53437" spans="22:22" x14ac:dyDescent="0.35">
      <c r="V53437" s="5" t="str">
        <f t="shared" si="834"/>
        <v/>
      </c>
    </row>
    <row r="53438" spans="22:22" x14ac:dyDescent="0.35">
      <c r="V53438" s="5" t="str">
        <f t="shared" si="834"/>
        <v/>
      </c>
    </row>
    <row r="53439" spans="22:22" x14ac:dyDescent="0.35">
      <c r="V53439" s="5" t="str">
        <f t="shared" si="834"/>
        <v/>
      </c>
    </row>
    <row r="53440" spans="22:22" x14ac:dyDescent="0.35">
      <c r="V53440" s="5" t="str">
        <f t="shared" si="834"/>
        <v/>
      </c>
    </row>
    <row r="53441" spans="22:22" x14ac:dyDescent="0.35">
      <c r="V53441" s="5" t="str">
        <f t="shared" si="834"/>
        <v/>
      </c>
    </row>
    <row r="53442" spans="22:22" x14ac:dyDescent="0.35">
      <c r="V53442" s="5" t="str">
        <f t="shared" ref="V53442:V53505" si="835">TRIM(CLEAN(SUBSTITUTE(A53442,CHAR(160)," ")))</f>
        <v/>
      </c>
    </row>
    <row r="53443" spans="22:22" x14ac:dyDescent="0.35">
      <c r="V53443" s="5" t="str">
        <f t="shared" si="835"/>
        <v/>
      </c>
    </row>
    <row r="53444" spans="22:22" x14ac:dyDescent="0.35">
      <c r="V53444" s="5" t="str">
        <f t="shared" si="835"/>
        <v/>
      </c>
    </row>
    <row r="53445" spans="22:22" x14ac:dyDescent="0.35">
      <c r="V53445" s="5" t="str">
        <f t="shared" si="835"/>
        <v/>
      </c>
    </row>
    <row r="53446" spans="22:22" x14ac:dyDescent="0.35">
      <c r="V53446" s="5" t="str">
        <f t="shared" si="835"/>
        <v/>
      </c>
    </row>
    <row r="53447" spans="22:22" x14ac:dyDescent="0.35">
      <c r="V53447" s="5" t="str">
        <f t="shared" si="835"/>
        <v/>
      </c>
    </row>
    <row r="53448" spans="22:22" x14ac:dyDescent="0.35">
      <c r="V53448" s="5" t="str">
        <f t="shared" si="835"/>
        <v/>
      </c>
    </row>
    <row r="53449" spans="22:22" x14ac:dyDescent="0.35">
      <c r="V53449" s="5" t="str">
        <f t="shared" si="835"/>
        <v/>
      </c>
    </row>
    <row r="53450" spans="22:22" x14ac:dyDescent="0.35">
      <c r="V53450" s="5" t="str">
        <f t="shared" si="835"/>
        <v/>
      </c>
    </row>
    <row r="53451" spans="22:22" x14ac:dyDescent="0.35">
      <c r="V53451" s="5" t="str">
        <f t="shared" si="835"/>
        <v/>
      </c>
    </row>
    <row r="53452" spans="22:22" x14ac:dyDescent="0.35">
      <c r="V53452" s="5" t="str">
        <f t="shared" si="835"/>
        <v/>
      </c>
    </row>
    <row r="53453" spans="22:22" x14ac:dyDescent="0.35">
      <c r="V53453" s="5" t="str">
        <f t="shared" si="835"/>
        <v/>
      </c>
    </row>
    <row r="53454" spans="22:22" x14ac:dyDescent="0.35">
      <c r="V53454" s="5" t="str">
        <f t="shared" si="835"/>
        <v/>
      </c>
    </row>
    <row r="53455" spans="22:22" x14ac:dyDescent="0.35">
      <c r="V53455" s="5" t="str">
        <f t="shared" si="835"/>
        <v/>
      </c>
    </row>
    <row r="53456" spans="22:22" x14ac:dyDescent="0.35">
      <c r="V53456" s="5" t="str">
        <f t="shared" si="835"/>
        <v/>
      </c>
    </row>
    <row r="53457" spans="22:22" x14ac:dyDescent="0.35">
      <c r="V53457" s="5" t="str">
        <f t="shared" si="835"/>
        <v/>
      </c>
    </row>
    <row r="53458" spans="22:22" x14ac:dyDescent="0.35">
      <c r="V53458" s="5" t="str">
        <f t="shared" si="835"/>
        <v/>
      </c>
    </row>
    <row r="53459" spans="22:22" x14ac:dyDescent="0.35">
      <c r="V53459" s="5" t="str">
        <f t="shared" si="835"/>
        <v/>
      </c>
    </row>
    <row r="53460" spans="22:22" x14ac:dyDescent="0.35">
      <c r="V53460" s="5" t="str">
        <f t="shared" si="835"/>
        <v/>
      </c>
    </row>
    <row r="53461" spans="22:22" x14ac:dyDescent="0.35">
      <c r="V53461" s="5" t="str">
        <f t="shared" si="835"/>
        <v/>
      </c>
    </row>
    <row r="53462" spans="22:22" x14ac:dyDescent="0.35">
      <c r="V53462" s="5" t="str">
        <f t="shared" si="835"/>
        <v/>
      </c>
    </row>
    <row r="53463" spans="22:22" x14ac:dyDescent="0.35">
      <c r="V53463" s="5" t="str">
        <f t="shared" si="835"/>
        <v/>
      </c>
    </row>
    <row r="53464" spans="22:22" x14ac:dyDescent="0.35">
      <c r="V53464" s="5" t="str">
        <f t="shared" si="835"/>
        <v/>
      </c>
    </row>
    <row r="53465" spans="22:22" x14ac:dyDescent="0.35">
      <c r="V53465" s="5" t="str">
        <f t="shared" si="835"/>
        <v/>
      </c>
    </row>
    <row r="53466" spans="22:22" x14ac:dyDescent="0.35">
      <c r="V53466" s="5" t="str">
        <f t="shared" si="835"/>
        <v/>
      </c>
    </row>
    <row r="53467" spans="22:22" x14ac:dyDescent="0.35">
      <c r="V53467" s="5" t="str">
        <f t="shared" si="835"/>
        <v/>
      </c>
    </row>
    <row r="53468" spans="22:22" x14ac:dyDescent="0.35">
      <c r="V53468" s="5" t="str">
        <f t="shared" si="835"/>
        <v/>
      </c>
    </row>
    <row r="53469" spans="22:22" x14ac:dyDescent="0.35">
      <c r="V53469" s="5" t="str">
        <f t="shared" si="835"/>
        <v/>
      </c>
    </row>
    <row r="53470" spans="22:22" x14ac:dyDescent="0.35">
      <c r="V53470" s="5" t="str">
        <f t="shared" si="835"/>
        <v/>
      </c>
    </row>
    <row r="53471" spans="22:22" x14ac:dyDescent="0.35">
      <c r="V53471" s="5" t="str">
        <f t="shared" si="835"/>
        <v/>
      </c>
    </row>
    <row r="53472" spans="22:22" x14ac:dyDescent="0.35">
      <c r="V53472" s="5" t="str">
        <f t="shared" si="835"/>
        <v/>
      </c>
    </row>
    <row r="53473" spans="22:22" x14ac:dyDescent="0.35">
      <c r="V53473" s="5" t="str">
        <f t="shared" si="835"/>
        <v/>
      </c>
    </row>
    <row r="53474" spans="22:22" x14ac:dyDescent="0.35">
      <c r="V53474" s="5" t="str">
        <f t="shared" si="835"/>
        <v/>
      </c>
    </row>
    <row r="53475" spans="22:22" x14ac:dyDescent="0.35">
      <c r="V53475" s="5" t="str">
        <f t="shared" si="835"/>
        <v/>
      </c>
    </row>
    <row r="53476" spans="22:22" x14ac:dyDescent="0.35">
      <c r="V53476" s="5" t="str">
        <f t="shared" si="835"/>
        <v/>
      </c>
    </row>
    <row r="53477" spans="22:22" x14ac:dyDescent="0.35">
      <c r="V53477" s="5" t="str">
        <f t="shared" si="835"/>
        <v/>
      </c>
    </row>
    <row r="53478" spans="22:22" x14ac:dyDescent="0.35">
      <c r="V53478" s="5" t="str">
        <f t="shared" si="835"/>
        <v/>
      </c>
    </row>
    <row r="53479" spans="22:22" x14ac:dyDescent="0.35">
      <c r="V53479" s="5" t="str">
        <f t="shared" si="835"/>
        <v/>
      </c>
    </row>
    <row r="53480" spans="22:22" x14ac:dyDescent="0.35">
      <c r="V53480" s="5" t="str">
        <f t="shared" si="835"/>
        <v/>
      </c>
    </row>
    <row r="53481" spans="22:22" x14ac:dyDescent="0.35">
      <c r="V53481" s="5" t="str">
        <f t="shared" si="835"/>
        <v/>
      </c>
    </row>
    <row r="53482" spans="22:22" x14ac:dyDescent="0.35">
      <c r="V53482" s="5" t="str">
        <f t="shared" si="835"/>
        <v/>
      </c>
    </row>
    <row r="53483" spans="22:22" x14ac:dyDescent="0.35">
      <c r="V53483" s="5" t="str">
        <f t="shared" si="835"/>
        <v/>
      </c>
    </row>
    <row r="53484" spans="22:22" x14ac:dyDescent="0.35">
      <c r="V53484" s="5" t="str">
        <f t="shared" si="835"/>
        <v/>
      </c>
    </row>
    <row r="53485" spans="22:22" x14ac:dyDescent="0.35">
      <c r="V53485" s="5" t="str">
        <f t="shared" si="835"/>
        <v/>
      </c>
    </row>
    <row r="53486" spans="22:22" x14ac:dyDescent="0.35">
      <c r="V53486" s="5" t="str">
        <f t="shared" si="835"/>
        <v/>
      </c>
    </row>
    <row r="53487" spans="22:22" x14ac:dyDescent="0.35">
      <c r="V53487" s="5" t="str">
        <f t="shared" si="835"/>
        <v/>
      </c>
    </row>
    <row r="53488" spans="22:22" x14ac:dyDescent="0.35">
      <c r="V53488" s="5" t="str">
        <f t="shared" si="835"/>
        <v/>
      </c>
    </row>
    <row r="53489" spans="22:22" x14ac:dyDescent="0.35">
      <c r="V53489" s="5" t="str">
        <f t="shared" si="835"/>
        <v/>
      </c>
    </row>
    <row r="53490" spans="22:22" x14ac:dyDescent="0.35">
      <c r="V53490" s="5" t="str">
        <f t="shared" si="835"/>
        <v/>
      </c>
    </row>
    <row r="53491" spans="22:22" x14ac:dyDescent="0.35">
      <c r="V53491" s="5" t="str">
        <f t="shared" si="835"/>
        <v/>
      </c>
    </row>
    <row r="53492" spans="22:22" x14ac:dyDescent="0.35">
      <c r="V53492" s="5" t="str">
        <f t="shared" si="835"/>
        <v/>
      </c>
    </row>
    <row r="53493" spans="22:22" x14ac:dyDescent="0.35">
      <c r="V53493" s="5" t="str">
        <f t="shared" si="835"/>
        <v/>
      </c>
    </row>
    <row r="53494" spans="22:22" x14ac:dyDescent="0.35">
      <c r="V53494" s="5" t="str">
        <f t="shared" si="835"/>
        <v/>
      </c>
    </row>
    <row r="53495" spans="22:22" x14ac:dyDescent="0.35">
      <c r="V53495" s="5" t="str">
        <f t="shared" si="835"/>
        <v/>
      </c>
    </row>
    <row r="53496" spans="22:22" x14ac:dyDescent="0.35">
      <c r="V53496" s="5" t="str">
        <f t="shared" si="835"/>
        <v/>
      </c>
    </row>
    <row r="53497" spans="22:22" x14ac:dyDescent="0.35">
      <c r="V53497" s="5" t="str">
        <f t="shared" si="835"/>
        <v/>
      </c>
    </row>
    <row r="53498" spans="22:22" x14ac:dyDescent="0.35">
      <c r="V53498" s="5" t="str">
        <f t="shared" si="835"/>
        <v/>
      </c>
    </row>
    <row r="53499" spans="22:22" x14ac:dyDescent="0.35">
      <c r="V53499" s="5" t="str">
        <f t="shared" si="835"/>
        <v/>
      </c>
    </row>
    <row r="53500" spans="22:22" x14ac:dyDescent="0.35">
      <c r="V53500" s="5" t="str">
        <f t="shared" si="835"/>
        <v/>
      </c>
    </row>
    <row r="53501" spans="22:22" x14ac:dyDescent="0.35">
      <c r="V53501" s="5" t="str">
        <f t="shared" si="835"/>
        <v/>
      </c>
    </row>
    <row r="53502" spans="22:22" x14ac:dyDescent="0.35">
      <c r="V53502" s="5" t="str">
        <f t="shared" si="835"/>
        <v/>
      </c>
    </row>
    <row r="53503" spans="22:22" x14ac:dyDescent="0.35">
      <c r="V53503" s="5" t="str">
        <f t="shared" si="835"/>
        <v/>
      </c>
    </row>
    <row r="53504" spans="22:22" x14ac:dyDescent="0.35">
      <c r="V53504" s="5" t="str">
        <f t="shared" si="835"/>
        <v/>
      </c>
    </row>
    <row r="53505" spans="22:22" x14ac:dyDescent="0.35">
      <c r="V53505" s="5" t="str">
        <f t="shared" si="835"/>
        <v/>
      </c>
    </row>
    <row r="53506" spans="22:22" x14ac:dyDescent="0.35">
      <c r="V53506" s="5" t="str">
        <f t="shared" ref="V53506:V53569" si="836">TRIM(CLEAN(SUBSTITUTE(A53506,CHAR(160)," ")))</f>
        <v/>
      </c>
    </row>
    <row r="53507" spans="22:22" x14ac:dyDescent="0.35">
      <c r="V53507" s="5" t="str">
        <f t="shared" si="836"/>
        <v/>
      </c>
    </row>
    <row r="53508" spans="22:22" x14ac:dyDescent="0.35">
      <c r="V53508" s="5" t="str">
        <f t="shared" si="836"/>
        <v/>
      </c>
    </row>
    <row r="53509" spans="22:22" x14ac:dyDescent="0.35">
      <c r="V53509" s="5" t="str">
        <f t="shared" si="836"/>
        <v/>
      </c>
    </row>
    <row r="53510" spans="22:22" x14ac:dyDescent="0.35">
      <c r="V53510" s="5" t="str">
        <f t="shared" si="836"/>
        <v/>
      </c>
    </row>
    <row r="53511" spans="22:22" x14ac:dyDescent="0.35">
      <c r="V53511" s="5" t="str">
        <f t="shared" si="836"/>
        <v/>
      </c>
    </row>
    <row r="53512" spans="22:22" x14ac:dyDescent="0.35">
      <c r="V53512" s="5" t="str">
        <f t="shared" si="836"/>
        <v/>
      </c>
    </row>
    <row r="53513" spans="22:22" x14ac:dyDescent="0.35">
      <c r="V53513" s="5" t="str">
        <f t="shared" si="836"/>
        <v/>
      </c>
    </row>
    <row r="53514" spans="22:22" x14ac:dyDescent="0.35">
      <c r="V53514" s="5" t="str">
        <f t="shared" si="836"/>
        <v/>
      </c>
    </row>
    <row r="53515" spans="22:22" x14ac:dyDescent="0.35">
      <c r="V53515" s="5" t="str">
        <f t="shared" si="836"/>
        <v/>
      </c>
    </row>
    <row r="53516" spans="22:22" x14ac:dyDescent="0.35">
      <c r="V53516" s="5" t="str">
        <f t="shared" si="836"/>
        <v/>
      </c>
    </row>
    <row r="53517" spans="22:22" x14ac:dyDescent="0.35">
      <c r="V53517" s="5" t="str">
        <f t="shared" si="836"/>
        <v/>
      </c>
    </row>
    <row r="53518" spans="22:22" x14ac:dyDescent="0.35">
      <c r="V53518" s="5" t="str">
        <f t="shared" si="836"/>
        <v/>
      </c>
    </row>
    <row r="53519" spans="22:22" x14ac:dyDescent="0.35">
      <c r="V53519" s="5" t="str">
        <f t="shared" si="836"/>
        <v/>
      </c>
    </row>
    <row r="53520" spans="22:22" x14ac:dyDescent="0.35">
      <c r="V53520" s="5" t="str">
        <f t="shared" si="836"/>
        <v/>
      </c>
    </row>
    <row r="53521" spans="22:22" x14ac:dyDescent="0.35">
      <c r="V53521" s="5" t="str">
        <f t="shared" si="836"/>
        <v/>
      </c>
    </row>
    <row r="53522" spans="22:22" x14ac:dyDescent="0.35">
      <c r="V53522" s="5" t="str">
        <f t="shared" si="836"/>
        <v/>
      </c>
    </row>
    <row r="53523" spans="22:22" x14ac:dyDescent="0.35">
      <c r="V53523" s="5" t="str">
        <f t="shared" si="836"/>
        <v/>
      </c>
    </row>
    <row r="53524" spans="22:22" x14ac:dyDescent="0.35">
      <c r="V53524" s="5" t="str">
        <f t="shared" si="836"/>
        <v/>
      </c>
    </row>
    <row r="53525" spans="22:22" x14ac:dyDescent="0.35">
      <c r="V53525" s="5" t="str">
        <f t="shared" si="836"/>
        <v/>
      </c>
    </row>
    <row r="53526" spans="22:22" x14ac:dyDescent="0.35">
      <c r="V53526" s="5" t="str">
        <f t="shared" si="836"/>
        <v/>
      </c>
    </row>
    <row r="53527" spans="22:22" x14ac:dyDescent="0.35">
      <c r="V53527" s="5" t="str">
        <f t="shared" si="836"/>
        <v/>
      </c>
    </row>
    <row r="53528" spans="22:22" x14ac:dyDescent="0.35">
      <c r="V53528" s="5" t="str">
        <f t="shared" si="836"/>
        <v/>
      </c>
    </row>
    <row r="53529" spans="22:22" x14ac:dyDescent="0.35">
      <c r="V53529" s="5" t="str">
        <f t="shared" si="836"/>
        <v/>
      </c>
    </row>
    <row r="53530" spans="22:22" x14ac:dyDescent="0.35">
      <c r="V53530" s="5" t="str">
        <f t="shared" si="836"/>
        <v/>
      </c>
    </row>
    <row r="53531" spans="22:22" x14ac:dyDescent="0.35">
      <c r="V53531" s="5" t="str">
        <f t="shared" si="836"/>
        <v/>
      </c>
    </row>
    <row r="53532" spans="22:22" x14ac:dyDescent="0.35">
      <c r="V53532" s="5" t="str">
        <f t="shared" si="836"/>
        <v/>
      </c>
    </row>
    <row r="53533" spans="22:22" x14ac:dyDescent="0.35">
      <c r="V53533" s="5" t="str">
        <f t="shared" si="836"/>
        <v/>
      </c>
    </row>
    <row r="53534" spans="22:22" x14ac:dyDescent="0.35">
      <c r="V53534" s="5" t="str">
        <f t="shared" si="836"/>
        <v/>
      </c>
    </row>
    <row r="53535" spans="22:22" x14ac:dyDescent="0.35">
      <c r="V53535" s="5" t="str">
        <f t="shared" si="836"/>
        <v/>
      </c>
    </row>
    <row r="53536" spans="22:22" x14ac:dyDescent="0.35">
      <c r="V53536" s="5" t="str">
        <f t="shared" si="836"/>
        <v/>
      </c>
    </row>
    <row r="53537" spans="22:22" x14ac:dyDescent="0.35">
      <c r="V53537" s="5" t="str">
        <f t="shared" si="836"/>
        <v/>
      </c>
    </row>
    <row r="53538" spans="22:22" x14ac:dyDescent="0.35">
      <c r="V53538" s="5" t="str">
        <f t="shared" si="836"/>
        <v/>
      </c>
    </row>
    <row r="53539" spans="22:22" x14ac:dyDescent="0.35">
      <c r="V53539" s="5" t="str">
        <f t="shared" si="836"/>
        <v/>
      </c>
    </row>
    <row r="53540" spans="22:22" x14ac:dyDescent="0.35">
      <c r="V53540" s="5" t="str">
        <f t="shared" si="836"/>
        <v/>
      </c>
    </row>
    <row r="53541" spans="22:22" x14ac:dyDescent="0.35">
      <c r="V53541" s="5" t="str">
        <f t="shared" si="836"/>
        <v/>
      </c>
    </row>
    <row r="53542" spans="22:22" x14ac:dyDescent="0.35">
      <c r="V53542" s="5" t="str">
        <f t="shared" si="836"/>
        <v/>
      </c>
    </row>
    <row r="53543" spans="22:22" x14ac:dyDescent="0.35">
      <c r="V53543" s="5" t="str">
        <f t="shared" si="836"/>
        <v/>
      </c>
    </row>
    <row r="53544" spans="22:22" x14ac:dyDescent="0.35">
      <c r="V53544" s="5" t="str">
        <f t="shared" si="836"/>
        <v/>
      </c>
    </row>
    <row r="53545" spans="22:22" x14ac:dyDescent="0.35">
      <c r="V53545" s="5" t="str">
        <f t="shared" si="836"/>
        <v/>
      </c>
    </row>
    <row r="53546" spans="22:22" x14ac:dyDescent="0.35">
      <c r="V53546" s="5" t="str">
        <f t="shared" si="836"/>
        <v/>
      </c>
    </row>
    <row r="53547" spans="22:22" x14ac:dyDescent="0.35">
      <c r="V53547" s="5" t="str">
        <f t="shared" si="836"/>
        <v/>
      </c>
    </row>
    <row r="53548" spans="22:22" x14ac:dyDescent="0.35">
      <c r="V53548" s="5" t="str">
        <f t="shared" si="836"/>
        <v/>
      </c>
    </row>
    <row r="53549" spans="22:22" x14ac:dyDescent="0.35">
      <c r="V53549" s="5" t="str">
        <f t="shared" si="836"/>
        <v/>
      </c>
    </row>
    <row r="53550" spans="22:22" x14ac:dyDescent="0.35">
      <c r="V53550" s="5" t="str">
        <f t="shared" si="836"/>
        <v/>
      </c>
    </row>
    <row r="53551" spans="22:22" x14ac:dyDescent="0.35">
      <c r="V53551" s="5" t="str">
        <f t="shared" si="836"/>
        <v/>
      </c>
    </row>
    <row r="53552" spans="22:22" x14ac:dyDescent="0.35">
      <c r="V53552" s="5" t="str">
        <f t="shared" si="836"/>
        <v/>
      </c>
    </row>
    <row r="53553" spans="22:22" x14ac:dyDescent="0.35">
      <c r="V53553" s="5" t="str">
        <f t="shared" si="836"/>
        <v/>
      </c>
    </row>
    <row r="53554" spans="22:22" x14ac:dyDescent="0.35">
      <c r="V53554" s="5" t="str">
        <f t="shared" si="836"/>
        <v/>
      </c>
    </row>
    <row r="53555" spans="22:22" x14ac:dyDescent="0.35">
      <c r="V53555" s="5" t="str">
        <f t="shared" si="836"/>
        <v/>
      </c>
    </row>
    <row r="53556" spans="22:22" x14ac:dyDescent="0.35">
      <c r="V53556" s="5" t="str">
        <f t="shared" si="836"/>
        <v/>
      </c>
    </row>
    <row r="53557" spans="22:22" x14ac:dyDescent="0.35">
      <c r="V53557" s="5" t="str">
        <f t="shared" si="836"/>
        <v/>
      </c>
    </row>
    <row r="53558" spans="22:22" x14ac:dyDescent="0.35">
      <c r="V53558" s="5" t="str">
        <f t="shared" si="836"/>
        <v/>
      </c>
    </row>
    <row r="53559" spans="22:22" x14ac:dyDescent="0.35">
      <c r="V53559" s="5" t="str">
        <f t="shared" si="836"/>
        <v/>
      </c>
    </row>
    <row r="53560" spans="22:22" x14ac:dyDescent="0.35">
      <c r="V53560" s="5" t="str">
        <f t="shared" si="836"/>
        <v/>
      </c>
    </row>
    <row r="53561" spans="22:22" x14ac:dyDescent="0.35">
      <c r="V53561" s="5" t="str">
        <f t="shared" si="836"/>
        <v/>
      </c>
    </row>
    <row r="53562" spans="22:22" x14ac:dyDescent="0.35">
      <c r="V53562" s="5" t="str">
        <f t="shared" si="836"/>
        <v/>
      </c>
    </row>
    <row r="53563" spans="22:22" x14ac:dyDescent="0.35">
      <c r="V53563" s="5" t="str">
        <f t="shared" si="836"/>
        <v/>
      </c>
    </row>
    <row r="53564" spans="22:22" x14ac:dyDescent="0.35">
      <c r="V53564" s="5" t="str">
        <f t="shared" si="836"/>
        <v/>
      </c>
    </row>
    <row r="53565" spans="22:22" x14ac:dyDescent="0.35">
      <c r="V53565" s="5" t="str">
        <f t="shared" si="836"/>
        <v/>
      </c>
    </row>
    <row r="53566" spans="22:22" x14ac:dyDescent="0.35">
      <c r="V53566" s="5" t="str">
        <f t="shared" si="836"/>
        <v/>
      </c>
    </row>
    <row r="53567" spans="22:22" x14ac:dyDescent="0.35">
      <c r="V53567" s="5" t="str">
        <f t="shared" si="836"/>
        <v/>
      </c>
    </row>
    <row r="53568" spans="22:22" x14ac:dyDescent="0.35">
      <c r="V53568" s="5" t="str">
        <f t="shared" si="836"/>
        <v/>
      </c>
    </row>
    <row r="53569" spans="22:22" x14ac:dyDescent="0.35">
      <c r="V53569" s="5" t="str">
        <f t="shared" si="836"/>
        <v/>
      </c>
    </row>
    <row r="53570" spans="22:22" x14ac:dyDescent="0.35">
      <c r="V53570" s="5" t="str">
        <f t="shared" ref="V53570:V53633" si="837">TRIM(CLEAN(SUBSTITUTE(A53570,CHAR(160)," ")))</f>
        <v/>
      </c>
    </row>
    <row r="53571" spans="22:22" x14ac:dyDescent="0.35">
      <c r="V53571" s="5" t="str">
        <f t="shared" si="837"/>
        <v/>
      </c>
    </row>
    <row r="53572" spans="22:22" x14ac:dyDescent="0.35">
      <c r="V53572" s="5" t="str">
        <f t="shared" si="837"/>
        <v/>
      </c>
    </row>
    <row r="53573" spans="22:22" x14ac:dyDescent="0.35">
      <c r="V53573" s="5" t="str">
        <f t="shared" si="837"/>
        <v/>
      </c>
    </row>
    <row r="53574" spans="22:22" x14ac:dyDescent="0.35">
      <c r="V53574" s="5" t="str">
        <f t="shared" si="837"/>
        <v/>
      </c>
    </row>
    <row r="53575" spans="22:22" x14ac:dyDescent="0.35">
      <c r="V53575" s="5" t="str">
        <f t="shared" si="837"/>
        <v/>
      </c>
    </row>
    <row r="53576" spans="22:22" x14ac:dyDescent="0.35">
      <c r="V53576" s="5" t="str">
        <f t="shared" si="837"/>
        <v/>
      </c>
    </row>
    <row r="53577" spans="22:22" x14ac:dyDescent="0.35">
      <c r="V53577" s="5" t="str">
        <f t="shared" si="837"/>
        <v/>
      </c>
    </row>
    <row r="53578" spans="22:22" x14ac:dyDescent="0.35">
      <c r="V53578" s="5" t="str">
        <f t="shared" si="837"/>
        <v/>
      </c>
    </row>
    <row r="53579" spans="22:22" x14ac:dyDescent="0.35">
      <c r="V53579" s="5" t="str">
        <f t="shared" si="837"/>
        <v/>
      </c>
    </row>
    <row r="53580" spans="22:22" x14ac:dyDescent="0.35">
      <c r="V53580" s="5" t="str">
        <f t="shared" si="837"/>
        <v/>
      </c>
    </row>
    <row r="53581" spans="22:22" x14ac:dyDescent="0.35">
      <c r="V53581" s="5" t="str">
        <f t="shared" si="837"/>
        <v/>
      </c>
    </row>
    <row r="53582" spans="22:22" x14ac:dyDescent="0.35">
      <c r="V53582" s="5" t="str">
        <f t="shared" si="837"/>
        <v/>
      </c>
    </row>
    <row r="53583" spans="22:22" x14ac:dyDescent="0.35">
      <c r="V53583" s="5" t="str">
        <f t="shared" si="837"/>
        <v/>
      </c>
    </row>
    <row r="53584" spans="22:22" x14ac:dyDescent="0.35">
      <c r="V53584" s="5" t="str">
        <f t="shared" si="837"/>
        <v/>
      </c>
    </row>
    <row r="53585" spans="22:22" x14ac:dyDescent="0.35">
      <c r="V53585" s="5" t="str">
        <f t="shared" si="837"/>
        <v/>
      </c>
    </row>
    <row r="53586" spans="22:22" x14ac:dyDescent="0.35">
      <c r="V53586" s="5" t="str">
        <f t="shared" si="837"/>
        <v/>
      </c>
    </row>
    <row r="53587" spans="22:22" x14ac:dyDescent="0.35">
      <c r="V53587" s="5" t="str">
        <f t="shared" si="837"/>
        <v/>
      </c>
    </row>
    <row r="53588" spans="22:22" x14ac:dyDescent="0.35">
      <c r="V53588" s="5" t="str">
        <f t="shared" si="837"/>
        <v/>
      </c>
    </row>
    <row r="53589" spans="22:22" x14ac:dyDescent="0.35">
      <c r="V53589" s="5" t="str">
        <f t="shared" si="837"/>
        <v/>
      </c>
    </row>
    <row r="53590" spans="22:22" x14ac:dyDescent="0.35">
      <c r="V53590" s="5" t="str">
        <f t="shared" si="837"/>
        <v/>
      </c>
    </row>
    <row r="53591" spans="22:22" x14ac:dyDescent="0.35">
      <c r="V53591" s="5" t="str">
        <f t="shared" si="837"/>
        <v/>
      </c>
    </row>
    <row r="53592" spans="22:22" x14ac:dyDescent="0.35">
      <c r="V53592" s="5" t="str">
        <f t="shared" si="837"/>
        <v/>
      </c>
    </row>
    <row r="53593" spans="22:22" x14ac:dyDescent="0.35">
      <c r="V53593" s="5" t="str">
        <f t="shared" si="837"/>
        <v/>
      </c>
    </row>
    <row r="53594" spans="22:22" x14ac:dyDescent="0.35">
      <c r="V53594" s="5" t="str">
        <f t="shared" si="837"/>
        <v/>
      </c>
    </row>
    <row r="53595" spans="22:22" x14ac:dyDescent="0.35">
      <c r="V53595" s="5" t="str">
        <f t="shared" si="837"/>
        <v/>
      </c>
    </row>
    <row r="53596" spans="22:22" x14ac:dyDescent="0.35">
      <c r="V53596" s="5" t="str">
        <f t="shared" si="837"/>
        <v/>
      </c>
    </row>
    <row r="53597" spans="22:22" x14ac:dyDescent="0.35">
      <c r="V53597" s="5" t="str">
        <f t="shared" si="837"/>
        <v/>
      </c>
    </row>
    <row r="53598" spans="22:22" x14ac:dyDescent="0.35">
      <c r="V53598" s="5" t="str">
        <f t="shared" si="837"/>
        <v/>
      </c>
    </row>
    <row r="53599" spans="22:22" x14ac:dyDescent="0.35">
      <c r="V53599" s="5" t="str">
        <f t="shared" si="837"/>
        <v/>
      </c>
    </row>
    <row r="53600" spans="22:22" x14ac:dyDescent="0.35">
      <c r="V53600" s="5" t="str">
        <f t="shared" si="837"/>
        <v/>
      </c>
    </row>
    <row r="53601" spans="22:22" x14ac:dyDescent="0.35">
      <c r="V53601" s="5" t="str">
        <f t="shared" si="837"/>
        <v/>
      </c>
    </row>
    <row r="53602" spans="22:22" x14ac:dyDescent="0.35">
      <c r="V53602" s="5" t="str">
        <f t="shared" si="837"/>
        <v/>
      </c>
    </row>
    <row r="53603" spans="22:22" x14ac:dyDescent="0.35">
      <c r="V53603" s="5" t="str">
        <f t="shared" si="837"/>
        <v/>
      </c>
    </row>
    <row r="53604" spans="22:22" x14ac:dyDescent="0.35">
      <c r="V53604" s="5" t="str">
        <f t="shared" si="837"/>
        <v/>
      </c>
    </row>
    <row r="53605" spans="22:22" x14ac:dyDescent="0.35">
      <c r="V53605" s="5" t="str">
        <f t="shared" si="837"/>
        <v/>
      </c>
    </row>
    <row r="53606" spans="22:22" x14ac:dyDescent="0.35">
      <c r="V53606" s="5" t="str">
        <f t="shared" si="837"/>
        <v/>
      </c>
    </row>
    <row r="53607" spans="22:22" x14ac:dyDescent="0.35">
      <c r="V53607" s="5" t="str">
        <f t="shared" si="837"/>
        <v/>
      </c>
    </row>
    <row r="53608" spans="22:22" x14ac:dyDescent="0.35">
      <c r="V53608" s="5" t="str">
        <f t="shared" si="837"/>
        <v/>
      </c>
    </row>
    <row r="53609" spans="22:22" x14ac:dyDescent="0.35">
      <c r="V53609" s="5" t="str">
        <f t="shared" si="837"/>
        <v/>
      </c>
    </row>
    <row r="53610" spans="22:22" x14ac:dyDescent="0.35">
      <c r="V53610" s="5" t="str">
        <f t="shared" si="837"/>
        <v/>
      </c>
    </row>
    <row r="53611" spans="22:22" x14ac:dyDescent="0.35">
      <c r="V53611" s="5" t="str">
        <f t="shared" si="837"/>
        <v/>
      </c>
    </row>
    <row r="53612" spans="22:22" x14ac:dyDescent="0.35">
      <c r="V53612" s="5" t="str">
        <f t="shared" si="837"/>
        <v/>
      </c>
    </row>
    <row r="53613" spans="22:22" x14ac:dyDescent="0.35">
      <c r="V53613" s="5" t="str">
        <f t="shared" si="837"/>
        <v/>
      </c>
    </row>
    <row r="53614" spans="22:22" x14ac:dyDescent="0.35">
      <c r="V53614" s="5" t="str">
        <f t="shared" si="837"/>
        <v/>
      </c>
    </row>
    <row r="53615" spans="22:22" x14ac:dyDescent="0.35">
      <c r="V53615" s="5" t="str">
        <f t="shared" si="837"/>
        <v/>
      </c>
    </row>
    <row r="53616" spans="22:22" x14ac:dyDescent="0.35">
      <c r="V53616" s="5" t="str">
        <f t="shared" si="837"/>
        <v/>
      </c>
    </row>
    <row r="53617" spans="22:22" x14ac:dyDescent="0.35">
      <c r="V53617" s="5" t="str">
        <f t="shared" si="837"/>
        <v/>
      </c>
    </row>
    <row r="53618" spans="22:22" x14ac:dyDescent="0.35">
      <c r="V53618" s="5" t="str">
        <f t="shared" si="837"/>
        <v/>
      </c>
    </row>
    <row r="53619" spans="22:22" x14ac:dyDescent="0.35">
      <c r="V53619" s="5" t="str">
        <f t="shared" si="837"/>
        <v/>
      </c>
    </row>
    <row r="53620" spans="22:22" x14ac:dyDescent="0.35">
      <c r="V53620" s="5" t="str">
        <f t="shared" si="837"/>
        <v/>
      </c>
    </row>
    <row r="53621" spans="22:22" x14ac:dyDescent="0.35">
      <c r="V53621" s="5" t="str">
        <f t="shared" si="837"/>
        <v/>
      </c>
    </row>
    <row r="53622" spans="22:22" x14ac:dyDescent="0.35">
      <c r="V53622" s="5" t="str">
        <f t="shared" si="837"/>
        <v/>
      </c>
    </row>
    <row r="53623" spans="22:22" x14ac:dyDescent="0.35">
      <c r="V53623" s="5" t="str">
        <f t="shared" si="837"/>
        <v/>
      </c>
    </row>
    <row r="53624" spans="22:22" x14ac:dyDescent="0.35">
      <c r="V53624" s="5" t="str">
        <f t="shared" si="837"/>
        <v/>
      </c>
    </row>
    <row r="53625" spans="22:22" x14ac:dyDescent="0.35">
      <c r="V53625" s="5" t="str">
        <f t="shared" si="837"/>
        <v/>
      </c>
    </row>
    <row r="53626" spans="22:22" x14ac:dyDescent="0.35">
      <c r="V53626" s="5" t="str">
        <f t="shared" si="837"/>
        <v/>
      </c>
    </row>
    <row r="53627" spans="22:22" x14ac:dyDescent="0.35">
      <c r="V53627" s="5" t="str">
        <f t="shared" si="837"/>
        <v/>
      </c>
    </row>
    <row r="53628" spans="22:22" x14ac:dyDescent="0.35">
      <c r="V53628" s="5" t="str">
        <f t="shared" si="837"/>
        <v/>
      </c>
    </row>
    <row r="53629" spans="22:22" x14ac:dyDescent="0.35">
      <c r="V53629" s="5" t="str">
        <f t="shared" si="837"/>
        <v/>
      </c>
    </row>
    <row r="53630" spans="22:22" x14ac:dyDescent="0.35">
      <c r="V53630" s="5" t="str">
        <f t="shared" si="837"/>
        <v/>
      </c>
    </row>
    <row r="53631" spans="22:22" x14ac:dyDescent="0.35">
      <c r="V53631" s="5" t="str">
        <f t="shared" si="837"/>
        <v/>
      </c>
    </row>
    <row r="53632" spans="22:22" x14ac:dyDescent="0.35">
      <c r="V53632" s="5" t="str">
        <f t="shared" si="837"/>
        <v/>
      </c>
    </row>
    <row r="53633" spans="22:22" x14ac:dyDescent="0.35">
      <c r="V53633" s="5" t="str">
        <f t="shared" si="837"/>
        <v/>
      </c>
    </row>
    <row r="53634" spans="22:22" x14ac:dyDescent="0.35">
      <c r="V53634" s="5" t="str">
        <f t="shared" ref="V53634:V53697" si="838">TRIM(CLEAN(SUBSTITUTE(A53634,CHAR(160)," ")))</f>
        <v/>
      </c>
    </row>
    <row r="53635" spans="22:22" x14ac:dyDescent="0.35">
      <c r="V53635" s="5" t="str">
        <f t="shared" si="838"/>
        <v/>
      </c>
    </row>
    <row r="53636" spans="22:22" x14ac:dyDescent="0.35">
      <c r="V53636" s="5" t="str">
        <f t="shared" si="838"/>
        <v/>
      </c>
    </row>
    <row r="53637" spans="22:22" x14ac:dyDescent="0.35">
      <c r="V53637" s="5" t="str">
        <f t="shared" si="838"/>
        <v/>
      </c>
    </row>
    <row r="53638" spans="22:22" x14ac:dyDescent="0.35">
      <c r="V53638" s="5" t="str">
        <f t="shared" si="838"/>
        <v/>
      </c>
    </row>
    <row r="53639" spans="22:22" x14ac:dyDescent="0.35">
      <c r="V53639" s="5" t="str">
        <f t="shared" si="838"/>
        <v/>
      </c>
    </row>
    <row r="53640" spans="22:22" x14ac:dyDescent="0.35">
      <c r="V53640" s="5" t="str">
        <f t="shared" si="838"/>
        <v/>
      </c>
    </row>
    <row r="53641" spans="22:22" x14ac:dyDescent="0.35">
      <c r="V53641" s="5" t="str">
        <f t="shared" si="838"/>
        <v/>
      </c>
    </row>
    <row r="53642" spans="22:22" x14ac:dyDescent="0.35">
      <c r="V53642" s="5" t="str">
        <f t="shared" si="838"/>
        <v/>
      </c>
    </row>
    <row r="53643" spans="22:22" x14ac:dyDescent="0.35">
      <c r="V53643" s="5" t="str">
        <f t="shared" si="838"/>
        <v/>
      </c>
    </row>
    <row r="53644" spans="22:22" x14ac:dyDescent="0.35">
      <c r="V53644" s="5" t="str">
        <f t="shared" si="838"/>
        <v/>
      </c>
    </row>
    <row r="53645" spans="22:22" x14ac:dyDescent="0.35">
      <c r="V53645" s="5" t="str">
        <f t="shared" si="838"/>
        <v/>
      </c>
    </row>
    <row r="53646" spans="22:22" x14ac:dyDescent="0.35">
      <c r="V53646" s="5" t="str">
        <f t="shared" si="838"/>
        <v/>
      </c>
    </row>
    <row r="53647" spans="22:22" x14ac:dyDescent="0.35">
      <c r="V53647" s="5" t="str">
        <f t="shared" si="838"/>
        <v/>
      </c>
    </row>
    <row r="53648" spans="22:22" x14ac:dyDescent="0.35">
      <c r="V53648" s="5" t="str">
        <f t="shared" si="838"/>
        <v/>
      </c>
    </row>
    <row r="53649" spans="22:22" x14ac:dyDescent="0.35">
      <c r="V53649" s="5" t="str">
        <f t="shared" si="838"/>
        <v/>
      </c>
    </row>
    <row r="53650" spans="22:22" x14ac:dyDescent="0.35">
      <c r="V53650" s="5" t="str">
        <f t="shared" si="838"/>
        <v/>
      </c>
    </row>
    <row r="53651" spans="22:22" x14ac:dyDescent="0.35">
      <c r="V53651" s="5" t="str">
        <f t="shared" si="838"/>
        <v/>
      </c>
    </row>
    <row r="53652" spans="22:22" x14ac:dyDescent="0.35">
      <c r="V53652" s="5" t="str">
        <f t="shared" si="838"/>
        <v/>
      </c>
    </row>
    <row r="53653" spans="22:22" x14ac:dyDescent="0.35">
      <c r="V53653" s="5" t="str">
        <f t="shared" si="838"/>
        <v/>
      </c>
    </row>
    <row r="53654" spans="22:22" x14ac:dyDescent="0.35">
      <c r="V53654" s="5" t="str">
        <f t="shared" si="838"/>
        <v/>
      </c>
    </row>
    <row r="53655" spans="22:22" x14ac:dyDescent="0.35">
      <c r="V53655" s="5" t="str">
        <f t="shared" si="838"/>
        <v/>
      </c>
    </row>
    <row r="53656" spans="22:22" x14ac:dyDescent="0.35">
      <c r="V53656" s="5" t="str">
        <f t="shared" si="838"/>
        <v/>
      </c>
    </row>
    <row r="53657" spans="22:22" x14ac:dyDescent="0.35">
      <c r="V53657" s="5" t="str">
        <f t="shared" si="838"/>
        <v/>
      </c>
    </row>
    <row r="53658" spans="22:22" x14ac:dyDescent="0.35">
      <c r="V53658" s="5" t="str">
        <f t="shared" si="838"/>
        <v/>
      </c>
    </row>
    <row r="53659" spans="22:22" x14ac:dyDescent="0.35">
      <c r="V53659" s="5" t="str">
        <f t="shared" si="838"/>
        <v/>
      </c>
    </row>
    <row r="53660" spans="22:22" x14ac:dyDescent="0.35">
      <c r="V53660" s="5" t="str">
        <f t="shared" si="838"/>
        <v/>
      </c>
    </row>
    <row r="53661" spans="22:22" x14ac:dyDescent="0.35">
      <c r="V53661" s="5" t="str">
        <f t="shared" si="838"/>
        <v/>
      </c>
    </row>
    <row r="53662" spans="22:22" x14ac:dyDescent="0.35">
      <c r="V53662" s="5" t="str">
        <f t="shared" si="838"/>
        <v/>
      </c>
    </row>
    <row r="53663" spans="22:22" x14ac:dyDescent="0.35">
      <c r="V53663" s="5" t="str">
        <f t="shared" si="838"/>
        <v/>
      </c>
    </row>
    <row r="53664" spans="22:22" x14ac:dyDescent="0.35">
      <c r="V53664" s="5" t="str">
        <f t="shared" si="838"/>
        <v/>
      </c>
    </row>
    <row r="53665" spans="22:22" x14ac:dyDescent="0.35">
      <c r="V53665" s="5" t="str">
        <f t="shared" si="838"/>
        <v/>
      </c>
    </row>
    <row r="53666" spans="22:22" x14ac:dyDescent="0.35">
      <c r="V53666" s="5" t="str">
        <f t="shared" si="838"/>
        <v/>
      </c>
    </row>
    <row r="53667" spans="22:22" x14ac:dyDescent="0.35">
      <c r="V53667" s="5" t="str">
        <f t="shared" si="838"/>
        <v/>
      </c>
    </row>
    <row r="53668" spans="22:22" x14ac:dyDescent="0.35">
      <c r="V53668" s="5" t="str">
        <f t="shared" si="838"/>
        <v/>
      </c>
    </row>
    <row r="53669" spans="22:22" x14ac:dyDescent="0.35">
      <c r="V53669" s="5" t="str">
        <f t="shared" si="838"/>
        <v/>
      </c>
    </row>
    <row r="53670" spans="22:22" x14ac:dyDescent="0.35">
      <c r="V53670" s="5" t="str">
        <f t="shared" si="838"/>
        <v/>
      </c>
    </row>
    <row r="53671" spans="22:22" x14ac:dyDescent="0.35">
      <c r="V53671" s="5" t="str">
        <f t="shared" si="838"/>
        <v/>
      </c>
    </row>
    <row r="53672" spans="22:22" x14ac:dyDescent="0.35">
      <c r="V53672" s="5" t="str">
        <f t="shared" si="838"/>
        <v/>
      </c>
    </row>
    <row r="53673" spans="22:22" x14ac:dyDescent="0.35">
      <c r="V53673" s="5" t="str">
        <f t="shared" si="838"/>
        <v/>
      </c>
    </row>
    <row r="53674" spans="22:22" x14ac:dyDescent="0.35">
      <c r="V53674" s="5" t="str">
        <f t="shared" si="838"/>
        <v/>
      </c>
    </row>
    <row r="53675" spans="22:22" x14ac:dyDescent="0.35">
      <c r="V53675" s="5" t="str">
        <f t="shared" si="838"/>
        <v/>
      </c>
    </row>
    <row r="53676" spans="22:22" x14ac:dyDescent="0.35">
      <c r="V53676" s="5" t="str">
        <f t="shared" si="838"/>
        <v/>
      </c>
    </row>
    <row r="53677" spans="22:22" x14ac:dyDescent="0.35">
      <c r="V53677" s="5" t="str">
        <f t="shared" si="838"/>
        <v/>
      </c>
    </row>
    <row r="53678" spans="22:22" x14ac:dyDescent="0.35">
      <c r="V53678" s="5" t="str">
        <f t="shared" si="838"/>
        <v/>
      </c>
    </row>
    <row r="53679" spans="22:22" x14ac:dyDescent="0.35">
      <c r="V53679" s="5" t="str">
        <f t="shared" si="838"/>
        <v/>
      </c>
    </row>
    <row r="53680" spans="22:22" x14ac:dyDescent="0.35">
      <c r="V53680" s="5" t="str">
        <f t="shared" si="838"/>
        <v/>
      </c>
    </row>
    <row r="53681" spans="22:22" x14ac:dyDescent="0.35">
      <c r="V53681" s="5" t="str">
        <f t="shared" si="838"/>
        <v/>
      </c>
    </row>
    <row r="53682" spans="22:22" x14ac:dyDescent="0.35">
      <c r="V53682" s="5" t="str">
        <f t="shared" si="838"/>
        <v/>
      </c>
    </row>
    <row r="53683" spans="22:22" x14ac:dyDescent="0.35">
      <c r="V53683" s="5" t="str">
        <f t="shared" si="838"/>
        <v/>
      </c>
    </row>
    <row r="53684" spans="22:22" x14ac:dyDescent="0.35">
      <c r="V53684" s="5" t="str">
        <f t="shared" si="838"/>
        <v/>
      </c>
    </row>
    <row r="53685" spans="22:22" x14ac:dyDescent="0.35">
      <c r="V53685" s="5" t="str">
        <f t="shared" si="838"/>
        <v/>
      </c>
    </row>
    <row r="53686" spans="22:22" x14ac:dyDescent="0.35">
      <c r="V53686" s="5" t="str">
        <f t="shared" si="838"/>
        <v/>
      </c>
    </row>
    <row r="53687" spans="22:22" x14ac:dyDescent="0.35">
      <c r="V53687" s="5" t="str">
        <f t="shared" si="838"/>
        <v/>
      </c>
    </row>
    <row r="53688" spans="22:22" x14ac:dyDescent="0.35">
      <c r="V53688" s="5" t="str">
        <f t="shared" si="838"/>
        <v/>
      </c>
    </row>
    <row r="53689" spans="22:22" x14ac:dyDescent="0.35">
      <c r="V53689" s="5" t="str">
        <f t="shared" si="838"/>
        <v/>
      </c>
    </row>
    <row r="53690" spans="22:22" x14ac:dyDescent="0.35">
      <c r="V53690" s="5" t="str">
        <f t="shared" si="838"/>
        <v/>
      </c>
    </row>
    <row r="53691" spans="22:22" x14ac:dyDescent="0.35">
      <c r="V53691" s="5" t="str">
        <f t="shared" si="838"/>
        <v/>
      </c>
    </row>
    <row r="53692" spans="22:22" x14ac:dyDescent="0.35">
      <c r="V53692" s="5" t="str">
        <f t="shared" si="838"/>
        <v/>
      </c>
    </row>
    <row r="53693" spans="22:22" x14ac:dyDescent="0.35">
      <c r="V53693" s="5" t="str">
        <f t="shared" si="838"/>
        <v/>
      </c>
    </row>
    <row r="53694" spans="22:22" x14ac:dyDescent="0.35">
      <c r="V53694" s="5" t="str">
        <f t="shared" si="838"/>
        <v/>
      </c>
    </row>
    <row r="53695" spans="22:22" x14ac:dyDescent="0.35">
      <c r="V53695" s="5" t="str">
        <f t="shared" si="838"/>
        <v/>
      </c>
    </row>
    <row r="53696" spans="22:22" x14ac:dyDescent="0.35">
      <c r="V53696" s="5" t="str">
        <f t="shared" si="838"/>
        <v/>
      </c>
    </row>
    <row r="53697" spans="22:22" x14ac:dyDescent="0.35">
      <c r="V53697" s="5" t="str">
        <f t="shared" si="838"/>
        <v/>
      </c>
    </row>
    <row r="53698" spans="22:22" x14ac:dyDescent="0.35">
      <c r="V53698" s="5" t="str">
        <f t="shared" ref="V53698:V53761" si="839">TRIM(CLEAN(SUBSTITUTE(A53698,CHAR(160)," ")))</f>
        <v/>
      </c>
    </row>
    <row r="53699" spans="22:22" x14ac:dyDescent="0.35">
      <c r="V53699" s="5" t="str">
        <f t="shared" si="839"/>
        <v/>
      </c>
    </row>
    <row r="53700" spans="22:22" x14ac:dyDescent="0.35">
      <c r="V53700" s="5" t="str">
        <f t="shared" si="839"/>
        <v/>
      </c>
    </row>
    <row r="53701" spans="22:22" x14ac:dyDescent="0.35">
      <c r="V53701" s="5" t="str">
        <f t="shared" si="839"/>
        <v/>
      </c>
    </row>
    <row r="53702" spans="22:22" x14ac:dyDescent="0.35">
      <c r="V53702" s="5" t="str">
        <f t="shared" si="839"/>
        <v/>
      </c>
    </row>
    <row r="53703" spans="22:22" x14ac:dyDescent="0.35">
      <c r="V53703" s="5" t="str">
        <f t="shared" si="839"/>
        <v/>
      </c>
    </row>
    <row r="53704" spans="22:22" x14ac:dyDescent="0.35">
      <c r="V53704" s="5" t="str">
        <f t="shared" si="839"/>
        <v/>
      </c>
    </row>
    <row r="53705" spans="22:22" x14ac:dyDescent="0.35">
      <c r="V53705" s="5" t="str">
        <f t="shared" si="839"/>
        <v/>
      </c>
    </row>
    <row r="53706" spans="22:22" x14ac:dyDescent="0.35">
      <c r="V53706" s="5" t="str">
        <f t="shared" si="839"/>
        <v/>
      </c>
    </row>
    <row r="53707" spans="22:22" x14ac:dyDescent="0.35">
      <c r="V53707" s="5" t="str">
        <f t="shared" si="839"/>
        <v/>
      </c>
    </row>
    <row r="53708" spans="22:22" x14ac:dyDescent="0.35">
      <c r="V53708" s="5" t="str">
        <f t="shared" si="839"/>
        <v/>
      </c>
    </row>
    <row r="53709" spans="22:22" x14ac:dyDescent="0.35">
      <c r="V53709" s="5" t="str">
        <f t="shared" si="839"/>
        <v/>
      </c>
    </row>
    <row r="53710" spans="22:22" x14ac:dyDescent="0.35">
      <c r="V53710" s="5" t="str">
        <f t="shared" si="839"/>
        <v/>
      </c>
    </row>
    <row r="53711" spans="22:22" x14ac:dyDescent="0.35">
      <c r="V53711" s="5" t="str">
        <f t="shared" si="839"/>
        <v/>
      </c>
    </row>
    <row r="53712" spans="22:22" x14ac:dyDescent="0.35">
      <c r="V53712" s="5" t="str">
        <f t="shared" si="839"/>
        <v/>
      </c>
    </row>
    <row r="53713" spans="22:22" x14ac:dyDescent="0.35">
      <c r="V53713" s="5" t="str">
        <f t="shared" si="839"/>
        <v/>
      </c>
    </row>
    <row r="53714" spans="22:22" x14ac:dyDescent="0.35">
      <c r="V53714" s="5" t="str">
        <f t="shared" si="839"/>
        <v/>
      </c>
    </row>
    <row r="53715" spans="22:22" x14ac:dyDescent="0.35">
      <c r="V53715" s="5" t="str">
        <f t="shared" si="839"/>
        <v/>
      </c>
    </row>
    <row r="53716" spans="22:22" x14ac:dyDescent="0.35">
      <c r="V53716" s="5" t="str">
        <f t="shared" si="839"/>
        <v/>
      </c>
    </row>
    <row r="53717" spans="22:22" x14ac:dyDescent="0.35">
      <c r="V53717" s="5" t="str">
        <f t="shared" si="839"/>
        <v/>
      </c>
    </row>
    <row r="53718" spans="22:22" x14ac:dyDescent="0.35">
      <c r="V53718" s="5" t="str">
        <f t="shared" si="839"/>
        <v/>
      </c>
    </row>
    <row r="53719" spans="22:22" x14ac:dyDescent="0.35">
      <c r="V53719" s="5" t="str">
        <f t="shared" si="839"/>
        <v/>
      </c>
    </row>
    <row r="53720" spans="22:22" x14ac:dyDescent="0.35">
      <c r="V53720" s="5" t="str">
        <f t="shared" si="839"/>
        <v/>
      </c>
    </row>
    <row r="53721" spans="22:22" x14ac:dyDescent="0.35">
      <c r="V53721" s="5" t="str">
        <f t="shared" si="839"/>
        <v/>
      </c>
    </row>
    <row r="53722" spans="22:22" x14ac:dyDescent="0.35">
      <c r="V53722" s="5" t="str">
        <f t="shared" si="839"/>
        <v/>
      </c>
    </row>
    <row r="53723" spans="22:22" x14ac:dyDescent="0.35">
      <c r="V53723" s="5" t="str">
        <f t="shared" si="839"/>
        <v/>
      </c>
    </row>
    <row r="53724" spans="22:22" x14ac:dyDescent="0.35">
      <c r="V53724" s="5" t="str">
        <f t="shared" si="839"/>
        <v/>
      </c>
    </row>
    <row r="53725" spans="22:22" x14ac:dyDescent="0.35">
      <c r="V53725" s="5" t="str">
        <f t="shared" si="839"/>
        <v/>
      </c>
    </row>
    <row r="53726" spans="22:22" x14ac:dyDescent="0.35">
      <c r="V53726" s="5" t="str">
        <f t="shared" si="839"/>
        <v/>
      </c>
    </row>
    <row r="53727" spans="22:22" x14ac:dyDescent="0.35">
      <c r="V53727" s="5" t="str">
        <f t="shared" si="839"/>
        <v/>
      </c>
    </row>
    <row r="53728" spans="22:22" x14ac:dyDescent="0.35">
      <c r="V53728" s="5" t="str">
        <f t="shared" si="839"/>
        <v/>
      </c>
    </row>
    <row r="53729" spans="22:22" x14ac:dyDescent="0.35">
      <c r="V53729" s="5" t="str">
        <f t="shared" si="839"/>
        <v/>
      </c>
    </row>
    <row r="53730" spans="22:22" x14ac:dyDescent="0.35">
      <c r="V53730" s="5" t="str">
        <f t="shared" si="839"/>
        <v/>
      </c>
    </row>
    <row r="53731" spans="22:22" x14ac:dyDescent="0.35">
      <c r="V53731" s="5" t="str">
        <f t="shared" si="839"/>
        <v/>
      </c>
    </row>
    <row r="53732" spans="22:22" x14ac:dyDescent="0.35">
      <c r="V53732" s="5" t="str">
        <f t="shared" si="839"/>
        <v/>
      </c>
    </row>
    <row r="53733" spans="22:22" x14ac:dyDescent="0.35">
      <c r="V53733" s="5" t="str">
        <f t="shared" si="839"/>
        <v/>
      </c>
    </row>
    <row r="53734" spans="22:22" x14ac:dyDescent="0.35">
      <c r="V53734" s="5" t="str">
        <f t="shared" si="839"/>
        <v/>
      </c>
    </row>
    <row r="53735" spans="22:22" x14ac:dyDescent="0.35">
      <c r="V53735" s="5" t="str">
        <f t="shared" si="839"/>
        <v/>
      </c>
    </row>
    <row r="53736" spans="22:22" x14ac:dyDescent="0.35">
      <c r="V53736" s="5" t="str">
        <f t="shared" si="839"/>
        <v/>
      </c>
    </row>
    <row r="53737" spans="22:22" x14ac:dyDescent="0.35">
      <c r="V53737" s="5" t="str">
        <f t="shared" si="839"/>
        <v/>
      </c>
    </row>
    <row r="53738" spans="22:22" x14ac:dyDescent="0.35">
      <c r="V53738" s="5" t="str">
        <f t="shared" si="839"/>
        <v/>
      </c>
    </row>
    <row r="53739" spans="22:22" x14ac:dyDescent="0.35">
      <c r="V53739" s="5" t="str">
        <f t="shared" si="839"/>
        <v/>
      </c>
    </row>
    <row r="53740" spans="22:22" x14ac:dyDescent="0.35">
      <c r="V53740" s="5" t="str">
        <f t="shared" si="839"/>
        <v/>
      </c>
    </row>
    <row r="53741" spans="22:22" x14ac:dyDescent="0.35">
      <c r="V53741" s="5" t="str">
        <f t="shared" si="839"/>
        <v/>
      </c>
    </row>
    <row r="53742" spans="22:22" x14ac:dyDescent="0.35">
      <c r="V53742" s="5" t="str">
        <f t="shared" si="839"/>
        <v/>
      </c>
    </row>
    <row r="53743" spans="22:22" x14ac:dyDescent="0.35">
      <c r="V53743" s="5" t="str">
        <f t="shared" si="839"/>
        <v/>
      </c>
    </row>
    <row r="53744" spans="22:22" x14ac:dyDescent="0.35">
      <c r="V53744" s="5" t="str">
        <f t="shared" si="839"/>
        <v/>
      </c>
    </row>
    <row r="53745" spans="22:22" x14ac:dyDescent="0.35">
      <c r="V53745" s="5" t="str">
        <f t="shared" si="839"/>
        <v/>
      </c>
    </row>
    <row r="53746" spans="22:22" x14ac:dyDescent="0.35">
      <c r="V53746" s="5" t="str">
        <f t="shared" si="839"/>
        <v/>
      </c>
    </row>
    <row r="53747" spans="22:22" x14ac:dyDescent="0.35">
      <c r="V53747" s="5" t="str">
        <f t="shared" si="839"/>
        <v/>
      </c>
    </row>
    <row r="53748" spans="22:22" x14ac:dyDescent="0.35">
      <c r="V53748" s="5" t="str">
        <f t="shared" si="839"/>
        <v/>
      </c>
    </row>
    <row r="53749" spans="22:22" x14ac:dyDescent="0.35">
      <c r="V53749" s="5" t="str">
        <f t="shared" si="839"/>
        <v/>
      </c>
    </row>
    <row r="53750" spans="22:22" x14ac:dyDescent="0.35">
      <c r="V53750" s="5" t="str">
        <f t="shared" si="839"/>
        <v/>
      </c>
    </row>
    <row r="53751" spans="22:22" x14ac:dyDescent="0.35">
      <c r="V53751" s="5" t="str">
        <f t="shared" si="839"/>
        <v/>
      </c>
    </row>
    <row r="53752" spans="22:22" x14ac:dyDescent="0.35">
      <c r="V53752" s="5" t="str">
        <f t="shared" si="839"/>
        <v/>
      </c>
    </row>
    <row r="53753" spans="22:22" x14ac:dyDescent="0.35">
      <c r="V53753" s="5" t="str">
        <f t="shared" si="839"/>
        <v/>
      </c>
    </row>
    <row r="53754" spans="22:22" x14ac:dyDescent="0.35">
      <c r="V53754" s="5" t="str">
        <f t="shared" si="839"/>
        <v/>
      </c>
    </row>
    <row r="53755" spans="22:22" x14ac:dyDescent="0.35">
      <c r="V53755" s="5" t="str">
        <f t="shared" si="839"/>
        <v/>
      </c>
    </row>
    <row r="53756" spans="22:22" x14ac:dyDescent="0.35">
      <c r="V53756" s="5" t="str">
        <f t="shared" si="839"/>
        <v/>
      </c>
    </row>
    <row r="53757" spans="22:22" x14ac:dyDescent="0.35">
      <c r="V53757" s="5" t="str">
        <f t="shared" si="839"/>
        <v/>
      </c>
    </row>
    <row r="53758" spans="22:22" x14ac:dyDescent="0.35">
      <c r="V53758" s="5" t="str">
        <f t="shared" si="839"/>
        <v/>
      </c>
    </row>
    <row r="53759" spans="22:22" x14ac:dyDescent="0.35">
      <c r="V53759" s="5" t="str">
        <f t="shared" si="839"/>
        <v/>
      </c>
    </row>
    <row r="53760" spans="22:22" x14ac:dyDescent="0.35">
      <c r="V53760" s="5" t="str">
        <f t="shared" si="839"/>
        <v/>
      </c>
    </row>
    <row r="53761" spans="22:22" x14ac:dyDescent="0.35">
      <c r="V53761" s="5" t="str">
        <f t="shared" si="839"/>
        <v/>
      </c>
    </row>
    <row r="53762" spans="22:22" x14ac:dyDescent="0.35">
      <c r="V53762" s="5" t="str">
        <f t="shared" ref="V53762:V53825" si="840">TRIM(CLEAN(SUBSTITUTE(A53762,CHAR(160)," ")))</f>
        <v/>
      </c>
    </row>
    <row r="53763" spans="22:22" x14ac:dyDescent="0.35">
      <c r="V53763" s="5" t="str">
        <f t="shared" si="840"/>
        <v/>
      </c>
    </row>
    <row r="53764" spans="22:22" x14ac:dyDescent="0.35">
      <c r="V53764" s="5" t="str">
        <f t="shared" si="840"/>
        <v/>
      </c>
    </row>
    <row r="53765" spans="22:22" x14ac:dyDescent="0.35">
      <c r="V53765" s="5" t="str">
        <f t="shared" si="840"/>
        <v/>
      </c>
    </row>
    <row r="53766" spans="22:22" x14ac:dyDescent="0.35">
      <c r="V53766" s="5" t="str">
        <f t="shared" si="840"/>
        <v/>
      </c>
    </row>
    <row r="53767" spans="22:22" x14ac:dyDescent="0.35">
      <c r="V53767" s="5" t="str">
        <f t="shared" si="840"/>
        <v/>
      </c>
    </row>
    <row r="53768" spans="22:22" x14ac:dyDescent="0.35">
      <c r="V53768" s="5" t="str">
        <f t="shared" si="840"/>
        <v/>
      </c>
    </row>
    <row r="53769" spans="22:22" x14ac:dyDescent="0.35">
      <c r="V53769" s="5" t="str">
        <f t="shared" si="840"/>
        <v/>
      </c>
    </row>
    <row r="53770" spans="22:22" x14ac:dyDescent="0.35">
      <c r="V53770" s="5" t="str">
        <f t="shared" si="840"/>
        <v/>
      </c>
    </row>
    <row r="53771" spans="22:22" x14ac:dyDescent="0.35">
      <c r="V53771" s="5" t="str">
        <f t="shared" si="840"/>
        <v/>
      </c>
    </row>
    <row r="53772" spans="22:22" x14ac:dyDescent="0.35">
      <c r="V53772" s="5" t="str">
        <f t="shared" si="840"/>
        <v/>
      </c>
    </row>
    <row r="53773" spans="22:22" x14ac:dyDescent="0.35">
      <c r="V53773" s="5" t="str">
        <f t="shared" si="840"/>
        <v/>
      </c>
    </row>
    <row r="53774" spans="22:22" x14ac:dyDescent="0.35">
      <c r="V53774" s="5" t="str">
        <f t="shared" si="840"/>
        <v/>
      </c>
    </row>
    <row r="53775" spans="22:22" x14ac:dyDescent="0.35">
      <c r="V53775" s="5" t="str">
        <f t="shared" si="840"/>
        <v/>
      </c>
    </row>
    <row r="53776" spans="22:22" x14ac:dyDescent="0.35">
      <c r="V53776" s="5" t="str">
        <f t="shared" si="840"/>
        <v/>
      </c>
    </row>
    <row r="53777" spans="22:22" x14ac:dyDescent="0.35">
      <c r="V53777" s="5" t="str">
        <f t="shared" si="840"/>
        <v/>
      </c>
    </row>
    <row r="53778" spans="22:22" x14ac:dyDescent="0.35">
      <c r="V53778" s="5" t="str">
        <f t="shared" si="840"/>
        <v/>
      </c>
    </row>
    <row r="53779" spans="22:22" x14ac:dyDescent="0.35">
      <c r="V53779" s="5" t="str">
        <f t="shared" si="840"/>
        <v/>
      </c>
    </row>
    <row r="53780" spans="22:22" x14ac:dyDescent="0.35">
      <c r="V53780" s="5" t="str">
        <f t="shared" si="840"/>
        <v/>
      </c>
    </row>
    <row r="53781" spans="22:22" x14ac:dyDescent="0.35">
      <c r="V53781" s="5" t="str">
        <f t="shared" si="840"/>
        <v/>
      </c>
    </row>
    <row r="53782" spans="22:22" x14ac:dyDescent="0.35">
      <c r="V53782" s="5" t="str">
        <f t="shared" si="840"/>
        <v/>
      </c>
    </row>
    <row r="53783" spans="22:22" x14ac:dyDescent="0.35">
      <c r="V53783" s="5" t="str">
        <f t="shared" si="840"/>
        <v/>
      </c>
    </row>
    <row r="53784" spans="22:22" x14ac:dyDescent="0.35">
      <c r="V53784" s="5" t="str">
        <f t="shared" si="840"/>
        <v/>
      </c>
    </row>
    <row r="53785" spans="22:22" x14ac:dyDescent="0.35">
      <c r="V53785" s="5" t="str">
        <f t="shared" si="840"/>
        <v/>
      </c>
    </row>
    <row r="53786" spans="22:22" x14ac:dyDescent="0.35">
      <c r="V53786" s="5" t="str">
        <f t="shared" si="840"/>
        <v/>
      </c>
    </row>
    <row r="53787" spans="22:22" x14ac:dyDescent="0.35">
      <c r="V53787" s="5" t="str">
        <f t="shared" si="840"/>
        <v/>
      </c>
    </row>
    <row r="53788" spans="22:22" x14ac:dyDescent="0.35">
      <c r="V53788" s="5" t="str">
        <f t="shared" si="840"/>
        <v/>
      </c>
    </row>
    <row r="53789" spans="22:22" x14ac:dyDescent="0.35">
      <c r="V53789" s="5" t="str">
        <f t="shared" si="840"/>
        <v/>
      </c>
    </row>
    <row r="53790" spans="22:22" x14ac:dyDescent="0.35">
      <c r="V53790" s="5" t="str">
        <f t="shared" si="840"/>
        <v/>
      </c>
    </row>
    <row r="53791" spans="22:22" x14ac:dyDescent="0.35">
      <c r="V53791" s="5" t="str">
        <f t="shared" si="840"/>
        <v/>
      </c>
    </row>
    <row r="53792" spans="22:22" x14ac:dyDescent="0.35">
      <c r="V53792" s="5" t="str">
        <f t="shared" si="840"/>
        <v/>
      </c>
    </row>
    <row r="53793" spans="22:22" x14ac:dyDescent="0.35">
      <c r="V53793" s="5" t="str">
        <f t="shared" si="840"/>
        <v/>
      </c>
    </row>
    <row r="53794" spans="22:22" x14ac:dyDescent="0.35">
      <c r="V53794" s="5" t="str">
        <f t="shared" si="840"/>
        <v/>
      </c>
    </row>
    <row r="53795" spans="22:22" x14ac:dyDescent="0.35">
      <c r="V53795" s="5" t="str">
        <f t="shared" si="840"/>
        <v/>
      </c>
    </row>
    <row r="53796" spans="22:22" x14ac:dyDescent="0.35">
      <c r="V53796" s="5" t="str">
        <f t="shared" si="840"/>
        <v/>
      </c>
    </row>
    <row r="53797" spans="22:22" x14ac:dyDescent="0.35">
      <c r="V53797" s="5" t="str">
        <f t="shared" si="840"/>
        <v/>
      </c>
    </row>
    <row r="53798" spans="22:22" x14ac:dyDescent="0.35">
      <c r="V53798" s="5" t="str">
        <f t="shared" si="840"/>
        <v/>
      </c>
    </row>
    <row r="53799" spans="22:22" x14ac:dyDescent="0.35">
      <c r="V53799" s="5" t="str">
        <f t="shared" si="840"/>
        <v/>
      </c>
    </row>
    <row r="53800" spans="22:22" x14ac:dyDescent="0.35">
      <c r="V53800" s="5" t="str">
        <f t="shared" si="840"/>
        <v/>
      </c>
    </row>
    <row r="53801" spans="22:22" x14ac:dyDescent="0.35">
      <c r="V53801" s="5" t="str">
        <f t="shared" si="840"/>
        <v/>
      </c>
    </row>
    <row r="53802" spans="22:22" x14ac:dyDescent="0.35">
      <c r="V53802" s="5" t="str">
        <f t="shared" si="840"/>
        <v/>
      </c>
    </row>
    <row r="53803" spans="22:22" x14ac:dyDescent="0.35">
      <c r="V53803" s="5" t="str">
        <f t="shared" si="840"/>
        <v/>
      </c>
    </row>
    <row r="53804" spans="22:22" x14ac:dyDescent="0.35">
      <c r="V53804" s="5" t="str">
        <f t="shared" si="840"/>
        <v/>
      </c>
    </row>
    <row r="53805" spans="22:22" x14ac:dyDescent="0.35">
      <c r="V53805" s="5" t="str">
        <f t="shared" si="840"/>
        <v/>
      </c>
    </row>
    <row r="53806" spans="22:22" x14ac:dyDescent="0.35">
      <c r="V53806" s="5" t="str">
        <f t="shared" si="840"/>
        <v/>
      </c>
    </row>
    <row r="53807" spans="22:22" x14ac:dyDescent="0.35">
      <c r="V53807" s="5" t="str">
        <f t="shared" si="840"/>
        <v/>
      </c>
    </row>
    <row r="53808" spans="22:22" x14ac:dyDescent="0.35">
      <c r="V53808" s="5" t="str">
        <f t="shared" si="840"/>
        <v/>
      </c>
    </row>
    <row r="53809" spans="22:22" x14ac:dyDescent="0.35">
      <c r="V53809" s="5" t="str">
        <f t="shared" si="840"/>
        <v/>
      </c>
    </row>
    <row r="53810" spans="22:22" x14ac:dyDescent="0.35">
      <c r="V53810" s="5" t="str">
        <f t="shared" si="840"/>
        <v/>
      </c>
    </row>
    <row r="53811" spans="22:22" x14ac:dyDescent="0.35">
      <c r="V53811" s="5" t="str">
        <f t="shared" si="840"/>
        <v/>
      </c>
    </row>
    <row r="53812" spans="22:22" x14ac:dyDescent="0.35">
      <c r="V53812" s="5" t="str">
        <f t="shared" si="840"/>
        <v/>
      </c>
    </row>
    <row r="53813" spans="22:22" x14ac:dyDescent="0.35">
      <c r="V53813" s="5" t="str">
        <f t="shared" si="840"/>
        <v/>
      </c>
    </row>
    <row r="53814" spans="22:22" x14ac:dyDescent="0.35">
      <c r="V53814" s="5" t="str">
        <f t="shared" si="840"/>
        <v/>
      </c>
    </row>
    <row r="53815" spans="22:22" x14ac:dyDescent="0.35">
      <c r="V53815" s="5" t="str">
        <f t="shared" si="840"/>
        <v/>
      </c>
    </row>
    <row r="53816" spans="22:22" x14ac:dyDescent="0.35">
      <c r="V53816" s="5" t="str">
        <f t="shared" si="840"/>
        <v/>
      </c>
    </row>
    <row r="53817" spans="22:22" x14ac:dyDescent="0.35">
      <c r="V53817" s="5" t="str">
        <f t="shared" si="840"/>
        <v/>
      </c>
    </row>
    <row r="53818" spans="22:22" x14ac:dyDescent="0.35">
      <c r="V53818" s="5" t="str">
        <f t="shared" si="840"/>
        <v/>
      </c>
    </row>
    <row r="53819" spans="22:22" x14ac:dyDescent="0.35">
      <c r="V53819" s="5" t="str">
        <f t="shared" si="840"/>
        <v/>
      </c>
    </row>
    <row r="53820" spans="22:22" x14ac:dyDescent="0.35">
      <c r="V53820" s="5" t="str">
        <f t="shared" si="840"/>
        <v/>
      </c>
    </row>
    <row r="53821" spans="22:22" x14ac:dyDescent="0.35">
      <c r="V53821" s="5" t="str">
        <f t="shared" si="840"/>
        <v/>
      </c>
    </row>
    <row r="53822" spans="22:22" x14ac:dyDescent="0.35">
      <c r="V53822" s="5" t="str">
        <f t="shared" si="840"/>
        <v/>
      </c>
    </row>
    <row r="53823" spans="22:22" x14ac:dyDescent="0.35">
      <c r="V53823" s="5" t="str">
        <f t="shared" si="840"/>
        <v/>
      </c>
    </row>
    <row r="53824" spans="22:22" x14ac:dyDescent="0.35">
      <c r="V53824" s="5" t="str">
        <f t="shared" si="840"/>
        <v/>
      </c>
    </row>
    <row r="53825" spans="22:22" x14ac:dyDescent="0.35">
      <c r="V53825" s="5" t="str">
        <f t="shared" si="840"/>
        <v/>
      </c>
    </row>
    <row r="53826" spans="22:22" x14ac:dyDescent="0.35">
      <c r="V53826" s="5" t="str">
        <f t="shared" ref="V53826:V53889" si="841">TRIM(CLEAN(SUBSTITUTE(A53826,CHAR(160)," ")))</f>
        <v/>
      </c>
    </row>
    <row r="53827" spans="22:22" x14ac:dyDescent="0.35">
      <c r="V53827" s="5" t="str">
        <f t="shared" si="841"/>
        <v/>
      </c>
    </row>
    <row r="53828" spans="22:22" x14ac:dyDescent="0.35">
      <c r="V53828" s="5" t="str">
        <f t="shared" si="841"/>
        <v/>
      </c>
    </row>
    <row r="53829" spans="22:22" x14ac:dyDescent="0.35">
      <c r="V53829" s="5" t="str">
        <f t="shared" si="841"/>
        <v/>
      </c>
    </row>
    <row r="53830" spans="22:22" x14ac:dyDescent="0.35">
      <c r="V53830" s="5" t="str">
        <f t="shared" si="841"/>
        <v/>
      </c>
    </row>
    <row r="53831" spans="22:22" x14ac:dyDescent="0.35">
      <c r="V53831" s="5" t="str">
        <f t="shared" si="841"/>
        <v/>
      </c>
    </row>
    <row r="53832" spans="22:22" x14ac:dyDescent="0.35">
      <c r="V53832" s="5" t="str">
        <f t="shared" si="841"/>
        <v/>
      </c>
    </row>
    <row r="53833" spans="22:22" x14ac:dyDescent="0.35">
      <c r="V53833" s="5" t="str">
        <f t="shared" si="841"/>
        <v/>
      </c>
    </row>
    <row r="53834" spans="22:22" x14ac:dyDescent="0.35">
      <c r="V53834" s="5" t="str">
        <f t="shared" si="841"/>
        <v/>
      </c>
    </row>
    <row r="53835" spans="22:22" x14ac:dyDescent="0.35">
      <c r="V53835" s="5" t="str">
        <f t="shared" si="841"/>
        <v/>
      </c>
    </row>
    <row r="53836" spans="22:22" x14ac:dyDescent="0.35">
      <c r="V53836" s="5" t="str">
        <f t="shared" si="841"/>
        <v/>
      </c>
    </row>
    <row r="53837" spans="22:22" x14ac:dyDescent="0.35">
      <c r="V53837" s="5" t="str">
        <f t="shared" si="841"/>
        <v/>
      </c>
    </row>
    <row r="53838" spans="22:22" x14ac:dyDescent="0.35">
      <c r="V53838" s="5" t="str">
        <f t="shared" si="841"/>
        <v/>
      </c>
    </row>
    <row r="53839" spans="22:22" x14ac:dyDescent="0.35">
      <c r="V53839" s="5" t="str">
        <f t="shared" si="841"/>
        <v/>
      </c>
    </row>
    <row r="53840" spans="22:22" x14ac:dyDescent="0.35">
      <c r="V53840" s="5" t="str">
        <f t="shared" si="841"/>
        <v/>
      </c>
    </row>
    <row r="53841" spans="22:22" x14ac:dyDescent="0.35">
      <c r="V53841" s="5" t="str">
        <f t="shared" si="841"/>
        <v/>
      </c>
    </row>
    <row r="53842" spans="22:22" x14ac:dyDescent="0.35">
      <c r="V53842" s="5" t="str">
        <f t="shared" si="841"/>
        <v/>
      </c>
    </row>
    <row r="53843" spans="22:22" x14ac:dyDescent="0.35">
      <c r="V53843" s="5" t="str">
        <f t="shared" si="841"/>
        <v/>
      </c>
    </row>
    <row r="53844" spans="22:22" x14ac:dyDescent="0.35">
      <c r="V53844" s="5" t="str">
        <f t="shared" si="841"/>
        <v/>
      </c>
    </row>
    <row r="53845" spans="22:22" x14ac:dyDescent="0.35">
      <c r="V53845" s="5" t="str">
        <f t="shared" si="841"/>
        <v/>
      </c>
    </row>
    <row r="53846" spans="22:22" x14ac:dyDescent="0.35">
      <c r="V53846" s="5" t="str">
        <f t="shared" si="841"/>
        <v/>
      </c>
    </row>
    <row r="53847" spans="22:22" x14ac:dyDescent="0.35">
      <c r="V53847" s="5" t="str">
        <f t="shared" si="841"/>
        <v/>
      </c>
    </row>
    <row r="53848" spans="22:22" x14ac:dyDescent="0.35">
      <c r="V53848" s="5" t="str">
        <f t="shared" si="841"/>
        <v/>
      </c>
    </row>
    <row r="53849" spans="22:22" x14ac:dyDescent="0.35">
      <c r="V53849" s="5" t="str">
        <f t="shared" si="841"/>
        <v/>
      </c>
    </row>
    <row r="53850" spans="22:22" x14ac:dyDescent="0.35">
      <c r="V53850" s="5" t="str">
        <f t="shared" si="841"/>
        <v/>
      </c>
    </row>
    <row r="53851" spans="22:22" x14ac:dyDescent="0.35">
      <c r="V53851" s="5" t="str">
        <f t="shared" si="841"/>
        <v/>
      </c>
    </row>
    <row r="53852" spans="22:22" x14ac:dyDescent="0.35">
      <c r="V53852" s="5" t="str">
        <f t="shared" si="841"/>
        <v/>
      </c>
    </row>
    <row r="53853" spans="22:22" x14ac:dyDescent="0.35">
      <c r="V53853" s="5" t="str">
        <f t="shared" si="841"/>
        <v/>
      </c>
    </row>
    <row r="53854" spans="22:22" x14ac:dyDescent="0.35">
      <c r="V53854" s="5" t="str">
        <f t="shared" si="841"/>
        <v/>
      </c>
    </row>
    <row r="53855" spans="22:22" x14ac:dyDescent="0.35">
      <c r="V53855" s="5" t="str">
        <f t="shared" si="841"/>
        <v/>
      </c>
    </row>
    <row r="53856" spans="22:22" x14ac:dyDescent="0.35">
      <c r="V53856" s="5" t="str">
        <f t="shared" si="841"/>
        <v/>
      </c>
    </row>
    <row r="53857" spans="22:22" x14ac:dyDescent="0.35">
      <c r="V53857" s="5" t="str">
        <f t="shared" si="841"/>
        <v/>
      </c>
    </row>
    <row r="53858" spans="22:22" x14ac:dyDescent="0.35">
      <c r="V53858" s="5" t="str">
        <f t="shared" si="841"/>
        <v/>
      </c>
    </row>
    <row r="53859" spans="22:22" x14ac:dyDescent="0.35">
      <c r="V53859" s="5" t="str">
        <f t="shared" si="841"/>
        <v/>
      </c>
    </row>
    <row r="53860" spans="22:22" x14ac:dyDescent="0.35">
      <c r="V53860" s="5" t="str">
        <f t="shared" si="841"/>
        <v/>
      </c>
    </row>
    <row r="53861" spans="22:22" x14ac:dyDescent="0.35">
      <c r="V53861" s="5" t="str">
        <f t="shared" si="841"/>
        <v/>
      </c>
    </row>
    <row r="53862" spans="22:22" x14ac:dyDescent="0.35">
      <c r="V53862" s="5" t="str">
        <f t="shared" si="841"/>
        <v/>
      </c>
    </row>
    <row r="53863" spans="22:22" x14ac:dyDescent="0.35">
      <c r="V53863" s="5" t="str">
        <f t="shared" si="841"/>
        <v/>
      </c>
    </row>
    <row r="53864" spans="22:22" x14ac:dyDescent="0.35">
      <c r="V53864" s="5" t="str">
        <f t="shared" si="841"/>
        <v/>
      </c>
    </row>
    <row r="53865" spans="22:22" x14ac:dyDescent="0.35">
      <c r="V53865" s="5" t="str">
        <f t="shared" si="841"/>
        <v/>
      </c>
    </row>
    <row r="53866" spans="22:22" x14ac:dyDescent="0.35">
      <c r="V53866" s="5" t="str">
        <f t="shared" si="841"/>
        <v/>
      </c>
    </row>
    <row r="53867" spans="22:22" x14ac:dyDescent="0.35">
      <c r="V53867" s="5" t="str">
        <f t="shared" si="841"/>
        <v/>
      </c>
    </row>
    <row r="53868" spans="22:22" x14ac:dyDescent="0.35">
      <c r="V53868" s="5" t="str">
        <f t="shared" si="841"/>
        <v/>
      </c>
    </row>
    <row r="53869" spans="22:22" x14ac:dyDescent="0.35">
      <c r="V53869" s="5" t="str">
        <f t="shared" si="841"/>
        <v/>
      </c>
    </row>
    <row r="53870" spans="22:22" x14ac:dyDescent="0.35">
      <c r="V53870" s="5" t="str">
        <f t="shared" si="841"/>
        <v/>
      </c>
    </row>
    <row r="53871" spans="22:22" x14ac:dyDescent="0.35">
      <c r="V53871" s="5" t="str">
        <f t="shared" si="841"/>
        <v/>
      </c>
    </row>
    <row r="53872" spans="22:22" x14ac:dyDescent="0.35">
      <c r="V53872" s="5" t="str">
        <f t="shared" si="841"/>
        <v/>
      </c>
    </row>
    <row r="53873" spans="22:22" x14ac:dyDescent="0.35">
      <c r="V53873" s="5" t="str">
        <f t="shared" si="841"/>
        <v/>
      </c>
    </row>
    <row r="53874" spans="22:22" x14ac:dyDescent="0.35">
      <c r="V53874" s="5" t="str">
        <f t="shared" si="841"/>
        <v/>
      </c>
    </row>
    <row r="53875" spans="22:22" x14ac:dyDescent="0.35">
      <c r="V53875" s="5" t="str">
        <f t="shared" si="841"/>
        <v/>
      </c>
    </row>
    <row r="53876" spans="22:22" x14ac:dyDescent="0.35">
      <c r="V53876" s="5" t="str">
        <f t="shared" si="841"/>
        <v/>
      </c>
    </row>
    <row r="53877" spans="22:22" x14ac:dyDescent="0.35">
      <c r="V53877" s="5" t="str">
        <f t="shared" si="841"/>
        <v/>
      </c>
    </row>
    <row r="53878" spans="22:22" x14ac:dyDescent="0.35">
      <c r="V53878" s="5" t="str">
        <f t="shared" si="841"/>
        <v/>
      </c>
    </row>
    <row r="53879" spans="22:22" x14ac:dyDescent="0.35">
      <c r="V53879" s="5" t="str">
        <f t="shared" si="841"/>
        <v/>
      </c>
    </row>
    <row r="53880" spans="22:22" x14ac:dyDescent="0.35">
      <c r="V53880" s="5" t="str">
        <f t="shared" si="841"/>
        <v/>
      </c>
    </row>
    <row r="53881" spans="22:22" x14ac:dyDescent="0.35">
      <c r="V53881" s="5" t="str">
        <f t="shared" si="841"/>
        <v/>
      </c>
    </row>
    <row r="53882" spans="22:22" x14ac:dyDescent="0.35">
      <c r="V53882" s="5" t="str">
        <f t="shared" si="841"/>
        <v/>
      </c>
    </row>
    <row r="53883" spans="22:22" x14ac:dyDescent="0.35">
      <c r="V53883" s="5" t="str">
        <f t="shared" si="841"/>
        <v/>
      </c>
    </row>
    <row r="53884" spans="22:22" x14ac:dyDescent="0.35">
      <c r="V53884" s="5" t="str">
        <f t="shared" si="841"/>
        <v/>
      </c>
    </row>
    <row r="53885" spans="22:22" x14ac:dyDescent="0.35">
      <c r="V53885" s="5" t="str">
        <f t="shared" si="841"/>
        <v/>
      </c>
    </row>
    <row r="53886" spans="22:22" x14ac:dyDescent="0.35">
      <c r="V53886" s="5" t="str">
        <f t="shared" si="841"/>
        <v/>
      </c>
    </row>
    <row r="53887" spans="22:22" x14ac:dyDescent="0.35">
      <c r="V53887" s="5" t="str">
        <f t="shared" si="841"/>
        <v/>
      </c>
    </row>
    <row r="53888" spans="22:22" x14ac:dyDescent="0.35">
      <c r="V53888" s="5" t="str">
        <f t="shared" si="841"/>
        <v/>
      </c>
    </row>
    <row r="53889" spans="22:22" x14ac:dyDescent="0.35">
      <c r="V53889" s="5" t="str">
        <f t="shared" si="841"/>
        <v/>
      </c>
    </row>
    <row r="53890" spans="22:22" x14ac:dyDescent="0.35">
      <c r="V53890" s="5" t="str">
        <f t="shared" ref="V53890:V53953" si="842">TRIM(CLEAN(SUBSTITUTE(A53890,CHAR(160)," ")))</f>
        <v/>
      </c>
    </row>
    <row r="53891" spans="22:22" x14ac:dyDescent="0.35">
      <c r="V53891" s="5" t="str">
        <f t="shared" si="842"/>
        <v/>
      </c>
    </row>
    <row r="53892" spans="22:22" x14ac:dyDescent="0.35">
      <c r="V53892" s="5" t="str">
        <f t="shared" si="842"/>
        <v/>
      </c>
    </row>
    <row r="53893" spans="22:22" x14ac:dyDescent="0.35">
      <c r="V53893" s="5" t="str">
        <f t="shared" si="842"/>
        <v/>
      </c>
    </row>
    <row r="53894" spans="22:22" x14ac:dyDescent="0.35">
      <c r="V53894" s="5" t="str">
        <f t="shared" si="842"/>
        <v/>
      </c>
    </row>
    <row r="53895" spans="22:22" x14ac:dyDescent="0.35">
      <c r="V53895" s="5" t="str">
        <f t="shared" si="842"/>
        <v/>
      </c>
    </row>
    <row r="53896" spans="22:22" x14ac:dyDescent="0.35">
      <c r="V53896" s="5" t="str">
        <f t="shared" si="842"/>
        <v/>
      </c>
    </row>
    <row r="53897" spans="22:22" x14ac:dyDescent="0.35">
      <c r="V53897" s="5" t="str">
        <f t="shared" si="842"/>
        <v/>
      </c>
    </row>
    <row r="53898" spans="22:22" x14ac:dyDescent="0.35">
      <c r="V53898" s="5" t="str">
        <f t="shared" si="842"/>
        <v/>
      </c>
    </row>
    <row r="53899" spans="22:22" x14ac:dyDescent="0.35">
      <c r="V53899" s="5" t="str">
        <f t="shared" si="842"/>
        <v/>
      </c>
    </row>
    <row r="53900" spans="22:22" x14ac:dyDescent="0.35">
      <c r="V53900" s="5" t="str">
        <f t="shared" si="842"/>
        <v/>
      </c>
    </row>
    <row r="53901" spans="22:22" x14ac:dyDescent="0.35">
      <c r="V53901" s="5" t="str">
        <f t="shared" si="842"/>
        <v/>
      </c>
    </row>
    <row r="53902" spans="22:22" x14ac:dyDescent="0.35">
      <c r="V53902" s="5" t="str">
        <f t="shared" si="842"/>
        <v/>
      </c>
    </row>
    <row r="53903" spans="22:22" x14ac:dyDescent="0.35">
      <c r="V53903" s="5" t="str">
        <f t="shared" si="842"/>
        <v/>
      </c>
    </row>
    <row r="53904" spans="22:22" x14ac:dyDescent="0.35">
      <c r="V53904" s="5" t="str">
        <f t="shared" si="842"/>
        <v/>
      </c>
    </row>
    <row r="53905" spans="22:22" x14ac:dyDescent="0.35">
      <c r="V53905" s="5" t="str">
        <f t="shared" si="842"/>
        <v/>
      </c>
    </row>
    <row r="53906" spans="22:22" x14ac:dyDescent="0.35">
      <c r="V53906" s="5" t="str">
        <f t="shared" si="842"/>
        <v/>
      </c>
    </row>
    <row r="53907" spans="22:22" x14ac:dyDescent="0.35">
      <c r="V53907" s="5" t="str">
        <f t="shared" si="842"/>
        <v/>
      </c>
    </row>
    <row r="53908" spans="22:22" x14ac:dyDescent="0.35">
      <c r="V53908" s="5" t="str">
        <f t="shared" si="842"/>
        <v/>
      </c>
    </row>
    <row r="53909" spans="22:22" x14ac:dyDescent="0.35">
      <c r="V53909" s="5" t="str">
        <f t="shared" si="842"/>
        <v/>
      </c>
    </row>
    <row r="53910" spans="22:22" x14ac:dyDescent="0.35">
      <c r="V53910" s="5" t="str">
        <f t="shared" si="842"/>
        <v/>
      </c>
    </row>
    <row r="53911" spans="22:22" x14ac:dyDescent="0.35">
      <c r="V53911" s="5" t="str">
        <f t="shared" si="842"/>
        <v/>
      </c>
    </row>
    <row r="53912" spans="22:22" x14ac:dyDescent="0.35">
      <c r="V53912" s="5" t="str">
        <f t="shared" si="842"/>
        <v/>
      </c>
    </row>
    <row r="53913" spans="22:22" x14ac:dyDescent="0.35">
      <c r="V53913" s="5" t="str">
        <f t="shared" si="842"/>
        <v/>
      </c>
    </row>
    <row r="53914" spans="22:22" x14ac:dyDescent="0.35">
      <c r="V53914" s="5" t="str">
        <f t="shared" si="842"/>
        <v/>
      </c>
    </row>
    <row r="53915" spans="22:22" x14ac:dyDescent="0.35">
      <c r="V53915" s="5" t="str">
        <f t="shared" si="842"/>
        <v/>
      </c>
    </row>
    <row r="53916" spans="22:22" x14ac:dyDescent="0.35">
      <c r="V53916" s="5" t="str">
        <f t="shared" si="842"/>
        <v/>
      </c>
    </row>
    <row r="53917" spans="22:22" x14ac:dyDescent="0.35">
      <c r="V53917" s="5" t="str">
        <f t="shared" si="842"/>
        <v/>
      </c>
    </row>
    <row r="53918" spans="22:22" x14ac:dyDescent="0.35">
      <c r="V53918" s="5" t="str">
        <f t="shared" si="842"/>
        <v/>
      </c>
    </row>
    <row r="53919" spans="22:22" x14ac:dyDescent="0.35">
      <c r="V53919" s="5" t="str">
        <f t="shared" si="842"/>
        <v/>
      </c>
    </row>
    <row r="53920" spans="22:22" x14ac:dyDescent="0.35">
      <c r="V53920" s="5" t="str">
        <f t="shared" si="842"/>
        <v/>
      </c>
    </row>
    <row r="53921" spans="22:22" x14ac:dyDescent="0.35">
      <c r="V53921" s="5" t="str">
        <f t="shared" si="842"/>
        <v/>
      </c>
    </row>
    <row r="53922" spans="22:22" x14ac:dyDescent="0.35">
      <c r="V53922" s="5" t="str">
        <f t="shared" si="842"/>
        <v/>
      </c>
    </row>
    <row r="53923" spans="22:22" x14ac:dyDescent="0.35">
      <c r="V53923" s="5" t="str">
        <f t="shared" si="842"/>
        <v/>
      </c>
    </row>
    <row r="53924" spans="22:22" x14ac:dyDescent="0.35">
      <c r="V53924" s="5" t="str">
        <f t="shared" si="842"/>
        <v/>
      </c>
    </row>
    <row r="53925" spans="22:22" x14ac:dyDescent="0.35">
      <c r="V53925" s="5" t="str">
        <f t="shared" si="842"/>
        <v/>
      </c>
    </row>
    <row r="53926" spans="22:22" x14ac:dyDescent="0.35">
      <c r="V53926" s="5" t="str">
        <f t="shared" si="842"/>
        <v/>
      </c>
    </row>
    <row r="53927" spans="22:22" x14ac:dyDescent="0.35">
      <c r="V53927" s="5" t="str">
        <f t="shared" si="842"/>
        <v/>
      </c>
    </row>
    <row r="53928" spans="22:22" x14ac:dyDescent="0.35">
      <c r="V53928" s="5" t="str">
        <f t="shared" si="842"/>
        <v/>
      </c>
    </row>
    <row r="53929" spans="22:22" x14ac:dyDescent="0.35">
      <c r="V53929" s="5" t="str">
        <f t="shared" si="842"/>
        <v/>
      </c>
    </row>
    <row r="53930" spans="22:22" x14ac:dyDescent="0.35">
      <c r="V53930" s="5" t="str">
        <f t="shared" si="842"/>
        <v/>
      </c>
    </row>
    <row r="53931" spans="22:22" x14ac:dyDescent="0.35">
      <c r="V53931" s="5" t="str">
        <f t="shared" si="842"/>
        <v/>
      </c>
    </row>
    <row r="53932" spans="22:22" x14ac:dyDescent="0.35">
      <c r="V53932" s="5" t="str">
        <f t="shared" si="842"/>
        <v/>
      </c>
    </row>
    <row r="53933" spans="22:22" x14ac:dyDescent="0.35">
      <c r="V53933" s="5" t="str">
        <f t="shared" si="842"/>
        <v/>
      </c>
    </row>
    <row r="53934" spans="22:22" x14ac:dyDescent="0.35">
      <c r="V53934" s="5" t="str">
        <f t="shared" si="842"/>
        <v/>
      </c>
    </row>
    <row r="53935" spans="22:22" x14ac:dyDescent="0.35">
      <c r="V53935" s="5" t="str">
        <f t="shared" si="842"/>
        <v/>
      </c>
    </row>
    <row r="53936" spans="22:22" x14ac:dyDescent="0.35">
      <c r="V53936" s="5" t="str">
        <f t="shared" si="842"/>
        <v/>
      </c>
    </row>
    <row r="53937" spans="22:22" x14ac:dyDescent="0.35">
      <c r="V53937" s="5" t="str">
        <f t="shared" si="842"/>
        <v/>
      </c>
    </row>
    <row r="53938" spans="22:22" x14ac:dyDescent="0.35">
      <c r="V53938" s="5" t="str">
        <f t="shared" si="842"/>
        <v/>
      </c>
    </row>
    <row r="53939" spans="22:22" x14ac:dyDescent="0.35">
      <c r="V53939" s="5" t="str">
        <f t="shared" si="842"/>
        <v/>
      </c>
    </row>
    <row r="53940" spans="22:22" x14ac:dyDescent="0.35">
      <c r="V53940" s="5" t="str">
        <f t="shared" si="842"/>
        <v/>
      </c>
    </row>
    <row r="53941" spans="22:22" x14ac:dyDescent="0.35">
      <c r="V53941" s="5" t="str">
        <f t="shared" si="842"/>
        <v/>
      </c>
    </row>
    <row r="53942" spans="22:22" x14ac:dyDescent="0.35">
      <c r="V53942" s="5" t="str">
        <f t="shared" si="842"/>
        <v/>
      </c>
    </row>
    <row r="53943" spans="22:22" x14ac:dyDescent="0.35">
      <c r="V53943" s="5" t="str">
        <f t="shared" si="842"/>
        <v/>
      </c>
    </row>
    <row r="53944" spans="22:22" x14ac:dyDescent="0.35">
      <c r="V53944" s="5" t="str">
        <f t="shared" si="842"/>
        <v/>
      </c>
    </row>
    <row r="53945" spans="22:22" x14ac:dyDescent="0.35">
      <c r="V53945" s="5" t="str">
        <f t="shared" si="842"/>
        <v/>
      </c>
    </row>
    <row r="53946" spans="22:22" x14ac:dyDescent="0.35">
      <c r="V53946" s="5" t="str">
        <f t="shared" si="842"/>
        <v/>
      </c>
    </row>
    <row r="53947" spans="22:22" x14ac:dyDescent="0.35">
      <c r="V53947" s="5" t="str">
        <f t="shared" si="842"/>
        <v/>
      </c>
    </row>
    <row r="53948" spans="22:22" x14ac:dyDescent="0.35">
      <c r="V53948" s="5" t="str">
        <f t="shared" si="842"/>
        <v/>
      </c>
    </row>
    <row r="53949" spans="22:22" x14ac:dyDescent="0.35">
      <c r="V53949" s="5" t="str">
        <f t="shared" si="842"/>
        <v/>
      </c>
    </row>
    <row r="53950" spans="22:22" x14ac:dyDescent="0.35">
      <c r="V53950" s="5" t="str">
        <f t="shared" si="842"/>
        <v/>
      </c>
    </row>
    <row r="53951" spans="22:22" x14ac:dyDescent="0.35">
      <c r="V53951" s="5" t="str">
        <f t="shared" si="842"/>
        <v/>
      </c>
    </row>
    <row r="53952" spans="22:22" x14ac:dyDescent="0.35">
      <c r="V53952" s="5" t="str">
        <f t="shared" si="842"/>
        <v/>
      </c>
    </row>
    <row r="53953" spans="22:22" x14ac:dyDescent="0.35">
      <c r="V53953" s="5" t="str">
        <f t="shared" si="842"/>
        <v/>
      </c>
    </row>
    <row r="53954" spans="22:22" x14ac:dyDescent="0.35">
      <c r="V53954" s="5" t="str">
        <f t="shared" ref="V53954:V54017" si="843">TRIM(CLEAN(SUBSTITUTE(A53954,CHAR(160)," ")))</f>
        <v/>
      </c>
    </row>
    <row r="53955" spans="22:22" x14ac:dyDescent="0.35">
      <c r="V53955" s="5" t="str">
        <f t="shared" si="843"/>
        <v/>
      </c>
    </row>
    <row r="53956" spans="22:22" x14ac:dyDescent="0.35">
      <c r="V53956" s="5" t="str">
        <f t="shared" si="843"/>
        <v/>
      </c>
    </row>
    <row r="53957" spans="22:22" x14ac:dyDescent="0.35">
      <c r="V53957" s="5" t="str">
        <f t="shared" si="843"/>
        <v/>
      </c>
    </row>
    <row r="53958" spans="22:22" x14ac:dyDescent="0.35">
      <c r="V53958" s="5" t="str">
        <f t="shared" si="843"/>
        <v/>
      </c>
    </row>
    <row r="53959" spans="22:22" x14ac:dyDescent="0.35">
      <c r="V53959" s="5" t="str">
        <f t="shared" si="843"/>
        <v/>
      </c>
    </row>
    <row r="53960" spans="22:22" x14ac:dyDescent="0.35">
      <c r="V53960" s="5" t="str">
        <f t="shared" si="843"/>
        <v/>
      </c>
    </row>
    <row r="53961" spans="22:22" x14ac:dyDescent="0.35">
      <c r="V53961" s="5" t="str">
        <f t="shared" si="843"/>
        <v/>
      </c>
    </row>
    <row r="53962" spans="22:22" x14ac:dyDescent="0.35">
      <c r="V53962" s="5" t="str">
        <f t="shared" si="843"/>
        <v/>
      </c>
    </row>
    <row r="53963" spans="22:22" x14ac:dyDescent="0.35">
      <c r="V53963" s="5" t="str">
        <f t="shared" si="843"/>
        <v/>
      </c>
    </row>
    <row r="53964" spans="22:22" x14ac:dyDescent="0.35">
      <c r="V53964" s="5" t="str">
        <f t="shared" si="843"/>
        <v/>
      </c>
    </row>
    <row r="53965" spans="22:22" x14ac:dyDescent="0.35">
      <c r="V53965" s="5" t="str">
        <f t="shared" si="843"/>
        <v/>
      </c>
    </row>
    <row r="53966" spans="22:22" x14ac:dyDescent="0.35">
      <c r="V53966" s="5" t="str">
        <f t="shared" si="843"/>
        <v/>
      </c>
    </row>
    <row r="53967" spans="22:22" x14ac:dyDescent="0.35">
      <c r="V53967" s="5" t="str">
        <f t="shared" si="843"/>
        <v/>
      </c>
    </row>
    <row r="53968" spans="22:22" x14ac:dyDescent="0.35">
      <c r="V53968" s="5" t="str">
        <f t="shared" si="843"/>
        <v/>
      </c>
    </row>
    <row r="53969" spans="22:22" x14ac:dyDescent="0.35">
      <c r="V53969" s="5" t="str">
        <f t="shared" si="843"/>
        <v/>
      </c>
    </row>
    <row r="53970" spans="22:22" x14ac:dyDescent="0.35">
      <c r="V53970" s="5" t="str">
        <f t="shared" si="843"/>
        <v/>
      </c>
    </row>
    <row r="53971" spans="22:22" x14ac:dyDescent="0.35">
      <c r="V53971" s="5" t="str">
        <f t="shared" si="843"/>
        <v/>
      </c>
    </row>
    <row r="53972" spans="22:22" x14ac:dyDescent="0.35">
      <c r="V53972" s="5" t="str">
        <f t="shared" si="843"/>
        <v/>
      </c>
    </row>
    <row r="53973" spans="22:22" x14ac:dyDescent="0.35">
      <c r="V53973" s="5" t="str">
        <f t="shared" si="843"/>
        <v/>
      </c>
    </row>
    <row r="53974" spans="22:22" x14ac:dyDescent="0.35">
      <c r="V53974" s="5" t="str">
        <f t="shared" si="843"/>
        <v/>
      </c>
    </row>
    <row r="53975" spans="22:22" x14ac:dyDescent="0.35">
      <c r="V53975" s="5" t="str">
        <f t="shared" si="843"/>
        <v/>
      </c>
    </row>
    <row r="53976" spans="22:22" x14ac:dyDescent="0.35">
      <c r="V53976" s="5" t="str">
        <f t="shared" si="843"/>
        <v/>
      </c>
    </row>
    <row r="53977" spans="22:22" x14ac:dyDescent="0.35">
      <c r="V53977" s="5" t="str">
        <f t="shared" si="843"/>
        <v/>
      </c>
    </row>
    <row r="53978" spans="22:22" x14ac:dyDescent="0.35">
      <c r="V53978" s="5" t="str">
        <f t="shared" si="843"/>
        <v/>
      </c>
    </row>
    <row r="53979" spans="22:22" x14ac:dyDescent="0.35">
      <c r="V53979" s="5" t="str">
        <f t="shared" si="843"/>
        <v/>
      </c>
    </row>
    <row r="53980" spans="22:22" x14ac:dyDescent="0.35">
      <c r="V53980" s="5" t="str">
        <f t="shared" si="843"/>
        <v/>
      </c>
    </row>
    <row r="53981" spans="22:22" x14ac:dyDescent="0.35">
      <c r="V53981" s="5" t="str">
        <f t="shared" si="843"/>
        <v/>
      </c>
    </row>
    <row r="53982" spans="22:22" x14ac:dyDescent="0.35">
      <c r="V53982" s="5" t="str">
        <f t="shared" si="843"/>
        <v/>
      </c>
    </row>
    <row r="53983" spans="22:22" x14ac:dyDescent="0.35">
      <c r="V53983" s="5" t="str">
        <f t="shared" si="843"/>
        <v/>
      </c>
    </row>
    <row r="53984" spans="22:22" x14ac:dyDescent="0.35">
      <c r="V53984" s="5" t="str">
        <f t="shared" si="843"/>
        <v/>
      </c>
    </row>
    <row r="53985" spans="22:22" x14ac:dyDescent="0.35">
      <c r="V53985" s="5" t="str">
        <f t="shared" si="843"/>
        <v/>
      </c>
    </row>
    <row r="53986" spans="22:22" x14ac:dyDescent="0.35">
      <c r="V53986" s="5" t="str">
        <f t="shared" si="843"/>
        <v/>
      </c>
    </row>
    <row r="53987" spans="22:22" x14ac:dyDescent="0.35">
      <c r="V53987" s="5" t="str">
        <f t="shared" si="843"/>
        <v/>
      </c>
    </row>
    <row r="53988" spans="22:22" x14ac:dyDescent="0.35">
      <c r="V53988" s="5" t="str">
        <f t="shared" si="843"/>
        <v/>
      </c>
    </row>
    <row r="53989" spans="22:22" x14ac:dyDescent="0.35">
      <c r="V53989" s="5" t="str">
        <f t="shared" si="843"/>
        <v/>
      </c>
    </row>
    <row r="53990" spans="22:22" x14ac:dyDescent="0.35">
      <c r="V53990" s="5" t="str">
        <f t="shared" si="843"/>
        <v/>
      </c>
    </row>
    <row r="53991" spans="22:22" x14ac:dyDescent="0.35">
      <c r="V53991" s="5" t="str">
        <f t="shared" si="843"/>
        <v/>
      </c>
    </row>
    <row r="53992" spans="22:22" x14ac:dyDescent="0.35">
      <c r="V53992" s="5" t="str">
        <f t="shared" si="843"/>
        <v/>
      </c>
    </row>
    <row r="53993" spans="22:22" x14ac:dyDescent="0.35">
      <c r="V53993" s="5" t="str">
        <f t="shared" si="843"/>
        <v/>
      </c>
    </row>
    <row r="53994" spans="22:22" x14ac:dyDescent="0.35">
      <c r="V53994" s="5" t="str">
        <f t="shared" si="843"/>
        <v/>
      </c>
    </row>
    <row r="53995" spans="22:22" x14ac:dyDescent="0.35">
      <c r="V53995" s="5" t="str">
        <f t="shared" si="843"/>
        <v/>
      </c>
    </row>
    <row r="53996" spans="22:22" x14ac:dyDescent="0.35">
      <c r="V53996" s="5" t="str">
        <f t="shared" si="843"/>
        <v/>
      </c>
    </row>
    <row r="53997" spans="22:22" x14ac:dyDescent="0.35">
      <c r="V53997" s="5" t="str">
        <f t="shared" si="843"/>
        <v/>
      </c>
    </row>
    <row r="53998" spans="22:22" x14ac:dyDescent="0.35">
      <c r="V53998" s="5" t="str">
        <f t="shared" si="843"/>
        <v/>
      </c>
    </row>
    <row r="53999" spans="22:22" x14ac:dyDescent="0.35">
      <c r="V53999" s="5" t="str">
        <f t="shared" si="843"/>
        <v/>
      </c>
    </row>
    <row r="54000" spans="22:22" x14ac:dyDescent="0.35">
      <c r="V54000" s="5" t="str">
        <f t="shared" si="843"/>
        <v/>
      </c>
    </row>
    <row r="54001" spans="22:22" x14ac:dyDescent="0.35">
      <c r="V54001" s="5" t="str">
        <f t="shared" si="843"/>
        <v/>
      </c>
    </row>
    <row r="54002" spans="22:22" x14ac:dyDescent="0.35">
      <c r="V54002" s="5" t="str">
        <f t="shared" si="843"/>
        <v/>
      </c>
    </row>
    <row r="54003" spans="22:22" x14ac:dyDescent="0.35">
      <c r="V54003" s="5" t="str">
        <f t="shared" si="843"/>
        <v/>
      </c>
    </row>
    <row r="54004" spans="22:22" x14ac:dyDescent="0.35">
      <c r="V54004" s="5" t="str">
        <f t="shared" si="843"/>
        <v/>
      </c>
    </row>
    <row r="54005" spans="22:22" x14ac:dyDescent="0.35">
      <c r="V54005" s="5" t="str">
        <f t="shared" si="843"/>
        <v/>
      </c>
    </row>
    <row r="54006" spans="22:22" x14ac:dyDescent="0.35">
      <c r="V54006" s="5" t="str">
        <f t="shared" si="843"/>
        <v/>
      </c>
    </row>
    <row r="54007" spans="22:22" x14ac:dyDescent="0.35">
      <c r="V54007" s="5" t="str">
        <f t="shared" si="843"/>
        <v/>
      </c>
    </row>
    <row r="54008" spans="22:22" x14ac:dyDescent="0.35">
      <c r="V54008" s="5" t="str">
        <f t="shared" si="843"/>
        <v/>
      </c>
    </row>
    <row r="54009" spans="22:22" x14ac:dyDescent="0.35">
      <c r="V54009" s="5" t="str">
        <f t="shared" si="843"/>
        <v/>
      </c>
    </row>
    <row r="54010" spans="22:22" x14ac:dyDescent="0.35">
      <c r="V54010" s="5" t="str">
        <f t="shared" si="843"/>
        <v/>
      </c>
    </row>
    <row r="54011" spans="22:22" x14ac:dyDescent="0.35">
      <c r="V54011" s="5" t="str">
        <f t="shared" si="843"/>
        <v/>
      </c>
    </row>
    <row r="54012" spans="22:22" x14ac:dyDescent="0.35">
      <c r="V54012" s="5" t="str">
        <f t="shared" si="843"/>
        <v/>
      </c>
    </row>
    <row r="54013" spans="22:22" x14ac:dyDescent="0.35">
      <c r="V54013" s="5" t="str">
        <f t="shared" si="843"/>
        <v/>
      </c>
    </row>
    <row r="54014" spans="22:22" x14ac:dyDescent="0.35">
      <c r="V54014" s="5" t="str">
        <f t="shared" si="843"/>
        <v/>
      </c>
    </row>
    <row r="54015" spans="22:22" x14ac:dyDescent="0.35">
      <c r="V54015" s="5" t="str">
        <f t="shared" si="843"/>
        <v/>
      </c>
    </row>
    <row r="54016" spans="22:22" x14ac:dyDescent="0.35">
      <c r="V54016" s="5" t="str">
        <f t="shared" si="843"/>
        <v/>
      </c>
    </row>
    <row r="54017" spans="22:22" x14ac:dyDescent="0.35">
      <c r="V54017" s="5" t="str">
        <f t="shared" si="843"/>
        <v/>
      </c>
    </row>
    <row r="54018" spans="22:22" x14ac:dyDescent="0.35">
      <c r="V54018" s="5" t="str">
        <f t="shared" ref="V54018:V54081" si="844">TRIM(CLEAN(SUBSTITUTE(A54018,CHAR(160)," ")))</f>
        <v/>
      </c>
    </row>
    <row r="54019" spans="22:22" x14ac:dyDescent="0.35">
      <c r="V54019" s="5" t="str">
        <f t="shared" si="844"/>
        <v/>
      </c>
    </row>
    <row r="54020" spans="22:22" x14ac:dyDescent="0.35">
      <c r="V54020" s="5" t="str">
        <f t="shared" si="844"/>
        <v/>
      </c>
    </row>
    <row r="54021" spans="22:22" x14ac:dyDescent="0.35">
      <c r="V54021" s="5" t="str">
        <f t="shared" si="844"/>
        <v/>
      </c>
    </row>
    <row r="54022" spans="22:22" x14ac:dyDescent="0.35">
      <c r="V54022" s="5" t="str">
        <f t="shared" si="844"/>
        <v/>
      </c>
    </row>
    <row r="54023" spans="22:22" x14ac:dyDescent="0.35">
      <c r="V54023" s="5" t="str">
        <f t="shared" si="844"/>
        <v/>
      </c>
    </row>
    <row r="54024" spans="22:22" x14ac:dyDescent="0.35">
      <c r="V54024" s="5" t="str">
        <f t="shared" si="844"/>
        <v/>
      </c>
    </row>
    <row r="54025" spans="22:22" x14ac:dyDescent="0.35">
      <c r="V54025" s="5" t="str">
        <f t="shared" si="844"/>
        <v/>
      </c>
    </row>
    <row r="54026" spans="22:22" x14ac:dyDescent="0.35">
      <c r="V54026" s="5" t="str">
        <f t="shared" si="844"/>
        <v/>
      </c>
    </row>
    <row r="54027" spans="22:22" x14ac:dyDescent="0.35">
      <c r="V54027" s="5" t="str">
        <f t="shared" si="844"/>
        <v/>
      </c>
    </row>
    <row r="54028" spans="22:22" x14ac:dyDescent="0.35">
      <c r="V54028" s="5" t="str">
        <f t="shared" si="844"/>
        <v/>
      </c>
    </row>
    <row r="54029" spans="22:22" x14ac:dyDescent="0.35">
      <c r="V54029" s="5" t="str">
        <f t="shared" si="844"/>
        <v/>
      </c>
    </row>
    <row r="54030" spans="22:22" x14ac:dyDescent="0.35">
      <c r="V54030" s="5" t="str">
        <f t="shared" si="844"/>
        <v/>
      </c>
    </row>
    <row r="54031" spans="22:22" x14ac:dyDescent="0.35">
      <c r="V54031" s="5" t="str">
        <f t="shared" si="844"/>
        <v/>
      </c>
    </row>
    <row r="54032" spans="22:22" x14ac:dyDescent="0.35">
      <c r="V54032" s="5" t="str">
        <f t="shared" si="844"/>
        <v/>
      </c>
    </row>
    <row r="54033" spans="22:22" x14ac:dyDescent="0.35">
      <c r="V54033" s="5" t="str">
        <f t="shared" si="844"/>
        <v/>
      </c>
    </row>
    <row r="54034" spans="22:22" x14ac:dyDescent="0.35">
      <c r="V54034" s="5" t="str">
        <f t="shared" si="844"/>
        <v/>
      </c>
    </row>
    <row r="54035" spans="22:22" x14ac:dyDescent="0.35">
      <c r="V54035" s="5" t="str">
        <f t="shared" si="844"/>
        <v/>
      </c>
    </row>
    <row r="54036" spans="22:22" x14ac:dyDescent="0.35">
      <c r="V54036" s="5" t="str">
        <f t="shared" si="844"/>
        <v/>
      </c>
    </row>
    <row r="54037" spans="22:22" x14ac:dyDescent="0.35">
      <c r="V54037" s="5" t="str">
        <f t="shared" si="844"/>
        <v/>
      </c>
    </row>
    <row r="54038" spans="22:22" x14ac:dyDescent="0.35">
      <c r="V54038" s="5" t="str">
        <f t="shared" si="844"/>
        <v/>
      </c>
    </row>
    <row r="54039" spans="22:22" x14ac:dyDescent="0.35">
      <c r="V54039" s="5" t="str">
        <f t="shared" si="844"/>
        <v/>
      </c>
    </row>
    <row r="54040" spans="22:22" x14ac:dyDescent="0.35">
      <c r="V54040" s="5" t="str">
        <f t="shared" si="844"/>
        <v/>
      </c>
    </row>
    <row r="54041" spans="22:22" x14ac:dyDescent="0.35">
      <c r="V54041" s="5" t="str">
        <f t="shared" si="844"/>
        <v/>
      </c>
    </row>
    <row r="54042" spans="22:22" x14ac:dyDescent="0.35">
      <c r="V54042" s="5" t="str">
        <f t="shared" si="844"/>
        <v/>
      </c>
    </row>
    <row r="54043" spans="22:22" x14ac:dyDescent="0.35">
      <c r="V54043" s="5" t="str">
        <f t="shared" si="844"/>
        <v/>
      </c>
    </row>
    <row r="54044" spans="22:22" x14ac:dyDescent="0.35">
      <c r="V54044" s="5" t="str">
        <f t="shared" si="844"/>
        <v/>
      </c>
    </row>
    <row r="54045" spans="22:22" x14ac:dyDescent="0.35">
      <c r="V54045" s="5" t="str">
        <f t="shared" si="844"/>
        <v/>
      </c>
    </row>
    <row r="54046" spans="22:22" x14ac:dyDescent="0.35">
      <c r="V54046" s="5" t="str">
        <f t="shared" si="844"/>
        <v/>
      </c>
    </row>
    <row r="54047" spans="22:22" x14ac:dyDescent="0.35">
      <c r="V54047" s="5" t="str">
        <f t="shared" si="844"/>
        <v/>
      </c>
    </row>
    <row r="54048" spans="22:22" x14ac:dyDescent="0.35">
      <c r="V54048" s="5" t="str">
        <f t="shared" si="844"/>
        <v/>
      </c>
    </row>
    <row r="54049" spans="22:22" x14ac:dyDescent="0.35">
      <c r="V54049" s="5" t="str">
        <f t="shared" si="844"/>
        <v/>
      </c>
    </row>
    <row r="54050" spans="22:22" x14ac:dyDescent="0.35">
      <c r="V54050" s="5" t="str">
        <f t="shared" si="844"/>
        <v/>
      </c>
    </row>
    <row r="54051" spans="22:22" x14ac:dyDescent="0.35">
      <c r="V54051" s="5" t="str">
        <f t="shared" si="844"/>
        <v/>
      </c>
    </row>
    <row r="54052" spans="22:22" x14ac:dyDescent="0.35">
      <c r="V54052" s="5" t="str">
        <f t="shared" si="844"/>
        <v/>
      </c>
    </row>
    <row r="54053" spans="22:22" x14ac:dyDescent="0.35">
      <c r="V54053" s="5" t="str">
        <f t="shared" si="844"/>
        <v/>
      </c>
    </row>
    <row r="54054" spans="22:22" x14ac:dyDescent="0.35">
      <c r="V54054" s="5" t="str">
        <f t="shared" si="844"/>
        <v/>
      </c>
    </row>
    <row r="54055" spans="22:22" x14ac:dyDescent="0.35">
      <c r="V54055" s="5" t="str">
        <f t="shared" si="844"/>
        <v/>
      </c>
    </row>
    <row r="54056" spans="22:22" x14ac:dyDescent="0.35">
      <c r="V54056" s="5" t="str">
        <f t="shared" si="844"/>
        <v/>
      </c>
    </row>
    <row r="54057" spans="22:22" x14ac:dyDescent="0.35">
      <c r="V54057" s="5" t="str">
        <f t="shared" si="844"/>
        <v/>
      </c>
    </row>
    <row r="54058" spans="22:22" x14ac:dyDescent="0.35">
      <c r="V54058" s="5" t="str">
        <f t="shared" si="844"/>
        <v/>
      </c>
    </row>
    <row r="54059" spans="22:22" x14ac:dyDescent="0.35">
      <c r="V54059" s="5" t="str">
        <f t="shared" si="844"/>
        <v/>
      </c>
    </row>
    <row r="54060" spans="22:22" x14ac:dyDescent="0.35">
      <c r="V54060" s="5" t="str">
        <f t="shared" si="844"/>
        <v/>
      </c>
    </row>
    <row r="54061" spans="22:22" x14ac:dyDescent="0.35">
      <c r="V54061" s="5" t="str">
        <f t="shared" si="844"/>
        <v/>
      </c>
    </row>
    <row r="54062" spans="22:22" x14ac:dyDescent="0.35">
      <c r="V54062" s="5" t="str">
        <f t="shared" si="844"/>
        <v/>
      </c>
    </row>
    <row r="54063" spans="22:22" x14ac:dyDescent="0.35">
      <c r="V54063" s="5" t="str">
        <f t="shared" si="844"/>
        <v/>
      </c>
    </row>
    <row r="54064" spans="22:22" x14ac:dyDescent="0.35">
      <c r="V54064" s="5" t="str">
        <f t="shared" si="844"/>
        <v/>
      </c>
    </row>
    <row r="54065" spans="22:22" x14ac:dyDescent="0.35">
      <c r="V54065" s="5" t="str">
        <f t="shared" si="844"/>
        <v/>
      </c>
    </row>
    <row r="54066" spans="22:22" x14ac:dyDescent="0.35">
      <c r="V54066" s="5" t="str">
        <f t="shared" si="844"/>
        <v/>
      </c>
    </row>
    <row r="54067" spans="22:22" x14ac:dyDescent="0.35">
      <c r="V54067" s="5" t="str">
        <f t="shared" si="844"/>
        <v/>
      </c>
    </row>
    <row r="54068" spans="22:22" x14ac:dyDescent="0.35">
      <c r="V54068" s="5" t="str">
        <f t="shared" si="844"/>
        <v/>
      </c>
    </row>
    <row r="54069" spans="22:22" x14ac:dyDescent="0.35">
      <c r="V54069" s="5" t="str">
        <f t="shared" si="844"/>
        <v/>
      </c>
    </row>
    <row r="54070" spans="22:22" x14ac:dyDescent="0.35">
      <c r="V54070" s="5" t="str">
        <f t="shared" si="844"/>
        <v/>
      </c>
    </row>
    <row r="54071" spans="22:22" x14ac:dyDescent="0.35">
      <c r="V54071" s="5" t="str">
        <f t="shared" si="844"/>
        <v/>
      </c>
    </row>
    <row r="54072" spans="22:22" x14ac:dyDescent="0.35">
      <c r="V54072" s="5" t="str">
        <f t="shared" si="844"/>
        <v/>
      </c>
    </row>
    <row r="54073" spans="22:22" x14ac:dyDescent="0.35">
      <c r="V54073" s="5" t="str">
        <f t="shared" si="844"/>
        <v/>
      </c>
    </row>
    <row r="54074" spans="22:22" x14ac:dyDescent="0.35">
      <c r="V54074" s="5" t="str">
        <f t="shared" si="844"/>
        <v/>
      </c>
    </row>
    <row r="54075" spans="22:22" x14ac:dyDescent="0.35">
      <c r="V54075" s="5" t="str">
        <f t="shared" si="844"/>
        <v/>
      </c>
    </row>
    <row r="54076" spans="22:22" x14ac:dyDescent="0.35">
      <c r="V54076" s="5" t="str">
        <f t="shared" si="844"/>
        <v/>
      </c>
    </row>
    <row r="54077" spans="22:22" x14ac:dyDescent="0.35">
      <c r="V54077" s="5" t="str">
        <f t="shared" si="844"/>
        <v/>
      </c>
    </row>
    <row r="54078" spans="22:22" x14ac:dyDescent="0.35">
      <c r="V54078" s="5" t="str">
        <f t="shared" si="844"/>
        <v/>
      </c>
    </row>
    <row r="54079" spans="22:22" x14ac:dyDescent="0.35">
      <c r="V54079" s="5" t="str">
        <f t="shared" si="844"/>
        <v/>
      </c>
    </row>
    <row r="54080" spans="22:22" x14ac:dyDescent="0.35">
      <c r="V54080" s="5" t="str">
        <f t="shared" si="844"/>
        <v/>
      </c>
    </row>
    <row r="54081" spans="22:22" x14ac:dyDescent="0.35">
      <c r="V54081" s="5" t="str">
        <f t="shared" si="844"/>
        <v/>
      </c>
    </row>
    <row r="54082" spans="22:22" x14ac:dyDescent="0.35">
      <c r="V54082" s="5" t="str">
        <f t="shared" ref="V54082:V54145" si="845">TRIM(CLEAN(SUBSTITUTE(A54082,CHAR(160)," ")))</f>
        <v/>
      </c>
    </row>
    <row r="54083" spans="22:22" x14ac:dyDescent="0.35">
      <c r="V54083" s="5" t="str">
        <f t="shared" si="845"/>
        <v/>
      </c>
    </row>
    <row r="54084" spans="22:22" x14ac:dyDescent="0.35">
      <c r="V54084" s="5" t="str">
        <f t="shared" si="845"/>
        <v/>
      </c>
    </row>
    <row r="54085" spans="22:22" x14ac:dyDescent="0.35">
      <c r="V54085" s="5" t="str">
        <f t="shared" si="845"/>
        <v/>
      </c>
    </row>
    <row r="54086" spans="22:22" x14ac:dyDescent="0.35">
      <c r="V54086" s="5" t="str">
        <f t="shared" si="845"/>
        <v/>
      </c>
    </row>
    <row r="54087" spans="22:22" x14ac:dyDescent="0.35">
      <c r="V54087" s="5" t="str">
        <f t="shared" si="845"/>
        <v/>
      </c>
    </row>
    <row r="54088" spans="22:22" x14ac:dyDescent="0.35">
      <c r="V54088" s="5" t="str">
        <f t="shared" si="845"/>
        <v/>
      </c>
    </row>
    <row r="54089" spans="22:22" x14ac:dyDescent="0.35">
      <c r="V54089" s="5" t="str">
        <f t="shared" si="845"/>
        <v/>
      </c>
    </row>
    <row r="54090" spans="22:22" x14ac:dyDescent="0.35">
      <c r="V54090" s="5" t="str">
        <f t="shared" si="845"/>
        <v/>
      </c>
    </row>
    <row r="54091" spans="22:22" x14ac:dyDescent="0.35">
      <c r="V54091" s="5" t="str">
        <f t="shared" si="845"/>
        <v/>
      </c>
    </row>
    <row r="54092" spans="22:22" x14ac:dyDescent="0.35">
      <c r="V54092" s="5" t="str">
        <f t="shared" si="845"/>
        <v/>
      </c>
    </row>
    <row r="54093" spans="22:22" x14ac:dyDescent="0.35">
      <c r="V54093" s="5" t="str">
        <f t="shared" si="845"/>
        <v/>
      </c>
    </row>
    <row r="54094" spans="22:22" x14ac:dyDescent="0.35">
      <c r="V54094" s="5" t="str">
        <f t="shared" si="845"/>
        <v/>
      </c>
    </row>
    <row r="54095" spans="22:22" x14ac:dyDescent="0.35">
      <c r="V54095" s="5" t="str">
        <f t="shared" si="845"/>
        <v/>
      </c>
    </row>
    <row r="54096" spans="22:22" x14ac:dyDescent="0.35">
      <c r="V54096" s="5" t="str">
        <f t="shared" si="845"/>
        <v/>
      </c>
    </row>
    <row r="54097" spans="22:22" x14ac:dyDescent="0.35">
      <c r="V54097" s="5" t="str">
        <f t="shared" si="845"/>
        <v/>
      </c>
    </row>
    <row r="54098" spans="22:22" x14ac:dyDescent="0.35">
      <c r="V54098" s="5" t="str">
        <f t="shared" si="845"/>
        <v/>
      </c>
    </row>
    <row r="54099" spans="22:22" x14ac:dyDescent="0.35">
      <c r="V54099" s="5" t="str">
        <f t="shared" si="845"/>
        <v/>
      </c>
    </row>
    <row r="54100" spans="22:22" x14ac:dyDescent="0.35">
      <c r="V54100" s="5" t="str">
        <f t="shared" si="845"/>
        <v/>
      </c>
    </row>
    <row r="54101" spans="22:22" x14ac:dyDescent="0.35">
      <c r="V54101" s="5" t="str">
        <f t="shared" si="845"/>
        <v/>
      </c>
    </row>
    <row r="54102" spans="22:22" x14ac:dyDescent="0.35">
      <c r="V54102" s="5" t="str">
        <f t="shared" si="845"/>
        <v/>
      </c>
    </row>
    <row r="54103" spans="22:22" x14ac:dyDescent="0.35">
      <c r="V54103" s="5" t="str">
        <f t="shared" si="845"/>
        <v/>
      </c>
    </row>
    <row r="54104" spans="22:22" x14ac:dyDescent="0.35">
      <c r="V54104" s="5" t="str">
        <f t="shared" si="845"/>
        <v/>
      </c>
    </row>
    <row r="54105" spans="22:22" x14ac:dyDescent="0.35">
      <c r="V54105" s="5" t="str">
        <f t="shared" si="845"/>
        <v/>
      </c>
    </row>
    <row r="54106" spans="22:22" x14ac:dyDescent="0.35">
      <c r="V54106" s="5" t="str">
        <f t="shared" si="845"/>
        <v/>
      </c>
    </row>
    <row r="54107" spans="22:22" x14ac:dyDescent="0.35">
      <c r="V54107" s="5" t="str">
        <f t="shared" si="845"/>
        <v/>
      </c>
    </row>
    <row r="54108" spans="22:22" x14ac:dyDescent="0.35">
      <c r="V54108" s="5" t="str">
        <f t="shared" si="845"/>
        <v/>
      </c>
    </row>
    <row r="54109" spans="22:22" x14ac:dyDescent="0.35">
      <c r="V54109" s="5" t="str">
        <f t="shared" si="845"/>
        <v/>
      </c>
    </row>
    <row r="54110" spans="22:22" x14ac:dyDescent="0.35">
      <c r="V54110" s="5" t="str">
        <f t="shared" si="845"/>
        <v/>
      </c>
    </row>
    <row r="54111" spans="22:22" x14ac:dyDescent="0.35">
      <c r="V54111" s="5" t="str">
        <f t="shared" si="845"/>
        <v/>
      </c>
    </row>
    <row r="54112" spans="22:22" x14ac:dyDescent="0.35">
      <c r="V54112" s="5" t="str">
        <f t="shared" si="845"/>
        <v/>
      </c>
    </row>
    <row r="54113" spans="22:22" x14ac:dyDescent="0.35">
      <c r="V54113" s="5" t="str">
        <f t="shared" si="845"/>
        <v/>
      </c>
    </row>
    <row r="54114" spans="22:22" x14ac:dyDescent="0.35">
      <c r="V54114" s="5" t="str">
        <f t="shared" si="845"/>
        <v/>
      </c>
    </row>
    <row r="54115" spans="22:22" x14ac:dyDescent="0.35">
      <c r="V54115" s="5" t="str">
        <f t="shared" si="845"/>
        <v/>
      </c>
    </row>
    <row r="54116" spans="22:22" x14ac:dyDescent="0.35">
      <c r="V54116" s="5" t="str">
        <f t="shared" si="845"/>
        <v/>
      </c>
    </row>
    <row r="54117" spans="22:22" x14ac:dyDescent="0.35">
      <c r="V54117" s="5" t="str">
        <f t="shared" si="845"/>
        <v/>
      </c>
    </row>
    <row r="54118" spans="22:22" x14ac:dyDescent="0.35">
      <c r="V54118" s="5" t="str">
        <f t="shared" si="845"/>
        <v/>
      </c>
    </row>
    <row r="54119" spans="22:22" x14ac:dyDescent="0.35">
      <c r="V54119" s="5" t="str">
        <f t="shared" si="845"/>
        <v/>
      </c>
    </row>
    <row r="54120" spans="22:22" x14ac:dyDescent="0.35">
      <c r="V54120" s="5" t="str">
        <f t="shared" si="845"/>
        <v/>
      </c>
    </row>
    <row r="54121" spans="22:22" x14ac:dyDescent="0.35">
      <c r="V54121" s="5" t="str">
        <f t="shared" si="845"/>
        <v/>
      </c>
    </row>
    <row r="54122" spans="22:22" x14ac:dyDescent="0.35">
      <c r="V54122" s="5" t="str">
        <f t="shared" si="845"/>
        <v/>
      </c>
    </row>
    <row r="54123" spans="22:22" x14ac:dyDescent="0.35">
      <c r="V54123" s="5" t="str">
        <f t="shared" si="845"/>
        <v/>
      </c>
    </row>
    <row r="54124" spans="22:22" x14ac:dyDescent="0.35">
      <c r="V54124" s="5" t="str">
        <f t="shared" si="845"/>
        <v/>
      </c>
    </row>
    <row r="54125" spans="22:22" x14ac:dyDescent="0.35">
      <c r="V54125" s="5" t="str">
        <f t="shared" si="845"/>
        <v/>
      </c>
    </row>
    <row r="54126" spans="22:22" x14ac:dyDescent="0.35">
      <c r="V54126" s="5" t="str">
        <f t="shared" si="845"/>
        <v/>
      </c>
    </row>
    <row r="54127" spans="22:22" x14ac:dyDescent="0.35">
      <c r="V54127" s="5" t="str">
        <f t="shared" si="845"/>
        <v/>
      </c>
    </row>
    <row r="54128" spans="22:22" x14ac:dyDescent="0.35">
      <c r="V54128" s="5" t="str">
        <f t="shared" si="845"/>
        <v/>
      </c>
    </row>
    <row r="54129" spans="22:22" x14ac:dyDescent="0.35">
      <c r="V54129" s="5" t="str">
        <f t="shared" si="845"/>
        <v/>
      </c>
    </row>
    <row r="54130" spans="22:22" x14ac:dyDescent="0.35">
      <c r="V54130" s="5" t="str">
        <f t="shared" si="845"/>
        <v/>
      </c>
    </row>
    <row r="54131" spans="22:22" x14ac:dyDescent="0.35">
      <c r="V54131" s="5" t="str">
        <f t="shared" si="845"/>
        <v/>
      </c>
    </row>
    <row r="54132" spans="22:22" x14ac:dyDescent="0.35">
      <c r="V54132" s="5" t="str">
        <f t="shared" si="845"/>
        <v/>
      </c>
    </row>
    <row r="54133" spans="22:22" x14ac:dyDescent="0.35">
      <c r="V54133" s="5" t="str">
        <f t="shared" si="845"/>
        <v/>
      </c>
    </row>
    <row r="54134" spans="22:22" x14ac:dyDescent="0.35">
      <c r="V54134" s="5" t="str">
        <f t="shared" si="845"/>
        <v/>
      </c>
    </row>
    <row r="54135" spans="22:22" x14ac:dyDescent="0.35">
      <c r="V54135" s="5" t="str">
        <f t="shared" si="845"/>
        <v/>
      </c>
    </row>
    <row r="54136" spans="22:22" x14ac:dyDescent="0.35">
      <c r="V54136" s="5" t="str">
        <f t="shared" si="845"/>
        <v/>
      </c>
    </row>
    <row r="54137" spans="22:22" x14ac:dyDescent="0.35">
      <c r="V54137" s="5" t="str">
        <f t="shared" si="845"/>
        <v/>
      </c>
    </row>
    <row r="54138" spans="22:22" x14ac:dyDescent="0.35">
      <c r="V54138" s="5" t="str">
        <f t="shared" si="845"/>
        <v/>
      </c>
    </row>
    <row r="54139" spans="22:22" x14ac:dyDescent="0.35">
      <c r="V54139" s="5" t="str">
        <f t="shared" si="845"/>
        <v/>
      </c>
    </row>
    <row r="54140" spans="22:22" x14ac:dyDescent="0.35">
      <c r="V54140" s="5" t="str">
        <f t="shared" si="845"/>
        <v/>
      </c>
    </row>
    <row r="54141" spans="22:22" x14ac:dyDescent="0.35">
      <c r="V54141" s="5" t="str">
        <f t="shared" si="845"/>
        <v/>
      </c>
    </row>
    <row r="54142" spans="22:22" x14ac:dyDescent="0.35">
      <c r="V54142" s="5" t="str">
        <f t="shared" si="845"/>
        <v/>
      </c>
    </row>
    <row r="54143" spans="22:22" x14ac:dyDescent="0.35">
      <c r="V54143" s="5" t="str">
        <f t="shared" si="845"/>
        <v/>
      </c>
    </row>
    <row r="54144" spans="22:22" x14ac:dyDescent="0.35">
      <c r="V54144" s="5" t="str">
        <f t="shared" si="845"/>
        <v/>
      </c>
    </row>
    <row r="54145" spans="22:22" x14ac:dyDescent="0.35">
      <c r="V54145" s="5" t="str">
        <f t="shared" si="845"/>
        <v/>
      </c>
    </row>
    <row r="54146" spans="22:22" x14ac:dyDescent="0.35">
      <c r="V54146" s="5" t="str">
        <f t="shared" ref="V54146:V54209" si="846">TRIM(CLEAN(SUBSTITUTE(A54146,CHAR(160)," ")))</f>
        <v/>
      </c>
    </row>
    <row r="54147" spans="22:22" x14ac:dyDescent="0.35">
      <c r="V54147" s="5" t="str">
        <f t="shared" si="846"/>
        <v/>
      </c>
    </row>
    <row r="54148" spans="22:22" x14ac:dyDescent="0.35">
      <c r="V54148" s="5" t="str">
        <f t="shared" si="846"/>
        <v/>
      </c>
    </row>
    <row r="54149" spans="22:22" x14ac:dyDescent="0.35">
      <c r="V54149" s="5" t="str">
        <f t="shared" si="846"/>
        <v/>
      </c>
    </row>
    <row r="54150" spans="22:22" x14ac:dyDescent="0.35">
      <c r="V54150" s="5" t="str">
        <f t="shared" si="846"/>
        <v/>
      </c>
    </row>
    <row r="54151" spans="22:22" x14ac:dyDescent="0.35">
      <c r="V54151" s="5" t="str">
        <f t="shared" si="846"/>
        <v/>
      </c>
    </row>
    <row r="54152" spans="22:22" x14ac:dyDescent="0.35">
      <c r="V54152" s="5" t="str">
        <f t="shared" si="846"/>
        <v/>
      </c>
    </row>
    <row r="54153" spans="22:22" x14ac:dyDescent="0.35">
      <c r="V54153" s="5" t="str">
        <f t="shared" si="846"/>
        <v/>
      </c>
    </row>
    <row r="54154" spans="22:22" x14ac:dyDescent="0.35">
      <c r="V54154" s="5" t="str">
        <f t="shared" si="846"/>
        <v/>
      </c>
    </row>
    <row r="54155" spans="22:22" x14ac:dyDescent="0.35">
      <c r="V54155" s="5" t="str">
        <f t="shared" si="846"/>
        <v/>
      </c>
    </row>
    <row r="54156" spans="22:22" x14ac:dyDescent="0.35">
      <c r="V54156" s="5" t="str">
        <f t="shared" si="846"/>
        <v/>
      </c>
    </row>
    <row r="54157" spans="22:22" x14ac:dyDescent="0.35">
      <c r="V54157" s="5" t="str">
        <f t="shared" si="846"/>
        <v/>
      </c>
    </row>
    <row r="54158" spans="22:22" x14ac:dyDescent="0.35">
      <c r="V54158" s="5" t="str">
        <f t="shared" si="846"/>
        <v/>
      </c>
    </row>
    <row r="54159" spans="22:22" x14ac:dyDescent="0.35">
      <c r="V54159" s="5" t="str">
        <f t="shared" si="846"/>
        <v/>
      </c>
    </row>
    <row r="54160" spans="22:22" x14ac:dyDescent="0.35">
      <c r="V54160" s="5" t="str">
        <f t="shared" si="846"/>
        <v/>
      </c>
    </row>
    <row r="54161" spans="22:22" x14ac:dyDescent="0.35">
      <c r="V54161" s="5" t="str">
        <f t="shared" si="846"/>
        <v/>
      </c>
    </row>
    <row r="54162" spans="22:22" x14ac:dyDescent="0.35">
      <c r="V54162" s="5" t="str">
        <f t="shared" si="846"/>
        <v/>
      </c>
    </row>
    <row r="54163" spans="22:22" x14ac:dyDescent="0.35">
      <c r="V54163" s="5" t="str">
        <f t="shared" si="846"/>
        <v/>
      </c>
    </row>
    <row r="54164" spans="22:22" x14ac:dyDescent="0.35">
      <c r="V54164" s="5" t="str">
        <f t="shared" si="846"/>
        <v/>
      </c>
    </row>
    <row r="54165" spans="22:22" x14ac:dyDescent="0.35">
      <c r="V54165" s="5" t="str">
        <f t="shared" si="846"/>
        <v/>
      </c>
    </row>
    <row r="54166" spans="22:22" x14ac:dyDescent="0.35">
      <c r="V54166" s="5" t="str">
        <f t="shared" si="846"/>
        <v/>
      </c>
    </row>
    <row r="54167" spans="22:22" x14ac:dyDescent="0.35">
      <c r="V54167" s="5" t="str">
        <f t="shared" si="846"/>
        <v/>
      </c>
    </row>
    <row r="54168" spans="22:22" x14ac:dyDescent="0.35">
      <c r="V54168" s="5" t="str">
        <f t="shared" si="846"/>
        <v/>
      </c>
    </row>
    <row r="54169" spans="22:22" x14ac:dyDescent="0.35">
      <c r="V54169" s="5" t="str">
        <f t="shared" si="846"/>
        <v/>
      </c>
    </row>
    <row r="54170" spans="22:22" x14ac:dyDescent="0.35">
      <c r="V54170" s="5" t="str">
        <f t="shared" si="846"/>
        <v/>
      </c>
    </row>
    <row r="54171" spans="22:22" x14ac:dyDescent="0.35">
      <c r="V54171" s="5" t="str">
        <f t="shared" si="846"/>
        <v/>
      </c>
    </row>
    <row r="54172" spans="22:22" x14ac:dyDescent="0.35">
      <c r="V54172" s="5" t="str">
        <f t="shared" si="846"/>
        <v/>
      </c>
    </row>
    <row r="54173" spans="22:22" x14ac:dyDescent="0.35">
      <c r="V54173" s="5" t="str">
        <f t="shared" si="846"/>
        <v/>
      </c>
    </row>
    <row r="54174" spans="22:22" x14ac:dyDescent="0.35">
      <c r="V54174" s="5" t="str">
        <f t="shared" si="846"/>
        <v/>
      </c>
    </row>
    <row r="54175" spans="22:22" x14ac:dyDescent="0.35">
      <c r="V54175" s="5" t="str">
        <f t="shared" si="846"/>
        <v/>
      </c>
    </row>
    <row r="54176" spans="22:22" x14ac:dyDescent="0.35">
      <c r="V54176" s="5" t="str">
        <f t="shared" si="846"/>
        <v/>
      </c>
    </row>
    <row r="54177" spans="22:22" x14ac:dyDescent="0.35">
      <c r="V54177" s="5" t="str">
        <f t="shared" si="846"/>
        <v/>
      </c>
    </row>
    <row r="54178" spans="22:22" x14ac:dyDescent="0.35">
      <c r="V54178" s="5" t="str">
        <f t="shared" si="846"/>
        <v/>
      </c>
    </row>
    <row r="54179" spans="22:22" x14ac:dyDescent="0.35">
      <c r="V54179" s="5" t="str">
        <f t="shared" si="846"/>
        <v/>
      </c>
    </row>
    <row r="54180" spans="22:22" x14ac:dyDescent="0.35">
      <c r="V54180" s="5" t="str">
        <f t="shared" si="846"/>
        <v/>
      </c>
    </row>
    <row r="54181" spans="22:22" x14ac:dyDescent="0.35">
      <c r="V54181" s="5" t="str">
        <f t="shared" si="846"/>
        <v/>
      </c>
    </row>
    <row r="54182" spans="22:22" x14ac:dyDescent="0.35">
      <c r="V54182" s="5" t="str">
        <f t="shared" si="846"/>
        <v/>
      </c>
    </row>
    <row r="54183" spans="22:22" x14ac:dyDescent="0.35">
      <c r="V54183" s="5" t="str">
        <f t="shared" si="846"/>
        <v/>
      </c>
    </row>
    <row r="54184" spans="22:22" x14ac:dyDescent="0.35">
      <c r="V54184" s="5" t="str">
        <f t="shared" si="846"/>
        <v/>
      </c>
    </row>
    <row r="54185" spans="22:22" x14ac:dyDescent="0.35">
      <c r="V54185" s="5" t="str">
        <f t="shared" si="846"/>
        <v/>
      </c>
    </row>
    <row r="54186" spans="22:22" x14ac:dyDescent="0.35">
      <c r="V54186" s="5" t="str">
        <f t="shared" si="846"/>
        <v/>
      </c>
    </row>
    <row r="54187" spans="22:22" x14ac:dyDescent="0.35">
      <c r="V54187" s="5" t="str">
        <f t="shared" si="846"/>
        <v/>
      </c>
    </row>
    <row r="54188" spans="22:22" x14ac:dyDescent="0.35">
      <c r="V54188" s="5" t="str">
        <f t="shared" si="846"/>
        <v/>
      </c>
    </row>
    <row r="54189" spans="22:22" x14ac:dyDescent="0.35">
      <c r="V54189" s="5" t="str">
        <f t="shared" si="846"/>
        <v/>
      </c>
    </row>
    <row r="54190" spans="22:22" x14ac:dyDescent="0.35">
      <c r="V54190" s="5" t="str">
        <f t="shared" si="846"/>
        <v/>
      </c>
    </row>
    <row r="54191" spans="22:22" x14ac:dyDescent="0.35">
      <c r="V54191" s="5" t="str">
        <f t="shared" si="846"/>
        <v/>
      </c>
    </row>
    <row r="54192" spans="22:22" x14ac:dyDescent="0.35">
      <c r="V54192" s="5" t="str">
        <f t="shared" si="846"/>
        <v/>
      </c>
    </row>
    <row r="54193" spans="22:22" x14ac:dyDescent="0.35">
      <c r="V54193" s="5" t="str">
        <f t="shared" si="846"/>
        <v/>
      </c>
    </row>
    <row r="54194" spans="22:22" x14ac:dyDescent="0.35">
      <c r="V54194" s="5" t="str">
        <f t="shared" si="846"/>
        <v/>
      </c>
    </row>
    <row r="54195" spans="22:22" x14ac:dyDescent="0.35">
      <c r="V54195" s="5" t="str">
        <f t="shared" si="846"/>
        <v/>
      </c>
    </row>
    <row r="54196" spans="22:22" x14ac:dyDescent="0.35">
      <c r="V54196" s="5" t="str">
        <f t="shared" si="846"/>
        <v/>
      </c>
    </row>
    <row r="54197" spans="22:22" x14ac:dyDescent="0.35">
      <c r="V54197" s="5" t="str">
        <f t="shared" si="846"/>
        <v/>
      </c>
    </row>
    <row r="54198" spans="22:22" x14ac:dyDescent="0.35">
      <c r="V54198" s="5" t="str">
        <f t="shared" si="846"/>
        <v/>
      </c>
    </row>
    <row r="54199" spans="22:22" x14ac:dyDescent="0.35">
      <c r="V54199" s="5" t="str">
        <f t="shared" si="846"/>
        <v/>
      </c>
    </row>
    <row r="54200" spans="22:22" x14ac:dyDescent="0.35">
      <c r="V54200" s="5" t="str">
        <f t="shared" si="846"/>
        <v/>
      </c>
    </row>
    <row r="54201" spans="22:22" x14ac:dyDescent="0.35">
      <c r="V54201" s="5" t="str">
        <f t="shared" si="846"/>
        <v/>
      </c>
    </row>
    <row r="54202" spans="22:22" x14ac:dyDescent="0.35">
      <c r="V54202" s="5" t="str">
        <f t="shared" si="846"/>
        <v/>
      </c>
    </row>
    <row r="54203" spans="22:22" x14ac:dyDescent="0.35">
      <c r="V54203" s="5" t="str">
        <f t="shared" si="846"/>
        <v/>
      </c>
    </row>
    <row r="54204" spans="22:22" x14ac:dyDescent="0.35">
      <c r="V54204" s="5" t="str">
        <f t="shared" si="846"/>
        <v/>
      </c>
    </row>
    <row r="54205" spans="22:22" x14ac:dyDescent="0.35">
      <c r="V54205" s="5" t="str">
        <f t="shared" si="846"/>
        <v/>
      </c>
    </row>
    <row r="54206" spans="22:22" x14ac:dyDescent="0.35">
      <c r="V54206" s="5" t="str">
        <f t="shared" si="846"/>
        <v/>
      </c>
    </row>
    <row r="54207" spans="22:22" x14ac:dyDescent="0.35">
      <c r="V54207" s="5" t="str">
        <f t="shared" si="846"/>
        <v/>
      </c>
    </row>
    <row r="54208" spans="22:22" x14ac:dyDescent="0.35">
      <c r="V54208" s="5" t="str">
        <f t="shared" si="846"/>
        <v/>
      </c>
    </row>
    <row r="54209" spans="22:22" x14ac:dyDescent="0.35">
      <c r="V54209" s="5" t="str">
        <f t="shared" si="846"/>
        <v/>
      </c>
    </row>
    <row r="54210" spans="22:22" x14ac:dyDescent="0.35">
      <c r="V54210" s="5" t="str">
        <f t="shared" ref="V54210:V54273" si="847">TRIM(CLEAN(SUBSTITUTE(A54210,CHAR(160)," ")))</f>
        <v/>
      </c>
    </row>
    <row r="54211" spans="22:22" x14ac:dyDescent="0.35">
      <c r="V54211" s="5" t="str">
        <f t="shared" si="847"/>
        <v/>
      </c>
    </row>
    <row r="54212" spans="22:22" x14ac:dyDescent="0.35">
      <c r="V54212" s="5" t="str">
        <f t="shared" si="847"/>
        <v/>
      </c>
    </row>
    <row r="54213" spans="22:22" x14ac:dyDescent="0.35">
      <c r="V54213" s="5" t="str">
        <f t="shared" si="847"/>
        <v/>
      </c>
    </row>
    <row r="54214" spans="22:22" x14ac:dyDescent="0.35">
      <c r="V54214" s="5" t="str">
        <f t="shared" si="847"/>
        <v/>
      </c>
    </row>
    <row r="54215" spans="22:22" x14ac:dyDescent="0.35">
      <c r="V54215" s="5" t="str">
        <f t="shared" si="847"/>
        <v/>
      </c>
    </row>
    <row r="54216" spans="22:22" x14ac:dyDescent="0.35">
      <c r="V54216" s="5" t="str">
        <f t="shared" si="847"/>
        <v/>
      </c>
    </row>
    <row r="54217" spans="22:22" x14ac:dyDescent="0.35">
      <c r="V54217" s="5" t="str">
        <f t="shared" si="847"/>
        <v/>
      </c>
    </row>
    <row r="54218" spans="22:22" x14ac:dyDescent="0.35">
      <c r="V54218" s="5" t="str">
        <f t="shared" si="847"/>
        <v/>
      </c>
    </row>
    <row r="54219" spans="22:22" x14ac:dyDescent="0.35">
      <c r="V54219" s="5" t="str">
        <f t="shared" si="847"/>
        <v/>
      </c>
    </row>
    <row r="54220" spans="22:22" x14ac:dyDescent="0.35">
      <c r="V54220" s="5" t="str">
        <f t="shared" si="847"/>
        <v/>
      </c>
    </row>
    <row r="54221" spans="22:22" x14ac:dyDescent="0.35">
      <c r="V54221" s="5" t="str">
        <f t="shared" si="847"/>
        <v/>
      </c>
    </row>
    <row r="54222" spans="22:22" x14ac:dyDescent="0.35">
      <c r="V54222" s="5" t="str">
        <f t="shared" si="847"/>
        <v/>
      </c>
    </row>
    <row r="54223" spans="22:22" x14ac:dyDescent="0.35">
      <c r="V54223" s="5" t="str">
        <f t="shared" si="847"/>
        <v/>
      </c>
    </row>
    <row r="54224" spans="22:22" x14ac:dyDescent="0.35">
      <c r="V54224" s="5" t="str">
        <f t="shared" si="847"/>
        <v/>
      </c>
    </row>
    <row r="54225" spans="22:22" x14ac:dyDescent="0.35">
      <c r="V54225" s="5" t="str">
        <f t="shared" si="847"/>
        <v/>
      </c>
    </row>
    <row r="54226" spans="22:22" x14ac:dyDescent="0.35">
      <c r="V54226" s="5" t="str">
        <f t="shared" si="847"/>
        <v/>
      </c>
    </row>
    <row r="54227" spans="22:22" x14ac:dyDescent="0.35">
      <c r="V54227" s="5" t="str">
        <f t="shared" si="847"/>
        <v/>
      </c>
    </row>
    <row r="54228" spans="22:22" x14ac:dyDescent="0.35">
      <c r="V54228" s="5" t="str">
        <f t="shared" si="847"/>
        <v/>
      </c>
    </row>
    <row r="54229" spans="22:22" x14ac:dyDescent="0.35">
      <c r="V54229" s="5" t="str">
        <f t="shared" si="847"/>
        <v/>
      </c>
    </row>
    <row r="54230" spans="22:22" x14ac:dyDescent="0.35">
      <c r="V54230" s="5" t="str">
        <f t="shared" si="847"/>
        <v/>
      </c>
    </row>
    <row r="54231" spans="22:22" x14ac:dyDescent="0.35">
      <c r="V54231" s="5" t="str">
        <f t="shared" si="847"/>
        <v/>
      </c>
    </row>
    <row r="54232" spans="22:22" x14ac:dyDescent="0.35">
      <c r="V54232" s="5" t="str">
        <f t="shared" si="847"/>
        <v/>
      </c>
    </row>
    <row r="54233" spans="22:22" x14ac:dyDescent="0.35">
      <c r="V54233" s="5" t="str">
        <f t="shared" si="847"/>
        <v/>
      </c>
    </row>
    <row r="54234" spans="22:22" x14ac:dyDescent="0.35">
      <c r="V54234" s="5" t="str">
        <f t="shared" si="847"/>
        <v/>
      </c>
    </row>
    <row r="54235" spans="22:22" x14ac:dyDescent="0.35">
      <c r="V54235" s="5" t="str">
        <f t="shared" si="847"/>
        <v/>
      </c>
    </row>
    <row r="54236" spans="22:22" x14ac:dyDescent="0.35">
      <c r="V54236" s="5" t="str">
        <f t="shared" si="847"/>
        <v/>
      </c>
    </row>
    <row r="54237" spans="22:22" x14ac:dyDescent="0.35">
      <c r="V54237" s="5" t="str">
        <f t="shared" si="847"/>
        <v/>
      </c>
    </row>
    <row r="54238" spans="22:22" x14ac:dyDescent="0.35">
      <c r="V54238" s="5" t="str">
        <f t="shared" si="847"/>
        <v/>
      </c>
    </row>
    <row r="54239" spans="22:22" x14ac:dyDescent="0.35">
      <c r="V54239" s="5" t="str">
        <f t="shared" si="847"/>
        <v/>
      </c>
    </row>
    <row r="54240" spans="22:22" x14ac:dyDescent="0.35">
      <c r="V54240" s="5" t="str">
        <f t="shared" si="847"/>
        <v/>
      </c>
    </row>
    <row r="54241" spans="22:22" x14ac:dyDescent="0.35">
      <c r="V54241" s="5" t="str">
        <f t="shared" si="847"/>
        <v/>
      </c>
    </row>
    <row r="54242" spans="22:22" x14ac:dyDescent="0.35">
      <c r="V54242" s="5" t="str">
        <f t="shared" si="847"/>
        <v/>
      </c>
    </row>
    <row r="54243" spans="22:22" x14ac:dyDescent="0.35">
      <c r="V54243" s="5" t="str">
        <f t="shared" si="847"/>
        <v/>
      </c>
    </row>
    <row r="54244" spans="22:22" x14ac:dyDescent="0.35">
      <c r="V54244" s="5" t="str">
        <f t="shared" si="847"/>
        <v/>
      </c>
    </row>
    <row r="54245" spans="22:22" x14ac:dyDescent="0.35">
      <c r="V54245" s="5" t="str">
        <f t="shared" si="847"/>
        <v/>
      </c>
    </row>
    <row r="54246" spans="22:22" x14ac:dyDescent="0.35">
      <c r="V54246" s="5" t="str">
        <f t="shared" si="847"/>
        <v/>
      </c>
    </row>
    <row r="54247" spans="22:22" x14ac:dyDescent="0.35">
      <c r="V54247" s="5" t="str">
        <f t="shared" si="847"/>
        <v/>
      </c>
    </row>
    <row r="54248" spans="22:22" x14ac:dyDescent="0.35">
      <c r="V54248" s="5" t="str">
        <f t="shared" si="847"/>
        <v/>
      </c>
    </row>
    <row r="54249" spans="22:22" x14ac:dyDescent="0.35">
      <c r="V54249" s="5" t="str">
        <f t="shared" si="847"/>
        <v/>
      </c>
    </row>
    <row r="54250" spans="22:22" x14ac:dyDescent="0.35">
      <c r="V54250" s="5" t="str">
        <f t="shared" si="847"/>
        <v/>
      </c>
    </row>
    <row r="54251" spans="22:22" x14ac:dyDescent="0.35">
      <c r="V54251" s="5" t="str">
        <f t="shared" si="847"/>
        <v/>
      </c>
    </row>
    <row r="54252" spans="22:22" x14ac:dyDescent="0.35">
      <c r="V54252" s="5" t="str">
        <f t="shared" si="847"/>
        <v/>
      </c>
    </row>
    <row r="54253" spans="22:22" x14ac:dyDescent="0.35">
      <c r="V54253" s="5" t="str">
        <f t="shared" si="847"/>
        <v/>
      </c>
    </row>
    <row r="54254" spans="22:22" x14ac:dyDescent="0.35">
      <c r="V54254" s="5" t="str">
        <f t="shared" si="847"/>
        <v/>
      </c>
    </row>
    <row r="54255" spans="22:22" x14ac:dyDescent="0.35">
      <c r="V54255" s="5" t="str">
        <f t="shared" si="847"/>
        <v/>
      </c>
    </row>
    <row r="54256" spans="22:22" x14ac:dyDescent="0.35">
      <c r="V54256" s="5" t="str">
        <f t="shared" si="847"/>
        <v/>
      </c>
    </row>
    <row r="54257" spans="22:22" x14ac:dyDescent="0.35">
      <c r="V54257" s="5" t="str">
        <f t="shared" si="847"/>
        <v/>
      </c>
    </row>
    <row r="54258" spans="22:22" x14ac:dyDescent="0.35">
      <c r="V54258" s="5" t="str">
        <f t="shared" si="847"/>
        <v/>
      </c>
    </row>
    <row r="54259" spans="22:22" x14ac:dyDescent="0.35">
      <c r="V54259" s="5" t="str">
        <f t="shared" si="847"/>
        <v/>
      </c>
    </row>
    <row r="54260" spans="22:22" x14ac:dyDescent="0.35">
      <c r="V54260" s="5" t="str">
        <f t="shared" si="847"/>
        <v/>
      </c>
    </row>
    <row r="54261" spans="22:22" x14ac:dyDescent="0.35">
      <c r="V54261" s="5" t="str">
        <f t="shared" si="847"/>
        <v/>
      </c>
    </row>
    <row r="54262" spans="22:22" x14ac:dyDescent="0.35">
      <c r="V54262" s="5" t="str">
        <f t="shared" si="847"/>
        <v/>
      </c>
    </row>
    <row r="54263" spans="22:22" x14ac:dyDescent="0.35">
      <c r="V54263" s="5" t="str">
        <f t="shared" si="847"/>
        <v/>
      </c>
    </row>
    <row r="54264" spans="22:22" x14ac:dyDescent="0.35">
      <c r="V54264" s="5" t="str">
        <f t="shared" si="847"/>
        <v/>
      </c>
    </row>
    <row r="54265" spans="22:22" x14ac:dyDescent="0.35">
      <c r="V54265" s="5" t="str">
        <f t="shared" si="847"/>
        <v/>
      </c>
    </row>
    <row r="54266" spans="22:22" x14ac:dyDescent="0.35">
      <c r="V54266" s="5" t="str">
        <f t="shared" si="847"/>
        <v/>
      </c>
    </row>
    <row r="54267" spans="22:22" x14ac:dyDescent="0.35">
      <c r="V54267" s="5" t="str">
        <f t="shared" si="847"/>
        <v/>
      </c>
    </row>
    <row r="54268" spans="22:22" x14ac:dyDescent="0.35">
      <c r="V54268" s="5" t="str">
        <f t="shared" si="847"/>
        <v/>
      </c>
    </row>
    <row r="54269" spans="22:22" x14ac:dyDescent="0.35">
      <c r="V54269" s="5" t="str">
        <f t="shared" si="847"/>
        <v/>
      </c>
    </row>
    <row r="54270" spans="22:22" x14ac:dyDescent="0.35">
      <c r="V54270" s="5" t="str">
        <f t="shared" si="847"/>
        <v/>
      </c>
    </row>
    <row r="54271" spans="22:22" x14ac:dyDescent="0.35">
      <c r="V54271" s="5" t="str">
        <f t="shared" si="847"/>
        <v/>
      </c>
    </row>
    <row r="54272" spans="22:22" x14ac:dyDescent="0.35">
      <c r="V54272" s="5" t="str">
        <f t="shared" si="847"/>
        <v/>
      </c>
    </row>
    <row r="54273" spans="22:22" x14ac:dyDescent="0.35">
      <c r="V54273" s="5" t="str">
        <f t="shared" si="847"/>
        <v/>
      </c>
    </row>
    <row r="54274" spans="22:22" x14ac:dyDescent="0.35">
      <c r="V54274" s="5" t="str">
        <f t="shared" ref="V54274:V54337" si="848">TRIM(CLEAN(SUBSTITUTE(A54274,CHAR(160)," ")))</f>
        <v/>
      </c>
    </row>
    <row r="54275" spans="22:22" x14ac:dyDescent="0.35">
      <c r="V54275" s="5" t="str">
        <f t="shared" si="848"/>
        <v/>
      </c>
    </row>
    <row r="54276" spans="22:22" x14ac:dyDescent="0.35">
      <c r="V54276" s="5" t="str">
        <f t="shared" si="848"/>
        <v/>
      </c>
    </row>
    <row r="54277" spans="22:22" x14ac:dyDescent="0.35">
      <c r="V54277" s="5" t="str">
        <f t="shared" si="848"/>
        <v/>
      </c>
    </row>
    <row r="54278" spans="22:22" x14ac:dyDescent="0.35">
      <c r="V54278" s="5" t="str">
        <f t="shared" si="848"/>
        <v/>
      </c>
    </row>
    <row r="54279" spans="22:22" x14ac:dyDescent="0.35">
      <c r="V54279" s="5" t="str">
        <f t="shared" si="848"/>
        <v/>
      </c>
    </row>
    <row r="54280" spans="22:22" x14ac:dyDescent="0.35">
      <c r="V54280" s="5" t="str">
        <f t="shared" si="848"/>
        <v/>
      </c>
    </row>
    <row r="54281" spans="22:22" x14ac:dyDescent="0.35">
      <c r="V54281" s="5" t="str">
        <f t="shared" si="848"/>
        <v/>
      </c>
    </row>
    <row r="54282" spans="22:22" x14ac:dyDescent="0.35">
      <c r="V54282" s="5" t="str">
        <f t="shared" si="848"/>
        <v/>
      </c>
    </row>
    <row r="54283" spans="22:22" x14ac:dyDescent="0.35">
      <c r="V54283" s="5" t="str">
        <f t="shared" si="848"/>
        <v/>
      </c>
    </row>
    <row r="54284" spans="22:22" x14ac:dyDescent="0.35">
      <c r="V54284" s="5" t="str">
        <f t="shared" si="848"/>
        <v/>
      </c>
    </row>
    <row r="54285" spans="22:22" x14ac:dyDescent="0.35">
      <c r="V54285" s="5" t="str">
        <f t="shared" si="848"/>
        <v/>
      </c>
    </row>
    <row r="54286" spans="22:22" x14ac:dyDescent="0.35">
      <c r="V54286" s="5" t="str">
        <f t="shared" si="848"/>
        <v/>
      </c>
    </row>
    <row r="54287" spans="22:22" x14ac:dyDescent="0.35">
      <c r="V54287" s="5" t="str">
        <f t="shared" si="848"/>
        <v/>
      </c>
    </row>
    <row r="54288" spans="22:22" x14ac:dyDescent="0.35">
      <c r="V54288" s="5" t="str">
        <f t="shared" si="848"/>
        <v/>
      </c>
    </row>
    <row r="54289" spans="22:22" x14ac:dyDescent="0.35">
      <c r="V54289" s="5" t="str">
        <f t="shared" si="848"/>
        <v/>
      </c>
    </row>
    <row r="54290" spans="22:22" x14ac:dyDescent="0.35">
      <c r="V54290" s="5" t="str">
        <f t="shared" si="848"/>
        <v/>
      </c>
    </row>
    <row r="54291" spans="22:22" x14ac:dyDescent="0.35">
      <c r="V54291" s="5" t="str">
        <f t="shared" si="848"/>
        <v/>
      </c>
    </row>
    <row r="54292" spans="22:22" x14ac:dyDescent="0.35">
      <c r="V54292" s="5" t="str">
        <f t="shared" si="848"/>
        <v/>
      </c>
    </row>
    <row r="54293" spans="22:22" x14ac:dyDescent="0.35">
      <c r="V54293" s="5" t="str">
        <f t="shared" si="848"/>
        <v/>
      </c>
    </row>
    <row r="54294" spans="22:22" x14ac:dyDescent="0.35">
      <c r="V54294" s="5" t="str">
        <f t="shared" si="848"/>
        <v/>
      </c>
    </row>
    <row r="54295" spans="22:22" x14ac:dyDescent="0.35">
      <c r="V54295" s="5" t="str">
        <f t="shared" si="848"/>
        <v/>
      </c>
    </row>
    <row r="54296" spans="22:22" x14ac:dyDescent="0.35">
      <c r="V54296" s="5" t="str">
        <f t="shared" si="848"/>
        <v/>
      </c>
    </row>
    <row r="54297" spans="22:22" x14ac:dyDescent="0.35">
      <c r="V54297" s="5" t="str">
        <f t="shared" si="848"/>
        <v/>
      </c>
    </row>
    <row r="54298" spans="22:22" x14ac:dyDescent="0.35">
      <c r="V54298" s="5" t="str">
        <f t="shared" si="848"/>
        <v/>
      </c>
    </row>
    <row r="54299" spans="22:22" x14ac:dyDescent="0.35">
      <c r="V54299" s="5" t="str">
        <f t="shared" si="848"/>
        <v/>
      </c>
    </row>
    <row r="54300" spans="22:22" x14ac:dyDescent="0.35">
      <c r="V54300" s="5" t="str">
        <f t="shared" si="848"/>
        <v/>
      </c>
    </row>
    <row r="54301" spans="22:22" x14ac:dyDescent="0.35">
      <c r="V54301" s="5" t="str">
        <f t="shared" si="848"/>
        <v/>
      </c>
    </row>
    <row r="54302" spans="22:22" x14ac:dyDescent="0.35">
      <c r="V54302" s="5" t="str">
        <f t="shared" si="848"/>
        <v/>
      </c>
    </row>
    <row r="54303" spans="22:22" x14ac:dyDescent="0.35">
      <c r="V54303" s="5" t="str">
        <f t="shared" si="848"/>
        <v/>
      </c>
    </row>
    <row r="54304" spans="22:22" x14ac:dyDescent="0.35">
      <c r="V54304" s="5" t="str">
        <f t="shared" si="848"/>
        <v/>
      </c>
    </row>
    <row r="54305" spans="22:22" x14ac:dyDescent="0.35">
      <c r="V54305" s="5" t="str">
        <f t="shared" si="848"/>
        <v/>
      </c>
    </row>
    <row r="54306" spans="22:22" x14ac:dyDescent="0.35">
      <c r="V54306" s="5" t="str">
        <f t="shared" si="848"/>
        <v/>
      </c>
    </row>
    <row r="54307" spans="22:22" x14ac:dyDescent="0.35">
      <c r="V54307" s="5" t="str">
        <f t="shared" si="848"/>
        <v/>
      </c>
    </row>
    <row r="54308" spans="22:22" x14ac:dyDescent="0.35">
      <c r="V54308" s="5" t="str">
        <f t="shared" si="848"/>
        <v/>
      </c>
    </row>
    <row r="54309" spans="22:22" x14ac:dyDescent="0.35">
      <c r="V54309" s="5" t="str">
        <f t="shared" si="848"/>
        <v/>
      </c>
    </row>
    <row r="54310" spans="22:22" x14ac:dyDescent="0.35">
      <c r="V54310" s="5" t="str">
        <f t="shared" si="848"/>
        <v/>
      </c>
    </row>
    <row r="54311" spans="22:22" x14ac:dyDescent="0.35">
      <c r="V54311" s="5" t="str">
        <f t="shared" si="848"/>
        <v/>
      </c>
    </row>
    <row r="54312" spans="22:22" x14ac:dyDescent="0.35">
      <c r="V54312" s="5" t="str">
        <f t="shared" si="848"/>
        <v/>
      </c>
    </row>
    <row r="54313" spans="22:22" x14ac:dyDescent="0.35">
      <c r="V54313" s="5" t="str">
        <f t="shared" si="848"/>
        <v/>
      </c>
    </row>
    <row r="54314" spans="22:22" x14ac:dyDescent="0.35">
      <c r="V54314" s="5" t="str">
        <f t="shared" si="848"/>
        <v/>
      </c>
    </row>
    <row r="54315" spans="22:22" x14ac:dyDescent="0.35">
      <c r="V54315" s="5" t="str">
        <f t="shared" si="848"/>
        <v/>
      </c>
    </row>
    <row r="54316" spans="22:22" x14ac:dyDescent="0.35">
      <c r="V54316" s="5" t="str">
        <f t="shared" si="848"/>
        <v/>
      </c>
    </row>
    <row r="54317" spans="22:22" x14ac:dyDescent="0.35">
      <c r="V54317" s="5" t="str">
        <f t="shared" si="848"/>
        <v/>
      </c>
    </row>
    <row r="54318" spans="22:22" x14ac:dyDescent="0.35">
      <c r="V54318" s="5" t="str">
        <f t="shared" si="848"/>
        <v/>
      </c>
    </row>
    <row r="54319" spans="22:22" x14ac:dyDescent="0.35">
      <c r="V54319" s="5" t="str">
        <f t="shared" si="848"/>
        <v/>
      </c>
    </row>
    <row r="54320" spans="22:22" x14ac:dyDescent="0.35">
      <c r="V54320" s="5" t="str">
        <f t="shared" si="848"/>
        <v/>
      </c>
    </row>
    <row r="54321" spans="22:22" x14ac:dyDescent="0.35">
      <c r="V54321" s="5" t="str">
        <f t="shared" si="848"/>
        <v/>
      </c>
    </row>
    <row r="54322" spans="22:22" x14ac:dyDescent="0.35">
      <c r="V54322" s="5" t="str">
        <f t="shared" si="848"/>
        <v/>
      </c>
    </row>
    <row r="54323" spans="22:22" x14ac:dyDescent="0.35">
      <c r="V54323" s="5" t="str">
        <f t="shared" si="848"/>
        <v/>
      </c>
    </row>
    <row r="54324" spans="22:22" x14ac:dyDescent="0.35">
      <c r="V54324" s="5" t="str">
        <f t="shared" si="848"/>
        <v/>
      </c>
    </row>
    <row r="54325" spans="22:22" x14ac:dyDescent="0.35">
      <c r="V54325" s="5" t="str">
        <f t="shared" si="848"/>
        <v/>
      </c>
    </row>
    <row r="54326" spans="22:22" x14ac:dyDescent="0.35">
      <c r="V54326" s="5" t="str">
        <f t="shared" si="848"/>
        <v/>
      </c>
    </row>
    <row r="54327" spans="22:22" x14ac:dyDescent="0.35">
      <c r="V54327" s="5" t="str">
        <f t="shared" si="848"/>
        <v/>
      </c>
    </row>
    <row r="54328" spans="22:22" x14ac:dyDescent="0.35">
      <c r="V54328" s="5" t="str">
        <f t="shared" si="848"/>
        <v/>
      </c>
    </row>
    <row r="54329" spans="22:22" x14ac:dyDescent="0.35">
      <c r="V54329" s="5" t="str">
        <f t="shared" si="848"/>
        <v/>
      </c>
    </row>
    <row r="54330" spans="22:22" x14ac:dyDescent="0.35">
      <c r="V54330" s="5" t="str">
        <f t="shared" si="848"/>
        <v/>
      </c>
    </row>
    <row r="54331" spans="22:22" x14ac:dyDescent="0.35">
      <c r="V54331" s="5" t="str">
        <f t="shared" si="848"/>
        <v/>
      </c>
    </row>
    <row r="54332" spans="22:22" x14ac:dyDescent="0.35">
      <c r="V54332" s="5" t="str">
        <f t="shared" si="848"/>
        <v/>
      </c>
    </row>
    <row r="54333" spans="22:22" x14ac:dyDescent="0.35">
      <c r="V54333" s="5" t="str">
        <f t="shared" si="848"/>
        <v/>
      </c>
    </row>
    <row r="54334" spans="22:22" x14ac:dyDescent="0.35">
      <c r="V54334" s="5" t="str">
        <f t="shared" si="848"/>
        <v/>
      </c>
    </row>
    <row r="54335" spans="22:22" x14ac:dyDescent="0.35">
      <c r="V54335" s="5" t="str">
        <f t="shared" si="848"/>
        <v/>
      </c>
    </row>
    <row r="54336" spans="22:22" x14ac:dyDescent="0.35">
      <c r="V54336" s="5" t="str">
        <f t="shared" si="848"/>
        <v/>
      </c>
    </row>
    <row r="54337" spans="22:22" x14ac:dyDescent="0.35">
      <c r="V54337" s="5" t="str">
        <f t="shared" si="848"/>
        <v/>
      </c>
    </row>
    <row r="54338" spans="22:22" x14ac:dyDescent="0.35">
      <c r="V54338" s="5" t="str">
        <f t="shared" ref="V54338:V54401" si="849">TRIM(CLEAN(SUBSTITUTE(A54338,CHAR(160)," ")))</f>
        <v/>
      </c>
    </row>
    <row r="54339" spans="22:22" x14ac:dyDescent="0.35">
      <c r="V54339" s="5" t="str">
        <f t="shared" si="849"/>
        <v/>
      </c>
    </row>
    <row r="54340" spans="22:22" x14ac:dyDescent="0.35">
      <c r="V54340" s="5" t="str">
        <f t="shared" si="849"/>
        <v/>
      </c>
    </row>
    <row r="54341" spans="22:22" x14ac:dyDescent="0.35">
      <c r="V54341" s="5" t="str">
        <f t="shared" si="849"/>
        <v/>
      </c>
    </row>
    <row r="54342" spans="22:22" x14ac:dyDescent="0.35">
      <c r="V54342" s="5" t="str">
        <f t="shared" si="849"/>
        <v/>
      </c>
    </row>
    <row r="54343" spans="22:22" x14ac:dyDescent="0.35">
      <c r="V54343" s="5" t="str">
        <f t="shared" si="849"/>
        <v/>
      </c>
    </row>
    <row r="54344" spans="22:22" x14ac:dyDescent="0.35">
      <c r="V54344" s="5" t="str">
        <f t="shared" si="849"/>
        <v/>
      </c>
    </row>
    <row r="54345" spans="22:22" x14ac:dyDescent="0.35">
      <c r="V54345" s="5" t="str">
        <f t="shared" si="849"/>
        <v/>
      </c>
    </row>
    <row r="54346" spans="22:22" x14ac:dyDescent="0.35">
      <c r="V54346" s="5" t="str">
        <f t="shared" si="849"/>
        <v/>
      </c>
    </row>
    <row r="54347" spans="22:22" x14ac:dyDescent="0.35">
      <c r="V54347" s="5" t="str">
        <f t="shared" si="849"/>
        <v/>
      </c>
    </row>
    <row r="54348" spans="22:22" x14ac:dyDescent="0.35">
      <c r="V54348" s="5" t="str">
        <f t="shared" si="849"/>
        <v/>
      </c>
    </row>
    <row r="54349" spans="22:22" x14ac:dyDescent="0.35">
      <c r="V54349" s="5" t="str">
        <f t="shared" si="849"/>
        <v/>
      </c>
    </row>
    <row r="54350" spans="22:22" x14ac:dyDescent="0.35">
      <c r="V54350" s="5" t="str">
        <f t="shared" si="849"/>
        <v/>
      </c>
    </row>
    <row r="54351" spans="22:22" x14ac:dyDescent="0.35">
      <c r="V54351" s="5" t="str">
        <f t="shared" si="849"/>
        <v/>
      </c>
    </row>
    <row r="54352" spans="22:22" x14ac:dyDescent="0.35">
      <c r="V54352" s="5" t="str">
        <f t="shared" si="849"/>
        <v/>
      </c>
    </row>
    <row r="54353" spans="22:22" x14ac:dyDescent="0.35">
      <c r="V54353" s="5" t="str">
        <f t="shared" si="849"/>
        <v/>
      </c>
    </row>
    <row r="54354" spans="22:22" x14ac:dyDescent="0.35">
      <c r="V54354" s="5" t="str">
        <f t="shared" si="849"/>
        <v/>
      </c>
    </row>
    <row r="54355" spans="22:22" x14ac:dyDescent="0.35">
      <c r="V54355" s="5" t="str">
        <f t="shared" si="849"/>
        <v/>
      </c>
    </row>
    <row r="54356" spans="22:22" x14ac:dyDescent="0.35">
      <c r="V54356" s="5" t="str">
        <f t="shared" si="849"/>
        <v/>
      </c>
    </row>
    <row r="54357" spans="22:22" x14ac:dyDescent="0.35">
      <c r="V54357" s="5" t="str">
        <f t="shared" si="849"/>
        <v/>
      </c>
    </row>
    <row r="54358" spans="22:22" x14ac:dyDescent="0.35">
      <c r="V54358" s="5" t="str">
        <f t="shared" si="849"/>
        <v/>
      </c>
    </row>
    <row r="54359" spans="22:22" x14ac:dyDescent="0.35">
      <c r="V54359" s="5" t="str">
        <f t="shared" si="849"/>
        <v/>
      </c>
    </row>
    <row r="54360" spans="22:22" x14ac:dyDescent="0.35">
      <c r="V54360" s="5" t="str">
        <f t="shared" si="849"/>
        <v/>
      </c>
    </row>
    <row r="54361" spans="22:22" x14ac:dyDescent="0.35">
      <c r="V54361" s="5" t="str">
        <f t="shared" si="849"/>
        <v/>
      </c>
    </row>
    <row r="54362" spans="22:22" x14ac:dyDescent="0.35">
      <c r="V54362" s="5" t="str">
        <f t="shared" si="849"/>
        <v/>
      </c>
    </row>
    <row r="54363" spans="22:22" x14ac:dyDescent="0.35">
      <c r="V54363" s="5" t="str">
        <f t="shared" si="849"/>
        <v/>
      </c>
    </row>
    <row r="54364" spans="22:22" x14ac:dyDescent="0.35">
      <c r="V54364" s="5" t="str">
        <f t="shared" si="849"/>
        <v/>
      </c>
    </row>
    <row r="54365" spans="22:22" x14ac:dyDescent="0.35">
      <c r="V54365" s="5" t="str">
        <f t="shared" si="849"/>
        <v/>
      </c>
    </row>
    <row r="54366" spans="22:22" x14ac:dyDescent="0.35">
      <c r="V54366" s="5" t="str">
        <f t="shared" si="849"/>
        <v/>
      </c>
    </row>
    <row r="54367" spans="22:22" x14ac:dyDescent="0.35">
      <c r="V54367" s="5" t="str">
        <f t="shared" si="849"/>
        <v/>
      </c>
    </row>
    <row r="54368" spans="22:22" x14ac:dyDescent="0.35">
      <c r="V54368" s="5" t="str">
        <f t="shared" si="849"/>
        <v/>
      </c>
    </row>
    <row r="54369" spans="22:22" x14ac:dyDescent="0.35">
      <c r="V54369" s="5" t="str">
        <f t="shared" si="849"/>
        <v/>
      </c>
    </row>
    <row r="54370" spans="22:22" x14ac:dyDescent="0.35">
      <c r="V54370" s="5" t="str">
        <f t="shared" si="849"/>
        <v/>
      </c>
    </row>
    <row r="54371" spans="22:22" x14ac:dyDescent="0.35">
      <c r="V54371" s="5" t="str">
        <f t="shared" si="849"/>
        <v/>
      </c>
    </row>
    <row r="54372" spans="22:22" x14ac:dyDescent="0.35">
      <c r="V54372" s="5" t="str">
        <f t="shared" si="849"/>
        <v/>
      </c>
    </row>
    <row r="54373" spans="22:22" x14ac:dyDescent="0.35">
      <c r="V54373" s="5" t="str">
        <f t="shared" si="849"/>
        <v/>
      </c>
    </row>
    <row r="54374" spans="22:22" x14ac:dyDescent="0.35">
      <c r="V54374" s="5" t="str">
        <f t="shared" si="849"/>
        <v/>
      </c>
    </row>
    <row r="54375" spans="22:22" x14ac:dyDescent="0.35">
      <c r="V54375" s="5" t="str">
        <f t="shared" si="849"/>
        <v/>
      </c>
    </row>
    <row r="54376" spans="22:22" x14ac:dyDescent="0.35">
      <c r="V54376" s="5" t="str">
        <f t="shared" si="849"/>
        <v/>
      </c>
    </row>
    <row r="54377" spans="22:22" x14ac:dyDescent="0.35">
      <c r="V54377" s="5" t="str">
        <f t="shared" si="849"/>
        <v/>
      </c>
    </row>
    <row r="54378" spans="22:22" x14ac:dyDescent="0.35">
      <c r="V54378" s="5" t="str">
        <f t="shared" si="849"/>
        <v/>
      </c>
    </row>
    <row r="54379" spans="22:22" x14ac:dyDescent="0.35">
      <c r="V54379" s="5" t="str">
        <f t="shared" si="849"/>
        <v/>
      </c>
    </row>
    <row r="54380" spans="22:22" x14ac:dyDescent="0.35">
      <c r="V54380" s="5" t="str">
        <f t="shared" si="849"/>
        <v/>
      </c>
    </row>
    <row r="54381" spans="22:22" x14ac:dyDescent="0.35">
      <c r="V54381" s="5" t="str">
        <f t="shared" si="849"/>
        <v/>
      </c>
    </row>
    <row r="54382" spans="22:22" x14ac:dyDescent="0.35">
      <c r="V54382" s="5" t="str">
        <f t="shared" si="849"/>
        <v/>
      </c>
    </row>
    <row r="54383" spans="22:22" x14ac:dyDescent="0.35">
      <c r="V54383" s="5" t="str">
        <f t="shared" si="849"/>
        <v/>
      </c>
    </row>
    <row r="54384" spans="22:22" x14ac:dyDescent="0.35">
      <c r="V54384" s="5" t="str">
        <f t="shared" si="849"/>
        <v/>
      </c>
    </row>
    <row r="54385" spans="22:22" x14ac:dyDescent="0.35">
      <c r="V54385" s="5" t="str">
        <f t="shared" si="849"/>
        <v/>
      </c>
    </row>
    <row r="54386" spans="22:22" x14ac:dyDescent="0.35">
      <c r="V54386" s="5" t="str">
        <f t="shared" si="849"/>
        <v/>
      </c>
    </row>
    <row r="54387" spans="22:22" x14ac:dyDescent="0.35">
      <c r="V54387" s="5" t="str">
        <f t="shared" si="849"/>
        <v/>
      </c>
    </row>
    <row r="54388" spans="22:22" x14ac:dyDescent="0.35">
      <c r="V54388" s="5" t="str">
        <f t="shared" si="849"/>
        <v/>
      </c>
    </row>
    <row r="54389" spans="22:22" x14ac:dyDescent="0.35">
      <c r="V54389" s="5" t="str">
        <f t="shared" si="849"/>
        <v/>
      </c>
    </row>
    <row r="54390" spans="22:22" x14ac:dyDescent="0.35">
      <c r="V54390" s="5" t="str">
        <f t="shared" si="849"/>
        <v/>
      </c>
    </row>
    <row r="54391" spans="22:22" x14ac:dyDescent="0.35">
      <c r="V54391" s="5" t="str">
        <f t="shared" si="849"/>
        <v/>
      </c>
    </row>
    <row r="54392" spans="22:22" x14ac:dyDescent="0.35">
      <c r="V54392" s="5" t="str">
        <f t="shared" si="849"/>
        <v/>
      </c>
    </row>
    <row r="54393" spans="22:22" x14ac:dyDescent="0.35">
      <c r="V54393" s="5" t="str">
        <f t="shared" si="849"/>
        <v/>
      </c>
    </row>
    <row r="54394" spans="22:22" x14ac:dyDescent="0.35">
      <c r="V54394" s="5" t="str">
        <f t="shared" si="849"/>
        <v/>
      </c>
    </row>
    <row r="54395" spans="22:22" x14ac:dyDescent="0.35">
      <c r="V54395" s="5" t="str">
        <f t="shared" si="849"/>
        <v/>
      </c>
    </row>
    <row r="54396" spans="22:22" x14ac:dyDescent="0.35">
      <c r="V54396" s="5" t="str">
        <f t="shared" si="849"/>
        <v/>
      </c>
    </row>
    <row r="54397" spans="22:22" x14ac:dyDescent="0.35">
      <c r="V54397" s="5" t="str">
        <f t="shared" si="849"/>
        <v/>
      </c>
    </row>
    <row r="54398" spans="22:22" x14ac:dyDescent="0.35">
      <c r="V54398" s="5" t="str">
        <f t="shared" si="849"/>
        <v/>
      </c>
    </row>
    <row r="54399" spans="22:22" x14ac:dyDescent="0.35">
      <c r="V54399" s="5" t="str">
        <f t="shared" si="849"/>
        <v/>
      </c>
    </row>
    <row r="54400" spans="22:22" x14ac:dyDescent="0.35">
      <c r="V54400" s="5" t="str">
        <f t="shared" si="849"/>
        <v/>
      </c>
    </row>
    <row r="54401" spans="22:22" x14ac:dyDescent="0.35">
      <c r="V54401" s="5" t="str">
        <f t="shared" si="849"/>
        <v/>
      </c>
    </row>
    <row r="54402" spans="22:22" x14ac:dyDescent="0.35">
      <c r="V54402" s="5" t="str">
        <f t="shared" ref="V54402:V54465" si="850">TRIM(CLEAN(SUBSTITUTE(A54402,CHAR(160)," ")))</f>
        <v/>
      </c>
    </row>
    <row r="54403" spans="22:22" x14ac:dyDescent="0.35">
      <c r="V54403" s="5" t="str">
        <f t="shared" si="850"/>
        <v/>
      </c>
    </row>
    <row r="54404" spans="22:22" x14ac:dyDescent="0.35">
      <c r="V54404" s="5" t="str">
        <f t="shared" si="850"/>
        <v/>
      </c>
    </row>
    <row r="54405" spans="22:22" x14ac:dyDescent="0.35">
      <c r="V54405" s="5" t="str">
        <f t="shared" si="850"/>
        <v/>
      </c>
    </row>
    <row r="54406" spans="22:22" x14ac:dyDescent="0.35">
      <c r="V54406" s="5" t="str">
        <f t="shared" si="850"/>
        <v/>
      </c>
    </row>
    <row r="54407" spans="22:22" x14ac:dyDescent="0.35">
      <c r="V54407" s="5" t="str">
        <f t="shared" si="850"/>
        <v/>
      </c>
    </row>
    <row r="54408" spans="22:22" x14ac:dyDescent="0.35">
      <c r="V54408" s="5" t="str">
        <f t="shared" si="850"/>
        <v/>
      </c>
    </row>
    <row r="54409" spans="22:22" x14ac:dyDescent="0.35">
      <c r="V54409" s="5" t="str">
        <f t="shared" si="850"/>
        <v/>
      </c>
    </row>
    <row r="54410" spans="22:22" x14ac:dyDescent="0.35">
      <c r="V54410" s="5" t="str">
        <f t="shared" si="850"/>
        <v/>
      </c>
    </row>
    <row r="54411" spans="22:22" x14ac:dyDescent="0.35">
      <c r="V54411" s="5" t="str">
        <f t="shared" si="850"/>
        <v/>
      </c>
    </row>
    <row r="54412" spans="22:22" x14ac:dyDescent="0.35">
      <c r="V54412" s="5" t="str">
        <f t="shared" si="850"/>
        <v/>
      </c>
    </row>
    <row r="54413" spans="22:22" x14ac:dyDescent="0.35">
      <c r="V54413" s="5" t="str">
        <f t="shared" si="850"/>
        <v/>
      </c>
    </row>
    <row r="54414" spans="22:22" x14ac:dyDescent="0.35">
      <c r="V54414" s="5" t="str">
        <f t="shared" si="850"/>
        <v/>
      </c>
    </row>
    <row r="54415" spans="22:22" x14ac:dyDescent="0.35">
      <c r="V54415" s="5" t="str">
        <f t="shared" si="850"/>
        <v/>
      </c>
    </row>
    <row r="54416" spans="22:22" x14ac:dyDescent="0.35">
      <c r="V54416" s="5" t="str">
        <f t="shared" si="850"/>
        <v/>
      </c>
    </row>
    <row r="54417" spans="22:22" x14ac:dyDescent="0.35">
      <c r="V54417" s="5" t="str">
        <f t="shared" si="850"/>
        <v/>
      </c>
    </row>
    <row r="54418" spans="22:22" x14ac:dyDescent="0.35">
      <c r="V54418" s="5" t="str">
        <f t="shared" si="850"/>
        <v/>
      </c>
    </row>
    <row r="54419" spans="22:22" x14ac:dyDescent="0.35">
      <c r="V54419" s="5" t="str">
        <f t="shared" si="850"/>
        <v/>
      </c>
    </row>
    <row r="54420" spans="22:22" x14ac:dyDescent="0.35">
      <c r="V54420" s="5" t="str">
        <f t="shared" si="850"/>
        <v/>
      </c>
    </row>
    <row r="54421" spans="22:22" x14ac:dyDescent="0.35">
      <c r="V54421" s="5" t="str">
        <f t="shared" si="850"/>
        <v/>
      </c>
    </row>
    <row r="54422" spans="22:22" x14ac:dyDescent="0.35">
      <c r="V54422" s="5" t="str">
        <f t="shared" si="850"/>
        <v/>
      </c>
    </row>
    <row r="54423" spans="22:22" x14ac:dyDescent="0.35">
      <c r="V54423" s="5" t="str">
        <f t="shared" si="850"/>
        <v/>
      </c>
    </row>
    <row r="54424" spans="22:22" x14ac:dyDescent="0.35">
      <c r="V54424" s="5" t="str">
        <f t="shared" si="850"/>
        <v/>
      </c>
    </row>
    <row r="54425" spans="22:22" x14ac:dyDescent="0.35">
      <c r="V54425" s="5" t="str">
        <f t="shared" si="850"/>
        <v/>
      </c>
    </row>
    <row r="54426" spans="22:22" x14ac:dyDescent="0.35">
      <c r="V54426" s="5" t="str">
        <f t="shared" si="850"/>
        <v/>
      </c>
    </row>
    <row r="54427" spans="22:22" x14ac:dyDescent="0.35">
      <c r="V54427" s="5" t="str">
        <f t="shared" si="850"/>
        <v/>
      </c>
    </row>
    <row r="54428" spans="22:22" x14ac:dyDescent="0.35">
      <c r="V54428" s="5" t="str">
        <f t="shared" si="850"/>
        <v/>
      </c>
    </row>
    <row r="54429" spans="22:22" x14ac:dyDescent="0.35">
      <c r="V54429" s="5" t="str">
        <f t="shared" si="850"/>
        <v/>
      </c>
    </row>
    <row r="54430" spans="22:22" x14ac:dyDescent="0.35">
      <c r="V54430" s="5" t="str">
        <f t="shared" si="850"/>
        <v/>
      </c>
    </row>
    <row r="54431" spans="22:22" x14ac:dyDescent="0.35">
      <c r="V54431" s="5" t="str">
        <f t="shared" si="850"/>
        <v/>
      </c>
    </row>
    <row r="54432" spans="22:22" x14ac:dyDescent="0.35">
      <c r="V54432" s="5" t="str">
        <f t="shared" si="850"/>
        <v/>
      </c>
    </row>
    <row r="54433" spans="22:22" x14ac:dyDescent="0.35">
      <c r="V54433" s="5" t="str">
        <f t="shared" si="850"/>
        <v/>
      </c>
    </row>
    <row r="54434" spans="22:22" x14ac:dyDescent="0.35">
      <c r="V54434" s="5" t="str">
        <f t="shared" si="850"/>
        <v/>
      </c>
    </row>
    <row r="54435" spans="22:22" x14ac:dyDescent="0.35">
      <c r="V54435" s="5" t="str">
        <f t="shared" si="850"/>
        <v/>
      </c>
    </row>
    <row r="54436" spans="22:22" x14ac:dyDescent="0.35">
      <c r="V54436" s="5" t="str">
        <f t="shared" si="850"/>
        <v/>
      </c>
    </row>
    <row r="54437" spans="22:22" x14ac:dyDescent="0.35">
      <c r="V54437" s="5" t="str">
        <f t="shared" si="850"/>
        <v/>
      </c>
    </row>
    <row r="54438" spans="22:22" x14ac:dyDescent="0.35">
      <c r="V54438" s="5" t="str">
        <f t="shared" si="850"/>
        <v/>
      </c>
    </row>
    <row r="54439" spans="22:22" x14ac:dyDescent="0.35">
      <c r="V54439" s="5" t="str">
        <f t="shared" si="850"/>
        <v/>
      </c>
    </row>
    <row r="54440" spans="22:22" x14ac:dyDescent="0.35">
      <c r="V54440" s="5" t="str">
        <f t="shared" si="850"/>
        <v/>
      </c>
    </row>
    <row r="54441" spans="22:22" x14ac:dyDescent="0.35">
      <c r="V54441" s="5" t="str">
        <f t="shared" si="850"/>
        <v/>
      </c>
    </row>
    <row r="54442" spans="22:22" x14ac:dyDescent="0.35">
      <c r="V54442" s="5" t="str">
        <f t="shared" si="850"/>
        <v/>
      </c>
    </row>
    <row r="54443" spans="22:22" x14ac:dyDescent="0.35">
      <c r="V54443" s="5" t="str">
        <f t="shared" si="850"/>
        <v/>
      </c>
    </row>
    <row r="54444" spans="22:22" x14ac:dyDescent="0.35">
      <c r="V54444" s="5" t="str">
        <f t="shared" si="850"/>
        <v/>
      </c>
    </row>
    <row r="54445" spans="22:22" x14ac:dyDescent="0.35">
      <c r="V54445" s="5" t="str">
        <f t="shared" si="850"/>
        <v/>
      </c>
    </row>
    <row r="54446" spans="22:22" x14ac:dyDescent="0.35">
      <c r="V54446" s="5" t="str">
        <f t="shared" si="850"/>
        <v/>
      </c>
    </row>
    <row r="54447" spans="22:22" x14ac:dyDescent="0.35">
      <c r="V54447" s="5" t="str">
        <f t="shared" si="850"/>
        <v/>
      </c>
    </row>
    <row r="54448" spans="22:22" x14ac:dyDescent="0.35">
      <c r="V54448" s="5" t="str">
        <f t="shared" si="850"/>
        <v/>
      </c>
    </row>
    <row r="54449" spans="22:22" x14ac:dyDescent="0.35">
      <c r="V54449" s="5" t="str">
        <f t="shared" si="850"/>
        <v/>
      </c>
    </row>
    <row r="54450" spans="22:22" x14ac:dyDescent="0.35">
      <c r="V54450" s="5" t="str">
        <f t="shared" si="850"/>
        <v/>
      </c>
    </row>
    <row r="54451" spans="22:22" x14ac:dyDescent="0.35">
      <c r="V54451" s="5" t="str">
        <f t="shared" si="850"/>
        <v/>
      </c>
    </row>
    <row r="54452" spans="22:22" x14ac:dyDescent="0.35">
      <c r="V54452" s="5" t="str">
        <f t="shared" si="850"/>
        <v/>
      </c>
    </row>
    <row r="54453" spans="22:22" x14ac:dyDescent="0.35">
      <c r="V54453" s="5" t="str">
        <f t="shared" si="850"/>
        <v/>
      </c>
    </row>
    <row r="54454" spans="22:22" x14ac:dyDescent="0.35">
      <c r="V54454" s="5" t="str">
        <f t="shared" si="850"/>
        <v/>
      </c>
    </row>
    <row r="54455" spans="22:22" x14ac:dyDescent="0.35">
      <c r="V54455" s="5" t="str">
        <f t="shared" si="850"/>
        <v/>
      </c>
    </row>
    <row r="54456" spans="22:22" x14ac:dyDescent="0.35">
      <c r="V54456" s="5" t="str">
        <f t="shared" si="850"/>
        <v/>
      </c>
    </row>
    <row r="54457" spans="22:22" x14ac:dyDescent="0.35">
      <c r="V54457" s="5" t="str">
        <f t="shared" si="850"/>
        <v/>
      </c>
    </row>
    <row r="54458" spans="22:22" x14ac:dyDescent="0.35">
      <c r="V54458" s="5" t="str">
        <f t="shared" si="850"/>
        <v/>
      </c>
    </row>
    <row r="54459" spans="22:22" x14ac:dyDescent="0.35">
      <c r="V54459" s="5" t="str">
        <f t="shared" si="850"/>
        <v/>
      </c>
    </row>
    <row r="54460" spans="22:22" x14ac:dyDescent="0.35">
      <c r="V54460" s="5" t="str">
        <f t="shared" si="850"/>
        <v/>
      </c>
    </row>
    <row r="54461" spans="22:22" x14ac:dyDescent="0.35">
      <c r="V54461" s="5" t="str">
        <f t="shared" si="850"/>
        <v/>
      </c>
    </row>
    <row r="54462" spans="22:22" x14ac:dyDescent="0.35">
      <c r="V54462" s="5" t="str">
        <f t="shared" si="850"/>
        <v/>
      </c>
    </row>
    <row r="54463" spans="22:22" x14ac:dyDescent="0.35">
      <c r="V54463" s="5" t="str">
        <f t="shared" si="850"/>
        <v/>
      </c>
    </row>
    <row r="54464" spans="22:22" x14ac:dyDescent="0.35">
      <c r="V54464" s="5" t="str">
        <f t="shared" si="850"/>
        <v/>
      </c>
    </row>
    <row r="54465" spans="22:22" x14ac:dyDescent="0.35">
      <c r="V54465" s="5" t="str">
        <f t="shared" si="850"/>
        <v/>
      </c>
    </row>
    <row r="54466" spans="22:22" x14ac:dyDescent="0.35">
      <c r="V54466" s="5" t="str">
        <f t="shared" ref="V54466:V54529" si="851">TRIM(CLEAN(SUBSTITUTE(A54466,CHAR(160)," ")))</f>
        <v/>
      </c>
    </row>
    <row r="54467" spans="22:22" x14ac:dyDescent="0.35">
      <c r="V54467" s="5" t="str">
        <f t="shared" si="851"/>
        <v/>
      </c>
    </row>
    <row r="54468" spans="22:22" x14ac:dyDescent="0.35">
      <c r="V54468" s="5" t="str">
        <f t="shared" si="851"/>
        <v/>
      </c>
    </row>
    <row r="54469" spans="22:22" x14ac:dyDescent="0.35">
      <c r="V54469" s="5" t="str">
        <f t="shared" si="851"/>
        <v/>
      </c>
    </row>
    <row r="54470" spans="22:22" x14ac:dyDescent="0.35">
      <c r="V54470" s="5" t="str">
        <f t="shared" si="851"/>
        <v/>
      </c>
    </row>
    <row r="54471" spans="22:22" x14ac:dyDescent="0.35">
      <c r="V54471" s="5" t="str">
        <f t="shared" si="851"/>
        <v/>
      </c>
    </row>
    <row r="54472" spans="22:22" x14ac:dyDescent="0.35">
      <c r="V54472" s="5" t="str">
        <f t="shared" si="851"/>
        <v/>
      </c>
    </row>
    <row r="54473" spans="22:22" x14ac:dyDescent="0.35">
      <c r="V54473" s="5" t="str">
        <f t="shared" si="851"/>
        <v/>
      </c>
    </row>
    <row r="54474" spans="22:22" x14ac:dyDescent="0.35">
      <c r="V54474" s="5" t="str">
        <f t="shared" si="851"/>
        <v/>
      </c>
    </row>
    <row r="54475" spans="22:22" x14ac:dyDescent="0.35">
      <c r="V54475" s="5" t="str">
        <f t="shared" si="851"/>
        <v/>
      </c>
    </row>
    <row r="54476" spans="22:22" x14ac:dyDescent="0.35">
      <c r="V54476" s="5" t="str">
        <f t="shared" si="851"/>
        <v/>
      </c>
    </row>
    <row r="54477" spans="22:22" x14ac:dyDescent="0.35">
      <c r="V54477" s="5" t="str">
        <f t="shared" si="851"/>
        <v/>
      </c>
    </row>
    <row r="54478" spans="22:22" x14ac:dyDescent="0.35">
      <c r="V54478" s="5" t="str">
        <f t="shared" si="851"/>
        <v/>
      </c>
    </row>
    <row r="54479" spans="22:22" x14ac:dyDescent="0.35">
      <c r="V54479" s="5" t="str">
        <f t="shared" si="851"/>
        <v/>
      </c>
    </row>
    <row r="54480" spans="22:22" x14ac:dyDescent="0.35">
      <c r="V54480" s="5" t="str">
        <f t="shared" si="851"/>
        <v/>
      </c>
    </row>
    <row r="54481" spans="22:22" x14ac:dyDescent="0.35">
      <c r="V54481" s="5" t="str">
        <f t="shared" si="851"/>
        <v/>
      </c>
    </row>
    <row r="54482" spans="22:22" x14ac:dyDescent="0.35">
      <c r="V54482" s="5" t="str">
        <f t="shared" si="851"/>
        <v/>
      </c>
    </row>
    <row r="54483" spans="22:22" x14ac:dyDescent="0.35">
      <c r="V54483" s="5" t="str">
        <f t="shared" si="851"/>
        <v/>
      </c>
    </row>
    <row r="54484" spans="22:22" x14ac:dyDescent="0.35">
      <c r="V54484" s="5" t="str">
        <f t="shared" si="851"/>
        <v/>
      </c>
    </row>
    <row r="54485" spans="22:22" x14ac:dyDescent="0.35">
      <c r="V54485" s="5" t="str">
        <f t="shared" si="851"/>
        <v/>
      </c>
    </row>
    <row r="54486" spans="22:22" x14ac:dyDescent="0.35">
      <c r="V54486" s="5" t="str">
        <f t="shared" si="851"/>
        <v/>
      </c>
    </row>
    <row r="54487" spans="22:22" x14ac:dyDescent="0.35">
      <c r="V54487" s="5" t="str">
        <f t="shared" si="851"/>
        <v/>
      </c>
    </row>
    <row r="54488" spans="22:22" x14ac:dyDescent="0.35">
      <c r="V54488" s="5" t="str">
        <f t="shared" si="851"/>
        <v/>
      </c>
    </row>
    <row r="54489" spans="22:22" x14ac:dyDescent="0.35">
      <c r="V54489" s="5" t="str">
        <f t="shared" si="851"/>
        <v/>
      </c>
    </row>
    <row r="54490" spans="22:22" x14ac:dyDescent="0.35">
      <c r="V54490" s="5" t="str">
        <f t="shared" si="851"/>
        <v/>
      </c>
    </row>
    <row r="54491" spans="22:22" x14ac:dyDescent="0.35">
      <c r="V54491" s="5" t="str">
        <f t="shared" si="851"/>
        <v/>
      </c>
    </row>
    <row r="54492" spans="22:22" x14ac:dyDescent="0.35">
      <c r="V54492" s="5" t="str">
        <f t="shared" si="851"/>
        <v/>
      </c>
    </row>
    <row r="54493" spans="22:22" x14ac:dyDescent="0.35">
      <c r="V54493" s="5" t="str">
        <f t="shared" si="851"/>
        <v/>
      </c>
    </row>
    <row r="54494" spans="22:22" x14ac:dyDescent="0.35">
      <c r="V54494" s="5" t="str">
        <f t="shared" si="851"/>
        <v/>
      </c>
    </row>
    <row r="54495" spans="22:22" x14ac:dyDescent="0.35">
      <c r="V54495" s="5" t="str">
        <f t="shared" si="851"/>
        <v/>
      </c>
    </row>
    <row r="54496" spans="22:22" x14ac:dyDescent="0.35">
      <c r="V54496" s="5" t="str">
        <f t="shared" si="851"/>
        <v/>
      </c>
    </row>
    <row r="54497" spans="22:22" x14ac:dyDescent="0.35">
      <c r="V54497" s="5" t="str">
        <f t="shared" si="851"/>
        <v/>
      </c>
    </row>
    <row r="54498" spans="22:22" x14ac:dyDescent="0.35">
      <c r="V54498" s="5" t="str">
        <f t="shared" si="851"/>
        <v/>
      </c>
    </row>
    <row r="54499" spans="22:22" x14ac:dyDescent="0.35">
      <c r="V54499" s="5" t="str">
        <f t="shared" si="851"/>
        <v/>
      </c>
    </row>
    <row r="54500" spans="22:22" x14ac:dyDescent="0.35">
      <c r="V54500" s="5" t="str">
        <f t="shared" si="851"/>
        <v/>
      </c>
    </row>
    <row r="54501" spans="22:22" x14ac:dyDescent="0.35">
      <c r="V54501" s="5" t="str">
        <f t="shared" si="851"/>
        <v/>
      </c>
    </row>
    <row r="54502" spans="22:22" x14ac:dyDescent="0.35">
      <c r="V54502" s="5" t="str">
        <f t="shared" si="851"/>
        <v/>
      </c>
    </row>
    <row r="54503" spans="22:22" x14ac:dyDescent="0.35">
      <c r="V54503" s="5" t="str">
        <f t="shared" si="851"/>
        <v/>
      </c>
    </row>
    <row r="54504" spans="22:22" x14ac:dyDescent="0.35">
      <c r="V54504" s="5" t="str">
        <f t="shared" si="851"/>
        <v/>
      </c>
    </row>
    <row r="54505" spans="22:22" x14ac:dyDescent="0.35">
      <c r="V54505" s="5" t="str">
        <f t="shared" si="851"/>
        <v/>
      </c>
    </row>
    <row r="54506" spans="22:22" x14ac:dyDescent="0.35">
      <c r="V54506" s="5" t="str">
        <f t="shared" si="851"/>
        <v/>
      </c>
    </row>
    <row r="54507" spans="22:22" x14ac:dyDescent="0.35">
      <c r="V54507" s="5" t="str">
        <f t="shared" si="851"/>
        <v/>
      </c>
    </row>
    <row r="54508" spans="22:22" x14ac:dyDescent="0.35">
      <c r="V54508" s="5" t="str">
        <f t="shared" si="851"/>
        <v/>
      </c>
    </row>
    <row r="54509" spans="22:22" x14ac:dyDescent="0.35">
      <c r="V54509" s="5" t="str">
        <f t="shared" si="851"/>
        <v/>
      </c>
    </row>
    <row r="54510" spans="22:22" x14ac:dyDescent="0.35">
      <c r="V54510" s="5" t="str">
        <f t="shared" si="851"/>
        <v/>
      </c>
    </row>
    <row r="54511" spans="22:22" x14ac:dyDescent="0.35">
      <c r="V54511" s="5" t="str">
        <f t="shared" si="851"/>
        <v/>
      </c>
    </row>
    <row r="54512" spans="22:22" x14ac:dyDescent="0.35">
      <c r="V54512" s="5" t="str">
        <f t="shared" si="851"/>
        <v/>
      </c>
    </row>
    <row r="54513" spans="22:22" x14ac:dyDescent="0.35">
      <c r="V54513" s="5" t="str">
        <f t="shared" si="851"/>
        <v/>
      </c>
    </row>
    <row r="54514" spans="22:22" x14ac:dyDescent="0.35">
      <c r="V54514" s="5" t="str">
        <f t="shared" si="851"/>
        <v/>
      </c>
    </row>
    <row r="54515" spans="22:22" x14ac:dyDescent="0.35">
      <c r="V54515" s="5" t="str">
        <f t="shared" si="851"/>
        <v/>
      </c>
    </row>
    <row r="54516" spans="22:22" x14ac:dyDescent="0.35">
      <c r="V54516" s="5" t="str">
        <f t="shared" si="851"/>
        <v/>
      </c>
    </row>
    <row r="54517" spans="22:22" x14ac:dyDescent="0.35">
      <c r="V54517" s="5" t="str">
        <f t="shared" si="851"/>
        <v/>
      </c>
    </row>
    <row r="54518" spans="22:22" x14ac:dyDescent="0.35">
      <c r="V54518" s="5" t="str">
        <f t="shared" si="851"/>
        <v/>
      </c>
    </row>
    <row r="54519" spans="22:22" x14ac:dyDescent="0.35">
      <c r="V54519" s="5" t="str">
        <f t="shared" si="851"/>
        <v/>
      </c>
    </row>
    <row r="54520" spans="22:22" x14ac:dyDescent="0.35">
      <c r="V54520" s="5" t="str">
        <f t="shared" si="851"/>
        <v/>
      </c>
    </row>
    <row r="54521" spans="22:22" x14ac:dyDescent="0.35">
      <c r="V54521" s="5" t="str">
        <f t="shared" si="851"/>
        <v/>
      </c>
    </row>
    <row r="54522" spans="22:22" x14ac:dyDescent="0.35">
      <c r="V54522" s="5" t="str">
        <f t="shared" si="851"/>
        <v/>
      </c>
    </row>
    <row r="54523" spans="22:22" x14ac:dyDescent="0.35">
      <c r="V54523" s="5" t="str">
        <f t="shared" si="851"/>
        <v/>
      </c>
    </row>
    <row r="54524" spans="22:22" x14ac:dyDescent="0.35">
      <c r="V54524" s="5" t="str">
        <f t="shared" si="851"/>
        <v/>
      </c>
    </row>
    <row r="54525" spans="22:22" x14ac:dyDescent="0.35">
      <c r="V54525" s="5" t="str">
        <f t="shared" si="851"/>
        <v/>
      </c>
    </row>
    <row r="54526" spans="22:22" x14ac:dyDescent="0.35">
      <c r="V54526" s="5" t="str">
        <f t="shared" si="851"/>
        <v/>
      </c>
    </row>
    <row r="54527" spans="22:22" x14ac:dyDescent="0.35">
      <c r="V54527" s="5" t="str">
        <f t="shared" si="851"/>
        <v/>
      </c>
    </row>
    <row r="54528" spans="22:22" x14ac:dyDescent="0.35">
      <c r="V54528" s="5" t="str">
        <f t="shared" si="851"/>
        <v/>
      </c>
    </row>
    <row r="54529" spans="22:22" x14ac:dyDescent="0.35">
      <c r="V54529" s="5" t="str">
        <f t="shared" si="851"/>
        <v/>
      </c>
    </row>
    <row r="54530" spans="22:22" x14ac:dyDescent="0.35">
      <c r="V54530" s="5" t="str">
        <f t="shared" ref="V54530:V54593" si="852">TRIM(CLEAN(SUBSTITUTE(A54530,CHAR(160)," ")))</f>
        <v/>
      </c>
    </row>
    <row r="54531" spans="22:22" x14ac:dyDescent="0.35">
      <c r="V54531" s="5" t="str">
        <f t="shared" si="852"/>
        <v/>
      </c>
    </row>
    <row r="54532" spans="22:22" x14ac:dyDescent="0.35">
      <c r="V54532" s="5" t="str">
        <f t="shared" si="852"/>
        <v/>
      </c>
    </row>
    <row r="54533" spans="22:22" x14ac:dyDescent="0.35">
      <c r="V54533" s="5" t="str">
        <f t="shared" si="852"/>
        <v/>
      </c>
    </row>
    <row r="54534" spans="22:22" x14ac:dyDescent="0.35">
      <c r="V54534" s="5" t="str">
        <f t="shared" si="852"/>
        <v/>
      </c>
    </row>
    <row r="54535" spans="22:22" x14ac:dyDescent="0.35">
      <c r="V54535" s="5" t="str">
        <f t="shared" si="852"/>
        <v/>
      </c>
    </row>
    <row r="54536" spans="22:22" x14ac:dyDescent="0.35">
      <c r="V54536" s="5" t="str">
        <f t="shared" si="852"/>
        <v/>
      </c>
    </row>
    <row r="54537" spans="22:22" x14ac:dyDescent="0.35">
      <c r="V54537" s="5" t="str">
        <f t="shared" si="852"/>
        <v/>
      </c>
    </row>
    <row r="54538" spans="22:22" x14ac:dyDescent="0.35">
      <c r="V54538" s="5" t="str">
        <f t="shared" si="852"/>
        <v/>
      </c>
    </row>
    <row r="54539" spans="22:22" x14ac:dyDescent="0.35">
      <c r="V54539" s="5" t="str">
        <f t="shared" si="852"/>
        <v/>
      </c>
    </row>
    <row r="54540" spans="22:22" x14ac:dyDescent="0.35">
      <c r="V54540" s="5" t="str">
        <f t="shared" si="852"/>
        <v/>
      </c>
    </row>
    <row r="54541" spans="22:22" x14ac:dyDescent="0.35">
      <c r="V54541" s="5" t="str">
        <f t="shared" si="852"/>
        <v/>
      </c>
    </row>
    <row r="54542" spans="22:22" x14ac:dyDescent="0.35">
      <c r="V54542" s="5" t="str">
        <f t="shared" si="852"/>
        <v/>
      </c>
    </row>
    <row r="54543" spans="22:22" x14ac:dyDescent="0.35">
      <c r="V54543" s="5" t="str">
        <f t="shared" si="852"/>
        <v/>
      </c>
    </row>
    <row r="54544" spans="22:22" x14ac:dyDescent="0.35">
      <c r="V54544" s="5" t="str">
        <f t="shared" si="852"/>
        <v/>
      </c>
    </row>
    <row r="54545" spans="22:22" x14ac:dyDescent="0.35">
      <c r="V54545" s="5" t="str">
        <f t="shared" si="852"/>
        <v/>
      </c>
    </row>
    <row r="54546" spans="22:22" x14ac:dyDescent="0.35">
      <c r="V54546" s="5" t="str">
        <f t="shared" si="852"/>
        <v/>
      </c>
    </row>
    <row r="54547" spans="22:22" x14ac:dyDescent="0.35">
      <c r="V54547" s="5" t="str">
        <f t="shared" si="852"/>
        <v/>
      </c>
    </row>
    <row r="54548" spans="22:22" x14ac:dyDescent="0.35">
      <c r="V54548" s="5" t="str">
        <f t="shared" si="852"/>
        <v/>
      </c>
    </row>
    <row r="54549" spans="22:22" x14ac:dyDescent="0.35">
      <c r="V54549" s="5" t="str">
        <f t="shared" si="852"/>
        <v/>
      </c>
    </row>
    <row r="54550" spans="22:22" x14ac:dyDescent="0.35">
      <c r="V54550" s="5" t="str">
        <f t="shared" si="852"/>
        <v/>
      </c>
    </row>
    <row r="54551" spans="22:22" x14ac:dyDescent="0.35">
      <c r="V54551" s="5" t="str">
        <f t="shared" si="852"/>
        <v/>
      </c>
    </row>
    <row r="54552" spans="22:22" x14ac:dyDescent="0.35">
      <c r="V54552" s="5" t="str">
        <f t="shared" si="852"/>
        <v/>
      </c>
    </row>
    <row r="54553" spans="22:22" x14ac:dyDescent="0.35">
      <c r="V54553" s="5" t="str">
        <f t="shared" si="852"/>
        <v/>
      </c>
    </row>
    <row r="54554" spans="22:22" x14ac:dyDescent="0.35">
      <c r="V54554" s="5" t="str">
        <f t="shared" si="852"/>
        <v/>
      </c>
    </row>
    <row r="54555" spans="22:22" x14ac:dyDescent="0.35">
      <c r="V54555" s="5" t="str">
        <f t="shared" si="852"/>
        <v/>
      </c>
    </row>
    <row r="54556" spans="22:22" x14ac:dyDescent="0.35">
      <c r="V54556" s="5" t="str">
        <f t="shared" si="852"/>
        <v/>
      </c>
    </row>
    <row r="54557" spans="22:22" x14ac:dyDescent="0.35">
      <c r="V54557" s="5" t="str">
        <f t="shared" si="852"/>
        <v/>
      </c>
    </row>
    <row r="54558" spans="22:22" x14ac:dyDescent="0.35">
      <c r="V54558" s="5" t="str">
        <f t="shared" si="852"/>
        <v/>
      </c>
    </row>
    <row r="54559" spans="22:22" x14ac:dyDescent="0.35">
      <c r="V54559" s="5" t="str">
        <f t="shared" si="852"/>
        <v/>
      </c>
    </row>
    <row r="54560" spans="22:22" x14ac:dyDescent="0.35">
      <c r="V54560" s="5" t="str">
        <f t="shared" si="852"/>
        <v/>
      </c>
    </row>
    <row r="54561" spans="22:22" x14ac:dyDescent="0.35">
      <c r="V54561" s="5" t="str">
        <f t="shared" si="852"/>
        <v/>
      </c>
    </row>
    <row r="54562" spans="22:22" x14ac:dyDescent="0.35">
      <c r="V54562" s="5" t="str">
        <f t="shared" si="852"/>
        <v/>
      </c>
    </row>
    <row r="54563" spans="22:22" x14ac:dyDescent="0.35">
      <c r="V54563" s="5" t="str">
        <f t="shared" si="852"/>
        <v/>
      </c>
    </row>
    <row r="54564" spans="22:22" x14ac:dyDescent="0.35">
      <c r="V54564" s="5" t="str">
        <f t="shared" si="852"/>
        <v/>
      </c>
    </row>
    <row r="54565" spans="22:22" x14ac:dyDescent="0.35">
      <c r="V54565" s="5" t="str">
        <f t="shared" si="852"/>
        <v/>
      </c>
    </row>
    <row r="54566" spans="22:22" x14ac:dyDescent="0.35">
      <c r="V54566" s="5" t="str">
        <f t="shared" si="852"/>
        <v/>
      </c>
    </row>
    <row r="54567" spans="22:22" x14ac:dyDescent="0.35">
      <c r="V54567" s="5" t="str">
        <f t="shared" si="852"/>
        <v/>
      </c>
    </row>
    <row r="54568" spans="22:22" x14ac:dyDescent="0.35">
      <c r="V54568" s="5" t="str">
        <f t="shared" si="852"/>
        <v/>
      </c>
    </row>
    <row r="54569" spans="22:22" x14ac:dyDescent="0.35">
      <c r="V54569" s="5" t="str">
        <f t="shared" si="852"/>
        <v/>
      </c>
    </row>
    <row r="54570" spans="22:22" x14ac:dyDescent="0.35">
      <c r="V54570" s="5" t="str">
        <f t="shared" si="852"/>
        <v/>
      </c>
    </row>
    <row r="54571" spans="22:22" x14ac:dyDescent="0.35">
      <c r="V54571" s="5" t="str">
        <f t="shared" si="852"/>
        <v/>
      </c>
    </row>
    <row r="54572" spans="22:22" x14ac:dyDescent="0.35">
      <c r="V54572" s="5" t="str">
        <f t="shared" si="852"/>
        <v/>
      </c>
    </row>
    <row r="54573" spans="22:22" x14ac:dyDescent="0.35">
      <c r="V54573" s="5" t="str">
        <f t="shared" si="852"/>
        <v/>
      </c>
    </row>
    <row r="54574" spans="22:22" x14ac:dyDescent="0.35">
      <c r="V54574" s="5" t="str">
        <f t="shared" si="852"/>
        <v/>
      </c>
    </row>
    <row r="54575" spans="22:22" x14ac:dyDescent="0.35">
      <c r="V54575" s="5" t="str">
        <f t="shared" si="852"/>
        <v/>
      </c>
    </row>
    <row r="54576" spans="22:22" x14ac:dyDescent="0.35">
      <c r="V54576" s="5" t="str">
        <f t="shared" si="852"/>
        <v/>
      </c>
    </row>
    <row r="54577" spans="22:22" x14ac:dyDescent="0.35">
      <c r="V54577" s="5" t="str">
        <f t="shared" si="852"/>
        <v/>
      </c>
    </row>
    <row r="54578" spans="22:22" x14ac:dyDescent="0.35">
      <c r="V54578" s="5" t="str">
        <f t="shared" si="852"/>
        <v/>
      </c>
    </row>
    <row r="54579" spans="22:22" x14ac:dyDescent="0.35">
      <c r="V54579" s="5" t="str">
        <f t="shared" si="852"/>
        <v/>
      </c>
    </row>
    <row r="54580" spans="22:22" x14ac:dyDescent="0.35">
      <c r="V54580" s="5" t="str">
        <f t="shared" si="852"/>
        <v/>
      </c>
    </row>
    <row r="54581" spans="22:22" x14ac:dyDescent="0.35">
      <c r="V54581" s="5" t="str">
        <f t="shared" si="852"/>
        <v/>
      </c>
    </row>
    <row r="54582" spans="22:22" x14ac:dyDescent="0.35">
      <c r="V54582" s="5" t="str">
        <f t="shared" si="852"/>
        <v/>
      </c>
    </row>
    <row r="54583" spans="22:22" x14ac:dyDescent="0.35">
      <c r="V54583" s="5" t="str">
        <f t="shared" si="852"/>
        <v/>
      </c>
    </row>
    <row r="54584" spans="22:22" x14ac:dyDescent="0.35">
      <c r="V54584" s="5" t="str">
        <f t="shared" si="852"/>
        <v/>
      </c>
    </row>
    <row r="54585" spans="22:22" x14ac:dyDescent="0.35">
      <c r="V54585" s="5" t="str">
        <f t="shared" si="852"/>
        <v/>
      </c>
    </row>
    <row r="54586" spans="22:22" x14ac:dyDescent="0.35">
      <c r="V54586" s="5" t="str">
        <f t="shared" si="852"/>
        <v/>
      </c>
    </row>
    <row r="54587" spans="22:22" x14ac:dyDescent="0.35">
      <c r="V54587" s="5" t="str">
        <f t="shared" si="852"/>
        <v/>
      </c>
    </row>
    <row r="54588" spans="22:22" x14ac:dyDescent="0.35">
      <c r="V54588" s="5" t="str">
        <f t="shared" si="852"/>
        <v/>
      </c>
    </row>
    <row r="54589" spans="22:22" x14ac:dyDescent="0.35">
      <c r="V54589" s="5" t="str">
        <f t="shared" si="852"/>
        <v/>
      </c>
    </row>
    <row r="54590" spans="22:22" x14ac:dyDescent="0.35">
      <c r="V54590" s="5" t="str">
        <f t="shared" si="852"/>
        <v/>
      </c>
    </row>
    <row r="54591" spans="22:22" x14ac:dyDescent="0.35">
      <c r="V54591" s="5" t="str">
        <f t="shared" si="852"/>
        <v/>
      </c>
    </row>
    <row r="54592" spans="22:22" x14ac:dyDescent="0.35">
      <c r="V54592" s="5" t="str">
        <f t="shared" si="852"/>
        <v/>
      </c>
    </row>
    <row r="54593" spans="22:22" x14ac:dyDescent="0.35">
      <c r="V54593" s="5" t="str">
        <f t="shared" si="852"/>
        <v/>
      </c>
    </row>
    <row r="54594" spans="22:22" x14ac:dyDescent="0.35">
      <c r="V54594" s="5" t="str">
        <f t="shared" ref="V54594:V54657" si="853">TRIM(CLEAN(SUBSTITUTE(A54594,CHAR(160)," ")))</f>
        <v/>
      </c>
    </row>
    <row r="54595" spans="22:22" x14ac:dyDescent="0.35">
      <c r="V54595" s="5" t="str">
        <f t="shared" si="853"/>
        <v/>
      </c>
    </row>
    <row r="54596" spans="22:22" x14ac:dyDescent="0.35">
      <c r="V54596" s="5" t="str">
        <f t="shared" si="853"/>
        <v/>
      </c>
    </row>
    <row r="54597" spans="22:22" x14ac:dyDescent="0.35">
      <c r="V54597" s="5" t="str">
        <f t="shared" si="853"/>
        <v/>
      </c>
    </row>
    <row r="54598" spans="22:22" x14ac:dyDescent="0.35">
      <c r="V54598" s="5" t="str">
        <f t="shared" si="853"/>
        <v/>
      </c>
    </row>
    <row r="54599" spans="22:22" x14ac:dyDescent="0.35">
      <c r="V54599" s="5" t="str">
        <f t="shared" si="853"/>
        <v/>
      </c>
    </row>
    <row r="54600" spans="22:22" x14ac:dyDescent="0.35">
      <c r="V54600" s="5" t="str">
        <f t="shared" si="853"/>
        <v/>
      </c>
    </row>
    <row r="54601" spans="22:22" x14ac:dyDescent="0.35">
      <c r="V54601" s="5" t="str">
        <f t="shared" si="853"/>
        <v/>
      </c>
    </row>
    <row r="54602" spans="22:22" x14ac:dyDescent="0.35">
      <c r="V54602" s="5" t="str">
        <f t="shared" si="853"/>
        <v/>
      </c>
    </row>
    <row r="54603" spans="22:22" x14ac:dyDescent="0.35">
      <c r="V54603" s="5" t="str">
        <f t="shared" si="853"/>
        <v/>
      </c>
    </row>
    <row r="54604" spans="22:22" x14ac:dyDescent="0.35">
      <c r="V54604" s="5" t="str">
        <f t="shared" si="853"/>
        <v/>
      </c>
    </row>
    <row r="54605" spans="22:22" x14ac:dyDescent="0.35">
      <c r="V54605" s="5" t="str">
        <f t="shared" si="853"/>
        <v/>
      </c>
    </row>
    <row r="54606" spans="22:22" x14ac:dyDescent="0.35">
      <c r="V54606" s="5" t="str">
        <f t="shared" si="853"/>
        <v/>
      </c>
    </row>
    <row r="54607" spans="22:22" x14ac:dyDescent="0.35">
      <c r="V54607" s="5" t="str">
        <f t="shared" si="853"/>
        <v/>
      </c>
    </row>
    <row r="54608" spans="22:22" x14ac:dyDescent="0.35">
      <c r="V54608" s="5" t="str">
        <f t="shared" si="853"/>
        <v/>
      </c>
    </row>
    <row r="54609" spans="22:22" x14ac:dyDescent="0.35">
      <c r="V54609" s="5" t="str">
        <f t="shared" si="853"/>
        <v/>
      </c>
    </row>
    <row r="54610" spans="22:22" x14ac:dyDescent="0.35">
      <c r="V54610" s="5" t="str">
        <f t="shared" si="853"/>
        <v/>
      </c>
    </row>
    <row r="54611" spans="22:22" x14ac:dyDescent="0.35">
      <c r="V54611" s="5" t="str">
        <f t="shared" si="853"/>
        <v/>
      </c>
    </row>
    <row r="54612" spans="22:22" x14ac:dyDescent="0.35">
      <c r="V54612" s="5" t="str">
        <f t="shared" si="853"/>
        <v/>
      </c>
    </row>
    <row r="54613" spans="22:22" x14ac:dyDescent="0.35">
      <c r="V54613" s="5" t="str">
        <f t="shared" si="853"/>
        <v/>
      </c>
    </row>
    <row r="54614" spans="22:22" x14ac:dyDescent="0.35">
      <c r="V54614" s="5" t="str">
        <f t="shared" si="853"/>
        <v/>
      </c>
    </row>
    <row r="54615" spans="22:22" x14ac:dyDescent="0.35">
      <c r="V54615" s="5" t="str">
        <f t="shared" si="853"/>
        <v/>
      </c>
    </row>
    <row r="54616" spans="22:22" x14ac:dyDescent="0.35">
      <c r="V54616" s="5" t="str">
        <f t="shared" si="853"/>
        <v/>
      </c>
    </row>
    <row r="54617" spans="22:22" x14ac:dyDescent="0.35">
      <c r="V54617" s="5" t="str">
        <f t="shared" si="853"/>
        <v/>
      </c>
    </row>
    <row r="54618" spans="22:22" x14ac:dyDescent="0.35">
      <c r="V54618" s="5" t="str">
        <f t="shared" si="853"/>
        <v/>
      </c>
    </row>
    <row r="54619" spans="22:22" x14ac:dyDescent="0.35">
      <c r="V54619" s="5" t="str">
        <f t="shared" si="853"/>
        <v/>
      </c>
    </row>
    <row r="54620" spans="22:22" x14ac:dyDescent="0.35">
      <c r="V54620" s="5" t="str">
        <f t="shared" si="853"/>
        <v/>
      </c>
    </row>
    <row r="54621" spans="22:22" x14ac:dyDescent="0.35">
      <c r="V54621" s="5" t="str">
        <f t="shared" si="853"/>
        <v/>
      </c>
    </row>
    <row r="54622" spans="22:22" x14ac:dyDescent="0.35">
      <c r="V54622" s="5" t="str">
        <f t="shared" si="853"/>
        <v/>
      </c>
    </row>
    <row r="54623" spans="22:22" x14ac:dyDescent="0.35">
      <c r="V54623" s="5" t="str">
        <f t="shared" si="853"/>
        <v/>
      </c>
    </row>
    <row r="54624" spans="22:22" x14ac:dyDescent="0.35">
      <c r="V54624" s="5" t="str">
        <f t="shared" si="853"/>
        <v/>
      </c>
    </row>
    <row r="54625" spans="22:22" x14ac:dyDescent="0.35">
      <c r="V54625" s="5" t="str">
        <f t="shared" si="853"/>
        <v/>
      </c>
    </row>
    <row r="54626" spans="22:22" x14ac:dyDescent="0.35">
      <c r="V54626" s="5" t="str">
        <f t="shared" si="853"/>
        <v/>
      </c>
    </row>
    <row r="54627" spans="22:22" x14ac:dyDescent="0.35">
      <c r="V54627" s="5" t="str">
        <f t="shared" si="853"/>
        <v/>
      </c>
    </row>
    <row r="54628" spans="22:22" x14ac:dyDescent="0.35">
      <c r="V54628" s="5" t="str">
        <f t="shared" si="853"/>
        <v/>
      </c>
    </row>
    <row r="54629" spans="22:22" x14ac:dyDescent="0.35">
      <c r="V54629" s="5" t="str">
        <f t="shared" si="853"/>
        <v/>
      </c>
    </row>
    <row r="54630" spans="22:22" x14ac:dyDescent="0.35">
      <c r="V54630" s="5" t="str">
        <f t="shared" si="853"/>
        <v/>
      </c>
    </row>
    <row r="54631" spans="22:22" x14ac:dyDescent="0.35">
      <c r="V54631" s="5" t="str">
        <f t="shared" si="853"/>
        <v/>
      </c>
    </row>
    <row r="54632" spans="22:22" x14ac:dyDescent="0.35">
      <c r="V54632" s="5" t="str">
        <f t="shared" si="853"/>
        <v/>
      </c>
    </row>
    <row r="54633" spans="22:22" x14ac:dyDescent="0.35">
      <c r="V54633" s="5" t="str">
        <f t="shared" si="853"/>
        <v/>
      </c>
    </row>
    <row r="54634" spans="22:22" x14ac:dyDescent="0.35">
      <c r="V54634" s="5" t="str">
        <f t="shared" si="853"/>
        <v/>
      </c>
    </row>
    <row r="54635" spans="22:22" x14ac:dyDescent="0.35">
      <c r="V54635" s="5" t="str">
        <f t="shared" si="853"/>
        <v/>
      </c>
    </row>
    <row r="54636" spans="22:22" x14ac:dyDescent="0.35">
      <c r="V54636" s="5" t="str">
        <f t="shared" si="853"/>
        <v/>
      </c>
    </row>
    <row r="54637" spans="22:22" x14ac:dyDescent="0.35">
      <c r="V54637" s="5" t="str">
        <f t="shared" si="853"/>
        <v/>
      </c>
    </row>
    <row r="54638" spans="22:22" x14ac:dyDescent="0.35">
      <c r="V54638" s="5" t="str">
        <f t="shared" si="853"/>
        <v/>
      </c>
    </row>
    <row r="54639" spans="22:22" x14ac:dyDescent="0.35">
      <c r="V54639" s="5" t="str">
        <f t="shared" si="853"/>
        <v/>
      </c>
    </row>
    <row r="54640" spans="22:22" x14ac:dyDescent="0.35">
      <c r="V54640" s="5" t="str">
        <f t="shared" si="853"/>
        <v/>
      </c>
    </row>
    <row r="54641" spans="22:22" x14ac:dyDescent="0.35">
      <c r="V54641" s="5" t="str">
        <f t="shared" si="853"/>
        <v/>
      </c>
    </row>
    <row r="54642" spans="22:22" x14ac:dyDescent="0.35">
      <c r="V54642" s="5" t="str">
        <f t="shared" si="853"/>
        <v/>
      </c>
    </row>
    <row r="54643" spans="22:22" x14ac:dyDescent="0.35">
      <c r="V54643" s="5" t="str">
        <f t="shared" si="853"/>
        <v/>
      </c>
    </row>
    <row r="54644" spans="22:22" x14ac:dyDescent="0.35">
      <c r="V54644" s="5" t="str">
        <f t="shared" si="853"/>
        <v/>
      </c>
    </row>
    <row r="54645" spans="22:22" x14ac:dyDescent="0.35">
      <c r="V54645" s="5" t="str">
        <f t="shared" si="853"/>
        <v/>
      </c>
    </row>
    <row r="54646" spans="22:22" x14ac:dyDescent="0.35">
      <c r="V54646" s="5" t="str">
        <f t="shared" si="853"/>
        <v/>
      </c>
    </row>
    <row r="54647" spans="22:22" x14ac:dyDescent="0.35">
      <c r="V54647" s="5" t="str">
        <f t="shared" si="853"/>
        <v/>
      </c>
    </row>
    <row r="54648" spans="22:22" x14ac:dyDescent="0.35">
      <c r="V54648" s="5" t="str">
        <f t="shared" si="853"/>
        <v/>
      </c>
    </row>
    <row r="54649" spans="22:22" x14ac:dyDescent="0.35">
      <c r="V54649" s="5" t="str">
        <f t="shared" si="853"/>
        <v/>
      </c>
    </row>
    <row r="54650" spans="22:22" x14ac:dyDescent="0.35">
      <c r="V54650" s="5" t="str">
        <f t="shared" si="853"/>
        <v/>
      </c>
    </row>
    <row r="54651" spans="22:22" x14ac:dyDescent="0.35">
      <c r="V54651" s="5" t="str">
        <f t="shared" si="853"/>
        <v/>
      </c>
    </row>
    <row r="54652" spans="22:22" x14ac:dyDescent="0.35">
      <c r="V54652" s="5" t="str">
        <f t="shared" si="853"/>
        <v/>
      </c>
    </row>
    <row r="54653" spans="22:22" x14ac:dyDescent="0.35">
      <c r="V54653" s="5" t="str">
        <f t="shared" si="853"/>
        <v/>
      </c>
    </row>
    <row r="54654" spans="22:22" x14ac:dyDescent="0.35">
      <c r="V54654" s="5" t="str">
        <f t="shared" si="853"/>
        <v/>
      </c>
    </row>
    <row r="54655" spans="22:22" x14ac:dyDescent="0.35">
      <c r="V54655" s="5" t="str">
        <f t="shared" si="853"/>
        <v/>
      </c>
    </row>
    <row r="54656" spans="22:22" x14ac:dyDescent="0.35">
      <c r="V54656" s="5" t="str">
        <f t="shared" si="853"/>
        <v/>
      </c>
    </row>
    <row r="54657" spans="22:22" x14ac:dyDescent="0.35">
      <c r="V54657" s="5" t="str">
        <f t="shared" si="853"/>
        <v/>
      </c>
    </row>
    <row r="54658" spans="22:22" x14ac:dyDescent="0.35">
      <c r="V54658" s="5" t="str">
        <f t="shared" ref="V54658:V54721" si="854">TRIM(CLEAN(SUBSTITUTE(A54658,CHAR(160)," ")))</f>
        <v/>
      </c>
    </row>
    <row r="54659" spans="22:22" x14ac:dyDescent="0.35">
      <c r="V54659" s="5" t="str">
        <f t="shared" si="854"/>
        <v/>
      </c>
    </row>
    <row r="54660" spans="22:22" x14ac:dyDescent="0.35">
      <c r="V54660" s="5" t="str">
        <f t="shared" si="854"/>
        <v/>
      </c>
    </row>
    <row r="54661" spans="22:22" x14ac:dyDescent="0.35">
      <c r="V54661" s="5" t="str">
        <f t="shared" si="854"/>
        <v/>
      </c>
    </row>
    <row r="54662" spans="22:22" x14ac:dyDescent="0.35">
      <c r="V54662" s="5" t="str">
        <f t="shared" si="854"/>
        <v/>
      </c>
    </row>
    <row r="54663" spans="22:22" x14ac:dyDescent="0.35">
      <c r="V54663" s="5" t="str">
        <f t="shared" si="854"/>
        <v/>
      </c>
    </row>
    <row r="54664" spans="22:22" x14ac:dyDescent="0.35">
      <c r="V54664" s="5" t="str">
        <f t="shared" si="854"/>
        <v/>
      </c>
    </row>
    <row r="54665" spans="22:22" x14ac:dyDescent="0.35">
      <c r="V54665" s="5" t="str">
        <f t="shared" si="854"/>
        <v/>
      </c>
    </row>
    <row r="54666" spans="22:22" x14ac:dyDescent="0.35">
      <c r="V54666" s="5" t="str">
        <f t="shared" si="854"/>
        <v/>
      </c>
    </row>
    <row r="54667" spans="22:22" x14ac:dyDescent="0.35">
      <c r="V54667" s="5" t="str">
        <f t="shared" si="854"/>
        <v/>
      </c>
    </row>
    <row r="54668" spans="22:22" x14ac:dyDescent="0.35">
      <c r="V54668" s="5" t="str">
        <f t="shared" si="854"/>
        <v/>
      </c>
    </row>
    <row r="54669" spans="22:22" x14ac:dyDescent="0.35">
      <c r="V54669" s="5" t="str">
        <f t="shared" si="854"/>
        <v/>
      </c>
    </row>
    <row r="54670" spans="22:22" x14ac:dyDescent="0.35">
      <c r="V54670" s="5" t="str">
        <f t="shared" si="854"/>
        <v/>
      </c>
    </row>
    <row r="54671" spans="22:22" x14ac:dyDescent="0.35">
      <c r="V54671" s="5" t="str">
        <f t="shared" si="854"/>
        <v/>
      </c>
    </row>
    <row r="54672" spans="22:22" x14ac:dyDescent="0.35">
      <c r="V54672" s="5" t="str">
        <f t="shared" si="854"/>
        <v/>
      </c>
    </row>
    <row r="54673" spans="22:22" x14ac:dyDescent="0.35">
      <c r="V54673" s="5" t="str">
        <f t="shared" si="854"/>
        <v/>
      </c>
    </row>
    <row r="54674" spans="22:22" x14ac:dyDescent="0.35">
      <c r="V54674" s="5" t="str">
        <f t="shared" si="854"/>
        <v/>
      </c>
    </row>
    <row r="54675" spans="22:22" x14ac:dyDescent="0.35">
      <c r="V54675" s="5" t="str">
        <f t="shared" si="854"/>
        <v/>
      </c>
    </row>
    <row r="54676" spans="22:22" x14ac:dyDescent="0.35">
      <c r="V54676" s="5" t="str">
        <f t="shared" si="854"/>
        <v/>
      </c>
    </row>
    <row r="54677" spans="22:22" x14ac:dyDescent="0.35">
      <c r="V54677" s="5" t="str">
        <f t="shared" si="854"/>
        <v/>
      </c>
    </row>
    <row r="54678" spans="22:22" x14ac:dyDescent="0.35">
      <c r="V54678" s="5" t="str">
        <f t="shared" si="854"/>
        <v/>
      </c>
    </row>
    <row r="54679" spans="22:22" x14ac:dyDescent="0.35">
      <c r="V54679" s="5" t="str">
        <f t="shared" si="854"/>
        <v/>
      </c>
    </row>
    <row r="54680" spans="22:22" x14ac:dyDescent="0.35">
      <c r="V54680" s="5" t="str">
        <f t="shared" si="854"/>
        <v/>
      </c>
    </row>
    <row r="54681" spans="22:22" x14ac:dyDescent="0.35">
      <c r="V54681" s="5" t="str">
        <f t="shared" si="854"/>
        <v/>
      </c>
    </row>
    <row r="54682" spans="22:22" x14ac:dyDescent="0.35">
      <c r="V54682" s="5" t="str">
        <f t="shared" si="854"/>
        <v/>
      </c>
    </row>
    <row r="54683" spans="22:22" x14ac:dyDescent="0.35">
      <c r="V54683" s="5" t="str">
        <f t="shared" si="854"/>
        <v/>
      </c>
    </row>
    <row r="54684" spans="22:22" x14ac:dyDescent="0.35">
      <c r="V54684" s="5" t="str">
        <f t="shared" si="854"/>
        <v/>
      </c>
    </row>
    <row r="54685" spans="22:22" x14ac:dyDescent="0.35">
      <c r="V54685" s="5" t="str">
        <f t="shared" si="854"/>
        <v/>
      </c>
    </row>
    <row r="54686" spans="22:22" x14ac:dyDescent="0.35">
      <c r="V54686" s="5" t="str">
        <f t="shared" si="854"/>
        <v/>
      </c>
    </row>
    <row r="54687" spans="22:22" x14ac:dyDescent="0.35">
      <c r="V54687" s="5" t="str">
        <f t="shared" si="854"/>
        <v/>
      </c>
    </row>
    <row r="54688" spans="22:22" x14ac:dyDescent="0.35">
      <c r="V54688" s="5" t="str">
        <f t="shared" si="854"/>
        <v/>
      </c>
    </row>
    <row r="54689" spans="22:22" x14ac:dyDescent="0.35">
      <c r="V54689" s="5" t="str">
        <f t="shared" si="854"/>
        <v/>
      </c>
    </row>
    <row r="54690" spans="22:22" x14ac:dyDescent="0.35">
      <c r="V54690" s="5" t="str">
        <f t="shared" si="854"/>
        <v/>
      </c>
    </row>
    <row r="54691" spans="22:22" x14ac:dyDescent="0.35">
      <c r="V54691" s="5" t="str">
        <f t="shared" si="854"/>
        <v/>
      </c>
    </row>
    <row r="54692" spans="22:22" x14ac:dyDescent="0.35">
      <c r="V54692" s="5" t="str">
        <f t="shared" si="854"/>
        <v/>
      </c>
    </row>
    <row r="54693" spans="22:22" x14ac:dyDescent="0.35">
      <c r="V54693" s="5" t="str">
        <f t="shared" si="854"/>
        <v/>
      </c>
    </row>
    <row r="54694" spans="22:22" x14ac:dyDescent="0.35">
      <c r="V54694" s="5" t="str">
        <f t="shared" si="854"/>
        <v/>
      </c>
    </row>
    <row r="54695" spans="22:22" x14ac:dyDescent="0.35">
      <c r="V54695" s="5" t="str">
        <f t="shared" si="854"/>
        <v/>
      </c>
    </row>
    <row r="54696" spans="22:22" x14ac:dyDescent="0.35">
      <c r="V54696" s="5" t="str">
        <f t="shared" si="854"/>
        <v/>
      </c>
    </row>
    <row r="54697" spans="22:22" x14ac:dyDescent="0.35">
      <c r="V54697" s="5" t="str">
        <f t="shared" si="854"/>
        <v/>
      </c>
    </row>
    <row r="54698" spans="22:22" x14ac:dyDescent="0.35">
      <c r="V54698" s="5" t="str">
        <f t="shared" si="854"/>
        <v/>
      </c>
    </row>
    <row r="54699" spans="22:22" x14ac:dyDescent="0.35">
      <c r="V54699" s="5" t="str">
        <f t="shared" si="854"/>
        <v/>
      </c>
    </row>
    <row r="54700" spans="22:22" x14ac:dyDescent="0.35">
      <c r="V54700" s="5" t="str">
        <f t="shared" si="854"/>
        <v/>
      </c>
    </row>
    <row r="54701" spans="22:22" x14ac:dyDescent="0.35">
      <c r="V54701" s="5" t="str">
        <f t="shared" si="854"/>
        <v/>
      </c>
    </row>
    <row r="54702" spans="22:22" x14ac:dyDescent="0.35">
      <c r="V54702" s="5" t="str">
        <f t="shared" si="854"/>
        <v/>
      </c>
    </row>
    <row r="54703" spans="22:22" x14ac:dyDescent="0.35">
      <c r="V54703" s="5" t="str">
        <f t="shared" si="854"/>
        <v/>
      </c>
    </row>
    <row r="54704" spans="22:22" x14ac:dyDescent="0.35">
      <c r="V54704" s="5" t="str">
        <f t="shared" si="854"/>
        <v/>
      </c>
    </row>
    <row r="54705" spans="22:22" x14ac:dyDescent="0.35">
      <c r="V54705" s="5" t="str">
        <f t="shared" si="854"/>
        <v/>
      </c>
    </row>
    <row r="54706" spans="22:22" x14ac:dyDescent="0.35">
      <c r="V54706" s="5" t="str">
        <f t="shared" si="854"/>
        <v/>
      </c>
    </row>
    <row r="54707" spans="22:22" x14ac:dyDescent="0.35">
      <c r="V54707" s="5" t="str">
        <f t="shared" si="854"/>
        <v/>
      </c>
    </row>
    <row r="54708" spans="22:22" x14ac:dyDescent="0.35">
      <c r="V54708" s="5" t="str">
        <f t="shared" si="854"/>
        <v/>
      </c>
    </row>
    <row r="54709" spans="22:22" x14ac:dyDescent="0.35">
      <c r="V54709" s="5" t="str">
        <f t="shared" si="854"/>
        <v/>
      </c>
    </row>
    <row r="54710" spans="22:22" x14ac:dyDescent="0.35">
      <c r="V54710" s="5" t="str">
        <f t="shared" si="854"/>
        <v/>
      </c>
    </row>
    <row r="54711" spans="22:22" x14ac:dyDescent="0.35">
      <c r="V54711" s="5" t="str">
        <f t="shared" si="854"/>
        <v/>
      </c>
    </row>
    <row r="54712" spans="22:22" x14ac:dyDescent="0.35">
      <c r="V54712" s="5" t="str">
        <f t="shared" si="854"/>
        <v/>
      </c>
    </row>
    <row r="54713" spans="22:22" x14ac:dyDescent="0.35">
      <c r="V54713" s="5" t="str">
        <f t="shared" si="854"/>
        <v/>
      </c>
    </row>
    <row r="54714" spans="22:22" x14ac:dyDescent="0.35">
      <c r="V54714" s="5" t="str">
        <f t="shared" si="854"/>
        <v/>
      </c>
    </row>
    <row r="54715" spans="22:22" x14ac:dyDescent="0.35">
      <c r="V54715" s="5" t="str">
        <f t="shared" si="854"/>
        <v/>
      </c>
    </row>
    <row r="54716" spans="22:22" x14ac:dyDescent="0.35">
      <c r="V54716" s="5" t="str">
        <f t="shared" si="854"/>
        <v/>
      </c>
    </row>
    <row r="54717" spans="22:22" x14ac:dyDescent="0.35">
      <c r="V54717" s="5" t="str">
        <f t="shared" si="854"/>
        <v/>
      </c>
    </row>
    <row r="54718" spans="22:22" x14ac:dyDescent="0.35">
      <c r="V54718" s="5" t="str">
        <f t="shared" si="854"/>
        <v/>
      </c>
    </row>
    <row r="54719" spans="22:22" x14ac:dyDescent="0.35">
      <c r="V54719" s="5" t="str">
        <f t="shared" si="854"/>
        <v/>
      </c>
    </row>
    <row r="54720" spans="22:22" x14ac:dyDescent="0.35">
      <c r="V54720" s="5" t="str">
        <f t="shared" si="854"/>
        <v/>
      </c>
    </row>
    <row r="54721" spans="22:22" x14ac:dyDescent="0.35">
      <c r="V54721" s="5" t="str">
        <f t="shared" si="854"/>
        <v/>
      </c>
    </row>
    <row r="54722" spans="22:22" x14ac:dyDescent="0.35">
      <c r="V54722" s="5" t="str">
        <f t="shared" ref="V54722:V54785" si="855">TRIM(CLEAN(SUBSTITUTE(A54722,CHAR(160)," ")))</f>
        <v/>
      </c>
    </row>
    <row r="54723" spans="22:22" x14ac:dyDescent="0.35">
      <c r="V54723" s="5" t="str">
        <f t="shared" si="855"/>
        <v/>
      </c>
    </row>
    <row r="54724" spans="22:22" x14ac:dyDescent="0.35">
      <c r="V54724" s="5" t="str">
        <f t="shared" si="855"/>
        <v/>
      </c>
    </row>
    <row r="54725" spans="22:22" x14ac:dyDescent="0.35">
      <c r="V54725" s="5" t="str">
        <f t="shared" si="855"/>
        <v/>
      </c>
    </row>
    <row r="54726" spans="22:22" x14ac:dyDescent="0.35">
      <c r="V54726" s="5" t="str">
        <f t="shared" si="855"/>
        <v/>
      </c>
    </row>
    <row r="54727" spans="22:22" x14ac:dyDescent="0.35">
      <c r="V54727" s="5" t="str">
        <f t="shared" si="855"/>
        <v/>
      </c>
    </row>
    <row r="54728" spans="22:22" x14ac:dyDescent="0.35">
      <c r="V54728" s="5" t="str">
        <f t="shared" si="855"/>
        <v/>
      </c>
    </row>
    <row r="54729" spans="22:22" x14ac:dyDescent="0.35">
      <c r="V54729" s="5" t="str">
        <f t="shared" si="855"/>
        <v/>
      </c>
    </row>
    <row r="54730" spans="22:22" x14ac:dyDescent="0.35">
      <c r="V54730" s="5" t="str">
        <f t="shared" si="855"/>
        <v/>
      </c>
    </row>
    <row r="54731" spans="22:22" x14ac:dyDescent="0.35">
      <c r="V54731" s="5" t="str">
        <f t="shared" si="855"/>
        <v/>
      </c>
    </row>
    <row r="54732" spans="22:22" x14ac:dyDescent="0.35">
      <c r="V54732" s="5" t="str">
        <f t="shared" si="855"/>
        <v/>
      </c>
    </row>
    <row r="54733" spans="22:22" x14ac:dyDescent="0.35">
      <c r="V54733" s="5" t="str">
        <f t="shared" si="855"/>
        <v/>
      </c>
    </row>
    <row r="54734" spans="22:22" x14ac:dyDescent="0.35">
      <c r="V54734" s="5" t="str">
        <f t="shared" si="855"/>
        <v/>
      </c>
    </row>
    <row r="54735" spans="22:22" x14ac:dyDescent="0.35">
      <c r="V54735" s="5" t="str">
        <f t="shared" si="855"/>
        <v/>
      </c>
    </row>
    <row r="54736" spans="22:22" x14ac:dyDescent="0.35">
      <c r="V54736" s="5" t="str">
        <f t="shared" si="855"/>
        <v/>
      </c>
    </row>
    <row r="54737" spans="22:22" x14ac:dyDescent="0.35">
      <c r="V54737" s="5" t="str">
        <f t="shared" si="855"/>
        <v/>
      </c>
    </row>
    <row r="54738" spans="22:22" x14ac:dyDescent="0.35">
      <c r="V54738" s="5" t="str">
        <f t="shared" si="855"/>
        <v/>
      </c>
    </row>
    <row r="54739" spans="22:22" x14ac:dyDescent="0.35">
      <c r="V54739" s="5" t="str">
        <f t="shared" si="855"/>
        <v/>
      </c>
    </row>
    <row r="54740" spans="22:22" x14ac:dyDescent="0.35">
      <c r="V54740" s="5" t="str">
        <f t="shared" si="855"/>
        <v/>
      </c>
    </row>
    <row r="54741" spans="22:22" x14ac:dyDescent="0.35">
      <c r="V54741" s="5" t="str">
        <f t="shared" si="855"/>
        <v/>
      </c>
    </row>
    <row r="54742" spans="22:22" x14ac:dyDescent="0.35">
      <c r="V54742" s="5" t="str">
        <f t="shared" si="855"/>
        <v/>
      </c>
    </row>
    <row r="54743" spans="22:22" x14ac:dyDescent="0.35">
      <c r="V54743" s="5" t="str">
        <f t="shared" si="855"/>
        <v/>
      </c>
    </row>
    <row r="54744" spans="22:22" x14ac:dyDescent="0.35">
      <c r="V54744" s="5" t="str">
        <f t="shared" si="855"/>
        <v/>
      </c>
    </row>
    <row r="54745" spans="22:22" x14ac:dyDescent="0.35">
      <c r="V54745" s="5" t="str">
        <f t="shared" si="855"/>
        <v/>
      </c>
    </row>
    <row r="54746" spans="22:22" x14ac:dyDescent="0.35">
      <c r="V54746" s="5" t="str">
        <f t="shared" si="855"/>
        <v/>
      </c>
    </row>
    <row r="54747" spans="22:22" x14ac:dyDescent="0.35">
      <c r="V54747" s="5" t="str">
        <f t="shared" si="855"/>
        <v/>
      </c>
    </row>
    <row r="54748" spans="22:22" x14ac:dyDescent="0.35">
      <c r="V54748" s="5" t="str">
        <f t="shared" si="855"/>
        <v/>
      </c>
    </row>
    <row r="54749" spans="22:22" x14ac:dyDescent="0.35">
      <c r="V54749" s="5" t="str">
        <f t="shared" si="855"/>
        <v/>
      </c>
    </row>
    <row r="54750" spans="22:22" x14ac:dyDescent="0.35">
      <c r="V54750" s="5" t="str">
        <f t="shared" si="855"/>
        <v/>
      </c>
    </row>
    <row r="54751" spans="22:22" x14ac:dyDescent="0.35">
      <c r="V54751" s="5" t="str">
        <f t="shared" si="855"/>
        <v/>
      </c>
    </row>
    <row r="54752" spans="22:22" x14ac:dyDescent="0.35">
      <c r="V54752" s="5" t="str">
        <f t="shared" si="855"/>
        <v/>
      </c>
    </row>
    <row r="54753" spans="22:22" x14ac:dyDescent="0.35">
      <c r="V54753" s="5" t="str">
        <f t="shared" si="855"/>
        <v/>
      </c>
    </row>
    <row r="54754" spans="22:22" x14ac:dyDescent="0.35">
      <c r="V54754" s="5" t="str">
        <f t="shared" si="855"/>
        <v/>
      </c>
    </row>
    <row r="54755" spans="22:22" x14ac:dyDescent="0.35">
      <c r="V54755" s="5" t="str">
        <f t="shared" si="855"/>
        <v/>
      </c>
    </row>
    <row r="54756" spans="22:22" x14ac:dyDescent="0.35">
      <c r="V54756" s="5" t="str">
        <f t="shared" si="855"/>
        <v/>
      </c>
    </row>
    <row r="54757" spans="22:22" x14ac:dyDescent="0.35">
      <c r="V54757" s="5" t="str">
        <f t="shared" si="855"/>
        <v/>
      </c>
    </row>
    <row r="54758" spans="22:22" x14ac:dyDescent="0.35">
      <c r="V54758" s="5" t="str">
        <f t="shared" si="855"/>
        <v/>
      </c>
    </row>
    <row r="54759" spans="22:22" x14ac:dyDescent="0.35">
      <c r="V54759" s="5" t="str">
        <f t="shared" si="855"/>
        <v/>
      </c>
    </row>
    <row r="54760" spans="22:22" x14ac:dyDescent="0.35">
      <c r="V54760" s="5" t="str">
        <f t="shared" si="855"/>
        <v/>
      </c>
    </row>
    <row r="54761" spans="22:22" x14ac:dyDescent="0.35">
      <c r="V54761" s="5" t="str">
        <f t="shared" si="855"/>
        <v/>
      </c>
    </row>
    <row r="54762" spans="22:22" x14ac:dyDescent="0.35">
      <c r="V54762" s="5" t="str">
        <f t="shared" si="855"/>
        <v/>
      </c>
    </row>
    <row r="54763" spans="22:22" x14ac:dyDescent="0.35">
      <c r="V54763" s="5" t="str">
        <f t="shared" si="855"/>
        <v/>
      </c>
    </row>
    <row r="54764" spans="22:22" x14ac:dyDescent="0.35">
      <c r="V54764" s="5" t="str">
        <f t="shared" si="855"/>
        <v/>
      </c>
    </row>
    <row r="54765" spans="22:22" x14ac:dyDescent="0.35">
      <c r="V54765" s="5" t="str">
        <f t="shared" si="855"/>
        <v/>
      </c>
    </row>
    <row r="54766" spans="22:22" x14ac:dyDescent="0.35">
      <c r="V54766" s="5" t="str">
        <f t="shared" si="855"/>
        <v/>
      </c>
    </row>
    <row r="54767" spans="22:22" x14ac:dyDescent="0.35">
      <c r="V54767" s="5" t="str">
        <f t="shared" si="855"/>
        <v/>
      </c>
    </row>
    <row r="54768" spans="22:22" x14ac:dyDescent="0.35">
      <c r="V54768" s="5" t="str">
        <f t="shared" si="855"/>
        <v/>
      </c>
    </row>
    <row r="54769" spans="22:22" x14ac:dyDescent="0.35">
      <c r="V54769" s="5" t="str">
        <f t="shared" si="855"/>
        <v/>
      </c>
    </row>
    <row r="54770" spans="22:22" x14ac:dyDescent="0.35">
      <c r="V54770" s="5" t="str">
        <f t="shared" si="855"/>
        <v/>
      </c>
    </row>
    <row r="54771" spans="22:22" x14ac:dyDescent="0.35">
      <c r="V54771" s="5" t="str">
        <f t="shared" si="855"/>
        <v/>
      </c>
    </row>
    <row r="54772" spans="22:22" x14ac:dyDescent="0.35">
      <c r="V54772" s="5" t="str">
        <f t="shared" si="855"/>
        <v/>
      </c>
    </row>
    <row r="54773" spans="22:22" x14ac:dyDescent="0.35">
      <c r="V54773" s="5" t="str">
        <f t="shared" si="855"/>
        <v/>
      </c>
    </row>
    <row r="54774" spans="22:22" x14ac:dyDescent="0.35">
      <c r="V54774" s="5" t="str">
        <f t="shared" si="855"/>
        <v/>
      </c>
    </row>
    <row r="54775" spans="22:22" x14ac:dyDescent="0.35">
      <c r="V54775" s="5" t="str">
        <f t="shared" si="855"/>
        <v/>
      </c>
    </row>
    <row r="54776" spans="22:22" x14ac:dyDescent="0.35">
      <c r="V54776" s="5" t="str">
        <f t="shared" si="855"/>
        <v/>
      </c>
    </row>
    <row r="54777" spans="22:22" x14ac:dyDescent="0.35">
      <c r="V54777" s="5" t="str">
        <f t="shared" si="855"/>
        <v/>
      </c>
    </row>
    <row r="54778" spans="22:22" x14ac:dyDescent="0.35">
      <c r="V54778" s="5" t="str">
        <f t="shared" si="855"/>
        <v/>
      </c>
    </row>
    <row r="54779" spans="22:22" x14ac:dyDescent="0.35">
      <c r="V54779" s="5" t="str">
        <f t="shared" si="855"/>
        <v/>
      </c>
    </row>
    <row r="54780" spans="22:22" x14ac:dyDescent="0.35">
      <c r="V54780" s="5" t="str">
        <f t="shared" si="855"/>
        <v/>
      </c>
    </row>
    <row r="54781" spans="22:22" x14ac:dyDescent="0.35">
      <c r="V54781" s="5" t="str">
        <f t="shared" si="855"/>
        <v/>
      </c>
    </row>
    <row r="54782" spans="22:22" x14ac:dyDescent="0.35">
      <c r="V54782" s="5" t="str">
        <f t="shared" si="855"/>
        <v/>
      </c>
    </row>
    <row r="54783" spans="22:22" x14ac:dyDescent="0.35">
      <c r="V54783" s="5" t="str">
        <f t="shared" si="855"/>
        <v/>
      </c>
    </row>
    <row r="54784" spans="22:22" x14ac:dyDescent="0.35">
      <c r="V54784" s="5" t="str">
        <f t="shared" si="855"/>
        <v/>
      </c>
    </row>
    <row r="54785" spans="22:22" x14ac:dyDescent="0.35">
      <c r="V54785" s="5" t="str">
        <f t="shared" si="855"/>
        <v/>
      </c>
    </row>
    <row r="54786" spans="22:22" x14ac:dyDescent="0.35">
      <c r="V54786" s="5" t="str">
        <f t="shared" ref="V54786:V54849" si="856">TRIM(CLEAN(SUBSTITUTE(A54786,CHAR(160)," ")))</f>
        <v/>
      </c>
    </row>
    <row r="54787" spans="22:22" x14ac:dyDescent="0.35">
      <c r="V54787" s="5" t="str">
        <f t="shared" si="856"/>
        <v/>
      </c>
    </row>
    <row r="54788" spans="22:22" x14ac:dyDescent="0.35">
      <c r="V54788" s="5" t="str">
        <f t="shared" si="856"/>
        <v/>
      </c>
    </row>
    <row r="54789" spans="22:22" x14ac:dyDescent="0.35">
      <c r="V54789" s="5" t="str">
        <f t="shared" si="856"/>
        <v/>
      </c>
    </row>
    <row r="54790" spans="22:22" x14ac:dyDescent="0.35">
      <c r="V54790" s="5" t="str">
        <f t="shared" si="856"/>
        <v/>
      </c>
    </row>
    <row r="54791" spans="22:22" x14ac:dyDescent="0.35">
      <c r="V54791" s="5" t="str">
        <f t="shared" si="856"/>
        <v/>
      </c>
    </row>
    <row r="54792" spans="22:22" x14ac:dyDescent="0.35">
      <c r="V54792" s="5" t="str">
        <f t="shared" si="856"/>
        <v/>
      </c>
    </row>
    <row r="54793" spans="22:22" x14ac:dyDescent="0.35">
      <c r="V54793" s="5" t="str">
        <f t="shared" si="856"/>
        <v/>
      </c>
    </row>
    <row r="54794" spans="22:22" x14ac:dyDescent="0.35">
      <c r="V54794" s="5" t="str">
        <f t="shared" si="856"/>
        <v/>
      </c>
    </row>
    <row r="54795" spans="22:22" x14ac:dyDescent="0.35">
      <c r="V54795" s="5" t="str">
        <f t="shared" si="856"/>
        <v/>
      </c>
    </row>
    <row r="54796" spans="22:22" x14ac:dyDescent="0.35">
      <c r="V54796" s="5" t="str">
        <f t="shared" si="856"/>
        <v/>
      </c>
    </row>
    <row r="54797" spans="22:22" x14ac:dyDescent="0.35">
      <c r="V54797" s="5" t="str">
        <f t="shared" si="856"/>
        <v/>
      </c>
    </row>
    <row r="54798" spans="22:22" x14ac:dyDescent="0.35">
      <c r="V54798" s="5" t="str">
        <f t="shared" si="856"/>
        <v/>
      </c>
    </row>
    <row r="54799" spans="22:22" x14ac:dyDescent="0.35">
      <c r="V54799" s="5" t="str">
        <f t="shared" si="856"/>
        <v/>
      </c>
    </row>
    <row r="54800" spans="22:22" x14ac:dyDescent="0.35">
      <c r="V54800" s="5" t="str">
        <f t="shared" si="856"/>
        <v/>
      </c>
    </row>
    <row r="54801" spans="22:22" x14ac:dyDescent="0.35">
      <c r="V54801" s="5" t="str">
        <f t="shared" si="856"/>
        <v/>
      </c>
    </row>
    <row r="54802" spans="22:22" x14ac:dyDescent="0.35">
      <c r="V54802" s="5" t="str">
        <f t="shared" si="856"/>
        <v/>
      </c>
    </row>
    <row r="54803" spans="22:22" x14ac:dyDescent="0.35">
      <c r="V54803" s="5" t="str">
        <f t="shared" si="856"/>
        <v/>
      </c>
    </row>
    <row r="54804" spans="22:22" x14ac:dyDescent="0.35">
      <c r="V54804" s="5" t="str">
        <f t="shared" si="856"/>
        <v/>
      </c>
    </row>
    <row r="54805" spans="22:22" x14ac:dyDescent="0.35">
      <c r="V54805" s="5" t="str">
        <f t="shared" si="856"/>
        <v/>
      </c>
    </row>
    <row r="54806" spans="22:22" x14ac:dyDescent="0.35">
      <c r="V54806" s="5" t="str">
        <f t="shared" si="856"/>
        <v/>
      </c>
    </row>
    <row r="54807" spans="22:22" x14ac:dyDescent="0.35">
      <c r="V54807" s="5" t="str">
        <f t="shared" si="856"/>
        <v/>
      </c>
    </row>
    <row r="54808" spans="22:22" x14ac:dyDescent="0.35">
      <c r="V54808" s="5" t="str">
        <f t="shared" si="856"/>
        <v/>
      </c>
    </row>
    <row r="54809" spans="22:22" x14ac:dyDescent="0.35">
      <c r="V54809" s="5" t="str">
        <f t="shared" si="856"/>
        <v/>
      </c>
    </row>
    <row r="54810" spans="22:22" x14ac:dyDescent="0.35">
      <c r="V54810" s="5" t="str">
        <f t="shared" si="856"/>
        <v/>
      </c>
    </row>
    <row r="54811" spans="22:22" x14ac:dyDescent="0.35">
      <c r="V54811" s="5" t="str">
        <f t="shared" si="856"/>
        <v/>
      </c>
    </row>
    <row r="54812" spans="22:22" x14ac:dyDescent="0.35">
      <c r="V54812" s="5" t="str">
        <f t="shared" si="856"/>
        <v/>
      </c>
    </row>
    <row r="54813" spans="22:22" x14ac:dyDescent="0.35">
      <c r="V54813" s="5" t="str">
        <f t="shared" si="856"/>
        <v/>
      </c>
    </row>
    <row r="54814" spans="22:22" x14ac:dyDescent="0.35">
      <c r="V54814" s="5" t="str">
        <f t="shared" si="856"/>
        <v/>
      </c>
    </row>
    <row r="54815" spans="22:22" x14ac:dyDescent="0.35">
      <c r="V54815" s="5" t="str">
        <f t="shared" si="856"/>
        <v/>
      </c>
    </row>
    <row r="54816" spans="22:22" x14ac:dyDescent="0.35">
      <c r="V54816" s="5" t="str">
        <f t="shared" si="856"/>
        <v/>
      </c>
    </row>
    <row r="54817" spans="22:22" x14ac:dyDescent="0.35">
      <c r="V54817" s="5" t="str">
        <f t="shared" si="856"/>
        <v/>
      </c>
    </row>
    <row r="54818" spans="22:22" x14ac:dyDescent="0.35">
      <c r="V54818" s="5" t="str">
        <f t="shared" si="856"/>
        <v/>
      </c>
    </row>
    <row r="54819" spans="22:22" x14ac:dyDescent="0.35">
      <c r="V54819" s="5" t="str">
        <f t="shared" si="856"/>
        <v/>
      </c>
    </row>
    <row r="54820" spans="22:22" x14ac:dyDescent="0.35">
      <c r="V54820" s="5" t="str">
        <f t="shared" si="856"/>
        <v/>
      </c>
    </row>
    <row r="54821" spans="22:22" x14ac:dyDescent="0.35">
      <c r="V54821" s="5" t="str">
        <f t="shared" si="856"/>
        <v/>
      </c>
    </row>
    <row r="54822" spans="22:22" x14ac:dyDescent="0.35">
      <c r="V54822" s="5" t="str">
        <f t="shared" si="856"/>
        <v/>
      </c>
    </row>
    <row r="54823" spans="22:22" x14ac:dyDescent="0.35">
      <c r="V54823" s="5" t="str">
        <f t="shared" si="856"/>
        <v/>
      </c>
    </row>
    <row r="54824" spans="22:22" x14ac:dyDescent="0.35">
      <c r="V54824" s="5" t="str">
        <f t="shared" si="856"/>
        <v/>
      </c>
    </row>
    <row r="54825" spans="22:22" x14ac:dyDescent="0.35">
      <c r="V54825" s="5" t="str">
        <f t="shared" si="856"/>
        <v/>
      </c>
    </row>
    <row r="54826" spans="22:22" x14ac:dyDescent="0.35">
      <c r="V54826" s="5" t="str">
        <f t="shared" si="856"/>
        <v/>
      </c>
    </row>
    <row r="54827" spans="22:22" x14ac:dyDescent="0.35">
      <c r="V54827" s="5" t="str">
        <f t="shared" si="856"/>
        <v/>
      </c>
    </row>
    <row r="54828" spans="22:22" x14ac:dyDescent="0.35">
      <c r="V54828" s="5" t="str">
        <f t="shared" si="856"/>
        <v/>
      </c>
    </row>
    <row r="54829" spans="22:22" x14ac:dyDescent="0.35">
      <c r="V54829" s="5" t="str">
        <f t="shared" si="856"/>
        <v/>
      </c>
    </row>
    <row r="54830" spans="22:22" x14ac:dyDescent="0.35">
      <c r="V54830" s="5" t="str">
        <f t="shared" si="856"/>
        <v/>
      </c>
    </row>
    <row r="54831" spans="22:22" x14ac:dyDescent="0.35">
      <c r="V54831" s="5" t="str">
        <f t="shared" si="856"/>
        <v/>
      </c>
    </row>
    <row r="54832" spans="22:22" x14ac:dyDescent="0.35">
      <c r="V54832" s="5" t="str">
        <f t="shared" si="856"/>
        <v/>
      </c>
    </row>
    <row r="54833" spans="22:22" x14ac:dyDescent="0.35">
      <c r="V54833" s="5" t="str">
        <f t="shared" si="856"/>
        <v/>
      </c>
    </row>
    <row r="54834" spans="22:22" x14ac:dyDescent="0.35">
      <c r="V54834" s="5" t="str">
        <f t="shared" si="856"/>
        <v/>
      </c>
    </row>
    <row r="54835" spans="22:22" x14ac:dyDescent="0.35">
      <c r="V54835" s="5" t="str">
        <f t="shared" si="856"/>
        <v/>
      </c>
    </row>
    <row r="54836" spans="22:22" x14ac:dyDescent="0.35">
      <c r="V54836" s="5" t="str">
        <f t="shared" si="856"/>
        <v/>
      </c>
    </row>
    <row r="54837" spans="22:22" x14ac:dyDescent="0.35">
      <c r="V54837" s="5" t="str">
        <f t="shared" si="856"/>
        <v/>
      </c>
    </row>
    <row r="54838" spans="22:22" x14ac:dyDescent="0.35">
      <c r="V54838" s="5" t="str">
        <f t="shared" si="856"/>
        <v/>
      </c>
    </row>
    <row r="54839" spans="22:22" x14ac:dyDescent="0.35">
      <c r="V54839" s="5" t="str">
        <f t="shared" si="856"/>
        <v/>
      </c>
    </row>
    <row r="54840" spans="22:22" x14ac:dyDescent="0.35">
      <c r="V54840" s="5" t="str">
        <f t="shared" si="856"/>
        <v/>
      </c>
    </row>
    <row r="54841" spans="22:22" x14ac:dyDescent="0.35">
      <c r="V54841" s="5" t="str">
        <f t="shared" si="856"/>
        <v/>
      </c>
    </row>
    <row r="54842" spans="22:22" x14ac:dyDescent="0.35">
      <c r="V54842" s="5" t="str">
        <f t="shared" si="856"/>
        <v/>
      </c>
    </row>
    <row r="54843" spans="22:22" x14ac:dyDescent="0.35">
      <c r="V54843" s="5" t="str">
        <f t="shared" si="856"/>
        <v/>
      </c>
    </row>
    <row r="54844" spans="22:22" x14ac:dyDescent="0.35">
      <c r="V54844" s="5" t="str">
        <f t="shared" si="856"/>
        <v/>
      </c>
    </row>
    <row r="54845" spans="22:22" x14ac:dyDescent="0.35">
      <c r="V54845" s="5" t="str">
        <f t="shared" si="856"/>
        <v/>
      </c>
    </row>
    <row r="54846" spans="22:22" x14ac:dyDescent="0.35">
      <c r="V54846" s="5" t="str">
        <f t="shared" si="856"/>
        <v/>
      </c>
    </row>
    <row r="54847" spans="22:22" x14ac:dyDescent="0.35">
      <c r="V54847" s="5" t="str">
        <f t="shared" si="856"/>
        <v/>
      </c>
    </row>
    <row r="54848" spans="22:22" x14ac:dyDescent="0.35">
      <c r="V54848" s="5" t="str">
        <f t="shared" si="856"/>
        <v/>
      </c>
    </row>
    <row r="54849" spans="22:22" x14ac:dyDescent="0.35">
      <c r="V54849" s="5" t="str">
        <f t="shared" si="856"/>
        <v/>
      </c>
    </row>
    <row r="54850" spans="22:22" x14ac:dyDescent="0.35">
      <c r="V54850" s="5" t="str">
        <f t="shared" ref="V54850:V54913" si="857">TRIM(CLEAN(SUBSTITUTE(A54850,CHAR(160)," ")))</f>
        <v/>
      </c>
    </row>
    <row r="54851" spans="22:22" x14ac:dyDescent="0.35">
      <c r="V54851" s="5" t="str">
        <f t="shared" si="857"/>
        <v/>
      </c>
    </row>
    <row r="54852" spans="22:22" x14ac:dyDescent="0.35">
      <c r="V54852" s="5" t="str">
        <f t="shared" si="857"/>
        <v/>
      </c>
    </row>
    <row r="54853" spans="22:22" x14ac:dyDescent="0.35">
      <c r="V54853" s="5" t="str">
        <f t="shared" si="857"/>
        <v/>
      </c>
    </row>
    <row r="54854" spans="22:22" x14ac:dyDescent="0.35">
      <c r="V54854" s="5" t="str">
        <f t="shared" si="857"/>
        <v/>
      </c>
    </row>
    <row r="54855" spans="22:22" x14ac:dyDescent="0.35">
      <c r="V54855" s="5" t="str">
        <f t="shared" si="857"/>
        <v/>
      </c>
    </row>
    <row r="54856" spans="22:22" x14ac:dyDescent="0.35">
      <c r="V54856" s="5" t="str">
        <f t="shared" si="857"/>
        <v/>
      </c>
    </row>
    <row r="54857" spans="22:22" x14ac:dyDescent="0.35">
      <c r="V54857" s="5" t="str">
        <f t="shared" si="857"/>
        <v/>
      </c>
    </row>
    <row r="54858" spans="22:22" x14ac:dyDescent="0.35">
      <c r="V54858" s="5" t="str">
        <f t="shared" si="857"/>
        <v/>
      </c>
    </row>
    <row r="54859" spans="22:22" x14ac:dyDescent="0.35">
      <c r="V54859" s="5" t="str">
        <f t="shared" si="857"/>
        <v/>
      </c>
    </row>
    <row r="54860" spans="22:22" x14ac:dyDescent="0.35">
      <c r="V54860" s="5" t="str">
        <f t="shared" si="857"/>
        <v/>
      </c>
    </row>
    <row r="54861" spans="22:22" x14ac:dyDescent="0.35">
      <c r="V54861" s="5" t="str">
        <f t="shared" si="857"/>
        <v/>
      </c>
    </row>
    <row r="54862" spans="22:22" x14ac:dyDescent="0.35">
      <c r="V54862" s="5" t="str">
        <f t="shared" si="857"/>
        <v/>
      </c>
    </row>
    <row r="54863" spans="22:22" x14ac:dyDescent="0.35">
      <c r="V54863" s="5" t="str">
        <f t="shared" si="857"/>
        <v/>
      </c>
    </row>
    <row r="54864" spans="22:22" x14ac:dyDescent="0.35">
      <c r="V54864" s="5" t="str">
        <f t="shared" si="857"/>
        <v/>
      </c>
    </row>
    <row r="54865" spans="22:22" x14ac:dyDescent="0.35">
      <c r="V54865" s="5" t="str">
        <f t="shared" si="857"/>
        <v/>
      </c>
    </row>
    <row r="54866" spans="22:22" x14ac:dyDescent="0.35">
      <c r="V54866" s="5" t="str">
        <f t="shared" si="857"/>
        <v/>
      </c>
    </row>
    <row r="54867" spans="22:22" x14ac:dyDescent="0.35">
      <c r="V54867" s="5" t="str">
        <f t="shared" si="857"/>
        <v/>
      </c>
    </row>
    <row r="54868" spans="22:22" x14ac:dyDescent="0.35">
      <c r="V54868" s="5" t="str">
        <f t="shared" si="857"/>
        <v/>
      </c>
    </row>
    <row r="54869" spans="22:22" x14ac:dyDescent="0.35">
      <c r="V54869" s="5" t="str">
        <f t="shared" si="857"/>
        <v/>
      </c>
    </row>
    <row r="54870" spans="22:22" x14ac:dyDescent="0.35">
      <c r="V54870" s="5" t="str">
        <f t="shared" si="857"/>
        <v/>
      </c>
    </row>
    <row r="54871" spans="22:22" x14ac:dyDescent="0.35">
      <c r="V54871" s="5" t="str">
        <f t="shared" si="857"/>
        <v/>
      </c>
    </row>
    <row r="54872" spans="22:22" x14ac:dyDescent="0.35">
      <c r="V54872" s="5" t="str">
        <f t="shared" si="857"/>
        <v/>
      </c>
    </row>
    <row r="54873" spans="22:22" x14ac:dyDescent="0.35">
      <c r="V54873" s="5" t="str">
        <f t="shared" si="857"/>
        <v/>
      </c>
    </row>
    <row r="54874" spans="22:22" x14ac:dyDescent="0.35">
      <c r="V54874" s="5" t="str">
        <f t="shared" si="857"/>
        <v/>
      </c>
    </row>
    <row r="54875" spans="22:22" x14ac:dyDescent="0.35">
      <c r="V54875" s="5" t="str">
        <f t="shared" si="857"/>
        <v/>
      </c>
    </row>
    <row r="54876" spans="22:22" x14ac:dyDescent="0.35">
      <c r="V54876" s="5" t="str">
        <f t="shared" si="857"/>
        <v/>
      </c>
    </row>
    <row r="54877" spans="22:22" x14ac:dyDescent="0.35">
      <c r="V54877" s="5" t="str">
        <f t="shared" si="857"/>
        <v/>
      </c>
    </row>
    <row r="54878" spans="22:22" x14ac:dyDescent="0.35">
      <c r="V54878" s="5" t="str">
        <f t="shared" si="857"/>
        <v/>
      </c>
    </row>
    <row r="54879" spans="22:22" x14ac:dyDescent="0.35">
      <c r="V54879" s="5" t="str">
        <f t="shared" si="857"/>
        <v/>
      </c>
    </row>
    <row r="54880" spans="22:22" x14ac:dyDescent="0.35">
      <c r="V54880" s="5" t="str">
        <f t="shared" si="857"/>
        <v/>
      </c>
    </row>
    <row r="54881" spans="22:22" x14ac:dyDescent="0.35">
      <c r="V54881" s="5" t="str">
        <f t="shared" si="857"/>
        <v/>
      </c>
    </row>
    <row r="54882" spans="22:22" x14ac:dyDescent="0.35">
      <c r="V54882" s="5" t="str">
        <f t="shared" si="857"/>
        <v/>
      </c>
    </row>
    <row r="54883" spans="22:22" x14ac:dyDescent="0.35">
      <c r="V54883" s="5" t="str">
        <f t="shared" si="857"/>
        <v/>
      </c>
    </row>
    <row r="54884" spans="22:22" x14ac:dyDescent="0.35">
      <c r="V54884" s="5" t="str">
        <f t="shared" si="857"/>
        <v/>
      </c>
    </row>
    <row r="54885" spans="22:22" x14ac:dyDescent="0.35">
      <c r="V54885" s="5" t="str">
        <f t="shared" si="857"/>
        <v/>
      </c>
    </row>
    <row r="54886" spans="22:22" x14ac:dyDescent="0.35">
      <c r="V54886" s="5" t="str">
        <f t="shared" si="857"/>
        <v/>
      </c>
    </row>
    <row r="54887" spans="22:22" x14ac:dyDescent="0.35">
      <c r="V54887" s="5" t="str">
        <f t="shared" si="857"/>
        <v/>
      </c>
    </row>
    <row r="54888" spans="22:22" x14ac:dyDescent="0.35">
      <c r="V54888" s="5" t="str">
        <f t="shared" si="857"/>
        <v/>
      </c>
    </row>
    <row r="54889" spans="22:22" x14ac:dyDescent="0.35">
      <c r="V54889" s="5" t="str">
        <f t="shared" si="857"/>
        <v/>
      </c>
    </row>
    <row r="54890" spans="22:22" x14ac:dyDescent="0.35">
      <c r="V54890" s="5" t="str">
        <f t="shared" si="857"/>
        <v/>
      </c>
    </row>
    <row r="54891" spans="22:22" x14ac:dyDescent="0.35">
      <c r="V54891" s="5" t="str">
        <f t="shared" si="857"/>
        <v/>
      </c>
    </row>
    <row r="54892" spans="22:22" x14ac:dyDescent="0.35">
      <c r="V54892" s="5" t="str">
        <f t="shared" si="857"/>
        <v/>
      </c>
    </row>
    <row r="54893" spans="22:22" x14ac:dyDescent="0.35">
      <c r="V54893" s="5" t="str">
        <f t="shared" si="857"/>
        <v/>
      </c>
    </row>
    <row r="54894" spans="22:22" x14ac:dyDescent="0.35">
      <c r="V54894" s="5" t="str">
        <f t="shared" si="857"/>
        <v/>
      </c>
    </row>
    <row r="54895" spans="22:22" x14ac:dyDescent="0.35">
      <c r="V54895" s="5" t="str">
        <f t="shared" si="857"/>
        <v/>
      </c>
    </row>
    <row r="54896" spans="22:22" x14ac:dyDescent="0.35">
      <c r="V54896" s="5" t="str">
        <f t="shared" si="857"/>
        <v/>
      </c>
    </row>
    <row r="54897" spans="22:22" x14ac:dyDescent="0.35">
      <c r="V54897" s="5" t="str">
        <f t="shared" si="857"/>
        <v/>
      </c>
    </row>
    <row r="54898" spans="22:22" x14ac:dyDescent="0.35">
      <c r="V54898" s="5" t="str">
        <f t="shared" si="857"/>
        <v/>
      </c>
    </row>
    <row r="54899" spans="22:22" x14ac:dyDescent="0.35">
      <c r="V54899" s="5" t="str">
        <f t="shared" si="857"/>
        <v/>
      </c>
    </row>
    <row r="54900" spans="22:22" x14ac:dyDescent="0.35">
      <c r="V54900" s="5" t="str">
        <f t="shared" si="857"/>
        <v/>
      </c>
    </row>
    <row r="54901" spans="22:22" x14ac:dyDescent="0.35">
      <c r="V54901" s="5" t="str">
        <f t="shared" si="857"/>
        <v/>
      </c>
    </row>
    <row r="54902" spans="22:22" x14ac:dyDescent="0.35">
      <c r="V54902" s="5" t="str">
        <f t="shared" si="857"/>
        <v/>
      </c>
    </row>
    <row r="54903" spans="22:22" x14ac:dyDescent="0.35">
      <c r="V54903" s="5" t="str">
        <f t="shared" si="857"/>
        <v/>
      </c>
    </row>
    <row r="54904" spans="22:22" x14ac:dyDescent="0.35">
      <c r="V54904" s="5" t="str">
        <f t="shared" si="857"/>
        <v/>
      </c>
    </row>
    <row r="54905" spans="22:22" x14ac:dyDescent="0.35">
      <c r="V54905" s="5" t="str">
        <f t="shared" si="857"/>
        <v/>
      </c>
    </row>
    <row r="54906" spans="22:22" x14ac:dyDescent="0.35">
      <c r="V54906" s="5" t="str">
        <f t="shared" si="857"/>
        <v/>
      </c>
    </row>
    <row r="54907" spans="22:22" x14ac:dyDescent="0.35">
      <c r="V54907" s="5" t="str">
        <f t="shared" si="857"/>
        <v/>
      </c>
    </row>
    <row r="54908" spans="22:22" x14ac:dyDescent="0.35">
      <c r="V54908" s="5" t="str">
        <f t="shared" si="857"/>
        <v/>
      </c>
    </row>
    <row r="54909" spans="22:22" x14ac:dyDescent="0.35">
      <c r="V54909" s="5" t="str">
        <f t="shared" si="857"/>
        <v/>
      </c>
    </row>
    <row r="54910" spans="22:22" x14ac:dyDescent="0.35">
      <c r="V54910" s="5" t="str">
        <f t="shared" si="857"/>
        <v/>
      </c>
    </row>
    <row r="54911" spans="22:22" x14ac:dyDescent="0.35">
      <c r="V54911" s="5" t="str">
        <f t="shared" si="857"/>
        <v/>
      </c>
    </row>
    <row r="54912" spans="22:22" x14ac:dyDescent="0.35">
      <c r="V54912" s="5" t="str">
        <f t="shared" si="857"/>
        <v/>
      </c>
    </row>
    <row r="54913" spans="22:22" x14ac:dyDescent="0.35">
      <c r="V54913" s="5" t="str">
        <f t="shared" si="857"/>
        <v/>
      </c>
    </row>
    <row r="54914" spans="22:22" x14ac:dyDescent="0.35">
      <c r="V54914" s="5" t="str">
        <f t="shared" ref="V54914:V54977" si="858">TRIM(CLEAN(SUBSTITUTE(A54914,CHAR(160)," ")))</f>
        <v/>
      </c>
    </row>
    <row r="54915" spans="22:22" x14ac:dyDescent="0.35">
      <c r="V54915" s="5" t="str">
        <f t="shared" si="858"/>
        <v/>
      </c>
    </row>
    <row r="54916" spans="22:22" x14ac:dyDescent="0.35">
      <c r="V54916" s="5" t="str">
        <f t="shared" si="858"/>
        <v/>
      </c>
    </row>
    <row r="54917" spans="22:22" x14ac:dyDescent="0.35">
      <c r="V54917" s="5" t="str">
        <f t="shared" si="858"/>
        <v/>
      </c>
    </row>
    <row r="54918" spans="22:22" x14ac:dyDescent="0.35">
      <c r="V54918" s="5" t="str">
        <f t="shared" si="858"/>
        <v/>
      </c>
    </row>
    <row r="54919" spans="22:22" x14ac:dyDescent="0.35">
      <c r="V54919" s="5" t="str">
        <f t="shared" si="858"/>
        <v/>
      </c>
    </row>
    <row r="54920" spans="22:22" x14ac:dyDescent="0.35">
      <c r="V54920" s="5" t="str">
        <f t="shared" si="858"/>
        <v/>
      </c>
    </row>
    <row r="54921" spans="22:22" x14ac:dyDescent="0.35">
      <c r="V54921" s="5" t="str">
        <f t="shared" si="858"/>
        <v/>
      </c>
    </row>
    <row r="54922" spans="22:22" x14ac:dyDescent="0.35">
      <c r="V54922" s="5" t="str">
        <f t="shared" si="858"/>
        <v/>
      </c>
    </row>
    <row r="54923" spans="22:22" x14ac:dyDescent="0.35">
      <c r="V54923" s="5" t="str">
        <f t="shared" si="858"/>
        <v/>
      </c>
    </row>
    <row r="54924" spans="22:22" x14ac:dyDescent="0.35">
      <c r="V54924" s="5" t="str">
        <f t="shared" si="858"/>
        <v/>
      </c>
    </row>
    <row r="54925" spans="22:22" x14ac:dyDescent="0.35">
      <c r="V54925" s="5" t="str">
        <f t="shared" si="858"/>
        <v/>
      </c>
    </row>
    <row r="54926" spans="22:22" x14ac:dyDescent="0.35">
      <c r="V54926" s="5" t="str">
        <f t="shared" si="858"/>
        <v/>
      </c>
    </row>
    <row r="54927" spans="22:22" x14ac:dyDescent="0.35">
      <c r="V54927" s="5" t="str">
        <f t="shared" si="858"/>
        <v/>
      </c>
    </row>
    <row r="54928" spans="22:22" x14ac:dyDescent="0.35">
      <c r="V54928" s="5" t="str">
        <f t="shared" si="858"/>
        <v/>
      </c>
    </row>
    <row r="54929" spans="22:22" x14ac:dyDescent="0.35">
      <c r="V54929" s="5" t="str">
        <f t="shared" si="858"/>
        <v/>
      </c>
    </row>
    <row r="54930" spans="22:22" x14ac:dyDescent="0.35">
      <c r="V54930" s="5" t="str">
        <f t="shared" si="858"/>
        <v/>
      </c>
    </row>
    <row r="54931" spans="22:22" x14ac:dyDescent="0.35">
      <c r="V54931" s="5" t="str">
        <f t="shared" si="858"/>
        <v/>
      </c>
    </row>
    <row r="54932" spans="22:22" x14ac:dyDescent="0.35">
      <c r="V54932" s="5" t="str">
        <f t="shared" si="858"/>
        <v/>
      </c>
    </row>
    <row r="54933" spans="22:22" x14ac:dyDescent="0.35">
      <c r="V54933" s="5" t="str">
        <f t="shared" si="858"/>
        <v/>
      </c>
    </row>
    <row r="54934" spans="22:22" x14ac:dyDescent="0.35">
      <c r="V54934" s="5" t="str">
        <f t="shared" si="858"/>
        <v/>
      </c>
    </row>
    <row r="54935" spans="22:22" x14ac:dyDescent="0.35">
      <c r="V54935" s="5" t="str">
        <f t="shared" si="858"/>
        <v/>
      </c>
    </row>
    <row r="54936" spans="22:22" x14ac:dyDescent="0.35">
      <c r="V54936" s="5" t="str">
        <f t="shared" si="858"/>
        <v/>
      </c>
    </row>
    <row r="54937" spans="22:22" x14ac:dyDescent="0.35">
      <c r="V54937" s="5" t="str">
        <f t="shared" si="858"/>
        <v/>
      </c>
    </row>
    <row r="54938" spans="22:22" x14ac:dyDescent="0.35">
      <c r="V54938" s="5" t="str">
        <f t="shared" si="858"/>
        <v/>
      </c>
    </row>
    <row r="54939" spans="22:22" x14ac:dyDescent="0.35">
      <c r="V54939" s="5" t="str">
        <f t="shared" si="858"/>
        <v/>
      </c>
    </row>
    <row r="54940" spans="22:22" x14ac:dyDescent="0.35">
      <c r="V54940" s="5" t="str">
        <f t="shared" si="858"/>
        <v/>
      </c>
    </row>
    <row r="54941" spans="22:22" x14ac:dyDescent="0.35">
      <c r="V54941" s="5" t="str">
        <f t="shared" si="858"/>
        <v/>
      </c>
    </row>
    <row r="54942" spans="22:22" x14ac:dyDescent="0.35">
      <c r="V54942" s="5" t="str">
        <f t="shared" si="858"/>
        <v/>
      </c>
    </row>
    <row r="54943" spans="22:22" x14ac:dyDescent="0.35">
      <c r="V54943" s="5" t="str">
        <f t="shared" si="858"/>
        <v/>
      </c>
    </row>
    <row r="54944" spans="22:22" x14ac:dyDescent="0.35">
      <c r="V54944" s="5" t="str">
        <f t="shared" si="858"/>
        <v/>
      </c>
    </row>
    <row r="54945" spans="22:22" x14ac:dyDescent="0.35">
      <c r="V54945" s="5" t="str">
        <f t="shared" si="858"/>
        <v/>
      </c>
    </row>
    <row r="54946" spans="22:22" x14ac:dyDescent="0.35">
      <c r="V54946" s="5" t="str">
        <f t="shared" si="858"/>
        <v/>
      </c>
    </row>
    <row r="54947" spans="22:22" x14ac:dyDescent="0.35">
      <c r="V54947" s="5" t="str">
        <f t="shared" si="858"/>
        <v/>
      </c>
    </row>
    <row r="54948" spans="22:22" x14ac:dyDescent="0.35">
      <c r="V54948" s="5" t="str">
        <f t="shared" si="858"/>
        <v/>
      </c>
    </row>
    <row r="54949" spans="22:22" x14ac:dyDescent="0.35">
      <c r="V54949" s="5" t="str">
        <f t="shared" si="858"/>
        <v/>
      </c>
    </row>
    <row r="54950" spans="22:22" x14ac:dyDescent="0.35">
      <c r="V54950" s="5" t="str">
        <f t="shared" si="858"/>
        <v/>
      </c>
    </row>
    <row r="54951" spans="22:22" x14ac:dyDescent="0.35">
      <c r="V54951" s="5" t="str">
        <f t="shared" si="858"/>
        <v/>
      </c>
    </row>
    <row r="54952" spans="22:22" x14ac:dyDescent="0.35">
      <c r="V54952" s="5" t="str">
        <f t="shared" si="858"/>
        <v/>
      </c>
    </row>
    <row r="54953" spans="22:22" x14ac:dyDescent="0.35">
      <c r="V54953" s="5" t="str">
        <f t="shared" si="858"/>
        <v/>
      </c>
    </row>
    <row r="54954" spans="22:22" x14ac:dyDescent="0.35">
      <c r="V54954" s="5" t="str">
        <f t="shared" si="858"/>
        <v/>
      </c>
    </row>
    <row r="54955" spans="22:22" x14ac:dyDescent="0.35">
      <c r="V54955" s="5" t="str">
        <f t="shared" si="858"/>
        <v/>
      </c>
    </row>
    <row r="54956" spans="22:22" x14ac:dyDescent="0.35">
      <c r="V54956" s="5" t="str">
        <f t="shared" si="858"/>
        <v/>
      </c>
    </row>
    <row r="54957" spans="22:22" x14ac:dyDescent="0.35">
      <c r="V54957" s="5" t="str">
        <f t="shared" si="858"/>
        <v/>
      </c>
    </row>
    <row r="54958" spans="22:22" x14ac:dyDescent="0.35">
      <c r="V54958" s="5" t="str">
        <f t="shared" si="858"/>
        <v/>
      </c>
    </row>
    <row r="54959" spans="22:22" x14ac:dyDescent="0.35">
      <c r="V54959" s="5" t="str">
        <f t="shared" si="858"/>
        <v/>
      </c>
    </row>
    <row r="54960" spans="22:22" x14ac:dyDescent="0.35">
      <c r="V54960" s="5" t="str">
        <f t="shared" si="858"/>
        <v/>
      </c>
    </row>
    <row r="54961" spans="22:22" x14ac:dyDescent="0.35">
      <c r="V54961" s="5" t="str">
        <f t="shared" si="858"/>
        <v/>
      </c>
    </row>
    <row r="54962" spans="22:22" x14ac:dyDescent="0.35">
      <c r="V54962" s="5" t="str">
        <f t="shared" si="858"/>
        <v/>
      </c>
    </row>
    <row r="54963" spans="22:22" x14ac:dyDescent="0.35">
      <c r="V54963" s="5" t="str">
        <f t="shared" si="858"/>
        <v/>
      </c>
    </row>
    <row r="54964" spans="22:22" x14ac:dyDescent="0.35">
      <c r="V54964" s="5" t="str">
        <f t="shared" si="858"/>
        <v/>
      </c>
    </row>
    <row r="54965" spans="22:22" x14ac:dyDescent="0.35">
      <c r="V54965" s="5" t="str">
        <f t="shared" si="858"/>
        <v/>
      </c>
    </row>
    <row r="54966" spans="22:22" x14ac:dyDescent="0.35">
      <c r="V54966" s="5" t="str">
        <f t="shared" si="858"/>
        <v/>
      </c>
    </row>
    <row r="54967" spans="22:22" x14ac:dyDescent="0.35">
      <c r="V54967" s="5" t="str">
        <f t="shared" si="858"/>
        <v/>
      </c>
    </row>
    <row r="54968" spans="22:22" x14ac:dyDescent="0.35">
      <c r="V54968" s="5" t="str">
        <f t="shared" si="858"/>
        <v/>
      </c>
    </row>
    <row r="54969" spans="22:22" x14ac:dyDescent="0.35">
      <c r="V54969" s="5" t="str">
        <f t="shared" si="858"/>
        <v/>
      </c>
    </row>
    <row r="54970" spans="22:22" x14ac:dyDescent="0.35">
      <c r="V54970" s="5" t="str">
        <f t="shared" si="858"/>
        <v/>
      </c>
    </row>
    <row r="54971" spans="22:22" x14ac:dyDescent="0.35">
      <c r="V54971" s="5" t="str">
        <f t="shared" si="858"/>
        <v/>
      </c>
    </row>
    <row r="54972" spans="22:22" x14ac:dyDescent="0.35">
      <c r="V54972" s="5" t="str">
        <f t="shared" si="858"/>
        <v/>
      </c>
    </row>
    <row r="54973" spans="22:22" x14ac:dyDescent="0.35">
      <c r="V54973" s="5" t="str">
        <f t="shared" si="858"/>
        <v/>
      </c>
    </row>
    <row r="54974" spans="22:22" x14ac:dyDescent="0.35">
      <c r="V54974" s="5" t="str">
        <f t="shared" si="858"/>
        <v/>
      </c>
    </row>
    <row r="54975" spans="22:22" x14ac:dyDescent="0.35">
      <c r="V54975" s="5" t="str">
        <f t="shared" si="858"/>
        <v/>
      </c>
    </row>
    <row r="54976" spans="22:22" x14ac:dyDescent="0.35">
      <c r="V54976" s="5" t="str">
        <f t="shared" si="858"/>
        <v/>
      </c>
    </row>
    <row r="54977" spans="22:22" x14ac:dyDescent="0.35">
      <c r="V54977" s="5" t="str">
        <f t="shared" si="858"/>
        <v/>
      </c>
    </row>
    <row r="54978" spans="22:22" x14ac:dyDescent="0.35">
      <c r="V54978" s="5" t="str">
        <f t="shared" ref="V54978:V55041" si="859">TRIM(CLEAN(SUBSTITUTE(A54978,CHAR(160)," ")))</f>
        <v/>
      </c>
    </row>
    <row r="54979" spans="22:22" x14ac:dyDescent="0.35">
      <c r="V54979" s="5" t="str">
        <f t="shared" si="859"/>
        <v/>
      </c>
    </row>
    <row r="54980" spans="22:22" x14ac:dyDescent="0.35">
      <c r="V54980" s="5" t="str">
        <f t="shared" si="859"/>
        <v/>
      </c>
    </row>
    <row r="54981" spans="22:22" x14ac:dyDescent="0.35">
      <c r="V54981" s="5" t="str">
        <f t="shared" si="859"/>
        <v/>
      </c>
    </row>
    <row r="54982" spans="22:22" x14ac:dyDescent="0.35">
      <c r="V54982" s="5" t="str">
        <f t="shared" si="859"/>
        <v/>
      </c>
    </row>
    <row r="54983" spans="22:22" x14ac:dyDescent="0.35">
      <c r="V54983" s="5" t="str">
        <f t="shared" si="859"/>
        <v/>
      </c>
    </row>
    <row r="54984" spans="22:22" x14ac:dyDescent="0.35">
      <c r="V54984" s="5" t="str">
        <f t="shared" si="859"/>
        <v/>
      </c>
    </row>
    <row r="54985" spans="22:22" x14ac:dyDescent="0.35">
      <c r="V54985" s="5" t="str">
        <f t="shared" si="859"/>
        <v/>
      </c>
    </row>
    <row r="54986" spans="22:22" x14ac:dyDescent="0.35">
      <c r="V54986" s="5" t="str">
        <f t="shared" si="859"/>
        <v/>
      </c>
    </row>
    <row r="54987" spans="22:22" x14ac:dyDescent="0.35">
      <c r="V54987" s="5" t="str">
        <f t="shared" si="859"/>
        <v/>
      </c>
    </row>
    <row r="54988" spans="22:22" x14ac:dyDescent="0.35">
      <c r="V54988" s="5" t="str">
        <f t="shared" si="859"/>
        <v/>
      </c>
    </row>
    <row r="54989" spans="22:22" x14ac:dyDescent="0.35">
      <c r="V54989" s="5" t="str">
        <f t="shared" si="859"/>
        <v/>
      </c>
    </row>
    <row r="54990" spans="22:22" x14ac:dyDescent="0.35">
      <c r="V54990" s="5" t="str">
        <f t="shared" si="859"/>
        <v/>
      </c>
    </row>
    <row r="54991" spans="22:22" x14ac:dyDescent="0.35">
      <c r="V54991" s="5" t="str">
        <f t="shared" si="859"/>
        <v/>
      </c>
    </row>
    <row r="54992" spans="22:22" x14ac:dyDescent="0.35">
      <c r="V54992" s="5" t="str">
        <f t="shared" si="859"/>
        <v/>
      </c>
    </row>
    <row r="54993" spans="22:22" x14ac:dyDescent="0.35">
      <c r="V54993" s="5" t="str">
        <f t="shared" si="859"/>
        <v/>
      </c>
    </row>
    <row r="54994" spans="22:22" x14ac:dyDescent="0.35">
      <c r="V54994" s="5" t="str">
        <f t="shared" si="859"/>
        <v/>
      </c>
    </row>
    <row r="54995" spans="22:22" x14ac:dyDescent="0.35">
      <c r="V54995" s="5" t="str">
        <f t="shared" si="859"/>
        <v/>
      </c>
    </row>
    <row r="54996" spans="22:22" x14ac:dyDescent="0.35">
      <c r="V54996" s="5" t="str">
        <f t="shared" si="859"/>
        <v/>
      </c>
    </row>
    <row r="54997" spans="22:22" x14ac:dyDescent="0.35">
      <c r="V54997" s="5" t="str">
        <f t="shared" si="859"/>
        <v/>
      </c>
    </row>
    <row r="54998" spans="22:22" x14ac:dyDescent="0.35">
      <c r="V54998" s="5" t="str">
        <f t="shared" si="859"/>
        <v/>
      </c>
    </row>
    <row r="54999" spans="22:22" x14ac:dyDescent="0.35">
      <c r="V54999" s="5" t="str">
        <f t="shared" si="859"/>
        <v/>
      </c>
    </row>
    <row r="55000" spans="22:22" x14ac:dyDescent="0.35">
      <c r="V55000" s="5" t="str">
        <f t="shared" si="859"/>
        <v/>
      </c>
    </row>
    <row r="55001" spans="22:22" x14ac:dyDescent="0.35">
      <c r="V55001" s="5" t="str">
        <f t="shared" si="859"/>
        <v/>
      </c>
    </row>
    <row r="55002" spans="22:22" x14ac:dyDescent="0.35">
      <c r="V55002" s="5" t="str">
        <f t="shared" si="859"/>
        <v/>
      </c>
    </row>
    <row r="55003" spans="22:22" x14ac:dyDescent="0.35">
      <c r="V55003" s="5" t="str">
        <f t="shared" si="859"/>
        <v/>
      </c>
    </row>
    <row r="55004" spans="22:22" x14ac:dyDescent="0.35">
      <c r="V55004" s="5" t="str">
        <f t="shared" si="859"/>
        <v/>
      </c>
    </row>
    <row r="55005" spans="22:22" x14ac:dyDescent="0.35">
      <c r="V55005" s="5" t="str">
        <f t="shared" si="859"/>
        <v/>
      </c>
    </row>
    <row r="55006" spans="22:22" x14ac:dyDescent="0.35">
      <c r="V55006" s="5" t="str">
        <f t="shared" si="859"/>
        <v/>
      </c>
    </row>
    <row r="55007" spans="22:22" x14ac:dyDescent="0.35">
      <c r="V55007" s="5" t="str">
        <f t="shared" si="859"/>
        <v/>
      </c>
    </row>
    <row r="55008" spans="22:22" x14ac:dyDescent="0.35">
      <c r="V55008" s="5" t="str">
        <f t="shared" si="859"/>
        <v/>
      </c>
    </row>
    <row r="55009" spans="22:22" x14ac:dyDescent="0.35">
      <c r="V55009" s="5" t="str">
        <f t="shared" si="859"/>
        <v/>
      </c>
    </row>
    <row r="55010" spans="22:22" x14ac:dyDescent="0.35">
      <c r="V55010" s="5" t="str">
        <f t="shared" si="859"/>
        <v/>
      </c>
    </row>
    <row r="55011" spans="22:22" x14ac:dyDescent="0.35">
      <c r="V55011" s="5" t="str">
        <f t="shared" si="859"/>
        <v/>
      </c>
    </row>
    <row r="55012" spans="22:22" x14ac:dyDescent="0.35">
      <c r="V55012" s="5" t="str">
        <f t="shared" si="859"/>
        <v/>
      </c>
    </row>
    <row r="55013" spans="22:22" x14ac:dyDescent="0.35">
      <c r="V55013" s="5" t="str">
        <f t="shared" si="859"/>
        <v/>
      </c>
    </row>
    <row r="55014" spans="22:22" x14ac:dyDescent="0.35">
      <c r="V55014" s="5" t="str">
        <f t="shared" si="859"/>
        <v/>
      </c>
    </row>
    <row r="55015" spans="22:22" x14ac:dyDescent="0.35">
      <c r="V55015" s="5" t="str">
        <f t="shared" si="859"/>
        <v/>
      </c>
    </row>
    <row r="55016" spans="22:22" x14ac:dyDescent="0.35">
      <c r="V55016" s="5" t="str">
        <f t="shared" si="859"/>
        <v/>
      </c>
    </row>
    <row r="55017" spans="22:22" x14ac:dyDescent="0.35">
      <c r="V55017" s="5" t="str">
        <f t="shared" si="859"/>
        <v/>
      </c>
    </row>
    <row r="55018" spans="22:22" x14ac:dyDescent="0.35">
      <c r="V55018" s="5" t="str">
        <f t="shared" si="859"/>
        <v/>
      </c>
    </row>
    <row r="55019" spans="22:22" x14ac:dyDescent="0.35">
      <c r="V55019" s="5" t="str">
        <f t="shared" si="859"/>
        <v/>
      </c>
    </row>
    <row r="55020" spans="22:22" x14ac:dyDescent="0.35">
      <c r="V55020" s="5" t="str">
        <f t="shared" si="859"/>
        <v/>
      </c>
    </row>
    <row r="55021" spans="22:22" x14ac:dyDescent="0.35">
      <c r="V55021" s="5" t="str">
        <f t="shared" si="859"/>
        <v/>
      </c>
    </row>
    <row r="55022" spans="22:22" x14ac:dyDescent="0.35">
      <c r="V55022" s="5" t="str">
        <f t="shared" si="859"/>
        <v/>
      </c>
    </row>
    <row r="55023" spans="22:22" x14ac:dyDescent="0.35">
      <c r="V55023" s="5" t="str">
        <f t="shared" si="859"/>
        <v/>
      </c>
    </row>
    <row r="55024" spans="22:22" x14ac:dyDescent="0.35">
      <c r="V55024" s="5" t="str">
        <f t="shared" si="859"/>
        <v/>
      </c>
    </row>
    <row r="55025" spans="22:22" x14ac:dyDescent="0.35">
      <c r="V55025" s="5" t="str">
        <f t="shared" si="859"/>
        <v/>
      </c>
    </row>
    <row r="55026" spans="22:22" x14ac:dyDescent="0.35">
      <c r="V55026" s="5" t="str">
        <f t="shared" si="859"/>
        <v/>
      </c>
    </row>
    <row r="55027" spans="22:22" x14ac:dyDescent="0.35">
      <c r="V55027" s="5" t="str">
        <f t="shared" si="859"/>
        <v/>
      </c>
    </row>
    <row r="55028" spans="22:22" x14ac:dyDescent="0.35">
      <c r="V55028" s="5" t="str">
        <f t="shared" si="859"/>
        <v/>
      </c>
    </row>
    <row r="55029" spans="22:22" x14ac:dyDescent="0.35">
      <c r="V55029" s="5" t="str">
        <f t="shared" si="859"/>
        <v/>
      </c>
    </row>
    <row r="55030" spans="22:22" x14ac:dyDescent="0.35">
      <c r="V55030" s="5" t="str">
        <f t="shared" si="859"/>
        <v/>
      </c>
    </row>
    <row r="55031" spans="22:22" x14ac:dyDescent="0.35">
      <c r="V55031" s="5" t="str">
        <f t="shared" si="859"/>
        <v/>
      </c>
    </row>
    <row r="55032" spans="22:22" x14ac:dyDescent="0.35">
      <c r="V55032" s="5" t="str">
        <f t="shared" si="859"/>
        <v/>
      </c>
    </row>
    <row r="55033" spans="22:22" x14ac:dyDescent="0.35">
      <c r="V55033" s="5" t="str">
        <f t="shared" si="859"/>
        <v/>
      </c>
    </row>
    <row r="55034" spans="22:22" x14ac:dyDescent="0.35">
      <c r="V55034" s="5" t="str">
        <f t="shared" si="859"/>
        <v/>
      </c>
    </row>
    <row r="55035" spans="22:22" x14ac:dyDescent="0.35">
      <c r="V55035" s="5" t="str">
        <f t="shared" si="859"/>
        <v/>
      </c>
    </row>
    <row r="55036" spans="22:22" x14ac:dyDescent="0.35">
      <c r="V55036" s="5" t="str">
        <f t="shared" si="859"/>
        <v/>
      </c>
    </row>
    <row r="55037" spans="22:22" x14ac:dyDescent="0.35">
      <c r="V55037" s="5" t="str">
        <f t="shared" si="859"/>
        <v/>
      </c>
    </row>
    <row r="55038" spans="22:22" x14ac:dyDescent="0.35">
      <c r="V55038" s="5" t="str">
        <f t="shared" si="859"/>
        <v/>
      </c>
    </row>
    <row r="55039" spans="22:22" x14ac:dyDescent="0.35">
      <c r="V55039" s="5" t="str">
        <f t="shared" si="859"/>
        <v/>
      </c>
    </row>
    <row r="55040" spans="22:22" x14ac:dyDescent="0.35">
      <c r="V55040" s="5" t="str">
        <f t="shared" si="859"/>
        <v/>
      </c>
    </row>
    <row r="55041" spans="22:22" x14ac:dyDescent="0.35">
      <c r="V55041" s="5" t="str">
        <f t="shared" si="859"/>
        <v/>
      </c>
    </row>
    <row r="55042" spans="22:22" x14ac:dyDescent="0.35">
      <c r="V55042" s="5" t="str">
        <f t="shared" ref="V55042:V55105" si="860">TRIM(CLEAN(SUBSTITUTE(A55042,CHAR(160)," ")))</f>
        <v/>
      </c>
    </row>
    <row r="55043" spans="22:22" x14ac:dyDescent="0.35">
      <c r="V55043" s="5" t="str">
        <f t="shared" si="860"/>
        <v/>
      </c>
    </row>
    <row r="55044" spans="22:22" x14ac:dyDescent="0.35">
      <c r="V55044" s="5" t="str">
        <f t="shared" si="860"/>
        <v/>
      </c>
    </row>
    <row r="55045" spans="22:22" x14ac:dyDescent="0.35">
      <c r="V55045" s="5" t="str">
        <f t="shared" si="860"/>
        <v/>
      </c>
    </row>
    <row r="55046" spans="22:22" x14ac:dyDescent="0.35">
      <c r="V55046" s="5" t="str">
        <f t="shared" si="860"/>
        <v/>
      </c>
    </row>
    <row r="55047" spans="22:22" x14ac:dyDescent="0.35">
      <c r="V55047" s="5" t="str">
        <f t="shared" si="860"/>
        <v/>
      </c>
    </row>
    <row r="55048" spans="22:22" x14ac:dyDescent="0.35">
      <c r="V55048" s="5" t="str">
        <f t="shared" si="860"/>
        <v/>
      </c>
    </row>
    <row r="55049" spans="22:22" x14ac:dyDescent="0.35">
      <c r="V55049" s="5" t="str">
        <f t="shared" si="860"/>
        <v/>
      </c>
    </row>
    <row r="55050" spans="22:22" x14ac:dyDescent="0.35">
      <c r="V55050" s="5" t="str">
        <f t="shared" si="860"/>
        <v/>
      </c>
    </row>
    <row r="55051" spans="22:22" x14ac:dyDescent="0.35">
      <c r="V55051" s="5" t="str">
        <f t="shared" si="860"/>
        <v/>
      </c>
    </row>
    <row r="55052" spans="22:22" x14ac:dyDescent="0.35">
      <c r="V55052" s="5" t="str">
        <f t="shared" si="860"/>
        <v/>
      </c>
    </row>
    <row r="55053" spans="22:22" x14ac:dyDescent="0.35">
      <c r="V55053" s="5" t="str">
        <f t="shared" si="860"/>
        <v/>
      </c>
    </row>
    <row r="55054" spans="22:22" x14ac:dyDescent="0.35">
      <c r="V55054" s="5" t="str">
        <f t="shared" si="860"/>
        <v/>
      </c>
    </row>
    <row r="55055" spans="22:22" x14ac:dyDescent="0.35">
      <c r="V55055" s="5" t="str">
        <f t="shared" si="860"/>
        <v/>
      </c>
    </row>
    <row r="55056" spans="22:22" x14ac:dyDescent="0.35">
      <c r="V55056" s="5" t="str">
        <f t="shared" si="860"/>
        <v/>
      </c>
    </row>
    <row r="55057" spans="22:22" x14ac:dyDescent="0.35">
      <c r="V55057" s="5" t="str">
        <f t="shared" si="860"/>
        <v/>
      </c>
    </row>
    <row r="55058" spans="22:22" x14ac:dyDescent="0.35">
      <c r="V55058" s="5" t="str">
        <f t="shared" si="860"/>
        <v/>
      </c>
    </row>
    <row r="55059" spans="22:22" x14ac:dyDescent="0.35">
      <c r="V55059" s="5" t="str">
        <f t="shared" si="860"/>
        <v/>
      </c>
    </row>
    <row r="55060" spans="22:22" x14ac:dyDescent="0.35">
      <c r="V55060" s="5" t="str">
        <f t="shared" si="860"/>
        <v/>
      </c>
    </row>
    <row r="55061" spans="22:22" x14ac:dyDescent="0.35">
      <c r="V55061" s="5" t="str">
        <f t="shared" si="860"/>
        <v/>
      </c>
    </row>
    <row r="55062" spans="22:22" x14ac:dyDescent="0.35">
      <c r="V55062" s="5" t="str">
        <f t="shared" si="860"/>
        <v/>
      </c>
    </row>
    <row r="55063" spans="22:22" x14ac:dyDescent="0.35">
      <c r="V55063" s="5" t="str">
        <f t="shared" si="860"/>
        <v/>
      </c>
    </row>
    <row r="55064" spans="22:22" x14ac:dyDescent="0.35">
      <c r="V55064" s="5" t="str">
        <f t="shared" si="860"/>
        <v/>
      </c>
    </row>
    <row r="55065" spans="22:22" x14ac:dyDescent="0.35">
      <c r="V55065" s="5" t="str">
        <f t="shared" si="860"/>
        <v/>
      </c>
    </row>
    <row r="55066" spans="22:22" x14ac:dyDescent="0.35">
      <c r="V55066" s="5" t="str">
        <f t="shared" si="860"/>
        <v/>
      </c>
    </row>
    <row r="55067" spans="22:22" x14ac:dyDescent="0.35">
      <c r="V55067" s="5" t="str">
        <f t="shared" si="860"/>
        <v/>
      </c>
    </row>
    <row r="55068" spans="22:22" x14ac:dyDescent="0.35">
      <c r="V55068" s="5" t="str">
        <f t="shared" si="860"/>
        <v/>
      </c>
    </row>
    <row r="55069" spans="22:22" x14ac:dyDescent="0.35">
      <c r="V55069" s="5" t="str">
        <f t="shared" si="860"/>
        <v/>
      </c>
    </row>
    <row r="55070" spans="22:22" x14ac:dyDescent="0.35">
      <c r="V55070" s="5" t="str">
        <f t="shared" si="860"/>
        <v/>
      </c>
    </row>
    <row r="55071" spans="22:22" x14ac:dyDescent="0.35">
      <c r="V55071" s="5" t="str">
        <f t="shared" si="860"/>
        <v/>
      </c>
    </row>
    <row r="55072" spans="22:22" x14ac:dyDescent="0.35">
      <c r="V55072" s="5" t="str">
        <f t="shared" si="860"/>
        <v/>
      </c>
    </row>
    <row r="55073" spans="22:22" x14ac:dyDescent="0.35">
      <c r="V55073" s="5" t="str">
        <f t="shared" si="860"/>
        <v/>
      </c>
    </row>
    <row r="55074" spans="22:22" x14ac:dyDescent="0.35">
      <c r="V55074" s="5" t="str">
        <f t="shared" si="860"/>
        <v/>
      </c>
    </row>
    <row r="55075" spans="22:22" x14ac:dyDescent="0.35">
      <c r="V55075" s="5" t="str">
        <f t="shared" si="860"/>
        <v/>
      </c>
    </row>
    <row r="55076" spans="22:22" x14ac:dyDescent="0.35">
      <c r="V55076" s="5" t="str">
        <f t="shared" si="860"/>
        <v/>
      </c>
    </row>
    <row r="55077" spans="22:22" x14ac:dyDescent="0.35">
      <c r="V55077" s="5" t="str">
        <f t="shared" si="860"/>
        <v/>
      </c>
    </row>
    <row r="55078" spans="22:22" x14ac:dyDescent="0.35">
      <c r="V55078" s="5" t="str">
        <f t="shared" si="860"/>
        <v/>
      </c>
    </row>
    <row r="55079" spans="22:22" x14ac:dyDescent="0.35">
      <c r="V55079" s="5" t="str">
        <f t="shared" si="860"/>
        <v/>
      </c>
    </row>
    <row r="55080" spans="22:22" x14ac:dyDescent="0.35">
      <c r="V55080" s="5" t="str">
        <f t="shared" si="860"/>
        <v/>
      </c>
    </row>
    <row r="55081" spans="22:22" x14ac:dyDescent="0.35">
      <c r="V55081" s="5" t="str">
        <f t="shared" si="860"/>
        <v/>
      </c>
    </row>
    <row r="55082" spans="22:22" x14ac:dyDescent="0.35">
      <c r="V55082" s="5" t="str">
        <f t="shared" si="860"/>
        <v/>
      </c>
    </row>
    <row r="55083" spans="22:22" x14ac:dyDescent="0.35">
      <c r="V55083" s="5" t="str">
        <f t="shared" si="860"/>
        <v/>
      </c>
    </row>
    <row r="55084" spans="22:22" x14ac:dyDescent="0.35">
      <c r="V55084" s="5" t="str">
        <f t="shared" si="860"/>
        <v/>
      </c>
    </row>
    <row r="55085" spans="22:22" x14ac:dyDescent="0.35">
      <c r="V55085" s="5" t="str">
        <f t="shared" si="860"/>
        <v/>
      </c>
    </row>
    <row r="55086" spans="22:22" x14ac:dyDescent="0.35">
      <c r="V55086" s="5" t="str">
        <f t="shared" si="860"/>
        <v/>
      </c>
    </row>
    <row r="55087" spans="22:22" x14ac:dyDescent="0.35">
      <c r="V55087" s="5" t="str">
        <f t="shared" si="860"/>
        <v/>
      </c>
    </row>
    <row r="55088" spans="22:22" x14ac:dyDescent="0.35">
      <c r="V55088" s="5" t="str">
        <f t="shared" si="860"/>
        <v/>
      </c>
    </row>
    <row r="55089" spans="22:22" x14ac:dyDescent="0.35">
      <c r="V55089" s="5" t="str">
        <f t="shared" si="860"/>
        <v/>
      </c>
    </row>
    <row r="55090" spans="22:22" x14ac:dyDescent="0.35">
      <c r="V55090" s="5" t="str">
        <f t="shared" si="860"/>
        <v/>
      </c>
    </row>
    <row r="55091" spans="22:22" x14ac:dyDescent="0.35">
      <c r="V55091" s="5" t="str">
        <f t="shared" si="860"/>
        <v/>
      </c>
    </row>
    <row r="55092" spans="22:22" x14ac:dyDescent="0.35">
      <c r="V55092" s="5" t="str">
        <f t="shared" si="860"/>
        <v/>
      </c>
    </row>
    <row r="55093" spans="22:22" x14ac:dyDescent="0.35">
      <c r="V55093" s="5" t="str">
        <f t="shared" si="860"/>
        <v/>
      </c>
    </row>
    <row r="55094" spans="22:22" x14ac:dyDescent="0.35">
      <c r="V55094" s="5" t="str">
        <f t="shared" si="860"/>
        <v/>
      </c>
    </row>
    <row r="55095" spans="22:22" x14ac:dyDescent="0.35">
      <c r="V55095" s="5" t="str">
        <f t="shared" si="860"/>
        <v/>
      </c>
    </row>
    <row r="55096" spans="22:22" x14ac:dyDescent="0.35">
      <c r="V55096" s="5" t="str">
        <f t="shared" si="860"/>
        <v/>
      </c>
    </row>
    <row r="55097" spans="22:22" x14ac:dyDescent="0.35">
      <c r="V55097" s="5" t="str">
        <f t="shared" si="860"/>
        <v/>
      </c>
    </row>
    <row r="55098" spans="22:22" x14ac:dyDescent="0.35">
      <c r="V55098" s="5" t="str">
        <f t="shared" si="860"/>
        <v/>
      </c>
    </row>
    <row r="55099" spans="22:22" x14ac:dyDescent="0.35">
      <c r="V55099" s="5" t="str">
        <f t="shared" si="860"/>
        <v/>
      </c>
    </row>
    <row r="55100" spans="22:22" x14ac:dyDescent="0.35">
      <c r="V55100" s="5" t="str">
        <f t="shared" si="860"/>
        <v/>
      </c>
    </row>
    <row r="55101" spans="22:22" x14ac:dyDescent="0.35">
      <c r="V55101" s="5" t="str">
        <f t="shared" si="860"/>
        <v/>
      </c>
    </row>
    <row r="55102" spans="22:22" x14ac:dyDescent="0.35">
      <c r="V55102" s="5" t="str">
        <f t="shared" si="860"/>
        <v/>
      </c>
    </row>
    <row r="55103" spans="22:22" x14ac:dyDescent="0.35">
      <c r="V55103" s="5" t="str">
        <f t="shared" si="860"/>
        <v/>
      </c>
    </row>
    <row r="55104" spans="22:22" x14ac:dyDescent="0.35">
      <c r="V55104" s="5" t="str">
        <f t="shared" si="860"/>
        <v/>
      </c>
    </row>
    <row r="55105" spans="22:22" x14ac:dyDescent="0.35">
      <c r="V55105" s="5" t="str">
        <f t="shared" si="860"/>
        <v/>
      </c>
    </row>
    <row r="55106" spans="22:22" x14ac:dyDescent="0.35">
      <c r="V55106" s="5" t="str">
        <f t="shared" ref="V55106:V55169" si="861">TRIM(CLEAN(SUBSTITUTE(A55106,CHAR(160)," ")))</f>
        <v/>
      </c>
    </row>
    <row r="55107" spans="22:22" x14ac:dyDescent="0.35">
      <c r="V55107" s="5" t="str">
        <f t="shared" si="861"/>
        <v/>
      </c>
    </row>
    <row r="55108" spans="22:22" x14ac:dyDescent="0.35">
      <c r="V55108" s="5" t="str">
        <f t="shared" si="861"/>
        <v/>
      </c>
    </row>
    <row r="55109" spans="22:22" x14ac:dyDescent="0.35">
      <c r="V55109" s="5" t="str">
        <f t="shared" si="861"/>
        <v/>
      </c>
    </row>
    <row r="55110" spans="22:22" x14ac:dyDescent="0.35">
      <c r="V55110" s="5" t="str">
        <f t="shared" si="861"/>
        <v/>
      </c>
    </row>
    <row r="55111" spans="22:22" x14ac:dyDescent="0.35">
      <c r="V55111" s="5" t="str">
        <f t="shared" si="861"/>
        <v/>
      </c>
    </row>
    <row r="55112" spans="22:22" x14ac:dyDescent="0.35">
      <c r="V55112" s="5" t="str">
        <f t="shared" si="861"/>
        <v/>
      </c>
    </row>
    <row r="55113" spans="22:22" x14ac:dyDescent="0.35">
      <c r="V55113" s="5" t="str">
        <f t="shared" si="861"/>
        <v/>
      </c>
    </row>
    <row r="55114" spans="22:22" x14ac:dyDescent="0.35">
      <c r="V55114" s="5" t="str">
        <f t="shared" si="861"/>
        <v/>
      </c>
    </row>
    <row r="55115" spans="22:22" x14ac:dyDescent="0.35">
      <c r="V55115" s="5" t="str">
        <f t="shared" si="861"/>
        <v/>
      </c>
    </row>
    <row r="55116" spans="22:22" x14ac:dyDescent="0.35">
      <c r="V55116" s="5" t="str">
        <f t="shared" si="861"/>
        <v/>
      </c>
    </row>
    <row r="55117" spans="22:22" x14ac:dyDescent="0.35">
      <c r="V55117" s="5" t="str">
        <f t="shared" si="861"/>
        <v/>
      </c>
    </row>
    <row r="55118" spans="22:22" x14ac:dyDescent="0.35">
      <c r="V55118" s="5" t="str">
        <f t="shared" si="861"/>
        <v/>
      </c>
    </row>
    <row r="55119" spans="22:22" x14ac:dyDescent="0.35">
      <c r="V55119" s="5" t="str">
        <f t="shared" si="861"/>
        <v/>
      </c>
    </row>
    <row r="55120" spans="22:22" x14ac:dyDescent="0.35">
      <c r="V55120" s="5" t="str">
        <f t="shared" si="861"/>
        <v/>
      </c>
    </row>
    <row r="55121" spans="22:22" x14ac:dyDescent="0.35">
      <c r="V55121" s="5" t="str">
        <f t="shared" si="861"/>
        <v/>
      </c>
    </row>
    <row r="55122" spans="22:22" x14ac:dyDescent="0.35">
      <c r="V55122" s="5" t="str">
        <f t="shared" si="861"/>
        <v/>
      </c>
    </row>
    <row r="55123" spans="22:22" x14ac:dyDescent="0.35">
      <c r="V55123" s="5" t="str">
        <f t="shared" si="861"/>
        <v/>
      </c>
    </row>
    <row r="55124" spans="22:22" x14ac:dyDescent="0.35">
      <c r="V55124" s="5" t="str">
        <f t="shared" si="861"/>
        <v/>
      </c>
    </row>
    <row r="55125" spans="22:22" x14ac:dyDescent="0.35">
      <c r="V55125" s="5" t="str">
        <f t="shared" si="861"/>
        <v/>
      </c>
    </row>
    <row r="55126" spans="22:22" x14ac:dyDescent="0.35">
      <c r="V55126" s="5" t="str">
        <f t="shared" si="861"/>
        <v/>
      </c>
    </row>
    <row r="55127" spans="22:22" x14ac:dyDescent="0.35">
      <c r="V55127" s="5" t="str">
        <f t="shared" si="861"/>
        <v/>
      </c>
    </row>
    <row r="55128" spans="22:22" x14ac:dyDescent="0.35">
      <c r="V55128" s="5" t="str">
        <f t="shared" si="861"/>
        <v/>
      </c>
    </row>
    <row r="55129" spans="22:22" x14ac:dyDescent="0.35">
      <c r="V55129" s="5" t="str">
        <f t="shared" si="861"/>
        <v/>
      </c>
    </row>
    <row r="55130" spans="22:22" x14ac:dyDescent="0.35">
      <c r="V55130" s="5" t="str">
        <f t="shared" si="861"/>
        <v/>
      </c>
    </row>
    <row r="55131" spans="22:22" x14ac:dyDescent="0.35">
      <c r="V55131" s="5" t="str">
        <f t="shared" si="861"/>
        <v/>
      </c>
    </row>
    <row r="55132" spans="22:22" x14ac:dyDescent="0.35">
      <c r="V55132" s="5" t="str">
        <f t="shared" si="861"/>
        <v/>
      </c>
    </row>
    <row r="55133" spans="22:22" x14ac:dyDescent="0.35">
      <c r="V55133" s="5" t="str">
        <f t="shared" si="861"/>
        <v/>
      </c>
    </row>
    <row r="55134" spans="22:22" x14ac:dyDescent="0.35">
      <c r="V55134" s="5" t="str">
        <f t="shared" si="861"/>
        <v/>
      </c>
    </row>
    <row r="55135" spans="22:22" x14ac:dyDescent="0.35">
      <c r="V55135" s="5" t="str">
        <f t="shared" si="861"/>
        <v/>
      </c>
    </row>
    <row r="55136" spans="22:22" x14ac:dyDescent="0.35">
      <c r="V55136" s="5" t="str">
        <f t="shared" si="861"/>
        <v/>
      </c>
    </row>
    <row r="55137" spans="22:22" x14ac:dyDescent="0.35">
      <c r="V55137" s="5" t="str">
        <f t="shared" si="861"/>
        <v/>
      </c>
    </row>
    <row r="55138" spans="22:22" x14ac:dyDescent="0.35">
      <c r="V55138" s="5" t="str">
        <f t="shared" si="861"/>
        <v/>
      </c>
    </row>
    <row r="55139" spans="22:22" x14ac:dyDescent="0.35">
      <c r="V55139" s="5" t="str">
        <f t="shared" si="861"/>
        <v/>
      </c>
    </row>
    <row r="55140" spans="22:22" x14ac:dyDescent="0.35">
      <c r="V55140" s="5" t="str">
        <f t="shared" si="861"/>
        <v/>
      </c>
    </row>
    <row r="55141" spans="22:22" x14ac:dyDescent="0.35">
      <c r="V55141" s="5" t="str">
        <f t="shared" si="861"/>
        <v/>
      </c>
    </row>
    <row r="55142" spans="22:22" x14ac:dyDescent="0.35">
      <c r="V55142" s="5" t="str">
        <f t="shared" si="861"/>
        <v/>
      </c>
    </row>
    <row r="55143" spans="22:22" x14ac:dyDescent="0.35">
      <c r="V55143" s="5" t="str">
        <f t="shared" si="861"/>
        <v/>
      </c>
    </row>
    <row r="55144" spans="22:22" x14ac:dyDescent="0.35">
      <c r="V55144" s="5" t="str">
        <f t="shared" si="861"/>
        <v/>
      </c>
    </row>
    <row r="55145" spans="22:22" x14ac:dyDescent="0.35">
      <c r="V55145" s="5" t="str">
        <f t="shared" si="861"/>
        <v/>
      </c>
    </row>
    <row r="55146" spans="22:22" x14ac:dyDescent="0.35">
      <c r="V55146" s="5" t="str">
        <f t="shared" si="861"/>
        <v/>
      </c>
    </row>
    <row r="55147" spans="22:22" x14ac:dyDescent="0.35">
      <c r="V55147" s="5" t="str">
        <f t="shared" si="861"/>
        <v/>
      </c>
    </row>
    <row r="55148" spans="22:22" x14ac:dyDescent="0.35">
      <c r="V55148" s="5" t="str">
        <f t="shared" si="861"/>
        <v/>
      </c>
    </row>
    <row r="55149" spans="22:22" x14ac:dyDescent="0.35">
      <c r="V55149" s="5" t="str">
        <f t="shared" si="861"/>
        <v/>
      </c>
    </row>
    <row r="55150" spans="22:22" x14ac:dyDescent="0.35">
      <c r="V55150" s="5" t="str">
        <f t="shared" si="861"/>
        <v/>
      </c>
    </row>
    <row r="55151" spans="22:22" x14ac:dyDescent="0.35">
      <c r="V55151" s="5" t="str">
        <f t="shared" si="861"/>
        <v/>
      </c>
    </row>
    <row r="55152" spans="22:22" x14ac:dyDescent="0.35">
      <c r="V55152" s="5" t="str">
        <f t="shared" si="861"/>
        <v/>
      </c>
    </row>
    <row r="55153" spans="22:22" x14ac:dyDescent="0.35">
      <c r="V55153" s="5" t="str">
        <f t="shared" si="861"/>
        <v/>
      </c>
    </row>
    <row r="55154" spans="22:22" x14ac:dyDescent="0.35">
      <c r="V55154" s="5" t="str">
        <f t="shared" si="861"/>
        <v/>
      </c>
    </row>
    <row r="55155" spans="22:22" x14ac:dyDescent="0.35">
      <c r="V55155" s="5" t="str">
        <f t="shared" si="861"/>
        <v/>
      </c>
    </row>
    <row r="55156" spans="22:22" x14ac:dyDescent="0.35">
      <c r="V55156" s="5" t="str">
        <f t="shared" si="861"/>
        <v/>
      </c>
    </row>
    <row r="55157" spans="22:22" x14ac:dyDescent="0.35">
      <c r="V55157" s="5" t="str">
        <f t="shared" si="861"/>
        <v/>
      </c>
    </row>
    <row r="55158" spans="22:22" x14ac:dyDescent="0.35">
      <c r="V55158" s="5" t="str">
        <f t="shared" si="861"/>
        <v/>
      </c>
    </row>
    <row r="55159" spans="22:22" x14ac:dyDescent="0.35">
      <c r="V55159" s="5" t="str">
        <f t="shared" si="861"/>
        <v/>
      </c>
    </row>
    <row r="55160" spans="22:22" x14ac:dyDescent="0.35">
      <c r="V55160" s="5" t="str">
        <f t="shared" si="861"/>
        <v/>
      </c>
    </row>
    <row r="55161" spans="22:22" x14ac:dyDescent="0.35">
      <c r="V55161" s="5" t="str">
        <f t="shared" si="861"/>
        <v/>
      </c>
    </row>
    <row r="55162" spans="22:22" x14ac:dyDescent="0.35">
      <c r="V55162" s="5" t="str">
        <f t="shared" si="861"/>
        <v/>
      </c>
    </row>
    <row r="55163" spans="22:22" x14ac:dyDescent="0.35">
      <c r="V55163" s="5" t="str">
        <f t="shared" si="861"/>
        <v/>
      </c>
    </row>
    <row r="55164" spans="22:22" x14ac:dyDescent="0.35">
      <c r="V55164" s="5" t="str">
        <f t="shared" si="861"/>
        <v/>
      </c>
    </row>
    <row r="55165" spans="22:22" x14ac:dyDescent="0.35">
      <c r="V55165" s="5" t="str">
        <f t="shared" si="861"/>
        <v/>
      </c>
    </row>
    <row r="55166" spans="22:22" x14ac:dyDescent="0.35">
      <c r="V55166" s="5" t="str">
        <f t="shared" si="861"/>
        <v/>
      </c>
    </row>
    <row r="55167" spans="22:22" x14ac:dyDescent="0.35">
      <c r="V55167" s="5" t="str">
        <f t="shared" si="861"/>
        <v/>
      </c>
    </row>
    <row r="55168" spans="22:22" x14ac:dyDescent="0.35">
      <c r="V55168" s="5" t="str">
        <f t="shared" si="861"/>
        <v/>
      </c>
    </row>
    <row r="55169" spans="22:22" x14ac:dyDescent="0.35">
      <c r="V55169" s="5" t="str">
        <f t="shared" si="861"/>
        <v/>
      </c>
    </row>
    <row r="55170" spans="22:22" x14ac:dyDescent="0.35">
      <c r="V55170" s="5" t="str">
        <f t="shared" ref="V55170:V55233" si="862">TRIM(CLEAN(SUBSTITUTE(A55170,CHAR(160)," ")))</f>
        <v/>
      </c>
    </row>
    <row r="55171" spans="22:22" x14ac:dyDescent="0.35">
      <c r="V55171" s="5" t="str">
        <f t="shared" si="862"/>
        <v/>
      </c>
    </row>
    <row r="55172" spans="22:22" x14ac:dyDescent="0.35">
      <c r="V55172" s="5" t="str">
        <f t="shared" si="862"/>
        <v/>
      </c>
    </row>
    <row r="55173" spans="22:22" x14ac:dyDescent="0.35">
      <c r="V55173" s="5" t="str">
        <f t="shared" si="862"/>
        <v/>
      </c>
    </row>
    <row r="55174" spans="22:22" x14ac:dyDescent="0.35">
      <c r="V55174" s="5" t="str">
        <f t="shared" si="862"/>
        <v/>
      </c>
    </row>
    <row r="55175" spans="22:22" x14ac:dyDescent="0.35">
      <c r="V55175" s="5" t="str">
        <f t="shared" si="862"/>
        <v/>
      </c>
    </row>
    <row r="55176" spans="22:22" x14ac:dyDescent="0.35">
      <c r="V55176" s="5" t="str">
        <f t="shared" si="862"/>
        <v/>
      </c>
    </row>
    <row r="55177" spans="22:22" x14ac:dyDescent="0.35">
      <c r="V55177" s="5" t="str">
        <f t="shared" si="862"/>
        <v/>
      </c>
    </row>
    <row r="55178" spans="22:22" x14ac:dyDescent="0.35">
      <c r="V55178" s="5" t="str">
        <f t="shared" si="862"/>
        <v/>
      </c>
    </row>
    <row r="55179" spans="22:22" x14ac:dyDescent="0.35">
      <c r="V55179" s="5" t="str">
        <f t="shared" si="862"/>
        <v/>
      </c>
    </row>
    <row r="55180" spans="22:22" x14ac:dyDescent="0.35">
      <c r="V55180" s="5" t="str">
        <f t="shared" si="862"/>
        <v/>
      </c>
    </row>
    <row r="55181" spans="22:22" x14ac:dyDescent="0.35">
      <c r="V55181" s="5" t="str">
        <f t="shared" si="862"/>
        <v/>
      </c>
    </row>
    <row r="55182" spans="22:22" x14ac:dyDescent="0.35">
      <c r="V55182" s="5" t="str">
        <f t="shared" si="862"/>
        <v/>
      </c>
    </row>
    <row r="55183" spans="22:22" x14ac:dyDescent="0.35">
      <c r="V55183" s="5" t="str">
        <f t="shared" si="862"/>
        <v/>
      </c>
    </row>
    <row r="55184" spans="22:22" x14ac:dyDescent="0.35">
      <c r="V55184" s="5" t="str">
        <f t="shared" si="862"/>
        <v/>
      </c>
    </row>
    <row r="55185" spans="22:22" x14ac:dyDescent="0.35">
      <c r="V55185" s="5" t="str">
        <f t="shared" si="862"/>
        <v/>
      </c>
    </row>
    <row r="55186" spans="22:22" x14ac:dyDescent="0.35">
      <c r="V55186" s="5" t="str">
        <f t="shared" si="862"/>
        <v/>
      </c>
    </row>
    <row r="55187" spans="22:22" x14ac:dyDescent="0.35">
      <c r="V55187" s="5" t="str">
        <f t="shared" si="862"/>
        <v/>
      </c>
    </row>
    <row r="55188" spans="22:22" x14ac:dyDescent="0.35">
      <c r="V55188" s="5" t="str">
        <f t="shared" si="862"/>
        <v/>
      </c>
    </row>
    <row r="55189" spans="22:22" x14ac:dyDescent="0.35">
      <c r="V55189" s="5" t="str">
        <f t="shared" si="862"/>
        <v/>
      </c>
    </row>
    <row r="55190" spans="22:22" x14ac:dyDescent="0.35">
      <c r="V55190" s="5" t="str">
        <f t="shared" si="862"/>
        <v/>
      </c>
    </row>
    <row r="55191" spans="22:22" x14ac:dyDescent="0.35">
      <c r="V55191" s="5" t="str">
        <f t="shared" si="862"/>
        <v/>
      </c>
    </row>
    <row r="55192" spans="22:22" x14ac:dyDescent="0.35">
      <c r="V55192" s="5" t="str">
        <f t="shared" si="862"/>
        <v/>
      </c>
    </row>
    <row r="55193" spans="22:22" x14ac:dyDescent="0.35">
      <c r="V55193" s="5" t="str">
        <f t="shared" si="862"/>
        <v/>
      </c>
    </row>
    <row r="55194" spans="22:22" x14ac:dyDescent="0.35">
      <c r="V55194" s="5" t="str">
        <f t="shared" si="862"/>
        <v/>
      </c>
    </row>
    <row r="55195" spans="22:22" x14ac:dyDescent="0.35">
      <c r="V55195" s="5" t="str">
        <f t="shared" si="862"/>
        <v/>
      </c>
    </row>
    <row r="55196" spans="22:22" x14ac:dyDescent="0.35">
      <c r="V55196" s="5" t="str">
        <f t="shared" si="862"/>
        <v/>
      </c>
    </row>
    <row r="55197" spans="22:22" x14ac:dyDescent="0.35">
      <c r="V55197" s="5" t="str">
        <f t="shared" si="862"/>
        <v/>
      </c>
    </row>
    <row r="55198" spans="22:22" x14ac:dyDescent="0.35">
      <c r="V55198" s="5" t="str">
        <f t="shared" si="862"/>
        <v/>
      </c>
    </row>
    <row r="55199" spans="22:22" x14ac:dyDescent="0.35">
      <c r="V55199" s="5" t="str">
        <f t="shared" si="862"/>
        <v/>
      </c>
    </row>
    <row r="55200" spans="22:22" x14ac:dyDescent="0.35">
      <c r="V55200" s="5" t="str">
        <f t="shared" si="862"/>
        <v/>
      </c>
    </row>
    <row r="55201" spans="22:22" x14ac:dyDescent="0.35">
      <c r="V55201" s="5" t="str">
        <f t="shared" si="862"/>
        <v/>
      </c>
    </row>
    <row r="55202" spans="22:22" x14ac:dyDescent="0.35">
      <c r="V55202" s="5" t="str">
        <f t="shared" si="862"/>
        <v/>
      </c>
    </row>
    <row r="55203" spans="22:22" x14ac:dyDescent="0.35">
      <c r="V55203" s="5" t="str">
        <f t="shared" si="862"/>
        <v/>
      </c>
    </row>
    <row r="55204" spans="22:22" x14ac:dyDescent="0.35">
      <c r="V55204" s="5" t="str">
        <f t="shared" si="862"/>
        <v/>
      </c>
    </row>
    <row r="55205" spans="22:22" x14ac:dyDescent="0.35">
      <c r="V55205" s="5" t="str">
        <f t="shared" si="862"/>
        <v/>
      </c>
    </row>
    <row r="55206" spans="22:22" x14ac:dyDescent="0.35">
      <c r="V55206" s="5" t="str">
        <f t="shared" si="862"/>
        <v/>
      </c>
    </row>
    <row r="55207" spans="22:22" x14ac:dyDescent="0.35">
      <c r="V55207" s="5" t="str">
        <f t="shared" si="862"/>
        <v/>
      </c>
    </row>
    <row r="55208" spans="22:22" x14ac:dyDescent="0.35">
      <c r="V55208" s="5" t="str">
        <f t="shared" si="862"/>
        <v/>
      </c>
    </row>
    <row r="55209" spans="22:22" x14ac:dyDescent="0.35">
      <c r="V55209" s="5" t="str">
        <f t="shared" si="862"/>
        <v/>
      </c>
    </row>
    <row r="55210" spans="22:22" x14ac:dyDescent="0.35">
      <c r="V55210" s="5" t="str">
        <f t="shared" si="862"/>
        <v/>
      </c>
    </row>
    <row r="55211" spans="22:22" x14ac:dyDescent="0.35">
      <c r="V55211" s="5" t="str">
        <f t="shared" si="862"/>
        <v/>
      </c>
    </row>
    <row r="55212" spans="22:22" x14ac:dyDescent="0.35">
      <c r="V55212" s="5" t="str">
        <f t="shared" si="862"/>
        <v/>
      </c>
    </row>
    <row r="55213" spans="22:22" x14ac:dyDescent="0.35">
      <c r="V55213" s="5" t="str">
        <f t="shared" si="862"/>
        <v/>
      </c>
    </row>
    <row r="55214" spans="22:22" x14ac:dyDescent="0.35">
      <c r="V55214" s="5" t="str">
        <f t="shared" si="862"/>
        <v/>
      </c>
    </row>
    <row r="55215" spans="22:22" x14ac:dyDescent="0.35">
      <c r="V55215" s="5" t="str">
        <f t="shared" si="862"/>
        <v/>
      </c>
    </row>
    <row r="55216" spans="22:22" x14ac:dyDescent="0.35">
      <c r="V55216" s="5" t="str">
        <f t="shared" si="862"/>
        <v/>
      </c>
    </row>
    <row r="55217" spans="22:22" x14ac:dyDescent="0.35">
      <c r="V55217" s="5" t="str">
        <f t="shared" si="862"/>
        <v/>
      </c>
    </row>
    <row r="55218" spans="22:22" x14ac:dyDescent="0.35">
      <c r="V55218" s="5" t="str">
        <f t="shared" si="862"/>
        <v/>
      </c>
    </row>
    <row r="55219" spans="22:22" x14ac:dyDescent="0.35">
      <c r="V55219" s="5" t="str">
        <f t="shared" si="862"/>
        <v/>
      </c>
    </row>
    <row r="55220" spans="22:22" x14ac:dyDescent="0.35">
      <c r="V55220" s="5" t="str">
        <f t="shared" si="862"/>
        <v/>
      </c>
    </row>
    <row r="55221" spans="22:22" x14ac:dyDescent="0.35">
      <c r="V55221" s="5" t="str">
        <f t="shared" si="862"/>
        <v/>
      </c>
    </row>
    <row r="55222" spans="22:22" x14ac:dyDescent="0.35">
      <c r="V55222" s="5" t="str">
        <f t="shared" si="862"/>
        <v/>
      </c>
    </row>
    <row r="55223" spans="22:22" x14ac:dyDescent="0.35">
      <c r="V55223" s="5" t="str">
        <f t="shared" si="862"/>
        <v/>
      </c>
    </row>
    <row r="55224" spans="22:22" x14ac:dyDescent="0.35">
      <c r="V55224" s="5" t="str">
        <f t="shared" si="862"/>
        <v/>
      </c>
    </row>
    <row r="55225" spans="22:22" x14ac:dyDescent="0.35">
      <c r="V55225" s="5" t="str">
        <f t="shared" si="862"/>
        <v/>
      </c>
    </row>
    <row r="55226" spans="22:22" x14ac:dyDescent="0.35">
      <c r="V55226" s="5" t="str">
        <f t="shared" si="862"/>
        <v/>
      </c>
    </row>
    <row r="55227" spans="22:22" x14ac:dyDescent="0.35">
      <c r="V55227" s="5" t="str">
        <f t="shared" si="862"/>
        <v/>
      </c>
    </row>
    <row r="55228" spans="22:22" x14ac:dyDescent="0.35">
      <c r="V55228" s="5" t="str">
        <f t="shared" si="862"/>
        <v/>
      </c>
    </row>
    <row r="55229" spans="22:22" x14ac:dyDescent="0.35">
      <c r="V55229" s="5" t="str">
        <f t="shared" si="862"/>
        <v/>
      </c>
    </row>
    <row r="55230" spans="22:22" x14ac:dyDescent="0.35">
      <c r="V55230" s="5" t="str">
        <f t="shared" si="862"/>
        <v/>
      </c>
    </row>
    <row r="55231" spans="22:22" x14ac:dyDescent="0.35">
      <c r="V55231" s="5" t="str">
        <f t="shared" si="862"/>
        <v/>
      </c>
    </row>
    <row r="55232" spans="22:22" x14ac:dyDescent="0.35">
      <c r="V55232" s="5" t="str">
        <f t="shared" si="862"/>
        <v/>
      </c>
    </row>
    <row r="55233" spans="22:22" x14ac:dyDescent="0.35">
      <c r="V55233" s="5" t="str">
        <f t="shared" si="862"/>
        <v/>
      </c>
    </row>
    <row r="55234" spans="22:22" x14ac:dyDescent="0.35">
      <c r="V55234" s="5" t="str">
        <f t="shared" ref="V55234:V55297" si="863">TRIM(CLEAN(SUBSTITUTE(A55234,CHAR(160)," ")))</f>
        <v/>
      </c>
    </row>
    <row r="55235" spans="22:22" x14ac:dyDescent="0.35">
      <c r="V55235" s="5" t="str">
        <f t="shared" si="863"/>
        <v/>
      </c>
    </row>
    <row r="55236" spans="22:22" x14ac:dyDescent="0.35">
      <c r="V55236" s="5" t="str">
        <f t="shared" si="863"/>
        <v/>
      </c>
    </row>
    <row r="55237" spans="22:22" x14ac:dyDescent="0.35">
      <c r="V55237" s="5" t="str">
        <f t="shared" si="863"/>
        <v/>
      </c>
    </row>
    <row r="55238" spans="22:22" x14ac:dyDescent="0.35">
      <c r="V55238" s="5" t="str">
        <f t="shared" si="863"/>
        <v/>
      </c>
    </row>
    <row r="55239" spans="22:22" x14ac:dyDescent="0.35">
      <c r="V55239" s="5" t="str">
        <f t="shared" si="863"/>
        <v/>
      </c>
    </row>
    <row r="55240" spans="22:22" x14ac:dyDescent="0.35">
      <c r="V55240" s="5" t="str">
        <f t="shared" si="863"/>
        <v/>
      </c>
    </row>
    <row r="55241" spans="22:22" x14ac:dyDescent="0.35">
      <c r="V55241" s="5" t="str">
        <f t="shared" si="863"/>
        <v/>
      </c>
    </row>
    <row r="55242" spans="22:22" x14ac:dyDescent="0.35">
      <c r="V55242" s="5" t="str">
        <f t="shared" si="863"/>
        <v/>
      </c>
    </row>
    <row r="55243" spans="22:22" x14ac:dyDescent="0.35">
      <c r="V55243" s="5" t="str">
        <f t="shared" si="863"/>
        <v/>
      </c>
    </row>
    <row r="55244" spans="22:22" x14ac:dyDescent="0.35">
      <c r="V55244" s="5" t="str">
        <f t="shared" si="863"/>
        <v/>
      </c>
    </row>
    <row r="55245" spans="22:22" x14ac:dyDescent="0.35">
      <c r="V55245" s="5" t="str">
        <f t="shared" si="863"/>
        <v/>
      </c>
    </row>
    <row r="55246" spans="22:22" x14ac:dyDescent="0.35">
      <c r="V55246" s="5" t="str">
        <f t="shared" si="863"/>
        <v/>
      </c>
    </row>
    <row r="55247" spans="22:22" x14ac:dyDescent="0.35">
      <c r="V55247" s="5" t="str">
        <f t="shared" si="863"/>
        <v/>
      </c>
    </row>
    <row r="55248" spans="22:22" x14ac:dyDescent="0.35">
      <c r="V55248" s="5" t="str">
        <f t="shared" si="863"/>
        <v/>
      </c>
    </row>
    <row r="55249" spans="22:22" x14ac:dyDescent="0.35">
      <c r="V55249" s="5" t="str">
        <f t="shared" si="863"/>
        <v/>
      </c>
    </row>
    <row r="55250" spans="22:22" x14ac:dyDescent="0.35">
      <c r="V55250" s="5" t="str">
        <f t="shared" si="863"/>
        <v/>
      </c>
    </row>
    <row r="55251" spans="22:22" x14ac:dyDescent="0.35">
      <c r="V55251" s="5" t="str">
        <f t="shared" si="863"/>
        <v/>
      </c>
    </row>
    <row r="55252" spans="22:22" x14ac:dyDescent="0.35">
      <c r="V55252" s="5" t="str">
        <f t="shared" si="863"/>
        <v/>
      </c>
    </row>
    <row r="55253" spans="22:22" x14ac:dyDescent="0.35">
      <c r="V55253" s="5" t="str">
        <f t="shared" si="863"/>
        <v/>
      </c>
    </row>
    <row r="55254" spans="22:22" x14ac:dyDescent="0.35">
      <c r="V55254" s="5" t="str">
        <f t="shared" si="863"/>
        <v/>
      </c>
    </row>
    <row r="55255" spans="22:22" x14ac:dyDescent="0.35">
      <c r="V55255" s="5" t="str">
        <f t="shared" si="863"/>
        <v/>
      </c>
    </row>
    <row r="55256" spans="22:22" x14ac:dyDescent="0.35">
      <c r="V55256" s="5" t="str">
        <f t="shared" si="863"/>
        <v/>
      </c>
    </row>
    <row r="55257" spans="22:22" x14ac:dyDescent="0.35">
      <c r="V55257" s="5" t="str">
        <f t="shared" si="863"/>
        <v/>
      </c>
    </row>
    <row r="55258" spans="22:22" x14ac:dyDescent="0.35">
      <c r="V55258" s="5" t="str">
        <f t="shared" si="863"/>
        <v/>
      </c>
    </row>
    <row r="55259" spans="22:22" x14ac:dyDescent="0.35">
      <c r="V55259" s="5" t="str">
        <f t="shared" si="863"/>
        <v/>
      </c>
    </row>
    <row r="55260" spans="22:22" x14ac:dyDescent="0.35">
      <c r="V55260" s="5" t="str">
        <f t="shared" si="863"/>
        <v/>
      </c>
    </row>
    <row r="55261" spans="22:22" x14ac:dyDescent="0.35">
      <c r="V55261" s="5" t="str">
        <f t="shared" si="863"/>
        <v/>
      </c>
    </row>
    <row r="55262" spans="22:22" x14ac:dyDescent="0.35">
      <c r="V55262" s="5" t="str">
        <f t="shared" si="863"/>
        <v/>
      </c>
    </row>
    <row r="55263" spans="22:22" x14ac:dyDescent="0.35">
      <c r="V55263" s="5" t="str">
        <f t="shared" si="863"/>
        <v/>
      </c>
    </row>
    <row r="55264" spans="22:22" x14ac:dyDescent="0.35">
      <c r="V55264" s="5" t="str">
        <f t="shared" si="863"/>
        <v/>
      </c>
    </row>
    <row r="55265" spans="22:22" x14ac:dyDescent="0.35">
      <c r="V55265" s="5" t="str">
        <f t="shared" si="863"/>
        <v/>
      </c>
    </row>
    <row r="55266" spans="22:22" x14ac:dyDescent="0.35">
      <c r="V55266" s="5" t="str">
        <f t="shared" si="863"/>
        <v/>
      </c>
    </row>
    <row r="55267" spans="22:22" x14ac:dyDescent="0.35">
      <c r="V55267" s="5" t="str">
        <f t="shared" si="863"/>
        <v/>
      </c>
    </row>
    <row r="55268" spans="22:22" x14ac:dyDescent="0.35">
      <c r="V55268" s="5" t="str">
        <f t="shared" si="863"/>
        <v/>
      </c>
    </row>
    <row r="55269" spans="22:22" x14ac:dyDescent="0.35">
      <c r="V55269" s="5" t="str">
        <f t="shared" si="863"/>
        <v/>
      </c>
    </row>
    <row r="55270" spans="22:22" x14ac:dyDescent="0.35">
      <c r="V55270" s="5" t="str">
        <f t="shared" si="863"/>
        <v/>
      </c>
    </row>
    <row r="55271" spans="22:22" x14ac:dyDescent="0.35">
      <c r="V55271" s="5" t="str">
        <f t="shared" si="863"/>
        <v/>
      </c>
    </row>
    <row r="55272" spans="22:22" x14ac:dyDescent="0.35">
      <c r="V55272" s="5" t="str">
        <f t="shared" si="863"/>
        <v/>
      </c>
    </row>
    <row r="55273" spans="22:22" x14ac:dyDescent="0.35">
      <c r="V55273" s="5" t="str">
        <f t="shared" si="863"/>
        <v/>
      </c>
    </row>
    <row r="55274" spans="22:22" x14ac:dyDescent="0.35">
      <c r="V55274" s="5" t="str">
        <f t="shared" si="863"/>
        <v/>
      </c>
    </row>
    <row r="55275" spans="22:22" x14ac:dyDescent="0.35">
      <c r="V55275" s="5" t="str">
        <f t="shared" si="863"/>
        <v/>
      </c>
    </row>
    <row r="55276" spans="22:22" x14ac:dyDescent="0.35">
      <c r="V55276" s="5" t="str">
        <f t="shared" si="863"/>
        <v/>
      </c>
    </row>
    <row r="55277" spans="22:22" x14ac:dyDescent="0.35">
      <c r="V55277" s="5" t="str">
        <f t="shared" si="863"/>
        <v/>
      </c>
    </row>
    <row r="55278" spans="22:22" x14ac:dyDescent="0.35">
      <c r="V55278" s="5" t="str">
        <f t="shared" si="863"/>
        <v/>
      </c>
    </row>
    <row r="55279" spans="22:22" x14ac:dyDescent="0.35">
      <c r="V55279" s="5" t="str">
        <f t="shared" si="863"/>
        <v/>
      </c>
    </row>
    <row r="55280" spans="22:22" x14ac:dyDescent="0.35">
      <c r="V55280" s="5" t="str">
        <f t="shared" si="863"/>
        <v/>
      </c>
    </row>
    <row r="55281" spans="22:22" x14ac:dyDescent="0.35">
      <c r="V55281" s="5" t="str">
        <f t="shared" si="863"/>
        <v/>
      </c>
    </row>
    <row r="55282" spans="22:22" x14ac:dyDescent="0.35">
      <c r="V55282" s="5" t="str">
        <f t="shared" si="863"/>
        <v/>
      </c>
    </row>
    <row r="55283" spans="22:22" x14ac:dyDescent="0.35">
      <c r="V55283" s="5" t="str">
        <f t="shared" si="863"/>
        <v/>
      </c>
    </row>
    <row r="55284" spans="22:22" x14ac:dyDescent="0.35">
      <c r="V55284" s="5" t="str">
        <f t="shared" si="863"/>
        <v/>
      </c>
    </row>
    <row r="55285" spans="22:22" x14ac:dyDescent="0.35">
      <c r="V55285" s="5" t="str">
        <f t="shared" si="863"/>
        <v/>
      </c>
    </row>
    <row r="55286" spans="22:22" x14ac:dyDescent="0.35">
      <c r="V55286" s="5" t="str">
        <f t="shared" si="863"/>
        <v/>
      </c>
    </row>
    <row r="55287" spans="22:22" x14ac:dyDescent="0.35">
      <c r="V55287" s="5" t="str">
        <f t="shared" si="863"/>
        <v/>
      </c>
    </row>
    <row r="55288" spans="22:22" x14ac:dyDescent="0.35">
      <c r="V55288" s="5" t="str">
        <f t="shared" si="863"/>
        <v/>
      </c>
    </row>
    <row r="55289" spans="22:22" x14ac:dyDescent="0.35">
      <c r="V55289" s="5" t="str">
        <f t="shared" si="863"/>
        <v/>
      </c>
    </row>
    <row r="55290" spans="22:22" x14ac:dyDescent="0.35">
      <c r="V55290" s="5" t="str">
        <f t="shared" si="863"/>
        <v/>
      </c>
    </row>
    <row r="55291" spans="22:22" x14ac:dyDescent="0.35">
      <c r="V55291" s="5" t="str">
        <f t="shared" si="863"/>
        <v/>
      </c>
    </row>
    <row r="55292" spans="22:22" x14ac:dyDescent="0.35">
      <c r="V55292" s="5" t="str">
        <f t="shared" si="863"/>
        <v/>
      </c>
    </row>
    <row r="55293" spans="22:22" x14ac:dyDescent="0.35">
      <c r="V55293" s="5" t="str">
        <f t="shared" si="863"/>
        <v/>
      </c>
    </row>
    <row r="55294" spans="22:22" x14ac:dyDescent="0.35">
      <c r="V55294" s="5" t="str">
        <f t="shared" si="863"/>
        <v/>
      </c>
    </row>
    <row r="55295" spans="22:22" x14ac:dyDescent="0.35">
      <c r="V55295" s="5" t="str">
        <f t="shared" si="863"/>
        <v/>
      </c>
    </row>
    <row r="55296" spans="22:22" x14ac:dyDescent="0.35">
      <c r="V55296" s="5" t="str">
        <f t="shared" si="863"/>
        <v/>
      </c>
    </row>
    <row r="55297" spans="22:22" x14ac:dyDescent="0.35">
      <c r="V55297" s="5" t="str">
        <f t="shared" si="863"/>
        <v/>
      </c>
    </row>
    <row r="55298" spans="22:22" x14ac:dyDescent="0.35">
      <c r="V55298" s="5" t="str">
        <f t="shared" ref="V55298:V55361" si="864">TRIM(CLEAN(SUBSTITUTE(A55298,CHAR(160)," ")))</f>
        <v/>
      </c>
    </row>
    <row r="55299" spans="22:22" x14ac:dyDescent="0.35">
      <c r="V55299" s="5" t="str">
        <f t="shared" si="864"/>
        <v/>
      </c>
    </row>
    <row r="55300" spans="22:22" x14ac:dyDescent="0.35">
      <c r="V55300" s="5" t="str">
        <f t="shared" si="864"/>
        <v/>
      </c>
    </row>
    <row r="55301" spans="22:22" x14ac:dyDescent="0.35">
      <c r="V55301" s="5" t="str">
        <f t="shared" si="864"/>
        <v/>
      </c>
    </row>
    <row r="55302" spans="22:22" x14ac:dyDescent="0.35">
      <c r="V55302" s="5" t="str">
        <f t="shared" si="864"/>
        <v/>
      </c>
    </row>
    <row r="55303" spans="22:22" x14ac:dyDescent="0.35">
      <c r="V55303" s="5" t="str">
        <f t="shared" si="864"/>
        <v/>
      </c>
    </row>
    <row r="55304" spans="22:22" x14ac:dyDescent="0.35">
      <c r="V55304" s="5" t="str">
        <f t="shared" si="864"/>
        <v/>
      </c>
    </row>
    <row r="55305" spans="22:22" x14ac:dyDescent="0.35">
      <c r="V55305" s="5" t="str">
        <f t="shared" si="864"/>
        <v/>
      </c>
    </row>
    <row r="55306" spans="22:22" x14ac:dyDescent="0.35">
      <c r="V55306" s="5" t="str">
        <f t="shared" si="864"/>
        <v/>
      </c>
    </row>
    <row r="55307" spans="22:22" x14ac:dyDescent="0.35">
      <c r="V55307" s="5" t="str">
        <f t="shared" si="864"/>
        <v/>
      </c>
    </row>
    <row r="55308" spans="22:22" x14ac:dyDescent="0.35">
      <c r="V55308" s="5" t="str">
        <f t="shared" si="864"/>
        <v/>
      </c>
    </row>
    <row r="55309" spans="22:22" x14ac:dyDescent="0.35">
      <c r="V55309" s="5" t="str">
        <f t="shared" si="864"/>
        <v/>
      </c>
    </row>
    <row r="55310" spans="22:22" x14ac:dyDescent="0.35">
      <c r="V55310" s="5" t="str">
        <f t="shared" si="864"/>
        <v/>
      </c>
    </row>
    <row r="55311" spans="22:22" x14ac:dyDescent="0.35">
      <c r="V55311" s="5" t="str">
        <f t="shared" si="864"/>
        <v/>
      </c>
    </row>
    <row r="55312" spans="22:22" x14ac:dyDescent="0.35">
      <c r="V55312" s="5" t="str">
        <f t="shared" si="864"/>
        <v/>
      </c>
    </row>
    <row r="55313" spans="22:22" x14ac:dyDescent="0.35">
      <c r="V55313" s="5" t="str">
        <f t="shared" si="864"/>
        <v/>
      </c>
    </row>
    <row r="55314" spans="22:22" x14ac:dyDescent="0.35">
      <c r="V55314" s="5" t="str">
        <f t="shared" si="864"/>
        <v/>
      </c>
    </row>
    <row r="55315" spans="22:22" x14ac:dyDescent="0.35">
      <c r="V55315" s="5" t="str">
        <f t="shared" si="864"/>
        <v/>
      </c>
    </row>
    <row r="55316" spans="22:22" x14ac:dyDescent="0.35">
      <c r="V55316" s="5" t="str">
        <f t="shared" si="864"/>
        <v/>
      </c>
    </row>
    <row r="55317" spans="22:22" x14ac:dyDescent="0.35">
      <c r="V55317" s="5" t="str">
        <f t="shared" si="864"/>
        <v/>
      </c>
    </row>
    <row r="55318" spans="22:22" x14ac:dyDescent="0.35">
      <c r="V55318" s="5" t="str">
        <f t="shared" si="864"/>
        <v/>
      </c>
    </row>
    <row r="55319" spans="22:22" x14ac:dyDescent="0.35">
      <c r="V55319" s="5" t="str">
        <f t="shared" si="864"/>
        <v/>
      </c>
    </row>
    <row r="55320" spans="22:22" x14ac:dyDescent="0.35">
      <c r="V55320" s="5" t="str">
        <f t="shared" si="864"/>
        <v/>
      </c>
    </row>
    <row r="55321" spans="22:22" x14ac:dyDescent="0.35">
      <c r="V55321" s="5" t="str">
        <f t="shared" si="864"/>
        <v/>
      </c>
    </row>
    <row r="55322" spans="22:22" x14ac:dyDescent="0.35">
      <c r="V55322" s="5" t="str">
        <f t="shared" si="864"/>
        <v/>
      </c>
    </row>
    <row r="55323" spans="22:22" x14ac:dyDescent="0.35">
      <c r="V55323" s="5" t="str">
        <f t="shared" si="864"/>
        <v/>
      </c>
    </row>
    <row r="55324" spans="22:22" x14ac:dyDescent="0.35">
      <c r="V55324" s="5" t="str">
        <f t="shared" si="864"/>
        <v/>
      </c>
    </row>
    <row r="55325" spans="22:22" x14ac:dyDescent="0.35">
      <c r="V55325" s="5" t="str">
        <f t="shared" si="864"/>
        <v/>
      </c>
    </row>
    <row r="55326" spans="22:22" x14ac:dyDescent="0.35">
      <c r="V55326" s="5" t="str">
        <f t="shared" si="864"/>
        <v/>
      </c>
    </row>
    <row r="55327" spans="22:22" x14ac:dyDescent="0.35">
      <c r="V55327" s="5" t="str">
        <f t="shared" si="864"/>
        <v/>
      </c>
    </row>
    <row r="55328" spans="22:22" x14ac:dyDescent="0.35">
      <c r="V55328" s="5" t="str">
        <f t="shared" si="864"/>
        <v/>
      </c>
    </row>
    <row r="55329" spans="22:22" x14ac:dyDescent="0.35">
      <c r="V55329" s="5" t="str">
        <f t="shared" si="864"/>
        <v/>
      </c>
    </row>
    <row r="55330" spans="22:22" x14ac:dyDescent="0.35">
      <c r="V55330" s="5" t="str">
        <f t="shared" si="864"/>
        <v/>
      </c>
    </row>
    <row r="55331" spans="22:22" x14ac:dyDescent="0.35">
      <c r="V55331" s="5" t="str">
        <f t="shared" si="864"/>
        <v/>
      </c>
    </row>
    <row r="55332" spans="22:22" x14ac:dyDescent="0.35">
      <c r="V55332" s="5" t="str">
        <f t="shared" si="864"/>
        <v/>
      </c>
    </row>
    <row r="55333" spans="22:22" x14ac:dyDescent="0.35">
      <c r="V55333" s="5" t="str">
        <f t="shared" si="864"/>
        <v/>
      </c>
    </row>
    <row r="55334" spans="22:22" x14ac:dyDescent="0.35">
      <c r="V55334" s="5" t="str">
        <f t="shared" si="864"/>
        <v/>
      </c>
    </row>
    <row r="55335" spans="22:22" x14ac:dyDescent="0.35">
      <c r="V55335" s="5" t="str">
        <f t="shared" si="864"/>
        <v/>
      </c>
    </row>
    <row r="55336" spans="22:22" x14ac:dyDescent="0.35">
      <c r="V55336" s="5" t="str">
        <f t="shared" si="864"/>
        <v/>
      </c>
    </row>
    <row r="55337" spans="22:22" x14ac:dyDescent="0.35">
      <c r="V55337" s="5" t="str">
        <f t="shared" si="864"/>
        <v/>
      </c>
    </row>
    <row r="55338" spans="22:22" x14ac:dyDescent="0.35">
      <c r="V55338" s="5" t="str">
        <f t="shared" si="864"/>
        <v/>
      </c>
    </row>
    <row r="55339" spans="22:22" x14ac:dyDescent="0.35">
      <c r="V55339" s="5" t="str">
        <f t="shared" si="864"/>
        <v/>
      </c>
    </row>
    <row r="55340" spans="22:22" x14ac:dyDescent="0.35">
      <c r="V55340" s="5" t="str">
        <f t="shared" si="864"/>
        <v/>
      </c>
    </row>
    <row r="55341" spans="22:22" x14ac:dyDescent="0.35">
      <c r="V55341" s="5" t="str">
        <f t="shared" si="864"/>
        <v/>
      </c>
    </row>
    <row r="55342" spans="22:22" x14ac:dyDescent="0.35">
      <c r="V55342" s="5" t="str">
        <f t="shared" si="864"/>
        <v/>
      </c>
    </row>
    <row r="55343" spans="22:22" x14ac:dyDescent="0.35">
      <c r="V55343" s="5" t="str">
        <f t="shared" si="864"/>
        <v/>
      </c>
    </row>
    <row r="55344" spans="22:22" x14ac:dyDescent="0.35">
      <c r="V55344" s="5" t="str">
        <f t="shared" si="864"/>
        <v/>
      </c>
    </row>
    <row r="55345" spans="22:22" x14ac:dyDescent="0.35">
      <c r="V55345" s="5" t="str">
        <f t="shared" si="864"/>
        <v/>
      </c>
    </row>
    <row r="55346" spans="22:22" x14ac:dyDescent="0.35">
      <c r="V55346" s="5" t="str">
        <f t="shared" si="864"/>
        <v/>
      </c>
    </row>
    <row r="55347" spans="22:22" x14ac:dyDescent="0.35">
      <c r="V55347" s="5" t="str">
        <f t="shared" si="864"/>
        <v/>
      </c>
    </row>
    <row r="55348" spans="22:22" x14ac:dyDescent="0.35">
      <c r="V55348" s="5" t="str">
        <f t="shared" si="864"/>
        <v/>
      </c>
    </row>
    <row r="55349" spans="22:22" x14ac:dyDescent="0.35">
      <c r="V55349" s="5" t="str">
        <f t="shared" si="864"/>
        <v/>
      </c>
    </row>
    <row r="55350" spans="22:22" x14ac:dyDescent="0.35">
      <c r="V55350" s="5" t="str">
        <f t="shared" si="864"/>
        <v/>
      </c>
    </row>
    <row r="55351" spans="22:22" x14ac:dyDescent="0.35">
      <c r="V55351" s="5" t="str">
        <f t="shared" si="864"/>
        <v/>
      </c>
    </row>
    <row r="55352" spans="22:22" x14ac:dyDescent="0.35">
      <c r="V55352" s="5" t="str">
        <f t="shared" si="864"/>
        <v/>
      </c>
    </row>
    <row r="55353" spans="22:22" x14ac:dyDescent="0.35">
      <c r="V55353" s="5" t="str">
        <f t="shared" si="864"/>
        <v/>
      </c>
    </row>
    <row r="55354" spans="22:22" x14ac:dyDescent="0.35">
      <c r="V55354" s="5" t="str">
        <f t="shared" si="864"/>
        <v/>
      </c>
    </row>
    <row r="55355" spans="22:22" x14ac:dyDescent="0.35">
      <c r="V55355" s="5" t="str">
        <f t="shared" si="864"/>
        <v/>
      </c>
    </row>
    <row r="55356" spans="22:22" x14ac:dyDescent="0.35">
      <c r="V55356" s="5" t="str">
        <f t="shared" si="864"/>
        <v/>
      </c>
    </row>
    <row r="55357" spans="22:22" x14ac:dyDescent="0.35">
      <c r="V55357" s="5" t="str">
        <f t="shared" si="864"/>
        <v/>
      </c>
    </row>
    <row r="55358" spans="22:22" x14ac:dyDescent="0.35">
      <c r="V55358" s="5" t="str">
        <f t="shared" si="864"/>
        <v/>
      </c>
    </row>
    <row r="55359" spans="22:22" x14ac:dyDescent="0.35">
      <c r="V55359" s="5" t="str">
        <f t="shared" si="864"/>
        <v/>
      </c>
    </row>
    <row r="55360" spans="22:22" x14ac:dyDescent="0.35">
      <c r="V55360" s="5" t="str">
        <f t="shared" si="864"/>
        <v/>
      </c>
    </row>
    <row r="55361" spans="22:22" x14ac:dyDescent="0.35">
      <c r="V55361" s="5" t="str">
        <f t="shared" si="864"/>
        <v/>
      </c>
    </row>
    <row r="55362" spans="22:22" x14ac:dyDescent="0.35">
      <c r="V55362" s="5" t="str">
        <f t="shared" ref="V55362:V55425" si="865">TRIM(CLEAN(SUBSTITUTE(A55362,CHAR(160)," ")))</f>
        <v/>
      </c>
    </row>
    <row r="55363" spans="22:22" x14ac:dyDescent="0.35">
      <c r="V55363" s="5" t="str">
        <f t="shared" si="865"/>
        <v/>
      </c>
    </row>
    <row r="55364" spans="22:22" x14ac:dyDescent="0.35">
      <c r="V55364" s="5" t="str">
        <f t="shared" si="865"/>
        <v/>
      </c>
    </row>
    <row r="55365" spans="22:22" x14ac:dyDescent="0.35">
      <c r="V55365" s="5" t="str">
        <f t="shared" si="865"/>
        <v/>
      </c>
    </row>
    <row r="55366" spans="22:22" x14ac:dyDescent="0.35">
      <c r="V55366" s="5" t="str">
        <f t="shared" si="865"/>
        <v/>
      </c>
    </row>
    <row r="55367" spans="22:22" x14ac:dyDescent="0.35">
      <c r="V55367" s="5" t="str">
        <f t="shared" si="865"/>
        <v/>
      </c>
    </row>
    <row r="55368" spans="22:22" x14ac:dyDescent="0.35">
      <c r="V55368" s="5" t="str">
        <f t="shared" si="865"/>
        <v/>
      </c>
    </row>
    <row r="55369" spans="22:22" x14ac:dyDescent="0.35">
      <c r="V55369" s="5" t="str">
        <f t="shared" si="865"/>
        <v/>
      </c>
    </row>
    <row r="55370" spans="22:22" x14ac:dyDescent="0.35">
      <c r="V55370" s="5" t="str">
        <f t="shared" si="865"/>
        <v/>
      </c>
    </row>
    <row r="55371" spans="22:22" x14ac:dyDescent="0.35">
      <c r="V55371" s="5" t="str">
        <f t="shared" si="865"/>
        <v/>
      </c>
    </row>
    <row r="55372" spans="22:22" x14ac:dyDescent="0.35">
      <c r="V55372" s="5" t="str">
        <f t="shared" si="865"/>
        <v/>
      </c>
    </row>
    <row r="55373" spans="22:22" x14ac:dyDescent="0.35">
      <c r="V55373" s="5" t="str">
        <f t="shared" si="865"/>
        <v/>
      </c>
    </row>
    <row r="55374" spans="22:22" x14ac:dyDescent="0.35">
      <c r="V55374" s="5" t="str">
        <f t="shared" si="865"/>
        <v/>
      </c>
    </row>
    <row r="55375" spans="22:22" x14ac:dyDescent="0.35">
      <c r="V55375" s="5" t="str">
        <f t="shared" si="865"/>
        <v/>
      </c>
    </row>
    <row r="55376" spans="22:22" x14ac:dyDescent="0.35">
      <c r="V55376" s="5" t="str">
        <f t="shared" si="865"/>
        <v/>
      </c>
    </row>
    <row r="55377" spans="22:22" x14ac:dyDescent="0.35">
      <c r="V55377" s="5" t="str">
        <f t="shared" si="865"/>
        <v/>
      </c>
    </row>
    <row r="55378" spans="22:22" x14ac:dyDescent="0.35">
      <c r="V55378" s="5" t="str">
        <f t="shared" si="865"/>
        <v/>
      </c>
    </row>
    <row r="55379" spans="22:22" x14ac:dyDescent="0.35">
      <c r="V55379" s="5" t="str">
        <f t="shared" si="865"/>
        <v/>
      </c>
    </row>
    <row r="55380" spans="22:22" x14ac:dyDescent="0.35">
      <c r="V55380" s="5" t="str">
        <f t="shared" si="865"/>
        <v/>
      </c>
    </row>
    <row r="55381" spans="22:22" x14ac:dyDescent="0.35">
      <c r="V55381" s="5" t="str">
        <f t="shared" si="865"/>
        <v/>
      </c>
    </row>
    <row r="55382" spans="22:22" x14ac:dyDescent="0.35">
      <c r="V55382" s="5" t="str">
        <f t="shared" si="865"/>
        <v/>
      </c>
    </row>
    <row r="55383" spans="22:22" x14ac:dyDescent="0.35">
      <c r="V55383" s="5" t="str">
        <f t="shared" si="865"/>
        <v/>
      </c>
    </row>
    <row r="55384" spans="22:22" x14ac:dyDescent="0.35">
      <c r="V55384" s="5" t="str">
        <f t="shared" si="865"/>
        <v/>
      </c>
    </row>
    <row r="55385" spans="22:22" x14ac:dyDescent="0.35">
      <c r="V55385" s="5" t="str">
        <f t="shared" si="865"/>
        <v/>
      </c>
    </row>
    <row r="55386" spans="22:22" x14ac:dyDescent="0.35">
      <c r="V55386" s="5" t="str">
        <f t="shared" si="865"/>
        <v/>
      </c>
    </row>
    <row r="55387" spans="22:22" x14ac:dyDescent="0.35">
      <c r="V55387" s="5" t="str">
        <f t="shared" si="865"/>
        <v/>
      </c>
    </row>
    <row r="55388" spans="22:22" x14ac:dyDescent="0.35">
      <c r="V55388" s="5" t="str">
        <f t="shared" si="865"/>
        <v/>
      </c>
    </row>
    <row r="55389" spans="22:22" x14ac:dyDescent="0.35">
      <c r="V55389" s="5" t="str">
        <f t="shared" si="865"/>
        <v/>
      </c>
    </row>
    <row r="55390" spans="22:22" x14ac:dyDescent="0.35">
      <c r="V55390" s="5" t="str">
        <f t="shared" si="865"/>
        <v/>
      </c>
    </row>
    <row r="55391" spans="22:22" x14ac:dyDescent="0.35">
      <c r="V55391" s="5" t="str">
        <f t="shared" si="865"/>
        <v/>
      </c>
    </row>
    <row r="55392" spans="22:22" x14ac:dyDescent="0.35">
      <c r="V55392" s="5" t="str">
        <f t="shared" si="865"/>
        <v/>
      </c>
    </row>
    <row r="55393" spans="22:22" x14ac:dyDescent="0.35">
      <c r="V55393" s="5" t="str">
        <f t="shared" si="865"/>
        <v/>
      </c>
    </row>
    <row r="55394" spans="22:22" x14ac:dyDescent="0.35">
      <c r="V55394" s="5" t="str">
        <f t="shared" si="865"/>
        <v/>
      </c>
    </row>
    <row r="55395" spans="22:22" x14ac:dyDescent="0.35">
      <c r="V55395" s="5" t="str">
        <f t="shared" si="865"/>
        <v/>
      </c>
    </row>
    <row r="55396" spans="22:22" x14ac:dyDescent="0.35">
      <c r="V55396" s="5" t="str">
        <f t="shared" si="865"/>
        <v/>
      </c>
    </row>
    <row r="55397" spans="22:22" x14ac:dyDescent="0.35">
      <c r="V55397" s="5" t="str">
        <f t="shared" si="865"/>
        <v/>
      </c>
    </row>
    <row r="55398" spans="22:22" x14ac:dyDescent="0.35">
      <c r="V55398" s="5" t="str">
        <f t="shared" si="865"/>
        <v/>
      </c>
    </row>
    <row r="55399" spans="22:22" x14ac:dyDescent="0.35">
      <c r="V55399" s="5" t="str">
        <f t="shared" si="865"/>
        <v/>
      </c>
    </row>
    <row r="55400" spans="22:22" x14ac:dyDescent="0.35">
      <c r="V55400" s="5" t="str">
        <f t="shared" si="865"/>
        <v/>
      </c>
    </row>
    <row r="55401" spans="22:22" x14ac:dyDescent="0.35">
      <c r="V55401" s="5" t="str">
        <f t="shared" si="865"/>
        <v/>
      </c>
    </row>
    <row r="55402" spans="22:22" x14ac:dyDescent="0.35">
      <c r="V55402" s="5" t="str">
        <f t="shared" si="865"/>
        <v/>
      </c>
    </row>
    <row r="55403" spans="22:22" x14ac:dyDescent="0.35">
      <c r="V55403" s="5" t="str">
        <f t="shared" si="865"/>
        <v/>
      </c>
    </row>
    <row r="55404" spans="22:22" x14ac:dyDescent="0.35">
      <c r="V55404" s="5" t="str">
        <f t="shared" si="865"/>
        <v/>
      </c>
    </row>
    <row r="55405" spans="22:22" x14ac:dyDescent="0.35">
      <c r="V55405" s="5" t="str">
        <f t="shared" si="865"/>
        <v/>
      </c>
    </row>
    <row r="55406" spans="22:22" x14ac:dyDescent="0.35">
      <c r="V55406" s="5" t="str">
        <f t="shared" si="865"/>
        <v/>
      </c>
    </row>
    <row r="55407" spans="22:22" x14ac:dyDescent="0.35">
      <c r="V55407" s="5" t="str">
        <f t="shared" si="865"/>
        <v/>
      </c>
    </row>
    <row r="55408" spans="22:22" x14ac:dyDescent="0.35">
      <c r="V55408" s="5" t="str">
        <f t="shared" si="865"/>
        <v/>
      </c>
    </row>
    <row r="55409" spans="22:22" x14ac:dyDescent="0.35">
      <c r="V55409" s="5" t="str">
        <f t="shared" si="865"/>
        <v/>
      </c>
    </row>
    <row r="55410" spans="22:22" x14ac:dyDescent="0.35">
      <c r="V55410" s="5" t="str">
        <f t="shared" si="865"/>
        <v/>
      </c>
    </row>
    <row r="55411" spans="22:22" x14ac:dyDescent="0.35">
      <c r="V55411" s="5" t="str">
        <f t="shared" si="865"/>
        <v/>
      </c>
    </row>
    <row r="55412" spans="22:22" x14ac:dyDescent="0.35">
      <c r="V55412" s="5" t="str">
        <f t="shared" si="865"/>
        <v/>
      </c>
    </row>
    <row r="55413" spans="22:22" x14ac:dyDescent="0.35">
      <c r="V55413" s="5" t="str">
        <f t="shared" si="865"/>
        <v/>
      </c>
    </row>
    <row r="55414" spans="22:22" x14ac:dyDescent="0.35">
      <c r="V55414" s="5" t="str">
        <f t="shared" si="865"/>
        <v/>
      </c>
    </row>
    <row r="55415" spans="22:22" x14ac:dyDescent="0.35">
      <c r="V55415" s="5" t="str">
        <f t="shared" si="865"/>
        <v/>
      </c>
    </row>
    <row r="55416" spans="22:22" x14ac:dyDescent="0.35">
      <c r="V55416" s="5" t="str">
        <f t="shared" si="865"/>
        <v/>
      </c>
    </row>
    <row r="55417" spans="22:22" x14ac:dyDescent="0.35">
      <c r="V55417" s="5" t="str">
        <f t="shared" si="865"/>
        <v/>
      </c>
    </row>
    <row r="55418" spans="22:22" x14ac:dyDescent="0.35">
      <c r="V55418" s="5" t="str">
        <f t="shared" si="865"/>
        <v/>
      </c>
    </row>
    <row r="55419" spans="22:22" x14ac:dyDescent="0.35">
      <c r="V55419" s="5" t="str">
        <f t="shared" si="865"/>
        <v/>
      </c>
    </row>
    <row r="55420" spans="22:22" x14ac:dyDescent="0.35">
      <c r="V55420" s="5" t="str">
        <f t="shared" si="865"/>
        <v/>
      </c>
    </row>
    <row r="55421" spans="22:22" x14ac:dyDescent="0.35">
      <c r="V55421" s="5" t="str">
        <f t="shared" si="865"/>
        <v/>
      </c>
    </row>
    <row r="55422" spans="22:22" x14ac:dyDescent="0.35">
      <c r="V55422" s="5" t="str">
        <f t="shared" si="865"/>
        <v/>
      </c>
    </row>
    <row r="55423" spans="22:22" x14ac:dyDescent="0.35">
      <c r="V55423" s="5" t="str">
        <f t="shared" si="865"/>
        <v/>
      </c>
    </row>
    <row r="55424" spans="22:22" x14ac:dyDescent="0.35">
      <c r="V55424" s="5" t="str">
        <f t="shared" si="865"/>
        <v/>
      </c>
    </row>
    <row r="55425" spans="22:22" x14ac:dyDescent="0.35">
      <c r="V55425" s="5" t="str">
        <f t="shared" si="865"/>
        <v/>
      </c>
    </row>
    <row r="55426" spans="22:22" x14ac:dyDescent="0.35">
      <c r="V55426" s="5" t="str">
        <f t="shared" ref="V55426:V55489" si="866">TRIM(CLEAN(SUBSTITUTE(A55426,CHAR(160)," ")))</f>
        <v/>
      </c>
    </row>
    <row r="55427" spans="22:22" x14ac:dyDescent="0.35">
      <c r="V55427" s="5" t="str">
        <f t="shared" si="866"/>
        <v/>
      </c>
    </row>
    <row r="55428" spans="22:22" x14ac:dyDescent="0.35">
      <c r="V55428" s="5" t="str">
        <f t="shared" si="866"/>
        <v/>
      </c>
    </row>
    <row r="55429" spans="22:22" x14ac:dyDescent="0.35">
      <c r="V55429" s="5" t="str">
        <f t="shared" si="866"/>
        <v/>
      </c>
    </row>
    <row r="55430" spans="22:22" x14ac:dyDescent="0.35">
      <c r="V55430" s="5" t="str">
        <f t="shared" si="866"/>
        <v/>
      </c>
    </row>
    <row r="55431" spans="22:22" x14ac:dyDescent="0.35">
      <c r="V55431" s="5" t="str">
        <f t="shared" si="866"/>
        <v/>
      </c>
    </row>
    <row r="55432" spans="22:22" x14ac:dyDescent="0.35">
      <c r="V55432" s="5" t="str">
        <f t="shared" si="866"/>
        <v/>
      </c>
    </row>
    <row r="55433" spans="22:22" x14ac:dyDescent="0.35">
      <c r="V55433" s="5" t="str">
        <f t="shared" si="866"/>
        <v/>
      </c>
    </row>
    <row r="55434" spans="22:22" x14ac:dyDescent="0.35">
      <c r="V55434" s="5" t="str">
        <f t="shared" si="866"/>
        <v/>
      </c>
    </row>
    <row r="55435" spans="22:22" x14ac:dyDescent="0.35">
      <c r="V55435" s="5" t="str">
        <f t="shared" si="866"/>
        <v/>
      </c>
    </row>
    <row r="55436" spans="22:22" x14ac:dyDescent="0.35">
      <c r="V55436" s="5" t="str">
        <f t="shared" si="866"/>
        <v/>
      </c>
    </row>
    <row r="55437" spans="22:22" x14ac:dyDescent="0.35">
      <c r="V55437" s="5" t="str">
        <f t="shared" si="866"/>
        <v/>
      </c>
    </row>
    <row r="55438" spans="22:22" x14ac:dyDescent="0.35">
      <c r="V55438" s="5" t="str">
        <f t="shared" si="866"/>
        <v/>
      </c>
    </row>
    <row r="55439" spans="22:22" x14ac:dyDescent="0.35">
      <c r="V55439" s="5" t="str">
        <f t="shared" si="866"/>
        <v/>
      </c>
    </row>
    <row r="55440" spans="22:22" x14ac:dyDescent="0.35">
      <c r="V55440" s="5" t="str">
        <f t="shared" si="866"/>
        <v/>
      </c>
    </row>
    <row r="55441" spans="22:22" x14ac:dyDescent="0.35">
      <c r="V55441" s="5" t="str">
        <f t="shared" si="866"/>
        <v/>
      </c>
    </row>
    <row r="55442" spans="22:22" x14ac:dyDescent="0.35">
      <c r="V55442" s="5" t="str">
        <f t="shared" si="866"/>
        <v/>
      </c>
    </row>
    <row r="55443" spans="22:22" x14ac:dyDescent="0.35">
      <c r="V55443" s="5" t="str">
        <f t="shared" si="866"/>
        <v/>
      </c>
    </row>
    <row r="55444" spans="22:22" x14ac:dyDescent="0.35">
      <c r="V55444" s="5" t="str">
        <f t="shared" si="866"/>
        <v/>
      </c>
    </row>
    <row r="55445" spans="22:22" x14ac:dyDescent="0.35">
      <c r="V55445" s="5" t="str">
        <f t="shared" si="866"/>
        <v/>
      </c>
    </row>
    <row r="55446" spans="22:22" x14ac:dyDescent="0.35">
      <c r="V55446" s="5" t="str">
        <f t="shared" si="866"/>
        <v/>
      </c>
    </row>
    <row r="55447" spans="22:22" x14ac:dyDescent="0.35">
      <c r="V55447" s="5" t="str">
        <f t="shared" si="866"/>
        <v/>
      </c>
    </row>
    <row r="55448" spans="22:22" x14ac:dyDescent="0.35">
      <c r="V55448" s="5" t="str">
        <f t="shared" si="866"/>
        <v/>
      </c>
    </row>
    <row r="55449" spans="22:22" x14ac:dyDescent="0.35">
      <c r="V55449" s="5" t="str">
        <f t="shared" si="866"/>
        <v/>
      </c>
    </row>
    <row r="55450" spans="22:22" x14ac:dyDescent="0.35">
      <c r="V55450" s="5" t="str">
        <f t="shared" si="866"/>
        <v/>
      </c>
    </row>
    <row r="55451" spans="22:22" x14ac:dyDescent="0.35">
      <c r="V55451" s="5" t="str">
        <f t="shared" si="866"/>
        <v/>
      </c>
    </row>
    <row r="55452" spans="22:22" x14ac:dyDescent="0.35">
      <c r="V55452" s="5" t="str">
        <f t="shared" si="866"/>
        <v/>
      </c>
    </row>
    <row r="55453" spans="22:22" x14ac:dyDescent="0.35">
      <c r="V55453" s="5" t="str">
        <f t="shared" si="866"/>
        <v/>
      </c>
    </row>
    <row r="55454" spans="22:22" x14ac:dyDescent="0.35">
      <c r="V55454" s="5" t="str">
        <f t="shared" si="866"/>
        <v/>
      </c>
    </row>
    <row r="55455" spans="22:22" x14ac:dyDescent="0.35">
      <c r="V55455" s="5" t="str">
        <f t="shared" si="866"/>
        <v/>
      </c>
    </row>
    <row r="55456" spans="22:22" x14ac:dyDescent="0.35">
      <c r="V55456" s="5" t="str">
        <f t="shared" si="866"/>
        <v/>
      </c>
    </row>
    <row r="55457" spans="22:22" x14ac:dyDescent="0.35">
      <c r="V55457" s="5" t="str">
        <f t="shared" si="866"/>
        <v/>
      </c>
    </row>
    <row r="55458" spans="22:22" x14ac:dyDescent="0.35">
      <c r="V55458" s="5" t="str">
        <f t="shared" si="866"/>
        <v/>
      </c>
    </row>
    <row r="55459" spans="22:22" x14ac:dyDescent="0.35">
      <c r="V55459" s="5" t="str">
        <f t="shared" si="866"/>
        <v/>
      </c>
    </row>
    <row r="55460" spans="22:22" x14ac:dyDescent="0.35">
      <c r="V55460" s="5" t="str">
        <f t="shared" si="866"/>
        <v/>
      </c>
    </row>
    <row r="55461" spans="22:22" x14ac:dyDescent="0.35">
      <c r="V55461" s="5" t="str">
        <f t="shared" si="866"/>
        <v/>
      </c>
    </row>
    <row r="55462" spans="22:22" x14ac:dyDescent="0.35">
      <c r="V55462" s="5" t="str">
        <f t="shared" si="866"/>
        <v/>
      </c>
    </row>
    <row r="55463" spans="22:22" x14ac:dyDescent="0.35">
      <c r="V55463" s="5" t="str">
        <f t="shared" si="866"/>
        <v/>
      </c>
    </row>
    <row r="55464" spans="22:22" x14ac:dyDescent="0.35">
      <c r="V55464" s="5" t="str">
        <f t="shared" si="866"/>
        <v/>
      </c>
    </row>
    <row r="55465" spans="22:22" x14ac:dyDescent="0.35">
      <c r="V55465" s="5" t="str">
        <f t="shared" si="866"/>
        <v/>
      </c>
    </row>
    <row r="55466" spans="22:22" x14ac:dyDescent="0.35">
      <c r="V55466" s="5" t="str">
        <f t="shared" si="866"/>
        <v/>
      </c>
    </row>
    <row r="55467" spans="22:22" x14ac:dyDescent="0.35">
      <c r="V55467" s="5" t="str">
        <f t="shared" si="866"/>
        <v/>
      </c>
    </row>
    <row r="55468" spans="22:22" x14ac:dyDescent="0.35">
      <c r="V55468" s="5" t="str">
        <f t="shared" si="866"/>
        <v/>
      </c>
    </row>
    <row r="55469" spans="22:22" x14ac:dyDescent="0.35">
      <c r="V55469" s="5" t="str">
        <f t="shared" si="866"/>
        <v/>
      </c>
    </row>
    <row r="55470" spans="22:22" x14ac:dyDescent="0.35">
      <c r="V55470" s="5" t="str">
        <f t="shared" si="866"/>
        <v/>
      </c>
    </row>
    <row r="55471" spans="22:22" x14ac:dyDescent="0.35">
      <c r="V55471" s="5" t="str">
        <f t="shared" si="866"/>
        <v/>
      </c>
    </row>
    <row r="55472" spans="22:22" x14ac:dyDescent="0.35">
      <c r="V55472" s="5" t="str">
        <f t="shared" si="866"/>
        <v/>
      </c>
    </row>
    <row r="55473" spans="22:22" x14ac:dyDescent="0.35">
      <c r="V55473" s="5" t="str">
        <f t="shared" si="866"/>
        <v/>
      </c>
    </row>
    <row r="55474" spans="22:22" x14ac:dyDescent="0.35">
      <c r="V55474" s="5" t="str">
        <f t="shared" si="866"/>
        <v/>
      </c>
    </row>
    <row r="55475" spans="22:22" x14ac:dyDescent="0.35">
      <c r="V55475" s="5" t="str">
        <f t="shared" si="866"/>
        <v/>
      </c>
    </row>
    <row r="55476" spans="22:22" x14ac:dyDescent="0.35">
      <c r="V55476" s="5" t="str">
        <f t="shared" si="866"/>
        <v/>
      </c>
    </row>
    <row r="55477" spans="22:22" x14ac:dyDescent="0.35">
      <c r="V55477" s="5" t="str">
        <f t="shared" si="866"/>
        <v/>
      </c>
    </row>
    <row r="55478" spans="22:22" x14ac:dyDescent="0.35">
      <c r="V55478" s="5" t="str">
        <f t="shared" si="866"/>
        <v/>
      </c>
    </row>
    <row r="55479" spans="22:22" x14ac:dyDescent="0.35">
      <c r="V55479" s="5" t="str">
        <f t="shared" si="866"/>
        <v/>
      </c>
    </row>
    <row r="55480" spans="22:22" x14ac:dyDescent="0.35">
      <c r="V55480" s="5" t="str">
        <f t="shared" si="866"/>
        <v/>
      </c>
    </row>
    <row r="55481" spans="22:22" x14ac:dyDescent="0.35">
      <c r="V55481" s="5" t="str">
        <f t="shared" si="866"/>
        <v/>
      </c>
    </row>
    <row r="55482" spans="22:22" x14ac:dyDescent="0.35">
      <c r="V55482" s="5" t="str">
        <f t="shared" si="866"/>
        <v/>
      </c>
    </row>
    <row r="55483" spans="22:22" x14ac:dyDescent="0.35">
      <c r="V55483" s="5" t="str">
        <f t="shared" si="866"/>
        <v/>
      </c>
    </row>
    <row r="55484" spans="22:22" x14ac:dyDescent="0.35">
      <c r="V55484" s="5" t="str">
        <f t="shared" si="866"/>
        <v/>
      </c>
    </row>
    <row r="55485" spans="22:22" x14ac:dyDescent="0.35">
      <c r="V55485" s="5" t="str">
        <f t="shared" si="866"/>
        <v/>
      </c>
    </row>
    <row r="55486" spans="22:22" x14ac:dyDescent="0.35">
      <c r="V55486" s="5" t="str">
        <f t="shared" si="866"/>
        <v/>
      </c>
    </row>
    <row r="55487" spans="22:22" x14ac:dyDescent="0.35">
      <c r="V55487" s="5" t="str">
        <f t="shared" si="866"/>
        <v/>
      </c>
    </row>
    <row r="55488" spans="22:22" x14ac:dyDescent="0.35">
      <c r="V55488" s="5" t="str">
        <f t="shared" si="866"/>
        <v/>
      </c>
    </row>
    <row r="55489" spans="22:22" x14ac:dyDescent="0.35">
      <c r="V55489" s="5" t="str">
        <f t="shared" si="866"/>
        <v/>
      </c>
    </row>
    <row r="55490" spans="22:22" x14ac:dyDescent="0.35">
      <c r="V55490" s="5" t="str">
        <f t="shared" ref="V55490:V55553" si="867">TRIM(CLEAN(SUBSTITUTE(A55490,CHAR(160)," ")))</f>
        <v/>
      </c>
    </row>
    <row r="55491" spans="22:22" x14ac:dyDescent="0.35">
      <c r="V55491" s="5" t="str">
        <f t="shared" si="867"/>
        <v/>
      </c>
    </row>
    <row r="55492" spans="22:22" x14ac:dyDescent="0.35">
      <c r="V55492" s="5" t="str">
        <f t="shared" si="867"/>
        <v/>
      </c>
    </row>
    <row r="55493" spans="22:22" x14ac:dyDescent="0.35">
      <c r="V55493" s="5" t="str">
        <f t="shared" si="867"/>
        <v/>
      </c>
    </row>
    <row r="55494" spans="22:22" x14ac:dyDescent="0.35">
      <c r="V55494" s="5" t="str">
        <f t="shared" si="867"/>
        <v/>
      </c>
    </row>
    <row r="55495" spans="22:22" x14ac:dyDescent="0.35">
      <c r="V55495" s="5" t="str">
        <f t="shared" si="867"/>
        <v/>
      </c>
    </row>
    <row r="55496" spans="22:22" x14ac:dyDescent="0.35">
      <c r="V55496" s="5" t="str">
        <f t="shared" si="867"/>
        <v/>
      </c>
    </row>
    <row r="55497" spans="22:22" x14ac:dyDescent="0.35">
      <c r="V55497" s="5" t="str">
        <f t="shared" si="867"/>
        <v/>
      </c>
    </row>
    <row r="55498" spans="22:22" x14ac:dyDescent="0.35">
      <c r="V55498" s="5" t="str">
        <f t="shared" si="867"/>
        <v/>
      </c>
    </row>
    <row r="55499" spans="22:22" x14ac:dyDescent="0.35">
      <c r="V55499" s="5" t="str">
        <f t="shared" si="867"/>
        <v/>
      </c>
    </row>
    <row r="55500" spans="22:22" x14ac:dyDescent="0.35">
      <c r="V55500" s="5" t="str">
        <f t="shared" si="867"/>
        <v/>
      </c>
    </row>
    <row r="55501" spans="22:22" x14ac:dyDescent="0.35">
      <c r="V55501" s="5" t="str">
        <f t="shared" si="867"/>
        <v/>
      </c>
    </row>
    <row r="55502" spans="22:22" x14ac:dyDescent="0.35">
      <c r="V55502" s="5" t="str">
        <f t="shared" si="867"/>
        <v/>
      </c>
    </row>
    <row r="55503" spans="22:22" x14ac:dyDescent="0.35">
      <c r="V55503" s="5" t="str">
        <f t="shared" si="867"/>
        <v/>
      </c>
    </row>
    <row r="55504" spans="22:22" x14ac:dyDescent="0.35">
      <c r="V55504" s="5" t="str">
        <f t="shared" si="867"/>
        <v/>
      </c>
    </row>
    <row r="55505" spans="22:22" x14ac:dyDescent="0.35">
      <c r="V55505" s="5" t="str">
        <f t="shared" si="867"/>
        <v/>
      </c>
    </row>
    <row r="55506" spans="22:22" x14ac:dyDescent="0.35">
      <c r="V55506" s="5" t="str">
        <f t="shared" si="867"/>
        <v/>
      </c>
    </row>
    <row r="55507" spans="22:22" x14ac:dyDescent="0.35">
      <c r="V55507" s="5" t="str">
        <f t="shared" si="867"/>
        <v/>
      </c>
    </row>
    <row r="55508" spans="22:22" x14ac:dyDescent="0.35">
      <c r="V55508" s="5" t="str">
        <f t="shared" si="867"/>
        <v/>
      </c>
    </row>
    <row r="55509" spans="22:22" x14ac:dyDescent="0.35">
      <c r="V55509" s="5" t="str">
        <f t="shared" si="867"/>
        <v/>
      </c>
    </row>
    <row r="55510" spans="22:22" x14ac:dyDescent="0.35">
      <c r="V55510" s="5" t="str">
        <f t="shared" si="867"/>
        <v/>
      </c>
    </row>
    <row r="55511" spans="22:22" x14ac:dyDescent="0.35">
      <c r="V55511" s="5" t="str">
        <f t="shared" si="867"/>
        <v/>
      </c>
    </row>
    <row r="55512" spans="22:22" x14ac:dyDescent="0.35">
      <c r="V55512" s="5" t="str">
        <f t="shared" si="867"/>
        <v/>
      </c>
    </row>
    <row r="55513" spans="22:22" x14ac:dyDescent="0.35">
      <c r="V55513" s="5" t="str">
        <f t="shared" si="867"/>
        <v/>
      </c>
    </row>
    <row r="55514" spans="22:22" x14ac:dyDescent="0.35">
      <c r="V55514" s="5" t="str">
        <f t="shared" si="867"/>
        <v/>
      </c>
    </row>
    <row r="55515" spans="22:22" x14ac:dyDescent="0.35">
      <c r="V55515" s="5" t="str">
        <f t="shared" si="867"/>
        <v/>
      </c>
    </row>
    <row r="55516" spans="22:22" x14ac:dyDescent="0.35">
      <c r="V55516" s="5" t="str">
        <f t="shared" si="867"/>
        <v/>
      </c>
    </row>
    <row r="55517" spans="22:22" x14ac:dyDescent="0.35">
      <c r="V55517" s="5" t="str">
        <f t="shared" si="867"/>
        <v/>
      </c>
    </row>
    <row r="55518" spans="22:22" x14ac:dyDescent="0.35">
      <c r="V55518" s="5" t="str">
        <f t="shared" si="867"/>
        <v/>
      </c>
    </row>
    <row r="55519" spans="22:22" x14ac:dyDescent="0.35">
      <c r="V55519" s="5" t="str">
        <f t="shared" si="867"/>
        <v/>
      </c>
    </row>
    <row r="55520" spans="22:22" x14ac:dyDescent="0.35">
      <c r="V55520" s="5" t="str">
        <f t="shared" si="867"/>
        <v/>
      </c>
    </row>
    <row r="55521" spans="22:22" x14ac:dyDescent="0.35">
      <c r="V55521" s="5" t="str">
        <f t="shared" si="867"/>
        <v/>
      </c>
    </row>
    <row r="55522" spans="22:22" x14ac:dyDescent="0.35">
      <c r="V55522" s="5" t="str">
        <f t="shared" si="867"/>
        <v/>
      </c>
    </row>
    <row r="55523" spans="22:22" x14ac:dyDescent="0.35">
      <c r="V55523" s="5" t="str">
        <f t="shared" si="867"/>
        <v/>
      </c>
    </row>
    <row r="55524" spans="22:22" x14ac:dyDescent="0.35">
      <c r="V55524" s="5" t="str">
        <f t="shared" si="867"/>
        <v/>
      </c>
    </row>
    <row r="55525" spans="22:22" x14ac:dyDescent="0.35">
      <c r="V55525" s="5" t="str">
        <f t="shared" si="867"/>
        <v/>
      </c>
    </row>
    <row r="55526" spans="22:22" x14ac:dyDescent="0.35">
      <c r="V55526" s="5" t="str">
        <f t="shared" si="867"/>
        <v/>
      </c>
    </row>
    <row r="55527" spans="22:22" x14ac:dyDescent="0.35">
      <c r="V55527" s="5" t="str">
        <f t="shared" si="867"/>
        <v/>
      </c>
    </row>
    <row r="55528" spans="22:22" x14ac:dyDescent="0.35">
      <c r="V55528" s="5" t="str">
        <f t="shared" si="867"/>
        <v/>
      </c>
    </row>
    <row r="55529" spans="22:22" x14ac:dyDescent="0.35">
      <c r="V55529" s="5" t="str">
        <f t="shared" si="867"/>
        <v/>
      </c>
    </row>
    <row r="55530" spans="22:22" x14ac:dyDescent="0.35">
      <c r="V55530" s="5" t="str">
        <f t="shared" si="867"/>
        <v/>
      </c>
    </row>
    <row r="55531" spans="22:22" x14ac:dyDescent="0.35">
      <c r="V55531" s="5" t="str">
        <f t="shared" si="867"/>
        <v/>
      </c>
    </row>
    <row r="55532" spans="22:22" x14ac:dyDescent="0.35">
      <c r="V55532" s="5" t="str">
        <f t="shared" si="867"/>
        <v/>
      </c>
    </row>
    <row r="55533" spans="22:22" x14ac:dyDescent="0.35">
      <c r="V55533" s="5" t="str">
        <f t="shared" si="867"/>
        <v/>
      </c>
    </row>
    <row r="55534" spans="22:22" x14ac:dyDescent="0.35">
      <c r="V55534" s="5" t="str">
        <f t="shared" si="867"/>
        <v/>
      </c>
    </row>
    <row r="55535" spans="22:22" x14ac:dyDescent="0.35">
      <c r="V55535" s="5" t="str">
        <f t="shared" si="867"/>
        <v/>
      </c>
    </row>
    <row r="55536" spans="22:22" x14ac:dyDescent="0.35">
      <c r="V55536" s="5" t="str">
        <f t="shared" si="867"/>
        <v/>
      </c>
    </row>
    <row r="55537" spans="22:22" x14ac:dyDescent="0.35">
      <c r="V55537" s="5" t="str">
        <f t="shared" si="867"/>
        <v/>
      </c>
    </row>
    <row r="55538" spans="22:22" x14ac:dyDescent="0.35">
      <c r="V55538" s="5" t="str">
        <f t="shared" si="867"/>
        <v/>
      </c>
    </row>
    <row r="55539" spans="22:22" x14ac:dyDescent="0.35">
      <c r="V55539" s="5" t="str">
        <f t="shared" si="867"/>
        <v/>
      </c>
    </row>
    <row r="55540" spans="22:22" x14ac:dyDescent="0.35">
      <c r="V55540" s="5" t="str">
        <f t="shared" si="867"/>
        <v/>
      </c>
    </row>
    <row r="55541" spans="22:22" x14ac:dyDescent="0.35">
      <c r="V55541" s="5" t="str">
        <f t="shared" si="867"/>
        <v/>
      </c>
    </row>
    <row r="55542" spans="22:22" x14ac:dyDescent="0.35">
      <c r="V55542" s="5" t="str">
        <f t="shared" si="867"/>
        <v/>
      </c>
    </row>
    <row r="55543" spans="22:22" x14ac:dyDescent="0.35">
      <c r="V55543" s="5" t="str">
        <f t="shared" si="867"/>
        <v/>
      </c>
    </row>
    <row r="55544" spans="22:22" x14ac:dyDescent="0.35">
      <c r="V55544" s="5" t="str">
        <f t="shared" si="867"/>
        <v/>
      </c>
    </row>
    <row r="55545" spans="22:22" x14ac:dyDescent="0.35">
      <c r="V55545" s="5" t="str">
        <f t="shared" si="867"/>
        <v/>
      </c>
    </row>
    <row r="55546" spans="22:22" x14ac:dyDescent="0.35">
      <c r="V55546" s="5" t="str">
        <f t="shared" si="867"/>
        <v/>
      </c>
    </row>
    <row r="55547" spans="22:22" x14ac:dyDescent="0.35">
      <c r="V55547" s="5" t="str">
        <f t="shared" si="867"/>
        <v/>
      </c>
    </row>
    <row r="55548" spans="22:22" x14ac:dyDescent="0.35">
      <c r="V55548" s="5" t="str">
        <f t="shared" si="867"/>
        <v/>
      </c>
    </row>
    <row r="55549" spans="22:22" x14ac:dyDescent="0.35">
      <c r="V55549" s="5" t="str">
        <f t="shared" si="867"/>
        <v/>
      </c>
    </row>
    <row r="55550" spans="22:22" x14ac:dyDescent="0.35">
      <c r="V55550" s="5" t="str">
        <f t="shared" si="867"/>
        <v/>
      </c>
    </row>
    <row r="55551" spans="22:22" x14ac:dyDescent="0.35">
      <c r="V55551" s="5" t="str">
        <f t="shared" si="867"/>
        <v/>
      </c>
    </row>
    <row r="55552" spans="22:22" x14ac:dyDescent="0.35">
      <c r="V55552" s="5" t="str">
        <f t="shared" si="867"/>
        <v/>
      </c>
    </row>
    <row r="55553" spans="22:22" x14ac:dyDescent="0.35">
      <c r="V55553" s="5" t="str">
        <f t="shared" si="867"/>
        <v/>
      </c>
    </row>
    <row r="55554" spans="22:22" x14ac:dyDescent="0.35">
      <c r="V55554" s="5" t="str">
        <f t="shared" ref="V55554:V55617" si="868">TRIM(CLEAN(SUBSTITUTE(A55554,CHAR(160)," ")))</f>
        <v/>
      </c>
    </row>
    <row r="55555" spans="22:22" x14ac:dyDescent="0.35">
      <c r="V55555" s="5" t="str">
        <f t="shared" si="868"/>
        <v/>
      </c>
    </row>
    <row r="55556" spans="22:22" x14ac:dyDescent="0.35">
      <c r="V55556" s="5" t="str">
        <f t="shared" si="868"/>
        <v/>
      </c>
    </row>
    <row r="55557" spans="22:22" x14ac:dyDescent="0.35">
      <c r="V55557" s="5" t="str">
        <f t="shared" si="868"/>
        <v/>
      </c>
    </row>
    <row r="55558" spans="22:22" x14ac:dyDescent="0.35">
      <c r="V55558" s="5" t="str">
        <f t="shared" si="868"/>
        <v/>
      </c>
    </row>
    <row r="55559" spans="22:22" x14ac:dyDescent="0.35">
      <c r="V55559" s="5" t="str">
        <f t="shared" si="868"/>
        <v/>
      </c>
    </row>
    <row r="55560" spans="22:22" x14ac:dyDescent="0.35">
      <c r="V55560" s="5" t="str">
        <f t="shared" si="868"/>
        <v/>
      </c>
    </row>
    <row r="55561" spans="22:22" x14ac:dyDescent="0.35">
      <c r="V55561" s="5" t="str">
        <f t="shared" si="868"/>
        <v/>
      </c>
    </row>
    <row r="55562" spans="22:22" x14ac:dyDescent="0.35">
      <c r="V55562" s="5" t="str">
        <f t="shared" si="868"/>
        <v/>
      </c>
    </row>
    <row r="55563" spans="22:22" x14ac:dyDescent="0.35">
      <c r="V55563" s="5" t="str">
        <f t="shared" si="868"/>
        <v/>
      </c>
    </row>
    <row r="55564" spans="22:22" x14ac:dyDescent="0.35">
      <c r="V55564" s="5" t="str">
        <f t="shared" si="868"/>
        <v/>
      </c>
    </row>
    <row r="55565" spans="22:22" x14ac:dyDescent="0.35">
      <c r="V55565" s="5" t="str">
        <f t="shared" si="868"/>
        <v/>
      </c>
    </row>
    <row r="55566" spans="22:22" x14ac:dyDescent="0.35">
      <c r="V55566" s="5" t="str">
        <f t="shared" si="868"/>
        <v/>
      </c>
    </row>
    <row r="55567" spans="22:22" x14ac:dyDescent="0.35">
      <c r="V55567" s="5" t="str">
        <f t="shared" si="868"/>
        <v/>
      </c>
    </row>
    <row r="55568" spans="22:22" x14ac:dyDescent="0.35">
      <c r="V55568" s="5" t="str">
        <f t="shared" si="868"/>
        <v/>
      </c>
    </row>
    <row r="55569" spans="22:22" x14ac:dyDescent="0.35">
      <c r="V55569" s="5" t="str">
        <f t="shared" si="868"/>
        <v/>
      </c>
    </row>
    <row r="55570" spans="22:22" x14ac:dyDescent="0.35">
      <c r="V55570" s="5" t="str">
        <f t="shared" si="868"/>
        <v/>
      </c>
    </row>
    <row r="55571" spans="22:22" x14ac:dyDescent="0.35">
      <c r="V55571" s="5" t="str">
        <f t="shared" si="868"/>
        <v/>
      </c>
    </row>
    <row r="55572" spans="22:22" x14ac:dyDescent="0.35">
      <c r="V55572" s="5" t="str">
        <f t="shared" si="868"/>
        <v/>
      </c>
    </row>
    <row r="55573" spans="22:22" x14ac:dyDescent="0.35">
      <c r="V55573" s="5" t="str">
        <f t="shared" si="868"/>
        <v/>
      </c>
    </row>
    <row r="55574" spans="22:22" x14ac:dyDescent="0.35">
      <c r="V55574" s="5" t="str">
        <f t="shared" si="868"/>
        <v/>
      </c>
    </row>
    <row r="55575" spans="22:22" x14ac:dyDescent="0.35">
      <c r="V55575" s="5" t="str">
        <f t="shared" si="868"/>
        <v/>
      </c>
    </row>
    <row r="55576" spans="22:22" x14ac:dyDescent="0.35">
      <c r="V55576" s="5" t="str">
        <f t="shared" si="868"/>
        <v/>
      </c>
    </row>
    <row r="55577" spans="22:22" x14ac:dyDescent="0.35">
      <c r="V55577" s="5" t="str">
        <f t="shared" si="868"/>
        <v/>
      </c>
    </row>
    <row r="55578" spans="22:22" x14ac:dyDescent="0.35">
      <c r="V55578" s="5" t="str">
        <f t="shared" si="868"/>
        <v/>
      </c>
    </row>
    <row r="55579" spans="22:22" x14ac:dyDescent="0.35">
      <c r="V55579" s="5" t="str">
        <f t="shared" si="868"/>
        <v/>
      </c>
    </row>
    <row r="55580" spans="22:22" x14ac:dyDescent="0.35">
      <c r="V55580" s="5" t="str">
        <f t="shared" si="868"/>
        <v/>
      </c>
    </row>
    <row r="55581" spans="22:22" x14ac:dyDescent="0.35">
      <c r="V55581" s="5" t="str">
        <f t="shared" si="868"/>
        <v/>
      </c>
    </row>
    <row r="55582" spans="22:22" x14ac:dyDescent="0.35">
      <c r="V55582" s="5" t="str">
        <f t="shared" si="868"/>
        <v/>
      </c>
    </row>
    <row r="55583" spans="22:22" x14ac:dyDescent="0.35">
      <c r="V55583" s="5" t="str">
        <f t="shared" si="868"/>
        <v/>
      </c>
    </row>
    <row r="55584" spans="22:22" x14ac:dyDescent="0.35">
      <c r="V55584" s="5" t="str">
        <f t="shared" si="868"/>
        <v/>
      </c>
    </row>
    <row r="55585" spans="22:22" x14ac:dyDescent="0.35">
      <c r="V55585" s="5" t="str">
        <f t="shared" si="868"/>
        <v/>
      </c>
    </row>
    <row r="55586" spans="22:22" x14ac:dyDescent="0.35">
      <c r="V55586" s="5" t="str">
        <f t="shared" si="868"/>
        <v/>
      </c>
    </row>
    <row r="55587" spans="22:22" x14ac:dyDescent="0.35">
      <c r="V55587" s="5" t="str">
        <f t="shared" si="868"/>
        <v/>
      </c>
    </row>
    <row r="55588" spans="22:22" x14ac:dyDescent="0.35">
      <c r="V55588" s="5" t="str">
        <f t="shared" si="868"/>
        <v/>
      </c>
    </row>
    <row r="55589" spans="22:22" x14ac:dyDescent="0.35">
      <c r="V55589" s="5" t="str">
        <f t="shared" si="868"/>
        <v/>
      </c>
    </row>
    <row r="55590" spans="22:22" x14ac:dyDescent="0.35">
      <c r="V55590" s="5" t="str">
        <f t="shared" si="868"/>
        <v/>
      </c>
    </row>
    <row r="55591" spans="22:22" x14ac:dyDescent="0.35">
      <c r="V55591" s="5" t="str">
        <f t="shared" si="868"/>
        <v/>
      </c>
    </row>
    <row r="55592" spans="22:22" x14ac:dyDescent="0.35">
      <c r="V55592" s="5" t="str">
        <f t="shared" si="868"/>
        <v/>
      </c>
    </row>
    <row r="55593" spans="22:22" x14ac:dyDescent="0.35">
      <c r="V55593" s="5" t="str">
        <f t="shared" si="868"/>
        <v/>
      </c>
    </row>
    <row r="55594" spans="22:22" x14ac:dyDescent="0.35">
      <c r="V55594" s="5" t="str">
        <f t="shared" si="868"/>
        <v/>
      </c>
    </row>
    <row r="55595" spans="22:22" x14ac:dyDescent="0.35">
      <c r="V55595" s="5" t="str">
        <f t="shared" si="868"/>
        <v/>
      </c>
    </row>
    <row r="55596" spans="22:22" x14ac:dyDescent="0.35">
      <c r="V55596" s="5" t="str">
        <f t="shared" si="868"/>
        <v/>
      </c>
    </row>
    <row r="55597" spans="22:22" x14ac:dyDescent="0.35">
      <c r="V55597" s="5" t="str">
        <f t="shared" si="868"/>
        <v/>
      </c>
    </row>
    <row r="55598" spans="22:22" x14ac:dyDescent="0.35">
      <c r="V55598" s="5" t="str">
        <f t="shared" si="868"/>
        <v/>
      </c>
    </row>
    <row r="55599" spans="22:22" x14ac:dyDescent="0.35">
      <c r="V55599" s="5" t="str">
        <f t="shared" si="868"/>
        <v/>
      </c>
    </row>
    <row r="55600" spans="22:22" x14ac:dyDescent="0.35">
      <c r="V55600" s="5" t="str">
        <f t="shared" si="868"/>
        <v/>
      </c>
    </row>
    <row r="55601" spans="22:22" x14ac:dyDescent="0.35">
      <c r="V55601" s="5" t="str">
        <f t="shared" si="868"/>
        <v/>
      </c>
    </row>
    <row r="55602" spans="22:22" x14ac:dyDescent="0.35">
      <c r="V55602" s="5" t="str">
        <f t="shared" si="868"/>
        <v/>
      </c>
    </row>
    <row r="55603" spans="22:22" x14ac:dyDescent="0.35">
      <c r="V55603" s="5" t="str">
        <f t="shared" si="868"/>
        <v/>
      </c>
    </row>
    <row r="55604" spans="22:22" x14ac:dyDescent="0.35">
      <c r="V55604" s="5" t="str">
        <f t="shared" si="868"/>
        <v/>
      </c>
    </row>
    <row r="55605" spans="22:22" x14ac:dyDescent="0.35">
      <c r="V55605" s="5" t="str">
        <f t="shared" si="868"/>
        <v/>
      </c>
    </row>
    <row r="55606" spans="22:22" x14ac:dyDescent="0.35">
      <c r="V55606" s="5" t="str">
        <f t="shared" si="868"/>
        <v/>
      </c>
    </row>
    <row r="55607" spans="22:22" x14ac:dyDescent="0.35">
      <c r="V55607" s="5" t="str">
        <f t="shared" si="868"/>
        <v/>
      </c>
    </row>
    <row r="55608" spans="22:22" x14ac:dyDescent="0.35">
      <c r="V55608" s="5" t="str">
        <f t="shared" si="868"/>
        <v/>
      </c>
    </row>
    <row r="55609" spans="22:22" x14ac:dyDescent="0.35">
      <c r="V55609" s="5" t="str">
        <f t="shared" si="868"/>
        <v/>
      </c>
    </row>
    <row r="55610" spans="22:22" x14ac:dyDescent="0.35">
      <c r="V55610" s="5" t="str">
        <f t="shared" si="868"/>
        <v/>
      </c>
    </row>
    <row r="55611" spans="22:22" x14ac:dyDescent="0.35">
      <c r="V55611" s="5" t="str">
        <f t="shared" si="868"/>
        <v/>
      </c>
    </row>
    <row r="55612" spans="22:22" x14ac:dyDescent="0.35">
      <c r="V55612" s="5" t="str">
        <f t="shared" si="868"/>
        <v/>
      </c>
    </row>
    <row r="55613" spans="22:22" x14ac:dyDescent="0.35">
      <c r="V55613" s="5" t="str">
        <f t="shared" si="868"/>
        <v/>
      </c>
    </row>
    <row r="55614" spans="22:22" x14ac:dyDescent="0.35">
      <c r="V55614" s="5" t="str">
        <f t="shared" si="868"/>
        <v/>
      </c>
    </row>
    <row r="55615" spans="22:22" x14ac:dyDescent="0.35">
      <c r="V55615" s="5" t="str">
        <f t="shared" si="868"/>
        <v/>
      </c>
    </row>
    <row r="55616" spans="22:22" x14ac:dyDescent="0.35">
      <c r="V55616" s="5" t="str">
        <f t="shared" si="868"/>
        <v/>
      </c>
    </row>
    <row r="55617" spans="22:22" x14ac:dyDescent="0.35">
      <c r="V55617" s="5" t="str">
        <f t="shared" si="868"/>
        <v/>
      </c>
    </row>
    <row r="55618" spans="22:22" x14ac:dyDescent="0.35">
      <c r="V55618" s="5" t="str">
        <f t="shared" ref="V55618:V55681" si="869">TRIM(CLEAN(SUBSTITUTE(A55618,CHAR(160)," ")))</f>
        <v/>
      </c>
    </row>
    <row r="55619" spans="22:22" x14ac:dyDescent="0.35">
      <c r="V55619" s="5" t="str">
        <f t="shared" si="869"/>
        <v/>
      </c>
    </row>
    <row r="55620" spans="22:22" x14ac:dyDescent="0.35">
      <c r="V55620" s="5" t="str">
        <f t="shared" si="869"/>
        <v/>
      </c>
    </row>
    <row r="55621" spans="22:22" x14ac:dyDescent="0.35">
      <c r="V55621" s="5" t="str">
        <f t="shared" si="869"/>
        <v/>
      </c>
    </row>
    <row r="55622" spans="22:22" x14ac:dyDescent="0.35">
      <c r="V55622" s="5" t="str">
        <f t="shared" si="869"/>
        <v/>
      </c>
    </row>
    <row r="55623" spans="22:22" x14ac:dyDescent="0.35">
      <c r="V55623" s="5" t="str">
        <f t="shared" si="869"/>
        <v/>
      </c>
    </row>
    <row r="55624" spans="22:22" x14ac:dyDescent="0.35">
      <c r="V55624" s="5" t="str">
        <f t="shared" si="869"/>
        <v/>
      </c>
    </row>
    <row r="55625" spans="22:22" x14ac:dyDescent="0.35">
      <c r="V55625" s="5" t="str">
        <f t="shared" si="869"/>
        <v/>
      </c>
    </row>
    <row r="55626" spans="22:22" x14ac:dyDescent="0.35">
      <c r="V55626" s="5" t="str">
        <f t="shared" si="869"/>
        <v/>
      </c>
    </row>
    <row r="55627" spans="22:22" x14ac:dyDescent="0.35">
      <c r="V55627" s="5" t="str">
        <f t="shared" si="869"/>
        <v/>
      </c>
    </row>
    <row r="55628" spans="22:22" x14ac:dyDescent="0.35">
      <c r="V55628" s="5" t="str">
        <f t="shared" si="869"/>
        <v/>
      </c>
    </row>
    <row r="55629" spans="22:22" x14ac:dyDescent="0.35">
      <c r="V55629" s="5" t="str">
        <f t="shared" si="869"/>
        <v/>
      </c>
    </row>
    <row r="55630" spans="22:22" x14ac:dyDescent="0.35">
      <c r="V55630" s="5" t="str">
        <f t="shared" si="869"/>
        <v/>
      </c>
    </row>
    <row r="55631" spans="22:22" x14ac:dyDescent="0.35">
      <c r="V55631" s="5" t="str">
        <f t="shared" si="869"/>
        <v/>
      </c>
    </row>
    <row r="55632" spans="22:22" x14ac:dyDescent="0.35">
      <c r="V55632" s="5" t="str">
        <f t="shared" si="869"/>
        <v/>
      </c>
    </row>
    <row r="55633" spans="22:22" x14ac:dyDescent="0.35">
      <c r="V55633" s="5" t="str">
        <f t="shared" si="869"/>
        <v/>
      </c>
    </row>
    <row r="55634" spans="22:22" x14ac:dyDescent="0.35">
      <c r="V55634" s="5" t="str">
        <f t="shared" si="869"/>
        <v/>
      </c>
    </row>
    <row r="55635" spans="22:22" x14ac:dyDescent="0.35">
      <c r="V55635" s="5" t="str">
        <f t="shared" si="869"/>
        <v/>
      </c>
    </row>
    <row r="55636" spans="22:22" x14ac:dyDescent="0.35">
      <c r="V55636" s="5" t="str">
        <f t="shared" si="869"/>
        <v/>
      </c>
    </row>
    <row r="55637" spans="22:22" x14ac:dyDescent="0.35">
      <c r="V55637" s="5" t="str">
        <f t="shared" si="869"/>
        <v/>
      </c>
    </row>
    <row r="55638" spans="22:22" x14ac:dyDescent="0.35">
      <c r="V55638" s="5" t="str">
        <f t="shared" si="869"/>
        <v/>
      </c>
    </row>
    <row r="55639" spans="22:22" x14ac:dyDescent="0.35">
      <c r="V55639" s="5" t="str">
        <f t="shared" si="869"/>
        <v/>
      </c>
    </row>
    <row r="55640" spans="22:22" x14ac:dyDescent="0.35">
      <c r="V55640" s="5" t="str">
        <f t="shared" si="869"/>
        <v/>
      </c>
    </row>
    <row r="55641" spans="22:22" x14ac:dyDescent="0.35">
      <c r="V55641" s="5" t="str">
        <f t="shared" si="869"/>
        <v/>
      </c>
    </row>
    <row r="55642" spans="22:22" x14ac:dyDescent="0.35">
      <c r="V55642" s="5" t="str">
        <f t="shared" si="869"/>
        <v/>
      </c>
    </row>
    <row r="55643" spans="22:22" x14ac:dyDescent="0.35">
      <c r="V55643" s="5" t="str">
        <f t="shared" si="869"/>
        <v/>
      </c>
    </row>
    <row r="55644" spans="22:22" x14ac:dyDescent="0.35">
      <c r="V55644" s="5" t="str">
        <f t="shared" si="869"/>
        <v/>
      </c>
    </row>
    <row r="55645" spans="22:22" x14ac:dyDescent="0.35">
      <c r="V55645" s="5" t="str">
        <f t="shared" si="869"/>
        <v/>
      </c>
    </row>
    <row r="55646" spans="22:22" x14ac:dyDescent="0.35">
      <c r="V55646" s="5" t="str">
        <f t="shared" si="869"/>
        <v/>
      </c>
    </row>
    <row r="55647" spans="22:22" x14ac:dyDescent="0.35">
      <c r="V55647" s="5" t="str">
        <f t="shared" si="869"/>
        <v/>
      </c>
    </row>
    <row r="55648" spans="22:22" x14ac:dyDescent="0.35">
      <c r="V55648" s="5" t="str">
        <f t="shared" si="869"/>
        <v/>
      </c>
    </row>
    <row r="55649" spans="22:22" x14ac:dyDescent="0.35">
      <c r="V55649" s="5" t="str">
        <f t="shared" si="869"/>
        <v/>
      </c>
    </row>
    <row r="55650" spans="22:22" x14ac:dyDescent="0.35">
      <c r="V55650" s="5" t="str">
        <f t="shared" si="869"/>
        <v/>
      </c>
    </row>
    <row r="55651" spans="22:22" x14ac:dyDescent="0.35">
      <c r="V55651" s="5" t="str">
        <f t="shared" si="869"/>
        <v/>
      </c>
    </row>
    <row r="55652" spans="22:22" x14ac:dyDescent="0.35">
      <c r="V55652" s="5" t="str">
        <f t="shared" si="869"/>
        <v/>
      </c>
    </row>
    <row r="55653" spans="22:22" x14ac:dyDescent="0.35">
      <c r="V55653" s="5" t="str">
        <f t="shared" si="869"/>
        <v/>
      </c>
    </row>
    <row r="55654" spans="22:22" x14ac:dyDescent="0.35">
      <c r="V55654" s="5" t="str">
        <f t="shared" si="869"/>
        <v/>
      </c>
    </row>
    <row r="55655" spans="22:22" x14ac:dyDescent="0.35">
      <c r="V55655" s="5" t="str">
        <f t="shared" si="869"/>
        <v/>
      </c>
    </row>
    <row r="55656" spans="22:22" x14ac:dyDescent="0.35">
      <c r="V55656" s="5" t="str">
        <f t="shared" si="869"/>
        <v/>
      </c>
    </row>
    <row r="55657" spans="22:22" x14ac:dyDescent="0.35">
      <c r="V55657" s="5" t="str">
        <f t="shared" si="869"/>
        <v/>
      </c>
    </row>
    <row r="55658" spans="22:22" x14ac:dyDescent="0.35">
      <c r="V55658" s="5" t="str">
        <f t="shared" si="869"/>
        <v/>
      </c>
    </row>
    <row r="55659" spans="22:22" x14ac:dyDescent="0.35">
      <c r="V55659" s="5" t="str">
        <f t="shared" si="869"/>
        <v/>
      </c>
    </row>
    <row r="55660" spans="22:22" x14ac:dyDescent="0.35">
      <c r="V55660" s="5" t="str">
        <f t="shared" si="869"/>
        <v/>
      </c>
    </row>
    <row r="55661" spans="22:22" x14ac:dyDescent="0.35">
      <c r="V55661" s="5" t="str">
        <f t="shared" si="869"/>
        <v/>
      </c>
    </row>
    <row r="55662" spans="22:22" x14ac:dyDescent="0.35">
      <c r="V55662" s="5" t="str">
        <f t="shared" si="869"/>
        <v/>
      </c>
    </row>
    <row r="55663" spans="22:22" x14ac:dyDescent="0.35">
      <c r="V55663" s="5" t="str">
        <f t="shared" si="869"/>
        <v/>
      </c>
    </row>
    <row r="55664" spans="22:22" x14ac:dyDescent="0.35">
      <c r="V55664" s="5" t="str">
        <f t="shared" si="869"/>
        <v/>
      </c>
    </row>
    <row r="55665" spans="22:22" x14ac:dyDescent="0.35">
      <c r="V55665" s="5" t="str">
        <f t="shared" si="869"/>
        <v/>
      </c>
    </row>
    <row r="55666" spans="22:22" x14ac:dyDescent="0.35">
      <c r="V55666" s="5" t="str">
        <f t="shared" si="869"/>
        <v/>
      </c>
    </row>
    <row r="55667" spans="22:22" x14ac:dyDescent="0.35">
      <c r="V55667" s="5" t="str">
        <f t="shared" si="869"/>
        <v/>
      </c>
    </row>
    <row r="55668" spans="22:22" x14ac:dyDescent="0.35">
      <c r="V55668" s="5" t="str">
        <f t="shared" si="869"/>
        <v/>
      </c>
    </row>
    <row r="55669" spans="22:22" x14ac:dyDescent="0.35">
      <c r="V55669" s="5" t="str">
        <f t="shared" si="869"/>
        <v/>
      </c>
    </row>
    <row r="55670" spans="22:22" x14ac:dyDescent="0.35">
      <c r="V55670" s="5" t="str">
        <f t="shared" si="869"/>
        <v/>
      </c>
    </row>
    <row r="55671" spans="22:22" x14ac:dyDescent="0.35">
      <c r="V55671" s="5" t="str">
        <f t="shared" si="869"/>
        <v/>
      </c>
    </row>
    <row r="55672" spans="22:22" x14ac:dyDescent="0.35">
      <c r="V55672" s="5" t="str">
        <f t="shared" si="869"/>
        <v/>
      </c>
    </row>
    <row r="55673" spans="22:22" x14ac:dyDescent="0.35">
      <c r="V55673" s="5" t="str">
        <f t="shared" si="869"/>
        <v/>
      </c>
    </row>
    <row r="55674" spans="22:22" x14ac:dyDescent="0.35">
      <c r="V55674" s="5" t="str">
        <f t="shared" si="869"/>
        <v/>
      </c>
    </row>
    <row r="55675" spans="22:22" x14ac:dyDescent="0.35">
      <c r="V55675" s="5" t="str">
        <f t="shared" si="869"/>
        <v/>
      </c>
    </row>
    <row r="55676" spans="22:22" x14ac:dyDescent="0.35">
      <c r="V55676" s="5" t="str">
        <f t="shared" si="869"/>
        <v/>
      </c>
    </row>
    <row r="55677" spans="22:22" x14ac:dyDescent="0.35">
      <c r="V55677" s="5" t="str">
        <f t="shared" si="869"/>
        <v/>
      </c>
    </row>
    <row r="55678" spans="22:22" x14ac:dyDescent="0.35">
      <c r="V55678" s="5" t="str">
        <f t="shared" si="869"/>
        <v/>
      </c>
    </row>
    <row r="55679" spans="22:22" x14ac:dyDescent="0.35">
      <c r="V55679" s="5" t="str">
        <f t="shared" si="869"/>
        <v/>
      </c>
    </row>
    <row r="55680" spans="22:22" x14ac:dyDescent="0.35">
      <c r="V55680" s="5" t="str">
        <f t="shared" si="869"/>
        <v/>
      </c>
    </row>
    <row r="55681" spans="22:22" x14ac:dyDescent="0.35">
      <c r="V55681" s="5" t="str">
        <f t="shared" si="869"/>
        <v/>
      </c>
    </row>
    <row r="55682" spans="22:22" x14ac:dyDescent="0.35">
      <c r="V55682" s="5" t="str">
        <f t="shared" ref="V55682:V55745" si="870">TRIM(CLEAN(SUBSTITUTE(A55682,CHAR(160)," ")))</f>
        <v/>
      </c>
    </row>
    <row r="55683" spans="22:22" x14ac:dyDescent="0.35">
      <c r="V55683" s="5" t="str">
        <f t="shared" si="870"/>
        <v/>
      </c>
    </row>
    <row r="55684" spans="22:22" x14ac:dyDescent="0.35">
      <c r="V55684" s="5" t="str">
        <f t="shared" si="870"/>
        <v/>
      </c>
    </row>
    <row r="55685" spans="22:22" x14ac:dyDescent="0.35">
      <c r="V55685" s="5" t="str">
        <f t="shared" si="870"/>
        <v/>
      </c>
    </row>
    <row r="55686" spans="22:22" x14ac:dyDescent="0.35">
      <c r="V55686" s="5" t="str">
        <f t="shared" si="870"/>
        <v/>
      </c>
    </row>
    <row r="55687" spans="22:22" x14ac:dyDescent="0.35">
      <c r="V55687" s="5" t="str">
        <f t="shared" si="870"/>
        <v/>
      </c>
    </row>
    <row r="55688" spans="22:22" x14ac:dyDescent="0.35">
      <c r="V55688" s="5" t="str">
        <f t="shared" si="870"/>
        <v/>
      </c>
    </row>
    <row r="55689" spans="22:22" x14ac:dyDescent="0.35">
      <c r="V55689" s="5" t="str">
        <f t="shared" si="870"/>
        <v/>
      </c>
    </row>
    <row r="55690" spans="22:22" x14ac:dyDescent="0.35">
      <c r="V55690" s="5" t="str">
        <f t="shared" si="870"/>
        <v/>
      </c>
    </row>
    <row r="55691" spans="22:22" x14ac:dyDescent="0.35">
      <c r="V55691" s="5" t="str">
        <f t="shared" si="870"/>
        <v/>
      </c>
    </row>
    <row r="55692" spans="22:22" x14ac:dyDescent="0.35">
      <c r="V55692" s="5" t="str">
        <f t="shared" si="870"/>
        <v/>
      </c>
    </row>
    <row r="55693" spans="22:22" x14ac:dyDescent="0.35">
      <c r="V55693" s="5" t="str">
        <f t="shared" si="870"/>
        <v/>
      </c>
    </row>
    <row r="55694" spans="22:22" x14ac:dyDescent="0.35">
      <c r="V55694" s="5" t="str">
        <f t="shared" si="870"/>
        <v/>
      </c>
    </row>
    <row r="55695" spans="22:22" x14ac:dyDescent="0.35">
      <c r="V55695" s="5" t="str">
        <f t="shared" si="870"/>
        <v/>
      </c>
    </row>
    <row r="55696" spans="22:22" x14ac:dyDescent="0.35">
      <c r="V55696" s="5" t="str">
        <f t="shared" si="870"/>
        <v/>
      </c>
    </row>
    <row r="55697" spans="22:22" x14ac:dyDescent="0.35">
      <c r="V55697" s="5" t="str">
        <f t="shared" si="870"/>
        <v/>
      </c>
    </row>
    <row r="55698" spans="22:22" x14ac:dyDescent="0.35">
      <c r="V55698" s="5" t="str">
        <f t="shared" si="870"/>
        <v/>
      </c>
    </row>
    <row r="55699" spans="22:22" x14ac:dyDescent="0.35">
      <c r="V55699" s="5" t="str">
        <f t="shared" si="870"/>
        <v/>
      </c>
    </row>
    <row r="55700" spans="22:22" x14ac:dyDescent="0.35">
      <c r="V55700" s="5" t="str">
        <f t="shared" si="870"/>
        <v/>
      </c>
    </row>
    <row r="55701" spans="22:22" x14ac:dyDescent="0.35">
      <c r="V55701" s="5" t="str">
        <f t="shared" si="870"/>
        <v/>
      </c>
    </row>
    <row r="55702" spans="22:22" x14ac:dyDescent="0.35">
      <c r="V55702" s="5" t="str">
        <f t="shared" si="870"/>
        <v/>
      </c>
    </row>
    <row r="55703" spans="22:22" x14ac:dyDescent="0.35">
      <c r="V55703" s="5" t="str">
        <f t="shared" si="870"/>
        <v/>
      </c>
    </row>
    <row r="55704" spans="22:22" x14ac:dyDescent="0.35">
      <c r="V55704" s="5" t="str">
        <f t="shared" si="870"/>
        <v/>
      </c>
    </row>
    <row r="55705" spans="22:22" x14ac:dyDescent="0.35">
      <c r="V55705" s="5" t="str">
        <f t="shared" si="870"/>
        <v/>
      </c>
    </row>
    <row r="55706" spans="22:22" x14ac:dyDescent="0.35">
      <c r="V55706" s="5" t="str">
        <f t="shared" si="870"/>
        <v/>
      </c>
    </row>
    <row r="55707" spans="22:22" x14ac:dyDescent="0.35">
      <c r="V55707" s="5" t="str">
        <f t="shared" si="870"/>
        <v/>
      </c>
    </row>
    <row r="55708" spans="22:22" x14ac:dyDescent="0.35">
      <c r="V55708" s="5" t="str">
        <f t="shared" si="870"/>
        <v/>
      </c>
    </row>
    <row r="55709" spans="22:22" x14ac:dyDescent="0.35">
      <c r="V55709" s="5" t="str">
        <f t="shared" si="870"/>
        <v/>
      </c>
    </row>
    <row r="55710" spans="22:22" x14ac:dyDescent="0.35">
      <c r="V55710" s="5" t="str">
        <f t="shared" si="870"/>
        <v/>
      </c>
    </row>
    <row r="55711" spans="22:22" x14ac:dyDescent="0.35">
      <c r="V55711" s="5" t="str">
        <f t="shared" si="870"/>
        <v/>
      </c>
    </row>
    <row r="55712" spans="22:22" x14ac:dyDescent="0.35">
      <c r="V55712" s="5" t="str">
        <f t="shared" si="870"/>
        <v/>
      </c>
    </row>
    <row r="55713" spans="22:22" x14ac:dyDescent="0.35">
      <c r="V55713" s="5" t="str">
        <f t="shared" si="870"/>
        <v/>
      </c>
    </row>
    <row r="55714" spans="22:22" x14ac:dyDescent="0.35">
      <c r="V55714" s="5" t="str">
        <f t="shared" si="870"/>
        <v/>
      </c>
    </row>
    <row r="55715" spans="22:22" x14ac:dyDescent="0.35">
      <c r="V55715" s="5" t="str">
        <f t="shared" si="870"/>
        <v/>
      </c>
    </row>
    <row r="55716" spans="22:22" x14ac:dyDescent="0.35">
      <c r="V55716" s="5" t="str">
        <f t="shared" si="870"/>
        <v/>
      </c>
    </row>
    <row r="55717" spans="22:22" x14ac:dyDescent="0.35">
      <c r="V55717" s="5" t="str">
        <f t="shared" si="870"/>
        <v/>
      </c>
    </row>
    <row r="55718" spans="22:22" x14ac:dyDescent="0.35">
      <c r="V55718" s="5" t="str">
        <f t="shared" si="870"/>
        <v/>
      </c>
    </row>
    <row r="55719" spans="22:22" x14ac:dyDescent="0.35">
      <c r="V55719" s="5" t="str">
        <f t="shared" si="870"/>
        <v/>
      </c>
    </row>
    <row r="55720" spans="22:22" x14ac:dyDescent="0.35">
      <c r="V55720" s="5" t="str">
        <f t="shared" si="870"/>
        <v/>
      </c>
    </row>
    <row r="55721" spans="22:22" x14ac:dyDescent="0.35">
      <c r="V55721" s="5" t="str">
        <f t="shared" si="870"/>
        <v/>
      </c>
    </row>
    <row r="55722" spans="22:22" x14ac:dyDescent="0.35">
      <c r="V55722" s="5" t="str">
        <f t="shared" si="870"/>
        <v/>
      </c>
    </row>
    <row r="55723" spans="22:22" x14ac:dyDescent="0.35">
      <c r="V55723" s="5" t="str">
        <f t="shared" si="870"/>
        <v/>
      </c>
    </row>
    <row r="55724" spans="22:22" x14ac:dyDescent="0.35">
      <c r="V55724" s="5" t="str">
        <f t="shared" si="870"/>
        <v/>
      </c>
    </row>
    <row r="55725" spans="22:22" x14ac:dyDescent="0.35">
      <c r="V55725" s="5" t="str">
        <f t="shared" si="870"/>
        <v/>
      </c>
    </row>
    <row r="55726" spans="22:22" x14ac:dyDescent="0.35">
      <c r="V55726" s="5" t="str">
        <f t="shared" si="870"/>
        <v/>
      </c>
    </row>
    <row r="55727" spans="22:22" x14ac:dyDescent="0.35">
      <c r="V55727" s="5" t="str">
        <f t="shared" si="870"/>
        <v/>
      </c>
    </row>
    <row r="55728" spans="22:22" x14ac:dyDescent="0.35">
      <c r="V55728" s="5" t="str">
        <f t="shared" si="870"/>
        <v/>
      </c>
    </row>
    <row r="55729" spans="22:22" x14ac:dyDescent="0.35">
      <c r="V55729" s="5" t="str">
        <f t="shared" si="870"/>
        <v/>
      </c>
    </row>
    <row r="55730" spans="22:22" x14ac:dyDescent="0.35">
      <c r="V55730" s="5" t="str">
        <f t="shared" si="870"/>
        <v/>
      </c>
    </row>
    <row r="55731" spans="22:22" x14ac:dyDescent="0.35">
      <c r="V55731" s="5" t="str">
        <f t="shared" si="870"/>
        <v/>
      </c>
    </row>
    <row r="55732" spans="22:22" x14ac:dyDescent="0.35">
      <c r="V55732" s="5" t="str">
        <f t="shared" si="870"/>
        <v/>
      </c>
    </row>
    <row r="55733" spans="22:22" x14ac:dyDescent="0.35">
      <c r="V55733" s="5" t="str">
        <f t="shared" si="870"/>
        <v/>
      </c>
    </row>
    <row r="55734" spans="22:22" x14ac:dyDescent="0.35">
      <c r="V55734" s="5" t="str">
        <f t="shared" si="870"/>
        <v/>
      </c>
    </row>
    <row r="55735" spans="22:22" x14ac:dyDescent="0.35">
      <c r="V55735" s="5" t="str">
        <f t="shared" si="870"/>
        <v/>
      </c>
    </row>
    <row r="55736" spans="22:22" x14ac:dyDescent="0.35">
      <c r="V55736" s="5" t="str">
        <f t="shared" si="870"/>
        <v/>
      </c>
    </row>
    <row r="55737" spans="22:22" x14ac:dyDescent="0.35">
      <c r="V55737" s="5" t="str">
        <f t="shared" si="870"/>
        <v/>
      </c>
    </row>
    <row r="55738" spans="22:22" x14ac:dyDescent="0.35">
      <c r="V55738" s="5" t="str">
        <f t="shared" si="870"/>
        <v/>
      </c>
    </row>
    <row r="55739" spans="22:22" x14ac:dyDescent="0.35">
      <c r="V55739" s="5" t="str">
        <f t="shared" si="870"/>
        <v/>
      </c>
    </row>
    <row r="55740" spans="22:22" x14ac:dyDescent="0.35">
      <c r="V55740" s="5" t="str">
        <f t="shared" si="870"/>
        <v/>
      </c>
    </row>
    <row r="55741" spans="22:22" x14ac:dyDescent="0.35">
      <c r="V55741" s="5" t="str">
        <f t="shared" si="870"/>
        <v/>
      </c>
    </row>
    <row r="55742" spans="22:22" x14ac:dyDescent="0.35">
      <c r="V55742" s="5" t="str">
        <f t="shared" si="870"/>
        <v/>
      </c>
    </row>
    <row r="55743" spans="22:22" x14ac:dyDescent="0.35">
      <c r="V55743" s="5" t="str">
        <f t="shared" si="870"/>
        <v/>
      </c>
    </row>
    <row r="55744" spans="22:22" x14ac:dyDescent="0.35">
      <c r="V55744" s="5" t="str">
        <f t="shared" si="870"/>
        <v/>
      </c>
    </row>
    <row r="55745" spans="22:22" x14ac:dyDescent="0.35">
      <c r="V55745" s="5" t="str">
        <f t="shared" si="870"/>
        <v/>
      </c>
    </row>
    <row r="55746" spans="22:22" x14ac:dyDescent="0.35">
      <c r="V55746" s="5" t="str">
        <f t="shared" ref="V55746:V55809" si="871">TRIM(CLEAN(SUBSTITUTE(A55746,CHAR(160)," ")))</f>
        <v/>
      </c>
    </row>
    <row r="55747" spans="22:22" x14ac:dyDescent="0.35">
      <c r="V55747" s="5" t="str">
        <f t="shared" si="871"/>
        <v/>
      </c>
    </row>
    <row r="55748" spans="22:22" x14ac:dyDescent="0.35">
      <c r="V55748" s="5" t="str">
        <f t="shared" si="871"/>
        <v/>
      </c>
    </row>
    <row r="55749" spans="22:22" x14ac:dyDescent="0.35">
      <c r="V55749" s="5" t="str">
        <f t="shared" si="871"/>
        <v/>
      </c>
    </row>
    <row r="55750" spans="22:22" x14ac:dyDescent="0.35">
      <c r="V55750" s="5" t="str">
        <f t="shared" si="871"/>
        <v/>
      </c>
    </row>
    <row r="55751" spans="22:22" x14ac:dyDescent="0.35">
      <c r="V55751" s="5" t="str">
        <f t="shared" si="871"/>
        <v/>
      </c>
    </row>
    <row r="55752" spans="22:22" x14ac:dyDescent="0.35">
      <c r="V55752" s="5" t="str">
        <f t="shared" si="871"/>
        <v/>
      </c>
    </row>
    <row r="55753" spans="22:22" x14ac:dyDescent="0.35">
      <c r="V55753" s="5" t="str">
        <f t="shared" si="871"/>
        <v/>
      </c>
    </row>
    <row r="55754" spans="22:22" x14ac:dyDescent="0.35">
      <c r="V55754" s="5" t="str">
        <f t="shared" si="871"/>
        <v/>
      </c>
    </row>
    <row r="55755" spans="22:22" x14ac:dyDescent="0.35">
      <c r="V55755" s="5" t="str">
        <f t="shared" si="871"/>
        <v/>
      </c>
    </row>
    <row r="55756" spans="22:22" x14ac:dyDescent="0.35">
      <c r="V55756" s="5" t="str">
        <f t="shared" si="871"/>
        <v/>
      </c>
    </row>
    <row r="55757" spans="22:22" x14ac:dyDescent="0.35">
      <c r="V55757" s="5" t="str">
        <f t="shared" si="871"/>
        <v/>
      </c>
    </row>
    <row r="55758" spans="22:22" x14ac:dyDescent="0.35">
      <c r="V55758" s="5" t="str">
        <f t="shared" si="871"/>
        <v/>
      </c>
    </row>
    <row r="55759" spans="22:22" x14ac:dyDescent="0.35">
      <c r="V55759" s="5" t="str">
        <f t="shared" si="871"/>
        <v/>
      </c>
    </row>
    <row r="55760" spans="22:22" x14ac:dyDescent="0.35">
      <c r="V55760" s="5" t="str">
        <f t="shared" si="871"/>
        <v/>
      </c>
    </row>
    <row r="55761" spans="22:22" x14ac:dyDescent="0.35">
      <c r="V55761" s="5" t="str">
        <f t="shared" si="871"/>
        <v/>
      </c>
    </row>
    <row r="55762" spans="22:22" x14ac:dyDescent="0.35">
      <c r="V55762" s="5" t="str">
        <f t="shared" si="871"/>
        <v/>
      </c>
    </row>
    <row r="55763" spans="22:22" x14ac:dyDescent="0.35">
      <c r="V55763" s="5" t="str">
        <f t="shared" si="871"/>
        <v/>
      </c>
    </row>
    <row r="55764" spans="22:22" x14ac:dyDescent="0.35">
      <c r="V55764" s="5" t="str">
        <f t="shared" si="871"/>
        <v/>
      </c>
    </row>
    <row r="55765" spans="22:22" x14ac:dyDescent="0.35">
      <c r="V55765" s="5" t="str">
        <f t="shared" si="871"/>
        <v/>
      </c>
    </row>
    <row r="55766" spans="22:22" x14ac:dyDescent="0.35">
      <c r="V55766" s="5" t="str">
        <f t="shared" si="871"/>
        <v/>
      </c>
    </row>
    <row r="55767" spans="22:22" x14ac:dyDescent="0.35">
      <c r="V55767" s="5" t="str">
        <f t="shared" si="871"/>
        <v/>
      </c>
    </row>
    <row r="55768" spans="22:22" x14ac:dyDescent="0.35">
      <c r="V55768" s="5" t="str">
        <f t="shared" si="871"/>
        <v/>
      </c>
    </row>
    <row r="55769" spans="22:22" x14ac:dyDescent="0.35">
      <c r="V55769" s="5" t="str">
        <f t="shared" si="871"/>
        <v/>
      </c>
    </row>
    <row r="55770" spans="22:22" x14ac:dyDescent="0.35">
      <c r="V55770" s="5" t="str">
        <f t="shared" si="871"/>
        <v/>
      </c>
    </row>
    <row r="55771" spans="22:22" x14ac:dyDescent="0.35">
      <c r="V55771" s="5" t="str">
        <f t="shared" si="871"/>
        <v/>
      </c>
    </row>
    <row r="55772" spans="22:22" x14ac:dyDescent="0.35">
      <c r="V55772" s="5" t="str">
        <f t="shared" si="871"/>
        <v/>
      </c>
    </row>
    <row r="55773" spans="22:22" x14ac:dyDescent="0.35">
      <c r="V55773" s="5" t="str">
        <f t="shared" si="871"/>
        <v/>
      </c>
    </row>
    <row r="55774" spans="22:22" x14ac:dyDescent="0.35">
      <c r="V55774" s="5" t="str">
        <f t="shared" si="871"/>
        <v/>
      </c>
    </row>
    <row r="55775" spans="22:22" x14ac:dyDescent="0.35">
      <c r="V55775" s="5" t="str">
        <f t="shared" si="871"/>
        <v/>
      </c>
    </row>
    <row r="55776" spans="22:22" x14ac:dyDescent="0.35">
      <c r="V55776" s="5" t="str">
        <f t="shared" si="871"/>
        <v/>
      </c>
    </row>
    <row r="55777" spans="22:22" x14ac:dyDescent="0.35">
      <c r="V55777" s="5" t="str">
        <f t="shared" si="871"/>
        <v/>
      </c>
    </row>
    <row r="55778" spans="22:22" x14ac:dyDescent="0.35">
      <c r="V55778" s="5" t="str">
        <f t="shared" si="871"/>
        <v/>
      </c>
    </row>
    <row r="55779" spans="22:22" x14ac:dyDescent="0.35">
      <c r="V55779" s="5" t="str">
        <f t="shared" si="871"/>
        <v/>
      </c>
    </row>
    <row r="55780" spans="22:22" x14ac:dyDescent="0.35">
      <c r="V55780" s="5" t="str">
        <f t="shared" si="871"/>
        <v/>
      </c>
    </row>
    <row r="55781" spans="22:22" x14ac:dyDescent="0.35">
      <c r="V55781" s="5" t="str">
        <f t="shared" si="871"/>
        <v/>
      </c>
    </row>
    <row r="55782" spans="22:22" x14ac:dyDescent="0.35">
      <c r="V55782" s="5" t="str">
        <f t="shared" si="871"/>
        <v/>
      </c>
    </row>
    <row r="55783" spans="22:22" x14ac:dyDescent="0.35">
      <c r="V55783" s="5" t="str">
        <f t="shared" si="871"/>
        <v/>
      </c>
    </row>
    <row r="55784" spans="22:22" x14ac:dyDescent="0.35">
      <c r="V55784" s="5" t="str">
        <f t="shared" si="871"/>
        <v/>
      </c>
    </row>
    <row r="55785" spans="22:22" x14ac:dyDescent="0.35">
      <c r="V55785" s="5" t="str">
        <f t="shared" si="871"/>
        <v/>
      </c>
    </row>
    <row r="55786" spans="22:22" x14ac:dyDescent="0.35">
      <c r="V55786" s="5" t="str">
        <f t="shared" si="871"/>
        <v/>
      </c>
    </row>
    <row r="55787" spans="22:22" x14ac:dyDescent="0.35">
      <c r="V55787" s="5" t="str">
        <f t="shared" si="871"/>
        <v/>
      </c>
    </row>
    <row r="55788" spans="22:22" x14ac:dyDescent="0.35">
      <c r="V55788" s="5" t="str">
        <f t="shared" si="871"/>
        <v/>
      </c>
    </row>
    <row r="55789" spans="22:22" x14ac:dyDescent="0.35">
      <c r="V55789" s="5" t="str">
        <f t="shared" si="871"/>
        <v/>
      </c>
    </row>
    <row r="55790" spans="22:22" x14ac:dyDescent="0.35">
      <c r="V55790" s="5" t="str">
        <f t="shared" si="871"/>
        <v/>
      </c>
    </row>
    <row r="55791" spans="22:22" x14ac:dyDescent="0.35">
      <c r="V55791" s="5" t="str">
        <f t="shared" si="871"/>
        <v/>
      </c>
    </row>
    <row r="55792" spans="22:22" x14ac:dyDescent="0.35">
      <c r="V55792" s="5" t="str">
        <f t="shared" si="871"/>
        <v/>
      </c>
    </row>
    <row r="55793" spans="22:22" x14ac:dyDescent="0.35">
      <c r="V55793" s="5" t="str">
        <f t="shared" si="871"/>
        <v/>
      </c>
    </row>
    <row r="55794" spans="22:22" x14ac:dyDescent="0.35">
      <c r="V55794" s="5" t="str">
        <f t="shared" si="871"/>
        <v/>
      </c>
    </row>
    <row r="55795" spans="22:22" x14ac:dyDescent="0.35">
      <c r="V55795" s="5" t="str">
        <f t="shared" si="871"/>
        <v/>
      </c>
    </row>
    <row r="55796" spans="22:22" x14ac:dyDescent="0.35">
      <c r="V55796" s="5" t="str">
        <f t="shared" si="871"/>
        <v/>
      </c>
    </row>
    <row r="55797" spans="22:22" x14ac:dyDescent="0.35">
      <c r="V55797" s="5" t="str">
        <f t="shared" si="871"/>
        <v/>
      </c>
    </row>
    <row r="55798" spans="22:22" x14ac:dyDescent="0.35">
      <c r="V55798" s="5" t="str">
        <f t="shared" si="871"/>
        <v/>
      </c>
    </row>
    <row r="55799" spans="22:22" x14ac:dyDescent="0.35">
      <c r="V55799" s="5" t="str">
        <f t="shared" si="871"/>
        <v/>
      </c>
    </row>
    <row r="55800" spans="22:22" x14ac:dyDescent="0.35">
      <c r="V55800" s="5" t="str">
        <f t="shared" si="871"/>
        <v/>
      </c>
    </row>
    <row r="55801" spans="22:22" x14ac:dyDescent="0.35">
      <c r="V55801" s="5" t="str">
        <f t="shared" si="871"/>
        <v/>
      </c>
    </row>
    <row r="55802" spans="22:22" x14ac:dyDescent="0.35">
      <c r="V55802" s="5" t="str">
        <f t="shared" si="871"/>
        <v/>
      </c>
    </row>
    <row r="55803" spans="22:22" x14ac:dyDescent="0.35">
      <c r="V55803" s="5" t="str">
        <f t="shared" si="871"/>
        <v/>
      </c>
    </row>
    <row r="55804" spans="22:22" x14ac:dyDescent="0.35">
      <c r="V55804" s="5" t="str">
        <f t="shared" si="871"/>
        <v/>
      </c>
    </row>
    <row r="55805" spans="22:22" x14ac:dyDescent="0.35">
      <c r="V55805" s="5" t="str">
        <f t="shared" si="871"/>
        <v/>
      </c>
    </row>
    <row r="55806" spans="22:22" x14ac:dyDescent="0.35">
      <c r="V55806" s="5" t="str">
        <f t="shared" si="871"/>
        <v/>
      </c>
    </row>
    <row r="55807" spans="22:22" x14ac:dyDescent="0.35">
      <c r="V55807" s="5" t="str">
        <f t="shared" si="871"/>
        <v/>
      </c>
    </row>
    <row r="55808" spans="22:22" x14ac:dyDescent="0.35">
      <c r="V55808" s="5" t="str">
        <f t="shared" si="871"/>
        <v/>
      </c>
    </row>
    <row r="55809" spans="22:22" x14ac:dyDescent="0.35">
      <c r="V55809" s="5" t="str">
        <f t="shared" si="871"/>
        <v/>
      </c>
    </row>
    <row r="55810" spans="22:22" x14ac:dyDescent="0.35">
      <c r="V55810" s="5" t="str">
        <f t="shared" ref="V55810:V55873" si="872">TRIM(CLEAN(SUBSTITUTE(A55810,CHAR(160)," ")))</f>
        <v/>
      </c>
    </row>
    <row r="55811" spans="22:22" x14ac:dyDescent="0.35">
      <c r="V55811" s="5" t="str">
        <f t="shared" si="872"/>
        <v/>
      </c>
    </row>
    <row r="55812" spans="22:22" x14ac:dyDescent="0.35">
      <c r="V55812" s="5" t="str">
        <f t="shared" si="872"/>
        <v/>
      </c>
    </row>
    <row r="55813" spans="22:22" x14ac:dyDescent="0.35">
      <c r="V55813" s="5" t="str">
        <f t="shared" si="872"/>
        <v/>
      </c>
    </row>
    <row r="55814" spans="22:22" x14ac:dyDescent="0.35">
      <c r="V55814" s="5" t="str">
        <f t="shared" si="872"/>
        <v/>
      </c>
    </row>
    <row r="55815" spans="22:22" x14ac:dyDescent="0.35">
      <c r="V55815" s="5" t="str">
        <f t="shared" si="872"/>
        <v/>
      </c>
    </row>
    <row r="55816" spans="22:22" x14ac:dyDescent="0.35">
      <c r="V55816" s="5" t="str">
        <f t="shared" si="872"/>
        <v/>
      </c>
    </row>
    <row r="55817" spans="22:22" x14ac:dyDescent="0.35">
      <c r="V55817" s="5" t="str">
        <f t="shared" si="872"/>
        <v/>
      </c>
    </row>
    <row r="55818" spans="22:22" x14ac:dyDescent="0.35">
      <c r="V55818" s="5" t="str">
        <f t="shared" si="872"/>
        <v/>
      </c>
    </row>
    <row r="55819" spans="22:22" x14ac:dyDescent="0.35">
      <c r="V55819" s="5" t="str">
        <f t="shared" si="872"/>
        <v/>
      </c>
    </row>
    <row r="55820" spans="22:22" x14ac:dyDescent="0.35">
      <c r="V55820" s="5" t="str">
        <f t="shared" si="872"/>
        <v/>
      </c>
    </row>
    <row r="55821" spans="22:22" x14ac:dyDescent="0.35">
      <c r="V55821" s="5" t="str">
        <f t="shared" si="872"/>
        <v/>
      </c>
    </row>
    <row r="55822" spans="22:22" x14ac:dyDescent="0.35">
      <c r="V55822" s="5" t="str">
        <f t="shared" si="872"/>
        <v/>
      </c>
    </row>
    <row r="55823" spans="22:22" x14ac:dyDescent="0.35">
      <c r="V55823" s="5" t="str">
        <f t="shared" si="872"/>
        <v/>
      </c>
    </row>
    <row r="55824" spans="22:22" x14ac:dyDescent="0.35">
      <c r="V55824" s="5" t="str">
        <f t="shared" si="872"/>
        <v/>
      </c>
    </row>
    <row r="55825" spans="22:22" x14ac:dyDescent="0.35">
      <c r="V55825" s="5" t="str">
        <f t="shared" si="872"/>
        <v/>
      </c>
    </row>
    <row r="55826" spans="22:22" x14ac:dyDescent="0.35">
      <c r="V55826" s="5" t="str">
        <f t="shared" si="872"/>
        <v/>
      </c>
    </row>
    <row r="55827" spans="22:22" x14ac:dyDescent="0.35">
      <c r="V55827" s="5" t="str">
        <f t="shared" si="872"/>
        <v/>
      </c>
    </row>
    <row r="55828" spans="22:22" x14ac:dyDescent="0.35">
      <c r="V55828" s="5" t="str">
        <f t="shared" si="872"/>
        <v/>
      </c>
    </row>
    <row r="55829" spans="22:22" x14ac:dyDescent="0.35">
      <c r="V55829" s="5" t="str">
        <f t="shared" si="872"/>
        <v/>
      </c>
    </row>
    <row r="55830" spans="22:22" x14ac:dyDescent="0.35">
      <c r="V55830" s="5" t="str">
        <f t="shared" si="872"/>
        <v/>
      </c>
    </row>
    <row r="55831" spans="22:22" x14ac:dyDescent="0.35">
      <c r="V55831" s="5" t="str">
        <f t="shared" si="872"/>
        <v/>
      </c>
    </row>
    <row r="55832" spans="22:22" x14ac:dyDescent="0.35">
      <c r="V55832" s="5" t="str">
        <f t="shared" si="872"/>
        <v/>
      </c>
    </row>
    <row r="55833" spans="22:22" x14ac:dyDescent="0.35">
      <c r="V55833" s="5" t="str">
        <f t="shared" si="872"/>
        <v/>
      </c>
    </row>
    <row r="55834" spans="22:22" x14ac:dyDescent="0.35">
      <c r="V55834" s="5" t="str">
        <f t="shared" si="872"/>
        <v/>
      </c>
    </row>
    <row r="55835" spans="22:22" x14ac:dyDescent="0.35">
      <c r="V55835" s="5" t="str">
        <f t="shared" si="872"/>
        <v/>
      </c>
    </row>
    <row r="55836" spans="22:22" x14ac:dyDescent="0.35">
      <c r="V55836" s="5" t="str">
        <f t="shared" si="872"/>
        <v/>
      </c>
    </row>
    <row r="55837" spans="22:22" x14ac:dyDescent="0.35">
      <c r="V55837" s="5" t="str">
        <f t="shared" si="872"/>
        <v/>
      </c>
    </row>
    <row r="55838" spans="22:22" x14ac:dyDescent="0.35">
      <c r="V55838" s="5" t="str">
        <f t="shared" si="872"/>
        <v/>
      </c>
    </row>
    <row r="55839" spans="22:22" x14ac:dyDescent="0.35">
      <c r="V55839" s="5" t="str">
        <f t="shared" si="872"/>
        <v/>
      </c>
    </row>
    <row r="55840" spans="22:22" x14ac:dyDescent="0.35">
      <c r="V55840" s="5" t="str">
        <f t="shared" si="872"/>
        <v/>
      </c>
    </row>
    <row r="55841" spans="22:22" x14ac:dyDescent="0.35">
      <c r="V55841" s="5" t="str">
        <f t="shared" si="872"/>
        <v/>
      </c>
    </row>
    <row r="55842" spans="22:22" x14ac:dyDescent="0.35">
      <c r="V55842" s="5" t="str">
        <f t="shared" si="872"/>
        <v/>
      </c>
    </row>
    <row r="55843" spans="22:22" x14ac:dyDescent="0.35">
      <c r="V55843" s="5" t="str">
        <f t="shared" si="872"/>
        <v/>
      </c>
    </row>
    <row r="55844" spans="22:22" x14ac:dyDescent="0.35">
      <c r="V55844" s="5" t="str">
        <f t="shared" si="872"/>
        <v/>
      </c>
    </row>
    <row r="55845" spans="22:22" x14ac:dyDescent="0.35">
      <c r="V55845" s="5" t="str">
        <f t="shared" si="872"/>
        <v/>
      </c>
    </row>
    <row r="55846" spans="22:22" x14ac:dyDescent="0.35">
      <c r="V55846" s="5" t="str">
        <f t="shared" si="872"/>
        <v/>
      </c>
    </row>
    <row r="55847" spans="22:22" x14ac:dyDescent="0.35">
      <c r="V55847" s="5" t="str">
        <f t="shared" si="872"/>
        <v/>
      </c>
    </row>
    <row r="55848" spans="22:22" x14ac:dyDescent="0.35">
      <c r="V55848" s="5" t="str">
        <f t="shared" si="872"/>
        <v/>
      </c>
    </row>
    <row r="55849" spans="22:22" x14ac:dyDescent="0.35">
      <c r="V55849" s="5" t="str">
        <f t="shared" si="872"/>
        <v/>
      </c>
    </row>
    <row r="55850" spans="22:22" x14ac:dyDescent="0.35">
      <c r="V55850" s="5" t="str">
        <f t="shared" si="872"/>
        <v/>
      </c>
    </row>
    <row r="55851" spans="22:22" x14ac:dyDescent="0.35">
      <c r="V55851" s="5" t="str">
        <f t="shared" si="872"/>
        <v/>
      </c>
    </row>
    <row r="55852" spans="22:22" x14ac:dyDescent="0.35">
      <c r="V55852" s="5" t="str">
        <f t="shared" si="872"/>
        <v/>
      </c>
    </row>
    <row r="55853" spans="22:22" x14ac:dyDescent="0.35">
      <c r="V55853" s="5" t="str">
        <f t="shared" si="872"/>
        <v/>
      </c>
    </row>
    <row r="55854" spans="22:22" x14ac:dyDescent="0.35">
      <c r="V55854" s="5" t="str">
        <f t="shared" si="872"/>
        <v/>
      </c>
    </row>
    <row r="55855" spans="22:22" x14ac:dyDescent="0.35">
      <c r="V55855" s="5" t="str">
        <f t="shared" si="872"/>
        <v/>
      </c>
    </row>
    <row r="55856" spans="22:22" x14ac:dyDescent="0.35">
      <c r="V55856" s="5" t="str">
        <f t="shared" si="872"/>
        <v/>
      </c>
    </row>
    <row r="55857" spans="22:22" x14ac:dyDescent="0.35">
      <c r="V55857" s="5" t="str">
        <f t="shared" si="872"/>
        <v/>
      </c>
    </row>
    <row r="55858" spans="22:22" x14ac:dyDescent="0.35">
      <c r="V55858" s="5" t="str">
        <f t="shared" si="872"/>
        <v/>
      </c>
    </row>
    <row r="55859" spans="22:22" x14ac:dyDescent="0.35">
      <c r="V55859" s="5" t="str">
        <f t="shared" si="872"/>
        <v/>
      </c>
    </row>
    <row r="55860" spans="22:22" x14ac:dyDescent="0.35">
      <c r="V55860" s="5" t="str">
        <f t="shared" si="872"/>
        <v/>
      </c>
    </row>
    <row r="55861" spans="22:22" x14ac:dyDescent="0.35">
      <c r="V55861" s="5" t="str">
        <f t="shared" si="872"/>
        <v/>
      </c>
    </row>
    <row r="55862" spans="22:22" x14ac:dyDescent="0.35">
      <c r="V55862" s="5" t="str">
        <f t="shared" si="872"/>
        <v/>
      </c>
    </row>
    <row r="55863" spans="22:22" x14ac:dyDescent="0.35">
      <c r="V55863" s="5" t="str">
        <f t="shared" si="872"/>
        <v/>
      </c>
    </row>
    <row r="55864" spans="22:22" x14ac:dyDescent="0.35">
      <c r="V55864" s="5" t="str">
        <f t="shared" si="872"/>
        <v/>
      </c>
    </row>
    <row r="55865" spans="22:22" x14ac:dyDescent="0.35">
      <c r="V55865" s="5" t="str">
        <f t="shared" si="872"/>
        <v/>
      </c>
    </row>
    <row r="55866" spans="22:22" x14ac:dyDescent="0.35">
      <c r="V55866" s="5" t="str">
        <f t="shared" si="872"/>
        <v/>
      </c>
    </row>
    <row r="55867" spans="22:22" x14ac:dyDescent="0.35">
      <c r="V55867" s="5" t="str">
        <f t="shared" si="872"/>
        <v/>
      </c>
    </row>
    <row r="55868" spans="22:22" x14ac:dyDescent="0.35">
      <c r="V55868" s="5" t="str">
        <f t="shared" si="872"/>
        <v/>
      </c>
    </row>
    <row r="55869" spans="22:22" x14ac:dyDescent="0.35">
      <c r="V55869" s="5" t="str">
        <f t="shared" si="872"/>
        <v/>
      </c>
    </row>
    <row r="55870" spans="22:22" x14ac:dyDescent="0.35">
      <c r="V55870" s="5" t="str">
        <f t="shared" si="872"/>
        <v/>
      </c>
    </row>
    <row r="55871" spans="22:22" x14ac:dyDescent="0.35">
      <c r="V55871" s="5" t="str">
        <f t="shared" si="872"/>
        <v/>
      </c>
    </row>
    <row r="55872" spans="22:22" x14ac:dyDescent="0.35">
      <c r="V55872" s="5" t="str">
        <f t="shared" si="872"/>
        <v/>
      </c>
    </row>
    <row r="55873" spans="22:22" x14ac:dyDescent="0.35">
      <c r="V55873" s="5" t="str">
        <f t="shared" si="872"/>
        <v/>
      </c>
    </row>
    <row r="55874" spans="22:22" x14ac:dyDescent="0.35">
      <c r="V55874" s="5" t="str">
        <f t="shared" ref="V55874:V55937" si="873">TRIM(CLEAN(SUBSTITUTE(A55874,CHAR(160)," ")))</f>
        <v/>
      </c>
    </row>
    <row r="55875" spans="22:22" x14ac:dyDescent="0.35">
      <c r="V55875" s="5" t="str">
        <f t="shared" si="873"/>
        <v/>
      </c>
    </row>
    <row r="55876" spans="22:22" x14ac:dyDescent="0.35">
      <c r="V55876" s="5" t="str">
        <f t="shared" si="873"/>
        <v/>
      </c>
    </row>
    <row r="55877" spans="22:22" x14ac:dyDescent="0.35">
      <c r="V55877" s="5" t="str">
        <f t="shared" si="873"/>
        <v/>
      </c>
    </row>
    <row r="55878" spans="22:22" x14ac:dyDescent="0.35">
      <c r="V55878" s="5" t="str">
        <f t="shared" si="873"/>
        <v/>
      </c>
    </row>
    <row r="55879" spans="22:22" x14ac:dyDescent="0.35">
      <c r="V55879" s="5" t="str">
        <f t="shared" si="873"/>
        <v/>
      </c>
    </row>
    <row r="55880" spans="22:22" x14ac:dyDescent="0.35">
      <c r="V55880" s="5" t="str">
        <f t="shared" si="873"/>
        <v/>
      </c>
    </row>
    <row r="55881" spans="22:22" x14ac:dyDescent="0.35">
      <c r="V55881" s="5" t="str">
        <f t="shared" si="873"/>
        <v/>
      </c>
    </row>
    <row r="55882" spans="22:22" x14ac:dyDescent="0.35">
      <c r="V55882" s="5" t="str">
        <f t="shared" si="873"/>
        <v/>
      </c>
    </row>
    <row r="55883" spans="22:22" x14ac:dyDescent="0.35">
      <c r="V55883" s="5" t="str">
        <f t="shared" si="873"/>
        <v/>
      </c>
    </row>
    <row r="55884" spans="22:22" x14ac:dyDescent="0.35">
      <c r="V55884" s="5" t="str">
        <f t="shared" si="873"/>
        <v/>
      </c>
    </row>
    <row r="55885" spans="22:22" x14ac:dyDescent="0.35">
      <c r="V55885" s="5" t="str">
        <f t="shared" si="873"/>
        <v/>
      </c>
    </row>
    <row r="55886" spans="22:22" x14ac:dyDescent="0.35">
      <c r="V55886" s="5" t="str">
        <f t="shared" si="873"/>
        <v/>
      </c>
    </row>
    <row r="55887" spans="22:22" x14ac:dyDescent="0.35">
      <c r="V55887" s="5" t="str">
        <f t="shared" si="873"/>
        <v/>
      </c>
    </row>
    <row r="55888" spans="22:22" x14ac:dyDescent="0.35">
      <c r="V55888" s="5" t="str">
        <f t="shared" si="873"/>
        <v/>
      </c>
    </row>
    <row r="55889" spans="22:22" x14ac:dyDescent="0.35">
      <c r="V55889" s="5" t="str">
        <f t="shared" si="873"/>
        <v/>
      </c>
    </row>
    <row r="55890" spans="22:22" x14ac:dyDescent="0.35">
      <c r="V55890" s="5" t="str">
        <f t="shared" si="873"/>
        <v/>
      </c>
    </row>
    <row r="55891" spans="22:22" x14ac:dyDescent="0.35">
      <c r="V55891" s="5" t="str">
        <f t="shared" si="873"/>
        <v/>
      </c>
    </row>
    <row r="55892" spans="22:22" x14ac:dyDescent="0.35">
      <c r="V55892" s="5" t="str">
        <f t="shared" si="873"/>
        <v/>
      </c>
    </row>
    <row r="55893" spans="22:22" x14ac:dyDescent="0.35">
      <c r="V55893" s="5" t="str">
        <f t="shared" si="873"/>
        <v/>
      </c>
    </row>
    <row r="55894" spans="22:22" x14ac:dyDescent="0.35">
      <c r="V55894" s="5" t="str">
        <f t="shared" si="873"/>
        <v/>
      </c>
    </row>
    <row r="55895" spans="22:22" x14ac:dyDescent="0.35">
      <c r="V55895" s="5" t="str">
        <f t="shared" si="873"/>
        <v/>
      </c>
    </row>
    <row r="55896" spans="22:22" x14ac:dyDescent="0.35">
      <c r="V55896" s="5" t="str">
        <f t="shared" si="873"/>
        <v/>
      </c>
    </row>
    <row r="55897" spans="22:22" x14ac:dyDescent="0.35">
      <c r="V55897" s="5" t="str">
        <f t="shared" si="873"/>
        <v/>
      </c>
    </row>
    <row r="55898" spans="22:22" x14ac:dyDescent="0.35">
      <c r="V55898" s="5" t="str">
        <f t="shared" si="873"/>
        <v/>
      </c>
    </row>
    <row r="55899" spans="22:22" x14ac:dyDescent="0.35">
      <c r="V55899" s="5" t="str">
        <f t="shared" si="873"/>
        <v/>
      </c>
    </row>
    <row r="55900" spans="22:22" x14ac:dyDescent="0.35">
      <c r="V55900" s="5" t="str">
        <f t="shared" si="873"/>
        <v/>
      </c>
    </row>
    <row r="55901" spans="22:22" x14ac:dyDescent="0.35">
      <c r="V55901" s="5" t="str">
        <f t="shared" si="873"/>
        <v/>
      </c>
    </row>
    <row r="55902" spans="22:22" x14ac:dyDescent="0.35">
      <c r="V55902" s="5" t="str">
        <f t="shared" si="873"/>
        <v/>
      </c>
    </row>
    <row r="55903" spans="22:22" x14ac:dyDescent="0.35">
      <c r="V55903" s="5" t="str">
        <f t="shared" si="873"/>
        <v/>
      </c>
    </row>
    <row r="55904" spans="22:22" x14ac:dyDescent="0.35">
      <c r="V55904" s="5" t="str">
        <f t="shared" si="873"/>
        <v/>
      </c>
    </row>
    <row r="55905" spans="22:22" x14ac:dyDescent="0.35">
      <c r="V55905" s="5" t="str">
        <f t="shared" si="873"/>
        <v/>
      </c>
    </row>
    <row r="55906" spans="22:22" x14ac:dyDescent="0.35">
      <c r="V55906" s="5" t="str">
        <f t="shared" si="873"/>
        <v/>
      </c>
    </row>
    <row r="55907" spans="22:22" x14ac:dyDescent="0.35">
      <c r="V55907" s="5" t="str">
        <f t="shared" si="873"/>
        <v/>
      </c>
    </row>
    <row r="55908" spans="22:22" x14ac:dyDescent="0.35">
      <c r="V55908" s="5" t="str">
        <f t="shared" si="873"/>
        <v/>
      </c>
    </row>
    <row r="55909" spans="22:22" x14ac:dyDescent="0.35">
      <c r="V55909" s="5" t="str">
        <f t="shared" si="873"/>
        <v/>
      </c>
    </row>
    <row r="55910" spans="22:22" x14ac:dyDescent="0.35">
      <c r="V55910" s="5" t="str">
        <f t="shared" si="873"/>
        <v/>
      </c>
    </row>
    <row r="55911" spans="22:22" x14ac:dyDescent="0.35">
      <c r="V55911" s="5" t="str">
        <f t="shared" si="873"/>
        <v/>
      </c>
    </row>
    <row r="55912" spans="22:22" x14ac:dyDescent="0.35">
      <c r="V55912" s="5" t="str">
        <f t="shared" si="873"/>
        <v/>
      </c>
    </row>
    <row r="55913" spans="22:22" x14ac:dyDescent="0.35">
      <c r="V55913" s="5" t="str">
        <f t="shared" si="873"/>
        <v/>
      </c>
    </row>
    <row r="55914" spans="22:22" x14ac:dyDescent="0.35">
      <c r="V55914" s="5" t="str">
        <f t="shared" si="873"/>
        <v/>
      </c>
    </row>
    <row r="55915" spans="22:22" x14ac:dyDescent="0.35">
      <c r="V55915" s="5" t="str">
        <f t="shared" si="873"/>
        <v/>
      </c>
    </row>
    <row r="55916" spans="22:22" x14ac:dyDescent="0.35">
      <c r="V55916" s="5" t="str">
        <f t="shared" si="873"/>
        <v/>
      </c>
    </row>
    <row r="55917" spans="22:22" x14ac:dyDescent="0.35">
      <c r="V55917" s="5" t="str">
        <f t="shared" si="873"/>
        <v/>
      </c>
    </row>
    <row r="55918" spans="22:22" x14ac:dyDescent="0.35">
      <c r="V55918" s="5" t="str">
        <f t="shared" si="873"/>
        <v/>
      </c>
    </row>
    <row r="55919" spans="22:22" x14ac:dyDescent="0.35">
      <c r="V55919" s="5" t="str">
        <f t="shared" si="873"/>
        <v/>
      </c>
    </row>
    <row r="55920" spans="22:22" x14ac:dyDescent="0.35">
      <c r="V55920" s="5" t="str">
        <f t="shared" si="873"/>
        <v/>
      </c>
    </row>
    <row r="55921" spans="22:22" x14ac:dyDescent="0.35">
      <c r="V55921" s="5" t="str">
        <f t="shared" si="873"/>
        <v/>
      </c>
    </row>
    <row r="55922" spans="22:22" x14ac:dyDescent="0.35">
      <c r="V55922" s="5" t="str">
        <f t="shared" si="873"/>
        <v/>
      </c>
    </row>
    <row r="55923" spans="22:22" x14ac:dyDescent="0.35">
      <c r="V55923" s="5" t="str">
        <f t="shared" si="873"/>
        <v/>
      </c>
    </row>
    <row r="55924" spans="22:22" x14ac:dyDescent="0.35">
      <c r="V55924" s="5" t="str">
        <f t="shared" si="873"/>
        <v/>
      </c>
    </row>
    <row r="55925" spans="22:22" x14ac:dyDescent="0.35">
      <c r="V55925" s="5" t="str">
        <f t="shared" si="873"/>
        <v/>
      </c>
    </row>
    <row r="55926" spans="22:22" x14ac:dyDescent="0.35">
      <c r="V55926" s="5" t="str">
        <f t="shared" si="873"/>
        <v/>
      </c>
    </row>
    <row r="55927" spans="22:22" x14ac:dyDescent="0.35">
      <c r="V55927" s="5" t="str">
        <f t="shared" si="873"/>
        <v/>
      </c>
    </row>
    <row r="55928" spans="22:22" x14ac:dyDescent="0.35">
      <c r="V55928" s="5" t="str">
        <f t="shared" si="873"/>
        <v/>
      </c>
    </row>
    <row r="55929" spans="22:22" x14ac:dyDescent="0.35">
      <c r="V55929" s="5" t="str">
        <f t="shared" si="873"/>
        <v/>
      </c>
    </row>
    <row r="55930" spans="22:22" x14ac:dyDescent="0.35">
      <c r="V55930" s="5" t="str">
        <f t="shared" si="873"/>
        <v/>
      </c>
    </row>
    <row r="55931" spans="22:22" x14ac:dyDescent="0.35">
      <c r="V55931" s="5" t="str">
        <f t="shared" si="873"/>
        <v/>
      </c>
    </row>
    <row r="55932" spans="22:22" x14ac:dyDescent="0.35">
      <c r="V55932" s="5" t="str">
        <f t="shared" si="873"/>
        <v/>
      </c>
    </row>
    <row r="55933" spans="22:22" x14ac:dyDescent="0.35">
      <c r="V55933" s="5" t="str">
        <f t="shared" si="873"/>
        <v/>
      </c>
    </row>
    <row r="55934" spans="22:22" x14ac:dyDescent="0.35">
      <c r="V55934" s="5" t="str">
        <f t="shared" si="873"/>
        <v/>
      </c>
    </row>
    <row r="55935" spans="22:22" x14ac:dyDescent="0.35">
      <c r="V55935" s="5" t="str">
        <f t="shared" si="873"/>
        <v/>
      </c>
    </row>
    <row r="55936" spans="22:22" x14ac:dyDescent="0.35">
      <c r="V55936" s="5" t="str">
        <f t="shared" si="873"/>
        <v/>
      </c>
    </row>
    <row r="55937" spans="22:22" x14ac:dyDescent="0.35">
      <c r="V55937" s="5" t="str">
        <f t="shared" si="873"/>
        <v/>
      </c>
    </row>
    <row r="55938" spans="22:22" x14ac:dyDescent="0.35">
      <c r="V55938" s="5" t="str">
        <f t="shared" ref="V55938:V56001" si="874">TRIM(CLEAN(SUBSTITUTE(A55938,CHAR(160)," ")))</f>
        <v/>
      </c>
    </row>
    <row r="55939" spans="22:22" x14ac:dyDescent="0.35">
      <c r="V55939" s="5" t="str">
        <f t="shared" si="874"/>
        <v/>
      </c>
    </row>
    <row r="55940" spans="22:22" x14ac:dyDescent="0.35">
      <c r="V55940" s="5" t="str">
        <f t="shared" si="874"/>
        <v/>
      </c>
    </row>
    <row r="55941" spans="22:22" x14ac:dyDescent="0.35">
      <c r="V55941" s="5" t="str">
        <f t="shared" si="874"/>
        <v/>
      </c>
    </row>
    <row r="55942" spans="22:22" x14ac:dyDescent="0.35">
      <c r="V55942" s="5" t="str">
        <f t="shared" si="874"/>
        <v/>
      </c>
    </row>
    <row r="55943" spans="22:22" x14ac:dyDescent="0.35">
      <c r="V55943" s="5" t="str">
        <f t="shared" si="874"/>
        <v/>
      </c>
    </row>
    <row r="55944" spans="22:22" x14ac:dyDescent="0.35">
      <c r="V55944" s="5" t="str">
        <f t="shared" si="874"/>
        <v/>
      </c>
    </row>
    <row r="55945" spans="22:22" x14ac:dyDescent="0.35">
      <c r="V55945" s="5" t="str">
        <f t="shared" si="874"/>
        <v/>
      </c>
    </row>
    <row r="55946" spans="22:22" x14ac:dyDescent="0.35">
      <c r="V55946" s="5" t="str">
        <f t="shared" si="874"/>
        <v/>
      </c>
    </row>
    <row r="55947" spans="22:22" x14ac:dyDescent="0.35">
      <c r="V55947" s="5" t="str">
        <f t="shared" si="874"/>
        <v/>
      </c>
    </row>
    <row r="55948" spans="22:22" x14ac:dyDescent="0.35">
      <c r="V55948" s="5" t="str">
        <f t="shared" si="874"/>
        <v/>
      </c>
    </row>
    <row r="55949" spans="22:22" x14ac:dyDescent="0.35">
      <c r="V55949" s="5" t="str">
        <f t="shared" si="874"/>
        <v/>
      </c>
    </row>
    <row r="55950" spans="22:22" x14ac:dyDescent="0.35">
      <c r="V55950" s="5" t="str">
        <f t="shared" si="874"/>
        <v/>
      </c>
    </row>
    <row r="55951" spans="22:22" x14ac:dyDescent="0.35">
      <c r="V55951" s="5" t="str">
        <f t="shared" si="874"/>
        <v/>
      </c>
    </row>
    <row r="55952" spans="22:22" x14ac:dyDescent="0.35">
      <c r="V55952" s="5" t="str">
        <f t="shared" si="874"/>
        <v/>
      </c>
    </row>
    <row r="55953" spans="22:22" x14ac:dyDescent="0.35">
      <c r="V55953" s="5" t="str">
        <f t="shared" si="874"/>
        <v/>
      </c>
    </row>
    <row r="55954" spans="22:22" x14ac:dyDescent="0.35">
      <c r="V55954" s="5" t="str">
        <f t="shared" si="874"/>
        <v/>
      </c>
    </row>
    <row r="55955" spans="22:22" x14ac:dyDescent="0.35">
      <c r="V55955" s="5" t="str">
        <f t="shared" si="874"/>
        <v/>
      </c>
    </row>
    <row r="55956" spans="22:22" x14ac:dyDescent="0.35">
      <c r="V55956" s="5" t="str">
        <f t="shared" si="874"/>
        <v/>
      </c>
    </row>
    <row r="55957" spans="22:22" x14ac:dyDescent="0.35">
      <c r="V55957" s="5" t="str">
        <f t="shared" si="874"/>
        <v/>
      </c>
    </row>
    <row r="55958" spans="22:22" x14ac:dyDescent="0.35">
      <c r="V55958" s="5" t="str">
        <f t="shared" si="874"/>
        <v/>
      </c>
    </row>
    <row r="55959" spans="22:22" x14ac:dyDescent="0.35">
      <c r="V55959" s="5" t="str">
        <f t="shared" si="874"/>
        <v/>
      </c>
    </row>
    <row r="55960" spans="22:22" x14ac:dyDescent="0.35">
      <c r="V55960" s="5" t="str">
        <f t="shared" si="874"/>
        <v/>
      </c>
    </row>
    <row r="55961" spans="22:22" x14ac:dyDescent="0.35">
      <c r="V55961" s="5" t="str">
        <f t="shared" si="874"/>
        <v/>
      </c>
    </row>
    <row r="55962" spans="22:22" x14ac:dyDescent="0.35">
      <c r="V55962" s="5" t="str">
        <f t="shared" si="874"/>
        <v/>
      </c>
    </row>
    <row r="55963" spans="22:22" x14ac:dyDescent="0.35">
      <c r="V55963" s="5" t="str">
        <f t="shared" si="874"/>
        <v/>
      </c>
    </row>
    <row r="55964" spans="22:22" x14ac:dyDescent="0.35">
      <c r="V55964" s="5" t="str">
        <f t="shared" si="874"/>
        <v/>
      </c>
    </row>
    <row r="55965" spans="22:22" x14ac:dyDescent="0.35">
      <c r="V55965" s="5" t="str">
        <f t="shared" si="874"/>
        <v/>
      </c>
    </row>
    <row r="55966" spans="22:22" x14ac:dyDescent="0.35">
      <c r="V55966" s="5" t="str">
        <f t="shared" si="874"/>
        <v/>
      </c>
    </row>
    <row r="55967" spans="22:22" x14ac:dyDescent="0.35">
      <c r="V55967" s="5" t="str">
        <f t="shared" si="874"/>
        <v/>
      </c>
    </row>
    <row r="55968" spans="22:22" x14ac:dyDescent="0.35">
      <c r="V55968" s="5" t="str">
        <f t="shared" si="874"/>
        <v/>
      </c>
    </row>
    <row r="55969" spans="22:22" x14ac:dyDescent="0.35">
      <c r="V55969" s="5" t="str">
        <f t="shared" si="874"/>
        <v/>
      </c>
    </row>
    <row r="55970" spans="22:22" x14ac:dyDescent="0.35">
      <c r="V55970" s="5" t="str">
        <f t="shared" si="874"/>
        <v/>
      </c>
    </row>
    <row r="55971" spans="22:22" x14ac:dyDescent="0.35">
      <c r="V55971" s="5" t="str">
        <f t="shared" si="874"/>
        <v/>
      </c>
    </row>
    <row r="55972" spans="22:22" x14ac:dyDescent="0.35">
      <c r="V55972" s="5" t="str">
        <f t="shared" si="874"/>
        <v/>
      </c>
    </row>
    <row r="55973" spans="22:22" x14ac:dyDescent="0.35">
      <c r="V55973" s="5" t="str">
        <f t="shared" si="874"/>
        <v/>
      </c>
    </row>
    <row r="55974" spans="22:22" x14ac:dyDescent="0.35">
      <c r="V55974" s="5" t="str">
        <f t="shared" si="874"/>
        <v/>
      </c>
    </row>
    <row r="55975" spans="22:22" x14ac:dyDescent="0.35">
      <c r="V55975" s="5" t="str">
        <f t="shared" si="874"/>
        <v/>
      </c>
    </row>
    <row r="55976" spans="22:22" x14ac:dyDescent="0.35">
      <c r="V55976" s="5" t="str">
        <f t="shared" si="874"/>
        <v/>
      </c>
    </row>
    <row r="55977" spans="22:22" x14ac:dyDescent="0.35">
      <c r="V55977" s="5" t="str">
        <f t="shared" si="874"/>
        <v/>
      </c>
    </row>
    <row r="55978" spans="22:22" x14ac:dyDescent="0.35">
      <c r="V55978" s="5" t="str">
        <f t="shared" si="874"/>
        <v/>
      </c>
    </row>
    <row r="55979" spans="22:22" x14ac:dyDescent="0.35">
      <c r="V55979" s="5" t="str">
        <f t="shared" si="874"/>
        <v/>
      </c>
    </row>
    <row r="55980" spans="22:22" x14ac:dyDescent="0.35">
      <c r="V55980" s="5" t="str">
        <f t="shared" si="874"/>
        <v/>
      </c>
    </row>
    <row r="55981" spans="22:22" x14ac:dyDescent="0.35">
      <c r="V55981" s="5" t="str">
        <f t="shared" si="874"/>
        <v/>
      </c>
    </row>
    <row r="55982" spans="22:22" x14ac:dyDescent="0.35">
      <c r="V55982" s="5" t="str">
        <f t="shared" si="874"/>
        <v/>
      </c>
    </row>
    <row r="55983" spans="22:22" x14ac:dyDescent="0.35">
      <c r="V55983" s="5" t="str">
        <f t="shared" si="874"/>
        <v/>
      </c>
    </row>
    <row r="55984" spans="22:22" x14ac:dyDescent="0.35">
      <c r="V55984" s="5" t="str">
        <f t="shared" si="874"/>
        <v/>
      </c>
    </row>
    <row r="55985" spans="22:22" x14ac:dyDescent="0.35">
      <c r="V55985" s="5" t="str">
        <f t="shared" si="874"/>
        <v/>
      </c>
    </row>
    <row r="55986" spans="22:22" x14ac:dyDescent="0.35">
      <c r="V55986" s="5" t="str">
        <f t="shared" si="874"/>
        <v/>
      </c>
    </row>
    <row r="55987" spans="22:22" x14ac:dyDescent="0.35">
      <c r="V55987" s="5" t="str">
        <f t="shared" si="874"/>
        <v/>
      </c>
    </row>
    <row r="55988" spans="22:22" x14ac:dyDescent="0.35">
      <c r="V55988" s="5" t="str">
        <f t="shared" si="874"/>
        <v/>
      </c>
    </row>
    <row r="55989" spans="22:22" x14ac:dyDescent="0.35">
      <c r="V55989" s="5" t="str">
        <f t="shared" si="874"/>
        <v/>
      </c>
    </row>
    <row r="55990" spans="22:22" x14ac:dyDescent="0.35">
      <c r="V55990" s="5" t="str">
        <f t="shared" si="874"/>
        <v/>
      </c>
    </row>
    <row r="55991" spans="22:22" x14ac:dyDescent="0.35">
      <c r="V55991" s="5" t="str">
        <f t="shared" si="874"/>
        <v/>
      </c>
    </row>
    <row r="55992" spans="22:22" x14ac:dyDescent="0.35">
      <c r="V55992" s="5" t="str">
        <f t="shared" si="874"/>
        <v/>
      </c>
    </row>
    <row r="55993" spans="22:22" x14ac:dyDescent="0.35">
      <c r="V55993" s="5" t="str">
        <f t="shared" si="874"/>
        <v/>
      </c>
    </row>
    <row r="55994" spans="22:22" x14ac:dyDescent="0.35">
      <c r="V55994" s="5" t="str">
        <f t="shared" si="874"/>
        <v/>
      </c>
    </row>
    <row r="55995" spans="22:22" x14ac:dyDescent="0.35">
      <c r="V55995" s="5" t="str">
        <f t="shared" si="874"/>
        <v/>
      </c>
    </row>
    <row r="55996" spans="22:22" x14ac:dyDescent="0.35">
      <c r="V55996" s="5" t="str">
        <f t="shared" si="874"/>
        <v/>
      </c>
    </row>
    <row r="55997" spans="22:22" x14ac:dyDescent="0.35">
      <c r="V55997" s="5" t="str">
        <f t="shared" si="874"/>
        <v/>
      </c>
    </row>
    <row r="55998" spans="22:22" x14ac:dyDescent="0.35">
      <c r="V55998" s="5" t="str">
        <f t="shared" si="874"/>
        <v/>
      </c>
    </row>
    <row r="55999" spans="22:22" x14ac:dyDescent="0.35">
      <c r="V55999" s="5" t="str">
        <f t="shared" si="874"/>
        <v/>
      </c>
    </row>
    <row r="56000" spans="22:22" x14ac:dyDescent="0.35">
      <c r="V56000" s="5" t="str">
        <f t="shared" si="874"/>
        <v/>
      </c>
    </row>
    <row r="56001" spans="22:22" x14ac:dyDescent="0.35">
      <c r="V56001" s="5" t="str">
        <f t="shared" si="874"/>
        <v/>
      </c>
    </row>
    <row r="56002" spans="22:22" x14ac:dyDescent="0.35">
      <c r="V56002" s="5" t="str">
        <f t="shared" ref="V56002:V56065" si="875">TRIM(CLEAN(SUBSTITUTE(A56002,CHAR(160)," ")))</f>
        <v/>
      </c>
    </row>
    <row r="56003" spans="22:22" x14ac:dyDescent="0.35">
      <c r="V56003" s="5" t="str">
        <f t="shared" si="875"/>
        <v/>
      </c>
    </row>
    <row r="56004" spans="22:22" x14ac:dyDescent="0.35">
      <c r="V56004" s="5" t="str">
        <f t="shared" si="875"/>
        <v/>
      </c>
    </row>
    <row r="56005" spans="22:22" x14ac:dyDescent="0.35">
      <c r="V56005" s="5" t="str">
        <f t="shared" si="875"/>
        <v/>
      </c>
    </row>
    <row r="56006" spans="22:22" x14ac:dyDescent="0.35">
      <c r="V56006" s="5" t="str">
        <f t="shared" si="875"/>
        <v/>
      </c>
    </row>
    <row r="56007" spans="22:22" x14ac:dyDescent="0.35">
      <c r="V56007" s="5" t="str">
        <f t="shared" si="875"/>
        <v/>
      </c>
    </row>
    <row r="56008" spans="22:22" x14ac:dyDescent="0.35">
      <c r="V56008" s="5" t="str">
        <f t="shared" si="875"/>
        <v/>
      </c>
    </row>
    <row r="56009" spans="22:22" x14ac:dyDescent="0.35">
      <c r="V56009" s="5" t="str">
        <f t="shared" si="875"/>
        <v/>
      </c>
    </row>
    <row r="56010" spans="22:22" x14ac:dyDescent="0.35">
      <c r="V56010" s="5" t="str">
        <f t="shared" si="875"/>
        <v/>
      </c>
    </row>
    <row r="56011" spans="22:22" x14ac:dyDescent="0.35">
      <c r="V56011" s="5" t="str">
        <f t="shared" si="875"/>
        <v/>
      </c>
    </row>
    <row r="56012" spans="22:22" x14ac:dyDescent="0.35">
      <c r="V56012" s="5" t="str">
        <f t="shared" si="875"/>
        <v/>
      </c>
    </row>
    <row r="56013" spans="22:22" x14ac:dyDescent="0.35">
      <c r="V56013" s="5" t="str">
        <f t="shared" si="875"/>
        <v/>
      </c>
    </row>
    <row r="56014" spans="22:22" x14ac:dyDescent="0.35">
      <c r="V56014" s="5" t="str">
        <f t="shared" si="875"/>
        <v/>
      </c>
    </row>
    <row r="56015" spans="22:22" x14ac:dyDescent="0.35">
      <c r="V56015" s="5" t="str">
        <f t="shared" si="875"/>
        <v/>
      </c>
    </row>
    <row r="56016" spans="22:22" x14ac:dyDescent="0.35">
      <c r="V56016" s="5" t="str">
        <f t="shared" si="875"/>
        <v/>
      </c>
    </row>
    <row r="56017" spans="22:22" x14ac:dyDescent="0.35">
      <c r="V56017" s="5" t="str">
        <f t="shared" si="875"/>
        <v/>
      </c>
    </row>
    <row r="56018" spans="22:22" x14ac:dyDescent="0.35">
      <c r="V56018" s="5" t="str">
        <f t="shared" si="875"/>
        <v/>
      </c>
    </row>
    <row r="56019" spans="22:22" x14ac:dyDescent="0.35">
      <c r="V56019" s="5" t="str">
        <f t="shared" si="875"/>
        <v/>
      </c>
    </row>
    <row r="56020" spans="22:22" x14ac:dyDescent="0.35">
      <c r="V56020" s="5" t="str">
        <f t="shared" si="875"/>
        <v/>
      </c>
    </row>
    <row r="56021" spans="22:22" x14ac:dyDescent="0.35">
      <c r="V56021" s="5" t="str">
        <f t="shared" si="875"/>
        <v/>
      </c>
    </row>
    <row r="56022" spans="22:22" x14ac:dyDescent="0.35">
      <c r="V56022" s="5" t="str">
        <f t="shared" si="875"/>
        <v/>
      </c>
    </row>
    <row r="56023" spans="22:22" x14ac:dyDescent="0.35">
      <c r="V56023" s="5" t="str">
        <f t="shared" si="875"/>
        <v/>
      </c>
    </row>
    <row r="56024" spans="22:22" x14ac:dyDescent="0.35">
      <c r="V56024" s="5" t="str">
        <f t="shared" si="875"/>
        <v/>
      </c>
    </row>
    <row r="56025" spans="22:22" x14ac:dyDescent="0.35">
      <c r="V56025" s="5" t="str">
        <f t="shared" si="875"/>
        <v/>
      </c>
    </row>
    <row r="56026" spans="22:22" x14ac:dyDescent="0.35">
      <c r="V56026" s="5" t="str">
        <f t="shared" si="875"/>
        <v/>
      </c>
    </row>
    <row r="56027" spans="22:22" x14ac:dyDescent="0.35">
      <c r="V56027" s="5" t="str">
        <f t="shared" si="875"/>
        <v/>
      </c>
    </row>
    <row r="56028" spans="22:22" x14ac:dyDescent="0.35">
      <c r="V56028" s="5" t="str">
        <f t="shared" si="875"/>
        <v/>
      </c>
    </row>
    <row r="56029" spans="22:22" x14ac:dyDescent="0.35">
      <c r="V56029" s="5" t="str">
        <f t="shared" si="875"/>
        <v/>
      </c>
    </row>
    <row r="56030" spans="22:22" x14ac:dyDescent="0.35">
      <c r="V56030" s="5" t="str">
        <f t="shared" si="875"/>
        <v/>
      </c>
    </row>
    <row r="56031" spans="22:22" x14ac:dyDescent="0.35">
      <c r="V56031" s="5" t="str">
        <f t="shared" si="875"/>
        <v/>
      </c>
    </row>
    <row r="56032" spans="22:22" x14ac:dyDescent="0.35">
      <c r="V56032" s="5" t="str">
        <f t="shared" si="875"/>
        <v/>
      </c>
    </row>
    <row r="56033" spans="22:22" x14ac:dyDescent="0.35">
      <c r="V56033" s="5" t="str">
        <f t="shared" si="875"/>
        <v/>
      </c>
    </row>
    <row r="56034" spans="22:22" x14ac:dyDescent="0.35">
      <c r="V56034" s="5" t="str">
        <f t="shared" si="875"/>
        <v/>
      </c>
    </row>
    <row r="56035" spans="22:22" x14ac:dyDescent="0.35">
      <c r="V56035" s="5" t="str">
        <f t="shared" si="875"/>
        <v/>
      </c>
    </row>
    <row r="56036" spans="22:22" x14ac:dyDescent="0.35">
      <c r="V56036" s="5" t="str">
        <f t="shared" si="875"/>
        <v/>
      </c>
    </row>
    <row r="56037" spans="22:22" x14ac:dyDescent="0.35">
      <c r="V56037" s="5" t="str">
        <f t="shared" si="875"/>
        <v/>
      </c>
    </row>
    <row r="56038" spans="22:22" x14ac:dyDescent="0.35">
      <c r="V56038" s="5" t="str">
        <f t="shared" si="875"/>
        <v/>
      </c>
    </row>
    <row r="56039" spans="22:22" x14ac:dyDescent="0.35">
      <c r="V56039" s="5" t="str">
        <f t="shared" si="875"/>
        <v/>
      </c>
    </row>
    <row r="56040" spans="22:22" x14ac:dyDescent="0.35">
      <c r="V56040" s="5" t="str">
        <f t="shared" si="875"/>
        <v/>
      </c>
    </row>
    <row r="56041" spans="22:22" x14ac:dyDescent="0.35">
      <c r="V56041" s="5" t="str">
        <f t="shared" si="875"/>
        <v/>
      </c>
    </row>
    <row r="56042" spans="22:22" x14ac:dyDescent="0.35">
      <c r="V56042" s="5" t="str">
        <f t="shared" si="875"/>
        <v/>
      </c>
    </row>
    <row r="56043" spans="22:22" x14ac:dyDescent="0.35">
      <c r="V56043" s="5" t="str">
        <f t="shared" si="875"/>
        <v/>
      </c>
    </row>
    <row r="56044" spans="22:22" x14ac:dyDescent="0.35">
      <c r="V56044" s="5" t="str">
        <f t="shared" si="875"/>
        <v/>
      </c>
    </row>
    <row r="56045" spans="22:22" x14ac:dyDescent="0.35">
      <c r="V56045" s="5" t="str">
        <f t="shared" si="875"/>
        <v/>
      </c>
    </row>
    <row r="56046" spans="22:22" x14ac:dyDescent="0.35">
      <c r="V56046" s="5" t="str">
        <f t="shared" si="875"/>
        <v/>
      </c>
    </row>
    <row r="56047" spans="22:22" x14ac:dyDescent="0.35">
      <c r="V56047" s="5" t="str">
        <f t="shared" si="875"/>
        <v/>
      </c>
    </row>
    <row r="56048" spans="22:22" x14ac:dyDescent="0.35">
      <c r="V56048" s="5" t="str">
        <f t="shared" si="875"/>
        <v/>
      </c>
    </row>
    <row r="56049" spans="22:22" x14ac:dyDescent="0.35">
      <c r="V56049" s="5" t="str">
        <f t="shared" si="875"/>
        <v/>
      </c>
    </row>
    <row r="56050" spans="22:22" x14ac:dyDescent="0.35">
      <c r="V56050" s="5" t="str">
        <f t="shared" si="875"/>
        <v/>
      </c>
    </row>
    <row r="56051" spans="22:22" x14ac:dyDescent="0.35">
      <c r="V56051" s="5" t="str">
        <f t="shared" si="875"/>
        <v/>
      </c>
    </row>
    <row r="56052" spans="22:22" x14ac:dyDescent="0.35">
      <c r="V56052" s="5" t="str">
        <f t="shared" si="875"/>
        <v/>
      </c>
    </row>
    <row r="56053" spans="22:22" x14ac:dyDescent="0.35">
      <c r="V56053" s="5" t="str">
        <f t="shared" si="875"/>
        <v/>
      </c>
    </row>
    <row r="56054" spans="22:22" x14ac:dyDescent="0.35">
      <c r="V56054" s="5" t="str">
        <f t="shared" si="875"/>
        <v/>
      </c>
    </row>
    <row r="56055" spans="22:22" x14ac:dyDescent="0.35">
      <c r="V56055" s="5" t="str">
        <f t="shared" si="875"/>
        <v/>
      </c>
    </row>
    <row r="56056" spans="22:22" x14ac:dyDescent="0.35">
      <c r="V56056" s="5" t="str">
        <f t="shared" si="875"/>
        <v/>
      </c>
    </row>
    <row r="56057" spans="22:22" x14ac:dyDescent="0.35">
      <c r="V56057" s="5" t="str">
        <f t="shared" si="875"/>
        <v/>
      </c>
    </row>
    <row r="56058" spans="22:22" x14ac:dyDescent="0.35">
      <c r="V56058" s="5" t="str">
        <f t="shared" si="875"/>
        <v/>
      </c>
    </row>
    <row r="56059" spans="22:22" x14ac:dyDescent="0.35">
      <c r="V56059" s="5" t="str">
        <f t="shared" si="875"/>
        <v/>
      </c>
    </row>
    <row r="56060" spans="22:22" x14ac:dyDescent="0.35">
      <c r="V56060" s="5" t="str">
        <f t="shared" si="875"/>
        <v/>
      </c>
    </row>
    <row r="56061" spans="22:22" x14ac:dyDescent="0.35">
      <c r="V56061" s="5" t="str">
        <f t="shared" si="875"/>
        <v/>
      </c>
    </row>
    <row r="56062" spans="22:22" x14ac:dyDescent="0.35">
      <c r="V56062" s="5" t="str">
        <f t="shared" si="875"/>
        <v/>
      </c>
    </row>
    <row r="56063" spans="22:22" x14ac:dyDescent="0.35">
      <c r="V56063" s="5" t="str">
        <f t="shared" si="875"/>
        <v/>
      </c>
    </row>
    <row r="56064" spans="22:22" x14ac:dyDescent="0.35">
      <c r="V56064" s="5" t="str">
        <f t="shared" si="875"/>
        <v/>
      </c>
    </row>
    <row r="56065" spans="22:22" x14ac:dyDescent="0.35">
      <c r="V56065" s="5" t="str">
        <f t="shared" si="875"/>
        <v/>
      </c>
    </row>
    <row r="56066" spans="22:22" x14ac:dyDescent="0.35">
      <c r="V56066" s="5" t="str">
        <f t="shared" ref="V56066:V56129" si="876">TRIM(CLEAN(SUBSTITUTE(A56066,CHAR(160)," ")))</f>
        <v/>
      </c>
    </row>
    <row r="56067" spans="22:22" x14ac:dyDescent="0.35">
      <c r="V56067" s="5" t="str">
        <f t="shared" si="876"/>
        <v/>
      </c>
    </row>
    <row r="56068" spans="22:22" x14ac:dyDescent="0.35">
      <c r="V56068" s="5" t="str">
        <f t="shared" si="876"/>
        <v/>
      </c>
    </row>
    <row r="56069" spans="22:22" x14ac:dyDescent="0.35">
      <c r="V56069" s="5" t="str">
        <f t="shared" si="876"/>
        <v/>
      </c>
    </row>
    <row r="56070" spans="22:22" x14ac:dyDescent="0.35">
      <c r="V56070" s="5" t="str">
        <f t="shared" si="876"/>
        <v/>
      </c>
    </row>
    <row r="56071" spans="22:22" x14ac:dyDescent="0.35">
      <c r="V56071" s="5" t="str">
        <f t="shared" si="876"/>
        <v/>
      </c>
    </row>
    <row r="56072" spans="22:22" x14ac:dyDescent="0.35">
      <c r="V56072" s="5" t="str">
        <f t="shared" si="876"/>
        <v/>
      </c>
    </row>
    <row r="56073" spans="22:22" x14ac:dyDescent="0.35">
      <c r="V56073" s="5" t="str">
        <f t="shared" si="876"/>
        <v/>
      </c>
    </row>
    <row r="56074" spans="22:22" x14ac:dyDescent="0.35">
      <c r="V56074" s="5" t="str">
        <f t="shared" si="876"/>
        <v/>
      </c>
    </row>
    <row r="56075" spans="22:22" x14ac:dyDescent="0.35">
      <c r="V56075" s="5" t="str">
        <f t="shared" si="876"/>
        <v/>
      </c>
    </row>
    <row r="56076" spans="22:22" x14ac:dyDescent="0.35">
      <c r="V56076" s="5" t="str">
        <f t="shared" si="876"/>
        <v/>
      </c>
    </row>
    <row r="56077" spans="22:22" x14ac:dyDescent="0.35">
      <c r="V56077" s="5" t="str">
        <f t="shared" si="876"/>
        <v/>
      </c>
    </row>
    <row r="56078" spans="22:22" x14ac:dyDescent="0.35">
      <c r="V56078" s="5" t="str">
        <f t="shared" si="876"/>
        <v/>
      </c>
    </row>
    <row r="56079" spans="22:22" x14ac:dyDescent="0.35">
      <c r="V56079" s="5" t="str">
        <f t="shared" si="876"/>
        <v/>
      </c>
    </row>
    <row r="56080" spans="22:22" x14ac:dyDescent="0.35">
      <c r="V56080" s="5" t="str">
        <f t="shared" si="876"/>
        <v/>
      </c>
    </row>
    <row r="56081" spans="22:22" x14ac:dyDescent="0.35">
      <c r="V56081" s="5" t="str">
        <f t="shared" si="876"/>
        <v/>
      </c>
    </row>
    <row r="56082" spans="22:22" x14ac:dyDescent="0.35">
      <c r="V56082" s="5" t="str">
        <f t="shared" si="876"/>
        <v/>
      </c>
    </row>
    <row r="56083" spans="22:22" x14ac:dyDescent="0.35">
      <c r="V56083" s="5" t="str">
        <f t="shared" si="876"/>
        <v/>
      </c>
    </row>
    <row r="56084" spans="22:22" x14ac:dyDescent="0.35">
      <c r="V56084" s="5" t="str">
        <f t="shared" si="876"/>
        <v/>
      </c>
    </row>
    <row r="56085" spans="22:22" x14ac:dyDescent="0.35">
      <c r="V56085" s="5" t="str">
        <f t="shared" si="876"/>
        <v/>
      </c>
    </row>
    <row r="56086" spans="22:22" x14ac:dyDescent="0.35">
      <c r="V56086" s="5" t="str">
        <f t="shared" si="876"/>
        <v/>
      </c>
    </row>
    <row r="56087" spans="22:22" x14ac:dyDescent="0.35">
      <c r="V56087" s="5" t="str">
        <f t="shared" si="876"/>
        <v/>
      </c>
    </row>
    <row r="56088" spans="22:22" x14ac:dyDescent="0.35">
      <c r="V56088" s="5" t="str">
        <f t="shared" si="876"/>
        <v/>
      </c>
    </row>
    <row r="56089" spans="22:22" x14ac:dyDescent="0.35">
      <c r="V56089" s="5" t="str">
        <f t="shared" si="876"/>
        <v/>
      </c>
    </row>
    <row r="56090" spans="22:22" x14ac:dyDescent="0.35">
      <c r="V56090" s="5" t="str">
        <f t="shared" si="876"/>
        <v/>
      </c>
    </row>
    <row r="56091" spans="22:22" x14ac:dyDescent="0.35">
      <c r="V56091" s="5" t="str">
        <f t="shared" si="876"/>
        <v/>
      </c>
    </row>
    <row r="56092" spans="22:22" x14ac:dyDescent="0.35">
      <c r="V56092" s="5" t="str">
        <f t="shared" si="876"/>
        <v/>
      </c>
    </row>
    <row r="56093" spans="22:22" x14ac:dyDescent="0.35">
      <c r="V56093" s="5" t="str">
        <f t="shared" si="876"/>
        <v/>
      </c>
    </row>
    <row r="56094" spans="22:22" x14ac:dyDescent="0.35">
      <c r="V56094" s="5" t="str">
        <f t="shared" si="876"/>
        <v/>
      </c>
    </row>
    <row r="56095" spans="22:22" x14ac:dyDescent="0.35">
      <c r="V56095" s="5" t="str">
        <f t="shared" si="876"/>
        <v/>
      </c>
    </row>
    <row r="56096" spans="22:22" x14ac:dyDescent="0.35">
      <c r="V56096" s="5" t="str">
        <f t="shared" si="876"/>
        <v/>
      </c>
    </row>
    <row r="56097" spans="22:22" x14ac:dyDescent="0.35">
      <c r="V56097" s="5" t="str">
        <f t="shared" si="876"/>
        <v/>
      </c>
    </row>
    <row r="56098" spans="22:22" x14ac:dyDescent="0.35">
      <c r="V56098" s="5" t="str">
        <f t="shared" si="876"/>
        <v/>
      </c>
    </row>
    <row r="56099" spans="22:22" x14ac:dyDescent="0.35">
      <c r="V56099" s="5" t="str">
        <f t="shared" si="876"/>
        <v/>
      </c>
    </row>
    <row r="56100" spans="22:22" x14ac:dyDescent="0.35">
      <c r="V56100" s="5" t="str">
        <f t="shared" si="876"/>
        <v/>
      </c>
    </row>
    <row r="56101" spans="22:22" x14ac:dyDescent="0.35">
      <c r="V56101" s="5" t="str">
        <f t="shared" si="876"/>
        <v/>
      </c>
    </row>
    <row r="56102" spans="22:22" x14ac:dyDescent="0.35">
      <c r="V56102" s="5" t="str">
        <f t="shared" si="876"/>
        <v/>
      </c>
    </row>
    <row r="56103" spans="22:22" x14ac:dyDescent="0.35">
      <c r="V56103" s="5" t="str">
        <f t="shared" si="876"/>
        <v/>
      </c>
    </row>
    <row r="56104" spans="22:22" x14ac:dyDescent="0.35">
      <c r="V56104" s="5" t="str">
        <f t="shared" si="876"/>
        <v/>
      </c>
    </row>
    <row r="56105" spans="22:22" x14ac:dyDescent="0.35">
      <c r="V56105" s="5" t="str">
        <f t="shared" si="876"/>
        <v/>
      </c>
    </row>
    <row r="56106" spans="22:22" x14ac:dyDescent="0.35">
      <c r="V56106" s="5" t="str">
        <f t="shared" si="876"/>
        <v/>
      </c>
    </row>
    <row r="56107" spans="22:22" x14ac:dyDescent="0.35">
      <c r="V56107" s="5" t="str">
        <f t="shared" si="876"/>
        <v/>
      </c>
    </row>
    <row r="56108" spans="22:22" x14ac:dyDescent="0.35">
      <c r="V56108" s="5" t="str">
        <f t="shared" si="876"/>
        <v/>
      </c>
    </row>
    <row r="56109" spans="22:22" x14ac:dyDescent="0.35">
      <c r="V56109" s="5" t="str">
        <f t="shared" si="876"/>
        <v/>
      </c>
    </row>
    <row r="56110" spans="22:22" x14ac:dyDescent="0.35">
      <c r="V56110" s="5" t="str">
        <f t="shared" si="876"/>
        <v/>
      </c>
    </row>
    <row r="56111" spans="22:22" x14ac:dyDescent="0.35">
      <c r="V56111" s="5" t="str">
        <f t="shared" si="876"/>
        <v/>
      </c>
    </row>
    <row r="56112" spans="22:22" x14ac:dyDescent="0.35">
      <c r="V56112" s="5" t="str">
        <f t="shared" si="876"/>
        <v/>
      </c>
    </row>
    <row r="56113" spans="22:22" x14ac:dyDescent="0.35">
      <c r="V56113" s="5" t="str">
        <f t="shared" si="876"/>
        <v/>
      </c>
    </row>
    <row r="56114" spans="22:22" x14ac:dyDescent="0.35">
      <c r="V56114" s="5" t="str">
        <f t="shared" si="876"/>
        <v/>
      </c>
    </row>
    <row r="56115" spans="22:22" x14ac:dyDescent="0.35">
      <c r="V56115" s="5" t="str">
        <f t="shared" si="876"/>
        <v/>
      </c>
    </row>
    <row r="56116" spans="22:22" x14ac:dyDescent="0.35">
      <c r="V56116" s="5" t="str">
        <f t="shared" si="876"/>
        <v/>
      </c>
    </row>
    <row r="56117" spans="22:22" x14ac:dyDescent="0.35">
      <c r="V56117" s="5" t="str">
        <f t="shared" si="876"/>
        <v/>
      </c>
    </row>
    <row r="56118" spans="22:22" x14ac:dyDescent="0.35">
      <c r="V56118" s="5" t="str">
        <f t="shared" si="876"/>
        <v/>
      </c>
    </row>
    <row r="56119" spans="22:22" x14ac:dyDescent="0.35">
      <c r="V56119" s="5" t="str">
        <f t="shared" si="876"/>
        <v/>
      </c>
    </row>
    <row r="56120" spans="22:22" x14ac:dyDescent="0.35">
      <c r="V56120" s="5" t="str">
        <f t="shared" si="876"/>
        <v/>
      </c>
    </row>
    <row r="56121" spans="22:22" x14ac:dyDescent="0.35">
      <c r="V56121" s="5" t="str">
        <f t="shared" si="876"/>
        <v/>
      </c>
    </row>
    <row r="56122" spans="22:22" x14ac:dyDescent="0.35">
      <c r="V56122" s="5" t="str">
        <f t="shared" si="876"/>
        <v/>
      </c>
    </row>
    <row r="56123" spans="22:22" x14ac:dyDescent="0.35">
      <c r="V56123" s="5" t="str">
        <f t="shared" si="876"/>
        <v/>
      </c>
    </row>
    <row r="56124" spans="22:22" x14ac:dyDescent="0.35">
      <c r="V56124" s="5" t="str">
        <f t="shared" si="876"/>
        <v/>
      </c>
    </row>
    <row r="56125" spans="22:22" x14ac:dyDescent="0.35">
      <c r="V56125" s="5" t="str">
        <f t="shared" si="876"/>
        <v/>
      </c>
    </row>
    <row r="56126" spans="22:22" x14ac:dyDescent="0.35">
      <c r="V56126" s="5" t="str">
        <f t="shared" si="876"/>
        <v/>
      </c>
    </row>
    <row r="56127" spans="22:22" x14ac:dyDescent="0.35">
      <c r="V56127" s="5" t="str">
        <f t="shared" si="876"/>
        <v/>
      </c>
    </row>
    <row r="56128" spans="22:22" x14ac:dyDescent="0.35">
      <c r="V56128" s="5" t="str">
        <f t="shared" si="876"/>
        <v/>
      </c>
    </row>
    <row r="56129" spans="22:22" x14ac:dyDescent="0.35">
      <c r="V56129" s="5" t="str">
        <f t="shared" si="876"/>
        <v/>
      </c>
    </row>
    <row r="56130" spans="22:22" x14ac:dyDescent="0.35">
      <c r="V56130" s="5" t="str">
        <f t="shared" ref="V56130:V56193" si="877">TRIM(CLEAN(SUBSTITUTE(A56130,CHAR(160)," ")))</f>
        <v/>
      </c>
    </row>
    <row r="56131" spans="22:22" x14ac:dyDescent="0.35">
      <c r="V56131" s="5" t="str">
        <f t="shared" si="877"/>
        <v/>
      </c>
    </row>
    <row r="56132" spans="22:22" x14ac:dyDescent="0.35">
      <c r="V56132" s="5" t="str">
        <f t="shared" si="877"/>
        <v/>
      </c>
    </row>
    <row r="56133" spans="22:22" x14ac:dyDescent="0.35">
      <c r="V56133" s="5" t="str">
        <f t="shared" si="877"/>
        <v/>
      </c>
    </row>
    <row r="56134" spans="22:22" x14ac:dyDescent="0.35">
      <c r="V56134" s="5" t="str">
        <f t="shared" si="877"/>
        <v/>
      </c>
    </row>
    <row r="56135" spans="22:22" x14ac:dyDescent="0.35">
      <c r="V56135" s="5" t="str">
        <f t="shared" si="877"/>
        <v/>
      </c>
    </row>
    <row r="56136" spans="22:22" x14ac:dyDescent="0.35">
      <c r="V56136" s="5" t="str">
        <f t="shared" si="877"/>
        <v/>
      </c>
    </row>
    <row r="56137" spans="22:22" x14ac:dyDescent="0.35">
      <c r="V56137" s="5" t="str">
        <f t="shared" si="877"/>
        <v/>
      </c>
    </row>
    <row r="56138" spans="22:22" x14ac:dyDescent="0.35">
      <c r="V56138" s="5" t="str">
        <f t="shared" si="877"/>
        <v/>
      </c>
    </row>
    <row r="56139" spans="22:22" x14ac:dyDescent="0.35">
      <c r="V56139" s="5" t="str">
        <f t="shared" si="877"/>
        <v/>
      </c>
    </row>
    <row r="56140" spans="22:22" x14ac:dyDescent="0.35">
      <c r="V56140" s="5" t="str">
        <f t="shared" si="877"/>
        <v/>
      </c>
    </row>
    <row r="56141" spans="22:22" x14ac:dyDescent="0.35">
      <c r="V56141" s="5" t="str">
        <f t="shared" si="877"/>
        <v/>
      </c>
    </row>
    <row r="56142" spans="22:22" x14ac:dyDescent="0.35">
      <c r="V56142" s="5" t="str">
        <f t="shared" si="877"/>
        <v/>
      </c>
    </row>
    <row r="56143" spans="22:22" x14ac:dyDescent="0.35">
      <c r="V56143" s="5" t="str">
        <f t="shared" si="877"/>
        <v/>
      </c>
    </row>
    <row r="56144" spans="22:22" x14ac:dyDescent="0.35">
      <c r="V56144" s="5" t="str">
        <f t="shared" si="877"/>
        <v/>
      </c>
    </row>
    <row r="56145" spans="22:22" x14ac:dyDescent="0.35">
      <c r="V56145" s="5" t="str">
        <f t="shared" si="877"/>
        <v/>
      </c>
    </row>
    <row r="56146" spans="22:22" x14ac:dyDescent="0.35">
      <c r="V56146" s="5" t="str">
        <f t="shared" si="877"/>
        <v/>
      </c>
    </row>
    <row r="56147" spans="22:22" x14ac:dyDescent="0.35">
      <c r="V56147" s="5" t="str">
        <f t="shared" si="877"/>
        <v/>
      </c>
    </row>
    <row r="56148" spans="22:22" x14ac:dyDescent="0.35">
      <c r="V56148" s="5" t="str">
        <f t="shared" si="877"/>
        <v/>
      </c>
    </row>
    <row r="56149" spans="22:22" x14ac:dyDescent="0.35">
      <c r="V56149" s="5" t="str">
        <f t="shared" si="877"/>
        <v/>
      </c>
    </row>
    <row r="56150" spans="22:22" x14ac:dyDescent="0.35">
      <c r="V56150" s="5" t="str">
        <f t="shared" si="877"/>
        <v/>
      </c>
    </row>
    <row r="56151" spans="22:22" x14ac:dyDescent="0.35">
      <c r="V56151" s="5" t="str">
        <f t="shared" si="877"/>
        <v/>
      </c>
    </row>
    <row r="56152" spans="22:22" x14ac:dyDescent="0.35">
      <c r="V56152" s="5" t="str">
        <f t="shared" si="877"/>
        <v/>
      </c>
    </row>
    <row r="56153" spans="22:22" x14ac:dyDescent="0.35">
      <c r="V56153" s="5" t="str">
        <f t="shared" si="877"/>
        <v/>
      </c>
    </row>
    <row r="56154" spans="22:22" x14ac:dyDescent="0.35">
      <c r="V56154" s="5" t="str">
        <f t="shared" si="877"/>
        <v/>
      </c>
    </row>
    <row r="56155" spans="22:22" x14ac:dyDescent="0.35">
      <c r="V56155" s="5" t="str">
        <f t="shared" si="877"/>
        <v/>
      </c>
    </row>
    <row r="56156" spans="22:22" x14ac:dyDescent="0.35">
      <c r="V56156" s="5" t="str">
        <f t="shared" si="877"/>
        <v/>
      </c>
    </row>
    <row r="56157" spans="22:22" x14ac:dyDescent="0.35">
      <c r="V56157" s="5" t="str">
        <f t="shared" si="877"/>
        <v/>
      </c>
    </row>
    <row r="56158" spans="22:22" x14ac:dyDescent="0.35">
      <c r="V56158" s="5" t="str">
        <f t="shared" si="877"/>
        <v/>
      </c>
    </row>
    <row r="56159" spans="22:22" x14ac:dyDescent="0.35">
      <c r="V56159" s="5" t="str">
        <f t="shared" si="877"/>
        <v/>
      </c>
    </row>
    <row r="56160" spans="22:22" x14ac:dyDescent="0.35">
      <c r="V56160" s="5" t="str">
        <f t="shared" si="877"/>
        <v/>
      </c>
    </row>
    <row r="56161" spans="22:22" x14ac:dyDescent="0.35">
      <c r="V56161" s="5" t="str">
        <f t="shared" si="877"/>
        <v/>
      </c>
    </row>
    <row r="56162" spans="22:22" x14ac:dyDescent="0.35">
      <c r="V56162" s="5" t="str">
        <f t="shared" si="877"/>
        <v/>
      </c>
    </row>
    <row r="56163" spans="22:22" x14ac:dyDescent="0.35">
      <c r="V56163" s="5" t="str">
        <f t="shared" si="877"/>
        <v/>
      </c>
    </row>
    <row r="56164" spans="22:22" x14ac:dyDescent="0.35">
      <c r="V56164" s="5" t="str">
        <f t="shared" si="877"/>
        <v/>
      </c>
    </row>
    <row r="56165" spans="22:22" x14ac:dyDescent="0.35">
      <c r="V56165" s="5" t="str">
        <f t="shared" si="877"/>
        <v/>
      </c>
    </row>
    <row r="56166" spans="22:22" x14ac:dyDescent="0.35">
      <c r="V56166" s="5" t="str">
        <f t="shared" si="877"/>
        <v/>
      </c>
    </row>
    <row r="56167" spans="22:22" x14ac:dyDescent="0.35">
      <c r="V56167" s="5" t="str">
        <f t="shared" si="877"/>
        <v/>
      </c>
    </row>
    <row r="56168" spans="22:22" x14ac:dyDescent="0.35">
      <c r="V56168" s="5" t="str">
        <f t="shared" si="877"/>
        <v/>
      </c>
    </row>
    <row r="56169" spans="22:22" x14ac:dyDescent="0.35">
      <c r="V56169" s="5" t="str">
        <f t="shared" si="877"/>
        <v/>
      </c>
    </row>
    <row r="56170" spans="22:22" x14ac:dyDescent="0.35">
      <c r="V56170" s="5" t="str">
        <f t="shared" si="877"/>
        <v/>
      </c>
    </row>
    <row r="56171" spans="22:22" x14ac:dyDescent="0.35">
      <c r="V56171" s="5" t="str">
        <f t="shared" si="877"/>
        <v/>
      </c>
    </row>
    <row r="56172" spans="22:22" x14ac:dyDescent="0.35">
      <c r="V56172" s="5" t="str">
        <f t="shared" si="877"/>
        <v/>
      </c>
    </row>
    <row r="56173" spans="22:22" x14ac:dyDescent="0.35">
      <c r="V56173" s="5" t="str">
        <f t="shared" si="877"/>
        <v/>
      </c>
    </row>
    <row r="56174" spans="22:22" x14ac:dyDescent="0.35">
      <c r="V56174" s="5" t="str">
        <f t="shared" si="877"/>
        <v/>
      </c>
    </row>
    <row r="56175" spans="22:22" x14ac:dyDescent="0.35">
      <c r="V56175" s="5" t="str">
        <f t="shared" si="877"/>
        <v/>
      </c>
    </row>
    <row r="56176" spans="22:22" x14ac:dyDescent="0.35">
      <c r="V56176" s="5" t="str">
        <f t="shared" si="877"/>
        <v/>
      </c>
    </row>
    <row r="56177" spans="22:22" x14ac:dyDescent="0.35">
      <c r="V56177" s="5" t="str">
        <f t="shared" si="877"/>
        <v/>
      </c>
    </row>
    <row r="56178" spans="22:22" x14ac:dyDescent="0.35">
      <c r="V56178" s="5" t="str">
        <f t="shared" si="877"/>
        <v/>
      </c>
    </row>
    <row r="56179" spans="22:22" x14ac:dyDescent="0.35">
      <c r="V56179" s="5" t="str">
        <f t="shared" si="877"/>
        <v/>
      </c>
    </row>
    <row r="56180" spans="22:22" x14ac:dyDescent="0.35">
      <c r="V56180" s="5" t="str">
        <f t="shared" si="877"/>
        <v/>
      </c>
    </row>
    <row r="56181" spans="22:22" x14ac:dyDescent="0.35">
      <c r="V56181" s="5" t="str">
        <f t="shared" si="877"/>
        <v/>
      </c>
    </row>
    <row r="56182" spans="22:22" x14ac:dyDescent="0.35">
      <c r="V56182" s="5" t="str">
        <f t="shared" si="877"/>
        <v/>
      </c>
    </row>
    <row r="56183" spans="22:22" x14ac:dyDescent="0.35">
      <c r="V56183" s="5" t="str">
        <f t="shared" si="877"/>
        <v/>
      </c>
    </row>
    <row r="56184" spans="22:22" x14ac:dyDescent="0.35">
      <c r="V56184" s="5" t="str">
        <f t="shared" si="877"/>
        <v/>
      </c>
    </row>
    <row r="56185" spans="22:22" x14ac:dyDescent="0.35">
      <c r="V56185" s="5" t="str">
        <f t="shared" si="877"/>
        <v/>
      </c>
    </row>
    <row r="56186" spans="22:22" x14ac:dyDescent="0.35">
      <c r="V56186" s="5" t="str">
        <f t="shared" si="877"/>
        <v/>
      </c>
    </row>
    <row r="56187" spans="22:22" x14ac:dyDescent="0.35">
      <c r="V56187" s="5" t="str">
        <f t="shared" si="877"/>
        <v/>
      </c>
    </row>
    <row r="56188" spans="22:22" x14ac:dyDescent="0.35">
      <c r="V56188" s="5" t="str">
        <f t="shared" si="877"/>
        <v/>
      </c>
    </row>
    <row r="56189" spans="22:22" x14ac:dyDescent="0.35">
      <c r="V56189" s="5" t="str">
        <f t="shared" si="877"/>
        <v/>
      </c>
    </row>
    <row r="56190" spans="22:22" x14ac:dyDescent="0.35">
      <c r="V56190" s="5" t="str">
        <f t="shared" si="877"/>
        <v/>
      </c>
    </row>
    <row r="56191" spans="22:22" x14ac:dyDescent="0.35">
      <c r="V56191" s="5" t="str">
        <f t="shared" si="877"/>
        <v/>
      </c>
    </row>
    <row r="56192" spans="22:22" x14ac:dyDescent="0.35">
      <c r="V56192" s="5" t="str">
        <f t="shared" si="877"/>
        <v/>
      </c>
    </row>
    <row r="56193" spans="22:22" x14ac:dyDescent="0.35">
      <c r="V56193" s="5" t="str">
        <f t="shared" si="877"/>
        <v/>
      </c>
    </row>
    <row r="56194" spans="22:22" x14ac:dyDescent="0.35">
      <c r="V56194" s="5" t="str">
        <f t="shared" ref="V56194:V56257" si="878">TRIM(CLEAN(SUBSTITUTE(A56194,CHAR(160)," ")))</f>
        <v/>
      </c>
    </row>
    <row r="56195" spans="22:22" x14ac:dyDescent="0.35">
      <c r="V56195" s="5" t="str">
        <f t="shared" si="878"/>
        <v/>
      </c>
    </row>
    <row r="56196" spans="22:22" x14ac:dyDescent="0.35">
      <c r="V56196" s="5" t="str">
        <f t="shared" si="878"/>
        <v/>
      </c>
    </row>
    <row r="56197" spans="22:22" x14ac:dyDescent="0.35">
      <c r="V56197" s="5" t="str">
        <f t="shared" si="878"/>
        <v/>
      </c>
    </row>
    <row r="56198" spans="22:22" x14ac:dyDescent="0.35">
      <c r="V56198" s="5" t="str">
        <f t="shared" si="878"/>
        <v/>
      </c>
    </row>
    <row r="56199" spans="22:22" x14ac:dyDescent="0.35">
      <c r="V56199" s="5" t="str">
        <f t="shared" si="878"/>
        <v/>
      </c>
    </row>
    <row r="56200" spans="22:22" x14ac:dyDescent="0.35">
      <c r="V56200" s="5" t="str">
        <f t="shared" si="878"/>
        <v/>
      </c>
    </row>
    <row r="56201" spans="22:22" x14ac:dyDescent="0.35">
      <c r="V56201" s="5" t="str">
        <f t="shared" si="878"/>
        <v/>
      </c>
    </row>
    <row r="56202" spans="22:22" x14ac:dyDescent="0.35">
      <c r="V56202" s="5" t="str">
        <f t="shared" si="878"/>
        <v/>
      </c>
    </row>
    <row r="56203" spans="22:22" x14ac:dyDescent="0.35">
      <c r="V56203" s="5" t="str">
        <f t="shared" si="878"/>
        <v/>
      </c>
    </row>
    <row r="56204" spans="22:22" x14ac:dyDescent="0.35">
      <c r="V56204" s="5" t="str">
        <f t="shared" si="878"/>
        <v/>
      </c>
    </row>
    <row r="56205" spans="22:22" x14ac:dyDescent="0.35">
      <c r="V56205" s="5" t="str">
        <f t="shared" si="878"/>
        <v/>
      </c>
    </row>
    <row r="56206" spans="22:22" x14ac:dyDescent="0.35">
      <c r="V56206" s="5" t="str">
        <f t="shared" si="878"/>
        <v/>
      </c>
    </row>
    <row r="56207" spans="22:22" x14ac:dyDescent="0.35">
      <c r="V56207" s="5" t="str">
        <f t="shared" si="878"/>
        <v/>
      </c>
    </row>
    <row r="56208" spans="22:22" x14ac:dyDescent="0.35">
      <c r="V56208" s="5" t="str">
        <f t="shared" si="878"/>
        <v/>
      </c>
    </row>
    <row r="56209" spans="22:22" x14ac:dyDescent="0.35">
      <c r="V56209" s="5" t="str">
        <f t="shared" si="878"/>
        <v/>
      </c>
    </row>
    <row r="56210" spans="22:22" x14ac:dyDescent="0.35">
      <c r="V56210" s="5" t="str">
        <f t="shared" si="878"/>
        <v/>
      </c>
    </row>
    <row r="56211" spans="22:22" x14ac:dyDescent="0.35">
      <c r="V56211" s="5" t="str">
        <f t="shared" si="878"/>
        <v/>
      </c>
    </row>
    <row r="56212" spans="22:22" x14ac:dyDescent="0.35">
      <c r="V56212" s="5" t="str">
        <f t="shared" si="878"/>
        <v/>
      </c>
    </row>
    <row r="56213" spans="22:22" x14ac:dyDescent="0.35">
      <c r="V56213" s="5" t="str">
        <f t="shared" si="878"/>
        <v/>
      </c>
    </row>
    <row r="56214" spans="22:22" x14ac:dyDescent="0.35">
      <c r="V56214" s="5" t="str">
        <f t="shared" si="878"/>
        <v/>
      </c>
    </row>
    <row r="56215" spans="22:22" x14ac:dyDescent="0.35">
      <c r="V56215" s="5" t="str">
        <f t="shared" si="878"/>
        <v/>
      </c>
    </row>
    <row r="56216" spans="22:22" x14ac:dyDescent="0.35">
      <c r="V56216" s="5" t="str">
        <f t="shared" si="878"/>
        <v/>
      </c>
    </row>
    <row r="56217" spans="22:22" x14ac:dyDescent="0.35">
      <c r="V56217" s="5" t="str">
        <f t="shared" si="878"/>
        <v/>
      </c>
    </row>
    <row r="56218" spans="22:22" x14ac:dyDescent="0.35">
      <c r="V56218" s="5" t="str">
        <f t="shared" si="878"/>
        <v/>
      </c>
    </row>
    <row r="56219" spans="22:22" x14ac:dyDescent="0.35">
      <c r="V56219" s="5" t="str">
        <f t="shared" si="878"/>
        <v/>
      </c>
    </row>
    <row r="56220" spans="22:22" x14ac:dyDescent="0.35">
      <c r="V56220" s="5" t="str">
        <f t="shared" si="878"/>
        <v/>
      </c>
    </row>
    <row r="56221" spans="22:22" x14ac:dyDescent="0.35">
      <c r="V56221" s="5" t="str">
        <f t="shared" si="878"/>
        <v/>
      </c>
    </row>
    <row r="56222" spans="22:22" x14ac:dyDescent="0.35">
      <c r="V56222" s="5" t="str">
        <f t="shared" si="878"/>
        <v/>
      </c>
    </row>
    <row r="56223" spans="22:22" x14ac:dyDescent="0.35">
      <c r="V56223" s="5" t="str">
        <f t="shared" si="878"/>
        <v/>
      </c>
    </row>
    <row r="56224" spans="22:22" x14ac:dyDescent="0.35">
      <c r="V56224" s="5" t="str">
        <f t="shared" si="878"/>
        <v/>
      </c>
    </row>
    <row r="56225" spans="22:22" x14ac:dyDescent="0.35">
      <c r="V56225" s="5" t="str">
        <f t="shared" si="878"/>
        <v/>
      </c>
    </row>
    <row r="56226" spans="22:22" x14ac:dyDescent="0.35">
      <c r="V56226" s="5" t="str">
        <f t="shared" si="878"/>
        <v/>
      </c>
    </row>
    <row r="56227" spans="22:22" x14ac:dyDescent="0.35">
      <c r="V56227" s="5" t="str">
        <f t="shared" si="878"/>
        <v/>
      </c>
    </row>
    <row r="56228" spans="22:22" x14ac:dyDescent="0.35">
      <c r="V56228" s="5" t="str">
        <f t="shared" si="878"/>
        <v/>
      </c>
    </row>
    <row r="56229" spans="22:22" x14ac:dyDescent="0.35">
      <c r="V56229" s="5" t="str">
        <f t="shared" si="878"/>
        <v/>
      </c>
    </row>
    <row r="56230" spans="22:22" x14ac:dyDescent="0.35">
      <c r="V56230" s="5" t="str">
        <f t="shared" si="878"/>
        <v/>
      </c>
    </row>
    <row r="56231" spans="22:22" x14ac:dyDescent="0.35">
      <c r="V56231" s="5" t="str">
        <f t="shared" si="878"/>
        <v/>
      </c>
    </row>
    <row r="56232" spans="22:22" x14ac:dyDescent="0.35">
      <c r="V56232" s="5" t="str">
        <f t="shared" si="878"/>
        <v/>
      </c>
    </row>
    <row r="56233" spans="22:22" x14ac:dyDescent="0.35">
      <c r="V56233" s="5" t="str">
        <f t="shared" si="878"/>
        <v/>
      </c>
    </row>
    <row r="56234" spans="22:22" x14ac:dyDescent="0.35">
      <c r="V56234" s="5" t="str">
        <f t="shared" si="878"/>
        <v/>
      </c>
    </row>
    <row r="56235" spans="22:22" x14ac:dyDescent="0.35">
      <c r="V56235" s="5" t="str">
        <f t="shared" si="878"/>
        <v/>
      </c>
    </row>
    <row r="56236" spans="22:22" x14ac:dyDescent="0.35">
      <c r="V56236" s="5" t="str">
        <f t="shared" si="878"/>
        <v/>
      </c>
    </row>
    <row r="56237" spans="22:22" x14ac:dyDescent="0.35">
      <c r="V56237" s="5" t="str">
        <f t="shared" si="878"/>
        <v/>
      </c>
    </row>
    <row r="56238" spans="22:22" x14ac:dyDescent="0.35">
      <c r="V56238" s="5" t="str">
        <f t="shared" si="878"/>
        <v/>
      </c>
    </row>
    <row r="56239" spans="22:22" x14ac:dyDescent="0.35">
      <c r="V56239" s="5" t="str">
        <f t="shared" si="878"/>
        <v/>
      </c>
    </row>
    <row r="56240" spans="22:22" x14ac:dyDescent="0.35">
      <c r="V56240" s="5" t="str">
        <f t="shared" si="878"/>
        <v/>
      </c>
    </row>
    <row r="56241" spans="22:22" x14ac:dyDescent="0.35">
      <c r="V56241" s="5" t="str">
        <f t="shared" si="878"/>
        <v/>
      </c>
    </row>
    <row r="56242" spans="22:22" x14ac:dyDescent="0.35">
      <c r="V56242" s="5" t="str">
        <f t="shared" si="878"/>
        <v/>
      </c>
    </row>
    <row r="56243" spans="22:22" x14ac:dyDescent="0.35">
      <c r="V56243" s="5" t="str">
        <f t="shared" si="878"/>
        <v/>
      </c>
    </row>
    <row r="56244" spans="22:22" x14ac:dyDescent="0.35">
      <c r="V56244" s="5" t="str">
        <f t="shared" si="878"/>
        <v/>
      </c>
    </row>
    <row r="56245" spans="22:22" x14ac:dyDescent="0.35">
      <c r="V56245" s="5" t="str">
        <f t="shared" si="878"/>
        <v/>
      </c>
    </row>
    <row r="56246" spans="22:22" x14ac:dyDescent="0.35">
      <c r="V56246" s="5" t="str">
        <f t="shared" si="878"/>
        <v/>
      </c>
    </row>
    <row r="56247" spans="22:22" x14ac:dyDescent="0.35">
      <c r="V56247" s="5" t="str">
        <f t="shared" si="878"/>
        <v/>
      </c>
    </row>
    <row r="56248" spans="22:22" x14ac:dyDescent="0.35">
      <c r="V56248" s="5" t="str">
        <f t="shared" si="878"/>
        <v/>
      </c>
    </row>
    <row r="56249" spans="22:22" x14ac:dyDescent="0.35">
      <c r="V56249" s="5" t="str">
        <f t="shared" si="878"/>
        <v/>
      </c>
    </row>
    <row r="56250" spans="22:22" x14ac:dyDescent="0.35">
      <c r="V56250" s="5" t="str">
        <f t="shared" si="878"/>
        <v/>
      </c>
    </row>
    <row r="56251" spans="22:22" x14ac:dyDescent="0.35">
      <c r="V56251" s="5" t="str">
        <f t="shared" si="878"/>
        <v/>
      </c>
    </row>
    <row r="56252" spans="22:22" x14ac:dyDescent="0.35">
      <c r="V56252" s="5" t="str">
        <f t="shared" si="878"/>
        <v/>
      </c>
    </row>
    <row r="56253" spans="22:22" x14ac:dyDescent="0.35">
      <c r="V56253" s="5" t="str">
        <f t="shared" si="878"/>
        <v/>
      </c>
    </row>
    <row r="56254" spans="22:22" x14ac:dyDescent="0.35">
      <c r="V56254" s="5" t="str">
        <f t="shared" si="878"/>
        <v/>
      </c>
    </row>
    <row r="56255" spans="22:22" x14ac:dyDescent="0.35">
      <c r="V56255" s="5" t="str">
        <f t="shared" si="878"/>
        <v/>
      </c>
    </row>
    <row r="56256" spans="22:22" x14ac:dyDescent="0.35">
      <c r="V56256" s="5" t="str">
        <f t="shared" si="878"/>
        <v/>
      </c>
    </row>
    <row r="56257" spans="22:22" x14ac:dyDescent="0.35">
      <c r="V56257" s="5" t="str">
        <f t="shared" si="878"/>
        <v/>
      </c>
    </row>
    <row r="56258" spans="22:22" x14ac:dyDescent="0.35">
      <c r="V56258" s="5" t="str">
        <f t="shared" ref="V56258:V56321" si="879">TRIM(CLEAN(SUBSTITUTE(A56258,CHAR(160)," ")))</f>
        <v/>
      </c>
    </row>
    <row r="56259" spans="22:22" x14ac:dyDescent="0.35">
      <c r="V56259" s="5" t="str">
        <f t="shared" si="879"/>
        <v/>
      </c>
    </row>
    <row r="56260" spans="22:22" x14ac:dyDescent="0.35">
      <c r="V56260" s="5" t="str">
        <f t="shared" si="879"/>
        <v/>
      </c>
    </row>
    <row r="56261" spans="22:22" x14ac:dyDescent="0.35">
      <c r="V56261" s="5" t="str">
        <f t="shared" si="879"/>
        <v/>
      </c>
    </row>
    <row r="56262" spans="22:22" x14ac:dyDescent="0.35">
      <c r="V56262" s="5" t="str">
        <f t="shared" si="879"/>
        <v/>
      </c>
    </row>
    <row r="56263" spans="22:22" x14ac:dyDescent="0.35">
      <c r="V56263" s="5" t="str">
        <f t="shared" si="879"/>
        <v/>
      </c>
    </row>
    <row r="56264" spans="22:22" x14ac:dyDescent="0.35">
      <c r="V56264" s="5" t="str">
        <f t="shared" si="879"/>
        <v/>
      </c>
    </row>
    <row r="56265" spans="22:22" x14ac:dyDescent="0.35">
      <c r="V56265" s="5" t="str">
        <f t="shared" si="879"/>
        <v/>
      </c>
    </row>
    <row r="56266" spans="22:22" x14ac:dyDescent="0.35">
      <c r="V56266" s="5" t="str">
        <f t="shared" si="879"/>
        <v/>
      </c>
    </row>
    <row r="56267" spans="22:22" x14ac:dyDescent="0.35">
      <c r="V56267" s="5" t="str">
        <f t="shared" si="879"/>
        <v/>
      </c>
    </row>
    <row r="56268" spans="22:22" x14ac:dyDescent="0.35">
      <c r="V56268" s="5" t="str">
        <f t="shared" si="879"/>
        <v/>
      </c>
    </row>
    <row r="56269" spans="22:22" x14ac:dyDescent="0.35">
      <c r="V56269" s="5" t="str">
        <f t="shared" si="879"/>
        <v/>
      </c>
    </row>
    <row r="56270" spans="22:22" x14ac:dyDescent="0.35">
      <c r="V56270" s="5" t="str">
        <f t="shared" si="879"/>
        <v/>
      </c>
    </row>
    <row r="56271" spans="22:22" x14ac:dyDescent="0.35">
      <c r="V56271" s="5" t="str">
        <f t="shared" si="879"/>
        <v/>
      </c>
    </row>
    <row r="56272" spans="22:22" x14ac:dyDescent="0.35">
      <c r="V56272" s="5" t="str">
        <f t="shared" si="879"/>
        <v/>
      </c>
    </row>
    <row r="56273" spans="22:22" x14ac:dyDescent="0.35">
      <c r="V56273" s="5" t="str">
        <f t="shared" si="879"/>
        <v/>
      </c>
    </row>
    <row r="56274" spans="22:22" x14ac:dyDescent="0.35">
      <c r="V56274" s="5" t="str">
        <f t="shared" si="879"/>
        <v/>
      </c>
    </row>
    <row r="56275" spans="22:22" x14ac:dyDescent="0.35">
      <c r="V56275" s="5" t="str">
        <f t="shared" si="879"/>
        <v/>
      </c>
    </row>
    <row r="56276" spans="22:22" x14ac:dyDescent="0.35">
      <c r="V56276" s="5" t="str">
        <f t="shared" si="879"/>
        <v/>
      </c>
    </row>
    <row r="56277" spans="22:22" x14ac:dyDescent="0.35">
      <c r="V56277" s="5" t="str">
        <f t="shared" si="879"/>
        <v/>
      </c>
    </row>
    <row r="56278" spans="22:22" x14ac:dyDescent="0.35">
      <c r="V56278" s="5" t="str">
        <f t="shared" si="879"/>
        <v/>
      </c>
    </row>
    <row r="56279" spans="22:22" x14ac:dyDescent="0.35">
      <c r="V56279" s="5" t="str">
        <f t="shared" si="879"/>
        <v/>
      </c>
    </row>
    <row r="56280" spans="22:22" x14ac:dyDescent="0.35">
      <c r="V56280" s="5" t="str">
        <f t="shared" si="879"/>
        <v/>
      </c>
    </row>
    <row r="56281" spans="22:22" x14ac:dyDescent="0.35">
      <c r="V56281" s="5" t="str">
        <f t="shared" si="879"/>
        <v/>
      </c>
    </row>
    <row r="56282" spans="22:22" x14ac:dyDescent="0.35">
      <c r="V56282" s="5" t="str">
        <f t="shared" si="879"/>
        <v/>
      </c>
    </row>
    <row r="56283" spans="22:22" x14ac:dyDescent="0.35">
      <c r="V56283" s="5" t="str">
        <f t="shared" si="879"/>
        <v/>
      </c>
    </row>
    <row r="56284" spans="22:22" x14ac:dyDescent="0.35">
      <c r="V56284" s="5" t="str">
        <f t="shared" si="879"/>
        <v/>
      </c>
    </row>
    <row r="56285" spans="22:22" x14ac:dyDescent="0.35">
      <c r="V56285" s="5" t="str">
        <f t="shared" si="879"/>
        <v/>
      </c>
    </row>
    <row r="56286" spans="22:22" x14ac:dyDescent="0.35">
      <c r="V56286" s="5" t="str">
        <f t="shared" si="879"/>
        <v/>
      </c>
    </row>
    <row r="56287" spans="22:22" x14ac:dyDescent="0.35">
      <c r="V56287" s="5" t="str">
        <f t="shared" si="879"/>
        <v/>
      </c>
    </row>
    <row r="56288" spans="22:22" x14ac:dyDescent="0.35">
      <c r="V56288" s="5" t="str">
        <f t="shared" si="879"/>
        <v/>
      </c>
    </row>
    <row r="56289" spans="22:22" x14ac:dyDescent="0.35">
      <c r="V56289" s="5" t="str">
        <f t="shared" si="879"/>
        <v/>
      </c>
    </row>
    <row r="56290" spans="22:22" x14ac:dyDescent="0.35">
      <c r="V56290" s="5" t="str">
        <f t="shared" si="879"/>
        <v/>
      </c>
    </row>
    <row r="56291" spans="22:22" x14ac:dyDescent="0.35">
      <c r="V56291" s="5" t="str">
        <f t="shared" si="879"/>
        <v/>
      </c>
    </row>
    <row r="56292" spans="22:22" x14ac:dyDescent="0.35">
      <c r="V56292" s="5" t="str">
        <f t="shared" si="879"/>
        <v/>
      </c>
    </row>
    <row r="56293" spans="22:22" x14ac:dyDescent="0.35">
      <c r="V56293" s="5" t="str">
        <f t="shared" si="879"/>
        <v/>
      </c>
    </row>
    <row r="56294" spans="22:22" x14ac:dyDescent="0.35">
      <c r="V56294" s="5" t="str">
        <f t="shared" si="879"/>
        <v/>
      </c>
    </row>
    <row r="56295" spans="22:22" x14ac:dyDescent="0.35">
      <c r="V56295" s="5" t="str">
        <f t="shared" si="879"/>
        <v/>
      </c>
    </row>
    <row r="56296" spans="22:22" x14ac:dyDescent="0.35">
      <c r="V56296" s="5" t="str">
        <f t="shared" si="879"/>
        <v/>
      </c>
    </row>
    <row r="56297" spans="22:22" x14ac:dyDescent="0.35">
      <c r="V56297" s="5" t="str">
        <f t="shared" si="879"/>
        <v/>
      </c>
    </row>
    <row r="56298" spans="22:22" x14ac:dyDescent="0.35">
      <c r="V56298" s="5" t="str">
        <f t="shared" si="879"/>
        <v/>
      </c>
    </row>
    <row r="56299" spans="22:22" x14ac:dyDescent="0.35">
      <c r="V56299" s="5" t="str">
        <f t="shared" si="879"/>
        <v/>
      </c>
    </row>
    <row r="56300" spans="22:22" x14ac:dyDescent="0.35">
      <c r="V56300" s="5" t="str">
        <f t="shared" si="879"/>
        <v/>
      </c>
    </row>
    <row r="56301" spans="22:22" x14ac:dyDescent="0.35">
      <c r="V56301" s="5" t="str">
        <f t="shared" si="879"/>
        <v/>
      </c>
    </row>
    <row r="56302" spans="22:22" x14ac:dyDescent="0.35">
      <c r="V56302" s="5" t="str">
        <f t="shared" si="879"/>
        <v/>
      </c>
    </row>
    <row r="56303" spans="22:22" x14ac:dyDescent="0.35">
      <c r="V56303" s="5" t="str">
        <f t="shared" si="879"/>
        <v/>
      </c>
    </row>
    <row r="56304" spans="22:22" x14ac:dyDescent="0.35">
      <c r="V56304" s="5" t="str">
        <f t="shared" si="879"/>
        <v/>
      </c>
    </row>
    <row r="56305" spans="22:22" x14ac:dyDescent="0.35">
      <c r="V56305" s="5" t="str">
        <f t="shared" si="879"/>
        <v/>
      </c>
    </row>
    <row r="56306" spans="22:22" x14ac:dyDescent="0.35">
      <c r="V56306" s="5" t="str">
        <f t="shared" si="879"/>
        <v/>
      </c>
    </row>
    <row r="56307" spans="22:22" x14ac:dyDescent="0.35">
      <c r="V56307" s="5" t="str">
        <f t="shared" si="879"/>
        <v/>
      </c>
    </row>
    <row r="56308" spans="22:22" x14ac:dyDescent="0.35">
      <c r="V56308" s="5" t="str">
        <f t="shared" si="879"/>
        <v/>
      </c>
    </row>
    <row r="56309" spans="22:22" x14ac:dyDescent="0.35">
      <c r="V56309" s="5" t="str">
        <f t="shared" si="879"/>
        <v/>
      </c>
    </row>
    <row r="56310" spans="22:22" x14ac:dyDescent="0.35">
      <c r="V56310" s="5" t="str">
        <f t="shared" si="879"/>
        <v/>
      </c>
    </row>
    <row r="56311" spans="22:22" x14ac:dyDescent="0.35">
      <c r="V56311" s="5" t="str">
        <f t="shared" si="879"/>
        <v/>
      </c>
    </row>
    <row r="56312" spans="22:22" x14ac:dyDescent="0.35">
      <c r="V56312" s="5" t="str">
        <f t="shared" si="879"/>
        <v/>
      </c>
    </row>
    <row r="56313" spans="22:22" x14ac:dyDescent="0.35">
      <c r="V56313" s="5" t="str">
        <f t="shared" si="879"/>
        <v/>
      </c>
    </row>
    <row r="56314" spans="22:22" x14ac:dyDescent="0.35">
      <c r="V56314" s="5" t="str">
        <f t="shared" si="879"/>
        <v/>
      </c>
    </row>
    <row r="56315" spans="22:22" x14ac:dyDescent="0.35">
      <c r="V56315" s="5" t="str">
        <f t="shared" si="879"/>
        <v/>
      </c>
    </row>
    <row r="56316" spans="22:22" x14ac:dyDescent="0.35">
      <c r="V56316" s="5" t="str">
        <f t="shared" si="879"/>
        <v/>
      </c>
    </row>
    <row r="56317" spans="22:22" x14ac:dyDescent="0.35">
      <c r="V56317" s="5" t="str">
        <f t="shared" si="879"/>
        <v/>
      </c>
    </row>
    <row r="56318" spans="22:22" x14ac:dyDescent="0.35">
      <c r="V56318" s="5" t="str">
        <f t="shared" si="879"/>
        <v/>
      </c>
    </row>
    <row r="56319" spans="22:22" x14ac:dyDescent="0.35">
      <c r="V56319" s="5" t="str">
        <f t="shared" si="879"/>
        <v/>
      </c>
    </row>
    <row r="56320" spans="22:22" x14ac:dyDescent="0.35">
      <c r="V56320" s="5" t="str">
        <f t="shared" si="879"/>
        <v/>
      </c>
    </row>
    <row r="56321" spans="22:22" x14ac:dyDescent="0.35">
      <c r="V56321" s="5" t="str">
        <f t="shared" si="879"/>
        <v/>
      </c>
    </row>
    <row r="56322" spans="22:22" x14ac:dyDescent="0.35">
      <c r="V56322" s="5" t="str">
        <f t="shared" ref="V56322:V56385" si="880">TRIM(CLEAN(SUBSTITUTE(A56322,CHAR(160)," ")))</f>
        <v/>
      </c>
    </row>
    <row r="56323" spans="22:22" x14ac:dyDescent="0.35">
      <c r="V56323" s="5" t="str">
        <f t="shared" si="880"/>
        <v/>
      </c>
    </row>
    <row r="56324" spans="22:22" x14ac:dyDescent="0.35">
      <c r="V56324" s="5" t="str">
        <f t="shared" si="880"/>
        <v/>
      </c>
    </row>
    <row r="56325" spans="22:22" x14ac:dyDescent="0.35">
      <c r="V56325" s="5" t="str">
        <f t="shared" si="880"/>
        <v/>
      </c>
    </row>
    <row r="56326" spans="22:22" x14ac:dyDescent="0.35">
      <c r="V56326" s="5" t="str">
        <f t="shared" si="880"/>
        <v/>
      </c>
    </row>
    <row r="56327" spans="22:22" x14ac:dyDescent="0.35">
      <c r="V56327" s="5" t="str">
        <f t="shared" si="880"/>
        <v/>
      </c>
    </row>
    <row r="56328" spans="22:22" x14ac:dyDescent="0.35">
      <c r="V56328" s="5" t="str">
        <f t="shared" si="880"/>
        <v/>
      </c>
    </row>
    <row r="56329" spans="22:22" x14ac:dyDescent="0.35">
      <c r="V56329" s="5" t="str">
        <f t="shared" si="880"/>
        <v/>
      </c>
    </row>
    <row r="56330" spans="22:22" x14ac:dyDescent="0.35">
      <c r="V56330" s="5" t="str">
        <f t="shared" si="880"/>
        <v/>
      </c>
    </row>
    <row r="56331" spans="22:22" x14ac:dyDescent="0.35">
      <c r="V56331" s="5" t="str">
        <f t="shared" si="880"/>
        <v/>
      </c>
    </row>
    <row r="56332" spans="22:22" x14ac:dyDescent="0.35">
      <c r="V56332" s="5" t="str">
        <f t="shared" si="880"/>
        <v/>
      </c>
    </row>
    <row r="56333" spans="22:22" x14ac:dyDescent="0.35">
      <c r="V56333" s="5" t="str">
        <f t="shared" si="880"/>
        <v/>
      </c>
    </row>
    <row r="56334" spans="22:22" x14ac:dyDescent="0.35">
      <c r="V56334" s="5" t="str">
        <f t="shared" si="880"/>
        <v/>
      </c>
    </row>
    <row r="56335" spans="22:22" x14ac:dyDescent="0.35">
      <c r="V56335" s="5" t="str">
        <f t="shared" si="880"/>
        <v/>
      </c>
    </row>
    <row r="56336" spans="22:22" x14ac:dyDescent="0.35">
      <c r="V56336" s="5" t="str">
        <f t="shared" si="880"/>
        <v/>
      </c>
    </row>
    <row r="56337" spans="22:22" x14ac:dyDescent="0.35">
      <c r="V56337" s="5" t="str">
        <f t="shared" si="880"/>
        <v/>
      </c>
    </row>
    <row r="56338" spans="22:22" x14ac:dyDescent="0.35">
      <c r="V56338" s="5" t="str">
        <f t="shared" si="880"/>
        <v/>
      </c>
    </row>
    <row r="56339" spans="22:22" x14ac:dyDescent="0.35">
      <c r="V56339" s="5" t="str">
        <f t="shared" si="880"/>
        <v/>
      </c>
    </row>
    <row r="56340" spans="22:22" x14ac:dyDescent="0.35">
      <c r="V56340" s="5" t="str">
        <f t="shared" si="880"/>
        <v/>
      </c>
    </row>
    <row r="56341" spans="22:22" x14ac:dyDescent="0.35">
      <c r="V56341" s="5" t="str">
        <f t="shared" si="880"/>
        <v/>
      </c>
    </row>
    <row r="56342" spans="22:22" x14ac:dyDescent="0.35">
      <c r="V56342" s="5" t="str">
        <f t="shared" si="880"/>
        <v/>
      </c>
    </row>
    <row r="56343" spans="22:22" x14ac:dyDescent="0.35">
      <c r="V56343" s="5" t="str">
        <f t="shared" si="880"/>
        <v/>
      </c>
    </row>
    <row r="56344" spans="22:22" x14ac:dyDescent="0.35">
      <c r="V56344" s="5" t="str">
        <f t="shared" si="880"/>
        <v/>
      </c>
    </row>
    <row r="56345" spans="22:22" x14ac:dyDescent="0.35">
      <c r="V56345" s="5" t="str">
        <f t="shared" si="880"/>
        <v/>
      </c>
    </row>
    <row r="56346" spans="22:22" x14ac:dyDescent="0.35">
      <c r="V56346" s="5" t="str">
        <f t="shared" si="880"/>
        <v/>
      </c>
    </row>
    <row r="56347" spans="22:22" x14ac:dyDescent="0.35">
      <c r="V56347" s="5" t="str">
        <f t="shared" si="880"/>
        <v/>
      </c>
    </row>
    <row r="56348" spans="22:22" x14ac:dyDescent="0.35">
      <c r="V56348" s="5" t="str">
        <f t="shared" si="880"/>
        <v/>
      </c>
    </row>
    <row r="56349" spans="22:22" x14ac:dyDescent="0.35">
      <c r="V56349" s="5" t="str">
        <f t="shared" si="880"/>
        <v/>
      </c>
    </row>
    <row r="56350" spans="22:22" x14ac:dyDescent="0.35">
      <c r="V56350" s="5" t="str">
        <f t="shared" si="880"/>
        <v/>
      </c>
    </row>
    <row r="56351" spans="22:22" x14ac:dyDescent="0.35">
      <c r="V56351" s="5" t="str">
        <f t="shared" si="880"/>
        <v/>
      </c>
    </row>
    <row r="56352" spans="22:22" x14ac:dyDescent="0.35">
      <c r="V56352" s="5" t="str">
        <f t="shared" si="880"/>
        <v/>
      </c>
    </row>
    <row r="56353" spans="22:22" x14ac:dyDescent="0.35">
      <c r="V56353" s="5" t="str">
        <f t="shared" si="880"/>
        <v/>
      </c>
    </row>
    <row r="56354" spans="22:22" x14ac:dyDescent="0.35">
      <c r="V56354" s="5" t="str">
        <f t="shared" si="880"/>
        <v/>
      </c>
    </row>
    <row r="56355" spans="22:22" x14ac:dyDescent="0.35">
      <c r="V56355" s="5" t="str">
        <f t="shared" si="880"/>
        <v/>
      </c>
    </row>
    <row r="56356" spans="22:22" x14ac:dyDescent="0.35">
      <c r="V56356" s="5" t="str">
        <f t="shared" si="880"/>
        <v/>
      </c>
    </row>
    <row r="56357" spans="22:22" x14ac:dyDescent="0.35">
      <c r="V56357" s="5" t="str">
        <f t="shared" si="880"/>
        <v/>
      </c>
    </row>
    <row r="56358" spans="22:22" x14ac:dyDescent="0.35">
      <c r="V56358" s="5" t="str">
        <f t="shared" si="880"/>
        <v/>
      </c>
    </row>
    <row r="56359" spans="22:22" x14ac:dyDescent="0.35">
      <c r="V56359" s="5" t="str">
        <f t="shared" si="880"/>
        <v/>
      </c>
    </row>
    <row r="56360" spans="22:22" x14ac:dyDescent="0.35">
      <c r="V56360" s="5" t="str">
        <f t="shared" si="880"/>
        <v/>
      </c>
    </row>
    <row r="56361" spans="22:22" x14ac:dyDescent="0.35">
      <c r="V56361" s="5" t="str">
        <f t="shared" si="880"/>
        <v/>
      </c>
    </row>
    <row r="56362" spans="22:22" x14ac:dyDescent="0.35">
      <c r="V56362" s="5" t="str">
        <f t="shared" si="880"/>
        <v/>
      </c>
    </row>
    <row r="56363" spans="22:22" x14ac:dyDescent="0.35">
      <c r="V56363" s="5" t="str">
        <f t="shared" si="880"/>
        <v/>
      </c>
    </row>
    <row r="56364" spans="22:22" x14ac:dyDescent="0.35">
      <c r="V56364" s="5" t="str">
        <f t="shared" si="880"/>
        <v/>
      </c>
    </row>
    <row r="56365" spans="22:22" x14ac:dyDescent="0.35">
      <c r="V56365" s="5" t="str">
        <f t="shared" si="880"/>
        <v/>
      </c>
    </row>
    <row r="56366" spans="22:22" x14ac:dyDescent="0.35">
      <c r="V56366" s="5" t="str">
        <f t="shared" si="880"/>
        <v/>
      </c>
    </row>
    <row r="56367" spans="22:22" x14ac:dyDescent="0.35">
      <c r="V56367" s="5" t="str">
        <f t="shared" si="880"/>
        <v/>
      </c>
    </row>
    <row r="56368" spans="22:22" x14ac:dyDescent="0.35">
      <c r="V56368" s="5" t="str">
        <f t="shared" si="880"/>
        <v/>
      </c>
    </row>
    <row r="56369" spans="22:22" x14ac:dyDescent="0.35">
      <c r="V56369" s="5" t="str">
        <f t="shared" si="880"/>
        <v/>
      </c>
    </row>
    <row r="56370" spans="22:22" x14ac:dyDescent="0.35">
      <c r="V56370" s="5" t="str">
        <f t="shared" si="880"/>
        <v/>
      </c>
    </row>
    <row r="56371" spans="22:22" x14ac:dyDescent="0.35">
      <c r="V56371" s="5" t="str">
        <f t="shared" si="880"/>
        <v/>
      </c>
    </row>
    <row r="56372" spans="22:22" x14ac:dyDescent="0.35">
      <c r="V56372" s="5" t="str">
        <f t="shared" si="880"/>
        <v/>
      </c>
    </row>
    <row r="56373" spans="22:22" x14ac:dyDescent="0.35">
      <c r="V56373" s="5" t="str">
        <f t="shared" si="880"/>
        <v/>
      </c>
    </row>
    <row r="56374" spans="22:22" x14ac:dyDescent="0.35">
      <c r="V56374" s="5" t="str">
        <f t="shared" si="880"/>
        <v/>
      </c>
    </row>
    <row r="56375" spans="22:22" x14ac:dyDescent="0.35">
      <c r="V56375" s="5" t="str">
        <f t="shared" si="880"/>
        <v/>
      </c>
    </row>
    <row r="56376" spans="22:22" x14ac:dyDescent="0.35">
      <c r="V56376" s="5" t="str">
        <f t="shared" si="880"/>
        <v/>
      </c>
    </row>
    <row r="56377" spans="22:22" x14ac:dyDescent="0.35">
      <c r="V56377" s="5" t="str">
        <f t="shared" si="880"/>
        <v/>
      </c>
    </row>
    <row r="56378" spans="22:22" x14ac:dyDescent="0.35">
      <c r="V56378" s="5" t="str">
        <f t="shared" si="880"/>
        <v/>
      </c>
    </row>
    <row r="56379" spans="22:22" x14ac:dyDescent="0.35">
      <c r="V56379" s="5" t="str">
        <f t="shared" si="880"/>
        <v/>
      </c>
    </row>
    <row r="56380" spans="22:22" x14ac:dyDescent="0.35">
      <c r="V56380" s="5" t="str">
        <f t="shared" si="880"/>
        <v/>
      </c>
    </row>
    <row r="56381" spans="22:22" x14ac:dyDescent="0.35">
      <c r="V56381" s="5" t="str">
        <f t="shared" si="880"/>
        <v/>
      </c>
    </row>
    <row r="56382" spans="22:22" x14ac:dyDescent="0.35">
      <c r="V56382" s="5" t="str">
        <f t="shared" si="880"/>
        <v/>
      </c>
    </row>
    <row r="56383" spans="22:22" x14ac:dyDescent="0.35">
      <c r="V56383" s="5" t="str">
        <f t="shared" si="880"/>
        <v/>
      </c>
    </row>
    <row r="56384" spans="22:22" x14ac:dyDescent="0.35">
      <c r="V56384" s="5" t="str">
        <f t="shared" si="880"/>
        <v/>
      </c>
    </row>
    <row r="56385" spans="22:22" x14ac:dyDescent="0.35">
      <c r="V56385" s="5" t="str">
        <f t="shared" si="880"/>
        <v/>
      </c>
    </row>
    <row r="56386" spans="22:22" x14ac:dyDescent="0.35">
      <c r="V56386" s="5" t="str">
        <f t="shared" ref="V56386:V56449" si="881">TRIM(CLEAN(SUBSTITUTE(A56386,CHAR(160)," ")))</f>
        <v/>
      </c>
    </row>
    <row r="56387" spans="22:22" x14ac:dyDescent="0.35">
      <c r="V56387" s="5" t="str">
        <f t="shared" si="881"/>
        <v/>
      </c>
    </row>
    <row r="56388" spans="22:22" x14ac:dyDescent="0.35">
      <c r="V56388" s="5" t="str">
        <f t="shared" si="881"/>
        <v/>
      </c>
    </row>
    <row r="56389" spans="22:22" x14ac:dyDescent="0.35">
      <c r="V56389" s="5" t="str">
        <f t="shared" si="881"/>
        <v/>
      </c>
    </row>
    <row r="56390" spans="22:22" x14ac:dyDescent="0.35">
      <c r="V56390" s="5" t="str">
        <f t="shared" si="881"/>
        <v/>
      </c>
    </row>
    <row r="56391" spans="22:22" x14ac:dyDescent="0.35">
      <c r="V56391" s="5" t="str">
        <f t="shared" si="881"/>
        <v/>
      </c>
    </row>
    <row r="56392" spans="22:22" x14ac:dyDescent="0.35">
      <c r="V56392" s="5" t="str">
        <f t="shared" si="881"/>
        <v/>
      </c>
    </row>
    <row r="56393" spans="22:22" x14ac:dyDescent="0.35">
      <c r="V56393" s="5" t="str">
        <f t="shared" si="881"/>
        <v/>
      </c>
    </row>
    <row r="56394" spans="22:22" x14ac:dyDescent="0.35">
      <c r="V56394" s="5" t="str">
        <f t="shared" si="881"/>
        <v/>
      </c>
    </row>
    <row r="56395" spans="22:22" x14ac:dyDescent="0.35">
      <c r="V56395" s="5" t="str">
        <f t="shared" si="881"/>
        <v/>
      </c>
    </row>
    <row r="56396" spans="22:22" x14ac:dyDescent="0.35">
      <c r="V56396" s="5" t="str">
        <f t="shared" si="881"/>
        <v/>
      </c>
    </row>
    <row r="56397" spans="22:22" x14ac:dyDescent="0.35">
      <c r="V56397" s="5" t="str">
        <f t="shared" si="881"/>
        <v/>
      </c>
    </row>
    <row r="56398" spans="22:22" x14ac:dyDescent="0.35">
      <c r="V56398" s="5" t="str">
        <f t="shared" si="881"/>
        <v/>
      </c>
    </row>
    <row r="56399" spans="22:22" x14ac:dyDescent="0.35">
      <c r="V56399" s="5" t="str">
        <f t="shared" si="881"/>
        <v/>
      </c>
    </row>
    <row r="56400" spans="22:22" x14ac:dyDescent="0.35">
      <c r="V56400" s="5" t="str">
        <f t="shared" si="881"/>
        <v/>
      </c>
    </row>
    <row r="56401" spans="22:22" x14ac:dyDescent="0.35">
      <c r="V56401" s="5" t="str">
        <f t="shared" si="881"/>
        <v/>
      </c>
    </row>
    <row r="56402" spans="22:22" x14ac:dyDescent="0.35">
      <c r="V56402" s="5" t="str">
        <f t="shared" si="881"/>
        <v/>
      </c>
    </row>
    <row r="56403" spans="22:22" x14ac:dyDescent="0.35">
      <c r="V56403" s="5" t="str">
        <f t="shared" si="881"/>
        <v/>
      </c>
    </row>
    <row r="56404" spans="22:22" x14ac:dyDescent="0.35">
      <c r="V56404" s="5" t="str">
        <f t="shared" si="881"/>
        <v/>
      </c>
    </row>
    <row r="56405" spans="22:22" x14ac:dyDescent="0.35">
      <c r="V56405" s="5" t="str">
        <f t="shared" si="881"/>
        <v/>
      </c>
    </row>
    <row r="56406" spans="22:22" x14ac:dyDescent="0.35">
      <c r="V56406" s="5" t="str">
        <f t="shared" si="881"/>
        <v/>
      </c>
    </row>
    <row r="56407" spans="22:22" x14ac:dyDescent="0.35">
      <c r="V56407" s="5" t="str">
        <f t="shared" si="881"/>
        <v/>
      </c>
    </row>
    <row r="56408" spans="22:22" x14ac:dyDescent="0.35">
      <c r="V56408" s="5" t="str">
        <f t="shared" si="881"/>
        <v/>
      </c>
    </row>
    <row r="56409" spans="22:22" x14ac:dyDescent="0.35">
      <c r="V56409" s="5" t="str">
        <f t="shared" si="881"/>
        <v/>
      </c>
    </row>
    <row r="56410" spans="22:22" x14ac:dyDescent="0.35">
      <c r="V56410" s="5" t="str">
        <f t="shared" si="881"/>
        <v/>
      </c>
    </row>
    <row r="56411" spans="22:22" x14ac:dyDescent="0.35">
      <c r="V56411" s="5" t="str">
        <f t="shared" si="881"/>
        <v/>
      </c>
    </row>
    <row r="56412" spans="22:22" x14ac:dyDescent="0.35">
      <c r="V56412" s="5" t="str">
        <f t="shared" si="881"/>
        <v/>
      </c>
    </row>
    <row r="56413" spans="22:22" x14ac:dyDescent="0.35">
      <c r="V56413" s="5" t="str">
        <f t="shared" si="881"/>
        <v/>
      </c>
    </row>
    <row r="56414" spans="22:22" x14ac:dyDescent="0.35">
      <c r="V56414" s="5" t="str">
        <f t="shared" si="881"/>
        <v/>
      </c>
    </row>
    <row r="56415" spans="22:22" x14ac:dyDescent="0.35">
      <c r="V56415" s="5" t="str">
        <f t="shared" si="881"/>
        <v/>
      </c>
    </row>
    <row r="56416" spans="22:22" x14ac:dyDescent="0.35">
      <c r="V56416" s="5" t="str">
        <f t="shared" si="881"/>
        <v/>
      </c>
    </row>
    <row r="56417" spans="22:22" x14ac:dyDescent="0.35">
      <c r="V56417" s="5" t="str">
        <f t="shared" si="881"/>
        <v/>
      </c>
    </row>
    <row r="56418" spans="22:22" x14ac:dyDescent="0.35">
      <c r="V56418" s="5" t="str">
        <f t="shared" si="881"/>
        <v/>
      </c>
    </row>
    <row r="56419" spans="22:22" x14ac:dyDescent="0.35">
      <c r="V56419" s="5" t="str">
        <f t="shared" si="881"/>
        <v/>
      </c>
    </row>
    <row r="56420" spans="22:22" x14ac:dyDescent="0.35">
      <c r="V56420" s="5" t="str">
        <f t="shared" si="881"/>
        <v/>
      </c>
    </row>
    <row r="56421" spans="22:22" x14ac:dyDescent="0.35">
      <c r="V56421" s="5" t="str">
        <f t="shared" si="881"/>
        <v/>
      </c>
    </row>
    <row r="56422" spans="22:22" x14ac:dyDescent="0.35">
      <c r="V56422" s="5" t="str">
        <f t="shared" si="881"/>
        <v/>
      </c>
    </row>
    <row r="56423" spans="22:22" x14ac:dyDescent="0.35">
      <c r="V56423" s="5" t="str">
        <f t="shared" si="881"/>
        <v/>
      </c>
    </row>
    <row r="56424" spans="22:22" x14ac:dyDescent="0.35">
      <c r="V56424" s="5" t="str">
        <f t="shared" si="881"/>
        <v/>
      </c>
    </row>
    <row r="56425" spans="22:22" x14ac:dyDescent="0.35">
      <c r="V56425" s="5" t="str">
        <f t="shared" si="881"/>
        <v/>
      </c>
    </row>
    <row r="56426" spans="22:22" x14ac:dyDescent="0.35">
      <c r="V56426" s="5" t="str">
        <f t="shared" si="881"/>
        <v/>
      </c>
    </row>
    <row r="56427" spans="22:22" x14ac:dyDescent="0.35">
      <c r="V56427" s="5" t="str">
        <f t="shared" si="881"/>
        <v/>
      </c>
    </row>
    <row r="56428" spans="22:22" x14ac:dyDescent="0.35">
      <c r="V56428" s="5" t="str">
        <f t="shared" si="881"/>
        <v/>
      </c>
    </row>
    <row r="56429" spans="22:22" x14ac:dyDescent="0.35">
      <c r="V56429" s="5" t="str">
        <f t="shared" si="881"/>
        <v/>
      </c>
    </row>
    <row r="56430" spans="22:22" x14ac:dyDescent="0.35">
      <c r="V56430" s="5" t="str">
        <f t="shared" si="881"/>
        <v/>
      </c>
    </row>
    <row r="56431" spans="22:22" x14ac:dyDescent="0.35">
      <c r="V56431" s="5" t="str">
        <f t="shared" si="881"/>
        <v/>
      </c>
    </row>
    <row r="56432" spans="22:22" x14ac:dyDescent="0.35">
      <c r="V56432" s="5" t="str">
        <f t="shared" si="881"/>
        <v/>
      </c>
    </row>
    <row r="56433" spans="22:22" x14ac:dyDescent="0.35">
      <c r="V56433" s="5" t="str">
        <f t="shared" si="881"/>
        <v/>
      </c>
    </row>
    <row r="56434" spans="22:22" x14ac:dyDescent="0.35">
      <c r="V56434" s="5" t="str">
        <f t="shared" si="881"/>
        <v/>
      </c>
    </row>
    <row r="56435" spans="22:22" x14ac:dyDescent="0.35">
      <c r="V56435" s="5" t="str">
        <f t="shared" si="881"/>
        <v/>
      </c>
    </row>
    <row r="56436" spans="22:22" x14ac:dyDescent="0.35">
      <c r="V56436" s="5" t="str">
        <f t="shared" si="881"/>
        <v/>
      </c>
    </row>
    <row r="56437" spans="22:22" x14ac:dyDescent="0.35">
      <c r="V56437" s="5" t="str">
        <f t="shared" si="881"/>
        <v/>
      </c>
    </row>
    <row r="56438" spans="22:22" x14ac:dyDescent="0.35">
      <c r="V56438" s="5" t="str">
        <f t="shared" si="881"/>
        <v/>
      </c>
    </row>
    <row r="56439" spans="22:22" x14ac:dyDescent="0.35">
      <c r="V56439" s="5" t="str">
        <f t="shared" si="881"/>
        <v/>
      </c>
    </row>
    <row r="56440" spans="22:22" x14ac:dyDescent="0.35">
      <c r="V56440" s="5" t="str">
        <f t="shared" si="881"/>
        <v/>
      </c>
    </row>
    <row r="56441" spans="22:22" x14ac:dyDescent="0.35">
      <c r="V56441" s="5" t="str">
        <f t="shared" si="881"/>
        <v/>
      </c>
    </row>
    <row r="56442" spans="22:22" x14ac:dyDescent="0.35">
      <c r="V56442" s="5" t="str">
        <f t="shared" si="881"/>
        <v/>
      </c>
    </row>
    <row r="56443" spans="22:22" x14ac:dyDescent="0.35">
      <c r="V56443" s="5" t="str">
        <f t="shared" si="881"/>
        <v/>
      </c>
    </row>
    <row r="56444" spans="22:22" x14ac:dyDescent="0.35">
      <c r="V56444" s="5" t="str">
        <f t="shared" si="881"/>
        <v/>
      </c>
    </row>
    <row r="56445" spans="22:22" x14ac:dyDescent="0.35">
      <c r="V56445" s="5" t="str">
        <f t="shared" si="881"/>
        <v/>
      </c>
    </row>
    <row r="56446" spans="22:22" x14ac:dyDescent="0.35">
      <c r="V56446" s="5" t="str">
        <f t="shared" si="881"/>
        <v/>
      </c>
    </row>
    <row r="56447" spans="22:22" x14ac:dyDescent="0.35">
      <c r="V56447" s="5" t="str">
        <f t="shared" si="881"/>
        <v/>
      </c>
    </row>
    <row r="56448" spans="22:22" x14ac:dyDescent="0.35">
      <c r="V56448" s="5" t="str">
        <f t="shared" si="881"/>
        <v/>
      </c>
    </row>
    <row r="56449" spans="22:22" x14ac:dyDescent="0.35">
      <c r="V56449" s="5" t="str">
        <f t="shared" si="881"/>
        <v/>
      </c>
    </row>
    <row r="56450" spans="22:22" x14ac:dyDescent="0.35">
      <c r="V56450" s="5" t="str">
        <f t="shared" ref="V56450:V56513" si="882">TRIM(CLEAN(SUBSTITUTE(A56450,CHAR(160)," ")))</f>
        <v/>
      </c>
    </row>
    <row r="56451" spans="22:22" x14ac:dyDescent="0.35">
      <c r="V56451" s="5" t="str">
        <f t="shared" si="882"/>
        <v/>
      </c>
    </row>
    <row r="56452" spans="22:22" x14ac:dyDescent="0.35">
      <c r="V56452" s="5" t="str">
        <f t="shared" si="882"/>
        <v/>
      </c>
    </row>
    <row r="56453" spans="22:22" x14ac:dyDescent="0.35">
      <c r="V56453" s="5" t="str">
        <f t="shared" si="882"/>
        <v/>
      </c>
    </row>
    <row r="56454" spans="22:22" x14ac:dyDescent="0.35">
      <c r="V56454" s="5" t="str">
        <f t="shared" si="882"/>
        <v/>
      </c>
    </row>
    <row r="56455" spans="22:22" x14ac:dyDescent="0.35">
      <c r="V56455" s="5" t="str">
        <f t="shared" si="882"/>
        <v/>
      </c>
    </row>
    <row r="56456" spans="22:22" x14ac:dyDescent="0.35">
      <c r="V56456" s="5" t="str">
        <f t="shared" si="882"/>
        <v/>
      </c>
    </row>
    <row r="56457" spans="22:22" x14ac:dyDescent="0.35">
      <c r="V56457" s="5" t="str">
        <f t="shared" si="882"/>
        <v/>
      </c>
    </row>
    <row r="56458" spans="22:22" x14ac:dyDescent="0.35">
      <c r="V56458" s="5" t="str">
        <f t="shared" si="882"/>
        <v/>
      </c>
    </row>
    <row r="56459" spans="22:22" x14ac:dyDescent="0.35">
      <c r="V56459" s="5" t="str">
        <f t="shared" si="882"/>
        <v/>
      </c>
    </row>
    <row r="56460" spans="22:22" x14ac:dyDescent="0.35">
      <c r="V56460" s="5" t="str">
        <f t="shared" si="882"/>
        <v/>
      </c>
    </row>
    <row r="56461" spans="22:22" x14ac:dyDescent="0.35">
      <c r="V56461" s="5" t="str">
        <f t="shared" si="882"/>
        <v/>
      </c>
    </row>
    <row r="56462" spans="22:22" x14ac:dyDescent="0.35">
      <c r="V56462" s="5" t="str">
        <f t="shared" si="882"/>
        <v/>
      </c>
    </row>
    <row r="56463" spans="22:22" x14ac:dyDescent="0.35">
      <c r="V56463" s="5" t="str">
        <f t="shared" si="882"/>
        <v/>
      </c>
    </row>
    <row r="56464" spans="22:22" x14ac:dyDescent="0.35">
      <c r="V56464" s="5" t="str">
        <f t="shared" si="882"/>
        <v/>
      </c>
    </row>
    <row r="56465" spans="22:22" x14ac:dyDescent="0.35">
      <c r="V56465" s="5" t="str">
        <f t="shared" si="882"/>
        <v/>
      </c>
    </row>
    <row r="56466" spans="22:22" x14ac:dyDescent="0.35">
      <c r="V56466" s="5" t="str">
        <f t="shared" si="882"/>
        <v/>
      </c>
    </row>
    <row r="56467" spans="22:22" x14ac:dyDescent="0.35">
      <c r="V56467" s="5" t="str">
        <f t="shared" si="882"/>
        <v/>
      </c>
    </row>
    <row r="56468" spans="22:22" x14ac:dyDescent="0.35">
      <c r="V56468" s="5" t="str">
        <f t="shared" si="882"/>
        <v/>
      </c>
    </row>
    <row r="56469" spans="22:22" x14ac:dyDescent="0.35">
      <c r="V56469" s="5" t="str">
        <f t="shared" si="882"/>
        <v/>
      </c>
    </row>
    <row r="56470" spans="22:22" x14ac:dyDescent="0.35">
      <c r="V56470" s="5" t="str">
        <f t="shared" si="882"/>
        <v/>
      </c>
    </row>
    <row r="56471" spans="22:22" x14ac:dyDescent="0.35">
      <c r="V56471" s="5" t="str">
        <f t="shared" si="882"/>
        <v/>
      </c>
    </row>
    <row r="56472" spans="22:22" x14ac:dyDescent="0.35">
      <c r="V56472" s="5" t="str">
        <f t="shared" si="882"/>
        <v/>
      </c>
    </row>
    <row r="56473" spans="22:22" x14ac:dyDescent="0.35">
      <c r="V56473" s="5" t="str">
        <f t="shared" si="882"/>
        <v/>
      </c>
    </row>
    <row r="56474" spans="22:22" x14ac:dyDescent="0.35">
      <c r="V56474" s="5" t="str">
        <f t="shared" si="882"/>
        <v/>
      </c>
    </row>
    <row r="56475" spans="22:22" x14ac:dyDescent="0.35">
      <c r="V56475" s="5" t="str">
        <f t="shared" si="882"/>
        <v/>
      </c>
    </row>
    <row r="56476" spans="22:22" x14ac:dyDescent="0.35">
      <c r="V56476" s="5" t="str">
        <f t="shared" si="882"/>
        <v/>
      </c>
    </row>
    <row r="56477" spans="22:22" x14ac:dyDescent="0.35">
      <c r="V56477" s="5" t="str">
        <f t="shared" si="882"/>
        <v/>
      </c>
    </row>
    <row r="56478" spans="22:22" x14ac:dyDescent="0.35">
      <c r="V56478" s="5" t="str">
        <f t="shared" si="882"/>
        <v/>
      </c>
    </row>
    <row r="56479" spans="22:22" x14ac:dyDescent="0.35">
      <c r="V56479" s="5" t="str">
        <f t="shared" si="882"/>
        <v/>
      </c>
    </row>
    <row r="56480" spans="22:22" x14ac:dyDescent="0.35">
      <c r="V56480" s="5" t="str">
        <f t="shared" si="882"/>
        <v/>
      </c>
    </row>
    <row r="56481" spans="22:22" x14ac:dyDescent="0.35">
      <c r="V56481" s="5" t="str">
        <f t="shared" si="882"/>
        <v/>
      </c>
    </row>
    <row r="56482" spans="22:22" x14ac:dyDescent="0.35">
      <c r="V56482" s="5" t="str">
        <f t="shared" si="882"/>
        <v/>
      </c>
    </row>
    <row r="56483" spans="22:22" x14ac:dyDescent="0.35">
      <c r="V56483" s="5" t="str">
        <f t="shared" si="882"/>
        <v/>
      </c>
    </row>
    <row r="56484" spans="22:22" x14ac:dyDescent="0.35">
      <c r="V56484" s="5" t="str">
        <f t="shared" si="882"/>
        <v/>
      </c>
    </row>
    <row r="56485" spans="22:22" x14ac:dyDescent="0.35">
      <c r="V56485" s="5" t="str">
        <f t="shared" si="882"/>
        <v/>
      </c>
    </row>
    <row r="56486" spans="22:22" x14ac:dyDescent="0.35">
      <c r="V56486" s="5" t="str">
        <f t="shared" si="882"/>
        <v/>
      </c>
    </row>
    <row r="56487" spans="22:22" x14ac:dyDescent="0.35">
      <c r="V56487" s="5" t="str">
        <f t="shared" si="882"/>
        <v/>
      </c>
    </row>
    <row r="56488" spans="22:22" x14ac:dyDescent="0.35">
      <c r="V56488" s="5" t="str">
        <f t="shared" si="882"/>
        <v/>
      </c>
    </row>
    <row r="56489" spans="22:22" x14ac:dyDescent="0.35">
      <c r="V56489" s="5" t="str">
        <f t="shared" si="882"/>
        <v/>
      </c>
    </row>
    <row r="56490" spans="22:22" x14ac:dyDescent="0.35">
      <c r="V56490" s="5" t="str">
        <f t="shared" si="882"/>
        <v/>
      </c>
    </row>
    <row r="56491" spans="22:22" x14ac:dyDescent="0.35">
      <c r="V56491" s="5" t="str">
        <f t="shared" si="882"/>
        <v/>
      </c>
    </row>
    <row r="56492" spans="22:22" x14ac:dyDescent="0.35">
      <c r="V56492" s="5" t="str">
        <f t="shared" si="882"/>
        <v/>
      </c>
    </row>
    <row r="56493" spans="22:22" x14ac:dyDescent="0.35">
      <c r="V56493" s="5" t="str">
        <f t="shared" si="882"/>
        <v/>
      </c>
    </row>
    <row r="56494" spans="22:22" x14ac:dyDescent="0.35">
      <c r="V56494" s="5" t="str">
        <f t="shared" si="882"/>
        <v/>
      </c>
    </row>
    <row r="56495" spans="22:22" x14ac:dyDescent="0.35">
      <c r="V56495" s="5" t="str">
        <f t="shared" si="882"/>
        <v/>
      </c>
    </row>
    <row r="56496" spans="22:22" x14ac:dyDescent="0.35">
      <c r="V56496" s="5" t="str">
        <f t="shared" si="882"/>
        <v/>
      </c>
    </row>
    <row r="56497" spans="22:22" x14ac:dyDescent="0.35">
      <c r="V56497" s="5" t="str">
        <f t="shared" si="882"/>
        <v/>
      </c>
    </row>
    <row r="56498" spans="22:22" x14ac:dyDescent="0.35">
      <c r="V56498" s="5" t="str">
        <f t="shared" si="882"/>
        <v/>
      </c>
    </row>
    <row r="56499" spans="22:22" x14ac:dyDescent="0.35">
      <c r="V56499" s="5" t="str">
        <f t="shared" si="882"/>
        <v/>
      </c>
    </row>
    <row r="56500" spans="22:22" x14ac:dyDescent="0.35">
      <c r="V56500" s="5" t="str">
        <f t="shared" si="882"/>
        <v/>
      </c>
    </row>
    <row r="56501" spans="22:22" x14ac:dyDescent="0.35">
      <c r="V56501" s="5" t="str">
        <f t="shared" si="882"/>
        <v/>
      </c>
    </row>
    <row r="56502" spans="22:22" x14ac:dyDescent="0.35">
      <c r="V56502" s="5" t="str">
        <f t="shared" si="882"/>
        <v/>
      </c>
    </row>
    <row r="56503" spans="22:22" x14ac:dyDescent="0.35">
      <c r="V56503" s="5" t="str">
        <f t="shared" si="882"/>
        <v/>
      </c>
    </row>
    <row r="56504" spans="22:22" x14ac:dyDescent="0.35">
      <c r="V56504" s="5" t="str">
        <f t="shared" si="882"/>
        <v/>
      </c>
    </row>
    <row r="56505" spans="22:22" x14ac:dyDescent="0.35">
      <c r="V56505" s="5" t="str">
        <f t="shared" si="882"/>
        <v/>
      </c>
    </row>
    <row r="56506" spans="22:22" x14ac:dyDescent="0.35">
      <c r="V56506" s="5" t="str">
        <f t="shared" si="882"/>
        <v/>
      </c>
    </row>
    <row r="56507" spans="22:22" x14ac:dyDescent="0.35">
      <c r="V56507" s="5" t="str">
        <f t="shared" si="882"/>
        <v/>
      </c>
    </row>
    <row r="56508" spans="22:22" x14ac:dyDescent="0.35">
      <c r="V56508" s="5" t="str">
        <f t="shared" si="882"/>
        <v/>
      </c>
    </row>
    <row r="56509" spans="22:22" x14ac:dyDescent="0.35">
      <c r="V56509" s="5" t="str">
        <f t="shared" si="882"/>
        <v/>
      </c>
    </row>
    <row r="56510" spans="22:22" x14ac:dyDescent="0.35">
      <c r="V56510" s="5" t="str">
        <f t="shared" si="882"/>
        <v/>
      </c>
    </row>
    <row r="56511" spans="22:22" x14ac:dyDescent="0.35">
      <c r="V56511" s="5" t="str">
        <f t="shared" si="882"/>
        <v/>
      </c>
    </row>
    <row r="56512" spans="22:22" x14ac:dyDescent="0.35">
      <c r="V56512" s="5" t="str">
        <f t="shared" si="882"/>
        <v/>
      </c>
    </row>
    <row r="56513" spans="22:22" x14ac:dyDescent="0.35">
      <c r="V56513" s="5" t="str">
        <f t="shared" si="882"/>
        <v/>
      </c>
    </row>
    <row r="56514" spans="22:22" x14ac:dyDescent="0.35">
      <c r="V56514" s="5" t="str">
        <f t="shared" ref="V56514:V56577" si="883">TRIM(CLEAN(SUBSTITUTE(A56514,CHAR(160)," ")))</f>
        <v/>
      </c>
    </row>
    <row r="56515" spans="22:22" x14ac:dyDescent="0.35">
      <c r="V56515" s="5" t="str">
        <f t="shared" si="883"/>
        <v/>
      </c>
    </row>
    <row r="56516" spans="22:22" x14ac:dyDescent="0.35">
      <c r="V56516" s="5" t="str">
        <f t="shared" si="883"/>
        <v/>
      </c>
    </row>
    <row r="56517" spans="22:22" x14ac:dyDescent="0.35">
      <c r="V56517" s="5" t="str">
        <f t="shared" si="883"/>
        <v/>
      </c>
    </row>
    <row r="56518" spans="22:22" x14ac:dyDescent="0.35">
      <c r="V56518" s="5" t="str">
        <f t="shared" si="883"/>
        <v/>
      </c>
    </row>
    <row r="56519" spans="22:22" x14ac:dyDescent="0.35">
      <c r="V56519" s="5" t="str">
        <f t="shared" si="883"/>
        <v/>
      </c>
    </row>
    <row r="56520" spans="22:22" x14ac:dyDescent="0.35">
      <c r="V56520" s="5" t="str">
        <f t="shared" si="883"/>
        <v/>
      </c>
    </row>
    <row r="56521" spans="22:22" x14ac:dyDescent="0.35">
      <c r="V56521" s="5" t="str">
        <f t="shared" si="883"/>
        <v/>
      </c>
    </row>
    <row r="56522" spans="22:22" x14ac:dyDescent="0.35">
      <c r="V56522" s="5" t="str">
        <f t="shared" si="883"/>
        <v/>
      </c>
    </row>
    <row r="56523" spans="22:22" x14ac:dyDescent="0.35">
      <c r="V56523" s="5" t="str">
        <f t="shared" si="883"/>
        <v/>
      </c>
    </row>
    <row r="56524" spans="22:22" x14ac:dyDescent="0.35">
      <c r="V56524" s="5" t="str">
        <f t="shared" si="883"/>
        <v/>
      </c>
    </row>
    <row r="56525" spans="22:22" x14ac:dyDescent="0.35">
      <c r="V56525" s="5" t="str">
        <f t="shared" si="883"/>
        <v/>
      </c>
    </row>
    <row r="56526" spans="22:22" x14ac:dyDescent="0.35">
      <c r="V56526" s="5" t="str">
        <f t="shared" si="883"/>
        <v/>
      </c>
    </row>
    <row r="56527" spans="22:22" x14ac:dyDescent="0.35">
      <c r="V56527" s="5" t="str">
        <f t="shared" si="883"/>
        <v/>
      </c>
    </row>
    <row r="56528" spans="22:22" x14ac:dyDescent="0.35">
      <c r="V56528" s="5" t="str">
        <f t="shared" si="883"/>
        <v/>
      </c>
    </row>
    <row r="56529" spans="22:22" x14ac:dyDescent="0.35">
      <c r="V56529" s="5" t="str">
        <f t="shared" si="883"/>
        <v/>
      </c>
    </row>
    <row r="56530" spans="22:22" x14ac:dyDescent="0.35">
      <c r="V56530" s="5" t="str">
        <f t="shared" si="883"/>
        <v/>
      </c>
    </row>
    <row r="56531" spans="22:22" x14ac:dyDescent="0.35">
      <c r="V56531" s="5" t="str">
        <f t="shared" si="883"/>
        <v/>
      </c>
    </row>
    <row r="56532" spans="22:22" x14ac:dyDescent="0.35">
      <c r="V56532" s="5" t="str">
        <f t="shared" si="883"/>
        <v/>
      </c>
    </row>
    <row r="56533" spans="22:22" x14ac:dyDescent="0.35">
      <c r="V56533" s="5" t="str">
        <f t="shared" si="883"/>
        <v/>
      </c>
    </row>
    <row r="56534" spans="22:22" x14ac:dyDescent="0.35">
      <c r="V56534" s="5" t="str">
        <f t="shared" si="883"/>
        <v/>
      </c>
    </row>
    <row r="56535" spans="22:22" x14ac:dyDescent="0.35">
      <c r="V56535" s="5" t="str">
        <f t="shared" si="883"/>
        <v/>
      </c>
    </row>
    <row r="56536" spans="22:22" x14ac:dyDescent="0.35">
      <c r="V56536" s="5" t="str">
        <f t="shared" si="883"/>
        <v/>
      </c>
    </row>
    <row r="56537" spans="22:22" x14ac:dyDescent="0.35">
      <c r="V56537" s="5" t="str">
        <f t="shared" si="883"/>
        <v/>
      </c>
    </row>
    <row r="56538" spans="22:22" x14ac:dyDescent="0.35">
      <c r="V56538" s="5" t="str">
        <f t="shared" si="883"/>
        <v/>
      </c>
    </row>
    <row r="56539" spans="22:22" x14ac:dyDescent="0.35">
      <c r="V56539" s="5" t="str">
        <f t="shared" si="883"/>
        <v/>
      </c>
    </row>
    <row r="56540" spans="22:22" x14ac:dyDescent="0.35">
      <c r="V56540" s="5" t="str">
        <f t="shared" si="883"/>
        <v/>
      </c>
    </row>
    <row r="56541" spans="22:22" x14ac:dyDescent="0.35">
      <c r="V56541" s="5" t="str">
        <f t="shared" si="883"/>
        <v/>
      </c>
    </row>
    <row r="56542" spans="22:22" x14ac:dyDescent="0.35">
      <c r="V56542" s="5" t="str">
        <f t="shared" si="883"/>
        <v/>
      </c>
    </row>
    <row r="56543" spans="22:22" x14ac:dyDescent="0.35">
      <c r="V56543" s="5" t="str">
        <f t="shared" si="883"/>
        <v/>
      </c>
    </row>
    <row r="56544" spans="22:22" x14ac:dyDescent="0.35">
      <c r="V56544" s="5" t="str">
        <f t="shared" si="883"/>
        <v/>
      </c>
    </row>
    <row r="56545" spans="22:22" x14ac:dyDescent="0.35">
      <c r="V56545" s="5" t="str">
        <f t="shared" si="883"/>
        <v/>
      </c>
    </row>
    <row r="56546" spans="22:22" x14ac:dyDescent="0.35">
      <c r="V56546" s="5" t="str">
        <f t="shared" si="883"/>
        <v/>
      </c>
    </row>
    <row r="56547" spans="22:22" x14ac:dyDescent="0.35">
      <c r="V56547" s="5" t="str">
        <f t="shared" si="883"/>
        <v/>
      </c>
    </row>
    <row r="56548" spans="22:22" x14ac:dyDescent="0.35">
      <c r="V56548" s="5" t="str">
        <f t="shared" si="883"/>
        <v/>
      </c>
    </row>
    <row r="56549" spans="22:22" x14ac:dyDescent="0.35">
      <c r="V56549" s="5" t="str">
        <f t="shared" si="883"/>
        <v/>
      </c>
    </row>
    <row r="56550" spans="22:22" x14ac:dyDescent="0.35">
      <c r="V56550" s="5" t="str">
        <f t="shared" si="883"/>
        <v/>
      </c>
    </row>
    <row r="56551" spans="22:22" x14ac:dyDescent="0.35">
      <c r="V56551" s="5" t="str">
        <f t="shared" si="883"/>
        <v/>
      </c>
    </row>
    <row r="56552" spans="22:22" x14ac:dyDescent="0.35">
      <c r="V56552" s="5" t="str">
        <f t="shared" si="883"/>
        <v/>
      </c>
    </row>
    <row r="56553" spans="22:22" x14ac:dyDescent="0.35">
      <c r="V56553" s="5" t="str">
        <f t="shared" si="883"/>
        <v/>
      </c>
    </row>
    <row r="56554" spans="22:22" x14ac:dyDescent="0.35">
      <c r="V56554" s="5" t="str">
        <f t="shared" si="883"/>
        <v/>
      </c>
    </row>
    <row r="56555" spans="22:22" x14ac:dyDescent="0.35">
      <c r="V56555" s="5" t="str">
        <f t="shared" si="883"/>
        <v/>
      </c>
    </row>
    <row r="56556" spans="22:22" x14ac:dyDescent="0.35">
      <c r="V56556" s="5" t="str">
        <f t="shared" si="883"/>
        <v/>
      </c>
    </row>
    <row r="56557" spans="22:22" x14ac:dyDescent="0.35">
      <c r="V56557" s="5" t="str">
        <f t="shared" si="883"/>
        <v/>
      </c>
    </row>
    <row r="56558" spans="22:22" x14ac:dyDescent="0.35">
      <c r="V56558" s="5" t="str">
        <f t="shared" si="883"/>
        <v/>
      </c>
    </row>
    <row r="56559" spans="22:22" x14ac:dyDescent="0.35">
      <c r="V56559" s="5" t="str">
        <f t="shared" si="883"/>
        <v/>
      </c>
    </row>
    <row r="56560" spans="22:22" x14ac:dyDescent="0.35">
      <c r="V56560" s="5" t="str">
        <f t="shared" si="883"/>
        <v/>
      </c>
    </row>
    <row r="56561" spans="22:22" x14ac:dyDescent="0.35">
      <c r="V56561" s="5" t="str">
        <f t="shared" si="883"/>
        <v/>
      </c>
    </row>
    <row r="56562" spans="22:22" x14ac:dyDescent="0.35">
      <c r="V56562" s="5" t="str">
        <f t="shared" si="883"/>
        <v/>
      </c>
    </row>
    <row r="56563" spans="22:22" x14ac:dyDescent="0.35">
      <c r="V56563" s="5" t="str">
        <f t="shared" si="883"/>
        <v/>
      </c>
    </row>
    <row r="56564" spans="22:22" x14ac:dyDescent="0.35">
      <c r="V56564" s="5" t="str">
        <f t="shared" si="883"/>
        <v/>
      </c>
    </row>
    <row r="56565" spans="22:22" x14ac:dyDescent="0.35">
      <c r="V56565" s="5" t="str">
        <f t="shared" si="883"/>
        <v/>
      </c>
    </row>
    <row r="56566" spans="22:22" x14ac:dyDescent="0.35">
      <c r="V56566" s="5" t="str">
        <f t="shared" si="883"/>
        <v/>
      </c>
    </row>
    <row r="56567" spans="22:22" x14ac:dyDescent="0.35">
      <c r="V56567" s="5" t="str">
        <f t="shared" si="883"/>
        <v/>
      </c>
    </row>
    <row r="56568" spans="22:22" x14ac:dyDescent="0.35">
      <c r="V56568" s="5" t="str">
        <f t="shared" si="883"/>
        <v/>
      </c>
    </row>
    <row r="56569" spans="22:22" x14ac:dyDescent="0.35">
      <c r="V56569" s="5" t="str">
        <f t="shared" si="883"/>
        <v/>
      </c>
    </row>
    <row r="56570" spans="22:22" x14ac:dyDescent="0.35">
      <c r="V56570" s="5" t="str">
        <f t="shared" si="883"/>
        <v/>
      </c>
    </row>
    <row r="56571" spans="22:22" x14ac:dyDescent="0.35">
      <c r="V56571" s="5" t="str">
        <f t="shared" si="883"/>
        <v/>
      </c>
    </row>
    <row r="56572" spans="22:22" x14ac:dyDescent="0.35">
      <c r="V56572" s="5" t="str">
        <f t="shared" si="883"/>
        <v/>
      </c>
    </row>
    <row r="56573" spans="22:22" x14ac:dyDescent="0.35">
      <c r="V56573" s="5" t="str">
        <f t="shared" si="883"/>
        <v/>
      </c>
    </row>
    <row r="56574" spans="22:22" x14ac:dyDescent="0.35">
      <c r="V56574" s="5" t="str">
        <f t="shared" si="883"/>
        <v/>
      </c>
    </row>
    <row r="56575" spans="22:22" x14ac:dyDescent="0.35">
      <c r="V56575" s="5" t="str">
        <f t="shared" si="883"/>
        <v/>
      </c>
    </row>
    <row r="56576" spans="22:22" x14ac:dyDescent="0.35">
      <c r="V56576" s="5" t="str">
        <f t="shared" si="883"/>
        <v/>
      </c>
    </row>
    <row r="56577" spans="22:22" x14ac:dyDescent="0.35">
      <c r="V56577" s="5" t="str">
        <f t="shared" si="883"/>
        <v/>
      </c>
    </row>
    <row r="56578" spans="22:22" x14ac:dyDescent="0.35">
      <c r="V56578" s="5" t="str">
        <f t="shared" ref="V56578:V56641" si="884">TRIM(CLEAN(SUBSTITUTE(A56578,CHAR(160)," ")))</f>
        <v/>
      </c>
    </row>
    <row r="56579" spans="22:22" x14ac:dyDescent="0.35">
      <c r="V56579" s="5" t="str">
        <f t="shared" si="884"/>
        <v/>
      </c>
    </row>
    <row r="56580" spans="22:22" x14ac:dyDescent="0.35">
      <c r="V56580" s="5" t="str">
        <f t="shared" si="884"/>
        <v/>
      </c>
    </row>
    <row r="56581" spans="22:22" x14ac:dyDescent="0.35">
      <c r="V56581" s="5" t="str">
        <f t="shared" si="884"/>
        <v/>
      </c>
    </row>
    <row r="56582" spans="22:22" x14ac:dyDescent="0.35">
      <c r="V56582" s="5" t="str">
        <f t="shared" si="884"/>
        <v/>
      </c>
    </row>
    <row r="56583" spans="22:22" x14ac:dyDescent="0.35">
      <c r="V56583" s="5" t="str">
        <f t="shared" si="884"/>
        <v/>
      </c>
    </row>
    <row r="56584" spans="22:22" x14ac:dyDescent="0.35">
      <c r="V56584" s="5" t="str">
        <f t="shared" si="884"/>
        <v/>
      </c>
    </row>
    <row r="56585" spans="22:22" x14ac:dyDescent="0.35">
      <c r="V56585" s="5" t="str">
        <f t="shared" si="884"/>
        <v/>
      </c>
    </row>
    <row r="56586" spans="22:22" x14ac:dyDescent="0.35">
      <c r="V56586" s="5" t="str">
        <f t="shared" si="884"/>
        <v/>
      </c>
    </row>
    <row r="56587" spans="22:22" x14ac:dyDescent="0.35">
      <c r="V56587" s="5" t="str">
        <f t="shared" si="884"/>
        <v/>
      </c>
    </row>
    <row r="56588" spans="22:22" x14ac:dyDescent="0.35">
      <c r="V56588" s="5" t="str">
        <f t="shared" si="884"/>
        <v/>
      </c>
    </row>
    <row r="56589" spans="22:22" x14ac:dyDescent="0.35">
      <c r="V56589" s="5" t="str">
        <f t="shared" si="884"/>
        <v/>
      </c>
    </row>
    <row r="56590" spans="22:22" x14ac:dyDescent="0.35">
      <c r="V56590" s="5" t="str">
        <f t="shared" si="884"/>
        <v/>
      </c>
    </row>
    <row r="56591" spans="22:22" x14ac:dyDescent="0.35">
      <c r="V56591" s="5" t="str">
        <f t="shared" si="884"/>
        <v/>
      </c>
    </row>
    <row r="56592" spans="22:22" x14ac:dyDescent="0.35">
      <c r="V56592" s="5" t="str">
        <f t="shared" si="884"/>
        <v/>
      </c>
    </row>
    <row r="56593" spans="22:22" x14ac:dyDescent="0.35">
      <c r="V56593" s="5" t="str">
        <f t="shared" si="884"/>
        <v/>
      </c>
    </row>
    <row r="56594" spans="22:22" x14ac:dyDescent="0.35">
      <c r="V56594" s="5" t="str">
        <f t="shared" si="884"/>
        <v/>
      </c>
    </row>
    <row r="56595" spans="22:22" x14ac:dyDescent="0.35">
      <c r="V56595" s="5" t="str">
        <f t="shared" si="884"/>
        <v/>
      </c>
    </row>
    <row r="56596" spans="22:22" x14ac:dyDescent="0.35">
      <c r="V56596" s="5" t="str">
        <f t="shared" si="884"/>
        <v/>
      </c>
    </row>
    <row r="56597" spans="22:22" x14ac:dyDescent="0.35">
      <c r="V56597" s="5" t="str">
        <f t="shared" si="884"/>
        <v/>
      </c>
    </row>
    <row r="56598" spans="22:22" x14ac:dyDescent="0.35">
      <c r="V56598" s="5" t="str">
        <f t="shared" si="884"/>
        <v/>
      </c>
    </row>
    <row r="56599" spans="22:22" x14ac:dyDescent="0.35">
      <c r="V56599" s="5" t="str">
        <f t="shared" si="884"/>
        <v/>
      </c>
    </row>
    <row r="56600" spans="22:22" x14ac:dyDescent="0.35">
      <c r="V56600" s="5" t="str">
        <f t="shared" si="884"/>
        <v/>
      </c>
    </row>
    <row r="56601" spans="22:22" x14ac:dyDescent="0.35">
      <c r="V56601" s="5" t="str">
        <f t="shared" si="884"/>
        <v/>
      </c>
    </row>
    <row r="56602" spans="22:22" x14ac:dyDescent="0.35">
      <c r="V56602" s="5" t="str">
        <f t="shared" si="884"/>
        <v/>
      </c>
    </row>
    <row r="56603" spans="22:22" x14ac:dyDescent="0.35">
      <c r="V56603" s="5" t="str">
        <f t="shared" si="884"/>
        <v/>
      </c>
    </row>
    <row r="56604" spans="22:22" x14ac:dyDescent="0.35">
      <c r="V56604" s="5" t="str">
        <f t="shared" si="884"/>
        <v/>
      </c>
    </row>
    <row r="56605" spans="22:22" x14ac:dyDescent="0.35">
      <c r="V56605" s="5" t="str">
        <f t="shared" si="884"/>
        <v/>
      </c>
    </row>
    <row r="56606" spans="22:22" x14ac:dyDescent="0.35">
      <c r="V56606" s="5" t="str">
        <f t="shared" si="884"/>
        <v/>
      </c>
    </row>
    <row r="56607" spans="22:22" x14ac:dyDescent="0.35">
      <c r="V56607" s="5" t="str">
        <f t="shared" si="884"/>
        <v/>
      </c>
    </row>
    <row r="56608" spans="22:22" x14ac:dyDescent="0.35">
      <c r="V56608" s="5" t="str">
        <f t="shared" si="884"/>
        <v/>
      </c>
    </row>
    <row r="56609" spans="22:22" x14ac:dyDescent="0.35">
      <c r="V56609" s="5" t="str">
        <f t="shared" si="884"/>
        <v/>
      </c>
    </row>
    <row r="56610" spans="22:22" x14ac:dyDescent="0.35">
      <c r="V56610" s="5" t="str">
        <f t="shared" si="884"/>
        <v/>
      </c>
    </row>
    <row r="56611" spans="22:22" x14ac:dyDescent="0.35">
      <c r="V56611" s="5" t="str">
        <f t="shared" si="884"/>
        <v/>
      </c>
    </row>
    <row r="56612" spans="22:22" x14ac:dyDescent="0.35">
      <c r="V56612" s="5" t="str">
        <f t="shared" si="884"/>
        <v/>
      </c>
    </row>
    <row r="56613" spans="22:22" x14ac:dyDescent="0.35">
      <c r="V56613" s="5" t="str">
        <f t="shared" si="884"/>
        <v/>
      </c>
    </row>
    <row r="56614" spans="22:22" x14ac:dyDescent="0.35">
      <c r="V56614" s="5" t="str">
        <f t="shared" si="884"/>
        <v/>
      </c>
    </row>
    <row r="56615" spans="22:22" x14ac:dyDescent="0.35">
      <c r="V56615" s="5" t="str">
        <f t="shared" si="884"/>
        <v/>
      </c>
    </row>
    <row r="56616" spans="22:22" x14ac:dyDescent="0.35">
      <c r="V56616" s="5" t="str">
        <f t="shared" si="884"/>
        <v/>
      </c>
    </row>
    <row r="56617" spans="22:22" x14ac:dyDescent="0.35">
      <c r="V56617" s="5" t="str">
        <f t="shared" si="884"/>
        <v/>
      </c>
    </row>
    <row r="56618" spans="22:22" x14ac:dyDescent="0.35">
      <c r="V56618" s="5" t="str">
        <f t="shared" si="884"/>
        <v/>
      </c>
    </row>
    <row r="56619" spans="22:22" x14ac:dyDescent="0.35">
      <c r="V56619" s="5" t="str">
        <f t="shared" si="884"/>
        <v/>
      </c>
    </row>
    <row r="56620" spans="22:22" x14ac:dyDescent="0.35">
      <c r="V56620" s="5" t="str">
        <f t="shared" si="884"/>
        <v/>
      </c>
    </row>
    <row r="56621" spans="22:22" x14ac:dyDescent="0.35">
      <c r="V56621" s="5" t="str">
        <f t="shared" si="884"/>
        <v/>
      </c>
    </row>
    <row r="56622" spans="22:22" x14ac:dyDescent="0.35">
      <c r="V56622" s="5" t="str">
        <f t="shared" si="884"/>
        <v/>
      </c>
    </row>
    <row r="56623" spans="22:22" x14ac:dyDescent="0.35">
      <c r="V56623" s="5" t="str">
        <f t="shared" si="884"/>
        <v/>
      </c>
    </row>
    <row r="56624" spans="22:22" x14ac:dyDescent="0.35">
      <c r="V56624" s="5" t="str">
        <f t="shared" si="884"/>
        <v/>
      </c>
    </row>
    <row r="56625" spans="22:22" x14ac:dyDescent="0.35">
      <c r="V56625" s="5" t="str">
        <f t="shared" si="884"/>
        <v/>
      </c>
    </row>
    <row r="56626" spans="22:22" x14ac:dyDescent="0.35">
      <c r="V56626" s="5" t="str">
        <f t="shared" si="884"/>
        <v/>
      </c>
    </row>
    <row r="56627" spans="22:22" x14ac:dyDescent="0.35">
      <c r="V56627" s="5" t="str">
        <f t="shared" si="884"/>
        <v/>
      </c>
    </row>
    <row r="56628" spans="22:22" x14ac:dyDescent="0.35">
      <c r="V56628" s="5" t="str">
        <f t="shared" si="884"/>
        <v/>
      </c>
    </row>
    <row r="56629" spans="22:22" x14ac:dyDescent="0.35">
      <c r="V56629" s="5" t="str">
        <f t="shared" si="884"/>
        <v/>
      </c>
    </row>
    <row r="56630" spans="22:22" x14ac:dyDescent="0.35">
      <c r="V56630" s="5" t="str">
        <f t="shared" si="884"/>
        <v/>
      </c>
    </row>
    <row r="56631" spans="22:22" x14ac:dyDescent="0.35">
      <c r="V56631" s="5" t="str">
        <f t="shared" si="884"/>
        <v/>
      </c>
    </row>
    <row r="56632" spans="22:22" x14ac:dyDescent="0.35">
      <c r="V56632" s="5" t="str">
        <f t="shared" si="884"/>
        <v/>
      </c>
    </row>
    <row r="56633" spans="22:22" x14ac:dyDescent="0.35">
      <c r="V56633" s="5" t="str">
        <f t="shared" si="884"/>
        <v/>
      </c>
    </row>
    <row r="56634" spans="22:22" x14ac:dyDescent="0.35">
      <c r="V56634" s="5" t="str">
        <f t="shared" si="884"/>
        <v/>
      </c>
    </row>
    <row r="56635" spans="22:22" x14ac:dyDescent="0.35">
      <c r="V56635" s="5" t="str">
        <f t="shared" si="884"/>
        <v/>
      </c>
    </row>
    <row r="56636" spans="22:22" x14ac:dyDescent="0.35">
      <c r="V56636" s="5" t="str">
        <f t="shared" si="884"/>
        <v/>
      </c>
    </row>
    <row r="56637" spans="22:22" x14ac:dyDescent="0.35">
      <c r="V56637" s="5" t="str">
        <f t="shared" si="884"/>
        <v/>
      </c>
    </row>
    <row r="56638" spans="22:22" x14ac:dyDescent="0.35">
      <c r="V56638" s="5" t="str">
        <f t="shared" si="884"/>
        <v/>
      </c>
    </row>
    <row r="56639" spans="22:22" x14ac:dyDescent="0.35">
      <c r="V56639" s="5" t="str">
        <f t="shared" si="884"/>
        <v/>
      </c>
    </row>
    <row r="56640" spans="22:22" x14ac:dyDescent="0.35">
      <c r="V56640" s="5" t="str">
        <f t="shared" si="884"/>
        <v/>
      </c>
    </row>
    <row r="56641" spans="22:22" x14ac:dyDescent="0.35">
      <c r="V56641" s="5" t="str">
        <f t="shared" si="884"/>
        <v/>
      </c>
    </row>
    <row r="56642" spans="22:22" x14ac:dyDescent="0.35">
      <c r="V56642" s="5" t="str">
        <f t="shared" ref="V56642:V56705" si="885">TRIM(CLEAN(SUBSTITUTE(A56642,CHAR(160)," ")))</f>
        <v/>
      </c>
    </row>
    <row r="56643" spans="22:22" x14ac:dyDescent="0.35">
      <c r="V56643" s="5" t="str">
        <f t="shared" si="885"/>
        <v/>
      </c>
    </row>
    <row r="56644" spans="22:22" x14ac:dyDescent="0.35">
      <c r="V56644" s="5" t="str">
        <f t="shared" si="885"/>
        <v/>
      </c>
    </row>
    <row r="56645" spans="22:22" x14ac:dyDescent="0.35">
      <c r="V56645" s="5" t="str">
        <f t="shared" si="885"/>
        <v/>
      </c>
    </row>
    <row r="56646" spans="22:22" x14ac:dyDescent="0.35">
      <c r="V56646" s="5" t="str">
        <f t="shared" si="885"/>
        <v/>
      </c>
    </row>
    <row r="56647" spans="22:22" x14ac:dyDescent="0.35">
      <c r="V56647" s="5" t="str">
        <f t="shared" si="885"/>
        <v/>
      </c>
    </row>
    <row r="56648" spans="22:22" x14ac:dyDescent="0.35">
      <c r="V56648" s="5" t="str">
        <f t="shared" si="885"/>
        <v/>
      </c>
    </row>
    <row r="56649" spans="22:22" x14ac:dyDescent="0.35">
      <c r="V56649" s="5" t="str">
        <f t="shared" si="885"/>
        <v/>
      </c>
    </row>
    <row r="56650" spans="22:22" x14ac:dyDescent="0.35">
      <c r="V56650" s="5" t="str">
        <f t="shared" si="885"/>
        <v/>
      </c>
    </row>
    <row r="56651" spans="22:22" x14ac:dyDescent="0.35">
      <c r="V56651" s="5" t="str">
        <f t="shared" si="885"/>
        <v/>
      </c>
    </row>
    <row r="56652" spans="22:22" x14ac:dyDescent="0.35">
      <c r="V56652" s="5" t="str">
        <f t="shared" si="885"/>
        <v/>
      </c>
    </row>
    <row r="56653" spans="22:22" x14ac:dyDescent="0.35">
      <c r="V56653" s="5" t="str">
        <f t="shared" si="885"/>
        <v/>
      </c>
    </row>
    <row r="56654" spans="22:22" x14ac:dyDescent="0.35">
      <c r="V56654" s="5" t="str">
        <f t="shared" si="885"/>
        <v/>
      </c>
    </row>
    <row r="56655" spans="22:22" x14ac:dyDescent="0.35">
      <c r="V56655" s="5" t="str">
        <f t="shared" si="885"/>
        <v/>
      </c>
    </row>
    <row r="56656" spans="22:22" x14ac:dyDescent="0.35">
      <c r="V56656" s="5" t="str">
        <f t="shared" si="885"/>
        <v/>
      </c>
    </row>
    <row r="56657" spans="22:22" x14ac:dyDescent="0.35">
      <c r="V56657" s="5" t="str">
        <f t="shared" si="885"/>
        <v/>
      </c>
    </row>
    <row r="56658" spans="22:22" x14ac:dyDescent="0.35">
      <c r="V56658" s="5" t="str">
        <f t="shared" si="885"/>
        <v/>
      </c>
    </row>
    <row r="56659" spans="22:22" x14ac:dyDescent="0.35">
      <c r="V56659" s="5" t="str">
        <f t="shared" si="885"/>
        <v/>
      </c>
    </row>
    <row r="56660" spans="22:22" x14ac:dyDescent="0.35">
      <c r="V56660" s="5" t="str">
        <f t="shared" si="885"/>
        <v/>
      </c>
    </row>
    <row r="56661" spans="22:22" x14ac:dyDescent="0.35">
      <c r="V56661" s="5" t="str">
        <f t="shared" si="885"/>
        <v/>
      </c>
    </row>
    <row r="56662" spans="22:22" x14ac:dyDescent="0.35">
      <c r="V56662" s="5" t="str">
        <f t="shared" si="885"/>
        <v/>
      </c>
    </row>
    <row r="56663" spans="22:22" x14ac:dyDescent="0.35">
      <c r="V56663" s="5" t="str">
        <f t="shared" si="885"/>
        <v/>
      </c>
    </row>
    <row r="56664" spans="22:22" x14ac:dyDescent="0.35">
      <c r="V56664" s="5" t="str">
        <f t="shared" si="885"/>
        <v/>
      </c>
    </row>
    <row r="56665" spans="22:22" x14ac:dyDescent="0.35">
      <c r="V56665" s="5" t="str">
        <f t="shared" si="885"/>
        <v/>
      </c>
    </row>
    <row r="56666" spans="22:22" x14ac:dyDescent="0.35">
      <c r="V56666" s="5" t="str">
        <f t="shared" si="885"/>
        <v/>
      </c>
    </row>
    <row r="56667" spans="22:22" x14ac:dyDescent="0.35">
      <c r="V56667" s="5" t="str">
        <f t="shared" si="885"/>
        <v/>
      </c>
    </row>
    <row r="56668" spans="22:22" x14ac:dyDescent="0.35">
      <c r="V56668" s="5" t="str">
        <f t="shared" si="885"/>
        <v/>
      </c>
    </row>
    <row r="56669" spans="22:22" x14ac:dyDescent="0.35">
      <c r="V56669" s="5" t="str">
        <f t="shared" si="885"/>
        <v/>
      </c>
    </row>
    <row r="56670" spans="22:22" x14ac:dyDescent="0.35">
      <c r="V56670" s="5" t="str">
        <f t="shared" si="885"/>
        <v/>
      </c>
    </row>
    <row r="56671" spans="22:22" x14ac:dyDescent="0.35">
      <c r="V56671" s="5" t="str">
        <f t="shared" si="885"/>
        <v/>
      </c>
    </row>
    <row r="56672" spans="22:22" x14ac:dyDescent="0.35">
      <c r="V56672" s="5" t="str">
        <f t="shared" si="885"/>
        <v/>
      </c>
    </row>
    <row r="56673" spans="22:22" x14ac:dyDescent="0.35">
      <c r="V56673" s="5" t="str">
        <f t="shared" si="885"/>
        <v/>
      </c>
    </row>
    <row r="56674" spans="22:22" x14ac:dyDescent="0.35">
      <c r="V56674" s="5" t="str">
        <f t="shared" si="885"/>
        <v/>
      </c>
    </row>
    <row r="56675" spans="22:22" x14ac:dyDescent="0.35">
      <c r="V56675" s="5" t="str">
        <f t="shared" si="885"/>
        <v/>
      </c>
    </row>
    <row r="56676" spans="22:22" x14ac:dyDescent="0.35">
      <c r="V56676" s="5" t="str">
        <f t="shared" si="885"/>
        <v/>
      </c>
    </row>
    <row r="56677" spans="22:22" x14ac:dyDescent="0.35">
      <c r="V56677" s="5" t="str">
        <f t="shared" si="885"/>
        <v/>
      </c>
    </row>
    <row r="56678" spans="22:22" x14ac:dyDescent="0.35">
      <c r="V56678" s="5" t="str">
        <f t="shared" si="885"/>
        <v/>
      </c>
    </row>
    <row r="56679" spans="22:22" x14ac:dyDescent="0.35">
      <c r="V56679" s="5" t="str">
        <f t="shared" si="885"/>
        <v/>
      </c>
    </row>
    <row r="56680" spans="22:22" x14ac:dyDescent="0.35">
      <c r="V56680" s="5" t="str">
        <f t="shared" si="885"/>
        <v/>
      </c>
    </row>
    <row r="56681" spans="22:22" x14ac:dyDescent="0.35">
      <c r="V56681" s="5" t="str">
        <f t="shared" si="885"/>
        <v/>
      </c>
    </row>
    <row r="56682" spans="22:22" x14ac:dyDescent="0.35">
      <c r="V56682" s="5" t="str">
        <f t="shared" si="885"/>
        <v/>
      </c>
    </row>
    <row r="56683" spans="22:22" x14ac:dyDescent="0.35">
      <c r="V56683" s="5" t="str">
        <f t="shared" si="885"/>
        <v/>
      </c>
    </row>
    <row r="56684" spans="22:22" x14ac:dyDescent="0.35">
      <c r="V56684" s="5" t="str">
        <f t="shared" si="885"/>
        <v/>
      </c>
    </row>
    <row r="56685" spans="22:22" x14ac:dyDescent="0.35">
      <c r="V56685" s="5" t="str">
        <f t="shared" si="885"/>
        <v/>
      </c>
    </row>
    <row r="56686" spans="22:22" x14ac:dyDescent="0.35">
      <c r="V56686" s="5" t="str">
        <f t="shared" si="885"/>
        <v/>
      </c>
    </row>
    <row r="56687" spans="22:22" x14ac:dyDescent="0.35">
      <c r="V56687" s="5" t="str">
        <f t="shared" si="885"/>
        <v/>
      </c>
    </row>
    <row r="56688" spans="22:22" x14ac:dyDescent="0.35">
      <c r="V56688" s="5" t="str">
        <f t="shared" si="885"/>
        <v/>
      </c>
    </row>
    <row r="56689" spans="22:22" x14ac:dyDescent="0.35">
      <c r="V56689" s="5" t="str">
        <f t="shared" si="885"/>
        <v/>
      </c>
    </row>
    <row r="56690" spans="22:22" x14ac:dyDescent="0.35">
      <c r="V56690" s="5" t="str">
        <f t="shared" si="885"/>
        <v/>
      </c>
    </row>
    <row r="56691" spans="22:22" x14ac:dyDescent="0.35">
      <c r="V56691" s="5" t="str">
        <f t="shared" si="885"/>
        <v/>
      </c>
    </row>
    <row r="56692" spans="22:22" x14ac:dyDescent="0.35">
      <c r="V56692" s="5" t="str">
        <f t="shared" si="885"/>
        <v/>
      </c>
    </row>
    <row r="56693" spans="22:22" x14ac:dyDescent="0.35">
      <c r="V56693" s="5" t="str">
        <f t="shared" si="885"/>
        <v/>
      </c>
    </row>
    <row r="56694" spans="22:22" x14ac:dyDescent="0.35">
      <c r="V56694" s="5" t="str">
        <f t="shared" si="885"/>
        <v/>
      </c>
    </row>
    <row r="56695" spans="22:22" x14ac:dyDescent="0.35">
      <c r="V56695" s="5" t="str">
        <f t="shared" si="885"/>
        <v/>
      </c>
    </row>
    <row r="56696" spans="22:22" x14ac:dyDescent="0.35">
      <c r="V56696" s="5" t="str">
        <f t="shared" si="885"/>
        <v/>
      </c>
    </row>
    <row r="56697" spans="22:22" x14ac:dyDescent="0.35">
      <c r="V56697" s="5" t="str">
        <f t="shared" si="885"/>
        <v/>
      </c>
    </row>
    <row r="56698" spans="22:22" x14ac:dyDescent="0.35">
      <c r="V56698" s="5" t="str">
        <f t="shared" si="885"/>
        <v/>
      </c>
    </row>
    <row r="56699" spans="22:22" x14ac:dyDescent="0.35">
      <c r="V56699" s="5" t="str">
        <f t="shared" si="885"/>
        <v/>
      </c>
    </row>
    <row r="56700" spans="22:22" x14ac:dyDescent="0.35">
      <c r="V56700" s="5" t="str">
        <f t="shared" si="885"/>
        <v/>
      </c>
    </row>
    <row r="56701" spans="22:22" x14ac:dyDescent="0.35">
      <c r="V56701" s="5" t="str">
        <f t="shared" si="885"/>
        <v/>
      </c>
    </row>
    <row r="56702" spans="22:22" x14ac:dyDescent="0.35">
      <c r="V56702" s="5" t="str">
        <f t="shared" si="885"/>
        <v/>
      </c>
    </row>
    <row r="56703" spans="22:22" x14ac:dyDescent="0.35">
      <c r="V56703" s="5" t="str">
        <f t="shared" si="885"/>
        <v/>
      </c>
    </row>
    <row r="56704" spans="22:22" x14ac:dyDescent="0.35">
      <c r="V56704" s="5" t="str">
        <f t="shared" si="885"/>
        <v/>
      </c>
    </row>
    <row r="56705" spans="22:22" x14ac:dyDescent="0.35">
      <c r="V56705" s="5" t="str">
        <f t="shared" si="885"/>
        <v/>
      </c>
    </row>
    <row r="56706" spans="22:22" x14ac:dyDescent="0.35">
      <c r="V56706" s="5" t="str">
        <f t="shared" ref="V56706:V56769" si="886">TRIM(CLEAN(SUBSTITUTE(A56706,CHAR(160)," ")))</f>
        <v/>
      </c>
    </row>
    <row r="56707" spans="22:22" x14ac:dyDescent="0.35">
      <c r="V56707" s="5" t="str">
        <f t="shared" si="886"/>
        <v/>
      </c>
    </row>
    <row r="56708" spans="22:22" x14ac:dyDescent="0.35">
      <c r="V56708" s="5" t="str">
        <f t="shared" si="886"/>
        <v/>
      </c>
    </row>
    <row r="56709" spans="22:22" x14ac:dyDescent="0.35">
      <c r="V56709" s="5" t="str">
        <f t="shared" si="886"/>
        <v/>
      </c>
    </row>
    <row r="56710" spans="22:22" x14ac:dyDescent="0.35">
      <c r="V56710" s="5" t="str">
        <f t="shared" si="886"/>
        <v/>
      </c>
    </row>
    <row r="56711" spans="22:22" x14ac:dyDescent="0.35">
      <c r="V56711" s="5" t="str">
        <f t="shared" si="886"/>
        <v/>
      </c>
    </row>
    <row r="56712" spans="22:22" x14ac:dyDescent="0.35">
      <c r="V56712" s="5" t="str">
        <f t="shared" si="886"/>
        <v/>
      </c>
    </row>
    <row r="56713" spans="22:22" x14ac:dyDescent="0.35">
      <c r="V56713" s="5" t="str">
        <f t="shared" si="886"/>
        <v/>
      </c>
    </row>
    <row r="56714" spans="22:22" x14ac:dyDescent="0.35">
      <c r="V56714" s="5" t="str">
        <f t="shared" si="886"/>
        <v/>
      </c>
    </row>
    <row r="56715" spans="22:22" x14ac:dyDescent="0.35">
      <c r="V56715" s="5" t="str">
        <f t="shared" si="886"/>
        <v/>
      </c>
    </row>
    <row r="56716" spans="22:22" x14ac:dyDescent="0.35">
      <c r="V56716" s="5" t="str">
        <f t="shared" si="886"/>
        <v/>
      </c>
    </row>
    <row r="56717" spans="22:22" x14ac:dyDescent="0.35">
      <c r="V56717" s="5" t="str">
        <f t="shared" si="886"/>
        <v/>
      </c>
    </row>
    <row r="56718" spans="22:22" x14ac:dyDescent="0.35">
      <c r="V56718" s="5" t="str">
        <f t="shared" si="886"/>
        <v/>
      </c>
    </row>
    <row r="56719" spans="22:22" x14ac:dyDescent="0.35">
      <c r="V56719" s="5" t="str">
        <f t="shared" si="886"/>
        <v/>
      </c>
    </row>
    <row r="56720" spans="22:22" x14ac:dyDescent="0.35">
      <c r="V56720" s="5" t="str">
        <f t="shared" si="886"/>
        <v/>
      </c>
    </row>
    <row r="56721" spans="22:22" x14ac:dyDescent="0.35">
      <c r="V56721" s="5" t="str">
        <f t="shared" si="886"/>
        <v/>
      </c>
    </row>
    <row r="56722" spans="22:22" x14ac:dyDescent="0.35">
      <c r="V56722" s="5" t="str">
        <f t="shared" si="886"/>
        <v/>
      </c>
    </row>
    <row r="56723" spans="22:22" x14ac:dyDescent="0.35">
      <c r="V56723" s="5" t="str">
        <f t="shared" si="886"/>
        <v/>
      </c>
    </row>
    <row r="56724" spans="22:22" x14ac:dyDescent="0.35">
      <c r="V56724" s="5" t="str">
        <f t="shared" si="886"/>
        <v/>
      </c>
    </row>
    <row r="56725" spans="22:22" x14ac:dyDescent="0.35">
      <c r="V56725" s="5" t="str">
        <f t="shared" si="886"/>
        <v/>
      </c>
    </row>
    <row r="56726" spans="22:22" x14ac:dyDescent="0.35">
      <c r="V56726" s="5" t="str">
        <f t="shared" si="886"/>
        <v/>
      </c>
    </row>
    <row r="56727" spans="22:22" x14ac:dyDescent="0.35">
      <c r="V56727" s="5" t="str">
        <f t="shared" si="886"/>
        <v/>
      </c>
    </row>
    <row r="56728" spans="22:22" x14ac:dyDescent="0.35">
      <c r="V56728" s="5" t="str">
        <f t="shared" si="886"/>
        <v/>
      </c>
    </row>
    <row r="56729" spans="22:22" x14ac:dyDescent="0.35">
      <c r="V56729" s="5" t="str">
        <f t="shared" si="886"/>
        <v/>
      </c>
    </row>
    <row r="56730" spans="22:22" x14ac:dyDescent="0.35">
      <c r="V56730" s="5" t="str">
        <f t="shared" si="886"/>
        <v/>
      </c>
    </row>
    <row r="56731" spans="22:22" x14ac:dyDescent="0.35">
      <c r="V56731" s="5" t="str">
        <f t="shared" si="886"/>
        <v/>
      </c>
    </row>
    <row r="56732" spans="22:22" x14ac:dyDescent="0.35">
      <c r="V56732" s="5" t="str">
        <f t="shared" si="886"/>
        <v/>
      </c>
    </row>
    <row r="56733" spans="22:22" x14ac:dyDescent="0.35">
      <c r="V56733" s="5" t="str">
        <f t="shared" si="886"/>
        <v/>
      </c>
    </row>
    <row r="56734" spans="22:22" x14ac:dyDescent="0.35">
      <c r="V56734" s="5" t="str">
        <f t="shared" si="886"/>
        <v/>
      </c>
    </row>
    <row r="56735" spans="22:22" x14ac:dyDescent="0.35">
      <c r="V56735" s="5" t="str">
        <f t="shared" si="886"/>
        <v/>
      </c>
    </row>
    <row r="56736" spans="22:22" x14ac:dyDescent="0.35">
      <c r="V56736" s="5" t="str">
        <f t="shared" si="886"/>
        <v/>
      </c>
    </row>
    <row r="56737" spans="22:22" x14ac:dyDescent="0.35">
      <c r="V56737" s="5" t="str">
        <f t="shared" si="886"/>
        <v/>
      </c>
    </row>
    <row r="56738" spans="22:22" x14ac:dyDescent="0.35">
      <c r="V56738" s="5" t="str">
        <f t="shared" si="886"/>
        <v/>
      </c>
    </row>
    <row r="56739" spans="22:22" x14ac:dyDescent="0.35">
      <c r="V56739" s="5" t="str">
        <f t="shared" si="886"/>
        <v/>
      </c>
    </row>
    <row r="56740" spans="22:22" x14ac:dyDescent="0.35">
      <c r="V56740" s="5" t="str">
        <f t="shared" si="886"/>
        <v/>
      </c>
    </row>
    <row r="56741" spans="22:22" x14ac:dyDescent="0.35">
      <c r="V56741" s="5" t="str">
        <f t="shared" si="886"/>
        <v/>
      </c>
    </row>
    <row r="56742" spans="22:22" x14ac:dyDescent="0.35">
      <c r="V56742" s="5" t="str">
        <f t="shared" si="886"/>
        <v/>
      </c>
    </row>
    <row r="56743" spans="22:22" x14ac:dyDescent="0.35">
      <c r="V56743" s="5" t="str">
        <f t="shared" si="886"/>
        <v/>
      </c>
    </row>
    <row r="56744" spans="22:22" x14ac:dyDescent="0.35">
      <c r="V56744" s="5" t="str">
        <f t="shared" si="886"/>
        <v/>
      </c>
    </row>
    <row r="56745" spans="22:22" x14ac:dyDescent="0.35">
      <c r="V56745" s="5" t="str">
        <f t="shared" si="886"/>
        <v/>
      </c>
    </row>
    <row r="56746" spans="22:22" x14ac:dyDescent="0.35">
      <c r="V56746" s="5" t="str">
        <f t="shared" si="886"/>
        <v/>
      </c>
    </row>
    <row r="56747" spans="22:22" x14ac:dyDescent="0.35">
      <c r="V56747" s="5" t="str">
        <f t="shared" si="886"/>
        <v/>
      </c>
    </row>
    <row r="56748" spans="22:22" x14ac:dyDescent="0.35">
      <c r="V56748" s="5" t="str">
        <f t="shared" si="886"/>
        <v/>
      </c>
    </row>
    <row r="56749" spans="22:22" x14ac:dyDescent="0.35">
      <c r="V56749" s="5" t="str">
        <f t="shared" si="886"/>
        <v/>
      </c>
    </row>
    <row r="56750" spans="22:22" x14ac:dyDescent="0.35">
      <c r="V56750" s="5" t="str">
        <f t="shared" si="886"/>
        <v/>
      </c>
    </row>
    <row r="56751" spans="22:22" x14ac:dyDescent="0.35">
      <c r="V56751" s="5" t="str">
        <f t="shared" si="886"/>
        <v/>
      </c>
    </row>
    <row r="56752" spans="22:22" x14ac:dyDescent="0.35">
      <c r="V56752" s="5" t="str">
        <f t="shared" si="886"/>
        <v/>
      </c>
    </row>
    <row r="56753" spans="22:22" x14ac:dyDescent="0.35">
      <c r="V56753" s="5" t="str">
        <f t="shared" si="886"/>
        <v/>
      </c>
    </row>
    <row r="56754" spans="22:22" x14ac:dyDescent="0.35">
      <c r="V56754" s="5" t="str">
        <f t="shared" si="886"/>
        <v/>
      </c>
    </row>
    <row r="56755" spans="22:22" x14ac:dyDescent="0.35">
      <c r="V56755" s="5" t="str">
        <f t="shared" si="886"/>
        <v/>
      </c>
    </row>
    <row r="56756" spans="22:22" x14ac:dyDescent="0.35">
      <c r="V56756" s="5" t="str">
        <f t="shared" si="886"/>
        <v/>
      </c>
    </row>
    <row r="56757" spans="22:22" x14ac:dyDescent="0.35">
      <c r="V56757" s="5" t="str">
        <f t="shared" si="886"/>
        <v/>
      </c>
    </row>
    <row r="56758" spans="22:22" x14ac:dyDescent="0.35">
      <c r="V56758" s="5" t="str">
        <f t="shared" si="886"/>
        <v/>
      </c>
    </row>
    <row r="56759" spans="22:22" x14ac:dyDescent="0.35">
      <c r="V56759" s="5" t="str">
        <f t="shared" si="886"/>
        <v/>
      </c>
    </row>
    <row r="56760" spans="22:22" x14ac:dyDescent="0.35">
      <c r="V56760" s="5" t="str">
        <f t="shared" si="886"/>
        <v/>
      </c>
    </row>
    <row r="56761" spans="22:22" x14ac:dyDescent="0.35">
      <c r="V56761" s="5" t="str">
        <f t="shared" si="886"/>
        <v/>
      </c>
    </row>
    <row r="56762" spans="22:22" x14ac:dyDescent="0.35">
      <c r="V56762" s="5" t="str">
        <f t="shared" si="886"/>
        <v/>
      </c>
    </row>
    <row r="56763" spans="22:22" x14ac:dyDescent="0.35">
      <c r="V56763" s="5" t="str">
        <f t="shared" si="886"/>
        <v/>
      </c>
    </row>
    <row r="56764" spans="22:22" x14ac:dyDescent="0.35">
      <c r="V56764" s="5" t="str">
        <f t="shared" si="886"/>
        <v/>
      </c>
    </row>
    <row r="56765" spans="22:22" x14ac:dyDescent="0.35">
      <c r="V56765" s="5" t="str">
        <f t="shared" si="886"/>
        <v/>
      </c>
    </row>
    <row r="56766" spans="22:22" x14ac:dyDescent="0.35">
      <c r="V56766" s="5" t="str">
        <f t="shared" si="886"/>
        <v/>
      </c>
    </row>
    <row r="56767" spans="22:22" x14ac:dyDescent="0.35">
      <c r="V56767" s="5" t="str">
        <f t="shared" si="886"/>
        <v/>
      </c>
    </row>
    <row r="56768" spans="22:22" x14ac:dyDescent="0.35">
      <c r="V56768" s="5" t="str">
        <f t="shared" si="886"/>
        <v/>
      </c>
    </row>
    <row r="56769" spans="22:22" x14ac:dyDescent="0.35">
      <c r="V56769" s="5" t="str">
        <f t="shared" si="886"/>
        <v/>
      </c>
    </row>
    <row r="56770" spans="22:22" x14ac:dyDescent="0.35">
      <c r="V56770" s="5" t="str">
        <f t="shared" ref="V56770:V56833" si="887">TRIM(CLEAN(SUBSTITUTE(A56770,CHAR(160)," ")))</f>
        <v/>
      </c>
    </row>
    <row r="56771" spans="22:22" x14ac:dyDescent="0.35">
      <c r="V56771" s="5" t="str">
        <f t="shared" si="887"/>
        <v/>
      </c>
    </row>
    <row r="56772" spans="22:22" x14ac:dyDescent="0.35">
      <c r="V56772" s="5" t="str">
        <f t="shared" si="887"/>
        <v/>
      </c>
    </row>
    <row r="56773" spans="22:22" x14ac:dyDescent="0.35">
      <c r="V56773" s="5" t="str">
        <f t="shared" si="887"/>
        <v/>
      </c>
    </row>
    <row r="56774" spans="22:22" x14ac:dyDescent="0.35">
      <c r="V56774" s="5" t="str">
        <f t="shared" si="887"/>
        <v/>
      </c>
    </row>
    <row r="56775" spans="22:22" x14ac:dyDescent="0.35">
      <c r="V56775" s="5" t="str">
        <f t="shared" si="887"/>
        <v/>
      </c>
    </row>
    <row r="56776" spans="22:22" x14ac:dyDescent="0.35">
      <c r="V56776" s="5" t="str">
        <f t="shared" si="887"/>
        <v/>
      </c>
    </row>
    <row r="56777" spans="22:22" x14ac:dyDescent="0.35">
      <c r="V56777" s="5" t="str">
        <f t="shared" si="887"/>
        <v/>
      </c>
    </row>
    <row r="56778" spans="22:22" x14ac:dyDescent="0.35">
      <c r="V56778" s="5" t="str">
        <f t="shared" si="887"/>
        <v/>
      </c>
    </row>
    <row r="56779" spans="22:22" x14ac:dyDescent="0.35">
      <c r="V56779" s="5" t="str">
        <f t="shared" si="887"/>
        <v/>
      </c>
    </row>
    <row r="56780" spans="22:22" x14ac:dyDescent="0.35">
      <c r="V56780" s="5" t="str">
        <f t="shared" si="887"/>
        <v/>
      </c>
    </row>
    <row r="56781" spans="22:22" x14ac:dyDescent="0.35">
      <c r="V56781" s="5" t="str">
        <f t="shared" si="887"/>
        <v/>
      </c>
    </row>
    <row r="56782" spans="22:22" x14ac:dyDescent="0.35">
      <c r="V56782" s="5" t="str">
        <f t="shared" si="887"/>
        <v/>
      </c>
    </row>
    <row r="56783" spans="22:22" x14ac:dyDescent="0.35">
      <c r="V56783" s="5" t="str">
        <f t="shared" si="887"/>
        <v/>
      </c>
    </row>
    <row r="56784" spans="22:22" x14ac:dyDescent="0.35">
      <c r="V56784" s="5" t="str">
        <f t="shared" si="887"/>
        <v/>
      </c>
    </row>
    <row r="56785" spans="22:22" x14ac:dyDescent="0.35">
      <c r="V56785" s="5" t="str">
        <f t="shared" si="887"/>
        <v/>
      </c>
    </row>
    <row r="56786" spans="22:22" x14ac:dyDescent="0.35">
      <c r="V56786" s="5" t="str">
        <f t="shared" si="887"/>
        <v/>
      </c>
    </row>
    <row r="56787" spans="22:22" x14ac:dyDescent="0.35">
      <c r="V56787" s="5" t="str">
        <f t="shared" si="887"/>
        <v/>
      </c>
    </row>
    <row r="56788" spans="22:22" x14ac:dyDescent="0.35">
      <c r="V56788" s="5" t="str">
        <f t="shared" si="887"/>
        <v/>
      </c>
    </row>
    <row r="56789" spans="22:22" x14ac:dyDescent="0.35">
      <c r="V56789" s="5" t="str">
        <f t="shared" si="887"/>
        <v/>
      </c>
    </row>
    <row r="56790" spans="22:22" x14ac:dyDescent="0.35">
      <c r="V56790" s="5" t="str">
        <f t="shared" si="887"/>
        <v/>
      </c>
    </row>
    <row r="56791" spans="22:22" x14ac:dyDescent="0.35">
      <c r="V56791" s="5" t="str">
        <f t="shared" si="887"/>
        <v/>
      </c>
    </row>
    <row r="56792" spans="22:22" x14ac:dyDescent="0.35">
      <c r="V56792" s="5" t="str">
        <f t="shared" si="887"/>
        <v/>
      </c>
    </row>
    <row r="56793" spans="22:22" x14ac:dyDescent="0.35">
      <c r="V56793" s="5" t="str">
        <f t="shared" si="887"/>
        <v/>
      </c>
    </row>
    <row r="56794" spans="22:22" x14ac:dyDescent="0.35">
      <c r="V56794" s="5" t="str">
        <f t="shared" si="887"/>
        <v/>
      </c>
    </row>
    <row r="56795" spans="22:22" x14ac:dyDescent="0.35">
      <c r="V56795" s="5" t="str">
        <f t="shared" si="887"/>
        <v/>
      </c>
    </row>
    <row r="56796" spans="22:22" x14ac:dyDescent="0.35">
      <c r="V56796" s="5" t="str">
        <f t="shared" si="887"/>
        <v/>
      </c>
    </row>
    <row r="56797" spans="22:22" x14ac:dyDescent="0.35">
      <c r="V56797" s="5" t="str">
        <f t="shared" si="887"/>
        <v/>
      </c>
    </row>
    <row r="56798" spans="22:22" x14ac:dyDescent="0.35">
      <c r="V56798" s="5" t="str">
        <f t="shared" si="887"/>
        <v/>
      </c>
    </row>
    <row r="56799" spans="22:22" x14ac:dyDescent="0.35">
      <c r="V56799" s="5" t="str">
        <f t="shared" si="887"/>
        <v/>
      </c>
    </row>
    <row r="56800" spans="22:22" x14ac:dyDescent="0.35">
      <c r="V56800" s="5" t="str">
        <f t="shared" si="887"/>
        <v/>
      </c>
    </row>
    <row r="56801" spans="22:22" x14ac:dyDescent="0.35">
      <c r="V56801" s="5" t="str">
        <f t="shared" si="887"/>
        <v/>
      </c>
    </row>
    <row r="56802" spans="22:22" x14ac:dyDescent="0.35">
      <c r="V56802" s="5" t="str">
        <f t="shared" si="887"/>
        <v/>
      </c>
    </row>
    <row r="56803" spans="22:22" x14ac:dyDescent="0.35">
      <c r="V56803" s="5" t="str">
        <f t="shared" si="887"/>
        <v/>
      </c>
    </row>
    <row r="56804" spans="22:22" x14ac:dyDescent="0.35">
      <c r="V56804" s="5" t="str">
        <f t="shared" si="887"/>
        <v/>
      </c>
    </row>
    <row r="56805" spans="22:22" x14ac:dyDescent="0.35">
      <c r="V56805" s="5" t="str">
        <f t="shared" si="887"/>
        <v/>
      </c>
    </row>
    <row r="56806" spans="22:22" x14ac:dyDescent="0.35">
      <c r="V56806" s="5" t="str">
        <f t="shared" si="887"/>
        <v/>
      </c>
    </row>
    <row r="56807" spans="22:22" x14ac:dyDescent="0.35">
      <c r="V56807" s="5" t="str">
        <f t="shared" si="887"/>
        <v/>
      </c>
    </row>
    <row r="56808" spans="22:22" x14ac:dyDescent="0.35">
      <c r="V56808" s="5" t="str">
        <f t="shared" si="887"/>
        <v/>
      </c>
    </row>
    <row r="56809" spans="22:22" x14ac:dyDescent="0.35">
      <c r="V56809" s="5" t="str">
        <f t="shared" si="887"/>
        <v/>
      </c>
    </row>
    <row r="56810" spans="22:22" x14ac:dyDescent="0.35">
      <c r="V56810" s="5" t="str">
        <f t="shared" si="887"/>
        <v/>
      </c>
    </row>
    <row r="56811" spans="22:22" x14ac:dyDescent="0.35">
      <c r="V56811" s="5" t="str">
        <f t="shared" si="887"/>
        <v/>
      </c>
    </row>
    <row r="56812" spans="22:22" x14ac:dyDescent="0.35">
      <c r="V56812" s="5" t="str">
        <f t="shared" si="887"/>
        <v/>
      </c>
    </row>
    <row r="56813" spans="22:22" x14ac:dyDescent="0.35">
      <c r="V56813" s="5" t="str">
        <f t="shared" si="887"/>
        <v/>
      </c>
    </row>
    <row r="56814" spans="22:22" x14ac:dyDescent="0.35">
      <c r="V56814" s="5" t="str">
        <f t="shared" si="887"/>
        <v/>
      </c>
    </row>
    <row r="56815" spans="22:22" x14ac:dyDescent="0.35">
      <c r="V56815" s="5" t="str">
        <f t="shared" si="887"/>
        <v/>
      </c>
    </row>
    <row r="56816" spans="22:22" x14ac:dyDescent="0.35">
      <c r="V56816" s="5" t="str">
        <f t="shared" si="887"/>
        <v/>
      </c>
    </row>
    <row r="56817" spans="22:22" x14ac:dyDescent="0.35">
      <c r="V56817" s="5" t="str">
        <f t="shared" si="887"/>
        <v/>
      </c>
    </row>
    <row r="56818" spans="22:22" x14ac:dyDescent="0.35">
      <c r="V56818" s="5" t="str">
        <f t="shared" si="887"/>
        <v/>
      </c>
    </row>
    <row r="56819" spans="22:22" x14ac:dyDescent="0.35">
      <c r="V56819" s="5" t="str">
        <f t="shared" si="887"/>
        <v/>
      </c>
    </row>
    <row r="56820" spans="22:22" x14ac:dyDescent="0.35">
      <c r="V56820" s="5" t="str">
        <f t="shared" si="887"/>
        <v/>
      </c>
    </row>
    <row r="56821" spans="22:22" x14ac:dyDescent="0.35">
      <c r="V56821" s="5" t="str">
        <f t="shared" si="887"/>
        <v/>
      </c>
    </row>
    <row r="56822" spans="22:22" x14ac:dyDescent="0.35">
      <c r="V56822" s="5" t="str">
        <f t="shared" si="887"/>
        <v/>
      </c>
    </row>
    <row r="56823" spans="22:22" x14ac:dyDescent="0.35">
      <c r="V56823" s="5" t="str">
        <f t="shared" si="887"/>
        <v/>
      </c>
    </row>
    <row r="56824" spans="22:22" x14ac:dyDescent="0.35">
      <c r="V56824" s="5" t="str">
        <f t="shared" si="887"/>
        <v/>
      </c>
    </row>
    <row r="56825" spans="22:22" x14ac:dyDescent="0.35">
      <c r="V56825" s="5" t="str">
        <f t="shared" si="887"/>
        <v/>
      </c>
    </row>
    <row r="56826" spans="22:22" x14ac:dyDescent="0.35">
      <c r="V56826" s="5" t="str">
        <f t="shared" si="887"/>
        <v/>
      </c>
    </row>
    <row r="56827" spans="22:22" x14ac:dyDescent="0.35">
      <c r="V56827" s="5" t="str">
        <f t="shared" si="887"/>
        <v/>
      </c>
    </row>
    <row r="56828" spans="22:22" x14ac:dyDescent="0.35">
      <c r="V56828" s="5" t="str">
        <f t="shared" si="887"/>
        <v/>
      </c>
    </row>
    <row r="56829" spans="22:22" x14ac:dyDescent="0.35">
      <c r="V56829" s="5" t="str">
        <f t="shared" si="887"/>
        <v/>
      </c>
    </row>
    <row r="56830" spans="22:22" x14ac:dyDescent="0.35">
      <c r="V56830" s="5" t="str">
        <f t="shared" si="887"/>
        <v/>
      </c>
    </row>
    <row r="56831" spans="22:22" x14ac:dyDescent="0.35">
      <c r="V56831" s="5" t="str">
        <f t="shared" si="887"/>
        <v/>
      </c>
    </row>
    <row r="56832" spans="22:22" x14ac:dyDescent="0.35">
      <c r="V56832" s="5" t="str">
        <f t="shared" si="887"/>
        <v/>
      </c>
    </row>
    <row r="56833" spans="22:22" x14ac:dyDescent="0.35">
      <c r="V56833" s="5" t="str">
        <f t="shared" si="887"/>
        <v/>
      </c>
    </row>
    <row r="56834" spans="22:22" x14ac:dyDescent="0.35">
      <c r="V56834" s="5" t="str">
        <f t="shared" ref="V56834:V56897" si="888">TRIM(CLEAN(SUBSTITUTE(A56834,CHAR(160)," ")))</f>
        <v/>
      </c>
    </row>
    <row r="56835" spans="22:22" x14ac:dyDescent="0.35">
      <c r="V56835" s="5" t="str">
        <f t="shared" si="888"/>
        <v/>
      </c>
    </row>
    <row r="56836" spans="22:22" x14ac:dyDescent="0.35">
      <c r="V56836" s="5" t="str">
        <f t="shared" si="888"/>
        <v/>
      </c>
    </row>
    <row r="56837" spans="22:22" x14ac:dyDescent="0.35">
      <c r="V56837" s="5" t="str">
        <f t="shared" si="888"/>
        <v/>
      </c>
    </row>
    <row r="56838" spans="22:22" x14ac:dyDescent="0.35">
      <c r="V56838" s="5" t="str">
        <f t="shared" si="888"/>
        <v/>
      </c>
    </row>
    <row r="56839" spans="22:22" x14ac:dyDescent="0.35">
      <c r="V56839" s="5" t="str">
        <f t="shared" si="888"/>
        <v/>
      </c>
    </row>
    <row r="56840" spans="22:22" x14ac:dyDescent="0.35">
      <c r="V56840" s="5" t="str">
        <f t="shared" si="888"/>
        <v/>
      </c>
    </row>
    <row r="56841" spans="22:22" x14ac:dyDescent="0.35">
      <c r="V56841" s="5" t="str">
        <f t="shared" si="888"/>
        <v/>
      </c>
    </row>
    <row r="56842" spans="22:22" x14ac:dyDescent="0.35">
      <c r="V56842" s="5" t="str">
        <f t="shared" si="888"/>
        <v/>
      </c>
    </row>
    <row r="56843" spans="22:22" x14ac:dyDescent="0.35">
      <c r="V56843" s="5" t="str">
        <f t="shared" si="888"/>
        <v/>
      </c>
    </row>
    <row r="56844" spans="22:22" x14ac:dyDescent="0.35">
      <c r="V56844" s="5" t="str">
        <f t="shared" si="888"/>
        <v/>
      </c>
    </row>
    <row r="56845" spans="22:22" x14ac:dyDescent="0.35">
      <c r="V56845" s="5" t="str">
        <f t="shared" si="888"/>
        <v/>
      </c>
    </row>
    <row r="56846" spans="22:22" x14ac:dyDescent="0.35">
      <c r="V56846" s="5" t="str">
        <f t="shared" si="888"/>
        <v/>
      </c>
    </row>
    <row r="56847" spans="22:22" x14ac:dyDescent="0.35">
      <c r="V56847" s="5" t="str">
        <f t="shared" si="888"/>
        <v/>
      </c>
    </row>
    <row r="56848" spans="22:22" x14ac:dyDescent="0.35">
      <c r="V56848" s="5" t="str">
        <f t="shared" si="888"/>
        <v/>
      </c>
    </row>
    <row r="56849" spans="22:22" x14ac:dyDescent="0.35">
      <c r="V56849" s="5" t="str">
        <f t="shared" si="888"/>
        <v/>
      </c>
    </row>
    <row r="56850" spans="22:22" x14ac:dyDescent="0.35">
      <c r="V56850" s="5" t="str">
        <f t="shared" si="888"/>
        <v/>
      </c>
    </row>
    <row r="56851" spans="22:22" x14ac:dyDescent="0.35">
      <c r="V56851" s="5" t="str">
        <f t="shared" si="888"/>
        <v/>
      </c>
    </row>
    <row r="56852" spans="22:22" x14ac:dyDescent="0.35">
      <c r="V56852" s="5" t="str">
        <f t="shared" si="888"/>
        <v/>
      </c>
    </row>
    <row r="56853" spans="22:22" x14ac:dyDescent="0.35">
      <c r="V56853" s="5" t="str">
        <f t="shared" si="888"/>
        <v/>
      </c>
    </row>
    <row r="56854" spans="22:22" x14ac:dyDescent="0.35">
      <c r="V56854" s="5" t="str">
        <f t="shared" si="888"/>
        <v/>
      </c>
    </row>
    <row r="56855" spans="22:22" x14ac:dyDescent="0.35">
      <c r="V56855" s="5" t="str">
        <f t="shared" si="888"/>
        <v/>
      </c>
    </row>
    <row r="56856" spans="22:22" x14ac:dyDescent="0.35">
      <c r="V56856" s="5" t="str">
        <f t="shared" si="888"/>
        <v/>
      </c>
    </row>
    <row r="56857" spans="22:22" x14ac:dyDescent="0.35">
      <c r="V56857" s="5" t="str">
        <f t="shared" si="888"/>
        <v/>
      </c>
    </row>
    <row r="56858" spans="22:22" x14ac:dyDescent="0.35">
      <c r="V56858" s="5" t="str">
        <f t="shared" si="888"/>
        <v/>
      </c>
    </row>
    <row r="56859" spans="22:22" x14ac:dyDescent="0.35">
      <c r="V56859" s="5" t="str">
        <f t="shared" si="888"/>
        <v/>
      </c>
    </row>
    <row r="56860" spans="22:22" x14ac:dyDescent="0.35">
      <c r="V56860" s="5" t="str">
        <f t="shared" si="888"/>
        <v/>
      </c>
    </row>
    <row r="56861" spans="22:22" x14ac:dyDescent="0.35">
      <c r="V56861" s="5" t="str">
        <f t="shared" si="888"/>
        <v/>
      </c>
    </row>
    <row r="56862" spans="22:22" x14ac:dyDescent="0.35">
      <c r="V56862" s="5" t="str">
        <f t="shared" si="888"/>
        <v/>
      </c>
    </row>
    <row r="56863" spans="22:22" x14ac:dyDescent="0.35">
      <c r="V56863" s="5" t="str">
        <f t="shared" si="888"/>
        <v/>
      </c>
    </row>
    <row r="56864" spans="22:22" x14ac:dyDescent="0.35">
      <c r="V56864" s="5" t="str">
        <f t="shared" si="888"/>
        <v/>
      </c>
    </row>
    <row r="56865" spans="22:22" x14ac:dyDescent="0.35">
      <c r="V56865" s="5" t="str">
        <f t="shared" si="888"/>
        <v/>
      </c>
    </row>
    <row r="56866" spans="22:22" x14ac:dyDescent="0.35">
      <c r="V56866" s="5" t="str">
        <f t="shared" si="888"/>
        <v/>
      </c>
    </row>
    <row r="56867" spans="22:22" x14ac:dyDescent="0.35">
      <c r="V56867" s="5" t="str">
        <f t="shared" si="888"/>
        <v/>
      </c>
    </row>
    <row r="56868" spans="22:22" x14ac:dyDescent="0.35">
      <c r="V56868" s="5" t="str">
        <f t="shared" si="888"/>
        <v/>
      </c>
    </row>
    <row r="56869" spans="22:22" x14ac:dyDescent="0.35">
      <c r="V56869" s="5" t="str">
        <f t="shared" si="888"/>
        <v/>
      </c>
    </row>
    <row r="56870" spans="22:22" x14ac:dyDescent="0.35">
      <c r="V56870" s="5" t="str">
        <f t="shared" si="888"/>
        <v/>
      </c>
    </row>
    <row r="56871" spans="22:22" x14ac:dyDescent="0.35">
      <c r="V56871" s="5" t="str">
        <f t="shared" si="888"/>
        <v/>
      </c>
    </row>
    <row r="56872" spans="22:22" x14ac:dyDescent="0.35">
      <c r="V56872" s="5" t="str">
        <f t="shared" si="888"/>
        <v/>
      </c>
    </row>
    <row r="56873" spans="22:22" x14ac:dyDescent="0.35">
      <c r="V56873" s="5" t="str">
        <f t="shared" si="888"/>
        <v/>
      </c>
    </row>
    <row r="56874" spans="22:22" x14ac:dyDescent="0.35">
      <c r="V56874" s="5" t="str">
        <f t="shared" si="888"/>
        <v/>
      </c>
    </row>
    <row r="56875" spans="22:22" x14ac:dyDescent="0.35">
      <c r="V56875" s="5" t="str">
        <f t="shared" si="888"/>
        <v/>
      </c>
    </row>
    <row r="56876" spans="22:22" x14ac:dyDescent="0.35">
      <c r="V56876" s="5" t="str">
        <f t="shared" si="888"/>
        <v/>
      </c>
    </row>
    <row r="56877" spans="22:22" x14ac:dyDescent="0.35">
      <c r="V56877" s="5" t="str">
        <f t="shared" si="888"/>
        <v/>
      </c>
    </row>
    <row r="56878" spans="22:22" x14ac:dyDescent="0.35">
      <c r="V56878" s="5" t="str">
        <f t="shared" si="888"/>
        <v/>
      </c>
    </row>
    <row r="56879" spans="22:22" x14ac:dyDescent="0.35">
      <c r="V56879" s="5" t="str">
        <f t="shared" si="888"/>
        <v/>
      </c>
    </row>
    <row r="56880" spans="22:22" x14ac:dyDescent="0.35">
      <c r="V56880" s="5" t="str">
        <f t="shared" si="888"/>
        <v/>
      </c>
    </row>
    <row r="56881" spans="22:22" x14ac:dyDescent="0.35">
      <c r="V56881" s="5" t="str">
        <f t="shared" si="888"/>
        <v/>
      </c>
    </row>
    <row r="56882" spans="22:22" x14ac:dyDescent="0.35">
      <c r="V56882" s="5" t="str">
        <f t="shared" si="888"/>
        <v/>
      </c>
    </row>
    <row r="56883" spans="22:22" x14ac:dyDescent="0.35">
      <c r="V56883" s="5" t="str">
        <f t="shared" si="888"/>
        <v/>
      </c>
    </row>
    <row r="56884" spans="22:22" x14ac:dyDescent="0.35">
      <c r="V56884" s="5" t="str">
        <f t="shared" si="888"/>
        <v/>
      </c>
    </row>
    <row r="56885" spans="22:22" x14ac:dyDescent="0.35">
      <c r="V56885" s="5" t="str">
        <f t="shared" si="888"/>
        <v/>
      </c>
    </row>
    <row r="56886" spans="22:22" x14ac:dyDescent="0.35">
      <c r="V56886" s="5" t="str">
        <f t="shared" si="888"/>
        <v/>
      </c>
    </row>
    <row r="56887" spans="22:22" x14ac:dyDescent="0.35">
      <c r="V56887" s="5" t="str">
        <f t="shared" si="888"/>
        <v/>
      </c>
    </row>
    <row r="56888" spans="22:22" x14ac:dyDescent="0.35">
      <c r="V56888" s="5" t="str">
        <f t="shared" si="888"/>
        <v/>
      </c>
    </row>
    <row r="56889" spans="22:22" x14ac:dyDescent="0.35">
      <c r="V56889" s="5" t="str">
        <f t="shared" si="888"/>
        <v/>
      </c>
    </row>
    <row r="56890" spans="22:22" x14ac:dyDescent="0.35">
      <c r="V56890" s="5" t="str">
        <f t="shared" si="888"/>
        <v/>
      </c>
    </row>
    <row r="56891" spans="22:22" x14ac:dyDescent="0.35">
      <c r="V56891" s="5" t="str">
        <f t="shared" si="888"/>
        <v/>
      </c>
    </row>
    <row r="56892" spans="22:22" x14ac:dyDescent="0.35">
      <c r="V56892" s="5" t="str">
        <f t="shared" si="888"/>
        <v/>
      </c>
    </row>
    <row r="56893" spans="22:22" x14ac:dyDescent="0.35">
      <c r="V56893" s="5" t="str">
        <f t="shared" si="888"/>
        <v/>
      </c>
    </row>
    <row r="56894" spans="22:22" x14ac:dyDescent="0.35">
      <c r="V56894" s="5" t="str">
        <f t="shared" si="888"/>
        <v/>
      </c>
    </row>
    <row r="56895" spans="22:22" x14ac:dyDescent="0.35">
      <c r="V56895" s="5" t="str">
        <f t="shared" si="888"/>
        <v/>
      </c>
    </row>
    <row r="56896" spans="22:22" x14ac:dyDescent="0.35">
      <c r="V56896" s="5" t="str">
        <f t="shared" si="888"/>
        <v/>
      </c>
    </row>
    <row r="56897" spans="22:22" x14ac:dyDescent="0.35">
      <c r="V56897" s="5" t="str">
        <f t="shared" si="888"/>
        <v/>
      </c>
    </row>
    <row r="56898" spans="22:22" x14ac:dyDescent="0.35">
      <c r="V56898" s="5" t="str">
        <f t="shared" ref="V56898:V56961" si="889">TRIM(CLEAN(SUBSTITUTE(A56898,CHAR(160)," ")))</f>
        <v/>
      </c>
    </row>
    <row r="56899" spans="22:22" x14ac:dyDescent="0.35">
      <c r="V56899" s="5" t="str">
        <f t="shared" si="889"/>
        <v/>
      </c>
    </row>
    <row r="56900" spans="22:22" x14ac:dyDescent="0.35">
      <c r="V56900" s="5" t="str">
        <f t="shared" si="889"/>
        <v/>
      </c>
    </row>
    <row r="56901" spans="22:22" x14ac:dyDescent="0.35">
      <c r="V56901" s="5" t="str">
        <f t="shared" si="889"/>
        <v/>
      </c>
    </row>
    <row r="56902" spans="22:22" x14ac:dyDescent="0.35">
      <c r="V56902" s="5" t="str">
        <f t="shared" si="889"/>
        <v/>
      </c>
    </row>
    <row r="56903" spans="22:22" x14ac:dyDescent="0.35">
      <c r="V56903" s="5" t="str">
        <f t="shared" si="889"/>
        <v/>
      </c>
    </row>
    <row r="56904" spans="22:22" x14ac:dyDescent="0.35">
      <c r="V56904" s="5" t="str">
        <f t="shared" si="889"/>
        <v/>
      </c>
    </row>
    <row r="56905" spans="22:22" x14ac:dyDescent="0.35">
      <c r="V56905" s="5" t="str">
        <f t="shared" si="889"/>
        <v/>
      </c>
    </row>
    <row r="56906" spans="22:22" x14ac:dyDescent="0.35">
      <c r="V56906" s="5" t="str">
        <f t="shared" si="889"/>
        <v/>
      </c>
    </row>
    <row r="56907" spans="22:22" x14ac:dyDescent="0.35">
      <c r="V56907" s="5" t="str">
        <f t="shared" si="889"/>
        <v/>
      </c>
    </row>
    <row r="56908" spans="22:22" x14ac:dyDescent="0.35">
      <c r="V56908" s="5" t="str">
        <f t="shared" si="889"/>
        <v/>
      </c>
    </row>
    <row r="56909" spans="22:22" x14ac:dyDescent="0.35">
      <c r="V56909" s="5" t="str">
        <f t="shared" si="889"/>
        <v/>
      </c>
    </row>
    <row r="56910" spans="22:22" x14ac:dyDescent="0.35">
      <c r="V56910" s="5" t="str">
        <f t="shared" si="889"/>
        <v/>
      </c>
    </row>
    <row r="56911" spans="22:22" x14ac:dyDescent="0.35">
      <c r="V56911" s="5" t="str">
        <f t="shared" si="889"/>
        <v/>
      </c>
    </row>
    <row r="56912" spans="22:22" x14ac:dyDescent="0.35">
      <c r="V56912" s="5" t="str">
        <f t="shared" si="889"/>
        <v/>
      </c>
    </row>
    <row r="56913" spans="22:22" x14ac:dyDescent="0.35">
      <c r="V56913" s="5" t="str">
        <f t="shared" si="889"/>
        <v/>
      </c>
    </row>
    <row r="56914" spans="22:22" x14ac:dyDescent="0.35">
      <c r="V56914" s="5" t="str">
        <f t="shared" si="889"/>
        <v/>
      </c>
    </row>
    <row r="56915" spans="22:22" x14ac:dyDescent="0.35">
      <c r="V56915" s="5" t="str">
        <f t="shared" si="889"/>
        <v/>
      </c>
    </row>
    <row r="56916" spans="22:22" x14ac:dyDescent="0.35">
      <c r="V56916" s="5" t="str">
        <f t="shared" si="889"/>
        <v/>
      </c>
    </row>
    <row r="56917" spans="22:22" x14ac:dyDescent="0.35">
      <c r="V56917" s="5" t="str">
        <f t="shared" si="889"/>
        <v/>
      </c>
    </row>
    <row r="56918" spans="22:22" x14ac:dyDescent="0.35">
      <c r="V56918" s="5" t="str">
        <f t="shared" si="889"/>
        <v/>
      </c>
    </row>
    <row r="56919" spans="22:22" x14ac:dyDescent="0.35">
      <c r="V56919" s="5" t="str">
        <f t="shared" si="889"/>
        <v/>
      </c>
    </row>
    <row r="56920" spans="22:22" x14ac:dyDescent="0.35">
      <c r="V56920" s="5" t="str">
        <f t="shared" si="889"/>
        <v/>
      </c>
    </row>
    <row r="56921" spans="22:22" x14ac:dyDescent="0.35">
      <c r="V56921" s="5" t="str">
        <f t="shared" si="889"/>
        <v/>
      </c>
    </row>
    <row r="56922" spans="22:22" x14ac:dyDescent="0.35">
      <c r="V56922" s="5" t="str">
        <f t="shared" si="889"/>
        <v/>
      </c>
    </row>
    <row r="56923" spans="22:22" x14ac:dyDescent="0.35">
      <c r="V56923" s="5" t="str">
        <f t="shared" si="889"/>
        <v/>
      </c>
    </row>
    <row r="56924" spans="22:22" x14ac:dyDescent="0.35">
      <c r="V56924" s="5" t="str">
        <f t="shared" si="889"/>
        <v/>
      </c>
    </row>
    <row r="56925" spans="22:22" x14ac:dyDescent="0.35">
      <c r="V56925" s="5" t="str">
        <f t="shared" si="889"/>
        <v/>
      </c>
    </row>
    <row r="56926" spans="22:22" x14ac:dyDescent="0.35">
      <c r="V56926" s="5" t="str">
        <f t="shared" si="889"/>
        <v/>
      </c>
    </row>
    <row r="56927" spans="22:22" x14ac:dyDescent="0.35">
      <c r="V56927" s="5" t="str">
        <f t="shared" si="889"/>
        <v/>
      </c>
    </row>
    <row r="56928" spans="22:22" x14ac:dyDescent="0.35">
      <c r="V56928" s="5" t="str">
        <f t="shared" si="889"/>
        <v/>
      </c>
    </row>
    <row r="56929" spans="22:22" x14ac:dyDescent="0.35">
      <c r="V56929" s="5" t="str">
        <f t="shared" si="889"/>
        <v/>
      </c>
    </row>
    <row r="56930" spans="22:22" x14ac:dyDescent="0.35">
      <c r="V56930" s="5" t="str">
        <f t="shared" si="889"/>
        <v/>
      </c>
    </row>
    <row r="56931" spans="22:22" x14ac:dyDescent="0.35">
      <c r="V56931" s="5" t="str">
        <f t="shared" si="889"/>
        <v/>
      </c>
    </row>
    <row r="56932" spans="22:22" x14ac:dyDescent="0.35">
      <c r="V56932" s="5" t="str">
        <f t="shared" si="889"/>
        <v/>
      </c>
    </row>
    <row r="56933" spans="22:22" x14ac:dyDescent="0.35">
      <c r="V56933" s="5" t="str">
        <f t="shared" si="889"/>
        <v/>
      </c>
    </row>
    <row r="56934" spans="22:22" x14ac:dyDescent="0.35">
      <c r="V56934" s="5" t="str">
        <f t="shared" si="889"/>
        <v/>
      </c>
    </row>
    <row r="56935" spans="22:22" x14ac:dyDescent="0.35">
      <c r="V56935" s="5" t="str">
        <f t="shared" si="889"/>
        <v/>
      </c>
    </row>
    <row r="56936" spans="22:22" x14ac:dyDescent="0.35">
      <c r="V56936" s="5" t="str">
        <f t="shared" si="889"/>
        <v/>
      </c>
    </row>
    <row r="56937" spans="22:22" x14ac:dyDescent="0.35">
      <c r="V56937" s="5" t="str">
        <f t="shared" si="889"/>
        <v/>
      </c>
    </row>
    <row r="56938" spans="22:22" x14ac:dyDescent="0.35">
      <c r="V56938" s="5" t="str">
        <f t="shared" si="889"/>
        <v/>
      </c>
    </row>
    <row r="56939" spans="22:22" x14ac:dyDescent="0.35">
      <c r="V56939" s="5" t="str">
        <f t="shared" si="889"/>
        <v/>
      </c>
    </row>
    <row r="56940" spans="22:22" x14ac:dyDescent="0.35">
      <c r="V56940" s="5" t="str">
        <f t="shared" si="889"/>
        <v/>
      </c>
    </row>
    <row r="56941" spans="22:22" x14ac:dyDescent="0.35">
      <c r="V56941" s="5" t="str">
        <f t="shared" si="889"/>
        <v/>
      </c>
    </row>
    <row r="56942" spans="22:22" x14ac:dyDescent="0.35">
      <c r="V56942" s="5" t="str">
        <f t="shared" si="889"/>
        <v/>
      </c>
    </row>
    <row r="56943" spans="22:22" x14ac:dyDescent="0.35">
      <c r="V56943" s="5" t="str">
        <f t="shared" si="889"/>
        <v/>
      </c>
    </row>
    <row r="56944" spans="22:22" x14ac:dyDescent="0.35">
      <c r="V56944" s="5" t="str">
        <f t="shared" si="889"/>
        <v/>
      </c>
    </row>
    <row r="56945" spans="22:22" x14ac:dyDescent="0.35">
      <c r="V56945" s="5" t="str">
        <f t="shared" si="889"/>
        <v/>
      </c>
    </row>
    <row r="56946" spans="22:22" x14ac:dyDescent="0.35">
      <c r="V56946" s="5" t="str">
        <f t="shared" si="889"/>
        <v/>
      </c>
    </row>
    <row r="56947" spans="22:22" x14ac:dyDescent="0.35">
      <c r="V56947" s="5" t="str">
        <f t="shared" si="889"/>
        <v/>
      </c>
    </row>
    <row r="56948" spans="22:22" x14ac:dyDescent="0.35">
      <c r="V56948" s="5" t="str">
        <f t="shared" si="889"/>
        <v/>
      </c>
    </row>
    <row r="56949" spans="22:22" x14ac:dyDescent="0.35">
      <c r="V56949" s="5" t="str">
        <f t="shared" si="889"/>
        <v/>
      </c>
    </row>
    <row r="56950" spans="22:22" x14ac:dyDescent="0.35">
      <c r="V56950" s="5" t="str">
        <f t="shared" si="889"/>
        <v/>
      </c>
    </row>
    <row r="56951" spans="22:22" x14ac:dyDescent="0.35">
      <c r="V56951" s="5" t="str">
        <f t="shared" si="889"/>
        <v/>
      </c>
    </row>
    <row r="56952" spans="22:22" x14ac:dyDescent="0.35">
      <c r="V56952" s="5" t="str">
        <f t="shared" si="889"/>
        <v/>
      </c>
    </row>
    <row r="56953" spans="22:22" x14ac:dyDescent="0.35">
      <c r="V56953" s="5" t="str">
        <f t="shared" si="889"/>
        <v/>
      </c>
    </row>
    <row r="56954" spans="22:22" x14ac:dyDescent="0.35">
      <c r="V56954" s="5" t="str">
        <f t="shared" si="889"/>
        <v/>
      </c>
    </row>
    <row r="56955" spans="22:22" x14ac:dyDescent="0.35">
      <c r="V56955" s="5" t="str">
        <f t="shared" si="889"/>
        <v/>
      </c>
    </row>
    <row r="56956" spans="22:22" x14ac:dyDescent="0.35">
      <c r="V56956" s="5" t="str">
        <f t="shared" si="889"/>
        <v/>
      </c>
    </row>
    <row r="56957" spans="22:22" x14ac:dyDescent="0.35">
      <c r="V56957" s="5" t="str">
        <f t="shared" si="889"/>
        <v/>
      </c>
    </row>
    <row r="56958" spans="22:22" x14ac:dyDescent="0.35">
      <c r="V56958" s="5" t="str">
        <f t="shared" si="889"/>
        <v/>
      </c>
    </row>
    <row r="56959" spans="22:22" x14ac:dyDescent="0.35">
      <c r="V56959" s="5" t="str">
        <f t="shared" si="889"/>
        <v/>
      </c>
    </row>
    <row r="56960" spans="22:22" x14ac:dyDescent="0.35">
      <c r="V56960" s="5" t="str">
        <f t="shared" si="889"/>
        <v/>
      </c>
    </row>
    <row r="56961" spans="22:22" x14ac:dyDescent="0.35">
      <c r="V56961" s="5" t="str">
        <f t="shared" si="889"/>
        <v/>
      </c>
    </row>
    <row r="56962" spans="22:22" x14ac:dyDescent="0.35">
      <c r="V56962" s="5" t="str">
        <f t="shared" ref="V56962:V57025" si="890">TRIM(CLEAN(SUBSTITUTE(A56962,CHAR(160)," ")))</f>
        <v/>
      </c>
    </row>
    <row r="56963" spans="22:22" x14ac:dyDescent="0.35">
      <c r="V56963" s="5" t="str">
        <f t="shared" si="890"/>
        <v/>
      </c>
    </row>
    <row r="56964" spans="22:22" x14ac:dyDescent="0.35">
      <c r="V56964" s="5" t="str">
        <f t="shared" si="890"/>
        <v/>
      </c>
    </row>
    <row r="56965" spans="22:22" x14ac:dyDescent="0.35">
      <c r="V56965" s="5" t="str">
        <f t="shared" si="890"/>
        <v/>
      </c>
    </row>
    <row r="56966" spans="22:22" x14ac:dyDescent="0.35">
      <c r="V56966" s="5" t="str">
        <f t="shared" si="890"/>
        <v/>
      </c>
    </row>
    <row r="56967" spans="22:22" x14ac:dyDescent="0.35">
      <c r="V56967" s="5" t="str">
        <f t="shared" si="890"/>
        <v/>
      </c>
    </row>
    <row r="56968" spans="22:22" x14ac:dyDescent="0.35">
      <c r="V56968" s="5" t="str">
        <f t="shared" si="890"/>
        <v/>
      </c>
    </row>
    <row r="56969" spans="22:22" x14ac:dyDescent="0.35">
      <c r="V56969" s="5" t="str">
        <f t="shared" si="890"/>
        <v/>
      </c>
    </row>
    <row r="56970" spans="22:22" x14ac:dyDescent="0.35">
      <c r="V56970" s="5" t="str">
        <f t="shared" si="890"/>
        <v/>
      </c>
    </row>
    <row r="56971" spans="22:22" x14ac:dyDescent="0.35">
      <c r="V56971" s="5" t="str">
        <f t="shared" si="890"/>
        <v/>
      </c>
    </row>
    <row r="56972" spans="22:22" x14ac:dyDescent="0.35">
      <c r="V56972" s="5" t="str">
        <f t="shared" si="890"/>
        <v/>
      </c>
    </row>
    <row r="56973" spans="22:22" x14ac:dyDescent="0.35">
      <c r="V56973" s="5" t="str">
        <f t="shared" si="890"/>
        <v/>
      </c>
    </row>
    <row r="56974" spans="22:22" x14ac:dyDescent="0.35">
      <c r="V56974" s="5" t="str">
        <f t="shared" si="890"/>
        <v/>
      </c>
    </row>
    <row r="56975" spans="22:22" x14ac:dyDescent="0.35">
      <c r="V56975" s="5" t="str">
        <f t="shared" si="890"/>
        <v/>
      </c>
    </row>
    <row r="56976" spans="22:22" x14ac:dyDescent="0.35">
      <c r="V56976" s="5" t="str">
        <f t="shared" si="890"/>
        <v/>
      </c>
    </row>
    <row r="56977" spans="22:22" x14ac:dyDescent="0.35">
      <c r="V56977" s="5" t="str">
        <f t="shared" si="890"/>
        <v/>
      </c>
    </row>
    <row r="56978" spans="22:22" x14ac:dyDescent="0.35">
      <c r="V56978" s="5" t="str">
        <f t="shared" si="890"/>
        <v/>
      </c>
    </row>
    <row r="56979" spans="22:22" x14ac:dyDescent="0.35">
      <c r="V56979" s="5" t="str">
        <f t="shared" si="890"/>
        <v/>
      </c>
    </row>
    <row r="56980" spans="22:22" x14ac:dyDescent="0.35">
      <c r="V56980" s="5" t="str">
        <f t="shared" si="890"/>
        <v/>
      </c>
    </row>
    <row r="56981" spans="22:22" x14ac:dyDescent="0.35">
      <c r="V56981" s="5" t="str">
        <f t="shared" si="890"/>
        <v/>
      </c>
    </row>
    <row r="56982" spans="22:22" x14ac:dyDescent="0.35">
      <c r="V56982" s="5" t="str">
        <f t="shared" si="890"/>
        <v/>
      </c>
    </row>
    <row r="56983" spans="22:22" x14ac:dyDescent="0.35">
      <c r="V56983" s="5" t="str">
        <f t="shared" si="890"/>
        <v/>
      </c>
    </row>
    <row r="56984" spans="22:22" x14ac:dyDescent="0.35">
      <c r="V56984" s="5" t="str">
        <f t="shared" si="890"/>
        <v/>
      </c>
    </row>
    <row r="56985" spans="22:22" x14ac:dyDescent="0.35">
      <c r="V56985" s="5" t="str">
        <f t="shared" si="890"/>
        <v/>
      </c>
    </row>
    <row r="56986" spans="22:22" x14ac:dyDescent="0.35">
      <c r="V56986" s="5" t="str">
        <f t="shared" si="890"/>
        <v/>
      </c>
    </row>
    <row r="56987" spans="22:22" x14ac:dyDescent="0.35">
      <c r="V56987" s="5" t="str">
        <f t="shared" si="890"/>
        <v/>
      </c>
    </row>
    <row r="56988" spans="22:22" x14ac:dyDescent="0.35">
      <c r="V56988" s="5" t="str">
        <f t="shared" si="890"/>
        <v/>
      </c>
    </row>
    <row r="56989" spans="22:22" x14ac:dyDescent="0.35">
      <c r="V56989" s="5" t="str">
        <f t="shared" si="890"/>
        <v/>
      </c>
    </row>
    <row r="56990" spans="22:22" x14ac:dyDescent="0.35">
      <c r="V56990" s="5" t="str">
        <f t="shared" si="890"/>
        <v/>
      </c>
    </row>
    <row r="56991" spans="22:22" x14ac:dyDescent="0.35">
      <c r="V56991" s="5" t="str">
        <f t="shared" si="890"/>
        <v/>
      </c>
    </row>
    <row r="56992" spans="22:22" x14ac:dyDescent="0.35">
      <c r="V56992" s="5" t="str">
        <f t="shared" si="890"/>
        <v/>
      </c>
    </row>
    <row r="56993" spans="22:22" x14ac:dyDescent="0.35">
      <c r="V56993" s="5" t="str">
        <f t="shared" si="890"/>
        <v/>
      </c>
    </row>
    <row r="56994" spans="22:22" x14ac:dyDescent="0.35">
      <c r="V56994" s="5" t="str">
        <f t="shared" si="890"/>
        <v/>
      </c>
    </row>
    <row r="56995" spans="22:22" x14ac:dyDescent="0.35">
      <c r="V56995" s="5" t="str">
        <f t="shared" si="890"/>
        <v/>
      </c>
    </row>
    <row r="56996" spans="22:22" x14ac:dyDescent="0.35">
      <c r="V56996" s="5" t="str">
        <f t="shared" si="890"/>
        <v/>
      </c>
    </row>
    <row r="56997" spans="22:22" x14ac:dyDescent="0.35">
      <c r="V56997" s="5" t="str">
        <f t="shared" si="890"/>
        <v/>
      </c>
    </row>
    <row r="56998" spans="22:22" x14ac:dyDescent="0.35">
      <c r="V56998" s="5" t="str">
        <f t="shared" si="890"/>
        <v/>
      </c>
    </row>
    <row r="56999" spans="22:22" x14ac:dyDescent="0.35">
      <c r="V56999" s="5" t="str">
        <f t="shared" si="890"/>
        <v/>
      </c>
    </row>
    <row r="57000" spans="22:22" x14ac:dyDescent="0.35">
      <c r="V57000" s="5" t="str">
        <f t="shared" si="890"/>
        <v/>
      </c>
    </row>
    <row r="57001" spans="22:22" x14ac:dyDescent="0.35">
      <c r="V57001" s="5" t="str">
        <f t="shared" si="890"/>
        <v/>
      </c>
    </row>
    <row r="57002" spans="22:22" x14ac:dyDescent="0.35">
      <c r="V57002" s="5" t="str">
        <f t="shared" si="890"/>
        <v/>
      </c>
    </row>
    <row r="57003" spans="22:22" x14ac:dyDescent="0.35">
      <c r="V57003" s="5" t="str">
        <f t="shared" si="890"/>
        <v/>
      </c>
    </row>
    <row r="57004" spans="22:22" x14ac:dyDescent="0.35">
      <c r="V57004" s="5" t="str">
        <f t="shared" si="890"/>
        <v/>
      </c>
    </row>
    <row r="57005" spans="22:22" x14ac:dyDescent="0.35">
      <c r="V57005" s="5" t="str">
        <f t="shared" si="890"/>
        <v/>
      </c>
    </row>
    <row r="57006" spans="22:22" x14ac:dyDescent="0.35">
      <c r="V57006" s="5" t="str">
        <f t="shared" si="890"/>
        <v/>
      </c>
    </row>
    <row r="57007" spans="22:22" x14ac:dyDescent="0.35">
      <c r="V57007" s="5" t="str">
        <f t="shared" si="890"/>
        <v/>
      </c>
    </row>
    <row r="57008" spans="22:22" x14ac:dyDescent="0.35">
      <c r="V57008" s="5" t="str">
        <f t="shared" si="890"/>
        <v/>
      </c>
    </row>
    <row r="57009" spans="22:22" x14ac:dyDescent="0.35">
      <c r="V57009" s="5" t="str">
        <f t="shared" si="890"/>
        <v/>
      </c>
    </row>
    <row r="57010" spans="22:22" x14ac:dyDescent="0.35">
      <c r="V57010" s="5" t="str">
        <f t="shared" si="890"/>
        <v/>
      </c>
    </row>
    <row r="57011" spans="22:22" x14ac:dyDescent="0.35">
      <c r="V57011" s="5" t="str">
        <f t="shared" si="890"/>
        <v/>
      </c>
    </row>
    <row r="57012" spans="22:22" x14ac:dyDescent="0.35">
      <c r="V57012" s="5" t="str">
        <f t="shared" si="890"/>
        <v/>
      </c>
    </row>
    <row r="57013" spans="22:22" x14ac:dyDescent="0.35">
      <c r="V57013" s="5" t="str">
        <f t="shared" si="890"/>
        <v/>
      </c>
    </row>
    <row r="57014" spans="22:22" x14ac:dyDescent="0.35">
      <c r="V57014" s="5" t="str">
        <f t="shared" si="890"/>
        <v/>
      </c>
    </row>
    <row r="57015" spans="22:22" x14ac:dyDescent="0.35">
      <c r="V57015" s="5" t="str">
        <f t="shared" si="890"/>
        <v/>
      </c>
    </row>
    <row r="57016" spans="22:22" x14ac:dyDescent="0.35">
      <c r="V57016" s="5" t="str">
        <f t="shared" si="890"/>
        <v/>
      </c>
    </row>
    <row r="57017" spans="22:22" x14ac:dyDescent="0.35">
      <c r="V57017" s="5" t="str">
        <f t="shared" si="890"/>
        <v/>
      </c>
    </row>
    <row r="57018" spans="22:22" x14ac:dyDescent="0.35">
      <c r="V57018" s="5" t="str">
        <f t="shared" si="890"/>
        <v/>
      </c>
    </row>
    <row r="57019" spans="22:22" x14ac:dyDescent="0.35">
      <c r="V57019" s="5" t="str">
        <f t="shared" si="890"/>
        <v/>
      </c>
    </row>
    <row r="57020" spans="22:22" x14ac:dyDescent="0.35">
      <c r="V57020" s="5" t="str">
        <f t="shared" si="890"/>
        <v/>
      </c>
    </row>
    <row r="57021" spans="22:22" x14ac:dyDescent="0.35">
      <c r="V57021" s="5" t="str">
        <f t="shared" si="890"/>
        <v/>
      </c>
    </row>
    <row r="57022" spans="22:22" x14ac:dyDescent="0.35">
      <c r="V57022" s="5" t="str">
        <f t="shared" si="890"/>
        <v/>
      </c>
    </row>
    <row r="57023" spans="22:22" x14ac:dyDescent="0.35">
      <c r="V57023" s="5" t="str">
        <f t="shared" si="890"/>
        <v/>
      </c>
    </row>
    <row r="57024" spans="22:22" x14ac:dyDescent="0.35">
      <c r="V57024" s="5" t="str">
        <f t="shared" si="890"/>
        <v/>
      </c>
    </row>
    <row r="57025" spans="22:22" x14ac:dyDescent="0.35">
      <c r="V57025" s="5" t="str">
        <f t="shared" si="890"/>
        <v/>
      </c>
    </row>
    <row r="57026" spans="22:22" x14ac:dyDescent="0.35">
      <c r="V57026" s="5" t="str">
        <f t="shared" ref="V57026:V57089" si="891">TRIM(CLEAN(SUBSTITUTE(A57026,CHAR(160)," ")))</f>
        <v/>
      </c>
    </row>
    <row r="57027" spans="22:22" x14ac:dyDescent="0.35">
      <c r="V57027" s="5" t="str">
        <f t="shared" si="891"/>
        <v/>
      </c>
    </row>
    <row r="57028" spans="22:22" x14ac:dyDescent="0.35">
      <c r="V57028" s="5" t="str">
        <f t="shared" si="891"/>
        <v/>
      </c>
    </row>
    <row r="57029" spans="22:22" x14ac:dyDescent="0.35">
      <c r="V57029" s="5" t="str">
        <f t="shared" si="891"/>
        <v/>
      </c>
    </row>
    <row r="57030" spans="22:22" x14ac:dyDescent="0.35">
      <c r="V57030" s="5" t="str">
        <f t="shared" si="891"/>
        <v/>
      </c>
    </row>
    <row r="57031" spans="22:22" x14ac:dyDescent="0.35">
      <c r="V57031" s="5" t="str">
        <f t="shared" si="891"/>
        <v/>
      </c>
    </row>
    <row r="57032" spans="22:22" x14ac:dyDescent="0.35">
      <c r="V57032" s="5" t="str">
        <f t="shared" si="891"/>
        <v/>
      </c>
    </row>
    <row r="57033" spans="22:22" x14ac:dyDescent="0.35">
      <c r="V57033" s="5" t="str">
        <f t="shared" si="891"/>
        <v/>
      </c>
    </row>
    <row r="57034" spans="22:22" x14ac:dyDescent="0.35">
      <c r="V57034" s="5" t="str">
        <f t="shared" si="891"/>
        <v/>
      </c>
    </row>
    <row r="57035" spans="22:22" x14ac:dyDescent="0.35">
      <c r="V57035" s="5" t="str">
        <f t="shared" si="891"/>
        <v/>
      </c>
    </row>
    <row r="57036" spans="22:22" x14ac:dyDescent="0.35">
      <c r="V57036" s="5" t="str">
        <f t="shared" si="891"/>
        <v/>
      </c>
    </row>
    <row r="57037" spans="22:22" x14ac:dyDescent="0.35">
      <c r="V57037" s="5" t="str">
        <f t="shared" si="891"/>
        <v/>
      </c>
    </row>
    <row r="57038" spans="22:22" x14ac:dyDescent="0.35">
      <c r="V57038" s="5" t="str">
        <f t="shared" si="891"/>
        <v/>
      </c>
    </row>
    <row r="57039" spans="22:22" x14ac:dyDescent="0.35">
      <c r="V57039" s="5" t="str">
        <f t="shared" si="891"/>
        <v/>
      </c>
    </row>
    <row r="57040" spans="22:22" x14ac:dyDescent="0.35">
      <c r="V57040" s="5" t="str">
        <f t="shared" si="891"/>
        <v/>
      </c>
    </row>
    <row r="57041" spans="22:22" x14ac:dyDescent="0.35">
      <c r="V57041" s="5" t="str">
        <f t="shared" si="891"/>
        <v/>
      </c>
    </row>
    <row r="57042" spans="22:22" x14ac:dyDescent="0.35">
      <c r="V57042" s="5" t="str">
        <f t="shared" si="891"/>
        <v/>
      </c>
    </row>
    <row r="57043" spans="22:22" x14ac:dyDescent="0.35">
      <c r="V57043" s="5" t="str">
        <f t="shared" si="891"/>
        <v/>
      </c>
    </row>
    <row r="57044" spans="22:22" x14ac:dyDescent="0.35">
      <c r="V57044" s="5" t="str">
        <f t="shared" si="891"/>
        <v/>
      </c>
    </row>
    <row r="57045" spans="22:22" x14ac:dyDescent="0.35">
      <c r="V57045" s="5" t="str">
        <f t="shared" si="891"/>
        <v/>
      </c>
    </row>
    <row r="57046" spans="22:22" x14ac:dyDescent="0.35">
      <c r="V57046" s="5" t="str">
        <f t="shared" si="891"/>
        <v/>
      </c>
    </row>
    <row r="57047" spans="22:22" x14ac:dyDescent="0.35">
      <c r="V57047" s="5" t="str">
        <f t="shared" si="891"/>
        <v/>
      </c>
    </row>
    <row r="57048" spans="22:22" x14ac:dyDescent="0.35">
      <c r="V57048" s="5" t="str">
        <f t="shared" si="891"/>
        <v/>
      </c>
    </row>
    <row r="57049" spans="22:22" x14ac:dyDescent="0.35">
      <c r="V57049" s="5" t="str">
        <f t="shared" si="891"/>
        <v/>
      </c>
    </row>
    <row r="57050" spans="22:22" x14ac:dyDescent="0.35">
      <c r="V57050" s="5" t="str">
        <f t="shared" si="891"/>
        <v/>
      </c>
    </row>
    <row r="57051" spans="22:22" x14ac:dyDescent="0.35">
      <c r="V57051" s="5" t="str">
        <f t="shared" si="891"/>
        <v/>
      </c>
    </row>
    <row r="57052" spans="22:22" x14ac:dyDescent="0.35">
      <c r="V57052" s="5" t="str">
        <f t="shared" si="891"/>
        <v/>
      </c>
    </row>
    <row r="57053" spans="22:22" x14ac:dyDescent="0.35">
      <c r="V57053" s="5" t="str">
        <f t="shared" si="891"/>
        <v/>
      </c>
    </row>
    <row r="57054" spans="22:22" x14ac:dyDescent="0.35">
      <c r="V57054" s="5" t="str">
        <f t="shared" si="891"/>
        <v/>
      </c>
    </row>
    <row r="57055" spans="22:22" x14ac:dyDescent="0.35">
      <c r="V57055" s="5" t="str">
        <f t="shared" si="891"/>
        <v/>
      </c>
    </row>
    <row r="57056" spans="22:22" x14ac:dyDescent="0.35">
      <c r="V57056" s="5" t="str">
        <f t="shared" si="891"/>
        <v/>
      </c>
    </row>
    <row r="57057" spans="22:22" x14ac:dyDescent="0.35">
      <c r="V57057" s="5" t="str">
        <f t="shared" si="891"/>
        <v/>
      </c>
    </row>
    <row r="57058" spans="22:22" x14ac:dyDescent="0.35">
      <c r="V57058" s="5" t="str">
        <f t="shared" si="891"/>
        <v/>
      </c>
    </row>
    <row r="57059" spans="22:22" x14ac:dyDescent="0.35">
      <c r="V57059" s="5" t="str">
        <f t="shared" si="891"/>
        <v/>
      </c>
    </row>
    <row r="57060" spans="22:22" x14ac:dyDescent="0.35">
      <c r="V57060" s="5" t="str">
        <f t="shared" si="891"/>
        <v/>
      </c>
    </row>
    <row r="57061" spans="22:22" x14ac:dyDescent="0.35">
      <c r="V57061" s="5" t="str">
        <f t="shared" si="891"/>
        <v/>
      </c>
    </row>
    <row r="57062" spans="22:22" x14ac:dyDescent="0.35">
      <c r="V57062" s="5" t="str">
        <f t="shared" si="891"/>
        <v/>
      </c>
    </row>
    <row r="57063" spans="22:22" x14ac:dyDescent="0.35">
      <c r="V57063" s="5" t="str">
        <f t="shared" si="891"/>
        <v/>
      </c>
    </row>
    <row r="57064" spans="22:22" x14ac:dyDescent="0.35">
      <c r="V57064" s="5" t="str">
        <f t="shared" si="891"/>
        <v/>
      </c>
    </row>
    <row r="57065" spans="22:22" x14ac:dyDescent="0.35">
      <c r="V57065" s="5" t="str">
        <f t="shared" si="891"/>
        <v/>
      </c>
    </row>
    <row r="57066" spans="22:22" x14ac:dyDescent="0.35">
      <c r="V57066" s="5" t="str">
        <f t="shared" si="891"/>
        <v/>
      </c>
    </row>
    <row r="57067" spans="22:22" x14ac:dyDescent="0.35">
      <c r="V57067" s="5" t="str">
        <f t="shared" si="891"/>
        <v/>
      </c>
    </row>
    <row r="57068" spans="22:22" x14ac:dyDescent="0.35">
      <c r="V57068" s="5" t="str">
        <f t="shared" si="891"/>
        <v/>
      </c>
    </row>
    <row r="57069" spans="22:22" x14ac:dyDescent="0.35">
      <c r="V57069" s="5" t="str">
        <f t="shared" si="891"/>
        <v/>
      </c>
    </row>
    <row r="57070" spans="22:22" x14ac:dyDescent="0.35">
      <c r="V57070" s="5" t="str">
        <f t="shared" si="891"/>
        <v/>
      </c>
    </row>
    <row r="57071" spans="22:22" x14ac:dyDescent="0.35">
      <c r="V57071" s="5" t="str">
        <f t="shared" si="891"/>
        <v/>
      </c>
    </row>
    <row r="57072" spans="22:22" x14ac:dyDescent="0.35">
      <c r="V57072" s="5" t="str">
        <f t="shared" si="891"/>
        <v/>
      </c>
    </row>
    <row r="57073" spans="22:22" x14ac:dyDescent="0.35">
      <c r="V57073" s="5" t="str">
        <f t="shared" si="891"/>
        <v/>
      </c>
    </row>
    <row r="57074" spans="22:22" x14ac:dyDescent="0.35">
      <c r="V57074" s="5" t="str">
        <f t="shared" si="891"/>
        <v/>
      </c>
    </row>
    <row r="57075" spans="22:22" x14ac:dyDescent="0.35">
      <c r="V57075" s="5" t="str">
        <f t="shared" si="891"/>
        <v/>
      </c>
    </row>
    <row r="57076" spans="22:22" x14ac:dyDescent="0.35">
      <c r="V57076" s="5" t="str">
        <f t="shared" si="891"/>
        <v/>
      </c>
    </row>
    <row r="57077" spans="22:22" x14ac:dyDescent="0.35">
      <c r="V57077" s="5" t="str">
        <f t="shared" si="891"/>
        <v/>
      </c>
    </row>
    <row r="57078" spans="22:22" x14ac:dyDescent="0.35">
      <c r="V57078" s="5" t="str">
        <f t="shared" si="891"/>
        <v/>
      </c>
    </row>
    <row r="57079" spans="22:22" x14ac:dyDescent="0.35">
      <c r="V57079" s="5" t="str">
        <f t="shared" si="891"/>
        <v/>
      </c>
    </row>
    <row r="57080" spans="22:22" x14ac:dyDescent="0.35">
      <c r="V57080" s="5" t="str">
        <f t="shared" si="891"/>
        <v/>
      </c>
    </row>
    <row r="57081" spans="22:22" x14ac:dyDescent="0.35">
      <c r="V57081" s="5" t="str">
        <f t="shared" si="891"/>
        <v/>
      </c>
    </row>
    <row r="57082" spans="22:22" x14ac:dyDescent="0.35">
      <c r="V57082" s="5" t="str">
        <f t="shared" si="891"/>
        <v/>
      </c>
    </row>
    <row r="57083" spans="22:22" x14ac:dyDescent="0.35">
      <c r="V57083" s="5" t="str">
        <f t="shared" si="891"/>
        <v/>
      </c>
    </row>
    <row r="57084" spans="22:22" x14ac:dyDescent="0.35">
      <c r="V57084" s="5" t="str">
        <f t="shared" si="891"/>
        <v/>
      </c>
    </row>
    <row r="57085" spans="22:22" x14ac:dyDescent="0.35">
      <c r="V57085" s="5" t="str">
        <f t="shared" si="891"/>
        <v/>
      </c>
    </row>
    <row r="57086" spans="22:22" x14ac:dyDescent="0.35">
      <c r="V57086" s="5" t="str">
        <f t="shared" si="891"/>
        <v/>
      </c>
    </row>
    <row r="57087" spans="22:22" x14ac:dyDescent="0.35">
      <c r="V57087" s="5" t="str">
        <f t="shared" si="891"/>
        <v/>
      </c>
    </row>
    <row r="57088" spans="22:22" x14ac:dyDescent="0.35">
      <c r="V57088" s="5" t="str">
        <f t="shared" si="891"/>
        <v/>
      </c>
    </row>
    <row r="57089" spans="22:22" x14ac:dyDescent="0.35">
      <c r="V57089" s="5" t="str">
        <f t="shared" si="891"/>
        <v/>
      </c>
    </row>
    <row r="57090" spans="22:22" x14ac:dyDescent="0.35">
      <c r="V57090" s="5" t="str">
        <f t="shared" ref="V57090:V57153" si="892">TRIM(CLEAN(SUBSTITUTE(A57090,CHAR(160)," ")))</f>
        <v/>
      </c>
    </row>
    <row r="57091" spans="22:22" x14ac:dyDescent="0.35">
      <c r="V57091" s="5" t="str">
        <f t="shared" si="892"/>
        <v/>
      </c>
    </row>
    <row r="57092" spans="22:22" x14ac:dyDescent="0.35">
      <c r="V57092" s="5" t="str">
        <f t="shared" si="892"/>
        <v/>
      </c>
    </row>
    <row r="57093" spans="22:22" x14ac:dyDescent="0.35">
      <c r="V57093" s="5" t="str">
        <f t="shared" si="892"/>
        <v/>
      </c>
    </row>
    <row r="57094" spans="22:22" x14ac:dyDescent="0.35">
      <c r="V57094" s="5" t="str">
        <f t="shared" si="892"/>
        <v/>
      </c>
    </row>
    <row r="57095" spans="22:22" x14ac:dyDescent="0.35">
      <c r="V57095" s="5" t="str">
        <f t="shared" si="892"/>
        <v/>
      </c>
    </row>
    <row r="57096" spans="22:22" x14ac:dyDescent="0.35">
      <c r="V57096" s="5" t="str">
        <f t="shared" si="892"/>
        <v/>
      </c>
    </row>
    <row r="57097" spans="22:22" x14ac:dyDescent="0.35">
      <c r="V57097" s="5" t="str">
        <f t="shared" si="892"/>
        <v/>
      </c>
    </row>
    <row r="57098" spans="22:22" x14ac:dyDescent="0.35">
      <c r="V57098" s="5" t="str">
        <f t="shared" si="892"/>
        <v/>
      </c>
    </row>
    <row r="57099" spans="22:22" x14ac:dyDescent="0.35">
      <c r="V57099" s="5" t="str">
        <f t="shared" si="892"/>
        <v/>
      </c>
    </row>
    <row r="57100" spans="22:22" x14ac:dyDescent="0.35">
      <c r="V57100" s="5" t="str">
        <f t="shared" si="892"/>
        <v/>
      </c>
    </row>
    <row r="57101" spans="22:22" x14ac:dyDescent="0.35">
      <c r="V57101" s="5" t="str">
        <f t="shared" si="892"/>
        <v/>
      </c>
    </row>
    <row r="57102" spans="22:22" x14ac:dyDescent="0.35">
      <c r="V57102" s="5" t="str">
        <f t="shared" si="892"/>
        <v/>
      </c>
    </row>
    <row r="57103" spans="22:22" x14ac:dyDescent="0.35">
      <c r="V57103" s="5" t="str">
        <f t="shared" si="892"/>
        <v/>
      </c>
    </row>
    <row r="57104" spans="22:22" x14ac:dyDescent="0.35">
      <c r="V57104" s="5" t="str">
        <f t="shared" si="892"/>
        <v/>
      </c>
    </row>
    <row r="57105" spans="22:22" x14ac:dyDescent="0.35">
      <c r="V57105" s="5" t="str">
        <f t="shared" si="892"/>
        <v/>
      </c>
    </row>
    <row r="57106" spans="22:22" x14ac:dyDescent="0.35">
      <c r="V57106" s="5" t="str">
        <f t="shared" si="892"/>
        <v/>
      </c>
    </row>
    <row r="57107" spans="22:22" x14ac:dyDescent="0.35">
      <c r="V57107" s="5" t="str">
        <f t="shared" si="892"/>
        <v/>
      </c>
    </row>
    <row r="57108" spans="22:22" x14ac:dyDescent="0.35">
      <c r="V57108" s="5" t="str">
        <f t="shared" si="892"/>
        <v/>
      </c>
    </row>
    <row r="57109" spans="22:22" x14ac:dyDescent="0.35">
      <c r="V57109" s="5" t="str">
        <f t="shared" si="892"/>
        <v/>
      </c>
    </row>
    <row r="57110" spans="22:22" x14ac:dyDescent="0.35">
      <c r="V57110" s="5" t="str">
        <f t="shared" si="892"/>
        <v/>
      </c>
    </row>
    <row r="57111" spans="22:22" x14ac:dyDescent="0.35">
      <c r="V57111" s="5" t="str">
        <f t="shared" si="892"/>
        <v/>
      </c>
    </row>
    <row r="57112" spans="22:22" x14ac:dyDescent="0.35">
      <c r="V57112" s="5" t="str">
        <f t="shared" si="892"/>
        <v/>
      </c>
    </row>
    <row r="57113" spans="22:22" x14ac:dyDescent="0.35">
      <c r="V57113" s="5" t="str">
        <f t="shared" si="892"/>
        <v/>
      </c>
    </row>
    <row r="57114" spans="22:22" x14ac:dyDescent="0.35">
      <c r="V57114" s="5" t="str">
        <f t="shared" si="892"/>
        <v/>
      </c>
    </row>
    <row r="57115" spans="22:22" x14ac:dyDescent="0.35">
      <c r="V57115" s="5" t="str">
        <f t="shared" si="892"/>
        <v/>
      </c>
    </row>
    <row r="57116" spans="22:22" x14ac:dyDescent="0.35">
      <c r="V57116" s="5" t="str">
        <f t="shared" si="892"/>
        <v/>
      </c>
    </row>
    <row r="57117" spans="22:22" x14ac:dyDescent="0.35">
      <c r="V57117" s="5" t="str">
        <f t="shared" si="892"/>
        <v/>
      </c>
    </row>
    <row r="57118" spans="22:22" x14ac:dyDescent="0.35">
      <c r="V57118" s="5" t="str">
        <f t="shared" si="892"/>
        <v/>
      </c>
    </row>
    <row r="57119" spans="22:22" x14ac:dyDescent="0.35">
      <c r="V57119" s="5" t="str">
        <f t="shared" si="892"/>
        <v/>
      </c>
    </row>
    <row r="57120" spans="22:22" x14ac:dyDescent="0.35">
      <c r="V57120" s="5" t="str">
        <f t="shared" si="892"/>
        <v/>
      </c>
    </row>
    <row r="57121" spans="22:22" x14ac:dyDescent="0.35">
      <c r="V57121" s="5" t="str">
        <f t="shared" si="892"/>
        <v/>
      </c>
    </row>
    <row r="57122" spans="22:22" x14ac:dyDescent="0.35">
      <c r="V57122" s="5" t="str">
        <f t="shared" si="892"/>
        <v/>
      </c>
    </row>
    <row r="57123" spans="22:22" x14ac:dyDescent="0.35">
      <c r="V57123" s="5" t="str">
        <f t="shared" si="892"/>
        <v/>
      </c>
    </row>
    <row r="57124" spans="22:22" x14ac:dyDescent="0.35">
      <c r="V57124" s="5" t="str">
        <f t="shared" si="892"/>
        <v/>
      </c>
    </row>
    <row r="57125" spans="22:22" x14ac:dyDescent="0.35">
      <c r="V57125" s="5" t="str">
        <f t="shared" si="892"/>
        <v/>
      </c>
    </row>
    <row r="57126" spans="22:22" x14ac:dyDescent="0.35">
      <c r="V57126" s="5" t="str">
        <f t="shared" si="892"/>
        <v/>
      </c>
    </row>
    <row r="57127" spans="22:22" x14ac:dyDescent="0.35">
      <c r="V57127" s="5" t="str">
        <f t="shared" si="892"/>
        <v/>
      </c>
    </row>
    <row r="57128" spans="22:22" x14ac:dyDescent="0.35">
      <c r="V57128" s="5" t="str">
        <f t="shared" si="892"/>
        <v/>
      </c>
    </row>
    <row r="57129" spans="22:22" x14ac:dyDescent="0.35">
      <c r="V57129" s="5" t="str">
        <f t="shared" si="892"/>
        <v/>
      </c>
    </row>
    <row r="57130" spans="22:22" x14ac:dyDescent="0.35">
      <c r="V57130" s="5" t="str">
        <f t="shared" si="892"/>
        <v/>
      </c>
    </row>
    <row r="57131" spans="22:22" x14ac:dyDescent="0.35">
      <c r="V57131" s="5" t="str">
        <f t="shared" si="892"/>
        <v/>
      </c>
    </row>
    <row r="57132" spans="22:22" x14ac:dyDescent="0.35">
      <c r="V57132" s="5" t="str">
        <f t="shared" si="892"/>
        <v/>
      </c>
    </row>
    <row r="57133" spans="22:22" x14ac:dyDescent="0.35">
      <c r="V57133" s="5" t="str">
        <f t="shared" si="892"/>
        <v/>
      </c>
    </row>
    <row r="57134" spans="22:22" x14ac:dyDescent="0.35">
      <c r="V57134" s="5" t="str">
        <f t="shared" si="892"/>
        <v/>
      </c>
    </row>
    <row r="57135" spans="22:22" x14ac:dyDescent="0.35">
      <c r="V57135" s="5" t="str">
        <f t="shared" si="892"/>
        <v/>
      </c>
    </row>
    <row r="57136" spans="22:22" x14ac:dyDescent="0.35">
      <c r="V57136" s="5" t="str">
        <f t="shared" si="892"/>
        <v/>
      </c>
    </row>
    <row r="57137" spans="22:22" x14ac:dyDescent="0.35">
      <c r="V57137" s="5" t="str">
        <f t="shared" si="892"/>
        <v/>
      </c>
    </row>
    <row r="57138" spans="22:22" x14ac:dyDescent="0.35">
      <c r="V57138" s="5" t="str">
        <f t="shared" si="892"/>
        <v/>
      </c>
    </row>
    <row r="57139" spans="22:22" x14ac:dyDescent="0.35">
      <c r="V57139" s="5" t="str">
        <f t="shared" si="892"/>
        <v/>
      </c>
    </row>
    <row r="57140" spans="22:22" x14ac:dyDescent="0.35">
      <c r="V57140" s="5" t="str">
        <f t="shared" si="892"/>
        <v/>
      </c>
    </row>
    <row r="57141" spans="22:22" x14ac:dyDescent="0.35">
      <c r="V57141" s="5" t="str">
        <f t="shared" si="892"/>
        <v/>
      </c>
    </row>
    <row r="57142" spans="22:22" x14ac:dyDescent="0.35">
      <c r="V57142" s="5" t="str">
        <f t="shared" si="892"/>
        <v/>
      </c>
    </row>
    <row r="57143" spans="22:22" x14ac:dyDescent="0.35">
      <c r="V57143" s="5" t="str">
        <f t="shared" si="892"/>
        <v/>
      </c>
    </row>
    <row r="57144" spans="22:22" x14ac:dyDescent="0.35">
      <c r="V57144" s="5" t="str">
        <f t="shared" si="892"/>
        <v/>
      </c>
    </row>
    <row r="57145" spans="22:22" x14ac:dyDescent="0.35">
      <c r="V57145" s="5" t="str">
        <f t="shared" si="892"/>
        <v/>
      </c>
    </row>
    <row r="57146" spans="22:22" x14ac:dyDescent="0.35">
      <c r="V57146" s="5" t="str">
        <f t="shared" si="892"/>
        <v/>
      </c>
    </row>
    <row r="57147" spans="22:22" x14ac:dyDescent="0.35">
      <c r="V57147" s="5" t="str">
        <f t="shared" si="892"/>
        <v/>
      </c>
    </row>
    <row r="57148" spans="22:22" x14ac:dyDescent="0.35">
      <c r="V57148" s="5" t="str">
        <f t="shared" si="892"/>
        <v/>
      </c>
    </row>
    <row r="57149" spans="22:22" x14ac:dyDescent="0.35">
      <c r="V57149" s="5" t="str">
        <f t="shared" si="892"/>
        <v/>
      </c>
    </row>
    <row r="57150" spans="22:22" x14ac:dyDescent="0.35">
      <c r="V57150" s="5" t="str">
        <f t="shared" si="892"/>
        <v/>
      </c>
    </row>
    <row r="57151" spans="22:22" x14ac:dyDescent="0.35">
      <c r="V57151" s="5" t="str">
        <f t="shared" si="892"/>
        <v/>
      </c>
    </row>
    <row r="57152" spans="22:22" x14ac:dyDescent="0.35">
      <c r="V57152" s="5" t="str">
        <f t="shared" si="892"/>
        <v/>
      </c>
    </row>
    <row r="57153" spans="22:22" x14ac:dyDescent="0.35">
      <c r="V57153" s="5" t="str">
        <f t="shared" si="892"/>
        <v/>
      </c>
    </row>
    <row r="57154" spans="22:22" x14ac:dyDescent="0.35">
      <c r="V57154" s="5" t="str">
        <f t="shared" ref="V57154:V57217" si="893">TRIM(CLEAN(SUBSTITUTE(A57154,CHAR(160)," ")))</f>
        <v/>
      </c>
    </row>
    <row r="57155" spans="22:22" x14ac:dyDescent="0.35">
      <c r="V57155" s="5" t="str">
        <f t="shared" si="893"/>
        <v/>
      </c>
    </row>
    <row r="57156" spans="22:22" x14ac:dyDescent="0.35">
      <c r="V57156" s="5" t="str">
        <f t="shared" si="893"/>
        <v/>
      </c>
    </row>
    <row r="57157" spans="22:22" x14ac:dyDescent="0.35">
      <c r="V57157" s="5" t="str">
        <f t="shared" si="893"/>
        <v/>
      </c>
    </row>
    <row r="57158" spans="22:22" x14ac:dyDescent="0.35">
      <c r="V57158" s="5" t="str">
        <f t="shared" si="893"/>
        <v/>
      </c>
    </row>
    <row r="57159" spans="22:22" x14ac:dyDescent="0.35">
      <c r="V57159" s="5" t="str">
        <f t="shared" si="893"/>
        <v/>
      </c>
    </row>
    <row r="57160" spans="22:22" x14ac:dyDescent="0.35">
      <c r="V57160" s="5" t="str">
        <f t="shared" si="893"/>
        <v/>
      </c>
    </row>
    <row r="57161" spans="22:22" x14ac:dyDescent="0.35">
      <c r="V57161" s="5" t="str">
        <f t="shared" si="893"/>
        <v/>
      </c>
    </row>
    <row r="57162" spans="22:22" x14ac:dyDescent="0.35">
      <c r="V57162" s="5" t="str">
        <f t="shared" si="893"/>
        <v/>
      </c>
    </row>
    <row r="57163" spans="22:22" x14ac:dyDescent="0.35">
      <c r="V57163" s="5" t="str">
        <f t="shared" si="893"/>
        <v/>
      </c>
    </row>
    <row r="57164" spans="22:22" x14ac:dyDescent="0.35">
      <c r="V57164" s="5" t="str">
        <f t="shared" si="893"/>
        <v/>
      </c>
    </row>
    <row r="57165" spans="22:22" x14ac:dyDescent="0.35">
      <c r="V57165" s="5" t="str">
        <f t="shared" si="893"/>
        <v/>
      </c>
    </row>
    <row r="57166" spans="22:22" x14ac:dyDescent="0.35">
      <c r="V57166" s="5" t="str">
        <f t="shared" si="893"/>
        <v/>
      </c>
    </row>
    <row r="57167" spans="22:22" x14ac:dyDescent="0.35">
      <c r="V57167" s="5" t="str">
        <f t="shared" si="893"/>
        <v/>
      </c>
    </row>
    <row r="57168" spans="22:22" x14ac:dyDescent="0.35">
      <c r="V57168" s="5" t="str">
        <f t="shared" si="893"/>
        <v/>
      </c>
    </row>
    <row r="57169" spans="22:22" x14ac:dyDescent="0.35">
      <c r="V57169" s="5" t="str">
        <f t="shared" si="893"/>
        <v/>
      </c>
    </row>
    <row r="57170" spans="22:22" x14ac:dyDescent="0.35">
      <c r="V57170" s="5" t="str">
        <f t="shared" si="893"/>
        <v/>
      </c>
    </row>
    <row r="57171" spans="22:22" x14ac:dyDescent="0.35">
      <c r="V57171" s="5" t="str">
        <f t="shared" si="893"/>
        <v/>
      </c>
    </row>
    <row r="57172" spans="22:22" x14ac:dyDescent="0.35">
      <c r="V57172" s="5" t="str">
        <f t="shared" si="893"/>
        <v/>
      </c>
    </row>
    <row r="57173" spans="22:22" x14ac:dyDescent="0.35">
      <c r="V57173" s="5" t="str">
        <f t="shared" si="893"/>
        <v/>
      </c>
    </row>
    <row r="57174" spans="22:22" x14ac:dyDescent="0.35">
      <c r="V57174" s="5" t="str">
        <f t="shared" si="893"/>
        <v/>
      </c>
    </row>
    <row r="57175" spans="22:22" x14ac:dyDescent="0.35">
      <c r="V57175" s="5" t="str">
        <f t="shared" si="893"/>
        <v/>
      </c>
    </row>
    <row r="57176" spans="22:22" x14ac:dyDescent="0.35">
      <c r="V57176" s="5" t="str">
        <f t="shared" si="893"/>
        <v/>
      </c>
    </row>
    <row r="57177" spans="22:22" x14ac:dyDescent="0.35">
      <c r="V57177" s="5" t="str">
        <f t="shared" si="893"/>
        <v/>
      </c>
    </row>
    <row r="57178" spans="22:22" x14ac:dyDescent="0.35">
      <c r="V57178" s="5" t="str">
        <f t="shared" si="893"/>
        <v/>
      </c>
    </row>
    <row r="57179" spans="22:22" x14ac:dyDescent="0.35">
      <c r="V57179" s="5" t="str">
        <f t="shared" si="893"/>
        <v/>
      </c>
    </row>
    <row r="57180" spans="22:22" x14ac:dyDescent="0.35">
      <c r="V57180" s="5" t="str">
        <f t="shared" si="893"/>
        <v/>
      </c>
    </row>
    <row r="57181" spans="22:22" x14ac:dyDescent="0.35">
      <c r="V57181" s="5" t="str">
        <f t="shared" si="893"/>
        <v/>
      </c>
    </row>
    <row r="57182" spans="22:22" x14ac:dyDescent="0.35">
      <c r="V57182" s="5" t="str">
        <f t="shared" si="893"/>
        <v/>
      </c>
    </row>
    <row r="57183" spans="22:22" x14ac:dyDescent="0.35">
      <c r="V57183" s="5" t="str">
        <f t="shared" si="893"/>
        <v/>
      </c>
    </row>
    <row r="57184" spans="22:22" x14ac:dyDescent="0.35">
      <c r="V57184" s="5" t="str">
        <f t="shared" si="893"/>
        <v/>
      </c>
    </row>
    <row r="57185" spans="22:22" x14ac:dyDescent="0.35">
      <c r="V57185" s="5" t="str">
        <f t="shared" si="893"/>
        <v/>
      </c>
    </row>
    <row r="57186" spans="22:22" x14ac:dyDescent="0.35">
      <c r="V57186" s="5" t="str">
        <f t="shared" si="893"/>
        <v/>
      </c>
    </row>
    <row r="57187" spans="22:22" x14ac:dyDescent="0.35">
      <c r="V57187" s="5" t="str">
        <f t="shared" si="893"/>
        <v/>
      </c>
    </row>
    <row r="57188" spans="22:22" x14ac:dyDescent="0.35">
      <c r="V57188" s="5" t="str">
        <f t="shared" si="893"/>
        <v/>
      </c>
    </row>
    <row r="57189" spans="22:22" x14ac:dyDescent="0.35">
      <c r="V57189" s="5" t="str">
        <f t="shared" si="893"/>
        <v/>
      </c>
    </row>
    <row r="57190" spans="22:22" x14ac:dyDescent="0.35">
      <c r="V57190" s="5" t="str">
        <f t="shared" si="893"/>
        <v/>
      </c>
    </row>
    <row r="57191" spans="22:22" x14ac:dyDescent="0.35">
      <c r="V57191" s="5" t="str">
        <f t="shared" si="893"/>
        <v/>
      </c>
    </row>
    <row r="57192" spans="22:22" x14ac:dyDescent="0.35">
      <c r="V57192" s="5" t="str">
        <f t="shared" si="893"/>
        <v/>
      </c>
    </row>
    <row r="57193" spans="22:22" x14ac:dyDescent="0.35">
      <c r="V57193" s="5" t="str">
        <f t="shared" si="893"/>
        <v/>
      </c>
    </row>
    <row r="57194" spans="22:22" x14ac:dyDescent="0.35">
      <c r="V57194" s="5" t="str">
        <f t="shared" si="893"/>
        <v/>
      </c>
    </row>
    <row r="57195" spans="22:22" x14ac:dyDescent="0.35">
      <c r="V57195" s="5" t="str">
        <f t="shared" si="893"/>
        <v/>
      </c>
    </row>
    <row r="57196" spans="22:22" x14ac:dyDescent="0.35">
      <c r="V57196" s="5" t="str">
        <f t="shared" si="893"/>
        <v/>
      </c>
    </row>
    <row r="57197" spans="22:22" x14ac:dyDescent="0.35">
      <c r="V57197" s="5" t="str">
        <f t="shared" si="893"/>
        <v/>
      </c>
    </row>
    <row r="57198" spans="22:22" x14ac:dyDescent="0.35">
      <c r="V57198" s="5" t="str">
        <f t="shared" si="893"/>
        <v/>
      </c>
    </row>
    <row r="57199" spans="22:22" x14ac:dyDescent="0.35">
      <c r="V57199" s="5" t="str">
        <f t="shared" si="893"/>
        <v/>
      </c>
    </row>
    <row r="57200" spans="22:22" x14ac:dyDescent="0.35">
      <c r="V57200" s="5" t="str">
        <f t="shared" si="893"/>
        <v/>
      </c>
    </row>
    <row r="57201" spans="22:22" x14ac:dyDescent="0.35">
      <c r="V57201" s="5" t="str">
        <f t="shared" si="893"/>
        <v/>
      </c>
    </row>
    <row r="57202" spans="22:22" x14ac:dyDescent="0.35">
      <c r="V57202" s="5" t="str">
        <f t="shared" si="893"/>
        <v/>
      </c>
    </row>
    <row r="57203" spans="22:22" x14ac:dyDescent="0.35">
      <c r="V57203" s="5" t="str">
        <f t="shared" si="893"/>
        <v/>
      </c>
    </row>
    <row r="57204" spans="22:22" x14ac:dyDescent="0.35">
      <c r="V57204" s="5" t="str">
        <f t="shared" si="893"/>
        <v/>
      </c>
    </row>
    <row r="57205" spans="22:22" x14ac:dyDescent="0.35">
      <c r="V57205" s="5" t="str">
        <f t="shared" si="893"/>
        <v/>
      </c>
    </row>
    <row r="57206" spans="22:22" x14ac:dyDescent="0.35">
      <c r="V57206" s="5" t="str">
        <f t="shared" si="893"/>
        <v/>
      </c>
    </row>
    <row r="57207" spans="22:22" x14ac:dyDescent="0.35">
      <c r="V57207" s="5" t="str">
        <f t="shared" si="893"/>
        <v/>
      </c>
    </row>
    <row r="57208" spans="22:22" x14ac:dyDescent="0.35">
      <c r="V57208" s="5" t="str">
        <f t="shared" si="893"/>
        <v/>
      </c>
    </row>
    <row r="57209" spans="22:22" x14ac:dyDescent="0.35">
      <c r="V57209" s="5" t="str">
        <f t="shared" si="893"/>
        <v/>
      </c>
    </row>
    <row r="57210" spans="22:22" x14ac:dyDescent="0.35">
      <c r="V57210" s="5" t="str">
        <f t="shared" si="893"/>
        <v/>
      </c>
    </row>
    <row r="57211" spans="22:22" x14ac:dyDescent="0.35">
      <c r="V57211" s="5" t="str">
        <f t="shared" si="893"/>
        <v/>
      </c>
    </row>
    <row r="57212" spans="22:22" x14ac:dyDescent="0.35">
      <c r="V57212" s="5" t="str">
        <f t="shared" si="893"/>
        <v/>
      </c>
    </row>
    <row r="57213" spans="22:22" x14ac:dyDescent="0.35">
      <c r="V57213" s="5" t="str">
        <f t="shared" si="893"/>
        <v/>
      </c>
    </row>
    <row r="57214" spans="22:22" x14ac:dyDescent="0.35">
      <c r="V57214" s="5" t="str">
        <f t="shared" si="893"/>
        <v/>
      </c>
    </row>
    <row r="57215" spans="22:22" x14ac:dyDescent="0.35">
      <c r="V57215" s="5" t="str">
        <f t="shared" si="893"/>
        <v/>
      </c>
    </row>
    <row r="57216" spans="22:22" x14ac:dyDescent="0.35">
      <c r="V57216" s="5" t="str">
        <f t="shared" si="893"/>
        <v/>
      </c>
    </row>
    <row r="57217" spans="22:22" x14ac:dyDescent="0.35">
      <c r="V57217" s="5" t="str">
        <f t="shared" si="893"/>
        <v/>
      </c>
    </row>
    <row r="57218" spans="22:22" x14ac:dyDescent="0.35">
      <c r="V57218" s="5" t="str">
        <f t="shared" ref="V57218:V57281" si="894">TRIM(CLEAN(SUBSTITUTE(A57218,CHAR(160)," ")))</f>
        <v/>
      </c>
    </row>
    <row r="57219" spans="22:22" x14ac:dyDescent="0.35">
      <c r="V57219" s="5" t="str">
        <f t="shared" si="894"/>
        <v/>
      </c>
    </row>
    <row r="57220" spans="22:22" x14ac:dyDescent="0.35">
      <c r="V57220" s="5" t="str">
        <f t="shared" si="894"/>
        <v/>
      </c>
    </row>
    <row r="57221" spans="22:22" x14ac:dyDescent="0.35">
      <c r="V57221" s="5" t="str">
        <f t="shared" si="894"/>
        <v/>
      </c>
    </row>
    <row r="57222" spans="22:22" x14ac:dyDescent="0.35">
      <c r="V57222" s="5" t="str">
        <f t="shared" si="894"/>
        <v/>
      </c>
    </row>
    <row r="57223" spans="22:22" x14ac:dyDescent="0.35">
      <c r="V57223" s="5" t="str">
        <f t="shared" si="894"/>
        <v/>
      </c>
    </row>
    <row r="57224" spans="22:22" x14ac:dyDescent="0.35">
      <c r="V57224" s="5" t="str">
        <f t="shared" si="894"/>
        <v/>
      </c>
    </row>
    <row r="57225" spans="22:22" x14ac:dyDescent="0.35">
      <c r="V57225" s="5" t="str">
        <f t="shared" si="894"/>
        <v/>
      </c>
    </row>
    <row r="57226" spans="22:22" x14ac:dyDescent="0.35">
      <c r="V57226" s="5" t="str">
        <f t="shared" si="894"/>
        <v/>
      </c>
    </row>
    <row r="57227" spans="22:22" x14ac:dyDescent="0.35">
      <c r="V57227" s="5" t="str">
        <f t="shared" si="894"/>
        <v/>
      </c>
    </row>
    <row r="57228" spans="22:22" x14ac:dyDescent="0.35">
      <c r="V57228" s="5" t="str">
        <f t="shared" si="894"/>
        <v/>
      </c>
    </row>
    <row r="57229" spans="22:22" x14ac:dyDescent="0.35">
      <c r="V57229" s="5" t="str">
        <f t="shared" si="894"/>
        <v/>
      </c>
    </row>
    <row r="57230" spans="22:22" x14ac:dyDescent="0.35">
      <c r="V57230" s="5" t="str">
        <f t="shared" si="894"/>
        <v/>
      </c>
    </row>
    <row r="57231" spans="22:22" x14ac:dyDescent="0.35">
      <c r="V57231" s="5" t="str">
        <f t="shared" si="894"/>
        <v/>
      </c>
    </row>
    <row r="57232" spans="22:22" x14ac:dyDescent="0.35">
      <c r="V57232" s="5" t="str">
        <f t="shared" si="894"/>
        <v/>
      </c>
    </row>
    <row r="57233" spans="22:22" x14ac:dyDescent="0.35">
      <c r="V57233" s="5" t="str">
        <f t="shared" si="894"/>
        <v/>
      </c>
    </row>
    <row r="57234" spans="22:22" x14ac:dyDescent="0.35">
      <c r="V57234" s="5" t="str">
        <f t="shared" si="894"/>
        <v/>
      </c>
    </row>
    <row r="57235" spans="22:22" x14ac:dyDescent="0.35">
      <c r="V57235" s="5" t="str">
        <f t="shared" si="894"/>
        <v/>
      </c>
    </row>
    <row r="57236" spans="22:22" x14ac:dyDescent="0.35">
      <c r="V57236" s="5" t="str">
        <f t="shared" si="894"/>
        <v/>
      </c>
    </row>
    <row r="57237" spans="22:22" x14ac:dyDescent="0.35">
      <c r="V57237" s="5" t="str">
        <f t="shared" si="894"/>
        <v/>
      </c>
    </row>
    <row r="57238" spans="22:22" x14ac:dyDescent="0.35">
      <c r="V57238" s="5" t="str">
        <f t="shared" si="894"/>
        <v/>
      </c>
    </row>
    <row r="57239" spans="22:22" x14ac:dyDescent="0.35">
      <c r="V57239" s="5" t="str">
        <f t="shared" si="894"/>
        <v/>
      </c>
    </row>
    <row r="57240" spans="22:22" x14ac:dyDescent="0.35">
      <c r="V57240" s="5" t="str">
        <f t="shared" si="894"/>
        <v/>
      </c>
    </row>
    <row r="57241" spans="22:22" x14ac:dyDescent="0.35">
      <c r="V57241" s="5" t="str">
        <f t="shared" si="894"/>
        <v/>
      </c>
    </row>
    <row r="57242" spans="22:22" x14ac:dyDescent="0.35">
      <c r="V57242" s="5" t="str">
        <f t="shared" si="894"/>
        <v/>
      </c>
    </row>
    <row r="57243" spans="22:22" x14ac:dyDescent="0.35">
      <c r="V57243" s="5" t="str">
        <f t="shared" si="894"/>
        <v/>
      </c>
    </row>
    <row r="57244" spans="22:22" x14ac:dyDescent="0.35">
      <c r="V57244" s="5" t="str">
        <f t="shared" si="894"/>
        <v/>
      </c>
    </row>
    <row r="57245" spans="22:22" x14ac:dyDescent="0.35">
      <c r="V57245" s="5" t="str">
        <f t="shared" si="894"/>
        <v/>
      </c>
    </row>
    <row r="57246" spans="22:22" x14ac:dyDescent="0.35">
      <c r="V57246" s="5" t="str">
        <f t="shared" si="894"/>
        <v/>
      </c>
    </row>
    <row r="57247" spans="22:22" x14ac:dyDescent="0.35">
      <c r="V57247" s="5" t="str">
        <f t="shared" si="894"/>
        <v/>
      </c>
    </row>
    <row r="57248" spans="22:22" x14ac:dyDescent="0.35">
      <c r="V57248" s="5" t="str">
        <f t="shared" si="894"/>
        <v/>
      </c>
    </row>
    <row r="57249" spans="22:22" x14ac:dyDescent="0.35">
      <c r="V57249" s="5" t="str">
        <f t="shared" si="894"/>
        <v/>
      </c>
    </row>
    <row r="57250" spans="22:22" x14ac:dyDescent="0.35">
      <c r="V57250" s="5" t="str">
        <f t="shared" si="894"/>
        <v/>
      </c>
    </row>
    <row r="57251" spans="22:22" x14ac:dyDescent="0.35">
      <c r="V57251" s="5" t="str">
        <f t="shared" si="894"/>
        <v/>
      </c>
    </row>
    <row r="57252" spans="22:22" x14ac:dyDescent="0.35">
      <c r="V57252" s="5" t="str">
        <f t="shared" si="894"/>
        <v/>
      </c>
    </row>
    <row r="57253" spans="22:22" x14ac:dyDescent="0.35">
      <c r="V57253" s="5" t="str">
        <f t="shared" si="894"/>
        <v/>
      </c>
    </row>
    <row r="57254" spans="22:22" x14ac:dyDescent="0.35">
      <c r="V57254" s="5" t="str">
        <f t="shared" si="894"/>
        <v/>
      </c>
    </row>
    <row r="57255" spans="22:22" x14ac:dyDescent="0.35">
      <c r="V57255" s="5" t="str">
        <f t="shared" si="894"/>
        <v/>
      </c>
    </row>
    <row r="57256" spans="22:22" x14ac:dyDescent="0.35">
      <c r="V57256" s="5" t="str">
        <f t="shared" si="894"/>
        <v/>
      </c>
    </row>
    <row r="57257" spans="22:22" x14ac:dyDescent="0.35">
      <c r="V57257" s="5" t="str">
        <f t="shared" si="894"/>
        <v/>
      </c>
    </row>
    <row r="57258" spans="22:22" x14ac:dyDescent="0.35">
      <c r="V57258" s="5" t="str">
        <f t="shared" si="894"/>
        <v/>
      </c>
    </row>
    <row r="57259" spans="22:22" x14ac:dyDescent="0.35">
      <c r="V57259" s="5" t="str">
        <f t="shared" si="894"/>
        <v/>
      </c>
    </row>
    <row r="57260" spans="22:22" x14ac:dyDescent="0.35">
      <c r="V57260" s="5" t="str">
        <f t="shared" si="894"/>
        <v/>
      </c>
    </row>
    <row r="57261" spans="22:22" x14ac:dyDescent="0.35">
      <c r="V57261" s="5" t="str">
        <f t="shared" si="894"/>
        <v/>
      </c>
    </row>
    <row r="57262" spans="22:22" x14ac:dyDescent="0.35">
      <c r="V57262" s="5" t="str">
        <f t="shared" si="894"/>
        <v/>
      </c>
    </row>
    <row r="57263" spans="22:22" x14ac:dyDescent="0.35">
      <c r="V57263" s="5" t="str">
        <f t="shared" si="894"/>
        <v/>
      </c>
    </row>
    <row r="57264" spans="22:22" x14ac:dyDescent="0.35">
      <c r="V57264" s="5" t="str">
        <f t="shared" si="894"/>
        <v/>
      </c>
    </row>
    <row r="57265" spans="22:22" x14ac:dyDescent="0.35">
      <c r="V57265" s="5" t="str">
        <f t="shared" si="894"/>
        <v/>
      </c>
    </row>
    <row r="57266" spans="22:22" x14ac:dyDescent="0.35">
      <c r="V57266" s="5" t="str">
        <f t="shared" si="894"/>
        <v/>
      </c>
    </row>
    <row r="57267" spans="22:22" x14ac:dyDescent="0.35">
      <c r="V57267" s="5" t="str">
        <f t="shared" si="894"/>
        <v/>
      </c>
    </row>
    <row r="57268" spans="22:22" x14ac:dyDescent="0.35">
      <c r="V57268" s="5" t="str">
        <f t="shared" si="894"/>
        <v/>
      </c>
    </row>
    <row r="57269" spans="22:22" x14ac:dyDescent="0.35">
      <c r="V57269" s="5" t="str">
        <f t="shared" si="894"/>
        <v/>
      </c>
    </row>
    <row r="57270" spans="22:22" x14ac:dyDescent="0.35">
      <c r="V57270" s="5" t="str">
        <f t="shared" si="894"/>
        <v/>
      </c>
    </row>
    <row r="57271" spans="22:22" x14ac:dyDescent="0.35">
      <c r="V57271" s="5" t="str">
        <f t="shared" si="894"/>
        <v/>
      </c>
    </row>
    <row r="57272" spans="22:22" x14ac:dyDescent="0.35">
      <c r="V57272" s="5" t="str">
        <f t="shared" si="894"/>
        <v/>
      </c>
    </row>
    <row r="57273" spans="22:22" x14ac:dyDescent="0.35">
      <c r="V57273" s="5" t="str">
        <f t="shared" si="894"/>
        <v/>
      </c>
    </row>
    <row r="57274" spans="22:22" x14ac:dyDescent="0.35">
      <c r="V57274" s="5" t="str">
        <f t="shared" si="894"/>
        <v/>
      </c>
    </row>
    <row r="57275" spans="22:22" x14ac:dyDescent="0.35">
      <c r="V57275" s="5" t="str">
        <f t="shared" si="894"/>
        <v/>
      </c>
    </row>
    <row r="57276" spans="22:22" x14ac:dyDescent="0.35">
      <c r="V57276" s="5" t="str">
        <f t="shared" si="894"/>
        <v/>
      </c>
    </row>
    <row r="57277" spans="22:22" x14ac:dyDescent="0.35">
      <c r="V57277" s="5" t="str">
        <f t="shared" si="894"/>
        <v/>
      </c>
    </row>
    <row r="57278" spans="22:22" x14ac:dyDescent="0.35">
      <c r="V57278" s="5" t="str">
        <f t="shared" si="894"/>
        <v/>
      </c>
    </row>
    <row r="57279" spans="22:22" x14ac:dyDescent="0.35">
      <c r="V57279" s="5" t="str">
        <f t="shared" si="894"/>
        <v/>
      </c>
    </row>
    <row r="57280" spans="22:22" x14ac:dyDescent="0.35">
      <c r="V57280" s="5" t="str">
        <f t="shared" si="894"/>
        <v/>
      </c>
    </row>
    <row r="57281" spans="22:22" x14ac:dyDescent="0.35">
      <c r="V57281" s="5" t="str">
        <f t="shared" si="894"/>
        <v/>
      </c>
    </row>
    <row r="57282" spans="22:22" x14ac:dyDescent="0.35">
      <c r="V57282" s="5" t="str">
        <f t="shared" ref="V57282:V57345" si="895">TRIM(CLEAN(SUBSTITUTE(A57282,CHAR(160)," ")))</f>
        <v/>
      </c>
    </row>
    <row r="57283" spans="22:22" x14ac:dyDescent="0.35">
      <c r="V57283" s="5" t="str">
        <f t="shared" si="895"/>
        <v/>
      </c>
    </row>
    <row r="57284" spans="22:22" x14ac:dyDescent="0.35">
      <c r="V57284" s="5" t="str">
        <f t="shared" si="895"/>
        <v/>
      </c>
    </row>
    <row r="57285" spans="22:22" x14ac:dyDescent="0.35">
      <c r="V57285" s="5" t="str">
        <f t="shared" si="895"/>
        <v/>
      </c>
    </row>
    <row r="57286" spans="22:22" x14ac:dyDescent="0.35">
      <c r="V57286" s="5" t="str">
        <f t="shared" si="895"/>
        <v/>
      </c>
    </row>
    <row r="57287" spans="22:22" x14ac:dyDescent="0.35">
      <c r="V57287" s="5" t="str">
        <f t="shared" si="895"/>
        <v/>
      </c>
    </row>
    <row r="57288" spans="22:22" x14ac:dyDescent="0.35">
      <c r="V57288" s="5" t="str">
        <f t="shared" si="895"/>
        <v/>
      </c>
    </row>
    <row r="57289" spans="22:22" x14ac:dyDescent="0.35">
      <c r="V57289" s="5" t="str">
        <f t="shared" si="895"/>
        <v/>
      </c>
    </row>
    <row r="57290" spans="22:22" x14ac:dyDescent="0.35">
      <c r="V57290" s="5" t="str">
        <f t="shared" si="895"/>
        <v/>
      </c>
    </row>
    <row r="57291" spans="22:22" x14ac:dyDescent="0.35">
      <c r="V57291" s="5" t="str">
        <f t="shared" si="895"/>
        <v/>
      </c>
    </row>
    <row r="57292" spans="22:22" x14ac:dyDescent="0.35">
      <c r="V57292" s="5" t="str">
        <f t="shared" si="895"/>
        <v/>
      </c>
    </row>
    <row r="57293" spans="22:22" x14ac:dyDescent="0.35">
      <c r="V57293" s="5" t="str">
        <f t="shared" si="895"/>
        <v/>
      </c>
    </row>
    <row r="57294" spans="22:22" x14ac:dyDescent="0.35">
      <c r="V57294" s="5" t="str">
        <f t="shared" si="895"/>
        <v/>
      </c>
    </row>
    <row r="57295" spans="22:22" x14ac:dyDescent="0.35">
      <c r="V57295" s="5" t="str">
        <f t="shared" si="895"/>
        <v/>
      </c>
    </row>
    <row r="57296" spans="22:22" x14ac:dyDescent="0.35">
      <c r="V57296" s="5" t="str">
        <f t="shared" si="895"/>
        <v/>
      </c>
    </row>
    <row r="57297" spans="22:22" x14ac:dyDescent="0.35">
      <c r="V57297" s="5" t="str">
        <f t="shared" si="895"/>
        <v/>
      </c>
    </row>
    <row r="57298" spans="22:22" x14ac:dyDescent="0.35">
      <c r="V57298" s="5" t="str">
        <f t="shared" si="895"/>
        <v/>
      </c>
    </row>
    <row r="57299" spans="22:22" x14ac:dyDescent="0.35">
      <c r="V57299" s="5" t="str">
        <f t="shared" si="895"/>
        <v/>
      </c>
    </row>
    <row r="57300" spans="22:22" x14ac:dyDescent="0.35">
      <c r="V57300" s="5" t="str">
        <f t="shared" si="895"/>
        <v/>
      </c>
    </row>
    <row r="57301" spans="22:22" x14ac:dyDescent="0.35">
      <c r="V57301" s="5" t="str">
        <f t="shared" si="895"/>
        <v/>
      </c>
    </row>
    <row r="57302" spans="22:22" x14ac:dyDescent="0.35">
      <c r="V57302" s="5" t="str">
        <f t="shared" si="895"/>
        <v/>
      </c>
    </row>
    <row r="57303" spans="22:22" x14ac:dyDescent="0.35">
      <c r="V57303" s="5" t="str">
        <f t="shared" si="895"/>
        <v/>
      </c>
    </row>
    <row r="57304" spans="22:22" x14ac:dyDescent="0.35">
      <c r="V57304" s="5" t="str">
        <f t="shared" si="895"/>
        <v/>
      </c>
    </row>
    <row r="57305" spans="22:22" x14ac:dyDescent="0.35">
      <c r="V57305" s="5" t="str">
        <f t="shared" si="895"/>
        <v/>
      </c>
    </row>
    <row r="57306" spans="22:22" x14ac:dyDescent="0.35">
      <c r="V57306" s="5" t="str">
        <f t="shared" si="895"/>
        <v/>
      </c>
    </row>
    <row r="57307" spans="22:22" x14ac:dyDescent="0.35">
      <c r="V57307" s="5" t="str">
        <f t="shared" si="895"/>
        <v/>
      </c>
    </row>
    <row r="57308" spans="22:22" x14ac:dyDescent="0.35">
      <c r="V57308" s="5" t="str">
        <f t="shared" si="895"/>
        <v/>
      </c>
    </row>
    <row r="57309" spans="22:22" x14ac:dyDescent="0.35">
      <c r="V57309" s="5" t="str">
        <f t="shared" si="895"/>
        <v/>
      </c>
    </row>
    <row r="57310" spans="22:22" x14ac:dyDescent="0.35">
      <c r="V57310" s="5" t="str">
        <f t="shared" si="895"/>
        <v/>
      </c>
    </row>
    <row r="57311" spans="22:22" x14ac:dyDescent="0.35">
      <c r="V57311" s="5" t="str">
        <f t="shared" si="895"/>
        <v/>
      </c>
    </row>
    <row r="57312" spans="22:22" x14ac:dyDescent="0.35">
      <c r="V57312" s="5" t="str">
        <f t="shared" si="895"/>
        <v/>
      </c>
    </row>
    <row r="57313" spans="22:22" x14ac:dyDescent="0.35">
      <c r="V57313" s="5" t="str">
        <f t="shared" si="895"/>
        <v/>
      </c>
    </row>
    <row r="57314" spans="22:22" x14ac:dyDescent="0.35">
      <c r="V57314" s="5" t="str">
        <f t="shared" si="895"/>
        <v/>
      </c>
    </row>
    <row r="57315" spans="22:22" x14ac:dyDescent="0.35">
      <c r="V57315" s="5" t="str">
        <f t="shared" si="895"/>
        <v/>
      </c>
    </row>
    <row r="57316" spans="22:22" x14ac:dyDescent="0.35">
      <c r="V57316" s="5" t="str">
        <f t="shared" si="895"/>
        <v/>
      </c>
    </row>
    <row r="57317" spans="22:22" x14ac:dyDescent="0.35">
      <c r="V57317" s="5" t="str">
        <f t="shared" si="895"/>
        <v/>
      </c>
    </row>
    <row r="57318" spans="22:22" x14ac:dyDescent="0.35">
      <c r="V57318" s="5" t="str">
        <f t="shared" si="895"/>
        <v/>
      </c>
    </row>
    <row r="57319" spans="22:22" x14ac:dyDescent="0.35">
      <c r="V57319" s="5" t="str">
        <f t="shared" si="895"/>
        <v/>
      </c>
    </row>
    <row r="57320" spans="22:22" x14ac:dyDescent="0.35">
      <c r="V57320" s="5" t="str">
        <f t="shared" si="895"/>
        <v/>
      </c>
    </row>
    <row r="57321" spans="22:22" x14ac:dyDescent="0.35">
      <c r="V57321" s="5" t="str">
        <f t="shared" si="895"/>
        <v/>
      </c>
    </row>
    <row r="57322" spans="22:22" x14ac:dyDescent="0.35">
      <c r="V57322" s="5" t="str">
        <f t="shared" si="895"/>
        <v/>
      </c>
    </row>
    <row r="57323" spans="22:22" x14ac:dyDescent="0.35">
      <c r="V57323" s="5" t="str">
        <f t="shared" si="895"/>
        <v/>
      </c>
    </row>
    <row r="57324" spans="22:22" x14ac:dyDescent="0.35">
      <c r="V57324" s="5" t="str">
        <f t="shared" si="895"/>
        <v/>
      </c>
    </row>
    <row r="57325" spans="22:22" x14ac:dyDescent="0.35">
      <c r="V57325" s="5" t="str">
        <f t="shared" si="895"/>
        <v/>
      </c>
    </row>
    <row r="57326" spans="22:22" x14ac:dyDescent="0.35">
      <c r="V57326" s="5" t="str">
        <f t="shared" si="895"/>
        <v/>
      </c>
    </row>
    <row r="57327" spans="22:22" x14ac:dyDescent="0.35">
      <c r="V57327" s="5" t="str">
        <f t="shared" si="895"/>
        <v/>
      </c>
    </row>
    <row r="57328" spans="22:22" x14ac:dyDescent="0.35">
      <c r="V57328" s="5" t="str">
        <f t="shared" si="895"/>
        <v/>
      </c>
    </row>
    <row r="57329" spans="22:22" x14ac:dyDescent="0.35">
      <c r="V57329" s="5" t="str">
        <f t="shared" si="895"/>
        <v/>
      </c>
    </row>
    <row r="57330" spans="22:22" x14ac:dyDescent="0.35">
      <c r="V57330" s="5" t="str">
        <f t="shared" si="895"/>
        <v/>
      </c>
    </row>
    <row r="57331" spans="22:22" x14ac:dyDescent="0.35">
      <c r="V57331" s="5" t="str">
        <f t="shared" si="895"/>
        <v/>
      </c>
    </row>
    <row r="57332" spans="22:22" x14ac:dyDescent="0.35">
      <c r="V57332" s="5" t="str">
        <f t="shared" si="895"/>
        <v/>
      </c>
    </row>
    <row r="57333" spans="22:22" x14ac:dyDescent="0.35">
      <c r="V57333" s="5" t="str">
        <f t="shared" si="895"/>
        <v/>
      </c>
    </row>
    <row r="57334" spans="22:22" x14ac:dyDescent="0.35">
      <c r="V57334" s="5" t="str">
        <f t="shared" si="895"/>
        <v/>
      </c>
    </row>
    <row r="57335" spans="22:22" x14ac:dyDescent="0.35">
      <c r="V57335" s="5" t="str">
        <f t="shared" si="895"/>
        <v/>
      </c>
    </row>
    <row r="57336" spans="22:22" x14ac:dyDescent="0.35">
      <c r="V57336" s="5" t="str">
        <f t="shared" si="895"/>
        <v/>
      </c>
    </row>
    <row r="57337" spans="22:22" x14ac:dyDescent="0.35">
      <c r="V57337" s="5" t="str">
        <f t="shared" si="895"/>
        <v/>
      </c>
    </row>
    <row r="57338" spans="22:22" x14ac:dyDescent="0.35">
      <c r="V57338" s="5" t="str">
        <f t="shared" si="895"/>
        <v/>
      </c>
    </row>
    <row r="57339" spans="22:22" x14ac:dyDescent="0.35">
      <c r="V57339" s="5" t="str">
        <f t="shared" si="895"/>
        <v/>
      </c>
    </row>
    <row r="57340" spans="22:22" x14ac:dyDescent="0.35">
      <c r="V57340" s="5" t="str">
        <f t="shared" si="895"/>
        <v/>
      </c>
    </row>
    <row r="57341" spans="22:22" x14ac:dyDescent="0.35">
      <c r="V57341" s="5" t="str">
        <f t="shared" si="895"/>
        <v/>
      </c>
    </row>
    <row r="57342" spans="22:22" x14ac:dyDescent="0.35">
      <c r="V57342" s="5" t="str">
        <f t="shared" si="895"/>
        <v/>
      </c>
    </row>
    <row r="57343" spans="22:22" x14ac:dyDescent="0.35">
      <c r="V57343" s="5" t="str">
        <f t="shared" si="895"/>
        <v/>
      </c>
    </row>
    <row r="57344" spans="22:22" x14ac:dyDescent="0.35">
      <c r="V57344" s="5" t="str">
        <f t="shared" si="895"/>
        <v/>
      </c>
    </row>
    <row r="57345" spans="22:22" x14ac:dyDescent="0.35">
      <c r="V57345" s="5" t="str">
        <f t="shared" si="895"/>
        <v/>
      </c>
    </row>
    <row r="57346" spans="22:22" x14ac:dyDescent="0.35">
      <c r="V57346" s="5" t="str">
        <f t="shared" ref="V57346:V57409" si="896">TRIM(CLEAN(SUBSTITUTE(A57346,CHAR(160)," ")))</f>
        <v/>
      </c>
    </row>
    <row r="57347" spans="22:22" x14ac:dyDescent="0.35">
      <c r="V57347" s="5" t="str">
        <f t="shared" si="896"/>
        <v/>
      </c>
    </row>
    <row r="57348" spans="22:22" x14ac:dyDescent="0.35">
      <c r="V57348" s="5" t="str">
        <f t="shared" si="896"/>
        <v/>
      </c>
    </row>
    <row r="57349" spans="22:22" x14ac:dyDescent="0.35">
      <c r="V57349" s="5" t="str">
        <f t="shared" si="896"/>
        <v/>
      </c>
    </row>
    <row r="57350" spans="22:22" x14ac:dyDescent="0.35">
      <c r="V57350" s="5" t="str">
        <f t="shared" si="896"/>
        <v/>
      </c>
    </row>
    <row r="57351" spans="22:22" x14ac:dyDescent="0.35">
      <c r="V57351" s="5" t="str">
        <f t="shared" si="896"/>
        <v/>
      </c>
    </row>
    <row r="57352" spans="22:22" x14ac:dyDescent="0.35">
      <c r="V57352" s="5" t="str">
        <f t="shared" si="896"/>
        <v/>
      </c>
    </row>
    <row r="57353" spans="22:22" x14ac:dyDescent="0.35">
      <c r="V57353" s="5" t="str">
        <f t="shared" si="896"/>
        <v/>
      </c>
    </row>
    <row r="57354" spans="22:22" x14ac:dyDescent="0.35">
      <c r="V57354" s="5" t="str">
        <f t="shared" si="896"/>
        <v/>
      </c>
    </row>
    <row r="57355" spans="22:22" x14ac:dyDescent="0.35">
      <c r="V57355" s="5" t="str">
        <f t="shared" si="896"/>
        <v/>
      </c>
    </row>
    <row r="57356" spans="22:22" x14ac:dyDescent="0.35">
      <c r="V57356" s="5" t="str">
        <f t="shared" si="896"/>
        <v/>
      </c>
    </row>
    <row r="57357" spans="22:22" x14ac:dyDescent="0.35">
      <c r="V57357" s="5" t="str">
        <f t="shared" si="896"/>
        <v/>
      </c>
    </row>
    <row r="57358" spans="22:22" x14ac:dyDescent="0.35">
      <c r="V57358" s="5" t="str">
        <f t="shared" si="896"/>
        <v/>
      </c>
    </row>
    <row r="57359" spans="22:22" x14ac:dyDescent="0.35">
      <c r="V57359" s="5" t="str">
        <f t="shared" si="896"/>
        <v/>
      </c>
    </row>
    <row r="57360" spans="22:22" x14ac:dyDescent="0.35">
      <c r="V57360" s="5" t="str">
        <f t="shared" si="896"/>
        <v/>
      </c>
    </row>
    <row r="57361" spans="22:22" x14ac:dyDescent="0.35">
      <c r="V57361" s="5" t="str">
        <f t="shared" si="896"/>
        <v/>
      </c>
    </row>
    <row r="57362" spans="22:22" x14ac:dyDescent="0.35">
      <c r="V57362" s="5" t="str">
        <f t="shared" si="896"/>
        <v/>
      </c>
    </row>
    <row r="57363" spans="22:22" x14ac:dyDescent="0.35">
      <c r="V57363" s="5" t="str">
        <f t="shared" si="896"/>
        <v/>
      </c>
    </row>
    <row r="57364" spans="22:22" x14ac:dyDescent="0.35">
      <c r="V57364" s="5" t="str">
        <f t="shared" si="896"/>
        <v/>
      </c>
    </row>
    <row r="57365" spans="22:22" x14ac:dyDescent="0.35">
      <c r="V57365" s="5" t="str">
        <f t="shared" si="896"/>
        <v/>
      </c>
    </row>
    <row r="57366" spans="22:22" x14ac:dyDescent="0.35">
      <c r="V57366" s="5" t="str">
        <f t="shared" si="896"/>
        <v/>
      </c>
    </row>
    <row r="57367" spans="22:22" x14ac:dyDescent="0.35">
      <c r="V57367" s="5" t="str">
        <f t="shared" si="896"/>
        <v/>
      </c>
    </row>
    <row r="57368" spans="22:22" x14ac:dyDescent="0.35">
      <c r="V57368" s="5" t="str">
        <f t="shared" si="896"/>
        <v/>
      </c>
    </row>
    <row r="57369" spans="22:22" x14ac:dyDescent="0.35">
      <c r="V57369" s="5" t="str">
        <f t="shared" si="896"/>
        <v/>
      </c>
    </row>
    <row r="57370" spans="22:22" x14ac:dyDescent="0.35">
      <c r="V57370" s="5" t="str">
        <f t="shared" si="896"/>
        <v/>
      </c>
    </row>
    <row r="57371" spans="22:22" x14ac:dyDescent="0.35">
      <c r="V57371" s="5" t="str">
        <f t="shared" si="896"/>
        <v/>
      </c>
    </row>
    <row r="57372" spans="22:22" x14ac:dyDescent="0.35">
      <c r="V57372" s="5" t="str">
        <f t="shared" si="896"/>
        <v/>
      </c>
    </row>
    <row r="57373" spans="22:22" x14ac:dyDescent="0.35">
      <c r="V57373" s="5" t="str">
        <f t="shared" si="896"/>
        <v/>
      </c>
    </row>
    <row r="57374" spans="22:22" x14ac:dyDescent="0.35">
      <c r="V57374" s="5" t="str">
        <f t="shared" si="896"/>
        <v/>
      </c>
    </row>
    <row r="57375" spans="22:22" x14ac:dyDescent="0.35">
      <c r="V57375" s="5" t="str">
        <f t="shared" si="896"/>
        <v/>
      </c>
    </row>
    <row r="57376" spans="22:22" x14ac:dyDescent="0.35">
      <c r="V57376" s="5" t="str">
        <f t="shared" si="896"/>
        <v/>
      </c>
    </row>
    <row r="57377" spans="22:22" x14ac:dyDescent="0.35">
      <c r="V57377" s="5" t="str">
        <f t="shared" si="896"/>
        <v/>
      </c>
    </row>
    <row r="57378" spans="22:22" x14ac:dyDescent="0.35">
      <c r="V57378" s="5" t="str">
        <f t="shared" si="896"/>
        <v/>
      </c>
    </row>
    <row r="57379" spans="22:22" x14ac:dyDescent="0.35">
      <c r="V57379" s="5" t="str">
        <f t="shared" si="896"/>
        <v/>
      </c>
    </row>
    <row r="57380" spans="22:22" x14ac:dyDescent="0.35">
      <c r="V57380" s="5" t="str">
        <f t="shared" si="896"/>
        <v/>
      </c>
    </row>
    <row r="57381" spans="22:22" x14ac:dyDescent="0.35">
      <c r="V57381" s="5" t="str">
        <f t="shared" si="896"/>
        <v/>
      </c>
    </row>
    <row r="57382" spans="22:22" x14ac:dyDescent="0.35">
      <c r="V57382" s="5" t="str">
        <f t="shared" si="896"/>
        <v/>
      </c>
    </row>
    <row r="57383" spans="22:22" x14ac:dyDescent="0.35">
      <c r="V57383" s="5" t="str">
        <f t="shared" si="896"/>
        <v/>
      </c>
    </row>
    <row r="57384" spans="22:22" x14ac:dyDescent="0.35">
      <c r="V57384" s="5" t="str">
        <f t="shared" si="896"/>
        <v/>
      </c>
    </row>
    <row r="57385" spans="22:22" x14ac:dyDescent="0.35">
      <c r="V57385" s="5" t="str">
        <f t="shared" si="896"/>
        <v/>
      </c>
    </row>
    <row r="57386" spans="22:22" x14ac:dyDescent="0.35">
      <c r="V57386" s="5" t="str">
        <f t="shared" si="896"/>
        <v/>
      </c>
    </row>
    <row r="57387" spans="22:22" x14ac:dyDescent="0.35">
      <c r="V57387" s="5" t="str">
        <f t="shared" si="896"/>
        <v/>
      </c>
    </row>
    <row r="57388" spans="22:22" x14ac:dyDescent="0.35">
      <c r="V57388" s="5" t="str">
        <f t="shared" si="896"/>
        <v/>
      </c>
    </row>
    <row r="57389" spans="22:22" x14ac:dyDescent="0.35">
      <c r="V57389" s="5" t="str">
        <f t="shared" si="896"/>
        <v/>
      </c>
    </row>
    <row r="57390" spans="22:22" x14ac:dyDescent="0.35">
      <c r="V57390" s="5" t="str">
        <f t="shared" si="896"/>
        <v/>
      </c>
    </row>
    <row r="57391" spans="22:22" x14ac:dyDescent="0.35">
      <c r="V57391" s="5" t="str">
        <f t="shared" si="896"/>
        <v/>
      </c>
    </row>
    <row r="57392" spans="22:22" x14ac:dyDescent="0.35">
      <c r="V57392" s="5" t="str">
        <f t="shared" si="896"/>
        <v/>
      </c>
    </row>
    <row r="57393" spans="22:22" x14ac:dyDescent="0.35">
      <c r="V57393" s="5" t="str">
        <f t="shared" si="896"/>
        <v/>
      </c>
    </row>
    <row r="57394" spans="22:22" x14ac:dyDescent="0.35">
      <c r="V57394" s="5" t="str">
        <f t="shared" si="896"/>
        <v/>
      </c>
    </row>
    <row r="57395" spans="22:22" x14ac:dyDescent="0.35">
      <c r="V57395" s="5" t="str">
        <f t="shared" si="896"/>
        <v/>
      </c>
    </row>
    <row r="57396" spans="22:22" x14ac:dyDescent="0.35">
      <c r="V57396" s="5" t="str">
        <f t="shared" si="896"/>
        <v/>
      </c>
    </row>
    <row r="57397" spans="22:22" x14ac:dyDescent="0.35">
      <c r="V57397" s="5" t="str">
        <f t="shared" si="896"/>
        <v/>
      </c>
    </row>
    <row r="57398" spans="22:22" x14ac:dyDescent="0.35">
      <c r="V57398" s="5" t="str">
        <f t="shared" si="896"/>
        <v/>
      </c>
    </row>
    <row r="57399" spans="22:22" x14ac:dyDescent="0.35">
      <c r="V57399" s="5" t="str">
        <f t="shared" si="896"/>
        <v/>
      </c>
    </row>
    <row r="57400" spans="22:22" x14ac:dyDescent="0.35">
      <c r="V57400" s="5" t="str">
        <f t="shared" si="896"/>
        <v/>
      </c>
    </row>
    <row r="57401" spans="22:22" x14ac:dyDescent="0.35">
      <c r="V57401" s="5" t="str">
        <f t="shared" si="896"/>
        <v/>
      </c>
    </row>
    <row r="57402" spans="22:22" x14ac:dyDescent="0.35">
      <c r="V57402" s="5" t="str">
        <f t="shared" si="896"/>
        <v/>
      </c>
    </row>
    <row r="57403" spans="22:22" x14ac:dyDescent="0.35">
      <c r="V57403" s="5" t="str">
        <f t="shared" si="896"/>
        <v/>
      </c>
    </row>
    <row r="57404" spans="22:22" x14ac:dyDescent="0.35">
      <c r="V57404" s="5" t="str">
        <f t="shared" si="896"/>
        <v/>
      </c>
    </row>
    <row r="57405" spans="22:22" x14ac:dyDescent="0.35">
      <c r="V57405" s="5" t="str">
        <f t="shared" si="896"/>
        <v/>
      </c>
    </row>
    <row r="57406" spans="22:22" x14ac:dyDescent="0.35">
      <c r="V57406" s="5" t="str">
        <f t="shared" si="896"/>
        <v/>
      </c>
    </row>
    <row r="57407" spans="22:22" x14ac:dyDescent="0.35">
      <c r="V57407" s="5" t="str">
        <f t="shared" si="896"/>
        <v/>
      </c>
    </row>
    <row r="57408" spans="22:22" x14ac:dyDescent="0.35">
      <c r="V57408" s="5" t="str">
        <f t="shared" si="896"/>
        <v/>
      </c>
    </row>
    <row r="57409" spans="22:22" x14ac:dyDescent="0.35">
      <c r="V57409" s="5" t="str">
        <f t="shared" si="896"/>
        <v/>
      </c>
    </row>
    <row r="57410" spans="22:22" x14ac:dyDescent="0.35">
      <c r="V57410" s="5" t="str">
        <f t="shared" ref="V57410:V57473" si="897">TRIM(CLEAN(SUBSTITUTE(A57410,CHAR(160)," ")))</f>
        <v/>
      </c>
    </row>
    <row r="57411" spans="22:22" x14ac:dyDescent="0.35">
      <c r="V57411" s="5" t="str">
        <f t="shared" si="897"/>
        <v/>
      </c>
    </row>
    <row r="57412" spans="22:22" x14ac:dyDescent="0.35">
      <c r="V57412" s="5" t="str">
        <f t="shared" si="897"/>
        <v/>
      </c>
    </row>
    <row r="57413" spans="22:22" x14ac:dyDescent="0.35">
      <c r="V57413" s="5" t="str">
        <f t="shared" si="897"/>
        <v/>
      </c>
    </row>
    <row r="57414" spans="22:22" x14ac:dyDescent="0.35">
      <c r="V57414" s="5" t="str">
        <f t="shared" si="897"/>
        <v/>
      </c>
    </row>
    <row r="57415" spans="22:22" x14ac:dyDescent="0.35">
      <c r="V57415" s="5" t="str">
        <f t="shared" si="897"/>
        <v/>
      </c>
    </row>
    <row r="57416" spans="22:22" x14ac:dyDescent="0.35">
      <c r="V57416" s="5" t="str">
        <f t="shared" si="897"/>
        <v/>
      </c>
    </row>
    <row r="57417" spans="22:22" x14ac:dyDescent="0.35">
      <c r="V57417" s="5" t="str">
        <f t="shared" si="897"/>
        <v/>
      </c>
    </row>
    <row r="57418" spans="22:22" x14ac:dyDescent="0.35">
      <c r="V57418" s="5" t="str">
        <f t="shared" si="897"/>
        <v/>
      </c>
    </row>
    <row r="57419" spans="22:22" x14ac:dyDescent="0.35">
      <c r="V57419" s="5" t="str">
        <f t="shared" si="897"/>
        <v/>
      </c>
    </row>
    <row r="57420" spans="22:22" x14ac:dyDescent="0.35">
      <c r="V57420" s="5" t="str">
        <f t="shared" si="897"/>
        <v/>
      </c>
    </row>
    <row r="57421" spans="22:22" x14ac:dyDescent="0.35">
      <c r="V57421" s="5" t="str">
        <f t="shared" si="897"/>
        <v/>
      </c>
    </row>
    <row r="57422" spans="22:22" x14ac:dyDescent="0.35">
      <c r="V57422" s="5" t="str">
        <f t="shared" si="897"/>
        <v/>
      </c>
    </row>
    <row r="57423" spans="22:22" x14ac:dyDescent="0.35">
      <c r="V57423" s="5" t="str">
        <f t="shared" si="897"/>
        <v/>
      </c>
    </row>
    <row r="57424" spans="22:22" x14ac:dyDescent="0.35">
      <c r="V57424" s="5" t="str">
        <f t="shared" si="897"/>
        <v/>
      </c>
    </row>
    <row r="57425" spans="22:22" x14ac:dyDescent="0.35">
      <c r="V57425" s="5" t="str">
        <f t="shared" si="897"/>
        <v/>
      </c>
    </row>
    <row r="57426" spans="22:22" x14ac:dyDescent="0.35">
      <c r="V57426" s="5" t="str">
        <f t="shared" si="897"/>
        <v/>
      </c>
    </row>
    <row r="57427" spans="22:22" x14ac:dyDescent="0.35">
      <c r="V57427" s="5" t="str">
        <f t="shared" si="897"/>
        <v/>
      </c>
    </row>
    <row r="57428" spans="22:22" x14ac:dyDescent="0.35">
      <c r="V57428" s="5" t="str">
        <f t="shared" si="897"/>
        <v/>
      </c>
    </row>
    <row r="57429" spans="22:22" x14ac:dyDescent="0.35">
      <c r="V57429" s="5" t="str">
        <f t="shared" si="897"/>
        <v/>
      </c>
    </row>
    <row r="57430" spans="22:22" x14ac:dyDescent="0.35">
      <c r="V57430" s="5" t="str">
        <f t="shared" si="897"/>
        <v/>
      </c>
    </row>
    <row r="57431" spans="22:22" x14ac:dyDescent="0.35">
      <c r="V57431" s="5" t="str">
        <f t="shared" si="897"/>
        <v/>
      </c>
    </row>
    <row r="57432" spans="22:22" x14ac:dyDescent="0.35">
      <c r="V57432" s="5" t="str">
        <f t="shared" si="897"/>
        <v/>
      </c>
    </row>
    <row r="57433" spans="22:22" x14ac:dyDescent="0.35">
      <c r="V57433" s="5" t="str">
        <f t="shared" si="897"/>
        <v/>
      </c>
    </row>
    <row r="57434" spans="22:22" x14ac:dyDescent="0.35">
      <c r="V57434" s="5" t="str">
        <f t="shared" si="897"/>
        <v/>
      </c>
    </row>
    <row r="57435" spans="22:22" x14ac:dyDescent="0.35">
      <c r="V57435" s="5" t="str">
        <f t="shared" si="897"/>
        <v/>
      </c>
    </row>
    <row r="57436" spans="22:22" x14ac:dyDescent="0.35">
      <c r="V57436" s="5" t="str">
        <f t="shared" si="897"/>
        <v/>
      </c>
    </row>
    <row r="57437" spans="22:22" x14ac:dyDescent="0.35">
      <c r="V57437" s="5" t="str">
        <f t="shared" si="897"/>
        <v/>
      </c>
    </row>
    <row r="57438" spans="22:22" x14ac:dyDescent="0.35">
      <c r="V57438" s="5" t="str">
        <f t="shared" si="897"/>
        <v/>
      </c>
    </row>
    <row r="57439" spans="22:22" x14ac:dyDescent="0.35">
      <c r="V57439" s="5" t="str">
        <f t="shared" si="897"/>
        <v/>
      </c>
    </row>
    <row r="57440" spans="22:22" x14ac:dyDescent="0.35">
      <c r="V57440" s="5" t="str">
        <f t="shared" si="897"/>
        <v/>
      </c>
    </row>
    <row r="57441" spans="22:22" x14ac:dyDescent="0.35">
      <c r="V57441" s="5" t="str">
        <f t="shared" si="897"/>
        <v/>
      </c>
    </row>
    <row r="57442" spans="22:22" x14ac:dyDescent="0.35">
      <c r="V57442" s="5" t="str">
        <f t="shared" si="897"/>
        <v/>
      </c>
    </row>
    <row r="57443" spans="22:22" x14ac:dyDescent="0.35">
      <c r="V57443" s="5" t="str">
        <f t="shared" si="897"/>
        <v/>
      </c>
    </row>
    <row r="57444" spans="22:22" x14ac:dyDescent="0.35">
      <c r="V57444" s="5" t="str">
        <f t="shared" si="897"/>
        <v/>
      </c>
    </row>
    <row r="57445" spans="22:22" x14ac:dyDescent="0.35">
      <c r="V57445" s="5" t="str">
        <f t="shared" si="897"/>
        <v/>
      </c>
    </row>
    <row r="57446" spans="22:22" x14ac:dyDescent="0.35">
      <c r="V57446" s="5" t="str">
        <f t="shared" si="897"/>
        <v/>
      </c>
    </row>
    <row r="57447" spans="22:22" x14ac:dyDescent="0.35">
      <c r="V57447" s="5" t="str">
        <f t="shared" si="897"/>
        <v/>
      </c>
    </row>
    <row r="57448" spans="22:22" x14ac:dyDescent="0.35">
      <c r="V57448" s="5" t="str">
        <f t="shared" si="897"/>
        <v/>
      </c>
    </row>
    <row r="57449" spans="22:22" x14ac:dyDescent="0.35">
      <c r="V57449" s="5" t="str">
        <f t="shared" si="897"/>
        <v/>
      </c>
    </row>
    <row r="57450" spans="22:22" x14ac:dyDescent="0.35">
      <c r="V57450" s="5" t="str">
        <f t="shared" si="897"/>
        <v/>
      </c>
    </row>
    <row r="57451" spans="22:22" x14ac:dyDescent="0.35">
      <c r="V57451" s="5" t="str">
        <f t="shared" si="897"/>
        <v/>
      </c>
    </row>
    <row r="57452" spans="22:22" x14ac:dyDescent="0.35">
      <c r="V57452" s="5" t="str">
        <f t="shared" si="897"/>
        <v/>
      </c>
    </row>
    <row r="57453" spans="22:22" x14ac:dyDescent="0.35">
      <c r="V57453" s="5" t="str">
        <f t="shared" si="897"/>
        <v/>
      </c>
    </row>
    <row r="57454" spans="22:22" x14ac:dyDescent="0.35">
      <c r="V57454" s="5" t="str">
        <f t="shared" si="897"/>
        <v/>
      </c>
    </row>
    <row r="57455" spans="22:22" x14ac:dyDescent="0.35">
      <c r="V57455" s="5" t="str">
        <f t="shared" si="897"/>
        <v/>
      </c>
    </row>
    <row r="57456" spans="22:22" x14ac:dyDescent="0.35">
      <c r="V57456" s="5" t="str">
        <f t="shared" si="897"/>
        <v/>
      </c>
    </row>
    <row r="57457" spans="22:22" x14ac:dyDescent="0.35">
      <c r="V57457" s="5" t="str">
        <f t="shared" si="897"/>
        <v/>
      </c>
    </row>
    <row r="57458" spans="22:22" x14ac:dyDescent="0.35">
      <c r="V57458" s="5" t="str">
        <f t="shared" si="897"/>
        <v/>
      </c>
    </row>
    <row r="57459" spans="22:22" x14ac:dyDescent="0.35">
      <c r="V57459" s="5" t="str">
        <f t="shared" si="897"/>
        <v/>
      </c>
    </row>
    <row r="57460" spans="22:22" x14ac:dyDescent="0.35">
      <c r="V57460" s="5" t="str">
        <f t="shared" si="897"/>
        <v/>
      </c>
    </row>
    <row r="57461" spans="22:22" x14ac:dyDescent="0.35">
      <c r="V57461" s="5" t="str">
        <f t="shared" si="897"/>
        <v/>
      </c>
    </row>
    <row r="57462" spans="22:22" x14ac:dyDescent="0.35">
      <c r="V57462" s="5" t="str">
        <f t="shared" si="897"/>
        <v/>
      </c>
    </row>
    <row r="57463" spans="22:22" x14ac:dyDescent="0.35">
      <c r="V57463" s="5" t="str">
        <f t="shared" si="897"/>
        <v/>
      </c>
    </row>
    <row r="57464" spans="22:22" x14ac:dyDescent="0.35">
      <c r="V57464" s="5" t="str">
        <f t="shared" si="897"/>
        <v/>
      </c>
    </row>
    <row r="57465" spans="22:22" x14ac:dyDescent="0.35">
      <c r="V57465" s="5" t="str">
        <f t="shared" si="897"/>
        <v/>
      </c>
    </row>
    <row r="57466" spans="22:22" x14ac:dyDescent="0.35">
      <c r="V57466" s="5" t="str">
        <f t="shared" si="897"/>
        <v/>
      </c>
    </row>
    <row r="57467" spans="22:22" x14ac:dyDescent="0.35">
      <c r="V57467" s="5" t="str">
        <f t="shared" si="897"/>
        <v/>
      </c>
    </row>
    <row r="57468" spans="22:22" x14ac:dyDescent="0.35">
      <c r="V57468" s="5" t="str">
        <f t="shared" si="897"/>
        <v/>
      </c>
    </row>
    <row r="57469" spans="22:22" x14ac:dyDescent="0.35">
      <c r="V57469" s="5" t="str">
        <f t="shared" si="897"/>
        <v/>
      </c>
    </row>
    <row r="57470" spans="22:22" x14ac:dyDescent="0.35">
      <c r="V57470" s="5" t="str">
        <f t="shared" si="897"/>
        <v/>
      </c>
    </row>
    <row r="57471" spans="22:22" x14ac:dyDescent="0.35">
      <c r="V57471" s="5" t="str">
        <f t="shared" si="897"/>
        <v/>
      </c>
    </row>
    <row r="57472" spans="22:22" x14ac:dyDescent="0.35">
      <c r="V57472" s="5" t="str">
        <f t="shared" si="897"/>
        <v/>
      </c>
    </row>
    <row r="57473" spans="22:22" x14ac:dyDescent="0.35">
      <c r="V57473" s="5" t="str">
        <f t="shared" si="897"/>
        <v/>
      </c>
    </row>
    <row r="57474" spans="22:22" x14ac:dyDescent="0.35">
      <c r="V57474" s="5" t="str">
        <f t="shared" ref="V57474:V57537" si="898">TRIM(CLEAN(SUBSTITUTE(A57474,CHAR(160)," ")))</f>
        <v/>
      </c>
    </row>
    <row r="57475" spans="22:22" x14ac:dyDescent="0.35">
      <c r="V57475" s="5" t="str">
        <f t="shared" si="898"/>
        <v/>
      </c>
    </row>
    <row r="57476" spans="22:22" x14ac:dyDescent="0.35">
      <c r="V57476" s="5" t="str">
        <f t="shared" si="898"/>
        <v/>
      </c>
    </row>
    <row r="57477" spans="22:22" x14ac:dyDescent="0.35">
      <c r="V57477" s="5" t="str">
        <f t="shared" si="898"/>
        <v/>
      </c>
    </row>
    <row r="57478" spans="22:22" x14ac:dyDescent="0.35">
      <c r="V57478" s="5" t="str">
        <f t="shared" si="898"/>
        <v/>
      </c>
    </row>
    <row r="57479" spans="22:22" x14ac:dyDescent="0.35">
      <c r="V57479" s="5" t="str">
        <f t="shared" si="898"/>
        <v/>
      </c>
    </row>
    <row r="57480" spans="22:22" x14ac:dyDescent="0.35">
      <c r="V57480" s="5" t="str">
        <f t="shared" si="898"/>
        <v/>
      </c>
    </row>
    <row r="57481" spans="22:22" x14ac:dyDescent="0.35">
      <c r="V57481" s="5" t="str">
        <f t="shared" si="898"/>
        <v/>
      </c>
    </row>
    <row r="57482" spans="22:22" x14ac:dyDescent="0.35">
      <c r="V57482" s="5" t="str">
        <f t="shared" si="898"/>
        <v/>
      </c>
    </row>
    <row r="57483" spans="22:22" x14ac:dyDescent="0.35">
      <c r="V57483" s="5" t="str">
        <f t="shared" si="898"/>
        <v/>
      </c>
    </row>
    <row r="57484" spans="22:22" x14ac:dyDescent="0.35">
      <c r="V57484" s="5" t="str">
        <f t="shared" si="898"/>
        <v/>
      </c>
    </row>
    <row r="57485" spans="22:22" x14ac:dyDescent="0.35">
      <c r="V57485" s="5" t="str">
        <f t="shared" si="898"/>
        <v/>
      </c>
    </row>
    <row r="57486" spans="22:22" x14ac:dyDescent="0.35">
      <c r="V57486" s="5" t="str">
        <f t="shared" si="898"/>
        <v/>
      </c>
    </row>
    <row r="57487" spans="22:22" x14ac:dyDescent="0.35">
      <c r="V57487" s="5" t="str">
        <f t="shared" si="898"/>
        <v/>
      </c>
    </row>
    <row r="57488" spans="22:22" x14ac:dyDescent="0.35">
      <c r="V57488" s="5" t="str">
        <f t="shared" si="898"/>
        <v/>
      </c>
    </row>
    <row r="57489" spans="22:22" x14ac:dyDescent="0.35">
      <c r="V57489" s="5" t="str">
        <f t="shared" si="898"/>
        <v/>
      </c>
    </row>
    <row r="57490" spans="22:22" x14ac:dyDescent="0.35">
      <c r="V57490" s="5" t="str">
        <f t="shared" si="898"/>
        <v/>
      </c>
    </row>
    <row r="57491" spans="22:22" x14ac:dyDescent="0.35">
      <c r="V57491" s="5" t="str">
        <f t="shared" si="898"/>
        <v/>
      </c>
    </row>
    <row r="57492" spans="22:22" x14ac:dyDescent="0.35">
      <c r="V57492" s="5" t="str">
        <f t="shared" si="898"/>
        <v/>
      </c>
    </row>
    <row r="57493" spans="22:22" x14ac:dyDescent="0.35">
      <c r="V57493" s="5" t="str">
        <f t="shared" si="898"/>
        <v/>
      </c>
    </row>
    <row r="57494" spans="22:22" x14ac:dyDescent="0.35">
      <c r="V57494" s="5" t="str">
        <f t="shared" si="898"/>
        <v/>
      </c>
    </row>
    <row r="57495" spans="22:22" x14ac:dyDescent="0.35">
      <c r="V57495" s="5" t="str">
        <f t="shared" si="898"/>
        <v/>
      </c>
    </row>
    <row r="57496" spans="22:22" x14ac:dyDescent="0.35">
      <c r="V57496" s="5" t="str">
        <f t="shared" si="898"/>
        <v/>
      </c>
    </row>
    <row r="57497" spans="22:22" x14ac:dyDescent="0.35">
      <c r="V57497" s="5" t="str">
        <f t="shared" si="898"/>
        <v/>
      </c>
    </row>
    <row r="57498" spans="22:22" x14ac:dyDescent="0.35">
      <c r="V57498" s="5" t="str">
        <f t="shared" si="898"/>
        <v/>
      </c>
    </row>
    <row r="57499" spans="22:22" x14ac:dyDescent="0.35">
      <c r="V57499" s="5" t="str">
        <f t="shared" si="898"/>
        <v/>
      </c>
    </row>
    <row r="57500" spans="22:22" x14ac:dyDescent="0.35">
      <c r="V57500" s="5" t="str">
        <f t="shared" si="898"/>
        <v/>
      </c>
    </row>
    <row r="57501" spans="22:22" x14ac:dyDescent="0.35">
      <c r="V57501" s="5" t="str">
        <f t="shared" si="898"/>
        <v/>
      </c>
    </row>
    <row r="57502" spans="22:22" x14ac:dyDescent="0.35">
      <c r="V57502" s="5" t="str">
        <f t="shared" si="898"/>
        <v/>
      </c>
    </row>
    <row r="57503" spans="22:22" x14ac:dyDescent="0.35">
      <c r="V57503" s="5" t="str">
        <f t="shared" si="898"/>
        <v/>
      </c>
    </row>
    <row r="57504" spans="22:22" x14ac:dyDescent="0.35">
      <c r="V57504" s="5" t="str">
        <f t="shared" si="898"/>
        <v/>
      </c>
    </row>
    <row r="57505" spans="22:22" x14ac:dyDescent="0.35">
      <c r="V57505" s="5" t="str">
        <f t="shared" si="898"/>
        <v/>
      </c>
    </row>
    <row r="57506" spans="22:22" x14ac:dyDescent="0.35">
      <c r="V57506" s="5" t="str">
        <f t="shared" si="898"/>
        <v/>
      </c>
    </row>
    <row r="57507" spans="22:22" x14ac:dyDescent="0.35">
      <c r="V57507" s="5" t="str">
        <f t="shared" si="898"/>
        <v/>
      </c>
    </row>
    <row r="57508" spans="22:22" x14ac:dyDescent="0.35">
      <c r="V57508" s="5" t="str">
        <f t="shared" si="898"/>
        <v/>
      </c>
    </row>
    <row r="57509" spans="22:22" x14ac:dyDescent="0.35">
      <c r="V57509" s="5" t="str">
        <f t="shared" si="898"/>
        <v/>
      </c>
    </row>
    <row r="57510" spans="22:22" x14ac:dyDescent="0.35">
      <c r="V57510" s="5" t="str">
        <f t="shared" si="898"/>
        <v/>
      </c>
    </row>
    <row r="57511" spans="22:22" x14ac:dyDescent="0.35">
      <c r="V57511" s="5" t="str">
        <f t="shared" si="898"/>
        <v/>
      </c>
    </row>
    <row r="57512" spans="22:22" x14ac:dyDescent="0.35">
      <c r="V57512" s="5" t="str">
        <f t="shared" si="898"/>
        <v/>
      </c>
    </row>
    <row r="57513" spans="22:22" x14ac:dyDescent="0.35">
      <c r="V57513" s="5" t="str">
        <f t="shared" si="898"/>
        <v/>
      </c>
    </row>
    <row r="57514" spans="22:22" x14ac:dyDescent="0.35">
      <c r="V57514" s="5" t="str">
        <f t="shared" si="898"/>
        <v/>
      </c>
    </row>
    <row r="57515" spans="22:22" x14ac:dyDescent="0.35">
      <c r="V57515" s="5" t="str">
        <f t="shared" si="898"/>
        <v/>
      </c>
    </row>
    <row r="57516" spans="22:22" x14ac:dyDescent="0.35">
      <c r="V57516" s="5" t="str">
        <f t="shared" si="898"/>
        <v/>
      </c>
    </row>
    <row r="57517" spans="22:22" x14ac:dyDescent="0.35">
      <c r="V57517" s="5" t="str">
        <f t="shared" si="898"/>
        <v/>
      </c>
    </row>
    <row r="57518" spans="22:22" x14ac:dyDescent="0.35">
      <c r="V57518" s="5" t="str">
        <f t="shared" si="898"/>
        <v/>
      </c>
    </row>
    <row r="57519" spans="22:22" x14ac:dyDescent="0.35">
      <c r="V57519" s="5" t="str">
        <f t="shared" si="898"/>
        <v/>
      </c>
    </row>
    <row r="57520" spans="22:22" x14ac:dyDescent="0.35">
      <c r="V57520" s="5" t="str">
        <f t="shared" si="898"/>
        <v/>
      </c>
    </row>
    <row r="57521" spans="22:22" x14ac:dyDescent="0.35">
      <c r="V57521" s="5" t="str">
        <f t="shared" si="898"/>
        <v/>
      </c>
    </row>
    <row r="57522" spans="22:22" x14ac:dyDescent="0.35">
      <c r="V57522" s="5" t="str">
        <f t="shared" si="898"/>
        <v/>
      </c>
    </row>
    <row r="57523" spans="22:22" x14ac:dyDescent="0.35">
      <c r="V57523" s="5" t="str">
        <f t="shared" si="898"/>
        <v/>
      </c>
    </row>
    <row r="57524" spans="22:22" x14ac:dyDescent="0.35">
      <c r="V57524" s="5" t="str">
        <f t="shared" si="898"/>
        <v/>
      </c>
    </row>
    <row r="57525" spans="22:22" x14ac:dyDescent="0.35">
      <c r="V57525" s="5" t="str">
        <f t="shared" si="898"/>
        <v/>
      </c>
    </row>
    <row r="57526" spans="22:22" x14ac:dyDescent="0.35">
      <c r="V57526" s="5" t="str">
        <f t="shared" si="898"/>
        <v/>
      </c>
    </row>
    <row r="57527" spans="22:22" x14ac:dyDescent="0.35">
      <c r="V57527" s="5" t="str">
        <f t="shared" si="898"/>
        <v/>
      </c>
    </row>
    <row r="57528" spans="22:22" x14ac:dyDescent="0.35">
      <c r="V57528" s="5" t="str">
        <f t="shared" si="898"/>
        <v/>
      </c>
    </row>
    <row r="57529" spans="22:22" x14ac:dyDescent="0.35">
      <c r="V57529" s="5" t="str">
        <f t="shared" si="898"/>
        <v/>
      </c>
    </row>
    <row r="57530" spans="22:22" x14ac:dyDescent="0.35">
      <c r="V57530" s="5" t="str">
        <f t="shared" si="898"/>
        <v/>
      </c>
    </row>
    <row r="57531" spans="22:22" x14ac:dyDescent="0.35">
      <c r="V57531" s="5" t="str">
        <f t="shared" si="898"/>
        <v/>
      </c>
    </row>
    <row r="57532" spans="22:22" x14ac:dyDescent="0.35">
      <c r="V57532" s="5" t="str">
        <f t="shared" si="898"/>
        <v/>
      </c>
    </row>
    <row r="57533" spans="22:22" x14ac:dyDescent="0.35">
      <c r="V57533" s="5" t="str">
        <f t="shared" si="898"/>
        <v/>
      </c>
    </row>
    <row r="57534" spans="22:22" x14ac:dyDescent="0.35">
      <c r="V57534" s="5" t="str">
        <f t="shared" si="898"/>
        <v/>
      </c>
    </row>
    <row r="57535" spans="22:22" x14ac:dyDescent="0.35">
      <c r="V57535" s="5" t="str">
        <f t="shared" si="898"/>
        <v/>
      </c>
    </row>
    <row r="57536" spans="22:22" x14ac:dyDescent="0.35">
      <c r="V57536" s="5" t="str">
        <f t="shared" si="898"/>
        <v/>
      </c>
    </row>
    <row r="57537" spans="22:22" x14ac:dyDescent="0.35">
      <c r="V57537" s="5" t="str">
        <f t="shared" si="898"/>
        <v/>
      </c>
    </row>
    <row r="57538" spans="22:22" x14ac:dyDescent="0.35">
      <c r="V57538" s="5" t="str">
        <f t="shared" ref="V57538:V57601" si="899">TRIM(CLEAN(SUBSTITUTE(A57538,CHAR(160)," ")))</f>
        <v/>
      </c>
    </row>
    <row r="57539" spans="22:22" x14ac:dyDescent="0.35">
      <c r="V57539" s="5" t="str">
        <f t="shared" si="899"/>
        <v/>
      </c>
    </row>
    <row r="57540" spans="22:22" x14ac:dyDescent="0.35">
      <c r="V57540" s="5" t="str">
        <f t="shared" si="899"/>
        <v/>
      </c>
    </row>
    <row r="57541" spans="22:22" x14ac:dyDescent="0.35">
      <c r="V57541" s="5" t="str">
        <f t="shared" si="899"/>
        <v/>
      </c>
    </row>
    <row r="57542" spans="22:22" x14ac:dyDescent="0.35">
      <c r="V57542" s="5" t="str">
        <f t="shared" si="899"/>
        <v/>
      </c>
    </row>
    <row r="57543" spans="22:22" x14ac:dyDescent="0.35">
      <c r="V57543" s="5" t="str">
        <f t="shared" si="899"/>
        <v/>
      </c>
    </row>
    <row r="57544" spans="22:22" x14ac:dyDescent="0.35">
      <c r="V57544" s="5" t="str">
        <f t="shared" si="899"/>
        <v/>
      </c>
    </row>
    <row r="57545" spans="22:22" x14ac:dyDescent="0.35">
      <c r="V57545" s="5" t="str">
        <f t="shared" si="899"/>
        <v/>
      </c>
    </row>
    <row r="57546" spans="22:22" x14ac:dyDescent="0.35">
      <c r="V57546" s="5" t="str">
        <f t="shared" si="899"/>
        <v/>
      </c>
    </row>
    <row r="57547" spans="22:22" x14ac:dyDescent="0.35">
      <c r="V57547" s="5" t="str">
        <f t="shared" si="899"/>
        <v/>
      </c>
    </row>
    <row r="57548" spans="22:22" x14ac:dyDescent="0.35">
      <c r="V57548" s="5" t="str">
        <f t="shared" si="899"/>
        <v/>
      </c>
    </row>
    <row r="57549" spans="22:22" x14ac:dyDescent="0.35">
      <c r="V57549" s="5" t="str">
        <f t="shared" si="899"/>
        <v/>
      </c>
    </row>
    <row r="57550" spans="22:22" x14ac:dyDescent="0.35">
      <c r="V57550" s="5" t="str">
        <f t="shared" si="899"/>
        <v/>
      </c>
    </row>
    <row r="57551" spans="22:22" x14ac:dyDescent="0.35">
      <c r="V57551" s="5" t="str">
        <f t="shared" si="899"/>
        <v/>
      </c>
    </row>
    <row r="57552" spans="22:22" x14ac:dyDescent="0.35">
      <c r="V57552" s="5" t="str">
        <f t="shared" si="899"/>
        <v/>
      </c>
    </row>
    <row r="57553" spans="22:22" x14ac:dyDescent="0.35">
      <c r="V57553" s="5" t="str">
        <f t="shared" si="899"/>
        <v/>
      </c>
    </row>
    <row r="57554" spans="22:22" x14ac:dyDescent="0.35">
      <c r="V57554" s="5" t="str">
        <f t="shared" si="899"/>
        <v/>
      </c>
    </row>
    <row r="57555" spans="22:22" x14ac:dyDescent="0.35">
      <c r="V57555" s="5" t="str">
        <f t="shared" si="899"/>
        <v/>
      </c>
    </row>
    <row r="57556" spans="22:22" x14ac:dyDescent="0.35">
      <c r="V57556" s="5" t="str">
        <f t="shared" si="899"/>
        <v/>
      </c>
    </row>
    <row r="57557" spans="22:22" x14ac:dyDescent="0.35">
      <c r="V57557" s="5" t="str">
        <f t="shared" si="899"/>
        <v/>
      </c>
    </row>
    <row r="57558" spans="22:22" x14ac:dyDescent="0.35">
      <c r="V57558" s="5" t="str">
        <f t="shared" si="899"/>
        <v/>
      </c>
    </row>
    <row r="57559" spans="22:22" x14ac:dyDescent="0.35">
      <c r="V57559" s="5" t="str">
        <f t="shared" si="899"/>
        <v/>
      </c>
    </row>
    <row r="57560" spans="22:22" x14ac:dyDescent="0.35">
      <c r="V57560" s="5" t="str">
        <f t="shared" si="899"/>
        <v/>
      </c>
    </row>
    <row r="57561" spans="22:22" x14ac:dyDescent="0.35">
      <c r="V57561" s="5" t="str">
        <f t="shared" si="899"/>
        <v/>
      </c>
    </row>
    <row r="57562" spans="22:22" x14ac:dyDescent="0.35">
      <c r="V57562" s="5" t="str">
        <f t="shared" si="899"/>
        <v/>
      </c>
    </row>
    <row r="57563" spans="22:22" x14ac:dyDescent="0.35">
      <c r="V57563" s="5" t="str">
        <f t="shared" si="899"/>
        <v/>
      </c>
    </row>
    <row r="57564" spans="22:22" x14ac:dyDescent="0.35">
      <c r="V57564" s="5" t="str">
        <f t="shared" si="899"/>
        <v/>
      </c>
    </row>
    <row r="57565" spans="22:22" x14ac:dyDescent="0.35">
      <c r="V57565" s="5" t="str">
        <f t="shared" si="899"/>
        <v/>
      </c>
    </row>
    <row r="57566" spans="22:22" x14ac:dyDescent="0.35">
      <c r="V57566" s="5" t="str">
        <f t="shared" si="899"/>
        <v/>
      </c>
    </row>
    <row r="57567" spans="22:22" x14ac:dyDescent="0.35">
      <c r="V57567" s="5" t="str">
        <f t="shared" si="899"/>
        <v/>
      </c>
    </row>
    <row r="57568" spans="22:22" x14ac:dyDescent="0.35">
      <c r="V57568" s="5" t="str">
        <f t="shared" si="899"/>
        <v/>
      </c>
    </row>
    <row r="57569" spans="22:22" x14ac:dyDescent="0.35">
      <c r="V57569" s="5" t="str">
        <f t="shared" si="899"/>
        <v/>
      </c>
    </row>
    <row r="57570" spans="22:22" x14ac:dyDescent="0.35">
      <c r="V57570" s="5" t="str">
        <f t="shared" si="899"/>
        <v/>
      </c>
    </row>
    <row r="57571" spans="22:22" x14ac:dyDescent="0.35">
      <c r="V57571" s="5" t="str">
        <f t="shared" si="899"/>
        <v/>
      </c>
    </row>
    <row r="57572" spans="22:22" x14ac:dyDescent="0.35">
      <c r="V57572" s="5" t="str">
        <f t="shared" si="899"/>
        <v/>
      </c>
    </row>
    <row r="57573" spans="22:22" x14ac:dyDescent="0.35">
      <c r="V57573" s="5" t="str">
        <f t="shared" si="899"/>
        <v/>
      </c>
    </row>
    <row r="57574" spans="22:22" x14ac:dyDescent="0.35">
      <c r="V57574" s="5" t="str">
        <f t="shared" si="899"/>
        <v/>
      </c>
    </row>
    <row r="57575" spans="22:22" x14ac:dyDescent="0.35">
      <c r="V57575" s="5" t="str">
        <f t="shared" si="899"/>
        <v/>
      </c>
    </row>
    <row r="57576" spans="22:22" x14ac:dyDescent="0.35">
      <c r="V57576" s="5" t="str">
        <f t="shared" si="899"/>
        <v/>
      </c>
    </row>
    <row r="57577" spans="22:22" x14ac:dyDescent="0.35">
      <c r="V57577" s="5" t="str">
        <f t="shared" si="899"/>
        <v/>
      </c>
    </row>
    <row r="57578" spans="22:22" x14ac:dyDescent="0.35">
      <c r="V57578" s="5" t="str">
        <f t="shared" si="899"/>
        <v/>
      </c>
    </row>
    <row r="57579" spans="22:22" x14ac:dyDescent="0.35">
      <c r="V57579" s="5" t="str">
        <f t="shared" si="899"/>
        <v/>
      </c>
    </row>
    <row r="57580" spans="22:22" x14ac:dyDescent="0.35">
      <c r="V57580" s="5" t="str">
        <f t="shared" si="899"/>
        <v/>
      </c>
    </row>
    <row r="57581" spans="22:22" x14ac:dyDescent="0.35">
      <c r="V57581" s="5" t="str">
        <f t="shared" si="899"/>
        <v/>
      </c>
    </row>
    <row r="57582" spans="22:22" x14ac:dyDescent="0.35">
      <c r="V57582" s="5" t="str">
        <f t="shared" si="899"/>
        <v/>
      </c>
    </row>
    <row r="57583" spans="22:22" x14ac:dyDescent="0.35">
      <c r="V57583" s="5" t="str">
        <f t="shared" si="899"/>
        <v/>
      </c>
    </row>
    <row r="57584" spans="22:22" x14ac:dyDescent="0.35">
      <c r="V57584" s="5" t="str">
        <f t="shared" si="899"/>
        <v/>
      </c>
    </row>
    <row r="57585" spans="22:22" x14ac:dyDescent="0.35">
      <c r="V57585" s="5" t="str">
        <f t="shared" si="899"/>
        <v/>
      </c>
    </row>
    <row r="57586" spans="22:22" x14ac:dyDescent="0.35">
      <c r="V57586" s="5" t="str">
        <f t="shared" si="899"/>
        <v/>
      </c>
    </row>
    <row r="57587" spans="22:22" x14ac:dyDescent="0.35">
      <c r="V57587" s="5" t="str">
        <f t="shared" si="899"/>
        <v/>
      </c>
    </row>
    <row r="57588" spans="22:22" x14ac:dyDescent="0.35">
      <c r="V57588" s="5" t="str">
        <f t="shared" si="899"/>
        <v/>
      </c>
    </row>
    <row r="57589" spans="22:22" x14ac:dyDescent="0.35">
      <c r="V57589" s="5" t="str">
        <f t="shared" si="899"/>
        <v/>
      </c>
    </row>
    <row r="57590" spans="22:22" x14ac:dyDescent="0.35">
      <c r="V57590" s="5" t="str">
        <f t="shared" si="899"/>
        <v/>
      </c>
    </row>
    <row r="57591" spans="22:22" x14ac:dyDescent="0.35">
      <c r="V57591" s="5" t="str">
        <f t="shared" si="899"/>
        <v/>
      </c>
    </row>
    <row r="57592" spans="22:22" x14ac:dyDescent="0.35">
      <c r="V57592" s="5" t="str">
        <f t="shared" si="899"/>
        <v/>
      </c>
    </row>
    <row r="57593" spans="22:22" x14ac:dyDescent="0.35">
      <c r="V57593" s="5" t="str">
        <f t="shared" si="899"/>
        <v/>
      </c>
    </row>
    <row r="57594" spans="22:22" x14ac:dyDescent="0.35">
      <c r="V57594" s="5" t="str">
        <f t="shared" si="899"/>
        <v/>
      </c>
    </row>
    <row r="57595" spans="22:22" x14ac:dyDescent="0.35">
      <c r="V57595" s="5" t="str">
        <f t="shared" si="899"/>
        <v/>
      </c>
    </row>
    <row r="57596" spans="22:22" x14ac:dyDescent="0.35">
      <c r="V57596" s="5" t="str">
        <f t="shared" si="899"/>
        <v/>
      </c>
    </row>
    <row r="57597" spans="22:22" x14ac:dyDescent="0.35">
      <c r="V57597" s="5" t="str">
        <f t="shared" si="899"/>
        <v/>
      </c>
    </row>
    <row r="57598" spans="22:22" x14ac:dyDescent="0.35">
      <c r="V57598" s="5" t="str">
        <f t="shared" si="899"/>
        <v/>
      </c>
    </row>
    <row r="57599" spans="22:22" x14ac:dyDescent="0.35">
      <c r="V57599" s="5" t="str">
        <f t="shared" si="899"/>
        <v/>
      </c>
    </row>
    <row r="57600" spans="22:22" x14ac:dyDescent="0.35">
      <c r="V57600" s="5" t="str">
        <f t="shared" si="899"/>
        <v/>
      </c>
    </row>
    <row r="57601" spans="22:22" x14ac:dyDescent="0.35">
      <c r="V57601" s="5" t="str">
        <f t="shared" si="899"/>
        <v/>
      </c>
    </row>
    <row r="57602" spans="22:22" x14ac:dyDescent="0.35">
      <c r="V57602" s="5" t="str">
        <f t="shared" ref="V57602:V57665" si="900">TRIM(CLEAN(SUBSTITUTE(A57602,CHAR(160)," ")))</f>
        <v/>
      </c>
    </row>
    <row r="57603" spans="22:22" x14ac:dyDescent="0.35">
      <c r="V57603" s="5" t="str">
        <f t="shared" si="900"/>
        <v/>
      </c>
    </row>
    <row r="57604" spans="22:22" x14ac:dyDescent="0.35">
      <c r="V57604" s="5" t="str">
        <f t="shared" si="900"/>
        <v/>
      </c>
    </row>
    <row r="57605" spans="22:22" x14ac:dyDescent="0.35">
      <c r="V57605" s="5" t="str">
        <f t="shared" si="900"/>
        <v/>
      </c>
    </row>
    <row r="57606" spans="22:22" x14ac:dyDescent="0.35">
      <c r="V57606" s="5" t="str">
        <f t="shared" si="900"/>
        <v/>
      </c>
    </row>
    <row r="57607" spans="22:22" x14ac:dyDescent="0.35">
      <c r="V57607" s="5" t="str">
        <f t="shared" si="900"/>
        <v/>
      </c>
    </row>
    <row r="57608" spans="22:22" x14ac:dyDescent="0.35">
      <c r="V57608" s="5" t="str">
        <f t="shared" si="900"/>
        <v/>
      </c>
    </row>
    <row r="57609" spans="22:22" x14ac:dyDescent="0.35">
      <c r="V57609" s="5" t="str">
        <f t="shared" si="900"/>
        <v/>
      </c>
    </row>
    <row r="57610" spans="22:22" x14ac:dyDescent="0.35">
      <c r="V57610" s="5" t="str">
        <f t="shared" si="900"/>
        <v/>
      </c>
    </row>
    <row r="57611" spans="22:22" x14ac:dyDescent="0.35">
      <c r="V57611" s="5" t="str">
        <f t="shared" si="900"/>
        <v/>
      </c>
    </row>
    <row r="57612" spans="22:22" x14ac:dyDescent="0.35">
      <c r="V57612" s="5" t="str">
        <f t="shared" si="900"/>
        <v/>
      </c>
    </row>
    <row r="57613" spans="22:22" x14ac:dyDescent="0.35">
      <c r="V57613" s="5" t="str">
        <f t="shared" si="900"/>
        <v/>
      </c>
    </row>
    <row r="57614" spans="22:22" x14ac:dyDescent="0.35">
      <c r="V57614" s="5" t="str">
        <f t="shared" si="900"/>
        <v/>
      </c>
    </row>
    <row r="57615" spans="22:22" x14ac:dyDescent="0.35">
      <c r="V57615" s="5" t="str">
        <f t="shared" si="900"/>
        <v/>
      </c>
    </row>
    <row r="57616" spans="22:22" x14ac:dyDescent="0.35">
      <c r="V57616" s="5" t="str">
        <f t="shared" si="900"/>
        <v/>
      </c>
    </row>
    <row r="57617" spans="22:22" x14ac:dyDescent="0.35">
      <c r="V57617" s="5" t="str">
        <f t="shared" si="900"/>
        <v/>
      </c>
    </row>
    <row r="57618" spans="22:22" x14ac:dyDescent="0.35">
      <c r="V57618" s="5" t="str">
        <f t="shared" si="900"/>
        <v/>
      </c>
    </row>
    <row r="57619" spans="22:22" x14ac:dyDescent="0.35">
      <c r="V57619" s="5" t="str">
        <f t="shared" si="900"/>
        <v/>
      </c>
    </row>
    <row r="57620" spans="22:22" x14ac:dyDescent="0.35">
      <c r="V57620" s="5" t="str">
        <f t="shared" si="900"/>
        <v/>
      </c>
    </row>
    <row r="57621" spans="22:22" x14ac:dyDescent="0.35">
      <c r="V57621" s="5" t="str">
        <f t="shared" si="900"/>
        <v/>
      </c>
    </row>
    <row r="57622" spans="22:22" x14ac:dyDescent="0.35">
      <c r="V57622" s="5" t="str">
        <f t="shared" si="900"/>
        <v/>
      </c>
    </row>
    <row r="57623" spans="22:22" x14ac:dyDescent="0.35">
      <c r="V57623" s="5" t="str">
        <f t="shared" si="900"/>
        <v/>
      </c>
    </row>
    <row r="57624" spans="22:22" x14ac:dyDescent="0.35">
      <c r="V57624" s="5" t="str">
        <f t="shared" si="900"/>
        <v/>
      </c>
    </row>
    <row r="57625" spans="22:22" x14ac:dyDescent="0.35">
      <c r="V57625" s="5" t="str">
        <f t="shared" si="900"/>
        <v/>
      </c>
    </row>
    <row r="57626" spans="22:22" x14ac:dyDescent="0.35">
      <c r="V57626" s="5" t="str">
        <f t="shared" si="900"/>
        <v/>
      </c>
    </row>
    <row r="57627" spans="22:22" x14ac:dyDescent="0.35">
      <c r="V57627" s="5" t="str">
        <f t="shared" si="900"/>
        <v/>
      </c>
    </row>
    <row r="57628" spans="22:22" x14ac:dyDescent="0.35">
      <c r="V57628" s="5" t="str">
        <f t="shared" si="900"/>
        <v/>
      </c>
    </row>
    <row r="57629" spans="22:22" x14ac:dyDescent="0.35">
      <c r="V57629" s="5" t="str">
        <f t="shared" si="900"/>
        <v/>
      </c>
    </row>
    <row r="57630" spans="22:22" x14ac:dyDescent="0.35">
      <c r="V57630" s="5" t="str">
        <f t="shared" si="900"/>
        <v/>
      </c>
    </row>
    <row r="57631" spans="22:22" x14ac:dyDescent="0.35">
      <c r="V57631" s="5" t="str">
        <f t="shared" si="900"/>
        <v/>
      </c>
    </row>
    <row r="57632" spans="22:22" x14ac:dyDescent="0.35">
      <c r="V57632" s="5" t="str">
        <f t="shared" si="900"/>
        <v/>
      </c>
    </row>
    <row r="57633" spans="22:22" x14ac:dyDescent="0.35">
      <c r="V57633" s="5" t="str">
        <f t="shared" si="900"/>
        <v/>
      </c>
    </row>
    <row r="57634" spans="22:22" x14ac:dyDescent="0.35">
      <c r="V57634" s="5" t="str">
        <f t="shared" si="900"/>
        <v/>
      </c>
    </row>
    <row r="57635" spans="22:22" x14ac:dyDescent="0.35">
      <c r="V57635" s="5" t="str">
        <f t="shared" si="900"/>
        <v/>
      </c>
    </row>
    <row r="57636" spans="22:22" x14ac:dyDescent="0.35">
      <c r="V57636" s="5" t="str">
        <f t="shared" si="900"/>
        <v/>
      </c>
    </row>
    <row r="57637" spans="22:22" x14ac:dyDescent="0.35">
      <c r="V57637" s="5" t="str">
        <f t="shared" si="900"/>
        <v/>
      </c>
    </row>
    <row r="57638" spans="22:22" x14ac:dyDescent="0.35">
      <c r="V57638" s="5" t="str">
        <f t="shared" si="900"/>
        <v/>
      </c>
    </row>
    <row r="57639" spans="22:22" x14ac:dyDescent="0.35">
      <c r="V57639" s="5" t="str">
        <f t="shared" si="900"/>
        <v/>
      </c>
    </row>
    <row r="57640" spans="22:22" x14ac:dyDescent="0.35">
      <c r="V57640" s="5" t="str">
        <f t="shared" si="900"/>
        <v/>
      </c>
    </row>
    <row r="57641" spans="22:22" x14ac:dyDescent="0.35">
      <c r="V57641" s="5" t="str">
        <f t="shared" si="900"/>
        <v/>
      </c>
    </row>
    <row r="57642" spans="22:22" x14ac:dyDescent="0.35">
      <c r="V57642" s="5" t="str">
        <f t="shared" si="900"/>
        <v/>
      </c>
    </row>
    <row r="57643" spans="22:22" x14ac:dyDescent="0.35">
      <c r="V57643" s="5" t="str">
        <f t="shared" si="900"/>
        <v/>
      </c>
    </row>
    <row r="57644" spans="22:22" x14ac:dyDescent="0.35">
      <c r="V57644" s="5" t="str">
        <f t="shared" si="900"/>
        <v/>
      </c>
    </row>
    <row r="57645" spans="22:22" x14ac:dyDescent="0.35">
      <c r="V57645" s="5" t="str">
        <f t="shared" si="900"/>
        <v/>
      </c>
    </row>
    <row r="57646" spans="22:22" x14ac:dyDescent="0.35">
      <c r="V57646" s="5" t="str">
        <f t="shared" si="900"/>
        <v/>
      </c>
    </row>
    <row r="57647" spans="22:22" x14ac:dyDescent="0.35">
      <c r="V57647" s="5" t="str">
        <f t="shared" si="900"/>
        <v/>
      </c>
    </row>
    <row r="57648" spans="22:22" x14ac:dyDescent="0.35">
      <c r="V57648" s="5" t="str">
        <f t="shared" si="900"/>
        <v/>
      </c>
    </row>
    <row r="57649" spans="22:22" x14ac:dyDescent="0.35">
      <c r="V57649" s="5" t="str">
        <f t="shared" si="900"/>
        <v/>
      </c>
    </row>
    <row r="57650" spans="22:22" x14ac:dyDescent="0.35">
      <c r="V57650" s="5" t="str">
        <f t="shared" si="900"/>
        <v/>
      </c>
    </row>
    <row r="57651" spans="22:22" x14ac:dyDescent="0.35">
      <c r="V57651" s="5" t="str">
        <f t="shared" si="900"/>
        <v/>
      </c>
    </row>
    <row r="57652" spans="22:22" x14ac:dyDescent="0.35">
      <c r="V57652" s="5" t="str">
        <f t="shared" si="900"/>
        <v/>
      </c>
    </row>
    <row r="57653" spans="22:22" x14ac:dyDescent="0.35">
      <c r="V57653" s="5" t="str">
        <f t="shared" si="900"/>
        <v/>
      </c>
    </row>
    <row r="57654" spans="22:22" x14ac:dyDescent="0.35">
      <c r="V57654" s="5" t="str">
        <f t="shared" si="900"/>
        <v/>
      </c>
    </row>
    <row r="57655" spans="22:22" x14ac:dyDescent="0.35">
      <c r="V57655" s="5" t="str">
        <f t="shared" si="900"/>
        <v/>
      </c>
    </row>
    <row r="57656" spans="22:22" x14ac:dyDescent="0.35">
      <c r="V57656" s="5" t="str">
        <f t="shared" si="900"/>
        <v/>
      </c>
    </row>
    <row r="57657" spans="22:22" x14ac:dyDescent="0.35">
      <c r="V57657" s="5" t="str">
        <f t="shared" si="900"/>
        <v/>
      </c>
    </row>
    <row r="57658" spans="22:22" x14ac:dyDescent="0.35">
      <c r="V57658" s="5" t="str">
        <f t="shared" si="900"/>
        <v/>
      </c>
    </row>
    <row r="57659" spans="22:22" x14ac:dyDescent="0.35">
      <c r="V57659" s="5" t="str">
        <f t="shared" si="900"/>
        <v/>
      </c>
    </row>
    <row r="57660" spans="22:22" x14ac:dyDescent="0.35">
      <c r="V57660" s="5" t="str">
        <f t="shared" si="900"/>
        <v/>
      </c>
    </row>
    <row r="57661" spans="22:22" x14ac:dyDescent="0.35">
      <c r="V57661" s="5" t="str">
        <f t="shared" si="900"/>
        <v/>
      </c>
    </row>
    <row r="57662" spans="22:22" x14ac:dyDescent="0.35">
      <c r="V57662" s="5" t="str">
        <f t="shared" si="900"/>
        <v/>
      </c>
    </row>
    <row r="57663" spans="22:22" x14ac:dyDescent="0.35">
      <c r="V57663" s="5" t="str">
        <f t="shared" si="900"/>
        <v/>
      </c>
    </row>
    <row r="57664" spans="22:22" x14ac:dyDescent="0.35">
      <c r="V57664" s="5" t="str">
        <f t="shared" si="900"/>
        <v/>
      </c>
    </row>
    <row r="57665" spans="22:22" x14ac:dyDescent="0.35">
      <c r="V57665" s="5" t="str">
        <f t="shared" si="900"/>
        <v/>
      </c>
    </row>
    <row r="57666" spans="22:22" x14ac:dyDescent="0.35">
      <c r="V57666" s="5" t="str">
        <f t="shared" ref="V57666:V57729" si="901">TRIM(CLEAN(SUBSTITUTE(A57666,CHAR(160)," ")))</f>
        <v/>
      </c>
    </row>
    <row r="57667" spans="22:22" x14ac:dyDescent="0.35">
      <c r="V57667" s="5" t="str">
        <f t="shared" si="901"/>
        <v/>
      </c>
    </row>
    <row r="57668" spans="22:22" x14ac:dyDescent="0.35">
      <c r="V57668" s="5" t="str">
        <f t="shared" si="901"/>
        <v/>
      </c>
    </row>
    <row r="57669" spans="22:22" x14ac:dyDescent="0.35">
      <c r="V57669" s="5" t="str">
        <f t="shared" si="901"/>
        <v/>
      </c>
    </row>
    <row r="57670" spans="22:22" x14ac:dyDescent="0.35">
      <c r="V57670" s="5" t="str">
        <f t="shared" si="901"/>
        <v/>
      </c>
    </row>
    <row r="57671" spans="22:22" x14ac:dyDescent="0.35">
      <c r="V57671" s="5" t="str">
        <f t="shared" si="901"/>
        <v/>
      </c>
    </row>
    <row r="57672" spans="22:22" x14ac:dyDescent="0.35">
      <c r="V57672" s="5" t="str">
        <f t="shared" si="901"/>
        <v/>
      </c>
    </row>
    <row r="57673" spans="22:22" x14ac:dyDescent="0.35">
      <c r="V57673" s="5" t="str">
        <f t="shared" si="901"/>
        <v/>
      </c>
    </row>
    <row r="57674" spans="22:22" x14ac:dyDescent="0.35">
      <c r="V57674" s="5" t="str">
        <f t="shared" si="901"/>
        <v/>
      </c>
    </row>
    <row r="57675" spans="22:22" x14ac:dyDescent="0.35">
      <c r="V57675" s="5" t="str">
        <f t="shared" si="901"/>
        <v/>
      </c>
    </row>
    <row r="57676" spans="22:22" x14ac:dyDescent="0.35">
      <c r="V57676" s="5" t="str">
        <f t="shared" si="901"/>
        <v/>
      </c>
    </row>
    <row r="57677" spans="22:22" x14ac:dyDescent="0.35">
      <c r="V57677" s="5" t="str">
        <f t="shared" si="901"/>
        <v/>
      </c>
    </row>
    <row r="57678" spans="22:22" x14ac:dyDescent="0.35">
      <c r="V57678" s="5" t="str">
        <f t="shared" si="901"/>
        <v/>
      </c>
    </row>
    <row r="57679" spans="22:22" x14ac:dyDescent="0.35">
      <c r="V57679" s="5" t="str">
        <f t="shared" si="901"/>
        <v/>
      </c>
    </row>
    <row r="57680" spans="22:22" x14ac:dyDescent="0.35">
      <c r="V57680" s="5" t="str">
        <f t="shared" si="901"/>
        <v/>
      </c>
    </row>
    <row r="57681" spans="22:22" x14ac:dyDescent="0.35">
      <c r="V57681" s="5" t="str">
        <f t="shared" si="901"/>
        <v/>
      </c>
    </row>
    <row r="57682" spans="22:22" x14ac:dyDescent="0.35">
      <c r="V57682" s="5" t="str">
        <f t="shared" si="901"/>
        <v/>
      </c>
    </row>
    <row r="57683" spans="22:22" x14ac:dyDescent="0.35">
      <c r="V57683" s="5" t="str">
        <f t="shared" si="901"/>
        <v/>
      </c>
    </row>
    <row r="57684" spans="22:22" x14ac:dyDescent="0.35">
      <c r="V57684" s="5" t="str">
        <f t="shared" si="901"/>
        <v/>
      </c>
    </row>
    <row r="57685" spans="22:22" x14ac:dyDescent="0.35">
      <c r="V57685" s="5" t="str">
        <f t="shared" si="901"/>
        <v/>
      </c>
    </row>
    <row r="57686" spans="22:22" x14ac:dyDescent="0.35">
      <c r="V57686" s="5" t="str">
        <f t="shared" si="901"/>
        <v/>
      </c>
    </row>
    <row r="57687" spans="22:22" x14ac:dyDescent="0.35">
      <c r="V57687" s="5" t="str">
        <f t="shared" si="901"/>
        <v/>
      </c>
    </row>
    <row r="57688" spans="22:22" x14ac:dyDescent="0.35">
      <c r="V57688" s="5" t="str">
        <f t="shared" si="901"/>
        <v/>
      </c>
    </row>
    <row r="57689" spans="22:22" x14ac:dyDescent="0.35">
      <c r="V57689" s="5" t="str">
        <f t="shared" si="901"/>
        <v/>
      </c>
    </row>
    <row r="57690" spans="22:22" x14ac:dyDescent="0.35">
      <c r="V57690" s="5" t="str">
        <f t="shared" si="901"/>
        <v/>
      </c>
    </row>
    <row r="57691" spans="22:22" x14ac:dyDescent="0.35">
      <c r="V57691" s="5" t="str">
        <f t="shared" si="901"/>
        <v/>
      </c>
    </row>
    <row r="57692" spans="22:22" x14ac:dyDescent="0.35">
      <c r="V57692" s="5" t="str">
        <f t="shared" si="901"/>
        <v/>
      </c>
    </row>
    <row r="57693" spans="22:22" x14ac:dyDescent="0.35">
      <c r="V57693" s="5" t="str">
        <f t="shared" si="901"/>
        <v/>
      </c>
    </row>
    <row r="57694" spans="22:22" x14ac:dyDescent="0.35">
      <c r="V57694" s="5" t="str">
        <f t="shared" si="901"/>
        <v/>
      </c>
    </row>
    <row r="57695" spans="22:22" x14ac:dyDescent="0.35">
      <c r="V57695" s="5" t="str">
        <f t="shared" si="901"/>
        <v/>
      </c>
    </row>
    <row r="57696" spans="22:22" x14ac:dyDescent="0.35">
      <c r="V57696" s="5" t="str">
        <f t="shared" si="901"/>
        <v/>
      </c>
    </row>
    <row r="57697" spans="22:22" x14ac:dyDescent="0.35">
      <c r="V57697" s="5" t="str">
        <f t="shared" si="901"/>
        <v/>
      </c>
    </row>
    <row r="57698" spans="22:22" x14ac:dyDescent="0.35">
      <c r="V57698" s="5" t="str">
        <f t="shared" si="901"/>
        <v/>
      </c>
    </row>
    <row r="57699" spans="22:22" x14ac:dyDescent="0.35">
      <c r="V57699" s="5" t="str">
        <f t="shared" si="901"/>
        <v/>
      </c>
    </row>
    <row r="57700" spans="22:22" x14ac:dyDescent="0.35">
      <c r="V57700" s="5" t="str">
        <f t="shared" si="901"/>
        <v/>
      </c>
    </row>
    <row r="57701" spans="22:22" x14ac:dyDescent="0.35">
      <c r="V57701" s="5" t="str">
        <f t="shared" si="901"/>
        <v/>
      </c>
    </row>
    <row r="57702" spans="22:22" x14ac:dyDescent="0.35">
      <c r="V57702" s="5" t="str">
        <f t="shared" si="901"/>
        <v/>
      </c>
    </row>
    <row r="57703" spans="22:22" x14ac:dyDescent="0.35">
      <c r="V57703" s="5" t="str">
        <f t="shared" si="901"/>
        <v/>
      </c>
    </row>
    <row r="57704" spans="22:22" x14ac:dyDescent="0.35">
      <c r="V57704" s="5" t="str">
        <f t="shared" si="901"/>
        <v/>
      </c>
    </row>
    <row r="57705" spans="22:22" x14ac:dyDescent="0.35">
      <c r="V57705" s="5" t="str">
        <f t="shared" si="901"/>
        <v/>
      </c>
    </row>
    <row r="57706" spans="22:22" x14ac:dyDescent="0.35">
      <c r="V57706" s="5" t="str">
        <f t="shared" si="901"/>
        <v/>
      </c>
    </row>
    <row r="57707" spans="22:22" x14ac:dyDescent="0.35">
      <c r="V57707" s="5" t="str">
        <f t="shared" si="901"/>
        <v/>
      </c>
    </row>
    <row r="57708" spans="22:22" x14ac:dyDescent="0.35">
      <c r="V57708" s="5" t="str">
        <f t="shared" si="901"/>
        <v/>
      </c>
    </row>
    <row r="57709" spans="22:22" x14ac:dyDescent="0.35">
      <c r="V57709" s="5" t="str">
        <f t="shared" si="901"/>
        <v/>
      </c>
    </row>
    <row r="57710" spans="22:22" x14ac:dyDescent="0.35">
      <c r="V57710" s="5" t="str">
        <f t="shared" si="901"/>
        <v/>
      </c>
    </row>
    <row r="57711" spans="22:22" x14ac:dyDescent="0.35">
      <c r="V57711" s="5" t="str">
        <f t="shared" si="901"/>
        <v/>
      </c>
    </row>
    <row r="57712" spans="22:22" x14ac:dyDescent="0.35">
      <c r="V57712" s="5" t="str">
        <f t="shared" si="901"/>
        <v/>
      </c>
    </row>
    <row r="57713" spans="22:22" x14ac:dyDescent="0.35">
      <c r="V57713" s="5" t="str">
        <f t="shared" si="901"/>
        <v/>
      </c>
    </row>
    <row r="57714" spans="22:22" x14ac:dyDescent="0.35">
      <c r="V57714" s="5" t="str">
        <f t="shared" si="901"/>
        <v/>
      </c>
    </row>
    <row r="57715" spans="22:22" x14ac:dyDescent="0.35">
      <c r="V57715" s="5" t="str">
        <f t="shared" si="901"/>
        <v/>
      </c>
    </row>
    <row r="57716" spans="22:22" x14ac:dyDescent="0.35">
      <c r="V57716" s="5" t="str">
        <f t="shared" si="901"/>
        <v/>
      </c>
    </row>
    <row r="57717" spans="22:22" x14ac:dyDescent="0.35">
      <c r="V57717" s="5" t="str">
        <f t="shared" si="901"/>
        <v/>
      </c>
    </row>
    <row r="57718" spans="22:22" x14ac:dyDescent="0.35">
      <c r="V57718" s="5" t="str">
        <f t="shared" si="901"/>
        <v/>
      </c>
    </row>
    <row r="57719" spans="22:22" x14ac:dyDescent="0.35">
      <c r="V57719" s="5" t="str">
        <f t="shared" si="901"/>
        <v/>
      </c>
    </row>
    <row r="57720" spans="22:22" x14ac:dyDescent="0.35">
      <c r="V57720" s="5" t="str">
        <f t="shared" si="901"/>
        <v/>
      </c>
    </row>
    <row r="57721" spans="22:22" x14ac:dyDescent="0.35">
      <c r="V57721" s="5" t="str">
        <f t="shared" si="901"/>
        <v/>
      </c>
    </row>
    <row r="57722" spans="22:22" x14ac:dyDescent="0.35">
      <c r="V57722" s="5" t="str">
        <f t="shared" si="901"/>
        <v/>
      </c>
    </row>
    <row r="57723" spans="22:22" x14ac:dyDescent="0.35">
      <c r="V57723" s="5" t="str">
        <f t="shared" si="901"/>
        <v/>
      </c>
    </row>
    <row r="57724" spans="22:22" x14ac:dyDescent="0.35">
      <c r="V57724" s="5" t="str">
        <f t="shared" si="901"/>
        <v/>
      </c>
    </row>
    <row r="57725" spans="22:22" x14ac:dyDescent="0.35">
      <c r="V57725" s="5" t="str">
        <f t="shared" si="901"/>
        <v/>
      </c>
    </row>
    <row r="57726" spans="22:22" x14ac:dyDescent="0.35">
      <c r="V57726" s="5" t="str">
        <f t="shared" si="901"/>
        <v/>
      </c>
    </row>
    <row r="57727" spans="22:22" x14ac:dyDescent="0.35">
      <c r="V57727" s="5" t="str">
        <f t="shared" si="901"/>
        <v/>
      </c>
    </row>
    <row r="57728" spans="22:22" x14ac:dyDescent="0.35">
      <c r="V57728" s="5" t="str">
        <f t="shared" si="901"/>
        <v/>
      </c>
    </row>
    <row r="57729" spans="22:22" x14ac:dyDescent="0.35">
      <c r="V57729" s="5" t="str">
        <f t="shared" si="901"/>
        <v/>
      </c>
    </row>
    <row r="57730" spans="22:22" x14ac:dyDescent="0.35">
      <c r="V57730" s="5" t="str">
        <f t="shared" ref="V57730:V57793" si="902">TRIM(CLEAN(SUBSTITUTE(A57730,CHAR(160)," ")))</f>
        <v/>
      </c>
    </row>
    <row r="57731" spans="22:22" x14ac:dyDescent="0.35">
      <c r="V57731" s="5" t="str">
        <f t="shared" si="902"/>
        <v/>
      </c>
    </row>
    <row r="57732" spans="22:22" x14ac:dyDescent="0.35">
      <c r="V57732" s="5" t="str">
        <f t="shared" si="902"/>
        <v/>
      </c>
    </row>
    <row r="57733" spans="22:22" x14ac:dyDescent="0.35">
      <c r="V57733" s="5" t="str">
        <f t="shared" si="902"/>
        <v/>
      </c>
    </row>
    <row r="57734" spans="22:22" x14ac:dyDescent="0.35">
      <c r="V57734" s="5" t="str">
        <f t="shared" si="902"/>
        <v/>
      </c>
    </row>
    <row r="57735" spans="22:22" x14ac:dyDescent="0.35">
      <c r="V57735" s="5" t="str">
        <f t="shared" si="902"/>
        <v/>
      </c>
    </row>
    <row r="57736" spans="22:22" x14ac:dyDescent="0.35">
      <c r="V57736" s="5" t="str">
        <f t="shared" si="902"/>
        <v/>
      </c>
    </row>
    <row r="57737" spans="22:22" x14ac:dyDescent="0.35">
      <c r="V57737" s="5" t="str">
        <f t="shared" si="902"/>
        <v/>
      </c>
    </row>
    <row r="57738" spans="22:22" x14ac:dyDescent="0.35">
      <c r="V57738" s="5" t="str">
        <f t="shared" si="902"/>
        <v/>
      </c>
    </row>
    <row r="57739" spans="22:22" x14ac:dyDescent="0.35">
      <c r="V57739" s="5" t="str">
        <f t="shared" si="902"/>
        <v/>
      </c>
    </row>
    <row r="57740" spans="22:22" x14ac:dyDescent="0.35">
      <c r="V57740" s="5" t="str">
        <f t="shared" si="902"/>
        <v/>
      </c>
    </row>
    <row r="57741" spans="22:22" x14ac:dyDescent="0.35">
      <c r="V57741" s="5" t="str">
        <f t="shared" si="902"/>
        <v/>
      </c>
    </row>
    <row r="57742" spans="22:22" x14ac:dyDescent="0.35">
      <c r="V57742" s="5" t="str">
        <f t="shared" si="902"/>
        <v/>
      </c>
    </row>
    <row r="57743" spans="22:22" x14ac:dyDescent="0.35">
      <c r="V57743" s="5" t="str">
        <f t="shared" si="902"/>
        <v/>
      </c>
    </row>
    <row r="57744" spans="22:22" x14ac:dyDescent="0.35">
      <c r="V57744" s="5" t="str">
        <f t="shared" si="902"/>
        <v/>
      </c>
    </row>
    <row r="57745" spans="22:22" x14ac:dyDescent="0.35">
      <c r="V57745" s="5" t="str">
        <f t="shared" si="902"/>
        <v/>
      </c>
    </row>
    <row r="57746" spans="22:22" x14ac:dyDescent="0.35">
      <c r="V57746" s="5" t="str">
        <f t="shared" si="902"/>
        <v/>
      </c>
    </row>
    <row r="57747" spans="22:22" x14ac:dyDescent="0.35">
      <c r="V57747" s="5" t="str">
        <f t="shared" si="902"/>
        <v/>
      </c>
    </row>
    <row r="57748" spans="22:22" x14ac:dyDescent="0.35">
      <c r="V57748" s="5" t="str">
        <f t="shared" si="902"/>
        <v/>
      </c>
    </row>
    <row r="57749" spans="22:22" x14ac:dyDescent="0.35">
      <c r="V57749" s="5" t="str">
        <f t="shared" si="902"/>
        <v/>
      </c>
    </row>
    <row r="57750" spans="22:22" x14ac:dyDescent="0.35">
      <c r="V57750" s="5" t="str">
        <f t="shared" si="902"/>
        <v/>
      </c>
    </row>
    <row r="57751" spans="22:22" x14ac:dyDescent="0.35">
      <c r="V57751" s="5" t="str">
        <f t="shared" si="902"/>
        <v/>
      </c>
    </row>
    <row r="57752" spans="22:22" x14ac:dyDescent="0.35">
      <c r="V57752" s="5" t="str">
        <f t="shared" si="902"/>
        <v/>
      </c>
    </row>
    <row r="57753" spans="22:22" x14ac:dyDescent="0.35">
      <c r="V57753" s="5" t="str">
        <f t="shared" si="902"/>
        <v/>
      </c>
    </row>
    <row r="57754" spans="22:22" x14ac:dyDescent="0.35">
      <c r="V57754" s="5" t="str">
        <f t="shared" si="902"/>
        <v/>
      </c>
    </row>
    <row r="57755" spans="22:22" x14ac:dyDescent="0.35">
      <c r="V57755" s="5" t="str">
        <f t="shared" si="902"/>
        <v/>
      </c>
    </row>
    <row r="57756" spans="22:22" x14ac:dyDescent="0.35">
      <c r="V57756" s="5" t="str">
        <f t="shared" si="902"/>
        <v/>
      </c>
    </row>
    <row r="57757" spans="22:22" x14ac:dyDescent="0.35">
      <c r="V57757" s="5" t="str">
        <f t="shared" si="902"/>
        <v/>
      </c>
    </row>
    <row r="57758" spans="22:22" x14ac:dyDescent="0.35">
      <c r="V57758" s="5" t="str">
        <f t="shared" si="902"/>
        <v/>
      </c>
    </row>
    <row r="57759" spans="22:22" x14ac:dyDescent="0.35">
      <c r="V57759" s="5" t="str">
        <f t="shared" si="902"/>
        <v/>
      </c>
    </row>
    <row r="57760" spans="22:22" x14ac:dyDescent="0.35">
      <c r="V57760" s="5" t="str">
        <f t="shared" si="902"/>
        <v/>
      </c>
    </row>
    <row r="57761" spans="22:22" x14ac:dyDescent="0.35">
      <c r="V57761" s="5" t="str">
        <f t="shared" si="902"/>
        <v/>
      </c>
    </row>
    <row r="57762" spans="22:22" x14ac:dyDescent="0.35">
      <c r="V57762" s="5" t="str">
        <f t="shared" si="902"/>
        <v/>
      </c>
    </row>
    <row r="57763" spans="22:22" x14ac:dyDescent="0.35">
      <c r="V57763" s="5" t="str">
        <f t="shared" si="902"/>
        <v/>
      </c>
    </row>
    <row r="57764" spans="22:22" x14ac:dyDescent="0.35">
      <c r="V57764" s="5" t="str">
        <f t="shared" si="902"/>
        <v/>
      </c>
    </row>
    <row r="57765" spans="22:22" x14ac:dyDescent="0.35">
      <c r="V57765" s="5" t="str">
        <f t="shared" si="902"/>
        <v/>
      </c>
    </row>
    <row r="57766" spans="22:22" x14ac:dyDescent="0.35">
      <c r="V57766" s="5" t="str">
        <f t="shared" si="902"/>
        <v/>
      </c>
    </row>
    <row r="57767" spans="22:22" x14ac:dyDescent="0.35">
      <c r="V57767" s="5" t="str">
        <f t="shared" si="902"/>
        <v/>
      </c>
    </row>
    <row r="57768" spans="22:22" x14ac:dyDescent="0.35">
      <c r="V57768" s="5" t="str">
        <f t="shared" si="902"/>
        <v/>
      </c>
    </row>
    <row r="57769" spans="22:22" x14ac:dyDescent="0.35">
      <c r="V57769" s="5" t="str">
        <f t="shared" si="902"/>
        <v/>
      </c>
    </row>
    <row r="57770" spans="22:22" x14ac:dyDescent="0.35">
      <c r="V57770" s="5" t="str">
        <f t="shared" si="902"/>
        <v/>
      </c>
    </row>
    <row r="57771" spans="22:22" x14ac:dyDescent="0.35">
      <c r="V57771" s="5" t="str">
        <f t="shared" si="902"/>
        <v/>
      </c>
    </row>
    <row r="57772" spans="22:22" x14ac:dyDescent="0.35">
      <c r="V57772" s="5" t="str">
        <f t="shared" si="902"/>
        <v/>
      </c>
    </row>
    <row r="57773" spans="22:22" x14ac:dyDescent="0.35">
      <c r="V57773" s="5" t="str">
        <f t="shared" si="902"/>
        <v/>
      </c>
    </row>
    <row r="57774" spans="22:22" x14ac:dyDescent="0.35">
      <c r="V57774" s="5" t="str">
        <f t="shared" si="902"/>
        <v/>
      </c>
    </row>
    <row r="57775" spans="22:22" x14ac:dyDescent="0.35">
      <c r="V57775" s="5" t="str">
        <f t="shared" si="902"/>
        <v/>
      </c>
    </row>
    <row r="57776" spans="22:22" x14ac:dyDescent="0.35">
      <c r="V57776" s="5" t="str">
        <f t="shared" si="902"/>
        <v/>
      </c>
    </row>
    <row r="57777" spans="22:22" x14ac:dyDescent="0.35">
      <c r="V57777" s="5" t="str">
        <f t="shared" si="902"/>
        <v/>
      </c>
    </row>
    <row r="57778" spans="22:22" x14ac:dyDescent="0.35">
      <c r="V57778" s="5" t="str">
        <f t="shared" si="902"/>
        <v/>
      </c>
    </row>
    <row r="57779" spans="22:22" x14ac:dyDescent="0.35">
      <c r="V57779" s="5" t="str">
        <f t="shared" si="902"/>
        <v/>
      </c>
    </row>
    <row r="57780" spans="22:22" x14ac:dyDescent="0.35">
      <c r="V57780" s="5" t="str">
        <f t="shared" si="902"/>
        <v/>
      </c>
    </row>
    <row r="57781" spans="22:22" x14ac:dyDescent="0.35">
      <c r="V57781" s="5" t="str">
        <f t="shared" si="902"/>
        <v/>
      </c>
    </row>
    <row r="57782" spans="22:22" x14ac:dyDescent="0.35">
      <c r="V57782" s="5" t="str">
        <f t="shared" si="902"/>
        <v/>
      </c>
    </row>
    <row r="57783" spans="22:22" x14ac:dyDescent="0.35">
      <c r="V57783" s="5" t="str">
        <f t="shared" si="902"/>
        <v/>
      </c>
    </row>
    <row r="57784" spans="22:22" x14ac:dyDescent="0.35">
      <c r="V57784" s="5" t="str">
        <f t="shared" si="902"/>
        <v/>
      </c>
    </row>
    <row r="57785" spans="22:22" x14ac:dyDescent="0.35">
      <c r="V57785" s="5" t="str">
        <f t="shared" si="902"/>
        <v/>
      </c>
    </row>
    <row r="57786" spans="22:22" x14ac:dyDescent="0.35">
      <c r="V57786" s="5" t="str">
        <f t="shared" si="902"/>
        <v/>
      </c>
    </row>
    <row r="57787" spans="22:22" x14ac:dyDescent="0.35">
      <c r="V57787" s="5" t="str">
        <f t="shared" si="902"/>
        <v/>
      </c>
    </row>
    <row r="57788" spans="22:22" x14ac:dyDescent="0.35">
      <c r="V57788" s="5" t="str">
        <f t="shared" si="902"/>
        <v/>
      </c>
    </row>
    <row r="57789" spans="22:22" x14ac:dyDescent="0.35">
      <c r="V57789" s="5" t="str">
        <f t="shared" si="902"/>
        <v/>
      </c>
    </row>
    <row r="57790" spans="22:22" x14ac:dyDescent="0.35">
      <c r="V57790" s="5" t="str">
        <f t="shared" si="902"/>
        <v/>
      </c>
    </row>
    <row r="57791" spans="22:22" x14ac:dyDescent="0.35">
      <c r="V57791" s="5" t="str">
        <f t="shared" si="902"/>
        <v/>
      </c>
    </row>
    <row r="57792" spans="22:22" x14ac:dyDescent="0.35">
      <c r="V57792" s="5" t="str">
        <f t="shared" si="902"/>
        <v/>
      </c>
    </row>
    <row r="57793" spans="22:22" x14ac:dyDescent="0.35">
      <c r="V57793" s="5" t="str">
        <f t="shared" si="902"/>
        <v/>
      </c>
    </row>
    <row r="57794" spans="22:22" x14ac:dyDescent="0.35">
      <c r="V57794" s="5" t="str">
        <f t="shared" ref="V57794:V57857" si="903">TRIM(CLEAN(SUBSTITUTE(A57794,CHAR(160)," ")))</f>
        <v/>
      </c>
    </row>
    <row r="57795" spans="22:22" x14ac:dyDescent="0.35">
      <c r="V57795" s="5" t="str">
        <f t="shared" si="903"/>
        <v/>
      </c>
    </row>
    <row r="57796" spans="22:22" x14ac:dyDescent="0.35">
      <c r="V57796" s="5" t="str">
        <f t="shared" si="903"/>
        <v/>
      </c>
    </row>
    <row r="57797" spans="22:22" x14ac:dyDescent="0.35">
      <c r="V57797" s="5" t="str">
        <f t="shared" si="903"/>
        <v/>
      </c>
    </row>
    <row r="57798" spans="22:22" x14ac:dyDescent="0.35">
      <c r="V57798" s="5" t="str">
        <f t="shared" si="903"/>
        <v/>
      </c>
    </row>
    <row r="57799" spans="22:22" x14ac:dyDescent="0.35">
      <c r="V57799" s="5" t="str">
        <f t="shared" si="903"/>
        <v/>
      </c>
    </row>
    <row r="57800" spans="22:22" x14ac:dyDescent="0.35">
      <c r="V57800" s="5" t="str">
        <f t="shared" si="903"/>
        <v/>
      </c>
    </row>
    <row r="57801" spans="22:22" x14ac:dyDescent="0.35">
      <c r="V57801" s="5" t="str">
        <f t="shared" si="903"/>
        <v/>
      </c>
    </row>
    <row r="57802" spans="22:22" x14ac:dyDescent="0.35">
      <c r="V57802" s="5" t="str">
        <f t="shared" si="903"/>
        <v/>
      </c>
    </row>
    <row r="57803" spans="22:22" x14ac:dyDescent="0.35">
      <c r="V57803" s="5" t="str">
        <f t="shared" si="903"/>
        <v/>
      </c>
    </row>
    <row r="57804" spans="22:22" x14ac:dyDescent="0.35">
      <c r="V57804" s="5" t="str">
        <f t="shared" si="903"/>
        <v/>
      </c>
    </row>
    <row r="57805" spans="22:22" x14ac:dyDescent="0.35">
      <c r="V57805" s="5" t="str">
        <f t="shared" si="903"/>
        <v/>
      </c>
    </row>
    <row r="57806" spans="22:22" x14ac:dyDescent="0.35">
      <c r="V57806" s="5" t="str">
        <f t="shared" si="903"/>
        <v/>
      </c>
    </row>
    <row r="57807" spans="22:22" x14ac:dyDescent="0.35">
      <c r="V57807" s="5" t="str">
        <f t="shared" si="903"/>
        <v/>
      </c>
    </row>
    <row r="57808" spans="22:22" x14ac:dyDescent="0.35">
      <c r="V57808" s="5" t="str">
        <f t="shared" si="903"/>
        <v/>
      </c>
    </row>
    <row r="57809" spans="22:22" x14ac:dyDescent="0.35">
      <c r="V57809" s="5" t="str">
        <f t="shared" si="903"/>
        <v/>
      </c>
    </row>
    <row r="57810" spans="22:22" x14ac:dyDescent="0.35">
      <c r="V57810" s="5" t="str">
        <f t="shared" si="903"/>
        <v/>
      </c>
    </row>
    <row r="57811" spans="22:22" x14ac:dyDescent="0.35">
      <c r="V57811" s="5" t="str">
        <f t="shared" si="903"/>
        <v/>
      </c>
    </row>
    <row r="57812" spans="22:22" x14ac:dyDescent="0.35">
      <c r="V57812" s="5" t="str">
        <f t="shared" si="903"/>
        <v/>
      </c>
    </row>
    <row r="57813" spans="22:22" x14ac:dyDescent="0.35">
      <c r="V57813" s="5" t="str">
        <f t="shared" si="903"/>
        <v/>
      </c>
    </row>
    <row r="57814" spans="22:22" x14ac:dyDescent="0.35">
      <c r="V57814" s="5" t="str">
        <f t="shared" si="903"/>
        <v/>
      </c>
    </row>
    <row r="57815" spans="22:22" x14ac:dyDescent="0.35">
      <c r="V57815" s="5" t="str">
        <f t="shared" si="903"/>
        <v/>
      </c>
    </row>
    <row r="57816" spans="22:22" x14ac:dyDescent="0.35">
      <c r="V57816" s="5" t="str">
        <f t="shared" si="903"/>
        <v/>
      </c>
    </row>
    <row r="57817" spans="22:22" x14ac:dyDescent="0.35">
      <c r="V57817" s="5" t="str">
        <f t="shared" si="903"/>
        <v/>
      </c>
    </row>
    <row r="57818" spans="22:22" x14ac:dyDescent="0.35">
      <c r="V57818" s="5" t="str">
        <f t="shared" si="903"/>
        <v/>
      </c>
    </row>
    <row r="57819" spans="22:22" x14ac:dyDescent="0.35">
      <c r="V57819" s="5" t="str">
        <f t="shared" si="903"/>
        <v/>
      </c>
    </row>
    <row r="57820" spans="22:22" x14ac:dyDescent="0.35">
      <c r="V57820" s="5" t="str">
        <f t="shared" si="903"/>
        <v/>
      </c>
    </row>
    <row r="57821" spans="22:22" x14ac:dyDescent="0.35">
      <c r="V57821" s="5" t="str">
        <f t="shared" si="903"/>
        <v/>
      </c>
    </row>
    <row r="57822" spans="22:22" x14ac:dyDescent="0.35">
      <c r="V57822" s="5" t="str">
        <f t="shared" si="903"/>
        <v/>
      </c>
    </row>
    <row r="57823" spans="22:22" x14ac:dyDescent="0.35">
      <c r="V57823" s="5" t="str">
        <f t="shared" si="903"/>
        <v/>
      </c>
    </row>
    <row r="57824" spans="22:22" x14ac:dyDescent="0.35">
      <c r="V57824" s="5" t="str">
        <f t="shared" si="903"/>
        <v/>
      </c>
    </row>
    <row r="57825" spans="22:22" x14ac:dyDescent="0.35">
      <c r="V57825" s="5" t="str">
        <f t="shared" si="903"/>
        <v/>
      </c>
    </row>
    <row r="57826" spans="22:22" x14ac:dyDescent="0.35">
      <c r="V57826" s="5" t="str">
        <f t="shared" si="903"/>
        <v/>
      </c>
    </row>
    <row r="57827" spans="22:22" x14ac:dyDescent="0.35">
      <c r="V57827" s="5" t="str">
        <f t="shared" si="903"/>
        <v/>
      </c>
    </row>
    <row r="57828" spans="22:22" x14ac:dyDescent="0.35">
      <c r="V57828" s="5" t="str">
        <f t="shared" si="903"/>
        <v/>
      </c>
    </row>
    <row r="57829" spans="22:22" x14ac:dyDescent="0.35">
      <c r="V57829" s="5" t="str">
        <f t="shared" si="903"/>
        <v/>
      </c>
    </row>
    <row r="57830" spans="22:22" x14ac:dyDescent="0.35">
      <c r="V57830" s="5" t="str">
        <f t="shared" si="903"/>
        <v/>
      </c>
    </row>
    <row r="57831" spans="22:22" x14ac:dyDescent="0.35">
      <c r="V57831" s="5" t="str">
        <f t="shared" si="903"/>
        <v/>
      </c>
    </row>
    <row r="57832" spans="22:22" x14ac:dyDescent="0.35">
      <c r="V57832" s="5" t="str">
        <f t="shared" si="903"/>
        <v/>
      </c>
    </row>
    <row r="57833" spans="22:22" x14ac:dyDescent="0.35">
      <c r="V57833" s="5" t="str">
        <f t="shared" si="903"/>
        <v/>
      </c>
    </row>
    <row r="57834" spans="22:22" x14ac:dyDescent="0.35">
      <c r="V57834" s="5" t="str">
        <f t="shared" si="903"/>
        <v/>
      </c>
    </row>
    <row r="57835" spans="22:22" x14ac:dyDescent="0.35">
      <c r="V57835" s="5" t="str">
        <f t="shared" si="903"/>
        <v/>
      </c>
    </row>
    <row r="57836" spans="22:22" x14ac:dyDescent="0.35">
      <c r="V57836" s="5" t="str">
        <f t="shared" si="903"/>
        <v/>
      </c>
    </row>
    <row r="57837" spans="22:22" x14ac:dyDescent="0.35">
      <c r="V57837" s="5" t="str">
        <f t="shared" si="903"/>
        <v/>
      </c>
    </row>
    <row r="57838" spans="22:22" x14ac:dyDescent="0.35">
      <c r="V57838" s="5" t="str">
        <f t="shared" si="903"/>
        <v/>
      </c>
    </row>
    <row r="57839" spans="22:22" x14ac:dyDescent="0.35">
      <c r="V57839" s="5" t="str">
        <f t="shared" si="903"/>
        <v/>
      </c>
    </row>
    <row r="57840" spans="22:22" x14ac:dyDescent="0.35">
      <c r="V57840" s="5" t="str">
        <f t="shared" si="903"/>
        <v/>
      </c>
    </row>
    <row r="57841" spans="22:22" x14ac:dyDescent="0.35">
      <c r="V57841" s="5" t="str">
        <f t="shared" si="903"/>
        <v/>
      </c>
    </row>
    <row r="57842" spans="22:22" x14ac:dyDescent="0.35">
      <c r="V57842" s="5" t="str">
        <f t="shared" si="903"/>
        <v/>
      </c>
    </row>
    <row r="57843" spans="22:22" x14ac:dyDescent="0.35">
      <c r="V57843" s="5" t="str">
        <f t="shared" si="903"/>
        <v/>
      </c>
    </row>
    <row r="57844" spans="22:22" x14ac:dyDescent="0.35">
      <c r="V57844" s="5" t="str">
        <f t="shared" si="903"/>
        <v/>
      </c>
    </row>
    <row r="57845" spans="22:22" x14ac:dyDescent="0.35">
      <c r="V57845" s="5" t="str">
        <f t="shared" si="903"/>
        <v/>
      </c>
    </row>
    <row r="57846" spans="22:22" x14ac:dyDescent="0.35">
      <c r="V57846" s="5" t="str">
        <f t="shared" si="903"/>
        <v/>
      </c>
    </row>
    <row r="57847" spans="22:22" x14ac:dyDescent="0.35">
      <c r="V57847" s="5" t="str">
        <f t="shared" si="903"/>
        <v/>
      </c>
    </row>
    <row r="57848" spans="22:22" x14ac:dyDescent="0.35">
      <c r="V57848" s="5" t="str">
        <f t="shared" si="903"/>
        <v/>
      </c>
    </row>
    <row r="57849" spans="22:22" x14ac:dyDescent="0.35">
      <c r="V57849" s="5" t="str">
        <f t="shared" si="903"/>
        <v/>
      </c>
    </row>
    <row r="57850" spans="22:22" x14ac:dyDescent="0.35">
      <c r="V57850" s="5" t="str">
        <f t="shared" si="903"/>
        <v/>
      </c>
    </row>
    <row r="57851" spans="22:22" x14ac:dyDescent="0.35">
      <c r="V57851" s="5" t="str">
        <f t="shared" si="903"/>
        <v/>
      </c>
    </row>
    <row r="57852" spans="22:22" x14ac:dyDescent="0.35">
      <c r="V57852" s="5" t="str">
        <f t="shared" si="903"/>
        <v/>
      </c>
    </row>
    <row r="57853" spans="22:22" x14ac:dyDescent="0.35">
      <c r="V57853" s="5" t="str">
        <f t="shared" si="903"/>
        <v/>
      </c>
    </row>
    <row r="57854" spans="22:22" x14ac:dyDescent="0.35">
      <c r="V57854" s="5" t="str">
        <f t="shared" si="903"/>
        <v/>
      </c>
    </row>
    <row r="57855" spans="22:22" x14ac:dyDescent="0.35">
      <c r="V57855" s="5" t="str">
        <f t="shared" si="903"/>
        <v/>
      </c>
    </row>
    <row r="57856" spans="22:22" x14ac:dyDescent="0.35">
      <c r="V57856" s="5" t="str">
        <f t="shared" si="903"/>
        <v/>
      </c>
    </row>
    <row r="57857" spans="22:22" x14ac:dyDescent="0.35">
      <c r="V57857" s="5" t="str">
        <f t="shared" si="903"/>
        <v/>
      </c>
    </row>
    <row r="57858" spans="22:22" x14ac:dyDescent="0.35">
      <c r="V57858" s="5" t="str">
        <f t="shared" ref="V57858:V57921" si="904">TRIM(CLEAN(SUBSTITUTE(A57858,CHAR(160)," ")))</f>
        <v/>
      </c>
    </row>
    <row r="57859" spans="22:22" x14ac:dyDescent="0.35">
      <c r="V57859" s="5" t="str">
        <f t="shared" si="904"/>
        <v/>
      </c>
    </row>
    <row r="57860" spans="22:22" x14ac:dyDescent="0.35">
      <c r="V57860" s="5" t="str">
        <f t="shared" si="904"/>
        <v/>
      </c>
    </row>
    <row r="57861" spans="22:22" x14ac:dyDescent="0.35">
      <c r="V57861" s="5" t="str">
        <f t="shared" si="904"/>
        <v/>
      </c>
    </row>
    <row r="57862" spans="22:22" x14ac:dyDescent="0.35">
      <c r="V57862" s="5" t="str">
        <f t="shared" si="904"/>
        <v/>
      </c>
    </row>
    <row r="57863" spans="22:22" x14ac:dyDescent="0.35">
      <c r="V57863" s="5" t="str">
        <f t="shared" si="904"/>
        <v/>
      </c>
    </row>
    <row r="57864" spans="22:22" x14ac:dyDescent="0.35">
      <c r="V57864" s="5" t="str">
        <f t="shared" si="904"/>
        <v/>
      </c>
    </row>
    <row r="57865" spans="22:22" x14ac:dyDescent="0.35">
      <c r="V57865" s="5" t="str">
        <f t="shared" si="904"/>
        <v/>
      </c>
    </row>
    <row r="57866" spans="22:22" x14ac:dyDescent="0.35">
      <c r="V57866" s="5" t="str">
        <f t="shared" si="904"/>
        <v/>
      </c>
    </row>
    <row r="57867" spans="22:22" x14ac:dyDescent="0.35">
      <c r="V57867" s="5" t="str">
        <f t="shared" si="904"/>
        <v/>
      </c>
    </row>
    <row r="57868" spans="22:22" x14ac:dyDescent="0.35">
      <c r="V57868" s="5" t="str">
        <f t="shared" si="904"/>
        <v/>
      </c>
    </row>
    <row r="57869" spans="22:22" x14ac:dyDescent="0.35">
      <c r="V57869" s="5" t="str">
        <f t="shared" si="904"/>
        <v/>
      </c>
    </row>
    <row r="57870" spans="22:22" x14ac:dyDescent="0.35">
      <c r="V57870" s="5" t="str">
        <f t="shared" si="904"/>
        <v/>
      </c>
    </row>
    <row r="57871" spans="22:22" x14ac:dyDescent="0.35">
      <c r="V57871" s="5" t="str">
        <f t="shared" si="904"/>
        <v/>
      </c>
    </row>
    <row r="57872" spans="22:22" x14ac:dyDescent="0.35">
      <c r="V57872" s="5" t="str">
        <f t="shared" si="904"/>
        <v/>
      </c>
    </row>
    <row r="57873" spans="22:22" x14ac:dyDescent="0.35">
      <c r="V57873" s="5" t="str">
        <f t="shared" si="904"/>
        <v/>
      </c>
    </row>
    <row r="57874" spans="22:22" x14ac:dyDescent="0.35">
      <c r="V57874" s="5" t="str">
        <f t="shared" si="904"/>
        <v/>
      </c>
    </row>
    <row r="57875" spans="22:22" x14ac:dyDescent="0.35">
      <c r="V57875" s="5" t="str">
        <f t="shared" si="904"/>
        <v/>
      </c>
    </row>
    <row r="57876" spans="22:22" x14ac:dyDescent="0.35">
      <c r="V57876" s="5" t="str">
        <f t="shared" si="904"/>
        <v/>
      </c>
    </row>
    <row r="57877" spans="22:22" x14ac:dyDescent="0.35">
      <c r="V57877" s="5" t="str">
        <f t="shared" si="904"/>
        <v/>
      </c>
    </row>
    <row r="57878" spans="22:22" x14ac:dyDescent="0.35">
      <c r="V57878" s="5" t="str">
        <f t="shared" si="904"/>
        <v/>
      </c>
    </row>
    <row r="57879" spans="22:22" x14ac:dyDescent="0.35">
      <c r="V57879" s="5" t="str">
        <f t="shared" si="904"/>
        <v/>
      </c>
    </row>
    <row r="57880" spans="22:22" x14ac:dyDescent="0.35">
      <c r="V57880" s="5" t="str">
        <f t="shared" si="904"/>
        <v/>
      </c>
    </row>
    <row r="57881" spans="22:22" x14ac:dyDescent="0.35">
      <c r="V57881" s="5" t="str">
        <f t="shared" si="904"/>
        <v/>
      </c>
    </row>
    <row r="57882" spans="22:22" x14ac:dyDescent="0.35">
      <c r="V57882" s="5" t="str">
        <f t="shared" si="904"/>
        <v/>
      </c>
    </row>
    <row r="57883" spans="22:22" x14ac:dyDescent="0.35">
      <c r="V57883" s="5" t="str">
        <f t="shared" si="904"/>
        <v/>
      </c>
    </row>
    <row r="57884" spans="22:22" x14ac:dyDescent="0.35">
      <c r="V57884" s="5" t="str">
        <f t="shared" si="904"/>
        <v/>
      </c>
    </row>
    <row r="57885" spans="22:22" x14ac:dyDescent="0.35">
      <c r="V57885" s="5" t="str">
        <f t="shared" si="904"/>
        <v/>
      </c>
    </row>
    <row r="57886" spans="22:22" x14ac:dyDescent="0.35">
      <c r="V57886" s="5" t="str">
        <f t="shared" si="904"/>
        <v/>
      </c>
    </row>
    <row r="57887" spans="22:22" x14ac:dyDescent="0.35">
      <c r="V57887" s="5" t="str">
        <f t="shared" si="904"/>
        <v/>
      </c>
    </row>
    <row r="57888" spans="22:22" x14ac:dyDescent="0.35">
      <c r="V57888" s="5" t="str">
        <f t="shared" si="904"/>
        <v/>
      </c>
    </row>
    <row r="57889" spans="22:22" x14ac:dyDescent="0.35">
      <c r="V57889" s="5" t="str">
        <f t="shared" si="904"/>
        <v/>
      </c>
    </row>
    <row r="57890" spans="22:22" x14ac:dyDescent="0.35">
      <c r="V57890" s="5" t="str">
        <f t="shared" si="904"/>
        <v/>
      </c>
    </row>
    <row r="57891" spans="22:22" x14ac:dyDescent="0.35">
      <c r="V57891" s="5" t="str">
        <f t="shared" si="904"/>
        <v/>
      </c>
    </row>
    <row r="57892" spans="22:22" x14ac:dyDescent="0.35">
      <c r="V57892" s="5" t="str">
        <f t="shared" si="904"/>
        <v/>
      </c>
    </row>
    <row r="57893" spans="22:22" x14ac:dyDescent="0.35">
      <c r="V57893" s="5" t="str">
        <f t="shared" si="904"/>
        <v/>
      </c>
    </row>
    <row r="57894" spans="22:22" x14ac:dyDescent="0.35">
      <c r="V57894" s="5" t="str">
        <f t="shared" si="904"/>
        <v/>
      </c>
    </row>
    <row r="57895" spans="22:22" x14ac:dyDescent="0.35">
      <c r="V57895" s="5" t="str">
        <f t="shared" si="904"/>
        <v/>
      </c>
    </row>
    <row r="57896" spans="22:22" x14ac:dyDescent="0.35">
      <c r="V57896" s="5" t="str">
        <f t="shared" si="904"/>
        <v/>
      </c>
    </row>
    <row r="57897" spans="22:22" x14ac:dyDescent="0.35">
      <c r="V57897" s="5" t="str">
        <f t="shared" si="904"/>
        <v/>
      </c>
    </row>
    <row r="57898" spans="22:22" x14ac:dyDescent="0.35">
      <c r="V57898" s="5" t="str">
        <f t="shared" si="904"/>
        <v/>
      </c>
    </row>
    <row r="57899" spans="22:22" x14ac:dyDescent="0.35">
      <c r="V57899" s="5" t="str">
        <f t="shared" si="904"/>
        <v/>
      </c>
    </row>
    <row r="57900" spans="22:22" x14ac:dyDescent="0.35">
      <c r="V57900" s="5" t="str">
        <f t="shared" si="904"/>
        <v/>
      </c>
    </row>
    <row r="57901" spans="22:22" x14ac:dyDescent="0.35">
      <c r="V57901" s="5" t="str">
        <f t="shared" si="904"/>
        <v/>
      </c>
    </row>
    <row r="57902" spans="22:22" x14ac:dyDescent="0.35">
      <c r="V57902" s="5" t="str">
        <f t="shared" si="904"/>
        <v/>
      </c>
    </row>
    <row r="57903" spans="22:22" x14ac:dyDescent="0.35">
      <c r="V57903" s="5" t="str">
        <f t="shared" si="904"/>
        <v/>
      </c>
    </row>
    <row r="57904" spans="22:22" x14ac:dyDescent="0.35">
      <c r="V57904" s="5" t="str">
        <f t="shared" si="904"/>
        <v/>
      </c>
    </row>
    <row r="57905" spans="22:22" x14ac:dyDescent="0.35">
      <c r="V57905" s="5" t="str">
        <f t="shared" si="904"/>
        <v/>
      </c>
    </row>
    <row r="57906" spans="22:22" x14ac:dyDescent="0.35">
      <c r="V57906" s="5" t="str">
        <f t="shared" si="904"/>
        <v/>
      </c>
    </row>
    <row r="57907" spans="22:22" x14ac:dyDescent="0.35">
      <c r="V57907" s="5" t="str">
        <f t="shared" si="904"/>
        <v/>
      </c>
    </row>
    <row r="57908" spans="22:22" x14ac:dyDescent="0.35">
      <c r="V57908" s="5" t="str">
        <f t="shared" si="904"/>
        <v/>
      </c>
    </row>
    <row r="57909" spans="22:22" x14ac:dyDescent="0.35">
      <c r="V57909" s="5" t="str">
        <f t="shared" si="904"/>
        <v/>
      </c>
    </row>
    <row r="57910" spans="22:22" x14ac:dyDescent="0.35">
      <c r="V57910" s="5" t="str">
        <f t="shared" si="904"/>
        <v/>
      </c>
    </row>
    <row r="57911" spans="22:22" x14ac:dyDescent="0.35">
      <c r="V57911" s="5" t="str">
        <f t="shared" si="904"/>
        <v/>
      </c>
    </row>
    <row r="57912" spans="22:22" x14ac:dyDescent="0.35">
      <c r="V57912" s="5" t="str">
        <f t="shared" si="904"/>
        <v/>
      </c>
    </row>
    <row r="57913" spans="22:22" x14ac:dyDescent="0.35">
      <c r="V57913" s="5" t="str">
        <f t="shared" si="904"/>
        <v/>
      </c>
    </row>
    <row r="57914" spans="22:22" x14ac:dyDescent="0.35">
      <c r="V57914" s="5" t="str">
        <f t="shared" si="904"/>
        <v/>
      </c>
    </row>
    <row r="57915" spans="22:22" x14ac:dyDescent="0.35">
      <c r="V57915" s="5" t="str">
        <f t="shared" si="904"/>
        <v/>
      </c>
    </row>
    <row r="57916" spans="22:22" x14ac:dyDescent="0.35">
      <c r="V57916" s="5" t="str">
        <f t="shared" si="904"/>
        <v/>
      </c>
    </row>
    <row r="57917" spans="22:22" x14ac:dyDescent="0.35">
      <c r="V57917" s="5" t="str">
        <f t="shared" si="904"/>
        <v/>
      </c>
    </row>
    <row r="57918" spans="22:22" x14ac:dyDescent="0.35">
      <c r="V57918" s="5" t="str">
        <f t="shared" si="904"/>
        <v/>
      </c>
    </row>
    <row r="57919" spans="22:22" x14ac:dyDescent="0.35">
      <c r="V57919" s="5" t="str">
        <f t="shared" si="904"/>
        <v/>
      </c>
    </row>
    <row r="57920" spans="22:22" x14ac:dyDescent="0.35">
      <c r="V57920" s="5" t="str">
        <f t="shared" si="904"/>
        <v/>
      </c>
    </row>
    <row r="57921" spans="22:22" x14ac:dyDescent="0.35">
      <c r="V57921" s="5" t="str">
        <f t="shared" si="904"/>
        <v/>
      </c>
    </row>
    <row r="57922" spans="22:22" x14ac:dyDescent="0.35">
      <c r="V57922" s="5" t="str">
        <f t="shared" ref="V57922:V57985" si="905">TRIM(CLEAN(SUBSTITUTE(A57922,CHAR(160)," ")))</f>
        <v/>
      </c>
    </row>
    <row r="57923" spans="22:22" x14ac:dyDescent="0.35">
      <c r="V57923" s="5" t="str">
        <f t="shared" si="905"/>
        <v/>
      </c>
    </row>
    <row r="57924" spans="22:22" x14ac:dyDescent="0.35">
      <c r="V57924" s="5" t="str">
        <f t="shared" si="905"/>
        <v/>
      </c>
    </row>
    <row r="57925" spans="22:22" x14ac:dyDescent="0.35">
      <c r="V57925" s="5" t="str">
        <f t="shared" si="905"/>
        <v/>
      </c>
    </row>
    <row r="57926" spans="22:22" x14ac:dyDescent="0.35">
      <c r="V57926" s="5" t="str">
        <f t="shared" si="905"/>
        <v/>
      </c>
    </row>
    <row r="57927" spans="22:22" x14ac:dyDescent="0.35">
      <c r="V57927" s="5" t="str">
        <f t="shared" si="905"/>
        <v/>
      </c>
    </row>
    <row r="57928" spans="22:22" x14ac:dyDescent="0.35">
      <c r="V57928" s="5" t="str">
        <f t="shared" si="905"/>
        <v/>
      </c>
    </row>
    <row r="57929" spans="22:22" x14ac:dyDescent="0.35">
      <c r="V57929" s="5" t="str">
        <f t="shared" si="905"/>
        <v/>
      </c>
    </row>
    <row r="57930" spans="22:22" x14ac:dyDescent="0.35">
      <c r="V57930" s="5" t="str">
        <f t="shared" si="905"/>
        <v/>
      </c>
    </row>
    <row r="57931" spans="22:22" x14ac:dyDescent="0.35">
      <c r="V57931" s="5" t="str">
        <f t="shared" si="905"/>
        <v/>
      </c>
    </row>
    <row r="57932" spans="22:22" x14ac:dyDescent="0.35">
      <c r="V57932" s="5" t="str">
        <f t="shared" si="905"/>
        <v/>
      </c>
    </row>
    <row r="57933" spans="22:22" x14ac:dyDescent="0.35">
      <c r="V57933" s="5" t="str">
        <f t="shared" si="905"/>
        <v/>
      </c>
    </row>
    <row r="57934" spans="22:22" x14ac:dyDescent="0.35">
      <c r="V57934" s="5" t="str">
        <f t="shared" si="905"/>
        <v/>
      </c>
    </row>
    <row r="57935" spans="22:22" x14ac:dyDescent="0.35">
      <c r="V57935" s="5" t="str">
        <f t="shared" si="905"/>
        <v/>
      </c>
    </row>
    <row r="57936" spans="22:22" x14ac:dyDescent="0.35">
      <c r="V57936" s="5" t="str">
        <f t="shared" si="905"/>
        <v/>
      </c>
    </row>
    <row r="57937" spans="22:22" x14ac:dyDescent="0.35">
      <c r="V57937" s="5" t="str">
        <f t="shared" si="905"/>
        <v/>
      </c>
    </row>
    <row r="57938" spans="22:22" x14ac:dyDescent="0.35">
      <c r="V57938" s="5" t="str">
        <f t="shared" si="905"/>
        <v/>
      </c>
    </row>
    <row r="57939" spans="22:22" x14ac:dyDescent="0.35">
      <c r="V57939" s="5" t="str">
        <f t="shared" si="905"/>
        <v/>
      </c>
    </row>
    <row r="57940" spans="22:22" x14ac:dyDescent="0.35">
      <c r="V57940" s="5" t="str">
        <f t="shared" si="905"/>
        <v/>
      </c>
    </row>
    <row r="57941" spans="22:22" x14ac:dyDescent="0.35">
      <c r="V57941" s="5" t="str">
        <f t="shared" si="905"/>
        <v/>
      </c>
    </row>
    <row r="57942" spans="22:22" x14ac:dyDescent="0.35">
      <c r="V57942" s="5" t="str">
        <f t="shared" si="905"/>
        <v/>
      </c>
    </row>
    <row r="57943" spans="22:22" x14ac:dyDescent="0.35">
      <c r="V57943" s="5" t="str">
        <f t="shared" si="905"/>
        <v/>
      </c>
    </row>
    <row r="57944" spans="22:22" x14ac:dyDescent="0.35">
      <c r="V57944" s="5" t="str">
        <f t="shared" si="905"/>
        <v/>
      </c>
    </row>
    <row r="57945" spans="22:22" x14ac:dyDescent="0.35">
      <c r="V57945" s="5" t="str">
        <f t="shared" si="905"/>
        <v/>
      </c>
    </row>
    <row r="57946" spans="22:22" x14ac:dyDescent="0.35">
      <c r="V57946" s="5" t="str">
        <f t="shared" si="905"/>
        <v/>
      </c>
    </row>
    <row r="57947" spans="22:22" x14ac:dyDescent="0.35">
      <c r="V57947" s="5" t="str">
        <f t="shared" si="905"/>
        <v/>
      </c>
    </row>
    <row r="57948" spans="22:22" x14ac:dyDescent="0.35">
      <c r="V57948" s="5" t="str">
        <f t="shared" si="905"/>
        <v/>
      </c>
    </row>
    <row r="57949" spans="22:22" x14ac:dyDescent="0.35">
      <c r="V57949" s="5" t="str">
        <f t="shared" si="905"/>
        <v/>
      </c>
    </row>
    <row r="57950" spans="22:22" x14ac:dyDescent="0.35">
      <c r="V57950" s="5" t="str">
        <f t="shared" si="905"/>
        <v/>
      </c>
    </row>
    <row r="57951" spans="22:22" x14ac:dyDescent="0.35">
      <c r="V57951" s="5" t="str">
        <f t="shared" si="905"/>
        <v/>
      </c>
    </row>
    <row r="57952" spans="22:22" x14ac:dyDescent="0.35">
      <c r="V57952" s="5" t="str">
        <f t="shared" si="905"/>
        <v/>
      </c>
    </row>
    <row r="57953" spans="22:22" x14ac:dyDescent="0.35">
      <c r="V57953" s="5" t="str">
        <f t="shared" si="905"/>
        <v/>
      </c>
    </row>
    <row r="57954" spans="22:22" x14ac:dyDescent="0.35">
      <c r="V57954" s="5" t="str">
        <f t="shared" si="905"/>
        <v/>
      </c>
    </row>
    <row r="57955" spans="22:22" x14ac:dyDescent="0.35">
      <c r="V57955" s="5" t="str">
        <f t="shared" si="905"/>
        <v/>
      </c>
    </row>
    <row r="57956" spans="22:22" x14ac:dyDescent="0.35">
      <c r="V57956" s="5" t="str">
        <f t="shared" si="905"/>
        <v/>
      </c>
    </row>
    <row r="57957" spans="22:22" x14ac:dyDescent="0.35">
      <c r="V57957" s="5" t="str">
        <f t="shared" si="905"/>
        <v/>
      </c>
    </row>
    <row r="57958" spans="22:22" x14ac:dyDescent="0.35">
      <c r="V57958" s="5" t="str">
        <f t="shared" si="905"/>
        <v/>
      </c>
    </row>
    <row r="57959" spans="22:22" x14ac:dyDescent="0.35">
      <c r="V57959" s="5" t="str">
        <f t="shared" si="905"/>
        <v/>
      </c>
    </row>
    <row r="57960" spans="22:22" x14ac:dyDescent="0.35">
      <c r="V57960" s="5" t="str">
        <f t="shared" si="905"/>
        <v/>
      </c>
    </row>
    <row r="57961" spans="22:22" x14ac:dyDescent="0.35">
      <c r="V57961" s="5" t="str">
        <f t="shared" si="905"/>
        <v/>
      </c>
    </row>
    <row r="57962" spans="22:22" x14ac:dyDescent="0.35">
      <c r="V57962" s="5" t="str">
        <f t="shared" si="905"/>
        <v/>
      </c>
    </row>
    <row r="57963" spans="22:22" x14ac:dyDescent="0.35">
      <c r="V57963" s="5" t="str">
        <f t="shared" si="905"/>
        <v/>
      </c>
    </row>
    <row r="57964" spans="22:22" x14ac:dyDescent="0.35">
      <c r="V57964" s="5" t="str">
        <f t="shared" si="905"/>
        <v/>
      </c>
    </row>
    <row r="57965" spans="22:22" x14ac:dyDescent="0.35">
      <c r="V57965" s="5" t="str">
        <f t="shared" si="905"/>
        <v/>
      </c>
    </row>
    <row r="57966" spans="22:22" x14ac:dyDescent="0.35">
      <c r="V57966" s="5" t="str">
        <f t="shared" si="905"/>
        <v/>
      </c>
    </row>
    <row r="57967" spans="22:22" x14ac:dyDescent="0.35">
      <c r="V57967" s="5" t="str">
        <f t="shared" si="905"/>
        <v/>
      </c>
    </row>
    <row r="57968" spans="22:22" x14ac:dyDescent="0.35">
      <c r="V57968" s="5" t="str">
        <f t="shared" si="905"/>
        <v/>
      </c>
    </row>
    <row r="57969" spans="22:22" x14ac:dyDescent="0.35">
      <c r="V57969" s="5" t="str">
        <f t="shared" si="905"/>
        <v/>
      </c>
    </row>
    <row r="57970" spans="22:22" x14ac:dyDescent="0.35">
      <c r="V57970" s="5" t="str">
        <f t="shared" si="905"/>
        <v/>
      </c>
    </row>
    <row r="57971" spans="22:22" x14ac:dyDescent="0.35">
      <c r="V57971" s="5" t="str">
        <f t="shared" si="905"/>
        <v/>
      </c>
    </row>
    <row r="57972" spans="22:22" x14ac:dyDescent="0.35">
      <c r="V57972" s="5" t="str">
        <f t="shared" si="905"/>
        <v/>
      </c>
    </row>
    <row r="57973" spans="22:22" x14ac:dyDescent="0.35">
      <c r="V57973" s="5" t="str">
        <f t="shared" si="905"/>
        <v/>
      </c>
    </row>
    <row r="57974" spans="22:22" x14ac:dyDescent="0.35">
      <c r="V57974" s="5" t="str">
        <f t="shared" si="905"/>
        <v/>
      </c>
    </row>
    <row r="57975" spans="22:22" x14ac:dyDescent="0.35">
      <c r="V57975" s="5" t="str">
        <f t="shared" si="905"/>
        <v/>
      </c>
    </row>
    <row r="57976" spans="22:22" x14ac:dyDescent="0.35">
      <c r="V57976" s="5" t="str">
        <f t="shared" si="905"/>
        <v/>
      </c>
    </row>
    <row r="57977" spans="22:22" x14ac:dyDescent="0.35">
      <c r="V57977" s="5" t="str">
        <f t="shared" si="905"/>
        <v/>
      </c>
    </row>
    <row r="57978" spans="22:22" x14ac:dyDescent="0.35">
      <c r="V57978" s="5" t="str">
        <f t="shared" si="905"/>
        <v/>
      </c>
    </row>
    <row r="57979" spans="22:22" x14ac:dyDescent="0.35">
      <c r="V57979" s="5" t="str">
        <f t="shared" si="905"/>
        <v/>
      </c>
    </row>
    <row r="57980" spans="22:22" x14ac:dyDescent="0.35">
      <c r="V57980" s="5" t="str">
        <f t="shared" si="905"/>
        <v/>
      </c>
    </row>
    <row r="57981" spans="22:22" x14ac:dyDescent="0.35">
      <c r="V57981" s="5" t="str">
        <f t="shared" si="905"/>
        <v/>
      </c>
    </row>
    <row r="57982" spans="22:22" x14ac:dyDescent="0.35">
      <c r="V57982" s="5" t="str">
        <f t="shared" si="905"/>
        <v/>
      </c>
    </row>
    <row r="57983" spans="22:22" x14ac:dyDescent="0.35">
      <c r="V57983" s="5" t="str">
        <f t="shared" si="905"/>
        <v/>
      </c>
    </row>
    <row r="57984" spans="22:22" x14ac:dyDescent="0.35">
      <c r="V57984" s="5" t="str">
        <f t="shared" si="905"/>
        <v/>
      </c>
    </row>
    <row r="57985" spans="22:22" x14ac:dyDescent="0.35">
      <c r="V57985" s="5" t="str">
        <f t="shared" si="905"/>
        <v/>
      </c>
    </row>
    <row r="57986" spans="22:22" x14ac:dyDescent="0.35">
      <c r="V57986" s="5" t="str">
        <f t="shared" ref="V57986:V58049" si="906">TRIM(CLEAN(SUBSTITUTE(A57986,CHAR(160)," ")))</f>
        <v/>
      </c>
    </row>
    <row r="57987" spans="22:22" x14ac:dyDescent="0.35">
      <c r="V57987" s="5" t="str">
        <f t="shared" si="906"/>
        <v/>
      </c>
    </row>
    <row r="57988" spans="22:22" x14ac:dyDescent="0.35">
      <c r="V57988" s="5" t="str">
        <f t="shared" si="906"/>
        <v/>
      </c>
    </row>
    <row r="57989" spans="22:22" x14ac:dyDescent="0.35">
      <c r="V57989" s="5" t="str">
        <f t="shared" si="906"/>
        <v/>
      </c>
    </row>
    <row r="57990" spans="22:22" x14ac:dyDescent="0.35">
      <c r="V57990" s="5" t="str">
        <f t="shared" si="906"/>
        <v/>
      </c>
    </row>
    <row r="57991" spans="22:22" x14ac:dyDescent="0.35">
      <c r="V57991" s="5" t="str">
        <f t="shared" si="906"/>
        <v/>
      </c>
    </row>
    <row r="57992" spans="22:22" x14ac:dyDescent="0.35">
      <c r="V57992" s="5" t="str">
        <f t="shared" si="906"/>
        <v/>
      </c>
    </row>
    <row r="57993" spans="22:22" x14ac:dyDescent="0.35">
      <c r="V57993" s="5" t="str">
        <f t="shared" si="906"/>
        <v/>
      </c>
    </row>
    <row r="57994" spans="22:22" x14ac:dyDescent="0.35">
      <c r="V57994" s="5" t="str">
        <f t="shared" si="906"/>
        <v/>
      </c>
    </row>
    <row r="57995" spans="22:22" x14ac:dyDescent="0.35">
      <c r="V57995" s="5" t="str">
        <f t="shared" si="906"/>
        <v/>
      </c>
    </row>
    <row r="57996" spans="22:22" x14ac:dyDescent="0.35">
      <c r="V57996" s="5" t="str">
        <f t="shared" si="906"/>
        <v/>
      </c>
    </row>
    <row r="57997" spans="22:22" x14ac:dyDescent="0.35">
      <c r="V57997" s="5" t="str">
        <f t="shared" si="906"/>
        <v/>
      </c>
    </row>
    <row r="57998" spans="22:22" x14ac:dyDescent="0.35">
      <c r="V57998" s="5" t="str">
        <f t="shared" si="906"/>
        <v/>
      </c>
    </row>
    <row r="57999" spans="22:22" x14ac:dyDescent="0.35">
      <c r="V57999" s="5" t="str">
        <f t="shared" si="906"/>
        <v/>
      </c>
    </row>
    <row r="58000" spans="22:22" x14ac:dyDescent="0.35">
      <c r="V58000" s="5" t="str">
        <f t="shared" si="906"/>
        <v/>
      </c>
    </row>
    <row r="58001" spans="22:22" x14ac:dyDescent="0.35">
      <c r="V58001" s="5" t="str">
        <f t="shared" si="906"/>
        <v/>
      </c>
    </row>
    <row r="58002" spans="22:22" x14ac:dyDescent="0.35">
      <c r="V58002" s="5" t="str">
        <f t="shared" si="906"/>
        <v/>
      </c>
    </row>
    <row r="58003" spans="22:22" x14ac:dyDescent="0.35">
      <c r="V58003" s="5" t="str">
        <f t="shared" si="906"/>
        <v/>
      </c>
    </row>
    <row r="58004" spans="22:22" x14ac:dyDescent="0.35">
      <c r="V58004" s="5" t="str">
        <f t="shared" si="906"/>
        <v/>
      </c>
    </row>
    <row r="58005" spans="22:22" x14ac:dyDescent="0.35">
      <c r="V58005" s="5" t="str">
        <f t="shared" si="906"/>
        <v/>
      </c>
    </row>
    <row r="58006" spans="22:22" x14ac:dyDescent="0.35">
      <c r="V58006" s="5" t="str">
        <f t="shared" si="906"/>
        <v/>
      </c>
    </row>
    <row r="58007" spans="22:22" x14ac:dyDescent="0.35">
      <c r="V58007" s="5" t="str">
        <f t="shared" si="906"/>
        <v/>
      </c>
    </row>
    <row r="58008" spans="22:22" x14ac:dyDescent="0.35">
      <c r="V58008" s="5" t="str">
        <f t="shared" si="906"/>
        <v/>
      </c>
    </row>
    <row r="58009" spans="22:22" x14ac:dyDescent="0.35">
      <c r="V58009" s="5" t="str">
        <f t="shared" si="906"/>
        <v/>
      </c>
    </row>
    <row r="58010" spans="22:22" x14ac:dyDescent="0.35">
      <c r="V58010" s="5" t="str">
        <f t="shared" si="906"/>
        <v/>
      </c>
    </row>
    <row r="58011" spans="22:22" x14ac:dyDescent="0.35">
      <c r="V58011" s="5" t="str">
        <f t="shared" si="906"/>
        <v/>
      </c>
    </row>
    <row r="58012" spans="22:22" x14ac:dyDescent="0.35">
      <c r="V58012" s="5" t="str">
        <f t="shared" si="906"/>
        <v/>
      </c>
    </row>
    <row r="58013" spans="22:22" x14ac:dyDescent="0.35">
      <c r="V58013" s="5" t="str">
        <f t="shared" si="906"/>
        <v/>
      </c>
    </row>
    <row r="58014" spans="22:22" x14ac:dyDescent="0.35">
      <c r="V58014" s="5" t="str">
        <f t="shared" si="906"/>
        <v/>
      </c>
    </row>
    <row r="58015" spans="22:22" x14ac:dyDescent="0.35">
      <c r="V58015" s="5" t="str">
        <f t="shared" si="906"/>
        <v/>
      </c>
    </row>
    <row r="58016" spans="22:22" x14ac:dyDescent="0.35">
      <c r="V58016" s="5" t="str">
        <f t="shared" si="906"/>
        <v/>
      </c>
    </row>
    <row r="58017" spans="22:22" x14ac:dyDescent="0.35">
      <c r="V58017" s="5" t="str">
        <f t="shared" si="906"/>
        <v/>
      </c>
    </row>
    <row r="58018" spans="22:22" x14ac:dyDescent="0.35">
      <c r="V58018" s="5" t="str">
        <f t="shared" si="906"/>
        <v/>
      </c>
    </row>
    <row r="58019" spans="22:22" x14ac:dyDescent="0.35">
      <c r="V58019" s="5" t="str">
        <f t="shared" si="906"/>
        <v/>
      </c>
    </row>
    <row r="58020" spans="22:22" x14ac:dyDescent="0.35">
      <c r="V58020" s="5" t="str">
        <f t="shared" si="906"/>
        <v/>
      </c>
    </row>
    <row r="58021" spans="22:22" x14ac:dyDescent="0.35">
      <c r="V58021" s="5" t="str">
        <f t="shared" si="906"/>
        <v/>
      </c>
    </row>
    <row r="58022" spans="22:22" x14ac:dyDescent="0.35">
      <c r="V58022" s="5" t="str">
        <f t="shared" si="906"/>
        <v/>
      </c>
    </row>
    <row r="58023" spans="22:22" x14ac:dyDescent="0.35">
      <c r="V58023" s="5" t="str">
        <f t="shared" si="906"/>
        <v/>
      </c>
    </row>
    <row r="58024" spans="22:22" x14ac:dyDescent="0.35">
      <c r="V58024" s="5" t="str">
        <f t="shared" si="906"/>
        <v/>
      </c>
    </row>
    <row r="58025" spans="22:22" x14ac:dyDescent="0.35">
      <c r="V58025" s="5" t="str">
        <f t="shared" si="906"/>
        <v/>
      </c>
    </row>
    <row r="58026" spans="22:22" x14ac:dyDescent="0.35">
      <c r="V58026" s="5" t="str">
        <f t="shared" si="906"/>
        <v/>
      </c>
    </row>
    <row r="58027" spans="22:22" x14ac:dyDescent="0.35">
      <c r="V58027" s="5" t="str">
        <f t="shared" si="906"/>
        <v/>
      </c>
    </row>
    <row r="58028" spans="22:22" x14ac:dyDescent="0.35">
      <c r="V58028" s="5" t="str">
        <f t="shared" si="906"/>
        <v/>
      </c>
    </row>
    <row r="58029" spans="22:22" x14ac:dyDescent="0.35">
      <c r="V58029" s="5" t="str">
        <f t="shared" si="906"/>
        <v/>
      </c>
    </row>
    <row r="58030" spans="22:22" x14ac:dyDescent="0.35">
      <c r="V58030" s="5" t="str">
        <f t="shared" si="906"/>
        <v/>
      </c>
    </row>
    <row r="58031" spans="22:22" x14ac:dyDescent="0.35">
      <c r="V58031" s="5" t="str">
        <f t="shared" si="906"/>
        <v/>
      </c>
    </row>
    <row r="58032" spans="22:22" x14ac:dyDescent="0.35">
      <c r="V58032" s="5" t="str">
        <f t="shared" si="906"/>
        <v/>
      </c>
    </row>
    <row r="58033" spans="22:22" x14ac:dyDescent="0.35">
      <c r="V58033" s="5" t="str">
        <f t="shared" si="906"/>
        <v/>
      </c>
    </row>
    <row r="58034" spans="22:22" x14ac:dyDescent="0.35">
      <c r="V58034" s="5" t="str">
        <f t="shared" si="906"/>
        <v/>
      </c>
    </row>
    <row r="58035" spans="22:22" x14ac:dyDescent="0.35">
      <c r="V58035" s="5" t="str">
        <f t="shared" si="906"/>
        <v/>
      </c>
    </row>
    <row r="58036" spans="22:22" x14ac:dyDescent="0.35">
      <c r="V58036" s="5" t="str">
        <f t="shared" si="906"/>
        <v/>
      </c>
    </row>
    <row r="58037" spans="22:22" x14ac:dyDescent="0.35">
      <c r="V58037" s="5" t="str">
        <f t="shared" si="906"/>
        <v/>
      </c>
    </row>
    <row r="58038" spans="22:22" x14ac:dyDescent="0.35">
      <c r="V58038" s="5" t="str">
        <f t="shared" si="906"/>
        <v/>
      </c>
    </row>
    <row r="58039" spans="22:22" x14ac:dyDescent="0.35">
      <c r="V58039" s="5" t="str">
        <f t="shared" si="906"/>
        <v/>
      </c>
    </row>
    <row r="58040" spans="22:22" x14ac:dyDescent="0.35">
      <c r="V58040" s="5" t="str">
        <f t="shared" si="906"/>
        <v/>
      </c>
    </row>
    <row r="58041" spans="22:22" x14ac:dyDescent="0.35">
      <c r="V58041" s="5" t="str">
        <f t="shared" si="906"/>
        <v/>
      </c>
    </row>
    <row r="58042" spans="22:22" x14ac:dyDescent="0.35">
      <c r="V58042" s="5" t="str">
        <f t="shared" si="906"/>
        <v/>
      </c>
    </row>
    <row r="58043" spans="22:22" x14ac:dyDescent="0.35">
      <c r="V58043" s="5" t="str">
        <f t="shared" si="906"/>
        <v/>
      </c>
    </row>
    <row r="58044" spans="22:22" x14ac:dyDescent="0.35">
      <c r="V58044" s="5" t="str">
        <f t="shared" si="906"/>
        <v/>
      </c>
    </row>
    <row r="58045" spans="22:22" x14ac:dyDescent="0.35">
      <c r="V58045" s="5" t="str">
        <f t="shared" si="906"/>
        <v/>
      </c>
    </row>
    <row r="58046" spans="22:22" x14ac:dyDescent="0.35">
      <c r="V58046" s="5" t="str">
        <f t="shared" si="906"/>
        <v/>
      </c>
    </row>
    <row r="58047" spans="22:22" x14ac:dyDescent="0.35">
      <c r="V58047" s="5" t="str">
        <f t="shared" si="906"/>
        <v/>
      </c>
    </row>
    <row r="58048" spans="22:22" x14ac:dyDescent="0.35">
      <c r="V58048" s="5" t="str">
        <f t="shared" si="906"/>
        <v/>
      </c>
    </row>
    <row r="58049" spans="22:22" x14ac:dyDescent="0.35">
      <c r="V58049" s="5" t="str">
        <f t="shared" si="906"/>
        <v/>
      </c>
    </row>
    <row r="58050" spans="22:22" x14ac:dyDescent="0.35">
      <c r="V58050" s="5" t="str">
        <f t="shared" ref="V58050:V58113" si="907">TRIM(CLEAN(SUBSTITUTE(A58050,CHAR(160)," ")))</f>
        <v/>
      </c>
    </row>
    <row r="58051" spans="22:22" x14ac:dyDescent="0.35">
      <c r="V58051" s="5" t="str">
        <f t="shared" si="907"/>
        <v/>
      </c>
    </row>
    <row r="58052" spans="22:22" x14ac:dyDescent="0.35">
      <c r="V58052" s="5" t="str">
        <f t="shared" si="907"/>
        <v/>
      </c>
    </row>
    <row r="58053" spans="22:22" x14ac:dyDescent="0.35">
      <c r="V58053" s="5" t="str">
        <f t="shared" si="907"/>
        <v/>
      </c>
    </row>
    <row r="58054" spans="22:22" x14ac:dyDescent="0.35">
      <c r="V58054" s="5" t="str">
        <f t="shared" si="907"/>
        <v/>
      </c>
    </row>
    <row r="58055" spans="22:22" x14ac:dyDescent="0.35">
      <c r="V58055" s="5" t="str">
        <f t="shared" si="907"/>
        <v/>
      </c>
    </row>
    <row r="58056" spans="22:22" x14ac:dyDescent="0.35">
      <c r="V58056" s="5" t="str">
        <f t="shared" si="907"/>
        <v/>
      </c>
    </row>
    <row r="58057" spans="22:22" x14ac:dyDescent="0.35">
      <c r="V58057" s="5" t="str">
        <f t="shared" si="907"/>
        <v/>
      </c>
    </row>
    <row r="58058" spans="22:22" x14ac:dyDescent="0.35">
      <c r="V58058" s="5" t="str">
        <f t="shared" si="907"/>
        <v/>
      </c>
    </row>
    <row r="58059" spans="22:22" x14ac:dyDescent="0.35">
      <c r="V58059" s="5" t="str">
        <f t="shared" si="907"/>
        <v/>
      </c>
    </row>
    <row r="58060" spans="22:22" x14ac:dyDescent="0.35">
      <c r="V58060" s="5" t="str">
        <f t="shared" si="907"/>
        <v/>
      </c>
    </row>
    <row r="58061" spans="22:22" x14ac:dyDescent="0.35">
      <c r="V58061" s="5" t="str">
        <f t="shared" si="907"/>
        <v/>
      </c>
    </row>
    <row r="58062" spans="22:22" x14ac:dyDescent="0.35">
      <c r="V58062" s="5" t="str">
        <f t="shared" si="907"/>
        <v/>
      </c>
    </row>
    <row r="58063" spans="22:22" x14ac:dyDescent="0.35">
      <c r="V58063" s="5" t="str">
        <f t="shared" si="907"/>
        <v/>
      </c>
    </row>
    <row r="58064" spans="22:22" x14ac:dyDescent="0.35">
      <c r="V58064" s="5" t="str">
        <f t="shared" si="907"/>
        <v/>
      </c>
    </row>
    <row r="58065" spans="22:22" x14ac:dyDescent="0.35">
      <c r="V58065" s="5" t="str">
        <f t="shared" si="907"/>
        <v/>
      </c>
    </row>
    <row r="58066" spans="22:22" x14ac:dyDescent="0.35">
      <c r="V58066" s="5" t="str">
        <f t="shared" si="907"/>
        <v/>
      </c>
    </row>
    <row r="58067" spans="22:22" x14ac:dyDescent="0.35">
      <c r="V58067" s="5" t="str">
        <f t="shared" si="907"/>
        <v/>
      </c>
    </row>
    <row r="58068" spans="22:22" x14ac:dyDescent="0.35">
      <c r="V58068" s="5" t="str">
        <f t="shared" si="907"/>
        <v/>
      </c>
    </row>
    <row r="58069" spans="22:22" x14ac:dyDescent="0.35">
      <c r="V58069" s="5" t="str">
        <f t="shared" si="907"/>
        <v/>
      </c>
    </row>
    <row r="58070" spans="22:22" x14ac:dyDescent="0.35">
      <c r="V58070" s="5" t="str">
        <f t="shared" si="907"/>
        <v/>
      </c>
    </row>
    <row r="58071" spans="22:22" x14ac:dyDescent="0.35">
      <c r="V58071" s="5" t="str">
        <f t="shared" si="907"/>
        <v/>
      </c>
    </row>
    <row r="58072" spans="22:22" x14ac:dyDescent="0.35">
      <c r="V58072" s="5" t="str">
        <f t="shared" si="907"/>
        <v/>
      </c>
    </row>
    <row r="58073" spans="22:22" x14ac:dyDescent="0.35">
      <c r="V58073" s="5" t="str">
        <f t="shared" si="907"/>
        <v/>
      </c>
    </row>
    <row r="58074" spans="22:22" x14ac:dyDescent="0.35">
      <c r="V58074" s="5" t="str">
        <f t="shared" si="907"/>
        <v/>
      </c>
    </row>
    <row r="58075" spans="22:22" x14ac:dyDescent="0.35">
      <c r="V58075" s="5" t="str">
        <f t="shared" si="907"/>
        <v/>
      </c>
    </row>
    <row r="58076" spans="22:22" x14ac:dyDescent="0.35">
      <c r="V58076" s="5" t="str">
        <f t="shared" si="907"/>
        <v/>
      </c>
    </row>
    <row r="58077" spans="22:22" x14ac:dyDescent="0.35">
      <c r="V58077" s="5" t="str">
        <f t="shared" si="907"/>
        <v/>
      </c>
    </row>
    <row r="58078" spans="22:22" x14ac:dyDescent="0.35">
      <c r="V58078" s="5" t="str">
        <f t="shared" si="907"/>
        <v/>
      </c>
    </row>
    <row r="58079" spans="22:22" x14ac:dyDescent="0.35">
      <c r="V58079" s="5" t="str">
        <f t="shared" si="907"/>
        <v/>
      </c>
    </row>
    <row r="58080" spans="22:22" x14ac:dyDescent="0.35">
      <c r="V58080" s="5" t="str">
        <f t="shared" si="907"/>
        <v/>
      </c>
    </row>
    <row r="58081" spans="22:22" x14ac:dyDescent="0.35">
      <c r="V58081" s="5" t="str">
        <f t="shared" si="907"/>
        <v/>
      </c>
    </row>
    <row r="58082" spans="22:22" x14ac:dyDescent="0.35">
      <c r="V58082" s="5" t="str">
        <f t="shared" si="907"/>
        <v/>
      </c>
    </row>
    <row r="58083" spans="22:22" x14ac:dyDescent="0.35">
      <c r="V58083" s="5" t="str">
        <f t="shared" si="907"/>
        <v/>
      </c>
    </row>
    <row r="58084" spans="22:22" x14ac:dyDescent="0.35">
      <c r="V58084" s="5" t="str">
        <f t="shared" si="907"/>
        <v/>
      </c>
    </row>
    <row r="58085" spans="22:22" x14ac:dyDescent="0.35">
      <c r="V58085" s="5" t="str">
        <f t="shared" si="907"/>
        <v/>
      </c>
    </row>
    <row r="58086" spans="22:22" x14ac:dyDescent="0.35">
      <c r="V58086" s="5" t="str">
        <f t="shared" si="907"/>
        <v/>
      </c>
    </row>
    <row r="58087" spans="22:22" x14ac:dyDescent="0.35">
      <c r="V58087" s="5" t="str">
        <f t="shared" si="907"/>
        <v/>
      </c>
    </row>
    <row r="58088" spans="22:22" x14ac:dyDescent="0.35">
      <c r="V58088" s="5" t="str">
        <f t="shared" si="907"/>
        <v/>
      </c>
    </row>
    <row r="58089" spans="22:22" x14ac:dyDescent="0.35">
      <c r="V58089" s="5" t="str">
        <f t="shared" si="907"/>
        <v/>
      </c>
    </row>
    <row r="58090" spans="22:22" x14ac:dyDescent="0.35">
      <c r="V58090" s="5" t="str">
        <f t="shared" si="907"/>
        <v/>
      </c>
    </row>
    <row r="58091" spans="22:22" x14ac:dyDescent="0.35">
      <c r="V58091" s="5" t="str">
        <f t="shared" si="907"/>
        <v/>
      </c>
    </row>
    <row r="58092" spans="22:22" x14ac:dyDescent="0.35">
      <c r="V58092" s="5" t="str">
        <f t="shared" si="907"/>
        <v/>
      </c>
    </row>
    <row r="58093" spans="22:22" x14ac:dyDescent="0.35">
      <c r="V58093" s="5" t="str">
        <f t="shared" si="907"/>
        <v/>
      </c>
    </row>
    <row r="58094" spans="22:22" x14ac:dyDescent="0.35">
      <c r="V58094" s="5" t="str">
        <f t="shared" si="907"/>
        <v/>
      </c>
    </row>
    <row r="58095" spans="22:22" x14ac:dyDescent="0.35">
      <c r="V58095" s="5" t="str">
        <f t="shared" si="907"/>
        <v/>
      </c>
    </row>
    <row r="58096" spans="22:22" x14ac:dyDescent="0.35">
      <c r="V58096" s="5" t="str">
        <f t="shared" si="907"/>
        <v/>
      </c>
    </row>
    <row r="58097" spans="22:22" x14ac:dyDescent="0.35">
      <c r="V58097" s="5" t="str">
        <f t="shared" si="907"/>
        <v/>
      </c>
    </row>
    <row r="58098" spans="22:22" x14ac:dyDescent="0.35">
      <c r="V58098" s="5" t="str">
        <f t="shared" si="907"/>
        <v/>
      </c>
    </row>
    <row r="58099" spans="22:22" x14ac:dyDescent="0.35">
      <c r="V58099" s="5" t="str">
        <f t="shared" si="907"/>
        <v/>
      </c>
    </row>
    <row r="58100" spans="22:22" x14ac:dyDescent="0.35">
      <c r="V58100" s="5" t="str">
        <f t="shared" si="907"/>
        <v/>
      </c>
    </row>
    <row r="58101" spans="22:22" x14ac:dyDescent="0.35">
      <c r="V58101" s="5" t="str">
        <f t="shared" si="907"/>
        <v/>
      </c>
    </row>
    <row r="58102" spans="22:22" x14ac:dyDescent="0.35">
      <c r="V58102" s="5" t="str">
        <f t="shared" si="907"/>
        <v/>
      </c>
    </row>
    <row r="58103" spans="22:22" x14ac:dyDescent="0.35">
      <c r="V58103" s="5" t="str">
        <f t="shared" si="907"/>
        <v/>
      </c>
    </row>
    <row r="58104" spans="22:22" x14ac:dyDescent="0.35">
      <c r="V58104" s="5" t="str">
        <f t="shared" si="907"/>
        <v/>
      </c>
    </row>
    <row r="58105" spans="22:22" x14ac:dyDescent="0.35">
      <c r="V58105" s="5" t="str">
        <f t="shared" si="907"/>
        <v/>
      </c>
    </row>
    <row r="58106" spans="22:22" x14ac:dyDescent="0.35">
      <c r="V58106" s="5" t="str">
        <f t="shared" si="907"/>
        <v/>
      </c>
    </row>
    <row r="58107" spans="22:22" x14ac:dyDescent="0.35">
      <c r="V58107" s="5" t="str">
        <f t="shared" si="907"/>
        <v/>
      </c>
    </row>
    <row r="58108" spans="22:22" x14ac:dyDescent="0.35">
      <c r="V58108" s="5" t="str">
        <f t="shared" si="907"/>
        <v/>
      </c>
    </row>
    <row r="58109" spans="22:22" x14ac:dyDescent="0.35">
      <c r="V58109" s="5" t="str">
        <f t="shared" si="907"/>
        <v/>
      </c>
    </row>
    <row r="58110" spans="22:22" x14ac:dyDescent="0.35">
      <c r="V58110" s="5" t="str">
        <f t="shared" si="907"/>
        <v/>
      </c>
    </row>
    <row r="58111" spans="22:22" x14ac:dyDescent="0.35">
      <c r="V58111" s="5" t="str">
        <f t="shared" si="907"/>
        <v/>
      </c>
    </row>
    <row r="58112" spans="22:22" x14ac:dyDescent="0.35">
      <c r="V58112" s="5" t="str">
        <f t="shared" si="907"/>
        <v/>
      </c>
    </row>
    <row r="58113" spans="22:22" x14ac:dyDescent="0.35">
      <c r="V58113" s="5" t="str">
        <f t="shared" si="907"/>
        <v/>
      </c>
    </row>
    <row r="58114" spans="22:22" x14ac:dyDescent="0.35">
      <c r="V58114" s="5" t="str">
        <f t="shared" ref="V58114:V58177" si="908">TRIM(CLEAN(SUBSTITUTE(A58114,CHAR(160)," ")))</f>
        <v/>
      </c>
    </row>
    <row r="58115" spans="22:22" x14ac:dyDescent="0.35">
      <c r="V58115" s="5" t="str">
        <f t="shared" si="908"/>
        <v/>
      </c>
    </row>
    <row r="58116" spans="22:22" x14ac:dyDescent="0.35">
      <c r="V58116" s="5" t="str">
        <f t="shared" si="908"/>
        <v/>
      </c>
    </row>
    <row r="58117" spans="22:22" x14ac:dyDescent="0.35">
      <c r="V58117" s="5" t="str">
        <f t="shared" si="908"/>
        <v/>
      </c>
    </row>
    <row r="58118" spans="22:22" x14ac:dyDescent="0.35">
      <c r="V58118" s="5" t="str">
        <f t="shared" si="908"/>
        <v/>
      </c>
    </row>
    <row r="58119" spans="22:22" x14ac:dyDescent="0.35">
      <c r="V58119" s="5" t="str">
        <f t="shared" si="908"/>
        <v/>
      </c>
    </row>
    <row r="58120" spans="22:22" x14ac:dyDescent="0.35">
      <c r="V58120" s="5" t="str">
        <f t="shared" si="908"/>
        <v/>
      </c>
    </row>
    <row r="58121" spans="22:22" x14ac:dyDescent="0.35">
      <c r="V58121" s="5" t="str">
        <f t="shared" si="908"/>
        <v/>
      </c>
    </row>
    <row r="58122" spans="22:22" x14ac:dyDescent="0.35">
      <c r="V58122" s="5" t="str">
        <f t="shared" si="908"/>
        <v/>
      </c>
    </row>
    <row r="58123" spans="22:22" x14ac:dyDescent="0.35">
      <c r="V58123" s="5" t="str">
        <f t="shared" si="908"/>
        <v/>
      </c>
    </row>
    <row r="58124" spans="22:22" x14ac:dyDescent="0.35">
      <c r="V58124" s="5" t="str">
        <f t="shared" si="908"/>
        <v/>
      </c>
    </row>
    <row r="58125" spans="22:22" x14ac:dyDescent="0.35">
      <c r="V58125" s="5" t="str">
        <f t="shared" si="908"/>
        <v/>
      </c>
    </row>
    <row r="58126" spans="22:22" x14ac:dyDescent="0.35">
      <c r="V58126" s="5" t="str">
        <f t="shared" si="908"/>
        <v/>
      </c>
    </row>
    <row r="58127" spans="22:22" x14ac:dyDescent="0.35">
      <c r="V58127" s="5" t="str">
        <f t="shared" si="908"/>
        <v/>
      </c>
    </row>
    <row r="58128" spans="22:22" x14ac:dyDescent="0.35">
      <c r="V58128" s="5" t="str">
        <f t="shared" si="908"/>
        <v/>
      </c>
    </row>
    <row r="58129" spans="22:22" x14ac:dyDescent="0.35">
      <c r="V58129" s="5" t="str">
        <f t="shared" si="908"/>
        <v/>
      </c>
    </row>
    <row r="58130" spans="22:22" x14ac:dyDescent="0.35">
      <c r="V58130" s="5" t="str">
        <f t="shared" si="908"/>
        <v/>
      </c>
    </row>
    <row r="58131" spans="22:22" x14ac:dyDescent="0.35">
      <c r="V58131" s="5" t="str">
        <f t="shared" si="908"/>
        <v/>
      </c>
    </row>
    <row r="58132" spans="22:22" x14ac:dyDescent="0.35">
      <c r="V58132" s="5" t="str">
        <f t="shared" si="908"/>
        <v/>
      </c>
    </row>
    <row r="58133" spans="22:22" x14ac:dyDescent="0.35">
      <c r="V58133" s="5" t="str">
        <f t="shared" si="908"/>
        <v/>
      </c>
    </row>
    <row r="58134" spans="22:22" x14ac:dyDescent="0.35">
      <c r="V58134" s="5" t="str">
        <f t="shared" si="908"/>
        <v/>
      </c>
    </row>
    <row r="58135" spans="22:22" x14ac:dyDescent="0.35">
      <c r="V58135" s="5" t="str">
        <f t="shared" si="908"/>
        <v/>
      </c>
    </row>
    <row r="58136" spans="22:22" x14ac:dyDescent="0.35">
      <c r="V58136" s="5" t="str">
        <f t="shared" si="908"/>
        <v/>
      </c>
    </row>
    <row r="58137" spans="22:22" x14ac:dyDescent="0.35">
      <c r="V58137" s="5" t="str">
        <f t="shared" si="908"/>
        <v/>
      </c>
    </row>
    <row r="58138" spans="22:22" x14ac:dyDescent="0.35">
      <c r="V58138" s="5" t="str">
        <f t="shared" si="908"/>
        <v/>
      </c>
    </row>
    <row r="58139" spans="22:22" x14ac:dyDescent="0.35">
      <c r="V58139" s="5" t="str">
        <f t="shared" si="908"/>
        <v/>
      </c>
    </row>
    <row r="58140" spans="22:22" x14ac:dyDescent="0.35">
      <c r="V58140" s="5" t="str">
        <f t="shared" si="908"/>
        <v/>
      </c>
    </row>
    <row r="58141" spans="22:22" x14ac:dyDescent="0.35">
      <c r="V58141" s="5" t="str">
        <f t="shared" si="908"/>
        <v/>
      </c>
    </row>
    <row r="58142" spans="22:22" x14ac:dyDescent="0.35">
      <c r="V58142" s="5" t="str">
        <f t="shared" si="908"/>
        <v/>
      </c>
    </row>
    <row r="58143" spans="22:22" x14ac:dyDescent="0.35">
      <c r="V58143" s="5" t="str">
        <f t="shared" si="908"/>
        <v/>
      </c>
    </row>
    <row r="58144" spans="22:22" x14ac:dyDescent="0.35">
      <c r="V58144" s="5" t="str">
        <f t="shared" si="908"/>
        <v/>
      </c>
    </row>
    <row r="58145" spans="22:22" x14ac:dyDescent="0.35">
      <c r="V58145" s="5" t="str">
        <f t="shared" si="908"/>
        <v/>
      </c>
    </row>
    <row r="58146" spans="22:22" x14ac:dyDescent="0.35">
      <c r="V58146" s="5" t="str">
        <f t="shared" si="908"/>
        <v/>
      </c>
    </row>
    <row r="58147" spans="22:22" x14ac:dyDescent="0.35">
      <c r="V58147" s="5" t="str">
        <f t="shared" si="908"/>
        <v/>
      </c>
    </row>
    <row r="58148" spans="22:22" x14ac:dyDescent="0.35">
      <c r="V58148" s="5" t="str">
        <f t="shared" si="908"/>
        <v/>
      </c>
    </row>
    <row r="58149" spans="22:22" x14ac:dyDescent="0.35">
      <c r="V58149" s="5" t="str">
        <f t="shared" si="908"/>
        <v/>
      </c>
    </row>
    <row r="58150" spans="22:22" x14ac:dyDescent="0.35">
      <c r="V58150" s="5" t="str">
        <f t="shared" si="908"/>
        <v/>
      </c>
    </row>
    <row r="58151" spans="22:22" x14ac:dyDescent="0.35">
      <c r="V58151" s="5" t="str">
        <f t="shared" si="908"/>
        <v/>
      </c>
    </row>
    <row r="58152" spans="22:22" x14ac:dyDescent="0.35">
      <c r="V58152" s="5" t="str">
        <f t="shared" si="908"/>
        <v/>
      </c>
    </row>
    <row r="58153" spans="22:22" x14ac:dyDescent="0.35">
      <c r="V58153" s="5" t="str">
        <f t="shared" si="908"/>
        <v/>
      </c>
    </row>
    <row r="58154" spans="22:22" x14ac:dyDescent="0.35">
      <c r="V58154" s="5" t="str">
        <f t="shared" si="908"/>
        <v/>
      </c>
    </row>
    <row r="58155" spans="22:22" x14ac:dyDescent="0.35">
      <c r="V58155" s="5" t="str">
        <f t="shared" si="908"/>
        <v/>
      </c>
    </row>
    <row r="58156" spans="22:22" x14ac:dyDescent="0.35">
      <c r="V58156" s="5" t="str">
        <f t="shared" si="908"/>
        <v/>
      </c>
    </row>
    <row r="58157" spans="22:22" x14ac:dyDescent="0.35">
      <c r="V58157" s="5" t="str">
        <f t="shared" si="908"/>
        <v/>
      </c>
    </row>
    <row r="58158" spans="22:22" x14ac:dyDescent="0.35">
      <c r="V58158" s="5" t="str">
        <f t="shared" si="908"/>
        <v/>
      </c>
    </row>
    <row r="58159" spans="22:22" x14ac:dyDescent="0.35">
      <c r="V58159" s="5" t="str">
        <f t="shared" si="908"/>
        <v/>
      </c>
    </row>
    <row r="58160" spans="22:22" x14ac:dyDescent="0.35">
      <c r="V58160" s="5" t="str">
        <f t="shared" si="908"/>
        <v/>
      </c>
    </row>
    <row r="58161" spans="22:22" x14ac:dyDescent="0.35">
      <c r="V58161" s="5" t="str">
        <f t="shared" si="908"/>
        <v/>
      </c>
    </row>
    <row r="58162" spans="22:22" x14ac:dyDescent="0.35">
      <c r="V58162" s="5" t="str">
        <f t="shared" si="908"/>
        <v/>
      </c>
    </row>
    <row r="58163" spans="22:22" x14ac:dyDescent="0.35">
      <c r="V58163" s="5" t="str">
        <f t="shared" si="908"/>
        <v/>
      </c>
    </row>
    <row r="58164" spans="22:22" x14ac:dyDescent="0.35">
      <c r="V58164" s="5" t="str">
        <f t="shared" si="908"/>
        <v/>
      </c>
    </row>
    <row r="58165" spans="22:22" x14ac:dyDescent="0.35">
      <c r="V58165" s="5" t="str">
        <f t="shared" si="908"/>
        <v/>
      </c>
    </row>
    <row r="58166" spans="22:22" x14ac:dyDescent="0.35">
      <c r="V58166" s="5" t="str">
        <f t="shared" si="908"/>
        <v/>
      </c>
    </row>
    <row r="58167" spans="22:22" x14ac:dyDescent="0.35">
      <c r="V58167" s="5" t="str">
        <f t="shared" si="908"/>
        <v/>
      </c>
    </row>
    <row r="58168" spans="22:22" x14ac:dyDescent="0.35">
      <c r="V58168" s="5" t="str">
        <f t="shared" si="908"/>
        <v/>
      </c>
    </row>
    <row r="58169" spans="22:22" x14ac:dyDescent="0.35">
      <c r="V58169" s="5" t="str">
        <f t="shared" si="908"/>
        <v/>
      </c>
    </row>
    <row r="58170" spans="22:22" x14ac:dyDescent="0.35">
      <c r="V58170" s="5" t="str">
        <f t="shared" si="908"/>
        <v/>
      </c>
    </row>
    <row r="58171" spans="22:22" x14ac:dyDescent="0.35">
      <c r="V58171" s="5" t="str">
        <f t="shared" si="908"/>
        <v/>
      </c>
    </row>
    <row r="58172" spans="22:22" x14ac:dyDescent="0.35">
      <c r="V58172" s="5" t="str">
        <f t="shared" si="908"/>
        <v/>
      </c>
    </row>
    <row r="58173" spans="22:22" x14ac:dyDescent="0.35">
      <c r="V58173" s="5" t="str">
        <f t="shared" si="908"/>
        <v/>
      </c>
    </row>
    <row r="58174" spans="22:22" x14ac:dyDescent="0.35">
      <c r="V58174" s="5" t="str">
        <f t="shared" si="908"/>
        <v/>
      </c>
    </row>
    <row r="58175" spans="22:22" x14ac:dyDescent="0.35">
      <c r="V58175" s="5" t="str">
        <f t="shared" si="908"/>
        <v/>
      </c>
    </row>
    <row r="58176" spans="22:22" x14ac:dyDescent="0.35">
      <c r="V58176" s="5" t="str">
        <f t="shared" si="908"/>
        <v/>
      </c>
    </row>
    <row r="58177" spans="22:22" x14ac:dyDescent="0.35">
      <c r="V58177" s="5" t="str">
        <f t="shared" si="908"/>
        <v/>
      </c>
    </row>
    <row r="58178" spans="22:22" x14ac:dyDescent="0.35">
      <c r="V58178" s="5" t="str">
        <f t="shared" ref="V58178:V58241" si="909">TRIM(CLEAN(SUBSTITUTE(A58178,CHAR(160)," ")))</f>
        <v/>
      </c>
    </row>
    <row r="58179" spans="22:22" x14ac:dyDescent="0.35">
      <c r="V58179" s="5" t="str">
        <f t="shared" si="909"/>
        <v/>
      </c>
    </row>
    <row r="58180" spans="22:22" x14ac:dyDescent="0.35">
      <c r="V58180" s="5" t="str">
        <f t="shared" si="909"/>
        <v/>
      </c>
    </row>
    <row r="58181" spans="22:22" x14ac:dyDescent="0.35">
      <c r="V58181" s="5" t="str">
        <f t="shared" si="909"/>
        <v/>
      </c>
    </row>
    <row r="58182" spans="22:22" x14ac:dyDescent="0.35">
      <c r="V58182" s="5" t="str">
        <f t="shared" si="909"/>
        <v/>
      </c>
    </row>
    <row r="58183" spans="22:22" x14ac:dyDescent="0.35">
      <c r="V58183" s="5" t="str">
        <f t="shared" si="909"/>
        <v/>
      </c>
    </row>
    <row r="58184" spans="22:22" x14ac:dyDescent="0.35">
      <c r="V58184" s="5" t="str">
        <f t="shared" si="909"/>
        <v/>
      </c>
    </row>
    <row r="58185" spans="22:22" x14ac:dyDescent="0.35">
      <c r="V58185" s="5" t="str">
        <f t="shared" si="909"/>
        <v/>
      </c>
    </row>
    <row r="58186" spans="22:22" x14ac:dyDescent="0.35">
      <c r="V58186" s="5" t="str">
        <f t="shared" si="909"/>
        <v/>
      </c>
    </row>
    <row r="58187" spans="22:22" x14ac:dyDescent="0.35">
      <c r="V58187" s="5" t="str">
        <f t="shared" si="909"/>
        <v/>
      </c>
    </row>
    <row r="58188" spans="22:22" x14ac:dyDescent="0.35">
      <c r="V58188" s="5" t="str">
        <f t="shared" si="909"/>
        <v/>
      </c>
    </row>
    <row r="58189" spans="22:22" x14ac:dyDescent="0.35">
      <c r="V58189" s="5" t="str">
        <f t="shared" si="909"/>
        <v/>
      </c>
    </row>
    <row r="58190" spans="22:22" x14ac:dyDescent="0.35">
      <c r="V58190" s="5" t="str">
        <f t="shared" si="909"/>
        <v/>
      </c>
    </row>
    <row r="58191" spans="22:22" x14ac:dyDescent="0.35">
      <c r="V58191" s="5" t="str">
        <f t="shared" si="909"/>
        <v/>
      </c>
    </row>
    <row r="58192" spans="22:22" x14ac:dyDescent="0.35">
      <c r="V58192" s="5" t="str">
        <f t="shared" si="909"/>
        <v/>
      </c>
    </row>
    <row r="58193" spans="22:22" x14ac:dyDescent="0.35">
      <c r="V58193" s="5" t="str">
        <f t="shared" si="909"/>
        <v/>
      </c>
    </row>
    <row r="58194" spans="22:22" x14ac:dyDescent="0.35">
      <c r="V58194" s="5" t="str">
        <f t="shared" si="909"/>
        <v/>
      </c>
    </row>
    <row r="58195" spans="22:22" x14ac:dyDescent="0.35">
      <c r="V58195" s="5" t="str">
        <f t="shared" si="909"/>
        <v/>
      </c>
    </row>
    <row r="58196" spans="22:22" x14ac:dyDescent="0.35">
      <c r="V58196" s="5" t="str">
        <f t="shared" si="909"/>
        <v/>
      </c>
    </row>
    <row r="58197" spans="22:22" x14ac:dyDescent="0.35">
      <c r="V58197" s="5" t="str">
        <f t="shared" si="909"/>
        <v/>
      </c>
    </row>
    <row r="58198" spans="22:22" x14ac:dyDescent="0.35">
      <c r="V58198" s="5" t="str">
        <f t="shared" si="909"/>
        <v/>
      </c>
    </row>
    <row r="58199" spans="22:22" x14ac:dyDescent="0.35">
      <c r="V58199" s="5" t="str">
        <f t="shared" si="909"/>
        <v/>
      </c>
    </row>
    <row r="58200" spans="22:22" x14ac:dyDescent="0.35">
      <c r="V58200" s="5" t="str">
        <f t="shared" si="909"/>
        <v/>
      </c>
    </row>
    <row r="58201" spans="22:22" x14ac:dyDescent="0.35">
      <c r="V58201" s="5" t="str">
        <f t="shared" si="909"/>
        <v/>
      </c>
    </row>
    <row r="58202" spans="22:22" x14ac:dyDescent="0.35">
      <c r="V58202" s="5" t="str">
        <f t="shared" si="909"/>
        <v/>
      </c>
    </row>
    <row r="58203" spans="22:22" x14ac:dyDescent="0.35">
      <c r="V58203" s="5" t="str">
        <f t="shared" si="909"/>
        <v/>
      </c>
    </row>
    <row r="58204" spans="22:22" x14ac:dyDescent="0.35">
      <c r="V58204" s="5" t="str">
        <f t="shared" si="909"/>
        <v/>
      </c>
    </row>
    <row r="58205" spans="22:22" x14ac:dyDescent="0.35">
      <c r="V58205" s="5" t="str">
        <f t="shared" si="909"/>
        <v/>
      </c>
    </row>
    <row r="58206" spans="22:22" x14ac:dyDescent="0.35">
      <c r="V58206" s="5" t="str">
        <f t="shared" si="909"/>
        <v/>
      </c>
    </row>
    <row r="58207" spans="22:22" x14ac:dyDescent="0.35">
      <c r="V58207" s="5" t="str">
        <f t="shared" si="909"/>
        <v/>
      </c>
    </row>
    <row r="58208" spans="22:22" x14ac:dyDescent="0.35">
      <c r="V58208" s="5" t="str">
        <f t="shared" si="909"/>
        <v/>
      </c>
    </row>
    <row r="58209" spans="22:22" x14ac:dyDescent="0.35">
      <c r="V58209" s="5" t="str">
        <f t="shared" si="909"/>
        <v/>
      </c>
    </row>
    <row r="58210" spans="22:22" x14ac:dyDescent="0.35">
      <c r="V58210" s="5" t="str">
        <f t="shared" si="909"/>
        <v/>
      </c>
    </row>
    <row r="58211" spans="22:22" x14ac:dyDescent="0.35">
      <c r="V58211" s="5" t="str">
        <f t="shared" si="909"/>
        <v/>
      </c>
    </row>
    <row r="58212" spans="22:22" x14ac:dyDescent="0.35">
      <c r="V58212" s="5" t="str">
        <f t="shared" si="909"/>
        <v/>
      </c>
    </row>
    <row r="58213" spans="22:22" x14ac:dyDescent="0.35">
      <c r="V58213" s="5" t="str">
        <f t="shared" si="909"/>
        <v/>
      </c>
    </row>
    <row r="58214" spans="22:22" x14ac:dyDescent="0.35">
      <c r="V58214" s="5" t="str">
        <f t="shared" si="909"/>
        <v/>
      </c>
    </row>
    <row r="58215" spans="22:22" x14ac:dyDescent="0.35">
      <c r="V58215" s="5" t="str">
        <f t="shared" si="909"/>
        <v/>
      </c>
    </row>
    <row r="58216" spans="22:22" x14ac:dyDescent="0.35">
      <c r="V58216" s="5" t="str">
        <f t="shared" si="909"/>
        <v/>
      </c>
    </row>
    <row r="58217" spans="22:22" x14ac:dyDescent="0.35">
      <c r="V58217" s="5" t="str">
        <f t="shared" si="909"/>
        <v/>
      </c>
    </row>
    <row r="58218" spans="22:22" x14ac:dyDescent="0.35">
      <c r="V58218" s="5" t="str">
        <f t="shared" si="909"/>
        <v/>
      </c>
    </row>
    <row r="58219" spans="22:22" x14ac:dyDescent="0.35">
      <c r="V58219" s="5" t="str">
        <f t="shared" si="909"/>
        <v/>
      </c>
    </row>
    <row r="58220" spans="22:22" x14ac:dyDescent="0.35">
      <c r="V58220" s="5" t="str">
        <f t="shared" si="909"/>
        <v/>
      </c>
    </row>
    <row r="58221" spans="22:22" x14ac:dyDescent="0.35">
      <c r="V58221" s="5" t="str">
        <f t="shared" si="909"/>
        <v/>
      </c>
    </row>
    <row r="58222" spans="22:22" x14ac:dyDescent="0.35">
      <c r="V58222" s="5" t="str">
        <f t="shared" si="909"/>
        <v/>
      </c>
    </row>
    <row r="58223" spans="22:22" x14ac:dyDescent="0.35">
      <c r="V58223" s="5" t="str">
        <f t="shared" si="909"/>
        <v/>
      </c>
    </row>
    <row r="58224" spans="22:22" x14ac:dyDescent="0.35">
      <c r="V58224" s="5" t="str">
        <f t="shared" si="909"/>
        <v/>
      </c>
    </row>
    <row r="58225" spans="22:22" x14ac:dyDescent="0.35">
      <c r="V58225" s="5" t="str">
        <f t="shared" si="909"/>
        <v/>
      </c>
    </row>
    <row r="58226" spans="22:22" x14ac:dyDescent="0.35">
      <c r="V58226" s="5" t="str">
        <f t="shared" si="909"/>
        <v/>
      </c>
    </row>
    <row r="58227" spans="22:22" x14ac:dyDescent="0.35">
      <c r="V58227" s="5" t="str">
        <f t="shared" si="909"/>
        <v/>
      </c>
    </row>
    <row r="58228" spans="22:22" x14ac:dyDescent="0.35">
      <c r="V58228" s="5" t="str">
        <f t="shared" si="909"/>
        <v/>
      </c>
    </row>
    <row r="58229" spans="22:22" x14ac:dyDescent="0.35">
      <c r="V58229" s="5" t="str">
        <f t="shared" si="909"/>
        <v/>
      </c>
    </row>
    <row r="58230" spans="22:22" x14ac:dyDescent="0.35">
      <c r="V58230" s="5" t="str">
        <f t="shared" si="909"/>
        <v/>
      </c>
    </row>
    <row r="58231" spans="22:22" x14ac:dyDescent="0.35">
      <c r="V58231" s="5" t="str">
        <f t="shared" si="909"/>
        <v/>
      </c>
    </row>
    <row r="58232" spans="22:22" x14ac:dyDescent="0.35">
      <c r="V58232" s="5" t="str">
        <f t="shared" si="909"/>
        <v/>
      </c>
    </row>
    <row r="58233" spans="22:22" x14ac:dyDescent="0.35">
      <c r="V58233" s="5" t="str">
        <f t="shared" si="909"/>
        <v/>
      </c>
    </row>
    <row r="58234" spans="22:22" x14ac:dyDescent="0.35">
      <c r="V58234" s="5" t="str">
        <f t="shared" si="909"/>
        <v/>
      </c>
    </row>
    <row r="58235" spans="22:22" x14ac:dyDescent="0.35">
      <c r="V58235" s="5" t="str">
        <f t="shared" si="909"/>
        <v/>
      </c>
    </row>
    <row r="58236" spans="22:22" x14ac:dyDescent="0.35">
      <c r="V58236" s="5" t="str">
        <f t="shared" si="909"/>
        <v/>
      </c>
    </row>
    <row r="58237" spans="22:22" x14ac:dyDescent="0.35">
      <c r="V58237" s="5" t="str">
        <f t="shared" si="909"/>
        <v/>
      </c>
    </row>
    <row r="58238" spans="22:22" x14ac:dyDescent="0.35">
      <c r="V58238" s="5" t="str">
        <f t="shared" si="909"/>
        <v/>
      </c>
    </row>
    <row r="58239" spans="22:22" x14ac:dyDescent="0.35">
      <c r="V58239" s="5" t="str">
        <f t="shared" si="909"/>
        <v/>
      </c>
    </row>
    <row r="58240" spans="22:22" x14ac:dyDescent="0.35">
      <c r="V58240" s="5" t="str">
        <f t="shared" si="909"/>
        <v/>
      </c>
    </row>
    <row r="58241" spans="22:22" x14ac:dyDescent="0.35">
      <c r="V58241" s="5" t="str">
        <f t="shared" si="909"/>
        <v/>
      </c>
    </row>
    <row r="58242" spans="22:22" x14ac:dyDescent="0.35">
      <c r="V58242" s="5" t="str">
        <f t="shared" ref="V58242:V58305" si="910">TRIM(CLEAN(SUBSTITUTE(A58242,CHAR(160)," ")))</f>
        <v/>
      </c>
    </row>
    <row r="58243" spans="22:22" x14ac:dyDescent="0.35">
      <c r="V58243" s="5" t="str">
        <f t="shared" si="910"/>
        <v/>
      </c>
    </row>
    <row r="58244" spans="22:22" x14ac:dyDescent="0.35">
      <c r="V58244" s="5" t="str">
        <f t="shared" si="910"/>
        <v/>
      </c>
    </row>
    <row r="58245" spans="22:22" x14ac:dyDescent="0.35">
      <c r="V58245" s="5" t="str">
        <f t="shared" si="910"/>
        <v/>
      </c>
    </row>
    <row r="58246" spans="22:22" x14ac:dyDescent="0.35">
      <c r="V58246" s="5" t="str">
        <f t="shared" si="910"/>
        <v/>
      </c>
    </row>
    <row r="58247" spans="22:22" x14ac:dyDescent="0.35">
      <c r="V58247" s="5" t="str">
        <f t="shared" si="910"/>
        <v/>
      </c>
    </row>
    <row r="58248" spans="22:22" x14ac:dyDescent="0.35">
      <c r="V58248" s="5" t="str">
        <f t="shared" si="910"/>
        <v/>
      </c>
    </row>
    <row r="58249" spans="22:22" x14ac:dyDescent="0.35">
      <c r="V58249" s="5" t="str">
        <f t="shared" si="910"/>
        <v/>
      </c>
    </row>
    <row r="58250" spans="22:22" x14ac:dyDescent="0.35">
      <c r="V58250" s="5" t="str">
        <f t="shared" si="910"/>
        <v/>
      </c>
    </row>
    <row r="58251" spans="22:22" x14ac:dyDescent="0.35">
      <c r="V58251" s="5" t="str">
        <f t="shared" si="910"/>
        <v/>
      </c>
    </row>
    <row r="58252" spans="22:22" x14ac:dyDescent="0.35">
      <c r="V58252" s="5" t="str">
        <f t="shared" si="910"/>
        <v/>
      </c>
    </row>
    <row r="58253" spans="22:22" x14ac:dyDescent="0.35">
      <c r="V58253" s="5" t="str">
        <f t="shared" si="910"/>
        <v/>
      </c>
    </row>
    <row r="58254" spans="22:22" x14ac:dyDescent="0.35">
      <c r="V58254" s="5" t="str">
        <f t="shared" si="910"/>
        <v/>
      </c>
    </row>
    <row r="58255" spans="22:22" x14ac:dyDescent="0.35">
      <c r="V58255" s="5" t="str">
        <f t="shared" si="910"/>
        <v/>
      </c>
    </row>
    <row r="58256" spans="22:22" x14ac:dyDescent="0.35">
      <c r="V58256" s="5" t="str">
        <f t="shared" si="910"/>
        <v/>
      </c>
    </row>
    <row r="58257" spans="22:22" x14ac:dyDescent="0.35">
      <c r="V58257" s="5" t="str">
        <f t="shared" si="910"/>
        <v/>
      </c>
    </row>
    <row r="58258" spans="22:22" x14ac:dyDescent="0.35">
      <c r="V58258" s="5" t="str">
        <f t="shared" si="910"/>
        <v/>
      </c>
    </row>
    <row r="58259" spans="22:22" x14ac:dyDescent="0.35">
      <c r="V58259" s="5" t="str">
        <f t="shared" si="910"/>
        <v/>
      </c>
    </row>
    <row r="58260" spans="22:22" x14ac:dyDescent="0.35">
      <c r="V58260" s="5" t="str">
        <f t="shared" si="910"/>
        <v/>
      </c>
    </row>
    <row r="58261" spans="22:22" x14ac:dyDescent="0.35">
      <c r="V58261" s="5" t="str">
        <f t="shared" si="910"/>
        <v/>
      </c>
    </row>
    <row r="58262" spans="22:22" x14ac:dyDescent="0.35">
      <c r="V58262" s="5" t="str">
        <f t="shared" si="910"/>
        <v/>
      </c>
    </row>
    <row r="58263" spans="22:22" x14ac:dyDescent="0.35">
      <c r="V58263" s="5" t="str">
        <f t="shared" si="910"/>
        <v/>
      </c>
    </row>
    <row r="58264" spans="22:22" x14ac:dyDescent="0.35">
      <c r="V58264" s="5" t="str">
        <f t="shared" si="910"/>
        <v/>
      </c>
    </row>
    <row r="58265" spans="22:22" x14ac:dyDescent="0.35">
      <c r="V58265" s="5" t="str">
        <f t="shared" si="910"/>
        <v/>
      </c>
    </row>
    <row r="58266" spans="22:22" x14ac:dyDescent="0.35">
      <c r="V58266" s="5" t="str">
        <f t="shared" si="910"/>
        <v/>
      </c>
    </row>
    <row r="58267" spans="22:22" x14ac:dyDescent="0.35">
      <c r="V58267" s="5" t="str">
        <f t="shared" si="910"/>
        <v/>
      </c>
    </row>
    <row r="58268" spans="22:22" x14ac:dyDescent="0.35">
      <c r="V58268" s="5" t="str">
        <f t="shared" si="910"/>
        <v/>
      </c>
    </row>
    <row r="58269" spans="22:22" x14ac:dyDescent="0.35">
      <c r="V58269" s="5" t="str">
        <f t="shared" si="910"/>
        <v/>
      </c>
    </row>
    <row r="58270" spans="22:22" x14ac:dyDescent="0.35">
      <c r="V58270" s="5" t="str">
        <f t="shared" si="910"/>
        <v/>
      </c>
    </row>
    <row r="58271" spans="22:22" x14ac:dyDescent="0.35">
      <c r="V58271" s="5" t="str">
        <f t="shared" si="910"/>
        <v/>
      </c>
    </row>
    <row r="58272" spans="22:22" x14ac:dyDescent="0.35">
      <c r="V58272" s="5" t="str">
        <f t="shared" si="910"/>
        <v/>
      </c>
    </row>
    <row r="58273" spans="22:22" x14ac:dyDescent="0.35">
      <c r="V58273" s="5" t="str">
        <f t="shared" si="910"/>
        <v/>
      </c>
    </row>
    <row r="58274" spans="22:22" x14ac:dyDescent="0.35">
      <c r="V58274" s="5" t="str">
        <f t="shared" si="910"/>
        <v/>
      </c>
    </row>
    <row r="58275" spans="22:22" x14ac:dyDescent="0.35">
      <c r="V58275" s="5" t="str">
        <f t="shared" si="910"/>
        <v/>
      </c>
    </row>
    <row r="58276" spans="22:22" x14ac:dyDescent="0.35">
      <c r="V58276" s="5" t="str">
        <f t="shared" si="910"/>
        <v/>
      </c>
    </row>
    <row r="58277" spans="22:22" x14ac:dyDescent="0.35">
      <c r="V58277" s="5" t="str">
        <f t="shared" si="910"/>
        <v/>
      </c>
    </row>
    <row r="58278" spans="22:22" x14ac:dyDescent="0.35">
      <c r="V58278" s="5" t="str">
        <f t="shared" si="910"/>
        <v/>
      </c>
    </row>
    <row r="58279" spans="22:22" x14ac:dyDescent="0.35">
      <c r="V58279" s="5" t="str">
        <f t="shared" si="910"/>
        <v/>
      </c>
    </row>
    <row r="58280" spans="22:22" x14ac:dyDescent="0.35">
      <c r="V58280" s="5" t="str">
        <f t="shared" si="910"/>
        <v/>
      </c>
    </row>
    <row r="58281" spans="22:22" x14ac:dyDescent="0.35">
      <c r="V58281" s="5" t="str">
        <f t="shared" si="910"/>
        <v/>
      </c>
    </row>
    <row r="58282" spans="22:22" x14ac:dyDescent="0.35">
      <c r="V58282" s="5" t="str">
        <f t="shared" si="910"/>
        <v/>
      </c>
    </row>
    <row r="58283" spans="22:22" x14ac:dyDescent="0.35">
      <c r="V58283" s="5" t="str">
        <f t="shared" si="910"/>
        <v/>
      </c>
    </row>
    <row r="58284" spans="22:22" x14ac:dyDescent="0.35">
      <c r="V58284" s="5" t="str">
        <f t="shared" si="910"/>
        <v/>
      </c>
    </row>
    <row r="58285" spans="22:22" x14ac:dyDescent="0.35">
      <c r="V58285" s="5" t="str">
        <f t="shared" si="910"/>
        <v/>
      </c>
    </row>
    <row r="58286" spans="22:22" x14ac:dyDescent="0.35">
      <c r="V58286" s="5" t="str">
        <f t="shared" si="910"/>
        <v/>
      </c>
    </row>
    <row r="58287" spans="22:22" x14ac:dyDescent="0.35">
      <c r="V58287" s="5" t="str">
        <f t="shared" si="910"/>
        <v/>
      </c>
    </row>
    <row r="58288" spans="22:22" x14ac:dyDescent="0.35">
      <c r="V58288" s="5" t="str">
        <f t="shared" si="910"/>
        <v/>
      </c>
    </row>
    <row r="58289" spans="22:22" x14ac:dyDescent="0.35">
      <c r="V58289" s="5" t="str">
        <f t="shared" si="910"/>
        <v/>
      </c>
    </row>
    <row r="58290" spans="22:22" x14ac:dyDescent="0.35">
      <c r="V58290" s="5" t="str">
        <f t="shared" si="910"/>
        <v/>
      </c>
    </row>
    <row r="58291" spans="22:22" x14ac:dyDescent="0.35">
      <c r="V58291" s="5" t="str">
        <f t="shared" si="910"/>
        <v/>
      </c>
    </row>
    <row r="58292" spans="22:22" x14ac:dyDescent="0.35">
      <c r="V58292" s="5" t="str">
        <f t="shared" si="910"/>
        <v/>
      </c>
    </row>
    <row r="58293" spans="22:22" x14ac:dyDescent="0.35">
      <c r="V58293" s="5" t="str">
        <f t="shared" si="910"/>
        <v/>
      </c>
    </row>
    <row r="58294" spans="22:22" x14ac:dyDescent="0.35">
      <c r="V58294" s="5" t="str">
        <f t="shared" si="910"/>
        <v/>
      </c>
    </row>
    <row r="58295" spans="22:22" x14ac:dyDescent="0.35">
      <c r="V58295" s="5" t="str">
        <f t="shared" si="910"/>
        <v/>
      </c>
    </row>
    <row r="58296" spans="22:22" x14ac:dyDescent="0.35">
      <c r="V58296" s="5" t="str">
        <f t="shared" si="910"/>
        <v/>
      </c>
    </row>
    <row r="58297" spans="22:22" x14ac:dyDescent="0.35">
      <c r="V58297" s="5" t="str">
        <f t="shared" si="910"/>
        <v/>
      </c>
    </row>
    <row r="58298" spans="22:22" x14ac:dyDescent="0.35">
      <c r="V58298" s="5" t="str">
        <f t="shared" si="910"/>
        <v/>
      </c>
    </row>
    <row r="58299" spans="22:22" x14ac:dyDescent="0.35">
      <c r="V58299" s="5" t="str">
        <f t="shared" si="910"/>
        <v/>
      </c>
    </row>
    <row r="58300" spans="22:22" x14ac:dyDescent="0.35">
      <c r="V58300" s="5" t="str">
        <f t="shared" si="910"/>
        <v/>
      </c>
    </row>
    <row r="58301" spans="22:22" x14ac:dyDescent="0.35">
      <c r="V58301" s="5" t="str">
        <f t="shared" si="910"/>
        <v/>
      </c>
    </row>
    <row r="58302" spans="22:22" x14ac:dyDescent="0.35">
      <c r="V58302" s="5" t="str">
        <f t="shared" si="910"/>
        <v/>
      </c>
    </row>
    <row r="58303" spans="22:22" x14ac:dyDescent="0.35">
      <c r="V58303" s="5" t="str">
        <f t="shared" si="910"/>
        <v/>
      </c>
    </row>
    <row r="58304" spans="22:22" x14ac:dyDescent="0.35">
      <c r="V58304" s="5" t="str">
        <f t="shared" si="910"/>
        <v/>
      </c>
    </row>
    <row r="58305" spans="22:22" x14ac:dyDescent="0.35">
      <c r="V58305" s="5" t="str">
        <f t="shared" si="910"/>
        <v/>
      </c>
    </row>
    <row r="58306" spans="22:22" x14ac:dyDescent="0.35">
      <c r="V58306" s="5" t="str">
        <f t="shared" ref="V58306:V58369" si="911">TRIM(CLEAN(SUBSTITUTE(A58306,CHAR(160)," ")))</f>
        <v/>
      </c>
    </row>
    <row r="58307" spans="22:22" x14ac:dyDescent="0.35">
      <c r="V58307" s="5" t="str">
        <f t="shared" si="911"/>
        <v/>
      </c>
    </row>
    <row r="58308" spans="22:22" x14ac:dyDescent="0.35">
      <c r="V58308" s="5" t="str">
        <f t="shared" si="911"/>
        <v/>
      </c>
    </row>
    <row r="58309" spans="22:22" x14ac:dyDescent="0.35">
      <c r="V58309" s="5" t="str">
        <f t="shared" si="911"/>
        <v/>
      </c>
    </row>
    <row r="58310" spans="22:22" x14ac:dyDescent="0.35">
      <c r="V58310" s="5" t="str">
        <f t="shared" si="911"/>
        <v/>
      </c>
    </row>
    <row r="58311" spans="22:22" x14ac:dyDescent="0.35">
      <c r="V58311" s="5" t="str">
        <f t="shared" si="911"/>
        <v/>
      </c>
    </row>
    <row r="58312" spans="22:22" x14ac:dyDescent="0.35">
      <c r="V58312" s="5" t="str">
        <f t="shared" si="911"/>
        <v/>
      </c>
    </row>
    <row r="58313" spans="22:22" x14ac:dyDescent="0.35">
      <c r="V58313" s="5" t="str">
        <f t="shared" si="911"/>
        <v/>
      </c>
    </row>
    <row r="58314" spans="22:22" x14ac:dyDescent="0.35">
      <c r="V58314" s="5" t="str">
        <f t="shared" si="911"/>
        <v/>
      </c>
    </row>
    <row r="58315" spans="22:22" x14ac:dyDescent="0.35">
      <c r="V58315" s="5" t="str">
        <f t="shared" si="911"/>
        <v/>
      </c>
    </row>
    <row r="58316" spans="22:22" x14ac:dyDescent="0.35">
      <c r="V58316" s="5" t="str">
        <f t="shared" si="911"/>
        <v/>
      </c>
    </row>
    <row r="58317" spans="22:22" x14ac:dyDescent="0.35">
      <c r="V58317" s="5" t="str">
        <f t="shared" si="911"/>
        <v/>
      </c>
    </row>
    <row r="58318" spans="22:22" x14ac:dyDescent="0.35">
      <c r="V58318" s="5" t="str">
        <f t="shared" si="911"/>
        <v/>
      </c>
    </row>
    <row r="58319" spans="22:22" x14ac:dyDescent="0.35">
      <c r="V58319" s="5" t="str">
        <f t="shared" si="911"/>
        <v/>
      </c>
    </row>
    <row r="58320" spans="22:22" x14ac:dyDescent="0.35">
      <c r="V58320" s="5" t="str">
        <f t="shared" si="911"/>
        <v/>
      </c>
    </row>
    <row r="58321" spans="22:22" x14ac:dyDescent="0.35">
      <c r="V58321" s="5" t="str">
        <f t="shared" si="911"/>
        <v/>
      </c>
    </row>
    <row r="58322" spans="22:22" x14ac:dyDescent="0.35">
      <c r="V58322" s="5" t="str">
        <f t="shared" si="911"/>
        <v/>
      </c>
    </row>
    <row r="58323" spans="22:22" x14ac:dyDescent="0.35">
      <c r="V58323" s="5" t="str">
        <f t="shared" si="911"/>
        <v/>
      </c>
    </row>
    <row r="58324" spans="22:22" x14ac:dyDescent="0.35">
      <c r="V58324" s="5" t="str">
        <f t="shared" si="911"/>
        <v/>
      </c>
    </row>
    <row r="58325" spans="22:22" x14ac:dyDescent="0.35">
      <c r="V58325" s="5" t="str">
        <f t="shared" si="911"/>
        <v/>
      </c>
    </row>
    <row r="58326" spans="22:22" x14ac:dyDescent="0.35">
      <c r="V58326" s="5" t="str">
        <f t="shared" si="911"/>
        <v/>
      </c>
    </row>
    <row r="58327" spans="22:22" x14ac:dyDescent="0.35">
      <c r="V58327" s="5" t="str">
        <f t="shared" si="911"/>
        <v/>
      </c>
    </row>
    <row r="58328" spans="22:22" x14ac:dyDescent="0.35">
      <c r="V58328" s="5" t="str">
        <f t="shared" si="911"/>
        <v/>
      </c>
    </row>
    <row r="58329" spans="22:22" x14ac:dyDescent="0.35">
      <c r="V58329" s="5" t="str">
        <f t="shared" si="911"/>
        <v/>
      </c>
    </row>
    <row r="58330" spans="22:22" x14ac:dyDescent="0.35">
      <c r="V58330" s="5" t="str">
        <f t="shared" si="911"/>
        <v/>
      </c>
    </row>
    <row r="58331" spans="22:22" x14ac:dyDescent="0.35">
      <c r="V58331" s="5" t="str">
        <f t="shared" si="911"/>
        <v/>
      </c>
    </row>
    <row r="58332" spans="22:22" x14ac:dyDescent="0.35">
      <c r="V58332" s="5" t="str">
        <f t="shared" si="911"/>
        <v/>
      </c>
    </row>
    <row r="58333" spans="22:22" x14ac:dyDescent="0.35">
      <c r="V58333" s="5" t="str">
        <f t="shared" si="911"/>
        <v/>
      </c>
    </row>
    <row r="58334" spans="22:22" x14ac:dyDescent="0.35">
      <c r="V58334" s="5" t="str">
        <f t="shared" si="911"/>
        <v/>
      </c>
    </row>
    <row r="58335" spans="22:22" x14ac:dyDescent="0.35">
      <c r="V58335" s="5" t="str">
        <f t="shared" si="911"/>
        <v/>
      </c>
    </row>
    <row r="58336" spans="22:22" x14ac:dyDescent="0.35">
      <c r="V58336" s="5" t="str">
        <f t="shared" si="911"/>
        <v/>
      </c>
    </row>
    <row r="58337" spans="22:22" x14ac:dyDescent="0.35">
      <c r="V58337" s="5" t="str">
        <f t="shared" si="911"/>
        <v/>
      </c>
    </row>
    <row r="58338" spans="22:22" x14ac:dyDescent="0.35">
      <c r="V58338" s="5" t="str">
        <f t="shared" si="911"/>
        <v/>
      </c>
    </row>
    <row r="58339" spans="22:22" x14ac:dyDescent="0.35">
      <c r="V58339" s="5" t="str">
        <f t="shared" si="911"/>
        <v/>
      </c>
    </row>
    <row r="58340" spans="22:22" x14ac:dyDescent="0.35">
      <c r="V58340" s="5" t="str">
        <f t="shared" si="911"/>
        <v/>
      </c>
    </row>
    <row r="58341" spans="22:22" x14ac:dyDescent="0.35">
      <c r="V58341" s="5" t="str">
        <f t="shared" si="911"/>
        <v/>
      </c>
    </row>
    <row r="58342" spans="22:22" x14ac:dyDescent="0.35">
      <c r="V58342" s="5" t="str">
        <f t="shared" si="911"/>
        <v/>
      </c>
    </row>
    <row r="58343" spans="22:22" x14ac:dyDescent="0.35">
      <c r="V58343" s="5" t="str">
        <f t="shared" si="911"/>
        <v/>
      </c>
    </row>
    <row r="58344" spans="22:22" x14ac:dyDescent="0.35">
      <c r="V58344" s="5" t="str">
        <f t="shared" si="911"/>
        <v/>
      </c>
    </row>
    <row r="58345" spans="22:22" x14ac:dyDescent="0.35">
      <c r="V58345" s="5" t="str">
        <f t="shared" si="911"/>
        <v/>
      </c>
    </row>
    <row r="58346" spans="22:22" x14ac:dyDescent="0.35">
      <c r="V58346" s="5" t="str">
        <f t="shared" si="911"/>
        <v/>
      </c>
    </row>
    <row r="58347" spans="22:22" x14ac:dyDescent="0.35">
      <c r="V58347" s="5" t="str">
        <f t="shared" si="911"/>
        <v/>
      </c>
    </row>
    <row r="58348" spans="22:22" x14ac:dyDescent="0.35">
      <c r="V58348" s="5" t="str">
        <f t="shared" si="911"/>
        <v/>
      </c>
    </row>
    <row r="58349" spans="22:22" x14ac:dyDescent="0.35">
      <c r="V58349" s="5" t="str">
        <f t="shared" si="911"/>
        <v/>
      </c>
    </row>
    <row r="58350" spans="22:22" x14ac:dyDescent="0.35">
      <c r="V58350" s="5" t="str">
        <f t="shared" si="911"/>
        <v/>
      </c>
    </row>
    <row r="58351" spans="22:22" x14ac:dyDescent="0.35">
      <c r="V58351" s="5" t="str">
        <f t="shared" si="911"/>
        <v/>
      </c>
    </row>
    <row r="58352" spans="22:22" x14ac:dyDescent="0.35">
      <c r="V58352" s="5" t="str">
        <f t="shared" si="911"/>
        <v/>
      </c>
    </row>
    <row r="58353" spans="22:22" x14ac:dyDescent="0.35">
      <c r="V58353" s="5" t="str">
        <f t="shared" si="911"/>
        <v/>
      </c>
    </row>
    <row r="58354" spans="22:22" x14ac:dyDescent="0.35">
      <c r="V58354" s="5" t="str">
        <f t="shared" si="911"/>
        <v/>
      </c>
    </row>
    <row r="58355" spans="22:22" x14ac:dyDescent="0.35">
      <c r="V58355" s="5" t="str">
        <f t="shared" si="911"/>
        <v/>
      </c>
    </row>
    <row r="58356" spans="22:22" x14ac:dyDescent="0.35">
      <c r="V58356" s="5" t="str">
        <f t="shared" si="911"/>
        <v/>
      </c>
    </row>
    <row r="58357" spans="22:22" x14ac:dyDescent="0.35">
      <c r="V58357" s="5" t="str">
        <f t="shared" si="911"/>
        <v/>
      </c>
    </row>
    <row r="58358" spans="22:22" x14ac:dyDescent="0.35">
      <c r="V58358" s="5" t="str">
        <f t="shared" si="911"/>
        <v/>
      </c>
    </row>
    <row r="58359" spans="22:22" x14ac:dyDescent="0.35">
      <c r="V58359" s="5" t="str">
        <f t="shared" si="911"/>
        <v/>
      </c>
    </row>
    <row r="58360" spans="22:22" x14ac:dyDescent="0.35">
      <c r="V58360" s="5" t="str">
        <f t="shared" si="911"/>
        <v/>
      </c>
    </row>
    <row r="58361" spans="22:22" x14ac:dyDescent="0.35">
      <c r="V58361" s="5" t="str">
        <f t="shared" si="911"/>
        <v/>
      </c>
    </row>
    <row r="58362" spans="22:22" x14ac:dyDescent="0.35">
      <c r="V58362" s="5" t="str">
        <f t="shared" si="911"/>
        <v/>
      </c>
    </row>
    <row r="58363" spans="22:22" x14ac:dyDescent="0.35">
      <c r="V58363" s="5" t="str">
        <f t="shared" si="911"/>
        <v/>
      </c>
    </row>
    <row r="58364" spans="22:22" x14ac:dyDescent="0.35">
      <c r="V58364" s="5" t="str">
        <f t="shared" si="911"/>
        <v/>
      </c>
    </row>
    <row r="58365" spans="22:22" x14ac:dyDescent="0.35">
      <c r="V58365" s="5" t="str">
        <f t="shared" si="911"/>
        <v/>
      </c>
    </row>
    <row r="58366" spans="22:22" x14ac:dyDescent="0.35">
      <c r="V58366" s="5" t="str">
        <f t="shared" si="911"/>
        <v/>
      </c>
    </row>
    <row r="58367" spans="22:22" x14ac:dyDescent="0.35">
      <c r="V58367" s="5" t="str">
        <f t="shared" si="911"/>
        <v/>
      </c>
    </row>
    <row r="58368" spans="22:22" x14ac:dyDescent="0.35">
      <c r="V58368" s="5" t="str">
        <f t="shared" si="911"/>
        <v/>
      </c>
    </row>
    <row r="58369" spans="22:22" x14ac:dyDescent="0.35">
      <c r="V58369" s="5" t="str">
        <f t="shared" si="911"/>
        <v/>
      </c>
    </row>
    <row r="58370" spans="22:22" x14ac:dyDescent="0.35">
      <c r="V58370" s="5" t="str">
        <f t="shared" ref="V58370:V58433" si="912">TRIM(CLEAN(SUBSTITUTE(A58370,CHAR(160)," ")))</f>
        <v/>
      </c>
    </row>
    <row r="58371" spans="22:22" x14ac:dyDescent="0.35">
      <c r="V58371" s="5" t="str">
        <f t="shared" si="912"/>
        <v/>
      </c>
    </row>
    <row r="58372" spans="22:22" x14ac:dyDescent="0.35">
      <c r="V58372" s="5" t="str">
        <f t="shared" si="912"/>
        <v/>
      </c>
    </row>
    <row r="58373" spans="22:22" x14ac:dyDescent="0.35">
      <c r="V58373" s="5" t="str">
        <f t="shared" si="912"/>
        <v/>
      </c>
    </row>
    <row r="58374" spans="22:22" x14ac:dyDescent="0.35">
      <c r="V58374" s="5" t="str">
        <f t="shared" si="912"/>
        <v/>
      </c>
    </row>
    <row r="58375" spans="22:22" x14ac:dyDescent="0.35">
      <c r="V58375" s="5" t="str">
        <f t="shared" si="912"/>
        <v/>
      </c>
    </row>
    <row r="58376" spans="22:22" x14ac:dyDescent="0.35">
      <c r="V58376" s="5" t="str">
        <f t="shared" si="912"/>
        <v/>
      </c>
    </row>
    <row r="58377" spans="22:22" x14ac:dyDescent="0.35">
      <c r="V58377" s="5" t="str">
        <f t="shared" si="912"/>
        <v/>
      </c>
    </row>
    <row r="58378" spans="22:22" x14ac:dyDescent="0.35">
      <c r="V58378" s="5" t="str">
        <f t="shared" si="912"/>
        <v/>
      </c>
    </row>
    <row r="58379" spans="22:22" x14ac:dyDescent="0.35">
      <c r="V58379" s="5" t="str">
        <f t="shared" si="912"/>
        <v/>
      </c>
    </row>
    <row r="58380" spans="22:22" x14ac:dyDescent="0.35">
      <c r="V58380" s="5" t="str">
        <f t="shared" si="912"/>
        <v/>
      </c>
    </row>
    <row r="58381" spans="22:22" x14ac:dyDescent="0.35">
      <c r="V58381" s="5" t="str">
        <f t="shared" si="912"/>
        <v/>
      </c>
    </row>
    <row r="58382" spans="22:22" x14ac:dyDescent="0.35">
      <c r="V58382" s="5" t="str">
        <f t="shared" si="912"/>
        <v/>
      </c>
    </row>
    <row r="58383" spans="22:22" x14ac:dyDescent="0.35">
      <c r="V58383" s="5" t="str">
        <f t="shared" si="912"/>
        <v/>
      </c>
    </row>
    <row r="58384" spans="22:22" x14ac:dyDescent="0.35">
      <c r="V58384" s="5" t="str">
        <f t="shared" si="912"/>
        <v/>
      </c>
    </row>
    <row r="58385" spans="22:22" x14ac:dyDescent="0.35">
      <c r="V58385" s="5" t="str">
        <f t="shared" si="912"/>
        <v/>
      </c>
    </row>
    <row r="58386" spans="22:22" x14ac:dyDescent="0.35">
      <c r="V58386" s="5" t="str">
        <f t="shared" si="912"/>
        <v/>
      </c>
    </row>
    <row r="58387" spans="22:22" x14ac:dyDescent="0.35">
      <c r="V58387" s="5" t="str">
        <f t="shared" si="912"/>
        <v/>
      </c>
    </row>
    <row r="58388" spans="22:22" x14ac:dyDescent="0.35">
      <c r="V58388" s="5" t="str">
        <f t="shared" si="912"/>
        <v/>
      </c>
    </row>
    <row r="58389" spans="22:22" x14ac:dyDescent="0.35">
      <c r="V58389" s="5" t="str">
        <f t="shared" si="912"/>
        <v/>
      </c>
    </row>
    <row r="58390" spans="22:22" x14ac:dyDescent="0.35">
      <c r="V58390" s="5" t="str">
        <f t="shared" si="912"/>
        <v/>
      </c>
    </row>
    <row r="58391" spans="22:22" x14ac:dyDescent="0.35">
      <c r="V58391" s="5" t="str">
        <f t="shared" si="912"/>
        <v/>
      </c>
    </row>
    <row r="58392" spans="22:22" x14ac:dyDescent="0.35">
      <c r="V58392" s="5" t="str">
        <f t="shared" si="912"/>
        <v/>
      </c>
    </row>
    <row r="58393" spans="22:22" x14ac:dyDescent="0.35">
      <c r="V58393" s="5" t="str">
        <f t="shared" si="912"/>
        <v/>
      </c>
    </row>
    <row r="58394" spans="22:22" x14ac:dyDescent="0.35">
      <c r="V58394" s="5" t="str">
        <f t="shared" si="912"/>
        <v/>
      </c>
    </row>
    <row r="58395" spans="22:22" x14ac:dyDescent="0.35">
      <c r="V58395" s="5" t="str">
        <f t="shared" si="912"/>
        <v/>
      </c>
    </row>
    <row r="58396" spans="22:22" x14ac:dyDescent="0.35">
      <c r="V58396" s="5" t="str">
        <f t="shared" si="912"/>
        <v/>
      </c>
    </row>
    <row r="58397" spans="22:22" x14ac:dyDescent="0.35">
      <c r="V58397" s="5" t="str">
        <f t="shared" si="912"/>
        <v/>
      </c>
    </row>
    <row r="58398" spans="22:22" x14ac:dyDescent="0.35">
      <c r="V58398" s="5" t="str">
        <f t="shared" si="912"/>
        <v/>
      </c>
    </row>
    <row r="58399" spans="22:22" x14ac:dyDescent="0.35">
      <c r="V58399" s="5" t="str">
        <f t="shared" si="912"/>
        <v/>
      </c>
    </row>
    <row r="58400" spans="22:22" x14ac:dyDescent="0.35">
      <c r="V58400" s="5" t="str">
        <f t="shared" si="912"/>
        <v/>
      </c>
    </row>
    <row r="58401" spans="22:22" x14ac:dyDescent="0.35">
      <c r="V58401" s="5" t="str">
        <f t="shared" si="912"/>
        <v/>
      </c>
    </row>
    <row r="58402" spans="22:22" x14ac:dyDescent="0.35">
      <c r="V58402" s="5" t="str">
        <f t="shared" si="912"/>
        <v/>
      </c>
    </row>
    <row r="58403" spans="22:22" x14ac:dyDescent="0.35">
      <c r="V58403" s="5" t="str">
        <f t="shared" si="912"/>
        <v/>
      </c>
    </row>
    <row r="58404" spans="22:22" x14ac:dyDescent="0.35">
      <c r="V58404" s="5" t="str">
        <f t="shared" si="912"/>
        <v/>
      </c>
    </row>
    <row r="58405" spans="22:22" x14ac:dyDescent="0.35">
      <c r="V58405" s="5" t="str">
        <f t="shared" si="912"/>
        <v/>
      </c>
    </row>
    <row r="58406" spans="22:22" x14ac:dyDescent="0.35">
      <c r="V58406" s="5" t="str">
        <f t="shared" si="912"/>
        <v/>
      </c>
    </row>
    <row r="58407" spans="22:22" x14ac:dyDescent="0.35">
      <c r="V58407" s="5" t="str">
        <f t="shared" si="912"/>
        <v/>
      </c>
    </row>
    <row r="58408" spans="22:22" x14ac:dyDescent="0.35">
      <c r="V58408" s="5" t="str">
        <f t="shared" si="912"/>
        <v/>
      </c>
    </row>
    <row r="58409" spans="22:22" x14ac:dyDescent="0.35">
      <c r="V58409" s="5" t="str">
        <f t="shared" si="912"/>
        <v/>
      </c>
    </row>
    <row r="58410" spans="22:22" x14ac:dyDescent="0.35">
      <c r="V58410" s="5" t="str">
        <f t="shared" si="912"/>
        <v/>
      </c>
    </row>
    <row r="58411" spans="22:22" x14ac:dyDescent="0.35">
      <c r="V58411" s="5" t="str">
        <f t="shared" si="912"/>
        <v/>
      </c>
    </row>
    <row r="58412" spans="22:22" x14ac:dyDescent="0.35">
      <c r="V58412" s="5" t="str">
        <f t="shared" si="912"/>
        <v/>
      </c>
    </row>
    <row r="58413" spans="22:22" x14ac:dyDescent="0.35">
      <c r="V58413" s="5" t="str">
        <f t="shared" si="912"/>
        <v/>
      </c>
    </row>
    <row r="58414" spans="22:22" x14ac:dyDescent="0.35">
      <c r="V58414" s="5" t="str">
        <f t="shared" si="912"/>
        <v/>
      </c>
    </row>
    <row r="58415" spans="22:22" x14ac:dyDescent="0.35">
      <c r="V58415" s="5" t="str">
        <f t="shared" si="912"/>
        <v/>
      </c>
    </row>
    <row r="58416" spans="22:22" x14ac:dyDescent="0.35">
      <c r="V58416" s="5" t="str">
        <f t="shared" si="912"/>
        <v/>
      </c>
    </row>
    <row r="58417" spans="22:22" x14ac:dyDescent="0.35">
      <c r="V58417" s="5" t="str">
        <f t="shared" si="912"/>
        <v/>
      </c>
    </row>
    <row r="58418" spans="22:22" x14ac:dyDescent="0.35">
      <c r="V58418" s="5" t="str">
        <f t="shared" si="912"/>
        <v/>
      </c>
    </row>
    <row r="58419" spans="22:22" x14ac:dyDescent="0.35">
      <c r="V58419" s="5" t="str">
        <f t="shared" si="912"/>
        <v/>
      </c>
    </row>
    <row r="58420" spans="22:22" x14ac:dyDescent="0.35">
      <c r="V58420" s="5" t="str">
        <f t="shared" si="912"/>
        <v/>
      </c>
    </row>
    <row r="58421" spans="22:22" x14ac:dyDescent="0.35">
      <c r="V58421" s="5" t="str">
        <f t="shared" si="912"/>
        <v/>
      </c>
    </row>
    <row r="58422" spans="22:22" x14ac:dyDescent="0.35">
      <c r="V58422" s="5" t="str">
        <f t="shared" si="912"/>
        <v/>
      </c>
    </row>
    <row r="58423" spans="22:22" x14ac:dyDescent="0.35">
      <c r="V58423" s="5" t="str">
        <f t="shared" si="912"/>
        <v/>
      </c>
    </row>
    <row r="58424" spans="22:22" x14ac:dyDescent="0.35">
      <c r="V58424" s="5" t="str">
        <f t="shared" si="912"/>
        <v/>
      </c>
    </row>
    <row r="58425" spans="22:22" x14ac:dyDescent="0.35">
      <c r="V58425" s="5" t="str">
        <f t="shared" si="912"/>
        <v/>
      </c>
    </row>
    <row r="58426" spans="22:22" x14ac:dyDescent="0.35">
      <c r="V58426" s="5" t="str">
        <f t="shared" si="912"/>
        <v/>
      </c>
    </row>
    <row r="58427" spans="22:22" x14ac:dyDescent="0.35">
      <c r="V58427" s="5" t="str">
        <f t="shared" si="912"/>
        <v/>
      </c>
    </row>
    <row r="58428" spans="22:22" x14ac:dyDescent="0.35">
      <c r="V58428" s="5" t="str">
        <f t="shared" si="912"/>
        <v/>
      </c>
    </row>
    <row r="58429" spans="22:22" x14ac:dyDescent="0.35">
      <c r="V58429" s="5" t="str">
        <f t="shared" si="912"/>
        <v/>
      </c>
    </row>
    <row r="58430" spans="22:22" x14ac:dyDescent="0.35">
      <c r="V58430" s="5" t="str">
        <f t="shared" si="912"/>
        <v/>
      </c>
    </row>
    <row r="58431" spans="22:22" x14ac:dyDescent="0.35">
      <c r="V58431" s="5" t="str">
        <f t="shared" si="912"/>
        <v/>
      </c>
    </row>
    <row r="58432" spans="22:22" x14ac:dyDescent="0.35">
      <c r="V58432" s="5" t="str">
        <f t="shared" si="912"/>
        <v/>
      </c>
    </row>
    <row r="58433" spans="22:22" x14ac:dyDescent="0.35">
      <c r="V58433" s="5" t="str">
        <f t="shared" si="912"/>
        <v/>
      </c>
    </row>
    <row r="58434" spans="22:22" x14ac:dyDescent="0.35">
      <c r="V58434" s="5" t="str">
        <f t="shared" ref="V58434:V58497" si="913">TRIM(CLEAN(SUBSTITUTE(A58434,CHAR(160)," ")))</f>
        <v/>
      </c>
    </row>
    <row r="58435" spans="22:22" x14ac:dyDescent="0.35">
      <c r="V58435" s="5" t="str">
        <f t="shared" si="913"/>
        <v/>
      </c>
    </row>
    <row r="58436" spans="22:22" x14ac:dyDescent="0.35">
      <c r="V58436" s="5" t="str">
        <f t="shared" si="913"/>
        <v/>
      </c>
    </row>
    <row r="58437" spans="22:22" x14ac:dyDescent="0.35">
      <c r="V58437" s="5" t="str">
        <f t="shared" si="913"/>
        <v/>
      </c>
    </row>
    <row r="58438" spans="22:22" x14ac:dyDescent="0.35">
      <c r="V58438" s="5" t="str">
        <f t="shared" si="913"/>
        <v/>
      </c>
    </row>
    <row r="58439" spans="22:22" x14ac:dyDescent="0.35">
      <c r="V58439" s="5" t="str">
        <f t="shared" si="913"/>
        <v/>
      </c>
    </row>
    <row r="58440" spans="22:22" x14ac:dyDescent="0.35">
      <c r="V58440" s="5" t="str">
        <f t="shared" si="913"/>
        <v/>
      </c>
    </row>
    <row r="58441" spans="22:22" x14ac:dyDescent="0.35">
      <c r="V58441" s="5" t="str">
        <f t="shared" si="913"/>
        <v/>
      </c>
    </row>
    <row r="58442" spans="22:22" x14ac:dyDescent="0.35">
      <c r="V58442" s="5" t="str">
        <f t="shared" si="913"/>
        <v/>
      </c>
    </row>
    <row r="58443" spans="22:22" x14ac:dyDescent="0.35">
      <c r="V58443" s="5" t="str">
        <f t="shared" si="913"/>
        <v/>
      </c>
    </row>
    <row r="58444" spans="22:22" x14ac:dyDescent="0.35">
      <c r="V58444" s="5" t="str">
        <f t="shared" si="913"/>
        <v/>
      </c>
    </row>
    <row r="58445" spans="22:22" x14ac:dyDescent="0.35">
      <c r="V58445" s="5" t="str">
        <f t="shared" si="913"/>
        <v/>
      </c>
    </row>
    <row r="58446" spans="22:22" x14ac:dyDescent="0.35">
      <c r="V58446" s="5" t="str">
        <f t="shared" si="913"/>
        <v/>
      </c>
    </row>
    <row r="58447" spans="22:22" x14ac:dyDescent="0.35">
      <c r="V58447" s="5" t="str">
        <f t="shared" si="913"/>
        <v/>
      </c>
    </row>
    <row r="58448" spans="22:22" x14ac:dyDescent="0.35">
      <c r="V58448" s="5" t="str">
        <f t="shared" si="913"/>
        <v/>
      </c>
    </row>
    <row r="58449" spans="22:22" x14ac:dyDescent="0.35">
      <c r="V58449" s="5" t="str">
        <f t="shared" si="913"/>
        <v/>
      </c>
    </row>
    <row r="58450" spans="22:22" x14ac:dyDescent="0.35">
      <c r="V58450" s="5" t="str">
        <f t="shared" si="913"/>
        <v/>
      </c>
    </row>
    <row r="58451" spans="22:22" x14ac:dyDescent="0.35">
      <c r="V58451" s="5" t="str">
        <f t="shared" si="913"/>
        <v/>
      </c>
    </row>
    <row r="58452" spans="22:22" x14ac:dyDescent="0.35">
      <c r="V58452" s="5" t="str">
        <f t="shared" si="913"/>
        <v/>
      </c>
    </row>
    <row r="58453" spans="22:22" x14ac:dyDescent="0.35">
      <c r="V58453" s="5" t="str">
        <f t="shared" si="913"/>
        <v/>
      </c>
    </row>
    <row r="58454" spans="22:22" x14ac:dyDescent="0.35">
      <c r="V58454" s="5" t="str">
        <f t="shared" si="913"/>
        <v/>
      </c>
    </row>
    <row r="58455" spans="22:22" x14ac:dyDescent="0.35">
      <c r="V58455" s="5" t="str">
        <f t="shared" si="913"/>
        <v/>
      </c>
    </row>
    <row r="58456" spans="22:22" x14ac:dyDescent="0.35">
      <c r="V58456" s="5" t="str">
        <f t="shared" si="913"/>
        <v/>
      </c>
    </row>
    <row r="58457" spans="22:22" x14ac:dyDescent="0.35">
      <c r="V58457" s="5" t="str">
        <f t="shared" si="913"/>
        <v/>
      </c>
    </row>
    <row r="58458" spans="22:22" x14ac:dyDescent="0.35">
      <c r="V58458" s="5" t="str">
        <f t="shared" si="913"/>
        <v/>
      </c>
    </row>
    <row r="58459" spans="22:22" x14ac:dyDescent="0.35">
      <c r="V58459" s="5" t="str">
        <f t="shared" si="913"/>
        <v/>
      </c>
    </row>
    <row r="58460" spans="22:22" x14ac:dyDescent="0.35">
      <c r="V58460" s="5" t="str">
        <f t="shared" si="913"/>
        <v/>
      </c>
    </row>
    <row r="58461" spans="22:22" x14ac:dyDescent="0.35">
      <c r="V58461" s="5" t="str">
        <f t="shared" si="913"/>
        <v/>
      </c>
    </row>
    <row r="58462" spans="22:22" x14ac:dyDescent="0.35">
      <c r="V58462" s="5" t="str">
        <f t="shared" si="913"/>
        <v/>
      </c>
    </row>
    <row r="58463" spans="22:22" x14ac:dyDescent="0.35">
      <c r="V58463" s="5" t="str">
        <f t="shared" si="913"/>
        <v/>
      </c>
    </row>
    <row r="58464" spans="22:22" x14ac:dyDescent="0.35">
      <c r="V58464" s="5" t="str">
        <f t="shared" si="913"/>
        <v/>
      </c>
    </row>
    <row r="58465" spans="22:22" x14ac:dyDescent="0.35">
      <c r="V58465" s="5" t="str">
        <f t="shared" si="913"/>
        <v/>
      </c>
    </row>
    <row r="58466" spans="22:22" x14ac:dyDescent="0.35">
      <c r="V58466" s="5" t="str">
        <f t="shared" si="913"/>
        <v/>
      </c>
    </row>
    <row r="58467" spans="22:22" x14ac:dyDescent="0.35">
      <c r="V58467" s="5" t="str">
        <f t="shared" si="913"/>
        <v/>
      </c>
    </row>
    <row r="58468" spans="22:22" x14ac:dyDescent="0.35">
      <c r="V58468" s="5" t="str">
        <f t="shared" si="913"/>
        <v/>
      </c>
    </row>
    <row r="58469" spans="22:22" x14ac:dyDescent="0.35">
      <c r="V58469" s="5" t="str">
        <f t="shared" si="913"/>
        <v/>
      </c>
    </row>
    <row r="58470" spans="22:22" x14ac:dyDescent="0.35">
      <c r="V58470" s="5" t="str">
        <f t="shared" si="913"/>
        <v/>
      </c>
    </row>
    <row r="58471" spans="22:22" x14ac:dyDescent="0.35">
      <c r="V58471" s="5" t="str">
        <f t="shared" si="913"/>
        <v/>
      </c>
    </row>
    <row r="58472" spans="22:22" x14ac:dyDescent="0.35">
      <c r="V58472" s="5" t="str">
        <f t="shared" si="913"/>
        <v/>
      </c>
    </row>
    <row r="58473" spans="22:22" x14ac:dyDescent="0.35">
      <c r="V58473" s="5" t="str">
        <f t="shared" si="913"/>
        <v/>
      </c>
    </row>
    <row r="58474" spans="22:22" x14ac:dyDescent="0.35">
      <c r="V58474" s="5" t="str">
        <f t="shared" si="913"/>
        <v/>
      </c>
    </row>
    <row r="58475" spans="22:22" x14ac:dyDescent="0.35">
      <c r="V58475" s="5" t="str">
        <f t="shared" si="913"/>
        <v/>
      </c>
    </row>
    <row r="58476" spans="22:22" x14ac:dyDescent="0.35">
      <c r="V58476" s="5" t="str">
        <f t="shared" si="913"/>
        <v/>
      </c>
    </row>
    <row r="58477" spans="22:22" x14ac:dyDescent="0.35">
      <c r="V58477" s="5" t="str">
        <f t="shared" si="913"/>
        <v/>
      </c>
    </row>
    <row r="58478" spans="22:22" x14ac:dyDescent="0.35">
      <c r="V58478" s="5" t="str">
        <f t="shared" si="913"/>
        <v/>
      </c>
    </row>
    <row r="58479" spans="22:22" x14ac:dyDescent="0.35">
      <c r="V58479" s="5" t="str">
        <f t="shared" si="913"/>
        <v/>
      </c>
    </row>
    <row r="58480" spans="22:22" x14ac:dyDescent="0.35">
      <c r="V58480" s="5" t="str">
        <f t="shared" si="913"/>
        <v/>
      </c>
    </row>
    <row r="58481" spans="22:22" x14ac:dyDescent="0.35">
      <c r="V58481" s="5" t="str">
        <f t="shared" si="913"/>
        <v/>
      </c>
    </row>
    <row r="58482" spans="22:22" x14ac:dyDescent="0.35">
      <c r="V58482" s="5" t="str">
        <f t="shared" si="913"/>
        <v/>
      </c>
    </row>
    <row r="58483" spans="22:22" x14ac:dyDescent="0.35">
      <c r="V58483" s="5" t="str">
        <f t="shared" si="913"/>
        <v/>
      </c>
    </row>
    <row r="58484" spans="22:22" x14ac:dyDescent="0.35">
      <c r="V58484" s="5" t="str">
        <f t="shared" si="913"/>
        <v/>
      </c>
    </row>
    <row r="58485" spans="22:22" x14ac:dyDescent="0.35">
      <c r="V58485" s="5" t="str">
        <f t="shared" si="913"/>
        <v/>
      </c>
    </row>
    <row r="58486" spans="22:22" x14ac:dyDescent="0.35">
      <c r="V58486" s="5" t="str">
        <f t="shared" si="913"/>
        <v/>
      </c>
    </row>
    <row r="58487" spans="22:22" x14ac:dyDescent="0.35">
      <c r="V58487" s="5" t="str">
        <f t="shared" si="913"/>
        <v/>
      </c>
    </row>
    <row r="58488" spans="22:22" x14ac:dyDescent="0.35">
      <c r="V58488" s="5" t="str">
        <f t="shared" si="913"/>
        <v/>
      </c>
    </row>
    <row r="58489" spans="22:22" x14ac:dyDescent="0.35">
      <c r="V58489" s="5" t="str">
        <f t="shared" si="913"/>
        <v/>
      </c>
    </row>
    <row r="58490" spans="22:22" x14ac:dyDescent="0.35">
      <c r="V58490" s="5" t="str">
        <f t="shared" si="913"/>
        <v/>
      </c>
    </row>
    <row r="58491" spans="22:22" x14ac:dyDescent="0.35">
      <c r="V58491" s="5" t="str">
        <f t="shared" si="913"/>
        <v/>
      </c>
    </row>
    <row r="58492" spans="22:22" x14ac:dyDescent="0.35">
      <c r="V58492" s="5" t="str">
        <f t="shared" si="913"/>
        <v/>
      </c>
    </row>
    <row r="58493" spans="22:22" x14ac:dyDescent="0.35">
      <c r="V58493" s="5" t="str">
        <f t="shared" si="913"/>
        <v/>
      </c>
    </row>
    <row r="58494" spans="22:22" x14ac:dyDescent="0.35">
      <c r="V58494" s="5" t="str">
        <f t="shared" si="913"/>
        <v/>
      </c>
    </row>
    <row r="58495" spans="22:22" x14ac:dyDescent="0.35">
      <c r="V58495" s="5" t="str">
        <f t="shared" si="913"/>
        <v/>
      </c>
    </row>
    <row r="58496" spans="22:22" x14ac:dyDescent="0.35">
      <c r="V58496" s="5" t="str">
        <f t="shared" si="913"/>
        <v/>
      </c>
    </row>
    <row r="58497" spans="22:22" x14ac:dyDescent="0.35">
      <c r="V58497" s="5" t="str">
        <f t="shared" si="913"/>
        <v/>
      </c>
    </row>
    <row r="58498" spans="22:22" x14ac:dyDescent="0.35">
      <c r="V58498" s="5" t="str">
        <f t="shared" ref="V58498:V58561" si="914">TRIM(CLEAN(SUBSTITUTE(A58498,CHAR(160)," ")))</f>
        <v/>
      </c>
    </row>
    <row r="58499" spans="22:22" x14ac:dyDescent="0.35">
      <c r="V58499" s="5" t="str">
        <f t="shared" si="914"/>
        <v/>
      </c>
    </row>
    <row r="58500" spans="22:22" x14ac:dyDescent="0.35">
      <c r="V58500" s="5" t="str">
        <f t="shared" si="914"/>
        <v/>
      </c>
    </row>
    <row r="58501" spans="22:22" x14ac:dyDescent="0.35">
      <c r="V58501" s="5" t="str">
        <f t="shared" si="914"/>
        <v/>
      </c>
    </row>
    <row r="58502" spans="22:22" x14ac:dyDescent="0.35">
      <c r="V58502" s="5" t="str">
        <f t="shared" si="914"/>
        <v/>
      </c>
    </row>
    <row r="58503" spans="22:22" x14ac:dyDescent="0.35">
      <c r="V58503" s="5" t="str">
        <f t="shared" si="914"/>
        <v/>
      </c>
    </row>
    <row r="58504" spans="22:22" x14ac:dyDescent="0.35">
      <c r="V58504" s="5" t="str">
        <f t="shared" si="914"/>
        <v/>
      </c>
    </row>
    <row r="58505" spans="22:22" x14ac:dyDescent="0.35">
      <c r="V58505" s="5" t="str">
        <f t="shared" si="914"/>
        <v/>
      </c>
    </row>
    <row r="58506" spans="22:22" x14ac:dyDescent="0.35">
      <c r="V58506" s="5" t="str">
        <f t="shared" si="914"/>
        <v/>
      </c>
    </row>
    <row r="58507" spans="22:22" x14ac:dyDescent="0.35">
      <c r="V58507" s="5" t="str">
        <f t="shared" si="914"/>
        <v/>
      </c>
    </row>
    <row r="58508" spans="22:22" x14ac:dyDescent="0.35">
      <c r="V58508" s="5" t="str">
        <f t="shared" si="914"/>
        <v/>
      </c>
    </row>
    <row r="58509" spans="22:22" x14ac:dyDescent="0.35">
      <c r="V58509" s="5" t="str">
        <f t="shared" si="914"/>
        <v/>
      </c>
    </row>
    <row r="58510" spans="22:22" x14ac:dyDescent="0.35">
      <c r="V58510" s="5" t="str">
        <f t="shared" si="914"/>
        <v/>
      </c>
    </row>
    <row r="58511" spans="22:22" x14ac:dyDescent="0.35">
      <c r="V58511" s="5" t="str">
        <f t="shared" si="914"/>
        <v/>
      </c>
    </row>
    <row r="58512" spans="22:22" x14ac:dyDescent="0.35">
      <c r="V58512" s="5" t="str">
        <f t="shared" si="914"/>
        <v/>
      </c>
    </row>
    <row r="58513" spans="22:22" x14ac:dyDescent="0.35">
      <c r="V58513" s="5" t="str">
        <f t="shared" si="914"/>
        <v/>
      </c>
    </row>
    <row r="58514" spans="22:22" x14ac:dyDescent="0.35">
      <c r="V58514" s="5" t="str">
        <f t="shared" si="914"/>
        <v/>
      </c>
    </row>
    <row r="58515" spans="22:22" x14ac:dyDescent="0.35">
      <c r="V58515" s="5" t="str">
        <f t="shared" si="914"/>
        <v/>
      </c>
    </row>
    <row r="58516" spans="22:22" x14ac:dyDescent="0.35">
      <c r="V58516" s="5" t="str">
        <f t="shared" si="914"/>
        <v/>
      </c>
    </row>
    <row r="58517" spans="22:22" x14ac:dyDescent="0.35">
      <c r="V58517" s="5" t="str">
        <f t="shared" si="914"/>
        <v/>
      </c>
    </row>
    <row r="58518" spans="22:22" x14ac:dyDescent="0.35">
      <c r="V58518" s="5" t="str">
        <f t="shared" si="914"/>
        <v/>
      </c>
    </row>
    <row r="58519" spans="22:22" x14ac:dyDescent="0.35">
      <c r="V58519" s="5" t="str">
        <f t="shared" si="914"/>
        <v/>
      </c>
    </row>
    <row r="58520" spans="22:22" x14ac:dyDescent="0.35">
      <c r="V58520" s="5" t="str">
        <f t="shared" si="914"/>
        <v/>
      </c>
    </row>
    <row r="58521" spans="22:22" x14ac:dyDescent="0.35">
      <c r="V58521" s="5" t="str">
        <f t="shared" si="914"/>
        <v/>
      </c>
    </row>
    <row r="58522" spans="22:22" x14ac:dyDescent="0.35">
      <c r="V58522" s="5" t="str">
        <f t="shared" si="914"/>
        <v/>
      </c>
    </row>
    <row r="58523" spans="22:22" x14ac:dyDescent="0.35">
      <c r="V58523" s="5" t="str">
        <f t="shared" si="914"/>
        <v/>
      </c>
    </row>
    <row r="58524" spans="22:22" x14ac:dyDescent="0.35">
      <c r="V58524" s="5" t="str">
        <f t="shared" si="914"/>
        <v/>
      </c>
    </row>
    <row r="58525" spans="22:22" x14ac:dyDescent="0.35">
      <c r="V58525" s="5" t="str">
        <f t="shared" si="914"/>
        <v/>
      </c>
    </row>
    <row r="58526" spans="22:22" x14ac:dyDescent="0.35">
      <c r="V58526" s="5" t="str">
        <f t="shared" si="914"/>
        <v/>
      </c>
    </row>
    <row r="58527" spans="22:22" x14ac:dyDescent="0.35">
      <c r="V58527" s="5" t="str">
        <f t="shared" si="914"/>
        <v/>
      </c>
    </row>
    <row r="58528" spans="22:22" x14ac:dyDescent="0.35">
      <c r="V58528" s="5" t="str">
        <f t="shared" si="914"/>
        <v/>
      </c>
    </row>
    <row r="58529" spans="22:22" x14ac:dyDescent="0.35">
      <c r="V58529" s="5" t="str">
        <f t="shared" si="914"/>
        <v/>
      </c>
    </row>
    <row r="58530" spans="22:22" x14ac:dyDescent="0.35">
      <c r="V58530" s="5" t="str">
        <f t="shared" si="914"/>
        <v/>
      </c>
    </row>
    <row r="58531" spans="22:22" x14ac:dyDescent="0.35">
      <c r="V58531" s="5" t="str">
        <f t="shared" si="914"/>
        <v/>
      </c>
    </row>
    <row r="58532" spans="22:22" x14ac:dyDescent="0.35">
      <c r="V58532" s="5" t="str">
        <f t="shared" si="914"/>
        <v/>
      </c>
    </row>
    <row r="58533" spans="22:22" x14ac:dyDescent="0.35">
      <c r="V58533" s="5" t="str">
        <f t="shared" si="914"/>
        <v/>
      </c>
    </row>
    <row r="58534" spans="22:22" x14ac:dyDescent="0.35">
      <c r="V58534" s="5" t="str">
        <f t="shared" si="914"/>
        <v/>
      </c>
    </row>
    <row r="58535" spans="22:22" x14ac:dyDescent="0.35">
      <c r="V58535" s="5" t="str">
        <f t="shared" si="914"/>
        <v/>
      </c>
    </row>
    <row r="58536" spans="22:22" x14ac:dyDescent="0.35">
      <c r="V58536" s="5" t="str">
        <f t="shared" si="914"/>
        <v/>
      </c>
    </row>
    <row r="58537" spans="22:22" x14ac:dyDescent="0.35">
      <c r="V58537" s="5" t="str">
        <f t="shared" si="914"/>
        <v/>
      </c>
    </row>
    <row r="58538" spans="22:22" x14ac:dyDescent="0.35">
      <c r="V58538" s="5" t="str">
        <f t="shared" si="914"/>
        <v/>
      </c>
    </row>
    <row r="58539" spans="22:22" x14ac:dyDescent="0.35">
      <c r="V58539" s="5" t="str">
        <f t="shared" si="914"/>
        <v/>
      </c>
    </row>
    <row r="58540" spans="22:22" x14ac:dyDescent="0.35">
      <c r="V58540" s="5" t="str">
        <f t="shared" si="914"/>
        <v/>
      </c>
    </row>
    <row r="58541" spans="22:22" x14ac:dyDescent="0.35">
      <c r="V58541" s="5" t="str">
        <f t="shared" si="914"/>
        <v/>
      </c>
    </row>
    <row r="58542" spans="22:22" x14ac:dyDescent="0.35">
      <c r="V58542" s="5" t="str">
        <f t="shared" si="914"/>
        <v/>
      </c>
    </row>
    <row r="58543" spans="22:22" x14ac:dyDescent="0.35">
      <c r="V58543" s="5" t="str">
        <f t="shared" si="914"/>
        <v/>
      </c>
    </row>
    <row r="58544" spans="22:22" x14ac:dyDescent="0.35">
      <c r="V58544" s="5" t="str">
        <f t="shared" si="914"/>
        <v/>
      </c>
    </row>
    <row r="58545" spans="22:22" x14ac:dyDescent="0.35">
      <c r="V58545" s="5" t="str">
        <f t="shared" si="914"/>
        <v/>
      </c>
    </row>
    <row r="58546" spans="22:22" x14ac:dyDescent="0.35">
      <c r="V58546" s="5" t="str">
        <f t="shared" si="914"/>
        <v/>
      </c>
    </row>
    <row r="58547" spans="22:22" x14ac:dyDescent="0.35">
      <c r="V58547" s="5" t="str">
        <f t="shared" si="914"/>
        <v/>
      </c>
    </row>
    <row r="58548" spans="22:22" x14ac:dyDescent="0.35">
      <c r="V58548" s="5" t="str">
        <f t="shared" si="914"/>
        <v/>
      </c>
    </row>
    <row r="58549" spans="22:22" x14ac:dyDescent="0.35">
      <c r="V58549" s="5" t="str">
        <f t="shared" si="914"/>
        <v/>
      </c>
    </row>
    <row r="58550" spans="22:22" x14ac:dyDescent="0.35">
      <c r="V58550" s="5" t="str">
        <f t="shared" si="914"/>
        <v/>
      </c>
    </row>
    <row r="58551" spans="22:22" x14ac:dyDescent="0.35">
      <c r="V58551" s="5" t="str">
        <f t="shared" si="914"/>
        <v/>
      </c>
    </row>
    <row r="58552" spans="22:22" x14ac:dyDescent="0.35">
      <c r="V58552" s="5" t="str">
        <f t="shared" si="914"/>
        <v/>
      </c>
    </row>
    <row r="58553" spans="22:22" x14ac:dyDescent="0.35">
      <c r="V58553" s="5" t="str">
        <f t="shared" si="914"/>
        <v/>
      </c>
    </row>
    <row r="58554" spans="22:22" x14ac:dyDescent="0.35">
      <c r="V58554" s="5" t="str">
        <f t="shared" si="914"/>
        <v/>
      </c>
    </row>
    <row r="58555" spans="22:22" x14ac:dyDescent="0.35">
      <c r="V58555" s="5" t="str">
        <f t="shared" si="914"/>
        <v/>
      </c>
    </row>
    <row r="58556" spans="22:22" x14ac:dyDescent="0.35">
      <c r="V58556" s="5" t="str">
        <f t="shared" si="914"/>
        <v/>
      </c>
    </row>
    <row r="58557" spans="22:22" x14ac:dyDescent="0.35">
      <c r="V58557" s="5" t="str">
        <f t="shared" si="914"/>
        <v/>
      </c>
    </row>
    <row r="58558" spans="22:22" x14ac:dyDescent="0.35">
      <c r="V58558" s="5" t="str">
        <f t="shared" si="914"/>
        <v/>
      </c>
    </row>
    <row r="58559" spans="22:22" x14ac:dyDescent="0.35">
      <c r="V58559" s="5" t="str">
        <f t="shared" si="914"/>
        <v/>
      </c>
    </row>
    <row r="58560" spans="22:22" x14ac:dyDescent="0.35">
      <c r="V58560" s="5" t="str">
        <f t="shared" si="914"/>
        <v/>
      </c>
    </row>
    <row r="58561" spans="22:22" x14ac:dyDescent="0.35">
      <c r="V58561" s="5" t="str">
        <f t="shared" si="914"/>
        <v/>
      </c>
    </row>
    <row r="58562" spans="22:22" x14ac:dyDescent="0.35">
      <c r="V58562" s="5" t="str">
        <f t="shared" ref="V58562:V58625" si="915">TRIM(CLEAN(SUBSTITUTE(A58562,CHAR(160)," ")))</f>
        <v/>
      </c>
    </row>
    <row r="58563" spans="22:22" x14ac:dyDescent="0.35">
      <c r="V58563" s="5" t="str">
        <f t="shared" si="915"/>
        <v/>
      </c>
    </row>
    <row r="58564" spans="22:22" x14ac:dyDescent="0.35">
      <c r="V58564" s="5" t="str">
        <f t="shared" si="915"/>
        <v/>
      </c>
    </row>
    <row r="58565" spans="22:22" x14ac:dyDescent="0.35">
      <c r="V58565" s="5" t="str">
        <f t="shared" si="915"/>
        <v/>
      </c>
    </row>
    <row r="58566" spans="22:22" x14ac:dyDescent="0.35">
      <c r="V58566" s="5" t="str">
        <f t="shared" si="915"/>
        <v/>
      </c>
    </row>
    <row r="58567" spans="22:22" x14ac:dyDescent="0.35">
      <c r="V58567" s="5" t="str">
        <f t="shared" si="915"/>
        <v/>
      </c>
    </row>
    <row r="58568" spans="22:22" x14ac:dyDescent="0.35">
      <c r="V58568" s="5" t="str">
        <f t="shared" si="915"/>
        <v/>
      </c>
    </row>
    <row r="58569" spans="22:22" x14ac:dyDescent="0.35">
      <c r="V58569" s="5" t="str">
        <f t="shared" si="915"/>
        <v/>
      </c>
    </row>
    <row r="58570" spans="22:22" x14ac:dyDescent="0.35">
      <c r="V58570" s="5" t="str">
        <f t="shared" si="915"/>
        <v/>
      </c>
    </row>
    <row r="58571" spans="22:22" x14ac:dyDescent="0.35">
      <c r="V58571" s="5" t="str">
        <f t="shared" si="915"/>
        <v/>
      </c>
    </row>
    <row r="58572" spans="22:22" x14ac:dyDescent="0.35">
      <c r="V58572" s="5" t="str">
        <f t="shared" si="915"/>
        <v/>
      </c>
    </row>
    <row r="58573" spans="22:22" x14ac:dyDescent="0.35">
      <c r="V58573" s="5" t="str">
        <f t="shared" si="915"/>
        <v/>
      </c>
    </row>
    <row r="58574" spans="22:22" x14ac:dyDescent="0.35">
      <c r="V58574" s="5" t="str">
        <f t="shared" si="915"/>
        <v/>
      </c>
    </row>
    <row r="58575" spans="22:22" x14ac:dyDescent="0.35">
      <c r="V58575" s="5" t="str">
        <f t="shared" si="915"/>
        <v/>
      </c>
    </row>
    <row r="58576" spans="22:22" x14ac:dyDescent="0.35">
      <c r="V58576" s="5" t="str">
        <f t="shared" si="915"/>
        <v/>
      </c>
    </row>
    <row r="58577" spans="22:22" x14ac:dyDescent="0.35">
      <c r="V58577" s="5" t="str">
        <f t="shared" si="915"/>
        <v/>
      </c>
    </row>
    <row r="58578" spans="22:22" x14ac:dyDescent="0.35">
      <c r="V58578" s="5" t="str">
        <f t="shared" si="915"/>
        <v/>
      </c>
    </row>
    <row r="58579" spans="22:22" x14ac:dyDescent="0.35">
      <c r="V58579" s="5" t="str">
        <f t="shared" si="915"/>
        <v/>
      </c>
    </row>
    <row r="58580" spans="22:22" x14ac:dyDescent="0.35">
      <c r="V58580" s="5" t="str">
        <f t="shared" si="915"/>
        <v/>
      </c>
    </row>
    <row r="58581" spans="22:22" x14ac:dyDescent="0.35">
      <c r="V58581" s="5" t="str">
        <f t="shared" si="915"/>
        <v/>
      </c>
    </row>
    <row r="58582" spans="22:22" x14ac:dyDescent="0.35">
      <c r="V58582" s="5" t="str">
        <f t="shared" si="915"/>
        <v/>
      </c>
    </row>
    <row r="58583" spans="22:22" x14ac:dyDescent="0.35">
      <c r="V58583" s="5" t="str">
        <f t="shared" si="915"/>
        <v/>
      </c>
    </row>
    <row r="58584" spans="22:22" x14ac:dyDescent="0.35">
      <c r="V58584" s="5" t="str">
        <f t="shared" si="915"/>
        <v/>
      </c>
    </row>
    <row r="58585" spans="22:22" x14ac:dyDescent="0.35">
      <c r="V58585" s="5" t="str">
        <f t="shared" si="915"/>
        <v/>
      </c>
    </row>
    <row r="58586" spans="22:22" x14ac:dyDescent="0.35">
      <c r="V58586" s="5" t="str">
        <f t="shared" si="915"/>
        <v/>
      </c>
    </row>
    <row r="58587" spans="22:22" x14ac:dyDescent="0.35">
      <c r="V58587" s="5" t="str">
        <f t="shared" si="915"/>
        <v/>
      </c>
    </row>
    <row r="58588" spans="22:22" x14ac:dyDescent="0.35">
      <c r="V58588" s="5" t="str">
        <f t="shared" si="915"/>
        <v/>
      </c>
    </row>
    <row r="58589" spans="22:22" x14ac:dyDescent="0.35">
      <c r="V58589" s="5" t="str">
        <f t="shared" si="915"/>
        <v/>
      </c>
    </row>
    <row r="58590" spans="22:22" x14ac:dyDescent="0.35">
      <c r="V58590" s="5" t="str">
        <f t="shared" si="915"/>
        <v/>
      </c>
    </row>
    <row r="58591" spans="22:22" x14ac:dyDescent="0.35">
      <c r="V58591" s="5" t="str">
        <f t="shared" si="915"/>
        <v/>
      </c>
    </row>
    <row r="58592" spans="22:22" x14ac:dyDescent="0.35">
      <c r="V58592" s="5" t="str">
        <f t="shared" si="915"/>
        <v/>
      </c>
    </row>
    <row r="58593" spans="22:22" x14ac:dyDescent="0.35">
      <c r="V58593" s="5" t="str">
        <f t="shared" si="915"/>
        <v/>
      </c>
    </row>
    <row r="58594" spans="22:22" x14ac:dyDescent="0.35">
      <c r="V58594" s="5" t="str">
        <f t="shared" si="915"/>
        <v/>
      </c>
    </row>
    <row r="58595" spans="22:22" x14ac:dyDescent="0.35">
      <c r="V58595" s="5" t="str">
        <f t="shared" si="915"/>
        <v/>
      </c>
    </row>
    <row r="58596" spans="22:22" x14ac:dyDescent="0.35">
      <c r="V58596" s="5" t="str">
        <f t="shared" si="915"/>
        <v/>
      </c>
    </row>
    <row r="58597" spans="22:22" x14ac:dyDescent="0.35">
      <c r="V58597" s="5" t="str">
        <f t="shared" si="915"/>
        <v/>
      </c>
    </row>
    <row r="58598" spans="22:22" x14ac:dyDescent="0.35">
      <c r="V58598" s="5" t="str">
        <f t="shared" si="915"/>
        <v/>
      </c>
    </row>
    <row r="58599" spans="22:22" x14ac:dyDescent="0.35">
      <c r="V58599" s="5" t="str">
        <f t="shared" si="915"/>
        <v/>
      </c>
    </row>
    <row r="58600" spans="22:22" x14ac:dyDescent="0.35">
      <c r="V58600" s="5" t="str">
        <f t="shared" si="915"/>
        <v/>
      </c>
    </row>
    <row r="58601" spans="22:22" x14ac:dyDescent="0.35">
      <c r="V58601" s="5" t="str">
        <f t="shared" si="915"/>
        <v/>
      </c>
    </row>
    <row r="58602" spans="22:22" x14ac:dyDescent="0.35">
      <c r="V58602" s="5" t="str">
        <f t="shared" si="915"/>
        <v/>
      </c>
    </row>
    <row r="58603" spans="22:22" x14ac:dyDescent="0.35">
      <c r="V58603" s="5" t="str">
        <f t="shared" si="915"/>
        <v/>
      </c>
    </row>
    <row r="58604" spans="22:22" x14ac:dyDescent="0.35">
      <c r="V58604" s="5" t="str">
        <f t="shared" si="915"/>
        <v/>
      </c>
    </row>
    <row r="58605" spans="22:22" x14ac:dyDescent="0.35">
      <c r="V58605" s="5" t="str">
        <f t="shared" si="915"/>
        <v/>
      </c>
    </row>
    <row r="58606" spans="22:22" x14ac:dyDescent="0.35">
      <c r="V58606" s="5" t="str">
        <f t="shared" si="915"/>
        <v/>
      </c>
    </row>
    <row r="58607" spans="22:22" x14ac:dyDescent="0.35">
      <c r="V58607" s="5" t="str">
        <f t="shared" si="915"/>
        <v/>
      </c>
    </row>
    <row r="58608" spans="22:22" x14ac:dyDescent="0.35">
      <c r="V58608" s="5" t="str">
        <f t="shared" si="915"/>
        <v/>
      </c>
    </row>
    <row r="58609" spans="22:22" x14ac:dyDescent="0.35">
      <c r="V58609" s="5" t="str">
        <f t="shared" si="915"/>
        <v/>
      </c>
    </row>
    <row r="58610" spans="22:22" x14ac:dyDescent="0.35">
      <c r="V58610" s="5" t="str">
        <f t="shared" si="915"/>
        <v/>
      </c>
    </row>
    <row r="58611" spans="22:22" x14ac:dyDescent="0.35">
      <c r="V58611" s="5" t="str">
        <f t="shared" si="915"/>
        <v/>
      </c>
    </row>
    <row r="58612" spans="22:22" x14ac:dyDescent="0.35">
      <c r="V58612" s="5" t="str">
        <f t="shared" si="915"/>
        <v/>
      </c>
    </row>
    <row r="58613" spans="22:22" x14ac:dyDescent="0.35">
      <c r="V58613" s="5" t="str">
        <f t="shared" si="915"/>
        <v/>
      </c>
    </row>
    <row r="58614" spans="22:22" x14ac:dyDescent="0.35">
      <c r="V58614" s="5" t="str">
        <f t="shared" si="915"/>
        <v/>
      </c>
    </row>
    <row r="58615" spans="22:22" x14ac:dyDescent="0.35">
      <c r="V58615" s="5" t="str">
        <f t="shared" si="915"/>
        <v/>
      </c>
    </row>
    <row r="58616" spans="22:22" x14ac:dyDescent="0.35">
      <c r="V58616" s="5" t="str">
        <f t="shared" si="915"/>
        <v/>
      </c>
    </row>
    <row r="58617" spans="22:22" x14ac:dyDescent="0.35">
      <c r="V58617" s="5" t="str">
        <f t="shared" si="915"/>
        <v/>
      </c>
    </row>
    <row r="58618" spans="22:22" x14ac:dyDescent="0.35">
      <c r="V58618" s="5" t="str">
        <f t="shared" si="915"/>
        <v/>
      </c>
    </row>
    <row r="58619" spans="22:22" x14ac:dyDescent="0.35">
      <c r="V58619" s="5" t="str">
        <f t="shared" si="915"/>
        <v/>
      </c>
    </row>
    <row r="58620" spans="22:22" x14ac:dyDescent="0.35">
      <c r="V58620" s="5" t="str">
        <f t="shared" si="915"/>
        <v/>
      </c>
    </row>
    <row r="58621" spans="22:22" x14ac:dyDescent="0.35">
      <c r="V58621" s="5" t="str">
        <f t="shared" si="915"/>
        <v/>
      </c>
    </row>
    <row r="58622" spans="22:22" x14ac:dyDescent="0.35">
      <c r="V58622" s="5" t="str">
        <f t="shared" si="915"/>
        <v/>
      </c>
    </row>
    <row r="58623" spans="22:22" x14ac:dyDescent="0.35">
      <c r="V58623" s="5" t="str">
        <f t="shared" si="915"/>
        <v/>
      </c>
    </row>
    <row r="58624" spans="22:22" x14ac:dyDescent="0.35">
      <c r="V58624" s="5" t="str">
        <f t="shared" si="915"/>
        <v/>
      </c>
    </row>
    <row r="58625" spans="22:22" x14ac:dyDescent="0.35">
      <c r="V58625" s="5" t="str">
        <f t="shared" si="915"/>
        <v/>
      </c>
    </row>
    <row r="58626" spans="22:22" x14ac:dyDescent="0.35">
      <c r="V58626" s="5" t="str">
        <f t="shared" ref="V58626:V58689" si="916">TRIM(CLEAN(SUBSTITUTE(A58626,CHAR(160)," ")))</f>
        <v/>
      </c>
    </row>
    <row r="58627" spans="22:22" x14ac:dyDescent="0.35">
      <c r="V58627" s="5" t="str">
        <f t="shared" si="916"/>
        <v/>
      </c>
    </row>
    <row r="58628" spans="22:22" x14ac:dyDescent="0.35">
      <c r="V58628" s="5" t="str">
        <f t="shared" si="916"/>
        <v/>
      </c>
    </row>
    <row r="58629" spans="22:22" x14ac:dyDescent="0.35">
      <c r="V58629" s="5" t="str">
        <f t="shared" si="916"/>
        <v/>
      </c>
    </row>
    <row r="58630" spans="22:22" x14ac:dyDescent="0.35">
      <c r="V58630" s="5" t="str">
        <f t="shared" si="916"/>
        <v/>
      </c>
    </row>
    <row r="58631" spans="22:22" x14ac:dyDescent="0.35">
      <c r="V58631" s="5" t="str">
        <f t="shared" si="916"/>
        <v/>
      </c>
    </row>
    <row r="58632" spans="22:22" x14ac:dyDescent="0.35">
      <c r="V58632" s="5" t="str">
        <f t="shared" si="916"/>
        <v/>
      </c>
    </row>
    <row r="58633" spans="22:22" x14ac:dyDescent="0.35">
      <c r="V58633" s="5" t="str">
        <f t="shared" si="916"/>
        <v/>
      </c>
    </row>
    <row r="58634" spans="22:22" x14ac:dyDescent="0.35">
      <c r="V58634" s="5" t="str">
        <f t="shared" si="916"/>
        <v/>
      </c>
    </row>
    <row r="58635" spans="22:22" x14ac:dyDescent="0.35">
      <c r="V58635" s="5" t="str">
        <f t="shared" si="916"/>
        <v/>
      </c>
    </row>
    <row r="58636" spans="22:22" x14ac:dyDescent="0.35">
      <c r="V58636" s="5" t="str">
        <f t="shared" si="916"/>
        <v/>
      </c>
    </row>
    <row r="58637" spans="22:22" x14ac:dyDescent="0.35">
      <c r="V58637" s="5" t="str">
        <f t="shared" si="916"/>
        <v/>
      </c>
    </row>
    <row r="58638" spans="22:22" x14ac:dyDescent="0.35">
      <c r="V58638" s="5" t="str">
        <f t="shared" si="916"/>
        <v/>
      </c>
    </row>
    <row r="58639" spans="22:22" x14ac:dyDescent="0.35">
      <c r="V58639" s="5" t="str">
        <f t="shared" si="916"/>
        <v/>
      </c>
    </row>
    <row r="58640" spans="22:22" x14ac:dyDescent="0.35">
      <c r="V58640" s="5" t="str">
        <f t="shared" si="916"/>
        <v/>
      </c>
    </row>
    <row r="58641" spans="22:22" x14ac:dyDescent="0.35">
      <c r="V58641" s="5" t="str">
        <f t="shared" si="916"/>
        <v/>
      </c>
    </row>
    <row r="58642" spans="22:22" x14ac:dyDescent="0.35">
      <c r="V58642" s="5" t="str">
        <f t="shared" si="916"/>
        <v/>
      </c>
    </row>
    <row r="58643" spans="22:22" x14ac:dyDescent="0.35">
      <c r="V58643" s="5" t="str">
        <f t="shared" si="916"/>
        <v/>
      </c>
    </row>
    <row r="58644" spans="22:22" x14ac:dyDescent="0.35">
      <c r="V58644" s="5" t="str">
        <f t="shared" si="916"/>
        <v/>
      </c>
    </row>
    <row r="58645" spans="22:22" x14ac:dyDescent="0.35">
      <c r="V58645" s="5" t="str">
        <f t="shared" si="916"/>
        <v/>
      </c>
    </row>
    <row r="58646" spans="22:22" x14ac:dyDescent="0.35">
      <c r="V58646" s="5" t="str">
        <f t="shared" si="916"/>
        <v/>
      </c>
    </row>
    <row r="58647" spans="22:22" x14ac:dyDescent="0.35">
      <c r="V58647" s="5" t="str">
        <f t="shared" si="916"/>
        <v/>
      </c>
    </row>
    <row r="58648" spans="22:22" x14ac:dyDescent="0.35">
      <c r="V58648" s="5" t="str">
        <f t="shared" si="916"/>
        <v/>
      </c>
    </row>
    <row r="58649" spans="22:22" x14ac:dyDescent="0.35">
      <c r="V58649" s="5" t="str">
        <f t="shared" si="916"/>
        <v/>
      </c>
    </row>
    <row r="58650" spans="22:22" x14ac:dyDescent="0.35">
      <c r="V58650" s="5" t="str">
        <f t="shared" si="916"/>
        <v/>
      </c>
    </row>
    <row r="58651" spans="22:22" x14ac:dyDescent="0.35">
      <c r="V58651" s="5" t="str">
        <f t="shared" si="916"/>
        <v/>
      </c>
    </row>
    <row r="58652" spans="22:22" x14ac:dyDescent="0.35">
      <c r="V58652" s="5" t="str">
        <f t="shared" si="916"/>
        <v/>
      </c>
    </row>
    <row r="58653" spans="22:22" x14ac:dyDescent="0.35">
      <c r="V58653" s="5" t="str">
        <f t="shared" si="916"/>
        <v/>
      </c>
    </row>
    <row r="58654" spans="22:22" x14ac:dyDescent="0.35">
      <c r="V58654" s="5" t="str">
        <f t="shared" si="916"/>
        <v/>
      </c>
    </row>
    <row r="58655" spans="22:22" x14ac:dyDescent="0.35">
      <c r="V58655" s="5" t="str">
        <f t="shared" si="916"/>
        <v/>
      </c>
    </row>
    <row r="58656" spans="22:22" x14ac:dyDescent="0.35">
      <c r="V58656" s="5" t="str">
        <f t="shared" si="916"/>
        <v/>
      </c>
    </row>
    <row r="58657" spans="22:22" x14ac:dyDescent="0.35">
      <c r="V58657" s="5" t="str">
        <f t="shared" si="916"/>
        <v/>
      </c>
    </row>
    <row r="58658" spans="22:22" x14ac:dyDescent="0.35">
      <c r="V58658" s="5" t="str">
        <f t="shared" si="916"/>
        <v/>
      </c>
    </row>
    <row r="58659" spans="22:22" x14ac:dyDescent="0.35">
      <c r="V58659" s="5" t="str">
        <f t="shared" si="916"/>
        <v/>
      </c>
    </row>
    <row r="58660" spans="22:22" x14ac:dyDescent="0.35">
      <c r="V58660" s="5" t="str">
        <f t="shared" si="916"/>
        <v/>
      </c>
    </row>
    <row r="58661" spans="22:22" x14ac:dyDescent="0.35">
      <c r="V58661" s="5" t="str">
        <f t="shared" si="916"/>
        <v/>
      </c>
    </row>
    <row r="58662" spans="22:22" x14ac:dyDescent="0.35">
      <c r="V58662" s="5" t="str">
        <f t="shared" si="916"/>
        <v/>
      </c>
    </row>
    <row r="58663" spans="22:22" x14ac:dyDescent="0.35">
      <c r="V58663" s="5" t="str">
        <f t="shared" si="916"/>
        <v/>
      </c>
    </row>
    <row r="58664" spans="22:22" x14ac:dyDescent="0.35">
      <c r="V58664" s="5" t="str">
        <f t="shared" si="916"/>
        <v/>
      </c>
    </row>
    <row r="58665" spans="22:22" x14ac:dyDescent="0.35">
      <c r="V58665" s="5" t="str">
        <f t="shared" si="916"/>
        <v/>
      </c>
    </row>
    <row r="58666" spans="22:22" x14ac:dyDescent="0.35">
      <c r="V58666" s="5" t="str">
        <f t="shared" si="916"/>
        <v/>
      </c>
    </row>
    <row r="58667" spans="22:22" x14ac:dyDescent="0.35">
      <c r="V58667" s="5" t="str">
        <f t="shared" si="916"/>
        <v/>
      </c>
    </row>
    <row r="58668" spans="22:22" x14ac:dyDescent="0.35">
      <c r="V58668" s="5" t="str">
        <f t="shared" si="916"/>
        <v/>
      </c>
    </row>
    <row r="58669" spans="22:22" x14ac:dyDescent="0.35">
      <c r="V58669" s="5" t="str">
        <f t="shared" si="916"/>
        <v/>
      </c>
    </row>
    <row r="58670" spans="22:22" x14ac:dyDescent="0.35">
      <c r="V58670" s="5" t="str">
        <f t="shared" si="916"/>
        <v/>
      </c>
    </row>
    <row r="58671" spans="22:22" x14ac:dyDescent="0.35">
      <c r="V58671" s="5" t="str">
        <f t="shared" si="916"/>
        <v/>
      </c>
    </row>
    <row r="58672" spans="22:22" x14ac:dyDescent="0.35">
      <c r="V58672" s="5" t="str">
        <f t="shared" si="916"/>
        <v/>
      </c>
    </row>
    <row r="58673" spans="22:22" x14ac:dyDescent="0.35">
      <c r="V58673" s="5" t="str">
        <f t="shared" si="916"/>
        <v/>
      </c>
    </row>
    <row r="58674" spans="22:22" x14ac:dyDescent="0.35">
      <c r="V58674" s="5" t="str">
        <f t="shared" si="916"/>
        <v/>
      </c>
    </row>
    <row r="58675" spans="22:22" x14ac:dyDescent="0.35">
      <c r="V58675" s="5" t="str">
        <f t="shared" si="916"/>
        <v/>
      </c>
    </row>
    <row r="58676" spans="22:22" x14ac:dyDescent="0.35">
      <c r="V58676" s="5" t="str">
        <f t="shared" si="916"/>
        <v/>
      </c>
    </row>
    <row r="58677" spans="22:22" x14ac:dyDescent="0.35">
      <c r="V58677" s="5" t="str">
        <f t="shared" si="916"/>
        <v/>
      </c>
    </row>
    <row r="58678" spans="22:22" x14ac:dyDescent="0.35">
      <c r="V58678" s="5" t="str">
        <f t="shared" si="916"/>
        <v/>
      </c>
    </row>
    <row r="58679" spans="22:22" x14ac:dyDescent="0.35">
      <c r="V58679" s="5" t="str">
        <f t="shared" si="916"/>
        <v/>
      </c>
    </row>
    <row r="58680" spans="22:22" x14ac:dyDescent="0.35">
      <c r="V58680" s="5" t="str">
        <f t="shared" si="916"/>
        <v/>
      </c>
    </row>
    <row r="58681" spans="22:22" x14ac:dyDescent="0.35">
      <c r="V58681" s="5" t="str">
        <f t="shared" si="916"/>
        <v/>
      </c>
    </row>
    <row r="58682" spans="22:22" x14ac:dyDescent="0.35">
      <c r="V58682" s="5" t="str">
        <f t="shared" si="916"/>
        <v/>
      </c>
    </row>
    <row r="58683" spans="22:22" x14ac:dyDescent="0.35">
      <c r="V58683" s="5" t="str">
        <f t="shared" si="916"/>
        <v/>
      </c>
    </row>
    <row r="58684" spans="22:22" x14ac:dyDescent="0.35">
      <c r="V58684" s="5" t="str">
        <f t="shared" si="916"/>
        <v/>
      </c>
    </row>
    <row r="58685" spans="22:22" x14ac:dyDescent="0.35">
      <c r="V58685" s="5" t="str">
        <f t="shared" si="916"/>
        <v/>
      </c>
    </row>
    <row r="58686" spans="22:22" x14ac:dyDescent="0.35">
      <c r="V58686" s="5" t="str">
        <f t="shared" si="916"/>
        <v/>
      </c>
    </row>
    <row r="58687" spans="22:22" x14ac:dyDescent="0.35">
      <c r="V58687" s="5" t="str">
        <f t="shared" si="916"/>
        <v/>
      </c>
    </row>
    <row r="58688" spans="22:22" x14ac:dyDescent="0.35">
      <c r="V58688" s="5" t="str">
        <f t="shared" si="916"/>
        <v/>
      </c>
    </row>
    <row r="58689" spans="22:22" x14ac:dyDescent="0.35">
      <c r="V58689" s="5" t="str">
        <f t="shared" si="916"/>
        <v/>
      </c>
    </row>
    <row r="58690" spans="22:22" x14ac:dyDescent="0.35">
      <c r="V58690" s="5" t="str">
        <f t="shared" ref="V58690:V58753" si="917">TRIM(CLEAN(SUBSTITUTE(A58690,CHAR(160)," ")))</f>
        <v/>
      </c>
    </row>
    <row r="58691" spans="22:22" x14ac:dyDescent="0.35">
      <c r="V58691" s="5" t="str">
        <f t="shared" si="917"/>
        <v/>
      </c>
    </row>
    <row r="58692" spans="22:22" x14ac:dyDescent="0.35">
      <c r="V58692" s="5" t="str">
        <f t="shared" si="917"/>
        <v/>
      </c>
    </row>
    <row r="58693" spans="22:22" x14ac:dyDescent="0.35">
      <c r="V58693" s="5" t="str">
        <f t="shared" si="917"/>
        <v/>
      </c>
    </row>
    <row r="58694" spans="22:22" x14ac:dyDescent="0.35">
      <c r="V58694" s="5" t="str">
        <f t="shared" si="917"/>
        <v/>
      </c>
    </row>
    <row r="58695" spans="22:22" x14ac:dyDescent="0.35">
      <c r="V58695" s="5" t="str">
        <f t="shared" si="917"/>
        <v/>
      </c>
    </row>
    <row r="58696" spans="22:22" x14ac:dyDescent="0.35">
      <c r="V58696" s="5" t="str">
        <f t="shared" si="917"/>
        <v/>
      </c>
    </row>
    <row r="58697" spans="22:22" x14ac:dyDescent="0.35">
      <c r="V58697" s="5" t="str">
        <f t="shared" si="917"/>
        <v/>
      </c>
    </row>
    <row r="58698" spans="22:22" x14ac:dyDescent="0.35">
      <c r="V58698" s="5" t="str">
        <f t="shared" si="917"/>
        <v/>
      </c>
    </row>
    <row r="58699" spans="22:22" x14ac:dyDescent="0.35">
      <c r="V58699" s="5" t="str">
        <f t="shared" si="917"/>
        <v/>
      </c>
    </row>
    <row r="58700" spans="22:22" x14ac:dyDescent="0.35">
      <c r="V58700" s="5" t="str">
        <f t="shared" si="917"/>
        <v/>
      </c>
    </row>
    <row r="58701" spans="22:22" x14ac:dyDescent="0.35">
      <c r="V58701" s="5" t="str">
        <f t="shared" si="917"/>
        <v/>
      </c>
    </row>
    <row r="58702" spans="22:22" x14ac:dyDescent="0.35">
      <c r="V58702" s="5" t="str">
        <f t="shared" si="917"/>
        <v/>
      </c>
    </row>
    <row r="58703" spans="22:22" x14ac:dyDescent="0.35">
      <c r="V58703" s="5" t="str">
        <f t="shared" si="917"/>
        <v/>
      </c>
    </row>
    <row r="58704" spans="22:22" x14ac:dyDescent="0.35">
      <c r="V58704" s="5" t="str">
        <f t="shared" si="917"/>
        <v/>
      </c>
    </row>
    <row r="58705" spans="22:22" x14ac:dyDescent="0.35">
      <c r="V58705" s="5" t="str">
        <f t="shared" si="917"/>
        <v/>
      </c>
    </row>
    <row r="58706" spans="22:22" x14ac:dyDescent="0.35">
      <c r="V58706" s="5" t="str">
        <f t="shared" si="917"/>
        <v/>
      </c>
    </row>
    <row r="58707" spans="22:22" x14ac:dyDescent="0.35">
      <c r="V58707" s="5" t="str">
        <f t="shared" si="917"/>
        <v/>
      </c>
    </row>
    <row r="58708" spans="22:22" x14ac:dyDescent="0.35">
      <c r="V58708" s="5" t="str">
        <f t="shared" si="917"/>
        <v/>
      </c>
    </row>
    <row r="58709" spans="22:22" x14ac:dyDescent="0.35">
      <c r="V58709" s="5" t="str">
        <f t="shared" si="917"/>
        <v/>
      </c>
    </row>
    <row r="58710" spans="22:22" x14ac:dyDescent="0.35">
      <c r="V58710" s="5" t="str">
        <f t="shared" si="917"/>
        <v/>
      </c>
    </row>
    <row r="58711" spans="22:22" x14ac:dyDescent="0.35">
      <c r="V58711" s="5" t="str">
        <f t="shared" si="917"/>
        <v/>
      </c>
    </row>
    <row r="58712" spans="22:22" x14ac:dyDescent="0.35">
      <c r="V58712" s="5" t="str">
        <f t="shared" si="917"/>
        <v/>
      </c>
    </row>
    <row r="58713" spans="22:22" x14ac:dyDescent="0.35">
      <c r="V58713" s="5" t="str">
        <f t="shared" si="917"/>
        <v/>
      </c>
    </row>
    <row r="58714" spans="22:22" x14ac:dyDescent="0.35">
      <c r="V58714" s="5" t="str">
        <f t="shared" si="917"/>
        <v/>
      </c>
    </row>
    <row r="58715" spans="22:22" x14ac:dyDescent="0.35">
      <c r="V58715" s="5" t="str">
        <f t="shared" si="917"/>
        <v/>
      </c>
    </row>
    <row r="58716" spans="22:22" x14ac:dyDescent="0.35">
      <c r="V58716" s="5" t="str">
        <f t="shared" si="917"/>
        <v/>
      </c>
    </row>
    <row r="58717" spans="22:22" x14ac:dyDescent="0.35">
      <c r="V58717" s="5" t="str">
        <f t="shared" si="917"/>
        <v/>
      </c>
    </row>
    <row r="58718" spans="22:22" x14ac:dyDescent="0.35">
      <c r="V58718" s="5" t="str">
        <f t="shared" si="917"/>
        <v/>
      </c>
    </row>
    <row r="58719" spans="22:22" x14ac:dyDescent="0.35">
      <c r="V58719" s="5" t="str">
        <f t="shared" si="917"/>
        <v/>
      </c>
    </row>
    <row r="58720" spans="22:22" x14ac:dyDescent="0.35">
      <c r="V58720" s="5" t="str">
        <f t="shared" si="917"/>
        <v/>
      </c>
    </row>
    <row r="58721" spans="22:22" x14ac:dyDescent="0.35">
      <c r="V58721" s="5" t="str">
        <f t="shared" si="917"/>
        <v/>
      </c>
    </row>
    <row r="58722" spans="22:22" x14ac:dyDescent="0.35">
      <c r="V58722" s="5" t="str">
        <f t="shared" si="917"/>
        <v/>
      </c>
    </row>
    <row r="58723" spans="22:22" x14ac:dyDescent="0.35">
      <c r="V58723" s="5" t="str">
        <f t="shared" si="917"/>
        <v/>
      </c>
    </row>
    <row r="58724" spans="22:22" x14ac:dyDescent="0.35">
      <c r="V58724" s="5" t="str">
        <f t="shared" si="917"/>
        <v/>
      </c>
    </row>
    <row r="58725" spans="22:22" x14ac:dyDescent="0.35">
      <c r="V58725" s="5" t="str">
        <f t="shared" si="917"/>
        <v/>
      </c>
    </row>
    <row r="58726" spans="22:22" x14ac:dyDescent="0.35">
      <c r="V58726" s="5" t="str">
        <f t="shared" si="917"/>
        <v/>
      </c>
    </row>
    <row r="58727" spans="22:22" x14ac:dyDescent="0.35">
      <c r="V58727" s="5" t="str">
        <f t="shared" si="917"/>
        <v/>
      </c>
    </row>
    <row r="58728" spans="22:22" x14ac:dyDescent="0.35">
      <c r="V58728" s="5" t="str">
        <f t="shared" si="917"/>
        <v/>
      </c>
    </row>
    <row r="58729" spans="22:22" x14ac:dyDescent="0.35">
      <c r="V58729" s="5" t="str">
        <f t="shared" si="917"/>
        <v/>
      </c>
    </row>
    <row r="58730" spans="22:22" x14ac:dyDescent="0.35">
      <c r="V58730" s="5" t="str">
        <f t="shared" si="917"/>
        <v/>
      </c>
    </row>
    <row r="58731" spans="22:22" x14ac:dyDescent="0.35">
      <c r="V58731" s="5" t="str">
        <f t="shared" si="917"/>
        <v/>
      </c>
    </row>
    <row r="58732" spans="22:22" x14ac:dyDescent="0.35">
      <c r="V58732" s="5" t="str">
        <f t="shared" si="917"/>
        <v/>
      </c>
    </row>
    <row r="58733" spans="22:22" x14ac:dyDescent="0.35">
      <c r="V58733" s="5" t="str">
        <f t="shared" si="917"/>
        <v/>
      </c>
    </row>
    <row r="58734" spans="22:22" x14ac:dyDescent="0.35">
      <c r="V58734" s="5" t="str">
        <f t="shared" si="917"/>
        <v/>
      </c>
    </row>
    <row r="58735" spans="22:22" x14ac:dyDescent="0.35">
      <c r="V58735" s="5" t="str">
        <f t="shared" si="917"/>
        <v/>
      </c>
    </row>
    <row r="58736" spans="22:22" x14ac:dyDescent="0.35">
      <c r="V58736" s="5" t="str">
        <f t="shared" si="917"/>
        <v/>
      </c>
    </row>
    <row r="58737" spans="22:22" x14ac:dyDescent="0.35">
      <c r="V58737" s="5" t="str">
        <f t="shared" si="917"/>
        <v/>
      </c>
    </row>
    <row r="58738" spans="22:22" x14ac:dyDescent="0.35">
      <c r="V58738" s="5" t="str">
        <f t="shared" si="917"/>
        <v/>
      </c>
    </row>
    <row r="58739" spans="22:22" x14ac:dyDescent="0.35">
      <c r="V58739" s="5" t="str">
        <f t="shared" si="917"/>
        <v/>
      </c>
    </row>
    <row r="58740" spans="22:22" x14ac:dyDescent="0.35">
      <c r="V58740" s="5" t="str">
        <f t="shared" si="917"/>
        <v/>
      </c>
    </row>
    <row r="58741" spans="22:22" x14ac:dyDescent="0.35">
      <c r="V58741" s="5" t="str">
        <f t="shared" si="917"/>
        <v/>
      </c>
    </row>
    <row r="58742" spans="22:22" x14ac:dyDescent="0.35">
      <c r="V58742" s="5" t="str">
        <f t="shared" si="917"/>
        <v/>
      </c>
    </row>
    <row r="58743" spans="22:22" x14ac:dyDescent="0.35">
      <c r="V58743" s="5" t="str">
        <f t="shared" si="917"/>
        <v/>
      </c>
    </row>
    <row r="58744" spans="22:22" x14ac:dyDescent="0.35">
      <c r="V58744" s="5" t="str">
        <f t="shared" si="917"/>
        <v/>
      </c>
    </row>
    <row r="58745" spans="22:22" x14ac:dyDescent="0.35">
      <c r="V58745" s="5" t="str">
        <f t="shared" si="917"/>
        <v/>
      </c>
    </row>
    <row r="58746" spans="22:22" x14ac:dyDescent="0.35">
      <c r="V58746" s="5" t="str">
        <f t="shared" si="917"/>
        <v/>
      </c>
    </row>
    <row r="58747" spans="22:22" x14ac:dyDescent="0.35">
      <c r="V58747" s="5" t="str">
        <f t="shared" si="917"/>
        <v/>
      </c>
    </row>
    <row r="58748" spans="22:22" x14ac:dyDescent="0.35">
      <c r="V58748" s="5" t="str">
        <f t="shared" si="917"/>
        <v/>
      </c>
    </row>
    <row r="58749" spans="22:22" x14ac:dyDescent="0.35">
      <c r="V58749" s="5" t="str">
        <f t="shared" si="917"/>
        <v/>
      </c>
    </row>
    <row r="58750" spans="22:22" x14ac:dyDescent="0.35">
      <c r="V58750" s="5" t="str">
        <f t="shared" si="917"/>
        <v/>
      </c>
    </row>
    <row r="58751" spans="22:22" x14ac:dyDescent="0.35">
      <c r="V58751" s="5" t="str">
        <f t="shared" si="917"/>
        <v/>
      </c>
    </row>
    <row r="58752" spans="22:22" x14ac:dyDescent="0.35">
      <c r="V58752" s="5" t="str">
        <f t="shared" si="917"/>
        <v/>
      </c>
    </row>
    <row r="58753" spans="22:22" x14ac:dyDescent="0.35">
      <c r="V58753" s="5" t="str">
        <f t="shared" si="917"/>
        <v/>
      </c>
    </row>
    <row r="58754" spans="22:22" x14ac:dyDescent="0.35">
      <c r="V58754" s="5" t="str">
        <f t="shared" ref="V58754:V58817" si="918">TRIM(CLEAN(SUBSTITUTE(A58754,CHAR(160)," ")))</f>
        <v/>
      </c>
    </row>
    <row r="58755" spans="22:22" x14ac:dyDescent="0.35">
      <c r="V58755" s="5" t="str">
        <f t="shared" si="918"/>
        <v/>
      </c>
    </row>
    <row r="58756" spans="22:22" x14ac:dyDescent="0.35">
      <c r="V58756" s="5" t="str">
        <f t="shared" si="918"/>
        <v/>
      </c>
    </row>
    <row r="58757" spans="22:22" x14ac:dyDescent="0.35">
      <c r="V58757" s="5" t="str">
        <f t="shared" si="918"/>
        <v/>
      </c>
    </row>
    <row r="58758" spans="22:22" x14ac:dyDescent="0.35">
      <c r="V58758" s="5" t="str">
        <f t="shared" si="918"/>
        <v/>
      </c>
    </row>
    <row r="58759" spans="22:22" x14ac:dyDescent="0.35">
      <c r="V58759" s="5" t="str">
        <f t="shared" si="918"/>
        <v/>
      </c>
    </row>
    <row r="58760" spans="22:22" x14ac:dyDescent="0.35">
      <c r="V58760" s="5" t="str">
        <f t="shared" si="918"/>
        <v/>
      </c>
    </row>
    <row r="58761" spans="22:22" x14ac:dyDescent="0.35">
      <c r="V58761" s="5" t="str">
        <f t="shared" si="918"/>
        <v/>
      </c>
    </row>
    <row r="58762" spans="22:22" x14ac:dyDescent="0.35">
      <c r="V58762" s="5" t="str">
        <f t="shared" si="918"/>
        <v/>
      </c>
    </row>
    <row r="58763" spans="22:22" x14ac:dyDescent="0.35">
      <c r="V58763" s="5" t="str">
        <f t="shared" si="918"/>
        <v/>
      </c>
    </row>
    <row r="58764" spans="22:22" x14ac:dyDescent="0.35">
      <c r="V58764" s="5" t="str">
        <f t="shared" si="918"/>
        <v/>
      </c>
    </row>
    <row r="58765" spans="22:22" x14ac:dyDescent="0.35">
      <c r="V58765" s="5" t="str">
        <f t="shared" si="918"/>
        <v/>
      </c>
    </row>
    <row r="58766" spans="22:22" x14ac:dyDescent="0.35">
      <c r="V58766" s="5" t="str">
        <f t="shared" si="918"/>
        <v/>
      </c>
    </row>
    <row r="58767" spans="22:22" x14ac:dyDescent="0.35">
      <c r="V58767" s="5" t="str">
        <f t="shared" si="918"/>
        <v/>
      </c>
    </row>
    <row r="58768" spans="22:22" x14ac:dyDescent="0.35">
      <c r="V58768" s="5" t="str">
        <f t="shared" si="918"/>
        <v/>
      </c>
    </row>
    <row r="58769" spans="22:22" x14ac:dyDescent="0.35">
      <c r="V58769" s="5" t="str">
        <f t="shared" si="918"/>
        <v/>
      </c>
    </row>
    <row r="58770" spans="22:22" x14ac:dyDescent="0.35">
      <c r="V58770" s="5" t="str">
        <f t="shared" si="918"/>
        <v/>
      </c>
    </row>
    <row r="58771" spans="22:22" x14ac:dyDescent="0.35">
      <c r="V58771" s="5" t="str">
        <f t="shared" si="918"/>
        <v/>
      </c>
    </row>
    <row r="58772" spans="22:22" x14ac:dyDescent="0.35">
      <c r="V58772" s="5" t="str">
        <f t="shared" si="918"/>
        <v/>
      </c>
    </row>
    <row r="58773" spans="22:22" x14ac:dyDescent="0.35">
      <c r="V58773" s="5" t="str">
        <f t="shared" si="918"/>
        <v/>
      </c>
    </row>
    <row r="58774" spans="22:22" x14ac:dyDescent="0.35">
      <c r="V58774" s="5" t="str">
        <f t="shared" si="918"/>
        <v/>
      </c>
    </row>
    <row r="58775" spans="22:22" x14ac:dyDescent="0.35">
      <c r="V58775" s="5" t="str">
        <f t="shared" si="918"/>
        <v/>
      </c>
    </row>
    <row r="58776" spans="22:22" x14ac:dyDescent="0.35">
      <c r="V58776" s="5" t="str">
        <f t="shared" si="918"/>
        <v/>
      </c>
    </row>
    <row r="58777" spans="22:22" x14ac:dyDescent="0.35">
      <c r="V58777" s="5" t="str">
        <f t="shared" si="918"/>
        <v/>
      </c>
    </row>
    <row r="58778" spans="22:22" x14ac:dyDescent="0.35">
      <c r="V58778" s="5" t="str">
        <f t="shared" si="918"/>
        <v/>
      </c>
    </row>
    <row r="58779" spans="22:22" x14ac:dyDescent="0.35">
      <c r="V58779" s="5" t="str">
        <f t="shared" si="918"/>
        <v/>
      </c>
    </row>
    <row r="58780" spans="22:22" x14ac:dyDescent="0.35">
      <c r="V58780" s="5" t="str">
        <f t="shared" si="918"/>
        <v/>
      </c>
    </row>
    <row r="58781" spans="22:22" x14ac:dyDescent="0.35">
      <c r="V58781" s="5" t="str">
        <f t="shared" si="918"/>
        <v/>
      </c>
    </row>
    <row r="58782" spans="22:22" x14ac:dyDescent="0.35">
      <c r="V58782" s="5" t="str">
        <f t="shared" si="918"/>
        <v/>
      </c>
    </row>
    <row r="58783" spans="22:22" x14ac:dyDescent="0.35">
      <c r="V58783" s="5" t="str">
        <f t="shared" si="918"/>
        <v/>
      </c>
    </row>
    <row r="58784" spans="22:22" x14ac:dyDescent="0.35">
      <c r="V58784" s="5" t="str">
        <f t="shared" si="918"/>
        <v/>
      </c>
    </row>
    <row r="58785" spans="22:22" x14ac:dyDescent="0.35">
      <c r="V58785" s="5" t="str">
        <f t="shared" si="918"/>
        <v/>
      </c>
    </row>
    <row r="58786" spans="22:22" x14ac:dyDescent="0.35">
      <c r="V58786" s="5" t="str">
        <f t="shared" si="918"/>
        <v/>
      </c>
    </row>
    <row r="58787" spans="22:22" x14ac:dyDescent="0.35">
      <c r="V58787" s="5" t="str">
        <f t="shared" si="918"/>
        <v/>
      </c>
    </row>
    <row r="58788" spans="22:22" x14ac:dyDescent="0.35">
      <c r="V58788" s="5" t="str">
        <f t="shared" si="918"/>
        <v/>
      </c>
    </row>
    <row r="58789" spans="22:22" x14ac:dyDescent="0.35">
      <c r="V58789" s="5" t="str">
        <f t="shared" si="918"/>
        <v/>
      </c>
    </row>
    <row r="58790" spans="22:22" x14ac:dyDescent="0.35">
      <c r="V58790" s="5" t="str">
        <f t="shared" si="918"/>
        <v/>
      </c>
    </row>
    <row r="58791" spans="22:22" x14ac:dyDescent="0.35">
      <c r="V58791" s="5" t="str">
        <f t="shared" si="918"/>
        <v/>
      </c>
    </row>
    <row r="58792" spans="22:22" x14ac:dyDescent="0.35">
      <c r="V58792" s="5" t="str">
        <f t="shared" si="918"/>
        <v/>
      </c>
    </row>
    <row r="58793" spans="22:22" x14ac:dyDescent="0.35">
      <c r="V58793" s="5" t="str">
        <f t="shared" si="918"/>
        <v/>
      </c>
    </row>
    <row r="58794" spans="22:22" x14ac:dyDescent="0.35">
      <c r="V58794" s="5" t="str">
        <f t="shared" si="918"/>
        <v/>
      </c>
    </row>
    <row r="58795" spans="22:22" x14ac:dyDescent="0.35">
      <c r="V58795" s="5" t="str">
        <f t="shared" si="918"/>
        <v/>
      </c>
    </row>
    <row r="58796" spans="22:22" x14ac:dyDescent="0.35">
      <c r="V58796" s="5" t="str">
        <f t="shared" si="918"/>
        <v/>
      </c>
    </row>
    <row r="58797" spans="22:22" x14ac:dyDescent="0.35">
      <c r="V58797" s="5" t="str">
        <f t="shared" si="918"/>
        <v/>
      </c>
    </row>
    <row r="58798" spans="22:22" x14ac:dyDescent="0.35">
      <c r="V58798" s="5" t="str">
        <f t="shared" si="918"/>
        <v/>
      </c>
    </row>
    <row r="58799" spans="22:22" x14ac:dyDescent="0.35">
      <c r="V58799" s="5" t="str">
        <f t="shared" si="918"/>
        <v/>
      </c>
    </row>
    <row r="58800" spans="22:22" x14ac:dyDescent="0.35">
      <c r="V58800" s="5" t="str">
        <f t="shared" si="918"/>
        <v/>
      </c>
    </row>
    <row r="58801" spans="22:22" x14ac:dyDescent="0.35">
      <c r="V58801" s="5" t="str">
        <f t="shared" si="918"/>
        <v/>
      </c>
    </row>
    <row r="58802" spans="22:22" x14ac:dyDescent="0.35">
      <c r="V58802" s="5" t="str">
        <f t="shared" si="918"/>
        <v/>
      </c>
    </row>
    <row r="58803" spans="22:22" x14ac:dyDescent="0.35">
      <c r="V58803" s="5" t="str">
        <f t="shared" si="918"/>
        <v/>
      </c>
    </row>
    <row r="58804" spans="22:22" x14ac:dyDescent="0.35">
      <c r="V58804" s="5" t="str">
        <f t="shared" si="918"/>
        <v/>
      </c>
    </row>
    <row r="58805" spans="22:22" x14ac:dyDescent="0.35">
      <c r="V58805" s="5" t="str">
        <f t="shared" si="918"/>
        <v/>
      </c>
    </row>
    <row r="58806" spans="22:22" x14ac:dyDescent="0.35">
      <c r="V58806" s="5" t="str">
        <f t="shared" si="918"/>
        <v/>
      </c>
    </row>
    <row r="58807" spans="22:22" x14ac:dyDescent="0.35">
      <c r="V58807" s="5" t="str">
        <f t="shared" si="918"/>
        <v/>
      </c>
    </row>
    <row r="58808" spans="22:22" x14ac:dyDescent="0.35">
      <c r="V58808" s="5" t="str">
        <f t="shared" si="918"/>
        <v/>
      </c>
    </row>
    <row r="58809" spans="22:22" x14ac:dyDescent="0.35">
      <c r="V58809" s="5" t="str">
        <f t="shared" si="918"/>
        <v/>
      </c>
    </row>
    <row r="58810" spans="22:22" x14ac:dyDescent="0.35">
      <c r="V58810" s="5" t="str">
        <f t="shared" si="918"/>
        <v/>
      </c>
    </row>
    <row r="58811" spans="22:22" x14ac:dyDescent="0.35">
      <c r="V58811" s="5" t="str">
        <f t="shared" si="918"/>
        <v/>
      </c>
    </row>
    <row r="58812" spans="22:22" x14ac:dyDescent="0.35">
      <c r="V58812" s="5" t="str">
        <f t="shared" si="918"/>
        <v/>
      </c>
    </row>
    <row r="58813" spans="22:22" x14ac:dyDescent="0.35">
      <c r="V58813" s="5" t="str">
        <f t="shared" si="918"/>
        <v/>
      </c>
    </row>
    <row r="58814" spans="22:22" x14ac:dyDescent="0.35">
      <c r="V58814" s="5" t="str">
        <f t="shared" si="918"/>
        <v/>
      </c>
    </row>
    <row r="58815" spans="22:22" x14ac:dyDescent="0.35">
      <c r="V58815" s="5" t="str">
        <f t="shared" si="918"/>
        <v/>
      </c>
    </row>
    <row r="58816" spans="22:22" x14ac:dyDescent="0.35">
      <c r="V58816" s="5" t="str">
        <f t="shared" si="918"/>
        <v/>
      </c>
    </row>
    <row r="58817" spans="22:22" x14ac:dyDescent="0.35">
      <c r="V58817" s="5" t="str">
        <f t="shared" si="918"/>
        <v/>
      </c>
    </row>
    <row r="58818" spans="22:22" x14ac:dyDescent="0.35">
      <c r="V58818" s="5" t="str">
        <f t="shared" ref="V58818:V58881" si="919">TRIM(CLEAN(SUBSTITUTE(A58818,CHAR(160)," ")))</f>
        <v/>
      </c>
    </row>
    <row r="58819" spans="22:22" x14ac:dyDescent="0.35">
      <c r="V58819" s="5" t="str">
        <f t="shared" si="919"/>
        <v/>
      </c>
    </row>
    <row r="58820" spans="22:22" x14ac:dyDescent="0.35">
      <c r="V58820" s="5" t="str">
        <f t="shared" si="919"/>
        <v/>
      </c>
    </row>
    <row r="58821" spans="22:22" x14ac:dyDescent="0.35">
      <c r="V58821" s="5" t="str">
        <f t="shared" si="919"/>
        <v/>
      </c>
    </row>
    <row r="58822" spans="22:22" x14ac:dyDescent="0.35">
      <c r="V58822" s="5" t="str">
        <f t="shared" si="919"/>
        <v/>
      </c>
    </row>
    <row r="58823" spans="22:22" x14ac:dyDescent="0.35">
      <c r="V58823" s="5" t="str">
        <f t="shared" si="919"/>
        <v/>
      </c>
    </row>
    <row r="58824" spans="22:22" x14ac:dyDescent="0.35">
      <c r="V58824" s="5" t="str">
        <f t="shared" si="919"/>
        <v/>
      </c>
    </row>
    <row r="58825" spans="22:22" x14ac:dyDescent="0.35">
      <c r="V58825" s="5" t="str">
        <f t="shared" si="919"/>
        <v/>
      </c>
    </row>
    <row r="58826" spans="22:22" x14ac:dyDescent="0.35">
      <c r="V58826" s="5" t="str">
        <f t="shared" si="919"/>
        <v/>
      </c>
    </row>
    <row r="58827" spans="22:22" x14ac:dyDescent="0.35">
      <c r="V58827" s="5" t="str">
        <f t="shared" si="919"/>
        <v/>
      </c>
    </row>
    <row r="58828" spans="22:22" x14ac:dyDescent="0.35">
      <c r="V58828" s="5" t="str">
        <f t="shared" si="919"/>
        <v/>
      </c>
    </row>
    <row r="58829" spans="22:22" x14ac:dyDescent="0.35">
      <c r="V58829" s="5" t="str">
        <f t="shared" si="919"/>
        <v/>
      </c>
    </row>
    <row r="58830" spans="22:22" x14ac:dyDescent="0.35">
      <c r="V58830" s="5" t="str">
        <f t="shared" si="919"/>
        <v/>
      </c>
    </row>
    <row r="58831" spans="22:22" x14ac:dyDescent="0.35">
      <c r="V58831" s="5" t="str">
        <f t="shared" si="919"/>
        <v/>
      </c>
    </row>
    <row r="58832" spans="22:22" x14ac:dyDescent="0.35">
      <c r="V58832" s="5" t="str">
        <f t="shared" si="919"/>
        <v/>
      </c>
    </row>
    <row r="58833" spans="22:22" x14ac:dyDescent="0.35">
      <c r="V58833" s="5" t="str">
        <f t="shared" si="919"/>
        <v/>
      </c>
    </row>
    <row r="58834" spans="22:22" x14ac:dyDescent="0.35">
      <c r="V58834" s="5" t="str">
        <f t="shared" si="919"/>
        <v/>
      </c>
    </row>
    <row r="58835" spans="22:22" x14ac:dyDescent="0.35">
      <c r="V58835" s="5" t="str">
        <f t="shared" si="919"/>
        <v/>
      </c>
    </row>
    <row r="58836" spans="22:22" x14ac:dyDescent="0.35">
      <c r="V58836" s="5" t="str">
        <f t="shared" si="919"/>
        <v/>
      </c>
    </row>
    <row r="58837" spans="22:22" x14ac:dyDescent="0.35">
      <c r="V58837" s="5" t="str">
        <f t="shared" si="919"/>
        <v/>
      </c>
    </row>
    <row r="58838" spans="22:22" x14ac:dyDescent="0.35">
      <c r="V58838" s="5" t="str">
        <f t="shared" si="919"/>
        <v/>
      </c>
    </row>
    <row r="58839" spans="22:22" x14ac:dyDescent="0.35">
      <c r="V58839" s="5" t="str">
        <f t="shared" si="919"/>
        <v/>
      </c>
    </row>
    <row r="58840" spans="22:22" x14ac:dyDescent="0.35">
      <c r="V58840" s="5" t="str">
        <f t="shared" si="919"/>
        <v/>
      </c>
    </row>
    <row r="58841" spans="22:22" x14ac:dyDescent="0.35">
      <c r="V58841" s="5" t="str">
        <f t="shared" si="919"/>
        <v/>
      </c>
    </row>
    <row r="58842" spans="22:22" x14ac:dyDescent="0.35">
      <c r="V58842" s="5" t="str">
        <f t="shared" si="919"/>
        <v/>
      </c>
    </row>
    <row r="58843" spans="22:22" x14ac:dyDescent="0.35">
      <c r="V58843" s="5" t="str">
        <f t="shared" si="919"/>
        <v/>
      </c>
    </row>
    <row r="58844" spans="22:22" x14ac:dyDescent="0.35">
      <c r="V58844" s="5" t="str">
        <f t="shared" si="919"/>
        <v/>
      </c>
    </row>
    <row r="58845" spans="22:22" x14ac:dyDescent="0.35">
      <c r="V58845" s="5" t="str">
        <f t="shared" si="919"/>
        <v/>
      </c>
    </row>
    <row r="58846" spans="22:22" x14ac:dyDescent="0.35">
      <c r="V58846" s="5" t="str">
        <f t="shared" si="919"/>
        <v/>
      </c>
    </row>
    <row r="58847" spans="22:22" x14ac:dyDescent="0.35">
      <c r="V58847" s="5" t="str">
        <f t="shared" si="919"/>
        <v/>
      </c>
    </row>
    <row r="58848" spans="22:22" x14ac:dyDescent="0.35">
      <c r="V58848" s="5" t="str">
        <f t="shared" si="919"/>
        <v/>
      </c>
    </row>
    <row r="58849" spans="22:22" x14ac:dyDescent="0.35">
      <c r="V58849" s="5" t="str">
        <f t="shared" si="919"/>
        <v/>
      </c>
    </row>
    <row r="58850" spans="22:22" x14ac:dyDescent="0.35">
      <c r="V58850" s="5" t="str">
        <f t="shared" si="919"/>
        <v/>
      </c>
    </row>
    <row r="58851" spans="22:22" x14ac:dyDescent="0.35">
      <c r="V58851" s="5" t="str">
        <f t="shared" si="919"/>
        <v/>
      </c>
    </row>
    <row r="58852" spans="22:22" x14ac:dyDescent="0.35">
      <c r="V58852" s="5" t="str">
        <f t="shared" si="919"/>
        <v/>
      </c>
    </row>
    <row r="58853" spans="22:22" x14ac:dyDescent="0.35">
      <c r="V58853" s="5" t="str">
        <f t="shared" si="919"/>
        <v/>
      </c>
    </row>
    <row r="58854" spans="22:22" x14ac:dyDescent="0.35">
      <c r="V58854" s="5" t="str">
        <f t="shared" si="919"/>
        <v/>
      </c>
    </row>
    <row r="58855" spans="22:22" x14ac:dyDescent="0.35">
      <c r="V58855" s="5" t="str">
        <f t="shared" si="919"/>
        <v/>
      </c>
    </row>
    <row r="58856" spans="22:22" x14ac:dyDescent="0.35">
      <c r="V58856" s="5" t="str">
        <f t="shared" si="919"/>
        <v/>
      </c>
    </row>
    <row r="58857" spans="22:22" x14ac:dyDescent="0.35">
      <c r="V58857" s="5" t="str">
        <f t="shared" si="919"/>
        <v/>
      </c>
    </row>
    <row r="58858" spans="22:22" x14ac:dyDescent="0.35">
      <c r="V58858" s="5" t="str">
        <f t="shared" si="919"/>
        <v/>
      </c>
    </row>
    <row r="58859" spans="22:22" x14ac:dyDescent="0.35">
      <c r="V58859" s="5" t="str">
        <f t="shared" si="919"/>
        <v/>
      </c>
    </row>
    <row r="58860" spans="22:22" x14ac:dyDescent="0.35">
      <c r="V58860" s="5" t="str">
        <f t="shared" si="919"/>
        <v/>
      </c>
    </row>
    <row r="58861" spans="22:22" x14ac:dyDescent="0.35">
      <c r="V58861" s="5" t="str">
        <f t="shared" si="919"/>
        <v/>
      </c>
    </row>
    <row r="58862" spans="22:22" x14ac:dyDescent="0.35">
      <c r="V58862" s="5" t="str">
        <f t="shared" si="919"/>
        <v/>
      </c>
    </row>
    <row r="58863" spans="22:22" x14ac:dyDescent="0.35">
      <c r="V58863" s="5" t="str">
        <f t="shared" si="919"/>
        <v/>
      </c>
    </row>
    <row r="58864" spans="22:22" x14ac:dyDescent="0.35">
      <c r="V58864" s="5" t="str">
        <f t="shared" si="919"/>
        <v/>
      </c>
    </row>
    <row r="58865" spans="22:22" x14ac:dyDescent="0.35">
      <c r="V58865" s="5" t="str">
        <f t="shared" si="919"/>
        <v/>
      </c>
    </row>
    <row r="58866" spans="22:22" x14ac:dyDescent="0.35">
      <c r="V58866" s="5" t="str">
        <f t="shared" si="919"/>
        <v/>
      </c>
    </row>
    <row r="58867" spans="22:22" x14ac:dyDescent="0.35">
      <c r="V58867" s="5" t="str">
        <f t="shared" si="919"/>
        <v/>
      </c>
    </row>
    <row r="58868" spans="22:22" x14ac:dyDescent="0.35">
      <c r="V58868" s="5" t="str">
        <f t="shared" si="919"/>
        <v/>
      </c>
    </row>
    <row r="58869" spans="22:22" x14ac:dyDescent="0.35">
      <c r="V58869" s="5" t="str">
        <f t="shared" si="919"/>
        <v/>
      </c>
    </row>
    <row r="58870" spans="22:22" x14ac:dyDescent="0.35">
      <c r="V58870" s="5" t="str">
        <f t="shared" si="919"/>
        <v/>
      </c>
    </row>
    <row r="58871" spans="22:22" x14ac:dyDescent="0.35">
      <c r="V58871" s="5" t="str">
        <f t="shared" si="919"/>
        <v/>
      </c>
    </row>
    <row r="58872" spans="22:22" x14ac:dyDescent="0.35">
      <c r="V58872" s="5" t="str">
        <f t="shared" si="919"/>
        <v/>
      </c>
    </row>
    <row r="58873" spans="22:22" x14ac:dyDescent="0.35">
      <c r="V58873" s="5" t="str">
        <f t="shared" si="919"/>
        <v/>
      </c>
    </row>
    <row r="58874" spans="22:22" x14ac:dyDescent="0.35">
      <c r="V58874" s="5" t="str">
        <f t="shared" si="919"/>
        <v/>
      </c>
    </row>
    <row r="58875" spans="22:22" x14ac:dyDescent="0.35">
      <c r="V58875" s="5" t="str">
        <f t="shared" si="919"/>
        <v/>
      </c>
    </row>
    <row r="58876" spans="22:22" x14ac:dyDescent="0.35">
      <c r="V58876" s="5" t="str">
        <f t="shared" si="919"/>
        <v/>
      </c>
    </row>
    <row r="58877" spans="22:22" x14ac:dyDescent="0.35">
      <c r="V58877" s="5" t="str">
        <f t="shared" si="919"/>
        <v/>
      </c>
    </row>
    <row r="58878" spans="22:22" x14ac:dyDescent="0.35">
      <c r="V58878" s="5" t="str">
        <f t="shared" si="919"/>
        <v/>
      </c>
    </row>
    <row r="58879" spans="22:22" x14ac:dyDescent="0.35">
      <c r="V58879" s="5" t="str">
        <f t="shared" si="919"/>
        <v/>
      </c>
    </row>
    <row r="58880" spans="22:22" x14ac:dyDescent="0.35">
      <c r="V58880" s="5" t="str">
        <f t="shared" si="919"/>
        <v/>
      </c>
    </row>
    <row r="58881" spans="22:22" x14ac:dyDescent="0.35">
      <c r="V58881" s="5" t="str">
        <f t="shared" si="919"/>
        <v/>
      </c>
    </row>
    <row r="58882" spans="22:22" x14ac:dyDescent="0.35">
      <c r="V58882" s="5" t="str">
        <f t="shared" ref="V58882:V58945" si="920">TRIM(CLEAN(SUBSTITUTE(A58882,CHAR(160)," ")))</f>
        <v/>
      </c>
    </row>
    <row r="58883" spans="22:22" x14ac:dyDescent="0.35">
      <c r="V58883" s="5" t="str">
        <f t="shared" si="920"/>
        <v/>
      </c>
    </row>
    <row r="58884" spans="22:22" x14ac:dyDescent="0.35">
      <c r="V58884" s="5" t="str">
        <f t="shared" si="920"/>
        <v/>
      </c>
    </row>
    <row r="58885" spans="22:22" x14ac:dyDescent="0.35">
      <c r="V58885" s="5" t="str">
        <f t="shared" si="920"/>
        <v/>
      </c>
    </row>
    <row r="58886" spans="22:22" x14ac:dyDescent="0.35">
      <c r="V58886" s="5" t="str">
        <f t="shared" si="920"/>
        <v/>
      </c>
    </row>
    <row r="58887" spans="22:22" x14ac:dyDescent="0.35">
      <c r="V58887" s="5" t="str">
        <f t="shared" si="920"/>
        <v/>
      </c>
    </row>
    <row r="58888" spans="22:22" x14ac:dyDescent="0.35">
      <c r="V58888" s="5" t="str">
        <f t="shared" si="920"/>
        <v/>
      </c>
    </row>
    <row r="58889" spans="22:22" x14ac:dyDescent="0.35">
      <c r="V58889" s="5" t="str">
        <f t="shared" si="920"/>
        <v/>
      </c>
    </row>
    <row r="58890" spans="22:22" x14ac:dyDescent="0.35">
      <c r="V58890" s="5" t="str">
        <f t="shared" si="920"/>
        <v/>
      </c>
    </row>
    <row r="58891" spans="22:22" x14ac:dyDescent="0.35">
      <c r="V58891" s="5" t="str">
        <f t="shared" si="920"/>
        <v/>
      </c>
    </row>
    <row r="58892" spans="22:22" x14ac:dyDescent="0.35">
      <c r="V58892" s="5" t="str">
        <f t="shared" si="920"/>
        <v/>
      </c>
    </row>
    <row r="58893" spans="22:22" x14ac:dyDescent="0.35">
      <c r="V58893" s="5" t="str">
        <f t="shared" si="920"/>
        <v/>
      </c>
    </row>
    <row r="58894" spans="22:22" x14ac:dyDescent="0.35">
      <c r="V58894" s="5" t="str">
        <f t="shared" si="920"/>
        <v/>
      </c>
    </row>
    <row r="58895" spans="22:22" x14ac:dyDescent="0.35">
      <c r="V58895" s="5" t="str">
        <f t="shared" si="920"/>
        <v/>
      </c>
    </row>
    <row r="58896" spans="22:22" x14ac:dyDescent="0.35">
      <c r="V58896" s="5" t="str">
        <f t="shared" si="920"/>
        <v/>
      </c>
    </row>
    <row r="58897" spans="22:22" x14ac:dyDescent="0.35">
      <c r="V58897" s="5" t="str">
        <f t="shared" si="920"/>
        <v/>
      </c>
    </row>
    <row r="58898" spans="22:22" x14ac:dyDescent="0.35">
      <c r="V58898" s="5" t="str">
        <f t="shared" si="920"/>
        <v/>
      </c>
    </row>
    <row r="58899" spans="22:22" x14ac:dyDescent="0.35">
      <c r="V58899" s="5" t="str">
        <f t="shared" si="920"/>
        <v/>
      </c>
    </row>
    <row r="58900" spans="22:22" x14ac:dyDescent="0.35">
      <c r="V58900" s="5" t="str">
        <f t="shared" si="920"/>
        <v/>
      </c>
    </row>
    <row r="58901" spans="22:22" x14ac:dyDescent="0.35">
      <c r="V58901" s="5" t="str">
        <f t="shared" si="920"/>
        <v/>
      </c>
    </row>
    <row r="58902" spans="22:22" x14ac:dyDescent="0.35">
      <c r="V58902" s="5" t="str">
        <f t="shared" si="920"/>
        <v/>
      </c>
    </row>
    <row r="58903" spans="22:22" x14ac:dyDescent="0.35">
      <c r="V58903" s="5" t="str">
        <f t="shared" si="920"/>
        <v/>
      </c>
    </row>
    <row r="58904" spans="22:22" x14ac:dyDescent="0.35">
      <c r="V58904" s="5" t="str">
        <f t="shared" si="920"/>
        <v/>
      </c>
    </row>
    <row r="58905" spans="22:22" x14ac:dyDescent="0.35">
      <c r="V58905" s="5" t="str">
        <f t="shared" si="920"/>
        <v/>
      </c>
    </row>
    <row r="58906" spans="22:22" x14ac:dyDescent="0.35">
      <c r="V58906" s="5" t="str">
        <f t="shared" si="920"/>
        <v/>
      </c>
    </row>
    <row r="58907" spans="22:22" x14ac:dyDescent="0.35">
      <c r="V58907" s="5" t="str">
        <f t="shared" si="920"/>
        <v/>
      </c>
    </row>
    <row r="58908" spans="22:22" x14ac:dyDescent="0.35">
      <c r="V58908" s="5" t="str">
        <f t="shared" si="920"/>
        <v/>
      </c>
    </row>
    <row r="58909" spans="22:22" x14ac:dyDescent="0.35">
      <c r="V58909" s="5" t="str">
        <f t="shared" si="920"/>
        <v/>
      </c>
    </row>
    <row r="58910" spans="22:22" x14ac:dyDescent="0.35">
      <c r="V58910" s="5" t="str">
        <f t="shared" si="920"/>
        <v/>
      </c>
    </row>
    <row r="58911" spans="22:22" x14ac:dyDescent="0.35">
      <c r="V58911" s="5" t="str">
        <f t="shared" si="920"/>
        <v/>
      </c>
    </row>
    <row r="58912" spans="22:22" x14ac:dyDescent="0.35">
      <c r="V58912" s="5" t="str">
        <f t="shared" si="920"/>
        <v/>
      </c>
    </row>
    <row r="58913" spans="22:22" x14ac:dyDescent="0.35">
      <c r="V58913" s="5" t="str">
        <f t="shared" si="920"/>
        <v/>
      </c>
    </row>
    <row r="58914" spans="22:22" x14ac:dyDescent="0.35">
      <c r="V58914" s="5" t="str">
        <f t="shared" si="920"/>
        <v/>
      </c>
    </row>
    <row r="58915" spans="22:22" x14ac:dyDescent="0.35">
      <c r="V58915" s="5" t="str">
        <f t="shared" si="920"/>
        <v/>
      </c>
    </row>
    <row r="58916" spans="22:22" x14ac:dyDescent="0.35">
      <c r="V58916" s="5" t="str">
        <f t="shared" si="920"/>
        <v/>
      </c>
    </row>
    <row r="58917" spans="22:22" x14ac:dyDescent="0.35">
      <c r="V58917" s="5" t="str">
        <f t="shared" si="920"/>
        <v/>
      </c>
    </row>
    <row r="58918" spans="22:22" x14ac:dyDescent="0.35">
      <c r="V58918" s="5" t="str">
        <f t="shared" si="920"/>
        <v/>
      </c>
    </row>
    <row r="58919" spans="22:22" x14ac:dyDescent="0.35">
      <c r="V58919" s="5" t="str">
        <f t="shared" si="920"/>
        <v/>
      </c>
    </row>
    <row r="58920" spans="22:22" x14ac:dyDescent="0.35">
      <c r="V58920" s="5" t="str">
        <f t="shared" si="920"/>
        <v/>
      </c>
    </row>
    <row r="58921" spans="22:22" x14ac:dyDescent="0.35">
      <c r="V58921" s="5" t="str">
        <f t="shared" si="920"/>
        <v/>
      </c>
    </row>
    <row r="58922" spans="22:22" x14ac:dyDescent="0.35">
      <c r="V58922" s="5" t="str">
        <f t="shared" si="920"/>
        <v/>
      </c>
    </row>
    <row r="58923" spans="22:22" x14ac:dyDescent="0.35">
      <c r="V58923" s="5" t="str">
        <f t="shared" si="920"/>
        <v/>
      </c>
    </row>
    <row r="58924" spans="22:22" x14ac:dyDescent="0.35">
      <c r="V58924" s="5" t="str">
        <f t="shared" si="920"/>
        <v/>
      </c>
    </row>
    <row r="58925" spans="22:22" x14ac:dyDescent="0.35">
      <c r="V58925" s="5" t="str">
        <f t="shared" si="920"/>
        <v/>
      </c>
    </row>
    <row r="58926" spans="22:22" x14ac:dyDescent="0.35">
      <c r="V58926" s="5" t="str">
        <f t="shared" si="920"/>
        <v/>
      </c>
    </row>
    <row r="58927" spans="22:22" x14ac:dyDescent="0.35">
      <c r="V58927" s="5" t="str">
        <f t="shared" si="920"/>
        <v/>
      </c>
    </row>
    <row r="58928" spans="22:22" x14ac:dyDescent="0.35">
      <c r="V58928" s="5" t="str">
        <f t="shared" si="920"/>
        <v/>
      </c>
    </row>
    <row r="58929" spans="22:22" x14ac:dyDescent="0.35">
      <c r="V58929" s="5" t="str">
        <f t="shared" si="920"/>
        <v/>
      </c>
    </row>
    <row r="58930" spans="22:22" x14ac:dyDescent="0.35">
      <c r="V58930" s="5" t="str">
        <f t="shared" si="920"/>
        <v/>
      </c>
    </row>
    <row r="58931" spans="22:22" x14ac:dyDescent="0.35">
      <c r="V58931" s="5" t="str">
        <f t="shared" si="920"/>
        <v/>
      </c>
    </row>
    <row r="58932" spans="22:22" x14ac:dyDescent="0.35">
      <c r="V58932" s="5" t="str">
        <f t="shared" si="920"/>
        <v/>
      </c>
    </row>
    <row r="58933" spans="22:22" x14ac:dyDescent="0.35">
      <c r="V58933" s="5" t="str">
        <f t="shared" si="920"/>
        <v/>
      </c>
    </row>
    <row r="58934" spans="22:22" x14ac:dyDescent="0.35">
      <c r="V58934" s="5" t="str">
        <f t="shared" si="920"/>
        <v/>
      </c>
    </row>
    <row r="58935" spans="22:22" x14ac:dyDescent="0.35">
      <c r="V58935" s="5" t="str">
        <f t="shared" si="920"/>
        <v/>
      </c>
    </row>
    <row r="58936" spans="22:22" x14ac:dyDescent="0.35">
      <c r="V58936" s="5" t="str">
        <f t="shared" si="920"/>
        <v/>
      </c>
    </row>
    <row r="58937" spans="22:22" x14ac:dyDescent="0.35">
      <c r="V58937" s="5" t="str">
        <f t="shared" si="920"/>
        <v/>
      </c>
    </row>
    <row r="58938" spans="22:22" x14ac:dyDescent="0.35">
      <c r="V58938" s="5" t="str">
        <f t="shared" si="920"/>
        <v/>
      </c>
    </row>
    <row r="58939" spans="22:22" x14ac:dyDescent="0.35">
      <c r="V58939" s="5" t="str">
        <f t="shared" si="920"/>
        <v/>
      </c>
    </row>
    <row r="58940" spans="22:22" x14ac:dyDescent="0.35">
      <c r="V58940" s="5" t="str">
        <f t="shared" si="920"/>
        <v/>
      </c>
    </row>
    <row r="58941" spans="22:22" x14ac:dyDescent="0.35">
      <c r="V58941" s="5" t="str">
        <f t="shared" si="920"/>
        <v/>
      </c>
    </row>
    <row r="58942" spans="22:22" x14ac:dyDescent="0.35">
      <c r="V58942" s="5" t="str">
        <f t="shared" si="920"/>
        <v/>
      </c>
    </row>
    <row r="58943" spans="22:22" x14ac:dyDescent="0.35">
      <c r="V58943" s="5" t="str">
        <f t="shared" si="920"/>
        <v/>
      </c>
    </row>
    <row r="58944" spans="22:22" x14ac:dyDescent="0.35">
      <c r="V58944" s="5" t="str">
        <f t="shared" si="920"/>
        <v/>
      </c>
    </row>
    <row r="58945" spans="22:22" x14ac:dyDescent="0.35">
      <c r="V58945" s="5" t="str">
        <f t="shared" si="920"/>
        <v/>
      </c>
    </row>
    <row r="58946" spans="22:22" x14ac:dyDescent="0.35">
      <c r="V58946" s="5" t="str">
        <f t="shared" ref="V58946:V59009" si="921">TRIM(CLEAN(SUBSTITUTE(A58946,CHAR(160)," ")))</f>
        <v/>
      </c>
    </row>
    <row r="58947" spans="22:22" x14ac:dyDescent="0.35">
      <c r="V58947" s="5" t="str">
        <f t="shared" si="921"/>
        <v/>
      </c>
    </row>
    <row r="58948" spans="22:22" x14ac:dyDescent="0.35">
      <c r="V58948" s="5" t="str">
        <f t="shared" si="921"/>
        <v/>
      </c>
    </row>
    <row r="58949" spans="22:22" x14ac:dyDescent="0.35">
      <c r="V58949" s="5" t="str">
        <f t="shared" si="921"/>
        <v/>
      </c>
    </row>
    <row r="58950" spans="22:22" x14ac:dyDescent="0.35">
      <c r="V58950" s="5" t="str">
        <f t="shared" si="921"/>
        <v/>
      </c>
    </row>
    <row r="58951" spans="22:22" x14ac:dyDescent="0.35">
      <c r="V58951" s="5" t="str">
        <f t="shared" si="921"/>
        <v/>
      </c>
    </row>
    <row r="58952" spans="22:22" x14ac:dyDescent="0.35">
      <c r="V58952" s="5" t="str">
        <f t="shared" si="921"/>
        <v/>
      </c>
    </row>
    <row r="58953" spans="22:22" x14ac:dyDescent="0.35">
      <c r="V58953" s="5" t="str">
        <f t="shared" si="921"/>
        <v/>
      </c>
    </row>
    <row r="58954" spans="22:22" x14ac:dyDescent="0.35">
      <c r="V58954" s="5" t="str">
        <f t="shared" si="921"/>
        <v/>
      </c>
    </row>
    <row r="58955" spans="22:22" x14ac:dyDescent="0.35">
      <c r="V58955" s="5" t="str">
        <f t="shared" si="921"/>
        <v/>
      </c>
    </row>
    <row r="58956" spans="22:22" x14ac:dyDescent="0.35">
      <c r="V58956" s="5" t="str">
        <f t="shared" si="921"/>
        <v/>
      </c>
    </row>
    <row r="58957" spans="22:22" x14ac:dyDescent="0.35">
      <c r="V58957" s="5" t="str">
        <f t="shared" si="921"/>
        <v/>
      </c>
    </row>
    <row r="58958" spans="22:22" x14ac:dyDescent="0.35">
      <c r="V58958" s="5" t="str">
        <f t="shared" si="921"/>
        <v/>
      </c>
    </row>
    <row r="58959" spans="22:22" x14ac:dyDescent="0.35">
      <c r="V58959" s="5" t="str">
        <f t="shared" si="921"/>
        <v/>
      </c>
    </row>
    <row r="58960" spans="22:22" x14ac:dyDescent="0.35">
      <c r="V58960" s="5" t="str">
        <f t="shared" si="921"/>
        <v/>
      </c>
    </row>
    <row r="58961" spans="22:22" x14ac:dyDescent="0.35">
      <c r="V58961" s="5" t="str">
        <f t="shared" si="921"/>
        <v/>
      </c>
    </row>
    <row r="58962" spans="22:22" x14ac:dyDescent="0.35">
      <c r="V58962" s="5" t="str">
        <f t="shared" si="921"/>
        <v/>
      </c>
    </row>
    <row r="58963" spans="22:22" x14ac:dyDescent="0.35">
      <c r="V58963" s="5" t="str">
        <f t="shared" si="921"/>
        <v/>
      </c>
    </row>
    <row r="58964" spans="22:22" x14ac:dyDescent="0.35">
      <c r="V58964" s="5" t="str">
        <f t="shared" si="921"/>
        <v/>
      </c>
    </row>
    <row r="58965" spans="22:22" x14ac:dyDescent="0.35">
      <c r="V58965" s="5" t="str">
        <f t="shared" si="921"/>
        <v/>
      </c>
    </row>
    <row r="58966" spans="22:22" x14ac:dyDescent="0.35">
      <c r="V58966" s="5" t="str">
        <f t="shared" si="921"/>
        <v/>
      </c>
    </row>
    <row r="58967" spans="22:22" x14ac:dyDescent="0.35">
      <c r="V58967" s="5" t="str">
        <f t="shared" si="921"/>
        <v/>
      </c>
    </row>
    <row r="58968" spans="22:22" x14ac:dyDescent="0.35">
      <c r="V58968" s="5" t="str">
        <f t="shared" si="921"/>
        <v/>
      </c>
    </row>
    <row r="58969" spans="22:22" x14ac:dyDescent="0.35">
      <c r="V58969" s="5" t="str">
        <f t="shared" si="921"/>
        <v/>
      </c>
    </row>
    <row r="58970" spans="22:22" x14ac:dyDescent="0.35">
      <c r="V58970" s="5" t="str">
        <f t="shared" si="921"/>
        <v/>
      </c>
    </row>
    <row r="58971" spans="22:22" x14ac:dyDescent="0.35">
      <c r="V58971" s="5" t="str">
        <f t="shared" si="921"/>
        <v/>
      </c>
    </row>
    <row r="58972" spans="22:22" x14ac:dyDescent="0.35">
      <c r="V58972" s="5" t="str">
        <f t="shared" si="921"/>
        <v/>
      </c>
    </row>
    <row r="58973" spans="22:22" x14ac:dyDescent="0.35">
      <c r="V58973" s="5" t="str">
        <f t="shared" si="921"/>
        <v/>
      </c>
    </row>
    <row r="58974" spans="22:22" x14ac:dyDescent="0.35">
      <c r="V58974" s="5" t="str">
        <f t="shared" si="921"/>
        <v/>
      </c>
    </row>
    <row r="58975" spans="22:22" x14ac:dyDescent="0.35">
      <c r="V58975" s="5" t="str">
        <f t="shared" si="921"/>
        <v/>
      </c>
    </row>
    <row r="58976" spans="22:22" x14ac:dyDescent="0.35">
      <c r="V58976" s="5" t="str">
        <f t="shared" si="921"/>
        <v/>
      </c>
    </row>
    <row r="58977" spans="22:22" x14ac:dyDescent="0.35">
      <c r="V58977" s="5" t="str">
        <f t="shared" si="921"/>
        <v/>
      </c>
    </row>
    <row r="58978" spans="22:22" x14ac:dyDescent="0.35">
      <c r="V58978" s="5" t="str">
        <f t="shared" si="921"/>
        <v/>
      </c>
    </row>
    <row r="58979" spans="22:22" x14ac:dyDescent="0.35">
      <c r="V58979" s="5" t="str">
        <f t="shared" si="921"/>
        <v/>
      </c>
    </row>
    <row r="58980" spans="22:22" x14ac:dyDescent="0.35">
      <c r="V58980" s="5" t="str">
        <f t="shared" si="921"/>
        <v/>
      </c>
    </row>
    <row r="58981" spans="22:22" x14ac:dyDescent="0.35">
      <c r="V58981" s="5" t="str">
        <f t="shared" si="921"/>
        <v/>
      </c>
    </row>
    <row r="58982" spans="22:22" x14ac:dyDescent="0.35">
      <c r="V58982" s="5" t="str">
        <f t="shared" si="921"/>
        <v/>
      </c>
    </row>
    <row r="58983" spans="22:22" x14ac:dyDescent="0.35">
      <c r="V58983" s="5" t="str">
        <f t="shared" si="921"/>
        <v/>
      </c>
    </row>
    <row r="58984" spans="22:22" x14ac:dyDescent="0.35">
      <c r="V58984" s="5" t="str">
        <f t="shared" si="921"/>
        <v/>
      </c>
    </row>
    <row r="58985" spans="22:22" x14ac:dyDescent="0.35">
      <c r="V58985" s="5" t="str">
        <f t="shared" si="921"/>
        <v/>
      </c>
    </row>
    <row r="58986" spans="22:22" x14ac:dyDescent="0.35">
      <c r="V58986" s="5" t="str">
        <f t="shared" si="921"/>
        <v/>
      </c>
    </row>
    <row r="58987" spans="22:22" x14ac:dyDescent="0.35">
      <c r="V58987" s="5" t="str">
        <f t="shared" si="921"/>
        <v/>
      </c>
    </row>
    <row r="58988" spans="22:22" x14ac:dyDescent="0.35">
      <c r="V58988" s="5" t="str">
        <f t="shared" si="921"/>
        <v/>
      </c>
    </row>
    <row r="58989" spans="22:22" x14ac:dyDescent="0.35">
      <c r="V58989" s="5" t="str">
        <f t="shared" si="921"/>
        <v/>
      </c>
    </row>
    <row r="58990" spans="22:22" x14ac:dyDescent="0.35">
      <c r="V58990" s="5" t="str">
        <f t="shared" si="921"/>
        <v/>
      </c>
    </row>
    <row r="58991" spans="22:22" x14ac:dyDescent="0.35">
      <c r="V58991" s="5" t="str">
        <f t="shared" si="921"/>
        <v/>
      </c>
    </row>
    <row r="58992" spans="22:22" x14ac:dyDescent="0.35">
      <c r="V58992" s="5" t="str">
        <f t="shared" si="921"/>
        <v/>
      </c>
    </row>
    <row r="58993" spans="22:22" x14ac:dyDescent="0.35">
      <c r="V58993" s="5" t="str">
        <f t="shared" si="921"/>
        <v/>
      </c>
    </row>
    <row r="58994" spans="22:22" x14ac:dyDescent="0.35">
      <c r="V58994" s="5" t="str">
        <f t="shared" si="921"/>
        <v/>
      </c>
    </row>
    <row r="58995" spans="22:22" x14ac:dyDescent="0.35">
      <c r="V58995" s="5" t="str">
        <f t="shared" si="921"/>
        <v/>
      </c>
    </row>
    <row r="58996" spans="22:22" x14ac:dyDescent="0.35">
      <c r="V58996" s="5" t="str">
        <f t="shared" si="921"/>
        <v/>
      </c>
    </row>
    <row r="58997" spans="22:22" x14ac:dyDescent="0.35">
      <c r="V58997" s="5" t="str">
        <f t="shared" si="921"/>
        <v/>
      </c>
    </row>
    <row r="58998" spans="22:22" x14ac:dyDescent="0.35">
      <c r="V58998" s="5" t="str">
        <f t="shared" si="921"/>
        <v/>
      </c>
    </row>
    <row r="58999" spans="22:22" x14ac:dyDescent="0.35">
      <c r="V58999" s="5" t="str">
        <f t="shared" si="921"/>
        <v/>
      </c>
    </row>
    <row r="59000" spans="22:22" x14ac:dyDescent="0.35">
      <c r="V59000" s="5" t="str">
        <f t="shared" si="921"/>
        <v/>
      </c>
    </row>
    <row r="59001" spans="22:22" x14ac:dyDescent="0.35">
      <c r="V59001" s="5" t="str">
        <f t="shared" si="921"/>
        <v/>
      </c>
    </row>
    <row r="59002" spans="22:22" x14ac:dyDescent="0.35">
      <c r="V59002" s="5" t="str">
        <f t="shared" si="921"/>
        <v/>
      </c>
    </row>
    <row r="59003" spans="22:22" x14ac:dyDescent="0.35">
      <c r="V59003" s="5" t="str">
        <f t="shared" si="921"/>
        <v/>
      </c>
    </row>
    <row r="59004" spans="22:22" x14ac:dyDescent="0.35">
      <c r="V59004" s="5" t="str">
        <f t="shared" si="921"/>
        <v/>
      </c>
    </row>
    <row r="59005" spans="22:22" x14ac:dyDescent="0.35">
      <c r="V59005" s="5" t="str">
        <f t="shared" si="921"/>
        <v/>
      </c>
    </row>
    <row r="59006" spans="22:22" x14ac:dyDescent="0.35">
      <c r="V59006" s="5" t="str">
        <f t="shared" si="921"/>
        <v/>
      </c>
    </row>
    <row r="59007" spans="22:22" x14ac:dyDescent="0.35">
      <c r="V59007" s="5" t="str">
        <f t="shared" si="921"/>
        <v/>
      </c>
    </row>
    <row r="59008" spans="22:22" x14ac:dyDescent="0.35">
      <c r="V59008" s="5" t="str">
        <f t="shared" si="921"/>
        <v/>
      </c>
    </row>
    <row r="59009" spans="22:22" x14ac:dyDescent="0.35">
      <c r="V59009" s="5" t="str">
        <f t="shared" si="921"/>
        <v/>
      </c>
    </row>
    <row r="59010" spans="22:22" x14ac:dyDescent="0.35">
      <c r="V59010" s="5" t="str">
        <f t="shared" ref="V59010:V59073" si="922">TRIM(CLEAN(SUBSTITUTE(A59010,CHAR(160)," ")))</f>
        <v/>
      </c>
    </row>
    <row r="59011" spans="22:22" x14ac:dyDescent="0.35">
      <c r="V59011" s="5" t="str">
        <f t="shared" si="922"/>
        <v/>
      </c>
    </row>
    <row r="59012" spans="22:22" x14ac:dyDescent="0.35">
      <c r="V59012" s="5" t="str">
        <f t="shared" si="922"/>
        <v/>
      </c>
    </row>
    <row r="59013" spans="22:22" x14ac:dyDescent="0.35">
      <c r="V59013" s="5" t="str">
        <f t="shared" si="922"/>
        <v/>
      </c>
    </row>
    <row r="59014" spans="22:22" x14ac:dyDescent="0.35">
      <c r="V59014" s="5" t="str">
        <f t="shared" si="922"/>
        <v/>
      </c>
    </row>
    <row r="59015" spans="22:22" x14ac:dyDescent="0.35">
      <c r="V59015" s="5" t="str">
        <f t="shared" si="922"/>
        <v/>
      </c>
    </row>
    <row r="59016" spans="22:22" x14ac:dyDescent="0.35">
      <c r="V59016" s="5" t="str">
        <f t="shared" si="922"/>
        <v/>
      </c>
    </row>
    <row r="59017" spans="22:22" x14ac:dyDescent="0.35">
      <c r="V59017" s="5" t="str">
        <f t="shared" si="922"/>
        <v/>
      </c>
    </row>
    <row r="59018" spans="22:22" x14ac:dyDescent="0.35">
      <c r="V59018" s="5" t="str">
        <f t="shared" si="922"/>
        <v/>
      </c>
    </row>
    <row r="59019" spans="22:22" x14ac:dyDescent="0.35">
      <c r="V59019" s="5" t="str">
        <f t="shared" si="922"/>
        <v/>
      </c>
    </row>
    <row r="59020" spans="22:22" x14ac:dyDescent="0.35">
      <c r="V59020" s="5" t="str">
        <f t="shared" si="922"/>
        <v/>
      </c>
    </row>
    <row r="59021" spans="22:22" x14ac:dyDescent="0.35">
      <c r="V59021" s="5" t="str">
        <f t="shared" si="922"/>
        <v/>
      </c>
    </row>
    <row r="59022" spans="22:22" x14ac:dyDescent="0.35">
      <c r="V59022" s="5" t="str">
        <f t="shared" si="922"/>
        <v/>
      </c>
    </row>
    <row r="59023" spans="22:22" x14ac:dyDescent="0.35">
      <c r="V59023" s="5" t="str">
        <f t="shared" si="922"/>
        <v/>
      </c>
    </row>
    <row r="59024" spans="22:22" x14ac:dyDescent="0.35">
      <c r="V59024" s="5" t="str">
        <f t="shared" si="922"/>
        <v/>
      </c>
    </row>
    <row r="59025" spans="22:22" x14ac:dyDescent="0.35">
      <c r="V59025" s="5" t="str">
        <f t="shared" si="922"/>
        <v/>
      </c>
    </row>
    <row r="59026" spans="22:22" x14ac:dyDescent="0.35">
      <c r="V59026" s="5" t="str">
        <f t="shared" si="922"/>
        <v/>
      </c>
    </row>
    <row r="59027" spans="22:22" x14ac:dyDescent="0.35">
      <c r="V59027" s="5" t="str">
        <f t="shared" si="922"/>
        <v/>
      </c>
    </row>
    <row r="59028" spans="22:22" x14ac:dyDescent="0.35">
      <c r="V59028" s="5" t="str">
        <f t="shared" si="922"/>
        <v/>
      </c>
    </row>
    <row r="59029" spans="22:22" x14ac:dyDescent="0.35">
      <c r="V59029" s="5" t="str">
        <f t="shared" si="922"/>
        <v/>
      </c>
    </row>
    <row r="59030" spans="22:22" x14ac:dyDescent="0.35">
      <c r="V59030" s="5" t="str">
        <f t="shared" si="922"/>
        <v/>
      </c>
    </row>
    <row r="59031" spans="22:22" x14ac:dyDescent="0.35">
      <c r="V59031" s="5" t="str">
        <f t="shared" si="922"/>
        <v/>
      </c>
    </row>
    <row r="59032" spans="22:22" x14ac:dyDescent="0.35">
      <c r="V59032" s="5" t="str">
        <f t="shared" si="922"/>
        <v/>
      </c>
    </row>
    <row r="59033" spans="22:22" x14ac:dyDescent="0.35">
      <c r="V59033" s="5" t="str">
        <f t="shared" si="922"/>
        <v/>
      </c>
    </row>
    <row r="59034" spans="22:22" x14ac:dyDescent="0.35">
      <c r="V59034" s="5" t="str">
        <f t="shared" si="922"/>
        <v/>
      </c>
    </row>
    <row r="59035" spans="22:22" x14ac:dyDescent="0.35">
      <c r="V59035" s="5" t="str">
        <f t="shared" si="922"/>
        <v/>
      </c>
    </row>
    <row r="59036" spans="22:22" x14ac:dyDescent="0.35">
      <c r="V59036" s="5" t="str">
        <f t="shared" si="922"/>
        <v/>
      </c>
    </row>
    <row r="59037" spans="22:22" x14ac:dyDescent="0.35">
      <c r="V59037" s="5" t="str">
        <f t="shared" si="922"/>
        <v/>
      </c>
    </row>
    <row r="59038" spans="22:22" x14ac:dyDescent="0.35">
      <c r="V59038" s="5" t="str">
        <f t="shared" si="922"/>
        <v/>
      </c>
    </row>
    <row r="59039" spans="22:22" x14ac:dyDescent="0.35">
      <c r="V59039" s="5" t="str">
        <f t="shared" si="922"/>
        <v/>
      </c>
    </row>
    <row r="59040" spans="22:22" x14ac:dyDescent="0.35">
      <c r="V59040" s="5" t="str">
        <f t="shared" si="922"/>
        <v/>
      </c>
    </row>
    <row r="59041" spans="22:22" x14ac:dyDescent="0.35">
      <c r="V59041" s="5" t="str">
        <f t="shared" si="922"/>
        <v/>
      </c>
    </row>
    <row r="59042" spans="22:22" x14ac:dyDescent="0.35">
      <c r="V59042" s="5" t="str">
        <f t="shared" si="922"/>
        <v/>
      </c>
    </row>
    <row r="59043" spans="22:22" x14ac:dyDescent="0.35">
      <c r="V59043" s="5" t="str">
        <f t="shared" si="922"/>
        <v/>
      </c>
    </row>
    <row r="59044" spans="22:22" x14ac:dyDescent="0.35">
      <c r="V59044" s="5" t="str">
        <f t="shared" si="922"/>
        <v/>
      </c>
    </row>
    <row r="59045" spans="22:22" x14ac:dyDescent="0.35">
      <c r="V59045" s="5" t="str">
        <f t="shared" si="922"/>
        <v/>
      </c>
    </row>
    <row r="59046" spans="22:22" x14ac:dyDescent="0.35">
      <c r="V59046" s="5" t="str">
        <f t="shared" si="922"/>
        <v/>
      </c>
    </row>
    <row r="59047" spans="22:22" x14ac:dyDescent="0.35">
      <c r="V59047" s="5" t="str">
        <f t="shared" si="922"/>
        <v/>
      </c>
    </row>
    <row r="59048" spans="22:22" x14ac:dyDescent="0.35">
      <c r="V59048" s="5" t="str">
        <f t="shared" si="922"/>
        <v/>
      </c>
    </row>
    <row r="59049" spans="22:22" x14ac:dyDescent="0.35">
      <c r="V59049" s="5" t="str">
        <f t="shared" si="922"/>
        <v/>
      </c>
    </row>
    <row r="59050" spans="22:22" x14ac:dyDescent="0.35">
      <c r="V59050" s="5" t="str">
        <f t="shared" si="922"/>
        <v/>
      </c>
    </row>
    <row r="59051" spans="22:22" x14ac:dyDescent="0.35">
      <c r="V59051" s="5" t="str">
        <f t="shared" si="922"/>
        <v/>
      </c>
    </row>
    <row r="59052" spans="22:22" x14ac:dyDescent="0.35">
      <c r="V59052" s="5" t="str">
        <f t="shared" si="922"/>
        <v/>
      </c>
    </row>
    <row r="59053" spans="22:22" x14ac:dyDescent="0.35">
      <c r="V59053" s="5" t="str">
        <f t="shared" si="922"/>
        <v/>
      </c>
    </row>
    <row r="59054" spans="22:22" x14ac:dyDescent="0.35">
      <c r="V59054" s="5" t="str">
        <f t="shared" si="922"/>
        <v/>
      </c>
    </row>
    <row r="59055" spans="22:22" x14ac:dyDescent="0.35">
      <c r="V59055" s="5" t="str">
        <f t="shared" si="922"/>
        <v/>
      </c>
    </row>
    <row r="59056" spans="22:22" x14ac:dyDescent="0.35">
      <c r="V59056" s="5" t="str">
        <f t="shared" si="922"/>
        <v/>
      </c>
    </row>
    <row r="59057" spans="22:22" x14ac:dyDescent="0.35">
      <c r="V59057" s="5" t="str">
        <f t="shared" si="922"/>
        <v/>
      </c>
    </row>
    <row r="59058" spans="22:22" x14ac:dyDescent="0.35">
      <c r="V59058" s="5" t="str">
        <f t="shared" si="922"/>
        <v/>
      </c>
    </row>
    <row r="59059" spans="22:22" x14ac:dyDescent="0.35">
      <c r="V59059" s="5" t="str">
        <f t="shared" si="922"/>
        <v/>
      </c>
    </row>
    <row r="59060" spans="22:22" x14ac:dyDescent="0.35">
      <c r="V59060" s="5" t="str">
        <f t="shared" si="922"/>
        <v/>
      </c>
    </row>
    <row r="59061" spans="22:22" x14ac:dyDescent="0.35">
      <c r="V59061" s="5" t="str">
        <f t="shared" si="922"/>
        <v/>
      </c>
    </row>
    <row r="59062" spans="22:22" x14ac:dyDescent="0.35">
      <c r="V59062" s="5" t="str">
        <f t="shared" si="922"/>
        <v/>
      </c>
    </row>
    <row r="59063" spans="22:22" x14ac:dyDescent="0.35">
      <c r="V59063" s="5" t="str">
        <f t="shared" si="922"/>
        <v/>
      </c>
    </row>
    <row r="59064" spans="22:22" x14ac:dyDescent="0.35">
      <c r="V59064" s="5" t="str">
        <f t="shared" si="922"/>
        <v/>
      </c>
    </row>
    <row r="59065" spans="22:22" x14ac:dyDescent="0.35">
      <c r="V59065" s="5" t="str">
        <f t="shared" si="922"/>
        <v/>
      </c>
    </row>
    <row r="59066" spans="22:22" x14ac:dyDescent="0.35">
      <c r="V59066" s="5" t="str">
        <f t="shared" si="922"/>
        <v/>
      </c>
    </row>
    <row r="59067" spans="22:22" x14ac:dyDescent="0.35">
      <c r="V59067" s="5" t="str">
        <f t="shared" si="922"/>
        <v/>
      </c>
    </row>
    <row r="59068" spans="22:22" x14ac:dyDescent="0.35">
      <c r="V59068" s="5" t="str">
        <f t="shared" si="922"/>
        <v/>
      </c>
    </row>
    <row r="59069" spans="22:22" x14ac:dyDescent="0.35">
      <c r="V59069" s="5" t="str">
        <f t="shared" si="922"/>
        <v/>
      </c>
    </row>
    <row r="59070" spans="22:22" x14ac:dyDescent="0.35">
      <c r="V59070" s="5" t="str">
        <f t="shared" si="922"/>
        <v/>
      </c>
    </row>
    <row r="59071" spans="22:22" x14ac:dyDescent="0.35">
      <c r="V59071" s="5" t="str">
        <f t="shared" si="922"/>
        <v/>
      </c>
    </row>
    <row r="59072" spans="22:22" x14ac:dyDescent="0.35">
      <c r="V59072" s="5" t="str">
        <f t="shared" si="922"/>
        <v/>
      </c>
    </row>
    <row r="59073" spans="22:22" x14ac:dyDescent="0.35">
      <c r="V59073" s="5" t="str">
        <f t="shared" si="922"/>
        <v/>
      </c>
    </row>
    <row r="59074" spans="22:22" x14ac:dyDescent="0.35">
      <c r="V59074" s="5" t="str">
        <f t="shared" ref="V59074:V59137" si="923">TRIM(CLEAN(SUBSTITUTE(A59074,CHAR(160)," ")))</f>
        <v/>
      </c>
    </row>
    <row r="59075" spans="22:22" x14ac:dyDescent="0.35">
      <c r="V59075" s="5" t="str">
        <f t="shared" si="923"/>
        <v/>
      </c>
    </row>
    <row r="59076" spans="22:22" x14ac:dyDescent="0.35">
      <c r="V59076" s="5" t="str">
        <f t="shared" si="923"/>
        <v/>
      </c>
    </row>
    <row r="59077" spans="22:22" x14ac:dyDescent="0.35">
      <c r="V59077" s="5" t="str">
        <f t="shared" si="923"/>
        <v/>
      </c>
    </row>
    <row r="59078" spans="22:22" x14ac:dyDescent="0.35">
      <c r="V59078" s="5" t="str">
        <f t="shared" si="923"/>
        <v/>
      </c>
    </row>
    <row r="59079" spans="22:22" x14ac:dyDescent="0.35">
      <c r="V59079" s="5" t="str">
        <f t="shared" si="923"/>
        <v/>
      </c>
    </row>
    <row r="59080" spans="22:22" x14ac:dyDescent="0.35">
      <c r="V59080" s="5" t="str">
        <f t="shared" si="923"/>
        <v/>
      </c>
    </row>
    <row r="59081" spans="22:22" x14ac:dyDescent="0.35">
      <c r="V59081" s="5" t="str">
        <f t="shared" si="923"/>
        <v/>
      </c>
    </row>
    <row r="59082" spans="22:22" x14ac:dyDescent="0.35">
      <c r="V59082" s="5" t="str">
        <f t="shared" si="923"/>
        <v/>
      </c>
    </row>
    <row r="59083" spans="22:22" x14ac:dyDescent="0.35">
      <c r="V59083" s="5" t="str">
        <f t="shared" si="923"/>
        <v/>
      </c>
    </row>
    <row r="59084" spans="22:22" x14ac:dyDescent="0.35">
      <c r="V59084" s="5" t="str">
        <f t="shared" si="923"/>
        <v/>
      </c>
    </row>
    <row r="59085" spans="22:22" x14ac:dyDescent="0.35">
      <c r="V59085" s="5" t="str">
        <f t="shared" si="923"/>
        <v/>
      </c>
    </row>
    <row r="59086" spans="22:22" x14ac:dyDescent="0.35">
      <c r="V59086" s="5" t="str">
        <f t="shared" si="923"/>
        <v/>
      </c>
    </row>
    <row r="59087" spans="22:22" x14ac:dyDescent="0.35">
      <c r="V59087" s="5" t="str">
        <f t="shared" si="923"/>
        <v/>
      </c>
    </row>
    <row r="59088" spans="22:22" x14ac:dyDescent="0.35">
      <c r="V59088" s="5" t="str">
        <f t="shared" si="923"/>
        <v/>
      </c>
    </row>
    <row r="59089" spans="22:22" x14ac:dyDescent="0.35">
      <c r="V59089" s="5" t="str">
        <f t="shared" si="923"/>
        <v/>
      </c>
    </row>
    <row r="59090" spans="22:22" x14ac:dyDescent="0.35">
      <c r="V59090" s="5" t="str">
        <f t="shared" si="923"/>
        <v/>
      </c>
    </row>
    <row r="59091" spans="22:22" x14ac:dyDescent="0.35">
      <c r="V59091" s="5" t="str">
        <f t="shared" si="923"/>
        <v/>
      </c>
    </row>
    <row r="59092" spans="22:22" x14ac:dyDescent="0.35">
      <c r="V59092" s="5" t="str">
        <f t="shared" si="923"/>
        <v/>
      </c>
    </row>
    <row r="59093" spans="22:22" x14ac:dyDescent="0.35">
      <c r="V59093" s="5" t="str">
        <f t="shared" si="923"/>
        <v/>
      </c>
    </row>
    <row r="59094" spans="22:22" x14ac:dyDescent="0.35">
      <c r="V59094" s="5" t="str">
        <f t="shared" si="923"/>
        <v/>
      </c>
    </row>
    <row r="59095" spans="22:22" x14ac:dyDescent="0.35">
      <c r="V59095" s="5" t="str">
        <f t="shared" si="923"/>
        <v/>
      </c>
    </row>
    <row r="59096" spans="22:22" x14ac:dyDescent="0.35">
      <c r="V59096" s="5" t="str">
        <f t="shared" si="923"/>
        <v/>
      </c>
    </row>
    <row r="59097" spans="22:22" x14ac:dyDescent="0.35">
      <c r="V59097" s="5" t="str">
        <f t="shared" si="923"/>
        <v/>
      </c>
    </row>
    <row r="59098" spans="22:22" x14ac:dyDescent="0.35">
      <c r="V59098" s="5" t="str">
        <f t="shared" si="923"/>
        <v/>
      </c>
    </row>
    <row r="59099" spans="22:22" x14ac:dyDescent="0.35">
      <c r="V59099" s="5" t="str">
        <f t="shared" si="923"/>
        <v/>
      </c>
    </row>
    <row r="59100" spans="22:22" x14ac:dyDescent="0.35">
      <c r="V59100" s="5" t="str">
        <f t="shared" si="923"/>
        <v/>
      </c>
    </row>
    <row r="59101" spans="22:22" x14ac:dyDescent="0.35">
      <c r="V59101" s="5" t="str">
        <f t="shared" si="923"/>
        <v/>
      </c>
    </row>
    <row r="59102" spans="22:22" x14ac:dyDescent="0.35">
      <c r="V59102" s="5" t="str">
        <f t="shared" si="923"/>
        <v/>
      </c>
    </row>
    <row r="59103" spans="22:22" x14ac:dyDescent="0.35">
      <c r="V59103" s="5" t="str">
        <f t="shared" si="923"/>
        <v/>
      </c>
    </row>
    <row r="59104" spans="22:22" x14ac:dyDescent="0.35">
      <c r="V59104" s="5" t="str">
        <f t="shared" si="923"/>
        <v/>
      </c>
    </row>
    <row r="59105" spans="22:22" x14ac:dyDescent="0.35">
      <c r="V59105" s="5" t="str">
        <f t="shared" si="923"/>
        <v/>
      </c>
    </row>
    <row r="59106" spans="22:22" x14ac:dyDescent="0.35">
      <c r="V59106" s="5" t="str">
        <f t="shared" si="923"/>
        <v/>
      </c>
    </row>
    <row r="59107" spans="22:22" x14ac:dyDescent="0.35">
      <c r="V59107" s="5" t="str">
        <f t="shared" si="923"/>
        <v/>
      </c>
    </row>
    <row r="59108" spans="22:22" x14ac:dyDescent="0.35">
      <c r="V59108" s="5" t="str">
        <f t="shared" si="923"/>
        <v/>
      </c>
    </row>
    <row r="59109" spans="22:22" x14ac:dyDescent="0.35">
      <c r="V59109" s="5" t="str">
        <f t="shared" si="923"/>
        <v/>
      </c>
    </row>
    <row r="59110" spans="22:22" x14ac:dyDescent="0.35">
      <c r="V59110" s="5" t="str">
        <f t="shared" si="923"/>
        <v/>
      </c>
    </row>
    <row r="59111" spans="22:22" x14ac:dyDescent="0.35">
      <c r="V59111" s="5" t="str">
        <f t="shared" si="923"/>
        <v/>
      </c>
    </row>
    <row r="59112" spans="22:22" x14ac:dyDescent="0.35">
      <c r="V59112" s="5" t="str">
        <f t="shared" si="923"/>
        <v/>
      </c>
    </row>
    <row r="59113" spans="22:22" x14ac:dyDescent="0.35">
      <c r="V59113" s="5" t="str">
        <f t="shared" si="923"/>
        <v/>
      </c>
    </row>
    <row r="59114" spans="22:22" x14ac:dyDescent="0.35">
      <c r="V59114" s="5" t="str">
        <f t="shared" si="923"/>
        <v/>
      </c>
    </row>
    <row r="59115" spans="22:22" x14ac:dyDescent="0.35">
      <c r="V59115" s="5" t="str">
        <f t="shared" si="923"/>
        <v/>
      </c>
    </row>
    <row r="59116" spans="22:22" x14ac:dyDescent="0.35">
      <c r="V59116" s="5" t="str">
        <f t="shared" si="923"/>
        <v/>
      </c>
    </row>
    <row r="59117" spans="22:22" x14ac:dyDescent="0.35">
      <c r="V59117" s="5" t="str">
        <f t="shared" si="923"/>
        <v/>
      </c>
    </row>
    <row r="59118" spans="22:22" x14ac:dyDescent="0.35">
      <c r="V59118" s="5" t="str">
        <f t="shared" si="923"/>
        <v/>
      </c>
    </row>
    <row r="59119" spans="22:22" x14ac:dyDescent="0.35">
      <c r="V59119" s="5" t="str">
        <f t="shared" si="923"/>
        <v/>
      </c>
    </row>
    <row r="59120" spans="22:22" x14ac:dyDescent="0.35">
      <c r="V59120" s="5" t="str">
        <f t="shared" si="923"/>
        <v/>
      </c>
    </row>
    <row r="59121" spans="22:22" x14ac:dyDescent="0.35">
      <c r="V59121" s="5" t="str">
        <f t="shared" si="923"/>
        <v/>
      </c>
    </row>
    <row r="59122" spans="22:22" x14ac:dyDescent="0.35">
      <c r="V59122" s="5" t="str">
        <f t="shared" si="923"/>
        <v/>
      </c>
    </row>
    <row r="59123" spans="22:22" x14ac:dyDescent="0.35">
      <c r="V59123" s="5" t="str">
        <f t="shared" si="923"/>
        <v/>
      </c>
    </row>
    <row r="59124" spans="22:22" x14ac:dyDescent="0.35">
      <c r="V59124" s="5" t="str">
        <f t="shared" si="923"/>
        <v/>
      </c>
    </row>
    <row r="59125" spans="22:22" x14ac:dyDescent="0.35">
      <c r="V59125" s="5" t="str">
        <f t="shared" si="923"/>
        <v/>
      </c>
    </row>
    <row r="59126" spans="22:22" x14ac:dyDescent="0.35">
      <c r="V59126" s="5" t="str">
        <f t="shared" si="923"/>
        <v/>
      </c>
    </row>
    <row r="59127" spans="22:22" x14ac:dyDescent="0.35">
      <c r="V59127" s="5" t="str">
        <f t="shared" si="923"/>
        <v/>
      </c>
    </row>
    <row r="59128" spans="22:22" x14ac:dyDescent="0.35">
      <c r="V59128" s="5" t="str">
        <f t="shared" si="923"/>
        <v/>
      </c>
    </row>
    <row r="59129" spans="22:22" x14ac:dyDescent="0.35">
      <c r="V59129" s="5" t="str">
        <f t="shared" si="923"/>
        <v/>
      </c>
    </row>
    <row r="59130" spans="22:22" x14ac:dyDescent="0.35">
      <c r="V59130" s="5" t="str">
        <f t="shared" si="923"/>
        <v/>
      </c>
    </row>
    <row r="59131" spans="22:22" x14ac:dyDescent="0.35">
      <c r="V59131" s="5" t="str">
        <f t="shared" si="923"/>
        <v/>
      </c>
    </row>
    <row r="59132" spans="22:22" x14ac:dyDescent="0.35">
      <c r="V59132" s="5" t="str">
        <f t="shared" si="923"/>
        <v/>
      </c>
    </row>
    <row r="59133" spans="22:22" x14ac:dyDescent="0.35">
      <c r="V59133" s="5" t="str">
        <f t="shared" si="923"/>
        <v/>
      </c>
    </row>
    <row r="59134" spans="22:22" x14ac:dyDescent="0.35">
      <c r="V59134" s="5" t="str">
        <f t="shared" si="923"/>
        <v/>
      </c>
    </row>
    <row r="59135" spans="22:22" x14ac:dyDescent="0.35">
      <c r="V59135" s="5" t="str">
        <f t="shared" si="923"/>
        <v/>
      </c>
    </row>
    <row r="59136" spans="22:22" x14ac:dyDescent="0.35">
      <c r="V59136" s="5" t="str">
        <f t="shared" si="923"/>
        <v/>
      </c>
    </row>
    <row r="59137" spans="22:22" x14ac:dyDescent="0.35">
      <c r="V59137" s="5" t="str">
        <f t="shared" si="923"/>
        <v/>
      </c>
    </row>
    <row r="59138" spans="22:22" x14ac:dyDescent="0.35">
      <c r="V59138" s="5" t="str">
        <f t="shared" ref="V59138:V59201" si="924">TRIM(CLEAN(SUBSTITUTE(A59138,CHAR(160)," ")))</f>
        <v/>
      </c>
    </row>
    <row r="59139" spans="22:22" x14ac:dyDescent="0.35">
      <c r="V59139" s="5" t="str">
        <f t="shared" si="924"/>
        <v/>
      </c>
    </row>
    <row r="59140" spans="22:22" x14ac:dyDescent="0.35">
      <c r="V59140" s="5" t="str">
        <f t="shared" si="924"/>
        <v/>
      </c>
    </row>
    <row r="59141" spans="22:22" x14ac:dyDescent="0.35">
      <c r="V59141" s="5" t="str">
        <f t="shared" si="924"/>
        <v/>
      </c>
    </row>
    <row r="59142" spans="22:22" x14ac:dyDescent="0.35">
      <c r="V59142" s="5" t="str">
        <f t="shared" si="924"/>
        <v/>
      </c>
    </row>
    <row r="59143" spans="22:22" x14ac:dyDescent="0.35">
      <c r="V59143" s="5" t="str">
        <f t="shared" si="924"/>
        <v/>
      </c>
    </row>
    <row r="59144" spans="22:22" x14ac:dyDescent="0.35">
      <c r="V59144" s="5" t="str">
        <f t="shared" si="924"/>
        <v/>
      </c>
    </row>
    <row r="59145" spans="22:22" x14ac:dyDescent="0.35">
      <c r="V59145" s="5" t="str">
        <f t="shared" si="924"/>
        <v/>
      </c>
    </row>
    <row r="59146" spans="22:22" x14ac:dyDescent="0.35">
      <c r="V59146" s="5" t="str">
        <f t="shared" si="924"/>
        <v/>
      </c>
    </row>
    <row r="59147" spans="22:22" x14ac:dyDescent="0.35">
      <c r="V59147" s="5" t="str">
        <f t="shared" si="924"/>
        <v/>
      </c>
    </row>
    <row r="59148" spans="22:22" x14ac:dyDescent="0.35">
      <c r="V59148" s="5" t="str">
        <f t="shared" si="924"/>
        <v/>
      </c>
    </row>
    <row r="59149" spans="22:22" x14ac:dyDescent="0.35">
      <c r="V59149" s="5" t="str">
        <f t="shared" si="924"/>
        <v/>
      </c>
    </row>
    <row r="59150" spans="22:22" x14ac:dyDescent="0.35">
      <c r="V59150" s="5" t="str">
        <f t="shared" si="924"/>
        <v/>
      </c>
    </row>
    <row r="59151" spans="22:22" x14ac:dyDescent="0.35">
      <c r="V59151" s="5" t="str">
        <f t="shared" si="924"/>
        <v/>
      </c>
    </row>
    <row r="59152" spans="22:22" x14ac:dyDescent="0.35">
      <c r="V59152" s="5" t="str">
        <f t="shared" si="924"/>
        <v/>
      </c>
    </row>
    <row r="59153" spans="22:22" x14ac:dyDescent="0.35">
      <c r="V59153" s="5" t="str">
        <f t="shared" si="924"/>
        <v/>
      </c>
    </row>
    <row r="59154" spans="22:22" x14ac:dyDescent="0.35">
      <c r="V59154" s="5" t="str">
        <f t="shared" si="924"/>
        <v/>
      </c>
    </row>
    <row r="59155" spans="22:22" x14ac:dyDescent="0.35">
      <c r="V59155" s="5" t="str">
        <f t="shared" si="924"/>
        <v/>
      </c>
    </row>
    <row r="59156" spans="22:22" x14ac:dyDescent="0.35">
      <c r="V59156" s="5" t="str">
        <f t="shared" si="924"/>
        <v/>
      </c>
    </row>
    <row r="59157" spans="22:22" x14ac:dyDescent="0.35">
      <c r="V59157" s="5" t="str">
        <f t="shared" si="924"/>
        <v/>
      </c>
    </row>
    <row r="59158" spans="22:22" x14ac:dyDescent="0.35">
      <c r="V59158" s="5" t="str">
        <f t="shared" si="924"/>
        <v/>
      </c>
    </row>
    <row r="59159" spans="22:22" x14ac:dyDescent="0.35">
      <c r="V59159" s="5" t="str">
        <f t="shared" si="924"/>
        <v/>
      </c>
    </row>
    <row r="59160" spans="22:22" x14ac:dyDescent="0.35">
      <c r="V59160" s="5" t="str">
        <f t="shared" si="924"/>
        <v/>
      </c>
    </row>
    <row r="59161" spans="22:22" x14ac:dyDescent="0.35">
      <c r="V59161" s="5" t="str">
        <f t="shared" si="924"/>
        <v/>
      </c>
    </row>
    <row r="59162" spans="22:22" x14ac:dyDescent="0.35">
      <c r="V59162" s="5" t="str">
        <f t="shared" si="924"/>
        <v/>
      </c>
    </row>
    <row r="59163" spans="22:22" x14ac:dyDescent="0.35">
      <c r="V59163" s="5" t="str">
        <f t="shared" si="924"/>
        <v/>
      </c>
    </row>
    <row r="59164" spans="22:22" x14ac:dyDescent="0.35">
      <c r="V59164" s="5" t="str">
        <f t="shared" si="924"/>
        <v/>
      </c>
    </row>
    <row r="59165" spans="22:22" x14ac:dyDescent="0.35">
      <c r="V59165" s="5" t="str">
        <f t="shared" si="924"/>
        <v/>
      </c>
    </row>
    <row r="59166" spans="22:22" x14ac:dyDescent="0.35">
      <c r="V59166" s="5" t="str">
        <f t="shared" si="924"/>
        <v/>
      </c>
    </row>
    <row r="59167" spans="22:22" x14ac:dyDescent="0.35">
      <c r="V59167" s="5" t="str">
        <f t="shared" si="924"/>
        <v/>
      </c>
    </row>
    <row r="59168" spans="22:22" x14ac:dyDescent="0.35">
      <c r="V59168" s="5" t="str">
        <f t="shared" si="924"/>
        <v/>
      </c>
    </row>
    <row r="59169" spans="22:22" x14ac:dyDescent="0.35">
      <c r="V59169" s="5" t="str">
        <f t="shared" si="924"/>
        <v/>
      </c>
    </row>
    <row r="59170" spans="22:22" x14ac:dyDescent="0.35">
      <c r="V59170" s="5" t="str">
        <f t="shared" si="924"/>
        <v/>
      </c>
    </row>
    <row r="59171" spans="22:22" x14ac:dyDescent="0.35">
      <c r="V59171" s="5" t="str">
        <f t="shared" si="924"/>
        <v/>
      </c>
    </row>
    <row r="59172" spans="22:22" x14ac:dyDescent="0.35">
      <c r="V59172" s="5" t="str">
        <f t="shared" si="924"/>
        <v/>
      </c>
    </row>
    <row r="59173" spans="22:22" x14ac:dyDescent="0.35">
      <c r="V59173" s="5" t="str">
        <f t="shared" si="924"/>
        <v/>
      </c>
    </row>
    <row r="59174" spans="22:22" x14ac:dyDescent="0.35">
      <c r="V59174" s="5" t="str">
        <f t="shared" si="924"/>
        <v/>
      </c>
    </row>
    <row r="59175" spans="22:22" x14ac:dyDescent="0.35">
      <c r="V59175" s="5" t="str">
        <f t="shared" si="924"/>
        <v/>
      </c>
    </row>
    <row r="59176" spans="22:22" x14ac:dyDescent="0.35">
      <c r="V59176" s="5" t="str">
        <f t="shared" si="924"/>
        <v/>
      </c>
    </row>
    <row r="59177" spans="22:22" x14ac:dyDescent="0.35">
      <c r="V59177" s="5" t="str">
        <f t="shared" si="924"/>
        <v/>
      </c>
    </row>
    <row r="59178" spans="22:22" x14ac:dyDescent="0.35">
      <c r="V59178" s="5" t="str">
        <f t="shared" si="924"/>
        <v/>
      </c>
    </row>
    <row r="59179" spans="22:22" x14ac:dyDescent="0.35">
      <c r="V59179" s="5" t="str">
        <f t="shared" si="924"/>
        <v/>
      </c>
    </row>
    <row r="59180" spans="22:22" x14ac:dyDescent="0.35">
      <c r="V59180" s="5" t="str">
        <f t="shared" si="924"/>
        <v/>
      </c>
    </row>
    <row r="59181" spans="22:22" x14ac:dyDescent="0.35">
      <c r="V59181" s="5" t="str">
        <f t="shared" si="924"/>
        <v/>
      </c>
    </row>
    <row r="59182" spans="22:22" x14ac:dyDescent="0.35">
      <c r="V59182" s="5" t="str">
        <f t="shared" si="924"/>
        <v/>
      </c>
    </row>
    <row r="59183" spans="22:22" x14ac:dyDescent="0.35">
      <c r="V59183" s="5" t="str">
        <f t="shared" si="924"/>
        <v/>
      </c>
    </row>
    <row r="59184" spans="22:22" x14ac:dyDescent="0.35">
      <c r="V59184" s="5" t="str">
        <f t="shared" si="924"/>
        <v/>
      </c>
    </row>
    <row r="59185" spans="22:22" x14ac:dyDescent="0.35">
      <c r="V59185" s="5" t="str">
        <f t="shared" si="924"/>
        <v/>
      </c>
    </row>
    <row r="59186" spans="22:22" x14ac:dyDescent="0.35">
      <c r="V59186" s="5" t="str">
        <f t="shared" si="924"/>
        <v/>
      </c>
    </row>
    <row r="59187" spans="22:22" x14ac:dyDescent="0.35">
      <c r="V59187" s="5" t="str">
        <f t="shared" si="924"/>
        <v/>
      </c>
    </row>
    <row r="59188" spans="22:22" x14ac:dyDescent="0.35">
      <c r="V59188" s="5" t="str">
        <f t="shared" si="924"/>
        <v/>
      </c>
    </row>
    <row r="59189" spans="22:22" x14ac:dyDescent="0.35">
      <c r="V59189" s="5" t="str">
        <f t="shared" si="924"/>
        <v/>
      </c>
    </row>
    <row r="59190" spans="22:22" x14ac:dyDescent="0.35">
      <c r="V59190" s="5" t="str">
        <f t="shared" si="924"/>
        <v/>
      </c>
    </row>
    <row r="59191" spans="22:22" x14ac:dyDescent="0.35">
      <c r="V59191" s="5" t="str">
        <f t="shared" si="924"/>
        <v/>
      </c>
    </row>
    <row r="59192" spans="22:22" x14ac:dyDescent="0.35">
      <c r="V59192" s="5" t="str">
        <f t="shared" si="924"/>
        <v/>
      </c>
    </row>
    <row r="59193" spans="22:22" x14ac:dyDescent="0.35">
      <c r="V59193" s="5" t="str">
        <f t="shared" si="924"/>
        <v/>
      </c>
    </row>
    <row r="59194" spans="22:22" x14ac:dyDescent="0.35">
      <c r="V59194" s="5" t="str">
        <f t="shared" si="924"/>
        <v/>
      </c>
    </row>
    <row r="59195" spans="22:22" x14ac:dyDescent="0.35">
      <c r="V59195" s="5" t="str">
        <f t="shared" si="924"/>
        <v/>
      </c>
    </row>
    <row r="59196" spans="22:22" x14ac:dyDescent="0.35">
      <c r="V59196" s="5" t="str">
        <f t="shared" si="924"/>
        <v/>
      </c>
    </row>
    <row r="59197" spans="22:22" x14ac:dyDescent="0.35">
      <c r="V59197" s="5" t="str">
        <f t="shared" si="924"/>
        <v/>
      </c>
    </row>
    <row r="59198" spans="22:22" x14ac:dyDescent="0.35">
      <c r="V59198" s="5" t="str">
        <f t="shared" si="924"/>
        <v/>
      </c>
    </row>
    <row r="59199" spans="22:22" x14ac:dyDescent="0.35">
      <c r="V59199" s="5" t="str">
        <f t="shared" si="924"/>
        <v/>
      </c>
    </row>
    <row r="59200" spans="22:22" x14ac:dyDescent="0.35">
      <c r="V59200" s="5" t="str">
        <f t="shared" si="924"/>
        <v/>
      </c>
    </row>
    <row r="59201" spans="22:22" x14ac:dyDescent="0.35">
      <c r="V59201" s="5" t="str">
        <f t="shared" si="924"/>
        <v/>
      </c>
    </row>
    <row r="59202" spans="22:22" x14ac:dyDescent="0.35">
      <c r="V59202" s="5" t="str">
        <f t="shared" ref="V59202:V59265" si="925">TRIM(CLEAN(SUBSTITUTE(A59202,CHAR(160)," ")))</f>
        <v/>
      </c>
    </row>
    <row r="59203" spans="22:22" x14ac:dyDescent="0.35">
      <c r="V59203" s="5" t="str">
        <f t="shared" si="925"/>
        <v/>
      </c>
    </row>
    <row r="59204" spans="22:22" x14ac:dyDescent="0.35">
      <c r="V59204" s="5" t="str">
        <f t="shared" si="925"/>
        <v/>
      </c>
    </row>
    <row r="59205" spans="22:22" x14ac:dyDescent="0.35">
      <c r="V59205" s="5" t="str">
        <f t="shared" si="925"/>
        <v/>
      </c>
    </row>
    <row r="59206" spans="22:22" x14ac:dyDescent="0.35">
      <c r="V59206" s="5" t="str">
        <f t="shared" si="925"/>
        <v/>
      </c>
    </row>
    <row r="59207" spans="22:22" x14ac:dyDescent="0.35">
      <c r="V59207" s="5" t="str">
        <f t="shared" si="925"/>
        <v/>
      </c>
    </row>
    <row r="59208" spans="22:22" x14ac:dyDescent="0.35">
      <c r="V59208" s="5" t="str">
        <f t="shared" si="925"/>
        <v/>
      </c>
    </row>
    <row r="59209" spans="22:22" x14ac:dyDescent="0.35">
      <c r="V59209" s="5" t="str">
        <f t="shared" si="925"/>
        <v/>
      </c>
    </row>
    <row r="59210" spans="22:22" x14ac:dyDescent="0.35">
      <c r="V59210" s="5" t="str">
        <f t="shared" si="925"/>
        <v/>
      </c>
    </row>
    <row r="59211" spans="22:22" x14ac:dyDescent="0.35">
      <c r="V59211" s="5" t="str">
        <f t="shared" si="925"/>
        <v/>
      </c>
    </row>
    <row r="59212" spans="22:22" x14ac:dyDescent="0.35">
      <c r="V59212" s="5" t="str">
        <f t="shared" si="925"/>
        <v/>
      </c>
    </row>
    <row r="59213" spans="22:22" x14ac:dyDescent="0.35">
      <c r="V59213" s="5" t="str">
        <f t="shared" si="925"/>
        <v/>
      </c>
    </row>
    <row r="59214" spans="22:22" x14ac:dyDescent="0.35">
      <c r="V59214" s="5" t="str">
        <f t="shared" si="925"/>
        <v/>
      </c>
    </row>
    <row r="59215" spans="22:22" x14ac:dyDescent="0.35">
      <c r="V59215" s="5" t="str">
        <f t="shared" si="925"/>
        <v/>
      </c>
    </row>
    <row r="59216" spans="22:22" x14ac:dyDescent="0.35">
      <c r="V59216" s="5" t="str">
        <f t="shared" si="925"/>
        <v/>
      </c>
    </row>
    <row r="59217" spans="22:22" x14ac:dyDescent="0.35">
      <c r="V59217" s="5" t="str">
        <f t="shared" si="925"/>
        <v/>
      </c>
    </row>
    <row r="59218" spans="22:22" x14ac:dyDescent="0.35">
      <c r="V59218" s="5" t="str">
        <f t="shared" si="925"/>
        <v/>
      </c>
    </row>
    <row r="59219" spans="22:22" x14ac:dyDescent="0.35">
      <c r="V59219" s="5" t="str">
        <f t="shared" si="925"/>
        <v/>
      </c>
    </row>
    <row r="59220" spans="22:22" x14ac:dyDescent="0.35">
      <c r="V59220" s="5" t="str">
        <f t="shared" si="925"/>
        <v/>
      </c>
    </row>
    <row r="59221" spans="22:22" x14ac:dyDescent="0.35">
      <c r="V59221" s="5" t="str">
        <f t="shared" si="925"/>
        <v/>
      </c>
    </row>
    <row r="59222" spans="22:22" x14ac:dyDescent="0.35">
      <c r="V59222" s="5" t="str">
        <f t="shared" si="925"/>
        <v/>
      </c>
    </row>
    <row r="59223" spans="22:22" x14ac:dyDescent="0.35">
      <c r="V59223" s="5" t="str">
        <f t="shared" si="925"/>
        <v/>
      </c>
    </row>
    <row r="59224" spans="22:22" x14ac:dyDescent="0.35">
      <c r="V59224" s="5" t="str">
        <f t="shared" si="925"/>
        <v/>
      </c>
    </row>
    <row r="59225" spans="22:22" x14ac:dyDescent="0.35">
      <c r="V59225" s="5" t="str">
        <f t="shared" si="925"/>
        <v/>
      </c>
    </row>
    <row r="59226" spans="22:22" x14ac:dyDescent="0.35">
      <c r="V59226" s="5" t="str">
        <f t="shared" si="925"/>
        <v/>
      </c>
    </row>
    <row r="59227" spans="22:22" x14ac:dyDescent="0.35">
      <c r="V59227" s="5" t="str">
        <f t="shared" si="925"/>
        <v/>
      </c>
    </row>
    <row r="59228" spans="22:22" x14ac:dyDescent="0.35">
      <c r="V59228" s="5" t="str">
        <f t="shared" si="925"/>
        <v/>
      </c>
    </row>
    <row r="59229" spans="22:22" x14ac:dyDescent="0.35">
      <c r="V59229" s="5" t="str">
        <f t="shared" si="925"/>
        <v/>
      </c>
    </row>
    <row r="59230" spans="22:22" x14ac:dyDescent="0.35">
      <c r="V59230" s="5" t="str">
        <f t="shared" si="925"/>
        <v/>
      </c>
    </row>
    <row r="59231" spans="22:22" x14ac:dyDescent="0.35">
      <c r="V59231" s="5" t="str">
        <f t="shared" si="925"/>
        <v/>
      </c>
    </row>
    <row r="59232" spans="22:22" x14ac:dyDescent="0.35">
      <c r="V59232" s="5" t="str">
        <f t="shared" si="925"/>
        <v/>
      </c>
    </row>
    <row r="59233" spans="22:22" x14ac:dyDescent="0.35">
      <c r="V59233" s="5" t="str">
        <f t="shared" si="925"/>
        <v/>
      </c>
    </row>
    <row r="59234" spans="22:22" x14ac:dyDescent="0.35">
      <c r="V59234" s="5" t="str">
        <f t="shared" si="925"/>
        <v/>
      </c>
    </row>
    <row r="59235" spans="22:22" x14ac:dyDescent="0.35">
      <c r="V59235" s="5" t="str">
        <f t="shared" si="925"/>
        <v/>
      </c>
    </row>
    <row r="59236" spans="22:22" x14ac:dyDescent="0.35">
      <c r="V59236" s="5" t="str">
        <f t="shared" si="925"/>
        <v/>
      </c>
    </row>
    <row r="59237" spans="22:22" x14ac:dyDescent="0.35">
      <c r="V59237" s="5" t="str">
        <f t="shared" si="925"/>
        <v/>
      </c>
    </row>
    <row r="59238" spans="22:22" x14ac:dyDescent="0.35">
      <c r="V59238" s="5" t="str">
        <f t="shared" si="925"/>
        <v/>
      </c>
    </row>
    <row r="59239" spans="22:22" x14ac:dyDescent="0.35">
      <c r="V59239" s="5" t="str">
        <f t="shared" si="925"/>
        <v/>
      </c>
    </row>
    <row r="59240" spans="22:22" x14ac:dyDescent="0.35">
      <c r="V59240" s="5" t="str">
        <f t="shared" si="925"/>
        <v/>
      </c>
    </row>
    <row r="59241" spans="22:22" x14ac:dyDescent="0.35">
      <c r="V59241" s="5" t="str">
        <f t="shared" si="925"/>
        <v/>
      </c>
    </row>
    <row r="59242" spans="22:22" x14ac:dyDescent="0.35">
      <c r="V59242" s="5" t="str">
        <f t="shared" si="925"/>
        <v/>
      </c>
    </row>
    <row r="59243" spans="22:22" x14ac:dyDescent="0.35">
      <c r="V59243" s="5" t="str">
        <f t="shared" si="925"/>
        <v/>
      </c>
    </row>
    <row r="59244" spans="22:22" x14ac:dyDescent="0.35">
      <c r="V59244" s="5" t="str">
        <f t="shared" si="925"/>
        <v/>
      </c>
    </row>
    <row r="59245" spans="22:22" x14ac:dyDescent="0.35">
      <c r="V59245" s="5" t="str">
        <f t="shared" si="925"/>
        <v/>
      </c>
    </row>
    <row r="59246" spans="22:22" x14ac:dyDescent="0.35">
      <c r="V59246" s="5" t="str">
        <f t="shared" si="925"/>
        <v/>
      </c>
    </row>
    <row r="59247" spans="22:22" x14ac:dyDescent="0.35">
      <c r="V59247" s="5" t="str">
        <f t="shared" si="925"/>
        <v/>
      </c>
    </row>
    <row r="59248" spans="22:22" x14ac:dyDescent="0.35">
      <c r="V59248" s="5" t="str">
        <f t="shared" si="925"/>
        <v/>
      </c>
    </row>
    <row r="59249" spans="22:22" x14ac:dyDescent="0.35">
      <c r="V59249" s="5" t="str">
        <f t="shared" si="925"/>
        <v/>
      </c>
    </row>
    <row r="59250" spans="22:22" x14ac:dyDescent="0.35">
      <c r="V59250" s="5" t="str">
        <f t="shared" si="925"/>
        <v/>
      </c>
    </row>
    <row r="59251" spans="22:22" x14ac:dyDescent="0.35">
      <c r="V59251" s="5" t="str">
        <f t="shared" si="925"/>
        <v/>
      </c>
    </row>
    <row r="59252" spans="22:22" x14ac:dyDescent="0.35">
      <c r="V59252" s="5" t="str">
        <f t="shared" si="925"/>
        <v/>
      </c>
    </row>
    <row r="59253" spans="22:22" x14ac:dyDescent="0.35">
      <c r="V59253" s="5" t="str">
        <f t="shared" si="925"/>
        <v/>
      </c>
    </row>
    <row r="59254" spans="22:22" x14ac:dyDescent="0.35">
      <c r="V59254" s="5" t="str">
        <f t="shared" si="925"/>
        <v/>
      </c>
    </row>
    <row r="59255" spans="22:22" x14ac:dyDescent="0.35">
      <c r="V59255" s="5" t="str">
        <f t="shared" si="925"/>
        <v/>
      </c>
    </row>
    <row r="59256" spans="22:22" x14ac:dyDescent="0.35">
      <c r="V59256" s="5" t="str">
        <f t="shared" si="925"/>
        <v/>
      </c>
    </row>
    <row r="59257" spans="22:22" x14ac:dyDescent="0.35">
      <c r="V59257" s="5" t="str">
        <f t="shared" si="925"/>
        <v/>
      </c>
    </row>
    <row r="59258" spans="22:22" x14ac:dyDescent="0.35">
      <c r="V59258" s="5" t="str">
        <f t="shared" si="925"/>
        <v/>
      </c>
    </row>
    <row r="59259" spans="22:22" x14ac:dyDescent="0.35">
      <c r="V59259" s="5" t="str">
        <f t="shared" si="925"/>
        <v/>
      </c>
    </row>
    <row r="59260" spans="22:22" x14ac:dyDescent="0.35">
      <c r="V59260" s="5" t="str">
        <f t="shared" si="925"/>
        <v/>
      </c>
    </row>
    <row r="59261" spans="22:22" x14ac:dyDescent="0.35">
      <c r="V59261" s="5" t="str">
        <f t="shared" si="925"/>
        <v/>
      </c>
    </row>
    <row r="59262" spans="22:22" x14ac:dyDescent="0.35">
      <c r="V59262" s="5" t="str">
        <f t="shared" si="925"/>
        <v/>
      </c>
    </row>
    <row r="59263" spans="22:22" x14ac:dyDescent="0.35">
      <c r="V59263" s="5" t="str">
        <f t="shared" si="925"/>
        <v/>
      </c>
    </row>
    <row r="59264" spans="22:22" x14ac:dyDescent="0.35">
      <c r="V59264" s="5" t="str">
        <f t="shared" si="925"/>
        <v/>
      </c>
    </row>
    <row r="59265" spans="22:22" x14ac:dyDescent="0.35">
      <c r="V59265" s="5" t="str">
        <f t="shared" si="925"/>
        <v/>
      </c>
    </row>
    <row r="59266" spans="22:22" x14ac:dyDescent="0.35">
      <c r="V59266" s="5" t="str">
        <f t="shared" ref="V59266:V59329" si="926">TRIM(CLEAN(SUBSTITUTE(A59266,CHAR(160)," ")))</f>
        <v/>
      </c>
    </row>
    <row r="59267" spans="22:22" x14ac:dyDescent="0.35">
      <c r="V59267" s="5" t="str">
        <f t="shared" si="926"/>
        <v/>
      </c>
    </row>
    <row r="59268" spans="22:22" x14ac:dyDescent="0.35">
      <c r="V59268" s="5" t="str">
        <f t="shared" si="926"/>
        <v/>
      </c>
    </row>
    <row r="59269" spans="22:22" x14ac:dyDescent="0.35">
      <c r="V59269" s="5" t="str">
        <f t="shared" si="926"/>
        <v/>
      </c>
    </row>
    <row r="59270" spans="22:22" x14ac:dyDescent="0.35">
      <c r="V59270" s="5" t="str">
        <f t="shared" si="926"/>
        <v/>
      </c>
    </row>
    <row r="59271" spans="22:22" x14ac:dyDescent="0.35">
      <c r="V59271" s="5" t="str">
        <f t="shared" si="926"/>
        <v/>
      </c>
    </row>
    <row r="59272" spans="22:22" x14ac:dyDescent="0.35">
      <c r="V59272" s="5" t="str">
        <f t="shared" si="926"/>
        <v/>
      </c>
    </row>
    <row r="59273" spans="22:22" x14ac:dyDescent="0.35">
      <c r="V59273" s="5" t="str">
        <f t="shared" si="926"/>
        <v/>
      </c>
    </row>
    <row r="59274" spans="22:22" x14ac:dyDescent="0.35">
      <c r="V59274" s="5" t="str">
        <f t="shared" si="926"/>
        <v/>
      </c>
    </row>
    <row r="59275" spans="22:22" x14ac:dyDescent="0.35">
      <c r="V59275" s="5" t="str">
        <f t="shared" si="926"/>
        <v/>
      </c>
    </row>
    <row r="59276" spans="22:22" x14ac:dyDescent="0.35">
      <c r="V59276" s="5" t="str">
        <f t="shared" si="926"/>
        <v/>
      </c>
    </row>
    <row r="59277" spans="22:22" x14ac:dyDescent="0.35">
      <c r="V59277" s="5" t="str">
        <f t="shared" si="926"/>
        <v/>
      </c>
    </row>
    <row r="59278" spans="22:22" x14ac:dyDescent="0.35">
      <c r="V59278" s="5" t="str">
        <f t="shared" si="926"/>
        <v/>
      </c>
    </row>
    <row r="59279" spans="22:22" x14ac:dyDescent="0.35">
      <c r="V59279" s="5" t="str">
        <f t="shared" si="926"/>
        <v/>
      </c>
    </row>
    <row r="59280" spans="22:22" x14ac:dyDescent="0.35">
      <c r="V59280" s="5" t="str">
        <f t="shared" si="926"/>
        <v/>
      </c>
    </row>
    <row r="59281" spans="22:22" x14ac:dyDescent="0.35">
      <c r="V59281" s="5" t="str">
        <f t="shared" si="926"/>
        <v/>
      </c>
    </row>
    <row r="59282" spans="22:22" x14ac:dyDescent="0.35">
      <c r="V59282" s="5" t="str">
        <f t="shared" si="926"/>
        <v/>
      </c>
    </row>
    <row r="59283" spans="22:22" x14ac:dyDescent="0.35">
      <c r="V59283" s="5" t="str">
        <f t="shared" si="926"/>
        <v/>
      </c>
    </row>
    <row r="59284" spans="22:22" x14ac:dyDescent="0.35">
      <c r="V59284" s="5" t="str">
        <f t="shared" si="926"/>
        <v/>
      </c>
    </row>
    <row r="59285" spans="22:22" x14ac:dyDescent="0.35">
      <c r="V59285" s="5" t="str">
        <f t="shared" si="926"/>
        <v/>
      </c>
    </row>
    <row r="59286" spans="22:22" x14ac:dyDescent="0.35">
      <c r="V59286" s="5" t="str">
        <f t="shared" si="926"/>
        <v/>
      </c>
    </row>
    <row r="59287" spans="22:22" x14ac:dyDescent="0.35">
      <c r="V59287" s="5" t="str">
        <f t="shared" si="926"/>
        <v/>
      </c>
    </row>
    <row r="59288" spans="22:22" x14ac:dyDescent="0.35">
      <c r="V59288" s="5" t="str">
        <f t="shared" si="926"/>
        <v/>
      </c>
    </row>
    <row r="59289" spans="22:22" x14ac:dyDescent="0.35">
      <c r="V59289" s="5" t="str">
        <f t="shared" si="926"/>
        <v/>
      </c>
    </row>
    <row r="59290" spans="22:22" x14ac:dyDescent="0.35">
      <c r="V59290" s="5" t="str">
        <f t="shared" si="926"/>
        <v/>
      </c>
    </row>
    <row r="59291" spans="22:22" x14ac:dyDescent="0.35">
      <c r="V59291" s="5" t="str">
        <f t="shared" si="926"/>
        <v/>
      </c>
    </row>
    <row r="59292" spans="22:22" x14ac:dyDescent="0.35">
      <c r="V59292" s="5" t="str">
        <f t="shared" si="926"/>
        <v/>
      </c>
    </row>
    <row r="59293" spans="22:22" x14ac:dyDescent="0.35">
      <c r="V59293" s="5" t="str">
        <f t="shared" si="926"/>
        <v/>
      </c>
    </row>
    <row r="59294" spans="22:22" x14ac:dyDescent="0.35">
      <c r="V59294" s="5" t="str">
        <f t="shared" si="926"/>
        <v/>
      </c>
    </row>
    <row r="59295" spans="22:22" x14ac:dyDescent="0.35">
      <c r="V59295" s="5" t="str">
        <f t="shared" si="926"/>
        <v/>
      </c>
    </row>
    <row r="59296" spans="22:22" x14ac:dyDescent="0.35">
      <c r="V59296" s="5" t="str">
        <f t="shared" si="926"/>
        <v/>
      </c>
    </row>
    <row r="59297" spans="22:22" x14ac:dyDescent="0.35">
      <c r="V59297" s="5" t="str">
        <f t="shared" si="926"/>
        <v/>
      </c>
    </row>
    <row r="59298" spans="22:22" x14ac:dyDescent="0.35">
      <c r="V59298" s="5" t="str">
        <f t="shared" si="926"/>
        <v/>
      </c>
    </row>
    <row r="59299" spans="22:22" x14ac:dyDescent="0.35">
      <c r="V59299" s="5" t="str">
        <f t="shared" si="926"/>
        <v/>
      </c>
    </row>
    <row r="59300" spans="22:22" x14ac:dyDescent="0.35">
      <c r="V59300" s="5" t="str">
        <f t="shared" si="926"/>
        <v/>
      </c>
    </row>
    <row r="59301" spans="22:22" x14ac:dyDescent="0.35">
      <c r="V59301" s="5" t="str">
        <f t="shared" si="926"/>
        <v/>
      </c>
    </row>
    <row r="59302" spans="22:22" x14ac:dyDescent="0.35">
      <c r="V59302" s="5" t="str">
        <f t="shared" si="926"/>
        <v/>
      </c>
    </row>
    <row r="59303" spans="22:22" x14ac:dyDescent="0.35">
      <c r="V59303" s="5" t="str">
        <f t="shared" si="926"/>
        <v/>
      </c>
    </row>
    <row r="59304" spans="22:22" x14ac:dyDescent="0.35">
      <c r="V59304" s="5" t="str">
        <f t="shared" si="926"/>
        <v/>
      </c>
    </row>
    <row r="59305" spans="22:22" x14ac:dyDescent="0.35">
      <c r="V59305" s="5" t="str">
        <f t="shared" si="926"/>
        <v/>
      </c>
    </row>
    <row r="59306" spans="22:22" x14ac:dyDescent="0.35">
      <c r="V59306" s="5" t="str">
        <f t="shared" si="926"/>
        <v/>
      </c>
    </row>
    <row r="59307" spans="22:22" x14ac:dyDescent="0.35">
      <c r="V59307" s="5" t="str">
        <f t="shared" si="926"/>
        <v/>
      </c>
    </row>
    <row r="59308" spans="22:22" x14ac:dyDescent="0.35">
      <c r="V59308" s="5" t="str">
        <f t="shared" si="926"/>
        <v/>
      </c>
    </row>
    <row r="59309" spans="22:22" x14ac:dyDescent="0.35">
      <c r="V59309" s="5" t="str">
        <f t="shared" si="926"/>
        <v/>
      </c>
    </row>
    <row r="59310" spans="22:22" x14ac:dyDescent="0.35">
      <c r="V59310" s="5" t="str">
        <f t="shared" si="926"/>
        <v/>
      </c>
    </row>
    <row r="59311" spans="22:22" x14ac:dyDescent="0.35">
      <c r="V59311" s="5" t="str">
        <f t="shared" si="926"/>
        <v/>
      </c>
    </row>
    <row r="59312" spans="22:22" x14ac:dyDescent="0.35">
      <c r="V59312" s="5" t="str">
        <f t="shared" si="926"/>
        <v/>
      </c>
    </row>
    <row r="59313" spans="22:22" x14ac:dyDescent="0.35">
      <c r="V59313" s="5" t="str">
        <f t="shared" si="926"/>
        <v/>
      </c>
    </row>
    <row r="59314" spans="22:22" x14ac:dyDescent="0.35">
      <c r="V59314" s="5" t="str">
        <f t="shared" si="926"/>
        <v/>
      </c>
    </row>
    <row r="59315" spans="22:22" x14ac:dyDescent="0.35">
      <c r="V59315" s="5" t="str">
        <f t="shared" si="926"/>
        <v/>
      </c>
    </row>
    <row r="59316" spans="22:22" x14ac:dyDescent="0.35">
      <c r="V59316" s="5" t="str">
        <f t="shared" si="926"/>
        <v/>
      </c>
    </row>
    <row r="59317" spans="22:22" x14ac:dyDescent="0.35">
      <c r="V59317" s="5" t="str">
        <f t="shared" si="926"/>
        <v/>
      </c>
    </row>
    <row r="59318" spans="22:22" x14ac:dyDescent="0.35">
      <c r="V59318" s="5" t="str">
        <f t="shared" si="926"/>
        <v/>
      </c>
    </row>
    <row r="59319" spans="22:22" x14ac:dyDescent="0.35">
      <c r="V59319" s="5" t="str">
        <f t="shared" si="926"/>
        <v/>
      </c>
    </row>
    <row r="59320" spans="22:22" x14ac:dyDescent="0.35">
      <c r="V59320" s="5" t="str">
        <f t="shared" si="926"/>
        <v/>
      </c>
    </row>
    <row r="59321" spans="22:22" x14ac:dyDescent="0.35">
      <c r="V59321" s="5" t="str">
        <f t="shared" si="926"/>
        <v/>
      </c>
    </row>
    <row r="59322" spans="22:22" x14ac:dyDescent="0.35">
      <c r="V59322" s="5" t="str">
        <f t="shared" si="926"/>
        <v/>
      </c>
    </row>
    <row r="59323" spans="22:22" x14ac:dyDescent="0.35">
      <c r="V59323" s="5" t="str">
        <f t="shared" si="926"/>
        <v/>
      </c>
    </row>
    <row r="59324" spans="22:22" x14ac:dyDescent="0.35">
      <c r="V59324" s="5" t="str">
        <f t="shared" si="926"/>
        <v/>
      </c>
    </row>
    <row r="59325" spans="22:22" x14ac:dyDescent="0.35">
      <c r="V59325" s="5" t="str">
        <f t="shared" si="926"/>
        <v/>
      </c>
    </row>
    <row r="59326" spans="22:22" x14ac:dyDescent="0.35">
      <c r="V59326" s="5" t="str">
        <f t="shared" si="926"/>
        <v/>
      </c>
    </row>
    <row r="59327" spans="22:22" x14ac:dyDescent="0.35">
      <c r="V59327" s="5" t="str">
        <f t="shared" si="926"/>
        <v/>
      </c>
    </row>
    <row r="59328" spans="22:22" x14ac:dyDescent="0.35">
      <c r="V59328" s="5" t="str">
        <f t="shared" si="926"/>
        <v/>
      </c>
    </row>
    <row r="59329" spans="22:22" x14ac:dyDescent="0.35">
      <c r="V59329" s="5" t="str">
        <f t="shared" si="926"/>
        <v/>
      </c>
    </row>
    <row r="59330" spans="22:22" x14ac:dyDescent="0.35">
      <c r="V59330" s="5" t="str">
        <f t="shared" ref="V59330:V59393" si="927">TRIM(CLEAN(SUBSTITUTE(A59330,CHAR(160)," ")))</f>
        <v/>
      </c>
    </row>
    <row r="59331" spans="22:22" x14ac:dyDescent="0.35">
      <c r="V59331" s="5" t="str">
        <f t="shared" si="927"/>
        <v/>
      </c>
    </row>
    <row r="59332" spans="22:22" x14ac:dyDescent="0.35">
      <c r="V59332" s="5" t="str">
        <f t="shared" si="927"/>
        <v/>
      </c>
    </row>
    <row r="59333" spans="22:22" x14ac:dyDescent="0.35">
      <c r="V59333" s="5" t="str">
        <f t="shared" si="927"/>
        <v/>
      </c>
    </row>
    <row r="59334" spans="22:22" x14ac:dyDescent="0.35">
      <c r="V59334" s="5" t="str">
        <f t="shared" si="927"/>
        <v/>
      </c>
    </row>
    <row r="59335" spans="22:22" x14ac:dyDescent="0.35">
      <c r="V59335" s="5" t="str">
        <f t="shared" si="927"/>
        <v/>
      </c>
    </row>
    <row r="59336" spans="22:22" x14ac:dyDescent="0.35">
      <c r="V59336" s="5" t="str">
        <f t="shared" si="927"/>
        <v/>
      </c>
    </row>
    <row r="59337" spans="22:22" x14ac:dyDescent="0.35">
      <c r="V59337" s="5" t="str">
        <f t="shared" si="927"/>
        <v/>
      </c>
    </row>
    <row r="59338" spans="22:22" x14ac:dyDescent="0.35">
      <c r="V59338" s="5" t="str">
        <f t="shared" si="927"/>
        <v/>
      </c>
    </row>
    <row r="59339" spans="22:22" x14ac:dyDescent="0.35">
      <c r="V59339" s="5" t="str">
        <f t="shared" si="927"/>
        <v/>
      </c>
    </row>
    <row r="59340" spans="22:22" x14ac:dyDescent="0.35">
      <c r="V59340" s="5" t="str">
        <f t="shared" si="927"/>
        <v/>
      </c>
    </row>
    <row r="59341" spans="22:22" x14ac:dyDescent="0.35">
      <c r="V59341" s="5" t="str">
        <f t="shared" si="927"/>
        <v/>
      </c>
    </row>
    <row r="59342" spans="22:22" x14ac:dyDescent="0.35">
      <c r="V59342" s="5" t="str">
        <f t="shared" si="927"/>
        <v/>
      </c>
    </row>
    <row r="59343" spans="22:22" x14ac:dyDescent="0.35">
      <c r="V59343" s="5" t="str">
        <f t="shared" si="927"/>
        <v/>
      </c>
    </row>
    <row r="59344" spans="22:22" x14ac:dyDescent="0.35">
      <c r="V59344" s="5" t="str">
        <f t="shared" si="927"/>
        <v/>
      </c>
    </row>
    <row r="59345" spans="22:22" x14ac:dyDescent="0.35">
      <c r="V59345" s="5" t="str">
        <f t="shared" si="927"/>
        <v/>
      </c>
    </row>
    <row r="59346" spans="22:22" x14ac:dyDescent="0.35">
      <c r="V59346" s="5" t="str">
        <f t="shared" si="927"/>
        <v/>
      </c>
    </row>
    <row r="59347" spans="22:22" x14ac:dyDescent="0.35">
      <c r="V59347" s="5" t="str">
        <f t="shared" si="927"/>
        <v/>
      </c>
    </row>
    <row r="59348" spans="22:22" x14ac:dyDescent="0.35">
      <c r="V59348" s="5" t="str">
        <f t="shared" si="927"/>
        <v/>
      </c>
    </row>
    <row r="59349" spans="22:22" x14ac:dyDescent="0.35">
      <c r="V59349" s="5" t="str">
        <f t="shared" si="927"/>
        <v/>
      </c>
    </row>
    <row r="59350" spans="22:22" x14ac:dyDescent="0.35">
      <c r="V59350" s="5" t="str">
        <f t="shared" si="927"/>
        <v/>
      </c>
    </row>
    <row r="59351" spans="22:22" x14ac:dyDescent="0.35">
      <c r="V59351" s="5" t="str">
        <f t="shared" si="927"/>
        <v/>
      </c>
    </row>
    <row r="59352" spans="22:22" x14ac:dyDescent="0.35">
      <c r="V59352" s="5" t="str">
        <f t="shared" si="927"/>
        <v/>
      </c>
    </row>
    <row r="59353" spans="22:22" x14ac:dyDescent="0.35">
      <c r="V59353" s="5" t="str">
        <f t="shared" si="927"/>
        <v/>
      </c>
    </row>
    <row r="59354" spans="22:22" x14ac:dyDescent="0.35">
      <c r="V59354" s="5" t="str">
        <f t="shared" si="927"/>
        <v/>
      </c>
    </row>
    <row r="59355" spans="22:22" x14ac:dyDescent="0.35">
      <c r="V59355" s="5" t="str">
        <f t="shared" si="927"/>
        <v/>
      </c>
    </row>
    <row r="59356" spans="22:22" x14ac:dyDescent="0.35">
      <c r="V59356" s="5" t="str">
        <f t="shared" si="927"/>
        <v/>
      </c>
    </row>
    <row r="59357" spans="22:22" x14ac:dyDescent="0.35">
      <c r="V59357" s="5" t="str">
        <f t="shared" si="927"/>
        <v/>
      </c>
    </row>
    <row r="59358" spans="22:22" x14ac:dyDescent="0.35">
      <c r="V59358" s="5" t="str">
        <f t="shared" si="927"/>
        <v/>
      </c>
    </row>
    <row r="59359" spans="22:22" x14ac:dyDescent="0.35">
      <c r="V59359" s="5" t="str">
        <f t="shared" si="927"/>
        <v/>
      </c>
    </row>
    <row r="59360" spans="22:22" x14ac:dyDescent="0.35">
      <c r="V59360" s="5" t="str">
        <f t="shared" si="927"/>
        <v/>
      </c>
    </row>
    <row r="59361" spans="22:22" x14ac:dyDescent="0.35">
      <c r="V59361" s="5" t="str">
        <f t="shared" si="927"/>
        <v/>
      </c>
    </row>
    <row r="59362" spans="22:22" x14ac:dyDescent="0.35">
      <c r="V59362" s="5" t="str">
        <f t="shared" si="927"/>
        <v/>
      </c>
    </row>
    <row r="59363" spans="22:22" x14ac:dyDescent="0.35">
      <c r="V59363" s="5" t="str">
        <f t="shared" si="927"/>
        <v/>
      </c>
    </row>
    <row r="59364" spans="22:22" x14ac:dyDescent="0.35">
      <c r="V59364" s="5" t="str">
        <f t="shared" si="927"/>
        <v/>
      </c>
    </row>
    <row r="59365" spans="22:22" x14ac:dyDescent="0.35">
      <c r="V59365" s="5" t="str">
        <f t="shared" si="927"/>
        <v/>
      </c>
    </row>
    <row r="59366" spans="22:22" x14ac:dyDescent="0.35">
      <c r="V59366" s="5" t="str">
        <f t="shared" si="927"/>
        <v/>
      </c>
    </row>
    <row r="59367" spans="22:22" x14ac:dyDescent="0.35">
      <c r="V59367" s="5" t="str">
        <f t="shared" si="927"/>
        <v/>
      </c>
    </row>
    <row r="59368" spans="22:22" x14ac:dyDescent="0.35">
      <c r="V59368" s="5" t="str">
        <f t="shared" si="927"/>
        <v/>
      </c>
    </row>
    <row r="59369" spans="22:22" x14ac:dyDescent="0.35">
      <c r="V59369" s="5" t="str">
        <f t="shared" si="927"/>
        <v/>
      </c>
    </row>
    <row r="59370" spans="22:22" x14ac:dyDescent="0.35">
      <c r="V59370" s="5" t="str">
        <f t="shared" si="927"/>
        <v/>
      </c>
    </row>
    <row r="59371" spans="22:22" x14ac:dyDescent="0.35">
      <c r="V59371" s="5" t="str">
        <f t="shared" si="927"/>
        <v/>
      </c>
    </row>
    <row r="59372" spans="22:22" x14ac:dyDescent="0.35">
      <c r="V59372" s="5" t="str">
        <f t="shared" si="927"/>
        <v/>
      </c>
    </row>
    <row r="59373" spans="22:22" x14ac:dyDescent="0.35">
      <c r="V59373" s="5" t="str">
        <f t="shared" si="927"/>
        <v/>
      </c>
    </row>
    <row r="59374" spans="22:22" x14ac:dyDescent="0.35">
      <c r="V59374" s="5" t="str">
        <f t="shared" si="927"/>
        <v/>
      </c>
    </row>
    <row r="59375" spans="22:22" x14ac:dyDescent="0.35">
      <c r="V59375" s="5" t="str">
        <f t="shared" si="927"/>
        <v/>
      </c>
    </row>
    <row r="59376" spans="22:22" x14ac:dyDescent="0.35">
      <c r="V59376" s="5" t="str">
        <f t="shared" si="927"/>
        <v/>
      </c>
    </row>
    <row r="59377" spans="22:22" x14ac:dyDescent="0.35">
      <c r="V59377" s="5" t="str">
        <f t="shared" si="927"/>
        <v/>
      </c>
    </row>
    <row r="59378" spans="22:22" x14ac:dyDescent="0.35">
      <c r="V59378" s="5" t="str">
        <f t="shared" si="927"/>
        <v/>
      </c>
    </row>
    <row r="59379" spans="22:22" x14ac:dyDescent="0.35">
      <c r="V59379" s="5" t="str">
        <f t="shared" si="927"/>
        <v/>
      </c>
    </row>
    <row r="59380" spans="22:22" x14ac:dyDescent="0.35">
      <c r="V59380" s="5" t="str">
        <f t="shared" si="927"/>
        <v/>
      </c>
    </row>
    <row r="59381" spans="22:22" x14ac:dyDescent="0.35">
      <c r="V59381" s="5" t="str">
        <f t="shared" si="927"/>
        <v/>
      </c>
    </row>
    <row r="59382" spans="22:22" x14ac:dyDescent="0.35">
      <c r="V59382" s="5" t="str">
        <f t="shared" si="927"/>
        <v/>
      </c>
    </row>
    <row r="59383" spans="22:22" x14ac:dyDescent="0.35">
      <c r="V59383" s="5" t="str">
        <f t="shared" si="927"/>
        <v/>
      </c>
    </row>
    <row r="59384" spans="22:22" x14ac:dyDescent="0.35">
      <c r="V59384" s="5" t="str">
        <f t="shared" si="927"/>
        <v/>
      </c>
    </row>
    <row r="59385" spans="22:22" x14ac:dyDescent="0.35">
      <c r="V59385" s="5" t="str">
        <f t="shared" si="927"/>
        <v/>
      </c>
    </row>
    <row r="59386" spans="22:22" x14ac:dyDescent="0.35">
      <c r="V59386" s="5" t="str">
        <f t="shared" si="927"/>
        <v/>
      </c>
    </row>
    <row r="59387" spans="22:22" x14ac:dyDescent="0.35">
      <c r="V59387" s="5" t="str">
        <f t="shared" si="927"/>
        <v/>
      </c>
    </row>
    <row r="59388" spans="22:22" x14ac:dyDescent="0.35">
      <c r="V59388" s="5" t="str">
        <f t="shared" si="927"/>
        <v/>
      </c>
    </row>
    <row r="59389" spans="22:22" x14ac:dyDescent="0.35">
      <c r="V59389" s="5" t="str">
        <f t="shared" si="927"/>
        <v/>
      </c>
    </row>
    <row r="59390" spans="22:22" x14ac:dyDescent="0.35">
      <c r="V59390" s="5" t="str">
        <f t="shared" si="927"/>
        <v/>
      </c>
    </row>
    <row r="59391" spans="22:22" x14ac:dyDescent="0.35">
      <c r="V59391" s="5" t="str">
        <f t="shared" si="927"/>
        <v/>
      </c>
    </row>
    <row r="59392" spans="22:22" x14ac:dyDescent="0.35">
      <c r="V59392" s="5" t="str">
        <f t="shared" si="927"/>
        <v/>
      </c>
    </row>
    <row r="59393" spans="22:22" x14ac:dyDescent="0.35">
      <c r="V59393" s="5" t="str">
        <f t="shared" si="927"/>
        <v/>
      </c>
    </row>
    <row r="59394" spans="22:22" x14ac:dyDescent="0.35">
      <c r="V59394" s="5" t="str">
        <f t="shared" ref="V59394:V59457" si="928">TRIM(CLEAN(SUBSTITUTE(A59394,CHAR(160)," ")))</f>
        <v/>
      </c>
    </row>
    <row r="59395" spans="22:22" x14ac:dyDescent="0.35">
      <c r="V59395" s="5" t="str">
        <f t="shared" si="928"/>
        <v/>
      </c>
    </row>
    <row r="59396" spans="22:22" x14ac:dyDescent="0.35">
      <c r="V59396" s="5" t="str">
        <f t="shared" si="928"/>
        <v/>
      </c>
    </row>
    <row r="59397" spans="22:22" x14ac:dyDescent="0.35">
      <c r="V59397" s="5" t="str">
        <f t="shared" si="928"/>
        <v/>
      </c>
    </row>
    <row r="59398" spans="22:22" x14ac:dyDescent="0.35">
      <c r="V59398" s="5" t="str">
        <f t="shared" si="928"/>
        <v/>
      </c>
    </row>
    <row r="59399" spans="22:22" x14ac:dyDescent="0.35">
      <c r="V59399" s="5" t="str">
        <f t="shared" si="928"/>
        <v/>
      </c>
    </row>
    <row r="59400" spans="22:22" x14ac:dyDescent="0.35">
      <c r="V59400" s="5" t="str">
        <f t="shared" si="928"/>
        <v/>
      </c>
    </row>
    <row r="59401" spans="22:22" x14ac:dyDescent="0.35">
      <c r="V59401" s="5" t="str">
        <f t="shared" si="928"/>
        <v/>
      </c>
    </row>
    <row r="59402" spans="22:22" x14ac:dyDescent="0.35">
      <c r="V59402" s="5" t="str">
        <f t="shared" si="928"/>
        <v/>
      </c>
    </row>
    <row r="59403" spans="22:22" x14ac:dyDescent="0.35">
      <c r="V59403" s="5" t="str">
        <f t="shared" si="928"/>
        <v/>
      </c>
    </row>
    <row r="59404" spans="22:22" x14ac:dyDescent="0.35">
      <c r="V59404" s="5" t="str">
        <f t="shared" si="928"/>
        <v/>
      </c>
    </row>
    <row r="59405" spans="22:22" x14ac:dyDescent="0.35">
      <c r="V59405" s="5" t="str">
        <f t="shared" si="928"/>
        <v/>
      </c>
    </row>
    <row r="59406" spans="22:22" x14ac:dyDescent="0.35">
      <c r="V59406" s="5" t="str">
        <f t="shared" si="928"/>
        <v/>
      </c>
    </row>
    <row r="59407" spans="22:22" x14ac:dyDescent="0.35">
      <c r="V59407" s="5" t="str">
        <f t="shared" si="928"/>
        <v/>
      </c>
    </row>
    <row r="59408" spans="22:22" x14ac:dyDescent="0.35">
      <c r="V59408" s="5" t="str">
        <f t="shared" si="928"/>
        <v/>
      </c>
    </row>
    <row r="59409" spans="22:22" x14ac:dyDescent="0.35">
      <c r="V59409" s="5" t="str">
        <f t="shared" si="928"/>
        <v/>
      </c>
    </row>
    <row r="59410" spans="22:22" x14ac:dyDescent="0.35">
      <c r="V59410" s="5" t="str">
        <f t="shared" si="928"/>
        <v/>
      </c>
    </row>
    <row r="59411" spans="22:22" x14ac:dyDescent="0.35">
      <c r="V59411" s="5" t="str">
        <f t="shared" si="928"/>
        <v/>
      </c>
    </row>
    <row r="59412" spans="22:22" x14ac:dyDescent="0.35">
      <c r="V59412" s="5" t="str">
        <f t="shared" si="928"/>
        <v/>
      </c>
    </row>
    <row r="59413" spans="22:22" x14ac:dyDescent="0.35">
      <c r="V59413" s="5" t="str">
        <f t="shared" si="928"/>
        <v/>
      </c>
    </row>
    <row r="59414" spans="22:22" x14ac:dyDescent="0.35">
      <c r="V59414" s="5" t="str">
        <f t="shared" si="928"/>
        <v/>
      </c>
    </row>
    <row r="59415" spans="22:22" x14ac:dyDescent="0.35">
      <c r="V59415" s="5" t="str">
        <f t="shared" si="928"/>
        <v/>
      </c>
    </row>
    <row r="59416" spans="22:22" x14ac:dyDescent="0.35">
      <c r="V59416" s="5" t="str">
        <f t="shared" si="928"/>
        <v/>
      </c>
    </row>
    <row r="59417" spans="22:22" x14ac:dyDescent="0.35">
      <c r="V59417" s="5" t="str">
        <f t="shared" si="928"/>
        <v/>
      </c>
    </row>
    <row r="59418" spans="22:22" x14ac:dyDescent="0.35">
      <c r="V59418" s="5" t="str">
        <f t="shared" si="928"/>
        <v/>
      </c>
    </row>
    <row r="59419" spans="22:22" x14ac:dyDescent="0.35">
      <c r="V59419" s="5" t="str">
        <f t="shared" si="928"/>
        <v/>
      </c>
    </row>
    <row r="59420" spans="22:22" x14ac:dyDescent="0.35">
      <c r="V59420" s="5" t="str">
        <f t="shared" si="928"/>
        <v/>
      </c>
    </row>
    <row r="59421" spans="22:22" x14ac:dyDescent="0.35">
      <c r="V59421" s="5" t="str">
        <f t="shared" si="928"/>
        <v/>
      </c>
    </row>
    <row r="59422" spans="22:22" x14ac:dyDescent="0.35">
      <c r="V59422" s="5" t="str">
        <f t="shared" si="928"/>
        <v/>
      </c>
    </row>
    <row r="59423" spans="22:22" x14ac:dyDescent="0.35">
      <c r="V59423" s="5" t="str">
        <f t="shared" si="928"/>
        <v/>
      </c>
    </row>
    <row r="59424" spans="22:22" x14ac:dyDescent="0.35">
      <c r="V59424" s="5" t="str">
        <f t="shared" si="928"/>
        <v/>
      </c>
    </row>
    <row r="59425" spans="22:22" x14ac:dyDescent="0.35">
      <c r="V59425" s="5" t="str">
        <f t="shared" si="928"/>
        <v/>
      </c>
    </row>
    <row r="59426" spans="22:22" x14ac:dyDescent="0.35">
      <c r="V59426" s="5" t="str">
        <f t="shared" si="928"/>
        <v/>
      </c>
    </row>
    <row r="59427" spans="22:22" x14ac:dyDescent="0.35">
      <c r="V59427" s="5" t="str">
        <f t="shared" si="928"/>
        <v/>
      </c>
    </row>
    <row r="59428" spans="22:22" x14ac:dyDescent="0.35">
      <c r="V59428" s="5" t="str">
        <f t="shared" si="928"/>
        <v/>
      </c>
    </row>
    <row r="59429" spans="22:22" x14ac:dyDescent="0.35">
      <c r="V59429" s="5" t="str">
        <f t="shared" si="928"/>
        <v/>
      </c>
    </row>
    <row r="59430" spans="22:22" x14ac:dyDescent="0.35">
      <c r="V59430" s="5" t="str">
        <f t="shared" si="928"/>
        <v/>
      </c>
    </row>
    <row r="59431" spans="22:22" x14ac:dyDescent="0.35">
      <c r="V59431" s="5" t="str">
        <f t="shared" si="928"/>
        <v/>
      </c>
    </row>
    <row r="59432" spans="22:22" x14ac:dyDescent="0.35">
      <c r="V59432" s="5" t="str">
        <f t="shared" si="928"/>
        <v/>
      </c>
    </row>
    <row r="59433" spans="22:22" x14ac:dyDescent="0.35">
      <c r="V59433" s="5" t="str">
        <f t="shared" si="928"/>
        <v/>
      </c>
    </row>
    <row r="59434" spans="22:22" x14ac:dyDescent="0.35">
      <c r="V59434" s="5" t="str">
        <f t="shared" si="928"/>
        <v/>
      </c>
    </row>
    <row r="59435" spans="22:22" x14ac:dyDescent="0.35">
      <c r="V59435" s="5" t="str">
        <f t="shared" si="928"/>
        <v/>
      </c>
    </row>
    <row r="59436" spans="22:22" x14ac:dyDescent="0.35">
      <c r="V59436" s="5" t="str">
        <f t="shared" si="928"/>
        <v/>
      </c>
    </row>
    <row r="59437" spans="22:22" x14ac:dyDescent="0.35">
      <c r="V59437" s="5" t="str">
        <f t="shared" si="928"/>
        <v/>
      </c>
    </row>
    <row r="59438" spans="22:22" x14ac:dyDescent="0.35">
      <c r="V59438" s="5" t="str">
        <f t="shared" si="928"/>
        <v/>
      </c>
    </row>
    <row r="59439" spans="22:22" x14ac:dyDescent="0.35">
      <c r="V59439" s="5" t="str">
        <f t="shared" si="928"/>
        <v/>
      </c>
    </row>
    <row r="59440" spans="22:22" x14ac:dyDescent="0.35">
      <c r="V59440" s="5" t="str">
        <f t="shared" si="928"/>
        <v/>
      </c>
    </row>
    <row r="59441" spans="22:22" x14ac:dyDescent="0.35">
      <c r="V59441" s="5" t="str">
        <f t="shared" si="928"/>
        <v/>
      </c>
    </row>
    <row r="59442" spans="22:22" x14ac:dyDescent="0.35">
      <c r="V59442" s="5" t="str">
        <f t="shared" si="928"/>
        <v/>
      </c>
    </row>
    <row r="59443" spans="22:22" x14ac:dyDescent="0.35">
      <c r="V59443" s="5" t="str">
        <f t="shared" si="928"/>
        <v/>
      </c>
    </row>
    <row r="59444" spans="22:22" x14ac:dyDescent="0.35">
      <c r="V59444" s="5" t="str">
        <f t="shared" si="928"/>
        <v/>
      </c>
    </row>
    <row r="59445" spans="22:22" x14ac:dyDescent="0.35">
      <c r="V59445" s="5" t="str">
        <f t="shared" si="928"/>
        <v/>
      </c>
    </row>
    <row r="59446" spans="22:22" x14ac:dyDescent="0.35">
      <c r="V59446" s="5" t="str">
        <f t="shared" si="928"/>
        <v/>
      </c>
    </row>
    <row r="59447" spans="22:22" x14ac:dyDescent="0.35">
      <c r="V59447" s="5" t="str">
        <f t="shared" si="928"/>
        <v/>
      </c>
    </row>
    <row r="59448" spans="22:22" x14ac:dyDescent="0.35">
      <c r="V59448" s="5" t="str">
        <f t="shared" si="928"/>
        <v/>
      </c>
    </row>
    <row r="59449" spans="22:22" x14ac:dyDescent="0.35">
      <c r="V59449" s="5" t="str">
        <f t="shared" si="928"/>
        <v/>
      </c>
    </row>
    <row r="59450" spans="22:22" x14ac:dyDescent="0.35">
      <c r="V59450" s="5" t="str">
        <f t="shared" si="928"/>
        <v/>
      </c>
    </row>
    <row r="59451" spans="22:22" x14ac:dyDescent="0.35">
      <c r="V59451" s="5" t="str">
        <f t="shared" si="928"/>
        <v/>
      </c>
    </row>
    <row r="59452" spans="22:22" x14ac:dyDescent="0.35">
      <c r="V59452" s="5" t="str">
        <f t="shared" si="928"/>
        <v/>
      </c>
    </row>
    <row r="59453" spans="22:22" x14ac:dyDescent="0.35">
      <c r="V59453" s="5" t="str">
        <f t="shared" si="928"/>
        <v/>
      </c>
    </row>
    <row r="59454" spans="22:22" x14ac:dyDescent="0.35">
      <c r="V59454" s="5" t="str">
        <f t="shared" si="928"/>
        <v/>
      </c>
    </row>
    <row r="59455" spans="22:22" x14ac:dyDescent="0.35">
      <c r="V59455" s="5" t="str">
        <f t="shared" si="928"/>
        <v/>
      </c>
    </row>
    <row r="59456" spans="22:22" x14ac:dyDescent="0.35">
      <c r="V59456" s="5" t="str">
        <f t="shared" si="928"/>
        <v/>
      </c>
    </row>
    <row r="59457" spans="22:22" x14ac:dyDescent="0.35">
      <c r="V59457" s="5" t="str">
        <f t="shared" si="928"/>
        <v/>
      </c>
    </row>
    <row r="59458" spans="22:22" x14ac:dyDescent="0.35">
      <c r="V59458" s="5" t="str">
        <f t="shared" ref="V59458:V59521" si="929">TRIM(CLEAN(SUBSTITUTE(A59458,CHAR(160)," ")))</f>
        <v/>
      </c>
    </row>
    <row r="59459" spans="22:22" x14ac:dyDescent="0.35">
      <c r="V59459" s="5" t="str">
        <f t="shared" si="929"/>
        <v/>
      </c>
    </row>
    <row r="59460" spans="22:22" x14ac:dyDescent="0.35">
      <c r="V59460" s="5" t="str">
        <f t="shared" si="929"/>
        <v/>
      </c>
    </row>
    <row r="59461" spans="22:22" x14ac:dyDescent="0.35">
      <c r="V59461" s="5" t="str">
        <f t="shared" si="929"/>
        <v/>
      </c>
    </row>
    <row r="59462" spans="22:22" x14ac:dyDescent="0.35">
      <c r="V59462" s="5" t="str">
        <f t="shared" si="929"/>
        <v/>
      </c>
    </row>
    <row r="59463" spans="22:22" x14ac:dyDescent="0.35">
      <c r="V59463" s="5" t="str">
        <f t="shared" si="929"/>
        <v/>
      </c>
    </row>
    <row r="59464" spans="22:22" x14ac:dyDescent="0.35">
      <c r="V59464" s="5" t="str">
        <f t="shared" si="929"/>
        <v/>
      </c>
    </row>
    <row r="59465" spans="22:22" x14ac:dyDescent="0.35">
      <c r="V59465" s="5" t="str">
        <f t="shared" si="929"/>
        <v/>
      </c>
    </row>
    <row r="59466" spans="22:22" x14ac:dyDescent="0.35">
      <c r="V59466" s="5" t="str">
        <f t="shared" si="929"/>
        <v/>
      </c>
    </row>
    <row r="59467" spans="22:22" x14ac:dyDescent="0.35">
      <c r="V59467" s="5" t="str">
        <f t="shared" si="929"/>
        <v/>
      </c>
    </row>
    <row r="59468" spans="22:22" x14ac:dyDescent="0.35">
      <c r="V59468" s="5" t="str">
        <f t="shared" si="929"/>
        <v/>
      </c>
    </row>
    <row r="59469" spans="22:22" x14ac:dyDescent="0.35">
      <c r="V59469" s="5" t="str">
        <f t="shared" si="929"/>
        <v/>
      </c>
    </row>
    <row r="59470" spans="22:22" x14ac:dyDescent="0.35">
      <c r="V59470" s="5" t="str">
        <f t="shared" si="929"/>
        <v/>
      </c>
    </row>
    <row r="59471" spans="22:22" x14ac:dyDescent="0.35">
      <c r="V59471" s="5" t="str">
        <f t="shared" si="929"/>
        <v/>
      </c>
    </row>
    <row r="59472" spans="22:22" x14ac:dyDescent="0.35">
      <c r="V59472" s="5" t="str">
        <f t="shared" si="929"/>
        <v/>
      </c>
    </row>
    <row r="59473" spans="22:22" x14ac:dyDescent="0.35">
      <c r="V59473" s="5" t="str">
        <f t="shared" si="929"/>
        <v/>
      </c>
    </row>
    <row r="59474" spans="22:22" x14ac:dyDescent="0.35">
      <c r="V59474" s="5" t="str">
        <f t="shared" si="929"/>
        <v/>
      </c>
    </row>
    <row r="59475" spans="22:22" x14ac:dyDescent="0.35">
      <c r="V59475" s="5" t="str">
        <f t="shared" si="929"/>
        <v/>
      </c>
    </row>
    <row r="59476" spans="22:22" x14ac:dyDescent="0.35">
      <c r="V59476" s="5" t="str">
        <f t="shared" si="929"/>
        <v/>
      </c>
    </row>
    <row r="59477" spans="22:22" x14ac:dyDescent="0.35">
      <c r="V59477" s="5" t="str">
        <f t="shared" si="929"/>
        <v/>
      </c>
    </row>
    <row r="59478" spans="22:22" x14ac:dyDescent="0.35">
      <c r="V59478" s="5" t="str">
        <f t="shared" si="929"/>
        <v/>
      </c>
    </row>
    <row r="59479" spans="22:22" x14ac:dyDescent="0.35">
      <c r="V59479" s="5" t="str">
        <f t="shared" si="929"/>
        <v/>
      </c>
    </row>
    <row r="59480" spans="22:22" x14ac:dyDescent="0.35">
      <c r="V59480" s="5" t="str">
        <f t="shared" si="929"/>
        <v/>
      </c>
    </row>
    <row r="59481" spans="22:22" x14ac:dyDescent="0.35">
      <c r="V59481" s="5" t="str">
        <f t="shared" si="929"/>
        <v/>
      </c>
    </row>
    <row r="59482" spans="22:22" x14ac:dyDescent="0.35">
      <c r="V59482" s="5" t="str">
        <f t="shared" si="929"/>
        <v/>
      </c>
    </row>
    <row r="59483" spans="22:22" x14ac:dyDescent="0.35">
      <c r="V59483" s="5" t="str">
        <f t="shared" si="929"/>
        <v/>
      </c>
    </row>
    <row r="59484" spans="22:22" x14ac:dyDescent="0.35">
      <c r="V59484" s="5" t="str">
        <f t="shared" si="929"/>
        <v/>
      </c>
    </row>
    <row r="59485" spans="22:22" x14ac:dyDescent="0.35">
      <c r="V59485" s="5" t="str">
        <f t="shared" si="929"/>
        <v/>
      </c>
    </row>
    <row r="59486" spans="22:22" x14ac:dyDescent="0.35">
      <c r="V59486" s="5" t="str">
        <f t="shared" si="929"/>
        <v/>
      </c>
    </row>
    <row r="59487" spans="22:22" x14ac:dyDescent="0.35">
      <c r="V59487" s="5" t="str">
        <f t="shared" si="929"/>
        <v/>
      </c>
    </row>
    <row r="59488" spans="22:22" x14ac:dyDescent="0.35">
      <c r="V59488" s="5" t="str">
        <f t="shared" si="929"/>
        <v/>
      </c>
    </row>
    <row r="59489" spans="22:22" x14ac:dyDescent="0.35">
      <c r="V59489" s="5" t="str">
        <f t="shared" si="929"/>
        <v/>
      </c>
    </row>
    <row r="59490" spans="22:22" x14ac:dyDescent="0.35">
      <c r="V59490" s="5" t="str">
        <f t="shared" si="929"/>
        <v/>
      </c>
    </row>
    <row r="59491" spans="22:22" x14ac:dyDescent="0.35">
      <c r="V59491" s="5" t="str">
        <f t="shared" si="929"/>
        <v/>
      </c>
    </row>
    <row r="59492" spans="22:22" x14ac:dyDescent="0.35">
      <c r="V59492" s="5" t="str">
        <f t="shared" si="929"/>
        <v/>
      </c>
    </row>
    <row r="59493" spans="22:22" x14ac:dyDescent="0.35">
      <c r="V59493" s="5" t="str">
        <f t="shared" si="929"/>
        <v/>
      </c>
    </row>
    <row r="59494" spans="22:22" x14ac:dyDescent="0.35">
      <c r="V59494" s="5" t="str">
        <f t="shared" si="929"/>
        <v/>
      </c>
    </row>
    <row r="59495" spans="22:22" x14ac:dyDescent="0.35">
      <c r="V59495" s="5" t="str">
        <f t="shared" si="929"/>
        <v/>
      </c>
    </row>
    <row r="59496" spans="22:22" x14ac:dyDescent="0.35">
      <c r="V59496" s="5" t="str">
        <f t="shared" si="929"/>
        <v/>
      </c>
    </row>
    <row r="59497" spans="22:22" x14ac:dyDescent="0.35">
      <c r="V59497" s="5" t="str">
        <f t="shared" si="929"/>
        <v/>
      </c>
    </row>
    <row r="59498" spans="22:22" x14ac:dyDescent="0.35">
      <c r="V59498" s="5" t="str">
        <f t="shared" si="929"/>
        <v/>
      </c>
    </row>
    <row r="59499" spans="22:22" x14ac:dyDescent="0.35">
      <c r="V59499" s="5" t="str">
        <f t="shared" si="929"/>
        <v/>
      </c>
    </row>
    <row r="59500" spans="22:22" x14ac:dyDescent="0.35">
      <c r="V59500" s="5" t="str">
        <f t="shared" si="929"/>
        <v/>
      </c>
    </row>
    <row r="59501" spans="22:22" x14ac:dyDescent="0.35">
      <c r="V59501" s="5" t="str">
        <f t="shared" si="929"/>
        <v/>
      </c>
    </row>
    <row r="59502" spans="22:22" x14ac:dyDescent="0.35">
      <c r="V59502" s="5" t="str">
        <f t="shared" si="929"/>
        <v/>
      </c>
    </row>
    <row r="59503" spans="22:22" x14ac:dyDescent="0.35">
      <c r="V59503" s="5" t="str">
        <f t="shared" si="929"/>
        <v/>
      </c>
    </row>
    <row r="59504" spans="22:22" x14ac:dyDescent="0.35">
      <c r="V59504" s="5" t="str">
        <f t="shared" si="929"/>
        <v/>
      </c>
    </row>
    <row r="59505" spans="22:22" x14ac:dyDescent="0.35">
      <c r="V59505" s="5" t="str">
        <f t="shared" si="929"/>
        <v/>
      </c>
    </row>
    <row r="59506" spans="22:22" x14ac:dyDescent="0.35">
      <c r="V59506" s="5" t="str">
        <f t="shared" si="929"/>
        <v/>
      </c>
    </row>
    <row r="59507" spans="22:22" x14ac:dyDescent="0.35">
      <c r="V59507" s="5" t="str">
        <f t="shared" si="929"/>
        <v/>
      </c>
    </row>
    <row r="59508" spans="22:22" x14ac:dyDescent="0.35">
      <c r="V59508" s="5" t="str">
        <f t="shared" si="929"/>
        <v/>
      </c>
    </row>
    <row r="59509" spans="22:22" x14ac:dyDescent="0.35">
      <c r="V59509" s="5" t="str">
        <f t="shared" si="929"/>
        <v/>
      </c>
    </row>
    <row r="59510" spans="22:22" x14ac:dyDescent="0.35">
      <c r="V59510" s="5" t="str">
        <f t="shared" si="929"/>
        <v/>
      </c>
    </row>
    <row r="59511" spans="22:22" x14ac:dyDescent="0.35">
      <c r="V59511" s="5" t="str">
        <f t="shared" si="929"/>
        <v/>
      </c>
    </row>
    <row r="59512" spans="22:22" x14ac:dyDescent="0.35">
      <c r="V59512" s="5" t="str">
        <f t="shared" si="929"/>
        <v/>
      </c>
    </row>
    <row r="59513" spans="22:22" x14ac:dyDescent="0.35">
      <c r="V59513" s="5" t="str">
        <f t="shared" si="929"/>
        <v/>
      </c>
    </row>
    <row r="59514" spans="22:22" x14ac:dyDescent="0.35">
      <c r="V59514" s="5" t="str">
        <f t="shared" si="929"/>
        <v/>
      </c>
    </row>
    <row r="59515" spans="22:22" x14ac:dyDescent="0.35">
      <c r="V59515" s="5" t="str">
        <f t="shared" si="929"/>
        <v/>
      </c>
    </row>
    <row r="59516" spans="22:22" x14ac:dyDescent="0.35">
      <c r="V59516" s="5" t="str">
        <f t="shared" si="929"/>
        <v/>
      </c>
    </row>
    <row r="59517" spans="22:22" x14ac:dyDescent="0.35">
      <c r="V59517" s="5" t="str">
        <f t="shared" si="929"/>
        <v/>
      </c>
    </row>
    <row r="59518" spans="22:22" x14ac:dyDescent="0.35">
      <c r="V59518" s="5" t="str">
        <f t="shared" si="929"/>
        <v/>
      </c>
    </row>
    <row r="59519" spans="22:22" x14ac:dyDescent="0.35">
      <c r="V59519" s="5" t="str">
        <f t="shared" si="929"/>
        <v/>
      </c>
    </row>
    <row r="59520" spans="22:22" x14ac:dyDescent="0.35">
      <c r="V59520" s="5" t="str">
        <f t="shared" si="929"/>
        <v/>
      </c>
    </row>
    <row r="59521" spans="22:22" x14ac:dyDescent="0.35">
      <c r="V59521" s="5" t="str">
        <f t="shared" si="929"/>
        <v/>
      </c>
    </row>
    <row r="59522" spans="22:22" x14ac:dyDescent="0.35">
      <c r="V59522" s="5" t="str">
        <f t="shared" ref="V59522:V59585" si="930">TRIM(CLEAN(SUBSTITUTE(A59522,CHAR(160)," ")))</f>
        <v/>
      </c>
    </row>
    <row r="59523" spans="22:22" x14ac:dyDescent="0.35">
      <c r="V59523" s="5" t="str">
        <f t="shared" si="930"/>
        <v/>
      </c>
    </row>
    <row r="59524" spans="22:22" x14ac:dyDescent="0.35">
      <c r="V59524" s="5" t="str">
        <f t="shared" si="930"/>
        <v/>
      </c>
    </row>
    <row r="59525" spans="22:22" x14ac:dyDescent="0.35">
      <c r="V59525" s="5" t="str">
        <f t="shared" si="930"/>
        <v/>
      </c>
    </row>
    <row r="59526" spans="22:22" x14ac:dyDescent="0.35">
      <c r="V59526" s="5" t="str">
        <f t="shared" si="930"/>
        <v/>
      </c>
    </row>
    <row r="59527" spans="22:22" x14ac:dyDescent="0.35">
      <c r="V59527" s="5" t="str">
        <f t="shared" si="930"/>
        <v/>
      </c>
    </row>
    <row r="59528" spans="22:22" x14ac:dyDescent="0.35">
      <c r="V59528" s="5" t="str">
        <f t="shared" si="930"/>
        <v/>
      </c>
    </row>
    <row r="59529" spans="22:22" x14ac:dyDescent="0.35">
      <c r="V59529" s="5" t="str">
        <f t="shared" si="930"/>
        <v/>
      </c>
    </row>
    <row r="59530" spans="22:22" x14ac:dyDescent="0.35">
      <c r="V59530" s="5" t="str">
        <f t="shared" si="930"/>
        <v/>
      </c>
    </row>
    <row r="59531" spans="22:22" x14ac:dyDescent="0.35">
      <c r="V59531" s="5" t="str">
        <f t="shared" si="930"/>
        <v/>
      </c>
    </row>
    <row r="59532" spans="22:22" x14ac:dyDescent="0.35">
      <c r="V59532" s="5" t="str">
        <f t="shared" si="930"/>
        <v/>
      </c>
    </row>
    <row r="59533" spans="22:22" x14ac:dyDescent="0.35">
      <c r="V59533" s="5" t="str">
        <f t="shared" si="930"/>
        <v/>
      </c>
    </row>
    <row r="59534" spans="22:22" x14ac:dyDescent="0.35">
      <c r="V59534" s="5" t="str">
        <f t="shared" si="930"/>
        <v/>
      </c>
    </row>
    <row r="59535" spans="22:22" x14ac:dyDescent="0.35">
      <c r="V59535" s="5" t="str">
        <f t="shared" si="930"/>
        <v/>
      </c>
    </row>
    <row r="59536" spans="22:22" x14ac:dyDescent="0.35">
      <c r="V59536" s="5" t="str">
        <f t="shared" si="930"/>
        <v/>
      </c>
    </row>
    <row r="59537" spans="22:22" x14ac:dyDescent="0.35">
      <c r="V59537" s="5" t="str">
        <f t="shared" si="930"/>
        <v/>
      </c>
    </row>
    <row r="59538" spans="22:22" x14ac:dyDescent="0.35">
      <c r="V59538" s="5" t="str">
        <f t="shared" si="930"/>
        <v/>
      </c>
    </row>
    <row r="59539" spans="22:22" x14ac:dyDescent="0.35">
      <c r="V59539" s="5" t="str">
        <f t="shared" si="930"/>
        <v/>
      </c>
    </row>
    <row r="59540" spans="22:22" x14ac:dyDescent="0.35">
      <c r="V59540" s="5" t="str">
        <f t="shared" si="930"/>
        <v/>
      </c>
    </row>
    <row r="59541" spans="22:22" x14ac:dyDescent="0.35">
      <c r="V59541" s="5" t="str">
        <f t="shared" si="930"/>
        <v/>
      </c>
    </row>
    <row r="59542" spans="22:22" x14ac:dyDescent="0.35">
      <c r="V59542" s="5" t="str">
        <f t="shared" si="930"/>
        <v/>
      </c>
    </row>
    <row r="59543" spans="22:22" x14ac:dyDescent="0.35">
      <c r="V59543" s="5" t="str">
        <f t="shared" si="930"/>
        <v/>
      </c>
    </row>
    <row r="59544" spans="22:22" x14ac:dyDescent="0.35">
      <c r="V59544" s="5" t="str">
        <f t="shared" si="930"/>
        <v/>
      </c>
    </row>
    <row r="59545" spans="22:22" x14ac:dyDescent="0.35">
      <c r="V59545" s="5" t="str">
        <f t="shared" si="930"/>
        <v/>
      </c>
    </row>
    <row r="59546" spans="22:22" x14ac:dyDescent="0.35">
      <c r="V59546" s="5" t="str">
        <f t="shared" si="930"/>
        <v/>
      </c>
    </row>
    <row r="59547" spans="22:22" x14ac:dyDescent="0.35">
      <c r="V59547" s="5" t="str">
        <f t="shared" si="930"/>
        <v/>
      </c>
    </row>
    <row r="59548" spans="22:22" x14ac:dyDescent="0.35">
      <c r="V59548" s="5" t="str">
        <f t="shared" si="930"/>
        <v/>
      </c>
    </row>
    <row r="59549" spans="22:22" x14ac:dyDescent="0.35">
      <c r="V59549" s="5" t="str">
        <f t="shared" si="930"/>
        <v/>
      </c>
    </row>
    <row r="59550" spans="22:22" x14ac:dyDescent="0.35">
      <c r="V59550" s="5" t="str">
        <f t="shared" si="930"/>
        <v/>
      </c>
    </row>
    <row r="59551" spans="22:22" x14ac:dyDescent="0.35">
      <c r="V59551" s="5" t="str">
        <f t="shared" si="930"/>
        <v/>
      </c>
    </row>
    <row r="59552" spans="22:22" x14ac:dyDescent="0.35">
      <c r="V59552" s="5" t="str">
        <f t="shared" si="930"/>
        <v/>
      </c>
    </row>
    <row r="59553" spans="22:22" x14ac:dyDescent="0.35">
      <c r="V59553" s="5" t="str">
        <f t="shared" si="930"/>
        <v/>
      </c>
    </row>
    <row r="59554" spans="22:22" x14ac:dyDescent="0.35">
      <c r="V59554" s="5" t="str">
        <f t="shared" si="930"/>
        <v/>
      </c>
    </row>
    <row r="59555" spans="22:22" x14ac:dyDescent="0.35">
      <c r="V59555" s="5" t="str">
        <f t="shared" si="930"/>
        <v/>
      </c>
    </row>
    <row r="59556" spans="22:22" x14ac:dyDescent="0.35">
      <c r="V59556" s="5" t="str">
        <f t="shared" si="930"/>
        <v/>
      </c>
    </row>
    <row r="59557" spans="22:22" x14ac:dyDescent="0.35">
      <c r="V59557" s="5" t="str">
        <f t="shared" si="930"/>
        <v/>
      </c>
    </row>
    <row r="59558" spans="22:22" x14ac:dyDescent="0.35">
      <c r="V59558" s="5" t="str">
        <f t="shared" si="930"/>
        <v/>
      </c>
    </row>
    <row r="59559" spans="22:22" x14ac:dyDescent="0.35">
      <c r="V59559" s="5" t="str">
        <f t="shared" si="930"/>
        <v/>
      </c>
    </row>
    <row r="59560" spans="22:22" x14ac:dyDescent="0.35">
      <c r="V59560" s="5" t="str">
        <f t="shared" si="930"/>
        <v/>
      </c>
    </row>
    <row r="59561" spans="22:22" x14ac:dyDescent="0.35">
      <c r="V59561" s="5" t="str">
        <f t="shared" si="930"/>
        <v/>
      </c>
    </row>
    <row r="59562" spans="22:22" x14ac:dyDescent="0.35">
      <c r="V59562" s="5" t="str">
        <f t="shared" si="930"/>
        <v/>
      </c>
    </row>
    <row r="59563" spans="22:22" x14ac:dyDescent="0.35">
      <c r="V59563" s="5" t="str">
        <f t="shared" si="930"/>
        <v/>
      </c>
    </row>
    <row r="59564" spans="22:22" x14ac:dyDescent="0.35">
      <c r="V59564" s="5" t="str">
        <f t="shared" si="930"/>
        <v/>
      </c>
    </row>
    <row r="59565" spans="22:22" x14ac:dyDescent="0.35">
      <c r="V59565" s="5" t="str">
        <f t="shared" si="930"/>
        <v/>
      </c>
    </row>
    <row r="59566" spans="22:22" x14ac:dyDescent="0.35">
      <c r="V59566" s="5" t="str">
        <f t="shared" si="930"/>
        <v/>
      </c>
    </row>
    <row r="59567" spans="22:22" x14ac:dyDescent="0.35">
      <c r="V59567" s="5" t="str">
        <f t="shared" si="930"/>
        <v/>
      </c>
    </row>
    <row r="59568" spans="22:22" x14ac:dyDescent="0.35">
      <c r="V59568" s="5" t="str">
        <f t="shared" si="930"/>
        <v/>
      </c>
    </row>
    <row r="59569" spans="22:22" x14ac:dyDescent="0.35">
      <c r="V59569" s="5" t="str">
        <f t="shared" si="930"/>
        <v/>
      </c>
    </row>
    <row r="59570" spans="22:22" x14ac:dyDescent="0.35">
      <c r="V59570" s="5" t="str">
        <f t="shared" si="930"/>
        <v/>
      </c>
    </row>
    <row r="59571" spans="22:22" x14ac:dyDescent="0.35">
      <c r="V59571" s="5" t="str">
        <f t="shared" si="930"/>
        <v/>
      </c>
    </row>
    <row r="59572" spans="22:22" x14ac:dyDescent="0.35">
      <c r="V59572" s="5" t="str">
        <f t="shared" si="930"/>
        <v/>
      </c>
    </row>
    <row r="59573" spans="22:22" x14ac:dyDescent="0.35">
      <c r="V59573" s="5" t="str">
        <f t="shared" si="930"/>
        <v/>
      </c>
    </row>
    <row r="59574" spans="22:22" x14ac:dyDescent="0.35">
      <c r="V59574" s="5" t="str">
        <f t="shared" si="930"/>
        <v/>
      </c>
    </row>
    <row r="59575" spans="22:22" x14ac:dyDescent="0.35">
      <c r="V59575" s="5" t="str">
        <f t="shared" si="930"/>
        <v/>
      </c>
    </row>
    <row r="59576" spans="22:22" x14ac:dyDescent="0.35">
      <c r="V59576" s="5" t="str">
        <f t="shared" si="930"/>
        <v/>
      </c>
    </row>
    <row r="59577" spans="22:22" x14ac:dyDescent="0.35">
      <c r="V59577" s="5" t="str">
        <f t="shared" si="930"/>
        <v/>
      </c>
    </row>
    <row r="59578" spans="22:22" x14ac:dyDescent="0.35">
      <c r="V59578" s="5" t="str">
        <f t="shared" si="930"/>
        <v/>
      </c>
    </row>
    <row r="59579" spans="22:22" x14ac:dyDescent="0.35">
      <c r="V59579" s="5" t="str">
        <f t="shared" si="930"/>
        <v/>
      </c>
    </row>
    <row r="59580" spans="22:22" x14ac:dyDescent="0.35">
      <c r="V59580" s="5" t="str">
        <f t="shared" si="930"/>
        <v/>
      </c>
    </row>
    <row r="59581" spans="22:22" x14ac:dyDescent="0.35">
      <c r="V59581" s="5" t="str">
        <f t="shared" si="930"/>
        <v/>
      </c>
    </row>
    <row r="59582" spans="22:22" x14ac:dyDescent="0.35">
      <c r="V59582" s="5" t="str">
        <f t="shared" si="930"/>
        <v/>
      </c>
    </row>
    <row r="59583" spans="22:22" x14ac:dyDescent="0.35">
      <c r="V59583" s="5" t="str">
        <f t="shared" si="930"/>
        <v/>
      </c>
    </row>
    <row r="59584" spans="22:22" x14ac:dyDescent="0.35">
      <c r="V59584" s="5" t="str">
        <f t="shared" si="930"/>
        <v/>
      </c>
    </row>
    <row r="59585" spans="22:22" x14ac:dyDescent="0.35">
      <c r="V59585" s="5" t="str">
        <f t="shared" si="930"/>
        <v/>
      </c>
    </row>
    <row r="59586" spans="22:22" x14ac:dyDescent="0.35">
      <c r="V59586" s="5" t="str">
        <f t="shared" ref="V59586:V59649" si="931">TRIM(CLEAN(SUBSTITUTE(A59586,CHAR(160)," ")))</f>
        <v/>
      </c>
    </row>
    <row r="59587" spans="22:22" x14ac:dyDescent="0.35">
      <c r="V59587" s="5" t="str">
        <f t="shared" si="931"/>
        <v/>
      </c>
    </row>
    <row r="59588" spans="22:22" x14ac:dyDescent="0.35">
      <c r="V59588" s="5" t="str">
        <f t="shared" si="931"/>
        <v/>
      </c>
    </row>
    <row r="59589" spans="22:22" x14ac:dyDescent="0.35">
      <c r="V59589" s="5" t="str">
        <f t="shared" si="931"/>
        <v/>
      </c>
    </row>
    <row r="59590" spans="22:22" x14ac:dyDescent="0.35">
      <c r="V59590" s="5" t="str">
        <f t="shared" si="931"/>
        <v/>
      </c>
    </row>
    <row r="59591" spans="22:22" x14ac:dyDescent="0.35">
      <c r="V59591" s="5" t="str">
        <f t="shared" si="931"/>
        <v/>
      </c>
    </row>
    <row r="59592" spans="22:22" x14ac:dyDescent="0.35">
      <c r="V59592" s="5" t="str">
        <f t="shared" si="931"/>
        <v/>
      </c>
    </row>
    <row r="59593" spans="22:22" x14ac:dyDescent="0.35">
      <c r="V59593" s="5" t="str">
        <f t="shared" si="931"/>
        <v/>
      </c>
    </row>
    <row r="59594" spans="22:22" x14ac:dyDescent="0.35">
      <c r="V59594" s="5" t="str">
        <f t="shared" si="931"/>
        <v/>
      </c>
    </row>
    <row r="59595" spans="22:22" x14ac:dyDescent="0.35">
      <c r="V59595" s="5" t="str">
        <f t="shared" si="931"/>
        <v/>
      </c>
    </row>
    <row r="59596" spans="22:22" x14ac:dyDescent="0.35">
      <c r="V59596" s="5" t="str">
        <f t="shared" si="931"/>
        <v/>
      </c>
    </row>
    <row r="59597" spans="22:22" x14ac:dyDescent="0.35">
      <c r="V59597" s="5" t="str">
        <f t="shared" si="931"/>
        <v/>
      </c>
    </row>
    <row r="59598" spans="22:22" x14ac:dyDescent="0.35">
      <c r="V59598" s="5" t="str">
        <f t="shared" si="931"/>
        <v/>
      </c>
    </row>
    <row r="59599" spans="22:22" x14ac:dyDescent="0.35">
      <c r="V59599" s="5" t="str">
        <f t="shared" si="931"/>
        <v/>
      </c>
    </row>
    <row r="59600" spans="22:22" x14ac:dyDescent="0.35">
      <c r="V59600" s="5" t="str">
        <f t="shared" si="931"/>
        <v/>
      </c>
    </row>
    <row r="59601" spans="22:22" x14ac:dyDescent="0.35">
      <c r="V59601" s="5" t="str">
        <f t="shared" si="931"/>
        <v/>
      </c>
    </row>
    <row r="59602" spans="22:22" x14ac:dyDescent="0.35">
      <c r="V59602" s="5" t="str">
        <f t="shared" si="931"/>
        <v/>
      </c>
    </row>
    <row r="59603" spans="22:22" x14ac:dyDescent="0.35">
      <c r="V59603" s="5" t="str">
        <f t="shared" si="931"/>
        <v/>
      </c>
    </row>
    <row r="59604" spans="22:22" x14ac:dyDescent="0.35">
      <c r="V59604" s="5" t="str">
        <f t="shared" si="931"/>
        <v/>
      </c>
    </row>
    <row r="59605" spans="22:22" x14ac:dyDescent="0.35">
      <c r="V59605" s="5" t="str">
        <f t="shared" si="931"/>
        <v/>
      </c>
    </row>
    <row r="59606" spans="22:22" x14ac:dyDescent="0.35">
      <c r="V59606" s="5" t="str">
        <f t="shared" si="931"/>
        <v/>
      </c>
    </row>
    <row r="59607" spans="22:22" x14ac:dyDescent="0.35">
      <c r="V59607" s="5" t="str">
        <f t="shared" si="931"/>
        <v/>
      </c>
    </row>
    <row r="59608" spans="22:22" x14ac:dyDescent="0.35">
      <c r="V59608" s="5" t="str">
        <f t="shared" si="931"/>
        <v/>
      </c>
    </row>
    <row r="59609" spans="22:22" x14ac:dyDescent="0.35">
      <c r="V59609" s="5" t="str">
        <f t="shared" si="931"/>
        <v/>
      </c>
    </row>
    <row r="59610" spans="22:22" x14ac:dyDescent="0.35">
      <c r="V59610" s="5" t="str">
        <f t="shared" si="931"/>
        <v/>
      </c>
    </row>
    <row r="59611" spans="22:22" x14ac:dyDescent="0.35">
      <c r="V59611" s="5" t="str">
        <f t="shared" si="931"/>
        <v/>
      </c>
    </row>
    <row r="59612" spans="22:22" x14ac:dyDescent="0.35">
      <c r="V59612" s="5" t="str">
        <f t="shared" si="931"/>
        <v/>
      </c>
    </row>
    <row r="59613" spans="22:22" x14ac:dyDescent="0.35">
      <c r="V59613" s="5" t="str">
        <f t="shared" si="931"/>
        <v/>
      </c>
    </row>
    <row r="59614" spans="22:22" x14ac:dyDescent="0.35">
      <c r="V59614" s="5" t="str">
        <f t="shared" si="931"/>
        <v/>
      </c>
    </row>
    <row r="59615" spans="22:22" x14ac:dyDescent="0.35">
      <c r="V59615" s="5" t="str">
        <f t="shared" si="931"/>
        <v/>
      </c>
    </row>
    <row r="59616" spans="22:22" x14ac:dyDescent="0.35">
      <c r="V59616" s="5" t="str">
        <f t="shared" si="931"/>
        <v/>
      </c>
    </row>
    <row r="59617" spans="22:22" x14ac:dyDescent="0.35">
      <c r="V59617" s="5" t="str">
        <f t="shared" si="931"/>
        <v/>
      </c>
    </row>
    <row r="59618" spans="22:22" x14ac:dyDescent="0.35">
      <c r="V59618" s="5" t="str">
        <f t="shared" si="931"/>
        <v/>
      </c>
    </row>
    <row r="59619" spans="22:22" x14ac:dyDescent="0.35">
      <c r="V59619" s="5" t="str">
        <f t="shared" si="931"/>
        <v/>
      </c>
    </row>
    <row r="59620" spans="22:22" x14ac:dyDescent="0.35">
      <c r="V59620" s="5" t="str">
        <f t="shared" si="931"/>
        <v/>
      </c>
    </row>
    <row r="59621" spans="22:22" x14ac:dyDescent="0.35">
      <c r="V59621" s="5" t="str">
        <f t="shared" si="931"/>
        <v/>
      </c>
    </row>
    <row r="59622" spans="22:22" x14ac:dyDescent="0.35">
      <c r="V59622" s="5" t="str">
        <f t="shared" si="931"/>
        <v/>
      </c>
    </row>
    <row r="59623" spans="22:22" x14ac:dyDescent="0.35">
      <c r="V59623" s="5" t="str">
        <f t="shared" si="931"/>
        <v/>
      </c>
    </row>
    <row r="59624" spans="22:22" x14ac:dyDescent="0.35">
      <c r="V59624" s="5" t="str">
        <f t="shared" si="931"/>
        <v/>
      </c>
    </row>
    <row r="59625" spans="22:22" x14ac:dyDescent="0.35">
      <c r="V59625" s="5" t="str">
        <f t="shared" si="931"/>
        <v/>
      </c>
    </row>
    <row r="59626" spans="22:22" x14ac:dyDescent="0.35">
      <c r="V59626" s="5" t="str">
        <f t="shared" si="931"/>
        <v/>
      </c>
    </row>
    <row r="59627" spans="22:22" x14ac:dyDescent="0.35">
      <c r="V59627" s="5" t="str">
        <f t="shared" si="931"/>
        <v/>
      </c>
    </row>
    <row r="59628" spans="22:22" x14ac:dyDescent="0.35">
      <c r="V59628" s="5" t="str">
        <f t="shared" si="931"/>
        <v/>
      </c>
    </row>
    <row r="59629" spans="22:22" x14ac:dyDescent="0.35">
      <c r="V59629" s="5" t="str">
        <f t="shared" si="931"/>
        <v/>
      </c>
    </row>
    <row r="59630" spans="22:22" x14ac:dyDescent="0.35">
      <c r="V59630" s="5" t="str">
        <f t="shared" si="931"/>
        <v/>
      </c>
    </row>
    <row r="59631" spans="22:22" x14ac:dyDescent="0.35">
      <c r="V59631" s="5" t="str">
        <f t="shared" si="931"/>
        <v/>
      </c>
    </row>
    <row r="59632" spans="22:22" x14ac:dyDescent="0.35">
      <c r="V59632" s="5" t="str">
        <f t="shared" si="931"/>
        <v/>
      </c>
    </row>
    <row r="59633" spans="22:22" x14ac:dyDescent="0.35">
      <c r="V59633" s="5" t="str">
        <f t="shared" si="931"/>
        <v/>
      </c>
    </row>
    <row r="59634" spans="22:22" x14ac:dyDescent="0.35">
      <c r="V59634" s="5" t="str">
        <f t="shared" si="931"/>
        <v/>
      </c>
    </row>
    <row r="59635" spans="22:22" x14ac:dyDescent="0.35">
      <c r="V59635" s="5" t="str">
        <f t="shared" si="931"/>
        <v/>
      </c>
    </row>
    <row r="59636" spans="22:22" x14ac:dyDescent="0.35">
      <c r="V59636" s="5" t="str">
        <f t="shared" si="931"/>
        <v/>
      </c>
    </row>
    <row r="59637" spans="22:22" x14ac:dyDescent="0.35">
      <c r="V59637" s="5" t="str">
        <f t="shared" si="931"/>
        <v/>
      </c>
    </row>
    <row r="59638" spans="22:22" x14ac:dyDescent="0.35">
      <c r="V59638" s="5" t="str">
        <f t="shared" si="931"/>
        <v/>
      </c>
    </row>
    <row r="59639" spans="22:22" x14ac:dyDescent="0.35">
      <c r="V59639" s="5" t="str">
        <f t="shared" si="931"/>
        <v/>
      </c>
    </row>
    <row r="59640" spans="22:22" x14ac:dyDescent="0.35">
      <c r="V59640" s="5" t="str">
        <f t="shared" si="931"/>
        <v/>
      </c>
    </row>
    <row r="59641" spans="22:22" x14ac:dyDescent="0.35">
      <c r="V59641" s="5" t="str">
        <f t="shared" si="931"/>
        <v/>
      </c>
    </row>
    <row r="59642" spans="22:22" x14ac:dyDescent="0.35">
      <c r="V59642" s="5" t="str">
        <f t="shared" si="931"/>
        <v/>
      </c>
    </row>
    <row r="59643" spans="22:22" x14ac:dyDescent="0.35">
      <c r="V59643" s="5" t="str">
        <f t="shared" si="931"/>
        <v/>
      </c>
    </row>
    <row r="59644" spans="22:22" x14ac:dyDescent="0.35">
      <c r="V59644" s="5" t="str">
        <f t="shared" si="931"/>
        <v/>
      </c>
    </row>
    <row r="59645" spans="22:22" x14ac:dyDescent="0.35">
      <c r="V59645" s="5" t="str">
        <f t="shared" si="931"/>
        <v/>
      </c>
    </row>
    <row r="59646" spans="22:22" x14ac:dyDescent="0.35">
      <c r="V59646" s="5" t="str">
        <f t="shared" si="931"/>
        <v/>
      </c>
    </row>
    <row r="59647" spans="22:22" x14ac:dyDescent="0.35">
      <c r="V59647" s="5" t="str">
        <f t="shared" si="931"/>
        <v/>
      </c>
    </row>
    <row r="59648" spans="22:22" x14ac:dyDescent="0.35">
      <c r="V59648" s="5" t="str">
        <f t="shared" si="931"/>
        <v/>
      </c>
    </row>
    <row r="59649" spans="22:22" x14ac:dyDescent="0.35">
      <c r="V59649" s="5" t="str">
        <f t="shared" si="931"/>
        <v/>
      </c>
    </row>
    <row r="59650" spans="22:22" x14ac:dyDescent="0.35">
      <c r="V59650" s="5" t="str">
        <f t="shared" ref="V59650:V59713" si="932">TRIM(CLEAN(SUBSTITUTE(A59650,CHAR(160)," ")))</f>
        <v/>
      </c>
    </row>
    <row r="59651" spans="22:22" x14ac:dyDescent="0.35">
      <c r="V59651" s="5" t="str">
        <f t="shared" si="932"/>
        <v/>
      </c>
    </row>
    <row r="59652" spans="22:22" x14ac:dyDescent="0.35">
      <c r="V59652" s="5" t="str">
        <f t="shared" si="932"/>
        <v/>
      </c>
    </row>
    <row r="59653" spans="22:22" x14ac:dyDescent="0.35">
      <c r="V59653" s="5" t="str">
        <f t="shared" si="932"/>
        <v/>
      </c>
    </row>
    <row r="59654" spans="22:22" x14ac:dyDescent="0.35">
      <c r="V59654" s="5" t="str">
        <f t="shared" si="932"/>
        <v/>
      </c>
    </row>
    <row r="59655" spans="22:22" x14ac:dyDescent="0.35">
      <c r="V59655" s="5" t="str">
        <f t="shared" si="932"/>
        <v/>
      </c>
    </row>
    <row r="59656" spans="22:22" x14ac:dyDescent="0.35">
      <c r="V59656" s="5" t="str">
        <f t="shared" si="932"/>
        <v/>
      </c>
    </row>
    <row r="59657" spans="22:22" x14ac:dyDescent="0.35">
      <c r="V59657" s="5" t="str">
        <f t="shared" si="932"/>
        <v/>
      </c>
    </row>
    <row r="59658" spans="22:22" x14ac:dyDescent="0.35">
      <c r="V59658" s="5" t="str">
        <f t="shared" si="932"/>
        <v/>
      </c>
    </row>
    <row r="59659" spans="22:22" x14ac:dyDescent="0.35">
      <c r="V59659" s="5" t="str">
        <f t="shared" si="932"/>
        <v/>
      </c>
    </row>
    <row r="59660" spans="22:22" x14ac:dyDescent="0.35">
      <c r="V59660" s="5" t="str">
        <f t="shared" si="932"/>
        <v/>
      </c>
    </row>
    <row r="59661" spans="22:22" x14ac:dyDescent="0.35">
      <c r="V59661" s="5" t="str">
        <f t="shared" si="932"/>
        <v/>
      </c>
    </row>
    <row r="59662" spans="22:22" x14ac:dyDescent="0.35">
      <c r="V59662" s="5" t="str">
        <f t="shared" si="932"/>
        <v/>
      </c>
    </row>
    <row r="59663" spans="22:22" x14ac:dyDescent="0.35">
      <c r="V59663" s="5" t="str">
        <f t="shared" si="932"/>
        <v/>
      </c>
    </row>
    <row r="59664" spans="22:22" x14ac:dyDescent="0.35">
      <c r="V59664" s="5" t="str">
        <f t="shared" si="932"/>
        <v/>
      </c>
    </row>
    <row r="59665" spans="22:22" x14ac:dyDescent="0.35">
      <c r="V59665" s="5" t="str">
        <f t="shared" si="932"/>
        <v/>
      </c>
    </row>
    <row r="59666" spans="22:22" x14ac:dyDescent="0.35">
      <c r="V59666" s="5" t="str">
        <f t="shared" si="932"/>
        <v/>
      </c>
    </row>
    <row r="59667" spans="22:22" x14ac:dyDescent="0.35">
      <c r="V59667" s="5" t="str">
        <f t="shared" si="932"/>
        <v/>
      </c>
    </row>
    <row r="59668" spans="22:22" x14ac:dyDescent="0.35">
      <c r="V59668" s="5" t="str">
        <f t="shared" si="932"/>
        <v/>
      </c>
    </row>
    <row r="59669" spans="22:22" x14ac:dyDescent="0.35">
      <c r="V59669" s="5" t="str">
        <f t="shared" si="932"/>
        <v/>
      </c>
    </row>
    <row r="59670" spans="22:22" x14ac:dyDescent="0.35">
      <c r="V59670" s="5" t="str">
        <f t="shared" si="932"/>
        <v/>
      </c>
    </row>
    <row r="59671" spans="22:22" x14ac:dyDescent="0.35">
      <c r="V59671" s="5" t="str">
        <f t="shared" si="932"/>
        <v/>
      </c>
    </row>
    <row r="59672" spans="22:22" x14ac:dyDescent="0.35">
      <c r="V59672" s="5" t="str">
        <f t="shared" si="932"/>
        <v/>
      </c>
    </row>
    <row r="59673" spans="22:22" x14ac:dyDescent="0.35">
      <c r="V59673" s="5" t="str">
        <f t="shared" si="932"/>
        <v/>
      </c>
    </row>
    <row r="59674" spans="22:22" x14ac:dyDescent="0.35">
      <c r="V59674" s="5" t="str">
        <f t="shared" si="932"/>
        <v/>
      </c>
    </row>
    <row r="59675" spans="22:22" x14ac:dyDescent="0.35">
      <c r="V59675" s="5" t="str">
        <f t="shared" si="932"/>
        <v/>
      </c>
    </row>
    <row r="59676" spans="22:22" x14ac:dyDescent="0.35">
      <c r="V59676" s="5" t="str">
        <f t="shared" si="932"/>
        <v/>
      </c>
    </row>
    <row r="59677" spans="22:22" x14ac:dyDescent="0.35">
      <c r="V59677" s="5" t="str">
        <f t="shared" si="932"/>
        <v/>
      </c>
    </row>
    <row r="59678" spans="22:22" x14ac:dyDescent="0.35">
      <c r="V59678" s="5" t="str">
        <f t="shared" si="932"/>
        <v/>
      </c>
    </row>
    <row r="59679" spans="22:22" x14ac:dyDescent="0.35">
      <c r="V59679" s="5" t="str">
        <f t="shared" si="932"/>
        <v/>
      </c>
    </row>
    <row r="59680" spans="22:22" x14ac:dyDescent="0.35">
      <c r="V59680" s="5" t="str">
        <f t="shared" si="932"/>
        <v/>
      </c>
    </row>
    <row r="59681" spans="22:22" x14ac:dyDescent="0.35">
      <c r="V59681" s="5" t="str">
        <f t="shared" si="932"/>
        <v/>
      </c>
    </row>
    <row r="59682" spans="22:22" x14ac:dyDescent="0.35">
      <c r="V59682" s="5" t="str">
        <f t="shared" si="932"/>
        <v/>
      </c>
    </row>
    <row r="59683" spans="22:22" x14ac:dyDescent="0.35">
      <c r="V59683" s="5" t="str">
        <f t="shared" si="932"/>
        <v/>
      </c>
    </row>
    <row r="59684" spans="22:22" x14ac:dyDescent="0.35">
      <c r="V59684" s="5" t="str">
        <f t="shared" si="932"/>
        <v/>
      </c>
    </row>
    <row r="59685" spans="22:22" x14ac:dyDescent="0.35">
      <c r="V59685" s="5" t="str">
        <f t="shared" si="932"/>
        <v/>
      </c>
    </row>
    <row r="59686" spans="22:22" x14ac:dyDescent="0.35">
      <c r="V59686" s="5" t="str">
        <f t="shared" si="932"/>
        <v/>
      </c>
    </row>
    <row r="59687" spans="22:22" x14ac:dyDescent="0.35">
      <c r="V59687" s="5" t="str">
        <f t="shared" si="932"/>
        <v/>
      </c>
    </row>
    <row r="59688" spans="22:22" x14ac:dyDescent="0.35">
      <c r="V59688" s="5" t="str">
        <f t="shared" si="932"/>
        <v/>
      </c>
    </row>
    <row r="59689" spans="22:22" x14ac:dyDescent="0.35">
      <c r="V59689" s="5" t="str">
        <f t="shared" si="932"/>
        <v/>
      </c>
    </row>
    <row r="59690" spans="22:22" x14ac:dyDescent="0.35">
      <c r="V59690" s="5" t="str">
        <f t="shared" si="932"/>
        <v/>
      </c>
    </row>
    <row r="59691" spans="22:22" x14ac:dyDescent="0.35">
      <c r="V59691" s="5" t="str">
        <f t="shared" si="932"/>
        <v/>
      </c>
    </row>
    <row r="59692" spans="22:22" x14ac:dyDescent="0.35">
      <c r="V59692" s="5" t="str">
        <f t="shared" si="932"/>
        <v/>
      </c>
    </row>
    <row r="59693" spans="22:22" x14ac:dyDescent="0.35">
      <c r="V59693" s="5" t="str">
        <f t="shared" si="932"/>
        <v/>
      </c>
    </row>
    <row r="59694" spans="22:22" x14ac:dyDescent="0.35">
      <c r="V59694" s="5" t="str">
        <f t="shared" si="932"/>
        <v/>
      </c>
    </row>
    <row r="59695" spans="22:22" x14ac:dyDescent="0.35">
      <c r="V59695" s="5" t="str">
        <f t="shared" si="932"/>
        <v/>
      </c>
    </row>
    <row r="59696" spans="22:22" x14ac:dyDescent="0.35">
      <c r="V59696" s="5" t="str">
        <f t="shared" si="932"/>
        <v/>
      </c>
    </row>
    <row r="59697" spans="22:22" x14ac:dyDescent="0.35">
      <c r="V59697" s="5" t="str">
        <f t="shared" si="932"/>
        <v/>
      </c>
    </row>
    <row r="59698" spans="22:22" x14ac:dyDescent="0.35">
      <c r="V59698" s="5" t="str">
        <f t="shared" si="932"/>
        <v/>
      </c>
    </row>
    <row r="59699" spans="22:22" x14ac:dyDescent="0.35">
      <c r="V59699" s="5" t="str">
        <f t="shared" si="932"/>
        <v/>
      </c>
    </row>
    <row r="59700" spans="22:22" x14ac:dyDescent="0.35">
      <c r="V59700" s="5" t="str">
        <f t="shared" si="932"/>
        <v/>
      </c>
    </row>
    <row r="59701" spans="22:22" x14ac:dyDescent="0.35">
      <c r="V59701" s="5" t="str">
        <f t="shared" si="932"/>
        <v/>
      </c>
    </row>
    <row r="59702" spans="22:22" x14ac:dyDescent="0.35">
      <c r="V59702" s="5" t="str">
        <f t="shared" si="932"/>
        <v/>
      </c>
    </row>
    <row r="59703" spans="22:22" x14ac:dyDescent="0.35">
      <c r="V59703" s="5" t="str">
        <f t="shared" si="932"/>
        <v/>
      </c>
    </row>
    <row r="59704" spans="22:22" x14ac:dyDescent="0.35">
      <c r="V59704" s="5" t="str">
        <f t="shared" si="932"/>
        <v/>
      </c>
    </row>
    <row r="59705" spans="22:22" x14ac:dyDescent="0.35">
      <c r="V59705" s="5" t="str">
        <f t="shared" si="932"/>
        <v/>
      </c>
    </row>
    <row r="59706" spans="22:22" x14ac:dyDescent="0.35">
      <c r="V59706" s="5" t="str">
        <f t="shared" si="932"/>
        <v/>
      </c>
    </row>
    <row r="59707" spans="22:22" x14ac:dyDescent="0.35">
      <c r="V59707" s="5" t="str">
        <f t="shared" si="932"/>
        <v/>
      </c>
    </row>
    <row r="59708" spans="22:22" x14ac:dyDescent="0.35">
      <c r="V59708" s="5" t="str">
        <f t="shared" si="932"/>
        <v/>
      </c>
    </row>
    <row r="59709" spans="22:22" x14ac:dyDescent="0.35">
      <c r="V59709" s="5" t="str">
        <f t="shared" si="932"/>
        <v/>
      </c>
    </row>
    <row r="59710" spans="22:22" x14ac:dyDescent="0.35">
      <c r="V59710" s="5" t="str">
        <f t="shared" si="932"/>
        <v/>
      </c>
    </row>
    <row r="59711" spans="22:22" x14ac:dyDescent="0.35">
      <c r="V59711" s="5" t="str">
        <f t="shared" si="932"/>
        <v/>
      </c>
    </row>
    <row r="59712" spans="22:22" x14ac:dyDescent="0.35">
      <c r="V59712" s="5" t="str">
        <f t="shared" si="932"/>
        <v/>
      </c>
    </row>
    <row r="59713" spans="22:22" x14ac:dyDescent="0.35">
      <c r="V59713" s="5" t="str">
        <f t="shared" si="932"/>
        <v/>
      </c>
    </row>
    <row r="59714" spans="22:22" x14ac:dyDescent="0.35">
      <c r="V59714" s="5" t="str">
        <f t="shared" ref="V59714:V59777" si="933">TRIM(CLEAN(SUBSTITUTE(A59714,CHAR(160)," ")))</f>
        <v/>
      </c>
    </row>
    <row r="59715" spans="22:22" x14ac:dyDescent="0.35">
      <c r="V59715" s="5" t="str">
        <f t="shared" si="933"/>
        <v/>
      </c>
    </row>
    <row r="59716" spans="22:22" x14ac:dyDescent="0.35">
      <c r="V59716" s="5" t="str">
        <f t="shared" si="933"/>
        <v/>
      </c>
    </row>
    <row r="59717" spans="22:22" x14ac:dyDescent="0.35">
      <c r="V59717" s="5" t="str">
        <f t="shared" si="933"/>
        <v/>
      </c>
    </row>
    <row r="59718" spans="22:22" x14ac:dyDescent="0.35">
      <c r="V59718" s="5" t="str">
        <f t="shared" si="933"/>
        <v/>
      </c>
    </row>
    <row r="59719" spans="22:22" x14ac:dyDescent="0.35">
      <c r="V59719" s="5" t="str">
        <f t="shared" si="933"/>
        <v/>
      </c>
    </row>
    <row r="59720" spans="22:22" x14ac:dyDescent="0.35">
      <c r="V59720" s="5" t="str">
        <f t="shared" si="933"/>
        <v/>
      </c>
    </row>
    <row r="59721" spans="22:22" x14ac:dyDescent="0.35">
      <c r="V59721" s="5" t="str">
        <f t="shared" si="933"/>
        <v/>
      </c>
    </row>
    <row r="59722" spans="22:22" x14ac:dyDescent="0.35">
      <c r="V59722" s="5" t="str">
        <f t="shared" si="933"/>
        <v/>
      </c>
    </row>
    <row r="59723" spans="22:22" x14ac:dyDescent="0.35">
      <c r="V59723" s="5" t="str">
        <f t="shared" si="933"/>
        <v/>
      </c>
    </row>
    <row r="59724" spans="22:22" x14ac:dyDescent="0.35">
      <c r="V59724" s="5" t="str">
        <f t="shared" si="933"/>
        <v/>
      </c>
    </row>
    <row r="59725" spans="22:22" x14ac:dyDescent="0.35">
      <c r="V59725" s="5" t="str">
        <f t="shared" si="933"/>
        <v/>
      </c>
    </row>
    <row r="59726" spans="22:22" x14ac:dyDescent="0.35">
      <c r="V59726" s="5" t="str">
        <f t="shared" si="933"/>
        <v/>
      </c>
    </row>
    <row r="59727" spans="22:22" x14ac:dyDescent="0.35">
      <c r="V59727" s="5" t="str">
        <f t="shared" si="933"/>
        <v/>
      </c>
    </row>
    <row r="59728" spans="22:22" x14ac:dyDescent="0.35">
      <c r="V59728" s="5" t="str">
        <f t="shared" si="933"/>
        <v/>
      </c>
    </row>
    <row r="59729" spans="22:22" x14ac:dyDescent="0.35">
      <c r="V59729" s="5" t="str">
        <f t="shared" si="933"/>
        <v/>
      </c>
    </row>
    <row r="59730" spans="22:22" x14ac:dyDescent="0.35">
      <c r="V59730" s="5" t="str">
        <f t="shared" si="933"/>
        <v/>
      </c>
    </row>
    <row r="59731" spans="22:22" x14ac:dyDescent="0.35">
      <c r="V59731" s="5" t="str">
        <f t="shared" si="933"/>
        <v/>
      </c>
    </row>
    <row r="59732" spans="22:22" x14ac:dyDescent="0.35">
      <c r="V59732" s="5" t="str">
        <f t="shared" si="933"/>
        <v/>
      </c>
    </row>
    <row r="59733" spans="22:22" x14ac:dyDescent="0.35">
      <c r="V59733" s="5" t="str">
        <f t="shared" si="933"/>
        <v/>
      </c>
    </row>
    <row r="59734" spans="22:22" x14ac:dyDescent="0.35">
      <c r="V59734" s="5" t="str">
        <f t="shared" si="933"/>
        <v/>
      </c>
    </row>
    <row r="59735" spans="22:22" x14ac:dyDescent="0.35">
      <c r="V59735" s="5" t="str">
        <f t="shared" si="933"/>
        <v/>
      </c>
    </row>
    <row r="59736" spans="22:22" x14ac:dyDescent="0.35">
      <c r="V59736" s="5" t="str">
        <f t="shared" si="933"/>
        <v/>
      </c>
    </row>
    <row r="59737" spans="22:22" x14ac:dyDescent="0.35">
      <c r="V59737" s="5" t="str">
        <f t="shared" si="933"/>
        <v/>
      </c>
    </row>
    <row r="59738" spans="22:22" x14ac:dyDescent="0.35">
      <c r="V59738" s="5" t="str">
        <f t="shared" si="933"/>
        <v/>
      </c>
    </row>
    <row r="59739" spans="22:22" x14ac:dyDescent="0.35">
      <c r="V59739" s="5" t="str">
        <f t="shared" si="933"/>
        <v/>
      </c>
    </row>
    <row r="59740" spans="22:22" x14ac:dyDescent="0.35">
      <c r="V59740" s="5" t="str">
        <f t="shared" si="933"/>
        <v/>
      </c>
    </row>
    <row r="59741" spans="22:22" x14ac:dyDescent="0.35">
      <c r="V59741" s="5" t="str">
        <f t="shared" si="933"/>
        <v/>
      </c>
    </row>
    <row r="59742" spans="22:22" x14ac:dyDescent="0.35">
      <c r="V59742" s="5" t="str">
        <f t="shared" si="933"/>
        <v/>
      </c>
    </row>
    <row r="59743" spans="22:22" x14ac:dyDescent="0.35">
      <c r="V59743" s="5" t="str">
        <f t="shared" si="933"/>
        <v/>
      </c>
    </row>
    <row r="59744" spans="22:22" x14ac:dyDescent="0.35">
      <c r="V59744" s="5" t="str">
        <f t="shared" si="933"/>
        <v/>
      </c>
    </row>
    <row r="59745" spans="22:22" x14ac:dyDescent="0.35">
      <c r="V59745" s="5" t="str">
        <f t="shared" si="933"/>
        <v/>
      </c>
    </row>
    <row r="59746" spans="22:22" x14ac:dyDescent="0.35">
      <c r="V59746" s="5" t="str">
        <f t="shared" si="933"/>
        <v/>
      </c>
    </row>
    <row r="59747" spans="22:22" x14ac:dyDescent="0.35">
      <c r="V59747" s="5" t="str">
        <f t="shared" si="933"/>
        <v/>
      </c>
    </row>
    <row r="59748" spans="22:22" x14ac:dyDescent="0.35">
      <c r="V59748" s="5" t="str">
        <f t="shared" si="933"/>
        <v/>
      </c>
    </row>
    <row r="59749" spans="22:22" x14ac:dyDescent="0.35">
      <c r="V59749" s="5" t="str">
        <f t="shared" si="933"/>
        <v/>
      </c>
    </row>
    <row r="59750" spans="22:22" x14ac:dyDescent="0.35">
      <c r="V59750" s="5" t="str">
        <f t="shared" si="933"/>
        <v/>
      </c>
    </row>
    <row r="59751" spans="22:22" x14ac:dyDescent="0.35">
      <c r="V59751" s="5" t="str">
        <f t="shared" si="933"/>
        <v/>
      </c>
    </row>
    <row r="59752" spans="22:22" x14ac:dyDescent="0.35">
      <c r="V59752" s="5" t="str">
        <f t="shared" si="933"/>
        <v/>
      </c>
    </row>
    <row r="59753" spans="22:22" x14ac:dyDescent="0.35">
      <c r="V59753" s="5" t="str">
        <f t="shared" si="933"/>
        <v/>
      </c>
    </row>
    <row r="59754" spans="22:22" x14ac:dyDescent="0.35">
      <c r="V59754" s="5" t="str">
        <f t="shared" si="933"/>
        <v/>
      </c>
    </row>
    <row r="59755" spans="22:22" x14ac:dyDescent="0.35">
      <c r="V59755" s="5" t="str">
        <f t="shared" si="933"/>
        <v/>
      </c>
    </row>
    <row r="59756" spans="22:22" x14ac:dyDescent="0.35">
      <c r="V59756" s="5" t="str">
        <f t="shared" si="933"/>
        <v/>
      </c>
    </row>
    <row r="59757" spans="22:22" x14ac:dyDescent="0.35">
      <c r="V59757" s="5" t="str">
        <f t="shared" si="933"/>
        <v/>
      </c>
    </row>
    <row r="59758" spans="22:22" x14ac:dyDescent="0.35">
      <c r="V59758" s="5" t="str">
        <f t="shared" si="933"/>
        <v/>
      </c>
    </row>
    <row r="59759" spans="22:22" x14ac:dyDescent="0.35">
      <c r="V59759" s="5" t="str">
        <f t="shared" si="933"/>
        <v/>
      </c>
    </row>
    <row r="59760" spans="22:22" x14ac:dyDescent="0.35">
      <c r="V59760" s="5" t="str">
        <f t="shared" si="933"/>
        <v/>
      </c>
    </row>
    <row r="59761" spans="22:22" x14ac:dyDescent="0.35">
      <c r="V59761" s="5" t="str">
        <f t="shared" si="933"/>
        <v/>
      </c>
    </row>
    <row r="59762" spans="22:22" x14ac:dyDescent="0.35">
      <c r="V59762" s="5" t="str">
        <f t="shared" si="933"/>
        <v/>
      </c>
    </row>
    <row r="59763" spans="22:22" x14ac:dyDescent="0.35">
      <c r="V59763" s="5" t="str">
        <f t="shared" si="933"/>
        <v/>
      </c>
    </row>
    <row r="59764" spans="22:22" x14ac:dyDescent="0.35">
      <c r="V59764" s="5" t="str">
        <f t="shared" si="933"/>
        <v/>
      </c>
    </row>
    <row r="59765" spans="22:22" x14ac:dyDescent="0.35">
      <c r="V59765" s="5" t="str">
        <f t="shared" si="933"/>
        <v/>
      </c>
    </row>
    <row r="59766" spans="22:22" x14ac:dyDescent="0.35">
      <c r="V59766" s="5" t="str">
        <f t="shared" si="933"/>
        <v/>
      </c>
    </row>
    <row r="59767" spans="22:22" x14ac:dyDescent="0.35">
      <c r="V59767" s="5" t="str">
        <f t="shared" si="933"/>
        <v/>
      </c>
    </row>
    <row r="59768" spans="22:22" x14ac:dyDescent="0.35">
      <c r="V59768" s="5" t="str">
        <f t="shared" si="933"/>
        <v/>
      </c>
    </row>
    <row r="59769" spans="22:22" x14ac:dyDescent="0.35">
      <c r="V59769" s="5" t="str">
        <f t="shared" si="933"/>
        <v/>
      </c>
    </row>
    <row r="59770" spans="22:22" x14ac:dyDescent="0.35">
      <c r="V59770" s="5" t="str">
        <f t="shared" si="933"/>
        <v/>
      </c>
    </row>
    <row r="59771" spans="22:22" x14ac:dyDescent="0.35">
      <c r="V59771" s="5" t="str">
        <f t="shared" si="933"/>
        <v/>
      </c>
    </row>
    <row r="59772" spans="22:22" x14ac:dyDescent="0.35">
      <c r="V59772" s="5" t="str">
        <f t="shared" si="933"/>
        <v/>
      </c>
    </row>
    <row r="59773" spans="22:22" x14ac:dyDescent="0.35">
      <c r="V59773" s="5" t="str">
        <f t="shared" si="933"/>
        <v/>
      </c>
    </row>
    <row r="59774" spans="22:22" x14ac:dyDescent="0.35">
      <c r="V59774" s="5" t="str">
        <f t="shared" si="933"/>
        <v/>
      </c>
    </row>
    <row r="59775" spans="22:22" x14ac:dyDescent="0.35">
      <c r="V59775" s="5" t="str">
        <f t="shared" si="933"/>
        <v/>
      </c>
    </row>
    <row r="59776" spans="22:22" x14ac:dyDescent="0.35">
      <c r="V59776" s="5" t="str">
        <f t="shared" si="933"/>
        <v/>
      </c>
    </row>
    <row r="59777" spans="22:22" x14ac:dyDescent="0.35">
      <c r="V59777" s="5" t="str">
        <f t="shared" si="933"/>
        <v/>
      </c>
    </row>
    <row r="59778" spans="22:22" x14ac:dyDescent="0.35">
      <c r="V59778" s="5" t="str">
        <f t="shared" ref="V59778:V59841" si="934">TRIM(CLEAN(SUBSTITUTE(A59778,CHAR(160)," ")))</f>
        <v/>
      </c>
    </row>
    <row r="59779" spans="22:22" x14ac:dyDescent="0.35">
      <c r="V59779" s="5" t="str">
        <f t="shared" si="934"/>
        <v/>
      </c>
    </row>
    <row r="59780" spans="22:22" x14ac:dyDescent="0.35">
      <c r="V59780" s="5" t="str">
        <f t="shared" si="934"/>
        <v/>
      </c>
    </row>
    <row r="59781" spans="22:22" x14ac:dyDescent="0.35">
      <c r="V59781" s="5" t="str">
        <f t="shared" si="934"/>
        <v/>
      </c>
    </row>
    <row r="59782" spans="22:22" x14ac:dyDescent="0.35">
      <c r="V59782" s="5" t="str">
        <f t="shared" si="934"/>
        <v/>
      </c>
    </row>
    <row r="59783" spans="22:22" x14ac:dyDescent="0.35">
      <c r="V59783" s="5" t="str">
        <f t="shared" si="934"/>
        <v/>
      </c>
    </row>
    <row r="59784" spans="22:22" x14ac:dyDescent="0.35">
      <c r="V59784" s="5" t="str">
        <f t="shared" si="934"/>
        <v/>
      </c>
    </row>
    <row r="59785" spans="22:22" x14ac:dyDescent="0.35">
      <c r="V59785" s="5" t="str">
        <f t="shared" si="934"/>
        <v/>
      </c>
    </row>
    <row r="59786" spans="22:22" x14ac:dyDescent="0.35">
      <c r="V59786" s="5" t="str">
        <f t="shared" si="934"/>
        <v/>
      </c>
    </row>
    <row r="59787" spans="22:22" x14ac:dyDescent="0.35">
      <c r="V59787" s="5" t="str">
        <f t="shared" si="934"/>
        <v/>
      </c>
    </row>
    <row r="59788" spans="22:22" x14ac:dyDescent="0.35">
      <c r="V59788" s="5" t="str">
        <f t="shared" si="934"/>
        <v/>
      </c>
    </row>
    <row r="59789" spans="22:22" x14ac:dyDescent="0.35">
      <c r="V59789" s="5" t="str">
        <f t="shared" si="934"/>
        <v/>
      </c>
    </row>
    <row r="59790" spans="22:22" x14ac:dyDescent="0.35">
      <c r="V59790" s="5" t="str">
        <f t="shared" si="934"/>
        <v/>
      </c>
    </row>
    <row r="59791" spans="22:22" x14ac:dyDescent="0.35">
      <c r="V59791" s="5" t="str">
        <f t="shared" si="934"/>
        <v/>
      </c>
    </row>
    <row r="59792" spans="22:22" x14ac:dyDescent="0.35">
      <c r="V59792" s="5" t="str">
        <f t="shared" si="934"/>
        <v/>
      </c>
    </row>
    <row r="59793" spans="22:22" x14ac:dyDescent="0.35">
      <c r="V59793" s="5" t="str">
        <f t="shared" si="934"/>
        <v/>
      </c>
    </row>
    <row r="59794" spans="22:22" x14ac:dyDescent="0.35">
      <c r="V59794" s="5" t="str">
        <f t="shared" si="934"/>
        <v/>
      </c>
    </row>
    <row r="59795" spans="22:22" x14ac:dyDescent="0.35">
      <c r="V59795" s="5" t="str">
        <f t="shared" si="934"/>
        <v/>
      </c>
    </row>
    <row r="59796" spans="22:22" x14ac:dyDescent="0.35">
      <c r="V59796" s="5" t="str">
        <f t="shared" si="934"/>
        <v/>
      </c>
    </row>
    <row r="59797" spans="22:22" x14ac:dyDescent="0.35">
      <c r="V59797" s="5" t="str">
        <f t="shared" si="934"/>
        <v/>
      </c>
    </row>
    <row r="59798" spans="22:22" x14ac:dyDescent="0.35">
      <c r="V59798" s="5" t="str">
        <f t="shared" si="934"/>
        <v/>
      </c>
    </row>
    <row r="59799" spans="22:22" x14ac:dyDescent="0.35">
      <c r="V59799" s="5" t="str">
        <f t="shared" si="934"/>
        <v/>
      </c>
    </row>
    <row r="59800" spans="22:22" x14ac:dyDescent="0.35">
      <c r="V59800" s="5" t="str">
        <f t="shared" si="934"/>
        <v/>
      </c>
    </row>
    <row r="59801" spans="22:22" x14ac:dyDescent="0.35">
      <c r="V59801" s="5" t="str">
        <f t="shared" si="934"/>
        <v/>
      </c>
    </row>
    <row r="59802" spans="22:22" x14ac:dyDescent="0.35">
      <c r="V59802" s="5" t="str">
        <f t="shared" si="934"/>
        <v/>
      </c>
    </row>
    <row r="59803" spans="22:22" x14ac:dyDescent="0.35">
      <c r="V59803" s="5" t="str">
        <f t="shared" si="934"/>
        <v/>
      </c>
    </row>
    <row r="59804" spans="22:22" x14ac:dyDescent="0.35">
      <c r="V59804" s="5" t="str">
        <f t="shared" si="934"/>
        <v/>
      </c>
    </row>
    <row r="59805" spans="22:22" x14ac:dyDescent="0.35">
      <c r="V59805" s="5" t="str">
        <f t="shared" si="934"/>
        <v/>
      </c>
    </row>
    <row r="59806" spans="22:22" x14ac:dyDescent="0.35">
      <c r="V59806" s="5" t="str">
        <f t="shared" si="934"/>
        <v/>
      </c>
    </row>
    <row r="59807" spans="22:22" x14ac:dyDescent="0.35">
      <c r="V59807" s="5" t="str">
        <f t="shared" si="934"/>
        <v/>
      </c>
    </row>
    <row r="59808" spans="22:22" x14ac:dyDescent="0.35">
      <c r="V59808" s="5" t="str">
        <f t="shared" si="934"/>
        <v/>
      </c>
    </row>
    <row r="59809" spans="22:22" x14ac:dyDescent="0.35">
      <c r="V59809" s="5" t="str">
        <f t="shared" si="934"/>
        <v/>
      </c>
    </row>
    <row r="59810" spans="22:22" x14ac:dyDescent="0.35">
      <c r="V59810" s="5" t="str">
        <f t="shared" si="934"/>
        <v/>
      </c>
    </row>
    <row r="59811" spans="22:22" x14ac:dyDescent="0.35">
      <c r="V59811" s="5" t="str">
        <f t="shared" si="934"/>
        <v/>
      </c>
    </row>
    <row r="59812" spans="22:22" x14ac:dyDescent="0.35">
      <c r="V59812" s="5" t="str">
        <f t="shared" si="934"/>
        <v/>
      </c>
    </row>
    <row r="59813" spans="22:22" x14ac:dyDescent="0.35">
      <c r="V59813" s="5" t="str">
        <f t="shared" si="934"/>
        <v/>
      </c>
    </row>
    <row r="59814" spans="22:22" x14ac:dyDescent="0.35">
      <c r="V59814" s="5" t="str">
        <f t="shared" si="934"/>
        <v/>
      </c>
    </row>
    <row r="59815" spans="22:22" x14ac:dyDescent="0.35">
      <c r="V59815" s="5" t="str">
        <f t="shared" si="934"/>
        <v/>
      </c>
    </row>
    <row r="59816" spans="22:22" x14ac:dyDescent="0.35">
      <c r="V59816" s="5" t="str">
        <f t="shared" si="934"/>
        <v/>
      </c>
    </row>
    <row r="59817" spans="22:22" x14ac:dyDescent="0.35">
      <c r="V59817" s="5" t="str">
        <f t="shared" si="934"/>
        <v/>
      </c>
    </row>
    <row r="59818" spans="22:22" x14ac:dyDescent="0.35">
      <c r="V59818" s="5" t="str">
        <f t="shared" si="934"/>
        <v/>
      </c>
    </row>
    <row r="59819" spans="22:22" x14ac:dyDescent="0.35">
      <c r="V59819" s="5" t="str">
        <f t="shared" si="934"/>
        <v/>
      </c>
    </row>
    <row r="59820" spans="22:22" x14ac:dyDescent="0.35">
      <c r="V59820" s="5" t="str">
        <f t="shared" si="934"/>
        <v/>
      </c>
    </row>
    <row r="59821" spans="22:22" x14ac:dyDescent="0.35">
      <c r="V59821" s="5" t="str">
        <f t="shared" si="934"/>
        <v/>
      </c>
    </row>
    <row r="59822" spans="22:22" x14ac:dyDescent="0.35">
      <c r="V59822" s="5" t="str">
        <f t="shared" si="934"/>
        <v/>
      </c>
    </row>
    <row r="59823" spans="22:22" x14ac:dyDescent="0.35">
      <c r="V59823" s="5" t="str">
        <f t="shared" si="934"/>
        <v/>
      </c>
    </row>
    <row r="59824" spans="22:22" x14ac:dyDescent="0.35">
      <c r="V59824" s="5" t="str">
        <f t="shared" si="934"/>
        <v/>
      </c>
    </row>
    <row r="59825" spans="22:22" x14ac:dyDescent="0.35">
      <c r="V59825" s="5" t="str">
        <f t="shared" si="934"/>
        <v/>
      </c>
    </row>
    <row r="59826" spans="22:22" x14ac:dyDescent="0.35">
      <c r="V59826" s="5" t="str">
        <f t="shared" si="934"/>
        <v/>
      </c>
    </row>
    <row r="59827" spans="22:22" x14ac:dyDescent="0.35">
      <c r="V59827" s="5" t="str">
        <f t="shared" si="934"/>
        <v/>
      </c>
    </row>
    <row r="59828" spans="22:22" x14ac:dyDescent="0.35">
      <c r="V59828" s="5" t="str">
        <f t="shared" si="934"/>
        <v/>
      </c>
    </row>
    <row r="59829" spans="22:22" x14ac:dyDescent="0.35">
      <c r="V59829" s="5" t="str">
        <f t="shared" si="934"/>
        <v/>
      </c>
    </row>
    <row r="59830" spans="22:22" x14ac:dyDescent="0.35">
      <c r="V59830" s="5" t="str">
        <f t="shared" si="934"/>
        <v/>
      </c>
    </row>
    <row r="59831" spans="22:22" x14ac:dyDescent="0.35">
      <c r="V59831" s="5" t="str">
        <f t="shared" si="934"/>
        <v/>
      </c>
    </row>
    <row r="59832" spans="22:22" x14ac:dyDescent="0.35">
      <c r="V59832" s="5" t="str">
        <f t="shared" si="934"/>
        <v/>
      </c>
    </row>
    <row r="59833" spans="22:22" x14ac:dyDescent="0.35">
      <c r="V59833" s="5" t="str">
        <f t="shared" si="934"/>
        <v/>
      </c>
    </row>
    <row r="59834" spans="22:22" x14ac:dyDescent="0.35">
      <c r="V59834" s="5" t="str">
        <f t="shared" si="934"/>
        <v/>
      </c>
    </row>
    <row r="59835" spans="22:22" x14ac:dyDescent="0.35">
      <c r="V59835" s="5" t="str">
        <f t="shared" si="934"/>
        <v/>
      </c>
    </row>
    <row r="59836" spans="22:22" x14ac:dyDescent="0.35">
      <c r="V59836" s="5" t="str">
        <f t="shared" si="934"/>
        <v/>
      </c>
    </row>
    <row r="59837" spans="22:22" x14ac:dyDescent="0.35">
      <c r="V59837" s="5" t="str">
        <f t="shared" si="934"/>
        <v/>
      </c>
    </row>
    <row r="59838" spans="22:22" x14ac:dyDescent="0.35">
      <c r="V59838" s="5" t="str">
        <f t="shared" si="934"/>
        <v/>
      </c>
    </row>
    <row r="59839" spans="22:22" x14ac:dyDescent="0.35">
      <c r="V59839" s="5" t="str">
        <f t="shared" si="934"/>
        <v/>
      </c>
    </row>
    <row r="59840" spans="22:22" x14ac:dyDescent="0.35">
      <c r="V59840" s="5" t="str">
        <f t="shared" si="934"/>
        <v/>
      </c>
    </row>
    <row r="59841" spans="22:22" x14ac:dyDescent="0.35">
      <c r="V59841" s="5" t="str">
        <f t="shared" si="934"/>
        <v/>
      </c>
    </row>
    <row r="59842" spans="22:22" x14ac:dyDescent="0.35">
      <c r="V59842" s="5" t="str">
        <f t="shared" ref="V59842:V59905" si="935">TRIM(CLEAN(SUBSTITUTE(A59842,CHAR(160)," ")))</f>
        <v/>
      </c>
    </row>
    <row r="59843" spans="22:22" x14ac:dyDescent="0.35">
      <c r="V59843" s="5" t="str">
        <f t="shared" si="935"/>
        <v/>
      </c>
    </row>
    <row r="59844" spans="22:22" x14ac:dyDescent="0.35">
      <c r="V59844" s="5" t="str">
        <f t="shared" si="935"/>
        <v/>
      </c>
    </row>
    <row r="59845" spans="22:22" x14ac:dyDescent="0.35">
      <c r="V59845" s="5" t="str">
        <f t="shared" si="935"/>
        <v/>
      </c>
    </row>
    <row r="59846" spans="22:22" x14ac:dyDescent="0.35">
      <c r="V59846" s="5" t="str">
        <f t="shared" si="935"/>
        <v/>
      </c>
    </row>
    <row r="59847" spans="22:22" x14ac:dyDescent="0.35">
      <c r="V59847" s="5" t="str">
        <f t="shared" si="935"/>
        <v/>
      </c>
    </row>
    <row r="59848" spans="22:22" x14ac:dyDescent="0.35">
      <c r="V59848" s="5" t="str">
        <f t="shared" si="935"/>
        <v/>
      </c>
    </row>
    <row r="59849" spans="22:22" x14ac:dyDescent="0.35">
      <c r="V59849" s="5" t="str">
        <f t="shared" si="935"/>
        <v/>
      </c>
    </row>
    <row r="59850" spans="22:22" x14ac:dyDescent="0.35">
      <c r="V59850" s="5" t="str">
        <f t="shared" si="935"/>
        <v/>
      </c>
    </row>
    <row r="59851" spans="22:22" x14ac:dyDescent="0.35">
      <c r="V59851" s="5" t="str">
        <f t="shared" si="935"/>
        <v/>
      </c>
    </row>
    <row r="59852" spans="22:22" x14ac:dyDescent="0.35">
      <c r="V59852" s="5" t="str">
        <f t="shared" si="935"/>
        <v/>
      </c>
    </row>
    <row r="59853" spans="22:22" x14ac:dyDescent="0.35">
      <c r="V59853" s="5" t="str">
        <f t="shared" si="935"/>
        <v/>
      </c>
    </row>
    <row r="59854" spans="22:22" x14ac:dyDescent="0.35">
      <c r="V59854" s="5" t="str">
        <f t="shared" si="935"/>
        <v/>
      </c>
    </row>
    <row r="59855" spans="22:22" x14ac:dyDescent="0.35">
      <c r="V59855" s="5" t="str">
        <f t="shared" si="935"/>
        <v/>
      </c>
    </row>
    <row r="59856" spans="22:22" x14ac:dyDescent="0.35">
      <c r="V59856" s="5" t="str">
        <f t="shared" si="935"/>
        <v/>
      </c>
    </row>
    <row r="59857" spans="22:22" x14ac:dyDescent="0.35">
      <c r="V59857" s="5" t="str">
        <f t="shared" si="935"/>
        <v/>
      </c>
    </row>
    <row r="59858" spans="22:22" x14ac:dyDescent="0.35">
      <c r="V59858" s="5" t="str">
        <f t="shared" si="935"/>
        <v/>
      </c>
    </row>
    <row r="59859" spans="22:22" x14ac:dyDescent="0.35">
      <c r="V59859" s="5" t="str">
        <f t="shared" si="935"/>
        <v/>
      </c>
    </row>
    <row r="59860" spans="22:22" x14ac:dyDescent="0.35">
      <c r="V59860" s="5" t="str">
        <f t="shared" si="935"/>
        <v/>
      </c>
    </row>
    <row r="59861" spans="22:22" x14ac:dyDescent="0.35">
      <c r="V59861" s="5" t="str">
        <f t="shared" si="935"/>
        <v/>
      </c>
    </row>
    <row r="59862" spans="22:22" x14ac:dyDescent="0.35">
      <c r="V59862" s="5" t="str">
        <f t="shared" si="935"/>
        <v/>
      </c>
    </row>
    <row r="59863" spans="22:22" x14ac:dyDescent="0.35">
      <c r="V59863" s="5" t="str">
        <f t="shared" si="935"/>
        <v/>
      </c>
    </row>
    <row r="59864" spans="22:22" x14ac:dyDescent="0.35">
      <c r="V59864" s="5" t="str">
        <f t="shared" si="935"/>
        <v/>
      </c>
    </row>
    <row r="59865" spans="22:22" x14ac:dyDescent="0.35">
      <c r="V59865" s="5" t="str">
        <f t="shared" si="935"/>
        <v/>
      </c>
    </row>
    <row r="59866" spans="22:22" x14ac:dyDescent="0.35">
      <c r="V59866" s="5" t="str">
        <f t="shared" si="935"/>
        <v/>
      </c>
    </row>
    <row r="59867" spans="22:22" x14ac:dyDescent="0.35">
      <c r="V59867" s="5" t="str">
        <f t="shared" si="935"/>
        <v/>
      </c>
    </row>
    <row r="59868" spans="22:22" x14ac:dyDescent="0.35">
      <c r="V59868" s="5" t="str">
        <f t="shared" si="935"/>
        <v/>
      </c>
    </row>
    <row r="59869" spans="22:22" x14ac:dyDescent="0.35">
      <c r="V59869" s="5" t="str">
        <f t="shared" si="935"/>
        <v/>
      </c>
    </row>
    <row r="59870" spans="22:22" x14ac:dyDescent="0.35">
      <c r="V59870" s="5" t="str">
        <f t="shared" si="935"/>
        <v/>
      </c>
    </row>
    <row r="59871" spans="22:22" x14ac:dyDescent="0.35">
      <c r="V59871" s="5" t="str">
        <f t="shared" si="935"/>
        <v/>
      </c>
    </row>
    <row r="59872" spans="22:22" x14ac:dyDescent="0.35">
      <c r="V59872" s="5" t="str">
        <f t="shared" si="935"/>
        <v/>
      </c>
    </row>
    <row r="59873" spans="22:22" x14ac:dyDescent="0.35">
      <c r="V59873" s="5" t="str">
        <f t="shared" si="935"/>
        <v/>
      </c>
    </row>
    <row r="59874" spans="22:22" x14ac:dyDescent="0.35">
      <c r="V59874" s="5" t="str">
        <f t="shared" si="935"/>
        <v/>
      </c>
    </row>
    <row r="59875" spans="22:22" x14ac:dyDescent="0.35">
      <c r="V59875" s="5" t="str">
        <f t="shared" si="935"/>
        <v/>
      </c>
    </row>
    <row r="59876" spans="22:22" x14ac:dyDescent="0.35">
      <c r="V59876" s="5" t="str">
        <f t="shared" si="935"/>
        <v/>
      </c>
    </row>
    <row r="59877" spans="22:22" x14ac:dyDescent="0.35">
      <c r="V59877" s="5" t="str">
        <f t="shared" si="935"/>
        <v/>
      </c>
    </row>
    <row r="59878" spans="22:22" x14ac:dyDescent="0.35">
      <c r="V59878" s="5" t="str">
        <f t="shared" si="935"/>
        <v/>
      </c>
    </row>
    <row r="59879" spans="22:22" x14ac:dyDescent="0.35">
      <c r="V59879" s="5" t="str">
        <f t="shared" si="935"/>
        <v/>
      </c>
    </row>
    <row r="59880" spans="22:22" x14ac:dyDescent="0.35">
      <c r="V59880" s="5" t="str">
        <f t="shared" si="935"/>
        <v/>
      </c>
    </row>
    <row r="59881" spans="22:22" x14ac:dyDescent="0.35">
      <c r="V59881" s="5" t="str">
        <f t="shared" si="935"/>
        <v/>
      </c>
    </row>
    <row r="59882" spans="22:22" x14ac:dyDescent="0.35">
      <c r="V59882" s="5" t="str">
        <f t="shared" si="935"/>
        <v/>
      </c>
    </row>
    <row r="59883" spans="22:22" x14ac:dyDescent="0.35">
      <c r="V59883" s="5" t="str">
        <f t="shared" si="935"/>
        <v/>
      </c>
    </row>
    <row r="59884" spans="22:22" x14ac:dyDescent="0.35">
      <c r="V59884" s="5" t="str">
        <f t="shared" si="935"/>
        <v/>
      </c>
    </row>
    <row r="59885" spans="22:22" x14ac:dyDescent="0.35">
      <c r="V59885" s="5" t="str">
        <f t="shared" si="935"/>
        <v/>
      </c>
    </row>
    <row r="59886" spans="22:22" x14ac:dyDescent="0.35">
      <c r="V59886" s="5" t="str">
        <f t="shared" si="935"/>
        <v/>
      </c>
    </row>
    <row r="59887" spans="22:22" x14ac:dyDescent="0.35">
      <c r="V59887" s="5" t="str">
        <f t="shared" si="935"/>
        <v/>
      </c>
    </row>
    <row r="59888" spans="22:22" x14ac:dyDescent="0.35">
      <c r="V59888" s="5" t="str">
        <f t="shared" si="935"/>
        <v/>
      </c>
    </row>
    <row r="59889" spans="22:22" x14ac:dyDescent="0.35">
      <c r="V59889" s="5" t="str">
        <f t="shared" si="935"/>
        <v/>
      </c>
    </row>
    <row r="59890" spans="22:22" x14ac:dyDescent="0.35">
      <c r="V59890" s="5" t="str">
        <f t="shared" si="935"/>
        <v/>
      </c>
    </row>
    <row r="59891" spans="22:22" x14ac:dyDescent="0.35">
      <c r="V59891" s="5" t="str">
        <f t="shared" si="935"/>
        <v/>
      </c>
    </row>
    <row r="59892" spans="22:22" x14ac:dyDescent="0.35">
      <c r="V59892" s="5" t="str">
        <f t="shared" si="935"/>
        <v/>
      </c>
    </row>
    <row r="59893" spans="22:22" x14ac:dyDescent="0.35">
      <c r="V59893" s="5" t="str">
        <f t="shared" si="935"/>
        <v/>
      </c>
    </row>
    <row r="59894" spans="22:22" x14ac:dyDescent="0.35">
      <c r="V59894" s="5" t="str">
        <f t="shared" si="935"/>
        <v/>
      </c>
    </row>
    <row r="59895" spans="22:22" x14ac:dyDescent="0.35">
      <c r="V59895" s="5" t="str">
        <f t="shared" si="935"/>
        <v/>
      </c>
    </row>
    <row r="59896" spans="22:22" x14ac:dyDescent="0.35">
      <c r="V59896" s="5" t="str">
        <f t="shared" si="935"/>
        <v/>
      </c>
    </row>
    <row r="59897" spans="22:22" x14ac:dyDescent="0.35">
      <c r="V59897" s="5" t="str">
        <f t="shared" si="935"/>
        <v/>
      </c>
    </row>
    <row r="59898" spans="22:22" x14ac:dyDescent="0.35">
      <c r="V59898" s="5" t="str">
        <f t="shared" si="935"/>
        <v/>
      </c>
    </row>
    <row r="59899" spans="22:22" x14ac:dyDescent="0.35">
      <c r="V59899" s="5" t="str">
        <f t="shared" si="935"/>
        <v/>
      </c>
    </row>
    <row r="59900" spans="22:22" x14ac:dyDescent="0.35">
      <c r="V59900" s="5" t="str">
        <f t="shared" si="935"/>
        <v/>
      </c>
    </row>
    <row r="59901" spans="22:22" x14ac:dyDescent="0.35">
      <c r="V59901" s="5" t="str">
        <f t="shared" si="935"/>
        <v/>
      </c>
    </row>
    <row r="59902" spans="22:22" x14ac:dyDescent="0.35">
      <c r="V59902" s="5" t="str">
        <f t="shared" si="935"/>
        <v/>
      </c>
    </row>
    <row r="59903" spans="22:22" x14ac:dyDescent="0.35">
      <c r="V59903" s="5" t="str">
        <f t="shared" si="935"/>
        <v/>
      </c>
    </row>
    <row r="59904" spans="22:22" x14ac:dyDescent="0.35">
      <c r="V59904" s="5" t="str">
        <f t="shared" si="935"/>
        <v/>
      </c>
    </row>
    <row r="59905" spans="22:22" x14ac:dyDescent="0.35">
      <c r="V59905" s="5" t="str">
        <f t="shared" si="935"/>
        <v/>
      </c>
    </row>
    <row r="59906" spans="22:22" x14ac:dyDescent="0.35">
      <c r="V59906" s="5" t="str">
        <f t="shared" ref="V59906:V59969" si="936">TRIM(CLEAN(SUBSTITUTE(A59906,CHAR(160)," ")))</f>
        <v/>
      </c>
    </row>
    <row r="59907" spans="22:22" x14ac:dyDescent="0.35">
      <c r="V59907" s="5" t="str">
        <f t="shared" si="936"/>
        <v/>
      </c>
    </row>
    <row r="59908" spans="22:22" x14ac:dyDescent="0.35">
      <c r="V59908" s="5" t="str">
        <f t="shared" si="936"/>
        <v/>
      </c>
    </row>
    <row r="59909" spans="22:22" x14ac:dyDescent="0.35">
      <c r="V59909" s="5" t="str">
        <f t="shared" si="936"/>
        <v/>
      </c>
    </row>
    <row r="59910" spans="22:22" x14ac:dyDescent="0.35">
      <c r="V59910" s="5" t="str">
        <f t="shared" si="936"/>
        <v/>
      </c>
    </row>
    <row r="59911" spans="22:22" x14ac:dyDescent="0.35">
      <c r="V59911" s="5" t="str">
        <f t="shared" si="936"/>
        <v/>
      </c>
    </row>
    <row r="59912" spans="22:22" x14ac:dyDescent="0.35">
      <c r="V59912" s="5" t="str">
        <f t="shared" si="936"/>
        <v/>
      </c>
    </row>
    <row r="59913" spans="22:22" x14ac:dyDescent="0.35">
      <c r="V59913" s="5" t="str">
        <f t="shared" si="936"/>
        <v/>
      </c>
    </row>
    <row r="59914" spans="22:22" x14ac:dyDescent="0.35">
      <c r="V59914" s="5" t="str">
        <f t="shared" si="936"/>
        <v/>
      </c>
    </row>
    <row r="59915" spans="22:22" x14ac:dyDescent="0.35">
      <c r="V59915" s="5" t="str">
        <f t="shared" si="936"/>
        <v/>
      </c>
    </row>
    <row r="59916" spans="22:22" x14ac:dyDescent="0.35">
      <c r="V59916" s="5" t="str">
        <f t="shared" si="936"/>
        <v/>
      </c>
    </row>
    <row r="59917" spans="22:22" x14ac:dyDescent="0.35">
      <c r="V59917" s="5" t="str">
        <f t="shared" si="936"/>
        <v/>
      </c>
    </row>
    <row r="59918" spans="22:22" x14ac:dyDescent="0.35">
      <c r="V59918" s="5" t="str">
        <f t="shared" si="936"/>
        <v/>
      </c>
    </row>
    <row r="59919" spans="22:22" x14ac:dyDescent="0.35">
      <c r="V59919" s="5" t="str">
        <f t="shared" si="936"/>
        <v/>
      </c>
    </row>
    <row r="59920" spans="22:22" x14ac:dyDescent="0.35">
      <c r="V59920" s="5" t="str">
        <f t="shared" si="936"/>
        <v/>
      </c>
    </row>
    <row r="59921" spans="22:22" x14ac:dyDescent="0.35">
      <c r="V59921" s="5" t="str">
        <f t="shared" si="936"/>
        <v/>
      </c>
    </row>
    <row r="59922" spans="22:22" x14ac:dyDescent="0.35">
      <c r="V59922" s="5" t="str">
        <f t="shared" si="936"/>
        <v/>
      </c>
    </row>
    <row r="59923" spans="22:22" x14ac:dyDescent="0.35">
      <c r="V59923" s="5" t="str">
        <f t="shared" si="936"/>
        <v/>
      </c>
    </row>
    <row r="59924" spans="22:22" x14ac:dyDescent="0.35">
      <c r="V59924" s="5" t="str">
        <f t="shared" si="936"/>
        <v/>
      </c>
    </row>
    <row r="59925" spans="22:22" x14ac:dyDescent="0.35">
      <c r="V59925" s="5" t="str">
        <f t="shared" si="936"/>
        <v/>
      </c>
    </row>
    <row r="59926" spans="22:22" x14ac:dyDescent="0.35">
      <c r="V59926" s="5" t="str">
        <f t="shared" si="936"/>
        <v/>
      </c>
    </row>
    <row r="59927" spans="22:22" x14ac:dyDescent="0.35">
      <c r="V59927" s="5" t="str">
        <f t="shared" si="936"/>
        <v/>
      </c>
    </row>
    <row r="59928" spans="22:22" x14ac:dyDescent="0.35">
      <c r="V59928" s="5" t="str">
        <f t="shared" si="936"/>
        <v/>
      </c>
    </row>
    <row r="59929" spans="22:22" x14ac:dyDescent="0.35">
      <c r="V59929" s="5" t="str">
        <f t="shared" si="936"/>
        <v/>
      </c>
    </row>
    <row r="59930" spans="22:22" x14ac:dyDescent="0.35">
      <c r="V59930" s="5" t="str">
        <f t="shared" si="936"/>
        <v/>
      </c>
    </row>
    <row r="59931" spans="22:22" x14ac:dyDescent="0.35">
      <c r="V59931" s="5" t="str">
        <f t="shared" si="936"/>
        <v/>
      </c>
    </row>
    <row r="59932" spans="22:22" x14ac:dyDescent="0.35">
      <c r="V59932" s="5" t="str">
        <f t="shared" si="936"/>
        <v/>
      </c>
    </row>
    <row r="59933" spans="22:22" x14ac:dyDescent="0.35">
      <c r="V59933" s="5" t="str">
        <f t="shared" si="936"/>
        <v/>
      </c>
    </row>
    <row r="59934" spans="22:22" x14ac:dyDescent="0.35">
      <c r="V59934" s="5" t="str">
        <f t="shared" si="936"/>
        <v/>
      </c>
    </row>
    <row r="59935" spans="22:22" x14ac:dyDescent="0.35">
      <c r="V59935" s="5" t="str">
        <f t="shared" si="936"/>
        <v/>
      </c>
    </row>
    <row r="59936" spans="22:22" x14ac:dyDescent="0.35">
      <c r="V59936" s="5" t="str">
        <f t="shared" si="936"/>
        <v/>
      </c>
    </row>
    <row r="59937" spans="22:22" x14ac:dyDescent="0.35">
      <c r="V59937" s="5" t="str">
        <f t="shared" si="936"/>
        <v/>
      </c>
    </row>
    <row r="59938" spans="22:22" x14ac:dyDescent="0.35">
      <c r="V59938" s="5" t="str">
        <f t="shared" si="936"/>
        <v/>
      </c>
    </row>
    <row r="59939" spans="22:22" x14ac:dyDescent="0.35">
      <c r="V59939" s="5" t="str">
        <f t="shared" si="936"/>
        <v/>
      </c>
    </row>
    <row r="59940" spans="22:22" x14ac:dyDescent="0.35">
      <c r="V59940" s="5" t="str">
        <f t="shared" si="936"/>
        <v/>
      </c>
    </row>
    <row r="59941" spans="22:22" x14ac:dyDescent="0.35">
      <c r="V59941" s="5" t="str">
        <f t="shared" si="936"/>
        <v/>
      </c>
    </row>
    <row r="59942" spans="22:22" x14ac:dyDescent="0.35">
      <c r="V59942" s="5" t="str">
        <f t="shared" si="936"/>
        <v/>
      </c>
    </row>
    <row r="59943" spans="22:22" x14ac:dyDescent="0.35">
      <c r="V59943" s="5" t="str">
        <f t="shared" si="936"/>
        <v/>
      </c>
    </row>
    <row r="59944" spans="22:22" x14ac:dyDescent="0.35">
      <c r="V59944" s="5" t="str">
        <f t="shared" si="936"/>
        <v/>
      </c>
    </row>
    <row r="59945" spans="22:22" x14ac:dyDescent="0.35">
      <c r="V59945" s="5" t="str">
        <f t="shared" si="936"/>
        <v/>
      </c>
    </row>
    <row r="59946" spans="22:22" x14ac:dyDescent="0.35">
      <c r="V59946" s="5" t="str">
        <f t="shared" si="936"/>
        <v/>
      </c>
    </row>
    <row r="59947" spans="22:22" x14ac:dyDescent="0.35">
      <c r="V59947" s="5" t="str">
        <f t="shared" si="936"/>
        <v/>
      </c>
    </row>
    <row r="59948" spans="22:22" x14ac:dyDescent="0.35">
      <c r="V59948" s="5" t="str">
        <f t="shared" si="936"/>
        <v/>
      </c>
    </row>
    <row r="59949" spans="22:22" x14ac:dyDescent="0.35">
      <c r="V59949" s="5" t="str">
        <f t="shared" si="936"/>
        <v/>
      </c>
    </row>
    <row r="59950" spans="22:22" x14ac:dyDescent="0.35">
      <c r="V59950" s="5" t="str">
        <f t="shared" si="936"/>
        <v/>
      </c>
    </row>
    <row r="59951" spans="22:22" x14ac:dyDescent="0.35">
      <c r="V59951" s="5" t="str">
        <f t="shared" si="936"/>
        <v/>
      </c>
    </row>
    <row r="59952" spans="22:22" x14ac:dyDescent="0.35">
      <c r="V59952" s="5" t="str">
        <f t="shared" si="936"/>
        <v/>
      </c>
    </row>
    <row r="59953" spans="22:22" x14ac:dyDescent="0.35">
      <c r="V59953" s="5" t="str">
        <f t="shared" si="936"/>
        <v/>
      </c>
    </row>
    <row r="59954" spans="22:22" x14ac:dyDescent="0.35">
      <c r="V59954" s="5" t="str">
        <f t="shared" si="936"/>
        <v/>
      </c>
    </row>
    <row r="59955" spans="22:22" x14ac:dyDescent="0.35">
      <c r="V59955" s="5" t="str">
        <f t="shared" si="936"/>
        <v/>
      </c>
    </row>
    <row r="59956" spans="22:22" x14ac:dyDescent="0.35">
      <c r="V59956" s="5" t="str">
        <f t="shared" si="936"/>
        <v/>
      </c>
    </row>
    <row r="59957" spans="22:22" x14ac:dyDescent="0.35">
      <c r="V59957" s="5" t="str">
        <f t="shared" si="936"/>
        <v/>
      </c>
    </row>
    <row r="59958" spans="22:22" x14ac:dyDescent="0.35">
      <c r="V59958" s="5" t="str">
        <f t="shared" si="936"/>
        <v/>
      </c>
    </row>
    <row r="59959" spans="22:22" x14ac:dyDescent="0.35">
      <c r="V59959" s="5" t="str">
        <f t="shared" si="936"/>
        <v/>
      </c>
    </row>
    <row r="59960" spans="22:22" x14ac:dyDescent="0.35">
      <c r="V59960" s="5" t="str">
        <f t="shared" si="936"/>
        <v/>
      </c>
    </row>
    <row r="59961" spans="22:22" x14ac:dyDescent="0.35">
      <c r="V59961" s="5" t="str">
        <f t="shared" si="936"/>
        <v/>
      </c>
    </row>
    <row r="59962" spans="22:22" x14ac:dyDescent="0.35">
      <c r="V59962" s="5" t="str">
        <f t="shared" si="936"/>
        <v/>
      </c>
    </row>
    <row r="59963" spans="22:22" x14ac:dyDescent="0.35">
      <c r="V59963" s="5" t="str">
        <f t="shared" si="936"/>
        <v/>
      </c>
    </row>
    <row r="59964" spans="22:22" x14ac:dyDescent="0.35">
      <c r="V59964" s="5" t="str">
        <f t="shared" si="936"/>
        <v/>
      </c>
    </row>
    <row r="59965" spans="22:22" x14ac:dyDescent="0.35">
      <c r="V59965" s="5" t="str">
        <f t="shared" si="936"/>
        <v/>
      </c>
    </row>
    <row r="59966" spans="22:22" x14ac:dyDescent="0.35">
      <c r="V59966" s="5" t="str">
        <f t="shared" si="936"/>
        <v/>
      </c>
    </row>
    <row r="59967" spans="22:22" x14ac:dyDescent="0.35">
      <c r="V59967" s="5" t="str">
        <f t="shared" si="936"/>
        <v/>
      </c>
    </row>
    <row r="59968" spans="22:22" x14ac:dyDescent="0.35">
      <c r="V59968" s="5" t="str">
        <f t="shared" si="936"/>
        <v/>
      </c>
    </row>
    <row r="59969" spans="22:22" x14ac:dyDescent="0.35">
      <c r="V59969" s="5" t="str">
        <f t="shared" si="936"/>
        <v/>
      </c>
    </row>
    <row r="59970" spans="22:22" x14ac:dyDescent="0.35">
      <c r="V59970" s="5" t="str">
        <f t="shared" ref="V59970:V60033" si="937">TRIM(CLEAN(SUBSTITUTE(A59970,CHAR(160)," ")))</f>
        <v/>
      </c>
    </row>
    <row r="59971" spans="22:22" x14ac:dyDescent="0.35">
      <c r="V59971" s="5" t="str">
        <f t="shared" si="937"/>
        <v/>
      </c>
    </row>
    <row r="59972" spans="22:22" x14ac:dyDescent="0.35">
      <c r="V59972" s="5" t="str">
        <f t="shared" si="937"/>
        <v/>
      </c>
    </row>
    <row r="59973" spans="22:22" x14ac:dyDescent="0.35">
      <c r="V59973" s="5" t="str">
        <f t="shared" si="937"/>
        <v/>
      </c>
    </row>
    <row r="59974" spans="22:22" x14ac:dyDescent="0.35">
      <c r="V59974" s="5" t="str">
        <f t="shared" si="937"/>
        <v/>
      </c>
    </row>
    <row r="59975" spans="22:22" x14ac:dyDescent="0.35">
      <c r="V59975" s="5" t="str">
        <f t="shared" si="937"/>
        <v/>
      </c>
    </row>
    <row r="59976" spans="22:22" x14ac:dyDescent="0.35">
      <c r="V59976" s="5" t="str">
        <f t="shared" si="937"/>
        <v/>
      </c>
    </row>
    <row r="59977" spans="22:22" x14ac:dyDescent="0.35">
      <c r="V59977" s="5" t="str">
        <f t="shared" si="937"/>
        <v/>
      </c>
    </row>
    <row r="59978" spans="22:22" x14ac:dyDescent="0.35">
      <c r="V59978" s="5" t="str">
        <f t="shared" si="937"/>
        <v/>
      </c>
    </row>
    <row r="59979" spans="22:22" x14ac:dyDescent="0.35">
      <c r="V59979" s="5" t="str">
        <f t="shared" si="937"/>
        <v/>
      </c>
    </row>
    <row r="59980" spans="22:22" x14ac:dyDescent="0.35">
      <c r="V59980" s="5" t="str">
        <f t="shared" si="937"/>
        <v/>
      </c>
    </row>
    <row r="59981" spans="22:22" x14ac:dyDescent="0.35">
      <c r="V59981" s="5" t="str">
        <f t="shared" si="937"/>
        <v/>
      </c>
    </row>
    <row r="59982" spans="22:22" x14ac:dyDescent="0.35">
      <c r="V59982" s="5" t="str">
        <f t="shared" si="937"/>
        <v/>
      </c>
    </row>
    <row r="59983" spans="22:22" x14ac:dyDescent="0.35">
      <c r="V59983" s="5" t="str">
        <f t="shared" si="937"/>
        <v/>
      </c>
    </row>
    <row r="59984" spans="22:22" x14ac:dyDescent="0.35">
      <c r="V59984" s="5" t="str">
        <f t="shared" si="937"/>
        <v/>
      </c>
    </row>
    <row r="59985" spans="22:22" x14ac:dyDescent="0.35">
      <c r="V59985" s="5" t="str">
        <f t="shared" si="937"/>
        <v/>
      </c>
    </row>
    <row r="59986" spans="22:22" x14ac:dyDescent="0.35">
      <c r="V59986" s="5" t="str">
        <f t="shared" si="937"/>
        <v/>
      </c>
    </row>
    <row r="59987" spans="22:22" x14ac:dyDescent="0.35">
      <c r="V59987" s="5" t="str">
        <f t="shared" si="937"/>
        <v/>
      </c>
    </row>
    <row r="59988" spans="22:22" x14ac:dyDescent="0.35">
      <c r="V59988" s="5" t="str">
        <f t="shared" si="937"/>
        <v/>
      </c>
    </row>
    <row r="59989" spans="22:22" x14ac:dyDescent="0.35">
      <c r="V59989" s="5" t="str">
        <f t="shared" si="937"/>
        <v/>
      </c>
    </row>
    <row r="59990" spans="22:22" x14ac:dyDescent="0.35">
      <c r="V59990" s="5" t="str">
        <f t="shared" si="937"/>
        <v/>
      </c>
    </row>
    <row r="59991" spans="22:22" x14ac:dyDescent="0.35">
      <c r="V59991" s="5" t="str">
        <f t="shared" si="937"/>
        <v/>
      </c>
    </row>
    <row r="59992" spans="22:22" x14ac:dyDescent="0.35">
      <c r="V59992" s="5" t="str">
        <f t="shared" si="937"/>
        <v/>
      </c>
    </row>
    <row r="59993" spans="22:22" x14ac:dyDescent="0.35">
      <c r="V59993" s="5" t="str">
        <f t="shared" si="937"/>
        <v/>
      </c>
    </row>
    <row r="59994" spans="22:22" x14ac:dyDescent="0.35">
      <c r="V59994" s="5" t="str">
        <f t="shared" si="937"/>
        <v/>
      </c>
    </row>
    <row r="59995" spans="22:22" x14ac:dyDescent="0.35">
      <c r="V59995" s="5" t="str">
        <f t="shared" si="937"/>
        <v/>
      </c>
    </row>
    <row r="59996" spans="22:22" x14ac:dyDescent="0.35">
      <c r="V59996" s="5" t="str">
        <f t="shared" si="937"/>
        <v/>
      </c>
    </row>
    <row r="59997" spans="22:22" x14ac:dyDescent="0.35">
      <c r="V59997" s="5" t="str">
        <f t="shared" si="937"/>
        <v/>
      </c>
    </row>
    <row r="59998" spans="22:22" x14ac:dyDescent="0.35">
      <c r="V59998" s="5" t="str">
        <f t="shared" si="937"/>
        <v/>
      </c>
    </row>
    <row r="59999" spans="22:22" x14ac:dyDescent="0.35">
      <c r="V59999" s="5" t="str">
        <f t="shared" si="937"/>
        <v/>
      </c>
    </row>
    <row r="60000" spans="22:22" x14ac:dyDescent="0.35">
      <c r="V60000" s="5" t="str">
        <f t="shared" si="937"/>
        <v/>
      </c>
    </row>
    <row r="60001" spans="22:22" x14ac:dyDescent="0.35">
      <c r="V60001" s="5" t="str">
        <f t="shared" si="937"/>
        <v/>
      </c>
    </row>
    <row r="60002" spans="22:22" x14ac:dyDescent="0.35">
      <c r="V60002" s="5" t="str">
        <f t="shared" si="937"/>
        <v/>
      </c>
    </row>
    <row r="60003" spans="22:22" x14ac:dyDescent="0.35">
      <c r="V60003" s="5" t="str">
        <f t="shared" si="937"/>
        <v/>
      </c>
    </row>
    <row r="60004" spans="22:22" x14ac:dyDescent="0.35">
      <c r="V60004" s="5" t="str">
        <f t="shared" si="937"/>
        <v/>
      </c>
    </row>
    <row r="60005" spans="22:22" x14ac:dyDescent="0.35">
      <c r="V60005" s="5" t="str">
        <f t="shared" si="937"/>
        <v/>
      </c>
    </row>
    <row r="60006" spans="22:22" x14ac:dyDescent="0.35">
      <c r="V60006" s="5" t="str">
        <f t="shared" si="937"/>
        <v/>
      </c>
    </row>
    <row r="60007" spans="22:22" x14ac:dyDescent="0.35">
      <c r="V60007" s="5" t="str">
        <f t="shared" si="937"/>
        <v/>
      </c>
    </row>
    <row r="60008" spans="22:22" x14ac:dyDescent="0.35">
      <c r="V60008" s="5" t="str">
        <f t="shared" si="937"/>
        <v/>
      </c>
    </row>
    <row r="60009" spans="22:22" x14ac:dyDescent="0.35">
      <c r="V60009" s="5" t="str">
        <f t="shared" si="937"/>
        <v/>
      </c>
    </row>
    <row r="60010" spans="22:22" x14ac:dyDescent="0.35">
      <c r="V60010" s="5" t="str">
        <f t="shared" si="937"/>
        <v/>
      </c>
    </row>
    <row r="60011" spans="22:22" x14ac:dyDescent="0.35">
      <c r="V60011" s="5" t="str">
        <f t="shared" si="937"/>
        <v/>
      </c>
    </row>
    <row r="60012" spans="22:22" x14ac:dyDescent="0.35">
      <c r="V60012" s="5" t="str">
        <f t="shared" si="937"/>
        <v/>
      </c>
    </row>
    <row r="60013" spans="22:22" x14ac:dyDescent="0.35">
      <c r="V60013" s="5" t="str">
        <f t="shared" si="937"/>
        <v/>
      </c>
    </row>
    <row r="60014" spans="22:22" x14ac:dyDescent="0.35">
      <c r="V60014" s="5" t="str">
        <f t="shared" si="937"/>
        <v/>
      </c>
    </row>
    <row r="60015" spans="22:22" x14ac:dyDescent="0.35">
      <c r="V60015" s="5" t="str">
        <f t="shared" si="937"/>
        <v/>
      </c>
    </row>
    <row r="60016" spans="22:22" x14ac:dyDescent="0.35">
      <c r="V60016" s="5" t="str">
        <f t="shared" si="937"/>
        <v/>
      </c>
    </row>
    <row r="60017" spans="22:22" x14ac:dyDescent="0.35">
      <c r="V60017" s="5" t="str">
        <f t="shared" si="937"/>
        <v/>
      </c>
    </row>
    <row r="60018" spans="22:22" x14ac:dyDescent="0.35">
      <c r="V60018" s="5" t="str">
        <f t="shared" si="937"/>
        <v/>
      </c>
    </row>
    <row r="60019" spans="22:22" x14ac:dyDescent="0.35">
      <c r="V60019" s="5" t="str">
        <f t="shared" si="937"/>
        <v/>
      </c>
    </row>
    <row r="60020" spans="22:22" x14ac:dyDescent="0.35">
      <c r="V60020" s="5" t="str">
        <f t="shared" si="937"/>
        <v/>
      </c>
    </row>
    <row r="60021" spans="22:22" x14ac:dyDescent="0.35">
      <c r="V60021" s="5" t="str">
        <f t="shared" si="937"/>
        <v/>
      </c>
    </row>
    <row r="60022" spans="22:22" x14ac:dyDescent="0.35">
      <c r="V60022" s="5" t="str">
        <f t="shared" si="937"/>
        <v/>
      </c>
    </row>
    <row r="60023" spans="22:22" x14ac:dyDescent="0.35">
      <c r="V60023" s="5" t="str">
        <f t="shared" si="937"/>
        <v/>
      </c>
    </row>
    <row r="60024" spans="22:22" x14ac:dyDescent="0.35">
      <c r="V60024" s="5" t="str">
        <f t="shared" si="937"/>
        <v/>
      </c>
    </row>
    <row r="60025" spans="22:22" x14ac:dyDescent="0.35">
      <c r="V60025" s="5" t="str">
        <f t="shared" si="937"/>
        <v/>
      </c>
    </row>
    <row r="60026" spans="22:22" x14ac:dyDescent="0.35">
      <c r="V60026" s="5" t="str">
        <f t="shared" si="937"/>
        <v/>
      </c>
    </row>
    <row r="60027" spans="22:22" x14ac:dyDescent="0.35">
      <c r="V60027" s="5" t="str">
        <f t="shared" si="937"/>
        <v/>
      </c>
    </row>
    <row r="60028" spans="22:22" x14ac:dyDescent="0.35">
      <c r="V60028" s="5" t="str">
        <f t="shared" si="937"/>
        <v/>
      </c>
    </row>
    <row r="60029" spans="22:22" x14ac:dyDescent="0.35">
      <c r="V60029" s="5" t="str">
        <f t="shared" si="937"/>
        <v/>
      </c>
    </row>
    <row r="60030" spans="22:22" x14ac:dyDescent="0.35">
      <c r="V60030" s="5" t="str">
        <f t="shared" si="937"/>
        <v/>
      </c>
    </row>
    <row r="60031" spans="22:22" x14ac:dyDescent="0.35">
      <c r="V60031" s="5" t="str">
        <f t="shared" si="937"/>
        <v/>
      </c>
    </row>
    <row r="60032" spans="22:22" x14ac:dyDescent="0.35">
      <c r="V60032" s="5" t="str">
        <f t="shared" si="937"/>
        <v/>
      </c>
    </row>
    <row r="60033" spans="22:22" x14ac:dyDescent="0.35">
      <c r="V60033" s="5" t="str">
        <f t="shared" si="937"/>
        <v/>
      </c>
    </row>
    <row r="60034" spans="22:22" x14ac:dyDescent="0.35">
      <c r="V60034" s="5" t="str">
        <f t="shared" ref="V60034:V60097" si="938">TRIM(CLEAN(SUBSTITUTE(A60034,CHAR(160)," ")))</f>
        <v/>
      </c>
    </row>
    <row r="60035" spans="22:22" x14ac:dyDescent="0.35">
      <c r="V60035" s="5" t="str">
        <f t="shared" si="938"/>
        <v/>
      </c>
    </row>
    <row r="60036" spans="22:22" x14ac:dyDescent="0.35">
      <c r="V60036" s="5" t="str">
        <f t="shared" si="938"/>
        <v/>
      </c>
    </row>
    <row r="60037" spans="22:22" x14ac:dyDescent="0.35">
      <c r="V60037" s="5" t="str">
        <f t="shared" si="938"/>
        <v/>
      </c>
    </row>
    <row r="60038" spans="22:22" x14ac:dyDescent="0.35">
      <c r="V60038" s="5" t="str">
        <f t="shared" si="938"/>
        <v/>
      </c>
    </row>
    <row r="60039" spans="22:22" x14ac:dyDescent="0.35">
      <c r="V60039" s="5" t="str">
        <f t="shared" si="938"/>
        <v/>
      </c>
    </row>
    <row r="60040" spans="22:22" x14ac:dyDescent="0.35">
      <c r="V60040" s="5" t="str">
        <f t="shared" si="938"/>
        <v/>
      </c>
    </row>
    <row r="60041" spans="22:22" x14ac:dyDescent="0.35">
      <c r="V60041" s="5" t="str">
        <f t="shared" si="938"/>
        <v/>
      </c>
    </row>
    <row r="60042" spans="22:22" x14ac:dyDescent="0.35">
      <c r="V60042" s="5" t="str">
        <f t="shared" si="938"/>
        <v/>
      </c>
    </row>
    <row r="60043" spans="22:22" x14ac:dyDescent="0.35">
      <c r="V60043" s="5" t="str">
        <f t="shared" si="938"/>
        <v/>
      </c>
    </row>
    <row r="60044" spans="22:22" x14ac:dyDescent="0.35">
      <c r="V60044" s="5" t="str">
        <f t="shared" si="938"/>
        <v/>
      </c>
    </row>
    <row r="60045" spans="22:22" x14ac:dyDescent="0.35">
      <c r="V60045" s="5" t="str">
        <f t="shared" si="938"/>
        <v/>
      </c>
    </row>
    <row r="60046" spans="22:22" x14ac:dyDescent="0.35">
      <c r="V60046" s="5" t="str">
        <f t="shared" si="938"/>
        <v/>
      </c>
    </row>
    <row r="60047" spans="22:22" x14ac:dyDescent="0.35">
      <c r="V60047" s="5" t="str">
        <f t="shared" si="938"/>
        <v/>
      </c>
    </row>
    <row r="60048" spans="22:22" x14ac:dyDescent="0.35">
      <c r="V60048" s="5" t="str">
        <f t="shared" si="938"/>
        <v/>
      </c>
    </row>
    <row r="60049" spans="22:22" x14ac:dyDescent="0.35">
      <c r="V60049" s="5" t="str">
        <f t="shared" si="938"/>
        <v/>
      </c>
    </row>
    <row r="60050" spans="22:22" x14ac:dyDescent="0.35">
      <c r="V60050" s="5" t="str">
        <f t="shared" si="938"/>
        <v/>
      </c>
    </row>
    <row r="60051" spans="22:22" x14ac:dyDescent="0.35">
      <c r="V60051" s="5" t="str">
        <f t="shared" si="938"/>
        <v/>
      </c>
    </row>
    <row r="60052" spans="22:22" x14ac:dyDescent="0.35">
      <c r="V60052" s="5" t="str">
        <f t="shared" si="938"/>
        <v/>
      </c>
    </row>
    <row r="60053" spans="22:22" x14ac:dyDescent="0.35">
      <c r="V60053" s="5" t="str">
        <f t="shared" si="938"/>
        <v/>
      </c>
    </row>
    <row r="60054" spans="22:22" x14ac:dyDescent="0.35">
      <c r="V60054" s="5" t="str">
        <f t="shared" si="938"/>
        <v/>
      </c>
    </row>
    <row r="60055" spans="22:22" x14ac:dyDescent="0.35">
      <c r="V60055" s="5" t="str">
        <f t="shared" si="938"/>
        <v/>
      </c>
    </row>
    <row r="60056" spans="22:22" x14ac:dyDescent="0.35">
      <c r="V60056" s="5" t="str">
        <f t="shared" si="938"/>
        <v/>
      </c>
    </row>
    <row r="60057" spans="22:22" x14ac:dyDescent="0.35">
      <c r="V60057" s="5" t="str">
        <f t="shared" si="938"/>
        <v/>
      </c>
    </row>
    <row r="60058" spans="22:22" x14ac:dyDescent="0.35">
      <c r="V60058" s="5" t="str">
        <f t="shared" si="938"/>
        <v/>
      </c>
    </row>
    <row r="60059" spans="22:22" x14ac:dyDescent="0.35">
      <c r="V60059" s="5" t="str">
        <f t="shared" si="938"/>
        <v/>
      </c>
    </row>
    <row r="60060" spans="22:22" x14ac:dyDescent="0.35">
      <c r="V60060" s="5" t="str">
        <f t="shared" si="938"/>
        <v/>
      </c>
    </row>
    <row r="60061" spans="22:22" x14ac:dyDescent="0.35">
      <c r="V60061" s="5" t="str">
        <f t="shared" si="938"/>
        <v/>
      </c>
    </row>
    <row r="60062" spans="22:22" x14ac:dyDescent="0.35">
      <c r="V60062" s="5" t="str">
        <f t="shared" si="938"/>
        <v/>
      </c>
    </row>
    <row r="60063" spans="22:22" x14ac:dyDescent="0.35">
      <c r="V60063" s="5" t="str">
        <f t="shared" si="938"/>
        <v/>
      </c>
    </row>
    <row r="60064" spans="22:22" x14ac:dyDescent="0.35">
      <c r="V60064" s="5" t="str">
        <f t="shared" si="938"/>
        <v/>
      </c>
    </row>
    <row r="60065" spans="22:22" x14ac:dyDescent="0.35">
      <c r="V60065" s="5" t="str">
        <f t="shared" si="938"/>
        <v/>
      </c>
    </row>
    <row r="60066" spans="22:22" x14ac:dyDescent="0.35">
      <c r="V60066" s="5" t="str">
        <f t="shared" si="938"/>
        <v/>
      </c>
    </row>
    <row r="60067" spans="22:22" x14ac:dyDescent="0.35">
      <c r="V60067" s="5" t="str">
        <f t="shared" si="938"/>
        <v/>
      </c>
    </row>
    <row r="60068" spans="22:22" x14ac:dyDescent="0.35">
      <c r="V60068" s="5" t="str">
        <f t="shared" si="938"/>
        <v/>
      </c>
    </row>
    <row r="60069" spans="22:22" x14ac:dyDescent="0.35">
      <c r="V60069" s="5" t="str">
        <f t="shared" si="938"/>
        <v/>
      </c>
    </row>
    <row r="60070" spans="22:22" x14ac:dyDescent="0.35">
      <c r="V60070" s="5" t="str">
        <f t="shared" si="938"/>
        <v/>
      </c>
    </row>
    <row r="60071" spans="22:22" x14ac:dyDescent="0.35">
      <c r="V60071" s="5" t="str">
        <f t="shared" si="938"/>
        <v/>
      </c>
    </row>
    <row r="60072" spans="22:22" x14ac:dyDescent="0.35">
      <c r="V60072" s="5" t="str">
        <f t="shared" si="938"/>
        <v/>
      </c>
    </row>
    <row r="60073" spans="22:22" x14ac:dyDescent="0.35">
      <c r="V60073" s="5" t="str">
        <f t="shared" si="938"/>
        <v/>
      </c>
    </row>
    <row r="60074" spans="22:22" x14ac:dyDescent="0.35">
      <c r="V60074" s="5" t="str">
        <f t="shared" si="938"/>
        <v/>
      </c>
    </row>
    <row r="60075" spans="22:22" x14ac:dyDescent="0.35">
      <c r="V60075" s="5" t="str">
        <f t="shared" si="938"/>
        <v/>
      </c>
    </row>
    <row r="60076" spans="22:22" x14ac:dyDescent="0.35">
      <c r="V60076" s="5" t="str">
        <f t="shared" si="938"/>
        <v/>
      </c>
    </row>
    <row r="60077" spans="22:22" x14ac:dyDescent="0.35">
      <c r="V60077" s="5" t="str">
        <f t="shared" si="938"/>
        <v/>
      </c>
    </row>
    <row r="60078" spans="22:22" x14ac:dyDescent="0.35">
      <c r="V60078" s="5" t="str">
        <f t="shared" si="938"/>
        <v/>
      </c>
    </row>
    <row r="60079" spans="22:22" x14ac:dyDescent="0.35">
      <c r="V60079" s="5" t="str">
        <f t="shared" si="938"/>
        <v/>
      </c>
    </row>
    <row r="60080" spans="22:22" x14ac:dyDescent="0.35">
      <c r="V60080" s="5" t="str">
        <f t="shared" si="938"/>
        <v/>
      </c>
    </row>
    <row r="60081" spans="22:22" x14ac:dyDescent="0.35">
      <c r="V60081" s="5" t="str">
        <f t="shared" si="938"/>
        <v/>
      </c>
    </row>
    <row r="60082" spans="22:22" x14ac:dyDescent="0.35">
      <c r="V60082" s="5" t="str">
        <f t="shared" si="938"/>
        <v/>
      </c>
    </row>
    <row r="60083" spans="22:22" x14ac:dyDescent="0.35">
      <c r="V60083" s="5" t="str">
        <f t="shared" si="938"/>
        <v/>
      </c>
    </row>
    <row r="60084" spans="22:22" x14ac:dyDescent="0.35">
      <c r="V60084" s="5" t="str">
        <f t="shared" si="938"/>
        <v/>
      </c>
    </row>
    <row r="60085" spans="22:22" x14ac:dyDescent="0.35">
      <c r="V60085" s="5" t="str">
        <f t="shared" si="938"/>
        <v/>
      </c>
    </row>
    <row r="60086" spans="22:22" x14ac:dyDescent="0.35">
      <c r="V60086" s="5" t="str">
        <f t="shared" si="938"/>
        <v/>
      </c>
    </row>
    <row r="60087" spans="22:22" x14ac:dyDescent="0.35">
      <c r="V60087" s="5" t="str">
        <f t="shared" si="938"/>
        <v/>
      </c>
    </row>
    <row r="60088" spans="22:22" x14ac:dyDescent="0.35">
      <c r="V60088" s="5" t="str">
        <f t="shared" si="938"/>
        <v/>
      </c>
    </row>
    <row r="60089" spans="22:22" x14ac:dyDescent="0.35">
      <c r="V60089" s="5" t="str">
        <f t="shared" si="938"/>
        <v/>
      </c>
    </row>
    <row r="60090" spans="22:22" x14ac:dyDescent="0.35">
      <c r="V60090" s="5" t="str">
        <f t="shared" si="938"/>
        <v/>
      </c>
    </row>
    <row r="60091" spans="22:22" x14ac:dyDescent="0.35">
      <c r="V60091" s="5" t="str">
        <f t="shared" si="938"/>
        <v/>
      </c>
    </row>
    <row r="60092" spans="22:22" x14ac:dyDescent="0.35">
      <c r="V60092" s="5" t="str">
        <f t="shared" si="938"/>
        <v/>
      </c>
    </row>
    <row r="60093" spans="22:22" x14ac:dyDescent="0.35">
      <c r="V60093" s="5" t="str">
        <f t="shared" si="938"/>
        <v/>
      </c>
    </row>
    <row r="60094" spans="22:22" x14ac:dyDescent="0.35">
      <c r="V60094" s="5" t="str">
        <f t="shared" si="938"/>
        <v/>
      </c>
    </row>
    <row r="60095" spans="22:22" x14ac:dyDescent="0.35">
      <c r="V60095" s="5" t="str">
        <f t="shared" si="938"/>
        <v/>
      </c>
    </row>
    <row r="60096" spans="22:22" x14ac:dyDescent="0.35">
      <c r="V60096" s="5" t="str">
        <f t="shared" si="938"/>
        <v/>
      </c>
    </row>
    <row r="60097" spans="22:22" x14ac:dyDescent="0.35">
      <c r="V60097" s="5" t="str">
        <f t="shared" si="938"/>
        <v/>
      </c>
    </row>
    <row r="60098" spans="22:22" x14ac:dyDescent="0.35">
      <c r="V60098" s="5" t="str">
        <f t="shared" ref="V60098:V60161" si="939">TRIM(CLEAN(SUBSTITUTE(A60098,CHAR(160)," ")))</f>
        <v/>
      </c>
    </row>
    <row r="60099" spans="22:22" x14ac:dyDescent="0.35">
      <c r="V60099" s="5" t="str">
        <f t="shared" si="939"/>
        <v/>
      </c>
    </row>
    <row r="60100" spans="22:22" x14ac:dyDescent="0.35">
      <c r="V60100" s="5" t="str">
        <f t="shared" si="939"/>
        <v/>
      </c>
    </row>
    <row r="60101" spans="22:22" x14ac:dyDescent="0.35">
      <c r="V60101" s="5" t="str">
        <f t="shared" si="939"/>
        <v/>
      </c>
    </row>
    <row r="60102" spans="22:22" x14ac:dyDescent="0.35">
      <c r="V60102" s="5" t="str">
        <f t="shared" si="939"/>
        <v/>
      </c>
    </row>
    <row r="60103" spans="22:22" x14ac:dyDescent="0.35">
      <c r="V60103" s="5" t="str">
        <f t="shared" si="939"/>
        <v/>
      </c>
    </row>
    <row r="60104" spans="22:22" x14ac:dyDescent="0.35">
      <c r="V60104" s="5" t="str">
        <f t="shared" si="939"/>
        <v/>
      </c>
    </row>
    <row r="60105" spans="22:22" x14ac:dyDescent="0.35">
      <c r="V60105" s="5" t="str">
        <f t="shared" si="939"/>
        <v/>
      </c>
    </row>
    <row r="60106" spans="22:22" x14ac:dyDescent="0.35">
      <c r="V60106" s="5" t="str">
        <f t="shared" si="939"/>
        <v/>
      </c>
    </row>
    <row r="60107" spans="22:22" x14ac:dyDescent="0.35">
      <c r="V60107" s="5" t="str">
        <f t="shared" si="939"/>
        <v/>
      </c>
    </row>
    <row r="60108" spans="22:22" x14ac:dyDescent="0.35">
      <c r="V60108" s="5" t="str">
        <f t="shared" si="939"/>
        <v/>
      </c>
    </row>
    <row r="60109" spans="22:22" x14ac:dyDescent="0.35">
      <c r="V60109" s="5" t="str">
        <f t="shared" si="939"/>
        <v/>
      </c>
    </row>
    <row r="60110" spans="22:22" x14ac:dyDescent="0.35">
      <c r="V60110" s="5" t="str">
        <f t="shared" si="939"/>
        <v/>
      </c>
    </row>
    <row r="60111" spans="22:22" x14ac:dyDescent="0.35">
      <c r="V60111" s="5" t="str">
        <f t="shared" si="939"/>
        <v/>
      </c>
    </row>
    <row r="60112" spans="22:22" x14ac:dyDescent="0.35">
      <c r="V60112" s="5" t="str">
        <f t="shared" si="939"/>
        <v/>
      </c>
    </row>
    <row r="60113" spans="22:22" x14ac:dyDescent="0.35">
      <c r="V60113" s="5" t="str">
        <f t="shared" si="939"/>
        <v/>
      </c>
    </row>
    <row r="60114" spans="22:22" x14ac:dyDescent="0.35">
      <c r="V60114" s="5" t="str">
        <f t="shared" si="939"/>
        <v/>
      </c>
    </row>
    <row r="60115" spans="22:22" x14ac:dyDescent="0.35">
      <c r="V60115" s="5" t="str">
        <f t="shared" si="939"/>
        <v/>
      </c>
    </row>
    <row r="60116" spans="22:22" x14ac:dyDescent="0.35">
      <c r="V60116" s="5" t="str">
        <f t="shared" si="939"/>
        <v/>
      </c>
    </row>
    <row r="60117" spans="22:22" x14ac:dyDescent="0.35">
      <c r="V60117" s="5" t="str">
        <f t="shared" si="939"/>
        <v/>
      </c>
    </row>
    <row r="60118" spans="22:22" x14ac:dyDescent="0.35">
      <c r="V60118" s="5" t="str">
        <f t="shared" si="939"/>
        <v/>
      </c>
    </row>
    <row r="60119" spans="22:22" x14ac:dyDescent="0.35">
      <c r="V60119" s="5" t="str">
        <f t="shared" si="939"/>
        <v/>
      </c>
    </row>
    <row r="60120" spans="22:22" x14ac:dyDescent="0.35">
      <c r="V60120" s="5" t="str">
        <f t="shared" si="939"/>
        <v/>
      </c>
    </row>
    <row r="60121" spans="22:22" x14ac:dyDescent="0.35">
      <c r="V60121" s="5" t="str">
        <f t="shared" si="939"/>
        <v/>
      </c>
    </row>
    <row r="60122" spans="22:22" x14ac:dyDescent="0.35">
      <c r="V60122" s="5" t="str">
        <f t="shared" si="939"/>
        <v/>
      </c>
    </row>
    <row r="60123" spans="22:22" x14ac:dyDescent="0.35">
      <c r="V60123" s="5" t="str">
        <f t="shared" si="939"/>
        <v/>
      </c>
    </row>
    <row r="60124" spans="22:22" x14ac:dyDescent="0.35">
      <c r="V60124" s="5" t="str">
        <f t="shared" si="939"/>
        <v/>
      </c>
    </row>
    <row r="60125" spans="22:22" x14ac:dyDescent="0.35">
      <c r="V60125" s="5" t="str">
        <f t="shared" si="939"/>
        <v/>
      </c>
    </row>
    <row r="60126" spans="22:22" x14ac:dyDescent="0.35">
      <c r="V60126" s="5" t="str">
        <f t="shared" si="939"/>
        <v/>
      </c>
    </row>
    <row r="60127" spans="22:22" x14ac:dyDescent="0.35">
      <c r="V60127" s="5" t="str">
        <f t="shared" si="939"/>
        <v/>
      </c>
    </row>
    <row r="60128" spans="22:22" x14ac:dyDescent="0.35">
      <c r="V60128" s="5" t="str">
        <f t="shared" si="939"/>
        <v/>
      </c>
    </row>
    <row r="60129" spans="22:22" x14ac:dyDescent="0.35">
      <c r="V60129" s="5" t="str">
        <f t="shared" si="939"/>
        <v/>
      </c>
    </row>
    <row r="60130" spans="22:22" x14ac:dyDescent="0.35">
      <c r="V60130" s="5" t="str">
        <f t="shared" si="939"/>
        <v/>
      </c>
    </row>
    <row r="60131" spans="22:22" x14ac:dyDescent="0.35">
      <c r="V60131" s="5" t="str">
        <f t="shared" si="939"/>
        <v/>
      </c>
    </row>
    <row r="60132" spans="22:22" x14ac:dyDescent="0.35">
      <c r="V60132" s="5" t="str">
        <f t="shared" si="939"/>
        <v/>
      </c>
    </row>
    <row r="60133" spans="22:22" x14ac:dyDescent="0.35">
      <c r="V60133" s="5" t="str">
        <f t="shared" si="939"/>
        <v/>
      </c>
    </row>
    <row r="60134" spans="22:22" x14ac:dyDescent="0.35">
      <c r="V60134" s="5" t="str">
        <f t="shared" si="939"/>
        <v/>
      </c>
    </row>
    <row r="60135" spans="22:22" x14ac:dyDescent="0.35">
      <c r="V60135" s="5" t="str">
        <f t="shared" si="939"/>
        <v/>
      </c>
    </row>
    <row r="60136" spans="22:22" x14ac:dyDescent="0.35">
      <c r="V60136" s="5" t="str">
        <f t="shared" si="939"/>
        <v/>
      </c>
    </row>
    <row r="60137" spans="22:22" x14ac:dyDescent="0.35">
      <c r="V60137" s="5" t="str">
        <f t="shared" si="939"/>
        <v/>
      </c>
    </row>
    <row r="60138" spans="22:22" x14ac:dyDescent="0.35">
      <c r="V60138" s="5" t="str">
        <f t="shared" si="939"/>
        <v/>
      </c>
    </row>
    <row r="60139" spans="22:22" x14ac:dyDescent="0.35">
      <c r="V60139" s="5" t="str">
        <f t="shared" si="939"/>
        <v/>
      </c>
    </row>
    <row r="60140" spans="22:22" x14ac:dyDescent="0.35">
      <c r="V60140" s="5" t="str">
        <f t="shared" si="939"/>
        <v/>
      </c>
    </row>
    <row r="60141" spans="22:22" x14ac:dyDescent="0.35">
      <c r="V60141" s="5" t="str">
        <f t="shared" si="939"/>
        <v/>
      </c>
    </row>
    <row r="60142" spans="22:22" x14ac:dyDescent="0.35">
      <c r="V60142" s="5" t="str">
        <f t="shared" si="939"/>
        <v/>
      </c>
    </row>
    <row r="60143" spans="22:22" x14ac:dyDescent="0.35">
      <c r="V60143" s="5" t="str">
        <f t="shared" si="939"/>
        <v/>
      </c>
    </row>
    <row r="60144" spans="22:22" x14ac:dyDescent="0.35">
      <c r="V60144" s="5" t="str">
        <f t="shared" si="939"/>
        <v/>
      </c>
    </row>
    <row r="60145" spans="22:22" x14ac:dyDescent="0.35">
      <c r="V60145" s="5" t="str">
        <f t="shared" si="939"/>
        <v/>
      </c>
    </row>
    <row r="60146" spans="22:22" x14ac:dyDescent="0.35">
      <c r="V60146" s="5" t="str">
        <f t="shared" si="939"/>
        <v/>
      </c>
    </row>
    <row r="60147" spans="22:22" x14ac:dyDescent="0.35">
      <c r="V60147" s="5" t="str">
        <f t="shared" si="939"/>
        <v/>
      </c>
    </row>
    <row r="60148" spans="22:22" x14ac:dyDescent="0.35">
      <c r="V60148" s="5" t="str">
        <f t="shared" si="939"/>
        <v/>
      </c>
    </row>
    <row r="60149" spans="22:22" x14ac:dyDescent="0.35">
      <c r="V60149" s="5" t="str">
        <f t="shared" si="939"/>
        <v/>
      </c>
    </row>
    <row r="60150" spans="22:22" x14ac:dyDescent="0.35">
      <c r="V60150" s="5" t="str">
        <f t="shared" si="939"/>
        <v/>
      </c>
    </row>
    <row r="60151" spans="22:22" x14ac:dyDescent="0.35">
      <c r="V60151" s="5" t="str">
        <f t="shared" si="939"/>
        <v/>
      </c>
    </row>
    <row r="60152" spans="22:22" x14ac:dyDescent="0.35">
      <c r="V60152" s="5" t="str">
        <f t="shared" si="939"/>
        <v/>
      </c>
    </row>
    <row r="60153" spans="22:22" x14ac:dyDescent="0.35">
      <c r="V60153" s="5" t="str">
        <f t="shared" si="939"/>
        <v/>
      </c>
    </row>
    <row r="60154" spans="22:22" x14ac:dyDescent="0.35">
      <c r="V60154" s="5" t="str">
        <f t="shared" si="939"/>
        <v/>
      </c>
    </row>
    <row r="60155" spans="22:22" x14ac:dyDescent="0.35">
      <c r="V60155" s="5" t="str">
        <f t="shared" si="939"/>
        <v/>
      </c>
    </row>
    <row r="60156" spans="22:22" x14ac:dyDescent="0.35">
      <c r="V60156" s="5" t="str">
        <f t="shared" si="939"/>
        <v/>
      </c>
    </row>
    <row r="60157" spans="22:22" x14ac:dyDescent="0.35">
      <c r="V60157" s="5" t="str">
        <f t="shared" si="939"/>
        <v/>
      </c>
    </row>
    <row r="60158" spans="22:22" x14ac:dyDescent="0.35">
      <c r="V60158" s="5" t="str">
        <f t="shared" si="939"/>
        <v/>
      </c>
    </row>
    <row r="60159" spans="22:22" x14ac:dyDescent="0.35">
      <c r="V60159" s="5" t="str">
        <f t="shared" si="939"/>
        <v/>
      </c>
    </row>
    <row r="60160" spans="22:22" x14ac:dyDescent="0.35">
      <c r="V60160" s="5" t="str">
        <f t="shared" si="939"/>
        <v/>
      </c>
    </row>
    <row r="60161" spans="22:22" x14ac:dyDescent="0.35">
      <c r="V60161" s="5" t="str">
        <f t="shared" si="939"/>
        <v/>
      </c>
    </row>
    <row r="60162" spans="22:22" x14ac:dyDescent="0.35">
      <c r="V60162" s="5" t="str">
        <f t="shared" ref="V60162:V60225" si="940">TRIM(CLEAN(SUBSTITUTE(A60162,CHAR(160)," ")))</f>
        <v/>
      </c>
    </row>
    <row r="60163" spans="22:22" x14ac:dyDescent="0.35">
      <c r="V60163" s="5" t="str">
        <f t="shared" si="940"/>
        <v/>
      </c>
    </row>
    <row r="60164" spans="22:22" x14ac:dyDescent="0.35">
      <c r="V60164" s="5" t="str">
        <f t="shared" si="940"/>
        <v/>
      </c>
    </row>
    <row r="60165" spans="22:22" x14ac:dyDescent="0.35">
      <c r="V60165" s="5" t="str">
        <f t="shared" si="940"/>
        <v/>
      </c>
    </row>
    <row r="60166" spans="22:22" x14ac:dyDescent="0.35">
      <c r="V60166" s="5" t="str">
        <f t="shared" si="940"/>
        <v/>
      </c>
    </row>
    <row r="60167" spans="22:22" x14ac:dyDescent="0.35">
      <c r="V60167" s="5" t="str">
        <f t="shared" si="940"/>
        <v/>
      </c>
    </row>
    <row r="60168" spans="22:22" x14ac:dyDescent="0.35">
      <c r="V60168" s="5" t="str">
        <f t="shared" si="940"/>
        <v/>
      </c>
    </row>
    <row r="60169" spans="22:22" x14ac:dyDescent="0.35">
      <c r="V60169" s="5" t="str">
        <f t="shared" si="940"/>
        <v/>
      </c>
    </row>
    <row r="60170" spans="22:22" x14ac:dyDescent="0.35">
      <c r="V60170" s="5" t="str">
        <f t="shared" si="940"/>
        <v/>
      </c>
    </row>
    <row r="60171" spans="22:22" x14ac:dyDescent="0.35">
      <c r="V60171" s="5" t="str">
        <f t="shared" si="940"/>
        <v/>
      </c>
    </row>
    <row r="60172" spans="22:22" x14ac:dyDescent="0.35">
      <c r="V60172" s="5" t="str">
        <f t="shared" si="940"/>
        <v/>
      </c>
    </row>
    <row r="60173" spans="22:22" x14ac:dyDescent="0.35">
      <c r="V60173" s="5" t="str">
        <f t="shared" si="940"/>
        <v/>
      </c>
    </row>
    <row r="60174" spans="22:22" x14ac:dyDescent="0.35">
      <c r="V60174" s="5" t="str">
        <f t="shared" si="940"/>
        <v/>
      </c>
    </row>
    <row r="60175" spans="22:22" x14ac:dyDescent="0.35">
      <c r="V60175" s="5" t="str">
        <f t="shared" si="940"/>
        <v/>
      </c>
    </row>
    <row r="60176" spans="22:22" x14ac:dyDescent="0.35">
      <c r="V60176" s="5" t="str">
        <f t="shared" si="940"/>
        <v/>
      </c>
    </row>
    <row r="60177" spans="22:22" x14ac:dyDescent="0.35">
      <c r="V60177" s="5" t="str">
        <f t="shared" si="940"/>
        <v/>
      </c>
    </row>
    <row r="60178" spans="22:22" x14ac:dyDescent="0.35">
      <c r="V60178" s="5" t="str">
        <f t="shared" si="940"/>
        <v/>
      </c>
    </row>
    <row r="60179" spans="22:22" x14ac:dyDescent="0.35">
      <c r="V60179" s="5" t="str">
        <f t="shared" si="940"/>
        <v/>
      </c>
    </row>
    <row r="60180" spans="22:22" x14ac:dyDescent="0.35">
      <c r="V60180" s="5" t="str">
        <f t="shared" si="940"/>
        <v/>
      </c>
    </row>
    <row r="60181" spans="22:22" x14ac:dyDescent="0.35">
      <c r="V60181" s="5" t="str">
        <f t="shared" si="940"/>
        <v/>
      </c>
    </row>
    <row r="60182" spans="22:22" x14ac:dyDescent="0.35">
      <c r="V60182" s="5" t="str">
        <f t="shared" si="940"/>
        <v/>
      </c>
    </row>
    <row r="60183" spans="22:22" x14ac:dyDescent="0.35">
      <c r="V60183" s="5" t="str">
        <f t="shared" si="940"/>
        <v/>
      </c>
    </row>
    <row r="60184" spans="22:22" x14ac:dyDescent="0.35">
      <c r="V60184" s="5" t="str">
        <f t="shared" si="940"/>
        <v/>
      </c>
    </row>
    <row r="60185" spans="22:22" x14ac:dyDescent="0.35">
      <c r="V60185" s="5" t="str">
        <f t="shared" si="940"/>
        <v/>
      </c>
    </row>
    <row r="60186" spans="22:22" x14ac:dyDescent="0.35">
      <c r="V60186" s="5" t="str">
        <f t="shared" si="940"/>
        <v/>
      </c>
    </row>
    <row r="60187" spans="22:22" x14ac:dyDescent="0.35">
      <c r="V60187" s="5" t="str">
        <f t="shared" si="940"/>
        <v/>
      </c>
    </row>
    <row r="60188" spans="22:22" x14ac:dyDescent="0.35">
      <c r="V60188" s="5" t="str">
        <f t="shared" si="940"/>
        <v/>
      </c>
    </row>
    <row r="60189" spans="22:22" x14ac:dyDescent="0.35">
      <c r="V60189" s="5" t="str">
        <f t="shared" si="940"/>
        <v/>
      </c>
    </row>
    <row r="60190" spans="22:22" x14ac:dyDescent="0.35">
      <c r="V60190" s="5" t="str">
        <f t="shared" si="940"/>
        <v/>
      </c>
    </row>
    <row r="60191" spans="22:22" x14ac:dyDescent="0.35">
      <c r="V60191" s="5" t="str">
        <f t="shared" si="940"/>
        <v/>
      </c>
    </row>
    <row r="60192" spans="22:22" x14ac:dyDescent="0.35">
      <c r="V60192" s="5" t="str">
        <f t="shared" si="940"/>
        <v/>
      </c>
    </row>
    <row r="60193" spans="22:22" x14ac:dyDescent="0.35">
      <c r="V60193" s="5" t="str">
        <f t="shared" si="940"/>
        <v/>
      </c>
    </row>
    <row r="60194" spans="22:22" x14ac:dyDescent="0.35">
      <c r="V60194" s="5" t="str">
        <f t="shared" si="940"/>
        <v/>
      </c>
    </row>
    <row r="60195" spans="22:22" x14ac:dyDescent="0.35">
      <c r="V60195" s="5" t="str">
        <f t="shared" si="940"/>
        <v/>
      </c>
    </row>
    <row r="60196" spans="22:22" x14ac:dyDescent="0.35">
      <c r="V60196" s="5" t="str">
        <f t="shared" si="940"/>
        <v/>
      </c>
    </row>
    <row r="60197" spans="22:22" x14ac:dyDescent="0.35">
      <c r="V60197" s="5" t="str">
        <f t="shared" si="940"/>
        <v/>
      </c>
    </row>
    <row r="60198" spans="22:22" x14ac:dyDescent="0.35">
      <c r="V60198" s="5" t="str">
        <f t="shared" si="940"/>
        <v/>
      </c>
    </row>
    <row r="60199" spans="22:22" x14ac:dyDescent="0.35">
      <c r="V60199" s="5" t="str">
        <f t="shared" si="940"/>
        <v/>
      </c>
    </row>
    <row r="60200" spans="22:22" x14ac:dyDescent="0.35">
      <c r="V60200" s="5" t="str">
        <f t="shared" si="940"/>
        <v/>
      </c>
    </row>
    <row r="60201" spans="22:22" x14ac:dyDescent="0.35">
      <c r="V60201" s="5" t="str">
        <f t="shared" si="940"/>
        <v/>
      </c>
    </row>
    <row r="60202" spans="22:22" x14ac:dyDescent="0.35">
      <c r="V60202" s="5" t="str">
        <f t="shared" si="940"/>
        <v/>
      </c>
    </row>
    <row r="60203" spans="22:22" x14ac:dyDescent="0.35">
      <c r="V60203" s="5" t="str">
        <f t="shared" si="940"/>
        <v/>
      </c>
    </row>
    <row r="60204" spans="22:22" x14ac:dyDescent="0.35">
      <c r="V60204" s="5" t="str">
        <f t="shared" si="940"/>
        <v/>
      </c>
    </row>
    <row r="60205" spans="22:22" x14ac:dyDescent="0.35">
      <c r="V60205" s="5" t="str">
        <f t="shared" si="940"/>
        <v/>
      </c>
    </row>
    <row r="60206" spans="22:22" x14ac:dyDescent="0.35">
      <c r="V60206" s="5" t="str">
        <f t="shared" si="940"/>
        <v/>
      </c>
    </row>
    <row r="60207" spans="22:22" x14ac:dyDescent="0.35">
      <c r="V60207" s="5" t="str">
        <f t="shared" si="940"/>
        <v/>
      </c>
    </row>
    <row r="60208" spans="22:22" x14ac:dyDescent="0.35">
      <c r="V60208" s="5" t="str">
        <f t="shared" si="940"/>
        <v/>
      </c>
    </row>
    <row r="60209" spans="22:22" x14ac:dyDescent="0.35">
      <c r="V60209" s="5" t="str">
        <f t="shared" si="940"/>
        <v/>
      </c>
    </row>
    <row r="60210" spans="22:22" x14ac:dyDescent="0.35">
      <c r="V60210" s="5" t="str">
        <f t="shared" si="940"/>
        <v/>
      </c>
    </row>
    <row r="60211" spans="22:22" x14ac:dyDescent="0.35">
      <c r="V60211" s="5" t="str">
        <f t="shared" si="940"/>
        <v/>
      </c>
    </row>
    <row r="60212" spans="22:22" x14ac:dyDescent="0.35">
      <c r="V60212" s="5" t="str">
        <f t="shared" si="940"/>
        <v/>
      </c>
    </row>
    <row r="60213" spans="22:22" x14ac:dyDescent="0.35">
      <c r="V60213" s="5" t="str">
        <f t="shared" si="940"/>
        <v/>
      </c>
    </row>
    <row r="60214" spans="22:22" x14ac:dyDescent="0.35">
      <c r="V60214" s="5" t="str">
        <f t="shared" si="940"/>
        <v/>
      </c>
    </row>
    <row r="60215" spans="22:22" x14ac:dyDescent="0.35">
      <c r="V60215" s="5" t="str">
        <f t="shared" si="940"/>
        <v/>
      </c>
    </row>
    <row r="60216" spans="22:22" x14ac:dyDescent="0.35">
      <c r="V60216" s="5" t="str">
        <f t="shared" si="940"/>
        <v/>
      </c>
    </row>
    <row r="60217" spans="22:22" x14ac:dyDescent="0.35">
      <c r="V60217" s="5" t="str">
        <f t="shared" si="940"/>
        <v/>
      </c>
    </row>
    <row r="60218" spans="22:22" x14ac:dyDescent="0.35">
      <c r="V60218" s="5" t="str">
        <f t="shared" si="940"/>
        <v/>
      </c>
    </row>
    <row r="60219" spans="22:22" x14ac:dyDescent="0.35">
      <c r="V60219" s="5" t="str">
        <f t="shared" si="940"/>
        <v/>
      </c>
    </row>
    <row r="60220" spans="22:22" x14ac:dyDescent="0.35">
      <c r="V60220" s="5" t="str">
        <f t="shared" si="940"/>
        <v/>
      </c>
    </row>
    <row r="60221" spans="22:22" x14ac:dyDescent="0.35">
      <c r="V60221" s="5" t="str">
        <f t="shared" si="940"/>
        <v/>
      </c>
    </row>
    <row r="60222" spans="22:22" x14ac:dyDescent="0.35">
      <c r="V60222" s="5" t="str">
        <f t="shared" si="940"/>
        <v/>
      </c>
    </row>
    <row r="60223" spans="22:22" x14ac:dyDescent="0.35">
      <c r="V60223" s="5" t="str">
        <f t="shared" si="940"/>
        <v/>
      </c>
    </row>
    <row r="60224" spans="22:22" x14ac:dyDescent="0.35">
      <c r="V60224" s="5" t="str">
        <f t="shared" si="940"/>
        <v/>
      </c>
    </row>
    <row r="60225" spans="22:22" x14ac:dyDescent="0.35">
      <c r="V60225" s="5" t="str">
        <f t="shared" si="940"/>
        <v/>
      </c>
    </row>
    <row r="60226" spans="22:22" x14ac:dyDescent="0.35">
      <c r="V60226" s="5" t="str">
        <f t="shared" ref="V60226:V60289" si="941">TRIM(CLEAN(SUBSTITUTE(A60226,CHAR(160)," ")))</f>
        <v/>
      </c>
    </row>
    <row r="60227" spans="22:22" x14ac:dyDescent="0.35">
      <c r="V60227" s="5" t="str">
        <f t="shared" si="941"/>
        <v/>
      </c>
    </row>
    <row r="60228" spans="22:22" x14ac:dyDescent="0.35">
      <c r="V60228" s="5" t="str">
        <f t="shared" si="941"/>
        <v/>
      </c>
    </row>
    <row r="60229" spans="22:22" x14ac:dyDescent="0.35">
      <c r="V60229" s="5" t="str">
        <f t="shared" si="941"/>
        <v/>
      </c>
    </row>
    <row r="60230" spans="22:22" x14ac:dyDescent="0.35">
      <c r="V60230" s="5" t="str">
        <f t="shared" si="941"/>
        <v/>
      </c>
    </row>
    <row r="60231" spans="22:22" x14ac:dyDescent="0.35">
      <c r="V60231" s="5" t="str">
        <f t="shared" si="941"/>
        <v/>
      </c>
    </row>
    <row r="60232" spans="22:22" x14ac:dyDescent="0.35">
      <c r="V60232" s="5" t="str">
        <f t="shared" si="941"/>
        <v/>
      </c>
    </row>
    <row r="60233" spans="22:22" x14ac:dyDescent="0.35">
      <c r="V60233" s="5" t="str">
        <f t="shared" si="941"/>
        <v/>
      </c>
    </row>
    <row r="60234" spans="22:22" x14ac:dyDescent="0.35">
      <c r="V60234" s="5" t="str">
        <f t="shared" si="941"/>
        <v/>
      </c>
    </row>
    <row r="60235" spans="22:22" x14ac:dyDescent="0.35">
      <c r="V60235" s="5" t="str">
        <f t="shared" si="941"/>
        <v/>
      </c>
    </row>
    <row r="60236" spans="22:22" x14ac:dyDescent="0.35">
      <c r="V60236" s="5" t="str">
        <f t="shared" si="941"/>
        <v/>
      </c>
    </row>
    <row r="60237" spans="22:22" x14ac:dyDescent="0.35">
      <c r="V60237" s="5" t="str">
        <f t="shared" si="941"/>
        <v/>
      </c>
    </row>
    <row r="60238" spans="22:22" x14ac:dyDescent="0.35">
      <c r="V60238" s="5" t="str">
        <f t="shared" si="941"/>
        <v/>
      </c>
    </row>
    <row r="60239" spans="22:22" x14ac:dyDescent="0.35">
      <c r="V60239" s="5" t="str">
        <f t="shared" si="941"/>
        <v/>
      </c>
    </row>
    <row r="60240" spans="22:22" x14ac:dyDescent="0.35">
      <c r="V60240" s="5" t="str">
        <f t="shared" si="941"/>
        <v/>
      </c>
    </row>
    <row r="60241" spans="22:22" x14ac:dyDescent="0.35">
      <c r="V60241" s="5" t="str">
        <f t="shared" si="941"/>
        <v/>
      </c>
    </row>
    <row r="60242" spans="22:22" x14ac:dyDescent="0.35">
      <c r="V60242" s="5" t="str">
        <f t="shared" si="941"/>
        <v/>
      </c>
    </row>
    <row r="60243" spans="22:22" x14ac:dyDescent="0.35">
      <c r="V60243" s="5" t="str">
        <f t="shared" si="941"/>
        <v/>
      </c>
    </row>
    <row r="60244" spans="22:22" x14ac:dyDescent="0.35">
      <c r="V60244" s="5" t="str">
        <f t="shared" si="941"/>
        <v/>
      </c>
    </row>
    <row r="60245" spans="22:22" x14ac:dyDescent="0.35">
      <c r="V60245" s="5" t="str">
        <f t="shared" si="941"/>
        <v/>
      </c>
    </row>
    <row r="60246" spans="22:22" x14ac:dyDescent="0.35">
      <c r="V60246" s="5" t="str">
        <f t="shared" si="941"/>
        <v/>
      </c>
    </row>
    <row r="60247" spans="22:22" x14ac:dyDescent="0.35">
      <c r="V60247" s="5" t="str">
        <f t="shared" si="941"/>
        <v/>
      </c>
    </row>
    <row r="60248" spans="22:22" x14ac:dyDescent="0.35">
      <c r="V60248" s="5" t="str">
        <f t="shared" si="941"/>
        <v/>
      </c>
    </row>
    <row r="60249" spans="22:22" x14ac:dyDescent="0.35">
      <c r="V60249" s="5" t="str">
        <f t="shared" si="941"/>
        <v/>
      </c>
    </row>
    <row r="60250" spans="22:22" x14ac:dyDescent="0.35">
      <c r="V60250" s="5" t="str">
        <f t="shared" si="941"/>
        <v/>
      </c>
    </row>
    <row r="60251" spans="22:22" x14ac:dyDescent="0.35">
      <c r="V60251" s="5" t="str">
        <f t="shared" si="941"/>
        <v/>
      </c>
    </row>
    <row r="60252" spans="22:22" x14ac:dyDescent="0.35">
      <c r="V60252" s="5" t="str">
        <f t="shared" si="941"/>
        <v/>
      </c>
    </row>
    <row r="60253" spans="22:22" x14ac:dyDescent="0.35">
      <c r="V60253" s="5" t="str">
        <f t="shared" si="941"/>
        <v/>
      </c>
    </row>
    <row r="60254" spans="22:22" x14ac:dyDescent="0.35">
      <c r="V60254" s="5" t="str">
        <f t="shared" si="941"/>
        <v/>
      </c>
    </row>
    <row r="60255" spans="22:22" x14ac:dyDescent="0.35">
      <c r="V60255" s="5" t="str">
        <f t="shared" si="941"/>
        <v/>
      </c>
    </row>
    <row r="60256" spans="22:22" x14ac:dyDescent="0.35">
      <c r="V60256" s="5" t="str">
        <f t="shared" si="941"/>
        <v/>
      </c>
    </row>
    <row r="60257" spans="22:22" x14ac:dyDescent="0.35">
      <c r="V60257" s="5" t="str">
        <f t="shared" si="941"/>
        <v/>
      </c>
    </row>
    <row r="60258" spans="22:22" x14ac:dyDescent="0.35">
      <c r="V60258" s="5" t="str">
        <f t="shared" si="941"/>
        <v/>
      </c>
    </row>
    <row r="60259" spans="22:22" x14ac:dyDescent="0.35">
      <c r="V60259" s="5" t="str">
        <f t="shared" si="941"/>
        <v/>
      </c>
    </row>
    <row r="60260" spans="22:22" x14ac:dyDescent="0.35">
      <c r="V60260" s="5" t="str">
        <f t="shared" si="941"/>
        <v/>
      </c>
    </row>
    <row r="60261" spans="22:22" x14ac:dyDescent="0.35">
      <c r="V60261" s="5" t="str">
        <f t="shared" si="941"/>
        <v/>
      </c>
    </row>
    <row r="60262" spans="22:22" x14ac:dyDescent="0.35">
      <c r="V60262" s="5" t="str">
        <f t="shared" si="941"/>
        <v/>
      </c>
    </row>
    <row r="60263" spans="22:22" x14ac:dyDescent="0.35">
      <c r="V60263" s="5" t="str">
        <f t="shared" si="941"/>
        <v/>
      </c>
    </row>
    <row r="60264" spans="22:22" x14ac:dyDescent="0.35">
      <c r="V60264" s="5" t="str">
        <f t="shared" si="941"/>
        <v/>
      </c>
    </row>
    <row r="60265" spans="22:22" x14ac:dyDescent="0.35">
      <c r="V60265" s="5" t="str">
        <f t="shared" si="941"/>
        <v/>
      </c>
    </row>
    <row r="60266" spans="22:22" x14ac:dyDescent="0.35">
      <c r="V60266" s="5" t="str">
        <f t="shared" si="941"/>
        <v/>
      </c>
    </row>
    <row r="60267" spans="22:22" x14ac:dyDescent="0.35">
      <c r="V60267" s="5" t="str">
        <f t="shared" si="941"/>
        <v/>
      </c>
    </row>
    <row r="60268" spans="22:22" x14ac:dyDescent="0.35">
      <c r="V60268" s="5" t="str">
        <f t="shared" si="941"/>
        <v/>
      </c>
    </row>
    <row r="60269" spans="22:22" x14ac:dyDescent="0.35">
      <c r="V60269" s="5" t="str">
        <f t="shared" si="941"/>
        <v/>
      </c>
    </row>
    <row r="60270" spans="22:22" x14ac:dyDescent="0.35">
      <c r="V60270" s="5" t="str">
        <f t="shared" si="941"/>
        <v/>
      </c>
    </row>
    <row r="60271" spans="22:22" x14ac:dyDescent="0.35">
      <c r="V60271" s="5" t="str">
        <f t="shared" si="941"/>
        <v/>
      </c>
    </row>
    <row r="60272" spans="22:22" x14ac:dyDescent="0.35">
      <c r="V60272" s="5" t="str">
        <f t="shared" si="941"/>
        <v/>
      </c>
    </row>
    <row r="60273" spans="22:22" x14ac:dyDescent="0.35">
      <c r="V60273" s="5" t="str">
        <f t="shared" si="941"/>
        <v/>
      </c>
    </row>
    <row r="60274" spans="22:22" x14ac:dyDescent="0.35">
      <c r="V60274" s="5" t="str">
        <f t="shared" si="941"/>
        <v/>
      </c>
    </row>
    <row r="60275" spans="22:22" x14ac:dyDescent="0.35">
      <c r="V60275" s="5" t="str">
        <f t="shared" si="941"/>
        <v/>
      </c>
    </row>
    <row r="60276" spans="22:22" x14ac:dyDescent="0.35">
      <c r="V60276" s="5" t="str">
        <f t="shared" si="941"/>
        <v/>
      </c>
    </row>
    <row r="60277" spans="22:22" x14ac:dyDescent="0.35">
      <c r="V60277" s="5" t="str">
        <f t="shared" si="941"/>
        <v/>
      </c>
    </row>
    <row r="60278" spans="22:22" x14ac:dyDescent="0.35">
      <c r="V60278" s="5" t="str">
        <f t="shared" si="941"/>
        <v/>
      </c>
    </row>
    <row r="60279" spans="22:22" x14ac:dyDescent="0.35">
      <c r="V60279" s="5" t="str">
        <f t="shared" si="941"/>
        <v/>
      </c>
    </row>
    <row r="60280" spans="22:22" x14ac:dyDescent="0.35">
      <c r="V60280" s="5" t="str">
        <f t="shared" si="941"/>
        <v/>
      </c>
    </row>
    <row r="60281" spans="22:22" x14ac:dyDescent="0.35">
      <c r="V60281" s="5" t="str">
        <f t="shared" si="941"/>
        <v/>
      </c>
    </row>
    <row r="60282" spans="22:22" x14ac:dyDescent="0.35">
      <c r="V60282" s="5" t="str">
        <f t="shared" si="941"/>
        <v/>
      </c>
    </row>
    <row r="60283" spans="22:22" x14ac:dyDescent="0.35">
      <c r="V60283" s="5" t="str">
        <f t="shared" si="941"/>
        <v/>
      </c>
    </row>
    <row r="60284" spans="22:22" x14ac:dyDescent="0.35">
      <c r="V60284" s="5" t="str">
        <f t="shared" si="941"/>
        <v/>
      </c>
    </row>
    <row r="60285" spans="22:22" x14ac:dyDescent="0.35">
      <c r="V60285" s="5" t="str">
        <f t="shared" si="941"/>
        <v/>
      </c>
    </row>
    <row r="60286" spans="22:22" x14ac:dyDescent="0.35">
      <c r="V60286" s="5" t="str">
        <f t="shared" si="941"/>
        <v/>
      </c>
    </row>
    <row r="60287" spans="22:22" x14ac:dyDescent="0.35">
      <c r="V60287" s="5" t="str">
        <f t="shared" si="941"/>
        <v/>
      </c>
    </row>
    <row r="60288" spans="22:22" x14ac:dyDescent="0.35">
      <c r="V60288" s="5" t="str">
        <f t="shared" si="941"/>
        <v/>
      </c>
    </row>
    <row r="60289" spans="22:22" x14ac:dyDescent="0.35">
      <c r="V60289" s="5" t="str">
        <f t="shared" si="941"/>
        <v/>
      </c>
    </row>
    <row r="60290" spans="22:22" x14ac:dyDescent="0.35">
      <c r="V60290" s="5" t="str">
        <f t="shared" ref="V60290:V60353" si="942">TRIM(CLEAN(SUBSTITUTE(A60290,CHAR(160)," ")))</f>
        <v/>
      </c>
    </row>
    <row r="60291" spans="22:22" x14ac:dyDescent="0.35">
      <c r="V60291" s="5" t="str">
        <f t="shared" si="942"/>
        <v/>
      </c>
    </row>
    <row r="60292" spans="22:22" x14ac:dyDescent="0.35">
      <c r="V60292" s="5" t="str">
        <f t="shared" si="942"/>
        <v/>
      </c>
    </row>
    <row r="60293" spans="22:22" x14ac:dyDescent="0.35">
      <c r="V60293" s="5" t="str">
        <f t="shared" si="942"/>
        <v/>
      </c>
    </row>
    <row r="60294" spans="22:22" x14ac:dyDescent="0.35">
      <c r="V60294" s="5" t="str">
        <f t="shared" si="942"/>
        <v/>
      </c>
    </row>
    <row r="60295" spans="22:22" x14ac:dyDescent="0.35">
      <c r="V60295" s="5" t="str">
        <f t="shared" si="942"/>
        <v/>
      </c>
    </row>
    <row r="60296" spans="22:22" x14ac:dyDescent="0.35">
      <c r="V60296" s="5" t="str">
        <f t="shared" si="942"/>
        <v/>
      </c>
    </row>
    <row r="60297" spans="22:22" x14ac:dyDescent="0.35">
      <c r="V60297" s="5" t="str">
        <f t="shared" si="942"/>
        <v/>
      </c>
    </row>
    <row r="60298" spans="22:22" x14ac:dyDescent="0.35">
      <c r="V60298" s="5" t="str">
        <f t="shared" si="942"/>
        <v/>
      </c>
    </row>
    <row r="60299" spans="22:22" x14ac:dyDescent="0.35">
      <c r="V60299" s="5" t="str">
        <f t="shared" si="942"/>
        <v/>
      </c>
    </row>
    <row r="60300" spans="22:22" x14ac:dyDescent="0.35">
      <c r="V60300" s="5" t="str">
        <f t="shared" si="942"/>
        <v/>
      </c>
    </row>
    <row r="60301" spans="22:22" x14ac:dyDescent="0.35">
      <c r="V60301" s="5" t="str">
        <f t="shared" si="942"/>
        <v/>
      </c>
    </row>
    <row r="60302" spans="22:22" x14ac:dyDescent="0.35">
      <c r="V60302" s="5" t="str">
        <f t="shared" si="942"/>
        <v/>
      </c>
    </row>
    <row r="60303" spans="22:22" x14ac:dyDescent="0.35">
      <c r="V60303" s="5" t="str">
        <f t="shared" si="942"/>
        <v/>
      </c>
    </row>
    <row r="60304" spans="22:22" x14ac:dyDescent="0.35">
      <c r="V60304" s="5" t="str">
        <f t="shared" si="942"/>
        <v/>
      </c>
    </row>
    <row r="60305" spans="22:22" x14ac:dyDescent="0.35">
      <c r="V60305" s="5" t="str">
        <f t="shared" si="942"/>
        <v/>
      </c>
    </row>
    <row r="60306" spans="22:22" x14ac:dyDescent="0.35">
      <c r="V60306" s="5" t="str">
        <f t="shared" si="942"/>
        <v/>
      </c>
    </row>
    <row r="60307" spans="22:22" x14ac:dyDescent="0.35">
      <c r="V60307" s="5" t="str">
        <f t="shared" si="942"/>
        <v/>
      </c>
    </row>
    <row r="60308" spans="22:22" x14ac:dyDescent="0.35">
      <c r="V60308" s="5" t="str">
        <f t="shared" si="942"/>
        <v/>
      </c>
    </row>
    <row r="60309" spans="22:22" x14ac:dyDescent="0.35">
      <c r="V60309" s="5" t="str">
        <f t="shared" si="942"/>
        <v/>
      </c>
    </row>
    <row r="60310" spans="22:22" x14ac:dyDescent="0.35">
      <c r="V60310" s="5" t="str">
        <f t="shared" si="942"/>
        <v/>
      </c>
    </row>
    <row r="60311" spans="22:22" x14ac:dyDescent="0.35">
      <c r="V60311" s="5" t="str">
        <f t="shared" si="942"/>
        <v/>
      </c>
    </row>
    <row r="60312" spans="22:22" x14ac:dyDescent="0.35">
      <c r="V60312" s="5" t="str">
        <f t="shared" si="942"/>
        <v/>
      </c>
    </row>
    <row r="60313" spans="22:22" x14ac:dyDescent="0.35">
      <c r="V60313" s="5" t="str">
        <f t="shared" si="942"/>
        <v/>
      </c>
    </row>
    <row r="60314" spans="22:22" x14ac:dyDescent="0.35">
      <c r="V60314" s="5" t="str">
        <f t="shared" si="942"/>
        <v/>
      </c>
    </row>
    <row r="60315" spans="22:22" x14ac:dyDescent="0.35">
      <c r="V60315" s="5" t="str">
        <f t="shared" si="942"/>
        <v/>
      </c>
    </row>
    <row r="60316" spans="22:22" x14ac:dyDescent="0.35">
      <c r="V60316" s="5" t="str">
        <f t="shared" si="942"/>
        <v/>
      </c>
    </row>
    <row r="60317" spans="22:22" x14ac:dyDescent="0.35">
      <c r="V60317" s="5" t="str">
        <f t="shared" si="942"/>
        <v/>
      </c>
    </row>
    <row r="60318" spans="22:22" x14ac:dyDescent="0.35">
      <c r="V60318" s="5" t="str">
        <f t="shared" si="942"/>
        <v/>
      </c>
    </row>
    <row r="60319" spans="22:22" x14ac:dyDescent="0.35">
      <c r="V60319" s="5" t="str">
        <f t="shared" si="942"/>
        <v/>
      </c>
    </row>
    <row r="60320" spans="22:22" x14ac:dyDescent="0.35">
      <c r="V60320" s="5" t="str">
        <f t="shared" si="942"/>
        <v/>
      </c>
    </row>
    <row r="60321" spans="22:22" x14ac:dyDescent="0.35">
      <c r="V60321" s="5" t="str">
        <f t="shared" si="942"/>
        <v/>
      </c>
    </row>
    <row r="60322" spans="22:22" x14ac:dyDescent="0.35">
      <c r="V60322" s="5" t="str">
        <f t="shared" si="942"/>
        <v/>
      </c>
    </row>
    <row r="60323" spans="22:22" x14ac:dyDescent="0.35">
      <c r="V60323" s="5" t="str">
        <f t="shared" si="942"/>
        <v/>
      </c>
    </row>
    <row r="60324" spans="22:22" x14ac:dyDescent="0.35">
      <c r="V60324" s="5" t="str">
        <f t="shared" si="942"/>
        <v/>
      </c>
    </row>
    <row r="60325" spans="22:22" x14ac:dyDescent="0.35">
      <c r="V60325" s="5" t="str">
        <f t="shared" si="942"/>
        <v/>
      </c>
    </row>
    <row r="60326" spans="22:22" x14ac:dyDescent="0.35">
      <c r="V60326" s="5" t="str">
        <f t="shared" si="942"/>
        <v/>
      </c>
    </row>
    <row r="60327" spans="22:22" x14ac:dyDescent="0.35">
      <c r="V60327" s="5" t="str">
        <f t="shared" si="942"/>
        <v/>
      </c>
    </row>
    <row r="60328" spans="22:22" x14ac:dyDescent="0.35">
      <c r="V60328" s="5" t="str">
        <f t="shared" si="942"/>
        <v/>
      </c>
    </row>
    <row r="60329" spans="22:22" x14ac:dyDescent="0.35">
      <c r="V60329" s="5" t="str">
        <f t="shared" si="942"/>
        <v/>
      </c>
    </row>
    <row r="60330" spans="22:22" x14ac:dyDescent="0.35">
      <c r="V60330" s="5" t="str">
        <f t="shared" si="942"/>
        <v/>
      </c>
    </row>
    <row r="60331" spans="22:22" x14ac:dyDescent="0.35">
      <c r="V60331" s="5" t="str">
        <f t="shared" si="942"/>
        <v/>
      </c>
    </row>
    <row r="60332" spans="22:22" x14ac:dyDescent="0.35">
      <c r="V60332" s="5" t="str">
        <f t="shared" si="942"/>
        <v/>
      </c>
    </row>
    <row r="60333" spans="22:22" x14ac:dyDescent="0.35">
      <c r="V60333" s="5" t="str">
        <f t="shared" si="942"/>
        <v/>
      </c>
    </row>
    <row r="60334" spans="22:22" x14ac:dyDescent="0.35">
      <c r="V60334" s="5" t="str">
        <f t="shared" si="942"/>
        <v/>
      </c>
    </row>
    <row r="60335" spans="22:22" x14ac:dyDescent="0.35">
      <c r="V60335" s="5" t="str">
        <f t="shared" si="942"/>
        <v/>
      </c>
    </row>
    <row r="60336" spans="22:22" x14ac:dyDescent="0.35">
      <c r="V60336" s="5" t="str">
        <f t="shared" si="942"/>
        <v/>
      </c>
    </row>
    <row r="60337" spans="22:22" x14ac:dyDescent="0.35">
      <c r="V60337" s="5" t="str">
        <f t="shared" si="942"/>
        <v/>
      </c>
    </row>
    <row r="60338" spans="22:22" x14ac:dyDescent="0.35">
      <c r="V60338" s="5" t="str">
        <f t="shared" si="942"/>
        <v/>
      </c>
    </row>
    <row r="60339" spans="22:22" x14ac:dyDescent="0.35">
      <c r="V60339" s="5" t="str">
        <f t="shared" si="942"/>
        <v/>
      </c>
    </row>
    <row r="60340" spans="22:22" x14ac:dyDescent="0.35">
      <c r="V60340" s="5" t="str">
        <f t="shared" si="942"/>
        <v/>
      </c>
    </row>
    <row r="60341" spans="22:22" x14ac:dyDescent="0.35">
      <c r="V60341" s="5" t="str">
        <f t="shared" si="942"/>
        <v/>
      </c>
    </row>
    <row r="60342" spans="22:22" x14ac:dyDescent="0.35">
      <c r="V60342" s="5" t="str">
        <f t="shared" si="942"/>
        <v/>
      </c>
    </row>
    <row r="60343" spans="22:22" x14ac:dyDescent="0.35">
      <c r="V60343" s="5" t="str">
        <f t="shared" si="942"/>
        <v/>
      </c>
    </row>
    <row r="60344" spans="22:22" x14ac:dyDescent="0.35">
      <c r="V60344" s="5" t="str">
        <f t="shared" si="942"/>
        <v/>
      </c>
    </row>
    <row r="60345" spans="22:22" x14ac:dyDescent="0.35">
      <c r="V60345" s="5" t="str">
        <f t="shared" si="942"/>
        <v/>
      </c>
    </row>
    <row r="60346" spans="22:22" x14ac:dyDescent="0.35">
      <c r="V60346" s="5" t="str">
        <f t="shared" si="942"/>
        <v/>
      </c>
    </row>
    <row r="60347" spans="22:22" x14ac:dyDescent="0.35">
      <c r="V60347" s="5" t="str">
        <f t="shared" si="942"/>
        <v/>
      </c>
    </row>
    <row r="60348" spans="22:22" x14ac:dyDescent="0.35">
      <c r="V60348" s="5" t="str">
        <f t="shared" si="942"/>
        <v/>
      </c>
    </row>
    <row r="60349" spans="22:22" x14ac:dyDescent="0.35">
      <c r="V60349" s="5" t="str">
        <f t="shared" si="942"/>
        <v/>
      </c>
    </row>
    <row r="60350" spans="22:22" x14ac:dyDescent="0.35">
      <c r="V60350" s="5" t="str">
        <f t="shared" si="942"/>
        <v/>
      </c>
    </row>
    <row r="60351" spans="22:22" x14ac:dyDescent="0.35">
      <c r="V60351" s="5" t="str">
        <f t="shared" si="942"/>
        <v/>
      </c>
    </row>
    <row r="60352" spans="22:22" x14ac:dyDescent="0.35">
      <c r="V60352" s="5" t="str">
        <f t="shared" si="942"/>
        <v/>
      </c>
    </row>
    <row r="60353" spans="22:22" x14ac:dyDescent="0.35">
      <c r="V60353" s="5" t="str">
        <f t="shared" si="942"/>
        <v/>
      </c>
    </row>
    <row r="60354" spans="22:22" x14ac:dyDescent="0.35">
      <c r="V60354" s="5" t="str">
        <f t="shared" ref="V60354:V60417" si="943">TRIM(CLEAN(SUBSTITUTE(A60354,CHAR(160)," ")))</f>
        <v/>
      </c>
    </row>
    <row r="60355" spans="22:22" x14ac:dyDescent="0.35">
      <c r="V60355" s="5" t="str">
        <f t="shared" si="943"/>
        <v/>
      </c>
    </row>
    <row r="60356" spans="22:22" x14ac:dyDescent="0.35">
      <c r="V60356" s="5" t="str">
        <f t="shared" si="943"/>
        <v/>
      </c>
    </row>
    <row r="60357" spans="22:22" x14ac:dyDescent="0.35">
      <c r="V60357" s="5" t="str">
        <f t="shared" si="943"/>
        <v/>
      </c>
    </row>
    <row r="60358" spans="22:22" x14ac:dyDescent="0.35">
      <c r="V60358" s="5" t="str">
        <f t="shared" si="943"/>
        <v/>
      </c>
    </row>
    <row r="60359" spans="22:22" x14ac:dyDescent="0.35">
      <c r="V60359" s="5" t="str">
        <f t="shared" si="943"/>
        <v/>
      </c>
    </row>
    <row r="60360" spans="22:22" x14ac:dyDescent="0.35">
      <c r="V60360" s="5" t="str">
        <f t="shared" si="943"/>
        <v/>
      </c>
    </row>
    <row r="60361" spans="22:22" x14ac:dyDescent="0.35">
      <c r="V60361" s="5" t="str">
        <f t="shared" si="943"/>
        <v/>
      </c>
    </row>
    <row r="60362" spans="22:22" x14ac:dyDescent="0.35">
      <c r="V60362" s="5" t="str">
        <f t="shared" si="943"/>
        <v/>
      </c>
    </row>
    <row r="60363" spans="22:22" x14ac:dyDescent="0.35">
      <c r="V60363" s="5" t="str">
        <f t="shared" si="943"/>
        <v/>
      </c>
    </row>
    <row r="60364" spans="22:22" x14ac:dyDescent="0.35">
      <c r="V60364" s="5" t="str">
        <f t="shared" si="943"/>
        <v/>
      </c>
    </row>
    <row r="60365" spans="22:22" x14ac:dyDescent="0.35">
      <c r="V60365" s="5" t="str">
        <f t="shared" si="943"/>
        <v/>
      </c>
    </row>
    <row r="60366" spans="22:22" x14ac:dyDescent="0.35">
      <c r="V60366" s="5" t="str">
        <f t="shared" si="943"/>
        <v/>
      </c>
    </row>
    <row r="60367" spans="22:22" x14ac:dyDescent="0.35">
      <c r="V60367" s="5" t="str">
        <f t="shared" si="943"/>
        <v/>
      </c>
    </row>
    <row r="60368" spans="22:22" x14ac:dyDescent="0.35">
      <c r="V60368" s="5" t="str">
        <f t="shared" si="943"/>
        <v/>
      </c>
    </row>
    <row r="60369" spans="22:22" x14ac:dyDescent="0.35">
      <c r="V60369" s="5" t="str">
        <f t="shared" si="943"/>
        <v/>
      </c>
    </row>
    <row r="60370" spans="22:22" x14ac:dyDescent="0.35">
      <c r="V60370" s="5" t="str">
        <f t="shared" si="943"/>
        <v/>
      </c>
    </row>
    <row r="60371" spans="22:22" x14ac:dyDescent="0.35">
      <c r="V60371" s="5" t="str">
        <f t="shared" si="943"/>
        <v/>
      </c>
    </row>
    <row r="60372" spans="22:22" x14ac:dyDescent="0.35">
      <c r="V60372" s="5" t="str">
        <f t="shared" si="943"/>
        <v/>
      </c>
    </row>
    <row r="60373" spans="22:22" x14ac:dyDescent="0.35">
      <c r="V60373" s="5" t="str">
        <f t="shared" si="943"/>
        <v/>
      </c>
    </row>
    <row r="60374" spans="22:22" x14ac:dyDescent="0.35">
      <c r="V60374" s="5" t="str">
        <f t="shared" si="943"/>
        <v/>
      </c>
    </row>
    <row r="60375" spans="22:22" x14ac:dyDescent="0.35">
      <c r="V60375" s="5" t="str">
        <f t="shared" si="943"/>
        <v/>
      </c>
    </row>
    <row r="60376" spans="22:22" x14ac:dyDescent="0.35">
      <c r="V60376" s="5" t="str">
        <f t="shared" si="943"/>
        <v/>
      </c>
    </row>
    <row r="60377" spans="22:22" x14ac:dyDescent="0.35">
      <c r="V60377" s="5" t="str">
        <f t="shared" si="943"/>
        <v/>
      </c>
    </row>
    <row r="60378" spans="22:22" x14ac:dyDescent="0.35">
      <c r="V60378" s="5" t="str">
        <f t="shared" si="943"/>
        <v/>
      </c>
    </row>
    <row r="60379" spans="22:22" x14ac:dyDescent="0.35">
      <c r="V60379" s="5" t="str">
        <f t="shared" si="943"/>
        <v/>
      </c>
    </row>
    <row r="60380" spans="22:22" x14ac:dyDescent="0.35">
      <c r="V60380" s="5" t="str">
        <f t="shared" si="943"/>
        <v/>
      </c>
    </row>
    <row r="60381" spans="22:22" x14ac:dyDescent="0.35">
      <c r="V60381" s="5" t="str">
        <f t="shared" si="943"/>
        <v/>
      </c>
    </row>
    <row r="60382" spans="22:22" x14ac:dyDescent="0.35">
      <c r="V60382" s="5" t="str">
        <f t="shared" si="943"/>
        <v/>
      </c>
    </row>
    <row r="60383" spans="22:22" x14ac:dyDescent="0.35">
      <c r="V60383" s="5" t="str">
        <f t="shared" si="943"/>
        <v/>
      </c>
    </row>
    <row r="60384" spans="22:22" x14ac:dyDescent="0.35">
      <c r="V60384" s="5" t="str">
        <f t="shared" si="943"/>
        <v/>
      </c>
    </row>
    <row r="60385" spans="22:22" x14ac:dyDescent="0.35">
      <c r="V60385" s="5" t="str">
        <f t="shared" si="943"/>
        <v/>
      </c>
    </row>
    <row r="60386" spans="22:22" x14ac:dyDescent="0.35">
      <c r="V60386" s="5" t="str">
        <f t="shared" si="943"/>
        <v/>
      </c>
    </row>
    <row r="60387" spans="22:22" x14ac:dyDescent="0.35">
      <c r="V60387" s="5" t="str">
        <f t="shared" si="943"/>
        <v/>
      </c>
    </row>
    <row r="60388" spans="22:22" x14ac:dyDescent="0.35">
      <c r="V60388" s="5" t="str">
        <f t="shared" si="943"/>
        <v/>
      </c>
    </row>
    <row r="60389" spans="22:22" x14ac:dyDescent="0.35">
      <c r="V60389" s="5" t="str">
        <f t="shared" si="943"/>
        <v/>
      </c>
    </row>
    <row r="60390" spans="22:22" x14ac:dyDescent="0.35">
      <c r="V60390" s="5" t="str">
        <f t="shared" si="943"/>
        <v/>
      </c>
    </row>
    <row r="60391" spans="22:22" x14ac:dyDescent="0.35">
      <c r="V60391" s="5" t="str">
        <f t="shared" si="943"/>
        <v/>
      </c>
    </row>
    <row r="60392" spans="22:22" x14ac:dyDescent="0.35">
      <c r="V60392" s="5" t="str">
        <f t="shared" si="943"/>
        <v/>
      </c>
    </row>
    <row r="60393" spans="22:22" x14ac:dyDescent="0.35">
      <c r="V60393" s="5" t="str">
        <f t="shared" si="943"/>
        <v/>
      </c>
    </row>
    <row r="60394" spans="22:22" x14ac:dyDescent="0.35">
      <c r="V60394" s="5" t="str">
        <f t="shared" si="943"/>
        <v/>
      </c>
    </row>
    <row r="60395" spans="22:22" x14ac:dyDescent="0.35">
      <c r="V60395" s="5" t="str">
        <f t="shared" si="943"/>
        <v/>
      </c>
    </row>
    <row r="60396" spans="22:22" x14ac:dyDescent="0.35">
      <c r="V60396" s="5" t="str">
        <f t="shared" si="943"/>
        <v/>
      </c>
    </row>
    <row r="60397" spans="22:22" x14ac:dyDescent="0.35">
      <c r="V60397" s="5" t="str">
        <f t="shared" si="943"/>
        <v/>
      </c>
    </row>
    <row r="60398" spans="22:22" x14ac:dyDescent="0.35">
      <c r="V60398" s="5" t="str">
        <f t="shared" si="943"/>
        <v/>
      </c>
    </row>
    <row r="60399" spans="22:22" x14ac:dyDescent="0.35">
      <c r="V60399" s="5" t="str">
        <f t="shared" si="943"/>
        <v/>
      </c>
    </row>
    <row r="60400" spans="22:22" x14ac:dyDescent="0.35">
      <c r="V60400" s="5" t="str">
        <f t="shared" si="943"/>
        <v/>
      </c>
    </row>
    <row r="60401" spans="22:22" x14ac:dyDescent="0.35">
      <c r="V60401" s="5" t="str">
        <f t="shared" si="943"/>
        <v/>
      </c>
    </row>
    <row r="60402" spans="22:22" x14ac:dyDescent="0.35">
      <c r="V60402" s="5" t="str">
        <f t="shared" si="943"/>
        <v/>
      </c>
    </row>
    <row r="60403" spans="22:22" x14ac:dyDescent="0.35">
      <c r="V60403" s="5" t="str">
        <f t="shared" si="943"/>
        <v/>
      </c>
    </row>
    <row r="60404" spans="22:22" x14ac:dyDescent="0.35">
      <c r="V60404" s="5" t="str">
        <f t="shared" si="943"/>
        <v/>
      </c>
    </row>
    <row r="60405" spans="22:22" x14ac:dyDescent="0.35">
      <c r="V60405" s="5" t="str">
        <f t="shared" si="943"/>
        <v/>
      </c>
    </row>
    <row r="60406" spans="22:22" x14ac:dyDescent="0.35">
      <c r="V60406" s="5" t="str">
        <f t="shared" si="943"/>
        <v/>
      </c>
    </row>
    <row r="60407" spans="22:22" x14ac:dyDescent="0.35">
      <c r="V60407" s="5" t="str">
        <f t="shared" si="943"/>
        <v/>
      </c>
    </row>
    <row r="60408" spans="22:22" x14ac:dyDescent="0.35">
      <c r="V60408" s="5" t="str">
        <f t="shared" si="943"/>
        <v/>
      </c>
    </row>
    <row r="60409" spans="22:22" x14ac:dyDescent="0.35">
      <c r="V60409" s="5" t="str">
        <f t="shared" si="943"/>
        <v/>
      </c>
    </row>
    <row r="60410" spans="22:22" x14ac:dyDescent="0.35">
      <c r="V60410" s="5" t="str">
        <f t="shared" si="943"/>
        <v/>
      </c>
    </row>
    <row r="60411" spans="22:22" x14ac:dyDescent="0.35">
      <c r="V60411" s="5" t="str">
        <f t="shared" si="943"/>
        <v/>
      </c>
    </row>
    <row r="60412" spans="22:22" x14ac:dyDescent="0.35">
      <c r="V60412" s="5" t="str">
        <f t="shared" si="943"/>
        <v/>
      </c>
    </row>
    <row r="60413" spans="22:22" x14ac:dyDescent="0.35">
      <c r="V60413" s="5" t="str">
        <f t="shared" si="943"/>
        <v/>
      </c>
    </row>
    <row r="60414" spans="22:22" x14ac:dyDescent="0.35">
      <c r="V60414" s="5" t="str">
        <f t="shared" si="943"/>
        <v/>
      </c>
    </row>
    <row r="60415" spans="22:22" x14ac:dyDescent="0.35">
      <c r="V60415" s="5" t="str">
        <f t="shared" si="943"/>
        <v/>
      </c>
    </row>
    <row r="60416" spans="22:22" x14ac:dyDescent="0.35">
      <c r="V60416" s="5" t="str">
        <f t="shared" si="943"/>
        <v/>
      </c>
    </row>
    <row r="60417" spans="22:22" x14ac:dyDescent="0.35">
      <c r="V60417" s="5" t="str">
        <f t="shared" si="943"/>
        <v/>
      </c>
    </row>
    <row r="60418" spans="22:22" x14ac:dyDescent="0.35">
      <c r="V60418" s="5" t="str">
        <f t="shared" ref="V60418:V60481" si="944">TRIM(CLEAN(SUBSTITUTE(A60418,CHAR(160)," ")))</f>
        <v/>
      </c>
    </row>
    <row r="60419" spans="22:22" x14ac:dyDescent="0.35">
      <c r="V60419" s="5" t="str">
        <f t="shared" si="944"/>
        <v/>
      </c>
    </row>
    <row r="60420" spans="22:22" x14ac:dyDescent="0.35">
      <c r="V60420" s="5" t="str">
        <f t="shared" si="944"/>
        <v/>
      </c>
    </row>
    <row r="60421" spans="22:22" x14ac:dyDescent="0.35">
      <c r="V60421" s="5" t="str">
        <f t="shared" si="944"/>
        <v/>
      </c>
    </row>
    <row r="60422" spans="22:22" x14ac:dyDescent="0.35">
      <c r="V60422" s="5" t="str">
        <f t="shared" si="944"/>
        <v/>
      </c>
    </row>
    <row r="60423" spans="22:22" x14ac:dyDescent="0.35">
      <c r="V60423" s="5" t="str">
        <f t="shared" si="944"/>
        <v/>
      </c>
    </row>
    <row r="60424" spans="22:22" x14ac:dyDescent="0.35">
      <c r="V60424" s="5" t="str">
        <f t="shared" si="944"/>
        <v/>
      </c>
    </row>
    <row r="60425" spans="22:22" x14ac:dyDescent="0.35">
      <c r="V60425" s="5" t="str">
        <f t="shared" si="944"/>
        <v/>
      </c>
    </row>
    <row r="60426" spans="22:22" x14ac:dyDescent="0.35">
      <c r="V60426" s="5" t="str">
        <f t="shared" si="944"/>
        <v/>
      </c>
    </row>
    <row r="60427" spans="22:22" x14ac:dyDescent="0.35">
      <c r="V60427" s="5" t="str">
        <f t="shared" si="944"/>
        <v/>
      </c>
    </row>
    <row r="60428" spans="22:22" x14ac:dyDescent="0.35">
      <c r="V60428" s="5" t="str">
        <f t="shared" si="944"/>
        <v/>
      </c>
    </row>
    <row r="60429" spans="22:22" x14ac:dyDescent="0.35">
      <c r="V60429" s="5" t="str">
        <f t="shared" si="944"/>
        <v/>
      </c>
    </row>
    <row r="60430" spans="22:22" x14ac:dyDescent="0.35">
      <c r="V60430" s="5" t="str">
        <f t="shared" si="944"/>
        <v/>
      </c>
    </row>
    <row r="60431" spans="22:22" x14ac:dyDescent="0.35">
      <c r="V60431" s="5" t="str">
        <f t="shared" si="944"/>
        <v/>
      </c>
    </row>
    <row r="60432" spans="22:22" x14ac:dyDescent="0.35">
      <c r="V60432" s="5" t="str">
        <f t="shared" si="944"/>
        <v/>
      </c>
    </row>
    <row r="60433" spans="22:22" x14ac:dyDescent="0.35">
      <c r="V60433" s="5" t="str">
        <f t="shared" si="944"/>
        <v/>
      </c>
    </row>
    <row r="60434" spans="22:22" x14ac:dyDescent="0.35">
      <c r="V60434" s="5" t="str">
        <f t="shared" si="944"/>
        <v/>
      </c>
    </row>
    <row r="60435" spans="22:22" x14ac:dyDescent="0.35">
      <c r="V60435" s="5" t="str">
        <f t="shared" si="944"/>
        <v/>
      </c>
    </row>
    <row r="60436" spans="22:22" x14ac:dyDescent="0.35">
      <c r="V60436" s="5" t="str">
        <f t="shared" si="944"/>
        <v/>
      </c>
    </row>
    <row r="60437" spans="22:22" x14ac:dyDescent="0.35">
      <c r="V60437" s="5" t="str">
        <f t="shared" si="944"/>
        <v/>
      </c>
    </row>
    <row r="60438" spans="22:22" x14ac:dyDescent="0.35">
      <c r="V60438" s="5" t="str">
        <f t="shared" si="944"/>
        <v/>
      </c>
    </row>
    <row r="60439" spans="22:22" x14ac:dyDescent="0.35">
      <c r="V60439" s="5" t="str">
        <f t="shared" si="944"/>
        <v/>
      </c>
    </row>
    <row r="60440" spans="22:22" x14ac:dyDescent="0.35">
      <c r="V60440" s="5" t="str">
        <f t="shared" si="944"/>
        <v/>
      </c>
    </row>
    <row r="60441" spans="22:22" x14ac:dyDescent="0.35">
      <c r="V60441" s="5" t="str">
        <f t="shared" si="944"/>
        <v/>
      </c>
    </row>
    <row r="60442" spans="22:22" x14ac:dyDescent="0.35">
      <c r="V60442" s="5" t="str">
        <f t="shared" si="944"/>
        <v/>
      </c>
    </row>
    <row r="60443" spans="22:22" x14ac:dyDescent="0.35">
      <c r="V60443" s="5" t="str">
        <f t="shared" si="944"/>
        <v/>
      </c>
    </row>
    <row r="60444" spans="22:22" x14ac:dyDescent="0.35">
      <c r="V60444" s="5" t="str">
        <f t="shared" si="944"/>
        <v/>
      </c>
    </row>
    <row r="60445" spans="22:22" x14ac:dyDescent="0.35">
      <c r="V60445" s="5" t="str">
        <f t="shared" si="944"/>
        <v/>
      </c>
    </row>
    <row r="60446" spans="22:22" x14ac:dyDescent="0.35">
      <c r="V60446" s="5" t="str">
        <f t="shared" si="944"/>
        <v/>
      </c>
    </row>
    <row r="60447" spans="22:22" x14ac:dyDescent="0.35">
      <c r="V60447" s="5" t="str">
        <f t="shared" si="944"/>
        <v/>
      </c>
    </row>
    <row r="60448" spans="22:22" x14ac:dyDescent="0.35">
      <c r="V60448" s="5" t="str">
        <f t="shared" si="944"/>
        <v/>
      </c>
    </row>
    <row r="60449" spans="22:22" x14ac:dyDescent="0.35">
      <c r="V60449" s="5" t="str">
        <f t="shared" si="944"/>
        <v/>
      </c>
    </row>
    <row r="60450" spans="22:22" x14ac:dyDescent="0.35">
      <c r="V60450" s="5" t="str">
        <f t="shared" si="944"/>
        <v/>
      </c>
    </row>
    <row r="60451" spans="22:22" x14ac:dyDescent="0.35">
      <c r="V60451" s="5" t="str">
        <f t="shared" si="944"/>
        <v/>
      </c>
    </row>
    <row r="60452" spans="22:22" x14ac:dyDescent="0.35">
      <c r="V60452" s="5" t="str">
        <f t="shared" si="944"/>
        <v/>
      </c>
    </row>
    <row r="60453" spans="22:22" x14ac:dyDescent="0.35">
      <c r="V60453" s="5" t="str">
        <f t="shared" si="944"/>
        <v/>
      </c>
    </row>
    <row r="60454" spans="22:22" x14ac:dyDescent="0.35">
      <c r="V60454" s="5" t="str">
        <f t="shared" si="944"/>
        <v/>
      </c>
    </row>
    <row r="60455" spans="22:22" x14ac:dyDescent="0.35">
      <c r="V60455" s="5" t="str">
        <f t="shared" si="944"/>
        <v/>
      </c>
    </row>
    <row r="60456" spans="22:22" x14ac:dyDescent="0.35">
      <c r="V60456" s="5" t="str">
        <f t="shared" si="944"/>
        <v/>
      </c>
    </row>
    <row r="60457" spans="22:22" x14ac:dyDescent="0.35">
      <c r="V60457" s="5" t="str">
        <f t="shared" si="944"/>
        <v/>
      </c>
    </row>
    <row r="60458" spans="22:22" x14ac:dyDescent="0.35">
      <c r="V60458" s="5" t="str">
        <f t="shared" si="944"/>
        <v/>
      </c>
    </row>
    <row r="60459" spans="22:22" x14ac:dyDescent="0.35">
      <c r="V60459" s="5" t="str">
        <f t="shared" si="944"/>
        <v/>
      </c>
    </row>
    <row r="60460" spans="22:22" x14ac:dyDescent="0.35">
      <c r="V60460" s="5" t="str">
        <f t="shared" si="944"/>
        <v/>
      </c>
    </row>
    <row r="60461" spans="22:22" x14ac:dyDescent="0.35">
      <c r="V60461" s="5" t="str">
        <f t="shared" si="944"/>
        <v/>
      </c>
    </row>
    <row r="60462" spans="22:22" x14ac:dyDescent="0.35">
      <c r="V60462" s="5" t="str">
        <f t="shared" si="944"/>
        <v/>
      </c>
    </row>
    <row r="60463" spans="22:22" x14ac:dyDescent="0.35">
      <c r="V60463" s="5" t="str">
        <f t="shared" si="944"/>
        <v/>
      </c>
    </row>
    <row r="60464" spans="22:22" x14ac:dyDescent="0.35">
      <c r="V60464" s="5" t="str">
        <f t="shared" si="944"/>
        <v/>
      </c>
    </row>
    <row r="60465" spans="22:22" x14ac:dyDescent="0.35">
      <c r="V60465" s="5" t="str">
        <f t="shared" si="944"/>
        <v/>
      </c>
    </row>
    <row r="60466" spans="22:22" x14ac:dyDescent="0.35">
      <c r="V60466" s="5" t="str">
        <f t="shared" si="944"/>
        <v/>
      </c>
    </row>
    <row r="60467" spans="22:22" x14ac:dyDescent="0.35">
      <c r="V60467" s="5" t="str">
        <f t="shared" si="944"/>
        <v/>
      </c>
    </row>
    <row r="60468" spans="22:22" x14ac:dyDescent="0.35">
      <c r="V60468" s="5" t="str">
        <f t="shared" si="944"/>
        <v/>
      </c>
    </row>
    <row r="60469" spans="22:22" x14ac:dyDescent="0.35">
      <c r="V60469" s="5" t="str">
        <f t="shared" si="944"/>
        <v/>
      </c>
    </row>
    <row r="60470" spans="22:22" x14ac:dyDescent="0.35">
      <c r="V60470" s="5" t="str">
        <f t="shared" si="944"/>
        <v/>
      </c>
    </row>
    <row r="60471" spans="22:22" x14ac:dyDescent="0.35">
      <c r="V60471" s="5" t="str">
        <f t="shared" si="944"/>
        <v/>
      </c>
    </row>
    <row r="60472" spans="22:22" x14ac:dyDescent="0.35">
      <c r="V60472" s="5" t="str">
        <f t="shared" si="944"/>
        <v/>
      </c>
    </row>
    <row r="60473" spans="22:22" x14ac:dyDescent="0.35">
      <c r="V60473" s="5" t="str">
        <f t="shared" si="944"/>
        <v/>
      </c>
    </row>
    <row r="60474" spans="22:22" x14ac:dyDescent="0.35">
      <c r="V60474" s="5" t="str">
        <f t="shared" si="944"/>
        <v/>
      </c>
    </row>
    <row r="60475" spans="22:22" x14ac:dyDescent="0.35">
      <c r="V60475" s="5" t="str">
        <f t="shared" si="944"/>
        <v/>
      </c>
    </row>
    <row r="60476" spans="22:22" x14ac:dyDescent="0.35">
      <c r="V60476" s="5" t="str">
        <f t="shared" si="944"/>
        <v/>
      </c>
    </row>
    <row r="60477" spans="22:22" x14ac:dyDescent="0.35">
      <c r="V60477" s="5" t="str">
        <f t="shared" si="944"/>
        <v/>
      </c>
    </row>
    <row r="60478" spans="22:22" x14ac:dyDescent="0.35">
      <c r="V60478" s="5" t="str">
        <f t="shared" si="944"/>
        <v/>
      </c>
    </row>
    <row r="60479" spans="22:22" x14ac:dyDescent="0.35">
      <c r="V60479" s="5" t="str">
        <f t="shared" si="944"/>
        <v/>
      </c>
    </row>
    <row r="60480" spans="22:22" x14ac:dyDescent="0.35">
      <c r="V60480" s="5" t="str">
        <f t="shared" si="944"/>
        <v/>
      </c>
    </row>
    <row r="60481" spans="22:22" x14ac:dyDescent="0.35">
      <c r="V60481" s="5" t="str">
        <f t="shared" si="944"/>
        <v/>
      </c>
    </row>
    <row r="60482" spans="22:22" x14ac:dyDescent="0.35">
      <c r="V60482" s="5" t="str">
        <f t="shared" ref="V60482:V60545" si="945">TRIM(CLEAN(SUBSTITUTE(A60482,CHAR(160)," ")))</f>
        <v/>
      </c>
    </row>
    <row r="60483" spans="22:22" x14ac:dyDescent="0.35">
      <c r="V60483" s="5" t="str">
        <f t="shared" si="945"/>
        <v/>
      </c>
    </row>
    <row r="60484" spans="22:22" x14ac:dyDescent="0.35">
      <c r="V60484" s="5" t="str">
        <f t="shared" si="945"/>
        <v/>
      </c>
    </row>
    <row r="60485" spans="22:22" x14ac:dyDescent="0.35">
      <c r="V60485" s="5" t="str">
        <f t="shared" si="945"/>
        <v/>
      </c>
    </row>
    <row r="60486" spans="22:22" x14ac:dyDescent="0.35">
      <c r="V60486" s="5" t="str">
        <f t="shared" si="945"/>
        <v/>
      </c>
    </row>
    <row r="60487" spans="22:22" x14ac:dyDescent="0.35">
      <c r="V60487" s="5" t="str">
        <f t="shared" si="945"/>
        <v/>
      </c>
    </row>
    <row r="60488" spans="22:22" x14ac:dyDescent="0.35">
      <c r="V60488" s="5" t="str">
        <f t="shared" si="945"/>
        <v/>
      </c>
    </row>
    <row r="60489" spans="22:22" x14ac:dyDescent="0.35">
      <c r="V60489" s="5" t="str">
        <f t="shared" si="945"/>
        <v/>
      </c>
    </row>
    <row r="60490" spans="22:22" x14ac:dyDescent="0.35">
      <c r="V60490" s="5" t="str">
        <f t="shared" si="945"/>
        <v/>
      </c>
    </row>
    <row r="60491" spans="22:22" x14ac:dyDescent="0.35">
      <c r="V60491" s="5" t="str">
        <f t="shared" si="945"/>
        <v/>
      </c>
    </row>
    <row r="60492" spans="22:22" x14ac:dyDescent="0.35">
      <c r="V60492" s="5" t="str">
        <f t="shared" si="945"/>
        <v/>
      </c>
    </row>
    <row r="60493" spans="22:22" x14ac:dyDescent="0.35">
      <c r="V60493" s="5" t="str">
        <f t="shared" si="945"/>
        <v/>
      </c>
    </row>
    <row r="60494" spans="22:22" x14ac:dyDescent="0.35">
      <c r="V60494" s="5" t="str">
        <f t="shared" si="945"/>
        <v/>
      </c>
    </row>
    <row r="60495" spans="22:22" x14ac:dyDescent="0.35">
      <c r="V60495" s="5" t="str">
        <f t="shared" si="945"/>
        <v/>
      </c>
    </row>
    <row r="60496" spans="22:22" x14ac:dyDescent="0.35">
      <c r="V60496" s="5" t="str">
        <f t="shared" si="945"/>
        <v/>
      </c>
    </row>
    <row r="60497" spans="22:22" x14ac:dyDescent="0.35">
      <c r="V60497" s="5" t="str">
        <f t="shared" si="945"/>
        <v/>
      </c>
    </row>
    <row r="60498" spans="22:22" x14ac:dyDescent="0.35">
      <c r="V60498" s="5" t="str">
        <f t="shared" si="945"/>
        <v/>
      </c>
    </row>
    <row r="60499" spans="22:22" x14ac:dyDescent="0.35">
      <c r="V60499" s="5" t="str">
        <f t="shared" si="945"/>
        <v/>
      </c>
    </row>
    <row r="60500" spans="22:22" x14ac:dyDescent="0.35">
      <c r="V60500" s="5" t="str">
        <f t="shared" si="945"/>
        <v/>
      </c>
    </row>
    <row r="60501" spans="22:22" x14ac:dyDescent="0.35">
      <c r="V60501" s="5" t="str">
        <f t="shared" si="945"/>
        <v/>
      </c>
    </row>
    <row r="60502" spans="22:22" x14ac:dyDescent="0.35">
      <c r="V60502" s="5" t="str">
        <f t="shared" si="945"/>
        <v/>
      </c>
    </row>
    <row r="60503" spans="22:22" x14ac:dyDescent="0.35">
      <c r="V60503" s="5" t="str">
        <f t="shared" si="945"/>
        <v/>
      </c>
    </row>
    <row r="60504" spans="22:22" x14ac:dyDescent="0.35">
      <c r="V60504" s="5" t="str">
        <f t="shared" si="945"/>
        <v/>
      </c>
    </row>
    <row r="60505" spans="22:22" x14ac:dyDescent="0.35">
      <c r="V60505" s="5" t="str">
        <f t="shared" si="945"/>
        <v/>
      </c>
    </row>
    <row r="60506" spans="22:22" x14ac:dyDescent="0.35">
      <c r="V60506" s="5" t="str">
        <f t="shared" si="945"/>
        <v/>
      </c>
    </row>
    <row r="60507" spans="22:22" x14ac:dyDescent="0.35">
      <c r="V60507" s="5" t="str">
        <f t="shared" si="945"/>
        <v/>
      </c>
    </row>
    <row r="60508" spans="22:22" x14ac:dyDescent="0.35">
      <c r="V60508" s="5" t="str">
        <f t="shared" si="945"/>
        <v/>
      </c>
    </row>
    <row r="60509" spans="22:22" x14ac:dyDescent="0.35">
      <c r="V60509" s="5" t="str">
        <f t="shared" si="945"/>
        <v/>
      </c>
    </row>
    <row r="60510" spans="22:22" x14ac:dyDescent="0.35">
      <c r="V60510" s="5" t="str">
        <f t="shared" si="945"/>
        <v/>
      </c>
    </row>
    <row r="60511" spans="22:22" x14ac:dyDescent="0.35">
      <c r="V60511" s="5" t="str">
        <f t="shared" si="945"/>
        <v/>
      </c>
    </row>
    <row r="60512" spans="22:22" x14ac:dyDescent="0.35">
      <c r="V60512" s="5" t="str">
        <f t="shared" si="945"/>
        <v/>
      </c>
    </row>
    <row r="60513" spans="22:22" x14ac:dyDescent="0.35">
      <c r="V60513" s="5" t="str">
        <f t="shared" si="945"/>
        <v/>
      </c>
    </row>
    <row r="60514" spans="22:22" x14ac:dyDescent="0.35">
      <c r="V60514" s="5" t="str">
        <f t="shared" si="945"/>
        <v/>
      </c>
    </row>
    <row r="60515" spans="22:22" x14ac:dyDescent="0.35">
      <c r="V60515" s="5" t="str">
        <f t="shared" si="945"/>
        <v/>
      </c>
    </row>
    <row r="60516" spans="22:22" x14ac:dyDescent="0.35">
      <c r="V60516" s="5" t="str">
        <f t="shared" si="945"/>
        <v/>
      </c>
    </row>
    <row r="60517" spans="22:22" x14ac:dyDescent="0.35">
      <c r="V60517" s="5" t="str">
        <f t="shared" si="945"/>
        <v/>
      </c>
    </row>
    <row r="60518" spans="22:22" x14ac:dyDescent="0.35">
      <c r="V60518" s="5" t="str">
        <f t="shared" si="945"/>
        <v/>
      </c>
    </row>
    <row r="60519" spans="22:22" x14ac:dyDescent="0.35">
      <c r="V60519" s="5" t="str">
        <f t="shared" si="945"/>
        <v/>
      </c>
    </row>
    <row r="60520" spans="22:22" x14ac:dyDescent="0.35">
      <c r="V60520" s="5" t="str">
        <f t="shared" si="945"/>
        <v/>
      </c>
    </row>
    <row r="60521" spans="22:22" x14ac:dyDescent="0.35">
      <c r="V60521" s="5" t="str">
        <f t="shared" si="945"/>
        <v/>
      </c>
    </row>
    <row r="60522" spans="22:22" x14ac:dyDescent="0.35">
      <c r="V60522" s="5" t="str">
        <f t="shared" si="945"/>
        <v/>
      </c>
    </row>
    <row r="60523" spans="22:22" x14ac:dyDescent="0.35">
      <c r="V60523" s="5" t="str">
        <f t="shared" si="945"/>
        <v/>
      </c>
    </row>
    <row r="60524" spans="22:22" x14ac:dyDescent="0.35">
      <c r="V60524" s="5" t="str">
        <f t="shared" si="945"/>
        <v/>
      </c>
    </row>
    <row r="60525" spans="22:22" x14ac:dyDescent="0.35">
      <c r="V60525" s="5" t="str">
        <f t="shared" si="945"/>
        <v/>
      </c>
    </row>
    <row r="60526" spans="22:22" x14ac:dyDescent="0.35">
      <c r="V60526" s="5" t="str">
        <f t="shared" si="945"/>
        <v/>
      </c>
    </row>
    <row r="60527" spans="22:22" x14ac:dyDescent="0.35">
      <c r="V60527" s="5" t="str">
        <f t="shared" si="945"/>
        <v/>
      </c>
    </row>
    <row r="60528" spans="22:22" x14ac:dyDescent="0.35">
      <c r="V60528" s="5" t="str">
        <f t="shared" si="945"/>
        <v/>
      </c>
    </row>
    <row r="60529" spans="22:22" x14ac:dyDescent="0.35">
      <c r="V60529" s="5" t="str">
        <f t="shared" si="945"/>
        <v/>
      </c>
    </row>
    <row r="60530" spans="22:22" x14ac:dyDescent="0.35">
      <c r="V60530" s="5" t="str">
        <f t="shared" si="945"/>
        <v/>
      </c>
    </row>
    <row r="60531" spans="22:22" x14ac:dyDescent="0.35">
      <c r="V60531" s="5" t="str">
        <f t="shared" si="945"/>
        <v/>
      </c>
    </row>
    <row r="60532" spans="22:22" x14ac:dyDescent="0.35">
      <c r="V60532" s="5" t="str">
        <f t="shared" si="945"/>
        <v/>
      </c>
    </row>
    <row r="60533" spans="22:22" x14ac:dyDescent="0.35">
      <c r="V60533" s="5" t="str">
        <f t="shared" si="945"/>
        <v/>
      </c>
    </row>
    <row r="60534" spans="22:22" x14ac:dyDescent="0.35">
      <c r="V60534" s="5" t="str">
        <f t="shared" si="945"/>
        <v/>
      </c>
    </row>
    <row r="60535" spans="22:22" x14ac:dyDescent="0.35">
      <c r="V60535" s="5" t="str">
        <f t="shared" si="945"/>
        <v/>
      </c>
    </row>
    <row r="60536" spans="22:22" x14ac:dyDescent="0.35">
      <c r="V60536" s="5" t="str">
        <f t="shared" si="945"/>
        <v/>
      </c>
    </row>
    <row r="60537" spans="22:22" x14ac:dyDescent="0.35">
      <c r="V60537" s="5" t="str">
        <f t="shared" si="945"/>
        <v/>
      </c>
    </row>
    <row r="60538" spans="22:22" x14ac:dyDescent="0.35">
      <c r="V60538" s="5" t="str">
        <f t="shared" si="945"/>
        <v/>
      </c>
    </row>
    <row r="60539" spans="22:22" x14ac:dyDescent="0.35">
      <c r="V60539" s="5" t="str">
        <f t="shared" si="945"/>
        <v/>
      </c>
    </row>
    <row r="60540" spans="22:22" x14ac:dyDescent="0.35">
      <c r="V60540" s="5" t="str">
        <f t="shared" si="945"/>
        <v/>
      </c>
    </row>
    <row r="60541" spans="22:22" x14ac:dyDescent="0.35">
      <c r="V60541" s="5" t="str">
        <f t="shared" si="945"/>
        <v/>
      </c>
    </row>
    <row r="60542" spans="22:22" x14ac:dyDescent="0.35">
      <c r="V60542" s="5" t="str">
        <f t="shared" si="945"/>
        <v/>
      </c>
    </row>
    <row r="60543" spans="22:22" x14ac:dyDescent="0.35">
      <c r="V60543" s="5" t="str">
        <f t="shared" si="945"/>
        <v/>
      </c>
    </row>
    <row r="60544" spans="22:22" x14ac:dyDescent="0.35">
      <c r="V60544" s="5" t="str">
        <f t="shared" si="945"/>
        <v/>
      </c>
    </row>
    <row r="60545" spans="22:22" x14ac:dyDescent="0.35">
      <c r="V60545" s="5" t="str">
        <f t="shared" si="945"/>
        <v/>
      </c>
    </row>
    <row r="60546" spans="22:22" x14ac:dyDescent="0.35">
      <c r="V60546" s="5" t="str">
        <f t="shared" ref="V60546:V60609" si="946">TRIM(CLEAN(SUBSTITUTE(A60546,CHAR(160)," ")))</f>
        <v/>
      </c>
    </row>
    <row r="60547" spans="22:22" x14ac:dyDescent="0.35">
      <c r="V60547" s="5" t="str">
        <f t="shared" si="946"/>
        <v/>
      </c>
    </row>
    <row r="60548" spans="22:22" x14ac:dyDescent="0.35">
      <c r="V60548" s="5" t="str">
        <f t="shared" si="946"/>
        <v/>
      </c>
    </row>
    <row r="60549" spans="22:22" x14ac:dyDescent="0.35">
      <c r="V60549" s="5" t="str">
        <f t="shared" si="946"/>
        <v/>
      </c>
    </row>
    <row r="60550" spans="22:22" x14ac:dyDescent="0.35">
      <c r="V60550" s="5" t="str">
        <f t="shared" si="946"/>
        <v/>
      </c>
    </row>
    <row r="60551" spans="22:22" x14ac:dyDescent="0.35">
      <c r="V60551" s="5" t="str">
        <f t="shared" si="946"/>
        <v/>
      </c>
    </row>
    <row r="60552" spans="22:22" x14ac:dyDescent="0.35">
      <c r="V60552" s="5" t="str">
        <f t="shared" si="946"/>
        <v/>
      </c>
    </row>
    <row r="60553" spans="22:22" x14ac:dyDescent="0.35">
      <c r="V60553" s="5" t="str">
        <f t="shared" si="946"/>
        <v/>
      </c>
    </row>
    <row r="60554" spans="22:22" x14ac:dyDescent="0.35">
      <c r="V60554" s="5" t="str">
        <f t="shared" si="946"/>
        <v/>
      </c>
    </row>
    <row r="60555" spans="22:22" x14ac:dyDescent="0.35">
      <c r="V60555" s="5" t="str">
        <f t="shared" si="946"/>
        <v/>
      </c>
    </row>
    <row r="60556" spans="22:22" x14ac:dyDescent="0.35">
      <c r="V60556" s="5" t="str">
        <f t="shared" si="946"/>
        <v/>
      </c>
    </row>
    <row r="60557" spans="22:22" x14ac:dyDescent="0.35">
      <c r="V60557" s="5" t="str">
        <f t="shared" si="946"/>
        <v/>
      </c>
    </row>
    <row r="60558" spans="22:22" x14ac:dyDescent="0.35">
      <c r="V60558" s="5" t="str">
        <f t="shared" si="946"/>
        <v/>
      </c>
    </row>
    <row r="60559" spans="22:22" x14ac:dyDescent="0.35">
      <c r="V60559" s="5" t="str">
        <f t="shared" si="946"/>
        <v/>
      </c>
    </row>
    <row r="60560" spans="22:22" x14ac:dyDescent="0.35">
      <c r="V60560" s="5" t="str">
        <f t="shared" si="946"/>
        <v/>
      </c>
    </row>
    <row r="60561" spans="22:22" x14ac:dyDescent="0.35">
      <c r="V60561" s="5" t="str">
        <f t="shared" si="946"/>
        <v/>
      </c>
    </row>
    <row r="60562" spans="22:22" x14ac:dyDescent="0.35">
      <c r="V60562" s="5" t="str">
        <f t="shared" si="946"/>
        <v/>
      </c>
    </row>
    <row r="60563" spans="22:22" x14ac:dyDescent="0.35">
      <c r="V60563" s="5" t="str">
        <f t="shared" si="946"/>
        <v/>
      </c>
    </row>
    <row r="60564" spans="22:22" x14ac:dyDescent="0.35">
      <c r="V60564" s="5" t="str">
        <f t="shared" si="946"/>
        <v/>
      </c>
    </row>
    <row r="60565" spans="22:22" x14ac:dyDescent="0.35">
      <c r="V60565" s="5" t="str">
        <f t="shared" si="946"/>
        <v/>
      </c>
    </row>
    <row r="60566" spans="22:22" x14ac:dyDescent="0.35">
      <c r="V60566" s="5" t="str">
        <f t="shared" si="946"/>
        <v/>
      </c>
    </row>
    <row r="60567" spans="22:22" x14ac:dyDescent="0.35">
      <c r="V60567" s="5" t="str">
        <f t="shared" si="946"/>
        <v/>
      </c>
    </row>
    <row r="60568" spans="22:22" x14ac:dyDescent="0.35">
      <c r="V60568" s="5" t="str">
        <f t="shared" si="946"/>
        <v/>
      </c>
    </row>
    <row r="60569" spans="22:22" x14ac:dyDescent="0.35">
      <c r="V60569" s="5" t="str">
        <f t="shared" si="946"/>
        <v/>
      </c>
    </row>
    <row r="60570" spans="22:22" x14ac:dyDescent="0.35">
      <c r="V60570" s="5" t="str">
        <f t="shared" si="946"/>
        <v/>
      </c>
    </row>
    <row r="60571" spans="22:22" x14ac:dyDescent="0.35">
      <c r="V60571" s="5" t="str">
        <f t="shared" si="946"/>
        <v/>
      </c>
    </row>
    <row r="60572" spans="22:22" x14ac:dyDescent="0.35">
      <c r="V60572" s="5" t="str">
        <f t="shared" si="946"/>
        <v/>
      </c>
    </row>
    <row r="60573" spans="22:22" x14ac:dyDescent="0.35">
      <c r="V60573" s="5" t="str">
        <f t="shared" si="946"/>
        <v/>
      </c>
    </row>
    <row r="60574" spans="22:22" x14ac:dyDescent="0.35">
      <c r="V60574" s="5" t="str">
        <f t="shared" si="946"/>
        <v/>
      </c>
    </row>
    <row r="60575" spans="22:22" x14ac:dyDescent="0.35">
      <c r="V60575" s="5" t="str">
        <f t="shared" si="946"/>
        <v/>
      </c>
    </row>
    <row r="60576" spans="22:22" x14ac:dyDescent="0.35">
      <c r="V60576" s="5" t="str">
        <f t="shared" si="946"/>
        <v/>
      </c>
    </row>
    <row r="60577" spans="22:22" x14ac:dyDescent="0.35">
      <c r="V60577" s="5" t="str">
        <f t="shared" si="946"/>
        <v/>
      </c>
    </row>
    <row r="60578" spans="22:22" x14ac:dyDescent="0.35">
      <c r="V60578" s="5" t="str">
        <f t="shared" si="946"/>
        <v/>
      </c>
    </row>
    <row r="60579" spans="22:22" x14ac:dyDescent="0.35">
      <c r="V60579" s="5" t="str">
        <f t="shared" si="946"/>
        <v/>
      </c>
    </row>
    <row r="60580" spans="22:22" x14ac:dyDescent="0.35">
      <c r="V60580" s="5" t="str">
        <f t="shared" si="946"/>
        <v/>
      </c>
    </row>
    <row r="60581" spans="22:22" x14ac:dyDescent="0.35">
      <c r="V60581" s="5" t="str">
        <f t="shared" si="946"/>
        <v/>
      </c>
    </row>
    <row r="60582" spans="22:22" x14ac:dyDescent="0.35">
      <c r="V60582" s="5" t="str">
        <f t="shared" si="946"/>
        <v/>
      </c>
    </row>
    <row r="60583" spans="22:22" x14ac:dyDescent="0.35">
      <c r="V60583" s="5" t="str">
        <f t="shared" si="946"/>
        <v/>
      </c>
    </row>
    <row r="60584" spans="22:22" x14ac:dyDescent="0.35">
      <c r="V60584" s="5" t="str">
        <f t="shared" si="946"/>
        <v/>
      </c>
    </row>
    <row r="60585" spans="22:22" x14ac:dyDescent="0.35">
      <c r="V60585" s="5" t="str">
        <f t="shared" si="946"/>
        <v/>
      </c>
    </row>
    <row r="60586" spans="22:22" x14ac:dyDescent="0.35">
      <c r="V60586" s="5" t="str">
        <f t="shared" si="946"/>
        <v/>
      </c>
    </row>
    <row r="60587" spans="22:22" x14ac:dyDescent="0.35">
      <c r="V60587" s="5" t="str">
        <f t="shared" si="946"/>
        <v/>
      </c>
    </row>
    <row r="60588" spans="22:22" x14ac:dyDescent="0.35">
      <c r="V60588" s="5" t="str">
        <f t="shared" si="946"/>
        <v/>
      </c>
    </row>
    <row r="60589" spans="22:22" x14ac:dyDescent="0.35">
      <c r="V60589" s="5" t="str">
        <f t="shared" si="946"/>
        <v/>
      </c>
    </row>
    <row r="60590" spans="22:22" x14ac:dyDescent="0.35">
      <c r="V60590" s="5" t="str">
        <f t="shared" si="946"/>
        <v/>
      </c>
    </row>
    <row r="60591" spans="22:22" x14ac:dyDescent="0.35">
      <c r="V60591" s="5" t="str">
        <f t="shared" si="946"/>
        <v/>
      </c>
    </row>
    <row r="60592" spans="22:22" x14ac:dyDescent="0.35">
      <c r="V60592" s="5" t="str">
        <f t="shared" si="946"/>
        <v/>
      </c>
    </row>
    <row r="60593" spans="22:22" x14ac:dyDescent="0.35">
      <c r="V60593" s="5" t="str">
        <f t="shared" si="946"/>
        <v/>
      </c>
    </row>
    <row r="60594" spans="22:22" x14ac:dyDescent="0.35">
      <c r="V60594" s="5" t="str">
        <f t="shared" si="946"/>
        <v/>
      </c>
    </row>
    <row r="60595" spans="22:22" x14ac:dyDescent="0.35">
      <c r="V60595" s="5" t="str">
        <f t="shared" si="946"/>
        <v/>
      </c>
    </row>
    <row r="60596" spans="22:22" x14ac:dyDescent="0.35">
      <c r="V60596" s="5" t="str">
        <f t="shared" si="946"/>
        <v/>
      </c>
    </row>
    <row r="60597" spans="22:22" x14ac:dyDescent="0.35">
      <c r="V60597" s="5" t="str">
        <f t="shared" si="946"/>
        <v/>
      </c>
    </row>
    <row r="60598" spans="22:22" x14ac:dyDescent="0.35">
      <c r="V60598" s="5" t="str">
        <f t="shared" si="946"/>
        <v/>
      </c>
    </row>
    <row r="60599" spans="22:22" x14ac:dyDescent="0.35">
      <c r="V60599" s="5" t="str">
        <f t="shared" si="946"/>
        <v/>
      </c>
    </row>
    <row r="60600" spans="22:22" x14ac:dyDescent="0.35">
      <c r="V60600" s="5" t="str">
        <f t="shared" si="946"/>
        <v/>
      </c>
    </row>
    <row r="60601" spans="22:22" x14ac:dyDescent="0.35">
      <c r="V60601" s="5" t="str">
        <f t="shared" si="946"/>
        <v/>
      </c>
    </row>
    <row r="60602" spans="22:22" x14ac:dyDescent="0.35">
      <c r="V60602" s="5" t="str">
        <f t="shared" si="946"/>
        <v/>
      </c>
    </row>
    <row r="60603" spans="22:22" x14ac:dyDescent="0.35">
      <c r="V60603" s="5" t="str">
        <f t="shared" si="946"/>
        <v/>
      </c>
    </row>
    <row r="60604" spans="22:22" x14ac:dyDescent="0.35">
      <c r="V60604" s="5" t="str">
        <f t="shared" si="946"/>
        <v/>
      </c>
    </row>
    <row r="60605" spans="22:22" x14ac:dyDescent="0.35">
      <c r="V60605" s="5" t="str">
        <f t="shared" si="946"/>
        <v/>
      </c>
    </row>
    <row r="60606" spans="22:22" x14ac:dyDescent="0.35">
      <c r="V60606" s="5" t="str">
        <f t="shared" si="946"/>
        <v/>
      </c>
    </row>
    <row r="60607" spans="22:22" x14ac:dyDescent="0.35">
      <c r="V60607" s="5" t="str">
        <f t="shared" si="946"/>
        <v/>
      </c>
    </row>
    <row r="60608" spans="22:22" x14ac:dyDescent="0.35">
      <c r="V60608" s="5" t="str">
        <f t="shared" si="946"/>
        <v/>
      </c>
    </row>
    <row r="60609" spans="22:22" x14ac:dyDescent="0.35">
      <c r="V60609" s="5" t="str">
        <f t="shared" si="946"/>
        <v/>
      </c>
    </row>
    <row r="60610" spans="22:22" x14ac:dyDescent="0.35">
      <c r="V60610" s="5" t="str">
        <f t="shared" ref="V60610:V60673" si="947">TRIM(CLEAN(SUBSTITUTE(A60610,CHAR(160)," ")))</f>
        <v/>
      </c>
    </row>
    <row r="60611" spans="22:22" x14ac:dyDescent="0.35">
      <c r="V60611" s="5" t="str">
        <f t="shared" si="947"/>
        <v/>
      </c>
    </row>
    <row r="60612" spans="22:22" x14ac:dyDescent="0.35">
      <c r="V60612" s="5" t="str">
        <f t="shared" si="947"/>
        <v/>
      </c>
    </row>
    <row r="60613" spans="22:22" x14ac:dyDescent="0.35">
      <c r="V60613" s="5" t="str">
        <f t="shared" si="947"/>
        <v/>
      </c>
    </row>
    <row r="60614" spans="22:22" x14ac:dyDescent="0.35">
      <c r="V60614" s="5" t="str">
        <f t="shared" si="947"/>
        <v/>
      </c>
    </row>
    <row r="60615" spans="22:22" x14ac:dyDescent="0.35">
      <c r="V60615" s="5" t="str">
        <f t="shared" si="947"/>
        <v/>
      </c>
    </row>
    <row r="60616" spans="22:22" x14ac:dyDescent="0.35">
      <c r="V60616" s="5" t="str">
        <f t="shared" si="947"/>
        <v/>
      </c>
    </row>
    <row r="60617" spans="22:22" x14ac:dyDescent="0.35">
      <c r="V60617" s="5" t="str">
        <f t="shared" si="947"/>
        <v/>
      </c>
    </row>
    <row r="60618" spans="22:22" x14ac:dyDescent="0.35">
      <c r="V60618" s="5" t="str">
        <f t="shared" si="947"/>
        <v/>
      </c>
    </row>
    <row r="60619" spans="22:22" x14ac:dyDescent="0.35">
      <c r="V60619" s="5" t="str">
        <f t="shared" si="947"/>
        <v/>
      </c>
    </row>
    <row r="60620" spans="22:22" x14ac:dyDescent="0.35">
      <c r="V60620" s="5" t="str">
        <f t="shared" si="947"/>
        <v/>
      </c>
    </row>
    <row r="60621" spans="22:22" x14ac:dyDescent="0.35">
      <c r="V60621" s="5" t="str">
        <f t="shared" si="947"/>
        <v/>
      </c>
    </row>
    <row r="60622" spans="22:22" x14ac:dyDescent="0.35">
      <c r="V60622" s="5" t="str">
        <f t="shared" si="947"/>
        <v/>
      </c>
    </row>
    <row r="60623" spans="22:22" x14ac:dyDescent="0.35">
      <c r="V60623" s="5" t="str">
        <f t="shared" si="947"/>
        <v/>
      </c>
    </row>
    <row r="60624" spans="22:22" x14ac:dyDescent="0.35">
      <c r="V60624" s="5" t="str">
        <f t="shared" si="947"/>
        <v/>
      </c>
    </row>
    <row r="60625" spans="22:22" x14ac:dyDescent="0.35">
      <c r="V60625" s="5" t="str">
        <f t="shared" si="947"/>
        <v/>
      </c>
    </row>
    <row r="60626" spans="22:22" x14ac:dyDescent="0.35">
      <c r="V60626" s="5" t="str">
        <f t="shared" si="947"/>
        <v/>
      </c>
    </row>
    <row r="60627" spans="22:22" x14ac:dyDescent="0.35">
      <c r="V60627" s="5" t="str">
        <f t="shared" si="947"/>
        <v/>
      </c>
    </row>
    <row r="60628" spans="22:22" x14ac:dyDescent="0.35">
      <c r="V60628" s="5" t="str">
        <f t="shared" si="947"/>
        <v/>
      </c>
    </row>
    <row r="60629" spans="22:22" x14ac:dyDescent="0.35">
      <c r="V60629" s="5" t="str">
        <f t="shared" si="947"/>
        <v/>
      </c>
    </row>
    <row r="60630" spans="22:22" x14ac:dyDescent="0.35">
      <c r="V60630" s="5" t="str">
        <f t="shared" si="947"/>
        <v/>
      </c>
    </row>
    <row r="60631" spans="22:22" x14ac:dyDescent="0.35">
      <c r="V60631" s="5" t="str">
        <f t="shared" si="947"/>
        <v/>
      </c>
    </row>
    <row r="60632" spans="22:22" x14ac:dyDescent="0.35">
      <c r="V60632" s="5" t="str">
        <f t="shared" si="947"/>
        <v/>
      </c>
    </row>
    <row r="60633" spans="22:22" x14ac:dyDescent="0.35">
      <c r="V60633" s="5" t="str">
        <f t="shared" si="947"/>
        <v/>
      </c>
    </row>
    <row r="60634" spans="22:22" x14ac:dyDescent="0.35">
      <c r="V60634" s="5" t="str">
        <f t="shared" si="947"/>
        <v/>
      </c>
    </row>
    <row r="60635" spans="22:22" x14ac:dyDescent="0.35">
      <c r="V60635" s="5" t="str">
        <f t="shared" si="947"/>
        <v/>
      </c>
    </row>
    <row r="60636" spans="22:22" x14ac:dyDescent="0.35">
      <c r="V60636" s="5" t="str">
        <f t="shared" si="947"/>
        <v/>
      </c>
    </row>
    <row r="60637" spans="22:22" x14ac:dyDescent="0.35">
      <c r="V60637" s="5" t="str">
        <f t="shared" si="947"/>
        <v/>
      </c>
    </row>
    <row r="60638" spans="22:22" x14ac:dyDescent="0.35">
      <c r="V60638" s="5" t="str">
        <f t="shared" si="947"/>
        <v/>
      </c>
    </row>
    <row r="60639" spans="22:22" x14ac:dyDescent="0.35">
      <c r="V60639" s="5" t="str">
        <f t="shared" si="947"/>
        <v/>
      </c>
    </row>
    <row r="60640" spans="22:22" x14ac:dyDescent="0.35">
      <c r="V60640" s="5" t="str">
        <f t="shared" si="947"/>
        <v/>
      </c>
    </row>
    <row r="60641" spans="22:22" x14ac:dyDescent="0.35">
      <c r="V60641" s="5" t="str">
        <f t="shared" si="947"/>
        <v/>
      </c>
    </row>
    <row r="60642" spans="22:22" x14ac:dyDescent="0.35">
      <c r="V60642" s="5" t="str">
        <f t="shared" si="947"/>
        <v/>
      </c>
    </row>
    <row r="60643" spans="22:22" x14ac:dyDescent="0.35">
      <c r="V60643" s="5" t="str">
        <f t="shared" si="947"/>
        <v/>
      </c>
    </row>
    <row r="60644" spans="22:22" x14ac:dyDescent="0.35">
      <c r="V60644" s="5" t="str">
        <f t="shared" si="947"/>
        <v/>
      </c>
    </row>
    <row r="60645" spans="22:22" x14ac:dyDescent="0.35">
      <c r="V60645" s="5" t="str">
        <f t="shared" si="947"/>
        <v/>
      </c>
    </row>
    <row r="60646" spans="22:22" x14ac:dyDescent="0.35">
      <c r="V60646" s="5" t="str">
        <f t="shared" si="947"/>
        <v/>
      </c>
    </row>
    <row r="60647" spans="22:22" x14ac:dyDescent="0.35">
      <c r="V60647" s="5" t="str">
        <f t="shared" si="947"/>
        <v/>
      </c>
    </row>
    <row r="60648" spans="22:22" x14ac:dyDescent="0.35">
      <c r="V60648" s="5" t="str">
        <f t="shared" si="947"/>
        <v/>
      </c>
    </row>
    <row r="60649" spans="22:22" x14ac:dyDescent="0.35">
      <c r="V60649" s="5" t="str">
        <f t="shared" si="947"/>
        <v/>
      </c>
    </row>
    <row r="60650" spans="22:22" x14ac:dyDescent="0.35">
      <c r="V60650" s="5" t="str">
        <f t="shared" si="947"/>
        <v/>
      </c>
    </row>
    <row r="60651" spans="22:22" x14ac:dyDescent="0.35">
      <c r="V60651" s="5" t="str">
        <f t="shared" si="947"/>
        <v/>
      </c>
    </row>
    <row r="60652" spans="22:22" x14ac:dyDescent="0.35">
      <c r="V60652" s="5" t="str">
        <f t="shared" si="947"/>
        <v/>
      </c>
    </row>
    <row r="60653" spans="22:22" x14ac:dyDescent="0.35">
      <c r="V60653" s="5" t="str">
        <f t="shared" si="947"/>
        <v/>
      </c>
    </row>
    <row r="60654" spans="22:22" x14ac:dyDescent="0.35">
      <c r="V60654" s="5" t="str">
        <f t="shared" si="947"/>
        <v/>
      </c>
    </row>
    <row r="60655" spans="22:22" x14ac:dyDescent="0.35">
      <c r="V60655" s="5" t="str">
        <f t="shared" si="947"/>
        <v/>
      </c>
    </row>
    <row r="60656" spans="22:22" x14ac:dyDescent="0.35">
      <c r="V60656" s="5" t="str">
        <f t="shared" si="947"/>
        <v/>
      </c>
    </row>
    <row r="60657" spans="22:22" x14ac:dyDescent="0.35">
      <c r="V60657" s="5" t="str">
        <f t="shared" si="947"/>
        <v/>
      </c>
    </row>
    <row r="60658" spans="22:22" x14ac:dyDescent="0.35">
      <c r="V60658" s="5" t="str">
        <f t="shared" si="947"/>
        <v/>
      </c>
    </row>
    <row r="60659" spans="22:22" x14ac:dyDescent="0.35">
      <c r="V60659" s="5" t="str">
        <f t="shared" si="947"/>
        <v/>
      </c>
    </row>
    <row r="60660" spans="22:22" x14ac:dyDescent="0.35">
      <c r="V60660" s="5" t="str">
        <f t="shared" si="947"/>
        <v/>
      </c>
    </row>
    <row r="60661" spans="22:22" x14ac:dyDescent="0.35">
      <c r="V60661" s="5" t="str">
        <f t="shared" si="947"/>
        <v/>
      </c>
    </row>
    <row r="60662" spans="22:22" x14ac:dyDescent="0.35">
      <c r="V60662" s="5" t="str">
        <f t="shared" si="947"/>
        <v/>
      </c>
    </row>
    <row r="60663" spans="22:22" x14ac:dyDescent="0.35">
      <c r="V60663" s="5" t="str">
        <f t="shared" si="947"/>
        <v/>
      </c>
    </row>
    <row r="60664" spans="22:22" x14ac:dyDescent="0.35">
      <c r="V60664" s="5" t="str">
        <f t="shared" si="947"/>
        <v/>
      </c>
    </row>
    <row r="60665" spans="22:22" x14ac:dyDescent="0.35">
      <c r="V60665" s="5" t="str">
        <f t="shared" si="947"/>
        <v/>
      </c>
    </row>
    <row r="60666" spans="22:22" x14ac:dyDescent="0.35">
      <c r="V60666" s="5" t="str">
        <f t="shared" si="947"/>
        <v/>
      </c>
    </row>
    <row r="60667" spans="22:22" x14ac:dyDescent="0.35">
      <c r="V60667" s="5" t="str">
        <f t="shared" si="947"/>
        <v/>
      </c>
    </row>
    <row r="60668" spans="22:22" x14ac:dyDescent="0.35">
      <c r="V60668" s="5" t="str">
        <f t="shared" si="947"/>
        <v/>
      </c>
    </row>
    <row r="60669" spans="22:22" x14ac:dyDescent="0.35">
      <c r="V60669" s="5" t="str">
        <f t="shared" si="947"/>
        <v/>
      </c>
    </row>
    <row r="60670" spans="22:22" x14ac:dyDescent="0.35">
      <c r="V60670" s="5" t="str">
        <f t="shared" si="947"/>
        <v/>
      </c>
    </row>
    <row r="60671" spans="22:22" x14ac:dyDescent="0.35">
      <c r="V60671" s="5" t="str">
        <f t="shared" si="947"/>
        <v/>
      </c>
    </row>
    <row r="60672" spans="22:22" x14ac:dyDescent="0.35">
      <c r="V60672" s="5" t="str">
        <f t="shared" si="947"/>
        <v/>
      </c>
    </row>
    <row r="60673" spans="22:22" x14ac:dyDescent="0.35">
      <c r="V60673" s="5" t="str">
        <f t="shared" si="947"/>
        <v/>
      </c>
    </row>
    <row r="60674" spans="22:22" x14ac:dyDescent="0.35">
      <c r="V60674" s="5" t="str">
        <f t="shared" ref="V60674:V60737" si="948">TRIM(CLEAN(SUBSTITUTE(A60674,CHAR(160)," ")))</f>
        <v/>
      </c>
    </row>
    <row r="60675" spans="22:22" x14ac:dyDescent="0.35">
      <c r="V60675" s="5" t="str">
        <f t="shared" si="948"/>
        <v/>
      </c>
    </row>
    <row r="60676" spans="22:22" x14ac:dyDescent="0.35">
      <c r="V60676" s="5" t="str">
        <f t="shared" si="948"/>
        <v/>
      </c>
    </row>
    <row r="60677" spans="22:22" x14ac:dyDescent="0.35">
      <c r="V60677" s="5" t="str">
        <f t="shared" si="948"/>
        <v/>
      </c>
    </row>
    <row r="60678" spans="22:22" x14ac:dyDescent="0.35">
      <c r="V60678" s="5" t="str">
        <f t="shared" si="948"/>
        <v/>
      </c>
    </row>
    <row r="60679" spans="22:22" x14ac:dyDescent="0.35">
      <c r="V60679" s="5" t="str">
        <f t="shared" si="948"/>
        <v/>
      </c>
    </row>
    <row r="60680" spans="22:22" x14ac:dyDescent="0.35">
      <c r="V60680" s="5" t="str">
        <f t="shared" si="948"/>
        <v/>
      </c>
    </row>
    <row r="60681" spans="22:22" x14ac:dyDescent="0.35">
      <c r="V60681" s="5" t="str">
        <f t="shared" si="948"/>
        <v/>
      </c>
    </row>
    <row r="60682" spans="22:22" x14ac:dyDescent="0.35">
      <c r="V60682" s="5" t="str">
        <f t="shared" si="948"/>
        <v/>
      </c>
    </row>
    <row r="60683" spans="22:22" x14ac:dyDescent="0.35">
      <c r="V60683" s="5" t="str">
        <f t="shared" si="948"/>
        <v/>
      </c>
    </row>
    <row r="60684" spans="22:22" x14ac:dyDescent="0.35">
      <c r="V60684" s="5" t="str">
        <f t="shared" si="948"/>
        <v/>
      </c>
    </row>
    <row r="60685" spans="22:22" x14ac:dyDescent="0.35">
      <c r="V60685" s="5" t="str">
        <f t="shared" si="948"/>
        <v/>
      </c>
    </row>
    <row r="60686" spans="22:22" x14ac:dyDescent="0.35">
      <c r="V60686" s="5" t="str">
        <f t="shared" si="948"/>
        <v/>
      </c>
    </row>
    <row r="60687" spans="22:22" x14ac:dyDescent="0.35">
      <c r="V60687" s="5" t="str">
        <f t="shared" si="948"/>
        <v/>
      </c>
    </row>
    <row r="60688" spans="22:22" x14ac:dyDescent="0.35">
      <c r="V60688" s="5" t="str">
        <f t="shared" si="948"/>
        <v/>
      </c>
    </row>
    <row r="60689" spans="22:22" x14ac:dyDescent="0.35">
      <c r="V60689" s="5" t="str">
        <f t="shared" si="948"/>
        <v/>
      </c>
    </row>
    <row r="60690" spans="22:22" x14ac:dyDescent="0.35">
      <c r="V60690" s="5" t="str">
        <f t="shared" si="948"/>
        <v/>
      </c>
    </row>
    <row r="60691" spans="22:22" x14ac:dyDescent="0.35">
      <c r="V60691" s="5" t="str">
        <f t="shared" si="948"/>
        <v/>
      </c>
    </row>
    <row r="60692" spans="22:22" x14ac:dyDescent="0.35">
      <c r="V60692" s="5" t="str">
        <f t="shared" si="948"/>
        <v/>
      </c>
    </row>
    <row r="60693" spans="22:22" x14ac:dyDescent="0.35">
      <c r="V60693" s="5" t="str">
        <f t="shared" si="948"/>
        <v/>
      </c>
    </row>
    <row r="60694" spans="22:22" x14ac:dyDescent="0.35">
      <c r="V60694" s="5" t="str">
        <f t="shared" si="948"/>
        <v/>
      </c>
    </row>
    <row r="60695" spans="22:22" x14ac:dyDescent="0.35">
      <c r="V60695" s="5" t="str">
        <f t="shared" si="948"/>
        <v/>
      </c>
    </row>
    <row r="60696" spans="22:22" x14ac:dyDescent="0.35">
      <c r="V60696" s="5" t="str">
        <f t="shared" si="948"/>
        <v/>
      </c>
    </row>
    <row r="60697" spans="22:22" x14ac:dyDescent="0.35">
      <c r="V60697" s="5" t="str">
        <f t="shared" si="948"/>
        <v/>
      </c>
    </row>
    <row r="60698" spans="22:22" x14ac:dyDescent="0.35">
      <c r="V60698" s="5" t="str">
        <f t="shared" si="948"/>
        <v/>
      </c>
    </row>
    <row r="60699" spans="22:22" x14ac:dyDescent="0.35">
      <c r="V60699" s="5" t="str">
        <f t="shared" si="948"/>
        <v/>
      </c>
    </row>
    <row r="60700" spans="22:22" x14ac:dyDescent="0.35">
      <c r="V60700" s="5" t="str">
        <f t="shared" si="948"/>
        <v/>
      </c>
    </row>
    <row r="60701" spans="22:22" x14ac:dyDescent="0.35">
      <c r="V60701" s="5" t="str">
        <f t="shared" si="948"/>
        <v/>
      </c>
    </row>
    <row r="60702" spans="22:22" x14ac:dyDescent="0.35">
      <c r="V60702" s="5" t="str">
        <f t="shared" si="948"/>
        <v/>
      </c>
    </row>
    <row r="60703" spans="22:22" x14ac:dyDescent="0.35">
      <c r="V60703" s="5" t="str">
        <f t="shared" si="948"/>
        <v/>
      </c>
    </row>
    <row r="60704" spans="22:22" x14ac:dyDescent="0.35">
      <c r="V60704" s="5" t="str">
        <f t="shared" si="948"/>
        <v/>
      </c>
    </row>
    <row r="60705" spans="22:22" x14ac:dyDescent="0.35">
      <c r="V60705" s="5" t="str">
        <f t="shared" si="948"/>
        <v/>
      </c>
    </row>
    <row r="60706" spans="22:22" x14ac:dyDescent="0.35">
      <c r="V60706" s="5" t="str">
        <f t="shared" si="948"/>
        <v/>
      </c>
    </row>
    <row r="60707" spans="22:22" x14ac:dyDescent="0.35">
      <c r="V60707" s="5" t="str">
        <f t="shared" si="948"/>
        <v/>
      </c>
    </row>
    <row r="60708" spans="22:22" x14ac:dyDescent="0.35">
      <c r="V60708" s="5" t="str">
        <f t="shared" si="948"/>
        <v/>
      </c>
    </row>
    <row r="60709" spans="22:22" x14ac:dyDescent="0.35">
      <c r="V60709" s="5" t="str">
        <f t="shared" si="948"/>
        <v/>
      </c>
    </row>
    <row r="60710" spans="22:22" x14ac:dyDescent="0.35">
      <c r="V60710" s="5" t="str">
        <f t="shared" si="948"/>
        <v/>
      </c>
    </row>
    <row r="60711" spans="22:22" x14ac:dyDescent="0.35">
      <c r="V60711" s="5" t="str">
        <f t="shared" si="948"/>
        <v/>
      </c>
    </row>
    <row r="60712" spans="22:22" x14ac:dyDescent="0.35">
      <c r="V60712" s="5" t="str">
        <f t="shared" si="948"/>
        <v/>
      </c>
    </row>
    <row r="60713" spans="22:22" x14ac:dyDescent="0.35">
      <c r="V60713" s="5" t="str">
        <f t="shared" si="948"/>
        <v/>
      </c>
    </row>
    <row r="60714" spans="22:22" x14ac:dyDescent="0.35">
      <c r="V60714" s="5" t="str">
        <f t="shared" si="948"/>
        <v/>
      </c>
    </row>
    <row r="60715" spans="22:22" x14ac:dyDescent="0.35">
      <c r="V60715" s="5" t="str">
        <f t="shared" si="948"/>
        <v/>
      </c>
    </row>
    <row r="60716" spans="22:22" x14ac:dyDescent="0.35">
      <c r="V60716" s="5" t="str">
        <f t="shared" si="948"/>
        <v/>
      </c>
    </row>
    <row r="60717" spans="22:22" x14ac:dyDescent="0.35">
      <c r="V60717" s="5" t="str">
        <f t="shared" si="948"/>
        <v/>
      </c>
    </row>
    <row r="60718" spans="22:22" x14ac:dyDescent="0.35">
      <c r="V60718" s="5" t="str">
        <f t="shared" si="948"/>
        <v/>
      </c>
    </row>
    <row r="60719" spans="22:22" x14ac:dyDescent="0.35">
      <c r="V60719" s="5" t="str">
        <f t="shared" si="948"/>
        <v/>
      </c>
    </row>
    <row r="60720" spans="22:22" x14ac:dyDescent="0.35">
      <c r="V60720" s="5" t="str">
        <f t="shared" si="948"/>
        <v/>
      </c>
    </row>
    <row r="60721" spans="22:22" x14ac:dyDescent="0.35">
      <c r="V60721" s="5" t="str">
        <f t="shared" si="948"/>
        <v/>
      </c>
    </row>
    <row r="60722" spans="22:22" x14ac:dyDescent="0.35">
      <c r="V60722" s="5" t="str">
        <f t="shared" si="948"/>
        <v/>
      </c>
    </row>
    <row r="60723" spans="22:22" x14ac:dyDescent="0.35">
      <c r="V60723" s="5" t="str">
        <f t="shared" si="948"/>
        <v/>
      </c>
    </row>
    <row r="60724" spans="22:22" x14ac:dyDescent="0.35">
      <c r="V60724" s="5" t="str">
        <f t="shared" si="948"/>
        <v/>
      </c>
    </row>
    <row r="60725" spans="22:22" x14ac:dyDescent="0.35">
      <c r="V60725" s="5" t="str">
        <f t="shared" si="948"/>
        <v/>
      </c>
    </row>
    <row r="60726" spans="22:22" x14ac:dyDescent="0.35">
      <c r="V60726" s="5" t="str">
        <f t="shared" si="948"/>
        <v/>
      </c>
    </row>
    <row r="60727" spans="22:22" x14ac:dyDescent="0.35">
      <c r="V60727" s="5" t="str">
        <f t="shared" si="948"/>
        <v/>
      </c>
    </row>
    <row r="60728" spans="22:22" x14ac:dyDescent="0.35">
      <c r="V60728" s="5" t="str">
        <f t="shared" si="948"/>
        <v/>
      </c>
    </row>
    <row r="60729" spans="22:22" x14ac:dyDescent="0.35">
      <c r="V60729" s="5" t="str">
        <f t="shared" si="948"/>
        <v/>
      </c>
    </row>
    <row r="60730" spans="22:22" x14ac:dyDescent="0.35">
      <c r="V60730" s="5" t="str">
        <f t="shared" si="948"/>
        <v/>
      </c>
    </row>
    <row r="60731" spans="22:22" x14ac:dyDescent="0.35">
      <c r="V60731" s="5" t="str">
        <f t="shared" si="948"/>
        <v/>
      </c>
    </row>
    <row r="60732" spans="22:22" x14ac:dyDescent="0.35">
      <c r="V60732" s="5" t="str">
        <f t="shared" si="948"/>
        <v/>
      </c>
    </row>
    <row r="60733" spans="22:22" x14ac:dyDescent="0.35">
      <c r="V60733" s="5" t="str">
        <f t="shared" si="948"/>
        <v/>
      </c>
    </row>
    <row r="60734" spans="22:22" x14ac:dyDescent="0.35">
      <c r="V60734" s="5" t="str">
        <f t="shared" si="948"/>
        <v/>
      </c>
    </row>
    <row r="60735" spans="22:22" x14ac:dyDescent="0.35">
      <c r="V60735" s="5" t="str">
        <f t="shared" si="948"/>
        <v/>
      </c>
    </row>
    <row r="60736" spans="22:22" x14ac:dyDescent="0.35">
      <c r="V60736" s="5" t="str">
        <f t="shared" si="948"/>
        <v/>
      </c>
    </row>
    <row r="60737" spans="22:22" x14ac:dyDescent="0.35">
      <c r="V60737" s="5" t="str">
        <f t="shared" si="948"/>
        <v/>
      </c>
    </row>
    <row r="60738" spans="22:22" x14ac:dyDescent="0.35">
      <c r="V60738" s="5" t="str">
        <f t="shared" ref="V60738:V60801" si="949">TRIM(CLEAN(SUBSTITUTE(A60738,CHAR(160)," ")))</f>
        <v/>
      </c>
    </row>
    <row r="60739" spans="22:22" x14ac:dyDescent="0.35">
      <c r="V60739" s="5" t="str">
        <f t="shared" si="949"/>
        <v/>
      </c>
    </row>
    <row r="60740" spans="22:22" x14ac:dyDescent="0.35">
      <c r="V60740" s="5" t="str">
        <f t="shared" si="949"/>
        <v/>
      </c>
    </row>
    <row r="60741" spans="22:22" x14ac:dyDescent="0.35">
      <c r="V60741" s="5" t="str">
        <f t="shared" si="949"/>
        <v/>
      </c>
    </row>
    <row r="60742" spans="22:22" x14ac:dyDescent="0.35">
      <c r="V60742" s="5" t="str">
        <f t="shared" si="949"/>
        <v/>
      </c>
    </row>
    <row r="60743" spans="22:22" x14ac:dyDescent="0.35">
      <c r="V60743" s="5" t="str">
        <f t="shared" si="949"/>
        <v/>
      </c>
    </row>
    <row r="60744" spans="22:22" x14ac:dyDescent="0.35">
      <c r="V60744" s="5" t="str">
        <f t="shared" si="949"/>
        <v/>
      </c>
    </row>
    <row r="60745" spans="22:22" x14ac:dyDescent="0.35">
      <c r="V60745" s="5" t="str">
        <f t="shared" si="949"/>
        <v/>
      </c>
    </row>
    <row r="60746" spans="22:22" x14ac:dyDescent="0.35">
      <c r="V60746" s="5" t="str">
        <f t="shared" si="949"/>
        <v/>
      </c>
    </row>
    <row r="60747" spans="22:22" x14ac:dyDescent="0.35">
      <c r="V60747" s="5" t="str">
        <f t="shared" si="949"/>
        <v/>
      </c>
    </row>
    <row r="60748" spans="22:22" x14ac:dyDescent="0.35">
      <c r="V60748" s="5" t="str">
        <f t="shared" si="949"/>
        <v/>
      </c>
    </row>
    <row r="60749" spans="22:22" x14ac:dyDescent="0.35">
      <c r="V60749" s="5" t="str">
        <f t="shared" si="949"/>
        <v/>
      </c>
    </row>
    <row r="60750" spans="22:22" x14ac:dyDescent="0.35">
      <c r="V60750" s="5" t="str">
        <f t="shared" si="949"/>
        <v/>
      </c>
    </row>
    <row r="60751" spans="22:22" x14ac:dyDescent="0.35">
      <c r="V60751" s="5" t="str">
        <f t="shared" si="949"/>
        <v/>
      </c>
    </row>
    <row r="60752" spans="22:22" x14ac:dyDescent="0.35">
      <c r="V60752" s="5" t="str">
        <f t="shared" si="949"/>
        <v/>
      </c>
    </row>
    <row r="60753" spans="22:22" x14ac:dyDescent="0.35">
      <c r="V60753" s="5" t="str">
        <f t="shared" si="949"/>
        <v/>
      </c>
    </row>
    <row r="60754" spans="22:22" x14ac:dyDescent="0.35">
      <c r="V60754" s="5" t="str">
        <f t="shared" si="949"/>
        <v/>
      </c>
    </row>
    <row r="60755" spans="22:22" x14ac:dyDescent="0.35">
      <c r="V60755" s="5" t="str">
        <f t="shared" si="949"/>
        <v/>
      </c>
    </row>
    <row r="60756" spans="22:22" x14ac:dyDescent="0.35">
      <c r="V60756" s="5" t="str">
        <f t="shared" si="949"/>
        <v/>
      </c>
    </row>
    <row r="60757" spans="22:22" x14ac:dyDescent="0.35">
      <c r="V60757" s="5" t="str">
        <f t="shared" si="949"/>
        <v/>
      </c>
    </row>
    <row r="60758" spans="22:22" x14ac:dyDescent="0.35">
      <c r="V60758" s="5" t="str">
        <f t="shared" si="949"/>
        <v/>
      </c>
    </row>
    <row r="60759" spans="22:22" x14ac:dyDescent="0.35">
      <c r="V60759" s="5" t="str">
        <f t="shared" si="949"/>
        <v/>
      </c>
    </row>
    <row r="60760" spans="22:22" x14ac:dyDescent="0.35">
      <c r="V60760" s="5" t="str">
        <f t="shared" si="949"/>
        <v/>
      </c>
    </row>
    <row r="60761" spans="22:22" x14ac:dyDescent="0.35">
      <c r="V60761" s="5" t="str">
        <f t="shared" si="949"/>
        <v/>
      </c>
    </row>
    <row r="60762" spans="22:22" x14ac:dyDescent="0.35">
      <c r="V60762" s="5" t="str">
        <f t="shared" si="949"/>
        <v/>
      </c>
    </row>
    <row r="60763" spans="22:22" x14ac:dyDescent="0.35">
      <c r="V60763" s="5" t="str">
        <f t="shared" si="949"/>
        <v/>
      </c>
    </row>
    <row r="60764" spans="22:22" x14ac:dyDescent="0.35">
      <c r="V60764" s="5" t="str">
        <f t="shared" si="949"/>
        <v/>
      </c>
    </row>
    <row r="60765" spans="22:22" x14ac:dyDescent="0.35">
      <c r="V60765" s="5" t="str">
        <f t="shared" si="949"/>
        <v/>
      </c>
    </row>
    <row r="60766" spans="22:22" x14ac:dyDescent="0.35">
      <c r="V60766" s="5" t="str">
        <f t="shared" si="949"/>
        <v/>
      </c>
    </row>
    <row r="60767" spans="22:22" x14ac:dyDescent="0.35">
      <c r="V60767" s="5" t="str">
        <f t="shared" si="949"/>
        <v/>
      </c>
    </row>
    <row r="60768" spans="22:22" x14ac:dyDescent="0.35">
      <c r="V60768" s="5" t="str">
        <f t="shared" si="949"/>
        <v/>
      </c>
    </row>
    <row r="60769" spans="22:22" x14ac:dyDescent="0.35">
      <c r="V60769" s="5" t="str">
        <f t="shared" si="949"/>
        <v/>
      </c>
    </row>
    <row r="60770" spans="22:22" x14ac:dyDescent="0.35">
      <c r="V60770" s="5" t="str">
        <f t="shared" si="949"/>
        <v/>
      </c>
    </row>
    <row r="60771" spans="22:22" x14ac:dyDescent="0.35">
      <c r="V60771" s="5" t="str">
        <f t="shared" si="949"/>
        <v/>
      </c>
    </row>
    <row r="60772" spans="22:22" x14ac:dyDescent="0.35">
      <c r="V60772" s="5" t="str">
        <f t="shared" si="949"/>
        <v/>
      </c>
    </row>
    <row r="60773" spans="22:22" x14ac:dyDescent="0.35">
      <c r="V60773" s="5" t="str">
        <f t="shared" si="949"/>
        <v/>
      </c>
    </row>
    <row r="60774" spans="22:22" x14ac:dyDescent="0.35">
      <c r="V60774" s="5" t="str">
        <f t="shared" si="949"/>
        <v/>
      </c>
    </row>
    <row r="60775" spans="22:22" x14ac:dyDescent="0.35">
      <c r="V60775" s="5" t="str">
        <f t="shared" si="949"/>
        <v/>
      </c>
    </row>
    <row r="60776" spans="22:22" x14ac:dyDescent="0.35">
      <c r="V60776" s="5" t="str">
        <f t="shared" si="949"/>
        <v/>
      </c>
    </row>
    <row r="60777" spans="22:22" x14ac:dyDescent="0.35">
      <c r="V60777" s="5" t="str">
        <f t="shared" si="949"/>
        <v/>
      </c>
    </row>
    <row r="60778" spans="22:22" x14ac:dyDescent="0.35">
      <c r="V60778" s="5" t="str">
        <f t="shared" si="949"/>
        <v/>
      </c>
    </row>
    <row r="60779" spans="22:22" x14ac:dyDescent="0.35">
      <c r="V60779" s="5" t="str">
        <f t="shared" si="949"/>
        <v/>
      </c>
    </row>
    <row r="60780" spans="22:22" x14ac:dyDescent="0.35">
      <c r="V60780" s="5" t="str">
        <f t="shared" si="949"/>
        <v/>
      </c>
    </row>
    <row r="60781" spans="22:22" x14ac:dyDescent="0.35">
      <c r="V60781" s="5" t="str">
        <f t="shared" si="949"/>
        <v/>
      </c>
    </row>
    <row r="60782" spans="22:22" x14ac:dyDescent="0.35">
      <c r="V60782" s="5" t="str">
        <f t="shared" si="949"/>
        <v/>
      </c>
    </row>
    <row r="60783" spans="22:22" x14ac:dyDescent="0.35">
      <c r="V60783" s="5" t="str">
        <f t="shared" si="949"/>
        <v/>
      </c>
    </row>
    <row r="60784" spans="22:22" x14ac:dyDescent="0.35">
      <c r="V60784" s="5" t="str">
        <f t="shared" si="949"/>
        <v/>
      </c>
    </row>
    <row r="60785" spans="22:22" x14ac:dyDescent="0.35">
      <c r="V60785" s="5" t="str">
        <f t="shared" si="949"/>
        <v/>
      </c>
    </row>
    <row r="60786" spans="22:22" x14ac:dyDescent="0.35">
      <c r="V60786" s="5" t="str">
        <f t="shared" si="949"/>
        <v/>
      </c>
    </row>
    <row r="60787" spans="22:22" x14ac:dyDescent="0.35">
      <c r="V60787" s="5" t="str">
        <f t="shared" si="949"/>
        <v/>
      </c>
    </row>
    <row r="60788" spans="22:22" x14ac:dyDescent="0.35">
      <c r="V60788" s="5" t="str">
        <f t="shared" si="949"/>
        <v/>
      </c>
    </row>
    <row r="60789" spans="22:22" x14ac:dyDescent="0.35">
      <c r="V60789" s="5" t="str">
        <f t="shared" si="949"/>
        <v/>
      </c>
    </row>
    <row r="60790" spans="22:22" x14ac:dyDescent="0.35">
      <c r="V60790" s="5" t="str">
        <f t="shared" si="949"/>
        <v/>
      </c>
    </row>
    <row r="60791" spans="22:22" x14ac:dyDescent="0.35">
      <c r="V60791" s="5" t="str">
        <f t="shared" si="949"/>
        <v/>
      </c>
    </row>
    <row r="60792" spans="22:22" x14ac:dyDescent="0.35">
      <c r="V60792" s="5" t="str">
        <f t="shared" si="949"/>
        <v/>
      </c>
    </row>
    <row r="60793" spans="22:22" x14ac:dyDescent="0.35">
      <c r="V60793" s="5" t="str">
        <f t="shared" si="949"/>
        <v/>
      </c>
    </row>
    <row r="60794" spans="22:22" x14ac:dyDescent="0.35">
      <c r="V60794" s="5" t="str">
        <f t="shared" si="949"/>
        <v/>
      </c>
    </row>
    <row r="60795" spans="22:22" x14ac:dyDescent="0.35">
      <c r="V60795" s="5" t="str">
        <f t="shared" si="949"/>
        <v/>
      </c>
    </row>
    <row r="60796" spans="22:22" x14ac:dyDescent="0.35">
      <c r="V60796" s="5" t="str">
        <f t="shared" si="949"/>
        <v/>
      </c>
    </row>
    <row r="60797" spans="22:22" x14ac:dyDescent="0.35">
      <c r="V60797" s="5" t="str">
        <f t="shared" si="949"/>
        <v/>
      </c>
    </row>
    <row r="60798" spans="22:22" x14ac:dyDescent="0.35">
      <c r="V60798" s="5" t="str">
        <f t="shared" si="949"/>
        <v/>
      </c>
    </row>
    <row r="60799" spans="22:22" x14ac:dyDescent="0.35">
      <c r="V60799" s="5" t="str">
        <f t="shared" si="949"/>
        <v/>
      </c>
    </row>
    <row r="60800" spans="22:22" x14ac:dyDescent="0.35">
      <c r="V60800" s="5" t="str">
        <f t="shared" si="949"/>
        <v/>
      </c>
    </row>
    <row r="60801" spans="22:22" x14ac:dyDescent="0.35">
      <c r="V60801" s="5" t="str">
        <f t="shared" si="949"/>
        <v/>
      </c>
    </row>
    <row r="60802" spans="22:22" x14ac:dyDescent="0.35">
      <c r="V60802" s="5" t="str">
        <f t="shared" ref="V60802:V60865" si="950">TRIM(CLEAN(SUBSTITUTE(A60802,CHAR(160)," ")))</f>
        <v/>
      </c>
    </row>
    <row r="60803" spans="22:22" x14ac:dyDescent="0.35">
      <c r="V60803" s="5" t="str">
        <f t="shared" si="950"/>
        <v/>
      </c>
    </row>
    <row r="60804" spans="22:22" x14ac:dyDescent="0.35">
      <c r="V60804" s="5" t="str">
        <f t="shared" si="950"/>
        <v/>
      </c>
    </row>
    <row r="60805" spans="22:22" x14ac:dyDescent="0.35">
      <c r="V60805" s="5" t="str">
        <f t="shared" si="950"/>
        <v/>
      </c>
    </row>
    <row r="60806" spans="22:22" x14ac:dyDescent="0.35">
      <c r="V60806" s="5" t="str">
        <f t="shared" si="950"/>
        <v/>
      </c>
    </row>
    <row r="60807" spans="22:22" x14ac:dyDescent="0.35">
      <c r="V60807" s="5" t="str">
        <f t="shared" si="950"/>
        <v/>
      </c>
    </row>
    <row r="60808" spans="22:22" x14ac:dyDescent="0.35">
      <c r="V60808" s="5" t="str">
        <f t="shared" si="950"/>
        <v/>
      </c>
    </row>
    <row r="60809" spans="22:22" x14ac:dyDescent="0.35">
      <c r="V60809" s="5" t="str">
        <f t="shared" si="950"/>
        <v/>
      </c>
    </row>
    <row r="60810" spans="22:22" x14ac:dyDescent="0.35">
      <c r="V60810" s="5" t="str">
        <f t="shared" si="950"/>
        <v/>
      </c>
    </row>
    <row r="60811" spans="22:22" x14ac:dyDescent="0.35">
      <c r="V60811" s="5" t="str">
        <f t="shared" si="950"/>
        <v/>
      </c>
    </row>
    <row r="60812" spans="22:22" x14ac:dyDescent="0.35">
      <c r="V60812" s="5" t="str">
        <f t="shared" si="950"/>
        <v/>
      </c>
    </row>
    <row r="60813" spans="22:22" x14ac:dyDescent="0.35">
      <c r="V60813" s="5" t="str">
        <f t="shared" si="950"/>
        <v/>
      </c>
    </row>
    <row r="60814" spans="22:22" x14ac:dyDescent="0.35">
      <c r="V60814" s="5" t="str">
        <f t="shared" si="950"/>
        <v/>
      </c>
    </row>
    <row r="60815" spans="22:22" x14ac:dyDescent="0.35">
      <c r="V60815" s="5" t="str">
        <f t="shared" si="950"/>
        <v/>
      </c>
    </row>
    <row r="60816" spans="22:22" x14ac:dyDescent="0.35">
      <c r="V60816" s="5" t="str">
        <f t="shared" si="950"/>
        <v/>
      </c>
    </row>
    <row r="60817" spans="22:22" x14ac:dyDescent="0.35">
      <c r="V60817" s="5" t="str">
        <f t="shared" si="950"/>
        <v/>
      </c>
    </row>
    <row r="60818" spans="22:22" x14ac:dyDescent="0.35">
      <c r="V60818" s="5" t="str">
        <f t="shared" si="950"/>
        <v/>
      </c>
    </row>
    <row r="60819" spans="22:22" x14ac:dyDescent="0.35">
      <c r="V60819" s="5" t="str">
        <f t="shared" si="950"/>
        <v/>
      </c>
    </row>
    <row r="60820" spans="22:22" x14ac:dyDescent="0.35">
      <c r="V60820" s="5" t="str">
        <f t="shared" si="950"/>
        <v/>
      </c>
    </row>
    <row r="60821" spans="22:22" x14ac:dyDescent="0.35">
      <c r="V60821" s="5" t="str">
        <f t="shared" si="950"/>
        <v/>
      </c>
    </row>
    <row r="60822" spans="22:22" x14ac:dyDescent="0.35">
      <c r="V60822" s="5" t="str">
        <f t="shared" si="950"/>
        <v/>
      </c>
    </row>
    <row r="60823" spans="22:22" x14ac:dyDescent="0.35">
      <c r="V60823" s="5" t="str">
        <f t="shared" si="950"/>
        <v/>
      </c>
    </row>
    <row r="60824" spans="22:22" x14ac:dyDescent="0.35">
      <c r="V60824" s="5" t="str">
        <f t="shared" si="950"/>
        <v/>
      </c>
    </row>
    <row r="60825" spans="22:22" x14ac:dyDescent="0.35">
      <c r="V60825" s="5" t="str">
        <f t="shared" si="950"/>
        <v/>
      </c>
    </row>
    <row r="60826" spans="22:22" x14ac:dyDescent="0.35">
      <c r="V60826" s="5" t="str">
        <f t="shared" si="950"/>
        <v/>
      </c>
    </row>
    <row r="60827" spans="22:22" x14ac:dyDescent="0.35">
      <c r="V60827" s="5" t="str">
        <f t="shared" si="950"/>
        <v/>
      </c>
    </row>
    <row r="60828" spans="22:22" x14ac:dyDescent="0.35">
      <c r="V60828" s="5" t="str">
        <f t="shared" si="950"/>
        <v/>
      </c>
    </row>
    <row r="60829" spans="22:22" x14ac:dyDescent="0.35">
      <c r="V60829" s="5" t="str">
        <f t="shared" si="950"/>
        <v/>
      </c>
    </row>
    <row r="60830" spans="22:22" x14ac:dyDescent="0.35">
      <c r="V60830" s="5" t="str">
        <f t="shared" si="950"/>
        <v/>
      </c>
    </row>
    <row r="60831" spans="22:22" x14ac:dyDescent="0.35">
      <c r="V60831" s="5" t="str">
        <f t="shared" si="950"/>
        <v/>
      </c>
    </row>
    <row r="60832" spans="22:22" x14ac:dyDescent="0.35">
      <c r="V60832" s="5" t="str">
        <f t="shared" si="950"/>
        <v/>
      </c>
    </row>
    <row r="60833" spans="22:22" x14ac:dyDescent="0.35">
      <c r="V60833" s="5" t="str">
        <f t="shared" si="950"/>
        <v/>
      </c>
    </row>
    <row r="60834" spans="22:22" x14ac:dyDescent="0.35">
      <c r="V60834" s="5" t="str">
        <f t="shared" si="950"/>
        <v/>
      </c>
    </row>
    <row r="60835" spans="22:22" x14ac:dyDescent="0.35">
      <c r="V60835" s="5" t="str">
        <f t="shared" si="950"/>
        <v/>
      </c>
    </row>
    <row r="60836" spans="22:22" x14ac:dyDescent="0.35">
      <c r="V60836" s="5" t="str">
        <f t="shared" si="950"/>
        <v/>
      </c>
    </row>
    <row r="60837" spans="22:22" x14ac:dyDescent="0.35">
      <c r="V60837" s="5" t="str">
        <f t="shared" si="950"/>
        <v/>
      </c>
    </row>
    <row r="60838" spans="22:22" x14ac:dyDescent="0.35">
      <c r="V60838" s="5" t="str">
        <f t="shared" si="950"/>
        <v/>
      </c>
    </row>
    <row r="60839" spans="22:22" x14ac:dyDescent="0.35">
      <c r="V60839" s="5" t="str">
        <f t="shared" si="950"/>
        <v/>
      </c>
    </row>
    <row r="60840" spans="22:22" x14ac:dyDescent="0.35">
      <c r="V60840" s="5" t="str">
        <f t="shared" si="950"/>
        <v/>
      </c>
    </row>
    <row r="60841" spans="22:22" x14ac:dyDescent="0.35">
      <c r="V60841" s="5" t="str">
        <f t="shared" si="950"/>
        <v/>
      </c>
    </row>
    <row r="60842" spans="22:22" x14ac:dyDescent="0.35">
      <c r="V60842" s="5" t="str">
        <f t="shared" si="950"/>
        <v/>
      </c>
    </row>
    <row r="60843" spans="22:22" x14ac:dyDescent="0.35">
      <c r="V60843" s="5" t="str">
        <f t="shared" si="950"/>
        <v/>
      </c>
    </row>
    <row r="60844" spans="22:22" x14ac:dyDescent="0.35">
      <c r="V60844" s="5" t="str">
        <f t="shared" si="950"/>
        <v/>
      </c>
    </row>
    <row r="60845" spans="22:22" x14ac:dyDescent="0.35">
      <c r="V60845" s="5" t="str">
        <f t="shared" si="950"/>
        <v/>
      </c>
    </row>
    <row r="60846" spans="22:22" x14ac:dyDescent="0.35">
      <c r="V60846" s="5" t="str">
        <f t="shared" si="950"/>
        <v/>
      </c>
    </row>
    <row r="60847" spans="22:22" x14ac:dyDescent="0.35">
      <c r="V60847" s="5" t="str">
        <f t="shared" si="950"/>
        <v/>
      </c>
    </row>
    <row r="60848" spans="22:22" x14ac:dyDescent="0.35">
      <c r="V60848" s="5" t="str">
        <f t="shared" si="950"/>
        <v/>
      </c>
    </row>
    <row r="60849" spans="22:22" x14ac:dyDescent="0.35">
      <c r="V60849" s="5" t="str">
        <f t="shared" si="950"/>
        <v/>
      </c>
    </row>
    <row r="60850" spans="22:22" x14ac:dyDescent="0.35">
      <c r="V60850" s="5" t="str">
        <f t="shared" si="950"/>
        <v/>
      </c>
    </row>
    <row r="60851" spans="22:22" x14ac:dyDescent="0.35">
      <c r="V60851" s="5" t="str">
        <f t="shared" si="950"/>
        <v/>
      </c>
    </row>
    <row r="60852" spans="22:22" x14ac:dyDescent="0.35">
      <c r="V60852" s="5" t="str">
        <f t="shared" si="950"/>
        <v/>
      </c>
    </row>
    <row r="60853" spans="22:22" x14ac:dyDescent="0.35">
      <c r="V60853" s="5" t="str">
        <f t="shared" si="950"/>
        <v/>
      </c>
    </row>
    <row r="60854" spans="22:22" x14ac:dyDescent="0.35">
      <c r="V60854" s="5" t="str">
        <f t="shared" si="950"/>
        <v/>
      </c>
    </row>
    <row r="60855" spans="22:22" x14ac:dyDescent="0.35">
      <c r="V60855" s="5" t="str">
        <f t="shared" si="950"/>
        <v/>
      </c>
    </row>
    <row r="60856" spans="22:22" x14ac:dyDescent="0.35">
      <c r="V60856" s="5" t="str">
        <f t="shared" si="950"/>
        <v/>
      </c>
    </row>
    <row r="60857" spans="22:22" x14ac:dyDescent="0.35">
      <c r="V60857" s="5" t="str">
        <f t="shared" si="950"/>
        <v/>
      </c>
    </row>
    <row r="60858" spans="22:22" x14ac:dyDescent="0.35">
      <c r="V60858" s="5" t="str">
        <f t="shared" si="950"/>
        <v/>
      </c>
    </row>
    <row r="60859" spans="22:22" x14ac:dyDescent="0.35">
      <c r="V60859" s="5" t="str">
        <f t="shared" si="950"/>
        <v/>
      </c>
    </row>
    <row r="60860" spans="22:22" x14ac:dyDescent="0.35">
      <c r="V60860" s="5" t="str">
        <f t="shared" si="950"/>
        <v/>
      </c>
    </row>
    <row r="60861" spans="22:22" x14ac:dyDescent="0.35">
      <c r="V60861" s="5" t="str">
        <f t="shared" si="950"/>
        <v/>
      </c>
    </row>
    <row r="60862" spans="22:22" x14ac:dyDescent="0.35">
      <c r="V60862" s="5" t="str">
        <f t="shared" si="950"/>
        <v/>
      </c>
    </row>
    <row r="60863" spans="22:22" x14ac:dyDescent="0.35">
      <c r="V60863" s="5" t="str">
        <f t="shared" si="950"/>
        <v/>
      </c>
    </row>
    <row r="60864" spans="22:22" x14ac:dyDescent="0.35">
      <c r="V60864" s="5" t="str">
        <f t="shared" si="950"/>
        <v/>
      </c>
    </row>
    <row r="60865" spans="22:22" x14ac:dyDescent="0.35">
      <c r="V60865" s="5" t="str">
        <f t="shared" si="950"/>
        <v/>
      </c>
    </row>
    <row r="60866" spans="22:22" x14ac:dyDescent="0.35">
      <c r="V60866" s="5" t="str">
        <f t="shared" ref="V60866:V60929" si="951">TRIM(CLEAN(SUBSTITUTE(A60866,CHAR(160)," ")))</f>
        <v/>
      </c>
    </row>
    <row r="60867" spans="22:22" x14ac:dyDescent="0.35">
      <c r="V60867" s="5" t="str">
        <f t="shared" si="951"/>
        <v/>
      </c>
    </row>
    <row r="60868" spans="22:22" x14ac:dyDescent="0.35">
      <c r="V60868" s="5" t="str">
        <f t="shared" si="951"/>
        <v/>
      </c>
    </row>
    <row r="60869" spans="22:22" x14ac:dyDescent="0.35">
      <c r="V60869" s="5" t="str">
        <f t="shared" si="951"/>
        <v/>
      </c>
    </row>
    <row r="60870" spans="22:22" x14ac:dyDescent="0.35">
      <c r="V60870" s="5" t="str">
        <f t="shared" si="951"/>
        <v/>
      </c>
    </row>
    <row r="60871" spans="22:22" x14ac:dyDescent="0.35">
      <c r="V60871" s="5" t="str">
        <f t="shared" si="951"/>
        <v/>
      </c>
    </row>
    <row r="60872" spans="22:22" x14ac:dyDescent="0.35">
      <c r="V60872" s="5" t="str">
        <f t="shared" si="951"/>
        <v/>
      </c>
    </row>
    <row r="60873" spans="22:22" x14ac:dyDescent="0.35">
      <c r="V60873" s="5" t="str">
        <f t="shared" si="951"/>
        <v/>
      </c>
    </row>
    <row r="60874" spans="22:22" x14ac:dyDescent="0.35">
      <c r="V60874" s="5" t="str">
        <f t="shared" si="951"/>
        <v/>
      </c>
    </row>
    <row r="60875" spans="22:22" x14ac:dyDescent="0.35">
      <c r="V60875" s="5" t="str">
        <f t="shared" si="951"/>
        <v/>
      </c>
    </row>
    <row r="60876" spans="22:22" x14ac:dyDescent="0.35">
      <c r="V60876" s="5" t="str">
        <f t="shared" si="951"/>
        <v/>
      </c>
    </row>
    <row r="60877" spans="22:22" x14ac:dyDescent="0.35">
      <c r="V60877" s="5" t="str">
        <f t="shared" si="951"/>
        <v/>
      </c>
    </row>
    <row r="60878" spans="22:22" x14ac:dyDescent="0.35">
      <c r="V60878" s="5" t="str">
        <f t="shared" si="951"/>
        <v/>
      </c>
    </row>
    <row r="60879" spans="22:22" x14ac:dyDescent="0.35">
      <c r="V60879" s="5" t="str">
        <f t="shared" si="951"/>
        <v/>
      </c>
    </row>
    <row r="60880" spans="22:22" x14ac:dyDescent="0.35">
      <c r="V60880" s="5" t="str">
        <f t="shared" si="951"/>
        <v/>
      </c>
    </row>
    <row r="60881" spans="22:22" x14ac:dyDescent="0.35">
      <c r="V60881" s="5" t="str">
        <f t="shared" si="951"/>
        <v/>
      </c>
    </row>
    <row r="60882" spans="22:22" x14ac:dyDescent="0.35">
      <c r="V60882" s="5" t="str">
        <f t="shared" si="951"/>
        <v/>
      </c>
    </row>
    <row r="60883" spans="22:22" x14ac:dyDescent="0.35">
      <c r="V60883" s="5" t="str">
        <f t="shared" si="951"/>
        <v/>
      </c>
    </row>
    <row r="60884" spans="22:22" x14ac:dyDescent="0.35">
      <c r="V60884" s="5" t="str">
        <f t="shared" si="951"/>
        <v/>
      </c>
    </row>
    <row r="60885" spans="22:22" x14ac:dyDescent="0.35">
      <c r="V60885" s="5" t="str">
        <f t="shared" si="951"/>
        <v/>
      </c>
    </row>
    <row r="60886" spans="22:22" x14ac:dyDescent="0.35">
      <c r="V60886" s="5" t="str">
        <f t="shared" si="951"/>
        <v/>
      </c>
    </row>
    <row r="60887" spans="22:22" x14ac:dyDescent="0.35">
      <c r="V60887" s="5" t="str">
        <f t="shared" si="951"/>
        <v/>
      </c>
    </row>
    <row r="60888" spans="22:22" x14ac:dyDescent="0.35">
      <c r="V60888" s="5" t="str">
        <f t="shared" si="951"/>
        <v/>
      </c>
    </row>
    <row r="60889" spans="22:22" x14ac:dyDescent="0.35">
      <c r="V60889" s="5" t="str">
        <f t="shared" si="951"/>
        <v/>
      </c>
    </row>
    <row r="60890" spans="22:22" x14ac:dyDescent="0.35">
      <c r="V60890" s="5" t="str">
        <f t="shared" si="951"/>
        <v/>
      </c>
    </row>
    <row r="60891" spans="22:22" x14ac:dyDescent="0.35">
      <c r="V60891" s="5" t="str">
        <f t="shared" si="951"/>
        <v/>
      </c>
    </row>
    <row r="60892" spans="22:22" x14ac:dyDescent="0.35">
      <c r="V60892" s="5" t="str">
        <f t="shared" si="951"/>
        <v/>
      </c>
    </row>
    <row r="60893" spans="22:22" x14ac:dyDescent="0.35">
      <c r="V60893" s="5" t="str">
        <f t="shared" si="951"/>
        <v/>
      </c>
    </row>
    <row r="60894" spans="22:22" x14ac:dyDescent="0.35">
      <c r="V60894" s="5" t="str">
        <f t="shared" si="951"/>
        <v/>
      </c>
    </row>
    <row r="60895" spans="22:22" x14ac:dyDescent="0.35">
      <c r="V60895" s="5" t="str">
        <f t="shared" si="951"/>
        <v/>
      </c>
    </row>
    <row r="60896" spans="22:22" x14ac:dyDescent="0.35">
      <c r="V60896" s="5" t="str">
        <f t="shared" si="951"/>
        <v/>
      </c>
    </row>
    <row r="60897" spans="22:22" x14ac:dyDescent="0.35">
      <c r="V60897" s="5" t="str">
        <f t="shared" si="951"/>
        <v/>
      </c>
    </row>
    <row r="60898" spans="22:22" x14ac:dyDescent="0.35">
      <c r="V60898" s="5" t="str">
        <f t="shared" si="951"/>
        <v/>
      </c>
    </row>
    <row r="60899" spans="22:22" x14ac:dyDescent="0.35">
      <c r="V60899" s="5" t="str">
        <f t="shared" si="951"/>
        <v/>
      </c>
    </row>
    <row r="60900" spans="22:22" x14ac:dyDescent="0.35">
      <c r="V60900" s="5" t="str">
        <f t="shared" si="951"/>
        <v/>
      </c>
    </row>
    <row r="60901" spans="22:22" x14ac:dyDescent="0.35">
      <c r="V60901" s="5" t="str">
        <f t="shared" si="951"/>
        <v/>
      </c>
    </row>
    <row r="60902" spans="22:22" x14ac:dyDescent="0.35">
      <c r="V60902" s="5" t="str">
        <f t="shared" si="951"/>
        <v/>
      </c>
    </row>
    <row r="60903" spans="22:22" x14ac:dyDescent="0.35">
      <c r="V60903" s="5" t="str">
        <f t="shared" si="951"/>
        <v/>
      </c>
    </row>
    <row r="60904" spans="22:22" x14ac:dyDescent="0.35">
      <c r="V60904" s="5" t="str">
        <f t="shared" si="951"/>
        <v/>
      </c>
    </row>
    <row r="60905" spans="22:22" x14ac:dyDescent="0.35">
      <c r="V60905" s="5" t="str">
        <f t="shared" si="951"/>
        <v/>
      </c>
    </row>
    <row r="60906" spans="22:22" x14ac:dyDescent="0.35">
      <c r="V60906" s="5" t="str">
        <f t="shared" si="951"/>
        <v/>
      </c>
    </row>
    <row r="60907" spans="22:22" x14ac:dyDescent="0.35">
      <c r="V60907" s="5" t="str">
        <f t="shared" si="951"/>
        <v/>
      </c>
    </row>
    <row r="60908" spans="22:22" x14ac:dyDescent="0.35">
      <c r="V60908" s="5" t="str">
        <f t="shared" si="951"/>
        <v/>
      </c>
    </row>
    <row r="60909" spans="22:22" x14ac:dyDescent="0.35">
      <c r="V60909" s="5" t="str">
        <f t="shared" si="951"/>
        <v/>
      </c>
    </row>
    <row r="60910" spans="22:22" x14ac:dyDescent="0.35">
      <c r="V60910" s="5" t="str">
        <f t="shared" si="951"/>
        <v/>
      </c>
    </row>
    <row r="60911" spans="22:22" x14ac:dyDescent="0.35">
      <c r="V60911" s="5" t="str">
        <f t="shared" si="951"/>
        <v/>
      </c>
    </row>
    <row r="60912" spans="22:22" x14ac:dyDescent="0.35">
      <c r="V60912" s="5" t="str">
        <f t="shared" si="951"/>
        <v/>
      </c>
    </row>
    <row r="60913" spans="22:22" x14ac:dyDescent="0.35">
      <c r="V60913" s="5" t="str">
        <f t="shared" si="951"/>
        <v/>
      </c>
    </row>
    <row r="60914" spans="22:22" x14ac:dyDescent="0.35">
      <c r="V60914" s="5" t="str">
        <f t="shared" si="951"/>
        <v/>
      </c>
    </row>
    <row r="60915" spans="22:22" x14ac:dyDescent="0.35">
      <c r="V60915" s="5" t="str">
        <f t="shared" si="951"/>
        <v/>
      </c>
    </row>
    <row r="60916" spans="22:22" x14ac:dyDescent="0.35">
      <c r="V60916" s="5" t="str">
        <f t="shared" si="951"/>
        <v/>
      </c>
    </row>
    <row r="60917" spans="22:22" x14ac:dyDescent="0.35">
      <c r="V60917" s="5" t="str">
        <f t="shared" si="951"/>
        <v/>
      </c>
    </row>
    <row r="60918" spans="22:22" x14ac:dyDescent="0.35">
      <c r="V60918" s="5" t="str">
        <f t="shared" si="951"/>
        <v/>
      </c>
    </row>
    <row r="60919" spans="22:22" x14ac:dyDescent="0.35">
      <c r="V60919" s="5" t="str">
        <f t="shared" si="951"/>
        <v/>
      </c>
    </row>
    <row r="60920" spans="22:22" x14ac:dyDescent="0.35">
      <c r="V60920" s="5" t="str">
        <f t="shared" si="951"/>
        <v/>
      </c>
    </row>
    <row r="60921" spans="22:22" x14ac:dyDescent="0.35">
      <c r="V60921" s="5" t="str">
        <f t="shared" si="951"/>
        <v/>
      </c>
    </row>
    <row r="60922" spans="22:22" x14ac:dyDescent="0.35">
      <c r="V60922" s="5" t="str">
        <f t="shared" si="951"/>
        <v/>
      </c>
    </row>
    <row r="60923" spans="22:22" x14ac:dyDescent="0.35">
      <c r="V60923" s="5" t="str">
        <f t="shared" si="951"/>
        <v/>
      </c>
    </row>
    <row r="60924" spans="22:22" x14ac:dyDescent="0.35">
      <c r="V60924" s="5" t="str">
        <f t="shared" si="951"/>
        <v/>
      </c>
    </row>
    <row r="60925" spans="22:22" x14ac:dyDescent="0.35">
      <c r="V60925" s="5" t="str">
        <f t="shared" si="951"/>
        <v/>
      </c>
    </row>
    <row r="60926" spans="22:22" x14ac:dyDescent="0.35">
      <c r="V60926" s="5" t="str">
        <f t="shared" si="951"/>
        <v/>
      </c>
    </row>
    <row r="60927" spans="22:22" x14ac:dyDescent="0.35">
      <c r="V60927" s="5" t="str">
        <f t="shared" si="951"/>
        <v/>
      </c>
    </row>
    <row r="60928" spans="22:22" x14ac:dyDescent="0.35">
      <c r="V60928" s="5" t="str">
        <f t="shared" si="951"/>
        <v/>
      </c>
    </row>
    <row r="60929" spans="22:22" x14ac:dyDescent="0.35">
      <c r="V60929" s="5" t="str">
        <f t="shared" si="951"/>
        <v/>
      </c>
    </row>
    <row r="60930" spans="22:22" x14ac:dyDescent="0.35">
      <c r="V60930" s="5" t="str">
        <f t="shared" ref="V60930:V60993" si="952">TRIM(CLEAN(SUBSTITUTE(A60930,CHAR(160)," ")))</f>
        <v/>
      </c>
    </row>
    <row r="60931" spans="22:22" x14ac:dyDescent="0.35">
      <c r="V60931" s="5" t="str">
        <f t="shared" si="952"/>
        <v/>
      </c>
    </row>
    <row r="60932" spans="22:22" x14ac:dyDescent="0.35">
      <c r="V60932" s="5" t="str">
        <f t="shared" si="952"/>
        <v/>
      </c>
    </row>
    <row r="60933" spans="22:22" x14ac:dyDescent="0.35">
      <c r="V60933" s="5" t="str">
        <f t="shared" si="952"/>
        <v/>
      </c>
    </row>
    <row r="60934" spans="22:22" x14ac:dyDescent="0.35">
      <c r="V60934" s="5" t="str">
        <f t="shared" si="952"/>
        <v/>
      </c>
    </row>
    <row r="60935" spans="22:22" x14ac:dyDescent="0.35">
      <c r="V60935" s="5" t="str">
        <f t="shared" si="952"/>
        <v/>
      </c>
    </row>
    <row r="60936" spans="22:22" x14ac:dyDescent="0.35">
      <c r="V60936" s="5" t="str">
        <f t="shared" si="952"/>
        <v/>
      </c>
    </row>
    <row r="60937" spans="22:22" x14ac:dyDescent="0.35">
      <c r="V60937" s="5" t="str">
        <f t="shared" si="952"/>
        <v/>
      </c>
    </row>
    <row r="60938" spans="22:22" x14ac:dyDescent="0.35">
      <c r="V60938" s="5" t="str">
        <f t="shared" si="952"/>
        <v/>
      </c>
    </row>
    <row r="60939" spans="22:22" x14ac:dyDescent="0.35">
      <c r="V60939" s="5" t="str">
        <f t="shared" si="952"/>
        <v/>
      </c>
    </row>
    <row r="60940" spans="22:22" x14ac:dyDescent="0.35">
      <c r="V60940" s="5" t="str">
        <f t="shared" si="952"/>
        <v/>
      </c>
    </row>
    <row r="60941" spans="22:22" x14ac:dyDescent="0.35">
      <c r="V60941" s="5" t="str">
        <f t="shared" si="952"/>
        <v/>
      </c>
    </row>
    <row r="60942" spans="22:22" x14ac:dyDescent="0.35">
      <c r="V60942" s="5" t="str">
        <f t="shared" si="952"/>
        <v/>
      </c>
    </row>
    <row r="60943" spans="22:22" x14ac:dyDescent="0.35">
      <c r="V60943" s="5" t="str">
        <f t="shared" si="952"/>
        <v/>
      </c>
    </row>
    <row r="60944" spans="22:22" x14ac:dyDescent="0.35">
      <c r="V60944" s="5" t="str">
        <f t="shared" si="952"/>
        <v/>
      </c>
    </row>
    <row r="60945" spans="22:22" x14ac:dyDescent="0.35">
      <c r="V60945" s="5" t="str">
        <f t="shared" si="952"/>
        <v/>
      </c>
    </row>
    <row r="60946" spans="22:22" x14ac:dyDescent="0.35">
      <c r="V60946" s="5" t="str">
        <f t="shared" si="952"/>
        <v/>
      </c>
    </row>
    <row r="60947" spans="22:22" x14ac:dyDescent="0.35">
      <c r="V60947" s="5" t="str">
        <f t="shared" si="952"/>
        <v/>
      </c>
    </row>
    <row r="60948" spans="22:22" x14ac:dyDescent="0.35">
      <c r="V60948" s="5" t="str">
        <f t="shared" si="952"/>
        <v/>
      </c>
    </row>
    <row r="60949" spans="22:22" x14ac:dyDescent="0.35">
      <c r="V60949" s="5" t="str">
        <f t="shared" si="952"/>
        <v/>
      </c>
    </row>
    <row r="60950" spans="22:22" x14ac:dyDescent="0.35">
      <c r="V60950" s="5" t="str">
        <f t="shared" si="952"/>
        <v/>
      </c>
    </row>
    <row r="60951" spans="22:22" x14ac:dyDescent="0.35">
      <c r="V60951" s="5" t="str">
        <f t="shared" si="952"/>
        <v/>
      </c>
    </row>
    <row r="60952" spans="22:22" x14ac:dyDescent="0.35">
      <c r="V60952" s="5" t="str">
        <f t="shared" si="952"/>
        <v/>
      </c>
    </row>
    <row r="60953" spans="22:22" x14ac:dyDescent="0.35">
      <c r="V60953" s="5" t="str">
        <f t="shared" si="952"/>
        <v/>
      </c>
    </row>
    <row r="60954" spans="22:22" x14ac:dyDescent="0.35">
      <c r="V60954" s="5" t="str">
        <f t="shared" si="952"/>
        <v/>
      </c>
    </row>
    <row r="60955" spans="22:22" x14ac:dyDescent="0.35">
      <c r="V60955" s="5" t="str">
        <f t="shared" si="952"/>
        <v/>
      </c>
    </row>
    <row r="60956" spans="22:22" x14ac:dyDescent="0.35">
      <c r="V60956" s="5" t="str">
        <f t="shared" si="952"/>
        <v/>
      </c>
    </row>
    <row r="60957" spans="22:22" x14ac:dyDescent="0.35">
      <c r="V60957" s="5" t="str">
        <f t="shared" si="952"/>
        <v/>
      </c>
    </row>
    <row r="60958" spans="22:22" x14ac:dyDescent="0.35">
      <c r="V60958" s="5" t="str">
        <f t="shared" si="952"/>
        <v/>
      </c>
    </row>
    <row r="60959" spans="22:22" x14ac:dyDescent="0.35">
      <c r="V60959" s="5" t="str">
        <f t="shared" si="952"/>
        <v/>
      </c>
    </row>
    <row r="60960" spans="22:22" x14ac:dyDescent="0.35">
      <c r="V60960" s="5" t="str">
        <f t="shared" si="952"/>
        <v/>
      </c>
    </row>
    <row r="60961" spans="22:22" x14ac:dyDescent="0.35">
      <c r="V60961" s="5" t="str">
        <f t="shared" si="952"/>
        <v/>
      </c>
    </row>
    <row r="60962" spans="22:22" x14ac:dyDescent="0.35">
      <c r="V60962" s="5" t="str">
        <f t="shared" si="952"/>
        <v/>
      </c>
    </row>
    <row r="60963" spans="22:22" x14ac:dyDescent="0.35">
      <c r="V60963" s="5" t="str">
        <f t="shared" si="952"/>
        <v/>
      </c>
    </row>
    <row r="60964" spans="22:22" x14ac:dyDescent="0.35">
      <c r="V60964" s="5" t="str">
        <f t="shared" si="952"/>
        <v/>
      </c>
    </row>
    <row r="60965" spans="22:22" x14ac:dyDescent="0.35">
      <c r="V60965" s="5" t="str">
        <f t="shared" si="952"/>
        <v/>
      </c>
    </row>
    <row r="60966" spans="22:22" x14ac:dyDescent="0.35">
      <c r="V60966" s="5" t="str">
        <f t="shared" si="952"/>
        <v/>
      </c>
    </row>
    <row r="60967" spans="22:22" x14ac:dyDescent="0.35">
      <c r="V60967" s="5" t="str">
        <f t="shared" si="952"/>
        <v/>
      </c>
    </row>
    <row r="60968" spans="22:22" x14ac:dyDescent="0.35">
      <c r="V60968" s="5" t="str">
        <f t="shared" si="952"/>
        <v/>
      </c>
    </row>
    <row r="60969" spans="22:22" x14ac:dyDescent="0.35">
      <c r="V60969" s="5" t="str">
        <f t="shared" si="952"/>
        <v/>
      </c>
    </row>
    <row r="60970" spans="22:22" x14ac:dyDescent="0.35">
      <c r="V60970" s="5" t="str">
        <f t="shared" si="952"/>
        <v/>
      </c>
    </row>
    <row r="60971" spans="22:22" x14ac:dyDescent="0.35">
      <c r="V60971" s="5" t="str">
        <f t="shared" si="952"/>
        <v/>
      </c>
    </row>
    <row r="60972" spans="22:22" x14ac:dyDescent="0.35">
      <c r="V60972" s="5" t="str">
        <f t="shared" si="952"/>
        <v/>
      </c>
    </row>
    <row r="60973" spans="22:22" x14ac:dyDescent="0.35">
      <c r="V60973" s="5" t="str">
        <f t="shared" si="952"/>
        <v/>
      </c>
    </row>
    <row r="60974" spans="22:22" x14ac:dyDescent="0.35">
      <c r="V60974" s="5" t="str">
        <f t="shared" si="952"/>
        <v/>
      </c>
    </row>
    <row r="60975" spans="22:22" x14ac:dyDescent="0.35">
      <c r="V60975" s="5" t="str">
        <f t="shared" si="952"/>
        <v/>
      </c>
    </row>
    <row r="60976" spans="22:22" x14ac:dyDescent="0.35">
      <c r="V60976" s="5" t="str">
        <f t="shared" si="952"/>
        <v/>
      </c>
    </row>
    <row r="60977" spans="22:22" x14ac:dyDescent="0.35">
      <c r="V60977" s="5" t="str">
        <f t="shared" si="952"/>
        <v/>
      </c>
    </row>
    <row r="60978" spans="22:22" x14ac:dyDescent="0.35">
      <c r="V60978" s="5" t="str">
        <f t="shared" si="952"/>
        <v/>
      </c>
    </row>
    <row r="60979" spans="22:22" x14ac:dyDescent="0.35">
      <c r="V60979" s="5" t="str">
        <f t="shared" si="952"/>
        <v/>
      </c>
    </row>
    <row r="60980" spans="22:22" x14ac:dyDescent="0.35">
      <c r="V60980" s="5" t="str">
        <f t="shared" si="952"/>
        <v/>
      </c>
    </row>
    <row r="60981" spans="22:22" x14ac:dyDescent="0.35">
      <c r="V60981" s="5" t="str">
        <f t="shared" si="952"/>
        <v/>
      </c>
    </row>
    <row r="60982" spans="22:22" x14ac:dyDescent="0.35">
      <c r="V60982" s="5" t="str">
        <f t="shared" si="952"/>
        <v/>
      </c>
    </row>
    <row r="60983" spans="22:22" x14ac:dyDescent="0.35">
      <c r="V60983" s="5" t="str">
        <f t="shared" si="952"/>
        <v/>
      </c>
    </row>
    <row r="60984" spans="22:22" x14ac:dyDescent="0.35">
      <c r="V60984" s="5" t="str">
        <f t="shared" si="952"/>
        <v/>
      </c>
    </row>
    <row r="60985" spans="22:22" x14ac:dyDescent="0.35">
      <c r="V60985" s="5" t="str">
        <f t="shared" si="952"/>
        <v/>
      </c>
    </row>
    <row r="60986" spans="22:22" x14ac:dyDescent="0.35">
      <c r="V60986" s="5" t="str">
        <f t="shared" si="952"/>
        <v/>
      </c>
    </row>
    <row r="60987" spans="22:22" x14ac:dyDescent="0.35">
      <c r="V60987" s="5" t="str">
        <f t="shared" si="952"/>
        <v/>
      </c>
    </row>
    <row r="60988" spans="22:22" x14ac:dyDescent="0.35">
      <c r="V60988" s="5" t="str">
        <f t="shared" si="952"/>
        <v/>
      </c>
    </row>
    <row r="60989" spans="22:22" x14ac:dyDescent="0.35">
      <c r="V60989" s="5" t="str">
        <f t="shared" si="952"/>
        <v/>
      </c>
    </row>
    <row r="60990" spans="22:22" x14ac:dyDescent="0.35">
      <c r="V60990" s="5" t="str">
        <f t="shared" si="952"/>
        <v/>
      </c>
    </row>
    <row r="60991" spans="22:22" x14ac:dyDescent="0.35">
      <c r="V60991" s="5" t="str">
        <f t="shared" si="952"/>
        <v/>
      </c>
    </row>
    <row r="60992" spans="22:22" x14ac:dyDescent="0.35">
      <c r="V60992" s="5" t="str">
        <f t="shared" si="952"/>
        <v/>
      </c>
    </row>
    <row r="60993" spans="22:22" x14ac:dyDescent="0.35">
      <c r="V60993" s="5" t="str">
        <f t="shared" si="952"/>
        <v/>
      </c>
    </row>
    <row r="60994" spans="22:22" x14ac:dyDescent="0.35">
      <c r="V60994" s="5" t="str">
        <f t="shared" ref="V60994:V61057" si="953">TRIM(CLEAN(SUBSTITUTE(A60994,CHAR(160)," ")))</f>
        <v/>
      </c>
    </row>
    <row r="60995" spans="22:22" x14ac:dyDescent="0.35">
      <c r="V60995" s="5" t="str">
        <f t="shared" si="953"/>
        <v/>
      </c>
    </row>
    <row r="60996" spans="22:22" x14ac:dyDescent="0.35">
      <c r="V60996" s="5" t="str">
        <f t="shared" si="953"/>
        <v/>
      </c>
    </row>
    <row r="60997" spans="22:22" x14ac:dyDescent="0.35">
      <c r="V60997" s="5" t="str">
        <f t="shared" si="953"/>
        <v/>
      </c>
    </row>
    <row r="60998" spans="22:22" x14ac:dyDescent="0.35">
      <c r="V60998" s="5" t="str">
        <f t="shared" si="953"/>
        <v/>
      </c>
    </row>
    <row r="60999" spans="22:22" x14ac:dyDescent="0.35">
      <c r="V60999" s="5" t="str">
        <f t="shared" si="953"/>
        <v/>
      </c>
    </row>
    <row r="61000" spans="22:22" x14ac:dyDescent="0.35">
      <c r="V61000" s="5" t="str">
        <f t="shared" si="953"/>
        <v/>
      </c>
    </row>
    <row r="61001" spans="22:22" x14ac:dyDescent="0.35">
      <c r="V61001" s="5" t="str">
        <f t="shared" si="953"/>
        <v/>
      </c>
    </row>
    <row r="61002" spans="22:22" x14ac:dyDescent="0.35">
      <c r="V61002" s="5" t="str">
        <f t="shared" si="953"/>
        <v/>
      </c>
    </row>
    <row r="61003" spans="22:22" x14ac:dyDescent="0.35">
      <c r="V61003" s="5" t="str">
        <f t="shared" si="953"/>
        <v/>
      </c>
    </row>
    <row r="61004" spans="22:22" x14ac:dyDescent="0.35">
      <c r="V61004" s="5" t="str">
        <f t="shared" si="953"/>
        <v/>
      </c>
    </row>
    <row r="61005" spans="22:22" x14ac:dyDescent="0.35">
      <c r="V61005" s="5" t="str">
        <f t="shared" si="953"/>
        <v/>
      </c>
    </row>
    <row r="61006" spans="22:22" x14ac:dyDescent="0.35">
      <c r="V61006" s="5" t="str">
        <f t="shared" si="953"/>
        <v/>
      </c>
    </row>
    <row r="61007" spans="22:22" x14ac:dyDescent="0.35">
      <c r="V61007" s="5" t="str">
        <f t="shared" si="953"/>
        <v/>
      </c>
    </row>
    <row r="61008" spans="22:22" x14ac:dyDescent="0.35">
      <c r="V61008" s="5" t="str">
        <f t="shared" si="953"/>
        <v/>
      </c>
    </row>
    <row r="61009" spans="22:22" x14ac:dyDescent="0.35">
      <c r="V61009" s="5" t="str">
        <f t="shared" si="953"/>
        <v/>
      </c>
    </row>
    <row r="61010" spans="22:22" x14ac:dyDescent="0.35">
      <c r="V61010" s="5" t="str">
        <f t="shared" si="953"/>
        <v/>
      </c>
    </row>
    <row r="61011" spans="22:22" x14ac:dyDescent="0.35">
      <c r="V61011" s="5" t="str">
        <f t="shared" si="953"/>
        <v/>
      </c>
    </row>
    <row r="61012" spans="22:22" x14ac:dyDescent="0.35">
      <c r="V61012" s="5" t="str">
        <f t="shared" si="953"/>
        <v/>
      </c>
    </row>
    <row r="61013" spans="22:22" x14ac:dyDescent="0.35">
      <c r="V61013" s="5" t="str">
        <f t="shared" si="953"/>
        <v/>
      </c>
    </row>
    <row r="61014" spans="22:22" x14ac:dyDescent="0.35">
      <c r="V61014" s="5" t="str">
        <f t="shared" si="953"/>
        <v/>
      </c>
    </row>
    <row r="61015" spans="22:22" x14ac:dyDescent="0.35">
      <c r="V61015" s="5" t="str">
        <f t="shared" si="953"/>
        <v/>
      </c>
    </row>
    <row r="61016" spans="22:22" x14ac:dyDescent="0.35">
      <c r="V61016" s="5" t="str">
        <f t="shared" si="953"/>
        <v/>
      </c>
    </row>
    <row r="61017" spans="22:22" x14ac:dyDescent="0.35">
      <c r="V61017" s="5" t="str">
        <f t="shared" si="953"/>
        <v/>
      </c>
    </row>
    <row r="61018" spans="22:22" x14ac:dyDescent="0.35">
      <c r="V61018" s="5" t="str">
        <f t="shared" si="953"/>
        <v/>
      </c>
    </row>
    <row r="61019" spans="22:22" x14ac:dyDescent="0.35">
      <c r="V61019" s="5" t="str">
        <f t="shared" si="953"/>
        <v/>
      </c>
    </row>
    <row r="61020" spans="22:22" x14ac:dyDescent="0.35">
      <c r="V61020" s="5" t="str">
        <f t="shared" si="953"/>
        <v/>
      </c>
    </row>
    <row r="61021" spans="22:22" x14ac:dyDescent="0.35">
      <c r="V61021" s="5" t="str">
        <f t="shared" si="953"/>
        <v/>
      </c>
    </row>
    <row r="61022" spans="22:22" x14ac:dyDescent="0.35">
      <c r="V61022" s="5" t="str">
        <f t="shared" si="953"/>
        <v/>
      </c>
    </row>
    <row r="61023" spans="22:22" x14ac:dyDescent="0.35">
      <c r="V61023" s="5" t="str">
        <f t="shared" si="953"/>
        <v/>
      </c>
    </row>
    <row r="61024" spans="22:22" x14ac:dyDescent="0.35">
      <c r="V61024" s="5" t="str">
        <f t="shared" si="953"/>
        <v/>
      </c>
    </row>
    <row r="61025" spans="22:22" x14ac:dyDescent="0.35">
      <c r="V61025" s="5" t="str">
        <f t="shared" si="953"/>
        <v/>
      </c>
    </row>
    <row r="61026" spans="22:22" x14ac:dyDescent="0.35">
      <c r="V61026" s="5" t="str">
        <f t="shared" si="953"/>
        <v/>
      </c>
    </row>
    <row r="61027" spans="22:22" x14ac:dyDescent="0.35">
      <c r="V61027" s="5" t="str">
        <f t="shared" si="953"/>
        <v/>
      </c>
    </row>
    <row r="61028" spans="22:22" x14ac:dyDescent="0.35">
      <c r="V61028" s="5" t="str">
        <f t="shared" si="953"/>
        <v/>
      </c>
    </row>
    <row r="61029" spans="22:22" x14ac:dyDescent="0.35">
      <c r="V61029" s="5" t="str">
        <f t="shared" si="953"/>
        <v/>
      </c>
    </row>
    <row r="61030" spans="22:22" x14ac:dyDescent="0.35">
      <c r="V61030" s="5" t="str">
        <f t="shared" si="953"/>
        <v/>
      </c>
    </row>
    <row r="61031" spans="22:22" x14ac:dyDescent="0.35">
      <c r="V61031" s="5" t="str">
        <f t="shared" si="953"/>
        <v/>
      </c>
    </row>
    <row r="61032" spans="22:22" x14ac:dyDescent="0.35">
      <c r="V61032" s="5" t="str">
        <f t="shared" si="953"/>
        <v/>
      </c>
    </row>
    <row r="61033" spans="22:22" x14ac:dyDescent="0.35">
      <c r="V61033" s="5" t="str">
        <f t="shared" si="953"/>
        <v/>
      </c>
    </row>
    <row r="61034" spans="22:22" x14ac:dyDescent="0.35">
      <c r="V61034" s="5" t="str">
        <f t="shared" si="953"/>
        <v/>
      </c>
    </row>
    <row r="61035" spans="22:22" x14ac:dyDescent="0.35">
      <c r="V61035" s="5" t="str">
        <f t="shared" si="953"/>
        <v/>
      </c>
    </row>
    <row r="61036" spans="22:22" x14ac:dyDescent="0.35">
      <c r="V61036" s="5" t="str">
        <f t="shared" si="953"/>
        <v/>
      </c>
    </row>
    <row r="61037" spans="22:22" x14ac:dyDescent="0.35">
      <c r="V61037" s="5" t="str">
        <f t="shared" si="953"/>
        <v/>
      </c>
    </row>
    <row r="61038" spans="22:22" x14ac:dyDescent="0.35">
      <c r="V61038" s="5" t="str">
        <f t="shared" si="953"/>
        <v/>
      </c>
    </row>
    <row r="61039" spans="22:22" x14ac:dyDescent="0.35">
      <c r="V61039" s="5" t="str">
        <f t="shared" si="953"/>
        <v/>
      </c>
    </row>
    <row r="61040" spans="22:22" x14ac:dyDescent="0.35">
      <c r="V61040" s="5" t="str">
        <f t="shared" si="953"/>
        <v/>
      </c>
    </row>
    <row r="61041" spans="22:22" x14ac:dyDescent="0.35">
      <c r="V61041" s="5" t="str">
        <f t="shared" si="953"/>
        <v/>
      </c>
    </row>
    <row r="61042" spans="22:22" x14ac:dyDescent="0.35">
      <c r="V61042" s="5" t="str">
        <f t="shared" si="953"/>
        <v/>
      </c>
    </row>
    <row r="61043" spans="22:22" x14ac:dyDescent="0.35">
      <c r="V61043" s="5" t="str">
        <f t="shared" si="953"/>
        <v/>
      </c>
    </row>
    <row r="61044" spans="22:22" x14ac:dyDescent="0.35">
      <c r="V61044" s="5" t="str">
        <f t="shared" si="953"/>
        <v/>
      </c>
    </row>
    <row r="61045" spans="22:22" x14ac:dyDescent="0.35">
      <c r="V61045" s="5" t="str">
        <f t="shared" si="953"/>
        <v/>
      </c>
    </row>
    <row r="61046" spans="22:22" x14ac:dyDescent="0.35">
      <c r="V61046" s="5" t="str">
        <f t="shared" si="953"/>
        <v/>
      </c>
    </row>
    <row r="61047" spans="22:22" x14ac:dyDescent="0.35">
      <c r="V61047" s="5" t="str">
        <f t="shared" si="953"/>
        <v/>
      </c>
    </row>
    <row r="61048" spans="22:22" x14ac:dyDescent="0.35">
      <c r="V61048" s="5" t="str">
        <f t="shared" si="953"/>
        <v/>
      </c>
    </row>
    <row r="61049" spans="22:22" x14ac:dyDescent="0.35">
      <c r="V61049" s="5" t="str">
        <f t="shared" si="953"/>
        <v/>
      </c>
    </row>
    <row r="61050" spans="22:22" x14ac:dyDescent="0.35">
      <c r="V61050" s="5" t="str">
        <f t="shared" si="953"/>
        <v/>
      </c>
    </row>
    <row r="61051" spans="22:22" x14ac:dyDescent="0.35">
      <c r="V61051" s="5" t="str">
        <f t="shared" si="953"/>
        <v/>
      </c>
    </row>
    <row r="61052" spans="22:22" x14ac:dyDescent="0.35">
      <c r="V61052" s="5" t="str">
        <f t="shared" si="953"/>
        <v/>
      </c>
    </row>
    <row r="61053" spans="22:22" x14ac:dyDescent="0.35">
      <c r="V61053" s="5" t="str">
        <f t="shared" si="953"/>
        <v/>
      </c>
    </row>
    <row r="61054" spans="22:22" x14ac:dyDescent="0.35">
      <c r="V61054" s="5" t="str">
        <f t="shared" si="953"/>
        <v/>
      </c>
    </row>
    <row r="61055" spans="22:22" x14ac:dyDescent="0.35">
      <c r="V61055" s="5" t="str">
        <f t="shared" si="953"/>
        <v/>
      </c>
    </row>
    <row r="61056" spans="22:22" x14ac:dyDescent="0.35">
      <c r="V61056" s="5" t="str">
        <f t="shared" si="953"/>
        <v/>
      </c>
    </row>
    <row r="61057" spans="22:22" x14ac:dyDescent="0.35">
      <c r="V61057" s="5" t="str">
        <f t="shared" si="953"/>
        <v/>
      </c>
    </row>
    <row r="61058" spans="22:22" x14ac:dyDescent="0.35">
      <c r="V61058" s="5" t="str">
        <f t="shared" ref="V61058:V61121" si="954">TRIM(CLEAN(SUBSTITUTE(A61058,CHAR(160)," ")))</f>
        <v/>
      </c>
    </row>
    <row r="61059" spans="22:22" x14ac:dyDescent="0.35">
      <c r="V61059" s="5" t="str">
        <f t="shared" si="954"/>
        <v/>
      </c>
    </row>
    <row r="61060" spans="22:22" x14ac:dyDescent="0.35">
      <c r="V61060" s="5" t="str">
        <f t="shared" si="954"/>
        <v/>
      </c>
    </row>
    <row r="61061" spans="22:22" x14ac:dyDescent="0.35">
      <c r="V61061" s="5" t="str">
        <f t="shared" si="954"/>
        <v/>
      </c>
    </row>
    <row r="61062" spans="22:22" x14ac:dyDescent="0.35">
      <c r="V61062" s="5" t="str">
        <f t="shared" si="954"/>
        <v/>
      </c>
    </row>
    <row r="61063" spans="22:22" x14ac:dyDescent="0.35">
      <c r="V61063" s="5" t="str">
        <f t="shared" si="954"/>
        <v/>
      </c>
    </row>
    <row r="61064" spans="22:22" x14ac:dyDescent="0.35">
      <c r="V61064" s="5" t="str">
        <f t="shared" si="954"/>
        <v/>
      </c>
    </row>
    <row r="61065" spans="22:22" x14ac:dyDescent="0.35">
      <c r="V61065" s="5" t="str">
        <f t="shared" si="954"/>
        <v/>
      </c>
    </row>
    <row r="61066" spans="22:22" x14ac:dyDescent="0.35">
      <c r="V61066" s="5" t="str">
        <f t="shared" si="954"/>
        <v/>
      </c>
    </row>
    <row r="61067" spans="22:22" x14ac:dyDescent="0.35">
      <c r="V61067" s="5" t="str">
        <f t="shared" si="954"/>
        <v/>
      </c>
    </row>
    <row r="61068" spans="22:22" x14ac:dyDescent="0.35">
      <c r="V61068" s="5" t="str">
        <f t="shared" si="954"/>
        <v/>
      </c>
    </row>
    <row r="61069" spans="22:22" x14ac:dyDescent="0.35">
      <c r="V61069" s="5" t="str">
        <f t="shared" si="954"/>
        <v/>
      </c>
    </row>
    <row r="61070" spans="22:22" x14ac:dyDescent="0.35">
      <c r="V61070" s="5" t="str">
        <f t="shared" si="954"/>
        <v/>
      </c>
    </row>
    <row r="61071" spans="22:22" x14ac:dyDescent="0.35">
      <c r="V61071" s="5" t="str">
        <f t="shared" si="954"/>
        <v/>
      </c>
    </row>
    <row r="61072" spans="22:22" x14ac:dyDescent="0.35">
      <c r="V61072" s="5" t="str">
        <f t="shared" si="954"/>
        <v/>
      </c>
    </row>
    <row r="61073" spans="22:22" x14ac:dyDescent="0.35">
      <c r="V61073" s="5" t="str">
        <f t="shared" si="954"/>
        <v/>
      </c>
    </row>
    <row r="61074" spans="22:22" x14ac:dyDescent="0.35">
      <c r="V61074" s="5" t="str">
        <f t="shared" si="954"/>
        <v/>
      </c>
    </row>
    <row r="61075" spans="22:22" x14ac:dyDescent="0.35">
      <c r="V61075" s="5" t="str">
        <f t="shared" si="954"/>
        <v/>
      </c>
    </row>
    <row r="61076" spans="22:22" x14ac:dyDescent="0.35">
      <c r="V61076" s="5" t="str">
        <f t="shared" si="954"/>
        <v/>
      </c>
    </row>
    <row r="61077" spans="22:22" x14ac:dyDescent="0.35">
      <c r="V61077" s="5" t="str">
        <f t="shared" si="954"/>
        <v/>
      </c>
    </row>
    <row r="61078" spans="22:22" x14ac:dyDescent="0.35">
      <c r="V61078" s="5" t="str">
        <f t="shared" si="954"/>
        <v/>
      </c>
    </row>
    <row r="61079" spans="22:22" x14ac:dyDescent="0.35">
      <c r="V61079" s="5" t="str">
        <f t="shared" si="954"/>
        <v/>
      </c>
    </row>
    <row r="61080" spans="22:22" x14ac:dyDescent="0.35">
      <c r="V61080" s="5" t="str">
        <f t="shared" si="954"/>
        <v/>
      </c>
    </row>
    <row r="61081" spans="22:22" x14ac:dyDescent="0.35">
      <c r="V61081" s="5" t="str">
        <f t="shared" si="954"/>
        <v/>
      </c>
    </row>
    <row r="61082" spans="22:22" x14ac:dyDescent="0.35">
      <c r="V61082" s="5" t="str">
        <f t="shared" si="954"/>
        <v/>
      </c>
    </row>
    <row r="61083" spans="22:22" x14ac:dyDescent="0.35">
      <c r="V61083" s="5" t="str">
        <f t="shared" si="954"/>
        <v/>
      </c>
    </row>
    <row r="61084" spans="22:22" x14ac:dyDescent="0.35">
      <c r="V61084" s="5" t="str">
        <f t="shared" si="954"/>
        <v/>
      </c>
    </row>
    <row r="61085" spans="22:22" x14ac:dyDescent="0.35">
      <c r="V61085" s="5" t="str">
        <f t="shared" si="954"/>
        <v/>
      </c>
    </row>
    <row r="61086" spans="22:22" x14ac:dyDescent="0.35">
      <c r="V61086" s="5" t="str">
        <f t="shared" si="954"/>
        <v/>
      </c>
    </row>
    <row r="61087" spans="22:22" x14ac:dyDescent="0.35">
      <c r="V61087" s="5" t="str">
        <f t="shared" si="954"/>
        <v/>
      </c>
    </row>
    <row r="61088" spans="22:22" x14ac:dyDescent="0.35">
      <c r="V61088" s="5" t="str">
        <f t="shared" si="954"/>
        <v/>
      </c>
    </row>
    <row r="61089" spans="22:22" x14ac:dyDescent="0.35">
      <c r="V61089" s="5" t="str">
        <f t="shared" si="954"/>
        <v/>
      </c>
    </row>
    <row r="61090" spans="22:22" x14ac:dyDescent="0.35">
      <c r="V61090" s="5" t="str">
        <f t="shared" si="954"/>
        <v/>
      </c>
    </row>
    <row r="61091" spans="22:22" x14ac:dyDescent="0.35">
      <c r="V61091" s="5" t="str">
        <f t="shared" si="954"/>
        <v/>
      </c>
    </row>
    <row r="61092" spans="22:22" x14ac:dyDescent="0.35">
      <c r="V61092" s="5" t="str">
        <f t="shared" si="954"/>
        <v/>
      </c>
    </row>
    <row r="61093" spans="22:22" x14ac:dyDescent="0.35">
      <c r="V61093" s="5" t="str">
        <f t="shared" si="954"/>
        <v/>
      </c>
    </row>
    <row r="61094" spans="22:22" x14ac:dyDescent="0.35">
      <c r="V61094" s="5" t="str">
        <f t="shared" si="954"/>
        <v/>
      </c>
    </row>
    <row r="61095" spans="22:22" x14ac:dyDescent="0.35">
      <c r="V61095" s="5" t="str">
        <f t="shared" si="954"/>
        <v/>
      </c>
    </row>
    <row r="61096" spans="22:22" x14ac:dyDescent="0.35">
      <c r="V61096" s="5" t="str">
        <f t="shared" si="954"/>
        <v/>
      </c>
    </row>
    <row r="61097" spans="22:22" x14ac:dyDescent="0.35">
      <c r="V61097" s="5" t="str">
        <f t="shared" si="954"/>
        <v/>
      </c>
    </row>
    <row r="61098" spans="22:22" x14ac:dyDescent="0.35">
      <c r="V61098" s="5" t="str">
        <f t="shared" si="954"/>
        <v/>
      </c>
    </row>
    <row r="61099" spans="22:22" x14ac:dyDescent="0.35">
      <c r="V61099" s="5" t="str">
        <f t="shared" si="954"/>
        <v/>
      </c>
    </row>
    <row r="61100" spans="22:22" x14ac:dyDescent="0.35">
      <c r="V61100" s="5" t="str">
        <f t="shared" si="954"/>
        <v/>
      </c>
    </row>
    <row r="61101" spans="22:22" x14ac:dyDescent="0.35">
      <c r="V61101" s="5" t="str">
        <f t="shared" si="954"/>
        <v/>
      </c>
    </row>
    <row r="61102" spans="22:22" x14ac:dyDescent="0.35">
      <c r="V61102" s="5" t="str">
        <f t="shared" si="954"/>
        <v/>
      </c>
    </row>
    <row r="61103" spans="22:22" x14ac:dyDescent="0.35">
      <c r="V61103" s="5" t="str">
        <f t="shared" si="954"/>
        <v/>
      </c>
    </row>
    <row r="61104" spans="22:22" x14ac:dyDescent="0.35">
      <c r="V61104" s="5" t="str">
        <f t="shared" si="954"/>
        <v/>
      </c>
    </row>
    <row r="61105" spans="22:22" x14ac:dyDescent="0.35">
      <c r="V61105" s="5" t="str">
        <f t="shared" si="954"/>
        <v/>
      </c>
    </row>
    <row r="61106" spans="22:22" x14ac:dyDescent="0.35">
      <c r="V61106" s="5" t="str">
        <f t="shared" si="954"/>
        <v/>
      </c>
    </row>
    <row r="61107" spans="22:22" x14ac:dyDescent="0.35">
      <c r="V61107" s="5" t="str">
        <f t="shared" si="954"/>
        <v/>
      </c>
    </row>
    <row r="61108" spans="22:22" x14ac:dyDescent="0.35">
      <c r="V61108" s="5" t="str">
        <f t="shared" si="954"/>
        <v/>
      </c>
    </row>
    <row r="61109" spans="22:22" x14ac:dyDescent="0.35">
      <c r="V61109" s="5" t="str">
        <f t="shared" si="954"/>
        <v/>
      </c>
    </row>
    <row r="61110" spans="22:22" x14ac:dyDescent="0.35">
      <c r="V61110" s="5" t="str">
        <f t="shared" si="954"/>
        <v/>
      </c>
    </row>
    <row r="61111" spans="22:22" x14ac:dyDescent="0.35">
      <c r="V61111" s="5" t="str">
        <f t="shared" si="954"/>
        <v/>
      </c>
    </row>
    <row r="61112" spans="22:22" x14ac:dyDescent="0.35">
      <c r="V61112" s="5" t="str">
        <f t="shared" si="954"/>
        <v/>
      </c>
    </row>
    <row r="61113" spans="22:22" x14ac:dyDescent="0.35">
      <c r="V61113" s="5" t="str">
        <f t="shared" si="954"/>
        <v/>
      </c>
    </row>
    <row r="61114" spans="22:22" x14ac:dyDescent="0.35">
      <c r="V61114" s="5" t="str">
        <f t="shared" si="954"/>
        <v/>
      </c>
    </row>
    <row r="61115" spans="22:22" x14ac:dyDescent="0.35">
      <c r="V61115" s="5" t="str">
        <f t="shared" si="954"/>
        <v/>
      </c>
    </row>
    <row r="61116" spans="22:22" x14ac:dyDescent="0.35">
      <c r="V61116" s="5" t="str">
        <f t="shared" si="954"/>
        <v/>
      </c>
    </row>
    <row r="61117" spans="22:22" x14ac:dyDescent="0.35">
      <c r="V61117" s="5" t="str">
        <f t="shared" si="954"/>
        <v/>
      </c>
    </row>
    <row r="61118" spans="22:22" x14ac:dyDescent="0.35">
      <c r="V61118" s="5" t="str">
        <f t="shared" si="954"/>
        <v/>
      </c>
    </row>
    <row r="61119" spans="22:22" x14ac:dyDescent="0.35">
      <c r="V61119" s="5" t="str">
        <f t="shared" si="954"/>
        <v/>
      </c>
    </row>
    <row r="61120" spans="22:22" x14ac:dyDescent="0.35">
      <c r="V61120" s="5" t="str">
        <f t="shared" si="954"/>
        <v/>
      </c>
    </row>
    <row r="61121" spans="22:22" x14ac:dyDescent="0.35">
      <c r="V61121" s="5" t="str">
        <f t="shared" si="954"/>
        <v/>
      </c>
    </row>
    <row r="61122" spans="22:22" x14ac:dyDescent="0.35">
      <c r="V61122" s="5" t="str">
        <f t="shared" ref="V61122:V61185" si="955">TRIM(CLEAN(SUBSTITUTE(A61122,CHAR(160)," ")))</f>
        <v/>
      </c>
    </row>
    <row r="61123" spans="22:22" x14ac:dyDescent="0.35">
      <c r="V61123" s="5" t="str">
        <f t="shared" si="955"/>
        <v/>
      </c>
    </row>
    <row r="61124" spans="22:22" x14ac:dyDescent="0.35">
      <c r="V61124" s="5" t="str">
        <f t="shared" si="955"/>
        <v/>
      </c>
    </row>
    <row r="61125" spans="22:22" x14ac:dyDescent="0.35">
      <c r="V61125" s="5" t="str">
        <f t="shared" si="955"/>
        <v/>
      </c>
    </row>
    <row r="61126" spans="22:22" x14ac:dyDescent="0.35">
      <c r="V61126" s="5" t="str">
        <f t="shared" si="955"/>
        <v/>
      </c>
    </row>
    <row r="61127" spans="22:22" x14ac:dyDescent="0.35">
      <c r="V61127" s="5" t="str">
        <f t="shared" si="955"/>
        <v/>
      </c>
    </row>
    <row r="61128" spans="22:22" x14ac:dyDescent="0.35">
      <c r="V61128" s="5" t="str">
        <f t="shared" si="955"/>
        <v/>
      </c>
    </row>
    <row r="61129" spans="22:22" x14ac:dyDescent="0.35">
      <c r="V61129" s="5" t="str">
        <f t="shared" si="955"/>
        <v/>
      </c>
    </row>
    <row r="61130" spans="22:22" x14ac:dyDescent="0.35">
      <c r="V61130" s="5" t="str">
        <f t="shared" si="955"/>
        <v/>
      </c>
    </row>
    <row r="61131" spans="22:22" x14ac:dyDescent="0.35">
      <c r="V61131" s="5" t="str">
        <f t="shared" si="955"/>
        <v/>
      </c>
    </row>
    <row r="61132" spans="22:22" x14ac:dyDescent="0.35">
      <c r="V61132" s="5" t="str">
        <f t="shared" si="955"/>
        <v/>
      </c>
    </row>
    <row r="61133" spans="22:22" x14ac:dyDescent="0.35">
      <c r="V61133" s="5" t="str">
        <f t="shared" si="955"/>
        <v/>
      </c>
    </row>
    <row r="61134" spans="22:22" x14ac:dyDescent="0.35">
      <c r="V61134" s="5" t="str">
        <f t="shared" si="955"/>
        <v/>
      </c>
    </row>
    <row r="61135" spans="22:22" x14ac:dyDescent="0.35">
      <c r="V61135" s="5" t="str">
        <f t="shared" si="955"/>
        <v/>
      </c>
    </row>
    <row r="61136" spans="22:22" x14ac:dyDescent="0.35">
      <c r="V61136" s="5" t="str">
        <f t="shared" si="955"/>
        <v/>
      </c>
    </row>
    <row r="61137" spans="22:22" x14ac:dyDescent="0.35">
      <c r="V61137" s="5" t="str">
        <f t="shared" si="955"/>
        <v/>
      </c>
    </row>
    <row r="61138" spans="22:22" x14ac:dyDescent="0.35">
      <c r="V61138" s="5" t="str">
        <f t="shared" si="955"/>
        <v/>
      </c>
    </row>
    <row r="61139" spans="22:22" x14ac:dyDescent="0.35">
      <c r="V61139" s="5" t="str">
        <f t="shared" si="955"/>
        <v/>
      </c>
    </row>
    <row r="61140" spans="22:22" x14ac:dyDescent="0.35">
      <c r="V61140" s="5" t="str">
        <f t="shared" si="955"/>
        <v/>
      </c>
    </row>
    <row r="61141" spans="22:22" x14ac:dyDescent="0.35">
      <c r="V61141" s="5" t="str">
        <f t="shared" si="955"/>
        <v/>
      </c>
    </row>
    <row r="61142" spans="22:22" x14ac:dyDescent="0.35">
      <c r="V61142" s="5" t="str">
        <f t="shared" si="955"/>
        <v/>
      </c>
    </row>
    <row r="61143" spans="22:22" x14ac:dyDescent="0.35">
      <c r="V61143" s="5" t="str">
        <f t="shared" si="955"/>
        <v/>
      </c>
    </row>
    <row r="61144" spans="22:22" x14ac:dyDescent="0.35">
      <c r="V61144" s="5" t="str">
        <f t="shared" si="955"/>
        <v/>
      </c>
    </row>
    <row r="61145" spans="22:22" x14ac:dyDescent="0.35">
      <c r="V61145" s="5" t="str">
        <f t="shared" si="955"/>
        <v/>
      </c>
    </row>
    <row r="61146" spans="22:22" x14ac:dyDescent="0.35">
      <c r="V61146" s="5" t="str">
        <f t="shared" si="955"/>
        <v/>
      </c>
    </row>
    <row r="61147" spans="22:22" x14ac:dyDescent="0.35">
      <c r="V61147" s="5" t="str">
        <f t="shared" si="955"/>
        <v/>
      </c>
    </row>
    <row r="61148" spans="22:22" x14ac:dyDescent="0.35">
      <c r="V61148" s="5" t="str">
        <f t="shared" si="955"/>
        <v/>
      </c>
    </row>
    <row r="61149" spans="22:22" x14ac:dyDescent="0.35">
      <c r="V61149" s="5" t="str">
        <f t="shared" si="955"/>
        <v/>
      </c>
    </row>
    <row r="61150" spans="22:22" x14ac:dyDescent="0.35">
      <c r="V61150" s="5" t="str">
        <f t="shared" si="955"/>
        <v/>
      </c>
    </row>
    <row r="61151" spans="22:22" x14ac:dyDescent="0.35">
      <c r="V61151" s="5" t="str">
        <f t="shared" si="955"/>
        <v/>
      </c>
    </row>
    <row r="61152" spans="22:22" x14ac:dyDescent="0.35">
      <c r="V61152" s="5" t="str">
        <f t="shared" si="955"/>
        <v/>
      </c>
    </row>
    <row r="61153" spans="22:22" x14ac:dyDescent="0.35">
      <c r="V61153" s="5" t="str">
        <f t="shared" si="955"/>
        <v/>
      </c>
    </row>
    <row r="61154" spans="22:22" x14ac:dyDescent="0.35">
      <c r="V61154" s="5" t="str">
        <f t="shared" si="955"/>
        <v/>
      </c>
    </row>
    <row r="61155" spans="22:22" x14ac:dyDescent="0.35">
      <c r="V61155" s="5" t="str">
        <f t="shared" si="955"/>
        <v/>
      </c>
    </row>
    <row r="61156" spans="22:22" x14ac:dyDescent="0.35">
      <c r="V61156" s="5" t="str">
        <f t="shared" si="955"/>
        <v/>
      </c>
    </row>
    <row r="61157" spans="22:22" x14ac:dyDescent="0.35">
      <c r="V61157" s="5" t="str">
        <f t="shared" si="955"/>
        <v/>
      </c>
    </row>
    <row r="61158" spans="22:22" x14ac:dyDescent="0.35">
      <c r="V61158" s="5" t="str">
        <f t="shared" si="955"/>
        <v/>
      </c>
    </row>
    <row r="61159" spans="22:22" x14ac:dyDescent="0.35">
      <c r="V61159" s="5" t="str">
        <f t="shared" si="955"/>
        <v/>
      </c>
    </row>
    <row r="61160" spans="22:22" x14ac:dyDescent="0.35">
      <c r="V61160" s="5" t="str">
        <f t="shared" si="955"/>
        <v/>
      </c>
    </row>
    <row r="61161" spans="22:22" x14ac:dyDescent="0.35">
      <c r="V61161" s="5" t="str">
        <f t="shared" si="955"/>
        <v/>
      </c>
    </row>
    <row r="61162" spans="22:22" x14ac:dyDescent="0.35">
      <c r="V61162" s="5" t="str">
        <f t="shared" si="955"/>
        <v/>
      </c>
    </row>
    <row r="61163" spans="22:22" x14ac:dyDescent="0.35">
      <c r="V61163" s="5" t="str">
        <f t="shared" si="955"/>
        <v/>
      </c>
    </row>
    <row r="61164" spans="22:22" x14ac:dyDescent="0.35">
      <c r="V61164" s="5" t="str">
        <f t="shared" si="955"/>
        <v/>
      </c>
    </row>
    <row r="61165" spans="22:22" x14ac:dyDescent="0.35">
      <c r="V61165" s="5" t="str">
        <f t="shared" si="955"/>
        <v/>
      </c>
    </row>
    <row r="61166" spans="22:22" x14ac:dyDescent="0.35">
      <c r="V61166" s="5" t="str">
        <f t="shared" si="955"/>
        <v/>
      </c>
    </row>
    <row r="61167" spans="22:22" x14ac:dyDescent="0.35">
      <c r="V61167" s="5" t="str">
        <f t="shared" si="955"/>
        <v/>
      </c>
    </row>
    <row r="61168" spans="22:22" x14ac:dyDescent="0.35">
      <c r="V61168" s="5" t="str">
        <f t="shared" si="955"/>
        <v/>
      </c>
    </row>
    <row r="61169" spans="22:22" x14ac:dyDescent="0.35">
      <c r="V61169" s="5" t="str">
        <f t="shared" si="955"/>
        <v/>
      </c>
    </row>
    <row r="61170" spans="22:22" x14ac:dyDescent="0.35">
      <c r="V61170" s="5" t="str">
        <f t="shared" si="955"/>
        <v/>
      </c>
    </row>
    <row r="61171" spans="22:22" x14ac:dyDescent="0.35">
      <c r="V61171" s="5" t="str">
        <f t="shared" si="955"/>
        <v/>
      </c>
    </row>
    <row r="61172" spans="22:22" x14ac:dyDescent="0.35">
      <c r="V61172" s="5" t="str">
        <f t="shared" si="955"/>
        <v/>
      </c>
    </row>
    <row r="61173" spans="22:22" x14ac:dyDescent="0.35">
      <c r="V61173" s="5" t="str">
        <f t="shared" si="955"/>
        <v/>
      </c>
    </row>
    <row r="61174" spans="22:22" x14ac:dyDescent="0.35">
      <c r="V61174" s="5" t="str">
        <f t="shared" si="955"/>
        <v/>
      </c>
    </row>
    <row r="61175" spans="22:22" x14ac:dyDescent="0.35">
      <c r="V61175" s="5" t="str">
        <f t="shared" si="955"/>
        <v/>
      </c>
    </row>
    <row r="61176" spans="22:22" x14ac:dyDescent="0.35">
      <c r="V61176" s="5" t="str">
        <f t="shared" si="955"/>
        <v/>
      </c>
    </row>
    <row r="61177" spans="22:22" x14ac:dyDescent="0.35">
      <c r="V61177" s="5" t="str">
        <f t="shared" si="955"/>
        <v/>
      </c>
    </row>
    <row r="61178" spans="22:22" x14ac:dyDescent="0.35">
      <c r="V61178" s="5" t="str">
        <f t="shared" si="955"/>
        <v/>
      </c>
    </row>
    <row r="61179" spans="22:22" x14ac:dyDescent="0.35">
      <c r="V61179" s="5" t="str">
        <f t="shared" si="955"/>
        <v/>
      </c>
    </row>
    <row r="61180" spans="22:22" x14ac:dyDescent="0.35">
      <c r="V61180" s="5" t="str">
        <f t="shared" si="955"/>
        <v/>
      </c>
    </row>
    <row r="61181" spans="22:22" x14ac:dyDescent="0.35">
      <c r="V61181" s="5" t="str">
        <f t="shared" si="955"/>
        <v/>
      </c>
    </row>
    <row r="61182" spans="22:22" x14ac:dyDescent="0.35">
      <c r="V61182" s="5" t="str">
        <f t="shared" si="955"/>
        <v/>
      </c>
    </row>
    <row r="61183" spans="22:22" x14ac:dyDescent="0.35">
      <c r="V61183" s="5" t="str">
        <f t="shared" si="955"/>
        <v/>
      </c>
    </row>
    <row r="61184" spans="22:22" x14ac:dyDescent="0.35">
      <c r="V61184" s="5" t="str">
        <f t="shared" si="955"/>
        <v/>
      </c>
    </row>
    <row r="61185" spans="22:22" x14ac:dyDescent="0.35">
      <c r="V61185" s="5" t="str">
        <f t="shared" si="955"/>
        <v/>
      </c>
    </row>
    <row r="61186" spans="22:22" x14ac:dyDescent="0.35">
      <c r="V61186" s="5" t="str">
        <f t="shared" ref="V61186:V61249" si="956">TRIM(CLEAN(SUBSTITUTE(A61186,CHAR(160)," ")))</f>
        <v/>
      </c>
    </row>
    <row r="61187" spans="22:22" x14ac:dyDescent="0.35">
      <c r="V61187" s="5" t="str">
        <f t="shared" si="956"/>
        <v/>
      </c>
    </row>
    <row r="61188" spans="22:22" x14ac:dyDescent="0.35">
      <c r="V61188" s="5" t="str">
        <f t="shared" si="956"/>
        <v/>
      </c>
    </row>
    <row r="61189" spans="22:22" x14ac:dyDescent="0.35">
      <c r="V61189" s="5" t="str">
        <f t="shared" si="956"/>
        <v/>
      </c>
    </row>
    <row r="61190" spans="22:22" x14ac:dyDescent="0.35">
      <c r="V61190" s="5" t="str">
        <f t="shared" si="956"/>
        <v/>
      </c>
    </row>
    <row r="61191" spans="22:22" x14ac:dyDescent="0.35">
      <c r="V61191" s="5" t="str">
        <f t="shared" si="956"/>
        <v/>
      </c>
    </row>
    <row r="61192" spans="22:22" x14ac:dyDescent="0.35">
      <c r="V61192" s="5" t="str">
        <f t="shared" si="956"/>
        <v/>
      </c>
    </row>
    <row r="61193" spans="22:22" x14ac:dyDescent="0.35">
      <c r="V61193" s="5" t="str">
        <f t="shared" si="956"/>
        <v/>
      </c>
    </row>
    <row r="61194" spans="22:22" x14ac:dyDescent="0.35">
      <c r="V61194" s="5" t="str">
        <f t="shared" si="956"/>
        <v/>
      </c>
    </row>
    <row r="61195" spans="22:22" x14ac:dyDescent="0.35">
      <c r="V61195" s="5" t="str">
        <f t="shared" si="956"/>
        <v/>
      </c>
    </row>
    <row r="61196" spans="22:22" x14ac:dyDescent="0.35">
      <c r="V61196" s="5" t="str">
        <f t="shared" si="956"/>
        <v/>
      </c>
    </row>
    <row r="61197" spans="22:22" x14ac:dyDescent="0.35">
      <c r="V61197" s="5" t="str">
        <f t="shared" si="956"/>
        <v/>
      </c>
    </row>
    <row r="61198" spans="22:22" x14ac:dyDescent="0.35">
      <c r="V61198" s="5" t="str">
        <f t="shared" si="956"/>
        <v/>
      </c>
    </row>
    <row r="61199" spans="22:22" x14ac:dyDescent="0.35">
      <c r="V61199" s="5" t="str">
        <f t="shared" si="956"/>
        <v/>
      </c>
    </row>
    <row r="61200" spans="22:22" x14ac:dyDescent="0.35">
      <c r="V61200" s="5" t="str">
        <f t="shared" si="956"/>
        <v/>
      </c>
    </row>
    <row r="61201" spans="22:22" x14ac:dyDescent="0.35">
      <c r="V61201" s="5" t="str">
        <f t="shared" si="956"/>
        <v/>
      </c>
    </row>
    <row r="61202" spans="22:22" x14ac:dyDescent="0.35">
      <c r="V61202" s="5" t="str">
        <f t="shared" si="956"/>
        <v/>
      </c>
    </row>
    <row r="61203" spans="22:22" x14ac:dyDescent="0.35">
      <c r="V61203" s="5" t="str">
        <f t="shared" si="956"/>
        <v/>
      </c>
    </row>
    <row r="61204" spans="22:22" x14ac:dyDescent="0.35">
      <c r="V61204" s="5" t="str">
        <f t="shared" si="956"/>
        <v/>
      </c>
    </row>
    <row r="61205" spans="22:22" x14ac:dyDescent="0.35">
      <c r="V61205" s="5" t="str">
        <f t="shared" si="956"/>
        <v/>
      </c>
    </row>
    <row r="61206" spans="22:22" x14ac:dyDescent="0.35">
      <c r="V61206" s="5" t="str">
        <f t="shared" si="956"/>
        <v/>
      </c>
    </row>
    <row r="61207" spans="22:22" x14ac:dyDescent="0.35">
      <c r="V61207" s="5" t="str">
        <f t="shared" si="956"/>
        <v/>
      </c>
    </row>
    <row r="61208" spans="22:22" x14ac:dyDescent="0.35">
      <c r="V61208" s="5" t="str">
        <f t="shared" si="956"/>
        <v/>
      </c>
    </row>
    <row r="61209" spans="22:22" x14ac:dyDescent="0.35">
      <c r="V61209" s="5" t="str">
        <f t="shared" si="956"/>
        <v/>
      </c>
    </row>
    <row r="61210" spans="22:22" x14ac:dyDescent="0.35">
      <c r="V61210" s="5" t="str">
        <f t="shared" si="956"/>
        <v/>
      </c>
    </row>
    <row r="61211" spans="22:22" x14ac:dyDescent="0.35">
      <c r="V61211" s="5" t="str">
        <f t="shared" si="956"/>
        <v/>
      </c>
    </row>
    <row r="61212" spans="22:22" x14ac:dyDescent="0.35">
      <c r="V61212" s="5" t="str">
        <f t="shared" si="956"/>
        <v/>
      </c>
    </row>
    <row r="61213" spans="22:22" x14ac:dyDescent="0.35">
      <c r="V61213" s="5" t="str">
        <f t="shared" si="956"/>
        <v/>
      </c>
    </row>
    <row r="61214" spans="22:22" x14ac:dyDescent="0.35">
      <c r="V61214" s="5" t="str">
        <f t="shared" si="956"/>
        <v/>
      </c>
    </row>
    <row r="61215" spans="22:22" x14ac:dyDescent="0.35">
      <c r="V61215" s="5" t="str">
        <f t="shared" si="956"/>
        <v/>
      </c>
    </row>
    <row r="61216" spans="22:22" x14ac:dyDescent="0.35">
      <c r="V61216" s="5" t="str">
        <f t="shared" si="956"/>
        <v/>
      </c>
    </row>
    <row r="61217" spans="22:22" x14ac:dyDescent="0.35">
      <c r="V61217" s="5" t="str">
        <f t="shared" si="956"/>
        <v/>
      </c>
    </row>
    <row r="61218" spans="22:22" x14ac:dyDescent="0.35">
      <c r="V61218" s="5" t="str">
        <f t="shared" si="956"/>
        <v/>
      </c>
    </row>
    <row r="61219" spans="22:22" x14ac:dyDescent="0.35">
      <c r="V61219" s="5" t="str">
        <f t="shared" si="956"/>
        <v/>
      </c>
    </row>
    <row r="61220" spans="22:22" x14ac:dyDescent="0.35">
      <c r="V61220" s="5" t="str">
        <f t="shared" si="956"/>
        <v/>
      </c>
    </row>
    <row r="61221" spans="22:22" x14ac:dyDescent="0.35">
      <c r="V61221" s="5" t="str">
        <f t="shared" si="956"/>
        <v/>
      </c>
    </row>
    <row r="61222" spans="22:22" x14ac:dyDescent="0.35">
      <c r="V61222" s="5" t="str">
        <f t="shared" si="956"/>
        <v/>
      </c>
    </row>
    <row r="61223" spans="22:22" x14ac:dyDescent="0.35">
      <c r="V61223" s="5" t="str">
        <f t="shared" si="956"/>
        <v/>
      </c>
    </row>
    <row r="61224" spans="22:22" x14ac:dyDescent="0.35">
      <c r="V61224" s="5" t="str">
        <f t="shared" si="956"/>
        <v/>
      </c>
    </row>
    <row r="61225" spans="22:22" x14ac:dyDescent="0.35">
      <c r="V61225" s="5" t="str">
        <f t="shared" si="956"/>
        <v/>
      </c>
    </row>
    <row r="61226" spans="22:22" x14ac:dyDescent="0.35">
      <c r="V61226" s="5" t="str">
        <f t="shared" si="956"/>
        <v/>
      </c>
    </row>
    <row r="61227" spans="22:22" x14ac:dyDescent="0.35">
      <c r="V61227" s="5" t="str">
        <f t="shared" si="956"/>
        <v/>
      </c>
    </row>
    <row r="61228" spans="22:22" x14ac:dyDescent="0.35">
      <c r="V61228" s="5" t="str">
        <f t="shared" si="956"/>
        <v/>
      </c>
    </row>
    <row r="61229" spans="22:22" x14ac:dyDescent="0.35">
      <c r="V61229" s="5" t="str">
        <f t="shared" si="956"/>
        <v/>
      </c>
    </row>
    <row r="61230" spans="22:22" x14ac:dyDescent="0.35">
      <c r="V61230" s="5" t="str">
        <f t="shared" si="956"/>
        <v/>
      </c>
    </row>
    <row r="61231" spans="22:22" x14ac:dyDescent="0.35">
      <c r="V61231" s="5" t="str">
        <f t="shared" si="956"/>
        <v/>
      </c>
    </row>
    <row r="61232" spans="22:22" x14ac:dyDescent="0.35">
      <c r="V61232" s="5" t="str">
        <f t="shared" si="956"/>
        <v/>
      </c>
    </row>
    <row r="61233" spans="22:22" x14ac:dyDescent="0.35">
      <c r="V61233" s="5" t="str">
        <f t="shared" si="956"/>
        <v/>
      </c>
    </row>
    <row r="61234" spans="22:22" x14ac:dyDescent="0.35">
      <c r="V61234" s="5" t="str">
        <f t="shared" si="956"/>
        <v/>
      </c>
    </row>
    <row r="61235" spans="22:22" x14ac:dyDescent="0.35">
      <c r="V61235" s="5" t="str">
        <f t="shared" si="956"/>
        <v/>
      </c>
    </row>
    <row r="61236" spans="22:22" x14ac:dyDescent="0.35">
      <c r="V61236" s="5" t="str">
        <f t="shared" si="956"/>
        <v/>
      </c>
    </row>
    <row r="61237" spans="22:22" x14ac:dyDescent="0.35">
      <c r="V61237" s="5" t="str">
        <f t="shared" si="956"/>
        <v/>
      </c>
    </row>
    <row r="61238" spans="22:22" x14ac:dyDescent="0.35">
      <c r="V61238" s="5" t="str">
        <f t="shared" si="956"/>
        <v/>
      </c>
    </row>
    <row r="61239" spans="22:22" x14ac:dyDescent="0.35">
      <c r="V61239" s="5" t="str">
        <f t="shared" si="956"/>
        <v/>
      </c>
    </row>
    <row r="61240" spans="22:22" x14ac:dyDescent="0.35">
      <c r="V61240" s="5" t="str">
        <f t="shared" si="956"/>
        <v/>
      </c>
    </row>
    <row r="61241" spans="22:22" x14ac:dyDescent="0.35">
      <c r="V61241" s="5" t="str">
        <f t="shared" si="956"/>
        <v/>
      </c>
    </row>
    <row r="61242" spans="22:22" x14ac:dyDescent="0.35">
      <c r="V61242" s="5" t="str">
        <f t="shared" si="956"/>
        <v/>
      </c>
    </row>
    <row r="61243" spans="22:22" x14ac:dyDescent="0.35">
      <c r="V61243" s="5" t="str">
        <f t="shared" si="956"/>
        <v/>
      </c>
    </row>
    <row r="61244" spans="22:22" x14ac:dyDescent="0.35">
      <c r="V61244" s="5" t="str">
        <f t="shared" si="956"/>
        <v/>
      </c>
    </row>
    <row r="61245" spans="22:22" x14ac:dyDescent="0.35">
      <c r="V61245" s="5" t="str">
        <f t="shared" si="956"/>
        <v/>
      </c>
    </row>
    <row r="61246" spans="22:22" x14ac:dyDescent="0.35">
      <c r="V61246" s="5" t="str">
        <f t="shared" si="956"/>
        <v/>
      </c>
    </row>
    <row r="61247" spans="22:22" x14ac:dyDescent="0.35">
      <c r="V61247" s="5" t="str">
        <f t="shared" si="956"/>
        <v/>
      </c>
    </row>
    <row r="61248" spans="22:22" x14ac:dyDescent="0.35">
      <c r="V61248" s="5" t="str">
        <f t="shared" si="956"/>
        <v/>
      </c>
    </row>
    <row r="61249" spans="22:22" x14ac:dyDescent="0.35">
      <c r="V61249" s="5" t="str">
        <f t="shared" si="956"/>
        <v/>
      </c>
    </row>
    <row r="61250" spans="22:22" x14ac:dyDescent="0.35">
      <c r="V61250" s="5" t="str">
        <f t="shared" ref="V61250:V61313" si="957">TRIM(CLEAN(SUBSTITUTE(A61250,CHAR(160)," ")))</f>
        <v/>
      </c>
    </row>
    <row r="61251" spans="22:22" x14ac:dyDescent="0.35">
      <c r="V61251" s="5" t="str">
        <f t="shared" si="957"/>
        <v/>
      </c>
    </row>
    <row r="61252" spans="22:22" x14ac:dyDescent="0.35">
      <c r="V61252" s="5" t="str">
        <f t="shared" si="957"/>
        <v/>
      </c>
    </row>
    <row r="61253" spans="22:22" x14ac:dyDescent="0.35">
      <c r="V61253" s="5" t="str">
        <f t="shared" si="957"/>
        <v/>
      </c>
    </row>
    <row r="61254" spans="22:22" x14ac:dyDescent="0.35">
      <c r="V61254" s="5" t="str">
        <f t="shared" si="957"/>
        <v/>
      </c>
    </row>
    <row r="61255" spans="22:22" x14ac:dyDescent="0.35">
      <c r="V61255" s="5" t="str">
        <f t="shared" si="957"/>
        <v/>
      </c>
    </row>
    <row r="61256" spans="22:22" x14ac:dyDescent="0.35">
      <c r="V61256" s="5" t="str">
        <f t="shared" si="957"/>
        <v/>
      </c>
    </row>
    <row r="61257" spans="22:22" x14ac:dyDescent="0.35">
      <c r="V61257" s="5" t="str">
        <f t="shared" si="957"/>
        <v/>
      </c>
    </row>
    <row r="61258" spans="22:22" x14ac:dyDescent="0.35">
      <c r="V61258" s="5" t="str">
        <f t="shared" si="957"/>
        <v/>
      </c>
    </row>
    <row r="61259" spans="22:22" x14ac:dyDescent="0.35">
      <c r="V61259" s="5" t="str">
        <f t="shared" si="957"/>
        <v/>
      </c>
    </row>
    <row r="61260" spans="22:22" x14ac:dyDescent="0.35">
      <c r="V61260" s="5" t="str">
        <f t="shared" si="957"/>
        <v/>
      </c>
    </row>
    <row r="61261" spans="22:22" x14ac:dyDescent="0.35">
      <c r="V61261" s="5" t="str">
        <f t="shared" si="957"/>
        <v/>
      </c>
    </row>
    <row r="61262" spans="22:22" x14ac:dyDescent="0.35">
      <c r="V61262" s="5" t="str">
        <f t="shared" si="957"/>
        <v/>
      </c>
    </row>
    <row r="61263" spans="22:22" x14ac:dyDescent="0.35">
      <c r="V61263" s="5" t="str">
        <f t="shared" si="957"/>
        <v/>
      </c>
    </row>
    <row r="61264" spans="22:22" x14ac:dyDescent="0.35">
      <c r="V61264" s="5" t="str">
        <f t="shared" si="957"/>
        <v/>
      </c>
    </row>
    <row r="61265" spans="22:22" x14ac:dyDescent="0.35">
      <c r="V61265" s="5" t="str">
        <f t="shared" si="957"/>
        <v/>
      </c>
    </row>
    <row r="61266" spans="22:22" x14ac:dyDescent="0.35">
      <c r="V61266" s="5" t="str">
        <f t="shared" si="957"/>
        <v/>
      </c>
    </row>
    <row r="61267" spans="22:22" x14ac:dyDescent="0.35">
      <c r="V61267" s="5" t="str">
        <f t="shared" si="957"/>
        <v/>
      </c>
    </row>
    <row r="61268" spans="22:22" x14ac:dyDescent="0.35">
      <c r="V61268" s="5" t="str">
        <f t="shared" si="957"/>
        <v/>
      </c>
    </row>
    <row r="61269" spans="22:22" x14ac:dyDescent="0.35">
      <c r="V61269" s="5" t="str">
        <f t="shared" si="957"/>
        <v/>
      </c>
    </row>
    <row r="61270" spans="22:22" x14ac:dyDescent="0.35">
      <c r="V61270" s="5" t="str">
        <f t="shared" si="957"/>
        <v/>
      </c>
    </row>
    <row r="61271" spans="22:22" x14ac:dyDescent="0.35">
      <c r="V61271" s="5" t="str">
        <f t="shared" si="957"/>
        <v/>
      </c>
    </row>
    <row r="61272" spans="22:22" x14ac:dyDescent="0.35">
      <c r="V61272" s="5" t="str">
        <f t="shared" si="957"/>
        <v/>
      </c>
    </row>
    <row r="61273" spans="22:22" x14ac:dyDescent="0.35">
      <c r="V61273" s="5" t="str">
        <f t="shared" si="957"/>
        <v/>
      </c>
    </row>
    <row r="61274" spans="22:22" x14ac:dyDescent="0.35">
      <c r="V61274" s="5" t="str">
        <f t="shared" si="957"/>
        <v/>
      </c>
    </row>
    <row r="61275" spans="22:22" x14ac:dyDescent="0.35">
      <c r="V61275" s="5" t="str">
        <f t="shared" si="957"/>
        <v/>
      </c>
    </row>
    <row r="61276" spans="22:22" x14ac:dyDescent="0.35">
      <c r="V61276" s="5" t="str">
        <f t="shared" si="957"/>
        <v/>
      </c>
    </row>
    <row r="61277" spans="22:22" x14ac:dyDescent="0.35">
      <c r="V61277" s="5" t="str">
        <f t="shared" si="957"/>
        <v/>
      </c>
    </row>
    <row r="61278" spans="22:22" x14ac:dyDescent="0.35">
      <c r="V61278" s="5" t="str">
        <f t="shared" si="957"/>
        <v/>
      </c>
    </row>
    <row r="61279" spans="22:22" x14ac:dyDescent="0.35">
      <c r="V61279" s="5" t="str">
        <f t="shared" si="957"/>
        <v/>
      </c>
    </row>
    <row r="61280" spans="22:22" x14ac:dyDescent="0.35">
      <c r="V61280" s="5" t="str">
        <f t="shared" si="957"/>
        <v/>
      </c>
    </row>
    <row r="61281" spans="22:22" x14ac:dyDescent="0.35">
      <c r="V61281" s="5" t="str">
        <f t="shared" si="957"/>
        <v/>
      </c>
    </row>
    <row r="61282" spans="22:22" x14ac:dyDescent="0.35">
      <c r="V61282" s="5" t="str">
        <f t="shared" si="957"/>
        <v/>
      </c>
    </row>
    <row r="61283" spans="22:22" x14ac:dyDescent="0.35">
      <c r="V61283" s="5" t="str">
        <f t="shared" si="957"/>
        <v/>
      </c>
    </row>
    <row r="61284" spans="22:22" x14ac:dyDescent="0.35">
      <c r="V61284" s="5" t="str">
        <f t="shared" si="957"/>
        <v/>
      </c>
    </row>
    <row r="61285" spans="22:22" x14ac:dyDescent="0.35">
      <c r="V61285" s="5" t="str">
        <f t="shared" si="957"/>
        <v/>
      </c>
    </row>
    <row r="61286" spans="22:22" x14ac:dyDescent="0.35">
      <c r="V61286" s="5" t="str">
        <f t="shared" si="957"/>
        <v/>
      </c>
    </row>
    <row r="61287" spans="22:22" x14ac:dyDescent="0.35">
      <c r="V61287" s="5" t="str">
        <f t="shared" si="957"/>
        <v/>
      </c>
    </row>
    <row r="61288" spans="22:22" x14ac:dyDescent="0.35">
      <c r="V61288" s="5" t="str">
        <f t="shared" si="957"/>
        <v/>
      </c>
    </row>
    <row r="61289" spans="22:22" x14ac:dyDescent="0.35">
      <c r="V61289" s="5" t="str">
        <f t="shared" si="957"/>
        <v/>
      </c>
    </row>
    <row r="61290" spans="22:22" x14ac:dyDescent="0.35">
      <c r="V61290" s="5" t="str">
        <f t="shared" si="957"/>
        <v/>
      </c>
    </row>
    <row r="61291" spans="22:22" x14ac:dyDescent="0.35">
      <c r="V61291" s="5" t="str">
        <f t="shared" si="957"/>
        <v/>
      </c>
    </row>
    <row r="61292" spans="22:22" x14ac:dyDescent="0.35">
      <c r="V61292" s="5" t="str">
        <f t="shared" si="957"/>
        <v/>
      </c>
    </row>
    <row r="61293" spans="22:22" x14ac:dyDescent="0.35">
      <c r="V61293" s="5" t="str">
        <f t="shared" si="957"/>
        <v/>
      </c>
    </row>
    <row r="61294" spans="22:22" x14ac:dyDescent="0.35">
      <c r="V61294" s="5" t="str">
        <f t="shared" si="957"/>
        <v/>
      </c>
    </row>
    <row r="61295" spans="22:22" x14ac:dyDescent="0.35">
      <c r="V61295" s="5" t="str">
        <f t="shared" si="957"/>
        <v/>
      </c>
    </row>
    <row r="61296" spans="22:22" x14ac:dyDescent="0.35">
      <c r="V61296" s="5" t="str">
        <f t="shared" si="957"/>
        <v/>
      </c>
    </row>
    <row r="61297" spans="22:22" x14ac:dyDescent="0.35">
      <c r="V61297" s="5" t="str">
        <f t="shared" si="957"/>
        <v/>
      </c>
    </row>
    <row r="61298" spans="22:22" x14ac:dyDescent="0.35">
      <c r="V61298" s="5" t="str">
        <f t="shared" si="957"/>
        <v/>
      </c>
    </row>
    <row r="61299" spans="22:22" x14ac:dyDescent="0.35">
      <c r="V61299" s="5" t="str">
        <f t="shared" si="957"/>
        <v/>
      </c>
    </row>
    <row r="61300" spans="22:22" x14ac:dyDescent="0.35">
      <c r="V61300" s="5" t="str">
        <f t="shared" si="957"/>
        <v/>
      </c>
    </row>
    <row r="61301" spans="22:22" x14ac:dyDescent="0.35">
      <c r="V61301" s="5" t="str">
        <f t="shared" si="957"/>
        <v/>
      </c>
    </row>
    <row r="61302" spans="22:22" x14ac:dyDescent="0.35">
      <c r="V61302" s="5" t="str">
        <f t="shared" si="957"/>
        <v/>
      </c>
    </row>
    <row r="61303" spans="22:22" x14ac:dyDescent="0.35">
      <c r="V61303" s="5" t="str">
        <f t="shared" si="957"/>
        <v/>
      </c>
    </row>
    <row r="61304" spans="22:22" x14ac:dyDescent="0.35">
      <c r="V61304" s="5" t="str">
        <f t="shared" si="957"/>
        <v/>
      </c>
    </row>
    <row r="61305" spans="22:22" x14ac:dyDescent="0.35">
      <c r="V61305" s="5" t="str">
        <f t="shared" si="957"/>
        <v/>
      </c>
    </row>
    <row r="61306" spans="22:22" x14ac:dyDescent="0.35">
      <c r="V61306" s="5" t="str">
        <f t="shared" si="957"/>
        <v/>
      </c>
    </row>
    <row r="61307" spans="22:22" x14ac:dyDescent="0.35">
      <c r="V61307" s="5" t="str">
        <f t="shared" si="957"/>
        <v/>
      </c>
    </row>
    <row r="61308" spans="22:22" x14ac:dyDescent="0.35">
      <c r="V61308" s="5" t="str">
        <f t="shared" si="957"/>
        <v/>
      </c>
    </row>
    <row r="61309" spans="22:22" x14ac:dyDescent="0.35">
      <c r="V61309" s="5" t="str">
        <f t="shared" si="957"/>
        <v/>
      </c>
    </row>
    <row r="61310" spans="22:22" x14ac:dyDescent="0.35">
      <c r="V61310" s="5" t="str">
        <f t="shared" si="957"/>
        <v/>
      </c>
    </row>
    <row r="61311" spans="22:22" x14ac:dyDescent="0.35">
      <c r="V61311" s="5" t="str">
        <f t="shared" si="957"/>
        <v/>
      </c>
    </row>
    <row r="61312" spans="22:22" x14ac:dyDescent="0.35">
      <c r="V61312" s="5" t="str">
        <f t="shared" si="957"/>
        <v/>
      </c>
    </row>
    <row r="61313" spans="22:22" x14ac:dyDescent="0.35">
      <c r="V61313" s="5" t="str">
        <f t="shared" si="957"/>
        <v/>
      </c>
    </row>
    <row r="61314" spans="22:22" x14ac:dyDescent="0.35">
      <c r="V61314" s="5" t="str">
        <f t="shared" ref="V61314:V61377" si="958">TRIM(CLEAN(SUBSTITUTE(A61314,CHAR(160)," ")))</f>
        <v/>
      </c>
    </row>
    <row r="61315" spans="22:22" x14ac:dyDescent="0.35">
      <c r="V61315" s="5" t="str">
        <f t="shared" si="958"/>
        <v/>
      </c>
    </row>
    <row r="61316" spans="22:22" x14ac:dyDescent="0.35">
      <c r="V61316" s="5" t="str">
        <f t="shared" si="958"/>
        <v/>
      </c>
    </row>
    <row r="61317" spans="22:22" x14ac:dyDescent="0.35">
      <c r="V61317" s="5" t="str">
        <f t="shared" si="958"/>
        <v/>
      </c>
    </row>
    <row r="61318" spans="22:22" x14ac:dyDescent="0.35">
      <c r="V61318" s="5" t="str">
        <f t="shared" si="958"/>
        <v/>
      </c>
    </row>
    <row r="61319" spans="22:22" x14ac:dyDescent="0.35">
      <c r="V61319" s="5" t="str">
        <f t="shared" si="958"/>
        <v/>
      </c>
    </row>
    <row r="61320" spans="22:22" x14ac:dyDescent="0.35">
      <c r="V61320" s="5" t="str">
        <f t="shared" si="958"/>
        <v/>
      </c>
    </row>
    <row r="61321" spans="22:22" x14ac:dyDescent="0.35">
      <c r="V61321" s="5" t="str">
        <f t="shared" si="958"/>
        <v/>
      </c>
    </row>
    <row r="61322" spans="22:22" x14ac:dyDescent="0.35">
      <c r="V61322" s="5" t="str">
        <f t="shared" si="958"/>
        <v/>
      </c>
    </row>
    <row r="61323" spans="22:22" x14ac:dyDescent="0.35">
      <c r="V61323" s="5" t="str">
        <f t="shared" si="958"/>
        <v/>
      </c>
    </row>
    <row r="61324" spans="22:22" x14ac:dyDescent="0.35">
      <c r="V61324" s="5" t="str">
        <f t="shared" si="958"/>
        <v/>
      </c>
    </row>
    <row r="61325" spans="22:22" x14ac:dyDescent="0.35">
      <c r="V61325" s="5" t="str">
        <f t="shared" si="958"/>
        <v/>
      </c>
    </row>
    <row r="61326" spans="22:22" x14ac:dyDescent="0.35">
      <c r="V61326" s="5" t="str">
        <f t="shared" si="958"/>
        <v/>
      </c>
    </row>
    <row r="61327" spans="22:22" x14ac:dyDescent="0.35">
      <c r="V61327" s="5" t="str">
        <f t="shared" si="958"/>
        <v/>
      </c>
    </row>
    <row r="61328" spans="22:22" x14ac:dyDescent="0.35">
      <c r="V61328" s="5" t="str">
        <f t="shared" si="958"/>
        <v/>
      </c>
    </row>
    <row r="61329" spans="22:22" x14ac:dyDescent="0.35">
      <c r="V61329" s="5" t="str">
        <f t="shared" si="958"/>
        <v/>
      </c>
    </row>
    <row r="61330" spans="22:22" x14ac:dyDescent="0.35">
      <c r="V61330" s="5" t="str">
        <f t="shared" si="958"/>
        <v/>
      </c>
    </row>
    <row r="61331" spans="22:22" x14ac:dyDescent="0.35">
      <c r="V61331" s="5" t="str">
        <f t="shared" si="958"/>
        <v/>
      </c>
    </row>
    <row r="61332" spans="22:22" x14ac:dyDescent="0.35">
      <c r="V61332" s="5" t="str">
        <f t="shared" si="958"/>
        <v/>
      </c>
    </row>
    <row r="61333" spans="22:22" x14ac:dyDescent="0.35">
      <c r="V61333" s="5" t="str">
        <f t="shared" si="958"/>
        <v/>
      </c>
    </row>
    <row r="61334" spans="22:22" x14ac:dyDescent="0.35">
      <c r="V61334" s="5" t="str">
        <f t="shared" si="958"/>
        <v/>
      </c>
    </row>
    <row r="61335" spans="22:22" x14ac:dyDescent="0.35">
      <c r="V61335" s="5" t="str">
        <f t="shared" si="958"/>
        <v/>
      </c>
    </row>
    <row r="61336" spans="22:22" x14ac:dyDescent="0.35">
      <c r="V61336" s="5" t="str">
        <f t="shared" si="958"/>
        <v/>
      </c>
    </row>
    <row r="61337" spans="22:22" x14ac:dyDescent="0.35">
      <c r="V61337" s="5" t="str">
        <f t="shared" si="958"/>
        <v/>
      </c>
    </row>
    <row r="61338" spans="22:22" x14ac:dyDescent="0.35">
      <c r="V61338" s="5" t="str">
        <f t="shared" si="958"/>
        <v/>
      </c>
    </row>
    <row r="61339" spans="22:22" x14ac:dyDescent="0.35">
      <c r="V61339" s="5" t="str">
        <f t="shared" si="958"/>
        <v/>
      </c>
    </row>
    <row r="61340" spans="22:22" x14ac:dyDescent="0.35">
      <c r="V61340" s="5" t="str">
        <f t="shared" si="958"/>
        <v/>
      </c>
    </row>
    <row r="61341" spans="22:22" x14ac:dyDescent="0.35">
      <c r="V61341" s="5" t="str">
        <f t="shared" si="958"/>
        <v/>
      </c>
    </row>
    <row r="61342" spans="22:22" x14ac:dyDescent="0.35">
      <c r="V61342" s="5" t="str">
        <f t="shared" si="958"/>
        <v/>
      </c>
    </row>
    <row r="61343" spans="22:22" x14ac:dyDescent="0.35">
      <c r="V61343" s="5" t="str">
        <f t="shared" si="958"/>
        <v/>
      </c>
    </row>
    <row r="61344" spans="22:22" x14ac:dyDescent="0.35">
      <c r="V61344" s="5" t="str">
        <f t="shared" si="958"/>
        <v/>
      </c>
    </row>
    <row r="61345" spans="22:22" x14ac:dyDescent="0.35">
      <c r="V61345" s="5" t="str">
        <f t="shared" si="958"/>
        <v/>
      </c>
    </row>
    <row r="61346" spans="22:22" x14ac:dyDescent="0.35">
      <c r="V61346" s="5" t="str">
        <f t="shared" si="958"/>
        <v/>
      </c>
    </row>
    <row r="61347" spans="22:22" x14ac:dyDescent="0.35">
      <c r="V61347" s="5" t="str">
        <f t="shared" si="958"/>
        <v/>
      </c>
    </row>
    <row r="61348" spans="22:22" x14ac:dyDescent="0.35">
      <c r="V61348" s="5" t="str">
        <f t="shared" si="958"/>
        <v/>
      </c>
    </row>
    <row r="61349" spans="22:22" x14ac:dyDescent="0.35">
      <c r="V61349" s="5" t="str">
        <f t="shared" si="958"/>
        <v/>
      </c>
    </row>
    <row r="61350" spans="22:22" x14ac:dyDescent="0.35">
      <c r="V61350" s="5" t="str">
        <f t="shared" si="958"/>
        <v/>
      </c>
    </row>
    <row r="61351" spans="22:22" x14ac:dyDescent="0.35">
      <c r="V61351" s="5" t="str">
        <f t="shared" si="958"/>
        <v/>
      </c>
    </row>
    <row r="61352" spans="22:22" x14ac:dyDescent="0.35">
      <c r="V61352" s="5" t="str">
        <f t="shared" si="958"/>
        <v/>
      </c>
    </row>
    <row r="61353" spans="22:22" x14ac:dyDescent="0.35">
      <c r="V61353" s="5" t="str">
        <f t="shared" si="958"/>
        <v/>
      </c>
    </row>
    <row r="61354" spans="22:22" x14ac:dyDescent="0.35">
      <c r="V61354" s="5" t="str">
        <f t="shared" si="958"/>
        <v/>
      </c>
    </row>
    <row r="61355" spans="22:22" x14ac:dyDescent="0.35">
      <c r="V61355" s="5" t="str">
        <f t="shared" si="958"/>
        <v/>
      </c>
    </row>
    <row r="61356" spans="22:22" x14ac:dyDescent="0.35">
      <c r="V61356" s="5" t="str">
        <f t="shared" si="958"/>
        <v/>
      </c>
    </row>
    <row r="61357" spans="22:22" x14ac:dyDescent="0.35">
      <c r="V61357" s="5" t="str">
        <f t="shared" si="958"/>
        <v/>
      </c>
    </row>
    <row r="61358" spans="22:22" x14ac:dyDescent="0.35">
      <c r="V61358" s="5" t="str">
        <f t="shared" si="958"/>
        <v/>
      </c>
    </row>
    <row r="61359" spans="22:22" x14ac:dyDescent="0.35">
      <c r="V61359" s="5" t="str">
        <f t="shared" si="958"/>
        <v/>
      </c>
    </row>
    <row r="61360" spans="22:22" x14ac:dyDescent="0.35">
      <c r="V61360" s="5" t="str">
        <f t="shared" si="958"/>
        <v/>
      </c>
    </row>
    <row r="61361" spans="22:22" x14ac:dyDescent="0.35">
      <c r="V61361" s="5" t="str">
        <f t="shared" si="958"/>
        <v/>
      </c>
    </row>
    <row r="61362" spans="22:22" x14ac:dyDescent="0.35">
      <c r="V61362" s="5" t="str">
        <f t="shared" si="958"/>
        <v/>
      </c>
    </row>
    <row r="61363" spans="22:22" x14ac:dyDescent="0.35">
      <c r="V61363" s="5" t="str">
        <f t="shared" si="958"/>
        <v/>
      </c>
    </row>
    <row r="61364" spans="22:22" x14ac:dyDescent="0.35">
      <c r="V61364" s="5" t="str">
        <f t="shared" si="958"/>
        <v/>
      </c>
    </row>
    <row r="61365" spans="22:22" x14ac:dyDescent="0.35">
      <c r="V61365" s="5" t="str">
        <f t="shared" si="958"/>
        <v/>
      </c>
    </row>
    <row r="61366" spans="22:22" x14ac:dyDescent="0.35">
      <c r="V61366" s="5" t="str">
        <f t="shared" si="958"/>
        <v/>
      </c>
    </row>
    <row r="61367" spans="22:22" x14ac:dyDescent="0.35">
      <c r="V61367" s="5" t="str">
        <f t="shared" si="958"/>
        <v/>
      </c>
    </row>
    <row r="61368" spans="22:22" x14ac:dyDescent="0.35">
      <c r="V61368" s="5" t="str">
        <f t="shared" si="958"/>
        <v/>
      </c>
    </row>
    <row r="61369" spans="22:22" x14ac:dyDescent="0.35">
      <c r="V61369" s="5" t="str">
        <f t="shared" si="958"/>
        <v/>
      </c>
    </row>
    <row r="61370" spans="22:22" x14ac:dyDescent="0.35">
      <c r="V61370" s="5" t="str">
        <f t="shared" si="958"/>
        <v/>
      </c>
    </row>
    <row r="61371" spans="22:22" x14ac:dyDescent="0.35">
      <c r="V61371" s="5" t="str">
        <f t="shared" si="958"/>
        <v/>
      </c>
    </row>
    <row r="61372" spans="22:22" x14ac:dyDescent="0.35">
      <c r="V61372" s="5" t="str">
        <f t="shared" si="958"/>
        <v/>
      </c>
    </row>
    <row r="61373" spans="22:22" x14ac:dyDescent="0.35">
      <c r="V61373" s="5" t="str">
        <f t="shared" si="958"/>
        <v/>
      </c>
    </row>
    <row r="61374" spans="22:22" x14ac:dyDescent="0.35">
      <c r="V61374" s="5" t="str">
        <f t="shared" si="958"/>
        <v/>
      </c>
    </row>
    <row r="61375" spans="22:22" x14ac:dyDescent="0.35">
      <c r="V61375" s="5" t="str">
        <f t="shared" si="958"/>
        <v/>
      </c>
    </row>
    <row r="61376" spans="22:22" x14ac:dyDescent="0.35">
      <c r="V61376" s="5" t="str">
        <f t="shared" si="958"/>
        <v/>
      </c>
    </row>
    <row r="61377" spans="22:22" x14ac:dyDescent="0.35">
      <c r="V61377" s="5" t="str">
        <f t="shared" si="958"/>
        <v/>
      </c>
    </row>
    <row r="61378" spans="22:22" x14ac:dyDescent="0.35">
      <c r="V61378" s="5" t="str">
        <f t="shared" ref="V61378:V61441" si="959">TRIM(CLEAN(SUBSTITUTE(A61378,CHAR(160)," ")))</f>
        <v/>
      </c>
    </row>
    <row r="61379" spans="22:22" x14ac:dyDescent="0.35">
      <c r="V61379" s="5" t="str">
        <f t="shared" si="959"/>
        <v/>
      </c>
    </row>
    <row r="61380" spans="22:22" x14ac:dyDescent="0.35">
      <c r="V61380" s="5" t="str">
        <f t="shared" si="959"/>
        <v/>
      </c>
    </row>
    <row r="61381" spans="22:22" x14ac:dyDescent="0.35">
      <c r="V61381" s="5" t="str">
        <f t="shared" si="959"/>
        <v/>
      </c>
    </row>
    <row r="61382" spans="22:22" x14ac:dyDescent="0.35">
      <c r="V61382" s="5" t="str">
        <f t="shared" si="959"/>
        <v/>
      </c>
    </row>
    <row r="61383" spans="22:22" x14ac:dyDescent="0.35">
      <c r="V61383" s="5" t="str">
        <f t="shared" si="959"/>
        <v/>
      </c>
    </row>
    <row r="61384" spans="22:22" x14ac:dyDescent="0.35">
      <c r="V61384" s="5" t="str">
        <f t="shared" si="959"/>
        <v/>
      </c>
    </row>
    <row r="61385" spans="22:22" x14ac:dyDescent="0.35">
      <c r="V61385" s="5" t="str">
        <f t="shared" si="959"/>
        <v/>
      </c>
    </row>
    <row r="61386" spans="22:22" x14ac:dyDescent="0.35">
      <c r="V61386" s="5" t="str">
        <f t="shared" si="959"/>
        <v/>
      </c>
    </row>
    <row r="61387" spans="22:22" x14ac:dyDescent="0.35">
      <c r="V61387" s="5" t="str">
        <f t="shared" si="959"/>
        <v/>
      </c>
    </row>
    <row r="61388" spans="22:22" x14ac:dyDescent="0.35">
      <c r="V61388" s="5" t="str">
        <f t="shared" si="959"/>
        <v/>
      </c>
    </row>
    <row r="61389" spans="22:22" x14ac:dyDescent="0.35">
      <c r="V61389" s="5" t="str">
        <f t="shared" si="959"/>
        <v/>
      </c>
    </row>
    <row r="61390" spans="22:22" x14ac:dyDescent="0.35">
      <c r="V61390" s="5" t="str">
        <f t="shared" si="959"/>
        <v/>
      </c>
    </row>
    <row r="61391" spans="22:22" x14ac:dyDescent="0.35">
      <c r="V61391" s="5" t="str">
        <f t="shared" si="959"/>
        <v/>
      </c>
    </row>
    <row r="61392" spans="22:22" x14ac:dyDescent="0.35">
      <c r="V61392" s="5" t="str">
        <f t="shared" si="959"/>
        <v/>
      </c>
    </row>
    <row r="61393" spans="22:22" x14ac:dyDescent="0.35">
      <c r="V61393" s="5" t="str">
        <f t="shared" si="959"/>
        <v/>
      </c>
    </row>
    <row r="61394" spans="22:22" x14ac:dyDescent="0.35">
      <c r="V61394" s="5" t="str">
        <f t="shared" si="959"/>
        <v/>
      </c>
    </row>
    <row r="61395" spans="22:22" x14ac:dyDescent="0.35">
      <c r="V61395" s="5" t="str">
        <f t="shared" si="959"/>
        <v/>
      </c>
    </row>
    <row r="61396" spans="22:22" x14ac:dyDescent="0.35">
      <c r="V61396" s="5" t="str">
        <f t="shared" si="959"/>
        <v/>
      </c>
    </row>
    <row r="61397" spans="22:22" x14ac:dyDescent="0.35">
      <c r="V61397" s="5" t="str">
        <f t="shared" si="959"/>
        <v/>
      </c>
    </row>
    <row r="61398" spans="22:22" x14ac:dyDescent="0.35">
      <c r="V61398" s="5" t="str">
        <f t="shared" si="959"/>
        <v/>
      </c>
    </row>
    <row r="61399" spans="22:22" x14ac:dyDescent="0.35">
      <c r="V61399" s="5" t="str">
        <f t="shared" si="959"/>
        <v/>
      </c>
    </row>
    <row r="61400" spans="22:22" x14ac:dyDescent="0.35">
      <c r="V61400" s="5" t="str">
        <f t="shared" si="959"/>
        <v/>
      </c>
    </row>
    <row r="61401" spans="22:22" x14ac:dyDescent="0.35">
      <c r="V61401" s="5" t="str">
        <f t="shared" si="959"/>
        <v/>
      </c>
    </row>
    <row r="61402" spans="22:22" x14ac:dyDescent="0.35">
      <c r="V61402" s="5" t="str">
        <f t="shared" si="959"/>
        <v/>
      </c>
    </row>
    <row r="61403" spans="22:22" x14ac:dyDescent="0.35">
      <c r="V61403" s="5" t="str">
        <f t="shared" si="959"/>
        <v/>
      </c>
    </row>
    <row r="61404" spans="22:22" x14ac:dyDescent="0.35">
      <c r="V61404" s="5" t="str">
        <f t="shared" si="959"/>
        <v/>
      </c>
    </row>
    <row r="61405" spans="22:22" x14ac:dyDescent="0.35">
      <c r="V61405" s="5" t="str">
        <f t="shared" si="959"/>
        <v/>
      </c>
    </row>
    <row r="61406" spans="22:22" x14ac:dyDescent="0.35">
      <c r="V61406" s="5" t="str">
        <f t="shared" si="959"/>
        <v/>
      </c>
    </row>
    <row r="61407" spans="22:22" x14ac:dyDescent="0.35">
      <c r="V61407" s="5" t="str">
        <f t="shared" si="959"/>
        <v/>
      </c>
    </row>
    <row r="61408" spans="22:22" x14ac:dyDescent="0.35">
      <c r="V61408" s="5" t="str">
        <f t="shared" si="959"/>
        <v/>
      </c>
    </row>
    <row r="61409" spans="22:22" x14ac:dyDescent="0.35">
      <c r="V61409" s="5" t="str">
        <f t="shared" si="959"/>
        <v/>
      </c>
    </row>
    <row r="61410" spans="22:22" x14ac:dyDescent="0.35">
      <c r="V61410" s="5" t="str">
        <f t="shared" si="959"/>
        <v/>
      </c>
    </row>
    <row r="61411" spans="22:22" x14ac:dyDescent="0.35">
      <c r="V61411" s="5" t="str">
        <f t="shared" si="959"/>
        <v/>
      </c>
    </row>
    <row r="61412" spans="22:22" x14ac:dyDescent="0.35">
      <c r="V61412" s="5" t="str">
        <f t="shared" si="959"/>
        <v/>
      </c>
    </row>
    <row r="61413" spans="22:22" x14ac:dyDescent="0.35">
      <c r="V61413" s="5" t="str">
        <f t="shared" si="959"/>
        <v/>
      </c>
    </row>
    <row r="61414" spans="22:22" x14ac:dyDescent="0.35">
      <c r="V61414" s="5" t="str">
        <f t="shared" si="959"/>
        <v/>
      </c>
    </row>
    <row r="61415" spans="22:22" x14ac:dyDescent="0.35">
      <c r="V61415" s="5" t="str">
        <f t="shared" si="959"/>
        <v/>
      </c>
    </row>
    <row r="61416" spans="22:22" x14ac:dyDescent="0.35">
      <c r="V61416" s="5" t="str">
        <f t="shared" si="959"/>
        <v/>
      </c>
    </row>
    <row r="61417" spans="22:22" x14ac:dyDescent="0.35">
      <c r="V61417" s="5" t="str">
        <f t="shared" si="959"/>
        <v/>
      </c>
    </row>
    <row r="61418" spans="22:22" x14ac:dyDescent="0.35">
      <c r="V61418" s="5" t="str">
        <f t="shared" si="959"/>
        <v/>
      </c>
    </row>
    <row r="61419" spans="22:22" x14ac:dyDescent="0.35">
      <c r="V61419" s="5" t="str">
        <f t="shared" si="959"/>
        <v/>
      </c>
    </row>
    <row r="61420" spans="22:22" x14ac:dyDescent="0.35">
      <c r="V61420" s="5" t="str">
        <f t="shared" si="959"/>
        <v/>
      </c>
    </row>
    <row r="61421" spans="22:22" x14ac:dyDescent="0.35">
      <c r="V61421" s="5" t="str">
        <f t="shared" si="959"/>
        <v/>
      </c>
    </row>
    <row r="61422" spans="22:22" x14ac:dyDescent="0.35">
      <c r="V61422" s="5" t="str">
        <f t="shared" si="959"/>
        <v/>
      </c>
    </row>
    <row r="61423" spans="22:22" x14ac:dyDescent="0.35">
      <c r="V61423" s="5" t="str">
        <f t="shared" si="959"/>
        <v/>
      </c>
    </row>
    <row r="61424" spans="22:22" x14ac:dyDescent="0.35">
      <c r="V61424" s="5" t="str">
        <f t="shared" si="959"/>
        <v/>
      </c>
    </row>
    <row r="61425" spans="22:22" x14ac:dyDescent="0.35">
      <c r="V61425" s="5" t="str">
        <f t="shared" si="959"/>
        <v/>
      </c>
    </row>
    <row r="61426" spans="22:22" x14ac:dyDescent="0.35">
      <c r="V61426" s="5" t="str">
        <f t="shared" si="959"/>
        <v/>
      </c>
    </row>
    <row r="61427" spans="22:22" x14ac:dyDescent="0.35">
      <c r="V61427" s="5" t="str">
        <f t="shared" si="959"/>
        <v/>
      </c>
    </row>
    <row r="61428" spans="22:22" x14ac:dyDescent="0.35">
      <c r="V61428" s="5" t="str">
        <f t="shared" si="959"/>
        <v/>
      </c>
    </row>
    <row r="61429" spans="22:22" x14ac:dyDescent="0.35">
      <c r="V61429" s="5" t="str">
        <f t="shared" si="959"/>
        <v/>
      </c>
    </row>
    <row r="61430" spans="22:22" x14ac:dyDescent="0.35">
      <c r="V61430" s="5" t="str">
        <f t="shared" si="959"/>
        <v/>
      </c>
    </row>
    <row r="61431" spans="22:22" x14ac:dyDescent="0.35">
      <c r="V61431" s="5" t="str">
        <f t="shared" si="959"/>
        <v/>
      </c>
    </row>
    <row r="61432" spans="22:22" x14ac:dyDescent="0.35">
      <c r="V61432" s="5" t="str">
        <f t="shared" si="959"/>
        <v/>
      </c>
    </row>
    <row r="61433" spans="22:22" x14ac:dyDescent="0.35">
      <c r="V61433" s="5" t="str">
        <f t="shared" si="959"/>
        <v/>
      </c>
    </row>
    <row r="61434" spans="22:22" x14ac:dyDescent="0.35">
      <c r="V61434" s="5" t="str">
        <f t="shared" si="959"/>
        <v/>
      </c>
    </row>
    <row r="61435" spans="22:22" x14ac:dyDescent="0.35">
      <c r="V61435" s="5" t="str">
        <f t="shared" si="959"/>
        <v/>
      </c>
    </row>
    <row r="61436" spans="22:22" x14ac:dyDescent="0.35">
      <c r="V61436" s="5" t="str">
        <f t="shared" si="959"/>
        <v/>
      </c>
    </row>
    <row r="61437" spans="22:22" x14ac:dyDescent="0.35">
      <c r="V61437" s="5" t="str">
        <f t="shared" si="959"/>
        <v/>
      </c>
    </row>
    <row r="61438" spans="22:22" x14ac:dyDescent="0.35">
      <c r="V61438" s="5" t="str">
        <f t="shared" si="959"/>
        <v/>
      </c>
    </row>
    <row r="61439" spans="22:22" x14ac:dyDescent="0.35">
      <c r="V61439" s="5" t="str">
        <f t="shared" si="959"/>
        <v/>
      </c>
    </row>
    <row r="61440" spans="22:22" x14ac:dyDescent="0.35">
      <c r="V61440" s="5" t="str">
        <f t="shared" si="959"/>
        <v/>
      </c>
    </row>
    <row r="61441" spans="22:22" x14ac:dyDescent="0.35">
      <c r="V61441" s="5" t="str">
        <f t="shared" si="959"/>
        <v/>
      </c>
    </row>
    <row r="61442" spans="22:22" x14ac:dyDescent="0.35">
      <c r="V61442" s="5" t="str">
        <f t="shared" ref="V61442:V61505" si="960">TRIM(CLEAN(SUBSTITUTE(A61442,CHAR(160)," ")))</f>
        <v/>
      </c>
    </row>
    <row r="61443" spans="22:22" x14ac:dyDescent="0.35">
      <c r="V61443" s="5" t="str">
        <f t="shared" si="960"/>
        <v/>
      </c>
    </row>
    <row r="61444" spans="22:22" x14ac:dyDescent="0.35">
      <c r="V61444" s="5" t="str">
        <f t="shared" si="960"/>
        <v/>
      </c>
    </row>
    <row r="61445" spans="22:22" x14ac:dyDescent="0.35">
      <c r="V61445" s="5" t="str">
        <f t="shared" si="960"/>
        <v/>
      </c>
    </row>
    <row r="61446" spans="22:22" x14ac:dyDescent="0.35">
      <c r="V61446" s="5" t="str">
        <f t="shared" si="960"/>
        <v/>
      </c>
    </row>
    <row r="61447" spans="22:22" x14ac:dyDescent="0.35">
      <c r="V61447" s="5" t="str">
        <f t="shared" si="960"/>
        <v/>
      </c>
    </row>
    <row r="61448" spans="22:22" x14ac:dyDescent="0.35">
      <c r="V61448" s="5" t="str">
        <f t="shared" si="960"/>
        <v/>
      </c>
    </row>
    <row r="61449" spans="22:22" x14ac:dyDescent="0.35">
      <c r="V61449" s="5" t="str">
        <f t="shared" si="960"/>
        <v/>
      </c>
    </row>
    <row r="61450" spans="22:22" x14ac:dyDescent="0.35">
      <c r="V61450" s="5" t="str">
        <f t="shared" si="960"/>
        <v/>
      </c>
    </row>
    <row r="61451" spans="22:22" x14ac:dyDescent="0.35">
      <c r="V61451" s="5" t="str">
        <f t="shared" si="960"/>
        <v/>
      </c>
    </row>
    <row r="61452" spans="22:22" x14ac:dyDescent="0.35">
      <c r="V61452" s="5" t="str">
        <f t="shared" si="960"/>
        <v/>
      </c>
    </row>
    <row r="61453" spans="22:22" x14ac:dyDescent="0.35">
      <c r="V61453" s="5" t="str">
        <f t="shared" si="960"/>
        <v/>
      </c>
    </row>
    <row r="61454" spans="22:22" x14ac:dyDescent="0.35">
      <c r="V61454" s="5" t="str">
        <f t="shared" si="960"/>
        <v/>
      </c>
    </row>
    <row r="61455" spans="22:22" x14ac:dyDescent="0.35">
      <c r="V61455" s="5" t="str">
        <f t="shared" si="960"/>
        <v/>
      </c>
    </row>
    <row r="61456" spans="22:22" x14ac:dyDescent="0.35">
      <c r="V61456" s="5" t="str">
        <f t="shared" si="960"/>
        <v/>
      </c>
    </row>
    <row r="61457" spans="22:22" x14ac:dyDescent="0.35">
      <c r="V61457" s="5" t="str">
        <f t="shared" si="960"/>
        <v/>
      </c>
    </row>
    <row r="61458" spans="22:22" x14ac:dyDescent="0.35">
      <c r="V61458" s="5" t="str">
        <f t="shared" si="960"/>
        <v/>
      </c>
    </row>
    <row r="61459" spans="22:22" x14ac:dyDescent="0.35">
      <c r="V61459" s="5" t="str">
        <f t="shared" si="960"/>
        <v/>
      </c>
    </row>
    <row r="61460" spans="22:22" x14ac:dyDescent="0.35">
      <c r="V61460" s="5" t="str">
        <f t="shared" si="960"/>
        <v/>
      </c>
    </row>
    <row r="61461" spans="22:22" x14ac:dyDescent="0.35">
      <c r="V61461" s="5" t="str">
        <f t="shared" si="960"/>
        <v/>
      </c>
    </row>
    <row r="61462" spans="22:22" x14ac:dyDescent="0.35">
      <c r="V61462" s="5" t="str">
        <f t="shared" si="960"/>
        <v/>
      </c>
    </row>
    <row r="61463" spans="22:22" x14ac:dyDescent="0.35">
      <c r="V61463" s="5" t="str">
        <f t="shared" si="960"/>
        <v/>
      </c>
    </row>
    <row r="61464" spans="22:22" x14ac:dyDescent="0.35">
      <c r="V61464" s="5" t="str">
        <f t="shared" si="960"/>
        <v/>
      </c>
    </row>
    <row r="61465" spans="22:22" x14ac:dyDescent="0.35">
      <c r="V61465" s="5" t="str">
        <f t="shared" si="960"/>
        <v/>
      </c>
    </row>
    <row r="61466" spans="22:22" x14ac:dyDescent="0.35">
      <c r="V61466" s="5" t="str">
        <f t="shared" si="960"/>
        <v/>
      </c>
    </row>
    <row r="61467" spans="22:22" x14ac:dyDescent="0.35">
      <c r="V61467" s="5" t="str">
        <f t="shared" si="960"/>
        <v/>
      </c>
    </row>
    <row r="61468" spans="22:22" x14ac:dyDescent="0.35">
      <c r="V61468" s="5" t="str">
        <f t="shared" si="960"/>
        <v/>
      </c>
    </row>
    <row r="61469" spans="22:22" x14ac:dyDescent="0.35">
      <c r="V61469" s="5" t="str">
        <f t="shared" si="960"/>
        <v/>
      </c>
    </row>
    <row r="61470" spans="22:22" x14ac:dyDescent="0.35">
      <c r="V61470" s="5" t="str">
        <f t="shared" si="960"/>
        <v/>
      </c>
    </row>
    <row r="61471" spans="22:22" x14ac:dyDescent="0.35">
      <c r="V61471" s="5" t="str">
        <f t="shared" si="960"/>
        <v/>
      </c>
    </row>
    <row r="61472" spans="22:22" x14ac:dyDescent="0.35">
      <c r="V61472" s="5" t="str">
        <f t="shared" si="960"/>
        <v/>
      </c>
    </row>
    <row r="61473" spans="22:22" x14ac:dyDescent="0.35">
      <c r="V61473" s="5" t="str">
        <f t="shared" si="960"/>
        <v/>
      </c>
    </row>
    <row r="61474" spans="22:22" x14ac:dyDescent="0.35">
      <c r="V61474" s="5" t="str">
        <f t="shared" si="960"/>
        <v/>
      </c>
    </row>
    <row r="61475" spans="22:22" x14ac:dyDescent="0.35">
      <c r="V61475" s="5" t="str">
        <f t="shared" si="960"/>
        <v/>
      </c>
    </row>
    <row r="61476" spans="22:22" x14ac:dyDescent="0.35">
      <c r="V61476" s="5" t="str">
        <f t="shared" si="960"/>
        <v/>
      </c>
    </row>
    <row r="61477" spans="22:22" x14ac:dyDescent="0.35">
      <c r="V61477" s="5" t="str">
        <f t="shared" si="960"/>
        <v/>
      </c>
    </row>
    <row r="61478" spans="22:22" x14ac:dyDescent="0.35">
      <c r="V61478" s="5" t="str">
        <f t="shared" si="960"/>
        <v/>
      </c>
    </row>
    <row r="61479" spans="22:22" x14ac:dyDescent="0.35">
      <c r="V61479" s="5" t="str">
        <f t="shared" si="960"/>
        <v/>
      </c>
    </row>
    <row r="61480" spans="22:22" x14ac:dyDescent="0.35">
      <c r="V61480" s="5" t="str">
        <f t="shared" si="960"/>
        <v/>
      </c>
    </row>
    <row r="61481" spans="22:22" x14ac:dyDescent="0.35">
      <c r="V61481" s="5" t="str">
        <f t="shared" si="960"/>
        <v/>
      </c>
    </row>
    <row r="61482" spans="22:22" x14ac:dyDescent="0.35">
      <c r="V61482" s="5" t="str">
        <f t="shared" si="960"/>
        <v/>
      </c>
    </row>
    <row r="61483" spans="22:22" x14ac:dyDescent="0.35">
      <c r="V61483" s="5" t="str">
        <f t="shared" si="960"/>
        <v/>
      </c>
    </row>
    <row r="61484" spans="22:22" x14ac:dyDescent="0.35">
      <c r="V61484" s="5" t="str">
        <f t="shared" si="960"/>
        <v/>
      </c>
    </row>
    <row r="61485" spans="22:22" x14ac:dyDescent="0.35">
      <c r="V61485" s="5" t="str">
        <f t="shared" si="960"/>
        <v/>
      </c>
    </row>
    <row r="61486" spans="22:22" x14ac:dyDescent="0.35">
      <c r="V61486" s="5" t="str">
        <f t="shared" si="960"/>
        <v/>
      </c>
    </row>
    <row r="61487" spans="22:22" x14ac:dyDescent="0.35">
      <c r="V61487" s="5" t="str">
        <f t="shared" si="960"/>
        <v/>
      </c>
    </row>
    <row r="61488" spans="22:22" x14ac:dyDescent="0.35">
      <c r="V61488" s="5" t="str">
        <f t="shared" si="960"/>
        <v/>
      </c>
    </row>
    <row r="61489" spans="22:22" x14ac:dyDescent="0.35">
      <c r="V61489" s="5" t="str">
        <f t="shared" si="960"/>
        <v/>
      </c>
    </row>
    <row r="61490" spans="22:22" x14ac:dyDescent="0.35">
      <c r="V61490" s="5" t="str">
        <f t="shared" si="960"/>
        <v/>
      </c>
    </row>
    <row r="61491" spans="22:22" x14ac:dyDescent="0.35">
      <c r="V61491" s="5" t="str">
        <f t="shared" si="960"/>
        <v/>
      </c>
    </row>
    <row r="61492" spans="22:22" x14ac:dyDescent="0.35">
      <c r="V61492" s="5" t="str">
        <f t="shared" si="960"/>
        <v/>
      </c>
    </row>
    <row r="61493" spans="22:22" x14ac:dyDescent="0.35">
      <c r="V61493" s="5" t="str">
        <f t="shared" si="960"/>
        <v/>
      </c>
    </row>
    <row r="61494" spans="22:22" x14ac:dyDescent="0.35">
      <c r="V61494" s="5" t="str">
        <f t="shared" si="960"/>
        <v/>
      </c>
    </row>
    <row r="61495" spans="22:22" x14ac:dyDescent="0.35">
      <c r="V61495" s="5" t="str">
        <f t="shared" si="960"/>
        <v/>
      </c>
    </row>
    <row r="61496" spans="22:22" x14ac:dyDescent="0.35">
      <c r="V61496" s="5" t="str">
        <f t="shared" si="960"/>
        <v/>
      </c>
    </row>
    <row r="61497" spans="22:22" x14ac:dyDescent="0.35">
      <c r="V61497" s="5" t="str">
        <f t="shared" si="960"/>
        <v/>
      </c>
    </row>
    <row r="61498" spans="22:22" x14ac:dyDescent="0.35">
      <c r="V61498" s="5" t="str">
        <f t="shared" si="960"/>
        <v/>
      </c>
    </row>
    <row r="61499" spans="22:22" x14ac:dyDescent="0.35">
      <c r="V61499" s="5" t="str">
        <f t="shared" si="960"/>
        <v/>
      </c>
    </row>
    <row r="61500" spans="22:22" x14ac:dyDescent="0.35">
      <c r="V61500" s="5" t="str">
        <f t="shared" si="960"/>
        <v/>
      </c>
    </row>
    <row r="61501" spans="22:22" x14ac:dyDescent="0.35">
      <c r="V61501" s="5" t="str">
        <f t="shared" si="960"/>
        <v/>
      </c>
    </row>
    <row r="61502" spans="22:22" x14ac:dyDescent="0.35">
      <c r="V61502" s="5" t="str">
        <f t="shared" si="960"/>
        <v/>
      </c>
    </row>
    <row r="61503" spans="22:22" x14ac:dyDescent="0.35">
      <c r="V61503" s="5" t="str">
        <f t="shared" si="960"/>
        <v/>
      </c>
    </row>
    <row r="61504" spans="22:22" x14ac:dyDescent="0.35">
      <c r="V61504" s="5" t="str">
        <f t="shared" si="960"/>
        <v/>
      </c>
    </row>
    <row r="61505" spans="22:22" x14ac:dyDescent="0.35">
      <c r="V61505" s="5" t="str">
        <f t="shared" si="960"/>
        <v/>
      </c>
    </row>
    <row r="61506" spans="22:22" x14ac:dyDescent="0.35">
      <c r="V61506" s="5" t="str">
        <f t="shared" ref="V61506:V61569" si="961">TRIM(CLEAN(SUBSTITUTE(A61506,CHAR(160)," ")))</f>
        <v/>
      </c>
    </row>
    <row r="61507" spans="22:22" x14ac:dyDescent="0.35">
      <c r="V61507" s="5" t="str">
        <f t="shared" si="961"/>
        <v/>
      </c>
    </row>
    <row r="61508" spans="22:22" x14ac:dyDescent="0.35">
      <c r="V61508" s="5" t="str">
        <f t="shared" si="961"/>
        <v/>
      </c>
    </row>
    <row r="61509" spans="22:22" x14ac:dyDescent="0.35">
      <c r="V61509" s="5" t="str">
        <f t="shared" si="961"/>
        <v/>
      </c>
    </row>
    <row r="61510" spans="22:22" x14ac:dyDescent="0.35">
      <c r="V61510" s="5" t="str">
        <f t="shared" si="961"/>
        <v/>
      </c>
    </row>
    <row r="61511" spans="22:22" x14ac:dyDescent="0.35">
      <c r="V61511" s="5" t="str">
        <f t="shared" si="961"/>
        <v/>
      </c>
    </row>
    <row r="61512" spans="22:22" x14ac:dyDescent="0.35">
      <c r="V61512" s="5" t="str">
        <f t="shared" si="961"/>
        <v/>
      </c>
    </row>
    <row r="61513" spans="22:22" x14ac:dyDescent="0.35">
      <c r="V61513" s="5" t="str">
        <f t="shared" si="961"/>
        <v/>
      </c>
    </row>
    <row r="61514" spans="22:22" x14ac:dyDescent="0.35">
      <c r="V61514" s="5" t="str">
        <f t="shared" si="961"/>
        <v/>
      </c>
    </row>
    <row r="61515" spans="22:22" x14ac:dyDescent="0.35">
      <c r="V61515" s="5" t="str">
        <f t="shared" si="961"/>
        <v/>
      </c>
    </row>
    <row r="61516" spans="22:22" x14ac:dyDescent="0.35">
      <c r="V61516" s="5" t="str">
        <f t="shared" si="961"/>
        <v/>
      </c>
    </row>
    <row r="61517" spans="22:22" x14ac:dyDescent="0.35">
      <c r="V61517" s="5" t="str">
        <f t="shared" si="961"/>
        <v/>
      </c>
    </row>
    <row r="61518" spans="22:22" x14ac:dyDescent="0.35">
      <c r="V61518" s="5" t="str">
        <f t="shared" si="961"/>
        <v/>
      </c>
    </row>
    <row r="61519" spans="22:22" x14ac:dyDescent="0.35">
      <c r="V61519" s="5" t="str">
        <f t="shared" si="961"/>
        <v/>
      </c>
    </row>
    <row r="61520" spans="22:22" x14ac:dyDescent="0.35">
      <c r="V61520" s="5" t="str">
        <f t="shared" si="961"/>
        <v/>
      </c>
    </row>
    <row r="61521" spans="22:22" x14ac:dyDescent="0.35">
      <c r="V61521" s="5" t="str">
        <f t="shared" si="961"/>
        <v/>
      </c>
    </row>
    <row r="61522" spans="22:22" x14ac:dyDescent="0.35">
      <c r="V61522" s="5" t="str">
        <f t="shared" si="961"/>
        <v/>
      </c>
    </row>
    <row r="61523" spans="22:22" x14ac:dyDescent="0.35">
      <c r="V61523" s="5" t="str">
        <f t="shared" si="961"/>
        <v/>
      </c>
    </row>
    <row r="61524" spans="22:22" x14ac:dyDescent="0.35">
      <c r="V61524" s="5" t="str">
        <f t="shared" si="961"/>
        <v/>
      </c>
    </row>
    <row r="61525" spans="22:22" x14ac:dyDescent="0.35">
      <c r="V61525" s="5" t="str">
        <f t="shared" si="961"/>
        <v/>
      </c>
    </row>
    <row r="61526" spans="22:22" x14ac:dyDescent="0.35">
      <c r="V61526" s="5" t="str">
        <f t="shared" si="961"/>
        <v/>
      </c>
    </row>
    <row r="61527" spans="22:22" x14ac:dyDescent="0.35">
      <c r="V61527" s="5" t="str">
        <f t="shared" si="961"/>
        <v/>
      </c>
    </row>
    <row r="61528" spans="22:22" x14ac:dyDescent="0.35">
      <c r="V61528" s="5" t="str">
        <f t="shared" si="961"/>
        <v/>
      </c>
    </row>
    <row r="61529" spans="22:22" x14ac:dyDescent="0.35">
      <c r="V61529" s="5" t="str">
        <f t="shared" si="961"/>
        <v/>
      </c>
    </row>
    <row r="61530" spans="22:22" x14ac:dyDescent="0.35">
      <c r="V61530" s="5" t="str">
        <f t="shared" si="961"/>
        <v/>
      </c>
    </row>
    <row r="61531" spans="22:22" x14ac:dyDescent="0.35">
      <c r="V61531" s="5" t="str">
        <f t="shared" si="961"/>
        <v/>
      </c>
    </row>
    <row r="61532" spans="22:22" x14ac:dyDescent="0.35">
      <c r="V61532" s="5" t="str">
        <f t="shared" si="961"/>
        <v/>
      </c>
    </row>
    <row r="61533" spans="22:22" x14ac:dyDescent="0.35">
      <c r="V61533" s="5" t="str">
        <f t="shared" si="961"/>
        <v/>
      </c>
    </row>
    <row r="61534" spans="22:22" x14ac:dyDescent="0.35">
      <c r="V61534" s="5" t="str">
        <f t="shared" si="961"/>
        <v/>
      </c>
    </row>
    <row r="61535" spans="22:22" x14ac:dyDescent="0.35">
      <c r="V61535" s="5" t="str">
        <f t="shared" si="961"/>
        <v/>
      </c>
    </row>
    <row r="61536" spans="22:22" x14ac:dyDescent="0.35">
      <c r="V61536" s="5" t="str">
        <f t="shared" si="961"/>
        <v/>
      </c>
    </row>
    <row r="61537" spans="22:22" x14ac:dyDescent="0.35">
      <c r="V61537" s="5" t="str">
        <f t="shared" si="961"/>
        <v/>
      </c>
    </row>
    <row r="61538" spans="22:22" x14ac:dyDescent="0.35">
      <c r="V61538" s="5" t="str">
        <f t="shared" si="961"/>
        <v/>
      </c>
    </row>
    <row r="61539" spans="22:22" x14ac:dyDescent="0.35">
      <c r="V61539" s="5" t="str">
        <f t="shared" si="961"/>
        <v/>
      </c>
    </row>
    <row r="61540" spans="22:22" x14ac:dyDescent="0.35">
      <c r="V61540" s="5" t="str">
        <f t="shared" si="961"/>
        <v/>
      </c>
    </row>
    <row r="61541" spans="22:22" x14ac:dyDescent="0.35">
      <c r="V61541" s="5" t="str">
        <f t="shared" si="961"/>
        <v/>
      </c>
    </row>
    <row r="61542" spans="22:22" x14ac:dyDescent="0.35">
      <c r="V61542" s="5" t="str">
        <f t="shared" si="961"/>
        <v/>
      </c>
    </row>
    <row r="61543" spans="22:22" x14ac:dyDescent="0.35">
      <c r="V61543" s="5" t="str">
        <f t="shared" si="961"/>
        <v/>
      </c>
    </row>
    <row r="61544" spans="22:22" x14ac:dyDescent="0.35">
      <c r="V61544" s="5" t="str">
        <f t="shared" si="961"/>
        <v/>
      </c>
    </row>
    <row r="61545" spans="22:22" x14ac:dyDescent="0.35">
      <c r="V61545" s="5" t="str">
        <f t="shared" si="961"/>
        <v/>
      </c>
    </row>
    <row r="61546" spans="22:22" x14ac:dyDescent="0.35">
      <c r="V61546" s="5" t="str">
        <f t="shared" si="961"/>
        <v/>
      </c>
    </row>
    <row r="61547" spans="22:22" x14ac:dyDescent="0.35">
      <c r="V61547" s="5" t="str">
        <f t="shared" si="961"/>
        <v/>
      </c>
    </row>
    <row r="61548" spans="22:22" x14ac:dyDescent="0.35">
      <c r="V61548" s="5" t="str">
        <f t="shared" si="961"/>
        <v/>
      </c>
    </row>
    <row r="61549" spans="22:22" x14ac:dyDescent="0.35">
      <c r="V61549" s="5" t="str">
        <f t="shared" si="961"/>
        <v/>
      </c>
    </row>
    <row r="61550" spans="22:22" x14ac:dyDescent="0.35">
      <c r="V61550" s="5" t="str">
        <f t="shared" si="961"/>
        <v/>
      </c>
    </row>
    <row r="61551" spans="22:22" x14ac:dyDescent="0.35">
      <c r="V61551" s="5" t="str">
        <f t="shared" si="961"/>
        <v/>
      </c>
    </row>
    <row r="61552" spans="22:22" x14ac:dyDescent="0.35">
      <c r="V61552" s="5" t="str">
        <f t="shared" si="961"/>
        <v/>
      </c>
    </row>
    <row r="61553" spans="22:22" x14ac:dyDescent="0.35">
      <c r="V61553" s="5" t="str">
        <f t="shared" si="961"/>
        <v/>
      </c>
    </row>
    <row r="61554" spans="22:22" x14ac:dyDescent="0.35">
      <c r="V61554" s="5" t="str">
        <f t="shared" si="961"/>
        <v/>
      </c>
    </row>
    <row r="61555" spans="22:22" x14ac:dyDescent="0.35">
      <c r="V61555" s="5" t="str">
        <f t="shared" si="961"/>
        <v/>
      </c>
    </row>
    <row r="61556" spans="22:22" x14ac:dyDescent="0.35">
      <c r="V61556" s="5" t="str">
        <f t="shared" si="961"/>
        <v/>
      </c>
    </row>
    <row r="61557" spans="22:22" x14ac:dyDescent="0.35">
      <c r="V61557" s="5" t="str">
        <f t="shared" si="961"/>
        <v/>
      </c>
    </row>
    <row r="61558" spans="22:22" x14ac:dyDescent="0.35">
      <c r="V61558" s="5" t="str">
        <f t="shared" si="961"/>
        <v/>
      </c>
    </row>
    <row r="61559" spans="22:22" x14ac:dyDescent="0.35">
      <c r="V61559" s="5" t="str">
        <f t="shared" si="961"/>
        <v/>
      </c>
    </row>
    <row r="61560" spans="22:22" x14ac:dyDescent="0.35">
      <c r="V61560" s="5" t="str">
        <f t="shared" si="961"/>
        <v/>
      </c>
    </row>
    <row r="61561" spans="22:22" x14ac:dyDescent="0.35">
      <c r="V61561" s="5" t="str">
        <f t="shared" si="961"/>
        <v/>
      </c>
    </row>
    <row r="61562" spans="22:22" x14ac:dyDescent="0.35">
      <c r="V61562" s="5" t="str">
        <f t="shared" si="961"/>
        <v/>
      </c>
    </row>
    <row r="61563" spans="22:22" x14ac:dyDescent="0.35">
      <c r="V61563" s="5" t="str">
        <f t="shared" si="961"/>
        <v/>
      </c>
    </row>
    <row r="61564" spans="22:22" x14ac:dyDescent="0.35">
      <c r="V61564" s="5" t="str">
        <f t="shared" si="961"/>
        <v/>
      </c>
    </row>
    <row r="61565" spans="22:22" x14ac:dyDescent="0.35">
      <c r="V61565" s="5" t="str">
        <f t="shared" si="961"/>
        <v/>
      </c>
    </row>
    <row r="61566" spans="22:22" x14ac:dyDescent="0.35">
      <c r="V61566" s="5" t="str">
        <f t="shared" si="961"/>
        <v/>
      </c>
    </row>
    <row r="61567" spans="22:22" x14ac:dyDescent="0.35">
      <c r="V61567" s="5" t="str">
        <f t="shared" si="961"/>
        <v/>
      </c>
    </row>
    <row r="61568" spans="22:22" x14ac:dyDescent="0.35">
      <c r="V61568" s="5" t="str">
        <f t="shared" si="961"/>
        <v/>
      </c>
    </row>
    <row r="61569" spans="22:22" x14ac:dyDescent="0.35">
      <c r="V61569" s="5" t="str">
        <f t="shared" si="961"/>
        <v/>
      </c>
    </row>
    <row r="61570" spans="22:22" x14ac:dyDescent="0.35">
      <c r="V61570" s="5" t="str">
        <f t="shared" ref="V61570:V61633" si="962">TRIM(CLEAN(SUBSTITUTE(A61570,CHAR(160)," ")))</f>
        <v/>
      </c>
    </row>
    <row r="61571" spans="22:22" x14ac:dyDescent="0.35">
      <c r="V61571" s="5" t="str">
        <f t="shared" si="962"/>
        <v/>
      </c>
    </row>
    <row r="61572" spans="22:22" x14ac:dyDescent="0.35">
      <c r="V61572" s="5" t="str">
        <f t="shared" si="962"/>
        <v/>
      </c>
    </row>
    <row r="61573" spans="22:22" x14ac:dyDescent="0.35">
      <c r="V61573" s="5" t="str">
        <f t="shared" si="962"/>
        <v/>
      </c>
    </row>
    <row r="61574" spans="22:22" x14ac:dyDescent="0.35">
      <c r="V61574" s="5" t="str">
        <f t="shared" si="962"/>
        <v/>
      </c>
    </row>
    <row r="61575" spans="22:22" x14ac:dyDescent="0.35">
      <c r="V61575" s="5" t="str">
        <f t="shared" si="962"/>
        <v/>
      </c>
    </row>
    <row r="61576" spans="22:22" x14ac:dyDescent="0.35">
      <c r="V61576" s="5" t="str">
        <f t="shared" si="962"/>
        <v/>
      </c>
    </row>
    <row r="61577" spans="22:22" x14ac:dyDescent="0.35">
      <c r="V61577" s="5" t="str">
        <f t="shared" si="962"/>
        <v/>
      </c>
    </row>
    <row r="61578" spans="22:22" x14ac:dyDescent="0.35">
      <c r="V61578" s="5" t="str">
        <f t="shared" si="962"/>
        <v/>
      </c>
    </row>
    <row r="61579" spans="22:22" x14ac:dyDescent="0.35">
      <c r="V61579" s="5" t="str">
        <f t="shared" si="962"/>
        <v/>
      </c>
    </row>
    <row r="61580" spans="22:22" x14ac:dyDescent="0.35">
      <c r="V61580" s="5" t="str">
        <f t="shared" si="962"/>
        <v/>
      </c>
    </row>
    <row r="61581" spans="22:22" x14ac:dyDescent="0.35">
      <c r="V61581" s="5" t="str">
        <f t="shared" si="962"/>
        <v/>
      </c>
    </row>
    <row r="61582" spans="22:22" x14ac:dyDescent="0.35">
      <c r="V61582" s="5" t="str">
        <f t="shared" si="962"/>
        <v/>
      </c>
    </row>
    <row r="61583" spans="22:22" x14ac:dyDescent="0.35">
      <c r="V61583" s="5" t="str">
        <f t="shared" si="962"/>
        <v/>
      </c>
    </row>
    <row r="61584" spans="22:22" x14ac:dyDescent="0.35">
      <c r="V61584" s="5" t="str">
        <f t="shared" si="962"/>
        <v/>
      </c>
    </row>
    <row r="61585" spans="22:22" x14ac:dyDescent="0.35">
      <c r="V61585" s="5" t="str">
        <f t="shared" si="962"/>
        <v/>
      </c>
    </row>
    <row r="61586" spans="22:22" x14ac:dyDescent="0.35">
      <c r="V61586" s="5" t="str">
        <f t="shared" si="962"/>
        <v/>
      </c>
    </row>
    <row r="61587" spans="22:22" x14ac:dyDescent="0.35">
      <c r="V61587" s="5" t="str">
        <f t="shared" si="962"/>
        <v/>
      </c>
    </row>
    <row r="61588" spans="22:22" x14ac:dyDescent="0.35">
      <c r="V61588" s="5" t="str">
        <f t="shared" si="962"/>
        <v/>
      </c>
    </row>
    <row r="61589" spans="22:22" x14ac:dyDescent="0.35">
      <c r="V61589" s="5" t="str">
        <f t="shared" si="962"/>
        <v/>
      </c>
    </row>
    <row r="61590" spans="22:22" x14ac:dyDescent="0.35">
      <c r="V61590" s="5" t="str">
        <f t="shared" si="962"/>
        <v/>
      </c>
    </row>
    <row r="61591" spans="22:22" x14ac:dyDescent="0.35">
      <c r="V61591" s="5" t="str">
        <f t="shared" si="962"/>
        <v/>
      </c>
    </row>
    <row r="61592" spans="22:22" x14ac:dyDescent="0.35">
      <c r="V61592" s="5" t="str">
        <f t="shared" si="962"/>
        <v/>
      </c>
    </row>
    <row r="61593" spans="22:22" x14ac:dyDescent="0.35">
      <c r="V61593" s="5" t="str">
        <f t="shared" si="962"/>
        <v/>
      </c>
    </row>
    <row r="61594" spans="22:22" x14ac:dyDescent="0.35">
      <c r="V61594" s="5" t="str">
        <f t="shared" si="962"/>
        <v/>
      </c>
    </row>
    <row r="61595" spans="22:22" x14ac:dyDescent="0.35">
      <c r="V61595" s="5" t="str">
        <f t="shared" si="962"/>
        <v/>
      </c>
    </row>
    <row r="61596" spans="22:22" x14ac:dyDescent="0.35">
      <c r="V61596" s="5" t="str">
        <f t="shared" si="962"/>
        <v/>
      </c>
    </row>
    <row r="61597" spans="22:22" x14ac:dyDescent="0.35">
      <c r="V61597" s="5" t="str">
        <f t="shared" si="962"/>
        <v/>
      </c>
    </row>
    <row r="61598" spans="22:22" x14ac:dyDescent="0.35">
      <c r="V61598" s="5" t="str">
        <f t="shared" si="962"/>
        <v/>
      </c>
    </row>
    <row r="61599" spans="22:22" x14ac:dyDescent="0.35">
      <c r="V61599" s="5" t="str">
        <f t="shared" si="962"/>
        <v/>
      </c>
    </row>
    <row r="61600" spans="22:22" x14ac:dyDescent="0.35">
      <c r="V61600" s="5" t="str">
        <f t="shared" si="962"/>
        <v/>
      </c>
    </row>
    <row r="61601" spans="22:22" x14ac:dyDescent="0.35">
      <c r="V61601" s="5" t="str">
        <f t="shared" si="962"/>
        <v/>
      </c>
    </row>
    <row r="61602" spans="22:22" x14ac:dyDescent="0.35">
      <c r="V61602" s="5" t="str">
        <f t="shared" si="962"/>
        <v/>
      </c>
    </row>
    <row r="61603" spans="22:22" x14ac:dyDescent="0.35">
      <c r="V61603" s="5" t="str">
        <f t="shared" si="962"/>
        <v/>
      </c>
    </row>
    <row r="61604" spans="22:22" x14ac:dyDescent="0.35">
      <c r="V61604" s="5" t="str">
        <f t="shared" si="962"/>
        <v/>
      </c>
    </row>
    <row r="61605" spans="22:22" x14ac:dyDescent="0.35">
      <c r="V61605" s="5" t="str">
        <f t="shared" si="962"/>
        <v/>
      </c>
    </row>
    <row r="61606" spans="22:22" x14ac:dyDescent="0.35">
      <c r="V61606" s="5" t="str">
        <f t="shared" si="962"/>
        <v/>
      </c>
    </row>
    <row r="61607" spans="22:22" x14ac:dyDescent="0.35">
      <c r="V61607" s="5" t="str">
        <f t="shared" si="962"/>
        <v/>
      </c>
    </row>
    <row r="61608" spans="22:22" x14ac:dyDescent="0.35">
      <c r="V61608" s="5" t="str">
        <f t="shared" si="962"/>
        <v/>
      </c>
    </row>
    <row r="61609" spans="22:22" x14ac:dyDescent="0.35">
      <c r="V61609" s="5" t="str">
        <f t="shared" si="962"/>
        <v/>
      </c>
    </row>
    <row r="61610" spans="22:22" x14ac:dyDescent="0.35">
      <c r="V61610" s="5" t="str">
        <f t="shared" si="962"/>
        <v/>
      </c>
    </row>
    <row r="61611" spans="22:22" x14ac:dyDescent="0.35">
      <c r="V61611" s="5" t="str">
        <f t="shared" si="962"/>
        <v/>
      </c>
    </row>
    <row r="61612" spans="22:22" x14ac:dyDescent="0.35">
      <c r="V61612" s="5" t="str">
        <f t="shared" si="962"/>
        <v/>
      </c>
    </row>
    <row r="61613" spans="22:22" x14ac:dyDescent="0.35">
      <c r="V61613" s="5" t="str">
        <f t="shared" si="962"/>
        <v/>
      </c>
    </row>
    <row r="61614" spans="22:22" x14ac:dyDescent="0.35">
      <c r="V61614" s="5" t="str">
        <f t="shared" si="962"/>
        <v/>
      </c>
    </row>
    <row r="61615" spans="22:22" x14ac:dyDescent="0.35">
      <c r="V61615" s="5" t="str">
        <f t="shared" si="962"/>
        <v/>
      </c>
    </row>
    <row r="61616" spans="22:22" x14ac:dyDescent="0.35">
      <c r="V61616" s="5" t="str">
        <f t="shared" si="962"/>
        <v/>
      </c>
    </row>
    <row r="61617" spans="22:22" x14ac:dyDescent="0.35">
      <c r="V61617" s="5" t="str">
        <f t="shared" si="962"/>
        <v/>
      </c>
    </row>
    <row r="61618" spans="22:22" x14ac:dyDescent="0.35">
      <c r="V61618" s="5" t="str">
        <f t="shared" si="962"/>
        <v/>
      </c>
    </row>
    <row r="61619" spans="22:22" x14ac:dyDescent="0.35">
      <c r="V61619" s="5" t="str">
        <f t="shared" si="962"/>
        <v/>
      </c>
    </row>
    <row r="61620" spans="22:22" x14ac:dyDescent="0.35">
      <c r="V61620" s="5" t="str">
        <f t="shared" si="962"/>
        <v/>
      </c>
    </row>
    <row r="61621" spans="22:22" x14ac:dyDescent="0.35">
      <c r="V61621" s="5" t="str">
        <f t="shared" si="962"/>
        <v/>
      </c>
    </row>
    <row r="61622" spans="22:22" x14ac:dyDescent="0.35">
      <c r="V61622" s="5" t="str">
        <f t="shared" si="962"/>
        <v/>
      </c>
    </row>
    <row r="61623" spans="22:22" x14ac:dyDescent="0.35">
      <c r="V61623" s="5" t="str">
        <f t="shared" si="962"/>
        <v/>
      </c>
    </row>
    <row r="61624" spans="22:22" x14ac:dyDescent="0.35">
      <c r="V61624" s="5" t="str">
        <f t="shared" si="962"/>
        <v/>
      </c>
    </row>
    <row r="61625" spans="22:22" x14ac:dyDescent="0.35">
      <c r="V61625" s="5" t="str">
        <f t="shared" si="962"/>
        <v/>
      </c>
    </row>
    <row r="61626" spans="22:22" x14ac:dyDescent="0.35">
      <c r="V61626" s="5" t="str">
        <f t="shared" si="962"/>
        <v/>
      </c>
    </row>
    <row r="61627" spans="22:22" x14ac:dyDescent="0.35">
      <c r="V61627" s="5" t="str">
        <f t="shared" si="962"/>
        <v/>
      </c>
    </row>
    <row r="61628" spans="22:22" x14ac:dyDescent="0.35">
      <c r="V61628" s="5" t="str">
        <f t="shared" si="962"/>
        <v/>
      </c>
    </row>
    <row r="61629" spans="22:22" x14ac:dyDescent="0.35">
      <c r="V61629" s="5" t="str">
        <f t="shared" si="962"/>
        <v/>
      </c>
    </row>
    <row r="61630" spans="22:22" x14ac:dyDescent="0.35">
      <c r="V61630" s="5" t="str">
        <f t="shared" si="962"/>
        <v/>
      </c>
    </row>
    <row r="61631" spans="22:22" x14ac:dyDescent="0.35">
      <c r="V61631" s="5" t="str">
        <f t="shared" si="962"/>
        <v/>
      </c>
    </row>
    <row r="61632" spans="22:22" x14ac:dyDescent="0.35">
      <c r="V61632" s="5" t="str">
        <f t="shared" si="962"/>
        <v/>
      </c>
    </row>
    <row r="61633" spans="22:22" x14ac:dyDescent="0.35">
      <c r="V61633" s="5" t="str">
        <f t="shared" si="962"/>
        <v/>
      </c>
    </row>
    <row r="61634" spans="22:22" x14ac:dyDescent="0.35">
      <c r="V61634" s="5" t="str">
        <f t="shared" ref="V61634:V61697" si="963">TRIM(CLEAN(SUBSTITUTE(A61634,CHAR(160)," ")))</f>
        <v/>
      </c>
    </row>
    <row r="61635" spans="22:22" x14ac:dyDescent="0.35">
      <c r="V61635" s="5" t="str">
        <f t="shared" si="963"/>
        <v/>
      </c>
    </row>
    <row r="61636" spans="22:22" x14ac:dyDescent="0.35">
      <c r="V61636" s="5" t="str">
        <f t="shared" si="963"/>
        <v/>
      </c>
    </row>
    <row r="61637" spans="22:22" x14ac:dyDescent="0.35">
      <c r="V61637" s="5" t="str">
        <f t="shared" si="963"/>
        <v/>
      </c>
    </row>
    <row r="61638" spans="22:22" x14ac:dyDescent="0.35">
      <c r="V61638" s="5" t="str">
        <f t="shared" si="963"/>
        <v/>
      </c>
    </row>
    <row r="61639" spans="22:22" x14ac:dyDescent="0.35">
      <c r="V61639" s="5" t="str">
        <f t="shared" si="963"/>
        <v/>
      </c>
    </row>
    <row r="61640" spans="22:22" x14ac:dyDescent="0.35">
      <c r="V61640" s="5" t="str">
        <f t="shared" si="963"/>
        <v/>
      </c>
    </row>
    <row r="61641" spans="22:22" x14ac:dyDescent="0.35">
      <c r="V61641" s="5" t="str">
        <f t="shared" si="963"/>
        <v/>
      </c>
    </row>
    <row r="61642" spans="22:22" x14ac:dyDescent="0.35">
      <c r="V61642" s="5" t="str">
        <f t="shared" si="963"/>
        <v/>
      </c>
    </row>
    <row r="61643" spans="22:22" x14ac:dyDescent="0.35">
      <c r="V61643" s="5" t="str">
        <f t="shared" si="963"/>
        <v/>
      </c>
    </row>
    <row r="61644" spans="22:22" x14ac:dyDescent="0.35">
      <c r="V61644" s="5" t="str">
        <f t="shared" si="963"/>
        <v/>
      </c>
    </row>
    <row r="61645" spans="22:22" x14ac:dyDescent="0.35">
      <c r="V61645" s="5" t="str">
        <f t="shared" si="963"/>
        <v/>
      </c>
    </row>
    <row r="61646" spans="22:22" x14ac:dyDescent="0.35">
      <c r="V61646" s="5" t="str">
        <f t="shared" si="963"/>
        <v/>
      </c>
    </row>
    <row r="61647" spans="22:22" x14ac:dyDescent="0.35">
      <c r="V61647" s="5" t="str">
        <f t="shared" si="963"/>
        <v/>
      </c>
    </row>
    <row r="61648" spans="22:22" x14ac:dyDescent="0.35">
      <c r="V61648" s="5" t="str">
        <f t="shared" si="963"/>
        <v/>
      </c>
    </row>
    <row r="61649" spans="22:22" x14ac:dyDescent="0.35">
      <c r="V61649" s="5" t="str">
        <f t="shared" si="963"/>
        <v/>
      </c>
    </row>
    <row r="61650" spans="22:22" x14ac:dyDescent="0.35">
      <c r="V61650" s="5" t="str">
        <f t="shared" si="963"/>
        <v/>
      </c>
    </row>
    <row r="61651" spans="22:22" x14ac:dyDescent="0.35">
      <c r="V61651" s="5" t="str">
        <f t="shared" si="963"/>
        <v/>
      </c>
    </row>
    <row r="61652" spans="22:22" x14ac:dyDescent="0.35">
      <c r="V61652" s="5" t="str">
        <f t="shared" si="963"/>
        <v/>
      </c>
    </row>
    <row r="61653" spans="22:22" x14ac:dyDescent="0.35">
      <c r="V61653" s="5" t="str">
        <f t="shared" si="963"/>
        <v/>
      </c>
    </row>
    <row r="61654" spans="22:22" x14ac:dyDescent="0.35">
      <c r="V61654" s="5" t="str">
        <f t="shared" si="963"/>
        <v/>
      </c>
    </row>
    <row r="61655" spans="22:22" x14ac:dyDescent="0.35">
      <c r="V61655" s="5" t="str">
        <f t="shared" si="963"/>
        <v/>
      </c>
    </row>
    <row r="61656" spans="22:22" x14ac:dyDescent="0.35">
      <c r="V61656" s="5" t="str">
        <f t="shared" si="963"/>
        <v/>
      </c>
    </row>
    <row r="61657" spans="22:22" x14ac:dyDescent="0.35">
      <c r="V61657" s="5" t="str">
        <f t="shared" si="963"/>
        <v/>
      </c>
    </row>
    <row r="61658" spans="22:22" x14ac:dyDescent="0.35">
      <c r="V61658" s="5" t="str">
        <f t="shared" si="963"/>
        <v/>
      </c>
    </row>
    <row r="61659" spans="22:22" x14ac:dyDescent="0.35">
      <c r="V61659" s="5" t="str">
        <f t="shared" si="963"/>
        <v/>
      </c>
    </row>
    <row r="61660" spans="22:22" x14ac:dyDescent="0.35">
      <c r="V61660" s="5" t="str">
        <f t="shared" si="963"/>
        <v/>
      </c>
    </row>
    <row r="61661" spans="22:22" x14ac:dyDescent="0.35">
      <c r="V61661" s="5" t="str">
        <f t="shared" si="963"/>
        <v/>
      </c>
    </row>
    <row r="61662" spans="22:22" x14ac:dyDescent="0.35">
      <c r="V61662" s="5" t="str">
        <f t="shared" si="963"/>
        <v/>
      </c>
    </row>
    <row r="61663" spans="22:22" x14ac:dyDescent="0.35">
      <c r="V61663" s="5" t="str">
        <f t="shared" si="963"/>
        <v/>
      </c>
    </row>
    <row r="61664" spans="22:22" x14ac:dyDescent="0.35">
      <c r="V61664" s="5" t="str">
        <f t="shared" si="963"/>
        <v/>
      </c>
    </row>
    <row r="61665" spans="22:22" x14ac:dyDescent="0.35">
      <c r="V61665" s="5" t="str">
        <f t="shared" si="963"/>
        <v/>
      </c>
    </row>
    <row r="61666" spans="22:22" x14ac:dyDescent="0.35">
      <c r="V61666" s="5" t="str">
        <f t="shared" si="963"/>
        <v/>
      </c>
    </row>
    <row r="61667" spans="22:22" x14ac:dyDescent="0.35">
      <c r="V61667" s="5" t="str">
        <f t="shared" si="963"/>
        <v/>
      </c>
    </row>
    <row r="61668" spans="22:22" x14ac:dyDescent="0.35">
      <c r="V61668" s="5" t="str">
        <f t="shared" si="963"/>
        <v/>
      </c>
    </row>
    <row r="61669" spans="22:22" x14ac:dyDescent="0.35">
      <c r="V61669" s="5" t="str">
        <f t="shared" si="963"/>
        <v/>
      </c>
    </row>
    <row r="61670" spans="22:22" x14ac:dyDescent="0.35">
      <c r="V61670" s="5" t="str">
        <f t="shared" si="963"/>
        <v/>
      </c>
    </row>
    <row r="61671" spans="22:22" x14ac:dyDescent="0.35">
      <c r="V61671" s="5" t="str">
        <f t="shared" si="963"/>
        <v/>
      </c>
    </row>
    <row r="61672" spans="22:22" x14ac:dyDescent="0.35">
      <c r="V61672" s="5" t="str">
        <f t="shared" si="963"/>
        <v/>
      </c>
    </row>
    <row r="61673" spans="22:22" x14ac:dyDescent="0.35">
      <c r="V61673" s="5" t="str">
        <f t="shared" si="963"/>
        <v/>
      </c>
    </row>
    <row r="61674" spans="22:22" x14ac:dyDescent="0.35">
      <c r="V61674" s="5" t="str">
        <f t="shared" si="963"/>
        <v/>
      </c>
    </row>
    <row r="61675" spans="22:22" x14ac:dyDescent="0.35">
      <c r="V61675" s="5" t="str">
        <f t="shared" si="963"/>
        <v/>
      </c>
    </row>
    <row r="61676" spans="22:22" x14ac:dyDescent="0.35">
      <c r="V61676" s="5" t="str">
        <f t="shared" si="963"/>
        <v/>
      </c>
    </row>
    <row r="61677" spans="22:22" x14ac:dyDescent="0.35">
      <c r="V61677" s="5" t="str">
        <f t="shared" si="963"/>
        <v/>
      </c>
    </row>
    <row r="61678" spans="22:22" x14ac:dyDescent="0.35">
      <c r="V61678" s="5" t="str">
        <f t="shared" si="963"/>
        <v/>
      </c>
    </row>
    <row r="61679" spans="22:22" x14ac:dyDescent="0.35">
      <c r="V61679" s="5" t="str">
        <f t="shared" si="963"/>
        <v/>
      </c>
    </row>
    <row r="61680" spans="22:22" x14ac:dyDescent="0.35">
      <c r="V61680" s="5" t="str">
        <f t="shared" si="963"/>
        <v/>
      </c>
    </row>
    <row r="61681" spans="22:22" x14ac:dyDescent="0.35">
      <c r="V61681" s="5" t="str">
        <f t="shared" si="963"/>
        <v/>
      </c>
    </row>
    <row r="61682" spans="22:22" x14ac:dyDescent="0.35">
      <c r="V61682" s="5" t="str">
        <f t="shared" si="963"/>
        <v/>
      </c>
    </row>
    <row r="61683" spans="22:22" x14ac:dyDescent="0.35">
      <c r="V61683" s="5" t="str">
        <f t="shared" si="963"/>
        <v/>
      </c>
    </row>
    <row r="61684" spans="22:22" x14ac:dyDescent="0.35">
      <c r="V61684" s="5" t="str">
        <f t="shared" si="963"/>
        <v/>
      </c>
    </row>
    <row r="61685" spans="22:22" x14ac:dyDescent="0.35">
      <c r="V61685" s="5" t="str">
        <f t="shared" si="963"/>
        <v/>
      </c>
    </row>
    <row r="61686" spans="22:22" x14ac:dyDescent="0.35">
      <c r="V61686" s="5" t="str">
        <f t="shared" si="963"/>
        <v/>
      </c>
    </row>
    <row r="61687" spans="22:22" x14ac:dyDescent="0.35">
      <c r="V61687" s="5" t="str">
        <f t="shared" si="963"/>
        <v/>
      </c>
    </row>
    <row r="61688" spans="22:22" x14ac:dyDescent="0.35">
      <c r="V61688" s="5" t="str">
        <f t="shared" si="963"/>
        <v/>
      </c>
    </row>
    <row r="61689" spans="22:22" x14ac:dyDescent="0.35">
      <c r="V61689" s="5" t="str">
        <f t="shared" si="963"/>
        <v/>
      </c>
    </row>
    <row r="61690" spans="22:22" x14ac:dyDescent="0.35">
      <c r="V61690" s="5" t="str">
        <f t="shared" si="963"/>
        <v/>
      </c>
    </row>
    <row r="61691" spans="22:22" x14ac:dyDescent="0.35">
      <c r="V61691" s="5" t="str">
        <f t="shared" si="963"/>
        <v/>
      </c>
    </row>
    <row r="61692" spans="22:22" x14ac:dyDescent="0.35">
      <c r="V61692" s="5" t="str">
        <f t="shared" si="963"/>
        <v/>
      </c>
    </row>
    <row r="61693" spans="22:22" x14ac:dyDescent="0.35">
      <c r="V61693" s="5" t="str">
        <f t="shared" si="963"/>
        <v/>
      </c>
    </row>
    <row r="61694" spans="22:22" x14ac:dyDescent="0.35">
      <c r="V61694" s="5" t="str">
        <f t="shared" si="963"/>
        <v/>
      </c>
    </row>
    <row r="61695" spans="22:22" x14ac:dyDescent="0.35">
      <c r="V61695" s="5" t="str">
        <f t="shared" si="963"/>
        <v/>
      </c>
    </row>
    <row r="61696" spans="22:22" x14ac:dyDescent="0.35">
      <c r="V61696" s="5" t="str">
        <f t="shared" si="963"/>
        <v/>
      </c>
    </row>
    <row r="61697" spans="22:22" x14ac:dyDescent="0.35">
      <c r="V61697" s="5" t="str">
        <f t="shared" si="963"/>
        <v/>
      </c>
    </row>
    <row r="61698" spans="22:22" x14ac:dyDescent="0.35">
      <c r="V61698" s="5" t="str">
        <f t="shared" ref="V61698:V61761" si="964">TRIM(CLEAN(SUBSTITUTE(A61698,CHAR(160)," ")))</f>
        <v/>
      </c>
    </row>
    <row r="61699" spans="22:22" x14ac:dyDescent="0.35">
      <c r="V61699" s="5" t="str">
        <f t="shared" si="964"/>
        <v/>
      </c>
    </row>
    <row r="61700" spans="22:22" x14ac:dyDescent="0.35">
      <c r="V61700" s="5" t="str">
        <f t="shared" si="964"/>
        <v/>
      </c>
    </row>
    <row r="61701" spans="22:22" x14ac:dyDescent="0.35">
      <c r="V61701" s="5" t="str">
        <f t="shared" si="964"/>
        <v/>
      </c>
    </row>
    <row r="61702" spans="22:22" x14ac:dyDescent="0.35">
      <c r="V61702" s="5" t="str">
        <f t="shared" si="964"/>
        <v/>
      </c>
    </row>
    <row r="61703" spans="22:22" x14ac:dyDescent="0.35">
      <c r="V61703" s="5" t="str">
        <f t="shared" si="964"/>
        <v/>
      </c>
    </row>
    <row r="61704" spans="22:22" x14ac:dyDescent="0.35">
      <c r="V61704" s="5" t="str">
        <f t="shared" si="964"/>
        <v/>
      </c>
    </row>
    <row r="61705" spans="22:22" x14ac:dyDescent="0.35">
      <c r="V61705" s="5" t="str">
        <f t="shared" si="964"/>
        <v/>
      </c>
    </row>
    <row r="61706" spans="22:22" x14ac:dyDescent="0.35">
      <c r="V61706" s="5" t="str">
        <f t="shared" si="964"/>
        <v/>
      </c>
    </row>
    <row r="61707" spans="22:22" x14ac:dyDescent="0.35">
      <c r="V61707" s="5" t="str">
        <f t="shared" si="964"/>
        <v/>
      </c>
    </row>
    <row r="61708" spans="22:22" x14ac:dyDescent="0.35">
      <c r="V61708" s="5" t="str">
        <f t="shared" si="964"/>
        <v/>
      </c>
    </row>
    <row r="61709" spans="22:22" x14ac:dyDescent="0.35">
      <c r="V61709" s="5" t="str">
        <f t="shared" si="964"/>
        <v/>
      </c>
    </row>
    <row r="61710" spans="22:22" x14ac:dyDescent="0.35">
      <c r="V61710" s="5" t="str">
        <f t="shared" si="964"/>
        <v/>
      </c>
    </row>
    <row r="61711" spans="22:22" x14ac:dyDescent="0.35">
      <c r="V61711" s="5" t="str">
        <f t="shared" si="964"/>
        <v/>
      </c>
    </row>
    <row r="61712" spans="22:22" x14ac:dyDescent="0.35">
      <c r="V61712" s="5" t="str">
        <f t="shared" si="964"/>
        <v/>
      </c>
    </row>
    <row r="61713" spans="22:22" x14ac:dyDescent="0.35">
      <c r="V61713" s="5" t="str">
        <f t="shared" si="964"/>
        <v/>
      </c>
    </row>
    <row r="61714" spans="22:22" x14ac:dyDescent="0.35">
      <c r="V61714" s="5" t="str">
        <f t="shared" si="964"/>
        <v/>
      </c>
    </row>
    <row r="61715" spans="22:22" x14ac:dyDescent="0.35">
      <c r="V61715" s="5" t="str">
        <f t="shared" si="964"/>
        <v/>
      </c>
    </row>
    <row r="61716" spans="22:22" x14ac:dyDescent="0.35">
      <c r="V61716" s="5" t="str">
        <f t="shared" si="964"/>
        <v/>
      </c>
    </row>
    <row r="61717" spans="22:22" x14ac:dyDescent="0.35">
      <c r="V61717" s="5" t="str">
        <f t="shared" si="964"/>
        <v/>
      </c>
    </row>
    <row r="61718" spans="22:22" x14ac:dyDescent="0.35">
      <c r="V61718" s="5" t="str">
        <f t="shared" si="964"/>
        <v/>
      </c>
    </row>
    <row r="61719" spans="22:22" x14ac:dyDescent="0.35">
      <c r="V61719" s="5" t="str">
        <f t="shared" si="964"/>
        <v/>
      </c>
    </row>
    <row r="61720" spans="22:22" x14ac:dyDescent="0.35">
      <c r="V61720" s="5" t="str">
        <f t="shared" si="964"/>
        <v/>
      </c>
    </row>
    <row r="61721" spans="22:22" x14ac:dyDescent="0.35">
      <c r="V61721" s="5" t="str">
        <f t="shared" si="964"/>
        <v/>
      </c>
    </row>
    <row r="61722" spans="22:22" x14ac:dyDescent="0.35">
      <c r="V61722" s="5" t="str">
        <f t="shared" si="964"/>
        <v/>
      </c>
    </row>
    <row r="61723" spans="22:22" x14ac:dyDescent="0.35">
      <c r="V61723" s="5" t="str">
        <f t="shared" si="964"/>
        <v/>
      </c>
    </row>
    <row r="61724" spans="22:22" x14ac:dyDescent="0.35">
      <c r="V61724" s="5" t="str">
        <f t="shared" si="964"/>
        <v/>
      </c>
    </row>
    <row r="61725" spans="22:22" x14ac:dyDescent="0.35">
      <c r="V61725" s="5" t="str">
        <f t="shared" si="964"/>
        <v/>
      </c>
    </row>
    <row r="61726" spans="22:22" x14ac:dyDescent="0.35">
      <c r="V61726" s="5" t="str">
        <f t="shared" si="964"/>
        <v/>
      </c>
    </row>
    <row r="61727" spans="22:22" x14ac:dyDescent="0.35">
      <c r="V61727" s="5" t="str">
        <f t="shared" si="964"/>
        <v/>
      </c>
    </row>
    <row r="61728" spans="22:22" x14ac:dyDescent="0.35">
      <c r="V61728" s="5" t="str">
        <f t="shared" si="964"/>
        <v/>
      </c>
    </row>
    <row r="61729" spans="22:22" x14ac:dyDescent="0.35">
      <c r="V61729" s="5" t="str">
        <f t="shared" si="964"/>
        <v/>
      </c>
    </row>
    <row r="61730" spans="22:22" x14ac:dyDescent="0.35">
      <c r="V61730" s="5" t="str">
        <f t="shared" si="964"/>
        <v/>
      </c>
    </row>
    <row r="61731" spans="22:22" x14ac:dyDescent="0.35">
      <c r="V61731" s="5" t="str">
        <f t="shared" si="964"/>
        <v/>
      </c>
    </row>
    <row r="61732" spans="22:22" x14ac:dyDescent="0.35">
      <c r="V61732" s="5" t="str">
        <f t="shared" si="964"/>
        <v/>
      </c>
    </row>
    <row r="61733" spans="22:22" x14ac:dyDescent="0.35">
      <c r="V61733" s="5" t="str">
        <f t="shared" si="964"/>
        <v/>
      </c>
    </row>
    <row r="61734" spans="22:22" x14ac:dyDescent="0.35">
      <c r="V61734" s="5" t="str">
        <f t="shared" si="964"/>
        <v/>
      </c>
    </row>
    <row r="61735" spans="22:22" x14ac:dyDescent="0.35">
      <c r="V61735" s="5" t="str">
        <f t="shared" si="964"/>
        <v/>
      </c>
    </row>
    <row r="61736" spans="22:22" x14ac:dyDescent="0.35">
      <c r="V61736" s="5" t="str">
        <f t="shared" si="964"/>
        <v/>
      </c>
    </row>
    <row r="61737" spans="22:22" x14ac:dyDescent="0.35">
      <c r="V61737" s="5" t="str">
        <f t="shared" si="964"/>
        <v/>
      </c>
    </row>
    <row r="61738" spans="22:22" x14ac:dyDescent="0.35">
      <c r="V61738" s="5" t="str">
        <f t="shared" si="964"/>
        <v/>
      </c>
    </row>
    <row r="61739" spans="22:22" x14ac:dyDescent="0.35">
      <c r="V61739" s="5" t="str">
        <f t="shared" si="964"/>
        <v/>
      </c>
    </row>
    <row r="61740" spans="22:22" x14ac:dyDescent="0.35">
      <c r="V61740" s="5" t="str">
        <f t="shared" si="964"/>
        <v/>
      </c>
    </row>
    <row r="61741" spans="22:22" x14ac:dyDescent="0.35">
      <c r="V61741" s="5" t="str">
        <f t="shared" si="964"/>
        <v/>
      </c>
    </row>
    <row r="61742" spans="22:22" x14ac:dyDescent="0.35">
      <c r="V61742" s="5" t="str">
        <f t="shared" si="964"/>
        <v/>
      </c>
    </row>
    <row r="61743" spans="22:22" x14ac:dyDescent="0.35">
      <c r="V61743" s="5" t="str">
        <f t="shared" si="964"/>
        <v/>
      </c>
    </row>
    <row r="61744" spans="22:22" x14ac:dyDescent="0.35">
      <c r="V61744" s="5" t="str">
        <f t="shared" si="964"/>
        <v/>
      </c>
    </row>
    <row r="61745" spans="22:22" x14ac:dyDescent="0.35">
      <c r="V61745" s="5" t="str">
        <f t="shared" si="964"/>
        <v/>
      </c>
    </row>
    <row r="61746" spans="22:22" x14ac:dyDescent="0.35">
      <c r="V61746" s="5" t="str">
        <f t="shared" si="964"/>
        <v/>
      </c>
    </row>
    <row r="61747" spans="22:22" x14ac:dyDescent="0.35">
      <c r="V61747" s="5" t="str">
        <f t="shared" si="964"/>
        <v/>
      </c>
    </row>
    <row r="61748" spans="22:22" x14ac:dyDescent="0.35">
      <c r="V61748" s="5" t="str">
        <f t="shared" si="964"/>
        <v/>
      </c>
    </row>
    <row r="61749" spans="22:22" x14ac:dyDescent="0.35">
      <c r="V61749" s="5" t="str">
        <f t="shared" si="964"/>
        <v/>
      </c>
    </row>
    <row r="61750" spans="22:22" x14ac:dyDescent="0.35">
      <c r="V61750" s="5" t="str">
        <f t="shared" si="964"/>
        <v/>
      </c>
    </row>
    <row r="61751" spans="22:22" x14ac:dyDescent="0.35">
      <c r="V61751" s="5" t="str">
        <f t="shared" si="964"/>
        <v/>
      </c>
    </row>
    <row r="61752" spans="22:22" x14ac:dyDescent="0.35">
      <c r="V61752" s="5" t="str">
        <f t="shared" si="964"/>
        <v/>
      </c>
    </row>
    <row r="61753" spans="22:22" x14ac:dyDescent="0.35">
      <c r="V61753" s="5" t="str">
        <f t="shared" si="964"/>
        <v/>
      </c>
    </row>
    <row r="61754" spans="22:22" x14ac:dyDescent="0.35">
      <c r="V61754" s="5" t="str">
        <f t="shared" si="964"/>
        <v/>
      </c>
    </row>
    <row r="61755" spans="22:22" x14ac:dyDescent="0.35">
      <c r="V61755" s="5" t="str">
        <f t="shared" si="964"/>
        <v/>
      </c>
    </row>
    <row r="61756" spans="22:22" x14ac:dyDescent="0.35">
      <c r="V61756" s="5" t="str">
        <f t="shared" si="964"/>
        <v/>
      </c>
    </row>
    <row r="61757" spans="22:22" x14ac:dyDescent="0.35">
      <c r="V61757" s="5" t="str">
        <f t="shared" si="964"/>
        <v/>
      </c>
    </row>
    <row r="61758" spans="22:22" x14ac:dyDescent="0.35">
      <c r="V61758" s="5" t="str">
        <f t="shared" si="964"/>
        <v/>
      </c>
    </row>
    <row r="61759" spans="22:22" x14ac:dyDescent="0.35">
      <c r="V61759" s="5" t="str">
        <f t="shared" si="964"/>
        <v/>
      </c>
    </row>
    <row r="61760" spans="22:22" x14ac:dyDescent="0.35">
      <c r="V61760" s="5" t="str">
        <f t="shared" si="964"/>
        <v/>
      </c>
    </row>
    <row r="61761" spans="22:22" x14ac:dyDescent="0.35">
      <c r="V61761" s="5" t="str">
        <f t="shared" si="964"/>
        <v/>
      </c>
    </row>
    <row r="61762" spans="22:22" x14ac:dyDescent="0.35">
      <c r="V61762" s="5" t="str">
        <f t="shared" ref="V61762:V61825" si="965">TRIM(CLEAN(SUBSTITUTE(A61762,CHAR(160)," ")))</f>
        <v/>
      </c>
    </row>
    <row r="61763" spans="22:22" x14ac:dyDescent="0.35">
      <c r="V61763" s="5" t="str">
        <f t="shared" si="965"/>
        <v/>
      </c>
    </row>
    <row r="61764" spans="22:22" x14ac:dyDescent="0.35">
      <c r="V61764" s="5" t="str">
        <f t="shared" si="965"/>
        <v/>
      </c>
    </row>
    <row r="61765" spans="22:22" x14ac:dyDescent="0.35">
      <c r="V61765" s="5" t="str">
        <f t="shared" si="965"/>
        <v/>
      </c>
    </row>
    <row r="61766" spans="22:22" x14ac:dyDescent="0.35">
      <c r="V61766" s="5" t="str">
        <f t="shared" si="965"/>
        <v/>
      </c>
    </row>
    <row r="61767" spans="22:22" x14ac:dyDescent="0.35">
      <c r="V61767" s="5" t="str">
        <f t="shared" si="965"/>
        <v/>
      </c>
    </row>
    <row r="61768" spans="22:22" x14ac:dyDescent="0.35">
      <c r="V61768" s="5" t="str">
        <f t="shared" si="965"/>
        <v/>
      </c>
    </row>
    <row r="61769" spans="22:22" x14ac:dyDescent="0.35">
      <c r="V61769" s="5" t="str">
        <f t="shared" si="965"/>
        <v/>
      </c>
    </row>
    <row r="61770" spans="22:22" x14ac:dyDescent="0.35">
      <c r="V61770" s="5" t="str">
        <f t="shared" si="965"/>
        <v/>
      </c>
    </row>
    <row r="61771" spans="22:22" x14ac:dyDescent="0.35">
      <c r="V61771" s="5" t="str">
        <f t="shared" si="965"/>
        <v/>
      </c>
    </row>
    <row r="61772" spans="22:22" x14ac:dyDescent="0.35">
      <c r="V61772" s="5" t="str">
        <f t="shared" si="965"/>
        <v/>
      </c>
    </row>
    <row r="61773" spans="22:22" x14ac:dyDescent="0.35">
      <c r="V61773" s="5" t="str">
        <f t="shared" si="965"/>
        <v/>
      </c>
    </row>
    <row r="61774" spans="22:22" x14ac:dyDescent="0.35">
      <c r="V61774" s="5" t="str">
        <f t="shared" si="965"/>
        <v/>
      </c>
    </row>
    <row r="61775" spans="22:22" x14ac:dyDescent="0.35">
      <c r="V61775" s="5" t="str">
        <f t="shared" si="965"/>
        <v/>
      </c>
    </row>
    <row r="61776" spans="22:22" x14ac:dyDescent="0.35">
      <c r="V61776" s="5" t="str">
        <f t="shared" si="965"/>
        <v/>
      </c>
    </row>
    <row r="61777" spans="22:22" x14ac:dyDescent="0.35">
      <c r="V61777" s="5" t="str">
        <f t="shared" si="965"/>
        <v/>
      </c>
    </row>
    <row r="61778" spans="22:22" x14ac:dyDescent="0.35">
      <c r="V61778" s="5" t="str">
        <f t="shared" si="965"/>
        <v/>
      </c>
    </row>
    <row r="61779" spans="22:22" x14ac:dyDescent="0.35">
      <c r="V61779" s="5" t="str">
        <f t="shared" si="965"/>
        <v/>
      </c>
    </row>
    <row r="61780" spans="22:22" x14ac:dyDescent="0.35">
      <c r="V61780" s="5" t="str">
        <f t="shared" si="965"/>
        <v/>
      </c>
    </row>
    <row r="61781" spans="22:22" x14ac:dyDescent="0.35">
      <c r="V61781" s="5" t="str">
        <f t="shared" si="965"/>
        <v/>
      </c>
    </row>
    <row r="61782" spans="22:22" x14ac:dyDescent="0.35">
      <c r="V61782" s="5" t="str">
        <f t="shared" si="965"/>
        <v/>
      </c>
    </row>
    <row r="61783" spans="22:22" x14ac:dyDescent="0.35">
      <c r="V61783" s="5" t="str">
        <f t="shared" si="965"/>
        <v/>
      </c>
    </row>
    <row r="61784" spans="22:22" x14ac:dyDescent="0.35">
      <c r="V61784" s="5" t="str">
        <f t="shared" si="965"/>
        <v/>
      </c>
    </row>
    <row r="61785" spans="22:22" x14ac:dyDescent="0.35">
      <c r="V61785" s="5" t="str">
        <f t="shared" si="965"/>
        <v/>
      </c>
    </row>
    <row r="61786" spans="22:22" x14ac:dyDescent="0.35">
      <c r="V61786" s="5" t="str">
        <f t="shared" si="965"/>
        <v/>
      </c>
    </row>
    <row r="61787" spans="22:22" x14ac:dyDescent="0.35">
      <c r="V61787" s="5" t="str">
        <f t="shared" si="965"/>
        <v/>
      </c>
    </row>
    <row r="61788" spans="22:22" x14ac:dyDescent="0.35">
      <c r="V61788" s="5" t="str">
        <f t="shared" si="965"/>
        <v/>
      </c>
    </row>
    <row r="61789" spans="22:22" x14ac:dyDescent="0.35">
      <c r="V61789" s="5" t="str">
        <f t="shared" si="965"/>
        <v/>
      </c>
    </row>
    <row r="61790" spans="22:22" x14ac:dyDescent="0.35">
      <c r="V61790" s="5" t="str">
        <f t="shared" si="965"/>
        <v/>
      </c>
    </row>
    <row r="61791" spans="22:22" x14ac:dyDescent="0.35">
      <c r="V61791" s="5" t="str">
        <f t="shared" si="965"/>
        <v/>
      </c>
    </row>
    <row r="61792" spans="22:22" x14ac:dyDescent="0.35">
      <c r="V61792" s="5" t="str">
        <f t="shared" si="965"/>
        <v/>
      </c>
    </row>
    <row r="61793" spans="22:22" x14ac:dyDescent="0.35">
      <c r="V61793" s="5" t="str">
        <f t="shared" si="965"/>
        <v/>
      </c>
    </row>
    <row r="61794" spans="22:22" x14ac:dyDescent="0.35">
      <c r="V61794" s="5" t="str">
        <f t="shared" si="965"/>
        <v/>
      </c>
    </row>
    <row r="61795" spans="22:22" x14ac:dyDescent="0.35">
      <c r="V61795" s="5" t="str">
        <f t="shared" si="965"/>
        <v/>
      </c>
    </row>
    <row r="61796" spans="22:22" x14ac:dyDescent="0.35">
      <c r="V61796" s="5" t="str">
        <f t="shared" si="965"/>
        <v/>
      </c>
    </row>
    <row r="61797" spans="22:22" x14ac:dyDescent="0.35">
      <c r="V61797" s="5" t="str">
        <f t="shared" si="965"/>
        <v/>
      </c>
    </row>
    <row r="61798" spans="22:22" x14ac:dyDescent="0.35">
      <c r="V61798" s="5" t="str">
        <f t="shared" si="965"/>
        <v/>
      </c>
    </row>
    <row r="61799" spans="22:22" x14ac:dyDescent="0.35">
      <c r="V61799" s="5" t="str">
        <f t="shared" si="965"/>
        <v/>
      </c>
    </row>
    <row r="61800" spans="22:22" x14ac:dyDescent="0.35">
      <c r="V61800" s="5" t="str">
        <f t="shared" si="965"/>
        <v/>
      </c>
    </row>
    <row r="61801" spans="22:22" x14ac:dyDescent="0.35">
      <c r="V61801" s="5" t="str">
        <f t="shared" si="965"/>
        <v/>
      </c>
    </row>
    <row r="61802" spans="22:22" x14ac:dyDescent="0.35">
      <c r="V61802" s="5" t="str">
        <f t="shared" si="965"/>
        <v/>
      </c>
    </row>
    <row r="61803" spans="22:22" x14ac:dyDescent="0.35">
      <c r="V61803" s="5" t="str">
        <f t="shared" si="965"/>
        <v/>
      </c>
    </row>
    <row r="61804" spans="22:22" x14ac:dyDescent="0.35">
      <c r="V61804" s="5" t="str">
        <f t="shared" si="965"/>
        <v/>
      </c>
    </row>
    <row r="61805" spans="22:22" x14ac:dyDescent="0.35">
      <c r="V61805" s="5" t="str">
        <f t="shared" si="965"/>
        <v/>
      </c>
    </row>
    <row r="61806" spans="22:22" x14ac:dyDescent="0.35">
      <c r="V61806" s="5" t="str">
        <f t="shared" si="965"/>
        <v/>
      </c>
    </row>
    <row r="61807" spans="22:22" x14ac:dyDescent="0.35">
      <c r="V61807" s="5" t="str">
        <f t="shared" si="965"/>
        <v/>
      </c>
    </row>
    <row r="61808" spans="22:22" x14ac:dyDescent="0.35">
      <c r="V61808" s="5" t="str">
        <f t="shared" si="965"/>
        <v/>
      </c>
    </row>
    <row r="61809" spans="22:22" x14ac:dyDescent="0.35">
      <c r="V61809" s="5" t="str">
        <f t="shared" si="965"/>
        <v/>
      </c>
    </row>
    <row r="61810" spans="22:22" x14ac:dyDescent="0.35">
      <c r="V61810" s="5" t="str">
        <f t="shared" si="965"/>
        <v/>
      </c>
    </row>
    <row r="61811" spans="22:22" x14ac:dyDescent="0.35">
      <c r="V61811" s="5" t="str">
        <f t="shared" si="965"/>
        <v/>
      </c>
    </row>
    <row r="61812" spans="22:22" x14ac:dyDescent="0.35">
      <c r="V61812" s="5" t="str">
        <f t="shared" si="965"/>
        <v/>
      </c>
    </row>
    <row r="61813" spans="22:22" x14ac:dyDescent="0.35">
      <c r="V61813" s="5" t="str">
        <f t="shared" si="965"/>
        <v/>
      </c>
    </row>
    <row r="61814" spans="22:22" x14ac:dyDescent="0.35">
      <c r="V61814" s="5" t="str">
        <f t="shared" si="965"/>
        <v/>
      </c>
    </row>
    <row r="61815" spans="22:22" x14ac:dyDescent="0.35">
      <c r="V61815" s="5" t="str">
        <f t="shared" si="965"/>
        <v/>
      </c>
    </row>
    <row r="61816" spans="22:22" x14ac:dyDescent="0.35">
      <c r="V61816" s="5" t="str">
        <f t="shared" si="965"/>
        <v/>
      </c>
    </row>
    <row r="61817" spans="22:22" x14ac:dyDescent="0.35">
      <c r="V61817" s="5" t="str">
        <f t="shared" si="965"/>
        <v/>
      </c>
    </row>
    <row r="61818" spans="22:22" x14ac:dyDescent="0.35">
      <c r="V61818" s="5" t="str">
        <f t="shared" si="965"/>
        <v/>
      </c>
    </row>
    <row r="61819" spans="22:22" x14ac:dyDescent="0.35">
      <c r="V61819" s="5" t="str">
        <f t="shared" si="965"/>
        <v/>
      </c>
    </row>
    <row r="61820" spans="22:22" x14ac:dyDescent="0.35">
      <c r="V61820" s="5" t="str">
        <f t="shared" si="965"/>
        <v/>
      </c>
    </row>
    <row r="61821" spans="22:22" x14ac:dyDescent="0.35">
      <c r="V61821" s="5" t="str">
        <f t="shared" si="965"/>
        <v/>
      </c>
    </row>
    <row r="61822" spans="22:22" x14ac:dyDescent="0.35">
      <c r="V61822" s="5" t="str">
        <f t="shared" si="965"/>
        <v/>
      </c>
    </row>
    <row r="61823" spans="22:22" x14ac:dyDescent="0.35">
      <c r="V61823" s="5" t="str">
        <f t="shared" si="965"/>
        <v/>
      </c>
    </row>
    <row r="61824" spans="22:22" x14ac:dyDescent="0.35">
      <c r="V61824" s="5" t="str">
        <f t="shared" si="965"/>
        <v/>
      </c>
    </row>
    <row r="61825" spans="22:22" x14ac:dyDescent="0.35">
      <c r="V61825" s="5" t="str">
        <f t="shared" si="965"/>
        <v/>
      </c>
    </row>
    <row r="61826" spans="22:22" x14ac:dyDescent="0.35">
      <c r="V61826" s="5" t="str">
        <f t="shared" ref="V61826:V61889" si="966">TRIM(CLEAN(SUBSTITUTE(A61826,CHAR(160)," ")))</f>
        <v/>
      </c>
    </row>
    <row r="61827" spans="22:22" x14ac:dyDescent="0.35">
      <c r="V61827" s="5" t="str">
        <f t="shared" si="966"/>
        <v/>
      </c>
    </row>
    <row r="61828" spans="22:22" x14ac:dyDescent="0.35">
      <c r="V61828" s="5" t="str">
        <f t="shared" si="966"/>
        <v/>
      </c>
    </row>
    <row r="61829" spans="22:22" x14ac:dyDescent="0.35">
      <c r="V61829" s="5" t="str">
        <f t="shared" si="966"/>
        <v/>
      </c>
    </row>
    <row r="61830" spans="22:22" x14ac:dyDescent="0.35">
      <c r="V61830" s="5" t="str">
        <f t="shared" si="966"/>
        <v/>
      </c>
    </row>
    <row r="61831" spans="22:22" x14ac:dyDescent="0.35">
      <c r="V61831" s="5" t="str">
        <f t="shared" si="966"/>
        <v/>
      </c>
    </row>
    <row r="61832" spans="22:22" x14ac:dyDescent="0.35">
      <c r="V61832" s="5" t="str">
        <f t="shared" si="966"/>
        <v/>
      </c>
    </row>
    <row r="61833" spans="22:22" x14ac:dyDescent="0.35">
      <c r="V61833" s="5" t="str">
        <f t="shared" si="966"/>
        <v/>
      </c>
    </row>
    <row r="61834" spans="22:22" x14ac:dyDescent="0.35">
      <c r="V61834" s="5" t="str">
        <f t="shared" si="966"/>
        <v/>
      </c>
    </row>
    <row r="61835" spans="22:22" x14ac:dyDescent="0.35">
      <c r="V61835" s="5" t="str">
        <f t="shared" si="966"/>
        <v/>
      </c>
    </row>
    <row r="61836" spans="22:22" x14ac:dyDescent="0.35">
      <c r="V61836" s="5" t="str">
        <f t="shared" si="966"/>
        <v/>
      </c>
    </row>
    <row r="61837" spans="22:22" x14ac:dyDescent="0.35">
      <c r="V61837" s="5" t="str">
        <f t="shared" si="966"/>
        <v/>
      </c>
    </row>
    <row r="61838" spans="22:22" x14ac:dyDescent="0.35">
      <c r="V61838" s="5" t="str">
        <f t="shared" si="966"/>
        <v/>
      </c>
    </row>
    <row r="61839" spans="22:22" x14ac:dyDescent="0.35">
      <c r="V61839" s="5" t="str">
        <f t="shared" si="966"/>
        <v/>
      </c>
    </row>
    <row r="61840" spans="22:22" x14ac:dyDescent="0.35">
      <c r="V61840" s="5" t="str">
        <f t="shared" si="966"/>
        <v/>
      </c>
    </row>
    <row r="61841" spans="22:22" x14ac:dyDescent="0.35">
      <c r="V61841" s="5" t="str">
        <f t="shared" si="966"/>
        <v/>
      </c>
    </row>
    <row r="61842" spans="22:22" x14ac:dyDescent="0.35">
      <c r="V61842" s="5" t="str">
        <f t="shared" si="966"/>
        <v/>
      </c>
    </row>
    <row r="61843" spans="22:22" x14ac:dyDescent="0.35">
      <c r="V61843" s="5" t="str">
        <f t="shared" si="966"/>
        <v/>
      </c>
    </row>
    <row r="61844" spans="22:22" x14ac:dyDescent="0.35">
      <c r="V61844" s="5" t="str">
        <f t="shared" si="966"/>
        <v/>
      </c>
    </row>
    <row r="61845" spans="22:22" x14ac:dyDescent="0.35">
      <c r="V61845" s="5" t="str">
        <f t="shared" si="966"/>
        <v/>
      </c>
    </row>
    <row r="61846" spans="22:22" x14ac:dyDescent="0.35">
      <c r="V61846" s="5" t="str">
        <f t="shared" si="966"/>
        <v/>
      </c>
    </row>
    <row r="61847" spans="22:22" x14ac:dyDescent="0.35">
      <c r="V61847" s="5" t="str">
        <f t="shared" si="966"/>
        <v/>
      </c>
    </row>
    <row r="61848" spans="22:22" x14ac:dyDescent="0.35">
      <c r="V61848" s="5" t="str">
        <f t="shared" si="966"/>
        <v/>
      </c>
    </row>
    <row r="61849" spans="22:22" x14ac:dyDescent="0.35">
      <c r="V61849" s="5" t="str">
        <f t="shared" si="966"/>
        <v/>
      </c>
    </row>
    <row r="61850" spans="22:22" x14ac:dyDescent="0.35">
      <c r="V61850" s="5" t="str">
        <f t="shared" si="966"/>
        <v/>
      </c>
    </row>
    <row r="61851" spans="22:22" x14ac:dyDescent="0.35">
      <c r="V61851" s="5" t="str">
        <f t="shared" si="966"/>
        <v/>
      </c>
    </row>
    <row r="61852" spans="22:22" x14ac:dyDescent="0.35">
      <c r="V61852" s="5" t="str">
        <f t="shared" si="966"/>
        <v/>
      </c>
    </row>
    <row r="61853" spans="22:22" x14ac:dyDescent="0.35">
      <c r="V61853" s="5" t="str">
        <f t="shared" si="966"/>
        <v/>
      </c>
    </row>
    <row r="61854" spans="22:22" x14ac:dyDescent="0.35">
      <c r="V61854" s="5" t="str">
        <f t="shared" si="966"/>
        <v/>
      </c>
    </row>
    <row r="61855" spans="22:22" x14ac:dyDescent="0.35">
      <c r="V61855" s="5" t="str">
        <f t="shared" si="966"/>
        <v/>
      </c>
    </row>
    <row r="61856" spans="22:22" x14ac:dyDescent="0.35">
      <c r="V61856" s="5" t="str">
        <f t="shared" si="966"/>
        <v/>
      </c>
    </row>
    <row r="61857" spans="22:22" x14ac:dyDescent="0.35">
      <c r="V61857" s="5" t="str">
        <f t="shared" si="966"/>
        <v/>
      </c>
    </row>
    <row r="61858" spans="22:22" x14ac:dyDescent="0.35">
      <c r="V61858" s="5" t="str">
        <f t="shared" si="966"/>
        <v/>
      </c>
    </row>
    <row r="61859" spans="22:22" x14ac:dyDescent="0.35">
      <c r="V61859" s="5" t="str">
        <f t="shared" si="966"/>
        <v/>
      </c>
    </row>
    <row r="61860" spans="22:22" x14ac:dyDescent="0.35">
      <c r="V61860" s="5" t="str">
        <f t="shared" si="966"/>
        <v/>
      </c>
    </row>
    <row r="61861" spans="22:22" x14ac:dyDescent="0.35">
      <c r="V61861" s="5" t="str">
        <f t="shared" si="966"/>
        <v/>
      </c>
    </row>
    <row r="61862" spans="22:22" x14ac:dyDescent="0.35">
      <c r="V61862" s="5" t="str">
        <f t="shared" si="966"/>
        <v/>
      </c>
    </row>
    <row r="61863" spans="22:22" x14ac:dyDescent="0.35">
      <c r="V61863" s="5" t="str">
        <f t="shared" si="966"/>
        <v/>
      </c>
    </row>
    <row r="61864" spans="22:22" x14ac:dyDescent="0.35">
      <c r="V61864" s="5" t="str">
        <f t="shared" si="966"/>
        <v/>
      </c>
    </row>
    <row r="61865" spans="22:22" x14ac:dyDescent="0.35">
      <c r="V61865" s="5" t="str">
        <f t="shared" si="966"/>
        <v/>
      </c>
    </row>
    <row r="61866" spans="22:22" x14ac:dyDescent="0.35">
      <c r="V61866" s="5" t="str">
        <f t="shared" si="966"/>
        <v/>
      </c>
    </row>
    <row r="61867" spans="22:22" x14ac:dyDescent="0.35">
      <c r="V61867" s="5" t="str">
        <f t="shared" si="966"/>
        <v/>
      </c>
    </row>
    <row r="61868" spans="22:22" x14ac:dyDescent="0.35">
      <c r="V61868" s="5" t="str">
        <f t="shared" si="966"/>
        <v/>
      </c>
    </row>
    <row r="61869" spans="22:22" x14ac:dyDescent="0.35">
      <c r="V61869" s="5" t="str">
        <f t="shared" si="966"/>
        <v/>
      </c>
    </row>
    <row r="61870" spans="22:22" x14ac:dyDescent="0.35">
      <c r="V61870" s="5" t="str">
        <f t="shared" si="966"/>
        <v/>
      </c>
    </row>
    <row r="61871" spans="22:22" x14ac:dyDescent="0.35">
      <c r="V61871" s="5" t="str">
        <f t="shared" si="966"/>
        <v/>
      </c>
    </row>
    <row r="61872" spans="22:22" x14ac:dyDescent="0.35">
      <c r="V61872" s="5" t="str">
        <f t="shared" si="966"/>
        <v/>
      </c>
    </row>
    <row r="61873" spans="22:22" x14ac:dyDescent="0.35">
      <c r="V61873" s="5" t="str">
        <f t="shared" si="966"/>
        <v/>
      </c>
    </row>
    <row r="61874" spans="22:22" x14ac:dyDescent="0.35">
      <c r="V61874" s="5" t="str">
        <f t="shared" si="966"/>
        <v/>
      </c>
    </row>
    <row r="61875" spans="22:22" x14ac:dyDescent="0.35">
      <c r="V61875" s="5" t="str">
        <f t="shared" si="966"/>
        <v/>
      </c>
    </row>
    <row r="61876" spans="22:22" x14ac:dyDescent="0.35">
      <c r="V61876" s="5" t="str">
        <f t="shared" si="966"/>
        <v/>
      </c>
    </row>
    <row r="61877" spans="22:22" x14ac:dyDescent="0.35">
      <c r="V61877" s="5" t="str">
        <f t="shared" si="966"/>
        <v/>
      </c>
    </row>
    <row r="61878" spans="22:22" x14ac:dyDescent="0.35">
      <c r="V61878" s="5" t="str">
        <f t="shared" si="966"/>
        <v/>
      </c>
    </row>
    <row r="61879" spans="22:22" x14ac:dyDescent="0.35">
      <c r="V61879" s="5" t="str">
        <f t="shared" si="966"/>
        <v/>
      </c>
    </row>
    <row r="61880" spans="22:22" x14ac:dyDescent="0.35">
      <c r="V61880" s="5" t="str">
        <f t="shared" si="966"/>
        <v/>
      </c>
    </row>
    <row r="61881" spans="22:22" x14ac:dyDescent="0.35">
      <c r="V61881" s="5" t="str">
        <f t="shared" si="966"/>
        <v/>
      </c>
    </row>
    <row r="61882" spans="22:22" x14ac:dyDescent="0.35">
      <c r="V61882" s="5" t="str">
        <f t="shared" si="966"/>
        <v/>
      </c>
    </row>
    <row r="61883" spans="22:22" x14ac:dyDescent="0.35">
      <c r="V61883" s="5" t="str">
        <f t="shared" si="966"/>
        <v/>
      </c>
    </row>
    <row r="61884" spans="22:22" x14ac:dyDescent="0.35">
      <c r="V61884" s="5" t="str">
        <f t="shared" si="966"/>
        <v/>
      </c>
    </row>
    <row r="61885" spans="22:22" x14ac:dyDescent="0.35">
      <c r="V61885" s="5" t="str">
        <f t="shared" si="966"/>
        <v/>
      </c>
    </row>
    <row r="61886" spans="22:22" x14ac:dyDescent="0.35">
      <c r="V61886" s="5" t="str">
        <f t="shared" si="966"/>
        <v/>
      </c>
    </row>
    <row r="61887" spans="22:22" x14ac:dyDescent="0.35">
      <c r="V61887" s="5" t="str">
        <f t="shared" si="966"/>
        <v/>
      </c>
    </row>
    <row r="61888" spans="22:22" x14ac:dyDescent="0.35">
      <c r="V61888" s="5" t="str">
        <f t="shared" si="966"/>
        <v/>
      </c>
    </row>
    <row r="61889" spans="22:22" x14ac:dyDescent="0.35">
      <c r="V61889" s="5" t="str">
        <f t="shared" si="966"/>
        <v/>
      </c>
    </row>
    <row r="61890" spans="22:22" x14ac:dyDescent="0.35">
      <c r="V61890" s="5" t="str">
        <f t="shared" ref="V61890:V61953" si="967">TRIM(CLEAN(SUBSTITUTE(A61890,CHAR(160)," ")))</f>
        <v/>
      </c>
    </row>
    <row r="61891" spans="22:22" x14ac:dyDescent="0.35">
      <c r="V61891" s="5" t="str">
        <f t="shared" si="967"/>
        <v/>
      </c>
    </row>
    <row r="61892" spans="22:22" x14ac:dyDescent="0.35">
      <c r="V61892" s="5" t="str">
        <f t="shared" si="967"/>
        <v/>
      </c>
    </row>
    <row r="61893" spans="22:22" x14ac:dyDescent="0.35">
      <c r="V61893" s="5" t="str">
        <f t="shared" si="967"/>
        <v/>
      </c>
    </row>
    <row r="61894" spans="22:22" x14ac:dyDescent="0.35">
      <c r="V61894" s="5" t="str">
        <f t="shared" si="967"/>
        <v/>
      </c>
    </row>
    <row r="61895" spans="22:22" x14ac:dyDescent="0.35">
      <c r="V61895" s="5" t="str">
        <f t="shared" si="967"/>
        <v/>
      </c>
    </row>
    <row r="61896" spans="22:22" x14ac:dyDescent="0.35">
      <c r="V61896" s="5" t="str">
        <f t="shared" si="967"/>
        <v/>
      </c>
    </row>
    <row r="61897" spans="22:22" x14ac:dyDescent="0.35">
      <c r="V61897" s="5" t="str">
        <f t="shared" si="967"/>
        <v/>
      </c>
    </row>
    <row r="61898" spans="22:22" x14ac:dyDescent="0.35">
      <c r="V61898" s="5" t="str">
        <f t="shared" si="967"/>
        <v/>
      </c>
    </row>
    <row r="61899" spans="22:22" x14ac:dyDescent="0.35">
      <c r="V61899" s="5" t="str">
        <f t="shared" si="967"/>
        <v/>
      </c>
    </row>
    <row r="61900" spans="22:22" x14ac:dyDescent="0.35">
      <c r="V61900" s="5" t="str">
        <f t="shared" si="967"/>
        <v/>
      </c>
    </row>
    <row r="61901" spans="22:22" x14ac:dyDescent="0.35">
      <c r="V61901" s="5" t="str">
        <f t="shared" si="967"/>
        <v/>
      </c>
    </row>
    <row r="61902" spans="22:22" x14ac:dyDescent="0.35">
      <c r="V61902" s="5" t="str">
        <f t="shared" si="967"/>
        <v/>
      </c>
    </row>
    <row r="61903" spans="22:22" x14ac:dyDescent="0.35">
      <c r="V61903" s="5" t="str">
        <f t="shared" si="967"/>
        <v/>
      </c>
    </row>
    <row r="61904" spans="22:22" x14ac:dyDescent="0.35">
      <c r="V61904" s="5" t="str">
        <f t="shared" si="967"/>
        <v/>
      </c>
    </row>
    <row r="61905" spans="22:22" x14ac:dyDescent="0.35">
      <c r="V61905" s="5" t="str">
        <f t="shared" si="967"/>
        <v/>
      </c>
    </row>
    <row r="61906" spans="22:22" x14ac:dyDescent="0.35">
      <c r="V61906" s="5" t="str">
        <f t="shared" si="967"/>
        <v/>
      </c>
    </row>
    <row r="61907" spans="22:22" x14ac:dyDescent="0.35">
      <c r="V61907" s="5" t="str">
        <f t="shared" si="967"/>
        <v/>
      </c>
    </row>
    <row r="61908" spans="22:22" x14ac:dyDescent="0.35">
      <c r="V61908" s="5" t="str">
        <f t="shared" si="967"/>
        <v/>
      </c>
    </row>
    <row r="61909" spans="22:22" x14ac:dyDescent="0.35">
      <c r="V61909" s="5" t="str">
        <f t="shared" si="967"/>
        <v/>
      </c>
    </row>
    <row r="61910" spans="22:22" x14ac:dyDescent="0.35">
      <c r="V61910" s="5" t="str">
        <f t="shared" si="967"/>
        <v/>
      </c>
    </row>
    <row r="61911" spans="22:22" x14ac:dyDescent="0.35">
      <c r="V61911" s="5" t="str">
        <f t="shared" si="967"/>
        <v/>
      </c>
    </row>
    <row r="61912" spans="22:22" x14ac:dyDescent="0.35">
      <c r="V61912" s="5" t="str">
        <f t="shared" si="967"/>
        <v/>
      </c>
    </row>
    <row r="61913" spans="22:22" x14ac:dyDescent="0.35">
      <c r="V61913" s="5" t="str">
        <f t="shared" si="967"/>
        <v/>
      </c>
    </row>
    <row r="61914" spans="22:22" x14ac:dyDescent="0.35">
      <c r="V61914" s="5" t="str">
        <f t="shared" si="967"/>
        <v/>
      </c>
    </row>
    <row r="61915" spans="22:22" x14ac:dyDescent="0.35">
      <c r="V61915" s="5" t="str">
        <f t="shared" si="967"/>
        <v/>
      </c>
    </row>
    <row r="61916" spans="22:22" x14ac:dyDescent="0.35">
      <c r="V61916" s="5" t="str">
        <f t="shared" si="967"/>
        <v/>
      </c>
    </row>
    <row r="61917" spans="22:22" x14ac:dyDescent="0.35">
      <c r="V61917" s="5" t="str">
        <f t="shared" si="967"/>
        <v/>
      </c>
    </row>
    <row r="61918" spans="22:22" x14ac:dyDescent="0.35">
      <c r="V61918" s="5" t="str">
        <f t="shared" si="967"/>
        <v/>
      </c>
    </row>
    <row r="61919" spans="22:22" x14ac:dyDescent="0.35">
      <c r="V61919" s="5" t="str">
        <f t="shared" si="967"/>
        <v/>
      </c>
    </row>
    <row r="61920" spans="22:22" x14ac:dyDescent="0.35">
      <c r="V61920" s="5" t="str">
        <f t="shared" si="967"/>
        <v/>
      </c>
    </row>
    <row r="61921" spans="22:22" x14ac:dyDescent="0.35">
      <c r="V61921" s="5" t="str">
        <f t="shared" si="967"/>
        <v/>
      </c>
    </row>
    <row r="61922" spans="22:22" x14ac:dyDescent="0.35">
      <c r="V61922" s="5" t="str">
        <f t="shared" si="967"/>
        <v/>
      </c>
    </row>
    <row r="61923" spans="22:22" x14ac:dyDescent="0.35">
      <c r="V61923" s="5" t="str">
        <f t="shared" si="967"/>
        <v/>
      </c>
    </row>
    <row r="61924" spans="22:22" x14ac:dyDescent="0.35">
      <c r="V61924" s="5" t="str">
        <f t="shared" si="967"/>
        <v/>
      </c>
    </row>
    <row r="61925" spans="22:22" x14ac:dyDescent="0.35">
      <c r="V61925" s="5" t="str">
        <f t="shared" si="967"/>
        <v/>
      </c>
    </row>
    <row r="61926" spans="22:22" x14ac:dyDescent="0.35">
      <c r="V61926" s="5" t="str">
        <f t="shared" si="967"/>
        <v/>
      </c>
    </row>
    <row r="61927" spans="22:22" x14ac:dyDescent="0.35">
      <c r="V61927" s="5" t="str">
        <f t="shared" si="967"/>
        <v/>
      </c>
    </row>
    <row r="61928" spans="22:22" x14ac:dyDescent="0.35">
      <c r="V61928" s="5" t="str">
        <f t="shared" si="967"/>
        <v/>
      </c>
    </row>
    <row r="61929" spans="22:22" x14ac:dyDescent="0.35">
      <c r="V61929" s="5" t="str">
        <f t="shared" si="967"/>
        <v/>
      </c>
    </row>
    <row r="61930" spans="22:22" x14ac:dyDescent="0.35">
      <c r="V61930" s="5" t="str">
        <f t="shared" si="967"/>
        <v/>
      </c>
    </row>
    <row r="61931" spans="22:22" x14ac:dyDescent="0.35">
      <c r="V61931" s="5" t="str">
        <f t="shared" si="967"/>
        <v/>
      </c>
    </row>
    <row r="61932" spans="22:22" x14ac:dyDescent="0.35">
      <c r="V61932" s="5" t="str">
        <f t="shared" si="967"/>
        <v/>
      </c>
    </row>
    <row r="61933" spans="22:22" x14ac:dyDescent="0.35">
      <c r="V61933" s="5" t="str">
        <f t="shared" si="967"/>
        <v/>
      </c>
    </row>
    <row r="61934" spans="22:22" x14ac:dyDescent="0.35">
      <c r="V61934" s="5" t="str">
        <f t="shared" si="967"/>
        <v/>
      </c>
    </row>
    <row r="61935" spans="22:22" x14ac:dyDescent="0.35">
      <c r="V61935" s="5" t="str">
        <f t="shared" si="967"/>
        <v/>
      </c>
    </row>
    <row r="61936" spans="22:22" x14ac:dyDescent="0.35">
      <c r="V61936" s="5" t="str">
        <f t="shared" si="967"/>
        <v/>
      </c>
    </row>
    <row r="61937" spans="22:22" x14ac:dyDescent="0.35">
      <c r="V61937" s="5" t="str">
        <f t="shared" si="967"/>
        <v/>
      </c>
    </row>
    <row r="61938" spans="22:22" x14ac:dyDescent="0.35">
      <c r="V61938" s="5" t="str">
        <f t="shared" si="967"/>
        <v/>
      </c>
    </row>
    <row r="61939" spans="22:22" x14ac:dyDescent="0.35">
      <c r="V61939" s="5" t="str">
        <f t="shared" si="967"/>
        <v/>
      </c>
    </row>
    <row r="61940" spans="22:22" x14ac:dyDescent="0.35">
      <c r="V61940" s="5" t="str">
        <f t="shared" si="967"/>
        <v/>
      </c>
    </row>
    <row r="61941" spans="22:22" x14ac:dyDescent="0.35">
      <c r="V61941" s="5" t="str">
        <f t="shared" si="967"/>
        <v/>
      </c>
    </row>
    <row r="61942" spans="22:22" x14ac:dyDescent="0.35">
      <c r="V61942" s="5" t="str">
        <f t="shared" si="967"/>
        <v/>
      </c>
    </row>
    <row r="61943" spans="22:22" x14ac:dyDescent="0.35">
      <c r="V61943" s="5" t="str">
        <f t="shared" si="967"/>
        <v/>
      </c>
    </row>
    <row r="61944" spans="22:22" x14ac:dyDescent="0.35">
      <c r="V61944" s="5" t="str">
        <f t="shared" si="967"/>
        <v/>
      </c>
    </row>
    <row r="61945" spans="22:22" x14ac:dyDescent="0.35">
      <c r="V61945" s="5" t="str">
        <f t="shared" si="967"/>
        <v/>
      </c>
    </row>
    <row r="61946" spans="22:22" x14ac:dyDescent="0.35">
      <c r="V61946" s="5" t="str">
        <f t="shared" si="967"/>
        <v/>
      </c>
    </row>
    <row r="61947" spans="22:22" x14ac:dyDescent="0.35">
      <c r="V61947" s="5" t="str">
        <f t="shared" si="967"/>
        <v/>
      </c>
    </row>
    <row r="61948" spans="22:22" x14ac:dyDescent="0.35">
      <c r="V61948" s="5" t="str">
        <f t="shared" si="967"/>
        <v/>
      </c>
    </row>
    <row r="61949" spans="22:22" x14ac:dyDescent="0.35">
      <c r="V61949" s="5" t="str">
        <f t="shared" si="967"/>
        <v/>
      </c>
    </row>
    <row r="61950" spans="22:22" x14ac:dyDescent="0.35">
      <c r="V61950" s="5" t="str">
        <f t="shared" si="967"/>
        <v/>
      </c>
    </row>
    <row r="61951" spans="22:22" x14ac:dyDescent="0.35">
      <c r="V61951" s="5" t="str">
        <f t="shared" si="967"/>
        <v/>
      </c>
    </row>
    <row r="61952" spans="22:22" x14ac:dyDescent="0.35">
      <c r="V61952" s="5" t="str">
        <f t="shared" si="967"/>
        <v/>
      </c>
    </row>
    <row r="61953" spans="22:22" x14ac:dyDescent="0.35">
      <c r="V61953" s="5" t="str">
        <f t="shared" si="967"/>
        <v/>
      </c>
    </row>
    <row r="61954" spans="22:22" x14ac:dyDescent="0.35">
      <c r="V61954" s="5" t="str">
        <f t="shared" ref="V61954:V62017" si="968">TRIM(CLEAN(SUBSTITUTE(A61954,CHAR(160)," ")))</f>
        <v/>
      </c>
    </row>
    <row r="61955" spans="22:22" x14ac:dyDescent="0.35">
      <c r="V61955" s="5" t="str">
        <f t="shared" si="968"/>
        <v/>
      </c>
    </row>
    <row r="61956" spans="22:22" x14ac:dyDescent="0.35">
      <c r="V61956" s="5" t="str">
        <f t="shared" si="968"/>
        <v/>
      </c>
    </row>
    <row r="61957" spans="22:22" x14ac:dyDescent="0.35">
      <c r="V61957" s="5" t="str">
        <f t="shared" si="968"/>
        <v/>
      </c>
    </row>
    <row r="61958" spans="22:22" x14ac:dyDescent="0.35">
      <c r="V61958" s="5" t="str">
        <f t="shared" si="968"/>
        <v/>
      </c>
    </row>
    <row r="61959" spans="22:22" x14ac:dyDescent="0.35">
      <c r="V61959" s="5" t="str">
        <f t="shared" si="968"/>
        <v/>
      </c>
    </row>
    <row r="61960" spans="22:22" x14ac:dyDescent="0.35">
      <c r="V61960" s="5" t="str">
        <f t="shared" si="968"/>
        <v/>
      </c>
    </row>
    <row r="61961" spans="22:22" x14ac:dyDescent="0.35">
      <c r="V61961" s="5" t="str">
        <f t="shared" si="968"/>
        <v/>
      </c>
    </row>
    <row r="61962" spans="22:22" x14ac:dyDescent="0.35">
      <c r="V61962" s="5" t="str">
        <f t="shared" si="968"/>
        <v/>
      </c>
    </row>
    <row r="61963" spans="22:22" x14ac:dyDescent="0.35">
      <c r="V61963" s="5" t="str">
        <f t="shared" si="968"/>
        <v/>
      </c>
    </row>
    <row r="61964" spans="22:22" x14ac:dyDescent="0.35">
      <c r="V61964" s="5" t="str">
        <f t="shared" si="968"/>
        <v/>
      </c>
    </row>
    <row r="61965" spans="22:22" x14ac:dyDescent="0.35">
      <c r="V61965" s="5" t="str">
        <f t="shared" si="968"/>
        <v/>
      </c>
    </row>
    <row r="61966" spans="22:22" x14ac:dyDescent="0.35">
      <c r="V61966" s="5" t="str">
        <f t="shared" si="968"/>
        <v/>
      </c>
    </row>
    <row r="61967" spans="22:22" x14ac:dyDescent="0.35">
      <c r="V61967" s="5" t="str">
        <f t="shared" si="968"/>
        <v/>
      </c>
    </row>
    <row r="61968" spans="22:22" x14ac:dyDescent="0.35">
      <c r="V61968" s="5" t="str">
        <f t="shared" si="968"/>
        <v/>
      </c>
    </row>
    <row r="61969" spans="22:22" x14ac:dyDescent="0.35">
      <c r="V61969" s="5" t="str">
        <f t="shared" si="968"/>
        <v/>
      </c>
    </row>
    <row r="61970" spans="22:22" x14ac:dyDescent="0.35">
      <c r="V61970" s="5" t="str">
        <f t="shared" si="968"/>
        <v/>
      </c>
    </row>
    <row r="61971" spans="22:22" x14ac:dyDescent="0.35">
      <c r="V61971" s="5" t="str">
        <f t="shared" si="968"/>
        <v/>
      </c>
    </row>
    <row r="61972" spans="22:22" x14ac:dyDescent="0.35">
      <c r="V61972" s="5" t="str">
        <f t="shared" si="968"/>
        <v/>
      </c>
    </row>
    <row r="61973" spans="22:22" x14ac:dyDescent="0.35">
      <c r="V61973" s="5" t="str">
        <f t="shared" si="968"/>
        <v/>
      </c>
    </row>
    <row r="61974" spans="22:22" x14ac:dyDescent="0.35">
      <c r="V61974" s="5" t="str">
        <f t="shared" si="968"/>
        <v/>
      </c>
    </row>
    <row r="61975" spans="22:22" x14ac:dyDescent="0.35">
      <c r="V61975" s="5" t="str">
        <f t="shared" si="968"/>
        <v/>
      </c>
    </row>
    <row r="61976" spans="22:22" x14ac:dyDescent="0.35">
      <c r="V61976" s="5" t="str">
        <f t="shared" si="968"/>
        <v/>
      </c>
    </row>
    <row r="61977" spans="22:22" x14ac:dyDescent="0.35">
      <c r="V61977" s="5" t="str">
        <f t="shared" si="968"/>
        <v/>
      </c>
    </row>
    <row r="61978" spans="22:22" x14ac:dyDescent="0.35">
      <c r="V61978" s="5" t="str">
        <f t="shared" si="968"/>
        <v/>
      </c>
    </row>
    <row r="61979" spans="22:22" x14ac:dyDescent="0.35">
      <c r="V61979" s="5" t="str">
        <f t="shared" si="968"/>
        <v/>
      </c>
    </row>
    <row r="61980" spans="22:22" x14ac:dyDescent="0.35">
      <c r="V61980" s="5" t="str">
        <f t="shared" si="968"/>
        <v/>
      </c>
    </row>
    <row r="61981" spans="22:22" x14ac:dyDescent="0.35">
      <c r="V61981" s="5" t="str">
        <f t="shared" si="968"/>
        <v/>
      </c>
    </row>
    <row r="61982" spans="22:22" x14ac:dyDescent="0.35">
      <c r="V61982" s="5" t="str">
        <f t="shared" si="968"/>
        <v/>
      </c>
    </row>
    <row r="61983" spans="22:22" x14ac:dyDescent="0.35">
      <c r="V61983" s="5" t="str">
        <f t="shared" si="968"/>
        <v/>
      </c>
    </row>
    <row r="61984" spans="22:22" x14ac:dyDescent="0.35">
      <c r="V61984" s="5" t="str">
        <f t="shared" si="968"/>
        <v/>
      </c>
    </row>
    <row r="61985" spans="22:22" x14ac:dyDescent="0.35">
      <c r="V61985" s="5" t="str">
        <f t="shared" si="968"/>
        <v/>
      </c>
    </row>
    <row r="61986" spans="22:22" x14ac:dyDescent="0.35">
      <c r="V61986" s="5" t="str">
        <f t="shared" si="968"/>
        <v/>
      </c>
    </row>
    <row r="61987" spans="22:22" x14ac:dyDescent="0.35">
      <c r="V61987" s="5" t="str">
        <f t="shared" si="968"/>
        <v/>
      </c>
    </row>
    <row r="61988" spans="22:22" x14ac:dyDescent="0.35">
      <c r="V61988" s="5" t="str">
        <f t="shared" si="968"/>
        <v/>
      </c>
    </row>
    <row r="61989" spans="22:22" x14ac:dyDescent="0.35">
      <c r="V61989" s="5" t="str">
        <f t="shared" si="968"/>
        <v/>
      </c>
    </row>
    <row r="61990" spans="22:22" x14ac:dyDescent="0.35">
      <c r="V61990" s="5" t="str">
        <f t="shared" si="968"/>
        <v/>
      </c>
    </row>
    <row r="61991" spans="22:22" x14ac:dyDescent="0.35">
      <c r="V61991" s="5" t="str">
        <f t="shared" si="968"/>
        <v/>
      </c>
    </row>
    <row r="61992" spans="22:22" x14ac:dyDescent="0.35">
      <c r="V61992" s="5" t="str">
        <f t="shared" si="968"/>
        <v/>
      </c>
    </row>
    <row r="61993" spans="22:22" x14ac:dyDescent="0.35">
      <c r="V61993" s="5" t="str">
        <f t="shared" si="968"/>
        <v/>
      </c>
    </row>
    <row r="61994" spans="22:22" x14ac:dyDescent="0.35">
      <c r="V61994" s="5" t="str">
        <f t="shared" si="968"/>
        <v/>
      </c>
    </row>
    <row r="61995" spans="22:22" x14ac:dyDescent="0.35">
      <c r="V61995" s="5" t="str">
        <f t="shared" si="968"/>
        <v/>
      </c>
    </row>
    <row r="61996" spans="22:22" x14ac:dyDescent="0.35">
      <c r="V61996" s="5" t="str">
        <f t="shared" si="968"/>
        <v/>
      </c>
    </row>
    <row r="61997" spans="22:22" x14ac:dyDescent="0.35">
      <c r="V61997" s="5" t="str">
        <f t="shared" si="968"/>
        <v/>
      </c>
    </row>
    <row r="61998" spans="22:22" x14ac:dyDescent="0.35">
      <c r="V61998" s="5" t="str">
        <f t="shared" si="968"/>
        <v/>
      </c>
    </row>
    <row r="61999" spans="22:22" x14ac:dyDescent="0.35">
      <c r="V61999" s="5" t="str">
        <f t="shared" si="968"/>
        <v/>
      </c>
    </row>
    <row r="62000" spans="22:22" x14ac:dyDescent="0.35">
      <c r="V62000" s="5" t="str">
        <f t="shared" si="968"/>
        <v/>
      </c>
    </row>
    <row r="62001" spans="22:22" x14ac:dyDescent="0.35">
      <c r="V62001" s="5" t="str">
        <f t="shared" si="968"/>
        <v/>
      </c>
    </row>
    <row r="62002" spans="22:22" x14ac:dyDescent="0.35">
      <c r="V62002" s="5" t="str">
        <f t="shared" si="968"/>
        <v/>
      </c>
    </row>
    <row r="62003" spans="22:22" x14ac:dyDescent="0.35">
      <c r="V62003" s="5" t="str">
        <f t="shared" si="968"/>
        <v/>
      </c>
    </row>
    <row r="62004" spans="22:22" x14ac:dyDescent="0.35">
      <c r="V62004" s="5" t="str">
        <f t="shared" si="968"/>
        <v/>
      </c>
    </row>
    <row r="62005" spans="22:22" x14ac:dyDescent="0.35">
      <c r="V62005" s="5" t="str">
        <f t="shared" si="968"/>
        <v/>
      </c>
    </row>
    <row r="62006" spans="22:22" x14ac:dyDescent="0.35">
      <c r="V62006" s="5" t="str">
        <f t="shared" si="968"/>
        <v/>
      </c>
    </row>
    <row r="62007" spans="22:22" x14ac:dyDescent="0.35">
      <c r="V62007" s="5" t="str">
        <f t="shared" si="968"/>
        <v/>
      </c>
    </row>
    <row r="62008" spans="22:22" x14ac:dyDescent="0.35">
      <c r="V62008" s="5" t="str">
        <f t="shared" si="968"/>
        <v/>
      </c>
    </row>
    <row r="62009" spans="22:22" x14ac:dyDescent="0.35">
      <c r="V62009" s="5" t="str">
        <f t="shared" si="968"/>
        <v/>
      </c>
    </row>
    <row r="62010" spans="22:22" x14ac:dyDescent="0.35">
      <c r="V62010" s="5" t="str">
        <f t="shared" si="968"/>
        <v/>
      </c>
    </row>
    <row r="62011" spans="22:22" x14ac:dyDescent="0.35">
      <c r="V62011" s="5" t="str">
        <f t="shared" si="968"/>
        <v/>
      </c>
    </row>
    <row r="62012" spans="22:22" x14ac:dyDescent="0.35">
      <c r="V62012" s="5" t="str">
        <f t="shared" si="968"/>
        <v/>
      </c>
    </row>
    <row r="62013" spans="22:22" x14ac:dyDescent="0.35">
      <c r="V62013" s="5" t="str">
        <f t="shared" si="968"/>
        <v/>
      </c>
    </row>
    <row r="62014" spans="22:22" x14ac:dyDescent="0.35">
      <c r="V62014" s="5" t="str">
        <f t="shared" si="968"/>
        <v/>
      </c>
    </row>
    <row r="62015" spans="22:22" x14ac:dyDescent="0.35">
      <c r="V62015" s="5" t="str">
        <f t="shared" si="968"/>
        <v/>
      </c>
    </row>
    <row r="62016" spans="22:22" x14ac:dyDescent="0.35">
      <c r="V62016" s="5" t="str">
        <f t="shared" si="968"/>
        <v/>
      </c>
    </row>
    <row r="62017" spans="22:22" x14ac:dyDescent="0.35">
      <c r="V62017" s="5" t="str">
        <f t="shared" si="968"/>
        <v/>
      </c>
    </row>
    <row r="62018" spans="22:22" x14ac:dyDescent="0.35">
      <c r="V62018" s="5" t="str">
        <f t="shared" ref="V62018:V62081" si="969">TRIM(CLEAN(SUBSTITUTE(A62018,CHAR(160)," ")))</f>
        <v/>
      </c>
    </row>
    <row r="62019" spans="22:22" x14ac:dyDescent="0.35">
      <c r="V62019" s="5" t="str">
        <f t="shared" si="969"/>
        <v/>
      </c>
    </row>
    <row r="62020" spans="22:22" x14ac:dyDescent="0.35">
      <c r="V62020" s="5" t="str">
        <f t="shared" si="969"/>
        <v/>
      </c>
    </row>
    <row r="62021" spans="22:22" x14ac:dyDescent="0.35">
      <c r="V62021" s="5" t="str">
        <f t="shared" si="969"/>
        <v/>
      </c>
    </row>
    <row r="62022" spans="22:22" x14ac:dyDescent="0.35">
      <c r="V62022" s="5" t="str">
        <f t="shared" si="969"/>
        <v/>
      </c>
    </row>
    <row r="62023" spans="22:22" x14ac:dyDescent="0.35">
      <c r="V62023" s="5" t="str">
        <f t="shared" si="969"/>
        <v/>
      </c>
    </row>
    <row r="62024" spans="22:22" x14ac:dyDescent="0.35">
      <c r="V62024" s="5" t="str">
        <f t="shared" si="969"/>
        <v/>
      </c>
    </row>
    <row r="62025" spans="22:22" x14ac:dyDescent="0.35">
      <c r="V62025" s="5" t="str">
        <f t="shared" si="969"/>
        <v/>
      </c>
    </row>
    <row r="62026" spans="22:22" x14ac:dyDescent="0.35">
      <c r="V62026" s="5" t="str">
        <f t="shared" si="969"/>
        <v/>
      </c>
    </row>
    <row r="62027" spans="22:22" x14ac:dyDescent="0.35">
      <c r="V62027" s="5" t="str">
        <f t="shared" si="969"/>
        <v/>
      </c>
    </row>
    <row r="62028" spans="22:22" x14ac:dyDescent="0.35">
      <c r="V62028" s="5" t="str">
        <f t="shared" si="969"/>
        <v/>
      </c>
    </row>
    <row r="62029" spans="22:22" x14ac:dyDescent="0.35">
      <c r="V62029" s="5" t="str">
        <f t="shared" si="969"/>
        <v/>
      </c>
    </row>
    <row r="62030" spans="22:22" x14ac:dyDescent="0.35">
      <c r="V62030" s="5" t="str">
        <f t="shared" si="969"/>
        <v/>
      </c>
    </row>
    <row r="62031" spans="22:22" x14ac:dyDescent="0.35">
      <c r="V62031" s="5" t="str">
        <f t="shared" si="969"/>
        <v/>
      </c>
    </row>
    <row r="62032" spans="22:22" x14ac:dyDescent="0.35">
      <c r="V62032" s="5" t="str">
        <f t="shared" si="969"/>
        <v/>
      </c>
    </row>
    <row r="62033" spans="22:22" x14ac:dyDescent="0.35">
      <c r="V62033" s="5" t="str">
        <f t="shared" si="969"/>
        <v/>
      </c>
    </row>
    <row r="62034" spans="22:22" x14ac:dyDescent="0.35">
      <c r="V62034" s="5" t="str">
        <f t="shared" si="969"/>
        <v/>
      </c>
    </row>
    <row r="62035" spans="22:22" x14ac:dyDescent="0.35">
      <c r="V62035" s="5" t="str">
        <f t="shared" si="969"/>
        <v/>
      </c>
    </row>
    <row r="62036" spans="22:22" x14ac:dyDescent="0.35">
      <c r="V62036" s="5" t="str">
        <f t="shared" si="969"/>
        <v/>
      </c>
    </row>
    <row r="62037" spans="22:22" x14ac:dyDescent="0.35">
      <c r="V62037" s="5" t="str">
        <f t="shared" si="969"/>
        <v/>
      </c>
    </row>
    <row r="62038" spans="22:22" x14ac:dyDescent="0.35">
      <c r="V62038" s="5" t="str">
        <f t="shared" si="969"/>
        <v/>
      </c>
    </row>
    <row r="62039" spans="22:22" x14ac:dyDescent="0.35">
      <c r="V62039" s="5" t="str">
        <f t="shared" si="969"/>
        <v/>
      </c>
    </row>
    <row r="62040" spans="22:22" x14ac:dyDescent="0.35">
      <c r="V62040" s="5" t="str">
        <f t="shared" si="969"/>
        <v/>
      </c>
    </row>
    <row r="62041" spans="22:22" x14ac:dyDescent="0.35">
      <c r="V62041" s="5" t="str">
        <f t="shared" si="969"/>
        <v/>
      </c>
    </row>
    <row r="62042" spans="22:22" x14ac:dyDescent="0.35">
      <c r="V62042" s="5" t="str">
        <f t="shared" si="969"/>
        <v/>
      </c>
    </row>
    <row r="62043" spans="22:22" x14ac:dyDescent="0.35">
      <c r="V62043" s="5" t="str">
        <f t="shared" si="969"/>
        <v/>
      </c>
    </row>
    <row r="62044" spans="22:22" x14ac:dyDescent="0.35">
      <c r="V62044" s="5" t="str">
        <f t="shared" si="969"/>
        <v/>
      </c>
    </row>
    <row r="62045" spans="22:22" x14ac:dyDescent="0.35">
      <c r="V62045" s="5" t="str">
        <f t="shared" si="969"/>
        <v/>
      </c>
    </row>
    <row r="62046" spans="22:22" x14ac:dyDescent="0.35">
      <c r="V62046" s="5" t="str">
        <f t="shared" si="969"/>
        <v/>
      </c>
    </row>
    <row r="62047" spans="22:22" x14ac:dyDescent="0.35">
      <c r="V62047" s="5" t="str">
        <f t="shared" si="969"/>
        <v/>
      </c>
    </row>
    <row r="62048" spans="22:22" x14ac:dyDescent="0.35">
      <c r="V62048" s="5" t="str">
        <f t="shared" si="969"/>
        <v/>
      </c>
    </row>
    <row r="62049" spans="22:22" x14ac:dyDescent="0.35">
      <c r="V62049" s="5" t="str">
        <f t="shared" si="969"/>
        <v/>
      </c>
    </row>
    <row r="62050" spans="22:22" x14ac:dyDescent="0.35">
      <c r="V62050" s="5" t="str">
        <f t="shared" si="969"/>
        <v/>
      </c>
    </row>
    <row r="62051" spans="22:22" x14ac:dyDescent="0.35">
      <c r="V62051" s="5" t="str">
        <f t="shared" si="969"/>
        <v/>
      </c>
    </row>
    <row r="62052" spans="22:22" x14ac:dyDescent="0.35">
      <c r="V62052" s="5" t="str">
        <f t="shared" si="969"/>
        <v/>
      </c>
    </row>
    <row r="62053" spans="22:22" x14ac:dyDescent="0.35">
      <c r="V62053" s="5" t="str">
        <f t="shared" si="969"/>
        <v/>
      </c>
    </row>
    <row r="62054" spans="22:22" x14ac:dyDescent="0.35">
      <c r="V62054" s="5" t="str">
        <f t="shared" si="969"/>
        <v/>
      </c>
    </row>
    <row r="62055" spans="22:22" x14ac:dyDescent="0.35">
      <c r="V62055" s="5" t="str">
        <f t="shared" si="969"/>
        <v/>
      </c>
    </row>
    <row r="62056" spans="22:22" x14ac:dyDescent="0.35">
      <c r="V62056" s="5" t="str">
        <f t="shared" si="969"/>
        <v/>
      </c>
    </row>
    <row r="62057" spans="22:22" x14ac:dyDescent="0.35">
      <c r="V62057" s="5" t="str">
        <f t="shared" si="969"/>
        <v/>
      </c>
    </row>
    <row r="62058" spans="22:22" x14ac:dyDescent="0.35">
      <c r="V62058" s="5" t="str">
        <f t="shared" si="969"/>
        <v/>
      </c>
    </row>
    <row r="62059" spans="22:22" x14ac:dyDescent="0.35">
      <c r="V62059" s="5" t="str">
        <f t="shared" si="969"/>
        <v/>
      </c>
    </row>
    <row r="62060" spans="22:22" x14ac:dyDescent="0.35">
      <c r="V62060" s="5" t="str">
        <f t="shared" si="969"/>
        <v/>
      </c>
    </row>
    <row r="62061" spans="22:22" x14ac:dyDescent="0.35">
      <c r="V62061" s="5" t="str">
        <f t="shared" si="969"/>
        <v/>
      </c>
    </row>
    <row r="62062" spans="22:22" x14ac:dyDescent="0.35">
      <c r="V62062" s="5" t="str">
        <f t="shared" si="969"/>
        <v/>
      </c>
    </row>
    <row r="62063" spans="22:22" x14ac:dyDescent="0.35">
      <c r="V62063" s="5" t="str">
        <f t="shared" si="969"/>
        <v/>
      </c>
    </row>
    <row r="62064" spans="22:22" x14ac:dyDescent="0.35">
      <c r="V62064" s="5" t="str">
        <f t="shared" si="969"/>
        <v/>
      </c>
    </row>
    <row r="62065" spans="22:22" x14ac:dyDescent="0.35">
      <c r="V62065" s="5" t="str">
        <f t="shared" si="969"/>
        <v/>
      </c>
    </row>
    <row r="62066" spans="22:22" x14ac:dyDescent="0.35">
      <c r="V62066" s="5" t="str">
        <f t="shared" si="969"/>
        <v/>
      </c>
    </row>
    <row r="62067" spans="22:22" x14ac:dyDescent="0.35">
      <c r="V62067" s="5" t="str">
        <f t="shared" si="969"/>
        <v/>
      </c>
    </row>
    <row r="62068" spans="22:22" x14ac:dyDescent="0.35">
      <c r="V62068" s="5" t="str">
        <f t="shared" si="969"/>
        <v/>
      </c>
    </row>
    <row r="62069" spans="22:22" x14ac:dyDescent="0.35">
      <c r="V62069" s="5" t="str">
        <f t="shared" si="969"/>
        <v/>
      </c>
    </row>
    <row r="62070" spans="22:22" x14ac:dyDescent="0.35">
      <c r="V62070" s="5" t="str">
        <f t="shared" si="969"/>
        <v/>
      </c>
    </row>
    <row r="62071" spans="22:22" x14ac:dyDescent="0.35">
      <c r="V62071" s="5" t="str">
        <f t="shared" si="969"/>
        <v/>
      </c>
    </row>
    <row r="62072" spans="22:22" x14ac:dyDescent="0.35">
      <c r="V62072" s="5" t="str">
        <f t="shared" si="969"/>
        <v/>
      </c>
    </row>
    <row r="62073" spans="22:22" x14ac:dyDescent="0.35">
      <c r="V62073" s="5" t="str">
        <f t="shared" si="969"/>
        <v/>
      </c>
    </row>
    <row r="62074" spans="22:22" x14ac:dyDescent="0.35">
      <c r="V62074" s="5" t="str">
        <f t="shared" si="969"/>
        <v/>
      </c>
    </row>
    <row r="62075" spans="22:22" x14ac:dyDescent="0.35">
      <c r="V62075" s="5" t="str">
        <f t="shared" si="969"/>
        <v/>
      </c>
    </row>
    <row r="62076" spans="22:22" x14ac:dyDescent="0.35">
      <c r="V62076" s="5" t="str">
        <f t="shared" si="969"/>
        <v/>
      </c>
    </row>
    <row r="62077" spans="22:22" x14ac:dyDescent="0.35">
      <c r="V62077" s="5" t="str">
        <f t="shared" si="969"/>
        <v/>
      </c>
    </row>
    <row r="62078" spans="22:22" x14ac:dyDescent="0.35">
      <c r="V62078" s="5" t="str">
        <f t="shared" si="969"/>
        <v/>
      </c>
    </row>
    <row r="62079" spans="22:22" x14ac:dyDescent="0.35">
      <c r="V62079" s="5" t="str">
        <f t="shared" si="969"/>
        <v/>
      </c>
    </row>
    <row r="62080" spans="22:22" x14ac:dyDescent="0.35">
      <c r="V62080" s="5" t="str">
        <f t="shared" si="969"/>
        <v/>
      </c>
    </row>
    <row r="62081" spans="22:22" x14ac:dyDescent="0.35">
      <c r="V62081" s="5" t="str">
        <f t="shared" si="969"/>
        <v/>
      </c>
    </row>
    <row r="62082" spans="22:22" x14ac:dyDescent="0.35">
      <c r="V62082" s="5" t="str">
        <f t="shared" ref="V62082:V62145" si="970">TRIM(CLEAN(SUBSTITUTE(A62082,CHAR(160)," ")))</f>
        <v/>
      </c>
    </row>
    <row r="62083" spans="22:22" x14ac:dyDescent="0.35">
      <c r="V62083" s="5" t="str">
        <f t="shared" si="970"/>
        <v/>
      </c>
    </row>
    <row r="62084" spans="22:22" x14ac:dyDescent="0.35">
      <c r="V62084" s="5" t="str">
        <f t="shared" si="970"/>
        <v/>
      </c>
    </row>
    <row r="62085" spans="22:22" x14ac:dyDescent="0.35">
      <c r="V62085" s="5" t="str">
        <f t="shared" si="970"/>
        <v/>
      </c>
    </row>
    <row r="62086" spans="22:22" x14ac:dyDescent="0.35">
      <c r="V62086" s="5" t="str">
        <f t="shared" si="970"/>
        <v/>
      </c>
    </row>
    <row r="62087" spans="22:22" x14ac:dyDescent="0.35">
      <c r="V62087" s="5" t="str">
        <f t="shared" si="970"/>
        <v/>
      </c>
    </row>
    <row r="62088" spans="22:22" x14ac:dyDescent="0.35">
      <c r="V62088" s="5" t="str">
        <f t="shared" si="970"/>
        <v/>
      </c>
    </row>
    <row r="62089" spans="22:22" x14ac:dyDescent="0.35">
      <c r="V62089" s="5" t="str">
        <f t="shared" si="970"/>
        <v/>
      </c>
    </row>
    <row r="62090" spans="22:22" x14ac:dyDescent="0.35">
      <c r="V62090" s="5" t="str">
        <f t="shared" si="970"/>
        <v/>
      </c>
    </row>
    <row r="62091" spans="22:22" x14ac:dyDescent="0.35">
      <c r="V62091" s="5" t="str">
        <f t="shared" si="970"/>
        <v/>
      </c>
    </row>
    <row r="62092" spans="22:22" x14ac:dyDescent="0.35">
      <c r="V62092" s="5" t="str">
        <f t="shared" si="970"/>
        <v/>
      </c>
    </row>
    <row r="62093" spans="22:22" x14ac:dyDescent="0.35">
      <c r="V62093" s="5" t="str">
        <f t="shared" si="970"/>
        <v/>
      </c>
    </row>
    <row r="62094" spans="22:22" x14ac:dyDescent="0.35">
      <c r="V62094" s="5" t="str">
        <f t="shared" si="970"/>
        <v/>
      </c>
    </row>
    <row r="62095" spans="22:22" x14ac:dyDescent="0.35">
      <c r="V62095" s="5" t="str">
        <f t="shared" si="970"/>
        <v/>
      </c>
    </row>
    <row r="62096" spans="22:22" x14ac:dyDescent="0.35">
      <c r="V62096" s="5" t="str">
        <f t="shared" si="970"/>
        <v/>
      </c>
    </row>
    <row r="62097" spans="22:22" x14ac:dyDescent="0.35">
      <c r="V62097" s="5" t="str">
        <f t="shared" si="970"/>
        <v/>
      </c>
    </row>
    <row r="62098" spans="22:22" x14ac:dyDescent="0.35">
      <c r="V62098" s="5" t="str">
        <f t="shared" si="970"/>
        <v/>
      </c>
    </row>
    <row r="62099" spans="22:22" x14ac:dyDescent="0.35">
      <c r="V62099" s="5" t="str">
        <f t="shared" si="970"/>
        <v/>
      </c>
    </row>
    <row r="62100" spans="22:22" x14ac:dyDescent="0.35">
      <c r="V62100" s="5" t="str">
        <f t="shared" si="970"/>
        <v/>
      </c>
    </row>
    <row r="62101" spans="22:22" x14ac:dyDescent="0.35">
      <c r="V62101" s="5" t="str">
        <f t="shared" si="970"/>
        <v/>
      </c>
    </row>
    <row r="62102" spans="22:22" x14ac:dyDescent="0.35">
      <c r="V62102" s="5" t="str">
        <f t="shared" si="970"/>
        <v/>
      </c>
    </row>
    <row r="62103" spans="22:22" x14ac:dyDescent="0.35">
      <c r="V62103" s="5" t="str">
        <f t="shared" si="970"/>
        <v/>
      </c>
    </row>
    <row r="62104" spans="22:22" x14ac:dyDescent="0.35">
      <c r="V62104" s="5" t="str">
        <f t="shared" si="970"/>
        <v/>
      </c>
    </row>
    <row r="62105" spans="22:22" x14ac:dyDescent="0.35">
      <c r="V62105" s="5" t="str">
        <f t="shared" si="970"/>
        <v/>
      </c>
    </row>
    <row r="62106" spans="22:22" x14ac:dyDescent="0.35">
      <c r="V62106" s="5" t="str">
        <f t="shared" si="970"/>
        <v/>
      </c>
    </row>
    <row r="62107" spans="22:22" x14ac:dyDescent="0.35">
      <c r="V62107" s="5" t="str">
        <f t="shared" si="970"/>
        <v/>
      </c>
    </row>
    <row r="62108" spans="22:22" x14ac:dyDescent="0.35">
      <c r="V62108" s="5" t="str">
        <f t="shared" si="970"/>
        <v/>
      </c>
    </row>
    <row r="62109" spans="22:22" x14ac:dyDescent="0.35">
      <c r="V62109" s="5" t="str">
        <f t="shared" si="970"/>
        <v/>
      </c>
    </row>
    <row r="62110" spans="22:22" x14ac:dyDescent="0.35">
      <c r="V62110" s="5" t="str">
        <f t="shared" si="970"/>
        <v/>
      </c>
    </row>
    <row r="62111" spans="22:22" x14ac:dyDescent="0.35">
      <c r="V62111" s="5" t="str">
        <f t="shared" si="970"/>
        <v/>
      </c>
    </row>
    <row r="62112" spans="22:22" x14ac:dyDescent="0.35">
      <c r="V62112" s="5" t="str">
        <f t="shared" si="970"/>
        <v/>
      </c>
    </row>
    <row r="62113" spans="22:22" x14ac:dyDescent="0.35">
      <c r="V62113" s="5" t="str">
        <f t="shared" si="970"/>
        <v/>
      </c>
    </row>
    <row r="62114" spans="22:22" x14ac:dyDescent="0.35">
      <c r="V62114" s="5" t="str">
        <f t="shared" si="970"/>
        <v/>
      </c>
    </row>
    <row r="62115" spans="22:22" x14ac:dyDescent="0.35">
      <c r="V62115" s="5" t="str">
        <f t="shared" si="970"/>
        <v/>
      </c>
    </row>
    <row r="62116" spans="22:22" x14ac:dyDescent="0.35">
      <c r="V62116" s="5" t="str">
        <f t="shared" si="970"/>
        <v/>
      </c>
    </row>
    <row r="62117" spans="22:22" x14ac:dyDescent="0.35">
      <c r="V62117" s="5" t="str">
        <f t="shared" si="970"/>
        <v/>
      </c>
    </row>
    <row r="62118" spans="22:22" x14ac:dyDescent="0.35">
      <c r="V62118" s="5" t="str">
        <f t="shared" si="970"/>
        <v/>
      </c>
    </row>
    <row r="62119" spans="22:22" x14ac:dyDescent="0.35">
      <c r="V62119" s="5" t="str">
        <f t="shared" si="970"/>
        <v/>
      </c>
    </row>
    <row r="62120" spans="22:22" x14ac:dyDescent="0.35">
      <c r="V62120" s="5" t="str">
        <f t="shared" si="970"/>
        <v/>
      </c>
    </row>
    <row r="62121" spans="22:22" x14ac:dyDescent="0.35">
      <c r="V62121" s="5" t="str">
        <f t="shared" si="970"/>
        <v/>
      </c>
    </row>
    <row r="62122" spans="22:22" x14ac:dyDescent="0.35">
      <c r="V62122" s="5" t="str">
        <f t="shared" si="970"/>
        <v/>
      </c>
    </row>
    <row r="62123" spans="22:22" x14ac:dyDescent="0.35">
      <c r="V62123" s="5" t="str">
        <f t="shared" si="970"/>
        <v/>
      </c>
    </row>
    <row r="62124" spans="22:22" x14ac:dyDescent="0.35">
      <c r="V62124" s="5" t="str">
        <f t="shared" si="970"/>
        <v/>
      </c>
    </row>
    <row r="62125" spans="22:22" x14ac:dyDescent="0.35">
      <c r="V62125" s="5" t="str">
        <f t="shared" si="970"/>
        <v/>
      </c>
    </row>
    <row r="62126" spans="22:22" x14ac:dyDescent="0.35">
      <c r="V62126" s="5" t="str">
        <f t="shared" si="970"/>
        <v/>
      </c>
    </row>
    <row r="62127" spans="22:22" x14ac:dyDescent="0.35">
      <c r="V62127" s="5" t="str">
        <f t="shared" si="970"/>
        <v/>
      </c>
    </row>
    <row r="62128" spans="22:22" x14ac:dyDescent="0.35">
      <c r="V62128" s="5" t="str">
        <f t="shared" si="970"/>
        <v/>
      </c>
    </row>
    <row r="62129" spans="22:22" x14ac:dyDescent="0.35">
      <c r="V62129" s="5" t="str">
        <f t="shared" si="970"/>
        <v/>
      </c>
    </row>
    <row r="62130" spans="22:22" x14ac:dyDescent="0.35">
      <c r="V62130" s="5" t="str">
        <f t="shared" si="970"/>
        <v/>
      </c>
    </row>
    <row r="62131" spans="22:22" x14ac:dyDescent="0.35">
      <c r="V62131" s="5" t="str">
        <f t="shared" si="970"/>
        <v/>
      </c>
    </row>
    <row r="62132" spans="22:22" x14ac:dyDescent="0.35">
      <c r="V62132" s="5" t="str">
        <f t="shared" si="970"/>
        <v/>
      </c>
    </row>
    <row r="62133" spans="22:22" x14ac:dyDescent="0.35">
      <c r="V62133" s="5" t="str">
        <f t="shared" si="970"/>
        <v/>
      </c>
    </row>
    <row r="62134" spans="22:22" x14ac:dyDescent="0.35">
      <c r="V62134" s="5" t="str">
        <f t="shared" si="970"/>
        <v/>
      </c>
    </row>
    <row r="62135" spans="22:22" x14ac:dyDescent="0.35">
      <c r="V62135" s="5" t="str">
        <f t="shared" si="970"/>
        <v/>
      </c>
    </row>
    <row r="62136" spans="22:22" x14ac:dyDescent="0.35">
      <c r="V62136" s="5" t="str">
        <f t="shared" si="970"/>
        <v/>
      </c>
    </row>
    <row r="62137" spans="22:22" x14ac:dyDescent="0.35">
      <c r="V62137" s="5" t="str">
        <f t="shared" si="970"/>
        <v/>
      </c>
    </row>
    <row r="62138" spans="22:22" x14ac:dyDescent="0.35">
      <c r="V62138" s="5" t="str">
        <f t="shared" si="970"/>
        <v/>
      </c>
    </row>
    <row r="62139" spans="22:22" x14ac:dyDescent="0.35">
      <c r="V62139" s="5" t="str">
        <f t="shared" si="970"/>
        <v/>
      </c>
    </row>
    <row r="62140" spans="22:22" x14ac:dyDescent="0.35">
      <c r="V62140" s="5" t="str">
        <f t="shared" si="970"/>
        <v/>
      </c>
    </row>
    <row r="62141" spans="22:22" x14ac:dyDescent="0.35">
      <c r="V62141" s="5" t="str">
        <f t="shared" si="970"/>
        <v/>
      </c>
    </row>
    <row r="62142" spans="22:22" x14ac:dyDescent="0.35">
      <c r="V62142" s="5" t="str">
        <f t="shared" si="970"/>
        <v/>
      </c>
    </row>
    <row r="62143" spans="22:22" x14ac:dyDescent="0.35">
      <c r="V62143" s="5" t="str">
        <f t="shared" si="970"/>
        <v/>
      </c>
    </row>
    <row r="62144" spans="22:22" x14ac:dyDescent="0.35">
      <c r="V62144" s="5" t="str">
        <f t="shared" si="970"/>
        <v/>
      </c>
    </row>
    <row r="62145" spans="22:22" x14ac:dyDescent="0.35">
      <c r="V62145" s="5" t="str">
        <f t="shared" si="970"/>
        <v/>
      </c>
    </row>
    <row r="62146" spans="22:22" x14ac:dyDescent="0.35">
      <c r="V62146" s="5" t="str">
        <f t="shared" ref="V62146:V62209" si="971">TRIM(CLEAN(SUBSTITUTE(A62146,CHAR(160)," ")))</f>
        <v/>
      </c>
    </row>
    <row r="62147" spans="22:22" x14ac:dyDescent="0.35">
      <c r="V62147" s="5" t="str">
        <f t="shared" si="971"/>
        <v/>
      </c>
    </row>
    <row r="62148" spans="22:22" x14ac:dyDescent="0.35">
      <c r="V62148" s="5" t="str">
        <f t="shared" si="971"/>
        <v/>
      </c>
    </row>
    <row r="62149" spans="22:22" x14ac:dyDescent="0.35">
      <c r="V62149" s="5" t="str">
        <f t="shared" si="971"/>
        <v/>
      </c>
    </row>
    <row r="62150" spans="22:22" x14ac:dyDescent="0.35">
      <c r="V62150" s="5" t="str">
        <f t="shared" si="971"/>
        <v/>
      </c>
    </row>
    <row r="62151" spans="22:22" x14ac:dyDescent="0.35">
      <c r="V62151" s="5" t="str">
        <f t="shared" si="971"/>
        <v/>
      </c>
    </row>
    <row r="62152" spans="22:22" x14ac:dyDescent="0.35">
      <c r="V62152" s="5" t="str">
        <f t="shared" si="971"/>
        <v/>
      </c>
    </row>
    <row r="62153" spans="22:22" x14ac:dyDescent="0.35">
      <c r="V62153" s="5" t="str">
        <f t="shared" si="971"/>
        <v/>
      </c>
    </row>
    <row r="62154" spans="22:22" x14ac:dyDescent="0.35">
      <c r="V62154" s="5" t="str">
        <f t="shared" si="971"/>
        <v/>
      </c>
    </row>
    <row r="62155" spans="22:22" x14ac:dyDescent="0.35">
      <c r="V62155" s="5" t="str">
        <f t="shared" si="971"/>
        <v/>
      </c>
    </row>
    <row r="62156" spans="22:22" x14ac:dyDescent="0.35">
      <c r="V62156" s="5" t="str">
        <f t="shared" si="971"/>
        <v/>
      </c>
    </row>
    <row r="62157" spans="22:22" x14ac:dyDescent="0.35">
      <c r="V62157" s="5" t="str">
        <f t="shared" si="971"/>
        <v/>
      </c>
    </row>
    <row r="62158" spans="22:22" x14ac:dyDescent="0.35">
      <c r="V62158" s="5" t="str">
        <f t="shared" si="971"/>
        <v/>
      </c>
    </row>
    <row r="62159" spans="22:22" x14ac:dyDescent="0.35">
      <c r="V62159" s="5" t="str">
        <f t="shared" si="971"/>
        <v/>
      </c>
    </row>
    <row r="62160" spans="22:22" x14ac:dyDescent="0.35">
      <c r="V62160" s="5" t="str">
        <f t="shared" si="971"/>
        <v/>
      </c>
    </row>
    <row r="62161" spans="22:22" x14ac:dyDescent="0.35">
      <c r="V62161" s="5" t="str">
        <f t="shared" si="971"/>
        <v/>
      </c>
    </row>
    <row r="62162" spans="22:22" x14ac:dyDescent="0.35">
      <c r="V62162" s="5" t="str">
        <f t="shared" si="971"/>
        <v/>
      </c>
    </row>
    <row r="62163" spans="22:22" x14ac:dyDescent="0.35">
      <c r="V62163" s="5" t="str">
        <f t="shared" si="971"/>
        <v/>
      </c>
    </row>
    <row r="62164" spans="22:22" x14ac:dyDescent="0.35">
      <c r="V62164" s="5" t="str">
        <f t="shared" si="971"/>
        <v/>
      </c>
    </row>
    <row r="62165" spans="22:22" x14ac:dyDescent="0.35">
      <c r="V62165" s="5" t="str">
        <f t="shared" si="971"/>
        <v/>
      </c>
    </row>
    <row r="62166" spans="22:22" x14ac:dyDescent="0.35">
      <c r="V62166" s="5" t="str">
        <f t="shared" si="971"/>
        <v/>
      </c>
    </row>
    <row r="62167" spans="22:22" x14ac:dyDescent="0.35">
      <c r="V62167" s="5" t="str">
        <f t="shared" si="971"/>
        <v/>
      </c>
    </row>
    <row r="62168" spans="22:22" x14ac:dyDescent="0.35">
      <c r="V62168" s="5" t="str">
        <f t="shared" si="971"/>
        <v/>
      </c>
    </row>
    <row r="62169" spans="22:22" x14ac:dyDescent="0.35">
      <c r="V62169" s="5" t="str">
        <f t="shared" si="971"/>
        <v/>
      </c>
    </row>
    <row r="62170" spans="22:22" x14ac:dyDescent="0.35">
      <c r="V62170" s="5" t="str">
        <f t="shared" si="971"/>
        <v/>
      </c>
    </row>
    <row r="62171" spans="22:22" x14ac:dyDescent="0.35">
      <c r="V62171" s="5" t="str">
        <f t="shared" si="971"/>
        <v/>
      </c>
    </row>
    <row r="62172" spans="22:22" x14ac:dyDescent="0.35">
      <c r="V62172" s="5" t="str">
        <f t="shared" si="971"/>
        <v/>
      </c>
    </row>
    <row r="62173" spans="22:22" x14ac:dyDescent="0.35">
      <c r="V62173" s="5" t="str">
        <f t="shared" si="971"/>
        <v/>
      </c>
    </row>
    <row r="62174" spans="22:22" x14ac:dyDescent="0.35">
      <c r="V62174" s="5" t="str">
        <f t="shared" si="971"/>
        <v/>
      </c>
    </row>
    <row r="62175" spans="22:22" x14ac:dyDescent="0.35">
      <c r="V62175" s="5" t="str">
        <f t="shared" si="971"/>
        <v/>
      </c>
    </row>
    <row r="62176" spans="22:22" x14ac:dyDescent="0.35">
      <c r="V62176" s="5" t="str">
        <f t="shared" si="971"/>
        <v/>
      </c>
    </row>
    <row r="62177" spans="22:22" x14ac:dyDescent="0.35">
      <c r="V62177" s="5" t="str">
        <f t="shared" si="971"/>
        <v/>
      </c>
    </row>
    <row r="62178" spans="22:22" x14ac:dyDescent="0.35">
      <c r="V62178" s="5" t="str">
        <f t="shared" si="971"/>
        <v/>
      </c>
    </row>
    <row r="62179" spans="22:22" x14ac:dyDescent="0.35">
      <c r="V62179" s="5" t="str">
        <f t="shared" si="971"/>
        <v/>
      </c>
    </row>
    <row r="62180" spans="22:22" x14ac:dyDescent="0.35">
      <c r="V62180" s="5" t="str">
        <f t="shared" si="971"/>
        <v/>
      </c>
    </row>
    <row r="62181" spans="22:22" x14ac:dyDescent="0.35">
      <c r="V62181" s="5" t="str">
        <f t="shared" si="971"/>
        <v/>
      </c>
    </row>
    <row r="62182" spans="22:22" x14ac:dyDescent="0.35">
      <c r="V62182" s="5" t="str">
        <f t="shared" si="971"/>
        <v/>
      </c>
    </row>
    <row r="62183" spans="22:22" x14ac:dyDescent="0.35">
      <c r="V62183" s="5" t="str">
        <f t="shared" si="971"/>
        <v/>
      </c>
    </row>
    <row r="62184" spans="22:22" x14ac:dyDescent="0.35">
      <c r="V62184" s="5" t="str">
        <f t="shared" si="971"/>
        <v/>
      </c>
    </row>
    <row r="62185" spans="22:22" x14ac:dyDescent="0.35">
      <c r="V62185" s="5" t="str">
        <f t="shared" si="971"/>
        <v/>
      </c>
    </row>
    <row r="62186" spans="22:22" x14ac:dyDescent="0.35">
      <c r="V62186" s="5" t="str">
        <f t="shared" si="971"/>
        <v/>
      </c>
    </row>
    <row r="62187" spans="22:22" x14ac:dyDescent="0.35">
      <c r="V62187" s="5" t="str">
        <f t="shared" si="971"/>
        <v/>
      </c>
    </row>
    <row r="62188" spans="22:22" x14ac:dyDescent="0.35">
      <c r="V62188" s="5" t="str">
        <f t="shared" si="971"/>
        <v/>
      </c>
    </row>
    <row r="62189" spans="22:22" x14ac:dyDescent="0.35">
      <c r="V62189" s="5" t="str">
        <f t="shared" si="971"/>
        <v/>
      </c>
    </row>
    <row r="62190" spans="22:22" x14ac:dyDescent="0.35">
      <c r="V62190" s="5" t="str">
        <f t="shared" si="971"/>
        <v/>
      </c>
    </row>
    <row r="62191" spans="22:22" x14ac:dyDescent="0.35">
      <c r="V62191" s="5" t="str">
        <f t="shared" si="971"/>
        <v/>
      </c>
    </row>
    <row r="62192" spans="22:22" x14ac:dyDescent="0.35">
      <c r="V62192" s="5" t="str">
        <f t="shared" si="971"/>
        <v/>
      </c>
    </row>
    <row r="62193" spans="22:22" x14ac:dyDescent="0.35">
      <c r="V62193" s="5" t="str">
        <f t="shared" si="971"/>
        <v/>
      </c>
    </row>
    <row r="62194" spans="22:22" x14ac:dyDescent="0.35">
      <c r="V62194" s="5" t="str">
        <f t="shared" si="971"/>
        <v/>
      </c>
    </row>
    <row r="62195" spans="22:22" x14ac:dyDescent="0.35">
      <c r="V62195" s="5" t="str">
        <f t="shared" si="971"/>
        <v/>
      </c>
    </row>
    <row r="62196" spans="22:22" x14ac:dyDescent="0.35">
      <c r="V62196" s="5" t="str">
        <f t="shared" si="971"/>
        <v/>
      </c>
    </row>
    <row r="62197" spans="22:22" x14ac:dyDescent="0.35">
      <c r="V62197" s="5" t="str">
        <f t="shared" si="971"/>
        <v/>
      </c>
    </row>
    <row r="62198" spans="22:22" x14ac:dyDescent="0.35">
      <c r="V62198" s="5" t="str">
        <f t="shared" si="971"/>
        <v/>
      </c>
    </row>
    <row r="62199" spans="22:22" x14ac:dyDescent="0.35">
      <c r="V62199" s="5" t="str">
        <f t="shared" si="971"/>
        <v/>
      </c>
    </row>
    <row r="62200" spans="22:22" x14ac:dyDescent="0.35">
      <c r="V62200" s="5" t="str">
        <f t="shared" si="971"/>
        <v/>
      </c>
    </row>
    <row r="62201" spans="22:22" x14ac:dyDescent="0.35">
      <c r="V62201" s="5" t="str">
        <f t="shared" si="971"/>
        <v/>
      </c>
    </row>
    <row r="62202" spans="22:22" x14ac:dyDescent="0.35">
      <c r="V62202" s="5" t="str">
        <f t="shared" si="971"/>
        <v/>
      </c>
    </row>
    <row r="62203" spans="22:22" x14ac:dyDescent="0.35">
      <c r="V62203" s="5" t="str">
        <f t="shared" si="971"/>
        <v/>
      </c>
    </row>
    <row r="62204" spans="22:22" x14ac:dyDescent="0.35">
      <c r="V62204" s="5" t="str">
        <f t="shared" si="971"/>
        <v/>
      </c>
    </row>
    <row r="62205" spans="22:22" x14ac:dyDescent="0.35">
      <c r="V62205" s="5" t="str">
        <f t="shared" si="971"/>
        <v/>
      </c>
    </row>
    <row r="62206" spans="22:22" x14ac:dyDescent="0.35">
      <c r="V62206" s="5" t="str">
        <f t="shared" si="971"/>
        <v/>
      </c>
    </row>
    <row r="62207" spans="22:22" x14ac:dyDescent="0.35">
      <c r="V62207" s="5" t="str">
        <f t="shared" si="971"/>
        <v/>
      </c>
    </row>
    <row r="62208" spans="22:22" x14ac:dyDescent="0.35">
      <c r="V62208" s="5" t="str">
        <f t="shared" si="971"/>
        <v/>
      </c>
    </row>
    <row r="62209" spans="22:22" x14ac:dyDescent="0.35">
      <c r="V62209" s="5" t="str">
        <f t="shared" si="971"/>
        <v/>
      </c>
    </row>
    <row r="62210" spans="22:22" x14ac:dyDescent="0.35">
      <c r="V62210" s="5" t="str">
        <f t="shared" ref="V62210:V62273" si="972">TRIM(CLEAN(SUBSTITUTE(A62210,CHAR(160)," ")))</f>
        <v/>
      </c>
    </row>
    <row r="62211" spans="22:22" x14ac:dyDescent="0.35">
      <c r="V62211" s="5" t="str">
        <f t="shared" si="972"/>
        <v/>
      </c>
    </row>
    <row r="62212" spans="22:22" x14ac:dyDescent="0.35">
      <c r="V62212" s="5" t="str">
        <f t="shared" si="972"/>
        <v/>
      </c>
    </row>
    <row r="62213" spans="22:22" x14ac:dyDescent="0.35">
      <c r="V62213" s="5" t="str">
        <f t="shared" si="972"/>
        <v/>
      </c>
    </row>
    <row r="62214" spans="22:22" x14ac:dyDescent="0.35">
      <c r="V62214" s="5" t="str">
        <f t="shared" si="972"/>
        <v/>
      </c>
    </row>
    <row r="62215" spans="22:22" x14ac:dyDescent="0.35">
      <c r="V62215" s="5" t="str">
        <f t="shared" si="972"/>
        <v/>
      </c>
    </row>
    <row r="62216" spans="22:22" x14ac:dyDescent="0.35">
      <c r="V62216" s="5" t="str">
        <f t="shared" si="972"/>
        <v/>
      </c>
    </row>
    <row r="62217" spans="22:22" x14ac:dyDescent="0.35">
      <c r="V62217" s="5" t="str">
        <f t="shared" si="972"/>
        <v/>
      </c>
    </row>
    <row r="62218" spans="22:22" x14ac:dyDescent="0.35">
      <c r="V62218" s="5" t="str">
        <f t="shared" si="972"/>
        <v/>
      </c>
    </row>
    <row r="62219" spans="22:22" x14ac:dyDescent="0.35">
      <c r="V62219" s="5" t="str">
        <f t="shared" si="972"/>
        <v/>
      </c>
    </row>
    <row r="62220" spans="22:22" x14ac:dyDescent="0.35">
      <c r="V62220" s="5" t="str">
        <f t="shared" si="972"/>
        <v/>
      </c>
    </row>
    <row r="62221" spans="22:22" x14ac:dyDescent="0.35">
      <c r="V62221" s="5" t="str">
        <f t="shared" si="972"/>
        <v/>
      </c>
    </row>
    <row r="62222" spans="22:22" x14ac:dyDescent="0.35">
      <c r="V62222" s="5" t="str">
        <f t="shared" si="972"/>
        <v/>
      </c>
    </row>
    <row r="62223" spans="22:22" x14ac:dyDescent="0.35">
      <c r="V62223" s="5" t="str">
        <f t="shared" si="972"/>
        <v/>
      </c>
    </row>
    <row r="62224" spans="22:22" x14ac:dyDescent="0.35">
      <c r="V62224" s="5" t="str">
        <f t="shared" si="972"/>
        <v/>
      </c>
    </row>
    <row r="62225" spans="22:22" x14ac:dyDescent="0.35">
      <c r="V62225" s="5" t="str">
        <f t="shared" si="972"/>
        <v/>
      </c>
    </row>
    <row r="62226" spans="22:22" x14ac:dyDescent="0.35">
      <c r="V62226" s="5" t="str">
        <f t="shared" si="972"/>
        <v/>
      </c>
    </row>
    <row r="62227" spans="22:22" x14ac:dyDescent="0.35">
      <c r="V62227" s="5" t="str">
        <f t="shared" si="972"/>
        <v/>
      </c>
    </row>
    <row r="62228" spans="22:22" x14ac:dyDescent="0.35">
      <c r="V62228" s="5" t="str">
        <f t="shared" si="972"/>
        <v/>
      </c>
    </row>
    <row r="62229" spans="22:22" x14ac:dyDescent="0.35">
      <c r="V62229" s="5" t="str">
        <f t="shared" si="972"/>
        <v/>
      </c>
    </row>
    <row r="62230" spans="22:22" x14ac:dyDescent="0.35">
      <c r="V62230" s="5" t="str">
        <f t="shared" si="972"/>
        <v/>
      </c>
    </row>
    <row r="62231" spans="22:22" x14ac:dyDescent="0.35">
      <c r="V62231" s="5" t="str">
        <f t="shared" si="972"/>
        <v/>
      </c>
    </row>
    <row r="62232" spans="22:22" x14ac:dyDescent="0.35">
      <c r="V62232" s="5" t="str">
        <f t="shared" si="972"/>
        <v/>
      </c>
    </row>
    <row r="62233" spans="22:22" x14ac:dyDescent="0.35">
      <c r="V62233" s="5" t="str">
        <f t="shared" si="972"/>
        <v/>
      </c>
    </row>
    <row r="62234" spans="22:22" x14ac:dyDescent="0.35">
      <c r="V62234" s="5" t="str">
        <f t="shared" si="972"/>
        <v/>
      </c>
    </row>
    <row r="62235" spans="22:22" x14ac:dyDescent="0.35">
      <c r="V62235" s="5" t="str">
        <f t="shared" si="972"/>
        <v/>
      </c>
    </row>
    <row r="62236" spans="22:22" x14ac:dyDescent="0.35">
      <c r="V62236" s="5" t="str">
        <f t="shared" si="972"/>
        <v/>
      </c>
    </row>
    <row r="62237" spans="22:22" x14ac:dyDescent="0.35">
      <c r="V62237" s="5" t="str">
        <f t="shared" si="972"/>
        <v/>
      </c>
    </row>
    <row r="62238" spans="22:22" x14ac:dyDescent="0.35">
      <c r="V62238" s="5" t="str">
        <f t="shared" si="972"/>
        <v/>
      </c>
    </row>
    <row r="62239" spans="22:22" x14ac:dyDescent="0.35">
      <c r="V62239" s="5" t="str">
        <f t="shared" si="972"/>
        <v/>
      </c>
    </row>
    <row r="62240" spans="22:22" x14ac:dyDescent="0.35">
      <c r="V62240" s="5" t="str">
        <f t="shared" si="972"/>
        <v/>
      </c>
    </row>
    <row r="62241" spans="22:22" x14ac:dyDescent="0.35">
      <c r="V62241" s="5" t="str">
        <f t="shared" si="972"/>
        <v/>
      </c>
    </row>
    <row r="62242" spans="22:22" x14ac:dyDescent="0.35">
      <c r="V62242" s="5" t="str">
        <f t="shared" si="972"/>
        <v/>
      </c>
    </row>
    <row r="62243" spans="22:22" x14ac:dyDescent="0.35">
      <c r="V62243" s="5" t="str">
        <f t="shared" si="972"/>
        <v/>
      </c>
    </row>
    <row r="62244" spans="22:22" x14ac:dyDescent="0.35">
      <c r="V62244" s="5" t="str">
        <f t="shared" si="972"/>
        <v/>
      </c>
    </row>
    <row r="62245" spans="22:22" x14ac:dyDescent="0.35">
      <c r="V62245" s="5" t="str">
        <f t="shared" si="972"/>
        <v/>
      </c>
    </row>
    <row r="62246" spans="22:22" x14ac:dyDescent="0.35">
      <c r="V62246" s="5" t="str">
        <f t="shared" si="972"/>
        <v/>
      </c>
    </row>
    <row r="62247" spans="22:22" x14ac:dyDescent="0.35">
      <c r="V62247" s="5" t="str">
        <f t="shared" si="972"/>
        <v/>
      </c>
    </row>
    <row r="62248" spans="22:22" x14ac:dyDescent="0.35">
      <c r="V62248" s="5" t="str">
        <f t="shared" si="972"/>
        <v/>
      </c>
    </row>
    <row r="62249" spans="22:22" x14ac:dyDescent="0.35">
      <c r="V62249" s="5" t="str">
        <f t="shared" si="972"/>
        <v/>
      </c>
    </row>
    <row r="62250" spans="22:22" x14ac:dyDescent="0.35">
      <c r="V62250" s="5" t="str">
        <f t="shared" si="972"/>
        <v/>
      </c>
    </row>
    <row r="62251" spans="22:22" x14ac:dyDescent="0.35">
      <c r="V62251" s="5" t="str">
        <f t="shared" si="972"/>
        <v/>
      </c>
    </row>
    <row r="62252" spans="22:22" x14ac:dyDescent="0.35">
      <c r="V62252" s="5" t="str">
        <f t="shared" si="972"/>
        <v/>
      </c>
    </row>
    <row r="62253" spans="22:22" x14ac:dyDescent="0.35">
      <c r="V62253" s="5" t="str">
        <f t="shared" si="972"/>
        <v/>
      </c>
    </row>
    <row r="62254" spans="22:22" x14ac:dyDescent="0.35">
      <c r="V62254" s="5" t="str">
        <f t="shared" si="972"/>
        <v/>
      </c>
    </row>
    <row r="62255" spans="22:22" x14ac:dyDescent="0.35">
      <c r="V62255" s="5" t="str">
        <f t="shared" si="972"/>
        <v/>
      </c>
    </row>
    <row r="62256" spans="22:22" x14ac:dyDescent="0.35">
      <c r="V62256" s="5" t="str">
        <f t="shared" si="972"/>
        <v/>
      </c>
    </row>
    <row r="62257" spans="22:22" x14ac:dyDescent="0.35">
      <c r="V62257" s="5" t="str">
        <f t="shared" si="972"/>
        <v/>
      </c>
    </row>
    <row r="62258" spans="22:22" x14ac:dyDescent="0.35">
      <c r="V62258" s="5" t="str">
        <f t="shared" si="972"/>
        <v/>
      </c>
    </row>
    <row r="62259" spans="22:22" x14ac:dyDescent="0.35">
      <c r="V62259" s="5" t="str">
        <f t="shared" si="972"/>
        <v/>
      </c>
    </row>
    <row r="62260" spans="22:22" x14ac:dyDescent="0.35">
      <c r="V62260" s="5" t="str">
        <f t="shared" si="972"/>
        <v/>
      </c>
    </row>
    <row r="62261" spans="22:22" x14ac:dyDescent="0.35">
      <c r="V62261" s="5" t="str">
        <f t="shared" si="972"/>
        <v/>
      </c>
    </row>
    <row r="62262" spans="22:22" x14ac:dyDescent="0.35">
      <c r="V62262" s="5" t="str">
        <f t="shared" si="972"/>
        <v/>
      </c>
    </row>
    <row r="62263" spans="22:22" x14ac:dyDescent="0.35">
      <c r="V62263" s="5" t="str">
        <f t="shared" si="972"/>
        <v/>
      </c>
    </row>
    <row r="62264" spans="22:22" x14ac:dyDescent="0.35">
      <c r="V62264" s="5" t="str">
        <f t="shared" si="972"/>
        <v/>
      </c>
    </row>
    <row r="62265" spans="22:22" x14ac:dyDescent="0.35">
      <c r="V62265" s="5" t="str">
        <f t="shared" si="972"/>
        <v/>
      </c>
    </row>
    <row r="62266" spans="22:22" x14ac:dyDescent="0.35">
      <c r="V62266" s="5" t="str">
        <f t="shared" si="972"/>
        <v/>
      </c>
    </row>
    <row r="62267" spans="22:22" x14ac:dyDescent="0.35">
      <c r="V62267" s="5" t="str">
        <f t="shared" si="972"/>
        <v/>
      </c>
    </row>
    <row r="62268" spans="22:22" x14ac:dyDescent="0.35">
      <c r="V62268" s="5" t="str">
        <f t="shared" si="972"/>
        <v/>
      </c>
    </row>
    <row r="62269" spans="22:22" x14ac:dyDescent="0.35">
      <c r="V62269" s="5" t="str">
        <f t="shared" si="972"/>
        <v/>
      </c>
    </row>
    <row r="62270" spans="22:22" x14ac:dyDescent="0.35">
      <c r="V62270" s="5" t="str">
        <f t="shared" si="972"/>
        <v/>
      </c>
    </row>
    <row r="62271" spans="22:22" x14ac:dyDescent="0.35">
      <c r="V62271" s="5" t="str">
        <f t="shared" si="972"/>
        <v/>
      </c>
    </row>
    <row r="62272" spans="22:22" x14ac:dyDescent="0.35">
      <c r="V62272" s="5" t="str">
        <f t="shared" si="972"/>
        <v/>
      </c>
    </row>
    <row r="62273" spans="22:22" x14ac:dyDescent="0.35">
      <c r="V62273" s="5" t="str">
        <f t="shared" si="972"/>
        <v/>
      </c>
    </row>
    <row r="62274" spans="22:22" x14ac:dyDescent="0.35">
      <c r="V62274" s="5" t="str">
        <f t="shared" ref="V62274:V62337" si="973">TRIM(CLEAN(SUBSTITUTE(A62274,CHAR(160)," ")))</f>
        <v/>
      </c>
    </row>
    <row r="62275" spans="22:22" x14ac:dyDescent="0.35">
      <c r="V62275" s="5" t="str">
        <f t="shared" si="973"/>
        <v/>
      </c>
    </row>
    <row r="62276" spans="22:22" x14ac:dyDescent="0.35">
      <c r="V62276" s="5" t="str">
        <f t="shared" si="973"/>
        <v/>
      </c>
    </row>
    <row r="62277" spans="22:22" x14ac:dyDescent="0.35">
      <c r="V62277" s="5" t="str">
        <f t="shared" si="973"/>
        <v/>
      </c>
    </row>
    <row r="62278" spans="22:22" x14ac:dyDescent="0.35">
      <c r="V62278" s="5" t="str">
        <f t="shared" si="973"/>
        <v/>
      </c>
    </row>
    <row r="62279" spans="22:22" x14ac:dyDescent="0.35">
      <c r="V62279" s="5" t="str">
        <f t="shared" si="973"/>
        <v/>
      </c>
    </row>
    <row r="62280" spans="22:22" x14ac:dyDescent="0.35">
      <c r="V62280" s="5" t="str">
        <f t="shared" si="973"/>
        <v/>
      </c>
    </row>
    <row r="62281" spans="22:22" x14ac:dyDescent="0.35">
      <c r="V62281" s="5" t="str">
        <f t="shared" si="973"/>
        <v/>
      </c>
    </row>
    <row r="62282" spans="22:22" x14ac:dyDescent="0.35">
      <c r="V62282" s="5" t="str">
        <f t="shared" si="973"/>
        <v/>
      </c>
    </row>
    <row r="62283" spans="22:22" x14ac:dyDescent="0.35">
      <c r="V62283" s="5" t="str">
        <f t="shared" si="973"/>
        <v/>
      </c>
    </row>
    <row r="62284" spans="22:22" x14ac:dyDescent="0.35">
      <c r="V62284" s="5" t="str">
        <f t="shared" si="973"/>
        <v/>
      </c>
    </row>
    <row r="62285" spans="22:22" x14ac:dyDescent="0.35">
      <c r="V62285" s="5" t="str">
        <f t="shared" si="973"/>
        <v/>
      </c>
    </row>
    <row r="62286" spans="22:22" x14ac:dyDescent="0.35">
      <c r="V62286" s="5" t="str">
        <f t="shared" si="973"/>
        <v/>
      </c>
    </row>
    <row r="62287" spans="22:22" x14ac:dyDescent="0.35">
      <c r="V62287" s="5" t="str">
        <f t="shared" si="973"/>
        <v/>
      </c>
    </row>
    <row r="62288" spans="22:22" x14ac:dyDescent="0.35">
      <c r="V62288" s="5" t="str">
        <f t="shared" si="973"/>
        <v/>
      </c>
    </row>
    <row r="62289" spans="22:22" x14ac:dyDescent="0.35">
      <c r="V62289" s="5" t="str">
        <f t="shared" si="973"/>
        <v/>
      </c>
    </row>
    <row r="62290" spans="22:22" x14ac:dyDescent="0.35">
      <c r="V62290" s="5" t="str">
        <f t="shared" si="973"/>
        <v/>
      </c>
    </row>
    <row r="62291" spans="22:22" x14ac:dyDescent="0.35">
      <c r="V62291" s="5" t="str">
        <f t="shared" si="973"/>
        <v/>
      </c>
    </row>
    <row r="62292" spans="22:22" x14ac:dyDescent="0.35">
      <c r="V62292" s="5" t="str">
        <f t="shared" si="973"/>
        <v/>
      </c>
    </row>
    <row r="62293" spans="22:22" x14ac:dyDescent="0.35">
      <c r="V62293" s="5" t="str">
        <f t="shared" si="973"/>
        <v/>
      </c>
    </row>
    <row r="62294" spans="22:22" x14ac:dyDescent="0.35">
      <c r="V62294" s="5" t="str">
        <f t="shared" si="973"/>
        <v/>
      </c>
    </row>
    <row r="62295" spans="22:22" x14ac:dyDescent="0.35">
      <c r="V62295" s="5" t="str">
        <f t="shared" si="973"/>
        <v/>
      </c>
    </row>
    <row r="62296" spans="22:22" x14ac:dyDescent="0.35">
      <c r="V62296" s="5" t="str">
        <f t="shared" si="973"/>
        <v/>
      </c>
    </row>
    <row r="62297" spans="22:22" x14ac:dyDescent="0.35">
      <c r="V62297" s="5" t="str">
        <f t="shared" si="973"/>
        <v/>
      </c>
    </row>
    <row r="62298" spans="22:22" x14ac:dyDescent="0.35">
      <c r="V62298" s="5" t="str">
        <f t="shared" si="973"/>
        <v/>
      </c>
    </row>
    <row r="62299" spans="22:22" x14ac:dyDescent="0.35">
      <c r="V62299" s="5" t="str">
        <f t="shared" si="973"/>
        <v/>
      </c>
    </row>
    <row r="62300" spans="22:22" x14ac:dyDescent="0.35">
      <c r="V62300" s="5" t="str">
        <f t="shared" si="973"/>
        <v/>
      </c>
    </row>
    <row r="62301" spans="22:22" x14ac:dyDescent="0.35">
      <c r="V62301" s="5" t="str">
        <f t="shared" si="973"/>
        <v/>
      </c>
    </row>
    <row r="62302" spans="22:22" x14ac:dyDescent="0.35">
      <c r="V62302" s="5" t="str">
        <f t="shared" si="973"/>
        <v/>
      </c>
    </row>
    <row r="62303" spans="22:22" x14ac:dyDescent="0.35">
      <c r="V62303" s="5" t="str">
        <f t="shared" si="973"/>
        <v/>
      </c>
    </row>
    <row r="62304" spans="22:22" x14ac:dyDescent="0.35">
      <c r="V62304" s="5" t="str">
        <f t="shared" si="973"/>
        <v/>
      </c>
    </row>
    <row r="62305" spans="22:22" x14ac:dyDescent="0.35">
      <c r="V62305" s="5" t="str">
        <f t="shared" si="973"/>
        <v/>
      </c>
    </row>
    <row r="62306" spans="22:22" x14ac:dyDescent="0.35">
      <c r="V62306" s="5" t="str">
        <f t="shared" si="973"/>
        <v/>
      </c>
    </row>
    <row r="62307" spans="22:22" x14ac:dyDescent="0.35">
      <c r="V62307" s="5" t="str">
        <f t="shared" si="973"/>
        <v/>
      </c>
    </row>
    <row r="62308" spans="22:22" x14ac:dyDescent="0.35">
      <c r="V62308" s="5" t="str">
        <f t="shared" si="973"/>
        <v/>
      </c>
    </row>
    <row r="62309" spans="22:22" x14ac:dyDescent="0.35">
      <c r="V62309" s="5" t="str">
        <f t="shared" si="973"/>
        <v/>
      </c>
    </row>
    <row r="62310" spans="22:22" x14ac:dyDescent="0.35">
      <c r="V62310" s="5" t="str">
        <f t="shared" si="973"/>
        <v/>
      </c>
    </row>
    <row r="62311" spans="22:22" x14ac:dyDescent="0.35">
      <c r="V62311" s="5" t="str">
        <f t="shared" si="973"/>
        <v/>
      </c>
    </row>
    <row r="62312" spans="22:22" x14ac:dyDescent="0.35">
      <c r="V62312" s="5" t="str">
        <f t="shared" si="973"/>
        <v/>
      </c>
    </row>
    <row r="62313" spans="22:22" x14ac:dyDescent="0.35">
      <c r="V62313" s="5" t="str">
        <f t="shared" si="973"/>
        <v/>
      </c>
    </row>
    <row r="62314" spans="22:22" x14ac:dyDescent="0.35">
      <c r="V62314" s="5" t="str">
        <f t="shared" si="973"/>
        <v/>
      </c>
    </row>
    <row r="62315" spans="22:22" x14ac:dyDescent="0.35">
      <c r="V62315" s="5" t="str">
        <f t="shared" si="973"/>
        <v/>
      </c>
    </row>
    <row r="62316" spans="22:22" x14ac:dyDescent="0.35">
      <c r="V62316" s="5" t="str">
        <f t="shared" si="973"/>
        <v/>
      </c>
    </row>
    <row r="62317" spans="22:22" x14ac:dyDescent="0.35">
      <c r="V62317" s="5" t="str">
        <f t="shared" si="973"/>
        <v/>
      </c>
    </row>
    <row r="62318" spans="22:22" x14ac:dyDescent="0.35">
      <c r="V62318" s="5" t="str">
        <f t="shared" si="973"/>
        <v/>
      </c>
    </row>
    <row r="62319" spans="22:22" x14ac:dyDescent="0.35">
      <c r="V62319" s="5" t="str">
        <f t="shared" si="973"/>
        <v/>
      </c>
    </row>
    <row r="62320" spans="22:22" x14ac:dyDescent="0.35">
      <c r="V62320" s="5" t="str">
        <f t="shared" si="973"/>
        <v/>
      </c>
    </row>
    <row r="62321" spans="22:22" x14ac:dyDescent="0.35">
      <c r="V62321" s="5" t="str">
        <f t="shared" si="973"/>
        <v/>
      </c>
    </row>
    <row r="62322" spans="22:22" x14ac:dyDescent="0.35">
      <c r="V62322" s="5" t="str">
        <f t="shared" si="973"/>
        <v/>
      </c>
    </row>
    <row r="62323" spans="22:22" x14ac:dyDescent="0.35">
      <c r="V62323" s="5" t="str">
        <f t="shared" si="973"/>
        <v/>
      </c>
    </row>
    <row r="62324" spans="22:22" x14ac:dyDescent="0.35">
      <c r="V62324" s="5" t="str">
        <f t="shared" si="973"/>
        <v/>
      </c>
    </row>
    <row r="62325" spans="22:22" x14ac:dyDescent="0.35">
      <c r="V62325" s="5" t="str">
        <f t="shared" si="973"/>
        <v/>
      </c>
    </row>
    <row r="62326" spans="22:22" x14ac:dyDescent="0.35">
      <c r="V62326" s="5" t="str">
        <f t="shared" si="973"/>
        <v/>
      </c>
    </row>
    <row r="62327" spans="22:22" x14ac:dyDescent="0.35">
      <c r="V62327" s="5" t="str">
        <f t="shared" si="973"/>
        <v/>
      </c>
    </row>
    <row r="62328" spans="22:22" x14ac:dyDescent="0.35">
      <c r="V62328" s="5" t="str">
        <f t="shared" si="973"/>
        <v/>
      </c>
    </row>
    <row r="62329" spans="22:22" x14ac:dyDescent="0.35">
      <c r="V62329" s="5" t="str">
        <f t="shared" si="973"/>
        <v/>
      </c>
    </row>
    <row r="62330" spans="22:22" x14ac:dyDescent="0.35">
      <c r="V62330" s="5" t="str">
        <f t="shared" si="973"/>
        <v/>
      </c>
    </row>
    <row r="62331" spans="22:22" x14ac:dyDescent="0.35">
      <c r="V62331" s="5" t="str">
        <f t="shared" si="973"/>
        <v/>
      </c>
    </row>
    <row r="62332" spans="22:22" x14ac:dyDescent="0.35">
      <c r="V62332" s="5" t="str">
        <f t="shared" si="973"/>
        <v/>
      </c>
    </row>
    <row r="62333" spans="22:22" x14ac:dyDescent="0.35">
      <c r="V62333" s="5" t="str">
        <f t="shared" si="973"/>
        <v/>
      </c>
    </row>
    <row r="62334" spans="22:22" x14ac:dyDescent="0.35">
      <c r="V62334" s="5" t="str">
        <f t="shared" si="973"/>
        <v/>
      </c>
    </row>
    <row r="62335" spans="22:22" x14ac:dyDescent="0.35">
      <c r="V62335" s="5" t="str">
        <f t="shared" si="973"/>
        <v/>
      </c>
    </row>
    <row r="62336" spans="22:22" x14ac:dyDescent="0.35">
      <c r="V62336" s="5" t="str">
        <f t="shared" si="973"/>
        <v/>
      </c>
    </row>
    <row r="62337" spans="22:22" x14ac:dyDescent="0.35">
      <c r="V62337" s="5" t="str">
        <f t="shared" si="973"/>
        <v/>
      </c>
    </row>
    <row r="62338" spans="22:22" x14ac:dyDescent="0.35">
      <c r="V62338" s="5" t="str">
        <f t="shared" ref="V62338:V62401" si="974">TRIM(CLEAN(SUBSTITUTE(A62338,CHAR(160)," ")))</f>
        <v/>
      </c>
    </row>
    <row r="62339" spans="22:22" x14ac:dyDescent="0.35">
      <c r="V62339" s="5" t="str">
        <f t="shared" si="974"/>
        <v/>
      </c>
    </row>
    <row r="62340" spans="22:22" x14ac:dyDescent="0.35">
      <c r="V62340" s="5" t="str">
        <f t="shared" si="974"/>
        <v/>
      </c>
    </row>
    <row r="62341" spans="22:22" x14ac:dyDescent="0.35">
      <c r="V62341" s="5" t="str">
        <f t="shared" si="974"/>
        <v/>
      </c>
    </row>
    <row r="62342" spans="22:22" x14ac:dyDescent="0.35">
      <c r="V62342" s="5" t="str">
        <f t="shared" si="974"/>
        <v/>
      </c>
    </row>
    <row r="62343" spans="22:22" x14ac:dyDescent="0.35">
      <c r="V62343" s="5" t="str">
        <f t="shared" si="974"/>
        <v/>
      </c>
    </row>
    <row r="62344" spans="22:22" x14ac:dyDescent="0.35">
      <c r="V62344" s="5" t="str">
        <f t="shared" si="974"/>
        <v/>
      </c>
    </row>
    <row r="62345" spans="22:22" x14ac:dyDescent="0.35">
      <c r="V62345" s="5" t="str">
        <f t="shared" si="974"/>
        <v/>
      </c>
    </row>
    <row r="62346" spans="22:22" x14ac:dyDescent="0.35">
      <c r="V62346" s="5" t="str">
        <f t="shared" si="974"/>
        <v/>
      </c>
    </row>
    <row r="62347" spans="22:22" x14ac:dyDescent="0.35">
      <c r="V62347" s="5" t="str">
        <f t="shared" si="974"/>
        <v/>
      </c>
    </row>
    <row r="62348" spans="22:22" x14ac:dyDescent="0.35">
      <c r="V62348" s="5" t="str">
        <f t="shared" si="974"/>
        <v/>
      </c>
    </row>
    <row r="62349" spans="22:22" x14ac:dyDescent="0.35">
      <c r="V62349" s="5" t="str">
        <f t="shared" si="974"/>
        <v/>
      </c>
    </row>
    <row r="62350" spans="22:22" x14ac:dyDescent="0.35">
      <c r="V62350" s="5" t="str">
        <f t="shared" si="974"/>
        <v/>
      </c>
    </row>
    <row r="62351" spans="22:22" x14ac:dyDescent="0.35">
      <c r="V62351" s="5" t="str">
        <f t="shared" si="974"/>
        <v/>
      </c>
    </row>
    <row r="62352" spans="22:22" x14ac:dyDescent="0.35">
      <c r="V62352" s="5" t="str">
        <f t="shared" si="974"/>
        <v/>
      </c>
    </row>
    <row r="62353" spans="22:22" x14ac:dyDescent="0.35">
      <c r="V62353" s="5" t="str">
        <f t="shared" si="974"/>
        <v/>
      </c>
    </row>
    <row r="62354" spans="22:22" x14ac:dyDescent="0.35">
      <c r="V62354" s="5" t="str">
        <f t="shared" si="974"/>
        <v/>
      </c>
    </row>
    <row r="62355" spans="22:22" x14ac:dyDescent="0.35">
      <c r="V62355" s="5" t="str">
        <f t="shared" si="974"/>
        <v/>
      </c>
    </row>
    <row r="62356" spans="22:22" x14ac:dyDescent="0.35">
      <c r="V62356" s="5" t="str">
        <f t="shared" si="974"/>
        <v/>
      </c>
    </row>
    <row r="62357" spans="22:22" x14ac:dyDescent="0.35">
      <c r="V62357" s="5" t="str">
        <f t="shared" si="974"/>
        <v/>
      </c>
    </row>
    <row r="62358" spans="22:22" x14ac:dyDescent="0.35">
      <c r="V62358" s="5" t="str">
        <f t="shared" si="974"/>
        <v/>
      </c>
    </row>
    <row r="62359" spans="22:22" x14ac:dyDescent="0.35">
      <c r="V62359" s="5" t="str">
        <f t="shared" si="974"/>
        <v/>
      </c>
    </row>
    <row r="62360" spans="22:22" x14ac:dyDescent="0.35">
      <c r="V62360" s="5" t="str">
        <f t="shared" si="974"/>
        <v/>
      </c>
    </row>
    <row r="62361" spans="22:22" x14ac:dyDescent="0.35">
      <c r="V62361" s="5" t="str">
        <f t="shared" si="974"/>
        <v/>
      </c>
    </row>
    <row r="62362" spans="22:22" x14ac:dyDescent="0.35">
      <c r="V62362" s="5" t="str">
        <f t="shared" si="974"/>
        <v/>
      </c>
    </row>
    <row r="62363" spans="22:22" x14ac:dyDescent="0.35">
      <c r="V62363" s="5" t="str">
        <f t="shared" si="974"/>
        <v/>
      </c>
    </row>
    <row r="62364" spans="22:22" x14ac:dyDescent="0.35">
      <c r="V62364" s="5" t="str">
        <f t="shared" si="974"/>
        <v/>
      </c>
    </row>
    <row r="62365" spans="22:22" x14ac:dyDescent="0.35">
      <c r="V62365" s="5" t="str">
        <f t="shared" si="974"/>
        <v/>
      </c>
    </row>
    <row r="62366" spans="22:22" x14ac:dyDescent="0.35">
      <c r="V62366" s="5" t="str">
        <f t="shared" si="974"/>
        <v/>
      </c>
    </row>
    <row r="62367" spans="22:22" x14ac:dyDescent="0.35">
      <c r="V62367" s="5" t="str">
        <f t="shared" si="974"/>
        <v/>
      </c>
    </row>
    <row r="62368" spans="22:22" x14ac:dyDescent="0.35">
      <c r="V62368" s="5" t="str">
        <f t="shared" si="974"/>
        <v/>
      </c>
    </row>
    <row r="62369" spans="22:22" x14ac:dyDescent="0.35">
      <c r="V62369" s="5" t="str">
        <f t="shared" si="974"/>
        <v/>
      </c>
    </row>
    <row r="62370" spans="22:22" x14ac:dyDescent="0.35">
      <c r="V62370" s="5" t="str">
        <f t="shared" si="974"/>
        <v/>
      </c>
    </row>
    <row r="62371" spans="22:22" x14ac:dyDescent="0.35">
      <c r="V62371" s="5" t="str">
        <f t="shared" si="974"/>
        <v/>
      </c>
    </row>
    <row r="62372" spans="22:22" x14ac:dyDescent="0.35">
      <c r="V62372" s="5" t="str">
        <f t="shared" si="974"/>
        <v/>
      </c>
    </row>
    <row r="62373" spans="22:22" x14ac:dyDescent="0.35">
      <c r="V62373" s="5" t="str">
        <f t="shared" si="974"/>
        <v/>
      </c>
    </row>
    <row r="62374" spans="22:22" x14ac:dyDescent="0.35">
      <c r="V62374" s="5" t="str">
        <f t="shared" si="974"/>
        <v/>
      </c>
    </row>
    <row r="62375" spans="22:22" x14ac:dyDescent="0.35">
      <c r="V62375" s="5" t="str">
        <f t="shared" si="974"/>
        <v/>
      </c>
    </row>
    <row r="62376" spans="22:22" x14ac:dyDescent="0.35">
      <c r="V62376" s="5" t="str">
        <f t="shared" si="974"/>
        <v/>
      </c>
    </row>
    <row r="62377" spans="22:22" x14ac:dyDescent="0.35">
      <c r="V62377" s="5" t="str">
        <f t="shared" si="974"/>
        <v/>
      </c>
    </row>
    <row r="62378" spans="22:22" x14ac:dyDescent="0.35">
      <c r="V62378" s="5" t="str">
        <f t="shared" si="974"/>
        <v/>
      </c>
    </row>
    <row r="62379" spans="22:22" x14ac:dyDescent="0.35">
      <c r="V62379" s="5" t="str">
        <f t="shared" si="974"/>
        <v/>
      </c>
    </row>
    <row r="62380" spans="22:22" x14ac:dyDescent="0.35">
      <c r="V62380" s="5" t="str">
        <f t="shared" si="974"/>
        <v/>
      </c>
    </row>
    <row r="62381" spans="22:22" x14ac:dyDescent="0.35">
      <c r="V62381" s="5" t="str">
        <f t="shared" si="974"/>
        <v/>
      </c>
    </row>
    <row r="62382" spans="22:22" x14ac:dyDescent="0.35">
      <c r="V62382" s="5" t="str">
        <f t="shared" si="974"/>
        <v/>
      </c>
    </row>
    <row r="62383" spans="22:22" x14ac:dyDescent="0.35">
      <c r="V62383" s="5" t="str">
        <f t="shared" si="974"/>
        <v/>
      </c>
    </row>
    <row r="62384" spans="22:22" x14ac:dyDescent="0.35">
      <c r="V62384" s="5" t="str">
        <f t="shared" si="974"/>
        <v/>
      </c>
    </row>
    <row r="62385" spans="22:22" x14ac:dyDescent="0.35">
      <c r="V62385" s="5" t="str">
        <f t="shared" si="974"/>
        <v/>
      </c>
    </row>
    <row r="62386" spans="22:22" x14ac:dyDescent="0.35">
      <c r="V62386" s="5" t="str">
        <f t="shared" si="974"/>
        <v/>
      </c>
    </row>
    <row r="62387" spans="22:22" x14ac:dyDescent="0.35">
      <c r="V62387" s="5" t="str">
        <f t="shared" si="974"/>
        <v/>
      </c>
    </row>
    <row r="62388" spans="22:22" x14ac:dyDescent="0.35">
      <c r="V62388" s="5" t="str">
        <f t="shared" si="974"/>
        <v/>
      </c>
    </row>
    <row r="62389" spans="22:22" x14ac:dyDescent="0.35">
      <c r="V62389" s="5" t="str">
        <f t="shared" si="974"/>
        <v/>
      </c>
    </row>
    <row r="62390" spans="22:22" x14ac:dyDescent="0.35">
      <c r="V62390" s="5" t="str">
        <f t="shared" si="974"/>
        <v/>
      </c>
    </row>
    <row r="62391" spans="22:22" x14ac:dyDescent="0.35">
      <c r="V62391" s="5" t="str">
        <f t="shared" si="974"/>
        <v/>
      </c>
    </row>
    <row r="62392" spans="22:22" x14ac:dyDescent="0.35">
      <c r="V62392" s="5" t="str">
        <f t="shared" si="974"/>
        <v/>
      </c>
    </row>
    <row r="62393" spans="22:22" x14ac:dyDescent="0.35">
      <c r="V62393" s="5" t="str">
        <f t="shared" si="974"/>
        <v/>
      </c>
    </row>
    <row r="62394" spans="22:22" x14ac:dyDescent="0.35">
      <c r="V62394" s="5" t="str">
        <f t="shared" si="974"/>
        <v/>
      </c>
    </row>
    <row r="62395" spans="22:22" x14ac:dyDescent="0.35">
      <c r="V62395" s="5" t="str">
        <f t="shared" si="974"/>
        <v/>
      </c>
    </row>
    <row r="62396" spans="22:22" x14ac:dyDescent="0.35">
      <c r="V62396" s="5" t="str">
        <f t="shared" si="974"/>
        <v/>
      </c>
    </row>
    <row r="62397" spans="22:22" x14ac:dyDescent="0.35">
      <c r="V62397" s="5" t="str">
        <f t="shared" si="974"/>
        <v/>
      </c>
    </row>
    <row r="62398" spans="22:22" x14ac:dyDescent="0.35">
      <c r="V62398" s="5" t="str">
        <f t="shared" si="974"/>
        <v/>
      </c>
    </row>
    <row r="62399" spans="22:22" x14ac:dyDescent="0.35">
      <c r="V62399" s="5" t="str">
        <f t="shared" si="974"/>
        <v/>
      </c>
    </row>
    <row r="62400" spans="22:22" x14ac:dyDescent="0.35">
      <c r="V62400" s="5" t="str">
        <f t="shared" si="974"/>
        <v/>
      </c>
    </row>
    <row r="62401" spans="22:22" x14ac:dyDescent="0.35">
      <c r="V62401" s="5" t="str">
        <f t="shared" si="974"/>
        <v/>
      </c>
    </row>
    <row r="62402" spans="22:22" x14ac:dyDescent="0.35">
      <c r="V62402" s="5" t="str">
        <f t="shared" ref="V62402:V62465" si="975">TRIM(CLEAN(SUBSTITUTE(A62402,CHAR(160)," ")))</f>
        <v/>
      </c>
    </row>
    <row r="62403" spans="22:22" x14ac:dyDescent="0.35">
      <c r="V62403" s="5" t="str">
        <f t="shared" si="975"/>
        <v/>
      </c>
    </row>
    <row r="62404" spans="22:22" x14ac:dyDescent="0.35">
      <c r="V62404" s="5" t="str">
        <f t="shared" si="975"/>
        <v/>
      </c>
    </row>
    <row r="62405" spans="22:22" x14ac:dyDescent="0.35">
      <c r="V62405" s="5" t="str">
        <f t="shared" si="975"/>
        <v/>
      </c>
    </row>
    <row r="62406" spans="22:22" x14ac:dyDescent="0.35">
      <c r="V62406" s="5" t="str">
        <f t="shared" si="975"/>
        <v/>
      </c>
    </row>
    <row r="62407" spans="22:22" x14ac:dyDescent="0.35">
      <c r="V62407" s="5" t="str">
        <f t="shared" si="975"/>
        <v/>
      </c>
    </row>
    <row r="62408" spans="22:22" x14ac:dyDescent="0.35">
      <c r="V62408" s="5" t="str">
        <f t="shared" si="975"/>
        <v/>
      </c>
    </row>
    <row r="62409" spans="22:22" x14ac:dyDescent="0.35">
      <c r="V62409" s="5" t="str">
        <f t="shared" si="975"/>
        <v/>
      </c>
    </row>
    <row r="62410" spans="22:22" x14ac:dyDescent="0.35">
      <c r="V62410" s="5" t="str">
        <f t="shared" si="975"/>
        <v/>
      </c>
    </row>
    <row r="62411" spans="22:22" x14ac:dyDescent="0.35">
      <c r="V62411" s="5" t="str">
        <f t="shared" si="975"/>
        <v/>
      </c>
    </row>
    <row r="62412" spans="22:22" x14ac:dyDescent="0.35">
      <c r="V62412" s="5" t="str">
        <f t="shared" si="975"/>
        <v/>
      </c>
    </row>
    <row r="62413" spans="22:22" x14ac:dyDescent="0.35">
      <c r="V62413" s="5" t="str">
        <f t="shared" si="975"/>
        <v/>
      </c>
    </row>
    <row r="62414" spans="22:22" x14ac:dyDescent="0.35">
      <c r="V62414" s="5" t="str">
        <f t="shared" si="975"/>
        <v/>
      </c>
    </row>
    <row r="62415" spans="22:22" x14ac:dyDescent="0.35">
      <c r="V62415" s="5" t="str">
        <f t="shared" si="975"/>
        <v/>
      </c>
    </row>
    <row r="62416" spans="22:22" x14ac:dyDescent="0.35">
      <c r="V62416" s="5" t="str">
        <f t="shared" si="975"/>
        <v/>
      </c>
    </row>
    <row r="62417" spans="22:22" x14ac:dyDescent="0.35">
      <c r="V62417" s="5" t="str">
        <f t="shared" si="975"/>
        <v/>
      </c>
    </row>
    <row r="62418" spans="22:22" x14ac:dyDescent="0.35">
      <c r="V62418" s="5" t="str">
        <f t="shared" si="975"/>
        <v/>
      </c>
    </row>
    <row r="62419" spans="22:22" x14ac:dyDescent="0.35">
      <c r="V62419" s="5" t="str">
        <f t="shared" si="975"/>
        <v/>
      </c>
    </row>
    <row r="62420" spans="22:22" x14ac:dyDescent="0.35">
      <c r="V62420" s="5" t="str">
        <f t="shared" si="975"/>
        <v/>
      </c>
    </row>
    <row r="62421" spans="22:22" x14ac:dyDescent="0.35">
      <c r="V62421" s="5" t="str">
        <f t="shared" si="975"/>
        <v/>
      </c>
    </row>
    <row r="62422" spans="22:22" x14ac:dyDescent="0.35">
      <c r="V62422" s="5" t="str">
        <f t="shared" si="975"/>
        <v/>
      </c>
    </row>
    <row r="62423" spans="22:22" x14ac:dyDescent="0.35">
      <c r="V62423" s="5" t="str">
        <f t="shared" si="975"/>
        <v/>
      </c>
    </row>
    <row r="62424" spans="22:22" x14ac:dyDescent="0.35">
      <c r="V62424" s="5" t="str">
        <f t="shared" si="975"/>
        <v/>
      </c>
    </row>
    <row r="62425" spans="22:22" x14ac:dyDescent="0.35">
      <c r="V62425" s="5" t="str">
        <f t="shared" si="975"/>
        <v/>
      </c>
    </row>
    <row r="62426" spans="22:22" x14ac:dyDescent="0.35">
      <c r="V62426" s="5" t="str">
        <f t="shared" si="975"/>
        <v/>
      </c>
    </row>
    <row r="62427" spans="22:22" x14ac:dyDescent="0.35">
      <c r="V62427" s="5" t="str">
        <f t="shared" si="975"/>
        <v/>
      </c>
    </row>
    <row r="62428" spans="22:22" x14ac:dyDescent="0.35">
      <c r="V62428" s="5" t="str">
        <f t="shared" si="975"/>
        <v/>
      </c>
    </row>
    <row r="62429" spans="22:22" x14ac:dyDescent="0.35">
      <c r="V62429" s="5" t="str">
        <f t="shared" si="975"/>
        <v/>
      </c>
    </row>
    <row r="62430" spans="22:22" x14ac:dyDescent="0.35">
      <c r="V62430" s="5" t="str">
        <f t="shared" si="975"/>
        <v/>
      </c>
    </row>
    <row r="62431" spans="22:22" x14ac:dyDescent="0.35">
      <c r="V62431" s="5" t="str">
        <f t="shared" si="975"/>
        <v/>
      </c>
    </row>
    <row r="62432" spans="22:22" x14ac:dyDescent="0.35">
      <c r="V62432" s="5" t="str">
        <f t="shared" si="975"/>
        <v/>
      </c>
    </row>
    <row r="62433" spans="22:22" x14ac:dyDescent="0.35">
      <c r="V62433" s="5" t="str">
        <f t="shared" si="975"/>
        <v/>
      </c>
    </row>
    <row r="62434" spans="22:22" x14ac:dyDescent="0.35">
      <c r="V62434" s="5" t="str">
        <f t="shared" si="975"/>
        <v/>
      </c>
    </row>
    <row r="62435" spans="22:22" x14ac:dyDescent="0.35">
      <c r="V62435" s="5" t="str">
        <f t="shared" si="975"/>
        <v/>
      </c>
    </row>
    <row r="62436" spans="22:22" x14ac:dyDescent="0.35">
      <c r="V62436" s="5" t="str">
        <f t="shared" si="975"/>
        <v/>
      </c>
    </row>
    <row r="62437" spans="22:22" x14ac:dyDescent="0.35">
      <c r="V62437" s="5" t="str">
        <f t="shared" si="975"/>
        <v/>
      </c>
    </row>
    <row r="62438" spans="22:22" x14ac:dyDescent="0.35">
      <c r="V62438" s="5" t="str">
        <f t="shared" si="975"/>
        <v/>
      </c>
    </row>
    <row r="62439" spans="22:22" x14ac:dyDescent="0.35">
      <c r="V62439" s="5" t="str">
        <f t="shared" si="975"/>
        <v/>
      </c>
    </row>
    <row r="62440" spans="22:22" x14ac:dyDescent="0.35">
      <c r="V62440" s="5" t="str">
        <f t="shared" si="975"/>
        <v/>
      </c>
    </row>
    <row r="62441" spans="22:22" x14ac:dyDescent="0.35">
      <c r="V62441" s="5" t="str">
        <f t="shared" si="975"/>
        <v/>
      </c>
    </row>
    <row r="62442" spans="22:22" x14ac:dyDescent="0.35">
      <c r="V62442" s="5" t="str">
        <f t="shared" si="975"/>
        <v/>
      </c>
    </row>
    <row r="62443" spans="22:22" x14ac:dyDescent="0.35">
      <c r="V62443" s="5" t="str">
        <f t="shared" si="975"/>
        <v/>
      </c>
    </row>
    <row r="62444" spans="22:22" x14ac:dyDescent="0.35">
      <c r="V62444" s="5" t="str">
        <f t="shared" si="975"/>
        <v/>
      </c>
    </row>
    <row r="62445" spans="22:22" x14ac:dyDescent="0.35">
      <c r="V62445" s="5" t="str">
        <f t="shared" si="975"/>
        <v/>
      </c>
    </row>
    <row r="62446" spans="22:22" x14ac:dyDescent="0.35">
      <c r="V62446" s="5" t="str">
        <f t="shared" si="975"/>
        <v/>
      </c>
    </row>
    <row r="62447" spans="22:22" x14ac:dyDescent="0.35">
      <c r="V62447" s="5" t="str">
        <f t="shared" si="975"/>
        <v/>
      </c>
    </row>
    <row r="62448" spans="22:22" x14ac:dyDescent="0.35">
      <c r="V62448" s="5" t="str">
        <f t="shared" si="975"/>
        <v/>
      </c>
    </row>
    <row r="62449" spans="22:22" x14ac:dyDescent="0.35">
      <c r="V62449" s="5" t="str">
        <f t="shared" si="975"/>
        <v/>
      </c>
    </row>
    <row r="62450" spans="22:22" x14ac:dyDescent="0.35">
      <c r="V62450" s="5" t="str">
        <f t="shared" si="975"/>
        <v/>
      </c>
    </row>
    <row r="62451" spans="22:22" x14ac:dyDescent="0.35">
      <c r="V62451" s="5" t="str">
        <f t="shared" si="975"/>
        <v/>
      </c>
    </row>
    <row r="62452" spans="22:22" x14ac:dyDescent="0.35">
      <c r="V62452" s="5" t="str">
        <f t="shared" si="975"/>
        <v/>
      </c>
    </row>
    <row r="62453" spans="22:22" x14ac:dyDescent="0.35">
      <c r="V62453" s="5" t="str">
        <f t="shared" si="975"/>
        <v/>
      </c>
    </row>
    <row r="62454" spans="22:22" x14ac:dyDescent="0.35">
      <c r="V62454" s="5" t="str">
        <f t="shared" si="975"/>
        <v/>
      </c>
    </row>
    <row r="62455" spans="22:22" x14ac:dyDescent="0.35">
      <c r="V62455" s="5" t="str">
        <f t="shared" si="975"/>
        <v/>
      </c>
    </row>
    <row r="62456" spans="22:22" x14ac:dyDescent="0.35">
      <c r="V62456" s="5" t="str">
        <f t="shared" si="975"/>
        <v/>
      </c>
    </row>
    <row r="62457" spans="22:22" x14ac:dyDescent="0.35">
      <c r="V62457" s="5" t="str">
        <f t="shared" si="975"/>
        <v/>
      </c>
    </row>
    <row r="62458" spans="22:22" x14ac:dyDescent="0.35">
      <c r="V62458" s="5" t="str">
        <f t="shared" si="975"/>
        <v/>
      </c>
    </row>
    <row r="62459" spans="22:22" x14ac:dyDescent="0.35">
      <c r="V62459" s="5" t="str">
        <f t="shared" si="975"/>
        <v/>
      </c>
    </row>
    <row r="62460" spans="22:22" x14ac:dyDescent="0.35">
      <c r="V62460" s="5" t="str">
        <f t="shared" si="975"/>
        <v/>
      </c>
    </row>
    <row r="62461" spans="22:22" x14ac:dyDescent="0.35">
      <c r="V62461" s="5" t="str">
        <f t="shared" si="975"/>
        <v/>
      </c>
    </row>
    <row r="62462" spans="22:22" x14ac:dyDescent="0.35">
      <c r="V62462" s="5" t="str">
        <f t="shared" si="975"/>
        <v/>
      </c>
    </row>
    <row r="62463" spans="22:22" x14ac:dyDescent="0.35">
      <c r="V62463" s="5" t="str">
        <f t="shared" si="975"/>
        <v/>
      </c>
    </row>
    <row r="62464" spans="22:22" x14ac:dyDescent="0.35">
      <c r="V62464" s="5" t="str">
        <f t="shared" si="975"/>
        <v/>
      </c>
    </row>
    <row r="62465" spans="22:22" x14ac:dyDescent="0.35">
      <c r="V62465" s="5" t="str">
        <f t="shared" si="975"/>
        <v/>
      </c>
    </row>
    <row r="62466" spans="22:22" x14ac:dyDescent="0.35">
      <c r="V62466" s="5" t="str">
        <f t="shared" ref="V62466:V62529" si="976">TRIM(CLEAN(SUBSTITUTE(A62466,CHAR(160)," ")))</f>
        <v/>
      </c>
    </row>
    <row r="62467" spans="22:22" x14ac:dyDescent="0.35">
      <c r="V62467" s="5" t="str">
        <f t="shared" si="976"/>
        <v/>
      </c>
    </row>
    <row r="62468" spans="22:22" x14ac:dyDescent="0.35">
      <c r="V62468" s="5" t="str">
        <f t="shared" si="976"/>
        <v/>
      </c>
    </row>
    <row r="62469" spans="22:22" x14ac:dyDescent="0.35">
      <c r="V62469" s="5" t="str">
        <f t="shared" si="976"/>
        <v/>
      </c>
    </row>
    <row r="62470" spans="22:22" x14ac:dyDescent="0.35">
      <c r="V62470" s="5" t="str">
        <f t="shared" si="976"/>
        <v/>
      </c>
    </row>
    <row r="62471" spans="22:22" x14ac:dyDescent="0.35">
      <c r="V62471" s="5" t="str">
        <f t="shared" si="976"/>
        <v/>
      </c>
    </row>
    <row r="62472" spans="22:22" x14ac:dyDescent="0.35">
      <c r="V62472" s="5" t="str">
        <f t="shared" si="976"/>
        <v/>
      </c>
    </row>
    <row r="62473" spans="22:22" x14ac:dyDescent="0.35">
      <c r="V62473" s="5" t="str">
        <f t="shared" si="976"/>
        <v/>
      </c>
    </row>
    <row r="62474" spans="22:22" x14ac:dyDescent="0.35">
      <c r="V62474" s="5" t="str">
        <f t="shared" si="976"/>
        <v/>
      </c>
    </row>
    <row r="62475" spans="22:22" x14ac:dyDescent="0.35">
      <c r="V62475" s="5" t="str">
        <f t="shared" si="976"/>
        <v/>
      </c>
    </row>
    <row r="62476" spans="22:22" x14ac:dyDescent="0.35">
      <c r="V62476" s="5" t="str">
        <f t="shared" si="976"/>
        <v/>
      </c>
    </row>
    <row r="62477" spans="22:22" x14ac:dyDescent="0.35">
      <c r="V62477" s="5" t="str">
        <f t="shared" si="976"/>
        <v/>
      </c>
    </row>
    <row r="62478" spans="22:22" x14ac:dyDescent="0.35">
      <c r="V62478" s="5" t="str">
        <f t="shared" si="976"/>
        <v/>
      </c>
    </row>
    <row r="62479" spans="22:22" x14ac:dyDescent="0.35">
      <c r="V62479" s="5" t="str">
        <f t="shared" si="976"/>
        <v/>
      </c>
    </row>
    <row r="62480" spans="22:22" x14ac:dyDescent="0.35">
      <c r="V62480" s="5" t="str">
        <f t="shared" si="976"/>
        <v/>
      </c>
    </row>
    <row r="62481" spans="22:22" x14ac:dyDescent="0.35">
      <c r="V62481" s="5" t="str">
        <f t="shared" si="976"/>
        <v/>
      </c>
    </row>
    <row r="62482" spans="22:22" x14ac:dyDescent="0.35">
      <c r="V62482" s="5" t="str">
        <f t="shared" si="976"/>
        <v/>
      </c>
    </row>
    <row r="62483" spans="22:22" x14ac:dyDescent="0.35">
      <c r="V62483" s="5" t="str">
        <f t="shared" si="976"/>
        <v/>
      </c>
    </row>
    <row r="62484" spans="22:22" x14ac:dyDescent="0.35">
      <c r="V62484" s="5" t="str">
        <f t="shared" si="976"/>
        <v/>
      </c>
    </row>
    <row r="62485" spans="22:22" x14ac:dyDescent="0.35">
      <c r="V62485" s="5" t="str">
        <f t="shared" si="976"/>
        <v/>
      </c>
    </row>
    <row r="62486" spans="22:22" x14ac:dyDescent="0.35">
      <c r="V62486" s="5" t="str">
        <f t="shared" si="976"/>
        <v/>
      </c>
    </row>
    <row r="62487" spans="22:22" x14ac:dyDescent="0.35">
      <c r="V62487" s="5" t="str">
        <f t="shared" si="976"/>
        <v/>
      </c>
    </row>
    <row r="62488" spans="22:22" x14ac:dyDescent="0.35">
      <c r="V62488" s="5" t="str">
        <f t="shared" si="976"/>
        <v/>
      </c>
    </row>
    <row r="62489" spans="22:22" x14ac:dyDescent="0.35">
      <c r="V62489" s="5" t="str">
        <f t="shared" si="976"/>
        <v/>
      </c>
    </row>
    <row r="62490" spans="22:22" x14ac:dyDescent="0.35">
      <c r="V62490" s="5" t="str">
        <f t="shared" si="976"/>
        <v/>
      </c>
    </row>
    <row r="62491" spans="22:22" x14ac:dyDescent="0.35">
      <c r="V62491" s="5" t="str">
        <f t="shared" si="976"/>
        <v/>
      </c>
    </row>
    <row r="62492" spans="22:22" x14ac:dyDescent="0.35">
      <c r="V62492" s="5" t="str">
        <f t="shared" si="976"/>
        <v/>
      </c>
    </row>
    <row r="62493" spans="22:22" x14ac:dyDescent="0.35">
      <c r="V62493" s="5" t="str">
        <f t="shared" si="976"/>
        <v/>
      </c>
    </row>
    <row r="62494" spans="22:22" x14ac:dyDescent="0.35">
      <c r="V62494" s="5" t="str">
        <f t="shared" si="976"/>
        <v/>
      </c>
    </row>
    <row r="62495" spans="22:22" x14ac:dyDescent="0.35">
      <c r="V62495" s="5" t="str">
        <f t="shared" si="976"/>
        <v/>
      </c>
    </row>
    <row r="62496" spans="22:22" x14ac:dyDescent="0.35">
      <c r="V62496" s="5" t="str">
        <f t="shared" si="976"/>
        <v/>
      </c>
    </row>
    <row r="62497" spans="22:22" x14ac:dyDescent="0.35">
      <c r="V62497" s="5" t="str">
        <f t="shared" si="976"/>
        <v/>
      </c>
    </row>
    <row r="62498" spans="22:22" x14ac:dyDescent="0.35">
      <c r="V62498" s="5" t="str">
        <f t="shared" si="976"/>
        <v/>
      </c>
    </row>
    <row r="62499" spans="22:22" x14ac:dyDescent="0.35">
      <c r="V62499" s="5" t="str">
        <f t="shared" si="976"/>
        <v/>
      </c>
    </row>
    <row r="62500" spans="22:22" x14ac:dyDescent="0.35">
      <c r="V62500" s="5" t="str">
        <f t="shared" si="976"/>
        <v/>
      </c>
    </row>
    <row r="62501" spans="22:22" x14ac:dyDescent="0.35">
      <c r="V62501" s="5" t="str">
        <f t="shared" si="976"/>
        <v/>
      </c>
    </row>
    <row r="62502" spans="22:22" x14ac:dyDescent="0.35">
      <c r="V62502" s="5" t="str">
        <f t="shared" si="976"/>
        <v/>
      </c>
    </row>
    <row r="62503" spans="22:22" x14ac:dyDescent="0.35">
      <c r="V62503" s="5" t="str">
        <f t="shared" si="976"/>
        <v/>
      </c>
    </row>
    <row r="62504" spans="22:22" x14ac:dyDescent="0.35">
      <c r="V62504" s="5" t="str">
        <f t="shared" si="976"/>
        <v/>
      </c>
    </row>
    <row r="62505" spans="22:22" x14ac:dyDescent="0.35">
      <c r="V62505" s="5" t="str">
        <f t="shared" si="976"/>
        <v/>
      </c>
    </row>
    <row r="62506" spans="22:22" x14ac:dyDescent="0.35">
      <c r="V62506" s="5" t="str">
        <f t="shared" si="976"/>
        <v/>
      </c>
    </row>
    <row r="62507" spans="22:22" x14ac:dyDescent="0.35">
      <c r="V62507" s="5" t="str">
        <f t="shared" si="976"/>
        <v/>
      </c>
    </row>
    <row r="62508" spans="22:22" x14ac:dyDescent="0.35">
      <c r="V62508" s="5" t="str">
        <f t="shared" si="976"/>
        <v/>
      </c>
    </row>
    <row r="62509" spans="22:22" x14ac:dyDescent="0.35">
      <c r="V62509" s="5" t="str">
        <f t="shared" si="976"/>
        <v/>
      </c>
    </row>
    <row r="62510" spans="22:22" x14ac:dyDescent="0.35">
      <c r="V62510" s="5" t="str">
        <f t="shared" si="976"/>
        <v/>
      </c>
    </row>
    <row r="62511" spans="22:22" x14ac:dyDescent="0.35">
      <c r="V62511" s="5" t="str">
        <f t="shared" si="976"/>
        <v/>
      </c>
    </row>
    <row r="62512" spans="22:22" x14ac:dyDescent="0.35">
      <c r="V62512" s="5" t="str">
        <f t="shared" si="976"/>
        <v/>
      </c>
    </row>
    <row r="62513" spans="22:22" x14ac:dyDescent="0.35">
      <c r="V62513" s="5" t="str">
        <f t="shared" si="976"/>
        <v/>
      </c>
    </row>
    <row r="62514" spans="22:22" x14ac:dyDescent="0.35">
      <c r="V62514" s="5" t="str">
        <f t="shared" si="976"/>
        <v/>
      </c>
    </row>
    <row r="62515" spans="22:22" x14ac:dyDescent="0.35">
      <c r="V62515" s="5" t="str">
        <f t="shared" si="976"/>
        <v/>
      </c>
    </row>
    <row r="62516" spans="22:22" x14ac:dyDescent="0.35">
      <c r="V62516" s="5" t="str">
        <f t="shared" si="976"/>
        <v/>
      </c>
    </row>
    <row r="62517" spans="22:22" x14ac:dyDescent="0.35">
      <c r="V62517" s="5" t="str">
        <f t="shared" si="976"/>
        <v/>
      </c>
    </row>
    <row r="62518" spans="22:22" x14ac:dyDescent="0.35">
      <c r="V62518" s="5" t="str">
        <f t="shared" si="976"/>
        <v/>
      </c>
    </row>
    <row r="62519" spans="22:22" x14ac:dyDescent="0.35">
      <c r="V62519" s="5" t="str">
        <f t="shared" si="976"/>
        <v/>
      </c>
    </row>
    <row r="62520" spans="22:22" x14ac:dyDescent="0.35">
      <c r="V62520" s="5" t="str">
        <f t="shared" si="976"/>
        <v/>
      </c>
    </row>
    <row r="62521" spans="22:22" x14ac:dyDescent="0.35">
      <c r="V62521" s="5" t="str">
        <f t="shared" si="976"/>
        <v/>
      </c>
    </row>
    <row r="62522" spans="22:22" x14ac:dyDescent="0.35">
      <c r="V62522" s="5" t="str">
        <f t="shared" si="976"/>
        <v/>
      </c>
    </row>
    <row r="62523" spans="22:22" x14ac:dyDescent="0.35">
      <c r="V62523" s="5" t="str">
        <f t="shared" si="976"/>
        <v/>
      </c>
    </row>
    <row r="62524" spans="22:22" x14ac:dyDescent="0.35">
      <c r="V62524" s="5" t="str">
        <f t="shared" si="976"/>
        <v/>
      </c>
    </row>
    <row r="62525" spans="22:22" x14ac:dyDescent="0.35">
      <c r="V62525" s="5" t="str">
        <f t="shared" si="976"/>
        <v/>
      </c>
    </row>
    <row r="62526" spans="22:22" x14ac:dyDescent="0.35">
      <c r="V62526" s="5" t="str">
        <f t="shared" si="976"/>
        <v/>
      </c>
    </row>
    <row r="62527" spans="22:22" x14ac:dyDescent="0.35">
      <c r="V62527" s="5" t="str">
        <f t="shared" si="976"/>
        <v/>
      </c>
    </row>
    <row r="62528" spans="22:22" x14ac:dyDescent="0.35">
      <c r="V62528" s="5" t="str">
        <f t="shared" si="976"/>
        <v/>
      </c>
    </row>
    <row r="62529" spans="22:22" x14ac:dyDescent="0.35">
      <c r="V62529" s="5" t="str">
        <f t="shared" si="976"/>
        <v/>
      </c>
    </row>
    <row r="62530" spans="22:22" x14ac:dyDescent="0.35">
      <c r="V62530" s="5" t="str">
        <f t="shared" ref="V62530:V62593" si="977">TRIM(CLEAN(SUBSTITUTE(A62530,CHAR(160)," ")))</f>
        <v/>
      </c>
    </row>
    <row r="62531" spans="22:22" x14ac:dyDescent="0.35">
      <c r="V62531" s="5" t="str">
        <f t="shared" si="977"/>
        <v/>
      </c>
    </row>
    <row r="62532" spans="22:22" x14ac:dyDescent="0.35">
      <c r="V62532" s="5" t="str">
        <f t="shared" si="977"/>
        <v/>
      </c>
    </row>
    <row r="62533" spans="22:22" x14ac:dyDescent="0.35">
      <c r="V62533" s="5" t="str">
        <f t="shared" si="977"/>
        <v/>
      </c>
    </row>
    <row r="62534" spans="22:22" x14ac:dyDescent="0.35">
      <c r="V62534" s="5" t="str">
        <f t="shared" si="977"/>
        <v/>
      </c>
    </row>
    <row r="62535" spans="22:22" x14ac:dyDescent="0.35">
      <c r="V62535" s="5" t="str">
        <f t="shared" si="977"/>
        <v/>
      </c>
    </row>
    <row r="62536" spans="22:22" x14ac:dyDescent="0.35">
      <c r="V62536" s="5" t="str">
        <f t="shared" si="977"/>
        <v/>
      </c>
    </row>
    <row r="62537" spans="22:22" x14ac:dyDescent="0.35">
      <c r="V62537" s="5" t="str">
        <f t="shared" si="977"/>
        <v/>
      </c>
    </row>
    <row r="62538" spans="22:22" x14ac:dyDescent="0.35">
      <c r="V62538" s="5" t="str">
        <f t="shared" si="977"/>
        <v/>
      </c>
    </row>
    <row r="62539" spans="22:22" x14ac:dyDescent="0.35">
      <c r="V62539" s="5" t="str">
        <f t="shared" si="977"/>
        <v/>
      </c>
    </row>
    <row r="62540" spans="22:22" x14ac:dyDescent="0.35">
      <c r="V62540" s="5" t="str">
        <f t="shared" si="977"/>
        <v/>
      </c>
    </row>
    <row r="62541" spans="22:22" x14ac:dyDescent="0.35">
      <c r="V62541" s="5" t="str">
        <f t="shared" si="977"/>
        <v/>
      </c>
    </row>
    <row r="62542" spans="22:22" x14ac:dyDescent="0.35">
      <c r="V62542" s="5" t="str">
        <f t="shared" si="977"/>
        <v/>
      </c>
    </row>
    <row r="62543" spans="22:22" x14ac:dyDescent="0.35">
      <c r="V62543" s="5" t="str">
        <f t="shared" si="977"/>
        <v/>
      </c>
    </row>
    <row r="62544" spans="22:22" x14ac:dyDescent="0.35">
      <c r="V62544" s="5" t="str">
        <f t="shared" si="977"/>
        <v/>
      </c>
    </row>
    <row r="62545" spans="22:22" x14ac:dyDescent="0.35">
      <c r="V62545" s="5" t="str">
        <f t="shared" si="977"/>
        <v/>
      </c>
    </row>
    <row r="62546" spans="22:22" x14ac:dyDescent="0.35">
      <c r="V62546" s="5" t="str">
        <f t="shared" si="977"/>
        <v/>
      </c>
    </row>
    <row r="62547" spans="22:22" x14ac:dyDescent="0.35">
      <c r="V62547" s="5" t="str">
        <f t="shared" si="977"/>
        <v/>
      </c>
    </row>
    <row r="62548" spans="22:22" x14ac:dyDescent="0.35">
      <c r="V62548" s="5" t="str">
        <f t="shared" si="977"/>
        <v/>
      </c>
    </row>
    <row r="62549" spans="22:22" x14ac:dyDescent="0.35">
      <c r="V62549" s="5" t="str">
        <f t="shared" si="977"/>
        <v/>
      </c>
    </row>
    <row r="62550" spans="22:22" x14ac:dyDescent="0.35">
      <c r="V62550" s="5" t="str">
        <f t="shared" si="977"/>
        <v/>
      </c>
    </row>
    <row r="62551" spans="22:22" x14ac:dyDescent="0.35">
      <c r="V62551" s="5" t="str">
        <f t="shared" si="977"/>
        <v/>
      </c>
    </row>
    <row r="62552" spans="22:22" x14ac:dyDescent="0.35">
      <c r="V62552" s="5" t="str">
        <f t="shared" si="977"/>
        <v/>
      </c>
    </row>
    <row r="62553" spans="22:22" x14ac:dyDescent="0.35">
      <c r="V62553" s="5" t="str">
        <f t="shared" si="977"/>
        <v/>
      </c>
    </row>
    <row r="62554" spans="22:22" x14ac:dyDescent="0.35">
      <c r="V62554" s="5" t="str">
        <f t="shared" si="977"/>
        <v/>
      </c>
    </row>
    <row r="62555" spans="22:22" x14ac:dyDescent="0.35">
      <c r="V62555" s="5" t="str">
        <f t="shared" si="977"/>
        <v/>
      </c>
    </row>
    <row r="62556" spans="22:22" x14ac:dyDescent="0.35">
      <c r="V62556" s="5" t="str">
        <f t="shared" si="977"/>
        <v/>
      </c>
    </row>
    <row r="62557" spans="22:22" x14ac:dyDescent="0.35">
      <c r="V62557" s="5" t="str">
        <f t="shared" si="977"/>
        <v/>
      </c>
    </row>
    <row r="62558" spans="22:22" x14ac:dyDescent="0.35">
      <c r="V62558" s="5" t="str">
        <f t="shared" si="977"/>
        <v/>
      </c>
    </row>
    <row r="62559" spans="22:22" x14ac:dyDescent="0.35">
      <c r="V62559" s="5" t="str">
        <f t="shared" si="977"/>
        <v/>
      </c>
    </row>
    <row r="62560" spans="22:22" x14ac:dyDescent="0.35">
      <c r="V62560" s="5" t="str">
        <f t="shared" si="977"/>
        <v/>
      </c>
    </row>
    <row r="62561" spans="22:22" x14ac:dyDescent="0.35">
      <c r="V62561" s="5" t="str">
        <f t="shared" si="977"/>
        <v/>
      </c>
    </row>
    <row r="62562" spans="22:22" x14ac:dyDescent="0.35">
      <c r="V62562" s="5" t="str">
        <f t="shared" si="977"/>
        <v/>
      </c>
    </row>
    <row r="62563" spans="22:22" x14ac:dyDescent="0.35">
      <c r="V62563" s="5" t="str">
        <f t="shared" si="977"/>
        <v/>
      </c>
    </row>
    <row r="62564" spans="22:22" x14ac:dyDescent="0.35">
      <c r="V62564" s="5" t="str">
        <f t="shared" si="977"/>
        <v/>
      </c>
    </row>
    <row r="62565" spans="22:22" x14ac:dyDescent="0.35">
      <c r="V62565" s="5" t="str">
        <f t="shared" si="977"/>
        <v/>
      </c>
    </row>
    <row r="62566" spans="22:22" x14ac:dyDescent="0.35">
      <c r="V62566" s="5" t="str">
        <f t="shared" si="977"/>
        <v/>
      </c>
    </row>
    <row r="62567" spans="22:22" x14ac:dyDescent="0.35">
      <c r="V62567" s="5" t="str">
        <f t="shared" si="977"/>
        <v/>
      </c>
    </row>
    <row r="62568" spans="22:22" x14ac:dyDescent="0.35">
      <c r="V62568" s="5" t="str">
        <f t="shared" si="977"/>
        <v/>
      </c>
    </row>
    <row r="62569" spans="22:22" x14ac:dyDescent="0.35">
      <c r="V62569" s="5" t="str">
        <f t="shared" si="977"/>
        <v/>
      </c>
    </row>
    <row r="62570" spans="22:22" x14ac:dyDescent="0.35">
      <c r="V62570" s="5" t="str">
        <f t="shared" si="977"/>
        <v/>
      </c>
    </row>
    <row r="62571" spans="22:22" x14ac:dyDescent="0.35">
      <c r="V62571" s="5" t="str">
        <f t="shared" si="977"/>
        <v/>
      </c>
    </row>
    <row r="62572" spans="22:22" x14ac:dyDescent="0.35">
      <c r="V62572" s="5" t="str">
        <f t="shared" si="977"/>
        <v/>
      </c>
    </row>
    <row r="62573" spans="22:22" x14ac:dyDescent="0.35">
      <c r="V62573" s="5" t="str">
        <f t="shared" si="977"/>
        <v/>
      </c>
    </row>
    <row r="62574" spans="22:22" x14ac:dyDescent="0.35">
      <c r="V62574" s="5" t="str">
        <f t="shared" si="977"/>
        <v/>
      </c>
    </row>
    <row r="62575" spans="22:22" x14ac:dyDescent="0.35">
      <c r="V62575" s="5" t="str">
        <f t="shared" si="977"/>
        <v/>
      </c>
    </row>
    <row r="62576" spans="22:22" x14ac:dyDescent="0.35">
      <c r="V62576" s="5" t="str">
        <f t="shared" si="977"/>
        <v/>
      </c>
    </row>
    <row r="62577" spans="22:22" x14ac:dyDescent="0.35">
      <c r="V62577" s="5" t="str">
        <f t="shared" si="977"/>
        <v/>
      </c>
    </row>
    <row r="62578" spans="22:22" x14ac:dyDescent="0.35">
      <c r="V62578" s="5" t="str">
        <f t="shared" si="977"/>
        <v/>
      </c>
    </row>
    <row r="62579" spans="22:22" x14ac:dyDescent="0.35">
      <c r="V62579" s="5" t="str">
        <f t="shared" si="977"/>
        <v/>
      </c>
    </row>
    <row r="62580" spans="22:22" x14ac:dyDescent="0.35">
      <c r="V62580" s="5" t="str">
        <f t="shared" si="977"/>
        <v/>
      </c>
    </row>
    <row r="62581" spans="22:22" x14ac:dyDescent="0.35">
      <c r="V62581" s="5" t="str">
        <f t="shared" si="977"/>
        <v/>
      </c>
    </row>
    <row r="62582" spans="22:22" x14ac:dyDescent="0.35">
      <c r="V62582" s="5" t="str">
        <f t="shared" si="977"/>
        <v/>
      </c>
    </row>
    <row r="62583" spans="22:22" x14ac:dyDescent="0.35">
      <c r="V62583" s="5" t="str">
        <f t="shared" si="977"/>
        <v/>
      </c>
    </row>
    <row r="62584" spans="22:22" x14ac:dyDescent="0.35">
      <c r="V62584" s="5" t="str">
        <f t="shared" si="977"/>
        <v/>
      </c>
    </row>
    <row r="62585" spans="22:22" x14ac:dyDescent="0.35">
      <c r="V62585" s="5" t="str">
        <f t="shared" si="977"/>
        <v/>
      </c>
    </row>
    <row r="62586" spans="22:22" x14ac:dyDescent="0.35">
      <c r="V62586" s="5" t="str">
        <f t="shared" si="977"/>
        <v/>
      </c>
    </row>
    <row r="62587" spans="22:22" x14ac:dyDescent="0.35">
      <c r="V62587" s="5" t="str">
        <f t="shared" si="977"/>
        <v/>
      </c>
    </row>
    <row r="62588" spans="22:22" x14ac:dyDescent="0.35">
      <c r="V62588" s="5" t="str">
        <f t="shared" si="977"/>
        <v/>
      </c>
    </row>
    <row r="62589" spans="22:22" x14ac:dyDescent="0.35">
      <c r="V62589" s="5" t="str">
        <f t="shared" si="977"/>
        <v/>
      </c>
    </row>
    <row r="62590" spans="22:22" x14ac:dyDescent="0.35">
      <c r="V62590" s="5" t="str">
        <f t="shared" si="977"/>
        <v/>
      </c>
    </row>
    <row r="62591" spans="22:22" x14ac:dyDescent="0.35">
      <c r="V62591" s="5" t="str">
        <f t="shared" si="977"/>
        <v/>
      </c>
    </row>
    <row r="62592" spans="22:22" x14ac:dyDescent="0.35">
      <c r="V62592" s="5" t="str">
        <f t="shared" si="977"/>
        <v/>
      </c>
    </row>
    <row r="62593" spans="22:22" x14ac:dyDescent="0.35">
      <c r="V62593" s="5" t="str">
        <f t="shared" si="977"/>
        <v/>
      </c>
    </row>
    <row r="62594" spans="22:22" x14ac:dyDescent="0.35">
      <c r="V62594" s="5" t="str">
        <f t="shared" ref="V62594:V62657" si="978">TRIM(CLEAN(SUBSTITUTE(A62594,CHAR(160)," ")))</f>
        <v/>
      </c>
    </row>
    <row r="62595" spans="22:22" x14ac:dyDescent="0.35">
      <c r="V62595" s="5" t="str">
        <f t="shared" si="978"/>
        <v/>
      </c>
    </row>
    <row r="62596" spans="22:22" x14ac:dyDescent="0.35">
      <c r="V62596" s="5" t="str">
        <f t="shared" si="978"/>
        <v/>
      </c>
    </row>
    <row r="62597" spans="22:22" x14ac:dyDescent="0.35">
      <c r="V62597" s="5" t="str">
        <f t="shared" si="978"/>
        <v/>
      </c>
    </row>
    <row r="62598" spans="22:22" x14ac:dyDescent="0.35">
      <c r="V62598" s="5" t="str">
        <f t="shared" si="978"/>
        <v/>
      </c>
    </row>
    <row r="62599" spans="22:22" x14ac:dyDescent="0.35">
      <c r="V62599" s="5" t="str">
        <f t="shared" si="978"/>
        <v/>
      </c>
    </row>
    <row r="62600" spans="22:22" x14ac:dyDescent="0.35">
      <c r="V62600" s="5" t="str">
        <f t="shared" si="978"/>
        <v/>
      </c>
    </row>
    <row r="62601" spans="22:22" x14ac:dyDescent="0.35">
      <c r="V62601" s="5" t="str">
        <f t="shared" si="978"/>
        <v/>
      </c>
    </row>
    <row r="62602" spans="22:22" x14ac:dyDescent="0.35">
      <c r="V62602" s="5" t="str">
        <f t="shared" si="978"/>
        <v/>
      </c>
    </row>
    <row r="62603" spans="22:22" x14ac:dyDescent="0.35">
      <c r="V62603" s="5" t="str">
        <f t="shared" si="978"/>
        <v/>
      </c>
    </row>
    <row r="62604" spans="22:22" x14ac:dyDescent="0.35">
      <c r="V62604" s="5" t="str">
        <f t="shared" si="978"/>
        <v/>
      </c>
    </row>
    <row r="62605" spans="22:22" x14ac:dyDescent="0.35">
      <c r="V62605" s="5" t="str">
        <f t="shared" si="978"/>
        <v/>
      </c>
    </row>
    <row r="62606" spans="22:22" x14ac:dyDescent="0.35">
      <c r="V62606" s="5" t="str">
        <f t="shared" si="978"/>
        <v/>
      </c>
    </row>
    <row r="62607" spans="22:22" x14ac:dyDescent="0.35">
      <c r="V62607" s="5" t="str">
        <f t="shared" si="978"/>
        <v/>
      </c>
    </row>
    <row r="62608" spans="22:22" x14ac:dyDescent="0.35">
      <c r="V62608" s="5" t="str">
        <f t="shared" si="978"/>
        <v/>
      </c>
    </row>
    <row r="62609" spans="22:22" x14ac:dyDescent="0.35">
      <c r="V62609" s="5" t="str">
        <f t="shared" si="978"/>
        <v/>
      </c>
    </row>
    <row r="62610" spans="22:22" x14ac:dyDescent="0.35">
      <c r="V62610" s="5" t="str">
        <f t="shared" si="978"/>
        <v/>
      </c>
    </row>
    <row r="62611" spans="22:22" x14ac:dyDescent="0.35">
      <c r="V62611" s="5" t="str">
        <f t="shared" si="978"/>
        <v/>
      </c>
    </row>
    <row r="62612" spans="22:22" x14ac:dyDescent="0.35">
      <c r="V62612" s="5" t="str">
        <f t="shared" si="978"/>
        <v/>
      </c>
    </row>
    <row r="62613" spans="22:22" x14ac:dyDescent="0.35">
      <c r="V62613" s="5" t="str">
        <f t="shared" si="978"/>
        <v/>
      </c>
    </row>
    <row r="62614" spans="22:22" x14ac:dyDescent="0.35">
      <c r="V62614" s="5" t="str">
        <f t="shared" si="978"/>
        <v/>
      </c>
    </row>
    <row r="62615" spans="22:22" x14ac:dyDescent="0.35">
      <c r="V62615" s="5" t="str">
        <f t="shared" si="978"/>
        <v/>
      </c>
    </row>
    <row r="62616" spans="22:22" x14ac:dyDescent="0.35">
      <c r="V62616" s="5" t="str">
        <f t="shared" si="978"/>
        <v/>
      </c>
    </row>
    <row r="62617" spans="22:22" x14ac:dyDescent="0.35">
      <c r="V62617" s="5" t="str">
        <f t="shared" si="978"/>
        <v/>
      </c>
    </row>
    <row r="62618" spans="22:22" x14ac:dyDescent="0.35">
      <c r="V62618" s="5" t="str">
        <f t="shared" si="978"/>
        <v/>
      </c>
    </row>
    <row r="62619" spans="22:22" x14ac:dyDescent="0.35">
      <c r="V62619" s="5" t="str">
        <f t="shared" si="978"/>
        <v/>
      </c>
    </row>
    <row r="62620" spans="22:22" x14ac:dyDescent="0.35">
      <c r="V62620" s="5" t="str">
        <f t="shared" si="978"/>
        <v/>
      </c>
    </row>
    <row r="62621" spans="22:22" x14ac:dyDescent="0.35">
      <c r="V62621" s="5" t="str">
        <f t="shared" si="978"/>
        <v/>
      </c>
    </row>
    <row r="62622" spans="22:22" x14ac:dyDescent="0.35">
      <c r="V62622" s="5" t="str">
        <f t="shared" si="978"/>
        <v/>
      </c>
    </row>
    <row r="62623" spans="22:22" x14ac:dyDescent="0.35">
      <c r="V62623" s="5" t="str">
        <f t="shared" si="978"/>
        <v/>
      </c>
    </row>
    <row r="62624" spans="22:22" x14ac:dyDescent="0.35">
      <c r="V62624" s="5" t="str">
        <f t="shared" si="978"/>
        <v/>
      </c>
    </row>
    <row r="62625" spans="22:22" x14ac:dyDescent="0.35">
      <c r="V62625" s="5" t="str">
        <f t="shared" si="978"/>
        <v/>
      </c>
    </row>
    <row r="62626" spans="22:22" x14ac:dyDescent="0.35">
      <c r="V62626" s="5" t="str">
        <f t="shared" si="978"/>
        <v/>
      </c>
    </row>
    <row r="62627" spans="22:22" x14ac:dyDescent="0.35">
      <c r="V62627" s="5" t="str">
        <f t="shared" si="978"/>
        <v/>
      </c>
    </row>
    <row r="62628" spans="22:22" x14ac:dyDescent="0.35">
      <c r="V62628" s="5" t="str">
        <f t="shared" si="978"/>
        <v/>
      </c>
    </row>
    <row r="62629" spans="22:22" x14ac:dyDescent="0.35">
      <c r="V62629" s="5" t="str">
        <f t="shared" si="978"/>
        <v/>
      </c>
    </row>
    <row r="62630" spans="22:22" x14ac:dyDescent="0.35">
      <c r="V62630" s="5" t="str">
        <f t="shared" si="978"/>
        <v/>
      </c>
    </row>
    <row r="62631" spans="22:22" x14ac:dyDescent="0.35">
      <c r="V62631" s="5" t="str">
        <f t="shared" si="978"/>
        <v/>
      </c>
    </row>
    <row r="62632" spans="22:22" x14ac:dyDescent="0.35">
      <c r="V62632" s="5" t="str">
        <f t="shared" si="978"/>
        <v/>
      </c>
    </row>
    <row r="62633" spans="22:22" x14ac:dyDescent="0.35">
      <c r="V62633" s="5" t="str">
        <f t="shared" si="978"/>
        <v/>
      </c>
    </row>
    <row r="62634" spans="22:22" x14ac:dyDescent="0.35">
      <c r="V62634" s="5" t="str">
        <f t="shared" si="978"/>
        <v/>
      </c>
    </row>
    <row r="62635" spans="22:22" x14ac:dyDescent="0.35">
      <c r="V62635" s="5" t="str">
        <f t="shared" si="978"/>
        <v/>
      </c>
    </row>
    <row r="62636" spans="22:22" x14ac:dyDescent="0.35">
      <c r="V62636" s="5" t="str">
        <f t="shared" si="978"/>
        <v/>
      </c>
    </row>
    <row r="62637" spans="22:22" x14ac:dyDescent="0.35">
      <c r="V62637" s="5" t="str">
        <f t="shared" si="978"/>
        <v/>
      </c>
    </row>
    <row r="62638" spans="22:22" x14ac:dyDescent="0.35">
      <c r="V62638" s="5" t="str">
        <f t="shared" si="978"/>
        <v/>
      </c>
    </row>
    <row r="62639" spans="22:22" x14ac:dyDescent="0.35">
      <c r="V62639" s="5" t="str">
        <f t="shared" si="978"/>
        <v/>
      </c>
    </row>
    <row r="62640" spans="22:22" x14ac:dyDescent="0.35">
      <c r="V62640" s="5" t="str">
        <f t="shared" si="978"/>
        <v/>
      </c>
    </row>
    <row r="62641" spans="22:22" x14ac:dyDescent="0.35">
      <c r="V62641" s="5" t="str">
        <f t="shared" si="978"/>
        <v/>
      </c>
    </row>
    <row r="62642" spans="22:22" x14ac:dyDescent="0.35">
      <c r="V62642" s="5" t="str">
        <f t="shared" si="978"/>
        <v/>
      </c>
    </row>
    <row r="62643" spans="22:22" x14ac:dyDescent="0.35">
      <c r="V62643" s="5" t="str">
        <f t="shared" si="978"/>
        <v/>
      </c>
    </row>
    <row r="62644" spans="22:22" x14ac:dyDescent="0.35">
      <c r="V62644" s="5" t="str">
        <f t="shared" si="978"/>
        <v/>
      </c>
    </row>
    <row r="62645" spans="22:22" x14ac:dyDescent="0.35">
      <c r="V62645" s="5" t="str">
        <f t="shared" si="978"/>
        <v/>
      </c>
    </row>
    <row r="62646" spans="22:22" x14ac:dyDescent="0.35">
      <c r="V62646" s="5" t="str">
        <f t="shared" si="978"/>
        <v/>
      </c>
    </row>
    <row r="62647" spans="22:22" x14ac:dyDescent="0.35">
      <c r="V62647" s="5" t="str">
        <f t="shared" si="978"/>
        <v/>
      </c>
    </row>
    <row r="62648" spans="22:22" x14ac:dyDescent="0.35">
      <c r="V62648" s="5" t="str">
        <f t="shared" si="978"/>
        <v/>
      </c>
    </row>
    <row r="62649" spans="22:22" x14ac:dyDescent="0.35">
      <c r="V62649" s="5" t="str">
        <f t="shared" si="978"/>
        <v/>
      </c>
    </row>
    <row r="62650" spans="22:22" x14ac:dyDescent="0.35">
      <c r="V62650" s="5" t="str">
        <f t="shared" si="978"/>
        <v/>
      </c>
    </row>
    <row r="62651" spans="22:22" x14ac:dyDescent="0.35">
      <c r="V62651" s="5" t="str">
        <f t="shared" si="978"/>
        <v/>
      </c>
    </row>
    <row r="62652" spans="22:22" x14ac:dyDescent="0.35">
      <c r="V62652" s="5" t="str">
        <f t="shared" si="978"/>
        <v/>
      </c>
    </row>
    <row r="62653" spans="22:22" x14ac:dyDescent="0.35">
      <c r="V62653" s="5" t="str">
        <f t="shared" si="978"/>
        <v/>
      </c>
    </row>
    <row r="62654" spans="22:22" x14ac:dyDescent="0.35">
      <c r="V62654" s="5" t="str">
        <f t="shared" si="978"/>
        <v/>
      </c>
    </row>
    <row r="62655" spans="22:22" x14ac:dyDescent="0.35">
      <c r="V62655" s="5" t="str">
        <f t="shared" si="978"/>
        <v/>
      </c>
    </row>
    <row r="62656" spans="22:22" x14ac:dyDescent="0.35">
      <c r="V62656" s="5" t="str">
        <f t="shared" si="978"/>
        <v/>
      </c>
    </row>
    <row r="62657" spans="22:22" x14ac:dyDescent="0.35">
      <c r="V62657" s="5" t="str">
        <f t="shared" si="978"/>
        <v/>
      </c>
    </row>
    <row r="62658" spans="22:22" x14ac:dyDescent="0.35">
      <c r="V62658" s="5" t="str">
        <f t="shared" ref="V62658:V62721" si="979">TRIM(CLEAN(SUBSTITUTE(A62658,CHAR(160)," ")))</f>
        <v/>
      </c>
    </row>
    <row r="62659" spans="22:22" x14ac:dyDescent="0.35">
      <c r="V62659" s="5" t="str">
        <f t="shared" si="979"/>
        <v/>
      </c>
    </row>
    <row r="62660" spans="22:22" x14ac:dyDescent="0.35">
      <c r="V62660" s="5" t="str">
        <f t="shared" si="979"/>
        <v/>
      </c>
    </row>
    <row r="62661" spans="22:22" x14ac:dyDescent="0.35">
      <c r="V62661" s="5" t="str">
        <f t="shared" si="979"/>
        <v/>
      </c>
    </row>
    <row r="62662" spans="22:22" x14ac:dyDescent="0.35">
      <c r="V62662" s="5" t="str">
        <f t="shared" si="979"/>
        <v/>
      </c>
    </row>
    <row r="62663" spans="22:22" x14ac:dyDescent="0.35">
      <c r="V62663" s="5" t="str">
        <f t="shared" si="979"/>
        <v/>
      </c>
    </row>
    <row r="62664" spans="22:22" x14ac:dyDescent="0.35">
      <c r="V62664" s="5" t="str">
        <f t="shared" si="979"/>
        <v/>
      </c>
    </row>
    <row r="62665" spans="22:22" x14ac:dyDescent="0.35">
      <c r="V62665" s="5" t="str">
        <f t="shared" si="979"/>
        <v/>
      </c>
    </row>
    <row r="62666" spans="22:22" x14ac:dyDescent="0.35">
      <c r="V62666" s="5" t="str">
        <f t="shared" si="979"/>
        <v/>
      </c>
    </row>
    <row r="62667" spans="22:22" x14ac:dyDescent="0.35">
      <c r="V62667" s="5" t="str">
        <f t="shared" si="979"/>
        <v/>
      </c>
    </row>
    <row r="62668" spans="22:22" x14ac:dyDescent="0.35">
      <c r="V62668" s="5" t="str">
        <f t="shared" si="979"/>
        <v/>
      </c>
    </row>
    <row r="62669" spans="22:22" x14ac:dyDescent="0.35">
      <c r="V62669" s="5" t="str">
        <f t="shared" si="979"/>
        <v/>
      </c>
    </row>
    <row r="62670" spans="22:22" x14ac:dyDescent="0.35">
      <c r="V62670" s="5" t="str">
        <f t="shared" si="979"/>
        <v/>
      </c>
    </row>
    <row r="62671" spans="22:22" x14ac:dyDescent="0.35">
      <c r="V62671" s="5" t="str">
        <f t="shared" si="979"/>
        <v/>
      </c>
    </row>
    <row r="62672" spans="22:22" x14ac:dyDescent="0.35">
      <c r="V62672" s="5" t="str">
        <f t="shared" si="979"/>
        <v/>
      </c>
    </row>
    <row r="62673" spans="22:22" x14ac:dyDescent="0.35">
      <c r="V62673" s="5" t="str">
        <f t="shared" si="979"/>
        <v/>
      </c>
    </row>
    <row r="62674" spans="22:22" x14ac:dyDescent="0.35">
      <c r="V62674" s="5" t="str">
        <f t="shared" si="979"/>
        <v/>
      </c>
    </row>
    <row r="62675" spans="22:22" x14ac:dyDescent="0.35">
      <c r="V62675" s="5" t="str">
        <f t="shared" si="979"/>
        <v/>
      </c>
    </row>
    <row r="62676" spans="22:22" x14ac:dyDescent="0.35">
      <c r="V62676" s="5" t="str">
        <f t="shared" si="979"/>
        <v/>
      </c>
    </row>
    <row r="62677" spans="22:22" x14ac:dyDescent="0.35">
      <c r="V62677" s="5" t="str">
        <f t="shared" si="979"/>
        <v/>
      </c>
    </row>
    <row r="62678" spans="22:22" x14ac:dyDescent="0.35">
      <c r="V62678" s="5" t="str">
        <f t="shared" si="979"/>
        <v/>
      </c>
    </row>
    <row r="62679" spans="22:22" x14ac:dyDescent="0.35">
      <c r="V62679" s="5" t="str">
        <f t="shared" si="979"/>
        <v/>
      </c>
    </row>
    <row r="62680" spans="22:22" x14ac:dyDescent="0.35">
      <c r="V62680" s="5" t="str">
        <f t="shared" si="979"/>
        <v/>
      </c>
    </row>
    <row r="62681" spans="22:22" x14ac:dyDescent="0.35">
      <c r="V62681" s="5" t="str">
        <f t="shared" si="979"/>
        <v/>
      </c>
    </row>
    <row r="62682" spans="22:22" x14ac:dyDescent="0.35">
      <c r="V62682" s="5" t="str">
        <f t="shared" si="979"/>
        <v/>
      </c>
    </row>
    <row r="62683" spans="22:22" x14ac:dyDescent="0.35">
      <c r="V62683" s="5" t="str">
        <f t="shared" si="979"/>
        <v/>
      </c>
    </row>
    <row r="62684" spans="22:22" x14ac:dyDescent="0.35">
      <c r="V62684" s="5" t="str">
        <f t="shared" si="979"/>
        <v/>
      </c>
    </row>
    <row r="62685" spans="22:22" x14ac:dyDescent="0.35">
      <c r="V62685" s="5" t="str">
        <f t="shared" si="979"/>
        <v/>
      </c>
    </row>
    <row r="62686" spans="22:22" x14ac:dyDescent="0.35">
      <c r="V62686" s="5" t="str">
        <f t="shared" si="979"/>
        <v/>
      </c>
    </row>
    <row r="62687" spans="22:22" x14ac:dyDescent="0.35">
      <c r="V62687" s="5" t="str">
        <f t="shared" si="979"/>
        <v/>
      </c>
    </row>
    <row r="62688" spans="22:22" x14ac:dyDescent="0.35">
      <c r="V62688" s="5" t="str">
        <f t="shared" si="979"/>
        <v/>
      </c>
    </row>
    <row r="62689" spans="22:22" x14ac:dyDescent="0.35">
      <c r="V62689" s="5" t="str">
        <f t="shared" si="979"/>
        <v/>
      </c>
    </row>
    <row r="62690" spans="22:22" x14ac:dyDescent="0.35">
      <c r="V62690" s="5" t="str">
        <f t="shared" si="979"/>
        <v/>
      </c>
    </row>
    <row r="62691" spans="22:22" x14ac:dyDescent="0.35">
      <c r="V62691" s="5" t="str">
        <f t="shared" si="979"/>
        <v/>
      </c>
    </row>
    <row r="62692" spans="22:22" x14ac:dyDescent="0.35">
      <c r="V62692" s="5" t="str">
        <f t="shared" si="979"/>
        <v/>
      </c>
    </row>
    <row r="62693" spans="22:22" x14ac:dyDescent="0.35">
      <c r="V62693" s="5" t="str">
        <f t="shared" si="979"/>
        <v/>
      </c>
    </row>
    <row r="62694" spans="22:22" x14ac:dyDescent="0.35">
      <c r="V62694" s="5" t="str">
        <f t="shared" si="979"/>
        <v/>
      </c>
    </row>
    <row r="62695" spans="22:22" x14ac:dyDescent="0.35">
      <c r="V62695" s="5" t="str">
        <f t="shared" si="979"/>
        <v/>
      </c>
    </row>
    <row r="62696" spans="22:22" x14ac:dyDescent="0.35">
      <c r="V62696" s="5" t="str">
        <f t="shared" si="979"/>
        <v/>
      </c>
    </row>
    <row r="62697" spans="22:22" x14ac:dyDescent="0.35">
      <c r="V62697" s="5" t="str">
        <f t="shared" si="979"/>
        <v/>
      </c>
    </row>
    <row r="62698" spans="22:22" x14ac:dyDescent="0.35">
      <c r="V62698" s="5" t="str">
        <f t="shared" si="979"/>
        <v/>
      </c>
    </row>
    <row r="62699" spans="22:22" x14ac:dyDescent="0.35">
      <c r="V62699" s="5" t="str">
        <f t="shared" si="979"/>
        <v/>
      </c>
    </row>
    <row r="62700" spans="22:22" x14ac:dyDescent="0.35">
      <c r="V62700" s="5" t="str">
        <f t="shared" si="979"/>
        <v/>
      </c>
    </row>
    <row r="62701" spans="22:22" x14ac:dyDescent="0.35">
      <c r="V62701" s="5" t="str">
        <f t="shared" si="979"/>
        <v/>
      </c>
    </row>
    <row r="62702" spans="22:22" x14ac:dyDescent="0.35">
      <c r="V62702" s="5" t="str">
        <f t="shared" si="979"/>
        <v/>
      </c>
    </row>
    <row r="62703" spans="22:22" x14ac:dyDescent="0.35">
      <c r="V62703" s="5" t="str">
        <f t="shared" si="979"/>
        <v/>
      </c>
    </row>
    <row r="62704" spans="22:22" x14ac:dyDescent="0.35">
      <c r="V62704" s="5" t="str">
        <f t="shared" si="979"/>
        <v/>
      </c>
    </row>
    <row r="62705" spans="22:22" x14ac:dyDescent="0.35">
      <c r="V62705" s="5" t="str">
        <f t="shared" si="979"/>
        <v/>
      </c>
    </row>
    <row r="62706" spans="22:22" x14ac:dyDescent="0.35">
      <c r="V62706" s="5" t="str">
        <f t="shared" si="979"/>
        <v/>
      </c>
    </row>
    <row r="62707" spans="22:22" x14ac:dyDescent="0.35">
      <c r="V62707" s="5" t="str">
        <f t="shared" si="979"/>
        <v/>
      </c>
    </row>
    <row r="62708" spans="22:22" x14ac:dyDescent="0.35">
      <c r="V62708" s="5" t="str">
        <f t="shared" si="979"/>
        <v/>
      </c>
    </row>
    <row r="62709" spans="22:22" x14ac:dyDescent="0.35">
      <c r="V62709" s="5" t="str">
        <f t="shared" si="979"/>
        <v/>
      </c>
    </row>
    <row r="62710" spans="22:22" x14ac:dyDescent="0.35">
      <c r="V62710" s="5" t="str">
        <f t="shared" si="979"/>
        <v/>
      </c>
    </row>
    <row r="62711" spans="22:22" x14ac:dyDescent="0.35">
      <c r="V62711" s="5" t="str">
        <f t="shared" si="979"/>
        <v/>
      </c>
    </row>
    <row r="62712" spans="22:22" x14ac:dyDescent="0.35">
      <c r="V62712" s="5" t="str">
        <f t="shared" si="979"/>
        <v/>
      </c>
    </row>
    <row r="62713" spans="22:22" x14ac:dyDescent="0.35">
      <c r="V62713" s="5" t="str">
        <f t="shared" si="979"/>
        <v/>
      </c>
    </row>
    <row r="62714" spans="22:22" x14ac:dyDescent="0.35">
      <c r="V62714" s="5" t="str">
        <f t="shared" si="979"/>
        <v/>
      </c>
    </row>
    <row r="62715" spans="22:22" x14ac:dyDescent="0.35">
      <c r="V62715" s="5" t="str">
        <f t="shared" si="979"/>
        <v/>
      </c>
    </row>
    <row r="62716" spans="22:22" x14ac:dyDescent="0.35">
      <c r="V62716" s="5" t="str">
        <f t="shared" si="979"/>
        <v/>
      </c>
    </row>
    <row r="62717" spans="22:22" x14ac:dyDescent="0.35">
      <c r="V62717" s="5" t="str">
        <f t="shared" si="979"/>
        <v/>
      </c>
    </row>
    <row r="62718" spans="22:22" x14ac:dyDescent="0.35">
      <c r="V62718" s="5" t="str">
        <f t="shared" si="979"/>
        <v/>
      </c>
    </row>
    <row r="62719" spans="22:22" x14ac:dyDescent="0.35">
      <c r="V62719" s="5" t="str">
        <f t="shared" si="979"/>
        <v/>
      </c>
    </row>
    <row r="62720" spans="22:22" x14ac:dyDescent="0.35">
      <c r="V62720" s="5" t="str">
        <f t="shared" si="979"/>
        <v/>
      </c>
    </row>
    <row r="62721" spans="22:22" x14ac:dyDescent="0.35">
      <c r="V62721" s="5" t="str">
        <f t="shared" si="979"/>
        <v/>
      </c>
    </row>
    <row r="62722" spans="22:22" x14ac:dyDescent="0.35">
      <c r="V62722" s="5" t="str">
        <f t="shared" ref="V62722:V62785" si="980">TRIM(CLEAN(SUBSTITUTE(A62722,CHAR(160)," ")))</f>
        <v/>
      </c>
    </row>
    <row r="62723" spans="22:22" x14ac:dyDescent="0.35">
      <c r="V62723" s="5" t="str">
        <f t="shared" si="980"/>
        <v/>
      </c>
    </row>
    <row r="62724" spans="22:22" x14ac:dyDescent="0.35">
      <c r="V62724" s="5" t="str">
        <f t="shared" si="980"/>
        <v/>
      </c>
    </row>
    <row r="62725" spans="22:22" x14ac:dyDescent="0.35">
      <c r="V62725" s="5" t="str">
        <f t="shared" si="980"/>
        <v/>
      </c>
    </row>
    <row r="62726" spans="22:22" x14ac:dyDescent="0.35">
      <c r="V62726" s="5" t="str">
        <f t="shared" si="980"/>
        <v/>
      </c>
    </row>
    <row r="62727" spans="22:22" x14ac:dyDescent="0.35">
      <c r="V62727" s="5" t="str">
        <f t="shared" si="980"/>
        <v/>
      </c>
    </row>
    <row r="62728" spans="22:22" x14ac:dyDescent="0.35">
      <c r="V62728" s="5" t="str">
        <f t="shared" si="980"/>
        <v/>
      </c>
    </row>
    <row r="62729" spans="22:22" x14ac:dyDescent="0.35">
      <c r="V62729" s="5" t="str">
        <f t="shared" si="980"/>
        <v/>
      </c>
    </row>
    <row r="62730" spans="22:22" x14ac:dyDescent="0.35">
      <c r="V62730" s="5" t="str">
        <f t="shared" si="980"/>
        <v/>
      </c>
    </row>
    <row r="62731" spans="22:22" x14ac:dyDescent="0.35">
      <c r="V62731" s="5" t="str">
        <f t="shared" si="980"/>
        <v/>
      </c>
    </row>
    <row r="62732" spans="22:22" x14ac:dyDescent="0.35">
      <c r="V62732" s="5" t="str">
        <f t="shared" si="980"/>
        <v/>
      </c>
    </row>
    <row r="62733" spans="22:22" x14ac:dyDescent="0.35">
      <c r="V62733" s="5" t="str">
        <f t="shared" si="980"/>
        <v/>
      </c>
    </row>
    <row r="62734" spans="22:22" x14ac:dyDescent="0.35">
      <c r="V62734" s="5" t="str">
        <f t="shared" si="980"/>
        <v/>
      </c>
    </row>
    <row r="62735" spans="22:22" x14ac:dyDescent="0.35">
      <c r="V62735" s="5" t="str">
        <f t="shared" si="980"/>
        <v/>
      </c>
    </row>
    <row r="62736" spans="22:22" x14ac:dyDescent="0.35">
      <c r="V62736" s="5" t="str">
        <f t="shared" si="980"/>
        <v/>
      </c>
    </row>
    <row r="62737" spans="22:22" x14ac:dyDescent="0.35">
      <c r="V62737" s="5" t="str">
        <f t="shared" si="980"/>
        <v/>
      </c>
    </row>
    <row r="62738" spans="22:22" x14ac:dyDescent="0.35">
      <c r="V62738" s="5" t="str">
        <f t="shared" si="980"/>
        <v/>
      </c>
    </row>
    <row r="62739" spans="22:22" x14ac:dyDescent="0.35">
      <c r="V62739" s="5" t="str">
        <f t="shared" si="980"/>
        <v/>
      </c>
    </row>
    <row r="62740" spans="22:22" x14ac:dyDescent="0.35">
      <c r="V62740" s="5" t="str">
        <f t="shared" si="980"/>
        <v/>
      </c>
    </row>
    <row r="62741" spans="22:22" x14ac:dyDescent="0.35">
      <c r="V62741" s="5" t="str">
        <f t="shared" si="980"/>
        <v/>
      </c>
    </row>
    <row r="62742" spans="22:22" x14ac:dyDescent="0.35">
      <c r="V62742" s="5" t="str">
        <f t="shared" si="980"/>
        <v/>
      </c>
    </row>
    <row r="62743" spans="22:22" x14ac:dyDescent="0.35">
      <c r="V62743" s="5" t="str">
        <f t="shared" si="980"/>
        <v/>
      </c>
    </row>
    <row r="62744" spans="22:22" x14ac:dyDescent="0.35">
      <c r="V62744" s="5" t="str">
        <f t="shared" si="980"/>
        <v/>
      </c>
    </row>
    <row r="62745" spans="22:22" x14ac:dyDescent="0.35">
      <c r="V62745" s="5" t="str">
        <f t="shared" si="980"/>
        <v/>
      </c>
    </row>
    <row r="62746" spans="22:22" x14ac:dyDescent="0.35">
      <c r="V62746" s="5" t="str">
        <f t="shared" si="980"/>
        <v/>
      </c>
    </row>
    <row r="62747" spans="22:22" x14ac:dyDescent="0.35">
      <c r="V62747" s="5" t="str">
        <f t="shared" si="980"/>
        <v/>
      </c>
    </row>
    <row r="62748" spans="22:22" x14ac:dyDescent="0.35">
      <c r="V62748" s="5" t="str">
        <f t="shared" si="980"/>
        <v/>
      </c>
    </row>
    <row r="62749" spans="22:22" x14ac:dyDescent="0.35">
      <c r="V62749" s="5" t="str">
        <f t="shared" si="980"/>
        <v/>
      </c>
    </row>
    <row r="62750" spans="22:22" x14ac:dyDescent="0.35">
      <c r="V62750" s="5" t="str">
        <f t="shared" si="980"/>
        <v/>
      </c>
    </row>
    <row r="62751" spans="22:22" x14ac:dyDescent="0.35">
      <c r="V62751" s="5" t="str">
        <f t="shared" si="980"/>
        <v/>
      </c>
    </row>
    <row r="62752" spans="22:22" x14ac:dyDescent="0.35">
      <c r="V62752" s="5" t="str">
        <f t="shared" si="980"/>
        <v/>
      </c>
    </row>
    <row r="62753" spans="22:22" x14ac:dyDescent="0.35">
      <c r="V62753" s="5" t="str">
        <f t="shared" si="980"/>
        <v/>
      </c>
    </row>
    <row r="62754" spans="22:22" x14ac:dyDescent="0.35">
      <c r="V62754" s="5" t="str">
        <f t="shared" si="980"/>
        <v/>
      </c>
    </row>
    <row r="62755" spans="22:22" x14ac:dyDescent="0.35">
      <c r="V62755" s="5" t="str">
        <f t="shared" si="980"/>
        <v/>
      </c>
    </row>
    <row r="62756" spans="22:22" x14ac:dyDescent="0.35">
      <c r="V62756" s="5" t="str">
        <f t="shared" si="980"/>
        <v/>
      </c>
    </row>
    <row r="62757" spans="22:22" x14ac:dyDescent="0.35">
      <c r="V62757" s="5" t="str">
        <f t="shared" si="980"/>
        <v/>
      </c>
    </row>
    <row r="62758" spans="22:22" x14ac:dyDescent="0.35">
      <c r="V62758" s="5" t="str">
        <f t="shared" si="980"/>
        <v/>
      </c>
    </row>
    <row r="62759" spans="22:22" x14ac:dyDescent="0.35">
      <c r="V62759" s="5" t="str">
        <f t="shared" si="980"/>
        <v/>
      </c>
    </row>
    <row r="62760" spans="22:22" x14ac:dyDescent="0.35">
      <c r="V62760" s="5" t="str">
        <f t="shared" si="980"/>
        <v/>
      </c>
    </row>
    <row r="62761" spans="22:22" x14ac:dyDescent="0.35">
      <c r="V62761" s="5" t="str">
        <f t="shared" si="980"/>
        <v/>
      </c>
    </row>
    <row r="62762" spans="22:22" x14ac:dyDescent="0.35">
      <c r="V62762" s="5" t="str">
        <f t="shared" si="980"/>
        <v/>
      </c>
    </row>
    <row r="62763" spans="22:22" x14ac:dyDescent="0.35">
      <c r="V62763" s="5" t="str">
        <f t="shared" si="980"/>
        <v/>
      </c>
    </row>
    <row r="62764" spans="22:22" x14ac:dyDescent="0.35">
      <c r="V62764" s="5" t="str">
        <f t="shared" si="980"/>
        <v/>
      </c>
    </row>
    <row r="62765" spans="22:22" x14ac:dyDescent="0.35">
      <c r="V62765" s="5" t="str">
        <f t="shared" si="980"/>
        <v/>
      </c>
    </row>
    <row r="62766" spans="22:22" x14ac:dyDescent="0.35">
      <c r="V62766" s="5" t="str">
        <f t="shared" si="980"/>
        <v/>
      </c>
    </row>
    <row r="62767" spans="22:22" x14ac:dyDescent="0.35">
      <c r="V62767" s="5" t="str">
        <f t="shared" si="980"/>
        <v/>
      </c>
    </row>
    <row r="62768" spans="22:22" x14ac:dyDescent="0.35">
      <c r="V62768" s="5" t="str">
        <f t="shared" si="980"/>
        <v/>
      </c>
    </row>
    <row r="62769" spans="22:22" x14ac:dyDescent="0.35">
      <c r="V62769" s="5" t="str">
        <f t="shared" si="980"/>
        <v/>
      </c>
    </row>
    <row r="62770" spans="22:22" x14ac:dyDescent="0.35">
      <c r="V62770" s="5" t="str">
        <f t="shared" si="980"/>
        <v/>
      </c>
    </row>
    <row r="62771" spans="22:22" x14ac:dyDescent="0.35">
      <c r="V62771" s="5" t="str">
        <f t="shared" si="980"/>
        <v/>
      </c>
    </row>
    <row r="62772" spans="22:22" x14ac:dyDescent="0.35">
      <c r="V62772" s="5" t="str">
        <f t="shared" si="980"/>
        <v/>
      </c>
    </row>
    <row r="62773" spans="22:22" x14ac:dyDescent="0.35">
      <c r="V62773" s="5" t="str">
        <f t="shared" si="980"/>
        <v/>
      </c>
    </row>
    <row r="62774" spans="22:22" x14ac:dyDescent="0.35">
      <c r="V62774" s="5" t="str">
        <f t="shared" si="980"/>
        <v/>
      </c>
    </row>
    <row r="62775" spans="22:22" x14ac:dyDescent="0.35">
      <c r="V62775" s="5" t="str">
        <f t="shared" si="980"/>
        <v/>
      </c>
    </row>
    <row r="62776" spans="22:22" x14ac:dyDescent="0.35">
      <c r="V62776" s="5" t="str">
        <f t="shared" si="980"/>
        <v/>
      </c>
    </row>
    <row r="62777" spans="22:22" x14ac:dyDescent="0.35">
      <c r="V62777" s="5" t="str">
        <f t="shared" si="980"/>
        <v/>
      </c>
    </row>
    <row r="62778" spans="22:22" x14ac:dyDescent="0.35">
      <c r="V62778" s="5" t="str">
        <f t="shared" si="980"/>
        <v/>
      </c>
    </row>
    <row r="62779" spans="22:22" x14ac:dyDescent="0.35">
      <c r="V62779" s="5" t="str">
        <f t="shared" si="980"/>
        <v/>
      </c>
    </row>
    <row r="62780" spans="22:22" x14ac:dyDescent="0.35">
      <c r="V62780" s="5" t="str">
        <f t="shared" si="980"/>
        <v/>
      </c>
    </row>
    <row r="62781" spans="22:22" x14ac:dyDescent="0.35">
      <c r="V62781" s="5" t="str">
        <f t="shared" si="980"/>
        <v/>
      </c>
    </row>
    <row r="62782" spans="22:22" x14ac:dyDescent="0.35">
      <c r="V62782" s="5" t="str">
        <f t="shared" si="980"/>
        <v/>
      </c>
    </row>
    <row r="62783" spans="22:22" x14ac:dyDescent="0.35">
      <c r="V62783" s="5" t="str">
        <f t="shared" si="980"/>
        <v/>
      </c>
    </row>
    <row r="62784" spans="22:22" x14ac:dyDescent="0.35">
      <c r="V62784" s="5" t="str">
        <f t="shared" si="980"/>
        <v/>
      </c>
    </row>
    <row r="62785" spans="22:22" x14ac:dyDescent="0.35">
      <c r="V62785" s="5" t="str">
        <f t="shared" si="980"/>
        <v/>
      </c>
    </row>
    <row r="62786" spans="22:22" x14ac:dyDescent="0.35">
      <c r="V62786" s="5" t="str">
        <f t="shared" ref="V62786:V62849" si="981">TRIM(CLEAN(SUBSTITUTE(A62786,CHAR(160)," ")))</f>
        <v/>
      </c>
    </row>
    <row r="62787" spans="22:22" x14ac:dyDescent="0.35">
      <c r="V62787" s="5" t="str">
        <f t="shared" si="981"/>
        <v/>
      </c>
    </row>
    <row r="62788" spans="22:22" x14ac:dyDescent="0.35">
      <c r="V62788" s="5" t="str">
        <f t="shared" si="981"/>
        <v/>
      </c>
    </row>
    <row r="62789" spans="22:22" x14ac:dyDescent="0.35">
      <c r="V62789" s="5" t="str">
        <f t="shared" si="981"/>
        <v/>
      </c>
    </row>
    <row r="62790" spans="22:22" x14ac:dyDescent="0.35">
      <c r="V62790" s="5" t="str">
        <f t="shared" si="981"/>
        <v/>
      </c>
    </row>
    <row r="62791" spans="22:22" x14ac:dyDescent="0.35">
      <c r="V62791" s="5" t="str">
        <f t="shared" si="981"/>
        <v/>
      </c>
    </row>
    <row r="62792" spans="22:22" x14ac:dyDescent="0.35">
      <c r="V62792" s="5" t="str">
        <f t="shared" si="981"/>
        <v/>
      </c>
    </row>
    <row r="62793" spans="22:22" x14ac:dyDescent="0.35">
      <c r="V62793" s="5" t="str">
        <f t="shared" si="981"/>
        <v/>
      </c>
    </row>
    <row r="62794" spans="22:22" x14ac:dyDescent="0.35">
      <c r="V62794" s="5" t="str">
        <f t="shared" si="981"/>
        <v/>
      </c>
    </row>
    <row r="62795" spans="22:22" x14ac:dyDescent="0.35">
      <c r="V62795" s="5" t="str">
        <f t="shared" si="981"/>
        <v/>
      </c>
    </row>
    <row r="62796" spans="22:22" x14ac:dyDescent="0.35">
      <c r="V62796" s="5" t="str">
        <f t="shared" si="981"/>
        <v/>
      </c>
    </row>
    <row r="62797" spans="22:22" x14ac:dyDescent="0.35">
      <c r="V62797" s="5" t="str">
        <f t="shared" si="981"/>
        <v/>
      </c>
    </row>
    <row r="62798" spans="22:22" x14ac:dyDescent="0.35">
      <c r="V62798" s="5" t="str">
        <f t="shared" si="981"/>
        <v/>
      </c>
    </row>
    <row r="62799" spans="22:22" x14ac:dyDescent="0.35">
      <c r="V62799" s="5" t="str">
        <f t="shared" si="981"/>
        <v/>
      </c>
    </row>
    <row r="62800" spans="22:22" x14ac:dyDescent="0.35">
      <c r="V62800" s="5" t="str">
        <f t="shared" si="981"/>
        <v/>
      </c>
    </row>
    <row r="62801" spans="22:22" x14ac:dyDescent="0.35">
      <c r="V62801" s="5" t="str">
        <f t="shared" si="981"/>
        <v/>
      </c>
    </row>
    <row r="62802" spans="22:22" x14ac:dyDescent="0.35">
      <c r="V62802" s="5" t="str">
        <f t="shared" si="981"/>
        <v/>
      </c>
    </row>
    <row r="62803" spans="22:22" x14ac:dyDescent="0.35">
      <c r="V62803" s="5" t="str">
        <f t="shared" si="981"/>
        <v/>
      </c>
    </row>
    <row r="62804" spans="22:22" x14ac:dyDescent="0.35">
      <c r="V62804" s="5" t="str">
        <f t="shared" si="981"/>
        <v/>
      </c>
    </row>
    <row r="62805" spans="22:22" x14ac:dyDescent="0.35">
      <c r="V62805" s="5" t="str">
        <f t="shared" si="981"/>
        <v/>
      </c>
    </row>
    <row r="62806" spans="22:22" x14ac:dyDescent="0.35">
      <c r="V62806" s="5" t="str">
        <f t="shared" si="981"/>
        <v/>
      </c>
    </row>
    <row r="62807" spans="22:22" x14ac:dyDescent="0.35">
      <c r="V62807" s="5" t="str">
        <f t="shared" si="981"/>
        <v/>
      </c>
    </row>
    <row r="62808" spans="22:22" x14ac:dyDescent="0.35">
      <c r="V62808" s="5" t="str">
        <f t="shared" si="981"/>
        <v/>
      </c>
    </row>
    <row r="62809" spans="22:22" x14ac:dyDescent="0.35">
      <c r="V62809" s="5" t="str">
        <f t="shared" si="981"/>
        <v/>
      </c>
    </row>
    <row r="62810" spans="22:22" x14ac:dyDescent="0.35">
      <c r="V62810" s="5" t="str">
        <f t="shared" si="981"/>
        <v/>
      </c>
    </row>
    <row r="62811" spans="22:22" x14ac:dyDescent="0.35">
      <c r="V62811" s="5" t="str">
        <f t="shared" si="981"/>
        <v/>
      </c>
    </row>
    <row r="62812" spans="22:22" x14ac:dyDescent="0.35">
      <c r="V62812" s="5" t="str">
        <f t="shared" si="981"/>
        <v/>
      </c>
    </row>
    <row r="62813" spans="22:22" x14ac:dyDescent="0.35">
      <c r="V62813" s="5" t="str">
        <f t="shared" si="981"/>
        <v/>
      </c>
    </row>
    <row r="62814" spans="22:22" x14ac:dyDescent="0.35">
      <c r="V62814" s="5" t="str">
        <f t="shared" si="981"/>
        <v/>
      </c>
    </row>
    <row r="62815" spans="22:22" x14ac:dyDescent="0.35">
      <c r="V62815" s="5" t="str">
        <f t="shared" si="981"/>
        <v/>
      </c>
    </row>
    <row r="62816" spans="22:22" x14ac:dyDescent="0.35">
      <c r="V62816" s="5" t="str">
        <f t="shared" si="981"/>
        <v/>
      </c>
    </row>
    <row r="62817" spans="22:22" x14ac:dyDescent="0.35">
      <c r="V62817" s="5" t="str">
        <f t="shared" si="981"/>
        <v/>
      </c>
    </row>
    <row r="62818" spans="22:22" x14ac:dyDescent="0.35">
      <c r="V62818" s="5" t="str">
        <f t="shared" si="981"/>
        <v/>
      </c>
    </row>
    <row r="62819" spans="22:22" x14ac:dyDescent="0.35">
      <c r="V62819" s="5" t="str">
        <f t="shared" si="981"/>
        <v/>
      </c>
    </row>
    <row r="62820" spans="22:22" x14ac:dyDescent="0.35">
      <c r="V62820" s="5" t="str">
        <f t="shared" si="981"/>
        <v/>
      </c>
    </row>
    <row r="62821" spans="22:22" x14ac:dyDescent="0.35">
      <c r="V62821" s="5" t="str">
        <f t="shared" si="981"/>
        <v/>
      </c>
    </row>
    <row r="62822" spans="22:22" x14ac:dyDescent="0.35">
      <c r="V62822" s="5" t="str">
        <f t="shared" si="981"/>
        <v/>
      </c>
    </row>
    <row r="62823" spans="22:22" x14ac:dyDescent="0.35">
      <c r="V62823" s="5" t="str">
        <f t="shared" si="981"/>
        <v/>
      </c>
    </row>
    <row r="62824" spans="22:22" x14ac:dyDescent="0.35">
      <c r="V62824" s="5" t="str">
        <f t="shared" si="981"/>
        <v/>
      </c>
    </row>
    <row r="62825" spans="22:22" x14ac:dyDescent="0.35">
      <c r="V62825" s="5" t="str">
        <f t="shared" si="981"/>
        <v/>
      </c>
    </row>
    <row r="62826" spans="22:22" x14ac:dyDescent="0.35">
      <c r="V62826" s="5" t="str">
        <f t="shared" si="981"/>
        <v/>
      </c>
    </row>
    <row r="62827" spans="22:22" x14ac:dyDescent="0.35">
      <c r="V62827" s="5" t="str">
        <f t="shared" si="981"/>
        <v/>
      </c>
    </row>
    <row r="62828" spans="22:22" x14ac:dyDescent="0.35">
      <c r="V62828" s="5" t="str">
        <f t="shared" si="981"/>
        <v/>
      </c>
    </row>
    <row r="62829" spans="22:22" x14ac:dyDescent="0.35">
      <c r="V62829" s="5" t="str">
        <f t="shared" si="981"/>
        <v/>
      </c>
    </row>
    <row r="62830" spans="22:22" x14ac:dyDescent="0.35">
      <c r="V62830" s="5" t="str">
        <f t="shared" si="981"/>
        <v/>
      </c>
    </row>
    <row r="62831" spans="22:22" x14ac:dyDescent="0.35">
      <c r="V62831" s="5" t="str">
        <f t="shared" si="981"/>
        <v/>
      </c>
    </row>
    <row r="62832" spans="22:22" x14ac:dyDescent="0.35">
      <c r="V62832" s="5" t="str">
        <f t="shared" si="981"/>
        <v/>
      </c>
    </row>
    <row r="62833" spans="22:22" x14ac:dyDescent="0.35">
      <c r="V62833" s="5" t="str">
        <f t="shared" si="981"/>
        <v/>
      </c>
    </row>
    <row r="62834" spans="22:22" x14ac:dyDescent="0.35">
      <c r="V62834" s="5" t="str">
        <f t="shared" si="981"/>
        <v/>
      </c>
    </row>
    <row r="62835" spans="22:22" x14ac:dyDescent="0.35">
      <c r="V62835" s="5" t="str">
        <f t="shared" si="981"/>
        <v/>
      </c>
    </row>
    <row r="62836" spans="22:22" x14ac:dyDescent="0.35">
      <c r="V62836" s="5" t="str">
        <f t="shared" si="981"/>
        <v/>
      </c>
    </row>
    <row r="62837" spans="22:22" x14ac:dyDescent="0.35">
      <c r="V62837" s="5" t="str">
        <f t="shared" si="981"/>
        <v/>
      </c>
    </row>
    <row r="62838" spans="22:22" x14ac:dyDescent="0.35">
      <c r="V62838" s="5" t="str">
        <f t="shared" si="981"/>
        <v/>
      </c>
    </row>
    <row r="62839" spans="22:22" x14ac:dyDescent="0.35">
      <c r="V62839" s="5" t="str">
        <f t="shared" si="981"/>
        <v/>
      </c>
    </row>
    <row r="62840" spans="22:22" x14ac:dyDescent="0.35">
      <c r="V62840" s="5" t="str">
        <f t="shared" si="981"/>
        <v/>
      </c>
    </row>
    <row r="62841" spans="22:22" x14ac:dyDescent="0.35">
      <c r="V62841" s="5" t="str">
        <f t="shared" si="981"/>
        <v/>
      </c>
    </row>
    <row r="62842" spans="22:22" x14ac:dyDescent="0.35">
      <c r="V62842" s="5" t="str">
        <f t="shared" si="981"/>
        <v/>
      </c>
    </row>
    <row r="62843" spans="22:22" x14ac:dyDescent="0.35">
      <c r="V62843" s="5" t="str">
        <f t="shared" si="981"/>
        <v/>
      </c>
    </row>
    <row r="62844" spans="22:22" x14ac:dyDescent="0.35">
      <c r="V62844" s="5" t="str">
        <f t="shared" si="981"/>
        <v/>
      </c>
    </row>
    <row r="62845" spans="22:22" x14ac:dyDescent="0.35">
      <c r="V62845" s="5" t="str">
        <f t="shared" si="981"/>
        <v/>
      </c>
    </row>
    <row r="62846" spans="22:22" x14ac:dyDescent="0.35">
      <c r="V62846" s="5" t="str">
        <f t="shared" si="981"/>
        <v/>
      </c>
    </row>
    <row r="62847" spans="22:22" x14ac:dyDescent="0.35">
      <c r="V62847" s="5" t="str">
        <f t="shared" si="981"/>
        <v/>
      </c>
    </row>
    <row r="62848" spans="22:22" x14ac:dyDescent="0.35">
      <c r="V62848" s="5" t="str">
        <f t="shared" si="981"/>
        <v/>
      </c>
    </row>
    <row r="62849" spans="22:22" x14ac:dyDescent="0.35">
      <c r="V62849" s="5" t="str">
        <f t="shared" si="981"/>
        <v/>
      </c>
    </row>
    <row r="62850" spans="22:22" x14ac:dyDescent="0.35">
      <c r="V62850" s="5" t="str">
        <f t="shared" ref="V62850:V62913" si="982">TRIM(CLEAN(SUBSTITUTE(A62850,CHAR(160)," ")))</f>
        <v/>
      </c>
    </row>
    <row r="62851" spans="22:22" x14ac:dyDescent="0.35">
      <c r="V62851" s="5" t="str">
        <f t="shared" si="982"/>
        <v/>
      </c>
    </row>
    <row r="62852" spans="22:22" x14ac:dyDescent="0.35">
      <c r="V62852" s="5" t="str">
        <f t="shared" si="982"/>
        <v/>
      </c>
    </row>
    <row r="62853" spans="22:22" x14ac:dyDescent="0.35">
      <c r="V62853" s="5" t="str">
        <f t="shared" si="982"/>
        <v/>
      </c>
    </row>
    <row r="62854" spans="22:22" x14ac:dyDescent="0.35">
      <c r="V62854" s="5" t="str">
        <f t="shared" si="982"/>
        <v/>
      </c>
    </row>
    <row r="62855" spans="22:22" x14ac:dyDescent="0.35">
      <c r="V62855" s="5" t="str">
        <f t="shared" si="982"/>
        <v/>
      </c>
    </row>
    <row r="62856" spans="22:22" x14ac:dyDescent="0.35">
      <c r="V62856" s="5" t="str">
        <f t="shared" si="982"/>
        <v/>
      </c>
    </row>
    <row r="62857" spans="22:22" x14ac:dyDescent="0.35">
      <c r="V62857" s="5" t="str">
        <f t="shared" si="982"/>
        <v/>
      </c>
    </row>
    <row r="62858" spans="22:22" x14ac:dyDescent="0.35">
      <c r="V62858" s="5" t="str">
        <f t="shared" si="982"/>
        <v/>
      </c>
    </row>
    <row r="62859" spans="22:22" x14ac:dyDescent="0.35">
      <c r="V62859" s="5" t="str">
        <f t="shared" si="982"/>
        <v/>
      </c>
    </row>
    <row r="62860" spans="22:22" x14ac:dyDescent="0.35">
      <c r="V62860" s="5" t="str">
        <f t="shared" si="982"/>
        <v/>
      </c>
    </row>
    <row r="62861" spans="22:22" x14ac:dyDescent="0.35">
      <c r="V62861" s="5" t="str">
        <f t="shared" si="982"/>
        <v/>
      </c>
    </row>
    <row r="62862" spans="22:22" x14ac:dyDescent="0.35">
      <c r="V62862" s="5" t="str">
        <f t="shared" si="982"/>
        <v/>
      </c>
    </row>
    <row r="62863" spans="22:22" x14ac:dyDescent="0.35">
      <c r="V62863" s="5" t="str">
        <f t="shared" si="982"/>
        <v/>
      </c>
    </row>
    <row r="62864" spans="22:22" x14ac:dyDescent="0.35">
      <c r="V62864" s="5" t="str">
        <f t="shared" si="982"/>
        <v/>
      </c>
    </row>
    <row r="62865" spans="22:22" x14ac:dyDescent="0.35">
      <c r="V62865" s="5" t="str">
        <f t="shared" si="982"/>
        <v/>
      </c>
    </row>
    <row r="62866" spans="22:22" x14ac:dyDescent="0.35">
      <c r="V62866" s="5" t="str">
        <f t="shared" si="982"/>
        <v/>
      </c>
    </row>
    <row r="62867" spans="22:22" x14ac:dyDescent="0.35">
      <c r="V62867" s="5" t="str">
        <f t="shared" si="982"/>
        <v/>
      </c>
    </row>
    <row r="62868" spans="22:22" x14ac:dyDescent="0.35">
      <c r="V62868" s="5" t="str">
        <f t="shared" si="982"/>
        <v/>
      </c>
    </row>
    <row r="62869" spans="22:22" x14ac:dyDescent="0.35">
      <c r="V62869" s="5" t="str">
        <f t="shared" si="982"/>
        <v/>
      </c>
    </row>
    <row r="62870" spans="22:22" x14ac:dyDescent="0.35">
      <c r="V62870" s="5" t="str">
        <f t="shared" si="982"/>
        <v/>
      </c>
    </row>
    <row r="62871" spans="22:22" x14ac:dyDescent="0.35">
      <c r="V62871" s="5" t="str">
        <f t="shared" si="982"/>
        <v/>
      </c>
    </row>
    <row r="62872" spans="22:22" x14ac:dyDescent="0.35">
      <c r="V62872" s="5" t="str">
        <f t="shared" si="982"/>
        <v/>
      </c>
    </row>
    <row r="62873" spans="22:22" x14ac:dyDescent="0.35">
      <c r="V62873" s="5" t="str">
        <f t="shared" si="982"/>
        <v/>
      </c>
    </row>
    <row r="62874" spans="22:22" x14ac:dyDescent="0.35">
      <c r="V62874" s="5" t="str">
        <f t="shared" si="982"/>
        <v/>
      </c>
    </row>
    <row r="62875" spans="22:22" x14ac:dyDescent="0.35">
      <c r="V62875" s="5" t="str">
        <f t="shared" si="982"/>
        <v/>
      </c>
    </row>
    <row r="62876" spans="22:22" x14ac:dyDescent="0.35">
      <c r="V62876" s="5" t="str">
        <f t="shared" si="982"/>
        <v/>
      </c>
    </row>
    <row r="62877" spans="22:22" x14ac:dyDescent="0.35">
      <c r="V62877" s="5" t="str">
        <f t="shared" si="982"/>
        <v/>
      </c>
    </row>
    <row r="62878" spans="22:22" x14ac:dyDescent="0.35">
      <c r="V62878" s="5" t="str">
        <f t="shared" si="982"/>
        <v/>
      </c>
    </row>
    <row r="62879" spans="22:22" x14ac:dyDescent="0.35">
      <c r="V62879" s="5" t="str">
        <f t="shared" si="982"/>
        <v/>
      </c>
    </row>
    <row r="62880" spans="22:22" x14ac:dyDescent="0.35">
      <c r="V62880" s="5" t="str">
        <f t="shared" si="982"/>
        <v/>
      </c>
    </row>
    <row r="62881" spans="22:22" x14ac:dyDescent="0.35">
      <c r="V62881" s="5" t="str">
        <f t="shared" si="982"/>
        <v/>
      </c>
    </row>
    <row r="62882" spans="22:22" x14ac:dyDescent="0.35">
      <c r="V62882" s="5" t="str">
        <f t="shared" si="982"/>
        <v/>
      </c>
    </row>
    <row r="62883" spans="22:22" x14ac:dyDescent="0.35">
      <c r="V62883" s="5" t="str">
        <f t="shared" si="982"/>
        <v/>
      </c>
    </row>
    <row r="62884" spans="22:22" x14ac:dyDescent="0.35">
      <c r="V62884" s="5" t="str">
        <f t="shared" si="982"/>
        <v/>
      </c>
    </row>
    <row r="62885" spans="22:22" x14ac:dyDescent="0.35">
      <c r="V62885" s="5" t="str">
        <f t="shared" si="982"/>
        <v/>
      </c>
    </row>
    <row r="62886" spans="22:22" x14ac:dyDescent="0.35">
      <c r="V62886" s="5" t="str">
        <f t="shared" si="982"/>
        <v/>
      </c>
    </row>
    <row r="62887" spans="22:22" x14ac:dyDescent="0.35">
      <c r="V62887" s="5" t="str">
        <f t="shared" si="982"/>
        <v/>
      </c>
    </row>
    <row r="62888" spans="22:22" x14ac:dyDescent="0.35">
      <c r="V62888" s="5" t="str">
        <f t="shared" si="982"/>
        <v/>
      </c>
    </row>
    <row r="62889" spans="22:22" x14ac:dyDescent="0.35">
      <c r="V62889" s="5" t="str">
        <f t="shared" si="982"/>
        <v/>
      </c>
    </row>
    <row r="62890" spans="22:22" x14ac:dyDescent="0.35">
      <c r="V62890" s="5" t="str">
        <f t="shared" si="982"/>
        <v/>
      </c>
    </row>
    <row r="62891" spans="22:22" x14ac:dyDescent="0.35">
      <c r="V62891" s="5" t="str">
        <f t="shared" si="982"/>
        <v/>
      </c>
    </row>
    <row r="62892" spans="22:22" x14ac:dyDescent="0.35">
      <c r="V62892" s="5" t="str">
        <f t="shared" si="982"/>
        <v/>
      </c>
    </row>
    <row r="62893" spans="22:22" x14ac:dyDescent="0.35">
      <c r="V62893" s="5" t="str">
        <f t="shared" si="982"/>
        <v/>
      </c>
    </row>
    <row r="62894" spans="22:22" x14ac:dyDescent="0.35">
      <c r="V62894" s="5" t="str">
        <f t="shared" si="982"/>
        <v/>
      </c>
    </row>
    <row r="62895" spans="22:22" x14ac:dyDescent="0.35">
      <c r="V62895" s="5" t="str">
        <f t="shared" si="982"/>
        <v/>
      </c>
    </row>
    <row r="62896" spans="22:22" x14ac:dyDescent="0.35">
      <c r="V62896" s="5" t="str">
        <f t="shared" si="982"/>
        <v/>
      </c>
    </row>
    <row r="62897" spans="22:22" x14ac:dyDescent="0.35">
      <c r="V62897" s="5" t="str">
        <f t="shared" si="982"/>
        <v/>
      </c>
    </row>
    <row r="62898" spans="22:22" x14ac:dyDescent="0.35">
      <c r="V62898" s="5" t="str">
        <f t="shared" si="982"/>
        <v/>
      </c>
    </row>
    <row r="62899" spans="22:22" x14ac:dyDescent="0.35">
      <c r="V62899" s="5" t="str">
        <f t="shared" si="982"/>
        <v/>
      </c>
    </row>
    <row r="62900" spans="22:22" x14ac:dyDescent="0.35">
      <c r="V62900" s="5" t="str">
        <f t="shared" si="982"/>
        <v/>
      </c>
    </row>
    <row r="62901" spans="22:22" x14ac:dyDescent="0.35">
      <c r="V62901" s="5" t="str">
        <f t="shared" si="982"/>
        <v/>
      </c>
    </row>
    <row r="62902" spans="22:22" x14ac:dyDescent="0.35">
      <c r="V62902" s="5" t="str">
        <f t="shared" si="982"/>
        <v/>
      </c>
    </row>
    <row r="62903" spans="22:22" x14ac:dyDescent="0.35">
      <c r="V62903" s="5" t="str">
        <f t="shared" si="982"/>
        <v/>
      </c>
    </row>
    <row r="62904" spans="22:22" x14ac:dyDescent="0.35">
      <c r="V62904" s="5" t="str">
        <f t="shared" si="982"/>
        <v/>
      </c>
    </row>
    <row r="62905" spans="22:22" x14ac:dyDescent="0.35">
      <c r="V62905" s="5" t="str">
        <f t="shared" si="982"/>
        <v/>
      </c>
    </row>
    <row r="62906" spans="22:22" x14ac:dyDescent="0.35">
      <c r="V62906" s="5" t="str">
        <f t="shared" si="982"/>
        <v/>
      </c>
    </row>
    <row r="62907" spans="22:22" x14ac:dyDescent="0.35">
      <c r="V62907" s="5" t="str">
        <f t="shared" si="982"/>
        <v/>
      </c>
    </row>
    <row r="62908" spans="22:22" x14ac:dyDescent="0.35">
      <c r="V62908" s="5" t="str">
        <f t="shared" si="982"/>
        <v/>
      </c>
    </row>
    <row r="62909" spans="22:22" x14ac:dyDescent="0.35">
      <c r="V62909" s="5" t="str">
        <f t="shared" si="982"/>
        <v/>
      </c>
    </row>
    <row r="62910" spans="22:22" x14ac:dyDescent="0.35">
      <c r="V62910" s="5" t="str">
        <f t="shared" si="982"/>
        <v/>
      </c>
    </row>
    <row r="62911" spans="22:22" x14ac:dyDescent="0.35">
      <c r="V62911" s="5" t="str">
        <f t="shared" si="982"/>
        <v/>
      </c>
    </row>
    <row r="62912" spans="22:22" x14ac:dyDescent="0.35">
      <c r="V62912" s="5" t="str">
        <f t="shared" si="982"/>
        <v/>
      </c>
    </row>
    <row r="62913" spans="22:22" x14ac:dyDescent="0.35">
      <c r="V62913" s="5" t="str">
        <f t="shared" si="982"/>
        <v/>
      </c>
    </row>
    <row r="62914" spans="22:22" x14ac:dyDescent="0.35">
      <c r="V62914" s="5" t="str">
        <f t="shared" ref="V62914:V62977" si="983">TRIM(CLEAN(SUBSTITUTE(A62914,CHAR(160)," ")))</f>
        <v/>
      </c>
    </row>
    <row r="62915" spans="22:22" x14ac:dyDescent="0.35">
      <c r="V62915" s="5" t="str">
        <f t="shared" si="983"/>
        <v/>
      </c>
    </row>
    <row r="62916" spans="22:22" x14ac:dyDescent="0.35">
      <c r="V62916" s="5" t="str">
        <f t="shared" si="983"/>
        <v/>
      </c>
    </row>
    <row r="62917" spans="22:22" x14ac:dyDescent="0.35">
      <c r="V62917" s="5" t="str">
        <f t="shared" si="983"/>
        <v/>
      </c>
    </row>
    <row r="62918" spans="22:22" x14ac:dyDescent="0.35">
      <c r="V62918" s="5" t="str">
        <f t="shared" si="983"/>
        <v/>
      </c>
    </row>
    <row r="62919" spans="22:22" x14ac:dyDescent="0.35">
      <c r="V62919" s="5" t="str">
        <f t="shared" si="983"/>
        <v/>
      </c>
    </row>
    <row r="62920" spans="22:22" x14ac:dyDescent="0.35">
      <c r="V62920" s="5" t="str">
        <f t="shared" si="983"/>
        <v/>
      </c>
    </row>
    <row r="62921" spans="22:22" x14ac:dyDescent="0.35">
      <c r="V62921" s="5" t="str">
        <f t="shared" si="983"/>
        <v/>
      </c>
    </row>
    <row r="62922" spans="22:22" x14ac:dyDescent="0.35">
      <c r="V62922" s="5" t="str">
        <f t="shared" si="983"/>
        <v/>
      </c>
    </row>
    <row r="62923" spans="22:22" x14ac:dyDescent="0.35">
      <c r="V62923" s="5" t="str">
        <f t="shared" si="983"/>
        <v/>
      </c>
    </row>
    <row r="62924" spans="22:22" x14ac:dyDescent="0.35">
      <c r="V62924" s="5" t="str">
        <f t="shared" si="983"/>
        <v/>
      </c>
    </row>
    <row r="62925" spans="22:22" x14ac:dyDescent="0.35">
      <c r="V62925" s="5" t="str">
        <f t="shared" si="983"/>
        <v/>
      </c>
    </row>
    <row r="62926" spans="22:22" x14ac:dyDescent="0.35">
      <c r="V62926" s="5" t="str">
        <f t="shared" si="983"/>
        <v/>
      </c>
    </row>
    <row r="62927" spans="22:22" x14ac:dyDescent="0.35">
      <c r="V62927" s="5" t="str">
        <f t="shared" si="983"/>
        <v/>
      </c>
    </row>
    <row r="62928" spans="22:22" x14ac:dyDescent="0.35">
      <c r="V62928" s="5" t="str">
        <f t="shared" si="983"/>
        <v/>
      </c>
    </row>
    <row r="62929" spans="22:22" x14ac:dyDescent="0.35">
      <c r="V62929" s="5" t="str">
        <f t="shared" si="983"/>
        <v/>
      </c>
    </row>
    <row r="62930" spans="22:22" x14ac:dyDescent="0.35">
      <c r="V62930" s="5" t="str">
        <f t="shared" si="983"/>
        <v/>
      </c>
    </row>
    <row r="62931" spans="22:22" x14ac:dyDescent="0.35">
      <c r="V62931" s="5" t="str">
        <f t="shared" si="983"/>
        <v/>
      </c>
    </row>
    <row r="62932" spans="22:22" x14ac:dyDescent="0.35">
      <c r="V62932" s="5" t="str">
        <f t="shared" si="983"/>
        <v/>
      </c>
    </row>
    <row r="62933" spans="22:22" x14ac:dyDescent="0.35">
      <c r="V62933" s="5" t="str">
        <f t="shared" si="983"/>
        <v/>
      </c>
    </row>
    <row r="62934" spans="22:22" x14ac:dyDescent="0.35">
      <c r="V62934" s="5" t="str">
        <f t="shared" si="983"/>
        <v/>
      </c>
    </row>
    <row r="62935" spans="22:22" x14ac:dyDescent="0.35">
      <c r="V62935" s="5" t="str">
        <f t="shared" si="983"/>
        <v/>
      </c>
    </row>
    <row r="62936" spans="22:22" x14ac:dyDescent="0.35">
      <c r="V62936" s="5" t="str">
        <f t="shared" si="983"/>
        <v/>
      </c>
    </row>
    <row r="62937" spans="22:22" x14ac:dyDescent="0.35">
      <c r="V62937" s="5" t="str">
        <f t="shared" si="983"/>
        <v/>
      </c>
    </row>
    <row r="62938" spans="22:22" x14ac:dyDescent="0.35">
      <c r="V62938" s="5" t="str">
        <f t="shared" si="983"/>
        <v/>
      </c>
    </row>
    <row r="62939" spans="22:22" x14ac:dyDescent="0.35">
      <c r="V62939" s="5" t="str">
        <f t="shared" si="983"/>
        <v/>
      </c>
    </row>
    <row r="62940" spans="22:22" x14ac:dyDescent="0.35">
      <c r="V62940" s="5" t="str">
        <f t="shared" si="983"/>
        <v/>
      </c>
    </row>
    <row r="62941" spans="22:22" x14ac:dyDescent="0.35">
      <c r="V62941" s="5" t="str">
        <f t="shared" si="983"/>
        <v/>
      </c>
    </row>
    <row r="62942" spans="22:22" x14ac:dyDescent="0.35">
      <c r="V62942" s="5" t="str">
        <f t="shared" si="983"/>
        <v/>
      </c>
    </row>
    <row r="62943" spans="22:22" x14ac:dyDescent="0.35">
      <c r="V62943" s="5" t="str">
        <f t="shared" si="983"/>
        <v/>
      </c>
    </row>
    <row r="62944" spans="22:22" x14ac:dyDescent="0.35">
      <c r="V62944" s="5" t="str">
        <f t="shared" si="983"/>
        <v/>
      </c>
    </row>
    <row r="62945" spans="22:22" x14ac:dyDescent="0.35">
      <c r="V62945" s="5" t="str">
        <f t="shared" si="983"/>
        <v/>
      </c>
    </row>
    <row r="62946" spans="22:22" x14ac:dyDescent="0.35">
      <c r="V62946" s="5" t="str">
        <f t="shared" si="983"/>
        <v/>
      </c>
    </row>
    <row r="62947" spans="22:22" x14ac:dyDescent="0.35">
      <c r="V62947" s="5" t="str">
        <f t="shared" si="983"/>
        <v/>
      </c>
    </row>
    <row r="62948" spans="22:22" x14ac:dyDescent="0.35">
      <c r="V62948" s="5" t="str">
        <f t="shared" si="983"/>
        <v/>
      </c>
    </row>
    <row r="62949" spans="22:22" x14ac:dyDescent="0.35">
      <c r="V62949" s="5" t="str">
        <f t="shared" si="983"/>
        <v/>
      </c>
    </row>
    <row r="62950" spans="22:22" x14ac:dyDescent="0.35">
      <c r="V62950" s="5" t="str">
        <f t="shared" si="983"/>
        <v/>
      </c>
    </row>
    <row r="62951" spans="22:22" x14ac:dyDescent="0.35">
      <c r="V62951" s="5" t="str">
        <f t="shared" si="983"/>
        <v/>
      </c>
    </row>
    <row r="62952" spans="22:22" x14ac:dyDescent="0.35">
      <c r="V62952" s="5" t="str">
        <f t="shared" si="983"/>
        <v/>
      </c>
    </row>
    <row r="62953" spans="22:22" x14ac:dyDescent="0.35">
      <c r="V62953" s="5" t="str">
        <f t="shared" si="983"/>
        <v/>
      </c>
    </row>
    <row r="62954" spans="22:22" x14ac:dyDescent="0.35">
      <c r="V62954" s="5" t="str">
        <f t="shared" si="983"/>
        <v/>
      </c>
    </row>
    <row r="62955" spans="22:22" x14ac:dyDescent="0.35">
      <c r="V62955" s="5" t="str">
        <f t="shared" si="983"/>
        <v/>
      </c>
    </row>
    <row r="62956" spans="22:22" x14ac:dyDescent="0.35">
      <c r="V62956" s="5" t="str">
        <f t="shared" si="983"/>
        <v/>
      </c>
    </row>
    <row r="62957" spans="22:22" x14ac:dyDescent="0.35">
      <c r="V62957" s="5" t="str">
        <f t="shared" si="983"/>
        <v/>
      </c>
    </row>
    <row r="62958" spans="22:22" x14ac:dyDescent="0.35">
      <c r="V62958" s="5" t="str">
        <f t="shared" si="983"/>
        <v/>
      </c>
    </row>
    <row r="62959" spans="22:22" x14ac:dyDescent="0.35">
      <c r="V62959" s="5" t="str">
        <f t="shared" si="983"/>
        <v/>
      </c>
    </row>
    <row r="62960" spans="22:22" x14ac:dyDescent="0.35">
      <c r="V62960" s="5" t="str">
        <f t="shared" si="983"/>
        <v/>
      </c>
    </row>
    <row r="62961" spans="22:22" x14ac:dyDescent="0.35">
      <c r="V62961" s="5" t="str">
        <f t="shared" si="983"/>
        <v/>
      </c>
    </row>
    <row r="62962" spans="22:22" x14ac:dyDescent="0.35">
      <c r="V62962" s="5" t="str">
        <f t="shared" si="983"/>
        <v/>
      </c>
    </row>
    <row r="62963" spans="22:22" x14ac:dyDescent="0.35">
      <c r="V62963" s="5" t="str">
        <f t="shared" si="983"/>
        <v/>
      </c>
    </row>
    <row r="62964" spans="22:22" x14ac:dyDescent="0.35">
      <c r="V62964" s="5" t="str">
        <f t="shared" si="983"/>
        <v/>
      </c>
    </row>
    <row r="62965" spans="22:22" x14ac:dyDescent="0.35">
      <c r="V62965" s="5" t="str">
        <f t="shared" si="983"/>
        <v/>
      </c>
    </row>
    <row r="62966" spans="22:22" x14ac:dyDescent="0.35">
      <c r="V62966" s="5" t="str">
        <f t="shared" si="983"/>
        <v/>
      </c>
    </row>
    <row r="62967" spans="22:22" x14ac:dyDescent="0.35">
      <c r="V62967" s="5" t="str">
        <f t="shared" si="983"/>
        <v/>
      </c>
    </row>
    <row r="62968" spans="22:22" x14ac:dyDescent="0.35">
      <c r="V62968" s="5" t="str">
        <f t="shared" si="983"/>
        <v/>
      </c>
    </row>
    <row r="62969" spans="22:22" x14ac:dyDescent="0.35">
      <c r="V62969" s="5" t="str">
        <f t="shared" si="983"/>
        <v/>
      </c>
    </row>
    <row r="62970" spans="22:22" x14ac:dyDescent="0.35">
      <c r="V62970" s="5" t="str">
        <f t="shared" si="983"/>
        <v/>
      </c>
    </row>
    <row r="62971" spans="22:22" x14ac:dyDescent="0.35">
      <c r="V62971" s="5" t="str">
        <f t="shared" si="983"/>
        <v/>
      </c>
    </row>
    <row r="62972" spans="22:22" x14ac:dyDescent="0.35">
      <c r="V62972" s="5" t="str">
        <f t="shared" si="983"/>
        <v/>
      </c>
    </row>
    <row r="62973" spans="22:22" x14ac:dyDescent="0.35">
      <c r="V62973" s="5" t="str">
        <f t="shared" si="983"/>
        <v/>
      </c>
    </row>
    <row r="62974" spans="22:22" x14ac:dyDescent="0.35">
      <c r="V62974" s="5" t="str">
        <f t="shared" si="983"/>
        <v/>
      </c>
    </row>
    <row r="62975" spans="22:22" x14ac:dyDescent="0.35">
      <c r="V62975" s="5" t="str">
        <f t="shared" si="983"/>
        <v/>
      </c>
    </row>
    <row r="62976" spans="22:22" x14ac:dyDescent="0.35">
      <c r="V62976" s="5" t="str">
        <f t="shared" si="983"/>
        <v/>
      </c>
    </row>
    <row r="62977" spans="22:22" x14ac:dyDescent="0.35">
      <c r="V62977" s="5" t="str">
        <f t="shared" si="983"/>
        <v/>
      </c>
    </row>
    <row r="62978" spans="22:22" x14ac:dyDescent="0.35">
      <c r="V62978" s="5" t="str">
        <f t="shared" ref="V62978:V63041" si="984">TRIM(CLEAN(SUBSTITUTE(A62978,CHAR(160)," ")))</f>
        <v/>
      </c>
    </row>
    <row r="62979" spans="22:22" x14ac:dyDescent="0.35">
      <c r="V62979" s="5" t="str">
        <f t="shared" si="984"/>
        <v/>
      </c>
    </row>
    <row r="62980" spans="22:22" x14ac:dyDescent="0.35">
      <c r="V62980" s="5" t="str">
        <f t="shared" si="984"/>
        <v/>
      </c>
    </row>
    <row r="62981" spans="22:22" x14ac:dyDescent="0.35">
      <c r="V62981" s="5" t="str">
        <f t="shared" si="984"/>
        <v/>
      </c>
    </row>
    <row r="62982" spans="22:22" x14ac:dyDescent="0.35">
      <c r="V62982" s="5" t="str">
        <f t="shared" si="984"/>
        <v/>
      </c>
    </row>
    <row r="62983" spans="22:22" x14ac:dyDescent="0.35">
      <c r="V62983" s="5" t="str">
        <f t="shared" si="984"/>
        <v/>
      </c>
    </row>
    <row r="62984" spans="22:22" x14ac:dyDescent="0.35">
      <c r="V62984" s="5" t="str">
        <f t="shared" si="984"/>
        <v/>
      </c>
    </row>
    <row r="62985" spans="22:22" x14ac:dyDescent="0.35">
      <c r="V62985" s="5" t="str">
        <f t="shared" si="984"/>
        <v/>
      </c>
    </row>
    <row r="62986" spans="22:22" x14ac:dyDescent="0.35">
      <c r="V62986" s="5" t="str">
        <f t="shared" si="984"/>
        <v/>
      </c>
    </row>
    <row r="62987" spans="22:22" x14ac:dyDescent="0.35">
      <c r="V62987" s="5" t="str">
        <f t="shared" si="984"/>
        <v/>
      </c>
    </row>
    <row r="62988" spans="22:22" x14ac:dyDescent="0.35">
      <c r="V62988" s="5" t="str">
        <f t="shared" si="984"/>
        <v/>
      </c>
    </row>
    <row r="62989" spans="22:22" x14ac:dyDescent="0.35">
      <c r="V62989" s="5" t="str">
        <f t="shared" si="984"/>
        <v/>
      </c>
    </row>
    <row r="62990" spans="22:22" x14ac:dyDescent="0.35">
      <c r="V62990" s="5" t="str">
        <f t="shared" si="984"/>
        <v/>
      </c>
    </row>
    <row r="62991" spans="22:22" x14ac:dyDescent="0.35">
      <c r="V62991" s="5" t="str">
        <f t="shared" si="984"/>
        <v/>
      </c>
    </row>
    <row r="62992" spans="22:22" x14ac:dyDescent="0.35">
      <c r="V62992" s="5" t="str">
        <f t="shared" si="984"/>
        <v/>
      </c>
    </row>
    <row r="62993" spans="22:22" x14ac:dyDescent="0.35">
      <c r="V62993" s="5" t="str">
        <f t="shared" si="984"/>
        <v/>
      </c>
    </row>
    <row r="62994" spans="22:22" x14ac:dyDescent="0.35">
      <c r="V62994" s="5" t="str">
        <f t="shared" si="984"/>
        <v/>
      </c>
    </row>
    <row r="62995" spans="22:22" x14ac:dyDescent="0.35">
      <c r="V62995" s="5" t="str">
        <f t="shared" si="984"/>
        <v/>
      </c>
    </row>
    <row r="62996" spans="22:22" x14ac:dyDescent="0.35">
      <c r="V62996" s="5" t="str">
        <f t="shared" si="984"/>
        <v/>
      </c>
    </row>
    <row r="62997" spans="22:22" x14ac:dyDescent="0.35">
      <c r="V62997" s="5" t="str">
        <f t="shared" si="984"/>
        <v/>
      </c>
    </row>
    <row r="62998" spans="22:22" x14ac:dyDescent="0.35">
      <c r="V62998" s="5" t="str">
        <f t="shared" si="984"/>
        <v/>
      </c>
    </row>
    <row r="62999" spans="22:22" x14ac:dyDescent="0.35">
      <c r="V62999" s="5" t="str">
        <f t="shared" si="984"/>
        <v/>
      </c>
    </row>
    <row r="63000" spans="22:22" x14ac:dyDescent="0.35">
      <c r="V63000" s="5" t="str">
        <f t="shared" si="984"/>
        <v/>
      </c>
    </row>
    <row r="63001" spans="22:22" x14ac:dyDescent="0.35">
      <c r="V63001" s="5" t="str">
        <f t="shared" si="984"/>
        <v/>
      </c>
    </row>
    <row r="63002" spans="22:22" x14ac:dyDescent="0.35">
      <c r="V63002" s="5" t="str">
        <f t="shared" si="984"/>
        <v/>
      </c>
    </row>
    <row r="63003" spans="22:22" x14ac:dyDescent="0.35">
      <c r="V63003" s="5" t="str">
        <f t="shared" si="984"/>
        <v/>
      </c>
    </row>
    <row r="63004" spans="22:22" x14ac:dyDescent="0.35">
      <c r="V63004" s="5" t="str">
        <f t="shared" si="984"/>
        <v/>
      </c>
    </row>
    <row r="63005" spans="22:22" x14ac:dyDescent="0.35">
      <c r="V63005" s="5" t="str">
        <f t="shared" si="984"/>
        <v/>
      </c>
    </row>
    <row r="63006" spans="22:22" x14ac:dyDescent="0.35">
      <c r="V63006" s="5" t="str">
        <f t="shared" si="984"/>
        <v/>
      </c>
    </row>
    <row r="63007" spans="22:22" x14ac:dyDescent="0.35">
      <c r="V63007" s="5" t="str">
        <f t="shared" si="984"/>
        <v/>
      </c>
    </row>
    <row r="63008" spans="22:22" x14ac:dyDescent="0.35">
      <c r="V63008" s="5" t="str">
        <f t="shared" si="984"/>
        <v/>
      </c>
    </row>
    <row r="63009" spans="22:22" x14ac:dyDescent="0.35">
      <c r="V63009" s="5" t="str">
        <f t="shared" si="984"/>
        <v/>
      </c>
    </row>
    <row r="63010" spans="22:22" x14ac:dyDescent="0.35">
      <c r="V63010" s="5" t="str">
        <f t="shared" si="984"/>
        <v/>
      </c>
    </row>
    <row r="63011" spans="22:22" x14ac:dyDescent="0.35">
      <c r="V63011" s="5" t="str">
        <f t="shared" si="984"/>
        <v/>
      </c>
    </row>
    <row r="63012" spans="22:22" x14ac:dyDescent="0.35">
      <c r="V63012" s="5" t="str">
        <f t="shared" si="984"/>
        <v/>
      </c>
    </row>
    <row r="63013" spans="22:22" x14ac:dyDescent="0.35">
      <c r="V63013" s="5" t="str">
        <f t="shared" si="984"/>
        <v/>
      </c>
    </row>
    <row r="63014" spans="22:22" x14ac:dyDescent="0.35">
      <c r="V63014" s="5" t="str">
        <f t="shared" si="984"/>
        <v/>
      </c>
    </row>
    <row r="63015" spans="22:22" x14ac:dyDescent="0.35">
      <c r="V63015" s="5" t="str">
        <f t="shared" si="984"/>
        <v/>
      </c>
    </row>
    <row r="63016" spans="22:22" x14ac:dyDescent="0.35">
      <c r="V63016" s="5" t="str">
        <f t="shared" si="984"/>
        <v/>
      </c>
    </row>
    <row r="63017" spans="22:22" x14ac:dyDescent="0.35">
      <c r="V63017" s="5" t="str">
        <f t="shared" si="984"/>
        <v/>
      </c>
    </row>
    <row r="63018" spans="22:22" x14ac:dyDescent="0.35">
      <c r="V63018" s="5" t="str">
        <f t="shared" si="984"/>
        <v/>
      </c>
    </row>
    <row r="63019" spans="22:22" x14ac:dyDescent="0.35">
      <c r="V63019" s="5" t="str">
        <f t="shared" si="984"/>
        <v/>
      </c>
    </row>
    <row r="63020" spans="22:22" x14ac:dyDescent="0.35">
      <c r="V63020" s="5" t="str">
        <f t="shared" si="984"/>
        <v/>
      </c>
    </row>
    <row r="63021" spans="22:22" x14ac:dyDescent="0.35">
      <c r="V63021" s="5" t="str">
        <f t="shared" si="984"/>
        <v/>
      </c>
    </row>
    <row r="63022" spans="22:22" x14ac:dyDescent="0.35">
      <c r="V63022" s="5" t="str">
        <f t="shared" si="984"/>
        <v/>
      </c>
    </row>
    <row r="63023" spans="22:22" x14ac:dyDescent="0.35">
      <c r="V63023" s="5" t="str">
        <f t="shared" si="984"/>
        <v/>
      </c>
    </row>
    <row r="63024" spans="22:22" x14ac:dyDescent="0.35">
      <c r="V63024" s="5" t="str">
        <f t="shared" si="984"/>
        <v/>
      </c>
    </row>
    <row r="63025" spans="22:22" x14ac:dyDescent="0.35">
      <c r="V63025" s="5" t="str">
        <f t="shared" si="984"/>
        <v/>
      </c>
    </row>
    <row r="63026" spans="22:22" x14ac:dyDescent="0.35">
      <c r="V63026" s="5" t="str">
        <f t="shared" si="984"/>
        <v/>
      </c>
    </row>
    <row r="63027" spans="22:22" x14ac:dyDescent="0.35">
      <c r="V63027" s="5" t="str">
        <f t="shared" si="984"/>
        <v/>
      </c>
    </row>
    <row r="63028" spans="22:22" x14ac:dyDescent="0.35">
      <c r="V63028" s="5" t="str">
        <f t="shared" si="984"/>
        <v/>
      </c>
    </row>
    <row r="63029" spans="22:22" x14ac:dyDescent="0.35">
      <c r="V63029" s="5" t="str">
        <f t="shared" si="984"/>
        <v/>
      </c>
    </row>
    <row r="63030" spans="22:22" x14ac:dyDescent="0.35">
      <c r="V63030" s="5" t="str">
        <f t="shared" si="984"/>
        <v/>
      </c>
    </row>
    <row r="63031" spans="22:22" x14ac:dyDescent="0.35">
      <c r="V63031" s="5" t="str">
        <f t="shared" si="984"/>
        <v/>
      </c>
    </row>
    <row r="63032" spans="22:22" x14ac:dyDescent="0.35">
      <c r="V63032" s="5" t="str">
        <f t="shared" si="984"/>
        <v/>
      </c>
    </row>
    <row r="63033" spans="22:22" x14ac:dyDescent="0.35">
      <c r="V63033" s="5" t="str">
        <f t="shared" si="984"/>
        <v/>
      </c>
    </row>
    <row r="63034" spans="22:22" x14ac:dyDescent="0.35">
      <c r="V63034" s="5" t="str">
        <f t="shared" si="984"/>
        <v/>
      </c>
    </row>
    <row r="63035" spans="22:22" x14ac:dyDescent="0.35">
      <c r="V63035" s="5" t="str">
        <f t="shared" si="984"/>
        <v/>
      </c>
    </row>
    <row r="63036" spans="22:22" x14ac:dyDescent="0.35">
      <c r="V63036" s="5" t="str">
        <f t="shared" si="984"/>
        <v/>
      </c>
    </row>
    <row r="63037" spans="22:22" x14ac:dyDescent="0.35">
      <c r="V63037" s="5" t="str">
        <f t="shared" si="984"/>
        <v/>
      </c>
    </row>
    <row r="63038" spans="22:22" x14ac:dyDescent="0.35">
      <c r="V63038" s="5" t="str">
        <f t="shared" si="984"/>
        <v/>
      </c>
    </row>
    <row r="63039" spans="22:22" x14ac:dyDescent="0.35">
      <c r="V63039" s="5" t="str">
        <f t="shared" si="984"/>
        <v/>
      </c>
    </row>
    <row r="63040" spans="22:22" x14ac:dyDescent="0.35">
      <c r="V63040" s="5" t="str">
        <f t="shared" si="984"/>
        <v/>
      </c>
    </row>
    <row r="63041" spans="22:22" x14ac:dyDescent="0.35">
      <c r="V63041" s="5" t="str">
        <f t="shared" si="984"/>
        <v/>
      </c>
    </row>
    <row r="63042" spans="22:22" x14ac:dyDescent="0.35">
      <c r="V63042" s="5" t="str">
        <f t="shared" ref="V63042:V63105" si="985">TRIM(CLEAN(SUBSTITUTE(A63042,CHAR(160)," ")))</f>
        <v/>
      </c>
    </row>
    <row r="63043" spans="22:22" x14ac:dyDescent="0.35">
      <c r="V63043" s="5" t="str">
        <f t="shared" si="985"/>
        <v/>
      </c>
    </row>
    <row r="63044" spans="22:22" x14ac:dyDescent="0.35">
      <c r="V63044" s="5" t="str">
        <f t="shared" si="985"/>
        <v/>
      </c>
    </row>
    <row r="63045" spans="22:22" x14ac:dyDescent="0.35">
      <c r="V63045" s="5" t="str">
        <f t="shared" si="985"/>
        <v/>
      </c>
    </row>
    <row r="63046" spans="22:22" x14ac:dyDescent="0.35">
      <c r="V63046" s="5" t="str">
        <f t="shared" si="985"/>
        <v/>
      </c>
    </row>
    <row r="63047" spans="22:22" x14ac:dyDescent="0.35">
      <c r="V63047" s="5" t="str">
        <f t="shared" si="985"/>
        <v/>
      </c>
    </row>
    <row r="63048" spans="22:22" x14ac:dyDescent="0.35">
      <c r="V63048" s="5" t="str">
        <f t="shared" si="985"/>
        <v/>
      </c>
    </row>
    <row r="63049" spans="22:22" x14ac:dyDescent="0.35">
      <c r="V63049" s="5" t="str">
        <f t="shared" si="985"/>
        <v/>
      </c>
    </row>
    <row r="63050" spans="22:22" x14ac:dyDescent="0.35">
      <c r="V63050" s="5" t="str">
        <f t="shared" si="985"/>
        <v/>
      </c>
    </row>
    <row r="63051" spans="22:22" x14ac:dyDescent="0.35">
      <c r="V63051" s="5" t="str">
        <f t="shared" si="985"/>
        <v/>
      </c>
    </row>
    <row r="63052" spans="22:22" x14ac:dyDescent="0.35">
      <c r="V63052" s="5" t="str">
        <f t="shared" si="985"/>
        <v/>
      </c>
    </row>
    <row r="63053" spans="22:22" x14ac:dyDescent="0.35">
      <c r="V63053" s="5" t="str">
        <f t="shared" si="985"/>
        <v/>
      </c>
    </row>
    <row r="63054" spans="22:22" x14ac:dyDescent="0.35">
      <c r="V63054" s="5" t="str">
        <f t="shared" si="985"/>
        <v/>
      </c>
    </row>
    <row r="63055" spans="22:22" x14ac:dyDescent="0.35">
      <c r="V63055" s="5" t="str">
        <f t="shared" si="985"/>
        <v/>
      </c>
    </row>
    <row r="63056" spans="22:22" x14ac:dyDescent="0.35">
      <c r="V63056" s="5" t="str">
        <f t="shared" si="985"/>
        <v/>
      </c>
    </row>
    <row r="63057" spans="22:22" x14ac:dyDescent="0.35">
      <c r="V63057" s="5" t="str">
        <f t="shared" si="985"/>
        <v/>
      </c>
    </row>
    <row r="63058" spans="22:22" x14ac:dyDescent="0.35">
      <c r="V63058" s="5" t="str">
        <f t="shared" si="985"/>
        <v/>
      </c>
    </row>
    <row r="63059" spans="22:22" x14ac:dyDescent="0.35">
      <c r="V63059" s="5" t="str">
        <f t="shared" si="985"/>
        <v/>
      </c>
    </row>
    <row r="63060" spans="22:22" x14ac:dyDescent="0.35">
      <c r="V63060" s="5" t="str">
        <f t="shared" si="985"/>
        <v/>
      </c>
    </row>
    <row r="63061" spans="22:22" x14ac:dyDescent="0.35">
      <c r="V63061" s="5" t="str">
        <f t="shared" si="985"/>
        <v/>
      </c>
    </row>
    <row r="63062" spans="22:22" x14ac:dyDescent="0.35">
      <c r="V63062" s="5" t="str">
        <f t="shared" si="985"/>
        <v/>
      </c>
    </row>
    <row r="63063" spans="22:22" x14ac:dyDescent="0.35">
      <c r="V63063" s="5" t="str">
        <f t="shared" si="985"/>
        <v/>
      </c>
    </row>
    <row r="63064" spans="22:22" x14ac:dyDescent="0.35">
      <c r="V63064" s="5" t="str">
        <f t="shared" si="985"/>
        <v/>
      </c>
    </row>
    <row r="63065" spans="22:22" x14ac:dyDescent="0.35">
      <c r="V63065" s="5" t="str">
        <f t="shared" si="985"/>
        <v/>
      </c>
    </row>
    <row r="63066" spans="22:22" x14ac:dyDescent="0.35">
      <c r="V63066" s="5" t="str">
        <f t="shared" si="985"/>
        <v/>
      </c>
    </row>
    <row r="63067" spans="22:22" x14ac:dyDescent="0.35">
      <c r="V63067" s="5" t="str">
        <f t="shared" si="985"/>
        <v/>
      </c>
    </row>
    <row r="63068" spans="22:22" x14ac:dyDescent="0.35">
      <c r="V63068" s="5" t="str">
        <f t="shared" si="985"/>
        <v/>
      </c>
    </row>
    <row r="63069" spans="22:22" x14ac:dyDescent="0.35">
      <c r="V63069" s="5" t="str">
        <f t="shared" si="985"/>
        <v/>
      </c>
    </row>
    <row r="63070" spans="22:22" x14ac:dyDescent="0.35">
      <c r="V63070" s="5" t="str">
        <f t="shared" si="985"/>
        <v/>
      </c>
    </row>
    <row r="63071" spans="22:22" x14ac:dyDescent="0.35">
      <c r="V63071" s="5" t="str">
        <f t="shared" si="985"/>
        <v/>
      </c>
    </row>
    <row r="63072" spans="22:22" x14ac:dyDescent="0.35">
      <c r="V63072" s="5" t="str">
        <f t="shared" si="985"/>
        <v/>
      </c>
    </row>
    <row r="63073" spans="22:22" x14ac:dyDescent="0.35">
      <c r="V63073" s="5" t="str">
        <f t="shared" si="985"/>
        <v/>
      </c>
    </row>
    <row r="63074" spans="22:22" x14ac:dyDescent="0.35">
      <c r="V63074" s="5" t="str">
        <f t="shared" si="985"/>
        <v/>
      </c>
    </row>
    <row r="63075" spans="22:22" x14ac:dyDescent="0.35">
      <c r="V63075" s="5" t="str">
        <f t="shared" si="985"/>
        <v/>
      </c>
    </row>
    <row r="63076" spans="22:22" x14ac:dyDescent="0.35">
      <c r="V63076" s="5" t="str">
        <f t="shared" si="985"/>
        <v/>
      </c>
    </row>
    <row r="63077" spans="22:22" x14ac:dyDescent="0.35">
      <c r="V63077" s="5" t="str">
        <f t="shared" si="985"/>
        <v/>
      </c>
    </row>
    <row r="63078" spans="22:22" x14ac:dyDescent="0.35">
      <c r="V63078" s="5" t="str">
        <f t="shared" si="985"/>
        <v/>
      </c>
    </row>
    <row r="63079" spans="22:22" x14ac:dyDescent="0.35">
      <c r="V63079" s="5" t="str">
        <f t="shared" si="985"/>
        <v/>
      </c>
    </row>
    <row r="63080" spans="22:22" x14ac:dyDescent="0.35">
      <c r="V63080" s="5" t="str">
        <f t="shared" si="985"/>
        <v/>
      </c>
    </row>
    <row r="63081" spans="22:22" x14ac:dyDescent="0.35">
      <c r="V63081" s="5" t="str">
        <f t="shared" si="985"/>
        <v/>
      </c>
    </row>
    <row r="63082" spans="22:22" x14ac:dyDescent="0.35">
      <c r="V63082" s="5" t="str">
        <f t="shared" si="985"/>
        <v/>
      </c>
    </row>
    <row r="63083" spans="22:22" x14ac:dyDescent="0.35">
      <c r="V63083" s="5" t="str">
        <f t="shared" si="985"/>
        <v/>
      </c>
    </row>
    <row r="63084" spans="22:22" x14ac:dyDescent="0.35">
      <c r="V63084" s="5" t="str">
        <f t="shared" si="985"/>
        <v/>
      </c>
    </row>
    <row r="63085" spans="22:22" x14ac:dyDescent="0.35">
      <c r="V63085" s="5" t="str">
        <f t="shared" si="985"/>
        <v/>
      </c>
    </row>
    <row r="63086" spans="22:22" x14ac:dyDescent="0.35">
      <c r="V63086" s="5" t="str">
        <f t="shared" si="985"/>
        <v/>
      </c>
    </row>
    <row r="63087" spans="22:22" x14ac:dyDescent="0.35">
      <c r="V63087" s="5" t="str">
        <f t="shared" si="985"/>
        <v/>
      </c>
    </row>
    <row r="63088" spans="22:22" x14ac:dyDescent="0.35">
      <c r="V63088" s="5" t="str">
        <f t="shared" si="985"/>
        <v/>
      </c>
    </row>
    <row r="63089" spans="22:22" x14ac:dyDescent="0.35">
      <c r="V63089" s="5" t="str">
        <f t="shared" si="985"/>
        <v/>
      </c>
    </row>
    <row r="63090" spans="22:22" x14ac:dyDescent="0.35">
      <c r="V63090" s="5" t="str">
        <f t="shared" si="985"/>
        <v/>
      </c>
    </row>
    <row r="63091" spans="22:22" x14ac:dyDescent="0.35">
      <c r="V63091" s="5" t="str">
        <f t="shared" si="985"/>
        <v/>
      </c>
    </row>
    <row r="63092" spans="22:22" x14ac:dyDescent="0.35">
      <c r="V63092" s="5" t="str">
        <f t="shared" si="985"/>
        <v/>
      </c>
    </row>
    <row r="63093" spans="22:22" x14ac:dyDescent="0.35">
      <c r="V63093" s="5" t="str">
        <f t="shared" si="985"/>
        <v/>
      </c>
    </row>
    <row r="63094" spans="22:22" x14ac:dyDescent="0.35">
      <c r="V63094" s="5" t="str">
        <f t="shared" si="985"/>
        <v/>
      </c>
    </row>
    <row r="63095" spans="22:22" x14ac:dyDescent="0.35">
      <c r="V63095" s="5" t="str">
        <f t="shared" si="985"/>
        <v/>
      </c>
    </row>
    <row r="63096" spans="22:22" x14ac:dyDescent="0.35">
      <c r="V63096" s="5" t="str">
        <f t="shared" si="985"/>
        <v/>
      </c>
    </row>
    <row r="63097" spans="22:22" x14ac:dyDescent="0.35">
      <c r="V63097" s="5" t="str">
        <f t="shared" si="985"/>
        <v/>
      </c>
    </row>
    <row r="63098" spans="22:22" x14ac:dyDescent="0.35">
      <c r="V63098" s="5" t="str">
        <f t="shared" si="985"/>
        <v/>
      </c>
    </row>
    <row r="63099" spans="22:22" x14ac:dyDescent="0.35">
      <c r="V63099" s="5" t="str">
        <f t="shared" si="985"/>
        <v/>
      </c>
    </row>
    <row r="63100" spans="22:22" x14ac:dyDescent="0.35">
      <c r="V63100" s="5" t="str">
        <f t="shared" si="985"/>
        <v/>
      </c>
    </row>
    <row r="63101" spans="22:22" x14ac:dyDescent="0.35">
      <c r="V63101" s="5" t="str">
        <f t="shared" si="985"/>
        <v/>
      </c>
    </row>
    <row r="63102" spans="22:22" x14ac:dyDescent="0.35">
      <c r="V63102" s="5" t="str">
        <f t="shared" si="985"/>
        <v/>
      </c>
    </row>
    <row r="63103" spans="22:22" x14ac:dyDescent="0.35">
      <c r="V63103" s="5" t="str">
        <f t="shared" si="985"/>
        <v/>
      </c>
    </row>
    <row r="63104" spans="22:22" x14ac:dyDescent="0.35">
      <c r="V63104" s="5" t="str">
        <f t="shared" si="985"/>
        <v/>
      </c>
    </row>
    <row r="63105" spans="22:22" x14ac:dyDescent="0.35">
      <c r="V63105" s="5" t="str">
        <f t="shared" si="985"/>
        <v/>
      </c>
    </row>
    <row r="63106" spans="22:22" x14ac:dyDescent="0.35">
      <c r="V63106" s="5" t="str">
        <f t="shared" ref="V63106:V63169" si="986">TRIM(CLEAN(SUBSTITUTE(A63106,CHAR(160)," ")))</f>
        <v/>
      </c>
    </row>
    <row r="63107" spans="22:22" x14ac:dyDescent="0.35">
      <c r="V63107" s="5" t="str">
        <f t="shared" si="986"/>
        <v/>
      </c>
    </row>
    <row r="63108" spans="22:22" x14ac:dyDescent="0.35">
      <c r="V63108" s="5" t="str">
        <f t="shared" si="986"/>
        <v/>
      </c>
    </row>
    <row r="63109" spans="22:22" x14ac:dyDescent="0.35">
      <c r="V63109" s="5" t="str">
        <f t="shared" si="986"/>
        <v/>
      </c>
    </row>
    <row r="63110" spans="22:22" x14ac:dyDescent="0.35">
      <c r="V63110" s="5" t="str">
        <f t="shared" si="986"/>
        <v/>
      </c>
    </row>
    <row r="63111" spans="22:22" x14ac:dyDescent="0.35">
      <c r="V63111" s="5" t="str">
        <f t="shared" si="986"/>
        <v/>
      </c>
    </row>
    <row r="63112" spans="22:22" x14ac:dyDescent="0.35">
      <c r="V63112" s="5" t="str">
        <f t="shared" si="986"/>
        <v/>
      </c>
    </row>
    <row r="63113" spans="22:22" x14ac:dyDescent="0.35">
      <c r="V63113" s="5" t="str">
        <f t="shared" si="986"/>
        <v/>
      </c>
    </row>
    <row r="63114" spans="22:22" x14ac:dyDescent="0.35">
      <c r="V63114" s="5" t="str">
        <f t="shared" si="986"/>
        <v/>
      </c>
    </row>
    <row r="63115" spans="22:22" x14ac:dyDescent="0.35">
      <c r="V63115" s="5" t="str">
        <f t="shared" si="986"/>
        <v/>
      </c>
    </row>
    <row r="63116" spans="22:22" x14ac:dyDescent="0.35">
      <c r="V63116" s="5" t="str">
        <f t="shared" si="986"/>
        <v/>
      </c>
    </row>
    <row r="63117" spans="22:22" x14ac:dyDescent="0.35">
      <c r="V63117" s="5" t="str">
        <f t="shared" si="986"/>
        <v/>
      </c>
    </row>
    <row r="63118" spans="22:22" x14ac:dyDescent="0.35">
      <c r="V63118" s="5" t="str">
        <f t="shared" si="986"/>
        <v/>
      </c>
    </row>
    <row r="63119" spans="22:22" x14ac:dyDescent="0.35">
      <c r="V63119" s="5" t="str">
        <f t="shared" si="986"/>
        <v/>
      </c>
    </row>
    <row r="63120" spans="22:22" x14ac:dyDescent="0.35">
      <c r="V63120" s="5" t="str">
        <f t="shared" si="986"/>
        <v/>
      </c>
    </row>
    <row r="63121" spans="22:22" x14ac:dyDescent="0.35">
      <c r="V63121" s="5" t="str">
        <f t="shared" si="986"/>
        <v/>
      </c>
    </row>
    <row r="63122" spans="22:22" x14ac:dyDescent="0.35">
      <c r="V63122" s="5" t="str">
        <f t="shared" si="986"/>
        <v/>
      </c>
    </row>
    <row r="63123" spans="22:22" x14ac:dyDescent="0.35">
      <c r="V63123" s="5" t="str">
        <f t="shared" si="986"/>
        <v/>
      </c>
    </row>
    <row r="63124" spans="22:22" x14ac:dyDescent="0.35">
      <c r="V63124" s="5" t="str">
        <f t="shared" si="986"/>
        <v/>
      </c>
    </row>
    <row r="63125" spans="22:22" x14ac:dyDescent="0.35">
      <c r="V63125" s="5" t="str">
        <f t="shared" si="986"/>
        <v/>
      </c>
    </row>
    <row r="63126" spans="22:22" x14ac:dyDescent="0.35">
      <c r="V63126" s="5" t="str">
        <f t="shared" si="986"/>
        <v/>
      </c>
    </row>
    <row r="63127" spans="22:22" x14ac:dyDescent="0.35">
      <c r="V63127" s="5" t="str">
        <f t="shared" si="986"/>
        <v/>
      </c>
    </row>
    <row r="63128" spans="22:22" x14ac:dyDescent="0.35">
      <c r="V63128" s="5" t="str">
        <f t="shared" si="986"/>
        <v/>
      </c>
    </row>
    <row r="63129" spans="22:22" x14ac:dyDescent="0.35">
      <c r="V63129" s="5" t="str">
        <f t="shared" si="986"/>
        <v/>
      </c>
    </row>
    <row r="63130" spans="22:22" x14ac:dyDescent="0.35">
      <c r="V63130" s="5" t="str">
        <f t="shared" si="986"/>
        <v/>
      </c>
    </row>
    <row r="63131" spans="22:22" x14ac:dyDescent="0.35">
      <c r="V63131" s="5" t="str">
        <f t="shared" si="986"/>
        <v/>
      </c>
    </row>
    <row r="63132" spans="22:22" x14ac:dyDescent="0.35">
      <c r="V63132" s="5" t="str">
        <f t="shared" si="986"/>
        <v/>
      </c>
    </row>
    <row r="63133" spans="22:22" x14ac:dyDescent="0.35">
      <c r="V63133" s="5" t="str">
        <f t="shared" si="986"/>
        <v/>
      </c>
    </row>
    <row r="63134" spans="22:22" x14ac:dyDescent="0.35">
      <c r="V63134" s="5" t="str">
        <f t="shared" si="986"/>
        <v/>
      </c>
    </row>
    <row r="63135" spans="22:22" x14ac:dyDescent="0.35">
      <c r="V63135" s="5" t="str">
        <f t="shared" si="986"/>
        <v/>
      </c>
    </row>
    <row r="63136" spans="22:22" x14ac:dyDescent="0.35">
      <c r="V63136" s="5" t="str">
        <f t="shared" si="986"/>
        <v/>
      </c>
    </row>
    <row r="63137" spans="22:22" x14ac:dyDescent="0.35">
      <c r="V63137" s="5" t="str">
        <f t="shared" si="986"/>
        <v/>
      </c>
    </row>
    <row r="63138" spans="22:22" x14ac:dyDescent="0.35">
      <c r="V63138" s="5" t="str">
        <f t="shared" si="986"/>
        <v/>
      </c>
    </row>
    <row r="63139" spans="22:22" x14ac:dyDescent="0.35">
      <c r="V63139" s="5" t="str">
        <f t="shared" si="986"/>
        <v/>
      </c>
    </row>
    <row r="63140" spans="22:22" x14ac:dyDescent="0.35">
      <c r="V63140" s="5" t="str">
        <f t="shared" si="986"/>
        <v/>
      </c>
    </row>
    <row r="63141" spans="22:22" x14ac:dyDescent="0.35">
      <c r="V63141" s="5" t="str">
        <f t="shared" si="986"/>
        <v/>
      </c>
    </row>
    <row r="63142" spans="22:22" x14ac:dyDescent="0.35">
      <c r="V63142" s="5" t="str">
        <f t="shared" si="986"/>
        <v/>
      </c>
    </row>
    <row r="63143" spans="22:22" x14ac:dyDescent="0.35">
      <c r="V63143" s="5" t="str">
        <f t="shared" si="986"/>
        <v/>
      </c>
    </row>
    <row r="63144" spans="22:22" x14ac:dyDescent="0.35">
      <c r="V63144" s="5" t="str">
        <f t="shared" si="986"/>
        <v/>
      </c>
    </row>
    <row r="63145" spans="22:22" x14ac:dyDescent="0.35">
      <c r="V63145" s="5" t="str">
        <f t="shared" si="986"/>
        <v/>
      </c>
    </row>
    <row r="63146" spans="22:22" x14ac:dyDescent="0.35">
      <c r="V63146" s="5" t="str">
        <f t="shared" si="986"/>
        <v/>
      </c>
    </row>
    <row r="63147" spans="22:22" x14ac:dyDescent="0.35">
      <c r="V63147" s="5" t="str">
        <f t="shared" si="986"/>
        <v/>
      </c>
    </row>
    <row r="63148" spans="22:22" x14ac:dyDescent="0.35">
      <c r="V63148" s="5" t="str">
        <f t="shared" si="986"/>
        <v/>
      </c>
    </row>
    <row r="63149" spans="22:22" x14ac:dyDescent="0.35">
      <c r="V63149" s="5" t="str">
        <f t="shared" si="986"/>
        <v/>
      </c>
    </row>
    <row r="63150" spans="22:22" x14ac:dyDescent="0.35">
      <c r="V63150" s="5" t="str">
        <f t="shared" si="986"/>
        <v/>
      </c>
    </row>
    <row r="63151" spans="22:22" x14ac:dyDescent="0.35">
      <c r="V63151" s="5" t="str">
        <f t="shared" si="986"/>
        <v/>
      </c>
    </row>
    <row r="63152" spans="22:22" x14ac:dyDescent="0.35">
      <c r="V63152" s="5" t="str">
        <f t="shared" si="986"/>
        <v/>
      </c>
    </row>
    <row r="63153" spans="22:22" x14ac:dyDescent="0.35">
      <c r="V63153" s="5" t="str">
        <f t="shared" si="986"/>
        <v/>
      </c>
    </row>
    <row r="63154" spans="22:22" x14ac:dyDescent="0.35">
      <c r="V63154" s="5" t="str">
        <f t="shared" si="986"/>
        <v/>
      </c>
    </row>
    <row r="63155" spans="22:22" x14ac:dyDescent="0.35">
      <c r="V63155" s="5" t="str">
        <f t="shared" si="986"/>
        <v/>
      </c>
    </row>
    <row r="63156" spans="22:22" x14ac:dyDescent="0.35">
      <c r="V63156" s="5" t="str">
        <f t="shared" si="986"/>
        <v/>
      </c>
    </row>
    <row r="63157" spans="22:22" x14ac:dyDescent="0.35">
      <c r="V63157" s="5" t="str">
        <f t="shared" si="986"/>
        <v/>
      </c>
    </row>
    <row r="63158" spans="22:22" x14ac:dyDescent="0.35">
      <c r="V63158" s="5" t="str">
        <f t="shared" si="986"/>
        <v/>
      </c>
    </row>
    <row r="63159" spans="22:22" x14ac:dyDescent="0.35">
      <c r="V63159" s="5" t="str">
        <f t="shared" si="986"/>
        <v/>
      </c>
    </row>
    <row r="63160" spans="22:22" x14ac:dyDescent="0.35">
      <c r="V63160" s="5" t="str">
        <f t="shared" si="986"/>
        <v/>
      </c>
    </row>
    <row r="63161" spans="22:22" x14ac:dyDescent="0.35">
      <c r="V63161" s="5" t="str">
        <f t="shared" si="986"/>
        <v/>
      </c>
    </row>
    <row r="63162" spans="22:22" x14ac:dyDescent="0.35">
      <c r="V63162" s="5" t="str">
        <f t="shared" si="986"/>
        <v/>
      </c>
    </row>
    <row r="63163" spans="22:22" x14ac:dyDescent="0.35">
      <c r="V63163" s="5" t="str">
        <f t="shared" si="986"/>
        <v/>
      </c>
    </row>
    <row r="63164" spans="22:22" x14ac:dyDescent="0.35">
      <c r="V63164" s="5" t="str">
        <f t="shared" si="986"/>
        <v/>
      </c>
    </row>
    <row r="63165" spans="22:22" x14ac:dyDescent="0.35">
      <c r="V63165" s="5" t="str">
        <f t="shared" si="986"/>
        <v/>
      </c>
    </row>
    <row r="63166" spans="22:22" x14ac:dyDescent="0.35">
      <c r="V63166" s="5" t="str">
        <f t="shared" si="986"/>
        <v/>
      </c>
    </row>
    <row r="63167" spans="22:22" x14ac:dyDescent="0.35">
      <c r="V63167" s="5" t="str">
        <f t="shared" si="986"/>
        <v/>
      </c>
    </row>
    <row r="63168" spans="22:22" x14ac:dyDescent="0.35">
      <c r="V63168" s="5" t="str">
        <f t="shared" si="986"/>
        <v/>
      </c>
    </row>
    <row r="63169" spans="22:22" x14ac:dyDescent="0.35">
      <c r="V63169" s="5" t="str">
        <f t="shared" si="986"/>
        <v/>
      </c>
    </row>
    <row r="63170" spans="22:22" x14ac:dyDescent="0.35">
      <c r="V63170" s="5" t="str">
        <f t="shared" ref="V63170:V63233" si="987">TRIM(CLEAN(SUBSTITUTE(A63170,CHAR(160)," ")))</f>
        <v/>
      </c>
    </row>
    <row r="63171" spans="22:22" x14ac:dyDescent="0.35">
      <c r="V63171" s="5" t="str">
        <f t="shared" si="987"/>
        <v/>
      </c>
    </row>
    <row r="63172" spans="22:22" x14ac:dyDescent="0.35">
      <c r="V63172" s="5" t="str">
        <f t="shared" si="987"/>
        <v/>
      </c>
    </row>
    <row r="63173" spans="22:22" x14ac:dyDescent="0.35">
      <c r="V63173" s="5" t="str">
        <f t="shared" si="987"/>
        <v/>
      </c>
    </row>
    <row r="63174" spans="22:22" x14ac:dyDescent="0.35">
      <c r="V63174" s="5" t="str">
        <f t="shared" si="987"/>
        <v/>
      </c>
    </row>
    <row r="63175" spans="22:22" x14ac:dyDescent="0.35">
      <c r="V63175" s="5" t="str">
        <f t="shared" si="987"/>
        <v/>
      </c>
    </row>
    <row r="63176" spans="22:22" x14ac:dyDescent="0.35">
      <c r="V63176" s="5" t="str">
        <f t="shared" si="987"/>
        <v/>
      </c>
    </row>
    <row r="63177" spans="22:22" x14ac:dyDescent="0.35">
      <c r="V63177" s="5" t="str">
        <f t="shared" si="987"/>
        <v/>
      </c>
    </row>
    <row r="63178" spans="22:22" x14ac:dyDescent="0.35">
      <c r="V63178" s="5" t="str">
        <f t="shared" si="987"/>
        <v/>
      </c>
    </row>
    <row r="63179" spans="22:22" x14ac:dyDescent="0.35">
      <c r="V63179" s="5" t="str">
        <f t="shared" si="987"/>
        <v/>
      </c>
    </row>
    <row r="63180" spans="22:22" x14ac:dyDescent="0.35">
      <c r="V63180" s="5" t="str">
        <f t="shared" si="987"/>
        <v/>
      </c>
    </row>
    <row r="63181" spans="22:22" x14ac:dyDescent="0.35">
      <c r="V63181" s="5" t="str">
        <f t="shared" si="987"/>
        <v/>
      </c>
    </row>
    <row r="63182" spans="22:22" x14ac:dyDescent="0.35">
      <c r="V63182" s="5" t="str">
        <f t="shared" si="987"/>
        <v/>
      </c>
    </row>
    <row r="63183" spans="22:22" x14ac:dyDescent="0.35">
      <c r="V63183" s="5" t="str">
        <f t="shared" si="987"/>
        <v/>
      </c>
    </row>
    <row r="63184" spans="22:22" x14ac:dyDescent="0.35">
      <c r="V63184" s="5" t="str">
        <f t="shared" si="987"/>
        <v/>
      </c>
    </row>
    <row r="63185" spans="22:22" x14ac:dyDescent="0.35">
      <c r="V63185" s="5" t="str">
        <f t="shared" si="987"/>
        <v/>
      </c>
    </row>
    <row r="63186" spans="22:22" x14ac:dyDescent="0.35">
      <c r="V63186" s="5" t="str">
        <f t="shared" si="987"/>
        <v/>
      </c>
    </row>
    <row r="63187" spans="22:22" x14ac:dyDescent="0.35">
      <c r="V63187" s="5" t="str">
        <f t="shared" si="987"/>
        <v/>
      </c>
    </row>
    <row r="63188" spans="22:22" x14ac:dyDescent="0.35">
      <c r="V63188" s="5" t="str">
        <f t="shared" si="987"/>
        <v/>
      </c>
    </row>
    <row r="63189" spans="22:22" x14ac:dyDescent="0.35">
      <c r="V63189" s="5" t="str">
        <f t="shared" si="987"/>
        <v/>
      </c>
    </row>
    <row r="63190" spans="22:22" x14ac:dyDescent="0.35">
      <c r="V63190" s="5" t="str">
        <f t="shared" si="987"/>
        <v/>
      </c>
    </row>
    <row r="63191" spans="22:22" x14ac:dyDescent="0.35">
      <c r="V63191" s="5" t="str">
        <f t="shared" si="987"/>
        <v/>
      </c>
    </row>
    <row r="63192" spans="22:22" x14ac:dyDescent="0.35">
      <c r="V63192" s="5" t="str">
        <f t="shared" si="987"/>
        <v/>
      </c>
    </row>
    <row r="63193" spans="22:22" x14ac:dyDescent="0.35">
      <c r="V63193" s="5" t="str">
        <f t="shared" si="987"/>
        <v/>
      </c>
    </row>
    <row r="63194" spans="22:22" x14ac:dyDescent="0.35">
      <c r="V63194" s="5" t="str">
        <f t="shared" si="987"/>
        <v/>
      </c>
    </row>
    <row r="63195" spans="22:22" x14ac:dyDescent="0.35">
      <c r="V63195" s="5" t="str">
        <f t="shared" si="987"/>
        <v/>
      </c>
    </row>
    <row r="63196" spans="22:22" x14ac:dyDescent="0.35">
      <c r="V63196" s="5" t="str">
        <f t="shared" si="987"/>
        <v/>
      </c>
    </row>
    <row r="63197" spans="22:22" x14ac:dyDescent="0.35">
      <c r="V63197" s="5" t="str">
        <f t="shared" si="987"/>
        <v/>
      </c>
    </row>
    <row r="63198" spans="22:22" x14ac:dyDescent="0.35">
      <c r="V63198" s="5" t="str">
        <f t="shared" si="987"/>
        <v/>
      </c>
    </row>
    <row r="63199" spans="22:22" x14ac:dyDescent="0.35">
      <c r="V63199" s="5" t="str">
        <f t="shared" si="987"/>
        <v/>
      </c>
    </row>
    <row r="63200" spans="22:22" x14ac:dyDescent="0.35">
      <c r="V63200" s="5" t="str">
        <f t="shared" si="987"/>
        <v/>
      </c>
    </row>
    <row r="63201" spans="22:22" x14ac:dyDescent="0.35">
      <c r="V63201" s="5" t="str">
        <f t="shared" si="987"/>
        <v/>
      </c>
    </row>
    <row r="63202" spans="22:22" x14ac:dyDescent="0.35">
      <c r="V63202" s="5" t="str">
        <f t="shared" si="987"/>
        <v/>
      </c>
    </row>
    <row r="63203" spans="22:22" x14ac:dyDescent="0.35">
      <c r="V63203" s="5" t="str">
        <f t="shared" si="987"/>
        <v/>
      </c>
    </row>
    <row r="63204" spans="22:22" x14ac:dyDescent="0.35">
      <c r="V63204" s="5" t="str">
        <f t="shared" si="987"/>
        <v/>
      </c>
    </row>
    <row r="63205" spans="22:22" x14ac:dyDescent="0.35">
      <c r="V63205" s="5" t="str">
        <f t="shared" si="987"/>
        <v/>
      </c>
    </row>
    <row r="63206" spans="22:22" x14ac:dyDescent="0.35">
      <c r="V63206" s="5" t="str">
        <f t="shared" si="987"/>
        <v/>
      </c>
    </row>
    <row r="63207" spans="22:22" x14ac:dyDescent="0.35">
      <c r="V63207" s="5" t="str">
        <f t="shared" si="987"/>
        <v/>
      </c>
    </row>
    <row r="63208" spans="22:22" x14ac:dyDescent="0.35">
      <c r="V63208" s="5" t="str">
        <f t="shared" si="987"/>
        <v/>
      </c>
    </row>
    <row r="63209" spans="22:22" x14ac:dyDescent="0.35">
      <c r="V63209" s="5" t="str">
        <f t="shared" si="987"/>
        <v/>
      </c>
    </row>
    <row r="63210" spans="22:22" x14ac:dyDescent="0.35">
      <c r="V63210" s="5" t="str">
        <f t="shared" si="987"/>
        <v/>
      </c>
    </row>
    <row r="63211" spans="22:22" x14ac:dyDescent="0.35">
      <c r="V63211" s="5" t="str">
        <f t="shared" si="987"/>
        <v/>
      </c>
    </row>
    <row r="63212" spans="22:22" x14ac:dyDescent="0.35">
      <c r="V63212" s="5" t="str">
        <f t="shared" si="987"/>
        <v/>
      </c>
    </row>
    <row r="63213" spans="22:22" x14ac:dyDescent="0.35">
      <c r="V63213" s="5" t="str">
        <f t="shared" si="987"/>
        <v/>
      </c>
    </row>
    <row r="63214" spans="22:22" x14ac:dyDescent="0.35">
      <c r="V63214" s="5" t="str">
        <f t="shared" si="987"/>
        <v/>
      </c>
    </row>
    <row r="63215" spans="22:22" x14ac:dyDescent="0.35">
      <c r="V63215" s="5" t="str">
        <f t="shared" si="987"/>
        <v/>
      </c>
    </row>
    <row r="63216" spans="22:22" x14ac:dyDescent="0.35">
      <c r="V63216" s="5" t="str">
        <f t="shared" si="987"/>
        <v/>
      </c>
    </row>
    <row r="63217" spans="22:22" x14ac:dyDescent="0.35">
      <c r="V63217" s="5" t="str">
        <f t="shared" si="987"/>
        <v/>
      </c>
    </row>
    <row r="63218" spans="22:22" x14ac:dyDescent="0.35">
      <c r="V63218" s="5" t="str">
        <f t="shared" si="987"/>
        <v/>
      </c>
    </row>
    <row r="63219" spans="22:22" x14ac:dyDescent="0.35">
      <c r="V63219" s="5" t="str">
        <f t="shared" si="987"/>
        <v/>
      </c>
    </row>
    <row r="63220" spans="22:22" x14ac:dyDescent="0.35">
      <c r="V63220" s="5" t="str">
        <f t="shared" si="987"/>
        <v/>
      </c>
    </row>
    <row r="63221" spans="22:22" x14ac:dyDescent="0.35">
      <c r="V63221" s="5" t="str">
        <f t="shared" si="987"/>
        <v/>
      </c>
    </row>
    <row r="63222" spans="22:22" x14ac:dyDescent="0.35">
      <c r="V63222" s="5" t="str">
        <f t="shared" si="987"/>
        <v/>
      </c>
    </row>
    <row r="63223" spans="22:22" x14ac:dyDescent="0.35">
      <c r="V63223" s="5" t="str">
        <f t="shared" si="987"/>
        <v/>
      </c>
    </row>
    <row r="63224" spans="22:22" x14ac:dyDescent="0.35">
      <c r="V63224" s="5" t="str">
        <f t="shared" si="987"/>
        <v/>
      </c>
    </row>
    <row r="63225" spans="22:22" x14ac:dyDescent="0.35">
      <c r="V63225" s="5" t="str">
        <f t="shared" si="987"/>
        <v/>
      </c>
    </row>
    <row r="63226" spans="22:22" x14ac:dyDescent="0.35">
      <c r="V63226" s="5" t="str">
        <f t="shared" si="987"/>
        <v/>
      </c>
    </row>
    <row r="63227" spans="22:22" x14ac:dyDescent="0.35">
      <c r="V63227" s="5" t="str">
        <f t="shared" si="987"/>
        <v/>
      </c>
    </row>
    <row r="63228" spans="22:22" x14ac:dyDescent="0.35">
      <c r="V63228" s="5" t="str">
        <f t="shared" si="987"/>
        <v/>
      </c>
    </row>
    <row r="63229" spans="22:22" x14ac:dyDescent="0.35">
      <c r="V63229" s="5" t="str">
        <f t="shared" si="987"/>
        <v/>
      </c>
    </row>
    <row r="63230" spans="22:22" x14ac:dyDescent="0.35">
      <c r="V63230" s="5" t="str">
        <f t="shared" si="987"/>
        <v/>
      </c>
    </row>
    <row r="63231" spans="22:22" x14ac:dyDescent="0.35">
      <c r="V63231" s="5" t="str">
        <f t="shared" si="987"/>
        <v/>
      </c>
    </row>
    <row r="63232" spans="22:22" x14ac:dyDescent="0.35">
      <c r="V63232" s="5" t="str">
        <f t="shared" si="987"/>
        <v/>
      </c>
    </row>
    <row r="63233" spans="22:22" x14ac:dyDescent="0.35">
      <c r="V63233" s="5" t="str">
        <f t="shared" si="987"/>
        <v/>
      </c>
    </row>
    <row r="63234" spans="22:22" x14ac:dyDescent="0.35">
      <c r="V63234" s="5" t="str">
        <f t="shared" ref="V63234:V63297" si="988">TRIM(CLEAN(SUBSTITUTE(A63234,CHAR(160)," ")))</f>
        <v/>
      </c>
    </row>
    <row r="63235" spans="22:22" x14ac:dyDescent="0.35">
      <c r="V63235" s="5" t="str">
        <f t="shared" si="988"/>
        <v/>
      </c>
    </row>
    <row r="63236" spans="22:22" x14ac:dyDescent="0.35">
      <c r="V63236" s="5" t="str">
        <f t="shared" si="988"/>
        <v/>
      </c>
    </row>
    <row r="63237" spans="22:22" x14ac:dyDescent="0.35">
      <c r="V63237" s="5" t="str">
        <f t="shared" si="988"/>
        <v/>
      </c>
    </row>
    <row r="63238" spans="22:22" x14ac:dyDescent="0.35">
      <c r="V63238" s="5" t="str">
        <f t="shared" si="988"/>
        <v/>
      </c>
    </row>
    <row r="63239" spans="22:22" x14ac:dyDescent="0.35">
      <c r="V63239" s="5" t="str">
        <f t="shared" si="988"/>
        <v/>
      </c>
    </row>
    <row r="63240" spans="22:22" x14ac:dyDescent="0.35">
      <c r="V63240" s="5" t="str">
        <f t="shared" si="988"/>
        <v/>
      </c>
    </row>
    <row r="63241" spans="22:22" x14ac:dyDescent="0.35">
      <c r="V63241" s="5" t="str">
        <f t="shared" si="988"/>
        <v/>
      </c>
    </row>
    <row r="63242" spans="22:22" x14ac:dyDescent="0.35">
      <c r="V63242" s="5" t="str">
        <f t="shared" si="988"/>
        <v/>
      </c>
    </row>
    <row r="63243" spans="22:22" x14ac:dyDescent="0.35">
      <c r="V63243" s="5" t="str">
        <f t="shared" si="988"/>
        <v/>
      </c>
    </row>
    <row r="63244" spans="22:22" x14ac:dyDescent="0.35">
      <c r="V63244" s="5" t="str">
        <f t="shared" si="988"/>
        <v/>
      </c>
    </row>
    <row r="63245" spans="22:22" x14ac:dyDescent="0.35">
      <c r="V63245" s="5" t="str">
        <f t="shared" si="988"/>
        <v/>
      </c>
    </row>
    <row r="63246" spans="22:22" x14ac:dyDescent="0.35">
      <c r="V63246" s="5" t="str">
        <f t="shared" si="988"/>
        <v/>
      </c>
    </row>
    <row r="63247" spans="22:22" x14ac:dyDescent="0.35">
      <c r="V63247" s="5" t="str">
        <f t="shared" si="988"/>
        <v/>
      </c>
    </row>
    <row r="63248" spans="22:22" x14ac:dyDescent="0.35">
      <c r="V63248" s="5" t="str">
        <f t="shared" si="988"/>
        <v/>
      </c>
    </row>
    <row r="63249" spans="22:22" x14ac:dyDescent="0.35">
      <c r="V63249" s="5" t="str">
        <f t="shared" si="988"/>
        <v/>
      </c>
    </row>
    <row r="63250" spans="22:22" x14ac:dyDescent="0.35">
      <c r="V63250" s="5" t="str">
        <f t="shared" si="988"/>
        <v/>
      </c>
    </row>
    <row r="63251" spans="22:22" x14ac:dyDescent="0.35">
      <c r="V63251" s="5" t="str">
        <f t="shared" si="988"/>
        <v/>
      </c>
    </row>
    <row r="63252" spans="22:22" x14ac:dyDescent="0.35">
      <c r="V63252" s="5" t="str">
        <f t="shared" si="988"/>
        <v/>
      </c>
    </row>
    <row r="63253" spans="22:22" x14ac:dyDescent="0.35">
      <c r="V63253" s="5" t="str">
        <f t="shared" si="988"/>
        <v/>
      </c>
    </row>
    <row r="63254" spans="22:22" x14ac:dyDescent="0.35">
      <c r="V63254" s="5" t="str">
        <f t="shared" si="988"/>
        <v/>
      </c>
    </row>
    <row r="63255" spans="22:22" x14ac:dyDescent="0.35">
      <c r="V63255" s="5" t="str">
        <f t="shared" si="988"/>
        <v/>
      </c>
    </row>
    <row r="63256" spans="22:22" x14ac:dyDescent="0.35">
      <c r="V63256" s="5" t="str">
        <f t="shared" si="988"/>
        <v/>
      </c>
    </row>
    <row r="63257" spans="22:22" x14ac:dyDescent="0.35">
      <c r="V63257" s="5" t="str">
        <f t="shared" si="988"/>
        <v/>
      </c>
    </row>
    <row r="63258" spans="22:22" x14ac:dyDescent="0.35">
      <c r="V63258" s="5" t="str">
        <f t="shared" si="988"/>
        <v/>
      </c>
    </row>
    <row r="63259" spans="22:22" x14ac:dyDescent="0.35">
      <c r="V63259" s="5" t="str">
        <f t="shared" si="988"/>
        <v/>
      </c>
    </row>
    <row r="63260" spans="22:22" x14ac:dyDescent="0.35">
      <c r="V63260" s="5" t="str">
        <f t="shared" si="988"/>
        <v/>
      </c>
    </row>
    <row r="63261" spans="22:22" x14ac:dyDescent="0.35">
      <c r="V63261" s="5" t="str">
        <f t="shared" si="988"/>
        <v/>
      </c>
    </row>
    <row r="63262" spans="22:22" x14ac:dyDescent="0.35">
      <c r="V63262" s="5" t="str">
        <f t="shared" si="988"/>
        <v/>
      </c>
    </row>
    <row r="63263" spans="22:22" x14ac:dyDescent="0.35">
      <c r="V63263" s="5" t="str">
        <f t="shared" si="988"/>
        <v/>
      </c>
    </row>
    <row r="63264" spans="22:22" x14ac:dyDescent="0.35">
      <c r="V63264" s="5" t="str">
        <f t="shared" si="988"/>
        <v/>
      </c>
    </row>
    <row r="63265" spans="22:22" x14ac:dyDescent="0.35">
      <c r="V63265" s="5" t="str">
        <f t="shared" si="988"/>
        <v/>
      </c>
    </row>
    <row r="63266" spans="22:22" x14ac:dyDescent="0.35">
      <c r="V63266" s="5" t="str">
        <f t="shared" si="988"/>
        <v/>
      </c>
    </row>
    <row r="63267" spans="22:22" x14ac:dyDescent="0.35">
      <c r="V63267" s="5" t="str">
        <f t="shared" si="988"/>
        <v/>
      </c>
    </row>
    <row r="63268" spans="22:22" x14ac:dyDescent="0.35">
      <c r="V63268" s="5" t="str">
        <f t="shared" si="988"/>
        <v/>
      </c>
    </row>
    <row r="63269" spans="22:22" x14ac:dyDescent="0.35">
      <c r="V63269" s="5" t="str">
        <f t="shared" si="988"/>
        <v/>
      </c>
    </row>
    <row r="63270" spans="22:22" x14ac:dyDescent="0.35">
      <c r="V63270" s="5" t="str">
        <f t="shared" si="988"/>
        <v/>
      </c>
    </row>
    <row r="63271" spans="22:22" x14ac:dyDescent="0.35">
      <c r="V63271" s="5" t="str">
        <f t="shared" si="988"/>
        <v/>
      </c>
    </row>
    <row r="63272" spans="22:22" x14ac:dyDescent="0.35">
      <c r="V63272" s="5" t="str">
        <f t="shared" si="988"/>
        <v/>
      </c>
    </row>
    <row r="63273" spans="22:22" x14ac:dyDescent="0.35">
      <c r="V63273" s="5" t="str">
        <f t="shared" si="988"/>
        <v/>
      </c>
    </row>
    <row r="63274" spans="22:22" x14ac:dyDescent="0.35">
      <c r="V63274" s="5" t="str">
        <f t="shared" si="988"/>
        <v/>
      </c>
    </row>
    <row r="63275" spans="22:22" x14ac:dyDescent="0.35">
      <c r="V63275" s="5" t="str">
        <f t="shared" si="988"/>
        <v/>
      </c>
    </row>
    <row r="63276" spans="22:22" x14ac:dyDescent="0.35">
      <c r="V63276" s="5" t="str">
        <f t="shared" si="988"/>
        <v/>
      </c>
    </row>
    <row r="63277" spans="22:22" x14ac:dyDescent="0.35">
      <c r="V63277" s="5" t="str">
        <f t="shared" si="988"/>
        <v/>
      </c>
    </row>
    <row r="63278" spans="22:22" x14ac:dyDescent="0.35">
      <c r="V63278" s="5" t="str">
        <f t="shared" si="988"/>
        <v/>
      </c>
    </row>
    <row r="63279" spans="22:22" x14ac:dyDescent="0.35">
      <c r="V63279" s="5" t="str">
        <f t="shared" si="988"/>
        <v/>
      </c>
    </row>
    <row r="63280" spans="22:22" x14ac:dyDescent="0.35">
      <c r="V63280" s="5" t="str">
        <f t="shared" si="988"/>
        <v/>
      </c>
    </row>
    <row r="63281" spans="22:22" x14ac:dyDescent="0.35">
      <c r="V63281" s="5" t="str">
        <f t="shared" si="988"/>
        <v/>
      </c>
    </row>
    <row r="63282" spans="22:22" x14ac:dyDescent="0.35">
      <c r="V63282" s="5" t="str">
        <f t="shared" si="988"/>
        <v/>
      </c>
    </row>
    <row r="63283" spans="22:22" x14ac:dyDescent="0.35">
      <c r="V63283" s="5" t="str">
        <f t="shared" si="988"/>
        <v/>
      </c>
    </row>
    <row r="63284" spans="22:22" x14ac:dyDescent="0.35">
      <c r="V63284" s="5" t="str">
        <f t="shared" si="988"/>
        <v/>
      </c>
    </row>
    <row r="63285" spans="22:22" x14ac:dyDescent="0.35">
      <c r="V63285" s="5" t="str">
        <f t="shared" si="988"/>
        <v/>
      </c>
    </row>
    <row r="63286" spans="22:22" x14ac:dyDescent="0.35">
      <c r="V63286" s="5" t="str">
        <f t="shared" si="988"/>
        <v/>
      </c>
    </row>
    <row r="63287" spans="22:22" x14ac:dyDescent="0.35">
      <c r="V63287" s="5" t="str">
        <f t="shared" si="988"/>
        <v/>
      </c>
    </row>
    <row r="63288" spans="22:22" x14ac:dyDescent="0.35">
      <c r="V63288" s="5" t="str">
        <f t="shared" si="988"/>
        <v/>
      </c>
    </row>
    <row r="63289" spans="22:22" x14ac:dyDescent="0.35">
      <c r="V63289" s="5" t="str">
        <f t="shared" si="988"/>
        <v/>
      </c>
    </row>
    <row r="63290" spans="22:22" x14ac:dyDescent="0.35">
      <c r="V63290" s="5" t="str">
        <f t="shared" si="988"/>
        <v/>
      </c>
    </row>
    <row r="63291" spans="22:22" x14ac:dyDescent="0.35">
      <c r="V63291" s="5" t="str">
        <f t="shared" si="988"/>
        <v/>
      </c>
    </row>
    <row r="63292" spans="22:22" x14ac:dyDescent="0.35">
      <c r="V63292" s="5" t="str">
        <f t="shared" si="988"/>
        <v/>
      </c>
    </row>
    <row r="63293" spans="22:22" x14ac:dyDescent="0.35">
      <c r="V63293" s="5" t="str">
        <f t="shared" si="988"/>
        <v/>
      </c>
    </row>
    <row r="63294" spans="22:22" x14ac:dyDescent="0.35">
      <c r="V63294" s="5" t="str">
        <f t="shared" si="988"/>
        <v/>
      </c>
    </row>
    <row r="63295" spans="22:22" x14ac:dyDescent="0.35">
      <c r="V63295" s="5" t="str">
        <f t="shared" si="988"/>
        <v/>
      </c>
    </row>
    <row r="63296" spans="22:22" x14ac:dyDescent="0.35">
      <c r="V63296" s="5" t="str">
        <f t="shared" si="988"/>
        <v/>
      </c>
    </row>
    <row r="63297" spans="22:22" x14ac:dyDescent="0.35">
      <c r="V63297" s="5" t="str">
        <f t="shared" si="988"/>
        <v/>
      </c>
    </row>
    <row r="63298" spans="22:22" x14ac:dyDescent="0.35">
      <c r="V63298" s="5" t="str">
        <f t="shared" ref="V63298:V63361" si="989">TRIM(CLEAN(SUBSTITUTE(A63298,CHAR(160)," ")))</f>
        <v/>
      </c>
    </row>
    <row r="63299" spans="22:22" x14ac:dyDescent="0.35">
      <c r="V63299" s="5" t="str">
        <f t="shared" si="989"/>
        <v/>
      </c>
    </row>
    <row r="63300" spans="22:22" x14ac:dyDescent="0.35">
      <c r="V63300" s="5" t="str">
        <f t="shared" si="989"/>
        <v/>
      </c>
    </row>
    <row r="63301" spans="22:22" x14ac:dyDescent="0.35">
      <c r="V63301" s="5" t="str">
        <f t="shared" si="989"/>
        <v/>
      </c>
    </row>
    <row r="63302" spans="22:22" x14ac:dyDescent="0.35">
      <c r="V63302" s="5" t="str">
        <f t="shared" si="989"/>
        <v/>
      </c>
    </row>
    <row r="63303" spans="22:22" x14ac:dyDescent="0.35">
      <c r="V63303" s="5" t="str">
        <f t="shared" si="989"/>
        <v/>
      </c>
    </row>
    <row r="63304" spans="22:22" x14ac:dyDescent="0.35">
      <c r="V63304" s="5" t="str">
        <f t="shared" si="989"/>
        <v/>
      </c>
    </row>
    <row r="63305" spans="22:22" x14ac:dyDescent="0.35">
      <c r="V63305" s="5" t="str">
        <f t="shared" si="989"/>
        <v/>
      </c>
    </row>
    <row r="63306" spans="22:22" x14ac:dyDescent="0.35">
      <c r="V63306" s="5" t="str">
        <f t="shared" si="989"/>
        <v/>
      </c>
    </row>
    <row r="63307" spans="22:22" x14ac:dyDescent="0.35">
      <c r="V63307" s="5" t="str">
        <f t="shared" si="989"/>
        <v/>
      </c>
    </row>
    <row r="63308" spans="22:22" x14ac:dyDescent="0.35">
      <c r="V63308" s="5" t="str">
        <f t="shared" si="989"/>
        <v/>
      </c>
    </row>
    <row r="63309" spans="22:22" x14ac:dyDescent="0.35">
      <c r="V63309" s="5" t="str">
        <f t="shared" si="989"/>
        <v/>
      </c>
    </row>
    <row r="63310" spans="22:22" x14ac:dyDescent="0.35">
      <c r="V63310" s="5" t="str">
        <f t="shared" si="989"/>
        <v/>
      </c>
    </row>
    <row r="63311" spans="22:22" x14ac:dyDescent="0.35">
      <c r="V63311" s="5" t="str">
        <f t="shared" si="989"/>
        <v/>
      </c>
    </row>
    <row r="63312" spans="22:22" x14ac:dyDescent="0.35">
      <c r="V63312" s="5" t="str">
        <f t="shared" si="989"/>
        <v/>
      </c>
    </row>
    <row r="63313" spans="22:22" x14ac:dyDescent="0.35">
      <c r="V63313" s="5" t="str">
        <f t="shared" si="989"/>
        <v/>
      </c>
    </row>
    <row r="63314" spans="22:22" x14ac:dyDescent="0.35">
      <c r="V63314" s="5" t="str">
        <f t="shared" si="989"/>
        <v/>
      </c>
    </row>
    <row r="63315" spans="22:22" x14ac:dyDescent="0.35">
      <c r="V63315" s="5" t="str">
        <f t="shared" si="989"/>
        <v/>
      </c>
    </row>
    <row r="63316" spans="22:22" x14ac:dyDescent="0.35">
      <c r="V63316" s="5" t="str">
        <f t="shared" si="989"/>
        <v/>
      </c>
    </row>
    <row r="63317" spans="22:22" x14ac:dyDescent="0.35">
      <c r="V63317" s="5" t="str">
        <f t="shared" si="989"/>
        <v/>
      </c>
    </row>
    <row r="63318" spans="22:22" x14ac:dyDescent="0.35">
      <c r="V63318" s="5" t="str">
        <f t="shared" si="989"/>
        <v/>
      </c>
    </row>
    <row r="63319" spans="22:22" x14ac:dyDescent="0.35">
      <c r="V63319" s="5" t="str">
        <f t="shared" si="989"/>
        <v/>
      </c>
    </row>
    <row r="63320" spans="22:22" x14ac:dyDescent="0.35">
      <c r="V63320" s="5" t="str">
        <f t="shared" si="989"/>
        <v/>
      </c>
    </row>
    <row r="63321" spans="22:22" x14ac:dyDescent="0.35">
      <c r="V63321" s="5" t="str">
        <f t="shared" si="989"/>
        <v/>
      </c>
    </row>
    <row r="63322" spans="22:22" x14ac:dyDescent="0.35">
      <c r="V63322" s="5" t="str">
        <f t="shared" si="989"/>
        <v/>
      </c>
    </row>
    <row r="63323" spans="22:22" x14ac:dyDescent="0.35">
      <c r="V63323" s="5" t="str">
        <f t="shared" si="989"/>
        <v/>
      </c>
    </row>
    <row r="63324" spans="22:22" x14ac:dyDescent="0.35">
      <c r="V63324" s="5" t="str">
        <f t="shared" si="989"/>
        <v/>
      </c>
    </row>
    <row r="63325" spans="22:22" x14ac:dyDescent="0.35">
      <c r="V63325" s="5" t="str">
        <f t="shared" si="989"/>
        <v/>
      </c>
    </row>
    <row r="63326" spans="22:22" x14ac:dyDescent="0.35">
      <c r="V63326" s="5" t="str">
        <f t="shared" si="989"/>
        <v/>
      </c>
    </row>
    <row r="63327" spans="22:22" x14ac:dyDescent="0.35">
      <c r="V63327" s="5" t="str">
        <f t="shared" si="989"/>
        <v/>
      </c>
    </row>
    <row r="63328" spans="22:22" x14ac:dyDescent="0.35">
      <c r="V63328" s="5" t="str">
        <f t="shared" si="989"/>
        <v/>
      </c>
    </row>
    <row r="63329" spans="22:22" x14ac:dyDescent="0.35">
      <c r="V63329" s="5" t="str">
        <f t="shared" si="989"/>
        <v/>
      </c>
    </row>
    <row r="63330" spans="22:22" x14ac:dyDescent="0.35">
      <c r="V63330" s="5" t="str">
        <f t="shared" si="989"/>
        <v/>
      </c>
    </row>
    <row r="63331" spans="22:22" x14ac:dyDescent="0.35">
      <c r="V63331" s="5" t="str">
        <f t="shared" si="989"/>
        <v/>
      </c>
    </row>
    <row r="63332" spans="22:22" x14ac:dyDescent="0.35">
      <c r="V63332" s="5" t="str">
        <f t="shared" si="989"/>
        <v/>
      </c>
    </row>
    <row r="63333" spans="22:22" x14ac:dyDescent="0.35">
      <c r="V63333" s="5" t="str">
        <f t="shared" si="989"/>
        <v/>
      </c>
    </row>
    <row r="63334" spans="22:22" x14ac:dyDescent="0.35">
      <c r="V63334" s="5" t="str">
        <f t="shared" si="989"/>
        <v/>
      </c>
    </row>
    <row r="63335" spans="22:22" x14ac:dyDescent="0.35">
      <c r="V63335" s="5" t="str">
        <f t="shared" si="989"/>
        <v/>
      </c>
    </row>
    <row r="63336" spans="22:22" x14ac:dyDescent="0.35">
      <c r="V63336" s="5" t="str">
        <f t="shared" si="989"/>
        <v/>
      </c>
    </row>
    <row r="63337" spans="22:22" x14ac:dyDescent="0.35">
      <c r="V63337" s="5" t="str">
        <f t="shared" si="989"/>
        <v/>
      </c>
    </row>
    <row r="63338" spans="22:22" x14ac:dyDescent="0.35">
      <c r="V63338" s="5" t="str">
        <f t="shared" si="989"/>
        <v/>
      </c>
    </row>
    <row r="63339" spans="22:22" x14ac:dyDescent="0.35">
      <c r="V63339" s="5" t="str">
        <f t="shared" si="989"/>
        <v/>
      </c>
    </row>
    <row r="63340" spans="22:22" x14ac:dyDescent="0.35">
      <c r="V63340" s="5" t="str">
        <f t="shared" si="989"/>
        <v/>
      </c>
    </row>
    <row r="63341" spans="22:22" x14ac:dyDescent="0.35">
      <c r="V63341" s="5" t="str">
        <f t="shared" si="989"/>
        <v/>
      </c>
    </row>
    <row r="63342" spans="22:22" x14ac:dyDescent="0.35">
      <c r="V63342" s="5" t="str">
        <f t="shared" si="989"/>
        <v/>
      </c>
    </row>
    <row r="63343" spans="22:22" x14ac:dyDescent="0.35">
      <c r="V63343" s="5" t="str">
        <f t="shared" si="989"/>
        <v/>
      </c>
    </row>
    <row r="63344" spans="22:22" x14ac:dyDescent="0.35">
      <c r="V63344" s="5" t="str">
        <f t="shared" si="989"/>
        <v/>
      </c>
    </row>
    <row r="63345" spans="22:22" x14ac:dyDescent="0.35">
      <c r="V63345" s="5" t="str">
        <f t="shared" si="989"/>
        <v/>
      </c>
    </row>
    <row r="63346" spans="22:22" x14ac:dyDescent="0.35">
      <c r="V63346" s="5" t="str">
        <f t="shared" si="989"/>
        <v/>
      </c>
    </row>
    <row r="63347" spans="22:22" x14ac:dyDescent="0.35">
      <c r="V63347" s="5" t="str">
        <f t="shared" si="989"/>
        <v/>
      </c>
    </row>
    <row r="63348" spans="22:22" x14ac:dyDescent="0.35">
      <c r="V63348" s="5" t="str">
        <f t="shared" si="989"/>
        <v/>
      </c>
    </row>
    <row r="63349" spans="22:22" x14ac:dyDescent="0.35">
      <c r="V63349" s="5" t="str">
        <f t="shared" si="989"/>
        <v/>
      </c>
    </row>
    <row r="63350" spans="22:22" x14ac:dyDescent="0.35">
      <c r="V63350" s="5" t="str">
        <f t="shared" si="989"/>
        <v/>
      </c>
    </row>
    <row r="63351" spans="22:22" x14ac:dyDescent="0.35">
      <c r="V63351" s="5" t="str">
        <f t="shared" si="989"/>
        <v/>
      </c>
    </row>
    <row r="63352" spans="22:22" x14ac:dyDescent="0.35">
      <c r="V63352" s="5" t="str">
        <f t="shared" si="989"/>
        <v/>
      </c>
    </row>
    <row r="63353" spans="22:22" x14ac:dyDescent="0.35">
      <c r="V63353" s="5" t="str">
        <f t="shared" si="989"/>
        <v/>
      </c>
    </row>
    <row r="63354" spans="22:22" x14ac:dyDescent="0.35">
      <c r="V63354" s="5" t="str">
        <f t="shared" si="989"/>
        <v/>
      </c>
    </row>
    <row r="63355" spans="22:22" x14ac:dyDescent="0.35">
      <c r="V63355" s="5" t="str">
        <f t="shared" si="989"/>
        <v/>
      </c>
    </row>
    <row r="63356" spans="22:22" x14ac:dyDescent="0.35">
      <c r="V63356" s="5" t="str">
        <f t="shared" si="989"/>
        <v/>
      </c>
    </row>
    <row r="63357" spans="22:22" x14ac:dyDescent="0.35">
      <c r="V63357" s="5" t="str">
        <f t="shared" si="989"/>
        <v/>
      </c>
    </row>
    <row r="63358" spans="22:22" x14ac:dyDescent="0.35">
      <c r="V63358" s="5" t="str">
        <f t="shared" si="989"/>
        <v/>
      </c>
    </row>
    <row r="63359" spans="22:22" x14ac:dyDescent="0.35">
      <c r="V63359" s="5" t="str">
        <f t="shared" si="989"/>
        <v/>
      </c>
    </row>
    <row r="63360" spans="22:22" x14ac:dyDescent="0.35">
      <c r="V63360" s="5" t="str">
        <f t="shared" si="989"/>
        <v/>
      </c>
    </row>
    <row r="63361" spans="22:22" x14ac:dyDescent="0.35">
      <c r="V63361" s="5" t="str">
        <f t="shared" si="989"/>
        <v/>
      </c>
    </row>
    <row r="63362" spans="22:22" x14ac:dyDescent="0.35">
      <c r="V63362" s="5" t="str">
        <f t="shared" ref="V63362:V63425" si="990">TRIM(CLEAN(SUBSTITUTE(A63362,CHAR(160)," ")))</f>
        <v/>
      </c>
    </row>
    <row r="63363" spans="22:22" x14ac:dyDescent="0.35">
      <c r="V63363" s="5" t="str">
        <f t="shared" si="990"/>
        <v/>
      </c>
    </row>
    <row r="63364" spans="22:22" x14ac:dyDescent="0.35">
      <c r="V63364" s="5" t="str">
        <f t="shared" si="990"/>
        <v/>
      </c>
    </row>
    <row r="63365" spans="22:22" x14ac:dyDescent="0.35">
      <c r="V63365" s="5" t="str">
        <f t="shared" si="990"/>
        <v/>
      </c>
    </row>
    <row r="63366" spans="22:22" x14ac:dyDescent="0.35">
      <c r="V63366" s="5" t="str">
        <f t="shared" si="990"/>
        <v/>
      </c>
    </row>
    <row r="63367" spans="22:22" x14ac:dyDescent="0.35">
      <c r="V63367" s="5" t="str">
        <f t="shared" si="990"/>
        <v/>
      </c>
    </row>
    <row r="63368" spans="22:22" x14ac:dyDescent="0.35">
      <c r="V63368" s="5" t="str">
        <f t="shared" si="990"/>
        <v/>
      </c>
    </row>
    <row r="63369" spans="22:22" x14ac:dyDescent="0.35">
      <c r="V63369" s="5" t="str">
        <f t="shared" si="990"/>
        <v/>
      </c>
    </row>
    <row r="63370" spans="22:22" x14ac:dyDescent="0.35">
      <c r="V63370" s="5" t="str">
        <f t="shared" si="990"/>
        <v/>
      </c>
    </row>
    <row r="63371" spans="22:22" x14ac:dyDescent="0.35">
      <c r="V63371" s="5" t="str">
        <f t="shared" si="990"/>
        <v/>
      </c>
    </row>
    <row r="63372" spans="22:22" x14ac:dyDescent="0.35">
      <c r="V63372" s="5" t="str">
        <f t="shared" si="990"/>
        <v/>
      </c>
    </row>
    <row r="63373" spans="22:22" x14ac:dyDescent="0.35">
      <c r="V63373" s="5" t="str">
        <f t="shared" si="990"/>
        <v/>
      </c>
    </row>
    <row r="63374" spans="22:22" x14ac:dyDescent="0.35">
      <c r="V63374" s="5" t="str">
        <f t="shared" si="990"/>
        <v/>
      </c>
    </row>
    <row r="63375" spans="22:22" x14ac:dyDescent="0.35">
      <c r="V63375" s="5" t="str">
        <f t="shared" si="990"/>
        <v/>
      </c>
    </row>
    <row r="63376" spans="22:22" x14ac:dyDescent="0.35">
      <c r="V63376" s="5" t="str">
        <f t="shared" si="990"/>
        <v/>
      </c>
    </row>
    <row r="63377" spans="22:22" x14ac:dyDescent="0.35">
      <c r="V63377" s="5" t="str">
        <f t="shared" si="990"/>
        <v/>
      </c>
    </row>
    <row r="63378" spans="22:22" x14ac:dyDescent="0.35">
      <c r="V63378" s="5" t="str">
        <f t="shared" si="990"/>
        <v/>
      </c>
    </row>
    <row r="63379" spans="22:22" x14ac:dyDescent="0.35">
      <c r="V63379" s="5" t="str">
        <f t="shared" si="990"/>
        <v/>
      </c>
    </row>
    <row r="63380" spans="22:22" x14ac:dyDescent="0.35">
      <c r="V63380" s="5" t="str">
        <f t="shared" si="990"/>
        <v/>
      </c>
    </row>
    <row r="63381" spans="22:22" x14ac:dyDescent="0.35">
      <c r="V63381" s="5" t="str">
        <f t="shared" si="990"/>
        <v/>
      </c>
    </row>
    <row r="63382" spans="22:22" x14ac:dyDescent="0.35">
      <c r="V63382" s="5" t="str">
        <f t="shared" si="990"/>
        <v/>
      </c>
    </row>
    <row r="63383" spans="22:22" x14ac:dyDescent="0.35">
      <c r="V63383" s="5" t="str">
        <f t="shared" si="990"/>
        <v/>
      </c>
    </row>
    <row r="63384" spans="22:22" x14ac:dyDescent="0.35">
      <c r="V63384" s="5" t="str">
        <f t="shared" si="990"/>
        <v/>
      </c>
    </row>
    <row r="63385" spans="22:22" x14ac:dyDescent="0.35">
      <c r="V63385" s="5" t="str">
        <f t="shared" si="990"/>
        <v/>
      </c>
    </row>
    <row r="63386" spans="22:22" x14ac:dyDescent="0.35">
      <c r="V63386" s="5" t="str">
        <f t="shared" si="990"/>
        <v/>
      </c>
    </row>
    <row r="63387" spans="22:22" x14ac:dyDescent="0.35">
      <c r="V63387" s="5" t="str">
        <f t="shared" si="990"/>
        <v/>
      </c>
    </row>
    <row r="63388" spans="22:22" x14ac:dyDescent="0.35">
      <c r="V63388" s="5" t="str">
        <f t="shared" si="990"/>
        <v/>
      </c>
    </row>
    <row r="63389" spans="22:22" x14ac:dyDescent="0.35">
      <c r="V63389" s="5" t="str">
        <f t="shared" si="990"/>
        <v/>
      </c>
    </row>
    <row r="63390" spans="22:22" x14ac:dyDescent="0.35">
      <c r="V63390" s="5" t="str">
        <f t="shared" si="990"/>
        <v/>
      </c>
    </row>
    <row r="63391" spans="22:22" x14ac:dyDescent="0.35">
      <c r="V63391" s="5" t="str">
        <f t="shared" si="990"/>
        <v/>
      </c>
    </row>
    <row r="63392" spans="22:22" x14ac:dyDescent="0.35">
      <c r="V63392" s="5" t="str">
        <f t="shared" si="990"/>
        <v/>
      </c>
    </row>
    <row r="63393" spans="22:22" x14ac:dyDescent="0.35">
      <c r="V63393" s="5" t="str">
        <f t="shared" si="990"/>
        <v/>
      </c>
    </row>
    <row r="63394" spans="22:22" x14ac:dyDescent="0.35">
      <c r="V63394" s="5" t="str">
        <f t="shared" si="990"/>
        <v/>
      </c>
    </row>
    <row r="63395" spans="22:22" x14ac:dyDescent="0.35">
      <c r="V63395" s="5" t="str">
        <f t="shared" si="990"/>
        <v/>
      </c>
    </row>
    <row r="63396" spans="22:22" x14ac:dyDescent="0.35">
      <c r="V63396" s="5" t="str">
        <f t="shared" si="990"/>
        <v/>
      </c>
    </row>
    <row r="63397" spans="22:22" x14ac:dyDescent="0.35">
      <c r="V63397" s="5" t="str">
        <f t="shared" si="990"/>
        <v/>
      </c>
    </row>
    <row r="63398" spans="22:22" x14ac:dyDescent="0.35">
      <c r="V63398" s="5" t="str">
        <f t="shared" si="990"/>
        <v/>
      </c>
    </row>
    <row r="63399" spans="22:22" x14ac:dyDescent="0.35">
      <c r="V63399" s="5" t="str">
        <f t="shared" si="990"/>
        <v/>
      </c>
    </row>
    <row r="63400" spans="22:22" x14ac:dyDescent="0.35">
      <c r="V63400" s="5" t="str">
        <f t="shared" si="990"/>
        <v/>
      </c>
    </row>
    <row r="63401" spans="22:22" x14ac:dyDescent="0.35">
      <c r="V63401" s="5" t="str">
        <f t="shared" si="990"/>
        <v/>
      </c>
    </row>
    <row r="63402" spans="22:22" x14ac:dyDescent="0.35">
      <c r="V63402" s="5" t="str">
        <f t="shared" si="990"/>
        <v/>
      </c>
    </row>
    <row r="63403" spans="22:22" x14ac:dyDescent="0.35">
      <c r="V63403" s="5" t="str">
        <f t="shared" si="990"/>
        <v/>
      </c>
    </row>
    <row r="63404" spans="22:22" x14ac:dyDescent="0.35">
      <c r="V63404" s="5" t="str">
        <f t="shared" si="990"/>
        <v/>
      </c>
    </row>
    <row r="63405" spans="22:22" x14ac:dyDescent="0.35">
      <c r="V63405" s="5" t="str">
        <f t="shared" si="990"/>
        <v/>
      </c>
    </row>
    <row r="63406" spans="22:22" x14ac:dyDescent="0.35">
      <c r="V63406" s="5" t="str">
        <f t="shared" si="990"/>
        <v/>
      </c>
    </row>
    <row r="63407" spans="22:22" x14ac:dyDescent="0.35">
      <c r="V63407" s="5" t="str">
        <f t="shared" si="990"/>
        <v/>
      </c>
    </row>
    <row r="63408" spans="22:22" x14ac:dyDescent="0.35">
      <c r="V63408" s="5" t="str">
        <f t="shared" si="990"/>
        <v/>
      </c>
    </row>
    <row r="63409" spans="22:22" x14ac:dyDescent="0.35">
      <c r="V63409" s="5" t="str">
        <f t="shared" si="990"/>
        <v/>
      </c>
    </row>
    <row r="63410" spans="22:22" x14ac:dyDescent="0.35">
      <c r="V63410" s="5" t="str">
        <f t="shared" si="990"/>
        <v/>
      </c>
    </row>
    <row r="63411" spans="22:22" x14ac:dyDescent="0.35">
      <c r="V63411" s="5" t="str">
        <f t="shared" si="990"/>
        <v/>
      </c>
    </row>
    <row r="63412" spans="22:22" x14ac:dyDescent="0.35">
      <c r="V63412" s="5" t="str">
        <f t="shared" si="990"/>
        <v/>
      </c>
    </row>
    <row r="63413" spans="22:22" x14ac:dyDescent="0.35">
      <c r="V63413" s="5" t="str">
        <f t="shared" si="990"/>
        <v/>
      </c>
    </row>
    <row r="63414" spans="22:22" x14ac:dyDescent="0.35">
      <c r="V63414" s="5" t="str">
        <f t="shared" si="990"/>
        <v/>
      </c>
    </row>
    <row r="63415" spans="22:22" x14ac:dyDescent="0.35">
      <c r="V63415" s="5" t="str">
        <f t="shared" si="990"/>
        <v/>
      </c>
    </row>
    <row r="63416" spans="22:22" x14ac:dyDescent="0.35">
      <c r="V63416" s="5" t="str">
        <f t="shared" si="990"/>
        <v/>
      </c>
    </row>
    <row r="63417" spans="22:22" x14ac:dyDescent="0.35">
      <c r="V63417" s="5" t="str">
        <f t="shared" si="990"/>
        <v/>
      </c>
    </row>
    <row r="63418" spans="22:22" x14ac:dyDescent="0.35">
      <c r="V63418" s="5" t="str">
        <f t="shared" si="990"/>
        <v/>
      </c>
    </row>
    <row r="63419" spans="22:22" x14ac:dyDescent="0.35">
      <c r="V63419" s="5" t="str">
        <f t="shared" si="990"/>
        <v/>
      </c>
    </row>
    <row r="63420" spans="22:22" x14ac:dyDescent="0.35">
      <c r="V63420" s="5" t="str">
        <f t="shared" si="990"/>
        <v/>
      </c>
    </row>
    <row r="63421" spans="22:22" x14ac:dyDescent="0.35">
      <c r="V63421" s="5" t="str">
        <f t="shared" si="990"/>
        <v/>
      </c>
    </row>
    <row r="63422" spans="22:22" x14ac:dyDescent="0.35">
      <c r="V63422" s="5" t="str">
        <f t="shared" si="990"/>
        <v/>
      </c>
    </row>
    <row r="63423" spans="22:22" x14ac:dyDescent="0.35">
      <c r="V63423" s="5" t="str">
        <f t="shared" si="990"/>
        <v/>
      </c>
    </row>
    <row r="63424" spans="22:22" x14ac:dyDescent="0.35">
      <c r="V63424" s="5" t="str">
        <f t="shared" si="990"/>
        <v/>
      </c>
    </row>
    <row r="63425" spans="22:22" x14ac:dyDescent="0.35">
      <c r="V63425" s="5" t="str">
        <f t="shared" si="990"/>
        <v/>
      </c>
    </row>
    <row r="63426" spans="22:22" x14ac:dyDescent="0.35">
      <c r="V63426" s="5" t="str">
        <f t="shared" ref="V63426:V63489" si="991">TRIM(CLEAN(SUBSTITUTE(A63426,CHAR(160)," ")))</f>
        <v/>
      </c>
    </row>
    <row r="63427" spans="22:22" x14ac:dyDescent="0.35">
      <c r="V63427" s="5" t="str">
        <f t="shared" si="991"/>
        <v/>
      </c>
    </row>
    <row r="63428" spans="22:22" x14ac:dyDescent="0.35">
      <c r="V63428" s="5" t="str">
        <f t="shared" si="991"/>
        <v/>
      </c>
    </row>
    <row r="63429" spans="22:22" x14ac:dyDescent="0.35">
      <c r="V63429" s="5" t="str">
        <f t="shared" si="991"/>
        <v/>
      </c>
    </row>
    <row r="63430" spans="22:22" x14ac:dyDescent="0.35">
      <c r="V63430" s="5" t="str">
        <f t="shared" si="991"/>
        <v/>
      </c>
    </row>
    <row r="63431" spans="22:22" x14ac:dyDescent="0.35">
      <c r="V63431" s="5" t="str">
        <f t="shared" si="991"/>
        <v/>
      </c>
    </row>
    <row r="63432" spans="22:22" x14ac:dyDescent="0.35">
      <c r="V63432" s="5" t="str">
        <f t="shared" si="991"/>
        <v/>
      </c>
    </row>
    <row r="63433" spans="22:22" x14ac:dyDescent="0.35">
      <c r="V63433" s="5" t="str">
        <f t="shared" si="991"/>
        <v/>
      </c>
    </row>
    <row r="63434" spans="22:22" x14ac:dyDescent="0.35">
      <c r="V63434" s="5" t="str">
        <f t="shared" si="991"/>
        <v/>
      </c>
    </row>
    <row r="63435" spans="22:22" x14ac:dyDescent="0.35">
      <c r="V63435" s="5" t="str">
        <f t="shared" si="991"/>
        <v/>
      </c>
    </row>
    <row r="63436" spans="22:22" x14ac:dyDescent="0.35">
      <c r="V63436" s="5" t="str">
        <f t="shared" si="991"/>
        <v/>
      </c>
    </row>
    <row r="63437" spans="22:22" x14ac:dyDescent="0.35">
      <c r="V63437" s="5" t="str">
        <f t="shared" si="991"/>
        <v/>
      </c>
    </row>
    <row r="63438" spans="22:22" x14ac:dyDescent="0.35">
      <c r="V63438" s="5" t="str">
        <f t="shared" si="991"/>
        <v/>
      </c>
    </row>
    <row r="63439" spans="22:22" x14ac:dyDescent="0.35">
      <c r="V63439" s="5" t="str">
        <f t="shared" si="991"/>
        <v/>
      </c>
    </row>
    <row r="63440" spans="22:22" x14ac:dyDescent="0.35">
      <c r="V63440" s="5" t="str">
        <f t="shared" si="991"/>
        <v/>
      </c>
    </row>
    <row r="63441" spans="22:22" x14ac:dyDescent="0.35">
      <c r="V63441" s="5" t="str">
        <f t="shared" si="991"/>
        <v/>
      </c>
    </row>
    <row r="63442" spans="22:22" x14ac:dyDescent="0.35">
      <c r="V63442" s="5" t="str">
        <f t="shared" si="991"/>
        <v/>
      </c>
    </row>
    <row r="63443" spans="22:22" x14ac:dyDescent="0.35">
      <c r="V63443" s="5" t="str">
        <f t="shared" si="991"/>
        <v/>
      </c>
    </row>
    <row r="63444" spans="22:22" x14ac:dyDescent="0.35">
      <c r="V63444" s="5" t="str">
        <f t="shared" si="991"/>
        <v/>
      </c>
    </row>
    <row r="63445" spans="22:22" x14ac:dyDescent="0.35">
      <c r="V63445" s="5" t="str">
        <f t="shared" si="991"/>
        <v/>
      </c>
    </row>
    <row r="63446" spans="22:22" x14ac:dyDescent="0.35">
      <c r="V63446" s="5" t="str">
        <f t="shared" si="991"/>
        <v/>
      </c>
    </row>
    <row r="63447" spans="22:22" x14ac:dyDescent="0.35">
      <c r="V63447" s="5" t="str">
        <f t="shared" si="991"/>
        <v/>
      </c>
    </row>
    <row r="63448" spans="22:22" x14ac:dyDescent="0.35">
      <c r="V63448" s="5" t="str">
        <f t="shared" si="991"/>
        <v/>
      </c>
    </row>
    <row r="63449" spans="22:22" x14ac:dyDescent="0.35">
      <c r="V63449" s="5" t="str">
        <f t="shared" si="991"/>
        <v/>
      </c>
    </row>
    <row r="63450" spans="22:22" x14ac:dyDescent="0.35">
      <c r="V63450" s="5" t="str">
        <f t="shared" si="991"/>
        <v/>
      </c>
    </row>
    <row r="63451" spans="22:22" x14ac:dyDescent="0.35">
      <c r="V63451" s="5" t="str">
        <f t="shared" si="991"/>
        <v/>
      </c>
    </row>
    <row r="63452" spans="22:22" x14ac:dyDescent="0.35">
      <c r="V63452" s="5" t="str">
        <f t="shared" si="991"/>
        <v/>
      </c>
    </row>
    <row r="63453" spans="22:22" x14ac:dyDescent="0.35">
      <c r="V63453" s="5" t="str">
        <f t="shared" si="991"/>
        <v/>
      </c>
    </row>
    <row r="63454" spans="22:22" x14ac:dyDescent="0.35">
      <c r="V63454" s="5" t="str">
        <f t="shared" si="991"/>
        <v/>
      </c>
    </row>
    <row r="63455" spans="22:22" x14ac:dyDescent="0.35">
      <c r="V63455" s="5" t="str">
        <f t="shared" si="991"/>
        <v/>
      </c>
    </row>
    <row r="63456" spans="22:22" x14ac:dyDescent="0.35">
      <c r="V63456" s="5" t="str">
        <f t="shared" si="991"/>
        <v/>
      </c>
    </row>
    <row r="63457" spans="22:22" x14ac:dyDescent="0.35">
      <c r="V63457" s="5" t="str">
        <f t="shared" si="991"/>
        <v/>
      </c>
    </row>
    <row r="63458" spans="22:22" x14ac:dyDescent="0.35">
      <c r="V63458" s="5" t="str">
        <f t="shared" si="991"/>
        <v/>
      </c>
    </row>
    <row r="63459" spans="22:22" x14ac:dyDescent="0.35">
      <c r="V63459" s="5" t="str">
        <f t="shared" si="991"/>
        <v/>
      </c>
    </row>
    <row r="63460" spans="22:22" x14ac:dyDescent="0.35">
      <c r="V63460" s="5" t="str">
        <f t="shared" si="991"/>
        <v/>
      </c>
    </row>
    <row r="63461" spans="22:22" x14ac:dyDescent="0.35">
      <c r="V63461" s="5" t="str">
        <f t="shared" si="991"/>
        <v/>
      </c>
    </row>
    <row r="63462" spans="22:22" x14ac:dyDescent="0.35">
      <c r="V63462" s="5" t="str">
        <f t="shared" si="991"/>
        <v/>
      </c>
    </row>
    <row r="63463" spans="22:22" x14ac:dyDescent="0.35">
      <c r="V63463" s="5" t="str">
        <f t="shared" si="991"/>
        <v/>
      </c>
    </row>
    <row r="63464" spans="22:22" x14ac:dyDescent="0.35">
      <c r="V63464" s="5" t="str">
        <f t="shared" si="991"/>
        <v/>
      </c>
    </row>
    <row r="63465" spans="22:22" x14ac:dyDescent="0.35">
      <c r="V63465" s="5" t="str">
        <f t="shared" si="991"/>
        <v/>
      </c>
    </row>
    <row r="63466" spans="22:22" x14ac:dyDescent="0.35">
      <c r="V63466" s="5" t="str">
        <f t="shared" si="991"/>
        <v/>
      </c>
    </row>
    <row r="63467" spans="22:22" x14ac:dyDescent="0.35">
      <c r="V63467" s="5" t="str">
        <f t="shared" si="991"/>
        <v/>
      </c>
    </row>
    <row r="63468" spans="22:22" x14ac:dyDescent="0.35">
      <c r="V63468" s="5" t="str">
        <f t="shared" si="991"/>
        <v/>
      </c>
    </row>
    <row r="63469" spans="22:22" x14ac:dyDescent="0.35">
      <c r="V63469" s="5" t="str">
        <f t="shared" si="991"/>
        <v/>
      </c>
    </row>
    <row r="63470" spans="22:22" x14ac:dyDescent="0.35">
      <c r="V63470" s="5" t="str">
        <f t="shared" si="991"/>
        <v/>
      </c>
    </row>
    <row r="63471" spans="22:22" x14ac:dyDescent="0.35">
      <c r="V63471" s="5" t="str">
        <f t="shared" si="991"/>
        <v/>
      </c>
    </row>
    <row r="63472" spans="22:22" x14ac:dyDescent="0.35">
      <c r="V63472" s="5" t="str">
        <f t="shared" si="991"/>
        <v/>
      </c>
    </row>
    <row r="63473" spans="22:22" x14ac:dyDescent="0.35">
      <c r="V63473" s="5" t="str">
        <f t="shared" si="991"/>
        <v/>
      </c>
    </row>
    <row r="63474" spans="22:22" x14ac:dyDescent="0.35">
      <c r="V63474" s="5" t="str">
        <f t="shared" si="991"/>
        <v/>
      </c>
    </row>
    <row r="63475" spans="22:22" x14ac:dyDescent="0.35">
      <c r="V63475" s="5" t="str">
        <f t="shared" si="991"/>
        <v/>
      </c>
    </row>
    <row r="63476" spans="22:22" x14ac:dyDescent="0.35">
      <c r="V63476" s="5" t="str">
        <f t="shared" si="991"/>
        <v/>
      </c>
    </row>
    <row r="63477" spans="22:22" x14ac:dyDescent="0.35">
      <c r="V63477" s="5" t="str">
        <f t="shared" si="991"/>
        <v/>
      </c>
    </row>
    <row r="63478" spans="22:22" x14ac:dyDescent="0.35">
      <c r="V63478" s="5" t="str">
        <f t="shared" si="991"/>
        <v/>
      </c>
    </row>
    <row r="63479" spans="22:22" x14ac:dyDescent="0.35">
      <c r="V63479" s="5" t="str">
        <f t="shared" si="991"/>
        <v/>
      </c>
    </row>
    <row r="63480" spans="22:22" x14ac:dyDescent="0.35">
      <c r="V63480" s="5" t="str">
        <f t="shared" si="991"/>
        <v/>
      </c>
    </row>
    <row r="63481" spans="22:22" x14ac:dyDescent="0.35">
      <c r="V63481" s="5" t="str">
        <f t="shared" si="991"/>
        <v/>
      </c>
    </row>
    <row r="63482" spans="22:22" x14ac:dyDescent="0.35">
      <c r="V63482" s="5" t="str">
        <f t="shared" si="991"/>
        <v/>
      </c>
    </row>
    <row r="63483" spans="22:22" x14ac:dyDescent="0.35">
      <c r="V63483" s="5" t="str">
        <f t="shared" si="991"/>
        <v/>
      </c>
    </row>
    <row r="63484" spans="22:22" x14ac:dyDescent="0.35">
      <c r="V63484" s="5" t="str">
        <f t="shared" si="991"/>
        <v/>
      </c>
    </row>
    <row r="63485" spans="22:22" x14ac:dyDescent="0.35">
      <c r="V63485" s="5" t="str">
        <f t="shared" si="991"/>
        <v/>
      </c>
    </row>
    <row r="63486" spans="22:22" x14ac:dyDescent="0.35">
      <c r="V63486" s="5" t="str">
        <f t="shared" si="991"/>
        <v/>
      </c>
    </row>
    <row r="63487" spans="22:22" x14ac:dyDescent="0.35">
      <c r="V63487" s="5" t="str">
        <f t="shared" si="991"/>
        <v/>
      </c>
    </row>
    <row r="63488" spans="22:22" x14ac:dyDescent="0.35">
      <c r="V63488" s="5" t="str">
        <f t="shared" si="991"/>
        <v/>
      </c>
    </row>
    <row r="63489" spans="22:22" x14ac:dyDescent="0.35">
      <c r="V63489" s="5" t="str">
        <f t="shared" si="991"/>
        <v/>
      </c>
    </row>
    <row r="63490" spans="22:22" x14ac:dyDescent="0.35">
      <c r="V63490" s="5" t="str">
        <f t="shared" ref="V63490:V63553" si="992">TRIM(CLEAN(SUBSTITUTE(A63490,CHAR(160)," ")))</f>
        <v/>
      </c>
    </row>
    <row r="63491" spans="22:22" x14ac:dyDescent="0.35">
      <c r="V63491" s="5" t="str">
        <f t="shared" si="992"/>
        <v/>
      </c>
    </row>
    <row r="63492" spans="22:22" x14ac:dyDescent="0.35">
      <c r="V63492" s="5" t="str">
        <f t="shared" si="992"/>
        <v/>
      </c>
    </row>
    <row r="63493" spans="22:22" x14ac:dyDescent="0.35">
      <c r="V63493" s="5" t="str">
        <f t="shared" si="992"/>
        <v/>
      </c>
    </row>
    <row r="63494" spans="22:22" x14ac:dyDescent="0.35">
      <c r="V63494" s="5" t="str">
        <f t="shared" si="992"/>
        <v/>
      </c>
    </row>
    <row r="63495" spans="22:22" x14ac:dyDescent="0.35">
      <c r="V63495" s="5" t="str">
        <f t="shared" si="992"/>
        <v/>
      </c>
    </row>
    <row r="63496" spans="22:22" x14ac:dyDescent="0.35">
      <c r="V63496" s="5" t="str">
        <f t="shared" si="992"/>
        <v/>
      </c>
    </row>
    <row r="63497" spans="22:22" x14ac:dyDescent="0.35">
      <c r="V63497" s="5" t="str">
        <f t="shared" si="992"/>
        <v/>
      </c>
    </row>
    <row r="63498" spans="22:22" x14ac:dyDescent="0.35">
      <c r="V63498" s="5" t="str">
        <f t="shared" si="992"/>
        <v/>
      </c>
    </row>
    <row r="63499" spans="22:22" x14ac:dyDescent="0.35">
      <c r="V63499" s="5" t="str">
        <f t="shared" si="992"/>
        <v/>
      </c>
    </row>
    <row r="63500" spans="22:22" x14ac:dyDescent="0.35">
      <c r="V63500" s="5" t="str">
        <f t="shared" si="992"/>
        <v/>
      </c>
    </row>
    <row r="63501" spans="22:22" x14ac:dyDescent="0.35">
      <c r="V63501" s="5" t="str">
        <f t="shared" si="992"/>
        <v/>
      </c>
    </row>
    <row r="63502" spans="22:22" x14ac:dyDescent="0.35">
      <c r="V63502" s="5" t="str">
        <f t="shared" si="992"/>
        <v/>
      </c>
    </row>
    <row r="63503" spans="22:22" x14ac:dyDescent="0.35">
      <c r="V63503" s="5" t="str">
        <f t="shared" si="992"/>
        <v/>
      </c>
    </row>
    <row r="63504" spans="22:22" x14ac:dyDescent="0.35">
      <c r="V63504" s="5" t="str">
        <f t="shared" si="992"/>
        <v/>
      </c>
    </row>
    <row r="63505" spans="22:22" x14ac:dyDescent="0.35">
      <c r="V63505" s="5" t="str">
        <f t="shared" si="992"/>
        <v/>
      </c>
    </row>
    <row r="63506" spans="22:22" x14ac:dyDescent="0.35">
      <c r="V63506" s="5" t="str">
        <f t="shared" si="992"/>
        <v/>
      </c>
    </row>
    <row r="63507" spans="22:22" x14ac:dyDescent="0.35">
      <c r="V63507" s="5" t="str">
        <f t="shared" si="992"/>
        <v/>
      </c>
    </row>
    <row r="63508" spans="22:22" x14ac:dyDescent="0.35">
      <c r="V63508" s="5" t="str">
        <f t="shared" si="992"/>
        <v/>
      </c>
    </row>
    <row r="63509" spans="22:22" x14ac:dyDescent="0.35">
      <c r="V63509" s="5" t="str">
        <f t="shared" si="992"/>
        <v/>
      </c>
    </row>
    <row r="63510" spans="22:22" x14ac:dyDescent="0.35">
      <c r="V63510" s="5" t="str">
        <f t="shared" si="992"/>
        <v/>
      </c>
    </row>
    <row r="63511" spans="22:22" x14ac:dyDescent="0.35">
      <c r="V63511" s="5" t="str">
        <f t="shared" si="992"/>
        <v/>
      </c>
    </row>
    <row r="63512" spans="22:22" x14ac:dyDescent="0.35">
      <c r="V63512" s="5" t="str">
        <f t="shared" si="992"/>
        <v/>
      </c>
    </row>
    <row r="63513" spans="22:22" x14ac:dyDescent="0.35">
      <c r="V63513" s="5" t="str">
        <f t="shared" si="992"/>
        <v/>
      </c>
    </row>
    <row r="63514" spans="22:22" x14ac:dyDescent="0.35">
      <c r="V63514" s="5" t="str">
        <f t="shared" si="992"/>
        <v/>
      </c>
    </row>
    <row r="63515" spans="22:22" x14ac:dyDescent="0.35">
      <c r="V63515" s="5" t="str">
        <f t="shared" si="992"/>
        <v/>
      </c>
    </row>
    <row r="63516" spans="22:22" x14ac:dyDescent="0.35">
      <c r="V63516" s="5" t="str">
        <f t="shared" si="992"/>
        <v/>
      </c>
    </row>
    <row r="63517" spans="22:22" x14ac:dyDescent="0.35">
      <c r="V63517" s="5" t="str">
        <f t="shared" si="992"/>
        <v/>
      </c>
    </row>
    <row r="63518" spans="22:22" x14ac:dyDescent="0.35">
      <c r="V63518" s="5" t="str">
        <f t="shared" si="992"/>
        <v/>
      </c>
    </row>
    <row r="63519" spans="22:22" x14ac:dyDescent="0.35">
      <c r="V63519" s="5" t="str">
        <f t="shared" si="992"/>
        <v/>
      </c>
    </row>
    <row r="63520" spans="22:22" x14ac:dyDescent="0.35">
      <c r="V63520" s="5" t="str">
        <f t="shared" si="992"/>
        <v/>
      </c>
    </row>
    <row r="63521" spans="22:22" x14ac:dyDescent="0.35">
      <c r="V63521" s="5" t="str">
        <f t="shared" si="992"/>
        <v/>
      </c>
    </row>
    <row r="63522" spans="22:22" x14ac:dyDescent="0.35">
      <c r="V63522" s="5" t="str">
        <f t="shared" si="992"/>
        <v/>
      </c>
    </row>
    <row r="63523" spans="22:22" x14ac:dyDescent="0.35">
      <c r="V63523" s="5" t="str">
        <f t="shared" si="992"/>
        <v/>
      </c>
    </row>
    <row r="63524" spans="22:22" x14ac:dyDescent="0.35">
      <c r="V63524" s="5" t="str">
        <f t="shared" si="992"/>
        <v/>
      </c>
    </row>
    <row r="63525" spans="22:22" x14ac:dyDescent="0.35">
      <c r="V63525" s="5" t="str">
        <f t="shared" si="992"/>
        <v/>
      </c>
    </row>
    <row r="63526" spans="22:22" x14ac:dyDescent="0.35">
      <c r="V63526" s="5" t="str">
        <f t="shared" si="992"/>
        <v/>
      </c>
    </row>
    <row r="63527" spans="22:22" x14ac:dyDescent="0.35">
      <c r="V63527" s="5" t="str">
        <f t="shared" si="992"/>
        <v/>
      </c>
    </row>
    <row r="63528" spans="22:22" x14ac:dyDescent="0.35">
      <c r="V63528" s="5" t="str">
        <f t="shared" si="992"/>
        <v/>
      </c>
    </row>
    <row r="63529" spans="22:22" x14ac:dyDescent="0.35">
      <c r="V63529" s="5" t="str">
        <f t="shared" si="992"/>
        <v/>
      </c>
    </row>
    <row r="63530" spans="22:22" x14ac:dyDescent="0.35">
      <c r="V63530" s="5" t="str">
        <f t="shared" si="992"/>
        <v/>
      </c>
    </row>
    <row r="63531" spans="22:22" x14ac:dyDescent="0.35">
      <c r="V63531" s="5" t="str">
        <f t="shared" si="992"/>
        <v/>
      </c>
    </row>
    <row r="63532" spans="22:22" x14ac:dyDescent="0.35">
      <c r="V63532" s="5" t="str">
        <f t="shared" si="992"/>
        <v/>
      </c>
    </row>
    <row r="63533" spans="22:22" x14ac:dyDescent="0.35">
      <c r="V63533" s="5" t="str">
        <f t="shared" si="992"/>
        <v/>
      </c>
    </row>
    <row r="63534" spans="22:22" x14ac:dyDescent="0.35">
      <c r="V63534" s="5" t="str">
        <f t="shared" si="992"/>
        <v/>
      </c>
    </row>
    <row r="63535" spans="22:22" x14ac:dyDescent="0.35">
      <c r="V63535" s="5" t="str">
        <f t="shared" si="992"/>
        <v/>
      </c>
    </row>
    <row r="63536" spans="22:22" x14ac:dyDescent="0.35">
      <c r="V63536" s="5" t="str">
        <f t="shared" si="992"/>
        <v/>
      </c>
    </row>
    <row r="63537" spans="22:22" x14ac:dyDescent="0.35">
      <c r="V63537" s="5" t="str">
        <f t="shared" si="992"/>
        <v/>
      </c>
    </row>
    <row r="63538" spans="22:22" x14ac:dyDescent="0.35">
      <c r="V63538" s="5" t="str">
        <f t="shared" si="992"/>
        <v/>
      </c>
    </row>
    <row r="63539" spans="22:22" x14ac:dyDescent="0.35">
      <c r="V63539" s="5" t="str">
        <f t="shared" si="992"/>
        <v/>
      </c>
    </row>
    <row r="63540" spans="22:22" x14ac:dyDescent="0.35">
      <c r="V63540" s="5" t="str">
        <f t="shared" si="992"/>
        <v/>
      </c>
    </row>
    <row r="63541" spans="22:22" x14ac:dyDescent="0.35">
      <c r="V63541" s="5" t="str">
        <f t="shared" si="992"/>
        <v/>
      </c>
    </row>
    <row r="63542" spans="22:22" x14ac:dyDescent="0.35">
      <c r="V63542" s="5" t="str">
        <f t="shared" si="992"/>
        <v/>
      </c>
    </row>
    <row r="63543" spans="22:22" x14ac:dyDescent="0.35">
      <c r="V63543" s="5" t="str">
        <f t="shared" si="992"/>
        <v/>
      </c>
    </row>
    <row r="63544" spans="22:22" x14ac:dyDescent="0.35">
      <c r="V63544" s="5" t="str">
        <f t="shared" si="992"/>
        <v/>
      </c>
    </row>
    <row r="63545" spans="22:22" x14ac:dyDescent="0.35">
      <c r="V63545" s="5" t="str">
        <f t="shared" si="992"/>
        <v/>
      </c>
    </row>
    <row r="63546" spans="22:22" x14ac:dyDescent="0.35">
      <c r="V63546" s="5" t="str">
        <f t="shared" si="992"/>
        <v/>
      </c>
    </row>
    <row r="63547" spans="22:22" x14ac:dyDescent="0.35">
      <c r="V63547" s="5" t="str">
        <f t="shared" si="992"/>
        <v/>
      </c>
    </row>
    <row r="63548" spans="22:22" x14ac:dyDescent="0.35">
      <c r="V63548" s="5" t="str">
        <f t="shared" si="992"/>
        <v/>
      </c>
    </row>
    <row r="63549" spans="22:22" x14ac:dyDescent="0.35">
      <c r="V63549" s="5" t="str">
        <f t="shared" si="992"/>
        <v/>
      </c>
    </row>
    <row r="63550" spans="22:22" x14ac:dyDescent="0.35">
      <c r="V63550" s="5" t="str">
        <f t="shared" si="992"/>
        <v/>
      </c>
    </row>
    <row r="63551" spans="22:22" x14ac:dyDescent="0.35">
      <c r="V63551" s="5" t="str">
        <f t="shared" si="992"/>
        <v/>
      </c>
    </row>
    <row r="63552" spans="22:22" x14ac:dyDescent="0.35">
      <c r="V63552" s="5" t="str">
        <f t="shared" si="992"/>
        <v/>
      </c>
    </row>
    <row r="63553" spans="22:22" x14ac:dyDescent="0.35">
      <c r="V63553" s="5" t="str">
        <f t="shared" si="992"/>
        <v/>
      </c>
    </row>
    <row r="63554" spans="22:22" x14ac:dyDescent="0.35">
      <c r="V63554" s="5" t="str">
        <f t="shared" ref="V63554:V63617" si="993">TRIM(CLEAN(SUBSTITUTE(A63554,CHAR(160)," ")))</f>
        <v/>
      </c>
    </row>
    <row r="63555" spans="22:22" x14ac:dyDescent="0.35">
      <c r="V63555" s="5" t="str">
        <f t="shared" si="993"/>
        <v/>
      </c>
    </row>
    <row r="63556" spans="22:22" x14ac:dyDescent="0.35">
      <c r="V63556" s="5" t="str">
        <f t="shared" si="993"/>
        <v/>
      </c>
    </row>
    <row r="63557" spans="22:22" x14ac:dyDescent="0.35">
      <c r="V63557" s="5" t="str">
        <f t="shared" si="993"/>
        <v/>
      </c>
    </row>
    <row r="63558" spans="22:22" x14ac:dyDescent="0.35">
      <c r="V63558" s="5" t="str">
        <f t="shared" si="993"/>
        <v/>
      </c>
    </row>
    <row r="63559" spans="22:22" x14ac:dyDescent="0.35">
      <c r="V63559" s="5" t="str">
        <f t="shared" si="993"/>
        <v/>
      </c>
    </row>
    <row r="63560" spans="22:22" x14ac:dyDescent="0.35">
      <c r="V63560" s="5" t="str">
        <f t="shared" si="993"/>
        <v/>
      </c>
    </row>
    <row r="63561" spans="22:22" x14ac:dyDescent="0.35">
      <c r="V63561" s="5" t="str">
        <f t="shared" si="993"/>
        <v/>
      </c>
    </row>
    <row r="63562" spans="22:22" x14ac:dyDescent="0.35">
      <c r="V63562" s="5" t="str">
        <f t="shared" si="993"/>
        <v/>
      </c>
    </row>
    <row r="63563" spans="22:22" x14ac:dyDescent="0.35">
      <c r="V63563" s="5" t="str">
        <f t="shared" si="993"/>
        <v/>
      </c>
    </row>
    <row r="63564" spans="22:22" x14ac:dyDescent="0.35">
      <c r="V63564" s="5" t="str">
        <f t="shared" si="993"/>
        <v/>
      </c>
    </row>
    <row r="63565" spans="22:22" x14ac:dyDescent="0.35">
      <c r="V63565" s="5" t="str">
        <f t="shared" si="993"/>
        <v/>
      </c>
    </row>
    <row r="63566" spans="22:22" x14ac:dyDescent="0.35">
      <c r="V63566" s="5" t="str">
        <f t="shared" si="993"/>
        <v/>
      </c>
    </row>
    <row r="63567" spans="22:22" x14ac:dyDescent="0.35">
      <c r="V63567" s="5" t="str">
        <f t="shared" si="993"/>
        <v/>
      </c>
    </row>
    <row r="63568" spans="22:22" x14ac:dyDescent="0.35">
      <c r="V63568" s="5" t="str">
        <f t="shared" si="993"/>
        <v/>
      </c>
    </row>
    <row r="63569" spans="22:22" x14ac:dyDescent="0.35">
      <c r="V63569" s="5" t="str">
        <f t="shared" si="993"/>
        <v/>
      </c>
    </row>
    <row r="63570" spans="22:22" x14ac:dyDescent="0.35">
      <c r="V63570" s="5" t="str">
        <f t="shared" si="993"/>
        <v/>
      </c>
    </row>
    <row r="63571" spans="22:22" x14ac:dyDescent="0.35">
      <c r="V63571" s="5" t="str">
        <f t="shared" si="993"/>
        <v/>
      </c>
    </row>
    <row r="63572" spans="22:22" x14ac:dyDescent="0.35">
      <c r="V63572" s="5" t="str">
        <f t="shared" si="993"/>
        <v/>
      </c>
    </row>
    <row r="63573" spans="22:22" x14ac:dyDescent="0.35">
      <c r="V63573" s="5" t="str">
        <f t="shared" si="993"/>
        <v/>
      </c>
    </row>
    <row r="63574" spans="22:22" x14ac:dyDescent="0.35">
      <c r="V63574" s="5" t="str">
        <f t="shared" si="993"/>
        <v/>
      </c>
    </row>
    <row r="63575" spans="22:22" x14ac:dyDescent="0.35">
      <c r="V63575" s="5" t="str">
        <f t="shared" si="993"/>
        <v/>
      </c>
    </row>
    <row r="63576" spans="22:22" x14ac:dyDescent="0.35">
      <c r="V63576" s="5" t="str">
        <f t="shared" si="993"/>
        <v/>
      </c>
    </row>
    <row r="63577" spans="22:22" x14ac:dyDescent="0.35">
      <c r="V63577" s="5" t="str">
        <f t="shared" si="993"/>
        <v/>
      </c>
    </row>
    <row r="63578" spans="22:22" x14ac:dyDescent="0.35">
      <c r="V63578" s="5" t="str">
        <f t="shared" si="993"/>
        <v/>
      </c>
    </row>
    <row r="63579" spans="22:22" x14ac:dyDescent="0.35">
      <c r="V63579" s="5" t="str">
        <f t="shared" si="993"/>
        <v/>
      </c>
    </row>
    <row r="63580" spans="22:22" x14ac:dyDescent="0.35">
      <c r="V63580" s="5" t="str">
        <f t="shared" si="993"/>
        <v/>
      </c>
    </row>
    <row r="63581" spans="22:22" x14ac:dyDescent="0.35">
      <c r="V63581" s="5" t="str">
        <f t="shared" si="993"/>
        <v/>
      </c>
    </row>
    <row r="63582" spans="22:22" x14ac:dyDescent="0.35">
      <c r="V63582" s="5" t="str">
        <f t="shared" si="993"/>
        <v/>
      </c>
    </row>
    <row r="63583" spans="22:22" x14ac:dyDescent="0.35">
      <c r="V63583" s="5" t="str">
        <f t="shared" si="993"/>
        <v/>
      </c>
    </row>
    <row r="63584" spans="22:22" x14ac:dyDescent="0.35">
      <c r="V63584" s="5" t="str">
        <f t="shared" si="993"/>
        <v/>
      </c>
    </row>
    <row r="63585" spans="22:22" x14ac:dyDescent="0.35">
      <c r="V63585" s="5" t="str">
        <f t="shared" si="993"/>
        <v/>
      </c>
    </row>
    <row r="63586" spans="22:22" x14ac:dyDescent="0.35">
      <c r="V63586" s="5" t="str">
        <f t="shared" si="993"/>
        <v/>
      </c>
    </row>
    <row r="63587" spans="22:22" x14ac:dyDescent="0.35">
      <c r="V63587" s="5" t="str">
        <f t="shared" si="993"/>
        <v/>
      </c>
    </row>
    <row r="63588" spans="22:22" x14ac:dyDescent="0.35">
      <c r="V63588" s="5" t="str">
        <f t="shared" si="993"/>
        <v/>
      </c>
    </row>
    <row r="63589" spans="22:22" x14ac:dyDescent="0.35">
      <c r="V63589" s="5" t="str">
        <f t="shared" si="993"/>
        <v/>
      </c>
    </row>
    <row r="63590" spans="22:22" x14ac:dyDescent="0.35">
      <c r="V63590" s="5" t="str">
        <f t="shared" si="993"/>
        <v/>
      </c>
    </row>
    <row r="63591" spans="22:22" x14ac:dyDescent="0.35">
      <c r="V63591" s="5" t="str">
        <f t="shared" si="993"/>
        <v/>
      </c>
    </row>
    <row r="63592" spans="22:22" x14ac:dyDescent="0.35">
      <c r="V63592" s="5" t="str">
        <f t="shared" si="993"/>
        <v/>
      </c>
    </row>
    <row r="63593" spans="22:22" x14ac:dyDescent="0.35">
      <c r="V63593" s="5" t="str">
        <f t="shared" si="993"/>
        <v/>
      </c>
    </row>
    <row r="63594" spans="22:22" x14ac:dyDescent="0.35">
      <c r="V63594" s="5" t="str">
        <f t="shared" si="993"/>
        <v/>
      </c>
    </row>
    <row r="63595" spans="22:22" x14ac:dyDescent="0.35">
      <c r="V63595" s="5" t="str">
        <f t="shared" si="993"/>
        <v/>
      </c>
    </row>
    <row r="63596" spans="22:22" x14ac:dyDescent="0.35">
      <c r="V63596" s="5" t="str">
        <f t="shared" si="993"/>
        <v/>
      </c>
    </row>
    <row r="63597" spans="22:22" x14ac:dyDescent="0.35">
      <c r="V63597" s="5" t="str">
        <f t="shared" si="993"/>
        <v/>
      </c>
    </row>
    <row r="63598" spans="22:22" x14ac:dyDescent="0.35">
      <c r="V63598" s="5" t="str">
        <f t="shared" si="993"/>
        <v/>
      </c>
    </row>
    <row r="63599" spans="22:22" x14ac:dyDescent="0.35">
      <c r="V63599" s="5" t="str">
        <f t="shared" si="993"/>
        <v/>
      </c>
    </row>
    <row r="63600" spans="22:22" x14ac:dyDescent="0.35">
      <c r="V63600" s="5" t="str">
        <f t="shared" si="993"/>
        <v/>
      </c>
    </row>
    <row r="63601" spans="22:22" x14ac:dyDescent="0.35">
      <c r="V63601" s="5" t="str">
        <f t="shared" si="993"/>
        <v/>
      </c>
    </row>
    <row r="63602" spans="22:22" x14ac:dyDescent="0.35">
      <c r="V63602" s="5" t="str">
        <f t="shared" si="993"/>
        <v/>
      </c>
    </row>
    <row r="63603" spans="22:22" x14ac:dyDescent="0.35">
      <c r="V63603" s="5" t="str">
        <f t="shared" si="993"/>
        <v/>
      </c>
    </row>
    <row r="63604" spans="22:22" x14ac:dyDescent="0.35">
      <c r="V63604" s="5" t="str">
        <f t="shared" si="993"/>
        <v/>
      </c>
    </row>
    <row r="63605" spans="22:22" x14ac:dyDescent="0.35">
      <c r="V63605" s="5" t="str">
        <f t="shared" si="993"/>
        <v/>
      </c>
    </row>
    <row r="63606" spans="22:22" x14ac:dyDescent="0.35">
      <c r="V63606" s="5" t="str">
        <f t="shared" si="993"/>
        <v/>
      </c>
    </row>
    <row r="63607" spans="22:22" x14ac:dyDescent="0.35">
      <c r="V63607" s="5" t="str">
        <f t="shared" si="993"/>
        <v/>
      </c>
    </row>
    <row r="63608" spans="22:22" x14ac:dyDescent="0.35">
      <c r="V63608" s="5" t="str">
        <f t="shared" si="993"/>
        <v/>
      </c>
    </row>
    <row r="63609" spans="22:22" x14ac:dyDescent="0.35">
      <c r="V63609" s="5" t="str">
        <f t="shared" si="993"/>
        <v/>
      </c>
    </row>
    <row r="63610" spans="22:22" x14ac:dyDescent="0.35">
      <c r="V63610" s="5" t="str">
        <f t="shared" si="993"/>
        <v/>
      </c>
    </row>
    <row r="63611" spans="22:22" x14ac:dyDescent="0.35">
      <c r="V63611" s="5" t="str">
        <f t="shared" si="993"/>
        <v/>
      </c>
    </row>
    <row r="63612" spans="22:22" x14ac:dyDescent="0.35">
      <c r="V63612" s="5" t="str">
        <f t="shared" si="993"/>
        <v/>
      </c>
    </row>
    <row r="63613" spans="22:22" x14ac:dyDescent="0.35">
      <c r="V63613" s="5" t="str">
        <f t="shared" si="993"/>
        <v/>
      </c>
    </row>
    <row r="63614" spans="22:22" x14ac:dyDescent="0.35">
      <c r="V63614" s="5" t="str">
        <f t="shared" si="993"/>
        <v/>
      </c>
    </row>
    <row r="63615" spans="22:22" x14ac:dyDescent="0.35">
      <c r="V63615" s="5" t="str">
        <f t="shared" si="993"/>
        <v/>
      </c>
    </row>
    <row r="63616" spans="22:22" x14ac:dyDescent="0.35">
      <c r="V63616" s="5" t="str">
        <f t="shared" si="993"/>
        <v/>
      </c>
    </row>
    <row r="63617" spans="22:22" x14ac:dyDescent="0.35">
      <c r="V63617" s="5" t="str">
        <f t="shared" si="993"/>
        <v/>
      </c>
    </row>
    <row r="63618" spans="22:22" x14ac:dyDescent="0.35">
      <c r="V63618" s="5" t="str">
        <f t="shared" ref="V63618:V63681" si="994">TRIM(CLEAN(SUBSTITUTE(A63618,CHAR(160)," ")))</f>
        <v/>
      </c>
    </row>
    <row r="63619" spans="22:22" x14ac:dyDescent="0.35">
      <c r="V63619" s="5" t="str">
        <f t="shared" si="994"/>
        <v/>
      </c>
    </row>
    <row r="63620" spans="22:22" x14ac:dyDescent="0.35">
      <c r="V63620" s="5" t="str">
        <f t="shared" si="994"/>
        <v/>
      </c>
    </row>
    <row r="63621" spans="22:22" x14ac:dyDescent="0.35">
      <c r="V63621" s="5" t="str">
        <f t="shared" si="994"/>
        <v/>
      </c>
    </row>
    <row r="63622" spans="22:22" x14ac:dyDescent="0.35">
      <c r="V63622" s="5" t="str">
        <f t="shared" si="994"/>
        <v/>
      </c>
    </row>
    <row r="63623" spans="22:22" x14ac:dyDescent="0.35">
      <c r="V63623" s="5" t="str">
        <f t="shared" si="994"/>
        <v/>
      </c>
    </row>
    <row r="63624" spans="22:22" x14ac:dyDescent="0.35">
      <c r="V63624" s="5" t="str">
        <f t="shared" si="994"/>
        <v/>
      </c>
    </row>
    <row r="63625" spans="22:22" x14ac:dyDescent="0.35">
      <c r="V63625" s="5" t="str">
        <f t="shared" si="994"/>
        <v/>
      </c>
    </row>
    <row r="63626" spans="22:22" x14ac:dyDescent="0.35">
      <c r="V63626" s="5" t="str">
        <f t="shared" si="994"/>
        <v/>
      </c>
    </row>
    <row r="63627" spans="22:22" x14ac:dyDescent="0.35">
      <c r="V63627" s="5" t="str">
        <f t="shared" si="994"/>
        <v/>
      </c>
    </row>
    <row r="63628" spans="22:22" x14ac:dyDescent="0.35">
      <c r="V63628" s="5" t="str">
        <f t="shared" si="994"/>
        <v/>
      </c>
    </row>
    <row r="63629" spans="22:22" x14ac:dyDescent="0.35">
      <c r="V63629" s="5" t="str">
        <f t="shared" si="994"/>
        <v/>
      </c>
    </row>
    <row r="63630" spans="22:22" x14ac:dyDescent="0.35">
      <c r="V63630" s="5" t="str">
        <f t="shared" si="994"/>
        <v/>
      </c>
    </row>
    <row r="63631" spans="22:22" x14ac:dyDescent="0.35">
      <c r="V63631" s="5" t="str">
        <f t="shared" si="994"/>
        <v/>
      </c>
    </row>
    <row r="63632" spans="22:22" x14ac:dyDescent="0.35">
      <c r="V63632" s="5" t="str">
        <f t="shared" si="994"/>
        <v/>
      </c>
    </row>
    <row r="63633" spans="22:22" x14ac:dyDescent="0.35">
      <c r="V63633" s="5" t="str">
        <f t="shared" si="994"/>
        <v/>
      </c>
    </row>
    <row r="63634" spans="22:22" x14ac:dyDescent="0.35">
      <c r="V63634" s="5" t="str">
        <f t="shared" si="994"/>
        <v/>
      </c>
    </row>
    <row r="63635" spans="22:22" x14ac:dyDescent="0.35">
      <c r="V63635" s="5" t="str">
        <f t="shared" si="994"/>
        <v/>
      </c>
    </row>
    <row r="63636" spans="22:22" x14ac:dyDescent="0.35">
      <c r="V63636" s="5" t="str">
        <f t="shared" si="994"/>
        <v/>
      </c>
    </row>
    <row r="63637" spans="22:22" x14ac:dyDescent="0.35">
      <c r="V63637" s="5" t="str">
        <f t="shared" si="994"/>
        <v/>
      </c>
    </row>
    <row r="63638" spans="22:22" x14ac:dyDescent="0.35">
      <c r="V63638" s="5" t="str">
        <f t="shared" si="994"/>
        <v/>
      </c>
    </row>
    <row r="63639" spans="22:22" x14ac:dyDescent="0.35">
      <c r="V63639" s="5" t="str">
        <f t="shared" si="994"/>
        <v/>
      </c>
    </row>
    <row r="63640" spans="22:22" x14ac:dyDescent="0.35">
      <c r="V63640" s="5" t="str">
        <f t="shared" si="994"/>
        <v/>
      </c>
    </row>
    <row r="63641" spans="22:22" x14ac:dyDescent="0.35">
      <c r="V63641" s="5" t="str">
        <f t="shared" si="994"/>
        <v/>
      </c>
    </row>
    <row r="63642" spans="22:22" x14ac:dyDescent="0.35">
      <c r="V63642" s="5" t="str">
        <f t="shared" si="994"/>
        <v/>
      </c>
    </row>
    <row r="63643" spans="22:22" x14ac:dyDescent="0.35">
      <c r="V63643" s="5" t="str">
        <f t="shared" si="994"/>
        <v/>
      </c>
    </row>
    <row r="63644" spans="22:22" x14ac:dyDescent="0.35">
      <c r="V63644" s="5" t="str">
        <f t="shared" si="994"/>
        <v/>
      </c>
    </row>
    <row r="63645" spans="22:22" x14ac:dyDescent="0.35">
      <c r="V63645" s="5" t="str">
        <f t="shared" si="994"/>
        <v/>
      </c>
    </row>
    <row r="63646" spans="22:22" x14ac:dyDescent="0.35">
      <c r="V63646" s="5" t="str">
        <f t="shared" si="994"/>
        <v/>
      </c>
    </row>
    <row r="63647" spans="22:22" x14ac:dyDescent="0.35">
      <c r="V63647" s="5" t="str">
        <f t="shared" si="994"/>
        <v/>
      </c>
    </row>
    <row r="63648" spans="22:22" x14ac:dyDescent="0.35">
      <c r="V63648" s="5" t="str">
        <f t="shared" si="994"/>
        <v/>
      </c>
    </row>
    <row r="63649" spans="22:22" x14ac:dyDescent="0.35">
      <c r="V63649" s="5" t="str">
        <f t="shared" si="994"/>
        <v/>
      </c>
    </row>
    <row r="63650" spans="22:22" x14ac:dyDescent="0.35">
      <c r="V63650" s="5" t="str">
        <f t="shared" si="994"/>
        <v/>
      </c>
    </row>
    <row r="63651" spans="22:22" x14ac:dyDescent="0.35">
      <c r="V63651" s="5" t="str">
        <f t="shared" si="994"/>
        <v/>
      </c>
    </row>
    <row r="63652" spans="22:22" x14ac:dyDescent="0.35">
      <c r="V63652" s="5" t="str">
        <f t="shared" si="994"/>
        <v/>
      </c>
    </row>
    <row r="63653" spans="22:22" x14ac:dyDescent="0.35">
      <c r="V63653" s="5" t="str">
        <f t="shared" si="994"/>
        <v/>
      </c>
    </row>
    <row r="63654" spans="22:22" x14ac:dyDescent="0.35">
      <c r="V63654" s="5" t="str">
        <f t="shared" si="994"/>
        <v/>
      </c>
    </row>
    <row r="63655" spans="22:22" x14ac:dyDescent="0.35">
      <c r="V63655" s="5" t="str">
        <f t="shared" si="994"/>
        <v/>
      </c>
    </row>
    <row r="63656" spans="22:22" x14ac:dyDescent="0.35">
      <c r="V63656" s="5" t="str">
        <f t="shared" si="994"/>
        <v/>
      </c>
    </row>
    <row r="63657" spans="22:22" x14ac:dyDescent="0.35">
      <c r="V63657" s="5" t="str">
        <f t="shared" si="994"/>
        <v/>
      </c>
    </row>
    <row r="63658" spans="22:22" x14ac:dyDescent="0.35">
      <c r="V63658" s="5" t="str">
        <f t="shared" si="994"/>
        <v/>
      </c>
    </row>
    <row r="63659" spans="22:22" x14ac:dyDescent="0.35">
      <c r="V63659" s="5" t="str">
        <f t="shared" si="994"/>
        <v/>
      </c>
    </row>
    <row r="63660" spans="22:22" x14ac:dyDescent="0.35">
      <c r="V63660" s="5" t="str">
        <f t="shared" si="994"/>
        <v/>
      </c>
    </row>
    <row r="63661" spans="22:22" x14ac:dyDescent="0.35">
      <c r="V63661" s="5" t="str">
        <f t="shared" si="994"/>
        <v/>
      </c>
    </row>
    <row r="63662" spans="22:22" x14ac:dyDescent="0.35">
      <c r="V63662" s="5" t="str">
        <f t="shared" si="994"/>
        <v/>
      </c>
    </row>
    <row r="63663" spans="22:22" x14ac:dyDescent="0.35">
      <c r="V63663" s="5" t="str">
        <f t="shared" si="994"/>
        <v/>
      </c>
    </row>
    <row r="63664" spans="22:22" x14ac:dyDescent="0.35">
      <c r="V63664" s="5" t="str">
        <f t="shared" si="994"/>
        <v/>
      </c>
    </row>
    <row r="63665" spans="22:22" x14ac:dyDescent="0.35">
      <c r="V63665" s="5" t="str">
        <f t="shared" si="994"/>
        <v/>
      </c>
    </row>
    <row r="63666" spans="22:22" x14ac:dyDescent="0.35">
      <c r="V63666" s="5" t="str">
        <f t="shared" si="994"/>
        <v/>
      </c>
    </row>
    <row r="63667" spans="22:22" x14ac:dyDescent="0.35">
      <c r="V63667" s="5" t="str">
        <f t="shared" si="994"/>
        <v/>
      </c>
    </row>
    <row r="63668" spans="22:22" x14ac:dyDescent="0.35">
      <c r="V63668" s="5" t="str">
        <f t="shared" si="994"/>
        <v/>
      </c>
    </row>
    <row r="63669" spans="22:22" x14ac:dyDescent="0.35">
      <c r="V63669" s="5" t="str">
        <f t="shared" si="994"/>
        <v/>
      </c>
    </row>
    <row r="63670" spans="22:22" x14ac:dyDescent="0.35">
      <c r="V63670" s="5" t="str">
        <f t="shared" si="994"/>
        <v/>
      </c>
    </row>
    <row r="63671" spans="22:22" x14ac:dyDescent="0.35">
      <c r="V63671" s="5" t="str">
        <f t="shared" si="994"/>
        <v/>
      </c>
    </row>
    <row r="63672" spans="22:22" x14ac:dyDescent="0.35">
      <c r="V63672" s="5" t="str">
        <f t="shared" si="994"/>
        <v/>
      </c>
    </row>
    <row r="63673" spans="22:22" x14ac:dyDescent="0.35">
      <c r="V63673" s="5" t="str">
        <f t="shared" si="994"/>
        <v/>
      </c>
    </row>
    <row r="63674" spans="22:22" x14ac:dyDescent="0.35">
      <c r="V63674" s="5" t="str">
        <f t="shared" si="994"/>
        <v/>
      </c>
    </row>
    <row r="63675" spans="22:22" x14ac:dyDescent="0.35">
      <c r="V63675" s="5" t="str">
        <f t="shared" si="994"/>
        <v/>
      </c>
    </row>
    <row r="63676" spans="22:22" x14ac:dyDescent="0.35">
      <c r="V63676" s="5" t="str">
        <f t="shared" si="994"/>
        <v/>
      </c>
    </row>
    <row r="63677" spans="22:22" x14ac:dyDescent="0.35">
      <c r="V63677" s="5" t="str">
        <f t="shared" si="994"/>
        <v/>
      </c>
    </row>
    <row r="63678" spans="22:22" x14ac:dyDescent="0.35">
      <c r="V63678" s="5" t="str">
        <f t="shared" si="994"/>
        <v/>
      </c>
    </row>
    <row r="63679" spans="22:22" x14ac:dyDescent="0.35">
      <c r="V63679" s="5" t="str">
        <f t="shared" si="994"/>
        <v/>
      </c>
    </row>
    <row r="63680" spans="22:22" x14ac:dyDescent="0.35">
      <c r="V63680" s="5" t="str">
        <f t="shared" si="994"/>
        <v/>
      </c>
    </row>
    <row r="63681" spans="22:22" x14ac:dyDescent="0.35">
      <c r="V63681" s="5" t="str">
        <f t="shared" si="994"/>
        <v/>
      </c>
    </row>
    <row r="63682" spans="22:22" x14ac:dyDescent="0.35">
      <c r="V63682" s="5" t="str">
        <f t="shared" ref="V63682:V63745" si="995">TRIM(CLEAN(SUBSTITUTE(A63682,CHAR(160)," ")))</f>
        <v/>
      </c>
    </row>
    <row r="63683" spans="22:22" x14ac:dyDescent="0.35">
      <c r="V63683" s="5" t="str">
        <f t="shared" si="995"/>
        <v/>
      </c>
    </row>
    <row r="63684" spans="22:22" x14ac:dyDescent="0.35">
      <c r="V63684" s="5" t="str">
        <f t="shared" si="995"/>
        <v/>
      </c>
    </row>
    <row r="63685" spans="22:22" x14ac:dyDescent="0.35">
      <c r="V63685" s="5" t="str">
        <f t="shared" si="995"/>
        <v/>
      </c>
    </row>
    <row r="63686" spans="22:22" x14ac:dyDescent="0.35">
      <c r="V63686" s="5" t="str">
        <f t="shared" si="995"/>
        <v/>
      </c>
    </row>
    <row r="63687" spans="22:22" x14ac:dyDescent="0.35">
      <c r="V63687" s="5" t="str">
        <f t="shared" si="995"/>
        <v/>
      </c>
    </row>
    <row r="63688" spans="22:22" x14ac:dyDescent="0.35">
      <c r="V63688" s="5" t="str">
        <f t="shared" si="995"/>
        <v/>
      </c>
    </row>
    <row r="63689" spans="22:22" x14ac:dyDescent="0.35">
      <c r="V63689" s="5" t="str">
        <f t="shared" si="995"/>
        <v/>
      </c>
    </row>
    <row r="63690" spans="22:22" x14ac:dyDescent="0.35">
      <c r="V63690" s="5" t="str">
        <f t="shared" si="995"/>
        <v/>
      </c>
    </row>
    <row r="63691" spans="22:22" x14ac:dyDescent="0.35">
      <c r="V63691" s="5" t="str">
        <f t="shared" si="995"/>
        <v/>
      </c>
    </row>
    <row r="63692" spans="22:22" x14ac:dyDescent="0.35">
      <c r="V63692" s="5" t="str">
        <f t="shared" si="995"/>
        <v/>
      </c>
    </row>
    <row r="63693" spans="22:22" x14ac:dyDescent="0.35">
      <c r="V63693" s="5" t="str">
        <f t="shared" si="995"/>
        <v/>
      </c>
    </row>
    <row r="63694" spans="22:22" x14ac:dyDescent="0.35">
      <c r="V63694" s="5" t="str">
        <f t="shared" si="995"/>
        <v/>
      </c>
    </row>
    <row r="63695" spans="22:22" x14ac:dyDescent="0.35">
      <c r="V63695" s="5" t="str">
        <f t="shared" si="995"/>
        <v/>
      </c>
    </row>
    <row r="63696" spans="22:22" x14ac:dyDescent="0.35">
      <c r="V63696" s="5" t="str">
        <f t="shared" si="995"/>
        <v/>
      </c>
    </row>
    <row r="63697" spans="22:22" x14ac:dyDescent="0.35">
      <c r="V63697" s="5" t="str">
        <f t="shared" si="995"/>
        <v/>
      </c>
    </row>
    <row r="63698" spans="22:22" x14ac:dyDescent="0.35">
      <c r="V63698" s="5" t="str">
        <f t="shared" si="995"/>
        <v/>
      </c>
    </row>
    <row r="63699" spans="22:22" x14ac:dyDescent="0.35">
      <c r="V63699" s="5" t="str">
        <f t="shared" si="995"/>
        <v/>
      </c>
    </row>
    <row r="63700" spans="22:22" x14ac:dyDescent="0.35">
      <c r="V63700" s="5" t="str">
        <f t="shared" si="995"/>
        <v/>
      </c>
    </row>
    <row r="63701" spans="22:22" x14ac:dyDescent="0.35">
      <c r="V63701" s="5" t="str">
        <f t="shared" si="995"/>
        <v/>
      </c>
    </row>
    <row r="63702" spans="22:22" x14ac:dyDescent="0.35">
      <c r="V63702" s="5" t="str">
        <f t="shared" si="995"/>
        <v/>
      </c>
    </row>
    <row r="63703" spans="22:22" x14ac:dyDescent="0.35">
      <c r="V63703" s="5" t="str">
        <f t="shared" si="995"/>
        <v/>
      </c>
    </row>
    <row r="63704" spans="22:22" x14ac:dyDescent="0.35">
      <c r="V63704" s="5" t="str">
        <f t="shared" si="995"/>
        <v/>
      </c>
    </row>
    <row r="63705" spans="22:22" x14ac:dyDescent="0.35">
      <c r="V63705" s="5" t="str">
        <f t="shared" si="995"/>
        <v/>
      </c>
    </row>
    <row r="63706" spans="22:22" x14ac:dyDescent="0.35">
      <c r="V63706" s="5" t="str">
        <f t="shared" si="995"/>
        <v/>
      </c>
    </row>
    <row r="63707" spans="22:22" x14ac:dyDescent="0.35">
      <c r="V63707" s="5" t="str">
        <f t="shared" si="995"/>
        <v/>
      </c>
    </row>
    <row r="63708" spans="22:22" x14ac:dyDescent="0.35">
      <c r="V63708" s="5" t="str">
        <f t="shared" si="995"/>
        <v/>
      </c>
    </row>
    <row r="63709" spans="22:22" x14ac:dyDescent="0.35">
      <c r="V63709" s="5" t="str">
        <f t="shared" si="995"/>
        <v/>
      </c>
    </row>
    <row r="63710" spans="22:22" x14ac:dyDescent="0.35">
      <c r="V63710" s="5" t="str">
        <f t="shared" si="995"/>
        <v/>
      </c>
    </row>
    <row r="63711" spans="22:22" x14ac:dyDescent="0.35">
      <c r="V63711" s="5" t="str">
        <f t="shared" si="995"/>
        <v/>
      </c>
    </row>
    <row r="63712" spans="22:22" x14ac:dyDescent="0.35">
      <c r="V63712" s="5" t="str">
        <f t="shared" si="995"/>
        <v/>
      </c>
    </row>
    <row r="63713" spans="22:22" x14ac:dyDescent="0.35">
      <c r="V63713" s="5" t="str">
        <f t="shared" si="995"/>
        <v/>
      </c>
    </row>
    <row r="63714" spans="22:22" x14ac:dyDescent="0.35">
      <c r="V63714" s="5" t="str">
        <f t="shared" si="995"/>
        <v/>
      </c>
    </row>
    <row r="63715" spans="22:22" x14ac:dyDescent="0.35">
      <c r="V63715" s="5" t="str">
        <f t="shared" si="995"/>
        <v/>
      </c>
    </row>
    <row r="63716" spans="22:22" x14ac:dyDescent="0.35">
      <c r="V63716" s="5" t="str">
        <f t="shared" si="995"/>
        <v/>
      </c>
    </row>
    <row r="63717" spans="22:22" x14ac:dyDescent="0.35">
      <c r="V63717" s="5" t="str">
        <f t="shared" si="995"/>
        <v/>
      </c>
    </row>
    <row r="63718" spans="22:22" x14ac:dyDescent="0.35">
      <c r="V63718" s="5" t="str">
        <f t="shared" si="995"/>
        <v/>
      </c>
    </row>
    <row r="63719" spans="22:22" x14ac:dyDescent="0.35">
      <c r="V63719" s="5" t="str">
        <f t="shared" si="995"/>
        <v/>
      </c>
    </row>
    <row r="63720" spans="22:22" x14ac:dyDescent="0.35">
      <c r="V63720" s="5" t="str">
        <f t="shared" si="995"/>
        <v/>
      </c>
    </row>
    <row r="63721" spans="22:22" x14ac:dyDescent="0.35">
      <c r="V63721" s="5" t="str">
        <f t="shared" si="995"/>
        <v/>
      </c>
    </row>
    <row r="63722" spans="22:22" x14ac:dyDescent="0.35">
      <c r="V63722" s="5" t="str">
        <f t="shared" si="995"/>
        <v/>
      </c>
    </row>
    <row r="63723" spans="22:22" x14ac:dyDescent="0.35">
      <c r="V63723" s="5" t="str">
        <f t="shared" si="995"/>
        <v/>
      </c>
    </row>
    <row r="63724" spans="22:22" x14ac:dyDescent="0.35">
      <c r="V63724" s="5" t="str">
        <f t="shared" si="995"/>
        <v/>
      </c>
    </row>
    <row r="63725" spans="22:22" x14ac:dyDescent="0.35">
      <c r="V63725" s="5" t="str">
        <f t="shared" si="995"/>
        <v/>
      </c>
    </row>
    <row r="63726" spans="22:22" x14ac:dyDescent="0.35">
      <c r="V63726" s="5" t="str">
        <f t="shared" si="995"/>
        <v/>
      </c>
    </row>
    <row r="63727" spans="22:22" x14ac:dyDescent="0.35">
      <c r="V63727" s="5" t="str">
        <f t="shared" si="995"/>
        <v/>
      </c>
    </row>
    <row r="63728" spans="22:22" x14ac:dyDescent="0.35">
      <c r="V63728" s="5" t="str">
        <f t="shared" si="995"/>
        <v/>
      </c>
    </row>
    <row r="63729" spans="22:22" x14ac:dyDescent="0.35">
      <c r="V63729" s="5" t="str">
        <f t="shared" si="995"/>
        <v/>
      </c>
    </row>
    <row r="63730" spans="22:22" x14ac:dyDescent="0.35">
      <c r="V63730" s="5" t="str">
        <f t="shared" si="995"/>
        <v/>
      </c>
    </row>
    <row r="63731" spans="22:22" x14ac:dyDescent="0.35">
      <c r="V63731" s="5" t="str">
        <f t="shared" si="995"/>
        <v/>
      </c>
    </row>
    <row r="63732" spans="22:22" x14ac:dyDescent="0.35">
      <c r="V63732" s="5" t="str">
        <f t="shared" si="995"/>
        <v/>
      </c>
    </row>
    <row r="63733" spans="22:22" x14ac:dyDescent="0.35">
      <c r="V63733" s="5" t="str">
        <f t="shared" si="995"/>
        <v/>
      </c>
    </row>
    <row r="63734" spans="22:22" x14ac:dyDescent="0.35">
      <c r="V63734" s="5" t="str">
        <f t="shared" si="995"/>
        <v/>
      </c>
    </row>
    <row r="63735" spans="22:22" x14ac:dyDescent="0.35">
      <c r="V63735" s="5" t="str">
        <f t="shared" si="995"/>
        <v/>
      </c>
    </row>
    <row r="63736" spans="22:22" x14ac:dyDescent="0.35">
      <c r="V63736" s="5" t="str">
        <f t="shared" si="995"/>
        <v/>
      </c>
    </row>
    <row r="63737" spans="22:22" x14ac:dyDescent="0.35">
      <c r="V63737" s="5" t="str">
        <f t="shared" si="995"/>
        <v/>
      </c>
    </row>
    <row r="63738" spans="22:22" x14ac:dyDescent="0.35">
      <c r="V63738" s="5" t="str">
        <f t="shared" si="995"/>
        <v/>
      </c>
    </row>
    <row r="63739" spans="22:22" x14ac:dyDescent="0.35">
      <c r="V63739" s="5" t="str">
        <f t="shared" si="995"/>
        <v/>
      </c>
    </row>
    <row r="63740" spans="22:22" x14ac:dyDescent="0.35">
      <c r="V63740" s="5" t="str">
        <f t="shared" si="995"/>
        <v/>
      </c>
    </row>
    <row r="63741" spans="22:22" x14ac:dyDescent="0.35">
      <c r="V63741" s="5" t="str">
        <f t="shared" si="995"/>
        <v/>
      </c>
    </row>
    <row r="63742" spans="22:22" x14ac:dyDescent="0.35">
      <c r="V63742" s="5" t="str">
        <f t="shared" si="995"/>
        <v/>
      </c>
    </row>
    <row r="63743" spans="22:22" x14ac:dyDescent="0.35">
      <c r="V63743" s="5" t="str">
        <f t="shared" si="995"/>
        <v/>
      </c>
    </row>
    <row r="63744" spans="22:22" x14ac:dyDescent="0.35">
      <c r="V63744" s="5" t="str">
        <f t="shared" si="995"/>
        <v/>
      </c>
    </row>
    <row r="63745" spans="22:22" x14ac:dyDescent="0.35">
      <c r="V63745" s="5" t="str">
        <f t="shared" si="995"/>
        <v/>
      </c>
    </row>
    <row r="63746" spans="22:22" x14ac:dyDescent="0.35">
      <c r="V63746" s="5" t="str">
        <f t="shared" ref="V63746:V63809" si="996">TRIM(CLEAN(SUBSTITUTE(A63746,CHAR(160)," ")))</f>
        <v/>
      </c>
    </row>
    <row r="63747" spans="22:22" x14ac:dyDescent="0.35">
      <c r="V63747" s="5" t="str">
        <f t="shared" si="996"/>
        <v/>
      </c>
    </row>
    <row r="63748" spans="22:22" x14ac:dyDescent="0.35">
      <c r="V63748" s="5" t="str">
        <f t="shared" si="996"/>
        <v/>
      </c>
    </row>
    <row r="63749" spans="22:22" x14ac:dyDescent="0.35">
      <c r="V63749" s="5" t="str">
        <f t="shared" si="996"/>
        <v/>
      </c>
    </row>
    <row r="63750" spans="22:22" x14ac:dyDescent="0.35">
      <c r="V63750" s="5" t="str">
        <f t="shared" si="996"/>
        <v/>
      </c>
    </row>
    <row r="63751" spans="22:22" x14ac:dyDescent="0.35">
      <c r="V63751" s="5" t="str">
        <f t="shared" si="996"/>
        <v/>
      </c>
    </row>
    <row r="63752" spans="22:22" x14ac:dyDescent="0.35">
      <c r="V63752" s="5" t="str">
        <f t="shared" si="996"/>
        <v/>
      </c>
    </row>
    <row r="63753" spans="22:22" x14ac:dyDescent="0.35">
      <c r="V63753" s="5" t="str">
        <f t="shared" si="996"/>
        <v/>
      </c>
    </row>
    <row r="63754" spans="22:22" x14ac:dyDescent="0.35">
      <c r="V63754" s="5" t="str">
        <f t="shared" si="996"/>
        <v/>
      </c>
    </row>
    <row r="63755" spans="22:22" x14ac:dyDescent="0.35">
      <c r="V63755" s="5" t="str">
        <f t="shared" si="996"/>
        <v/>
      </c>
    </row>
    <row r="63756" spans="22:22" x14ac:dyDescent="0.35">
      <c r="V63756" s="5" t="str">
        <f t="shared" si="996"/>
        <v/>
      </c>
    </row>
    <row r="63757" spans="22:22" x14ac:dyDescent="0.35">
      <c r="V63757" s="5" t="str">
        <f t="shared" si="996"/>
        <v/>
      </c>
    </row>
    <row r="63758" spans="22:22" x14ac:dyDescent="0.35">
      <c r="V63758" s="5" t="str">
        <f t="shared" si="996"/>
        <v/>
      </c>
    </row>
    <row r="63759" spans="22:22" x14ac:dyDescent="0.35">
      <c r="V63759" s="5" t="str">
        <f t="shared" si="996"/>
        <v/>
      </c>
    </row>
    <row r="63760" spans="22:22" x14ac:dyDescent="0.35">
      <c r="V63760" s="5" t="str">
        <f t="shared" si="996"/>
        <v/>
      </c>
    </row>
    <row r="63761" spans="22:22" x14ac:dyDescent="0.35">
      <c r="V63761" s="5" t="str">
        <f t="shared" si="996"/>
        <v/>
      </c>
    </row>
    <row r="63762" spans="22:22" x14ac:dyDescent="0.35">
      <c r="V63762" s="5" t="str">
        <f t="shared" si="996"/>
        <v/>
      </c>
    </row>
    <row r="63763" spans="22:22" x14ac:dyDescent="0.35">
      <c r="V63763" s="5" t="str">
        <f t="shared" si="996"/>
        <v/>
      </c>
    </row>
    <row r="63764" spans="22:22" x14ac:dyDescent="0.35">
      <c r="V63764" s="5" t="str">
        <f t="shared" si="996"/>
        <v/>
      </c>
    </row>
    <row r="63765" spans="22:22" x14ac:dyDescent="0.35">
      <c r="V63765" s="5" t="str">
        <f t="shared" si="996"/>
        <v/>
      </c>
    </row>
    <row r="63766" spans="22:22" x14ac:dyDescent="0.35">
      <c r="V63766" s="5" t="str">
        <f t="shared" si="996"/>
        <v/>
      </c>
    </row>
    <row r="63767" spans="22:22" x14ac:dyDescent="0.35">
      <c r="V63767" s="5" t="str">
        <f t="shared" si="996"/>
        <v/>
      </c>
    </row>
    <row r="63768" spans="22:22" x14ac:dyDescent="0.35">
      <c r="V63768" s="5" t="str">
        <f t="shared" si="996"/>
        <v/>
      </c>
    </row>
    <row r="63769" spans="22:22" x14ac:dyDescent="0.35">
      <c r="V63769" s="5" t="str">
        <f t="shared" si="996"/>
        <v/>
      </c>
    </row>
    <row r="63770" spans="22:22" x14ac:dyDescent="0.35">
      <c r="V63770" s="5" t="str">
        <f t="shared" si="996"/>
        <v/>
      </c>
    </row>
    <row r="63771" spans="22:22" x14ac:dyDescent="0.35">
      <c r="V63771" s="5" t="str">
        <f t="shared" si="996"/>
        <v/>
      </c>
    </row>
    <row r="63772" spans="22:22" x14ac:dyDescent="0.35">
      <c r="V63772" s="5" t="str">
        <f t="shared" si="996"/>
        <v/>
      </c>
    </row>
    <row r="63773" spans="22:22" x14ac:dyDescent="0.35">
      <c r="V63773" s="5" t="str">
        <f t="shared" si="996"/>
        <v/>
      </c>
    </row>
    <row r="63774" spans="22:22" x14ac:dyDescent="0.35">
      <c r="V63774" s="5" t="str">
        <f t="shared" si="996"/>
        <v/>
      </c>
    </row>
    <row r="63775" spans="22:22" x14ac:dyDescent="0.35">
      <c r="V63775" s="5" t="str">
        <f t="shared" si="996"/>
        <v/>
      </c>
    </row>
    <row r="63776" spans="22:22" x14ac:dyDescent="0.35">
      <c r="V63776" s="5" t="str">
        <f t="shared" si="996"/>
        <v/>
      </c>
    </row>
    <row r="63777" spans="22:22" x14ac:dyDescent="0.35">
      <c r="V63777" s="5" t="str">
        <f t="shared" si="996"/>
        <v/>
      </c>
    </row>
    <row r="63778" spans="22:22" x14ac:dyDescent="0.35">
      <c r="V63778" s="5" t="str">
        <f t="shared" si="996"/>
        <v/>
      </c>
    </row>
    <row r="63779" spans="22:22" x14ac:dyDescent="0.35">
      <c r="V63779" s="5" t="str">
        <f t="shared" si="996"/>
        <v/>
      </c>
    </row>
    <row r="63780" spans="22:22" x14ac:dyDescent="0.35">
      <c r="V63780" s="5" t="str">
        <f t="shared" si="996"/>
        <v/>
      </c>
    </row>
    <row r="63781" spans="22:22" x14ac:dyDescent="0.35">
      <c r="V63781" s="5" t="str">
        <f t="shared" si="996"/>
        <v/>
      </c>
    </row>
    <row r="63782" spans="22:22" x14ac:dyDescent="0.35">
      <c r="V63782" s="5" t="str">
        <f t="shared" si="996"/>
        <v/>
      </c>
    </row>
    <row r="63783" spans="22:22" x14ac:dyDescent="0.35">
      <c r="V63783" s="5" t="str">
        <f t="shared" si="996"/>
        <v/>
      </c>
    </row>
    <row r="63784" spans="22:22" x14ac:dyDescent="0.35">
      <c r="V63784" s="5" t="str">
        <f t="shared" si="996"/>
        <v/>
      </c>
    </row>
    <row r="63785" spans="22:22" x14ac:dyDescent="0.35">
      <c r="V63785" s="5" t="str">
        <f t="shared" si="996"/>
        <v/>
      </c>
    </row>
    <row r="63786" spans="22:22" x14ac:dyDescent="0.35">
      <c r="V63786" s="5" t="str">
        <f t="shared" si="996"/>
        <v/>
      </c>
    </row>
    <row r="63787" spans="22:22" x14ac:dyDescent="0.35">
      <c r="V63787" s="5" t="str">
        <f t="shared" si="996"/>
        <v/>
      </c>
    </row>
    <row r="63788" spans="22:22" x14ac:dyDescent="0.35">
      <c r="V63788" s="5" t="str">
        <f t="shared" si="996"/>
        <v/>
      </c>
    </row>
    <row r="63789" spans="22:22" x14ac:dyDescent="0.35">
      <c r="V63789" s="5" t="str">
        <f t="shared" si="996"/>
        <v/>
      </c>
    </row>
    <row r="63790" spans="22:22" x14ac:dyDescent="0.35">
      <c r="V63790" s="5" t="str">
        <f t="shared" si="996"/>
        <v/>
      </c>
    </row>
    <row r="63791" spans="22:22" x14ac:dyDescent="0.35">
      <c r="V63791" s="5" t="str">
        <f t="shared" si="996"/>
        <v/>
      </c>
    </row>
    <row r="63792" spans="22:22" x14ac:dyDescent="0.35">
      <c r="V63792" s="5" t="str">
        <f t="shared" si="996"/>
        <v/>
      </c>
    </row>
    <row r="63793" spans="22:22" x14ac:dyDescent="0.35">
      <c r="V63793" s="5" t="str">
        <f t="shared" si="996"/>
        <v/>
      </c>
    </row>
    <row r="63794" spans="22:22" x14ac:dyDescent="0.35">
      <c r="V63794" s="5" t="str">
        <f t="shared" si="996"/>
        <v/>
      </c>
    </row>
    <row r="63795" spans="22:22" x14ac:dyDescent="0.35">
      <c r="V63795" s="5" t="str">
        <f t="shared" si="996"/>
        <v/>
      </c>
    </row>
    <row r="63796" spans="22:22" x14ac:dyDescent="0.35">
      <c r="V63796" s="5" t="str">
        <f t="shared" si="996"/>
        <v/>
      </c>
    </row>
    <row r="63797" spans="22:22" x14ac:dyDescent="0.35">
      <c r="V63797" s="5" t="str">
        <f t="shared" si="996"/>
        <v/>
      </c>
    </row>
    <row r="63798" spans="22:22" x14ac:dyDescent="0.35">
      <c r="V63798" s="5" t="str">
        <f t="shared" si="996"/>
        <v/>
      </c>
    </row>
    <row r="63799" spans="22:22" x14ac:dyDescent="0.35">
      <c r="V63799" s="5" t="str">
        <f t="shared" si="996"/>
        <v/>
      </c>
    </row>
    <row r="63800" spans="22:22" x14ac:dyDescent="0.35">
      <c r="V63800" s="5" t="str">
        <f t="shared" si="996"/>
        <v/>
      </c>
    </row>
    <row r="63801" spans="22:22" x14ac:dyDescent="0.35">
      <c r="V63801" s="5" t="str">
        <f t="shared" si="996"/>
        <v/>
      </c>
    </row>
    <row r="63802" spans="22:22" x14ac:dyDescent="0.35">
      <c r="V63802" s="5" t="str">
        <f t="shared" si="996"/>
        <v/>
      </c>
    </row>
    <row r="63803" spans="22:22" x14ac:dyDescent="0.35">
      <c r="V63803" s="5" t="str">
        <f t="shared" si="996"/>
        <v/>
      </c>
    </row>
    <row r="63804" spans="22:22" x14ac:dyDescent="0.35">
      <c r="V63804" s="5" t="str">
        <f t="shared" si="996"/>
        <v/>
      </c>
    </row>
    <row r="63805" spans="22:22" x14ac:dyDescent="0.35">
      <c r="V63805" s="5" t="str">
        <f t="shared" si="996"/>
        <v/>
      </c>
    </row>
    <row r="63806" spans="22:22" x14ac:dyDescent="0.35">
      <c r="V63806" s="5" t="str">
        <f t="shared" si="996"/>
        <v/>
      </c>
    </row>
    <row r="63807" spans="22:22" x14ac:dyDescent="0.35">
      <c r="V63807" s="5" t="str">
        <f t="shared" si="996"/>
        <v/>
      </c>
    </row>
    <row r="63808" spans="22:22" x14ac:dyDescent="0.35">
      <c r="V63808" s="5" t="str">
        <f t="shared" si="996"/>
        <v/>
      </c>
    </row>
    <row r="63809" spans="22:22" x14ac:dyDescent="0.35">
      <c r="V63809" s="5" t="str">
        <f t="shared" si="996"/>
        <v/>
      </c>
    </row>
    <row r="63810" spans="22:22" x14ac:dyDescent="0.35">
      <c r="V63810" s="5" t="str">
        <f t="shared" ref="V63810:V63873" si="997">TRIM(CLEAN(SUBSTITUTE(A63810,CHAR(160)," ")))</f>
        <v/>
      </c>
    </row>
    <row r="63811" spans="22:22" x14ac:dyDescent="0.35">
      <c r="V63811" s="5" t="str">
        <f t="shared" si="997"/>
        <v/>
      </c>
    </row>
    <row r="63812" spans="22:22" x14ac:dyDescent="0.35">
      <c r="V63812" s="5" t="str">
        <f t="shared" si="997"/>
        <v/>
      </c>
    </row>
    <row r="63813" spans="22:22" x14ac:dyDescent="0.35">
      <c r="V63813" s="5" t="str">
        <f t="shared" si="997"/>
        <v/>
      </c>
    </row>
    <row r="63814" spans="22:22" x14ac:dyDescent="0.35">
      <c r="V63814" s="5" t="str">
        <f t="shared" si="997"/>
        <v/>
      </c>
    </row>
    <row r="63815" spans="22:22" x14ac:dyDescent="0.35">
      <c r="V63815" s="5" t="str">
        <f t="shared" si="997"/>
        <v/>
      </c>
    </row>
    <row r="63816" spans="22:22" x14ac:dyDescent="0.35">
      <c r="V63816" s="5" t="str">
        <f t="shared" si="997"/>
        <v/>
      </c>
    </row>
    <row r="63817" spans="22:22" x14ac:dyDescent="0.35">
      <c r="V63817" s="5" t="str">
        <f t="shared" si="997"/>
        <v/>
      </c>
    </row>
    <row r="63818" spans="22:22" x14ac:dyDescent="0.35">
      <c r="V63818" s="5" t="str">
        <f t="shared" si="997"/>
        <v/>
      </c>
    </row>
    <row r="63819" spans="22:22" x14ac:dyDescent="0.35">
      <c r="V63819" s="5" t="str">
        <f t="shared" si="997"/>
        <v/>
      </c>
    </row>
    <row r="63820" spans="22:22" x14ac:dyDescent="0.35">
      <c r="V63820" s="5" t="str">
        <f t="shared" si="997"/>
        <v/>
      </c>
    </row>
    <row r="63821" spans="22:22" x14ac:dyDescent="0.35">
      <c r="V63821" s="5" t="str">
        <f t="shared" si="997"/>
        <v/>
      </c>
    </row>
    <row r="63822" spans="22:22" x14ac:dyDescent="0.35">
      <c r="V63822" s="5" t="str">
        <f t="shared" si="997"/>
        <v/>
      </c>
    </row>
    <row r="63823" spans="22:22" x14ac:dyDescent="0.35">
      <c r="V63823" s="5" t="str">
        <f t="shared" si="997"/>
        <v/>
      </c>
    </row>
    <row r="63824" spans="22:22" x14ac:dyDescent="0.35">
      <c r="V63824" s="5" t="str">
        <f t="shared" si="997"/>
        <v/>
      </c>
    </row>
    <row r="63825" spans="22:22" x14ac:dyDescent="0.35">
      <c r="V63825" s="5" t="str">
        <f t="shared" si="997"/>
        <v/>
      </c>
    </row>
    <row r="63826" spans="22:22" x14ac:dyDescent="0.35">
      <c r="V63826" s="5" t="str">
        <f t="shared" si="997"/>
        <v/>
      </c>
    </row>
    <row r="63827" spans="22:22" x14ac:dyDescent="0.35">
      <c r="V63827" s="5" t="str">
        <f t="shared" si="997"/>
        <v/>
      </c>
    </row>
    <row r="63828" spans="22:22" x14ac:dyDescent="0.35">
      <c r="V63828" s="5" t="str">
        <f t="shared" si="997"/>
        <v/>
      </c>
    </row>
    <row r="63829" spans="22:22" x14ac:dyDescent="0.35">
      <c r="V63829" s="5" t="str">
        <f t="shared" si="997"/>
        <v/>
      </c>
    </row>
    <row r="63830" spans="22:22" x14ac:dyDescent="0.35">
      <c r="V63830" s="5" t="str">
        <f t="shared" si="997"/>
        <v/>
      </c>
    </row>
    <row r="63831" spans="22:22" x14ac:dyDescent="0.35">
      <c r="V63831" s="5" t="str">
        <f t="shared" si="997"/>
        <v/>
      </c>
    </row>
    <row r="63832" spans="22:22" x14ac:dyDescent="0.35">
      <c r="V63832" s="5" t="str">
        <f t="shared" si="997"/>
        <v/>
      </c>
    </row>
    <row r="63833" spans="22:22" x14ac:dyDescent="0.35">
      <c r="V63833" s="5" t="str">
        <f t="shared" si="997"/>
        <v/>
      </c>
    </row>
    <row r="63834" spans="22:22" x14ac:dyDescent="0.35">
      <c r="V63834" s="5" t="str">
        <f t="shared" si="997"/>
        <v/>
      </c>
    </row>
    <row r="63835" spans="22:22" x14ac:dyDescent="0.35">
      <c r="V63835" s="5" t="str">
        <f t="shared" si="997"/>
        <v/>
      </c>
    </row>
    <row r="63836" spans="22:22" x14ac:dyDescent="0.35">
      <c r="V63836" s="5" t="str">
        <f t="shared" si="997"/>
        <v/>
      </c>
    </row>
    <row r="63837" spans="22:22" x14ac:dyDescent="0.35">
      <c r="V63837" s="5" t="str">
        <f t="shared" si="997"/>
        <v/>
      </c>
    </row>
    <row r="63838" spans="22:22" x14ac:dyDescent="0.35">
      <c r="V63838" s="5" t="str">
        <f t="shared" si="997"/>
        <v/>
      </c>
    </row>
    <row r="63839" spans="22:22" x14ac:dyDescent="0.35">
      <c r="V63839" s="5" t="str">
        <f t="shared" si="997"/>
        <v/>
      </c>
    </row>
    <row r="63840" spans="22:22" x14ac:dyDescent="0.35">
      <c r="V63840" s="5" t="str">
        <f t="shared" si="997"/>
        <v/>
      </c>
    </row>
    <row r="63841" spans="22:22" x14ac:dyDescent="0.35">
      <c r="V63841" s="5" t="str">
        <f t="shared" si="997"/>
        <v/>
      </c>
    </row>
    <row r="63842" spans="22:22" x14ac:dyDescent="0.35">
      <c r="V63842" s="5" t="str">
        <f t="shared" si="997"/>
        <v/>
      </c>
    </row>
    <row r="63843" spans="22:22" x14ac:dyDescent="0.35">
      <c r="V63843" s="5" t="str">
        <f t="shared" si="997"/>
        <v/>
      </c>
    </row>
    <row r="63844" spans="22:22" x14ac:dyDescent="0.35">
      <c r="V63844" s="5" t="str">
        <f t="shared" si="997"/>
        <v/>
      </c>
    </row>
    <row r="63845" spans="22:22" x14ac:dyDescent="0.35">
      <c r="V63845" s="5" t="str">
        <f t="shared" si="997"/>
        <v/>
      </c>
    </row>
    <row r="63846" spans="22:22" x14ac:dyDescent="0.35">
      <c r="V63846" s="5" t="str">
        <f t="shared" si="997"/>
        <v/>
      </c>
    </row>
    <row r="63847" spans="22:22" x14ac:dyDescent="0.35">
      <c r="V63847" s="5" t="str">
        <f t="shared" si="997"/>
        <v/>
      </c>
    </row>
    <row r="63848" spans="22:22" x14ac:dyDescent="0.35">
      <c r="V63848" s="5" t="str">
        <f t="shared" si="997"/>
        <v/>
      </c>
    </row>
    <row r="63849" spans="22:22" x14ac:dyDescent="0.35">
      <c r="V63849" s="5" t="str">
        <f t="shared" si="997"/>
        <v/>
      </c>
    </row>
    <row r="63850" spans="22:22" x14ac:dyDescent="0.35">
      <c r="V63850" s="5" t="str">
        <f t="shared" si="997"/>
        <v/>
      </c>
    </row>
    <row r="63851" spans="22:22" x14ac:dyDescent="0.35">
      <c r="V63851" s="5" t="str">
        <f t="shared" si="997"/>
        <v/>
      </c>
    </row>
    <row r="63852" spans="22:22" x14ac:dyDescent="0.35">
      <c r="V63852" s="5" t="str">
        <f t="shared" si="997"/>
        <v/>
      </c>
    </row>
    <row r="63853" spans="22:22" x14ac:dyDescent="0.35">
      <c r="V63853" s="5" t="str">
        <f t="shared" si="997"/>
        <v/>
      </c>
    </row>
    <row r="63854" spans="22:22" x14ac:dyDescent="0.35">
      <c r="V63854" s="5" t="str">
        <f t="shared" si="997"/>
        <v/>
      </c>
    </row>
    <row r="63855" spans="22:22" x14ac:dyDescent="0.35">
      <c r="V63855" s="5" t="str">
        <f t="shared" si="997"/>
        <v/>
      </c>
    </row>
    <row r="63856" spans="22:22" x14ac:dyDescent="0.35">
      <c r="V63856" s="5" t="str">
        <f t="shared" si="997"/>
        <v/>
      </c>
    </row>
    <row r="63857" spans="22:22" x14ac:dyDescent="0.35">
      <c r="V63857" s="5" t="str">
        <f t="shared" si="997"/>
        <v/>
      </c>
    </row>
    <row r="63858" spans="22:22" x14ac:dyDescent="0.35">
      <c r="V63858" s="5" t="str">
        <f t="shared" si="997"/>
        <v/>
      </c>
    </row>
    <row r="63859" spans="22:22" x14ac:dyDescent="0.35">
      <c r="V63859" s="5" t="str">
        <f t="shared" si="997"/>
        <v/>
      </c>
    </row>
    <row r="63860" spans="22:22" x14ac:dyDescent="0.35">
      <c r="V63860" s="5" t="str">
        <f t="shared" si="997"/>
        <v/>
      </c>
    </row>
    <row r="63861" spans="22:22" x14ac:dyDescent="0.35">
      <c r="V63861" s="5" t="str">
        <f t="shared" si="997"/>
        <v/>
      </c>
    </row>
    <row r="63862" spans="22:22" x14ac:dyDescent="0.35">
      <c r="V63862" s="5" t="str">
        <f t="shared" si="997"/>
        <v/>
      </c>
    </row>
    <row r="63863" spans="22:22" x14ac:dyDescent="0.35">
      <c r="V63863" s="5" t="str">
        <f t="shared" si="997"/>
        <v/>
      </c>
    </row>
    <row r="63864" spans="22:22" x14ac:dyDescent="0.35">
      <c r="V63864" s="5" t="str">
        <f t="shared" si="997"/>
        <v/>
      </c>
    </row>
    <row r="63865" spans="22:22" x14ac:dyDescent="0.35">
      <c r="V63865" s="5" t="str">
        <f t="shared" si="997"/>
        <v/>
      </c>
    </row>
    <row r="63866" spans="22:22" x14ac:dyDescent="0.35">
      <c r="V63866" s="5" t="str">
        <f t="shared" si="997"/>
        <v/>
      </c>
    </row>
    <row r="63867" spans="22:22" x14ac:dyDescent="0.35">
      <c r="V63867" s="5" t="str">
        <f t="shared" si="997"/>
        <v/>
      </c>
    </row>
    <row r="63868" spans="22:22" x14ac:dyDescent="0.35">
      <c r="V63868" s="5" t="str">
        <f t="shared" si="997"/>
        <v/>
      </c>
    </row>
    <row r="63869" spans="22:22" x14ac:dyDescent="0.35">
      <c r="V63869" s="5" t="str">
        <f t="shared" si="997"/>
        <v/>
      </c>
    </row>
    <row r="63870" spans="22:22" x14ac:dyDescent="0.35">
      <c r="V63870" s="5" t="str">
        <f t="shared" si="997"/>
        <v/>
      </c>
    </row>
    <row r="63871" spans="22:22" x14ac:dyDescent="0.35">
      <c r="V63871" s="5" t="str">
        <f t="shared" si="997"/>
        <v/>
      </c>
    </row>
    <row r="63872" spans="22:22" x14ac:dyDescent="0.35">
      <c r="V63872" s="5" t="str">
        <f t="shared" si="997"/>
        <v/>
      </c>
    </row>
    <row r="63873" spans="22:22" x14ac:dyDescent="0.35">
      <c r="V63873" s="5" t="str">
        <f t="shared" si="997"/>
        <v/>
      </c>
    </row>
    <row r="63874" spans="22:22" x14ac:dyDescent="0.35">
      <c r="V63874" s="5" t="str">
        <f t="shared" ref="V63874:V63937" si="998">TRIM(CLEAN(SUBSTITUTE(A63874,CHAR(160)," ")))</f>
        <v/>
      </c>
    </row>
    <row r="63875" spans="22:22" x14ac:dyDescent="0.35">
      <c r="V63875" s="5" t="str">
        <f t="shared" si="998"/>
        <v/>
      </c>
    </row>
    <row r="63876" spans="22:22" x14ac:dyDescent="0.35">
      <c r="V63876" s="5" t="str">
        <f t="shared" si="998"/>
        <v/>
      </c>
    </row>
    <row r="63877" spans="22:22" x14ac:dyDescent="0.35">
      <c r="V63877" s="5" t="str">
        <f t="shared" si="998"/>
        <v/>
      </c>
    </row>
    <row r="63878" spans="22:22" x14ac:dyDescent="0.35">
      <c r="V63878" s="5" t="str">
        <f t="shared" si="998"/>
        <v/>
      </c>
    </row>
    <row r="63879" spans="22:22" x14ac:dyDescent="0.35">
      <c r="V63879" s="5" t="str">
        <f t="shared" si="998"/>
        <v/>
      </c>
    </row>
    <row r="63880" spans="22:22" x14ac:dyDescent="0.35">
      <c r="V63880" s="5" t="str">
        <f t="shared" si="998"/>
        <v/>
      </c>
    </row>
    <row r="63881" spans="22:22" x14ac:dyDescent="0.35">
      <c r="V63881" s="5" t="str">
        <f t="shared" si="998"/>
        <v/>
      </c>
    </row>
    <row r="63882" spans="22:22" x14ac:dyDescent="0.35">
      <c r="V63882" s="5" t="str">
        <f t="shared" si="998"/>
        <v/>
      </c>
    </row>
    <row r="63883" spans="22:22" x14ac:dyDescent="0.35">
      <c r="V63883" s="5" t="str">
        <f t="shared" si="998"/>
        <v/>
      </c>
    </row>
    <row r="63884" spans="22:22" x14ac:dyDescent="0.35">
      <c r="V63884" s="5" t="str">
        <f t="shared" si="998"/>
        <v/>
      </c>
    </row>
    <row r="63885" spans="22:22" x14ac:dyDescent="0.35">
      <c r="V63885" s="5" t="str">
        <f t="shared" si="998"/>
        <v/>
      </c>
    </row>
    <row r="63886" spans="22:22" x14ac:dyDescent="0.35">
      <c r="V63886" s="5" t="str">
        <f t="shared" si="998"/>
        <v/>
      </c>
    </row>
    <row r="63887" spans="22:22" x14ac:dyDescent="0.35">
      <c r="V63887" s="5" t="str">
        <f t="shared" si="998"/>
        <v/>
      </c>
    </row>
    <row r="63888" spans="22:22" x14ac:dyDescent="0.35">
      <c r="V63888" s="5" t="str">
        <f t="shared" si="998"/>
        <v/>
      </c>
    </row>
    <row r="63889" spans="22:22" x14ac:dyDescent="0.35">
      <c r="V63889" s="5" t="str">
        <f t="shared" si="998"/>
        <v/>
      </c>
    </row>
    <row r="63890" spans="22:22" x14ac:dyDescent="0.35">
      <c r="V63890" s="5" t="str">
        <f t="shared" si="998"/>
        <v/>
      </c>
    </row>
    <row r="63891" spans="22:22" x14ac:dyDescent="0.35">
      <c r="V63891" s="5" t="str">
        <f t="shared" si="998"/>
        <v/>
      </c>
    </row>
    <row r="63892" spans="22:22" x14ac:dyDescent="0.35">
      <c r="V63892" s="5" t="str">
        <f t="shared" si="998"/>
        <v/>
      </c>
    </row>
    <row r="63893" spans="22:22" x14ac:dyDescent="0.35">
      <c r="V63893" s="5" t="str">
        <f t="shared" si="998"/>
        <v/>
      </c>
    </row>
    <row r="63894" spans="22:22" x14ac:dyDescent="0.35">
      <c r="V63894" s="5" t="str">
        <f t="shared" si="998"/>
        <v/>
      </c>
    </row>
    <row r="63895" spans="22:22" x14ac:dyDescent="0.35">
      <c r="V63895" s="5" t="str">
        <f t="shared" si="998"/>
        <v/>
      </c>
    </row>
    <row r="63896" spans="22:22" x14ac:dyDescent="0.35">
      <c r="V63896" s="5" t="str">
        <f t="shared" si="998"/>
        <v/>
      </c>
    </row>
    <row r="63897" spans="22:22" x14ac:dyDescent="0.35">
      <c r="V63897" s="5" t="str">
        <f t="shared" si="998"/>
        <v/>
      </c>
    </row>
    <row r="63898" spans="22:22" x14ac:dyDescent="0.35">
      <c r="V63898" s="5" t="str">
        <f t="shared" si="998"/>
        <v/>
      </c>
    </row>
    <row r="63899" spans="22:22" x14ac:dyDescent="0.35">
      <c r="V63899" s="5" t="str">
        <f t="shared" si="998"/>
        <v/>
      </c>
    </row>
    <row r="63900" spans="22:22" x14ac:dyDescent="0.35">
      <c r="V63900" s="5" t="str">
        <f t="shared" si="998"/>
        <v/>
      </c>
    </row>
    <row r="63901" spans="22:22" x14ac:dyDescent="0.35">
      <c r="V63901" s="5" t="str">
        <f t="shared" si="998"/>
        <v/>
      </c>
    </row>
    <row r="63902" spans="22:22" x14ac:dyDescent="0.35">
      <c r="V63902" s="5" t="str">
        <f t="shared" si="998"/>
        <v/>
      </c>
    </row>
    <row r="63903" spans="22:22" x14ac:dyDescent="0.35">
      <c r="V63903" s="5" t="str">
        <f t="shared" si="998"/>
        <v/>
      </c>
    </row>
    <row r="63904" spans="22:22" x14ac:dyDescent="0.35">
      <c r="V63904" s="5" t="str">
        <f t="shared" si="998"/>
        <v/>
      </c>
    </row>
    <row r="63905" spans="22:22" x14ac:dyDescent="0.35">
      <c r="V63905" s="5" t="str">
        <f t="shared" si="998"/>
        <v/>
      </c>
    </row>
    <row r="63906" spans="22:22" x14ac:dyDescent="0.35">
      <c r="V63906" s="5" t="str">
        <f t="shared" si="998"/>
        <v/>
      </c>
    </row>
    <row r="63907" spans="22:22" x14ac:dyDescent="0.35">
      <c r="V63907" s="5" t="str">
        <f t="shared" si="998"/>
        <v/>
      </c>
    </row>
    <row r="63908" spans="22:22" x14ac:dyDescent="0.35">
      <c r="V63908" s="5" t="str">
        <f t="shared" si="998"/>
        <v/>
      </c>
    </row>
    <row r="63909" spans="22:22" x14ac:dyDescent="0.35">
      <c r="V63909" s="5" t="str">
        <f t="shared" si="998"/>
        <v/>
      </c>
    </row>
    <row r="63910" spans="22:22" x14ac:dyDescent="0.35">
      <c r="V63910" s="5" t="str">
        <f t="shared" si="998"/>
        <v/>
      </c>
    </row>
    <row r="63911" spans="22:22" x14ac:dyDescent="0.35">
      <c r="V63911" s="5" t="str">
        <f t="shared" si="998"/>
        <v/>
      </c>
    </row>
    <row r="63912" spans="22:22" x14ac:dyDescent="0.35">
      <c r="V63912" s="5" t="str">
        <f t="shared" si="998"/>
        <v/>
      </c>
    </row>
    <row r="63913" spans="22:22" x14ac:dyDescent="0.35">
      <c r="V63913" s="5" t="str">
        <f t="shared" si="998"/>
        <v/>
      </c>
    </row>
    <row r="63914" spans="22:22" x14ac:dyDescent="0.35">
      <c r="V63914" s="5" t="str">
        <f t="shared" si="998"/>
        <v/>
      </c>
    </row>
    <row r="63915" spans="22:22" x14ac:dyDescent="0.35">
      <c r="V63915" s="5" t="str">
        <f t="shared" si="998"/>
        <v/>
      </c>
    </row>
    <row r="63916" spans="22:22" x14ac:dyDescent="0.35">
      <c r="V63916" s="5" t="str">
        <f t="shared" si="998"/>
        <v/>
      </c>
    </row>
    <row r="63917" spans="22:22" x14ac:dyDescent="0.35">
      <c r="V63917" s="5" t="str">
        <f t="shared" si="998"/>
        <v/>
      </c>
    </row>
    <row r="63918" spans="22:22" x14ac:dyDescent="0.35">
      <c r="V63918" s="5" t="str">
        <f t="shared" si="998"/>
        <v/>
      </c>
    </row>
    <row r="63919" spans="22:22" x14ac:dyDescent="0.35">
      <c r="V63919" s="5" t="str">
        <f t="shared" si="998"/>
        <v/>
      </c>
    </row>
    <row r="63920" spans="22:22" x14ac:dyDescent="0.35">
      <c r="V63920" s="5" t="str">
        <f t="shared" si="998"/>
        <v/>
      </c>
    </row>
    <row r="63921" spans="22:22" x14ac:dyDescent="0.35">
      <c r="V63921" s="5" t="str">
        <f t="shared" si="998"/>
        <v/>
      </c>
    </row>
    <row r="63922" spans="22:22" x14ac:dyDescent="0.35">
      <c r="V63922" s="5" t="str">
        <f t="shared" si="998"/>
        <v/>
      </c>
    </row>
    <row r="63923" spans="22:22" x14ac:dyDescent="0.35">
      <c r="V63923" s="5" t="str">
        <f t="shared" si="998"/>
        <v/>
      </c>
    </row>
    <row r="63924" spans="22:22" x14ac:dyDescent="0.35">
      <c r="V63924" s="5" t="str">
        <f t="shared" si="998"/>
        <v/>
      </c>
    </row>
    <row r="63925" spans="22:22" x14ac:dyDescent="0.35">
      <c r="V63925" s="5" t="str">
        <f t="shared" si="998"/>
        <v/>
      </c>
    </row>
    <row r="63926" spans="22:22" x14ac:dyDescent="0.35">
      <c r="V63926" s="5" t="str">
        <f t="shared" si="998"/>
        <v/>
      </c>
    </row>
    <row r="63927" spans="22:22" x14ac:dyDescent="0.35">
      <c r="V63927" s="5" t="str">
        <f t="shared" si="998"/>
        <v/>
      </c>
    </row>
    <row r="63928" spans="22:22" x14ac:dyDescent="0.35">
      <c r="V63928" s="5" t="str">
        <f t="shared" si="998"/>
        <v/>
      </c>
    </row>
    <row r="63929" spans="22:22" x14ac:dyDescent="0.35">
      <c r="V63929" s="5" t="str">
        <f t="shared" si="998"/>
        <v/>
      </c>
    </row>
    <row r="63930" spans="22:22" x14ac:dyDescent="0.35">
      <c r="V63930" s="5" t="str">
        <f t="shared" si="998"/>
        <v/>
      </c>
    </row>
    <row r="63931" spans="22:22" x14ac:dyDescent="0.35">
      <c r="V63931" s="5" t="str">
        <f t="shared" si="998"/>
        <v/>
      </c>
    </row>
    <row r="63932" spans="22:22" x14ac:dyDescent="0.35">
      <c r="V63932" s="5" t="str">
        <f t="shared" si="998"/>
        <v/>
      </c>
    </row>
    <row r="63933" spans="22:22" x14ac:dyDescent="0.35">
      <c r="V63933" s="5" t="str">
        <f t="shared" si="998"/>
        <v/>
      </c>
    </row>
    <row r="63934" spans="22:22" x14ac:dyDescent="0.35">
      <c r="V63934" s="5" t="str">
        <f t="shared" si="998"/>
        <v/>
      </c>
    </row>
    <row r="63935" spans="22:22" x14ac:dyDescent="0.35">
      <c r="V63935" s="5" t="str">
        <f t="shared" si="998"/>
        <v/>
      </c>
    </row>
    <row r="63936" spans="22:22" x14ac:dyDescent="0.35">
      <c r="V63936" s="5" t="str">
        <f t="shared" si="998"/>
        <v/>
      </c>
    </row>
    <row r="63937" spans="22:22" x14ac:dyDescent="0.35">
      <c r="V63937" s="5" t="str">
        <f t="shared" si="998"/>
        <v/>
      </c>
    </row>
    <row r="63938" spans="22:22" x14ac:dyDescent="0.35">
      <c r="V63938" s="5" t="str">
        <f t="shared" ref="V63938:V64001" si="999">TRIM(CLEAN(SUBSTITUTE(A63938,CHAR(160)," ")))</f>
        <v/>
      </c>
    </row>
    <row r="63939" spans="22:22" x14ac:dyDescent="0.35">
      <c r="V63939" s="5" t="str">
        <f t="shared" si="999"/>
        <v/>
      </c>
    </row>
    <row r="63940" spans="22:22" x14ac:dyDescent="0.35">
      <c r="V63940" s="5" t="str">
        <f t="shared" si="999"/>
        <v/>
      </c>
    </row>
    <row r="63941" spans="22:22" x14ac:dyDescent="0.35">
      <c r="V63941" s="5" t="str">
        <f t="shared" si="999"/>
        <v/>
      </c>
    </row>
    <row r="63942" spans="22:22" x14ac:dyDescent="0.35">
      <c r="V63942" s="5" t="str">
        <f t="shared" si="999"/>
        <v/>
      </c>
    </row>
    <row r="63943" spans="22:22" x14ac:dyDescent="0.35">
      <c r="V63943" s="5" t="str">
        <f t="shared" si="999"/>
        <v/>
      </c>
    </row>
    <row r="63944" spans="22:22" x14ac:dyDescent="0.35">
      <c r="V63944" s="5" t="str">
        <f t="shared" si="999"/>
        <v/>
      </c>
    </row>
    <row r="63945" spans="22:22" x14ac:dyDescent="0.35">
      <c r="V63945" s="5" t="str">
        <f t="shared" si="999"/>
        <v/>
      </c>
    </row>
    <row r="63946" spans="22:22" x14ac:dyDescent="0.35">
      <c r="V63946" s="5" t="str">
        <f t="shared" si="999"/>
        <v/>
      </c>
    </row>
    <row r="63947" spans="22:22" x14ac:dyDescent="0.35">
      <c r="V63947" s="5" t="str">
        <f t="shared" si="999"/>
        <v/>
      </c>
    </row>
    <row r="63948" spans="22:22" x14ac:dyDescent="0.35">
      <c r="V63948" s="5" t="str">
        <f t="shared" si="999"/>
        <v/>
      </c>
    </row>
    <row r="63949" spans="22:22" x14ac:dyDescent="0.35">
      <c r="V63949" s="5" t="str">
        <f t="shared" si="999"/>
        <v/>
      </c>
    </row>
    <row r="63950" spans="22:22" x14ac:dyDescent="0.35">
      <c r="V63950" s="5" t="str">
        <f t="shared" si="999"/>
        <v/>
      </c>
    </row>
    <row r="63951" spans="22:22" x14ac:dyDescent="0.35">
      <c r="V63951" s="5" t="str">
        <f t="shared" si="999"/>
        <v/>
      </c>
    </row>
    <row r="63952" spans="22:22" x14ac:dyDescent="0.35">
      <c r="V63952" s="5" t="str">
        <f t="shared" si="999"/>
        <v/>
      </c>
    </row>
    <row r="63953" spans="22:22" x14ac:dyDescent="0.35">
      <c r="V63953" s="5" t="str">
        <f t="shared" si="999"/>
        <v/>
      </c>
    </row>
    <row r="63954" spans="22:22" x14ac:dyDescent="0.35">
      <c r="V63954" s="5" t="str">
        <f t="shared" si="999"/>
        <v/>
      </c>
    </row>
    <row r="63955" spans="22:22" x14ac:dyDescent="0.35">
      <c r="V63955" s="5" t="str">
        <f t="shared" si="999"/>
        <v/>
      </c>
    </row>
    <row r="63956" spans="22:22" x14ac:dyDescent="0.35">
      <c r="V63956" s="5" t="str">
        <f t="shared" si="999"/>
        <v/>
      </c>
    </row>
    <row r="63957" spans="22:22" x14ac:dyDescent="0.35">
      <c r="V63957" s="5" t="str">
        <f t="shared" si="999"/>
        <v/>
      </c>
    </row>
    <row r="63958" spans="22:22" x14ac:dyDescent="0.35">
      <c r="V63958" s="5" t="str">
        <f t="shared" si="999"/>
        <v/>
      </c>
    </row>
    <row r="63959" spans="22:22" x14ac:dyDescent="0.35">
      <c r="V63959" s="5" t="str">
        <f t="shared" si="999"/>
        <v/>
      </c>
    </row>
    <row r="63960" spans="22:22" x14ac:dyDescent="0.35">
      <c r="V63960" s="5" t="str">
        <f t="shared" si="999"/>
        <v/>
      </c>
    </row>
    <row r="63961" spans="22:22" x14ac:dyDescent="0.35">
      <c r="V63961" s="5" t="str">
        <f t="shared" si="999"/>
        <v/>
      </c>
    </row>
    <row r="63962" spans="22:22" x14ac:dyDescent="0.35">
      <c r="V63962" s="5" t="str">
        <f t="shared" si="999"/>
        <v/>
      </c>
    </row>
    <row r="63963" spans="22:22" x14ac:dyDescent="0.35">
      <c r="V63963" s="5" t="str">
        <f t="shared" si="999"/>
        <v/>
      </c>
    </row>
    <row r="63964" spans="22:22" x14ac:dyDescent="0.35">
      <c r="V63964" s="5" t="str">
        <f t="shared" si="999"/>
        <v/>
      </c>
    </row>
    <row r="63965" spans="22:22" x14ac:dyDescent="0.35">
      <c r="V63965" s="5" t="str">
        <f t="shared" si="999"/>
        <v/>
      </c>
    </row>
    <row r="63966" spans="22:22" x14ac:dyDescent="0.35">
      <c r="V63966" s="5" t="str">
        <f t="shared" si="999"/>
        <v/>
      </c>
    </row>
    <row r="63967" spans="22:22" x14ac:dyDescent="0.35">
      <c r="V63967" s="5" t="str">
        <f t="shared" si="999"/>
        <v/>
      </c>
    </row>
    <row r="63968" spans="22:22" x14ac:dyDescent="0.35">
      <c r="V63968" s="5" t="str">
        <f t="shared" si="999"/>
        <v/>
      </c>
    </row>
    <row r="63969" spans="22:22" x14ac:dyDescent="0.35">
      <c r="V63969" s="5" t="str">
        <f t="shared" si="999"/>
        <v/>
      </c>
    </row>
    <row r="63970" spans="22:22" x14ac:dyDescent="0.35">
      <c r="V63970" s="5" t="str">
        <f t="shared" si="999"/>
        <v/>
      </c>
    </row>
    <row r="63971" spans="22:22" x14ac:dyDescent="0.35">
      <c r="V63971" s="5" t="str">
        <f t="shared" si="999"/>
        <v/>
      </c>
    </row>
    <row r="63972" spans="22:22" x14ac:dyDescent="0.35">
      <c r="V63972" s="5" t="str">
        <f t="shared" si="999"/>
        <v/>
      </c>
    </row>
    <row r="63973" spans="22:22" x14ac:dyDescent="0.35">
      <c r="V63973" s="5" t="str">
        <f t="shared" si="999"/>
        <v/>
      </c>
    </row>
    <row r="63974" spans="22:22" x14ac:dyDescent="0.35">
      <c r="V63974" s="5" t="str">
        <f t="shared" si="999"/>
        <v/>
      </c>
    </row>
    <row r="63975" spans="22:22" x14ac:dyDescent="0.35">
      <c r="V63975" s="5" t="str">
        <f t="shared" si="999"/>
        <v/>
      </c>
    </row>
    <row r="63976" spans="22:22" x14ac:dyDescent="0.35">
      <c r="V63976" s="5" t="str">
        <f t="shared" si="999"/>
        <v/>
      </c>
    </row>
    <row r="63977" spans="22:22" x14ac:dyDescent="0.35">
      <c r="V63977" s="5" t="str">
        <f t="shared" si="999"/>
        <v/>
      </c>
    </row>
    <row r="63978" spans="22:22" x14ac:dyDescent="0.35">
      <c r="V63978" s="5" t="str">
        <f t="shared" si="999"/>
        <v/>
      </c>
    </row>
    <row r="63979" spans="22:22" x14ac:dyDescent="0.35">
      <c r="V63979" s="5" t="str">
        <f t="shared" si="999"/>
        <v/>
      </c>
    </row>
    <row r="63980" spans="22:22" x14ac:dyDescent="0.35">
      <c r="V63980" s="5" t="str">
        <f t="shared" si="999"/>
        <v/>
      </c>
    </row>
    <row r="63981" spans="22:22" x14ac:dyDescent="0.35">
      <c r="V63981" s="5" t="str">
        <f t="shared" si="999"/>
        <v/>
      </c>
    </row>
    <row r="63982" spans="22:22" x14ac:dyDescent="0.35">
      <c r="V63982" s="5" t="str">
        <f t="shared" si="999"/>
        <v/>
      </c>
    </row>
    <row r="63983" spans="22:22" x14ac:dyDescent="0.35">
      <c r="V63983" s="5" t="str">
        <f t="shared" si="999"/>
        <v/>
      </c>
    </row>
    <row r="63984" spans="22:22" x14ac:dyDescent="0.35">
      <c r="V63984" s="5" t="str">
        <f t="shared" si="999"/>
        <v/>
      </c>
    </row>
    <row r="63985" spans="22:22" x14ac:dyDescent="0.35">
      <c r="V63985" s="5" t="str">
        <f t="shared" si="999"/>
        <v/>
      </c>
    </row>
    <row r="63986" spans="22:22" x14ac:dyDescent="0.35">
      <c r="V63986" s="5" t="str">
        <f t="shared" si="999"/>
        <v/>
      </c>
    </row>
    <row r="63987" spans="22:22" x14ac:dyDescent="0.35">
      <c r="V63987" s="5" t="str">
        <f t="shared" si="999"/>
        <v/>
      </c>
    </row>
    <row r="63988" spans="22:22" x14ac:dyDescent="0.35">
      <c r="V63988" s="5" t="str">
        <f t="shared" si="999"/>
        <v/>
      </c>
    </row>
    <row r="63989" spans="22:22" x14ac:dyDescent="0.35">
      <c r="V63989" s="5" t="str">
        <f t="shared" si="999"/>
        <v/>
      </c>
    </row>
    <row r="63990" spans="22:22" x14ac:dyDescent="0.35">
      <c r="V63990" s="5" t="str">
        <f t="shared" si="999"/>
        <v/>
      </c>
    </row>
    <row r="63991" spans="22:22" x14ac:dyDescent="0.35">
      <c r="V63991" s="5" t="str">
        <f t="shared" si="999"/>
        <v/>
      </c>
    </row>
    <row r="63992" spans="22:22" x14ac:dyDescent="0.35">
      <c r="V63992" s="5" t="str">
        <f t="shared" si="999"/>
        <v/>
      </c>
    </row>
    <row r="63993" spans="22:22" x14ac:dyDescent="0.35">
      <c r="V63993" s="5" t="str">
        <f t="shared" si="999"/>
        <v/>
      </c>
    </row>
    <row r="63994" spans="22:22" x14ac:dyDescent="0.35">
      <c r="V63994" s="5" t="str">
        <f t="shared" si="999"/>
        <v/>
      </c>
    </row>
    <row r="63995" spans="22:22" x14ac:dyDescent="0.35">
      <c r="V63995" s="5" t="str">
        <f t="shared" si="999"/>
        <v/>
      </c>
    </row>
    <row r="63996" spans="22:22" x14ac:dyDescent="0.35">
      <c r="V63996" s="5" t="str">
        <f t="shared" si="999"/>
        <v/>
      </c>
    </row>
    <row r="63997" spans="22:22" x14ac:dyDescent="0.35">
      <c r="V63997" s="5" t="str">
        <f t="shared" si="999"/>
        <v/>
      </c>
    </row>
    <row r="63998" spans="22:22" x14ac:dyDescent="0.35">
      <c r="V63998" s="5" t="str">
        <f t="shared" si="999"/>
        <v/>
      </c>
    </row>
    <row r="63999" spans="22:22" x14ac:dyDescent="0.35">
      <c r="V63999" s="5" t="str">
        <f t="shared" si="999"/>
        <v/>
      </c>
    </row>
    <row r="64000" spans="22:22" x14ac:dyDescent="0.35">
      <c r="V64000" s="5" t="str">
        <f t="shared" si="999"/>
        <v/>
      </c>
    </row>
    <row r="64001" spans="22:22" x14ac:dyDescent="0.35">
      <c r="V64001" s="5" t="str">
        <f t="shared" si="999"/>
        <v/>
      </c>
    </row>
    <row r="64002" spans="22:22" x14ac:dyDescent="0.35">
      <c r="V64002" s="5" t="str">
        <f t="shared" ref="V64002:V64065" si="1000">TRIM(CLEAN(SUBSTITUTE(A64002,CHAR(160)," ")))</f>
        <v/>
      </c>
    </row>
    <row r="64003" spans="22:22" x14ac:dyDescent="0.35">
      <c r="V64003" s="5" t="str">
        <f t="shared" si="1000"/>
        <v/>
      </c>
    </row>
    <row r="64004" spans="22:22" x14ac:dyDescent="0.35">
      <c r="V64004" s="5" t="str">
        <f t="shared" si="1000"/>
        <v/>
      </c>
    </row>
    <row r="64005" spans="22:22" x14ac:dyDescent="0.35">
      <c r="V64005" s="5" t="str">
        <f t="shared" si="1000"/>
        <v/>
      </c>
    </row>
    <row r="64006" spans="22:22" x14ac:dyDescent="0.35">
      <c r="V64006" s="5" t="str">
        <f t="shared" si="1000"/>
        <v/>
      </c>
    </row>
    <row r="64007" spans="22:22" x14ac:dyDescent="0.35">
      <c r="V64007" s="5" t="str">
        <f t="shared" si="1000"/>
        <v/>
      </c>
    </row>
    <row r="64008" spans="22:22" x14ac:dyDescent="0.35">
      <c r="V64008" s="5" t="str">
        <f t="shared" si="1000"/>
        <v/>
      </c>
    </row>
    <row r="64009" spans="22:22" x14ac:dyDescent="0.35">
      <c r="V64009" s="5" t="str">
        <f t="shared" si="1000"/>
        <v/>
      </c>
    </row>
    <row r="64010" spans="22:22" x14ac:dyDescent="0.35">
      <c r="V64010" s="5" t="str">
        <f t="shared" si="1000"/>
        <v/>
      </c>
    </row>
    <row r="64011" spans="22:22" x14ac:dyDescent="0.35">
      <c r="V64011" s="5" t="str">
        <f t="shared" si="1000"/>
        <v/>
      </c>
    </row>
    <row r="64012" spans="22:22" x14ac:dyDescent="0.35">
      <c r="V64012" s="5" t="str">
        <f t="shared" si="1000"/>
        <v/>
      </c>
    </row>
    <row r="64013" spans="22:22" x14ac:dyDescent="0.35">
      <c r="V64013" s="5" t="str">
        <f t="shared" si="1000"/>
        <v/>
      </c>
    </row>
    <row r="64014" spans="22:22" x14ac:dyDescent="0.35">
      <c r="V64014" s="5" t="str">
        <f t="shared" si="1000"/>
        <v/>
      </c>
    </row>
    <row r="64015" spans="22:22" x14ac:dyDescent="0.35">
      <c r="V64015" s="5" t="str">
        <f t="shared" si="1000"/>
        <v/>
      </c>
    </row>
    <row r="64016" spans="22:22" x14ac:dyDescent="0.35">
      <c r="V64016" s="5" t="str">
        <f t="shared" si="1000"/>
        <v/>
      </c>
    </row>
    <row r="64017" spans="22:22" x14ac:dyDescent="0.35">
      <c r="V64017" s="5" t="str">
        <f t="shared" si="1000"/>
        <v/>
      </c>
    </row>
    <row r="64018" spans="22:22" x14ac:dyDescent="0.35">
      <c r="V64018" s="5" t="str">
        <f t="shared" si="1000"/>
        <v/>
      </c>
    </row>
    <row r="64019" spans="22:22" x14ac:dyDescent="0.35">
      <c r="V64019" s="5" t="str">
        <f t="shared" si="1000"/>
        <v/>
      </c>
    </row>
    <row r="64020" spans="22:22" x14ac:dyDescent="0.35">
      <c r="V64020" s="5" t="str">
        <f t="shared" si="1000"/>
        <v/>
      </c>
    </row>
    <row r="64021" spans="22:22" x14ac:dyDescent="0.35">
      <c r="V64021" s="5" t="str">
        <f t="shared" si="1000"/>
        <v/>
      </c>
    </row>
    <row r="64022" spans="22:22" x14ac:dyDescent="0.35">
      <c r="V64022" s="5" t="str">
        <f t="shared" si="1000"/>
        <v/>
      </c>
    </row>
    <row r="64023" spans="22:22" x14ac:dyDescent="0.35">
      <c r="V64023" s="5" t="str">
        <f t="shared" si="1000"/>
        <v/>
      </c>
    </row>
    <row r="64024" spans="22:22" x14ac:dyDescent="0.35">
      <c r="V64024" s="5" t="str">
        <f t="shared" si="1000"/>
        <v/>
      </c>
    </row>
    <row r="64025" spans="22:22" x14ac:dyDescent="0.35">
      <c r="V64025" s="5" t="str">
        <f t="shared" si="1000"/>
        <v/>
      </c>
    </row>
    <row r="64026" spans="22:22" x14ac:dyDescent="0.35">
      <c r="V64026" s="5" t="str">
        <f t="shared" si="1000"/>
        <v/>
      </c>
    </row>
    <row r="64027" spans="22:22" x14ac:dyDescent="0.35">
      <c r="V64027" s="5" t="str">
        <f t="shared" si="1000"/>
        <v/>
      </c>
    </row>
    <row r="64028" spans="22:22" x14ac:dyDescent="0.35">
      <c r="V64028" s="5" t="str">
        <f t="shared" si="1000"/>
        <v/>
      </c>
    </row>
    <row r="64029" spans="22:22" x14ac:dyDescent="0.35">
      <c r="V64029" s="5" t="str">
        <f t="shared" si="1000"/>
        <v/>
      </c>
    </row>
    <row r="64030" spans="22:22" x14ac:dyDescent="0.35">
      <c r="V64030" s="5" t="str">
        <f t="shared" si="1000"/>
        <v/>
      </c>
    </row>
    <row r="64031" spans="22:22" x14ac:dyDescent="0.35">
      <c r="V64031" s="5" t="str">
        <f t="shared" si="1000"/>
        <v/>
      </c>
    </row>
    <row r="64032" spans="22:22" x14ac:dyDescent="0.35">
      <c r="V64032" s="5" t="str">
        <f t="shared" si="1000"/>
        <v/>
      </c>
    </row>
    <row r="64033" spans="22:22" x14ac:dyDescent="0.35">
      <c r="V64033" s="5" t="str">
        <f t="shared" si="1000"/>
        <v/>
      </c>
    </row>
    <row r="64034" spans="22:22" x14ac:dyDescent="0.35">
      <c r="V64034" s="5" t="str">
        <f t="shared" si="1000"/>
        <v/>
      </c>
    </row>
    <row r="64035" spans="22:22" x14ac:dyDescent="0.35">
      <c r="V64035" s="5" t="str">
        <f t="shared" si="1000"/>
        <v/>
      </c>
    </row>
    <row r="64036" spans="22:22" x14ac:dyDescent="0.35">
      <c r="V64036" s="5" t="str">
        <f t="shared" si="1000"/>
        <v/>
      </c>
    </row>
    <row r="64037" spans="22:22" x14ac:dyDescent="0.35">
      <c r="V64037" s="5" t="str">
        <f t="shared" si="1000"/>
        <v/>
      </c>
    </row>
    <row r="64038" spans="22:22" x14ac:dyDescent="0.35">
      <c r="V64038" s="5" t="str">
        <f t="shared" si="1000"/>
        <v/>
      </c>
    </row>
    <row r="64039" spans="22:22" x14ac:dyDescent="0.35">
      <c r="V64039" s="5" t="str">
        <f t="shared" si="1000"/>
        <v/>
      </c>
    </row>
    <row r="64040" spans="22:22" x14ac:dyDescent="0.35">
      <c r="V64040" s="5" t="str">
        <f t="shared" si="1000"/>
        <v/>
      </c>
    </row>
    <row r="64041" spans="22:22" x14ac:dyDescent="0.35">
      <c r="V64041" s="5" t="str">
        <f t="shared" si="1000"/>
        <v/>
      </c>
    </row>
    <row r="64042" spans="22:22" x14ac:dyDescent="0.35">
      <c r="V64042" s="5" t="str">
        <f t="shared" si="1000"/>
        <v/>
      </c>
    </row>
    <row r="64043" spans="22:22" x14ac:dyDescent="0.35">
      <c r="V64043" s="5" t="str">
        <f t="shared" si="1000"/>
        <v/>
      </c>
    </row>
    <row r="64044" spans="22:22" x14ac:dyDescent="0.35">
      <c r="V64044" s="5" t="str">
        <f t="shared" si="1000"/>
        <v/>
      </c>
    </row>
    <row r="64045" spans="22:22" x14ac:dyDescent="0.35">
      <c r="V64045" s="5" t="str">
        <f t="shared" si="1000"/>
        <v/>
      </c>
    </row>
    <row r="64046" spans="22:22" x14ac:dyDescent="0.35">
      <c r="V64046" s="5" t="str">
        <f t="shared" si="1000"/>
        <v/>
      </c>
    </row>
    <row r="64047" spans="22:22" x14ac:dyDescent="0.35">
      <c r="V64047" s="5" t="str">
        <f t="shared" si="1000"/>
        <v/>
      </c>
    </row>
    <row r="64048" spans="22:22" x14ac:dyDescent="0.35">
      <c r="V64048" s="5" t="str">
        <f t="shared" si="1000"/>
        <v/>
      </c>
    </row>
    <row r="64049" spans="22:22" x14ac:dyDescent="0.35">
      <c r="V64049" s="5" t="str">
        <f t="shared" si="1000"/>
        <v/>
      </c>
    </row>
    <row r="64050" spans="22:22" x14ac:dyDescent="0.35">
      <c r="V64050" s="5" t="str">
        <f t="shared" si="1000"/>
        <v/>
      </c>
    </row>
    <row r="64051" spans="22:22" x14ac:dyDescent="0.35">
      <c r="V64051" s="5" t="str">
        <f t="shared" si="1000"/>
        <v/>
      </c>
    </row>
    <row r="64052" spans="22:22" x14ac:dyDescent="0.35">
      <c r="V64052" s="5" t="str">
        <f t="shared" si="1000"/>
        <v/>
      </c>
    </row>
    <row r="64053" spans="22:22" x14ac:dyDescent="0.35">
      <c r="V64053" s="5" t="str">
        <f t="shared" si="1000"/>
        <v/>
      </c>
    </row>
    <row r="64054" spans="22:22" x14ac:dyDescent="0.35">
      <c r="V64054" s="5" t="str">
        <f t="shared" si="1000"/>
        <v/>
      </c>
    </row>
    <row r="64055" spans="22:22" x14ac:dyDescent="0.35">
      <c r="V64055" s="5" t="str">
        <f t="shared" si="1000"/>
        <v/>
      </c>
    </row>
    <row r="64056" spans="22:22" x14ac:dyDescent="0.35">
      <c r="V64056" s="5" t="str">
        <f t="shared" si="1000"/>
        <v/>
      </c>
    </row>
    <row r="64057" spans="22:22" x14ac:dyDescent="0.35">
      <c r="V64057" s="5" t="str">
        <f t="shared" si="1000"/>
        <v/>
      </c>
    </row>
    <row r="64058" spans="22:22" x14ac:dyDescent="0.35">
      <c r="V64058" s="5" t="str">
        <f t="shared" si="1000"/>
        <v/>
      </c>
    </row>
    <row r="64059" spans="22:22" x14ac:dyDescent="0.35">
      <c r="V64059" s="5" t="str">
        <f t="shared" si="1000"/>
        <v/>
      </c>
    </row>
    <row r="64060" spans="22:22" x14ac:dyDescent="0.35">
      <c r="V64060" s="5" t="str">
        <f t="shared" si="1000"/>
        <v/>
      </c>
    </row>
    <row r="64061" spans="22:22" x14ac:dyDescent="0.35">
      <c r="V64061" s="5" t="str">
        <f t="shared" si="1000"/>
        <v/>
      </c>
    </row>
    <row r="64062" spans="22:22" x14ac:dyDescent="0.35">
      <c r="V64062" s="5" t="str">
        <f t="shared" si="1000"/>
        <v/>
      </c>
    </row>
    <row r="64063" spans="22:22" x14ac:dyDescent="0.35">
      <c r="V64063" s="5" t="str">
        <f t="shared" si="1000"/>
        <v/>
      </c>
    </row>
    <row r="64064" spans="22:22" x14ac:dyDescent="0.35">
      <c r="V64064" s="5" t="str">
        <f t="shared" si="1000"/>
        <v/>
      </c>
    </row>
    <row r="64065" spans="22:22" x14ac:dyDescent="0.35">
      <c r="V64065" s="5" t="str">
        <f t="shared" si="1000"/>
        <v/>
      </c>
    </row>
    <row r="64066" spans="22:22" x14ac:dyDescent="0.35">
      <c r="V64066" s="5" t="str">
        <f t="shared" ref="V64066:V64129" si="1001">TRIM(CLEAN(SUBSTITUTE(A64066,CHAR(160)," ")))</f>
        <v/>
      </c>
    </row>
    <row r="64067" spans="22:22" x14ac:dyDescent="0.35">
      <c r="V64067" s="5" t="str">
        <f t="shared" si="1001"/>
        <v/>
      </c>
    </row>
    <row r="64068" spans="22:22" x14ac:dyDescent="0.35">
      <c r="V64068" s="5" t="str">
        <f t="shared" si="1001"/>
        <v/>
      </c>
    </row>
    <row r="64069" spans="22:22" x14ac:dyDescent="0.35">
      <c r="V64069" s="5" t="str">
        <f t="shared" si="1001"/>
        <v/>
      </c>
    </row>
    <row r="64070" spans="22:22" x14ac:dyDescent="0.35">
      <c r="V64070" s="5" t="str">
        <f t="shared" si="1001"/>
        <v/>
      </c>
    </row>
    <row r="64071" spans="22:22" x14ac:dyDescent="0.35">
      <c r="V64071" s="5" t="str">
        <f t="shared" si="1001"/>
        <v/>
      </c>
    </row>
    <row r="64072" spans="22:22" x14ac:dyDescent="0.35">
      <c r="V64072" s="5" t="str">
        <f t="shared" si="1001"/>
        <v/>
      </c>
    </row>
    <row r="64073" spans="22:22" x14ac:dyDescent="0.35">
      <c r="V64073" s="5" t="str">
        <f t="shared" si="1001"/>
        <v/>
      </c>
    </row>
    <row r="64074" spans="22:22" x14ac:dyDescent="0.35">
      <c r="V64074" s="5" t="str">
        <f t="shared" si="1001"/>
        <v/>
      </c>
    </row>
    <row r="64075" spans="22:22" x14ac:dyDescent="0.35">
      <c r="V64075" s="5" t="str">
        <f t="shared" si="1001"/>
        <v/>
      </c>
    </row>
    <row r="64076" spans="22:22" x14ac:dyDescent="0.35">
      <c r="V64076" s="5" t="str">
        <f t="shared" si="1001"/>
        <v/>
      </c>
    </row>
    <row r="64077" spans="22:22" x14ac:dyDescent="0.35">
      <c r="V64077" s="5" t="str">
        <f t="shared" si="1001"/>
        <v/>
      </c>
    </row>
    <row r="64078" spans="22:22" x14ac:dyDescent="0.35">
      <c r="V64078" s="5" t="str">
        <f t="shared" si="1001"/>
        <v/>
      </c>
    </row>
    <row r="64079" spans="22:22" x14ac:dyDescent="0.35">
      <c r="V64079" s="5" t="str">
        <f t="shared" si="1001"/>
        <v/>
      </c>
    </row>
    <row r="64080" spans="22:22" x14ac:dyDescent="0.35">
      <c r="V64080" s="5" t="str">
        <f t="shared" si="1001"/>
        <v/>
      </c>
    </row>
    <row r="64081" spans="22:22" x14ac:dyDescent="0.35">
      <c r="V64081" s="5" t="str">
        <f t="shared" si="1001"/>
        <v/>
      </c>
    </row>
    <row r="64082" spans="22:22" x14ac:dyDescent="0.35">
      <c r="V64082" s="5" t="str">
        <f t="shared" si="1001"/>
        <v/>
      </c>
    </row>
    <row r="64083" spans="22:22" x14ac:dyDescent="0.35">
      <c r="V64083" s="5" t="str">
        <f t="shared" si="1001"/>
        <v/>
      </c>
    </row>
    <row r="64084" spans="22:22" x14ac:dyDescent="0.35">
      <c r="V64084" s="5" t="str">
        <f t="shared" si="1001"/>
        <v/>
      </c>
    </row>
    <row r="64085" spans="22:22" x14ac:dyDescent="0.35">
      <c r="V64085" s="5" t="str">
        <f t="shared" si="1001"/>
        <v/>
      </c>
    </row>
    <row r="64086" spans="22:22" x14ac:dyDescent="0.35">
      <c r="V64086" s="5" t="str">
        <f t="shared" si="1001"/>
        <v/>
      </c>
    </row>
    <row r="64087" spans="22:22" x14ac:dyDescent="0.35">
      <c r="V64087" s="5" t="str">
        <f t="shared" si="1001"/>
        <v/>
      </c>
    </row>
    <row r="64088" spans="22:22" x14ac:dyDescent="0.35">
      <c r="V64088" s="5" t="str">
        <f t="shared" si="1001"/>
        <v/>
      </c>
    </row>
    <row r="64089" spans="22:22" x14ac:dyDescent="0.35">
      <c r="V64089" s="5" t="str">
        <f t="shared" si="1001"/>
        <v/>
      </c>
    </row>
    <row r="64090" spans="22:22" x14ac:dyDescent="0.35">
      <c r="V64090" s="5" t="str">
        <f t="shared" si="1001"/>
        <v/>
      </c>
    </row>
    <row r="64091" spans="22:22" x14ac:dyDescent="0.35">
      <c r="V64091" s="5" t="str">
        <f t="shared" si="1001"/>
        <v/>
      </c>
    </row>
    <row r="64092" spans="22:22" x14ac:dyDescent="0.35">
      <c r="V64092" s="5" t="str">
        <f t="shared" si="1001"/>
        <v/>
      </c>
    </row>
    <row r="64093" spans="22:22" x14ac:dyDescent="0.35">
      <c r="V64093" s="5" t="str">
        <f t="shared" si="1001"/>
        <v/>
      </c>
    </row>
    <row r="64094" spans="22:22" x14ac:dyDescent="0.35">
      <c r="V64094" s="5" t="str">
        <f t="shared" si="1001"/>
        <v/>
      </c>
    </row>
    <row r="64095" spans="22:22" x14ac:dyDescent="0.35">
      <c r="V64095" s="5" t="str">
        <f t="shared" si="1001"/>
        <v/>
      </c>
    </row>
    <row r="64096" spans="22:22" x14ac:dyDescent="0.35">
      <c r="V64096" s="5" t="str">
        <f t="shared" si="1001"/>
        <v/>
      </c>
    </row>
    <row r="64097" spans="22:22" x14ac:dyDescent="0.35">
      <c r="V64097" s="5" t="str">
        <f t="shared" si="1001"/>
        <v/>
      </c>
    </row>
    <row r="64098" spans="22:22" x14ac:dyDescent="0.35">
      <c r="V64098" s="5" t="str">
        <f t="shared" si="1001"/>
        <v/>
      </c>
    </row>
    <row r="64099" spans="22:22" x14ac:dyDescent="0.35">
      <c r="V64099" s="5" t="str">
        <f t="shared" si="1001"/>
        <v/>
      </c>
    </row>
    <row r="64100" spans="22:22" x14ac:dyDescent="0.35">
      <c r="V64100" s="5" t="str">
        <f t="shared" si="1001"/>
        <v/>
      </c>
    </row>
    <row r="64101" spans="22:22" x14ac:dyDescent="0.35">
      <c r="V64101" s="5" t="str">
        <f t="shared" si="1001"/>
        <v/>
      </c>
    </row>
    <row r="64102" spans="22:22" x14ac:dyDescent="0.35">
      <c r="V64102" s="5" t="str">
        <f t="shared" si="1001"/>
        <v/>
      </c>
    </row>
    <row r="64103" spans="22:22" x14ac:dyDescent="0.35">
      <c r="V64103" s="5" t="str">
        <f t="shared" si="1001"/>
        <v/>
      </c>
    </row>
    <row r="64104" spans="22:22" x14ac:dyDescent="0.35">
      <c r="V64104" s="5" t="str">
        <f t="shared" si="1001"/>
        <v/>
      </c>
    </row>
    <row r="64105" spans="22:22" x14ac:dyDescent="0.35">
      <c r="V64105" s="5" t="str">
        <f t="shared" si="1001"/>
        <v/>
      </c>
    </row>
    <row r="64106" spans="22:22" x14ac:dyDescent="0.35">
      <c r="V64106" s="5" t="str">
        <f t="shared" si="1001"/>
        <v/>
      </c>
    </row>
    <row r="64107" spans="22:22" x14ac:dyDescent="0.35">
      <c r="V64107" s="5" t="str">
        <f t="shared" si="1001"/>
        <v/>
      </c>
    </row>
    <row r="64108" spans="22:22" x14ac:dyDescent="0.35">
      <c r="V64108" s="5" t="str">
        <f t="shared" si="1001"/>
        <v/>
      </c>
    </row>
    <row r="64109" spans="22:22" x14ac:dyDescent="0.35">
      <c r="V64109" s="5" t="str">
        <f t="shared" si="1001"/>
        <v/>
      </c>
    </row>
    <row r="64110" spans="22:22" x14ac:dyDescent="0.35">
      <c r="V64110" s="5" t="str">
        <f t="shared" si="1001"/>
        <v/>
      </c>
    </row>
    <row r="64111" spans="22:22" x14ac:dyDescent="0.35">
      <c r="V64111" s="5" t="str">
        <f t="shared" si="1001"/>
        <v/>
      </c>
    </row>
    <row r="64112" spans="22:22" x14ac:dyDescent="0.35">
      <c r="V64112" s="5" t="str">
        <f t="shared" si="1001"/>
        <v/>
      </c>
    </row>
    <row r="64113" spans="22:22" x14ac:dyDescent="0.35">
      <c r="V64113" s="5" t="str">
        <f t="shared" si="1001"/>
        <v/>
      </c>
    </row>
    <row r="64114" spans="22:22" x14ac:dyDescent="0.35">
      <c r="V64114" s="5" t="str">
        <f t="shared" si="1001"/>
        <v/>
      </c>
    </row>
    <row r="64115" spans="22:22" x14ac:dyDescent="0.35">
      <c r="V64115" s="5" t="str">
        <f t="shared" si="1001"/>
        <v/>
      </c>
    </row>
    <row r="64116" spans="22:22" x14ac:dyDescent="0.35">
      <c r="V64116" s="5" t="str">
        <f t="shared" si="1001"/>
        <v/>
      </c>
    </row>
    <row r="64117" spans="22:22" x14ac:dyDescent="0.35">
      <c r="V64117" s="5" t="str">
        <f t="shared" si="1001"/>
        <v/>
      </c>
    </row>
    <row r="64118" spans="22:22" x14ac:dyDescent="0.35">
      <c r="V64118" s="5" t="str">
        <f t="shared" si="1001"/>
        <v/>
      </c>
    </row>
    <row r="64119" spans="22:22" x14ac:dyDescent="0.35">
      <c r="V64119" s="5" t="str">
        <f t="shared" si="1001"/>
        <v/>
      </c>
    </row>
    <row r="64120" spans="22:22" x14ac:dyDescent="0.35">
      <c r="V64120" s="5" t="str">
        <f t="shared" si="1001"/>
        <v/>
      </c>
    </row>
    <row r="64121" spans="22:22" x14ac:dyDescent="0.35">
      <c r="V64121" s="5" t="str">
        <f t="shared" si="1001"/>
        <v/>
      </c>
    </row>
    <row r="64122" spans="22:22" x14ac:dyDescent="0.35">
      <c r="V64122" s="5" t="str">
        <f t="shared" si="1001"/>
        <v/>
      </c>
    </row>
    <row r="64123" spans="22:22" x14ac:dyDescent="0.35">
      <c r="V64123" s="5" t="str">
        <f t="shared" si="1001"/>
        <v/>
      </c>
    </row>
    <row r="64124" spans="22:22" x14ac:dyDescent="0.35">
      <c r="V64124" s="5" t="str">
        <f t="shared" si="1001"/>
        <v/>
      </c>
    </row>
    <row r="64125" spans="22:22" x14ac:dyDescent="0.35">
      <c r="V64125" s="5" t="str">
        <f t="shared" si="1001"/>
        <v/>
      </c>
    </row>
    <row r="64126" spans="22:22" x14ac:dyDescent="0.35">
      <c r="V64126" s="5" t="str">
        <f t="shared" si="1001"/>
        <v/>
      </c>
    </row>
    <row r="64127" spans="22:22" x14ac:dyDescent="0.35">
      <c r="V64127" s="5" t="str">
        <f t="shared" si="1001"/>
        <v/>
      </c>
    </row>
    <row r="64128" spans="22:22" x14ac:dyDescent="0.35">
      <c r="V64128" s="5" t="str">
        <f t="shared" si="1001"/>
        <v/>
      </c>
    </row>
    <row r="64129" spans="22:22" x14ac:dyDescent="0.35">
      <c r="V64129" s="5" t="str">
        <f t="shared" si="1001"/>
        <v/>
      </c>
    </row>
    <row r="64130" spans="22:22" x14ac:dyDescent="0.35">
      <c r="V64130" s="5" t="str">
        <f t="shared" ref="V64130:V64193" si="1002">TRIM(CLEAN(SUBSTITUTE(A64130,CHAR(160)," ")))</f>
        <v/>
      </c>
    </row>
    <row r="64131" spans="22:22" x14ac:dyDescent="0.35">
      <c r="V64131" s="5" t="str">
        <f t="shared" si="1002"/>
        <v/>
      </c>
    </row>
    <row r="64132" spans="22:22" x14ac:dyDescent="0.35">
      <c r="V64132" s="5" t="str">
        <f t="shared" si="1002"/>
        <v/>
      </c>
    </row>
    <row r="64133" spans="22:22" x14ac:dyDescent="0.35">
      <c r="V64133" s="5" t="str">
        <f t="shared" si="1002"/>
        <v/>
      </c>
    </row>
    <row r="64134" spans="22:22" x14ac:dyDescent="0.35">
      <c r="V64134" s="5" t="str">
        <f t="shared" si="1002"/>
        <v/>
      </c>
    </row>
    <row r="64135" spans="22:22" x14ac:dyDescent="0.35">
      <c r="V64135" s="5" t="str">
        <f t="shared" si="1002"/>
        <v/>
      </c>
    </row>
    <row r="64136" spans="22:22" x14ac:dyDescent="0.35">
      <c r="V64136" s="5" t="str">
        <f t="shared" si="1002"/>
        <v/>
      </c>
    </row>
    <row r="64137" spans="22:22" x14ac:dyDescent="0.35">
      <c r="V64137" s="5" t="str">
        <f t="shared" si="1002"/>
        <v/>
      </c>
    </row>
    <row r="64138" spans="22:22" x14ac:dyDescent="0.35">
      <c r="V64138" s="5" t="str">
        <f t="shared" si="1002"/>
        <v/>
      </c>
    </row>
    <row r="64139" spans="22:22" x14ac:dyDescent="0.35">
      <c r="V64139" s="5" t="str">
        <f t="shared" si="1002"/>
        <v/>
      </c>
    </row>
    <row r="64140" spans="22:22" x14ac:dyDescent="0.35">
      <c r="V64140" s="5" t="str">
        <f t="shared" si="1002"/>
        <v/>
      </c>
    </row>
    <row r="64141" spans="22:22" x14ac:dyDescent="0.35">
      <c r="V64141" s="5" t="str">
        <f t="shared" si="1002"/>
        <v/>
      </c>
    </row>
    <row r="64142" spans="22:22" x14ac:dyDescent="0.35">
      <c r="V64142" s="5" t="str">
        <f t="shared" si="1002"/>
        <v/>
      </c>
    </row>
    <row r="64143" spans="22:22" x14ac:dyDescent="0.35">
      <c r="V64143" s="5" t="str">
        <f t="shared" si="1002"/>
        <v/>
      </c>
    </row>
    <row r="64144" spans="22:22" x14ac:dyDescent="0.35">
      <c r="V64144" s="5" t="str">
        <f t="shared" si="1002"/>
        <v/>
      </c>
    </row>
    <row r="64145" spans="22:22" x14ac:dyDescent="0.35">
      <c r="V64145" s="5" t="str">
        <f t="shared" si="1002"/>
        <v/>
      </c>
    </row>
    <row r="64146" spans="22:22" x14ac:dyDescent="0.35">
      <c r="V64146" s="5" t="str">
        <f t="shared" si="1002"/>
        <v/>
      </c>
    </row>
    <row r="64147" spans="22:22" x14ac:dyDescent="0.35">
      <c r="V64147" s="5" t="str">
        <f t="shared" si="1002"/>
        <v/>
      </c>
    </row>
    <row r="64148" spans="22:22" x14ac:dyDescent="0.35">
      <c r="V64148" s="5" t="str">
        <f t="shared" si="1002"/>
        <v/>
      </c>
    </row>
    <row r="64149" spans="22:22" x14ac:dyDescent="0.35">
      <c r="V64149" s="5" t="str">
        <f t="shared" si="1002"/>
        <v/>
      </c>
    </row>
    <row r="64150" spans="22:22" x14ac:dyDescent="0.35">
      <c r="V64150" s="5" t="str">
        <f t="shared" si="1002"/>
        <v/>
      </c>
    </row>
    <row r="64151" spans="22:22" x14ac:dyDescent="0.35">
      <c r="V64151" s="5" t="str">
        <f t="shared" si="1002"/>
        <v/>
      </c>
    </row>
    <row r="64152" spans="22:22" x14ac:dyDescent="0.35">
      <c r="V64152" s="5" t="str">
        <f t="shared" si="1002"/>
        <v/>
      </c>
    </row>
    <row r="64153" spans="22:22" x14ac:dyDescent="0.35">
      <c r="V64153" s="5" t="str">
        <f t="shared" si="1002"/>
        <v/>
      </c>
    </row>
    <row r="64154" spans="22:22" x14ac:dyDescent="0.35">
      <c r="V64154" s="5" t="str">
        <f t="shared" si="1002"/>
        <v/>
      </c>
    </row>
    <row r="64155" spans="22:22" x14ac:dyDescent="0.35">
      <c r="V64155" s="5" t="str">
        <f t="shared" si="1002"/>
        <v/>
      </c>
    </row>
    <row r="64156" spans="22:22" x14ac:dyDescent="0.35">
      <c r="V64156" s="5" t="str">
        <f t="shared" si="1002"/>
        <v/>
      </c>
    </row>
    <row r="64157" spans="22:22" x14ac:dyDescent="0.35">
      <c r="V64157" s="5" t="str">
        <f t="shared" si="1002"/>
        <v/>
      </c>
    </row>
    <row r="64158" spans="22:22" x14ac:dyDescent="0.35">
      <c r="V64158" s="5" t="str">
        <f t="shared" si="1002"/>
        <v/>
      </c>
    </row>
    <row r="64159" spans="22:22" x14ac:dyDescent="0.35">
      <c r="V64159" s="5" t="str">
        <f t="shared" si="1002"/>
        <v/>
      </c>
    </row>
    <row r="64160" spans="22:22" x14ac:dyDescent="0.35">
      <c r="V64160" s="5" t="str">
        <f t="shared" si="1002"/>
        <v/>
      </c>
    </row>
    <row r="64161" spans="22:22" x14ac:dyDescent="0.35">
      <c r="V64161" s="5" t="str">
        <f t="shared" si="1002"/>
        <v/>
      </c>
    </row>
    <row r="64162" spans="22:22" x14ac:dyDescent="0.35">
      <c r="V64162" s="5" t="str">
        <f t="shared" si="1002"/>
        <v/>
      </c>
    </row>
    <row r="64163" spans="22:22" x14ac:dyDescent="0.35">
      <c r="V64163" s="5" t="str">
        <f t="shared" si="1002"/>
        <v/>
      </c>
    </row>
    <row r="64164" spans="22:22" x14ac:dyDescent="0.35">
      <c r="V64164" s="5" t="str">
        <f t="shared" si="1002"/>
        <v/>
      </c>
    </row>
    <row r="64165" spans="22:22" x14ac:dyDescent="0.35">
      <c r="V64165" s="5" t="str">
        <f t="shared" si="1002"/>
        <v/>
      </c>
    </row>
    <row r="64166" spans="22:22" x14ac:dyDescent="0.35">
      <c r="V64166" s="5" t="str">
        <f t="shared" si="1002"/>
        <v/>
      </c>
    </row>
    <row r="64167" spans="22:22" x14ac:dyDescent="0.35">
      <c r="V64167" s="5" t="str">
        <f t="shared" si="1002"/>
        <v/>
      </c>
    </row>
    <row r="64168" spans="22:22" x14ac:dyDescent="0.35">
      <c r="V64168" s="5" t="str">
        <f t="shared" si="1002"/>
        <v/>
      </c>
    </row>
    <row r="64169" spans="22:22" x14ac:dyDescent="0.35">
      <c r="V64169" s="5" t="str">
        <f t="shared" si="1002"/>
        <v/>
      </c>
    </row>
    <row r="64170" spans="22:22" x14ac:dyDescent="0.35">
      <c r="V64170" s="5" t="str">
        <f t="shared" si="1002"/>
        <v/>
      </c>
    </row>
    <row r="64171" spans="22:22" x14ac:dyDescent="0.35">
      <c r="V64171" s="5" t="str">
        <f t="shared" si="1002"/>
        <v/>
      </c>
    </row>
    <row r="64172" spans="22:22" x14ac:dyDescent="0.35">
      <c r="V64172" s="5" t="str">
        <f t="shared" si="1002"/>
        <v/>
      </c>
    </row>
    <row r="64173" spans="22:22" x14ac:dyDescent="0.35">
      <c r="V64173" s="5" t="str">
        <f t="shared" si="1002"/>
        <v/>
      </c>
    </row>
    <row r="64174" spans="22:22" x14ac:dyDescent="0.35">
      <c r="V64174" s="5" t="str">
        <f t="shared" si="1002"/>
        <v/>
      </c>
    </row>
    <row r="64175" spans="22:22" x14ac:dyDescent="0.35">
      <c r="V64175" s="5" t="str">
        <f t="shared" si="1002"/>
        <v/>
      </c>
    </row>
    <row r="64176" spans="22:22" x14ac:dyDescent="0.35">
      <c r="V64176" s="5" t="str">
        <f t="shared" si="1002"/>
        <v/>
      </c>
    </row>
    <row r="64177" spans="22:22" x14ac:dyDescent="0.35">
      <c r="V64177" s="5" t="str">
        <f t="shared" si="1002"/>
        <v/>
      </c>
    </row>
    <row r="64178" spans="22:22" x14ac:dyDescent="0.35">
      <c r="V64178" s="5" t="str">
        <f t="shared" si="1002"/>
        <v/>
      </c>
    </row>
    <row r="64179" spans="22:22" x14ac:dyDescent="0.35">
      <c r="V64179" s="5" t="str">
        <f t="shared" si="1002"/>
        <v/>
      </c>
    </row>
    <row r="64180" spans="22:22" x14ac:dyDescent="0.35">
      <c r="V64180" s="5" t="str">
        <f t="shared" si="1002"/>
        <v/>
      </c>
    </row>
    <row r="64181" spans="22:22" x14ac:dyDescent="0.35">
      <c r="V64181" s="5" t="str">
        <f t="shared" si="1002"/>
        <v/>
      </c>
    </row>
    <row r="64182" spans="22:22" x14ac:dyDescent="0.35">
      <c r="V64182" s="5" t="str">
        <f t="shared" si="1002"/>
        <v/>
      </c>
    </row>
    <row r="64183" spans="22:22" x14ac:dyDescent="0.35">
      <c r="V64183" s="5" t="str">
        <f t="shared" si="1002"/>
        <v/>
      </c>
    </row>
    <row r="64184" spans="22:22" x14ac:dyDescent="0.35">
      <c r="V64184" s="5" t="str">
        <f t="shared" si="1002"/>
        <v/>
      </c>
    </row>
    <row r="64185" spans="22:22" x14ac:dyDescent="0.35">
      <c r="V64185" s="5" t="str">
        <f t="shared" si="1002"/>
        <v/>
      </c>
    </row>
    <row r="64186" spans="22:22" x14ac:dyDescent="0.35">
      <c r="V64186" s="5" t="str">
        <f t="shared" si="1002"/>
        <v/>
      </c>
    </row>
    <row r="64187" spans="22:22" x14ac:dyDescent="0.35">
      <c r="V64187" s="5" t="str">
        <f t="shared" si="1002"/>
        <v/>
      </c>
    </row>
    <row r="64188" spans="22:22" x14ac:dyDescent="0.35">
      <c r="V64188" s="5" t="str">
        <f t="shared" si="1002"/>
        <v/>
      </c>
    </row>
    <row r="64189" spans="22:22" x14ac:dyDescent="0.35">
      <c r="V64189" s="5" t="str">
        <f t="shared" si="1002"/>
        <v/>
      </c>
    </row>
    <row r="64190" spans="22:22" x14ac:dyDescent="0.35">
      <c r="V64190" s="5" t="str">
        <f t="shared" si="1002"/>
        <v/>
      </c>
    </row>
    <row r="64191" spans="22:22" x14ac:dyDescent="0.35">
      <c r="V64191" s="5" t="str">
        <f t="shared" si="1002"/>
        <v/>
      </c>
    </row>
    <row r="64192" spans="22:22" x14ac:dyDescent="0.35">
      <c r="V64192" s="5" t="str">
        <f t="shared" si="1002"/>
        <v/>
      </c>
    </row>
    <row r="64193" spans="22:22" x14ac:dyDescent="0.35">
      <c r="V64193" s="5" t="str">
        <f t="shared" si="1002"/>
        <v/>
      </c>
    </row>
    <row r="64194" spans="22:22" x14ac:dyDescent="0.35">
      <c r="V64194" s="5" t="str">
        <f t="shared" ref="V64194:V64257" si="1003">TRIM(CLEAN(SUBSTITUTE(A64194,CHAR(160)," ")))</f>
        <v/>
      </c>
    </row>
    <row r="64195" spans="22:22" x14ac:dyDescent="0.35">
      <c r="V64195" s="5" t="str">
        <f t="shared" si="1003"/>
        <v/>
      </c>
    </row>
    <row r="64196" spans="22:22" x14ac:dyDescent="0.35">
      <c r="V64196" s="5" t="str">
        <f t="shared" si="1003"/>
        <v/>
      </c>
    </row>
    <row r="64197" spans="22:22" x14ac:dyDescent="0.35">
      <c r="V64197" s="5" t="str">
        <f t="shared" si="1003"/>
        <v/>
      </c>
    </row>
    <row r="64198" spans="22:22" x14ac:dyDescent="0.35">
      <c r="V64198" s="5" t="str">
        <f t="shared" si="1003"/>
        <v/>
      </c>
    </row>
    <row r="64199" spans="22:22" x14ac:dyDescent="0.35">
      <c r="V64199" s="5" t="str">
        <f t="shared" si="1003"/>
        <v/>
      </c>
    </row>
    <row r="64200" spans="22:22" x14ac:dyDescent="0.35">
      <c r="V64200" s="5" t="str">
        <f t="shared" si="1003"/>
        <v/>
      </c>
    </row>
    <row r="64201" spans="22:22" x14ac:dyDescent="0.35">
      <c r="V64201" s="5" t="str">
        <f t="shared" si="1003"/>
        <v/>
      </c>
    </row>
    <row r="64202" spans="22:22" x14ac:dyDescent="0.35">
      <c r="V64202" s="5" t="str">
        <f t="shared" si="1003"/>
        <v/>
      </c>
    </row>
    <row r="64203" spans="22:22" x14ac:dyDescent="0.35">
      <c r="V64203" s="5" t="str">
        <f t="shared" si="1003"/>
        <v/>
      </c>
    </row>
    <row r="64204" spans="22:22" x14ac:dyDescent="0.35">
      <c r="V64204" s="5" t="str">
        <f t="shared" si="1003"/>
        <v/>
      </c>
    </row>
    <row r="64205" spans="22:22" x14ac:dyDescent="0.35">
      <c r="V64205" s="5" t="str">
        <f t="shared" si="1003"/>
        <v/>
      </c>
    </row>
    <row r="64206" spans="22:22" x14ac:dyDescent="0.35">
      <c r="V64206" s="5" t="str">
        <f t="shared" si="1003"/>
        <v/>
      </c>
    </row>
    <row r="64207" spans="22:22" x14ac:dyDescent="0.35">
      <c r="V64207" s="5" t="str">
        <f t="shared" si="1003"/>
        <v/>
      </c>
    </row>
    <row r="64208" spans="22:22" x14ac:dyDescent="0.35">
      <c r="V64208" s="5" t="str">
        <f t="shared" si="1003"/>
        <v/>
      </c>
    </row>
    <row r="64209" spans="22:22" x14ac:dyDescent="0.35">
      <c r="V64209" s="5" t="str">
        <f t="shared" si="1003"/>
        <v/>
      </c>
    </row>
    <row r="64210" spans="22:22" x14ac:dyDescent="0.35">
      <c r="V64210" s="5" t="str">
        <f t="shared" si="1003"/>
        <v/>
      </c>
    </row>
    <row r="64211" spans="22:22" x14ac:dyDescent="0.35">
      <c r="V64211" s="5" t="str">
        <f t="shared" si="1003"/>
        <v/>
      </c>
    </row>
    <row r="64212" spans="22:22" x14ac:dyDescent="0.35">
      <c r="V64212" s="5" t="str">
        <f t="shared" si="1003"/>
        <v/>
      </c>
    </row>
    <row r="64213" spans="22:22" x14ac:dyDescent="0.35">
      <c r="V64213" s="5" t="str">
        <f t="shared" si="1003"/>
        <v/>
      </c>
    </row>
    <row r="64214" spans="22:22" x14ac:dyDescent="0.35">
      <c r="V64214" s="5" t="str">
        <f t="shared" si="1003"/>
        <v/>
      </c>
    </row>
    <row r="64215" spans="22:22" x14ac:dyDescent="0.35">
      <c r="V64215" s="5" t="str">
        <f t="shared" si="1003"/>
        <v/>
      </c>
    </row>
    <row r="64216" spans="22:22" x14ac:dyDescent="0.35">
      <c r="V64216" s="5" t="str">
        <f t="shared" si="1003"/>
        <v/>
      </c>
    </row>
    <row r="64217" spans="22:22" x14ac:dyDescent="0.35">
      <c r="V64217" s="5" t="str">
        <f t="shared" si="1003"/>
        <v/>
      </c>
    </row>
    <row r="64218" spans="22:22" x14ac:dyDescent="0.35">
      <c r="V64218" s="5" t="str">
        <f t="shared" si="1003"/>
        <v/>
      </c>
    </row>
    <row r="64219" spans="22:22" x14ac:dyDescent="0.35">
      <c r="V64219" s="5" t="str">
        <f t="shared" si="1003"/>
        <v/>
      </c>
    </row>
    <row r="64220" spans="22:22" x14ac:dyDescent="0.35">
      <c r="V64220" s="5" t="str">
        <f t="shared" si="1003"/>
        <v/>
      </c>
    </row>
    <row r="64221" spans="22:22" x14ac:dyDescent="0.35">
      <c r="V64221" s="5" t="str">
        <f t="shared" si="1003"/>
        <v/>
      </c>
    </row>
    <row r="64222" spans="22:22" x14ac:dyDescent="0.35">
      <c r="V64222" s="5" t="str">
        <f t="shared" si="1003"/>
        <v/>
      </c>
    </row>
    <row r="64223" spans="22:22" x14ac:dyDescent="0.35">
      <c r="V64223" s="5" t="str">
        <f t="shared" si="1003"/>
        <v/>
      </c>
    </row>
    <row r="64224" spans="22:22" x14ac:dyDescent="0.35">
      <c r="V64224" s="5" t="str">
        <f t="shared" si="1003"/>
        <v/>
      </c>
    </row>
    <row r="64225" spans="22:22" x14ac:dyDescent="0.35">
      <c r="V64225" s="5" t="str">
        <f t="shared" si="1003"/>
        <v/>
      </c>
    </row>
    <row r="64226" spans="22:22" x14ac:dyDescent="0.35">
      <c r="V64226" s="5" t="str">
        <f t="shared" si="1003"/>
        <v/>
      </c>
    </row>
    <row r="64227" spans="22:22" x14ac:dyDescent="0.35">
      <c r="V64227" s="5" t="str">
        <f t="shared" si="1003"/>
        <v/>
      </c>
    </row>
    <row r="64228" spans="22:22" x14ac:dyDescent="0.35">
      <c r="V64228" s="5" t="str">
        <f t="shared" si="1003"/>
        <v/>
      </c>
    </row>
    <row r="64229" spans="22:22" x14ac:dyDescent="0.35">
      <c r="V64229" s="5" t="str">
        <f t="shared" si="1003"/>
        <v/>
      </c>
    </row>
    <row r="64230" spans="22:22" x14ac:dyDescent="0.35">
      <c r="V64230" s="5" t="str">
        <f t="shared" si="1003"/>
        <v/>
      </c>
    </row>
    <row r="64231" spans="22:22" x14ac:dyDescent="0.35">
      <c r="V64231" s="5" t="str">
        <f t="shared" si="1003"/>
        <v/>
      </c>
    </row>
    <row r="64232" spans="22:22" x14ac:dyDescent="0.35">
      <c r="V64232" s="5" t="str">
        <f t="shared" si="1003"/>
        <v/>
      </c>
    </row>
    <row r="64233" spans="22:22" x14ac:dyDescent="0.35">
      <c r="V64233" s="5" t="str">
        <f t="shared" si="1003"/>
        <v/>
      </c>
    </row>
    <row r="64234" spans="22:22" x14ac:dyDescent="0.35">
      <c r="V64234" s="5" t="str">
        <f t="shared" si="1003"/>
        <v/>
      </c>
    </row>
    <row r="64235" spans="22:22" x14ac:dyDescent="0.35">
      <c r="V64235" s="5" t="str">
        <f t="shared" si="1003"/>
        <v/>
      </c>
    </row>
    <row r="64236" spans="22:22" x14ac:dyDescent="0.35">
      <c r="V64236" s="5" t="str">
        <f t="shared" si="1003"/>
        <v/>
      </c>
    </row>
    <row r="64237" spans="22:22" x14ac:dyDescent="0.35">
      <c r="V64237" s="5" t="str">
        <f t="shared" si="1003"/>
        <v/>
      </c>
    </row>
    <row r="64238" spans="22:22" x14ac:dyDescent="0.35">
      <c r="V64238" s="5" t="str">
        <f t="shared" si="1003"/>
        <v/>
      </c>
    </row>
    <row r="64239" spans="22:22" x14ac:dyDescent="0.35">
      <c r="V64239" s="5" t="str">
        <f t="shared" si="1003"/>
        <v/>
      </c>
    </row>
    <row r="64240" spans="22:22" x14ac:dyDescent="0.35">
      <c r="V64240" s="5" t="str">
        <f t="shared" si="1003"/>
        <v/>
      </c>
    </row>
    <row r="64241" spans="22:22" x14ac:dyDescent="0.35">
      <c r="V64241" s="5" t="str">
        <f t="shared" si="1003"/>
        <v/>
      </c>
    </row>
    <row r="64242" spans="22:22" x14ac:dyDescent="0.35">
      <c r="V64242" s="5" t="str">
        <f t="shared" si="1003"/>
        <v/>
      </c>
    </row>
    <row r="64243" spans="22:22" x14ac:dyDescent="0.35">
      <c r="V64243" s="5" t="str">
        <f t="shared" si="1003"/>
        <v/>
      </c>
    </row>
    <row r="64244" spans="22:22" x14ac:dyDescent="0.35">
      <c r="V64244" s="5" t="str">
        <f t="shared" si="1003"/>
        <v/>
      </c>
    </row>
    <row r="64245" spans="22:22" x14ac:dyDescent="0.35">
      <c r="V64245" s="5" t="str">
        <f t="shared" si="1003"/>
        <v/>
      </c>
    </row>
    <row r="64246" spans="22:22" x14ac:dyDescent="0.35">
      <c r="V64246" s="5" t="str">
        <f t="shared" si="1003"/>
        <v/>
      </c>
    </row>
    <row r="64247" spans="22:22" x14ac:dyDescent="0.35">
      <c r="V64247" s="5" t="str">
        <f t="shared" si="1003"/>
        <v/>
      </c>
    </row>
    <row r="64248" spans="22:22" x14ac:dyDescent="0.35">
      <c r="V64248" s="5" t="str">
        <f t="shared" si="1003"/>
        <v/>
      </c>
    </row>
    <row r="64249" spans="22:22" x14ac:dyDescent="0.35">
      <c r="V64249" s="5" t="str">
        <f t="shared" si="1003"/>
        <v/>
      </c>
    </row>
    <row r="64250" spans="22:22" x14ac:dyDescent="0.35">
      <c r="V64250" s="5" t="str">
        <f t="shared" si="1003"/>
        <v/>
      </c>
    </row>
    <row r="64251" spans="22:22" x14ac:dyDescent="0.35">
      <c r="V64251" s="5" t="str">
        <f t="shared" si="1003"/>
        <v/>
      </c>
    </row>
    <row r="64252" spans="22:22" x14ac:dyDescent="0.35">
      <c r="V64252" s="5" t="str">
        <f t="shared" si="1003"/>
        <v/>
      </c>
    </row>
    <row r="64253" spans="22:22" x14ac:dyDescent="0.35">
      <c r="V64253" s="5" t="str">
        <f t="shared" si="1003"/>
        <v/>
      </c>
    </row>
    <row r="64254" spans="22:22" x14ac:dyDescent="0.35">
      <c r="V64254" s="5" t="str">
        <f t="shared" si="1003"/>
        <v/>
      </c>
    </row>
    <row r="64255" spans="22:22" x14ac:dyDescent="0.35">
      <c r="V64255" s="5" t="str">
        <f t="shared" si="1003"/>
        <v/>
      </c>
    </row>
    <row r="64256" spans="22:22" x14ac:dyDescent="0.35">
      <c r="V64256" s="5" t="str">
        <f t="shared" si="1003"/>
        <v/>
      </c>
    </row>
    <row r="64257" spans="22:22" x14ac:dyDescent="0.35">
      <c r="V64257" s="5" t="str">
        <f t="shared" si="1003"/>
        <v/>
      </c>
    </row>
    <row r="64258" spans="22:22" x14ac:dyDescent="0.35">
      <c r="V64258" s="5" t="str">
        <f t="shared" ref="V64258:V64321" si="1004">TRIM(CLEAN(SUBSTITUTE(A64258,CHAR(160)," ")))</f>
        <v/>
      </c>
    </row>
    <row r="64259" spans="22:22" x14ac:dyDescent="0.35">
      <c r="V64259" s="5" t="str">
        <f t="shared" si="1004"/>
        <v/>
      </c>
    </row>
    <row r="64260" spans="22:22" x14ac:dyDescent="0.35">
      <c r="V64260" s="5" t="str">
        <f t="shared" si="1004"/>
        <v/>
      </c>
    </row>
    <row r="64261" spans="22:22" x14ac:dyDescent="0.35">
      <c r="V64261" s="5" t="str">
        <f t="shared" si="1004"/>
        <v/>
      </c>
    </row>
    <row r="64262" spans="22:22" x14ac:dyDescent="0.35">
      <c r="V64262" s="5" t="str">
        <f t="shared" si="1004"/>
        <v/>
      </c>
    </row>
    <row r="64263" spans="22:22" x14ac:dyDescent="0.35">
      <c r="V64263" s="5" t="str">
        <f t="shared" si="1004"/>
        <v/>
      </c>
    </row>
    <row r="64264" spans="22:22" x14ac:dyDescent="0.35">
      <c r="V64264" s="5" t="str">
        <f t="shared" si="1004"/>
        <v/>
      </c>
    </row>
    <row r="64265" spans="22:22" x14ac:dyDescent="0.35">
      <c r="V64265" s="5" t="str">
        <f t="shared" si="1004"/>
        <v/>
      </c>
    </row>
    <row r="64266" spans="22:22" x14ac:dyDescent="0.35">
      <c r="V64266" s="5" t="str">
        <f t="shared" si="1004"/>
        <v/>
      </c>
    </row>
    <row r="64267" spans="22:22" x14ac:dyDescent="0.35">
      <c r="V64267" s="5" t="str">
        <f t="shared" si="1004"/>
        <v/>
      </c>
    </row>
    <row r="64268" spans="22:22" x14ac:dyDescent="0.35">
      <c r="V64268" s="5" t="str">
        <f t="shared" si="1004"/>
        <v/>
      </c>
    </row>
    <row r="64269" spans="22:22" x14ac:dyDescent="0.35">
      <c r="V64269" s="5" t="str">
        <f t="shared" si="1004"/>
        <v/>
      </c>
    </row>
    <row r="64270" spans="22:22" x14ac:dyDescent="0.35">
      <c r="V64270" s="5" t="str">
        <f t="shared" si="1004"/>
        <v/>
      </c>
    </row>
    <row r="64271" spans="22:22" x14ac:dyDescent="0.35">
      <c r="V64271" s="5" t="str">
        <f t="shared" si="1004"/>
        <v/>
      </c>
    </row>
    <row r="64272" spans="22:22" x14ac:dyDescent="0.35">
      <c r="V64272" s="5" t="str">
        <f t="shared" si="1004"/>
        <v/>
      </c>
    </row>
    <row r="64273" spans="22:22" x14ac:dyDescent="0.35">
      <c r="V64273" s="5" t="str">
        <f t="shared" si="1004"/>
        <v/>
      </c>
    </row>
    <row r="64274" spans="22:22" x14ac:dyDescent="0.35">
      <c r="V64274" s="5" t="str">
        <f t="shared" si="1004"/>
        <v/>
      </c>
    </row>
    <row r="64275" spans="22:22" x14ac:dyDescent="0.35">
      <c r="V64275" s="5" t="str">
        <f t="shared" si="1004"/>
        <v/>
      </c>
    </row>
    <row r="64276" spans="22:22" x14ac:dyDescent="0.35">
      <c r="V64276" s="5" t="str">
        <f t="shared" si="1004"/>
        <v/>
      </c>
    </row>
    <row r="64277" spans="22:22" x14ac:dyDescent="0.35">
      <c r="V64277" s="5" t="str">
        <f t="shared" si="1004"/>
        <v/>
      </c>
    </row>
    <row r="64278" spans="22:22" x14ac:dyDescent="0.35">
      <c r="V64278" s="5" t="str">
        <f t="shared" si="1004"/>
        <v/>
      </c>
    </row>
    <row r="64279" spans="22:22" x14ac:dyDescent="0.35">
      <c r="V64279" s="5" t="str">
        <f t="shared" si="1004"/>
        <v/>
      </c>
    </row>
    <row r="64280" spans="22:22" x14ac:dyDescent="0.35">
      <c r="V64280" s="5" t="str">
        <f t="shared" si="1004"/>
        <v/>
      </c>
    </row>
    <row r="64281" spans="22:22" x14ac:dyDescent="0.35">
      <c r="V64281" s="5" t="str">
        <f t="shared" si="1004"/>
        <v/>
      </c>
    </row>
    <row r="64282" spans="22:22" x14ac:dyDescent="0.35">
      <c r="V64282" s="5" t="str">
        <f t="shared" si="1004"/>
        <v/>
      </c>
    </row>
    <row r="64283" spans="22:22" x14ac:dyDescent="0.35">
      <c r="V64283" s="5" t="str">
        <f t="shared" si="1004"/>
        <v/>
      </c>
    </row>
    <row r="64284" spans="22:22" x14ac:dyDescent="0.35">
      <c r="V64284" s="5" t="str">
        <f t="shared" si="1004"/>
        <v/>
      </c>
    </row>
    <row r="64285" spans="22:22" x14ac:dyDescent="0.35">
      <c r="V64285" s="5" t="str">
        <f t="shared" si="1004"/>
        <v/>
      </c>
    </row>
    <row r="64286" spans="22:22" x14ac:dyDescent="0.35">
      <c r="V64286" s="5" t="str">
        <f t="shared" si="1004"/>
        <v/>
      </c>
    </row>
    <row r="64287" spans="22:22" x14ac:dyDescent="0.35">
      <c r="V64287" s="5" t="str">
        <f t="shared" si="1004"/>
        <v/>
      </c>
    </row>
    <row r="64288" spans="22:22" x14ac:dyDescent="0.35">
      <c r="V64288" s="5" t="str">
        <f t="shared" si="1004"/>
        <v/>
      </c>
    </row>
    <row r="64289" spans="22:22" x14ac:dyDescent="0.35">
      <c r="V64289" s="5" t="str">
        <f t="shared" si="1004"/>
        <v/>
      </c>
    </row>
    <row r="64290" spans="22:22" x14ac:dyDescent="0.35">
      <c r="V64290" s="5" t="str">
        <f t="shared" si="1004"/>
        <v/>
      </c>
    </row>
    <row r="64291" spans="22:22" x14ac:dyDescent="0.35">
      <c r="V64291" s="5" t="str">
        <f t="shared" si="1004"/>
        <v/>
      </c>
    </row>
    <row r="64292" spans="22:22" x14ac:dyDescent="0.35">
      <c r="V64292" s="5" t="str">
        <f t="shared" si="1004"/>
        <v/>
      </c>
    </row>
    <row r="64293" spans="22:22" x14ac:dyDescent="0.35">
      <c r="V64293" s="5" t="str">
        <f t="shared" si="1004"/>
        <v/>
      </c>
    </row>
    <row r="64294" spans="22:22" x14ac:dyDescent="0.35">
      <c r="V64294" s="5" t="str">
        <f t="shared" si="1004"/>
        <v/>
      </c>
    </row>
    <row r="64295" spans="22:22" x14ac:dyDescent="0.35">
      <c r="V64295" s="5" t="str">
        <f t="shared" si="1004"/>
        <v/>
      </c>
    </row>
    <row r="64296" spans="22:22" x14ac:dyDescent="0.35">
      <c r="V64296" s="5" t="str">
        <f t="shared" si="1004"/>
        <v/>
      </c>
    </row>
    <row r="64297" spans="22:22" x14ac:dyDescent="0.35">
      <c r="V64297" s="5" t="str">
        <f t="shared" si="1004"/>
        <v/>
      </c>
    </row>
    <row r="64298" spans="22:22" x14ac:dyDescent="0.35">
      <c r="V64298" s="5" t="str">
        <f t="shared" si="1004"/>
        <v/>
      </c>
    </row>
    <row r="64299" spans="22:22" x14ac:dyDescent="0.35">
      <c r="V64299" s="5" t="str">
        <f t="shared" si="1004"/>
        <v/>
      </c>
    </row>
    <row r="64300" spans="22:22" x14ac:dyDescent="0.35">
      <c r="V64300" s="5" t="str">
        <f t="shared" si="1004"/>
        <v/>
      </c>
    </row>
    <row r="64301" spans="22:22" x14ac:dyDescent="0.35">
      <c r="V64301" s="5" t="str">
        <f t="shared" si="1004"/>
        <v/>
      </c>
    </row>
    <row r="64302" spans="22:22" x14ac:dyDescent="0.35">
      <c r="V64302" s="5" t="str">
        <f t="shared" si="1004"/>
        <v/>
      </c>
    </row>
    <row r="64303" spans="22:22" x14ac:dyDescent="0.35">
      <c r="V64303" s="5" t="str">
        <f t="shared" si="1004"/>
        <v/>
      </c>
    </row>
    <row r="64304" spans="22:22" x14ac:dyDescent="0.35">
      <c r="V64304" s="5" t="str">
        <f t="shared" si="1004"/>
        <v/>
      </c>
    </row>
    <row r="64305" spans="22:22" x14ac:dyDescent="0.35">
      <c r="V64305" s="5" t="str">
        <f t="shared" si="1004"/>
        <v/>
      </c>
    </row>
    <row r="64306" spans="22:22" x14ac:dyDescent="0.35">
      <c r="V64306" s="5" t="str">
        <f t="shared" si="1004"/>
        <v/>
      </c>
    </row>
    <row r="64307" spans="22:22" x14ac:dyDescent="0.35">
      <c r="V64307" s="5" t="str">
        <f t="shared" si="1004"/>
        <v/>
      </c>
    </row>
    <row r="64308" spans="22:22" x14ac:dyDescent="0.35">
      <c r="V64308" s="5" t="str">
        <f t="shared" si="1004"/>
        <v/>
      </c>
    </row>
    <row r="64309" spans="22:22" x14ac:dyDescent="0.35">
      <c r="V64309" s="5" t="str">
        <f t="shared" si="1004"/>
        <v/>
      </c>
    </row>
    <row r="64310" spans="22:22" x14ac:dyDescent="0.35">
      <c r="V64310" s="5" t="str">
        <f t="shared" si="1004"/>
        <v/>
      </c>
    </row>
    <row r="64311" spans="22:22" x14ac:dyDescent="0.35">
      <c r="V64311" s="5" t="str">
        <f t="shared" si="1004"/>
        <v/>
      </c>
    </row>
    <row r="64312" spans="22:22" x14ac:dyDescent="0.35">
      <c r="V64312" s="5" t="str">
        <f t="shared" si="1004"/>
        <v/>
      </c>
    </row>
    <row r="64313" spans="22:22" x14ac:dyDescent="0.35">
      <c r="V64313" s="5" t="str">
        <f t="shared" si="1004"/>
        <v/>
      </c>
    </row>
    <row r="64314" spans="22:22" x14ac:dyDescent="0.35">
      <c r="V64314" s="5" t="str">
        <f t="shared" si="1004"/>
        <v/>
      </c>
    </row>
    <row r="64315" spans="22:22" x14ac:dyDescent="0.35">
      <c r="V64315" s="5" t="str">
        <f t="shared" si="1004"/>
        <v/>
      </c>
    </row>
    <row r="64316" spans="22:22" x14ac:dyDescent="0.35">
      <c r="V64316" s="5" t="str">
        <f t="shared" si="1004"/>
        <v/>
      </c>
    </row>
    <row r="64317" spans="22:22" x14ac:dyDescent="0.35">
      <c r="V64317" s="5" t="str">
        <f t="shared" si="1004"/>
        <v/>
      </c>
    </row>
    <row r="64318" spans="22:22" x14ac:dyDescent="0.35">
      <c r="V64318" s="5" t="str">
        <f t="shared" si="1004"/>
        <v/>
      </c>
    </row>
    <row r="64319" spans="22:22" x14ac:dyDescent="0.35">
      <c r="V64319" s="5" t="str">
        <f t="shared" si="1004"/>
        <v/>
      </c>
    </row>
    <row r="64320" spans="22:22" x14ac:dyDescent="0.35">
      <c r="V64320" s="5" t="str">
        <f t="shared" si="1004"/>
        <v/>
      </c>
    </row>
    <row r="64321" spans="22:22" x14ac:dyDescent="0.35">
      <c r="V64321" s="5" t="str">
        <f t="shared" si="1004"/>
        <v/>
      </c>
    </row>
    <row r="64322" spans="22:22" x14ac:dyDescent="0.35">
      <c r="V64322" s="5" t="str">
        <f t="shared" ref="V64322:V64385" si="1005">TRIM(CLEAN(SUBSTITUTE(A64322,CHAR(160)," ")))</f>
        <v/>
      </c>
    </row>
    <row r="64323" spans="22:22" x14ac:dyDescent="0.35">
      <c r="V64323" s="5" t="str">
        <f t="shared" si="1005"/>
        <v/>
      </c>
    </row>
    <row r="64324" spans="22:22" x14ac:dyDescent="0.35">
      <c r="V64324" s="5" t="str">
        <f t="shared" si="1005"/>
        <v/>
      </c>
    </row>
    <row r="64325" spans="22:22" x14ac:dyDescent="0.35">
      <c r="V64325" s="5" t="str">
        <f t="shared" si="1005"/>
        <v/>
      </c>
    </row>
    <row r="64326" spans="22:22" x14ac:dyDescent="0.35">
      <c r="V64326" s="5" t="str">
        <f t="shared" si="1005"/>
        <v/>
      </c>
    </row>
    <row r="64327" spans="22:22" x14ac:dyDescent="0.35">
      <c r="V64327" s="5" t="str">
        <f t="shared" si="1005"/>
        <v/>
      </c>
    </row>
    <row r="64328" spans="22:22" x14ac:dyDescent="0.35">
      <c r="V64328" s="5" t="str">
        <f t="shared" si="1005"/>
        <v/>
      </c>
    </row>
    <row r="64329" spans="22:22" x14ac:dyDescent="0.35">
      <c r="V64329" s="5" t="str">
        <f t="shared" si="1005"/>
        <v/>
      </c>
    </row>
    <row r="64330" spans="22:22" x14ac:dyDescent="0.35">
      <c r="V64330" s="5" t="str">
        <f t="shared" si="1005"/>
        <v/>
      </c>
    </row>
    <row r="64331" spans="22:22" x14ac:dyDescent="0.35">
      <c r="V64331" s="5" t="str">
        <f t="shared" si="1005"/>
        <v/>
      </c>
    </row>
    <row r="64332" spans="22:22" x14ac:dyDescent="0.35">
      <c r="V64332" s="5" t="str">
        <f t="shared" si="1005"/>
        <v/>
      </c>
    </row>
    <row r="64333" spans="22:22" x14ac:dyDescent="0.35">
      <c r="V64333" s="5" t="str">
        <f t="shared" si="1005"/>
        <v/>
      </c>
    </row>
    <row r="64334" spans="22:22" x14ac:dyDescent="0.35">
      <c r="V64334" s="5" t="str">
        <f t="shared" si="1005"/>
        <v/>
      </c>
    </row>
    <row r="64335" spans="22:22" x14ac:dyDescent="0.35">
      <c r="V64335" s="5" t="str">
        <f t="shared" si="1005"/>
        <v/>
      </c>
    </row>
    <row r="64336" spans="22:22" x14ac:dyDescent="0.35">
      <c r="V64336" s="5" t="str">
        <f t="shared" si="1005"/>
        <v/>
      </c>
    </row>
    <row r="64337" spans="22:22" x14ac:dyDescent="0.35">
      <c r="V64337" s="5" t="str">
        <f t="shared" si="1005"/>
        <v/>
      </c>
    </row>
    <row r="64338" spans="22:22" x14ac:dyDescent="0.35">
      <c r="V64338" s="5" t="str">
        <f t="shared" si="1005"/>
        <v/>
      </c>
    </row>
    <row r="64339" spans="22:22" x14ac:dyDescent="0.35">
      <c r="V64339" s="5" t="str">
        <f t="shared" si="1005"/>
        <v/>
      </c>
    </row>
    <row r="64340" spans="22:22" x14ac:dyDescent="0.35">
      <c r="V64340" s="5" t="str">
        <f t="shared" si="1005"/>
        <v/>
      </c>
    </row>
    <row r="64341" spans="22:22" x14ac:dyDescent="0.35">
      <c r="V64341" s="5" t="str">
        <f t="shared" si="1005"/>
        <v/>
      </c>
    </row>
    <row r="64342" spans="22:22" x14ac:dyDescent="0.35">
      <c r="V64342" s="5" t="str">
        <f t="shared" si="1005"/>
        <v/>
      </c>
    </row>
    <row r="64343" spans="22:22" x14ac:dyDescent="0.35">
      <c r="V64343" s="5" t="str">
        <f t="shared" si="1005"/>
        <v/>
      </c>
    </row>
    <row r="64344" spans="22:22" x14ac:dyDescent="0.35">
      <c r="V64344" s="5" t="str">
        <f t="shared" si="1005"/>
        <v/>
      </c>
    </row>
    <row r="64345" spans="22:22" x14ac:dyDescent="0.35">
      <c r="V64345" s="5" t="str">
        <f t="shared" si="1005"/>
        <v/>
      </c>
    </row>
    <row r="64346" spans="22:22" x14ac:dyDescent="0.35">
      <c r="V64346" s="5" t="str">
        <f t="shared" si="1005"/>
        <v/>
      </c>
    </row>
    <row r="64347" spans="22:22" x14ac:dyDescent="0.35">
      <c r="V64347" s="5" t="str">
        <f t="shared" si="1005"/>
        <v/>
      </c>
    </row>
    <row r="64348" spans="22:22" x14ac:dyDescent="0.35">
      <c r="V64348" s="5" t="str">
        <f t="shared" si="1005"/>
        <v/>
      </c>
    </row>
    <row r="64349" spans="22:22" x14ac:dyDescent="0.35">
      <c r="V64349" s="5" t="str">
        <f t="shared" si="1005"/>
        <v/>
      </c>
    </row>
    <row r="64350" spans="22:22" x14ac:dyDescent="0.35">
      <c r="V64350" s="5" t="str">
        <f t="shared" si="1005"/>
        <v/>
      </c>
    </row>
    <row r="64351" spans="22:22" x14ac:dyDescent="0.35">
      <c r="V64351" s="5" t="str">
        <f t="shared" si="1005"/>
        <v/>
      </c>
    </row>
    <row r="64352" spans="22:22" x14ac:dyDescent="0.35">
      <c r="V64352" s="5" t="str">
        <f t="shared" si="1005"/>
        <v/>
      </c>
    </row>
    <row r="64353" spans="22:22" x14ac:dyDescent="0.35">
      <c r="V64353" s="5" t="str">
        <f t="shared" si="1005"/>
        <v/>
      </c>
    </row>
    <row r="64354" spans="22:22" x14ac:dyDescent="0.35">
      <c r="V64354" s="5" t="str">
        <f t="shared" si="1005"/>
        <v/>
      </c>
    </row>
    <row r="64355" spans="22:22" x14ac:dyDescent="0.35">
      <c r="V64355" s="5" t="str">
        <f t="shared" si="1005"/>
        <v/>
      </c>
    </row>
    <row r="64356" spans="22:22" x14ac:dyDescent="0.35">
      <c r="V64356" s="5" t="str">
        <f t="shared" si="1005"/>
        <v/>
      </c>
    </row>
    <row r="64357" spans="22:22" x14ac:dyDescent="0.35">
      <c r="V64357" s="5" t="str">
        <f t="shared" si="1005"/>
        <v/>
      </c>
    </row>
    <row r="64358" spans="22:22" x14ac:dyDescent="0.35">
      <c r="V64358" s="5" t="str">
        <f t="shared" si="1005"/>
        <v/>
      </c>
    </row>
    <row r="64359" spans="22:22" x14ac:dyDescent="0.35">
      <c r="V64359" s="5" t="str">
        <f t="shared" si="1005"/>
        <v/>
      </c>
    </row>
    <row r="64360" spans="22:22" x14ac:dyDescent="0.35">
      <c r="V64360" s="5" t="str">
        <f t="shared" si="1005"/>
        <v/>
      </c>
    </row>
    <row r="64361" spans="22:22" x14ac:dyDescent="0.35">
      <c r="V64361" s="5" t="str">
        <f t="shared" si="1005"/>
        <v/>
      </c>
    </row>
    <row r="64362" spans="22:22" x14ac:dyDescent="0.35">
      <c r="V64362" s="5" t="str">
        <f t="shared" si="1005"/>
        <v/>
      </c>
    </row>
    <row r="64363" spans="22:22" x14ac:dyDescent="0.35">
      <c r="V64363" s="5" t="str">
        <f t="shared" si="1005"/>
        <v/>
      </c>
    </row>
    <row r="64364" spans="22:22" x14ac:dyDescent="0.35">
      <c r="V64364" s="5" t="str">
        <f t="shared" si="1005"/>
        <v/>
      </c>
    </row>
    <row r="64365" spans="22:22" x14ac:dyDescent="0.35">
      <c r="V64365" s="5" t="str">
        <f t="shared" si="1005"/>
        <v/>
      </c>
    </row>
    <row r="64366" spans="22:22" x14ac:dyDescent="0.35">
      <c r="V64366" s="5" t="str">
        <f t="shared" si="1005"/>
        <v/>
      </c>
    </row>
    <row r="64367" spans="22:22" x14ac:dyDescent="0.35">
      <c r="V64367" s="5" t="str">
        <f t="shared" si="1005"/>
        <v/>
      </c>
    </row>
    <row r="64368" spans="22:22" x14ac:dyDescent="0.35">
      <c r="V64368" s="5" t="str">
        <f t="shared" si="1005"/>
        <v/>
      </c>
    </row>
    <row r="64369" spans="22:22" x14ac:dyDescent="0.35">
      <c r="V64369" s="5" t="str">
        <f t="shared" si="1005"/>
        <v/>
      </c>
    </row>
    <row r="64370" spans="22:22" x14ac:dyDescent="0.35">
      <c r="V64370" s="5" t="str">
        <f t="shared" si="1005"/>
        <v/>
      </c>
    </row>
    <row r="64371" spans="22:22" x14ac:dyDescent="0.35">
      <c r="V64371" s="5" t="str">
        <f t="shared" si="1005"/>
        <v/>
      </c>
    </row>
    <row r="64372" spans="22:22" x14ac:dyDescent="0.35">
      <c r="V64372" s="5" t="str">
        <f t="shared" si="1005"/>
        <v/>
      </c>
    </row>
    <row r="64373" spans="22:22" x14ac:dyDescent="0.35">
      <c r="V64373" s="5" t="str">
        <f t="shared" si="1005"/>
        <v/>
      </c>
    </row>
    <row r="64374" spans="22:22" x14ac:dyDescent="0.35">
      <c r="V64374" s="5" t="str">
        <f t="shared" si="1005"/>
        <v/>
      </c>
    </row>
    <row r="64375" spans="22:22" x14ac:dyDescent="0.35">
      <c r="V64375" s="5" t="str">
        <f t="shared" si="1005"/>
        <v/>
      </c>
    </row>
    <row r="64376" spans="22:22" x14ac:dyDescent="0.35">
      <c r="V64376" s="5" t="str">
        <f t="shared" si="1005"/>
        <v/>
      </c>
    </row>
    <row r="64377" spans="22:22" x14ac:dyDescent="0.35">
      <c r="V64377" s="5" t="str">
        <f t="shared" si="1005"/>
        <v/>
      </c>
    </row>
    <row r="64378" spans="22:22" x14ac:dyDescent="0.35">
      <c r="V64378" s="5" t="str">
        <f t="shared" si="1005"/>
        <v/>
      </c>
    </row>
    <row r="64379" spans="22:22" x14ac:dyDescent="0.35">
      <c r="V64379" s="5" t="str">
        <f t="shared" si="1005"/>
        <v/>
      </c>
    </row>
    <row r="64380" spans="22:22" x14ac:dyDescent="0.35">
      <c r="V64380" s="5" t="str">
        <f t="shared" si="1005"/>
        <v/>
      </c>
    </row>
    <row r="64381" spans="22:22" x14ac:dyDescent="0.35">
      <c r="V64381" s="5" t="str">
        <f t="shared" si="1005"/>
        <v/>
      </c>
    </row>
    <row r="64382" spans="22:22" x14ac:dyDescent="0.35">
      <c r="V64382" s="5" t="str">
        <f t="shared" si="1005"/>
        <v/>
      </c>
    </row>
    <row r="64383" spans="22:22" x14ac:dyDescent="0.35">
      <c r="V64383" s="5" t="str">
        <f t="shared" si="1005"/>
        <v/>
      </c>
    </row>
    <row r="64384" spans="22:22" x14ac:dyDescent="0.35">
      <c r="V64384" s="5" t="str">
        <f t="shared" si="1005"/>
        <v/>
      </c>
    </row>
    <row r="64385" spans="22:22" x14ac:dyDescent="0.35">
      <c r="V64385" s="5" t="str">
        <f t="shared" si="1005"/>
        <v/>
      </c>
    </row>
    <row r="64386" spans="22:22" x14ac:dyDescent="0.35">
      <c r="V64386" s="5" t="str">
        <f t="shared" ref="V64386:V64449" si="1006">TRIM(CLEAN(SUBSTITUTE(A64386,CHAR(160)," ")))</f>
        <v/>
      </c>
    </row>
    <row r="64387" spans="22:22" x14ac:dyDescent="0.35">
      <c r="V64387" s="5" t="str">
        <f t="shared" si="1006"/>
        <v/>
      </c>
    </row>
    <row r="64388" spans="22:22" x14ac:dyDescent="0.35">
      <c r="V64388" s="5" t="str">
        <f t="shared" si="1006"/>
        <v/>
      </c>
    </row>
    <row r="64389" spans="22:22" x14ac:dyDescent="0.35">
      <c r="V64389" s="5" t="str">
        <f t="shared" si="1006"/>
        <v/>
      </c>
    </row>
    <row r="64390" spans="22:22" x14ac:dyDescent="0.35">
      <c r="V64390" s="5" t="str">
        <f t="shared" si="1006"/>
        <v/>
      </c>
    </row>
    <row r="64391" spans="22:22" x14ac:dyDescent="0.35">
      <c r="V64391" s="5" t="str">
        <f t="shared" si="1006"/>
        <v/>
      </c>
    </row>
    <row r="64392" spans="22:22" x14ac:dyDescent="0.35">
      <c r="V64392" s="5" t="str">
        <f t="shared" si="1006"/>
        <v/>
      </c>
    </row>
    <row r="64393" spans="22:22" x14ac:dyDescent="0.35">
      <c r="V64393" s="5" t="str">
        <f t="shared" si="1006"/>
        <v/>
      </c>
    </row>
    <row r="64394" spans="22:22" x14ac:dyDescent="0.35">
      <c r="V64394" s="5" t="str">
        <f t="shared" si="1006"/>
        <v/>
      </c>
    </row>
    <row r="64395" spans="22:22" x14ac:dyDescent="0.35">
      <c r="V64395" s="5" t="str">
        <f t="shared" si="1006"/>
        <v/>
      </c>
    </row>
    <row r="64396" spans="22:22" x14ac:dyDescent="0.35">
      <c r="V64396" s="5" t="str">
        <f t="shared" si="1006"/>
        <v/>
      </c>
    </row>
    <row r="64397" spans="22:22" x14ac:dyDescent="0.35">
      <c r="V64397" s="5" t="str">
        <f t="shared" si="1006"/>
        <v/>
      </c>
    </row>
    <row r="64398" spans="22:22" x14ac:dyDescent="0.35">
      <c r="V64398" s="5" t="str">
        <f t="shared" si="1006"/>
        <v/>
      </c>
    </row>
    <row r="64399" spans="22:22" x14ac:dyDescent="0.35">
      <c r="V64399" s="5" t="str">
        <f t="shared" si="1006"/>
        <v/>
      </c>
    </row>
    <row r="64400" spans="22:22" x14ac:dyDescent="0.35">
      <c r="V64400" s="5" t="str">
        <f t="shared" si="1006"/>
        <v/>
      </c>
    </row>
    <row r="64401" spans="22:22" x14ac:dyDescent="0.35">
      <c r="V64401" s="5" t="str">
        <f t="shared" si="1006"/>
        <v/>
      </c>
    </row>
    <row r="64402" spans="22:22" x14ac:dyDescent="0.35">
      <c r="V64402" s="5" t="str">
        <f t="shared" si="1006"/>
        <v/>
      </c>
    </row>
    <row r="64403" spans="22:22" x14ac:dyDescent="0.35">
      <c r="V64403" s="5" t="str">
        <f t="shared" si="1006"/>
        <v/>
      </c>
    </row>
    <row r="64404" spans="22:22" x14ac:dyDescent="0.35">
      <c r="V64404" s="5" t="str">
        <f t="shared" si="1006"/>
        <v/>
      </c>
    </row>
    <row r="64405" spans="22:22" x14ac:dyDescent="0.35">
      <c r="V64405" s="5" t="str">
        <f t="shared" si="1006"/>
        <v/>
      </c>
    </row>
    <row r="64406" spans="22:22" x14ac:dyDescent="0.35">
      <c r="V64406" s="5" t="str">
        <f t="shared" si="1006"/>
        <v/>
      </c>
    </row>
    <row r="64407" spans="22:22" x14ac:dyDescent="0.35">
      <c r="V64407" s="5" t="str">
        <f t="shared" si="1006"/>
        <v/>
      </c>
    </row>
    <row r="64408" spans="22:22" x14ac:dyDescent="0.35">
      <c r="V64408" s="5" t="str">
        <f t="shared" si="1006"/>
        <v/>
      </c>
    </row>
    <row r="64409" spans="22:22" x14ac:dyDescent="0.35">
      <c r="V64409" s="5" t="str">
        <f t="shared" si="1006"/>
        <v/>
      </c>
    </row>
    <row r="64410" spans="22:22" x14ac:dyDescent="0.35">
      <c r="V64410" s="5" t="str">
        <f t="shared" si="1006"/>
        <v/>
      </c>
    </row>
    <row r="64411" spans="22:22" x14ac:dyDescent="0.35">
      <c r="V64411" s="5" t="str">
        <f t="shared" si="1006"/>
        <v/>
      </c>
    </row>
    <row r="64412" spans="22:22" x14ac:dyDescent="0.35">
      <c r="V64412" s="5" t="str">
        <f t="shared" si="1006"/>
        <v/>
      </c>
    </row>
    <row r="64413" spans="22:22" x14ac:dyDescent="0.35">
      <c r="V64413" s="5" t="str">
        <f t="shared" si="1006"/>
        <v/>
      </c>
    </row>
    <row r="64414" spans="22:22" x14ac:dyDescent="0.35">
      <c r="V64414" s="5" t="str">
        <f t="shared" si="1006"/>
        <v/>
      </c>
    </row>
    <row r="64415" spans="22:22" x14ac:dyDescent="0.35">
      <c r="V64415" s="5" t="str">
        <f t="shared" si="1006"/>
        <v/>
      </c>
    </row>
    <row r="64416" spans="22:22" x14ac:dyDescent="0.35">
      <c r="V64416" s="5" t="str">
        <f t="shared" si="1006"/>
        <v/>
      </c>
    </row>
    <row r="64417" spans="22:22" x14ac:dyDescent="0.35">
      <c r="V64417" s="5" t="str">
        <f t="shared" si="1006"/>
        <v/>
      </c>
    </row>
    <row r="64418" spans="22:22" x14ac:dyDescent="0.35">
      <c r="V64418" s="5" t="str">
        <f t="shared" si="1006"/>
        <v/>
      </c>
    </row>
    <row r="64419" spans="22:22" x14ac:dyDescent="0.35">
      <c r="V64419" s="5" t="str">
        <f t="shared" si="1006"/>
        <v/>
      </c>
    </row>
    <row r="64420" spans="22:22" x14ac:dyDescent="0.35">
      <c r="V64420" s="5" t="str">
        <f t="shared" si="1006"/>
        <v/>
      </c>
    </row>
    <row r="64421" spans="22:22" x14ac:dyDescent="0.35">
      <c r="V64421" s="5" t="str">
        <f t="shared" si="1006"/>
        <v/>
      </c>
    </row>
    <row r="64422" spans="22:22" x14ac:dyDescent="0.35">
      <c r="V64422" s="5" t="str">
        <f t="shared" si="1006"/>
        <v/>
      </c>
    </row>
    <row r="64423" spans="22:22" x14ac:dyDescent="0.35">
      <c r="V64423" s="5" t="str">
        <f t="shared" si="1006"/>
        <v/>
      </c>
    </row>
    <row r="64424" spans="22:22" x14ac:dyDescent="0.35">
      <c r="V64424" s="5" t="str">
        <f t="shared" si="1006"/>
        <v/>
      </c>
    </row>
    <row r="64425" spans="22:22" x14ac:dyDescent="0.35">
      <c r="V64425" s="5" t="str">
        <f t="shared" si="1006"/>
        <v/>
      </c>
    </row>
    <row r="64426" spans="22:22" x14ac:dyDescent="0.35">
      <c r="V64426" s="5" t="str">
        <f t="shared" si="1006"/>
        <v/>
      </c>
    </row>
    <row r="64427" spans="22:22" x14ac:dyDescent="0.35">
      <c r="V64427" s="5" t="str">
        <f t="shared" si="1006"/>
        <v/>
      </c>
    </row>
    <row r="64428" spans="22:22" x14ac:dyDescent="0.35">
      <c r="V64428" s="5" t="str">
        <f t="shared" si="1006"/>
        <v/>
      </c>
    </row>
    <row r="64429" spans="22:22" x14ac:dyDescent="0.35">
      <c r="V64429" s="5" t="str">
        <f t="shared" si="1006"/>
        <v/>
      </c>
    </row>
    <row r="64430" spans="22:22" x14ac:dyDescent="0.35">
      <c r="V64430" s="5" t="str">
        <f t="shared" si="1006"/>
        <v/>
      </c>
    </row>
    <row r="64431" spans="22:22" x14ac:dyDescent="0.35">
      <c r="V64431" s="5" t="str">
        <f t="shared" si="1006"/>
        <v/>
      </c>
    </row>
    <row r="64432" spans="22:22" x14ac:dyDescent="0.35">
      <c r="V64432" s="5" t="str">
        <f t="shared" si="1006"/>
        <v/>
      </c>
    </row>
    <row r="64433" spans="22:22" x14ac:dyDescent="0.35">
      <c r="V64433" s="5" t="str">
        <f t="shared" si="1006"/>
        <v/>
      </c>
    </row>
    <row r="64434" spans="22:22" x14ac:dyDescent="0.35">
      <c r="V64434" s="5" t="str">
        <f t="shared" si="1006"/>
        <v/>
      </c>
    </row>
    <row r="64435" spans="22:22" x14ac:dyDescent="0.35">
      <c r="V64435" s="5" t="str">
        <f t="shared" si="1006"/>
        <v/>
      </c>
    </row>
    <row r="64436" spans="22:22" x14ac:dyDescent="0.35">
      <c r="V64436" s="5" t="str">
        <f t="shared" si="1006"/>
        <v/>
      </c>
    </row>
    <row r="64437" spans="22:22" x14ac:dyDescent="0.35">
      <c r="V64437" s="5" t="str">
        <f t="shared" si="1006"/>
        <v/>
      </c>
    </row>
    <row r="64438" spans="22:22" x14ac:dyDescent="0.35">
      <c r="V64438" s="5" t="str">
        <f t="shared" si="1006"/>
        <v/>
      </c>
    </row>
    <row r="64439" spans="22:22" x14ac:dyDescent="0.35">
      <c r="V64439" s="5" t="str">
        <f t="shared" si="1006"/>
        <v/>
      </c>
    </row>
    <row r="64440" spans="22:22" x14ac:dyDescent="0.35">
      <c r="V64440" s="5" t="str">
        <f t="shared" si="1006"/>
        <v/>
      </c>
    </row>
    <row r="64441" spans="22:22" x14ac:dyDescent="0.35">
      <c r="V64441" s="5" t="str">
        <f t="shared" si="1006"/>
        <v/>
      </c>
    </row>
    <row r="64442" spans="22:22" x14ac:dyDescent="0.35">
      <c r="V64442" s="5" t="str">
        <f t="shared" si="1006"/>
        <v/>
      </c>
    </row>
    <row r="64443" spans="22:22" x14ac:dyDescent="0.35">
      <c r="V64443" s="5" t="str">
        <f t="shared" si="1006"/>
        <v/>
      </c>
    </row>
    <row r="64444" spans="22:22" x14ac:dyDescent="0.35">
      <c r="V64444" s="5" t="str">
        <f t="shared" si="1006"/>
        <v/>
      </c>
    </row>
    <row r="64445" spans="22:22" x14ac:dyDescent="0.35">
      <c r="V64445" s="5" t="str">
        <f t="shared" si="1006"/>
        <v/>
      </c>
    </row>
    <row r="64446" spans="22:22" x14ac:dyDescent="0.35">
      <c r="V64446" s="5" t="str">
        <f t="shared" si="1006"/>
        <v/>
      </c>
    </row>
    <row r="64447" spans="22:22" x14ac:dyDescent="0.35">
      <c r="V64447" s="5" t="str">
        <f t="shared" si="1006"/>
        <v/>
      </c>
    </row>
    <row r="64448" spans="22:22" x14ac:dyDescent="0.35">
      <c r="V64448" s="5" t="str">
        <f t="shared" si="1006"/>
        <v/>
      </c>
    </row>
    <row r="64449" spans="22:22" x14ac:dyDescent="0.35">
      <c r="V64449" s="5" t="str">
        <f t="shared" si="1006"/>
        <v/>
      </c>
    </row>
    <row r="64450" spans="22:22" x14ac:dyDescent="0.35">
      <c r="V64450" s="5" t="str">
        <f t="shared" ref="V64450:V64513" si="1007">TRIM(CLEAN(SUBSTITUTE(A64450,CHAR(160)," ")))</f>
        <v/>
      </c>
    </row>
    <row r="64451" spans="22:22" x14ac:dyDescent="0.35">
      <c r="V64451" s="5" t="str">
        <f t="shared" si="1007"/>
        <v/>
      </c>
    </row>
    <row r="64452" spans="22:22" x14ac:dyDescent="0.35">
      <c r="V64452" s="5" t="str">
        <f t="shared" si="1007"/>
        <v/>
      </c>
    </row>
    <row r="64453" spans="22:22" x14ac:dyDescent="0.35">
      <c r="V64453" s="5" t="str">
        <f t="shared" si="1007"/>
        <v/>
      </c>
    </row>
    <row r="64454" spans="22:22" x14ac:dyDescent="0.35">
      <c r="V64454" s="5" t="str">
        <f t="shared" si="1007"/>
        <v/>
      </c>
    </row>
    <row r="64455" spans="22:22" x14ac:dyDescent="0.35">
      <c r="V64455" s="5" t="str">
        <f t="shared" si="1007"/>
        <v/>
      </c>
    </row>
    <row r="64456" spans="22:22" x14ac:dyDescent="0.35">
      <c r="V64456" s="5" t="str">
        <f t="shared" si="1007"/>
        <v/>
      </c>
    </row>
    <row r="64457" spans="22:22" x14ac:dyDescent="0.35">
      <c r="V64457" s="5" t="str">
        <f t="shared" si="1007"/>
        <v/>
      </c>
    </row>
    <row r="64458" spans="22:22" x14ac:dyDescent="0.35">
      <c r="V64458" s="5" t="str">
        <f t="shared" si="1007"/>
        <v/>
      </c>
    </row>
    <row r="64459" spans="22:22" x14ac:dyDescent="0.35">
      <c r="V64459" s="5" t="str">
        <f t="shared" si="1007"/>
        <v/>
      </c>
    </row>
    <row r="64460" spans="22:22" x14ac:dyDescent="0.35">
      <c r="V64460" s="5" t="str">
        <f t="shared" si="1007"/>
        <v/>
      </c>
    </row>
    <row r="64461" spans="22:22" x14ac:dyDescent="0.35">
      <c r="V64461" s="5" t="str">
        <f t="shared" si="1007"/>
        <v/>
      </c>
    </row>
    <row r="64462" spans="22:22" x14ac:dyDescent="0.35">
      <c r="V64462" s="5" t="str">
        <f t="shared" si="1007"/>
        <v/>
      </c>
    </row>
    <row r="64463" spans="22:22" x14ac:dyDescent="0.35">
      <c r="V64463" s="5" t="str">
        <f t="shared" si="1007"/>
        <v/>
      </c>
    </row>
    <row r="64464" spans="22:22" x14ac:dyDescent="0.35">
      <c r="V64464" s="5" t="str">
        <f t="shared" si="1007"/>
        <v/>
      </c>
    </row>
    <row r="64465" spans="22:22" x14ac:dyDescent="0.35">
      <c r="V64465" s="5" t="str">
        <f t="shared" si="1007"/>
        <v/>
      </c>
    </row>
    <row r="64466" spans="22:22" x14ac:dyDescent="0.35">
      <c r="V64466" s="5" t="str">
        <f t="shared" si="1007"/>
        <v/>
      </c>
    </row>
    <row r="64467" spans="22:22" x14ac:dyDescent="0.35">
      <c r="V64467" s="5" t="str">
        <f t="shared" si="1007"/>
        <v/>
      </c>
    </row>
    <row r="64468" spans="22:22" x14ac:dyDescent="0.35">
      <c r="V64468" s="5" t="str">
        <f t="shared" si="1007"/>
        <v/>
      </c>
    </row>
    <row r="64469" spans="22:22" x14ac:dyDescent="0.35">
      <c r="V64469" s="5" t="str">
        <f t="shared" si="1007"/>
        <v/>
      </c>
    </row>
    <row r="64470" spans="22:22" x14ac:dyDescent="0.35">
      <c r="V64470" s="5" t="str">
        <f t="shared" si="1007"/>
        <v/>
      </c>
    </row>
    <row r="64471" spans="22:22" x14ac:dyDescent="0.35">
      <c r="V64471" s="5" t="str">
        <f t="shared" si="1007"/>
        <v/>
      </c>
    </row>
    <row r="64472" spans="22:22" x14ac:dyDescent="0.35">
      <c r="V64472" s="5" t="str">
        <f t="shared" si="1007"/>
        <v/>
      </c>
    </row>
    <row r="64473" spans="22:22" x14ac:dyDescent="0.35">
      <c r="V64473" s="5" t="str">
        <f t="shared" si="1007"/>
        <v/>
      </c>
    </row>
    <row r="64474" spans="22:22" x14ac:dyDescent="0.35">
      <c r="V64474" s="5" t="str">
        <f t="shared" si="1007"/>
        <v/>
      </c>
    </row>
    <row r="64475" spans="22:22" x14ac:dyDescent="0.35">
      <c r="V64475" s="5" t="str">
        <f t="shared" si="1007"/>
        <v/>
      </c>
    </row>
    <row r="64476" spans="22:22" x14ac:dyDescent="0.35">
      <c r="V64476" s="5" t="str">
        <f t="shared" si="1007"/>
        <v/>
      </c>
    </row>
    <row r="64477" spans="22:22" x14ac:dyDescent="0.35">
      <c r="V64477" s="5" t="str">
        <f t="shared" si="1007"/>
        <v/>
      </c>
    </row>
    <row r="64478" spans="22:22" x14ac:dyDescent="0.35">
      <c r="V64478" s="5" t="str">
        <f t="shared" si="1007"/>
        <v/>
      </c>
    </row>
    <row r="64479" spans="22:22" x14ac:dyDescent="0.35">
      <c r="V64479" s="5" t="str">
        <f t="shared" si="1007"/>
        <v/>
      </c>
    </row>
    <row r="64480" spans="22:22" x14ac:dyDescent="0.35">
      <c r="V64480" s="5" t="str">
        <f t="shared" si="1007"/>
        <v/>
      </c>
    </row>
    <row r="64481" spans="22:22" x14ac:dyDescent="0.35">
      <c r="V64481" s="5" t="str">
        <f t="shared" si="1007"/>
        <v/>
      </c>
    </row>
    <row r="64482" spans="22:22" x14ac:dyDescent="0.35">
      <c r="V64482" s="5" t="str">
        <f t="shared" si="1007"/>
        <v/>
      </c>
    </row>
    <row r="64483" spans="22:22" x14ac:dyDescent="0.35">
      <c r="V64483" s="5" t="str">
        <f t="shared" si="1007"/>
        <v/>
      </c>
    </row>
    <row r="64484" spans="22:22" x14ac:dyDescent="0.35">
      <c r="V64484" s="5" t="str">
        <f t="shared" si="1007"/>
        <v/>
      </c>
    </row>
    <row r="64485" spans="22:22" x14ac:dyDescent="0.35">
      <c r="V64485" s="5" t="str">
        <f t="shared" si="1007"/>
        <v/>
      </c>
    </row>
    <row r="64486" spans="22:22" x14ac:dyDescent="0.35">
      <c r="V64486" s="5" t="str">
        <f t="shared" si="1007"/>
        <v/>
      </c>
    </row>
    <row r="64487" spans="22:22" x14ac:dyDescent="0.35">
      <c r="V64487" s="5" t="str">
        <f t="shared" si="1007"/>
        <v/>
      </c>
    </row>
    <row r="64488" spans="22:22" x14ac:dyDescent="0.35">
      <c r="V64488" s="5" t="str">
        <f t="shared" si="1007"/>
        <v/>
      </c>
    </row>
    <row r="64489" spans="22:22" x14ac:dyDescent="0.35">
      <c r="V64489" s="5" t="str">
        <f t="shared" si="1007"/>
        <v/>
      </c>
    </row>
    <row r="64490" spans="22:22" x14ac:dyDescent="0.35">
      <c r="V64490" s="5" t="str">
        <f t="shared" si="1007"/>
        <v/>
      </c>
    </row>
    <row r="64491" spans="22:22" x14ac:dyDescent="0.35">
      <c r="V64491" s="5" t="str">
        <f t="shared" si="1007"/>
        <v/>
      </c>
    </row>
    <row r="64492" spans="22:22" x14ac:dyDescent="0.35">
      <c r="V64492" s="5" t="str">
        <f t="shared" si="1007"/>
        <v/>
      </c>
    </row>
    <row r="64493" spans="22:22" x14ac:dyDescent="0.35">
      <c r="V64493" s="5" t="str">
        <f t="shared" si="1007"/>
        <v/>
      </c>
    </row>
    <row r="64494" spans="22:22" x14ac:dyDescent="0.35">
      <c r="V64494" s="5" t="str">
        <f t="shared" si="1007"/>
        <v/>
      </c>
    </row>
    <row r="64495" spans="22:22" x14ac:dyDescent="0.35">
      <c r="V64495" s="5" t="str">
        <f t="shared" si="1007"/>
        <v/>
      </c>
    </row>
    <row r="64496" spans="22:22" x14ac:dyDescent="0.35">
      <c r="V64496" s="5" t="str">
        <f t="shared" si="1007"/>
        <v/>
      </c>
    </row>
    <row r="64497" spans="22:22" x14ac:dyDescent="0.35">
      <c r="V64497" s="5" t="str">
        <f t="shared" si="1007"/>
        <v/>
      </c>
    </row>
    <row r="64498" spans="22:22" x14ac:dyDescent="0.35">
      <c r="V64498" s="5" t="str">
        <f t="shared" si="1007"/>
        <v/>
      </c>
    </row>
    <row r="64499" spans="22:22" x14ac:dyDescent="0.35">
      <c r="V64499" s="5" t="str">
        <f t="shared" si="1007"/>
        <v/>
      </c>
    </row>
    <row r="64500" spans="22:22" x14ac:dyDescent="0.35">
      <c r="V64500" s="5" t="str">
        <f t="shared" si="1007"/>
        <v/>
      </c>
    </row>
    <row r="64501" spans="22:22" x14ac:dyDescent="0.35">
      <c r="V64501" s="5" t="str">
        <f t="shared" si="1007"/>
        <v/>
      </c>
    </row>
    <row r="64502" spans="22:22" x14ac:dyDescent="0.35">
      <c r="V64502" s="5" t="str">
        <f t="shared" si="1007"/>
        <v/>
      </c>
    </row>
    <row r="64503" spans="22:22" x14ac:dyDescent="0.35">
      <c r="V64503" s="5" t="str">
        <f t="shared" si="1007"/>
        <v/>
      </c>
    </row>
    <row r="64504" spans="22:22" x14ac:dyDescent="0.35">
      <c r="V64504" s="5" t="str">
        <f t="shared" si="1007"/>
        <v/>
      </c>
    </row>
    <row r="64505" spans="22:22" x14ac:dyDescent="0.35">
      <c r="V64505" s="5" t="str">
        <f t="shared" si="1007"/>
        <v/>
      </c>
    </row>
    <row r="64506" spans="22:22" x14ac:dyDescent="0.35">
      <c r="V64506" s="5" t="str">
        <f t="shared" si="1007"/>
        <v/>
      </c>
    </row>
    <row r="64507" spans="22:22" x14ac:dyDescent="0.35">
      <c r="V64507" s="5" t="str">
        <f t="shared" si="1007"/>
        <v/>
      </c>
    </row>
    <row r="64508" spans="22:22" x14ac:dyDescent="0.35">
      <c r="V64508" s="5" t="str">
        <f t="shared" si="1007"/>
        <v/>
      </c>
    </row>
    <row r="64509" spans="22:22" x14ac:dyDescent="0.35">
      <c r="V64509" s="5" t="str">
        <f t="shared" si="1007"/>
        <v/>
      </c>
    </row>
    <row r="64510" spans="22:22" x14ac:dyDescent="0.35">
      <c r="V64510" s="5" t="str">
        <f t="shared" si="1007"/>
        <v/>
      </c>
    </row>
    <row r="64511" spans="22:22" x14ac:dyDescent="0.35">
      <c r="V64511" s="5" t="str">
        <f t="shared" si="1007"/>
        <v/>
      </c>
    </row>
    <row r="64512" spans="22:22" x14ac:dyDescent="0.35">
      <c r="V64512" s="5" t="str">
        <f t="shared" si="1007"/>
        <v/>
      </c>
    </row>
    <row r="64513" spans="22:22" x14ac:dyDescent="0.35">
      <c r="V64513" s="5" t="str">
        <f t="shared" si="1007"/>
        <v/>
      </c>
    </row>
    <row r="64514" spans="22:22" x14ac:dyDescent="0.35">
      <c r="V64514" s="5" t="str">
        <f t="shared" ref="V64514:V64577" si="1008">TRIM(CLEAN(SUBSTITUTE(A64514,CHAR(160)," ")))</f>
        <v/>
      </c>
    </row>
    <row r="64515" spans="22:22" x14ac:dyDescent="0.35">
      <c r="V64515" s="5" t="str">
        <f t="shared" si="1008"/>
        <v/>
      </c>
    </row>
    <row r="64516" spans="22:22" x14ac:dyDescent="0.35">
      <c r="V64516" s="5" t="str">
        <f t="shared" si="1008"/>
        <v/>
      </c>
    </row>
    <row r="64517" spans="22:22" x14ac:dyDescent="0.35">
      <c r="V64517" s="5" t="str">
        <f t="shared" si="1008"/>
        <v/>
      </c>
    </row>
    <row r="64518" spans="22:22" x14ac:dyDescent="0.35">
      <c r="V64518" s="5" t="str">
        <f t="shared" si="1008"/>
        <v/>
      </c>
    </row>
    <row r="64519" spans="22:22" x14ac:dyDescent="0.35">
      <c r="V64519" s="5" t="str">
        <f t="shared" si="1008"/>
        <v/>
      </c>
    </row>
    <row r="64520" spans="22:22" x14ac:dyDescent="0.35">
      <c r="V64520" s="5" t="str">
        <f t="shared" si="1008"/>
        <v/>
      </c>
    </row>
    <row r="64521" spans="22:22" x14ac:dyDescent="0.35">
      <c r="V64521" s="5" t="str">
        <f t="shared" si="1008"/>
        <v/>
      </c>
    </row>
    <row r="64522" spans="22:22" x14ac:dyDescent="0.35">
      <c r="V64522" s="5" t="str">
        <f t="shared" si="1008"/>
        <v/>
      </c>
    </row>
    <row r="64523" spans="22:22" x14ac:dyDescent="0.35">
      <c r="V64523" s="5" t="str">
        <f t="shared" si="1008"/>
        <v/>
      </c>
    </row>
    <row r="64524" spans="22:22" x14ac:dyDescent="0.35">
      <c r="V64524" s="5" t="str">
        <f t="shared" si="1008"/>
        <v/>
      </c>
    </row>
    <row r="64525" spans="22:22" x14ac:dyDescent="0.35">
      <c r="V64525" s="5" t="str">
        <f t="shared" si="1008"/>
        <v/>
      </c>
    </row>
    <row r="64526" spans="22:22" x14ac:dyDescent="0.35">
      <c r="V64526" s="5" t="str">
        <f t="shared" si="1008"/>
        <v/>
      </c>
    </row>
    <row r="64527" spans="22:22" x14ac:dyDescent="0.35">
      <c r="V64527" s="5" t="str">
        <f t="shared" si="1008"/>
        <v/>
      </c>
    </row>
    <row r="64528" spans="22:22" x14ac:dyDescent="0.35">
      <c r="V64528" s="5" t="str">
        <f t="shared" si="1008"/>
        <v/>
      </c>
    </row>
    <row r="64529" spans="22:22" x14ac:dyDescent="0.35">
      <c r="V64529" s="5" t="str">
        <f t="shared" si="1008"/>
        <v/>
      </c>
    </row>
    <row r="64530" spans="22:22" x14ac:dyDescent="0.35">
      <c r="V64530" s="5" t="str">
        <f t="shared" si="1008"/>
        <v/>
      </c>
    </row>
    <row r="64531" spans="22:22" x14ac:dyDescent="0.35">
      <c r="V64531" s="5" t="str">
        <f t="shared" si="1008"/>
        <v/>
      </c>
    </row>
    <row r="64532" spans="22:22" x14ac:dyDescent="0.35">
      <c r="V64532" s="5" t="str">
        <f t="shared" si="1008"/>
        <v/>
      </c>
    </row>
    <row r="64533" spans="22:22" x14ac:dyDescent="0.35">
      <c r="V64533" s="5" t="str">
        <f t="shared" si="1008"/>
        <v/>
      </c>
    </row>
    <row r="64534" spans="22:22" x14ac:dyDescent="0.35">
      <c r="V64534" s="5" t="str">
        <f t="shared" si="1008"/>
        <v/>
      </c>
    </row>
    <row r="64535" spans="22:22" x14ac:dyDescent="0.35">
      <c r="V64535" s="5" t="str">
        <f t="shared" si="1008"/>
        <v/>
      </c>
    </row>
    <row r="64536" spans="22:22" x14ac:dyDescent="0.35">
      <c r="V64536" s="5" t="str">
        <f t="shared" si="1008"/>
        <v/>
      </c>
    </row>
    <row r="64537" spans="22:22" x14ac:dyDescent="0.35">
      <c r="V64537" s="5" t="str">
        <f t="shared" si="1008"/>
        <v/>
      </c>
    </row>
    <row r="64538" spans="22:22" x14ac:dyDescent="0.35">
      <c r="V64538" s="5" t="str">
        <f t="shared" si="1008"/>
        <v/>
      </c>
    </row>
    <row r="64539" spans="22:22" x14ac:dyDescent="0.35">
      <c r="V64539" s="5" t="str">
        <f t="shared" si="1008"/>
        <v/>
      </c>
    </row>
    <row r="64540" spans="22:22" x14ac:dyDescent="0.35">
      <c r="V64540" s="5" t="str">
        <f t="shared" si="1008"/>
        <v/>
      </c>
    </row>
    <row r="64541" spans="22:22" x14ac:dyDescent="0.35">
      <c r="V64541" s="5" t="str">
        <f t="shared" si="1008"/>
        <v/>
      </c>
    </row>
    <row r="64542" spans="22:22" x14ac:dyDescent="0.35">
      <c r="V64542" s="5" t="str">
        <f t="shared" si="1008"/>
        <v/>
      </c>
    </row>
    <row r="64543" spans="22:22" x14ac:dyDescent="0.35">
      <c r="V64543" s="5" t="str">
        <f t="shared" si="1008"/>
        <v/>
      </c>
    </row>
    <row r="64544" spans="22:22" x14ac:dyDescent="0.35">
      <c r="V64544" s="5" t="str">
        <f t="shared" si="1008"/>
        <v/>
      </c>
    </row>
    <row r="64545" spans="22:22" x14ac:dyDescent="0.35">
      <c r="V64545" s="5" t="str">
        <f t="shared" si="1008"/>
        <v/>
      </c>
    </row>
    <row r="64546" spans="22:22" x14ac:dyDescent="0.35">
      <c r="V64546" s="5" t="str">
        <f t="shared" si="1008"/>
        <v/>
      </c>
    </row>
    <row r="64547" spans="22:22" x14ac:dyDescent="0.35">
      <c r="V64547" s="5" t="str">
        <f t="shared" si="1008"/>
        <v/>
      </c>
    </row>
    <row r="64548" spans="22:22" x14ac:dyDescent="0.35">
      <c r="V64548" s="5" t="str">
        <f t="shared" si="1008"/>
        <v/>
      </c>
    </row>
    <row r="64549" spans="22:22" x14ac:dyDescent="0.35">
      <c r="V64549" s="5" t="str">
        <f t="shared" si="1008"/>
        <v/>
      </c>
    </row>
    <row r="64550" spans="22:22" x14ac:dyDescent="0.35">
      <c r="V64550" s="5" t="str">
        <f t="shared" si="1008"/>
        <v/>
      </c>
    </row>
    <row r="64551" spans="22:22" x14ac:dyDescent="0.35">
      <c r="V64551" s="5" t="str">
        <f t="shared" si="1008"/>
        <v/>
      </c>
    </row>
    <row r="64552" spans="22:22" x14ac:dyDescent="0.35">
      <c r="V64552" s="5" t="str">
        <f t="shared" si="1008"/>
        <v/>
      </c>
    </row>
    <row r="64553" spans="22:22" x14ac:dyDescent="0.35">
      <c r="V64553" s="5" t="str">
        <f t="shared" si="1008"/>
        <v/>
      </c>
    </row>
    <row r="64554" spans="22:22" x14ac:dyDescent="0.35">
      <c r="V64554" s="5" t="str">
        <f t="shared" si="1008"/>
        <v/>
      </c>
    </row>
    <row r="64555" spans="22:22" x14ac:dyDescent="0.35">
      <c r="V64555" s="5" t="str">
        <f t="shared" si="1008"/>
        <v/>
      </c>
    </row>
    <row r="64556" spans="22:22" x14ac:dyDescent="0.35">
      <c r="V64556" s="5" t="str">
        <f t="shared" si="1008"/>
        <v/>
      </c>
    </row>
    <row r="64557" spans="22:22" x14ac:dyDescent="0.35">
      <c r="V64557" s="5" t="str">
        <f t="shared" si="1008"/>
        <v/>
      </c>
    </row>
    <row r="64558" spans="22:22" x14ac:dyDescent="0.35">
      <c r="V64558" s="5" t="str">
        <f t="shared" si="1008"/>
        <v/>
      </c>
    </row>
    <row r="64559" spans="22:22" x14ac:dyDescent="0.35">
      <c r="V64559" s="5" t="str">
        <f t="shared" si="1008"/>
        <v/>
      </c>
    </row>
    <row r="64560" spans="22:22" x14ac:dyDescent="0.35">
      <c r="V64560" s="5" t="str">
        <f t="shared" si="1008"/>
        <v/>
      </c>
    </row>
    <row r="64561" spans="22:22" x14ac:dyDescent="0.35">
      <c r="V64561" s="5" t="str">
        <f t="shared" si="1008"/>
        <v/>
      </c>
    </row>
    <row r="64562" spans="22:22" x14ac:dyDescent="0.35">
      <c r="V64562" s="5" t="str">
        <f t="shared" si="1008"/>
        <v/>
      </c>
    </row>
    <row r="64563" spans="22:22" x14ac:dyDescent="0.35">
      <c r="V64563" s="5" t="str">
        <f t="shared" si="1008"/>
        <v/>
      </c>
    </row>
    <row r="64564" spans="22:22" x14ac:dyDescent="0.35">
      <c r="V64564" s="5" t="str">
        <f t="shared" si="1008"/>
        <v/>
      </c>
    </row>
    <row r="64565" spans="22:22" x14ac:dyDescent="0.35">
      <c r="V64565" s="5" t="str">
        <f t="shared" si="1008"/>
        <v/>
      </c>
    </row>
    <row r="64566" spans="22:22" x14ac:dyDescent="0.35">
      <c r="V64566" s="5" t="str">
        <f t="shared" si="1008"/>
        <v/>
      </c>
    </row>
    <row r="64567" spans="22:22" x14ac:dyDescent="0.35">
      <c r="V64567" s="5" t="str">
        <f t="shared" si="1008"/>
        <v/>
      </c>
    </row>
    <row r="64568" spans="22:22" x14ac:dyDescent="0.35">
      <c r="V64568" s="5" t="str">
        <f t="shared" si="1008"/>
        <v/>
      </c>
    </row>
    <row r="64569" spans="22:22" x14ac:dyDescent="0.35">
      <c r="V64569" s="5" t="str">
        <f t="shared" si="1008"/>
        <v/>
      </c>
    </row>
    <row r="64570" spans="22:22" x14ac:dyDescent="0.35">
      <c r="V64570" s="5" t="str">
        <f t="shared" si="1008"/>
        <v/>
      </c>
    </row>
    <row r="64571" spans="22:22" x14ac:dyDescent="0.35">
      <c r="V64571" s="5" t="str">
        <f t="shared" si="1008"/>
        <v/>
      </c>
    </row>
    <row r="64572" spans="22:22" x14ac:dyDescent="0.35">
      <c r="V64572" s="5" t="str">
        <f t="shared" si="1008"/>
        <v/>
      </c>
    </row>
    <row r="64573" spans="22:22" x14ac:dyDescent="0.35">
      <c r="V64573" s="5" t="str">
        <f t="shared" si="1008"/>
        <v/>
      </c>
    </row>
    <row r="64574" spans="22:22" x14ac:dyDescent="0.35">
      <c r="V64574" s="5" t="str">
        <f t="shared" si="1008"/>
        <v/>
      </c>
    </row>
    <row r="64575" spans="22:22" x14ac:dyDescent="0.35">
      <c r="V64575" s="5" t="str">
        <f t="shared" si="1008"/>
        <v/>
      </c>
    </row>
    <row r="64576" spans="22:22" x14ac:dyDescent="0.35">
      <c r="V64576" s="5" t="str">
        <f t="shared" si="1008"/>
        <v/>
      </c>
    </row>
    <row r="64577" spans="22:22" x14ac:dyDescent="0.35">
      <c r="V64577" s="5" t="str">
        <f t="shared" si="1008"/>
        <v/>
      </c>
    </row>
    <row r="64578" spans="22:22" x14ac:dyDescent="0.35">
      <c r="V64578" s="5" t="str">
        <f t="shared" ref="V64578:V64641" si="1009">TRIM(CLEAN(SUBSTITUTE(A64578,CHAR(160)," ")))</f>
        <v/>
      </c>
    </row>
    <row r="64579" spans="22:22" x14ac:dyDescent="0.35">
      <c r="V64579" s="5" t="str">
        <f t="shared" si="1009"/>
        <v/>
      </c>
    </row>
    <row r="64580" spans="22:22" x14ac:dyDescent="0.35">
      <c r="V64580" s="5" t="str">
        <f t="shared" si="1009"/>
        <v/>
      </c>
    </row>
    <row r="64581" spans="22:22" x14ac:dyDescent="0.35">
      <c r="V64581" s="5" t="str">
        <f t="shared" si="1009"/>
        <v/>
      </c>
    </row>
    <row r="64582" spans="22:22" x14ac:dyDescent="0.35">
      <c r="V64582" s="5" t="str">
        <f t="shared" si="1009"/>
        <v/>
      </c>
    </row>
    <row r="64583" spans="22:22" x14ac:dyDescent="0.35">
      <c r="V64583" s="5" t="str">
        <f t="shared" si="1009"/>
        <v/>
      </c>
    </row>
    <row r="64584" spans="22:22" x14ac:dyDescent="0.35">
      <c r="V64584" s="5" t="str">
        <f t="shared" si="1009"/>
        <v/>
      </c>
    </row>
    <row r="64585" spans="22:22" x14ac:dyDescent="0.35">
      <c r="V64585" s="5" t="str">
        <f t="shared" si="1009"/>
        <v/>
      </c>
    </row>
    <row r="64586" spans="22:22" x14ac:dyDescent="0.35">
      <c r="V64586" s="5" t="str">
        <f t="shared" si="1009"/>
        <v/>
      </c>
    </row>
    <row r="64587" spans="22:22" x14ac:dyDescent="0.35">
      <c r="V64587" s="5" t="str">
        <f t="shared" si="1009"/>
        <v/>
      </c>
    </row>
    <row r="64588" spans="22:22" x14ac:dyDescent="0.35">
      <c r="V64588" s="5" t="str">
        <f t="shared" si="1009"/>
        <v/>
      </c>
    </row>
    <row r="64589" spans="22:22" x14ac:dyDescent="0.35">
      <c r="V64589" s="5" t="str">
        <f t="shared" si="1009"/>
        <v/>
      </c>
    </row>
    <row r="64590" spans="22:22" x14ac:dyDescent="0.35">
      <c r="V64590" s="5" t="str">
        <f t="shared" si="1009"/>
        <v/>
      </c>
    </row>
    <row r="64591" spans="22:22" x14ac:dyDescent="0.35">
      <c r="V64591" s="5" t="str">
        <f t="shared" si="1009"/>
        <v/>
      </c>
    </row>
    <row r="64592" spans="22:22" x14ac:dyDescent="0.35">
      <c r="V64592" s="5" t="str">
        <f t="shared" si="1009"/>
        <v/>
      </c>
    </row>
    <row r="64593" spans="22:22" x14ac:dyDescent="0.35">
      <c r="V64593" s="5" t="str">
        <f t="shared" si="1009"/>
        <v/>
      </c>
    </row>
    <row r="64594" spans="22:22" x14ac:dyDescent="0.35">
      <c r="V64594" s="5" t="str">
        <f t="shared" si="1009"/>
        <v/>
      </c>
    </row>
    <row r="64595" spans="22:22" x14ac:dyDescent="0.35">
      <c r="V64595" s="5" t="str">
        <f t="shared" si="1009"/>
        <v/>
      </c>
    </row>
    <row r="64596" spans="22:22" x14ac:dyDescent="0.35">
      <c r="V64596" s="5" t="str">
        <f t="shared" si="1009"/>
        <v/>
      </c>
    </row>
    <row r="64597" spans="22:22" x14ac:dyDescent="0.35">
      <c r="V64597" s="5" t="str">
        <f t="shared" si="1009"/>
        <v/>
      </c>
    </row>
    <row r="64598" spans="22:22" x14ac:dyDescent="0.35">
      <c r="V64598" s="5" t="str">
        <f t="shared" si="1009"/>
        <v/>
      </c>
    </row>
    <row r="64599" spans="22:22" x14ac:dyDescent="0.35">
      <c r="V64599" s="5" t="str">
        <f t="shared" si="1009"/>
        <v/>
      </c>
    </row>
    <row r="64600" spans="22:22" x14ac:dyDescent="0.35">
      <c r="V64600" s="5" t="str">
        <f t="shared" si="1009"/>
        <v/>
      </c>
    </row>
    <row r="64601" spans="22:22" x14ac:dyDescent="0.35">
      <c r="V64601" s="5" t="str">
        <f t="shared" si="1009"/>
        <v/>
      </c>
    </row>
    <row r="64602" spans="22:22" x14ac:dyDescent="0.35">
      <c r="V64602" s="5" t="str">
        <f t="shared" si="1009"/>
        <v/>
      </c>
    </row>
    <row r="64603" spans="22:22" x14ac:dyDescent="0.35">
      <c r="V64603" s="5" t="str">
        <f t="shared" si="1009"/>
        <v/>
      </c>
    </row>
    <row r="64604" spans="22:22" x14ac:dyDescent="0.35">
      <c r="V64604" s="5" t="str">
        <f t="shared" si="1009"/>
        <v/>
      </c>
    </row>
    <row r="64605" spans="22:22" x14ac:dyDescent="0.35">
      <c r="V64605" s="5" t="str">
        <f t="shared" si="1009"/>
        <v/>
      </c>
    </row>
    <row r="64606" spans="22:22" x14ac:dyDescent="0.35">
      <c r="V64606" s="5" t="str">
        <f t="shared" si="1009"/>
        <v/>
      </c>
    </row>
    <row r="64607" spans="22:22" x14ac:dyDescent="0.35">
      <c r="V64607" s="5" t="str">
        <f t="shared" si="1009"/>
        <v/>
      </c>
    </row>
    <row r="64608" spans="22:22" x14ac:dyDescent="0.35">
      <c r="V64608" s="5" t="str">
        <f t="shared" si="1009"/>
        <v/>
      </c>
    </row>
    <row r="64609" spans="22:22" x14ac:dyDescent="0.35">
      <c r="V64609" s="5" t="str">
        <f t="shared" si="1009"/>
        <v/>
      </c>
    </row>
    <row r="64610" spans="22:22" x14ac:dyDescent="0.35">
      <c r="V64610" s="5" t="str">
        <f t="shared" si="1009"/>
        <v/>
      </c>
    </row>
    <row r="64611" spans="22:22" x14ac:dyDescent="0.35">
      <c r="V64611" s="5" t="str">
        <f t="shared" si="1009"/>
        <v/>
      </c>
    </row>
    <row r="64612" spans="22:22" x14ac:dyDescent="0.35">
      <c r="V64612" s="5" t="str">
        <f t="shared" si="1009"/>
        <v/>
      </c>
    </row>
    <row r="64613" spans="22:22" x14ac:dyDescent="0.35">
      <c r="V64613" s="5" t="str">
        <f t="shared" si="1009"/>
        <v/>
      </c>
    </row>
    <row r="64614" spans="22:22" x14ac:dyDescent="0.35">
      <c r="V64614" s="5" t="str">
        <f t="shared" si="1009"/>
        <v/>
      </c>
    </row>
    <row r="64615" spans="22:22" x14ac:dyDescent="0.35">
      <c r="V64615" s="5" t="str">
        <f t="shared" si="1009"/>
        <v/>
      </c>
    </row>
    <row r="64616" spans="22:22" x14ac:dyDescent="0.35">
      <c r="V64616" s="5" t="str">
        <f t="shared" si="1009"/>
        <v/>
      </c>
    </row>
    <row r="64617" spans="22:22" x14ac:dyDescent="0.35">
      <c r="V64617" s="5" t="str">
        <f t="shared" si="1009"/>
        <v/>
      </c>
    </row>
    <row r="64618" spans="22:22" x14ac:dyDescent="0.35">
      <c r="V64618" s="5" t="str">
        <f t="shared" si="1009"/>
        <v/>
      </c>
    </row>
    <row r="64619" spans="22:22" x14ac:dyDescent="0.35">
      <c r="V64619" s="5" t="str">
        <f t="shared" si="1009"/>
        <v/>
      </c>
    </row>
    <row r="64620" spans="22:22" x14ac:dyDescent="0.35">
      <c r="V64620" s="5" t="str">
        <f t="shared" si="1009"/>
        <v/>
      </c>
    </row>
    <row r="64621" spans="22:22" x14ac:dyDescent="0.35">
      <c r="V64621" s="5" t="str">
        <f t="shared" si="1009"/>
        <v/>
      </c>
    </row>
    <row r="64622" spans="22:22" x14ac:dyDescent="0.35">
      <c r="V64622" s="5" t="str">
        <f t="shared" si="1009"/>
        <v/>
      </c>
    </row>
    <row r="64623" spans="22:22" x14ac:dyDescent="0.35">
      <c r="V64623" s="5" t="str">
        <f t="shared" si="1009"/>
        <v/>
      </c>
    </row>
    <row r="64624" spans="22:22" x14ac:dyDescent="0.35">
      <c r="V64624" s="5" t="str">
        <f t="shared" si="1009"/>
        <v/>
      </c>
    </row>
    <row r="64625" spans="22:22" x14ac:dyDescent="0.35">
      <c r="V64625" s="5" t="str">
        <f t="shared" si="1009"/>
        <v/>
      </c>
    </row>
    <row r="64626" spans="22:22" x14ac:dyDescent="0.35">
      <c r="V64626" s="5" t="str">
        <f t="shared" si="1009"/>
        <v/>
      </c>
    </row>
    <row r="64627" spans="22:22" x14ac:dyDescent="0.35">
      <c r="V64627" s="5" t="str">
        <f t="shared" si="1009"/>
        <v/>
      </c>
    </row>
    <row r="64628" spans="22:22" x14ac:dyDescent="0.35">
      <c r="V64628" s="5" t="str">
        <f t="shared" si="1009"/>
        <v/>
      </c>
    </row>
    <row r="64629" spans="22:22" x14ac:dyDescent="0.35">
      <c r="V64629" s="5" t="str">
        <f t="shared" si="1009"/>
        <v/>
      </c>
    </row>
    <row r="64630" spans="22:22" x14ac:dyDescent="0.35">
      <c r="V64630" s="5" t="str">
        <f t="shared" si="1009"/>
        <v/>
      </c>
    </row>
    <row r="64631" spans="22:22" x14ac:dyDescent="0.35">
      <c r="V64631" s="5" t="str">
        <f t="shared" si="1009"/>
        <v/>
      </c>
    </row>
    <row r="64632" spans="22:22" x14ac:dyDescent="0.35">
      <c r="V64632" s="5" t="str">
        <f t="shared" si="1009"/>
        <v/>
      </c>
    </row>
    <row r="64633" spans="22:22" x14ac:dyDescent="0.35">
      <c r="V64633" s="5" t="str">
        <f t="shared" si="1009"/>
        <v/>
      </c>
    </row>
    <row r="64634" spans="22:22" x14ac:dyDescent="0.35">
      <c r="V64634" s="5" t="str">
        <f t="shared" si="1009"/>
        <v/>
      </c>
    </row>
    <row r="64635" spans="22:22" x14ac:dyDescent="0.35">
      <c r="V64635" s="5" t="str">
        <f t="shared" si="1009"/>
        <v/>
      </c>
    </row>
    <row r="64636" spans="22:22" x14ac:dyDescent="0.35">
      <c r="V64636" s="5" t="str">
        <f t="shared" si="1009"/>
        <v/>
      </c>
    </row>
    <row r="64637" spans="22:22" x14ac:dyDescent="0.35">
      <c r="V64637" s="5" t="str">
        <f t="shared" si="1009"/>
        <v/>
      </c>
    </row>
    <row r="64638" spans="22:22" x14ac:dyDescent="0.35">
      <c r="V64638" s="5" t="str">
        <f t="shared" si="1009"/>
        <v/>
      </c>
    </row>
    <row r="64639" spans="22:22" x14ac:dyDescent="0.35">
      <c r="V64639" s="5" t="str">
        <f t="shared" si="1009"/>
        <v/>
      </c>
    </row>
    <row r="64640" spans="22:22" x14ac:dyDescent="0.35">
      <c r="V64640" s="5" t="str">
        <f t="shared" si="1009"/>
        <v/>
      </c>
    </row>
    <row r="64641" spans="22:22" x14ac:dyDescent="0.35">
      <c r="V64641" s="5" t="str">
        <f t="shared" si="1009"/>
        <v/>
      </c>
    </row>
    <row r="64642" spans="22:22" x14ac:dyDescent="0.35">
      <c r="V64642" s="5" t="str">
        <f t="shared" ref="V64642:V64705" si="1010">TRIM(CLEAN(SUBSTITUTE(A64642,CHAR(160)," ")))</f>
        <v/>
      </c>
    </row>
    <row r="64643" spans="22:22" x14ac:dyDescent="0.35">
      <c r="V64643" s="5" t="str">
        <f t="shared" si="1010"/>
        <v/>
      </c>
    </row>
    <row r="64644" spans="22:22" x14ac:dyDescent="0.35">
      <c r="V64644" s="5" t="str">
        <f t="shared" si="1010"/>
        <v/>
      </c>
    </row>
    <row r="64645" spans="22:22" x14ac:dyDescent="0.35">
      <c r="V64645" s="5" t="str">
        <f t="shared" si="1010"/>
        <v/>
      </c>
    </row>
    <row r="64646" spans="22:22" x14ac:dyDescent="0.35">
      <c r="V64646" s="5" t="str">
        <f t="shared" si="1010"/>
        <v/>
      </c>
    </row>
    <row r="64647" spans="22:22" x14ac:dyDescent="0.35">
      <c r="V64647" s="5" t="str">
        <f t="shared" si="1010"/>
        <v/>
      </c>
    </row>
    <row r="64648" spans="22:22" x14ac:dyDescent="0.35">
      <c r="V64648" s="5" t="str">
        <f t="shared" si="1010"/>
        <v/>
      </c>
    </row>
    <row r="64649" spans="22:22" x14ac:dyDescent="0.35">
      <c r="V64649" s="5" t="str">
        <f t="shared" si="1010"/>
        <v/>
      </c>
    </row>
    <row r="64650" spans="22:22" x14ac:dyDescent="0.35">
      <c r="V64650" s="5" t="str">
        <f t="shared" si="1010"/>
        <v/>
      </c>
    </row>
    <row r="64651" spans="22:22" x14ac:dyDescent="0.35">
      <c r="V64651" s="5" t="str">
        <f t="shared" si="1010"/>
        <v/>
      </c>
    </row>
    <row r="64652" spans="22:22" x14ac:dyDescent="0.35">
      <c r="V64652" s="5" t="str">
        <f t="shared" si="1010"/>
        <v/>
      </c>
    </row>
    <row r="64653" spans="22:22" x14ac:dyDescent="0.35">
      <c r="V64653" s="5" t="str">
        <f t="shared" si="1010"/>
        <v/>
      </c>
    </row>
    <row r="64654" spans="22:22" x14ac:dyDescent="0.35">
      <c r="V64654" s="5" t="str">
        <f t="shared" si="1010"/>
        <v/>
      </c>
    </row>
    <row r="64655" spans="22:22" x14ac:dyDescent="0.35">
      <c r="V64655" s="5" t="str">
        <f t="shared" si="1010"/>
        <v/>
      </c>
    </row>
    <row r="64656" spans="22:22" x14ac:dyDescent="0.35">
      <c r="V64656" s="5" t="str">
        <f t="shared" si="1010"/>
        <v/>
      </c>
    </row>
    <row r="64657" spans="22:22" x14ac:dyDescent="0.35">
      <c r="V64657" s="5" t="str">
        <f t="shared" si="1010"/>
        <v/>
      </c>
    </row>
    <row r="64658" spans="22:22" x14ac:dyDescent="0.35">
      <c r="V64658" s="5" t="str">
        <f t="shared" si="1010"/>
        <v/>
      </c>
    </row>
    <row r="64659" spans="22:22" x14ac:dyDescent="0.35">
      <c r="V64659" s="5" t="str">
        <f t="shared" si="1010"/>
        <v/>
      </c>
    </row>
    <row r="64660" spans="22:22" x14ac:dyDescent="0.35">
      <c r="V64660" s="5" t="str">
        <f t="shared" si="1010"/>
        <v/>
      </c>
    </row>
    <row r="64661" spans="22:22" x14ac:dyDescent="0.35">
      <c r="V64661" s="5" t="str">
        <f t="shared" si="1010"/>
        <v/>
      </c>
    </row>
    <row r="64662" spans="22:22" x14ac:dyDescent="0.35">
      <c r="V64662" s="5" t="str">
        <f t="shared" si="1010"/>
        <v/>
      </c>
    </row>
    <row r="64663" spans="22:22" x14ac:dyDescent="0.35">
      <c r="V64663" s="5" t="str">
        <f t="shared" si="1010"/>
        <v/>
      </c>
    </row>
    <row r="64664" spans="22:22" x14ac:dyDescent="0.35">
      <c r="V64664" s="5" t="str">
        <f t="shared" si="1010"/>
        <v/>
      </c>
    </row>
    <row r="64665" spans="22:22" x14ac:dyDescent="0.35">
      <c r="V64665" s="5" t="str">
        <f t="shared" si="1010"/>
        <v/>
      </c>
    </row>
    <row r="64666" spans="22:22" x14ac:dyDescent="0.35">
      <c r="V64666" s="5" t="str">
        <f t="shared" si="1010"/>
        <v/>
      </c>
    </row>
    <row r="64667" spans="22:22" x14ac:dyDescent="0.35">
      <c r="V64667" s="5" t="str">
        <f t="shared" si="1010"/>
        <v/>
      </c>
    </row>
    <row r="64668" spans="22:22" x14ac:dyDescent="0.35">
      <c r="V64668" s="5" t="str">
        <f t="shared" si="1010"/>
        <v/>
      </c>
    </row>
    <row r="64669" spans="22:22" x14ac:dyDescent="0.35">
      <c r="V64669" s="5" t="str">
        <f t="shared" si="1010"/>
        <v/>
      </c>
    </row>
    <row r="64670" spans="22:22" x14ac:dyDescent="0.35">
      <c r="V64670" s="5" t="str">
        <f t="shared" si="1010"/>
        <v/>
      </c>
    </row>
    <row r="64671" spans="22:22" x14ac:dyDescent="0.35">
      <c r="V64671" s="5" t="str">
        <f t="shared" si="1010"/>
        <v/>
      </c>
    </row>
    <row r="64672" spans="22:22" x14ac:dyDescent="0.35">
      <c r="V64672" s="5" t="str">
        <f t="shared" si="1010"/>
        <v/>
      </c>
    </row>
    <row r="64673" spans="22:22" x14ac:dyDescent="0.35">
      <c r="V64673" s="5" t="str">
        <f t="shared" si="1010"/>
        <v/>
      </c>
    </row>
    <row r="64674" spans="22:22" x14ac:dyDescent="0.35">
      <c r="V64674" s="5" t="str">
        <f t="shared" si="1010"/>
        <v/>
      </c>
    </row>
    <row r="64675" spans="22:22" x14ac:dyDescent="0.35">
      <c r="V64675" s="5" t="str">
        <f t="shared" si="1010"/>
        <v/>
      </c>
    </row>
    <row r="64676" spans="22:22" x14ac:dyDescent="0.35">
      <c r="V64676" s="5" t="str">
        <f t="shared" si="1010"/>
        <v/>
      </c>
    </row>
    <row r="64677" spans="22:22" x14ac:dyDescent="0.35">
      <c r="V64677" s="5" t="str">
        <f t="shared" si="1010"/>
        <v/>
      </c>
    </row>
    <row r="64678" spans="22:22" x14ac:dyDescent="0.35">
      <c r="V64678" s="5" t="str">
        <f t="shared" si="1010"/>
        <v/>
      </c>
    </row>
    <row r="64679" spans="22:22" x14ac:dyDescent="0.35">
      <c r="V64679" s="5" t="str">
        <f t="shared" si="1010"/>
        <v/>
      </c>
    </row>
    <row r="64680" spans="22:22" x14ac:dyDescent="0.35">
      <c r="V64680" s="5" t="str">
        <f t="shared" si="1010"/>
        <v/>
      </c>
    </row>
    <row r="64681" spans="22:22" x14ac:dyDescent="0.35">
      <c r="V64681" s="5" t="str">
        <f t="shared" si="1010"/>
        <v/>
      </c>
    </row>
    <row r="64682" spans="22:22" x14ac:dyDescent="0.35">
      <c r="V64682" s="5" t="str">
        <f t="shared" si="1010"/>
        <v/>
      </c>
    </row>
    <row r="64683" spans="22:22" x14ac:dyDescent="0.35">
      <c r="V64683" s="5" t="str">
        <f t="shared" si="1010"/>
        <v/>
      </c>
    </row>
    <row r="64684" spans="22:22" x14ac:dyDescent="0.35">
      <c r="V64684" s="5" t="str">
        <f t="shared" si="1010"/>
        <v/>
      </c>
    </row>
    <row r="64685" spans="22:22" x14ac:dyDescent="0.35">
      <c r="V64685" s="5" t="str">
        <f t="shared" si="1010"/>
        <v/>
      </c>
    </row>
    <row r="64686" spans="22:22" x14ac:dyDescent="0.35">
      <c r="V64686" s="5" t="str">
        <f t="shared" si="1010"/>
        <v/>
      </c>
    </row>
    <row r="64687" spans="22:22" x14ac:dyDescent="0.35">
      <c r="V64687" s="5" t="str">
        <f t="shared" si="1010"/>
        <v/>
      </c>
    </row>
    <row r="64688" spans="22:22" x14ac:dyDescent="0.35">
      <c r="V64688" s="5" t="str">
        <f t="shared" si="1010"/>
        <v/>
      </c>
    </row>
    <row r="64689" spans="22:22" x14ac:dyDescent="0.35">
      <c r="V64689" s="5" t="str">
        <f t="shared" si="1010"/>
        <v/>
      </c>
    </row>
    <row r="64690" spans="22:22" x14ac:dyDescent="0.35">
      <c r="V64690" s="5" t="str">
        <f t="shared" si="1010"/>
        <v/>
      </c>
    </row>
    <row r="64691" spans="22:22" x14ac:dyDescent="0.35">
      <c r="V64691" s="5" t="str">
        <f t="shared" si="1010"/>
        <v/>
      </c>
    </row>
    <row r="64692" spans="22:22" x14ac:dyDescent="0.35">
      <c r="V64692" s="5" t="str">
        <f t="shared" si="1010"/>
        <v/>
      </c>
    </row>
    <row r="64693" spans="22:22" x14ac:dyDescent="0.35">
      <c r="V64693" s="5" t="str">
        <f t="shared" si="1010"/>
        <v/>
      </c>
    </row>
    <row r="64694" spans="22:22" x14ac:dyDescent="0.35">
      <c r="V64694" s="5" t="str">
        <f t="shared" si="1010"/>
        <v/>
      </c>
    </row>
    <row r="64695" spans="22:22" x14ac:dyDescent="0.35">
      <c r="V64695" s="5" t="str">
        <f t="shared" si="1010"/>
        <v/>
      </c>
    </row>
    <row r="64696" spans="22:22" x14ac:dyDescent="0.35">
      <c r="V64696" s="5" t="str">
        <f t="shared" si="1010"/>
        <v/>
      </c>
    </row>
    <row r="64697" spans="22:22" x14ac:dyDescent="0.35">
      <c r="V64697" s="5" t="str">
        <f t="shared" si="1010"/>
        <v/>
      </c>
    </row>
    <row r="64698" spans="22:22" x14ac:dyDescent="0.35">
      <c r="V64698" s="5" t="str">
        <f t="shared" si="1010"/>
        <v/>
      </c>
    </row>
    <row r="64699" spans="22:22" x14ac:dyDescent="0.35">
      <c r="V64699" s="5" t="str">
        <f t="shared" si="1010"/>
        <v/>
      </c>
    </row>
    <row r="64700" spans="22:22" x14ac:dyDescent="0.35">
      <c r="V64700" s="5" t="str">
        <f t="shared" si="1010"/>
        <v/>
      </c>
    </row>
    <row r="64701" spans="22:22" x14ac:dyDescent="0.35">
      <c r="V64701" s="5" t="str">
        <f t="shared" si="1010"/>
        <v/>
      </c>
    </row>
    <row r="64702" spans="22:22" x14ac:dyDescent="0.35">
      <c r="V64702" s="5" t="str">
        <f t="shared" si="1010"/>
        <v/>
      </c>
    </row>
    <row r="64703" spans="22:22" x14ac:dyDescent="0.35">
      <c r="V64703" s="5" t="str">
        <f t="shared" si="1010"/>
        <v/>
      </c>
    </row>
    <row r="64704" spans="22:22" x14ac:dyDescent="0.35">
      <c r="V64704" s="5" t="str">
        <f t="shared" si="1010"/>
        <v/>
      </c>
    </row>
    <row r="64705" spans="22:22" x14ac:dyDescent="0.35">
      <c r="V64705" s="5" t="str">
        <f t="shared" si="1010"/>
        <v/>
      </c>
    </row>
    <row r="64706" spans="22:22" x14ac:dyDescent="0.35">
      <c r="V64706" s="5" t="str">
        <f t="shared" ref="V64706:V64769" si="1011">TRIM(CLEAN(SUBSTITUTE(A64706,CHAR(160)," ")))</f>
        <v/>
      </c>
    </row>
    <row r="64707" spans="22:22" x14ac:dyDescent="0.35">
      <c r="V64707" s="5" t="str">
        <f t="shared" si="1011"/>
        <v/>
      </c>
    </row>
    <row r="64708" spans="22:22" x14ac:dyDescent="0.35">
      <c r="V64708" s="5" t="str">
        <f t="shared" si="1011"/>
        <v/>
      </c>
    </row>
    <row r="64709" spans="22:22" x14ac:dyDescent="0.35">
      <c r="V64709" s="5" t="str">
        <f t="shared" si="1011"/>
        <v/>
      </c>
    </row>
    <row r="64710" spans="22:22" x14ac:dyDescent="0.35">
      <c r="V64710" s="5" t="str">
        <f t="shared" si="1011"/>
        <v/>
      </c>
    </row>
    <row r="64711" spans="22:22" x14ac:dyDescent="0.35">
      <c r="V64711" s="5" t="str">
        <f t="shared" si="1011"/>
        <v/>
      </c>
    </row>
    <row r="64712" spans="22:22" x14ac:dyDescent="0.35">
      <c r="V64712" s="5" t="str">
        <f t="shared" si="1011"/>
        <v/>
      </c>
    </row>
    <row r="64713" spans="22:22" x14ac:dyDescent="0.35">
      <c r="V64713" s="5" t="str">
        <f t="shared" si="1011"/>
        <v/>
      </c>
    </row>
    <row r="64714" spans="22:22" x14ac:dyDescent="0.35">
      <c r="V64714" s="5" t="str">
        <f t="shared" si="1011"/>
        <v/>
      </c>
    </row>
    <row r="64715" spans="22:22" x14ac:dyDescent="0.35">
      <c r="V64715" s="5" t="str">
        <f t="shared" si="1011"/>
        <v/>
      </c>
    </row>
    <row r="64716" spans="22:22" x14ac:dyDescent="0.35">
      <c r="V64716" s="5" t="str">
        <f t="shared" si="1011"/>
        <v/>
      </c>
    </row>
    <row r="64717" spans="22:22" x14ac:dyDescent="0.35">
      <c r="V64717" s="5" t="str">
        <f t="shared" si="1011"/>
        <v/>
      </c>
    </row>
    <row r="64718" spans="22:22" x14ac:dyDescent="0.35">
      <c r="V64718" s="5" t="str">
        <f t="shared" si="1011"/>
        <v/>
      </c>
    </row>
    <row r="64719" spans="22:22" x14ac:dyDescent="0.35">
      <c r="V64719" s="5" t="str">
        <f t="shared" si="1011"/>
        <v/>
      </c>
    </row>
    <row r="64720" spans="22:22" x14ac:dyDescent="0.35">
      <c r="V64720" s="5" t="str">
        <f t="shared" si="1011"/>
        <v/>
      </c>
    </row>
    <row r="64721" spans="22:22" x14ac:dyDescent="0.35">
      <c r="V64721" s="5" t="str">
        <f t="shared" si="1011"/>
        <v/>
      </c>
    </row>
    <row r="64722" spans="22:22" x14ac:dyDescent="0.35">
      <c r="V64722" s="5" t="str">
        <f t="shared" si="1011"/>
        <v/>
      </c>
    </row>
    <row r="64723" spans="22:22" x14ac:dyDescent="0.35">
      <c r="V64723" s="5" t="str">
        <f t="shared" si="1011"/>
        <v/>
      </c>
    </row>
    <row r="64724" spans="22:22" x14ac:dyDescent="0.35">
      <c r="V64724" s="5" t="str">
        <f t="shared" si="1011"/>
        <v/>
      </c>
    </row>
    <row r="64725" spans="22:22" x14ac:dyDescent="0.35">
      <c r="V64725" s="5" t="str">
        <f t="shared" si="1011"/>
        <v/>
      </c>
    </row>
    <row r="64726" spans="22:22" x14ac:dyDescent="0.35">
      <c r="V64726" s="5" t="str">
        <f t="shared" si="1011"/>
        <v/>
      </c>
    </row>
    <row r="64727" spans="22:22" x14ac:dyDescent="0.35">
      <c r="V64727" s="5" t="str">
        <f t="shared" si="1011"/>
        <v/>
      </c>
    </row>
    <row r="64728" spans="22:22" x14ac:dyDescent="0.35">
      <c r="V64728" s="5" t="str">
        <f t="shared" si="1011"/>
        <v/>
      </c>
    </row>
    <row r="64729" spans="22:22" x14ac:dyDescent="0.35">
      <c r="V64729" s="5" t="str">
        <f t="shared" si="1011"/>
        <v/>
      </c>
    </row>
    <row r="64730" spans="22:22" x14ac:dyDescent="0.35">
      <c r="V64730" s="5" t="str">
        <f t="shared" si="1011"/>
        <v/>
      </c>
    </row>
    <row r="64731" spans="22:22" x14ac:dyDescent="0.35">
      <c r="V64731" s="5" t="str">
        <f t="shared" si="1011"/>
        <v/>
      </c>
    </row>
    <row r="64732" spans="22:22" x14ac:dyDescent="0.35">
      <c r="V64732" s="5" t="str">
        <f t="shared" si="1011"/>
        <v/>
      </c>
    </row>
    <row r="64733" spans="22:22" x14ac:dyDescent="0.35">
      <c r="V64733" s="5" t="str">
        <f t="shared" si="1011"/>
        <v/>
      </c>
    </row>
    <row r="64734" spans="22:22" x14ac:dyDescent="0.35">
      <c r="V64734" s="5" t="str">
        <f t="shared" si="1011"/>
        <v/>
      </c>
    </row>
    <row r="64735" spans="22:22" x14ac:dyDescent="0.35">
      <c r="V64735" s="5" t="str">
        <f t="shared" si="1011"/>
        <v/>
      </c>
    </row>
    <row r="64736" spans="22:22" x14ac:dyDescent="0.35">
      <c r="V64736" s="5" t="str">
        <f t="shared" si="1011"/>
        <v/>
      </c>
    </row>
    <row r="64737" spans="22:22" x14ac:dyDescent="0.35">
      <c r="V64737" s="5" t="str">
        <f t="shared" si="1011"/>
        <v/>
      </c>
    </row>
    <row r="64738" spans="22:22" x14ac:dyDescent="0.35">
      <c r="V64738" s="5" t="str">
        <f t="shared" si="1011"/>
        <v/>
      </c>
    </row>
    <row r="64739" spans="22:22" x14ac:dyDescent="0.35">
      <c r="V64739" s="5" t="str">
        <f t="shared" si="1011"/>
        <v/>
      </c>
    </row>
    <row r="64740" spans="22:22" x14ac:dyDescent="0.35">
      <c r="V64740" s="5" t="str">
        <f t="shared" si="1011"/>
        <v/>
      </c>
    </row>
    <row r="64741" spans="22:22" x14ac:dyDescent="0.35">
      <c r="V64741" s="5" t="str">
        <f t="shared" si="1011"/>
        <v/>
      </c>
    </row>
    <row r="64742" spans="22:22" x14ac:dyDescent="0.35">
      <c r="V64742" s="5" t="str">
        <f t="shared" si="1011"/>
        <v/>
      </c>
    </row>
    <row r="64743" spans="22:22" x14ac:dyDescent="0.35">
      <c r="V64743" s="5" t="str">
        <f t="shared" si="1011"/>
        <v/>
      </c>
    </row>
    <row r="64744" spans="22:22" x14ac:dyDescent="0.35">
      <c r="V64744" s="5" t="str">
        <f t="shared" si="1011"/>
        <v/>
      </c>
    </row>
    <row r="64745" spans="22:22" x14ac:dyDescent="0.35">
      <c r="V64745" s="5" t="str">
        <f t="shared" si="1011"/>
        <v/>
      </c>
    </row>
    <row r="64746" spans="22:22" x14ac:dyDescent="0.35">
      <c r="V64746" s="5" t="str">
        <f t="shared" si="1011"/>
        <v/>
      </c>
    </row>
    <row r="64747" spans="22:22" x14ac:dyDescent="0.35">
      <c r="V64747" s="5" t="str">
        <f t="shared" si="1011"/>
        <v/>
      </c>
    </row>
    <row r="64748" spans="22:22" x14ac:dyDescent="0.35">
      <c r="V64748" s="5" t="str">
        <f t="shared" si="1011"/>
        <v/>
      </c>
    </row>
    <row r="64749" spans="22:22" x14ac:dyDescent="0.35">
      <c r="V64749" s="5" t="str">
        <f t="shared" si="1011"/>
        <v/>
      </c>
    </row>
    <row r="64750" spans="22:22" x14ac:dyDescent="0.35">
      <c r="V64750" s="5" t="str">
        <f t="shared" si="1011"/>
        <v/>
      </c>
    </row>
    <row r="64751" spans="22:22" x14ac:dyDescent="0.35">
      <c r="V64751" s="5" t="str">
        <f t="shared" si="1011"/>
        <v/>
      </c>
    </row>
    <row r="64752" spans="22:22" x14ac:dyDescent="0.35">
      <c r="V64752" s="5" t="str">
        <f t="shared" si="1011"/>
        <v/>
      </c>
    </row>
    <row r="64753" spans="22:22" x14ac:dyDescent="0.35">
      <c r="V64753" s="5" t="str">
        <f t="shared" si="1011"/>
        <v/>
      </c>
    </row>
    <row r="64754" spans="22:22" x14ac:dyDescent="0.35">
      <c r="V64754" s="5" t="str">
        <f t="shared" si="1011"/>
        <v/>
      </c>
    </row>
    <row r="64755" spans="22:22" x14ac:dyDescent="0.35">
      <c r="V64755" s="5" t="str">
        <f t="shared" si="1011"/>
        <v/>
      </c>
    </row>
    <row r="64756" spans="22:22" x14ac:dyDescent="0.35">
      <c r="V64756" s="5" t="str">
        <f t="shared" si="1011"/>
        <v/>
      </c>
    </row>
    <row r="64757" spans="22:22" x14ac:dyDescent="0.35">
      <c r="V64757" s="5" t="str">
        <f t="shared" si="1011"/>
        <v/>
      </c>
    </row>
    <row r="64758" spans="22:22" x14ac:dyDescent="0.35">
      <c r="V64758" s="5" t="str">
        <f t="shared" si="1011"/>
        <v/>
      </c>
    </row>
    <row r="64759" spans="22:22" x14ac:dyDescent="0.35">
      <c r="V64759" s="5" t="str">
        <f t="shared" si="1011"/>
        <v/>
      </c>
    </row>
    <row r="64760" spans="22:22" x14ac:dyDescent="0.35">
      <c r="V64760" s="5" t="str">
        <f t="shared" si="1011"/>
        <v/>
      </c>
    </row>
    <row r="64761" spans="22:22" x14ac:dyDescent="0.35">
      <c r="V64761" s="5" t="str">
        <f t="shared" si="1011"/>
        <v/>
      </c>
    </row>
    <row r="64762" spans="22:22" x14ac:dyDescent="0.35">
      <c r="V64762" s="5" t="str">
        <f t="shared" si="1011"/>
        <v/>
      </c>
    </row>
    <row r="64763" spans="22:22" x14ac:dyDescent="0.35">
      <c r="V64763" s="5" t="str">
        <f t="shared" si="1011"/>
        <v/>
      </c>
    </row>
    <row r="64764" spans="22:22" x14ac:dyDescent="0.35">
      <c r="V64764" s="5" t="str">
        <f t="shared" si="1011"/>
        <v/>
      </c>
    </row>
    <row r="64765" spans="22:22" x14ac:dyDescent="0.35">
      <c r="V64765" s="5" t="str">
        <f t="shared" si="1011"/>
        <v/>
      </c>
    </row>
    <row r="64766" spans="22:22" x14ac:dyDescent="0.35">
      <c r="V64766" s="5" t="str">
        <f t="shared" si="1011"/>
        <v/>
      </c>
    </row>
    <row r="64767" spans="22:22" x14ac:dyDescent="0.35">
      <c r="V64767" s="5" t="str">
        <f t="shared" si="1011"/>
        <v/>
      </c>
    </row>
    <row r="64768" spans="22:22" x14ac:dyDescent="0.35">
      <c r="V64768" s="5" t="str">
        <f t="shared" si="1011"/>
        <v/>
      </c>
    </row>
    <row r="64769" spans="22:22" x14ac:dyDescent="0.35">
      <c r="V64769" s="5" t="str">
        <f t="shared" si="1011"/>
        <v/>
      </c>
    </row>
    <row r="64770" spans="22:22" x14ac:dyDescent="0.35">
      <c r="V64770" s="5" t="str">
        <f t="shared" ref="V64770:V64833" si="1012">TRIM(CLEAN(SUBSTITUTE(A64770,CHAR(160)," ")))</f>
        <v/>
      </c>
    </row>
    <row r="64771" spans="22:22" x14ac:dyDescent="0.35">
      <c r="V64771" s="5" t="str">
        <f t="shared" si="1012"/>
        <v/>
      </c>
    </row>
    <row r="64772" spans="22:22" x14ac:dyDescent="0.35">
      <c r="V64772" s="5" t="str">
        <f t="shared" si="1012"/>
        <v/>
      </c>
    </row>
    <row r="64773" spans="22:22" x14ac:dyDescent="0.35">
      <c r="V64773" s="5" t="str">
        <f t="shared" si="1012"/>
        <v/>
      </c>
    </row>
    <row r="64774" spans="22:22" x14ac:dyDescent="0.35">
      <c r="V64774" s="5" t="str">
        <f t="shared" si="1012"/>
        <v/>
      </c>
    </row>
    <row r="64775" spans="22:22" x14ac:dyDescent="0.35">
      <c r="V64775" s="5" t="str">
        <f t="shared" si="1012"/>
        <v/>
      </c>
    </row>
    <row r="64776" spans="22:22" x14ac:dyDescent="0.35">
      <c r="V64776" s="5" t="str">
        <f t="shared" si="1012"/>
        <v/>
      </c>
    </row>
    <row r="64777" spans="22:22" x14ac:dyDescent="0.35">
      <c r="V64777" s="5" t="str">
        <f t="shared" si="1012"/>
        <v/>
      </c>
    </row>
    <row r="64778" spans="22:22" x14ac:dyDescent="0.35">
      <c r="V64778" s="5" t="str">
        <f t="shared" si="1012"/>
        <v/>
      </c>
    </row>
    <row r="64779" spans="22:22" x14ac:dyDescent="0.35">
      <c r="V64779" s="5" t="str">
        <f t="shared" si="1012"/>
        <v/>
      </c>
    </row>
    <row r="64780" spans="22:22" x14ac:dyDescent="0.35">
      <c r="V64780" s="5" t="str">
        <f t="shared" si="1012"/>
        <v/>
      </c>
    </row>
    <row r="64781" spans="22:22" x14ac:dyDescent="0.35">
      <c r="V64781" s="5" t="str">
        <f t="shared" si="1012"/>
        <v/>
      </c>
    </row>
    <row r="64782" spans="22:22" x14ac:dyDescent="0.35">
      <c r="V64782" s="5" t="str">
        <f t="shared" si="1012"/>
        <v/>
      </c>
    </row>
    <row r="64783" spans="22:22" x14ac:dyDescent="0.35">
      <c r="V64783" s="5" t="str">
        <f t="shared" si="1012"/>
        <v/>
      </c>
    </row>
    <row r="64784" spans="22:22" x14ac:dyDescent="0.35">
      <c r="V64784" s="5" t="str">
        <f t="shared" si="1012"/>
        <v/>
      </c>
    </row>
    <row r="64785" spans="22:22" x14ac:dyDescent="0.35">
      <c r="V64785" s="5" t="str">
        <f t="shared" si="1012"/>
        <v/>
      </c>
    </row>
    <row r="64786" spans="22:22" x14ac:dyDescent="0.35">
      <c r="V64786" s="5" t="str">
        <f t="shared" si="1012"/>
        <v/>
      </c>
    </row>
    <row r="64787" spans="22:22" x14ac:dyDescent="0.35">
      <c r="V64787" s="5" t="str">
        <f t="shared" si="1012"/>
        <v/>
      </c>
    </row>
    <row r="64788" spans="22:22" x14ac:dyDescent="0.35">
      <c r="V64788" s="5" t="str">
        <f t="shared" si="1012"/>
        <v/>
      </c>
    </row>
    <row r="64789" spans="22:22" x14ac:dyDescent="0.35">
      <c r="V64789" s="5" t="str">
        <f t="shared" si="1012"/>
        <v/>
      </c>
    </row>
    <row r="64790" spans="22:22" x14ac:dyDescent="0.35">
      <c r="V64790" s="5" t="str">
        <f t="shared" si="1012"/>
        <v/>
      </c>
    </row>
    <row r="64791" spans="22:22" x14ac:dyDescent="0.35">
      <c r="V64791" s="5" t="str">
        <f t="shared" si="1012"/>
        <v/>
      </c>
    </row>
    <row r="64792" spans="22:22" x14ac:dyDescent="0.35">
      <c r="V64792" s="5" t="str">
        <f t="shared" si="1012"/>
        <v/>
      </c>
    </row>
    <row r="64793" spans="22:22" x14ac:dyDescent="0.35">
      <c r="V64793" s="5" t="str">
        <f t="shared" si="1012"/>
        <v/>
      </c>
    </row>
    <row r="64794" spans="22:22" x14ac:dyDescent="0.35">
      <c r="V64794" s="5" t="str">
        <f t="shared" si="1012"/>
        <v/>
      </c>
    </row>
    <row r="64795" spans="22:22" x14ac:dyDescent="0.35">
      <c r="V64795" s="5" t="str">
        <f t="shared" si="1012"/>
        <v/>
      </c>
    </row>
    <row r="64796" spans="22:22" x14ac:dyDescent="0.35">
      <c r="V64796" s="5" t="str">
        <f t="shared" si="1012"/>
        <v/>
      </c>
    </row>
    <row r="64797" spans="22:22" x14ac:dyDescent="0.35">
      <c r="V64797" s="5" t="str">
        <f t="shared" si="1012"/>
        <v/>
      </c>
    </row>
    <row r="64798" spans="22:22" x14ac:dyDescent="0.35">
      <c r="V64798" s="5" t="str">
        <f t="shared" si="1012"/>
        <v/>
      </c>
    </row>
    <row r="64799" spans="22:22" x14ac:dyDescent="0.35">
      <c r="V64799" s="5" t="str">
        <f t="shared" si="1012"/>
        <v/>
      </c>
    </row>
    <row r="64800" spans="22:22" x14ac:dyDescent="0.35">
      <c r="V64800" s="5" t="str">
        <f t="shared" si="1012"/>
        <v/>
      </c>
    </row>
    <row r="64801" spans="22:22" x14ac:dyDescent="0.35">
      <c r="V64801" s="5" t="str">
        <f t="shared" si="1012"/>
        <v/>
      </c>
    </row>
    <row r="64802" spans="22:22" x14ac:dyDescent="0.35">
      <c r="V64802" s="5" t="str">
        <f t="shared" si="1012"/>
        <v/>
      </c>
    </row>
    <row r="64803" spans="22:22" x14ac:dyDescent="0.35">
      <c r="V64803" s="5" t="str">
        <f t="shared" si="1012"/>
        <v/>
      </c>
    </row>
    <row r="64804" spans="22:22" x14ac:dyDescent="0.35">
      <c r="V64804" s="5" t="str">
        <f t="shared" si="1012"/>
        <v/>
      </c>
    </row>
    <row r="64805" spans="22:22" x14ac:dyDescent="0.35">
      <c r="V64805" s="5" t="str">
        <f t="shared" si="1012"/>
        <v/>
      </c>
    </row>
    <row r="64806" spans="22:22" x14ac:dyDescent="0.35">
      <c r="V64806" s="5" t="str">
        <f t="shared" si="1012"/>
        <v/>
      </c>
    </row>
    <row r="64807" spans="22:22" x14ac:dyDescent="0.35">
      <c r="V64807" s="5" t="str">
        <f t="shared" si="1012"/>
        <v/>
      </c>
    </row>
    <row r="64808" spans="22:22" x14ac:dyDescent="0.35">
      <c r="V64808" s="5" t="str">
        <f t="shared" si="1012"/>
        <v/>
      </c>
    </row>
    <row r="64809" spans="22:22" x14ac:dyDescent="0.35">
      <c r="V64809" s="5" t="str">
        <f t="shared" si="1012"/>
        <v/>
      </c>
    </row>
    <row r="64810" spans="22:22" x14ac:dyDescent="0.35">
      <c r="V64810" s="5" t="str">
        <f t="shared" si="1012"/>
        <v/>
      </c>
    </row>
    <row r="64811" spans="22:22" x14ac:dyDescent="0.35">
      <c r="V64811" s="5" t="str">
        <f t="shared" si="1012"/>
        <v/>
      </c>
    </row>
    <row r="64812" spans="22:22" x14ac:dyDescent="0.35">
      <c r="V64812" s="5" t="str">
        <f t="shared" si="1012"/>
        <v/>
      </c>
    </row>
    <row r="64813" spans="22:22" x14ac:dyDescent="0.35">
      <c r="V64813" s="5" t="str">
        <f t="shared" si="1012"/>
        <v/>
      </c>
    </row>
    <row r="64814" spans="22:22" x14ac:dyDescent="0.35">
      <c r="V64814" s="5" t="str">
        <f t="shared" si="1012"/>
        <v/>
      </c>
    </row>
    <row r="64815" spans="22:22" x14ac:dyDescent="0.35">
      <c r="V64815" s="5" t="str">
        <f t="shared" si="1012"/>
        <v/>
      </c>
    </row>
    <row r="64816" spans="22:22" x14ac:dyDescent="0.35">
      <c r="V64816" s="5" t="str">
        <f t="shared" si="1012"/>
        <v/>
      </c>
    </row>
    <row r="64817" spans="22:22" x14ac:dyDescent="0.35">
      <c r="V64817" s="5" t="str">
        <f t="shared" si="1012"/>
        <v/>
      </c>
    </row>
    <row r="64818" spans="22:22" x14ac:dyDescent="0.35">
      <c r="V64818" s="5" t="str">
        <f t="shared" si="1012"/>
        <v/>
      </c>
    </row>
    <row r="64819" spans="22:22" x14ac:dyDescent="0.35">
      <c r="V64819" s="5" t="str">
        <f t="shared" si="1012"/>
        <v/>
      </c>
    </row>
    <row r="64820" spans="22:22" x14ac:dyDescent="0.35">
      <c r="V64820" s="5" t="str">
        <f t="shared" si="1012"/>
        <v/>
      </c>
    </row>
    <row r="64821" spans="22:22" x14ac:dyDescent="0.35">
      <c r="V64821" s="5" t="str">
        <f t="shared" si="1012"/>
        <v/>
      </c>
    </row>
    <row r="64822" spans="22:22" x14ac:dyDescent="0.35">
      <c r="V64822" s="5" t="str">
        <f t="shared" si="1012"/>
        <v/>
      </c>
    </row>
    <row r="64823" spans="22:22" x14ac:dyDescent="0.35">
      <c r="V64823" s="5" t="str">
        <f t="shared" si="1012"/>
        <v/>
      </c>
    </row>
    <row r="64824" spans="22:22" x14ac:dyDescent="0.35">
      <c r="V64824" s="5" t="str">
        <f t="shared" si="1012"/>
        <v/>
      </c>
    </row>
    <row r="64825" spans="22:22" x14ac:dyDescent="0.35">
      <c r="V64825" s="5" t="str">
        <f t="shared" si="1012"/>
        <v/>
      </c>
    </row>
    <row r="64826" spans="22:22" x14ac:dyDescent="0.35">
      <c r="V64826" s="5" t="str">
        <f t="shared" si="1012"/>
        <v/>
      </c>
    </row>
    <row r="64827" spans="22:22" x14ac:dyDescent="0.35">
      <c r="V64827" s="5" t="str">
        <f t="shared" si="1012"/>
        <v/>
      </c>
    </row>
    <row r="64828" spans="22:22" x14ac:dyDescent="0.35">
      <c r="V64828" s="5" t="str">
        <f t="shared" si="1012"/>
        <v/>
      </c>
    </row>
    <row r="64829" spans="22:22" x14ac:dyDescent="0.35">
      <c r="V64829" s="5" t="str">
        <f t="shared" si="1012"/>
        <v/>
      </c>
    </row>
    <row r="64830" spans="22:22" x14ac:dyDescent="0.35">
      <c r="V64830" s="5" t="str">
        <f t="shared" si="1012"/>
        <v/>
      </c>
    </row>
    <row r="64831" spans="22:22" x14ac:dyDescent="0.35">
      <c r="V64831" s="5" t="str">
        <f t="shared" si="1012"/>
        <v/>
      </c>
    </row>
    <row r="64832" spans="22:22" x14ac:dyDescent="0.35">
      <c r="V64832" s="5" t="str">
        <f t="shared" si="1012"/>
        <v/>
      </c>
    </row>
    <row r="64833" spans="22:22" x14ac:dyDescent="0.35">
      <c r="V64833" s="5" t="str">
        <f t="shared" si="1012"/>
        <v/>
      </c>
    </row>
    <row r="64834" spans="22:22" x14ac:dyDescent="0.35">
      <c r="V64834" s="5" t="str">
        <f t="shared" ref="V64834:V64897" si="1013">TRIM(CLEAN(SUBSTITUTE(A64834,CHAR(160)," ")))</f>
        <v/>
      </c>
    </row>
    <row r="64835" spans="22:22" x14ac:dyDescent="0.35">
      <c r="V64835" s="5" t="str">
        <f t="shared" si="1013"/>
        <v/>
      </c>
    </row>
    <row r="64836" spans="22:22" x14ac:dyDescent="0.35">
      <c r="V64836" s="5" t="str">
        <f t="shared" si="1013"/>
        <v/>
      </c>
    </row>
    <row r="64837" spans="22:22" x14ac:dyDescent="0.35">
      <c r="V64837" s="5" t="str">
        <f t="shared" si="1013"/>
        <v/>
      </c>
    </row>
    <row r="64838" spans="22:22" x14ac:dyDescent="0.35">
      <c r="V64838" s="5" t="str">
        <f t="shared" si="1013"/>
        <v/>
      </c>
    </row>
    <row r="64839" spans="22:22" x14ac:dyDescent="0.35">
      <c r="V64839" s="5" t="str">
        <f t="shared" si="1013"/>
        <v/>
      </c>
    </row>
    <row r="64840" spans="22:22" x14ac:dyDescent="0.35">
      <c r="V64840" s="5" t="str">
        <f t="shared" si="1013"/>
        <v/>
      </c>
    </row>
    <row r="64841" spans="22:22" x14ac:dyDescent="0.35">
      <c r="V64841" s="5" t="str">
        <f t="shared" si="1013"/>
        <v/>
      </c>
    </row>
    <row r="64842" spans="22:22" x14ac:dyDescent="0.35">
      <c r="V64842" s="5" t="str">
        <f t="shared" si="1013"/>
        <v/>
      </c>
    </row>
    <row r="64843" spans="22:22" x14ac:dyDescent="0.35">
      <c r="V64843" s="5" t="str">
        <f t="shared" si="1013"/>
        <v/>
      </c>
    </row>
    <row r="64844" spans="22:22" x14ac:dyDescent="0.35">
      <c r="V64844" s="5" t="str">
        <f t="shared" si="1013"/>
        <v/>
      </c>
    </row>
    <row r="64845" spans="22:22" x14ac:dyDescent="0.35">
      <c r="V64845" s="5" t="str">
        <f t="shared" si="1013"/>
        <v/>
      </c>
    </row>
    <row r="64846" spans="22:22" x14ac:dyDescent="0.35">
      <c r="V64846" s="5" t="str">
        <f t="shared" si="1013"/>
        <v/>
      </c>
    </row>
    <row r="64847" spans="22:22" x14ac:dyDescent="0.35">
      <c r="V64847" s="5" t="str">
        <f t="shared" si="1013"/>
        <v/>
      </c>
    </row>
    <row r="64848" spans="22:22" x14ac:dyDescent="0.35">
      <c r="V64848" s="5" t="str">
        <f t="shared" si="1013"/>
        <v/>
      </c>
    </row>
    <row r="64849" spans="22:22" x14ac:dyDescent="0.35">
      <c r="V64849" s="5" t="str">
        <f t="shared" si="1013"/>
        <v/>
      </c>
    </row>
    <row r="64850" spans="22:22" x14ac:dyDescent="0.35">
      <c r="V64850" s="5" t="str">
        <f t="shared" si="1013"/>
        <v/>
      </c>
    </row>
    <row r="64851" spans="22:22" x14ac:dyDescent="0.35">
      <c r="V64851" s="5" t="str">
        <f t="shared" si="1013"/>
        <v/>
      </c>
    </row>
    <row r="64852" spans="22:22" x14ac:dyDescent="0.35">
      <c r="V64852" s="5" t="str">
        <f t="shared" si="1013"/>
        <v/>
      </c>
    </row>
    <row r="64853" spans="22:22" x14ac:dyDescent="0.35">
      <c r="V64853" s="5" t="str">
        <f t="shared" si="1013"/>
        <v/>
      </c>
    </row>
    <row r="64854" spans="22:22" x14ac:dyDescent="0.35">
      <c r="V64854" s="5" t="str">
        <f t="shared" si="1013"/>
        <v/>
      </c>
    </row>
    <row r="64855" spans="22:22" x14ac:dyDescent="0.35">
      <c r="V64855" s="5" t="str">
        <f t="shared" si="1013"/>
        <v/>
      </c>
    </row>
    <row r="64856" spans="22:22" x14ac:dyDescent="0.35">
      <c r="V64856" s="5" t="str">
        <f t="shared" si="1013"/>
        <v/>
      </c>
    </row>
    <row r="64857" spans="22:22" x14ac:dyDescent="0.35">
      <c r="V64857" s="5" t="str">
        <f t="shared" si="1013"/>
        <v/>
      </c>
    </row>
    <row r="64858" spans="22:22" x14ac:dyDescent="0.35">
      <c r="V64858" s="5" t="str">
        <f t="shared" si="1013"/>
        <v/>
      </c>
    </row>
    <row r="64859" spans="22:22" x14ac:dyDescent="0.35">
      <c r="V64859" s="5" t="str">
        <f t="shared" si="1013"/>
        <v/>
      </c>
    </row>
    <row r="64860" spans="22:22" x14ac:dyDescent="0.35">
      <c r="V64860" s="5" t="str">
        <f t="shared" si="1013"/>
        <v/>
      </c>
    </row>
    <row r="64861" spans="22:22" x14ac:dyDescent="0.35">
      <c r="V64861" s="5" t="str">
        <f t="shared" si="1013"/>
        <v/>
      </c>
    </row>
    <row r="64862" spans="22:22" x14ac:dyDescent="0.35">
      <c r="V64862" s="5" t="str">
        <f t="shared" si="1013"/>
        <v/>
      </c>
    </row>
    <row r="64863" spans="22:22" x14ac:dyDescent="0.35">
      <c r="V64863" s="5" t="str">
        <f t="shared" si="1013"/>
        <v/>
      </c>
    </row>
    <row r="64864" spans="22:22" x14ac:dyDescent="0.35">
      <c r="V64864" s="5" t="str">
        <f t="shared" si="1013"/>
        <v/>
      </c>
    </row>
    <row r="64865" spans="22:22" x14ac:dyDescent="0.35">
      <c r="V64865" s="5" t="str">
        <f t="shared" si="1013"/>
        <v/>
      </c>
    </row>
    <row r="64866" spans="22:22" x14ac:dyDescent="0.35">
      <c r="V64866" s="5" t="str">
        <f t="shared" si="1013"/>
        <v/>
      </c>
    </row>
    <row r="64867" spans="22:22" x14ac:dyDescent="0.35">
      <c r="V64867" s="5" t="str">
        <f t="shared" si="1013"/>
        <v/>
      </c>
    </row>
    <row r="64868" spans="22:22" x14ac:dyDescent="0.35">
      <c r="V64868" s="5" t="str">
        <f t="shared" si="1013"/>
        <v/>
      </c>
    </row>
    <row r="64869" spans="22:22" x14ac:dyDescent="0.35">
      <c r="V64869" s="5" t="str">
        <f t="shared" si="1013"/>
        <v/>
      </c>
    </row>
    <row r="64870" spans="22:22" x14ac:dyDescent="0.35">
      <c r="V64870" s="5" t="str">
        <f t="shared" si="1013"/>
        <v/>
      </c>
    </row>
    <row r="64871" spans="22:22" x14ac:dyDescent="0.35">
      <c r="V64871" s="5" t="str">
        <f t="shared" si="1013"/>
        <v/>
      </c>
    </row>
    <row r="64872" spans="22:22" x14ac:dyDescent="0.35">
      <c r="V64872" s="5" t="str">
        <f t="shared" si="1013"/>
        <v/>
      </c>
    </row>
    <row r="64873" spans="22:22" x14ac:dyDescent="0.35">
      <c r="V64873" s="5" t="str">
        <f t="shared" si="1013"/>
        <v/>
      </c>
    </row>
    <row r="64874" spans="22:22" x14ac:dyDescent="0.35">
      <c r="V64874" s="5" t="str">
        <f t="shared" si="1013"/>
        <v/>
      </c>
    </row>
    <row r="64875" spans="22:22" x14ac:dyDescent="0.35">
      <c r="V64875" s="5" t="str">
        <f t="shared" si="1013"/>
        <v/>
      </c>
    </row>
    <row r="64876" spans="22:22" x14ac:dyDescent="0.35">
      <c r="V64876" s="5" t="str">
        <f t="shared" si="1013"/>
        <v/>
      </c>
    </row>
    <row r="64877" spans="22:22" x14ac:dyDescent="0.35">
      <c r="V64877" s="5" t="str">
        <f t="shared" si="1013"/>
        <v/>
      </c>
    </row>
    <row r="64878" spans="22:22" x14ac:dyDescent="0.35">
      <c r="V64878" s="5" t="str">
        <f t="shared" si="1013"/>
        <v/>
      </c>
    </row>
    <row r="64879" spans="22:22" x14ac:dyDescent="0.35">
      <c r="V64879" s="5" t="str">
        <f t="shared" si="1013"/>
        <v/>
      </c>
    </row>
    <row r="64880" spans="22:22" x14ac:dyDescent="0.35">
      <c r="V64880" s="5" t="str">
        <f t="shared" si="1013"/>
        <v/>
      </c>
    </row>
    <row r="64881" spans="22:22" x14ac:dyDescent="0.35">
      <c r="V64881" s="5" t="str">
        <f t="shared" si="1013"/>
        <v/>
      </c>
    </row>
    <row r="64882" spans="22:22" x14ac:dyDescent="0.35">
      <c r="V64882" s="5" t="str">
        <f t="shared" si="1013"/>
        <v/>
      </c>
    </row>
    <row r="64883" spans="22:22" x14ac:dyDescent="0.35">
      <c r="V64883" s="5" t="str">
        <f t="shared" si="1013"/>
        <v/>
      </c>
    </row>
    <row r="64884" spans="22:22" x14ac:dyDescent="0.35">
      <c r="V64884" s="5" t="str">
        <f t="shared" si="1013"/>
        <v/>
      </c>
    </row>
    <row r="64885" spans="22:22" x14ac:dyDescent="0.35">
      <c r="V64885" s="5" t="str">
        <f t="shared" si="1013"/>
        <v/>
      </c>
    </row>
    <row r="64886" spans="22:22" x14ac:dyDescent="0.35">
      <c r="V64886" s="5" t="str">
        <f t="shared" si="1013"/>
        <v/>
      </c>
    </row>
    <row r="64887" spans="22:22" x14ac:dyDescent="0.35">
      <c r="V64887" s="5" t="str">
        <f t="shared" si="1013"/>
        <v/>
      </c>
    </row>
    <row r="64888" spans="22:22" x14ac:dyDescent="0.35">
      <c r="V64888" s="5" t="str">
        <f t="shared" si="1013"/>
        <v/>
      </c>
    </row>
    <row r="64889" spans="22:22" x14ac:dyDescent="0.35">
      <c r="V64889" s="5" t="str">
        <f t="shared" si="1013"/>
        <v/>
      </c>
    </row>
    <row r="64890" spans="22:22" x14ac:dyDescent="0.35">
      <c r="V64890" s="5" t="str">
        <f t="shared" si="1013"/>
        <v/>
      </c>
    </row>
    <row r="64891" spans="22:22" x14ac:dyDescent="0.35">
      <c r="V64891" s="5" t="str">
        <f t="shared" si="1013"/>
        <v/>
      </c>
    </row>
    <row r="64892" spans="22:22" x14ac:dyDescent="0.35">
      <c r="V64892" s="5" t="str">
        <f t="shared" si="1013"/>
        <v/>
      </c>
    </row>
    <row r="64893" spans="22:22" x14ac:dyDescent="0.35">
      <c r="V64893" s="5" t="str">
        <f t="shared" si="1013"/>
        <v/>
      </c>
    </row>
    <row r="64894" spans="22:22" x14ac:dyDescent="0.35">
      <c r="V64894" s="5" t="str">
        <f t="shared" si="1013"/>
        <v/>
      </c>
    </row>
    <row r="64895" spans="22:22" x14ac:dyDescent="0.35">
      <c r="V64895" s="5" t="str">
        <f t="shared" si="1013"/>
        <v/>
      </c>
    </row>
    <row r="64896" spans="22:22" x14ac:dyDescent="0.35">
      <c r="V64896" s="5" t="str">
        <f t="shared" si="1013"/>
        <v/>
      </c>
    </row>
    <row r="64897" spans="22:22" x14ac:dyDescent="0.35">
      <c r="V64897" s="5" t="str">
        <f t="shared" si="1013"/>
        <v/>
      </c>
    </row>
    <row r="64898" spans="22:22" x14ac:dyDescent="0.35">
      <c r="V64898" s="5" t="str">
        <f t="shared" ref="V64898:V64961" si="1014">TRIM(CLEAN(SUBSTITUTE(A64898,CHAR(160)," ")))</f>
        <v/>
      </c>
    </row>
    <row r="64899" spans="22:22" x14ac:dyDescent="0.35">
      <c r="V64899" s="5" t="str">
        <f t="shared" si="1014"/>
        <v/>
      </c>
    </row>
    <row r="64900" spans="22:22" x14ac:dyDescent="0.35">
      <c r="V64900" s="5" t="str">
        <f t="shared" si="1014"/>
        <v/>
      </c>
    </row>
    <row r="64901" spans="22:22" x14ac:dyDescent="0.35">
      <c r="V64901" s="5" t="str">
        <f t="shared" si="1014"/>
        <v/>
      </c>
    </row>
    <row r="64902" spans="22:22" x14ac:dyDescent="0.35">
      <c r="V64902" s="5" t="str">
        <f t="shared" si="1014"/>
        <v/>
      </c>
    </row>
    <row r="64903" spans="22:22" x14ac:dyDescent="0.35">
      <c r="V64903" s="5" t="str">
        <f t="shared" si="1014"/>
        <v/>
      </c>
    </row>
    <row r="64904" spans="22:22" x14ac:dyDescent="0.35">
      <c r="V64904" s="5" t="str">
        <f t="shared" si="1014"/>
        <v/>
      </c>
    </row>
    <row r="64905" spans="22:22" x14ac:dyDescent="0.35">
      <c r="V64905" s="5" t="str">
        <f t="shared" si="1014"/>
        <v/>
      </c>
    </row>
    <row r="64906" spans="22:22" x14ac:dyDescent="0.35">
      <c r="V64906" s="5" t="str">
        <f t="shared" si="1014"/>
        <v/>
      </c>
    </row>
    <row r="64907" spans="22:22" x14ac:dyDescent="0.35">
      <c r="V64907" s="5" t="str">
        <f t="shared" si="1014"/>
        <v/>
      </c>
    </row>
    <row r="64908" spans="22:22" x14ac:dyDescent="0.35">
      <c r="V64908" s="5" t="str">
        <f t="shared" si="1014"/>
        <v/>
      </c>
    </row>
    <row r="64909" spans="22:22" x14ac:dyDescent="0.35">
      <c r="V64909" s="5" t="str">
        <f t="shared" si="1014"/>
        <v/>
      </c>
    </row>
    <row r="64910" spans="22:22" x14ac:dyDescent="0.35">
      <c r="V64910" s="5" t="str">
        <f t="shared" si="1014"/>
        <v/>
      </c>
    </row>
    <row r="64911" spans="22:22" x14ac:dyDescent="0.35">
      <c r="V64911" s="5" t="str">
        <f t="shared" si="1014"/>
        <v/>
      </c>
    </row>
    <row r="64912" spans="22:22" x14ac:dyDescent="0.35">
      <c r="V64912" s="5" t="str">
        <f t="shared" si="1014"/>
        <v/>
      </c>
    </row>
    <row r="64913" spans="22:22" x14ac:dyDescent="0.35">
      <c r="V64913" s="5" t="str">
        <f t="shared" si="1014"/>
        <v/>
      </c>
    </row>
    <row r="64914" spans="22:22" x14ac:dyDescent="0.35">
      <c r="V64914" s="5" t="str">
        <f t="shared" si="1014"/>
        <v/>
      </c>
    </row>
    <row r="64915" spans="22:22" x14ac:dyDescent="0.35">
      <c r="V64915" s="5" t="str">
        <f t="shared" si="1014"/>
        <v/>
      </c>
    </row>
    <row r="64916" spans="22:22" x14ac:dyDescent="0.35">
      <c r="V64916" s="5" t="str">
        <f t="shared" si="1014"/>
        <v/>
      </c>
    </row>
    <row r="64917" spans="22:22" x14ac:dyDescent="0.35">
      <c r="V64917" s="5" t="str">
        <f t="shared" si="1014"/>
        <v/>
      </c>
    </row>
    <row r="64918" spans="22:22" x14ac:dyDescent="0.35">
      <c r="V64918" s="5" t="str">
        <f t="shared" si="1014"/>
        <v/>
      </c>
    </row>
    <row r="64919" spans="22:22" x14ac:dyDescent="0.35">
      <c r="V64919" s="5" t="str">
        <f t="shared" si="1014"/>
        <v/>
      </c>
    </row>
    <row r="64920" spans="22:22" x14ac:dyDescent="0.35">
      <c r="V64920" s="5" t="str">
        <f t="shared" si="1014"/>
        <v/>
      </c>
    </row>
    <row r="64921" spans="22:22" x14ac:dyDescent="0.35">
      <c r="V64921" s="5" t="str">
        <f t="shared" si="1014"/>
        <v/>
      </c>
    </row>
    <row r="64922" spans="22:22" x14ac:dyDescent="0.35">
      <c r="V64922" s="5" t="str">
        <f t="shared" si="1014"/>
        <v/>
      </c>
    </row>
    <row r="64923" spans="22:22" x14ac:dyDescent="0.35">
      <c r="V64923" s="5" t="str">
        <f t="shared" si="1014"/>
        <v/>
      </c>
    </row>
    <row r="64924" spans="22:22" x14ac:dyDescent="0.35">
      <c r="V64924" s="5" t="str">
        <f t="shared" si="1014"/>
        <v/>
      </c>
    </row>
    <row r="64925" spans="22:22" x14ac:dyDescent="0.35">
      <c r="V64925" s="5" t="str">
        <f t="shared" si="1014"/>
        <v/>
      </c>
    </row>
    <row r="64926" spans="22:22" x14ac:dyDescent="0.35">
      <c r="V64926" s="5" t="str">
        <f t="shared" si="1014"/>
        <v/>
      </c>
    </row>
    <row r="64927" spans="22:22" x14ac:dyDescent="0.35">
      <c r="V64927" s="5" t="str">
        <f t="shared" si="1014"/>
        <v/>
      </c>
    </row>
    <row r="64928" spans="22:22" x14ac:dyDescent="0.35">
      <c r="V64928" s="5" t="str">
        <f t="shared" si="1014"/>
        <v/>
      </c>
    </row>
    <row r="64929" spans="22:22" x14ac:dyDescent="0.35">
      <c r="V64929" s="5" t="str">
        <f t="shared" si="1014"/>
        <v/>
      </c>
    </row>
    <row r="64930" spans="22:22" x14ac:dyDescent="0.35">
      <c r="V64930" s="5" t="str">
        <f t="shared" si="1014"/>
        <v/>
      </c>
    </row>
    <row r="64931" spans="22:22" x14ac:dyDescent="0.35">
      <c r="V64931" s="5" t="str">
        <f t="shared" si="1014"/>
        <v/>
      </c>
    </row>
    <row r="64932" spans="22:22" x14ac:dyDescent="0.35">
      <c r="V64932" s="5" t="str">
        <f t="shared" si="1014"/>
        <v/>
      </c>
    </row>
    <row r="64933" spans="22:22" x14ac:dyDescent="0.35">
      <c r="V64933" s="5" t="str">
        <f t="shared" si="1014"/>
        <v/>
      </c>
    </row>
    <row r="64934" spans="22:22" x14ac:dyDescent="0.35">
      <c r="V64934" s="5" t="str">
        <f t="shared" si="1014"/>
        <v/>
      </c>
    </row>
    <row r="64935" spans="22:22" x14ac:dyDescent="0.35">
      <c r="V64935" s="5" t="str">
        <f t="shared" si="1014"/>
        <v/>
      </c>
    </row>
    <row r="64936" spans="22:22" x14ac:dyDescent="0.35">
      <c r="V64936" s="5" t="str">
        <f t="shared" si="1014"/>
        <v/>
      </c>
    </row>
    <row r="64937" spans="22:22" x14ac:dyDescent="0.35">
      <c r="V64937" s="5" t="str">
        <f t="shared" si="1014"/>
        <v/>
      </c>
    </row>
    <row r="64938" spans="22:22" x14ac:dyDescent="0.35">
      <c r="V64938" s="5" t="str">
        <f t="shared" si="1014"/>
        <v/>
      </c>
    </row>
    <row r="64939" spans="22:22" x14ac:dyDescent="0.35">
      <c r="V64939" s="5" t="str">
        <f t="shared" si="1014"/>
        <v/>
      </c>
    </row>
    <row r="64940" spans="22:22" x14ac:dyDescent="0.35">
      <c r="V64940" s="5" t="str">
        <f t="shared" si="1014"/>
        <v/>
      </c>
    </row>
    <row r="64941" spans="22:22" x14ac:dyDescent="0.35">
      <c r="V64941" s="5" t="str">
        <f t="shared" si="1014"/>
        <v/>
      </c>
    </row>
    <row r="64942" spans="22:22" x14ac:dyDescent="0.35">
      <c r="V64942" s="5" t="str">
        <f t="shared" si="1014"/>
        <v/>
      </c>
    </row>
    <row r="64943" spans="22:22" x14ac:dyDescent="0.35">
      <c r="V64943" s="5" t="str">
        <f t="shared" si="1014"/>
        <v/>
      </c>
    </row>
    <row r="64944" spans="22:22" x14ac:dyDescent="0.35">
      <c r="V64944" s="5" t="str">
        <f t="shared" si="1014"/>
        <v/>
      </c>
    </row>
    <row r="64945" spans="22:22" x14ac:dyDescent="0.35">
      <c r="V64945" s="5" t="str">
        <f t="shared" si="1014"/>
        <v/>
      </c>
    </row>
    <row r="64946" spans="22:22" x14ac:dyDescent="0.35">
      <c r="V64946" s="5" t="str">
        <f t="shared" si="1014"/>
        <v/>
      </c>
    </row>
    <row r="64947" spans="22:22" x14ac:dyDescent="0.35">
      <c r="V64947" s="5" t="str">
        <f t="shared" si="1014"/>
        <v/>
      </c>
    </row>
    <row r="64948" spans="22:22" x14ac:dyDescent="0.35">
      <c r="V64948" s="5" t="str">
        <f t="shared" si="1014"/>
        <v/>
      </c>
    </row>
    <row r="64949" spans="22:22" x14ac:dyDescent="0.35">
      <c r="V64949" s="5" t="str">
        <f t="shared" si="1014"/>
        <v/>
      </c>
    </row>
    <row r="64950" spans="22:22" x14ac:dyDescent="0.35">
      <c r="V64950" s="5" t="str">
        <f t="shared" si="1014"/>
        <v/>
      </c>
    </row>
    <row r="64951" spans="22:22" x14ac:dyDescent="0.35">
      <c r="V64951" s="5" t="str">
        <f t="shared" si="1014"/>
        <v/>
      </c>
    </row>
    <row r="64952" spans="22:22" x14ac:dyDescent="0.35">
      <c r="V64952" s="5" t="str">
        <f t="shared" si="1014"/>
        <v/>
      </c>
    </row>
    <row r="64953" spans="22:22" x14ac:dyDescent="0.35">
      <c r="V64953" s="5" t="str">
        <f t="shared" si="1014"/>
        <v/>
      </c>
    </row>
    <row r="64954" spans="22:22" x14ac:dyDescent="0.35">
      <c r="V64954" s="5" t="str">
        <f t="shared" si="1014"/>
        <v/>
      </c>
    </row>
    <row r="64955" spans="22:22" x14ac:dyDescent="0.35">
      <c r="V64955" s="5" t="str">
        <f t="shared" si="1014"/>
        <v/>
      </c>
    </row>
    <row r="64956" spans="22:22" x14ac:dyDescent="0.35">
      <c r="V64956" s="5" t="str">
        <f t="shared" si="1014"/>
        <v/>
      </c>
    </row>
    <row r="64957" spans="22:22" x14ac:dyDescent="0.35">
      <c r="V64957" s="5" t="str">
        <f t="shared" si="1014"/>
        <v/>
      </c>
    </row>
    <row r="64958" spans="22:22" x14ac:dyDescent="0.35">
      <c r="V64958" s="5" t="str">
        <f t="shared" si="1014"/>
        <v/>
      </c>
    </row>
    <row r="64959" spans="22:22" x14ac:dyDescent="0.35">
      <c r="V64959" s="5" t="str">
        <f t="shared" si="1014"/>
        <v/>
      </c>
    </row>
    <row r="64960" spans="22:22" x14ac:dyDescent="0.35">
      <c r="V64960" s="5" t="str">
        <f t="shared" si="1014"/>
        <v/>
      </c>
    </row>
    <row r="64961" spans="22:22" x14ac:dyDescent="0.35">
      <c r="V64961" s="5" t="str">
        <f t="shared" si="1014"/>
        <v/>
      </c>
    </row>
    <row r="64962" spans="22:22" x14ac:dyDescent="0.35">
      <c r="V64962" s="5" t="str">
        <f t="shared" ref="V64962:V65025" si="1015">TRIM(CLEAN(SUBSTITUTE(A64962,CHAR(160)," ")))</f>
        <v/>
      </c>
    </row>
    <row r="64963" spans="22:22" x14ac:dyDescent="0.35">
      <c r="V64963" s="5" t="str">
        <f t="shared" si="1015"/>
        <v/>
      </c>
    </row>
    <row r="64964" spans="22:22" x14ac:dyDescent="0.35">
      <c r="V64964" s="5" t="str">
        <f t="shared" si="1015"/>
        <v/>
      </c>
    </row>
    <row r="64965" spans="22:22" x14ac:dyDescent="0.35">
      <c r="V64965" s="5" t="str">
        <f t="shared" si="1015"/>
        <v/>
      </c>
    </row>
    <row r="64966" spans="22:22" x14ac:dyDescent="0.35">
      <c r="V64966" s="5" t="str">
        <f t="shared" si="1015"/>
        <v/>
      </c>
    </row>
    <row r="64967" spans="22:22" x14ac:dyDescent="0.35">
      <c r="V64967" s="5" t="str">
        <f t="shared" si="1015"/>
        <v/>
      </c>
    </row>
    <row r="64968" spans="22:22" x14ac:dyDescent="0.35">
      <c r="V64968" s="5" t="str">
        <f t="shared" si="1015"/>
        <v/>
      </c>
    </row>
    <row r="64969" spans="22:22" x14ac:dyDescent="0.35">
      <c r="V64969" s="5" t="str">
        <f t="shared" si="1015"/>
        <v/>
      </c>
    </row>
    <row r="64970" spans="22:22" x14ac:dyDescent="0.35">
      <c r="V64970" s="5" t="str">
        <f t="shared" si="1015"/>
        <v/>
      </c>
    </row>
    <row r="64971" spans="22:22" x14ac:dyDescent="0.35">
      <c r="V64971" s="5" t="str">
        <f t="shared" si="1015"/>
        <v/>
      </c>
    </row>
    <row r="64972" spans="22:22" x14ac:dyDescent="0.35">
      <c r="V64972" s="5" t="str">
        <f t="shared" si="1015"/>
        <v/>
      </c>
    </row>
    <row r="64973" spans="22:22" x14ac:dyDescent="0.35">
      <c r="V64973" s="5" t="str">
        <f t="shared" si="1015"/>
        <v/>
      </c>
    </row>
    <row r="64974" spans="22:22" x14ac:dyDescent="0.35">
      <c r="V64974" s="5" t="str">
        <f t="shared" si="1015"/>
        <v/>
      </c>
    </row>
    <row r="64975" spans="22:22" x14ac:dyDescent="0.35">
      <c r="V64975" s="5" t="str">
        <f t="shared" si="1015"/>
        <v/>
      </c>
    </row>
    <row r="64976" spans="22:22" x14ac:dyDescent="0.35">
      <c r="V64976" s="5" t="str">
        <f t="shared" si="1015"/>
        <v/>
      </c>
    </row>
    <row r="64977" spans="22:22" x14ac:dyDescent="0.35">
      <c r="V64977" s="5" t="str">
        <f t="shared" si="1015"/>
        <v/>
      </c>
    </row>
    <row r="64978" spans="22:22" x14ac:dyDescent="0.35">
      <c r="V64978" s="5" t="str">
        <f t="shared" si="1015"/>
        <v/>
      </c>
    </row>
    <row r="64979" spans="22:22" x14ac:dyDescent="0.35">
      <c r="V64979" s="5" t="str">
        <f t="shared" si="1015"/>
        <v/>
      </c>
    </row>
    <row r="64980" spans="22:22" x14ac:dyDescent="0.35">
      <c r="V64980" s="5" t="str">
        <f t="shared" si="1015"/>
        <v/>
      </c>
    </row>
    <row r="64981" spans="22:22" x14ac:dyDescent="0.35">
      <c r="V64981" s="5" t="str">
        <f t="shared" si="1015"/>
        <v/>
      </c>
    </row>
    <row r="64982" spans="22:22" x14ac:dyDescent="0.35">
      <c r="V64982" s="5" t="str">
        <f t="shared" si="1015"/>
        <v/>
      </c>
    </row>
    <row r="64983" spans="22:22" x14ac:dyDescent="0.35">
      <c r="V64983" s="5" t="str">
        <f t="shared" si="1015"/>
        <v/>
      </c>
    </row>
    <row r="64984" spans="22:22" x14ac:dyDescent="0.35">
      <c r="V64984" s="5" t="str">
        <f t="shared" si="1015"/>
        <v/>
      </c>
    </row>
    <row r="64985" spans="22:22" x14ac:dyDescent="0.35">
      <c r="V64985" s="5" t="str">
        <f t="shared" si="1015"/>
        <v/>
      </c>
    </row>
    <row r="64986" spans="22:22" x14ac:dyDescent="0.35">
      <c r="V64986" s="5" t="str">
        <f t="shared" si="1015"/>
        <v/>
      </c>
    </row>
    <row r="64987" spans="22:22" x14ac:dyDescent="0.35">
      <c r="V64987" s="5" t="str">
        <f t="shared" si="1015"/>
        <v/>
      </c>
    </row>
    <row r="64988" spans="22:22" x14ac:dyDescent="0.35">
      <c r="V64988" s="5" t="str">
        <f t="shared" si="1015"/>
        <v/>
      </c>
    </row>
    <row r="64989" spans="22:22" x14ac:dyDescent="0.35">
      <c r="V64989" s="5" t="str">
        <f t="shared" si="1015"/>
        <v/>
      </c>
    </row>
    <row r="64990" spans="22:22" x14ac:dyDescent="0.35">
      <c r="V64990" s="5" t="str">
        <f t="shared" si="1015"/>
        <v/>
      </c>
    </row>
    <row r="64991" spans="22:22" x14ac:dyDescent="0.35">
      <c r="V64991" s="5" t="str">
        <f t="shared" si="1015"/>
        <v/>
      </c>
    </row>
    <row r="64992" spans="22:22" x14ac:dyDescent="0.35">
      <c r="V64992" s="5" t="str">
        <f t="shared" si="1015"/>
        <v/>
      </c>
    </row>
    <row r="64993" spans="22:22" x14ac:dyDescent="0.35">
      <c r="V64993" s="5" t="str">
        <f t="shared" si="1015"/>
        <v/>
      </c>
    </row>
    <row r="64994" spans="22:22" x14ac:dyDescent="0.35">
      <c r="V64994" s="5" t="str">
        <f t="shared" si="1015"/>
        <v/>
      </c>
    </row>
    <row r="64995" spans="22:22" x14ac:dyDescent="0.35">
      <c r="V64995" s="5" t="str">
        <f t="shared" si="1015"/>
        <v/>
      </c>
    </row>
    <row r="64996" spans="22:22" x14ac:dyDescent="0.35">
      <c r="V64996" s="5" t="str">
        <f t="shared" si="1015"/>
        <v/>
      </c>
    </row>
    <row r="64997" spans="22:22" x14ac:dyDescent="0.35">
      <c r="V64997" s="5" t="str">
        <f t="shared" si="1015"/>
        <v/>
      </c>
    </row>
    <row r="64998" spans="22:22" x14ac:dyDescent="0.35">
      <c r="V64998" s="5" t="str">
        <f t="shared" si="1015"/>
        <v/>
      </c>
    </row>
    <row r="64999" spans="22:22" x14ac:dyDescent="0.35">
      <c r="V64999" s="5" t="str">
        <f t="shared" si="1015"/>
        <v/>
      </c>
    </row>
    <row r="65000" spans="22:22" x14ac:dyDescent="0.35">
      <c r="V65000" s="5" t="str">
        <f t="shared" si="1015"/>
        <v/>
      </c>
    </row>
    <row r="65001" spans="22:22" x14ac:dyDescent="0.35">
      <c r="V65001" s="5" t="str">
        <f t="shared" si="1015"/>
        <v/>
      </c>
    </row>
    <row r="65002" spans="22:22" x14ac:dyDescent="0.35">
      <c r="V65002" s="5" t="str">
        <f t="shared" si="1015"/>
        <v/>
      </c>
    </row>
    <row r="65003" spans="22:22" x14ac:dyDescent="0.35">
      <c r="V65003" s="5" t="str">
        <f t="shared" si="1015"/>
        <v/>
      </c>
    </row>
    <row r="65004" spans="22:22" x14ac:dyDescent="0.35">
      <c r="V65004" s="5" t="str">
        <f t="shared" si="1015"/>
        <v/>
      </c>
    </row>
    <row r="65005" spans="22:22" x14ac:dyDescent="0.35">
      <c r="V65005" s="5" t="str">
        <f t="shared" si="1015"/>
        <v/>
      </c>
    </row>
    <row r="65006" spans="22:22" x14ac:dyDescent="0.35">
      <c r="V65006" s="5" t="str">
        <f t="shared" si="1015"/>
        <v/>
      </c>
    </row>
    <row r="65007" spans="22:22" x14ac:dyDescent="0.35">
      <c r="V65007" s="5" t="str">
        <f t="shared" si="1015"/>
        <v/>
      </c>
    </row>
    <row r="65008" spans="22:22" x14ac:dyDescent="0.35">
      <c r="V65008" s="5" t="str">
        <f t="shared" si="1015"/>
        <v/>
      </c>
    </row>
    <row r="65009" spans="22:22" x14ac:dyDescent="0.35">
      <c r="V65009" s="5" t="str">
        <f t="shared" si="1015"/>
        <v/>
      </c>
    </row>
    <row r="65010" spans="22:22" x14ac:dyDescent="0.35">
      <c r="V65010" s="5" t="str">
        <f t="shared" si="1015"/>
        <v/>
      </c>
    </row>
    <row r="65011" spans="22:22" x14ac:dyDescent="0.35">
      <c r="V65011" s="5" t="str">
        <f t="shared" si="1015"/>
        <v/>
      </c>
    </row>
    <row r="65012" spans="22:22" x14ac:dyDescent="0.35">
      <c r="V65012" s="5" t="str">
        <f t="shared" si="1015"/>
        <v/>
      </c>
    </row>
    <row r="65013" spans="22:22" x14ac:dyDescent="0.35">
      <c r="V65013" s="5" t="str">
        <f t="shared" si="1015"/>
        <v/>
      </c>
    </row>
    <row r="65014" spans="22:22" x14ac:dyDescent="0.35">
      <c r="V65014" s="5" t="str">
        <f t="shared" si="1015"/>
        <v/>
      </c>
    </row>
    <row r="65015" spans="22:22" x14ac:dyDescent="0.35">
      <c r="V65015" s="5" t="str">
        <f t="shared" si="1015"/>
        <v/>
      </c>
    </row>
    <row r="65016" spans="22:22" x14ac:dyDescent="0.35">
      <c r="V65016" s="5" t="str">
        <f t="shared" si="1015"/>
        <v/>
      </c>
    </row>
    <row r="65017" spans="22:22" x14ac:dyDescent="0.35">
      <c r="V65017" s="5" t="str">
        <f t="shared" si="1015"/>
        <v/>
      </c>
    </row>
    <row r="65018" spans="22:22" x14ac:dyDescent="0.35">
      <c r="V65018" s="5" t="str">
        <f t="shared" si="1015"/>
        <v/>
      </c>
    </row>
    <row r="65019" spans="22:22" x14ac:dyDescent="0.35">
      <c r="V65019" s="5" t="str">
        <f t="shared" si="1015"/>
        <v/>
      </c>
    </row>
    <row r="65020" spans="22:22" x14ac:dyDescent="0.35">
      <c r="V65020" s="5" t="str">
        <f t="shared" si="1015"/>
        <v/>
      </c>
    </row>
    <row r="65021" spans="22:22" x14ac:dyDescent="0.35">
      <c r="V65021" s="5" t="str">
        <f t="shared" si="1015"/>
        <v/>
      </c>
    </row>
    <row r="65022" spans="22:22" x14ac:dyDescent="0.35">
      <c r="V65022" s="5" t="str">
        <f t="shared" si="1015"/>
        <v/>
      </c>
    </row>
    <row r="65023" spans="22:22" x14ac:dyDescent="0.35">
      <c r="V65023" s="5" t="str">
        <f t="shared" si="1015"/>
        <v/>
      </c>
    </row>
    <row r="65024" spans="22:22" x14ac:dyDescent="0.35">
      <c r="V65024" s="5" t="str">
        <f t="shared" si="1015"/>
        <v/>
      </c>
    </row>
    <row r="65025" spans="22:22" x14ac:dyDescent="0.35">
      <c r="V65025" s="5" t="str">
        <f t="shared" si="1015"/>
        <v/>
      </c>
    </row>
    <row r="65026" spans="22:22" x14ac:dyDescent="0.35">
      <c r="V65026" s="5" t="str">
        <f t="shared" ref="V65026:V65089" si="1016">TRIM(CLEAN(SUBSTITUTE(A65026,CHAR(160)," ")))</f>
        <v/>
      </c>
    </row>
    <row r="65027" spans="22:22" x14ac:dyDescent="0.35">
      <c r="V65027" s="5" t="str">
        <f t="shared" si="1016"/>
        <v/>
      </c>
    </row>
    <row r="65028" spans="22:22" x14ac:dyDescent="0.35">
      <c r="V65028" s="5" t="str">
        <f t="shared" si="1016"/>
        <v/>
      </c>
    </row>
    <row r="65029" spans="22:22" x14ac:dyDescent="0.35">
      <c r="V65029" s="5" t="str">
        <f t="shared" si="1016"/>
        <v/>
      </c>
    </row>
    <row r="65030" spans="22:22" x14ac:dyDescent="0.35">
      <c r="V65030" s="5" t="str">
        <f t="shared" si="1016"/>
        <v/>
      </c>
    </row>
    <row r="65031" spans="22:22" x14ac:dyDescent="0.35">
      <c r="V65031" s="5" t="str">
        <f t="shared" si="1016"/>
        <v/>
      </c>
    </row>
    <row r="65032" spans="22:22" x14ac:dyDescent="0.35">
      <c r="V65032" s="5" t="str">
        <f t="shared" si="1016"/>
        <v/>
      </c>
    </row>
    <row r="65033" spans="22:22" x14ac:dyDescent="0.35">
      <c r="V65033" s="5" t="str">
        <f t="shared" si="1016"/>
        <v/>
      </c>
    </row>
    <row r="65034" spans="22:22" x14ac:dyDescent="0.35">
      <c r="V65034" s="5" t="str">
        <f t="shared" si="1016"/>
        <v/>
      </c>
    </row>
    <row r="65035" spans="22:22" x14ac:dyDescent="0.35">
      <c r="V65035" s="5" t="str">
        <f t="shared" si="1016"/>
        <v/>
      </c>
    </row>
    <row r="65036" spans="22:22" x14ac:dyDescent="0.35">
      <c r="V65036" s="5" t="str">
        <f t="shared" si="1016"/>
        <v/>
      </c>
    </row>
    <row r="65037" spans="22:22" x14ac:dyDescent="0.35">
      <c r="V65037" s="5" t="str">
        <f t="shared" si="1016"/>
        <v/>
      </c>
    </row>
    <row r="65038" spans="22:22" x14ac:dyDescent="0.35">
      <c r="V65038" s="5" t="str">
        <f t="shared" si="1016"/>
        <v/>
      </c>
    </row>
    <row r="65039" spans="22:22" x14ac:dyDescent="0.35">
      <c r="V65039" s="5" t="str">
        <f t="shared" si="1016"/>
        <v/>
      </c>
    </row>
    <row r="65040" spans="22:22" x14ac:dyDescent="0.35">
      <c r="V65040" s="5" t="str">
        <f t="shared" si="1016"/>
        <v/>
      </c>
    </row>
    <row r="65041" spans="22:22" x14ac:dyDescent="0.35">
      <c r="V65041" s="5" t="str">
        <f t="shared" si="1016"/>
        <v/>
      </c>
    </row>
    <row r="65042" spans="22:22" x14ac:dyDescent="0.35">
      <c r="V65042" s="5" t="str">
        <f t="shared" si="1016"/>
        <v/>
      </c>
    </row>
    <row r="65043" spans="22:22" x14ac:dyDescent="0.35">
      <c r="V65043" s="5" t="str">
        <f t="shared" si="1016"/>
        <v/>
      </c>
    </row>
    <row r="65044" spans="22:22" x14ac:dyDescent="0.35">
      <c r="V65044" s="5" t="str">
        <f t="shared" si="1016"/>
        <v/>
      </c>
    </row>
    <row r="65045" spans="22:22" x14ac:dyDescent="0.35">
      <c r="V65045" s="5" t="str">
        <f t="shared" si="1016"/>
        <v/>
      </c>
    </row>
    <row r="65046" spans="22:22" x14ac:dyDescent="0.35">
      <c r="V65046" s="5" t="str">
        <f t="shared" si="1016"/>
        <v/>
      </c>
    </row>
    <row r="65047" spans="22:22" x14ac:dyDescent="0.35">
      <c r="V65047" s="5" t="str">
        <f t="shared" si="1016"/>
        <v/>
      </c>
    </row>
    <row r="65048" spans="22:22" x14ac:dyDescent="0.35">
      <c r="V65048" s="5" t="str">
        <f t="shared" si="1016"/>
        <v/>
      </c>
    </row>
    <row r="65049" spans="22:22" x14ac:dyDescent="0.35">
      <c r="V65049" s="5" t="str">
        <f t="shared" si="1016"/>
        <v/>
      </c>
    </row>
    <row r="65050" spans="22:22" x14ac:dyDescent="0.35">
      <c r="V65050" s="5" t="str">
        <f t="shared" si="1016"/>
        <v/>
      </c>
    </row>
    <row r="65051" spans="22:22" x14ac:dyDescent="0.35">
      <c r="V65051" s="5" t="str">
        <f t="shared" si="1016"/>
        <v/>
      </c>
    </row>
    <row r="65052" spans="22:22" x14ac:dyDescent="0.35">
      <c r="V65052" s="5" t="str">
        <f t="shared" si="1016"/>
        <v/>
      </c>
    </row>
    <row r="65053" spans="22:22" x14ac:dyDescent="0.35">
      <c r="V65053" s="5" t="str">
        <f t="shared" si="1016"/>
        <v/>
      </c>
    </row>
    <row r="65054" spans="22:22" x14ac:dyDescent="0.35">
      <c r="V65054" s="5" t="str">
        <f t="shared" si="1016"/>
        <v/>
      </c>
    </row>
    <row r="65055" spans="22:22" x14ac:dyDescent="0.35">
      <c r="V65055" s="5" t="str">
        <f t="shared" si="1016"/>
        <v/>
      </c>
    </row>
    <row r="65056" spans="22:22" x14ac:dyDescent="0.35">
      <c r="V65056" s="5" t="str">
        <f t="shared" si="1016"/>
        <v/>
      </c>
    </row>
    <row r="65057" spans="22:22" x14ac:dyDescent="0.35">
      <c r="V65057" s="5" t="str">
        <f t="shared" si="1016"/>
        <v/>
      </c>
    </row>
    <row r="65058" spans="22:22" x14ac:dyDescent="0.35">
      <c r="V65058" s="5" t="str">
        <f t="shared" si="1016"/>
        <v/>
      </c>
    </row>
    <row r="65059" spans="22:22" x14ac:dyDescent="0.35">
      <c r="V65059" s="5" t="str">
        <f t="shared" si="1016"/>
        <v/>
      </c>
    </row>
    <row r="65060" spans="22:22" x14ac:dyDescent="0.35">
      <c r="V65060" s="5" t="str">
        <f t="shared" si="1016"/>
        <v/>
      </c>
    </row>
    <row r="65061" spans="22:22" x14ac:dyDescent="0.35">
      <c r="V65061" s="5" t="str">
        <f t="shared" si="1016"/>
        <v/>
      </c>
    </row>
    <row r="65062" spans="22:22" x14ac:dyDescent="0.35">
      <c r="V65062" s="5" t="str">
        <f t="shared" si="1016"/>
        <v/>
      </c>
    </row>
    <row r="65063" spans="22:22" x14ac:dyDescent="0.35">
      <c r="V65063" s="5" t="str">
        <f t="shared" si="1016"/>
        <v/>
      </c>
    </row>
    <row r="65064" spans="22:22" x14ac:dyDescent="0.35">
      <c r="V65064" s="5" t="str">
        <f t="shared" si="1016"/>
        <v/>
      </c>
    </row>
    <row r="65065" spans="22:22" x14ac:dyDescent="0.35">
      <c r="V65065" s="5" t="str">
        <f t="shared" si="1016"/>
        <v/>
      </c>
    </row>
    <row r="65066" spans="22:22" x14ac:dyDescent="0.35">
      <c r="V65066" s="5" t="str">
        <f t="shared" si="1016"/>
        <v/>
      </c>
    </row>
    <row r="65067" spans="22:22" x14ac:dyDescent="0.35">
      <c r="V65067" s="5" t="str">
        <f t="shared" si="1016"/>
        <v/>
      </c>
    </row>
    <row r="65068" spans="22:22" x14ac:dyDescent="0.35">
      <c r="V65068" s="5" t="str">
        <f t="shared" si="1016"/>
        <v/>
      </c>
    </row>
    <row r="65069" spans="22:22" x14ac:dyDescent="0.35">
      <c r="V65069" s="5" t="str">
        <f t="shared" si="1016"/>
        <v/>
      </c>
    </row>
    <row r="65070" spans="22:22" x14ac:dyDescent="0.35">
      <c r="V65070" s="5" t="str">
        <f t="shared" si="1016"/>
        <v/>
      </c>
    </row>
    <row r="65071" spans="22:22" x14ac:dyDescent="0.35">
      <c r="V65071" s="5" t="str">
        <f t="shared" si="1016"/>
        <v/>
      </c>
    </row>
    <row r="65072" spans="22:22" x14ac:dyDescent="0.35">
      <c r="V65072" s="5" t="str">
        <f t="shared" si="1016"/>
        <v/>
      </c>
    </row>
    <row r="65073" spans="22:22" x14ac:dyDescent="0.35">
      <c r="V65073" s="5" t="str">
        <f t="shared" si="1016"/>
        <v/>
      </c>
    </row>
    <row r="65074" spans="22:22" x14ac:dyDescent="0.35">
      <c r="V65074" s="5" t="str">
        <f t="shared" si="1016"/>
        <v/>
      </c>
    </row>
    <row r="65075" spans="22:22" x14ac:dyDescent="0.35">
      <c r="V65075" s="5" t="str">
        <f t="shared" si="1016"/>
        <v/>
      </c>
    </row>
    <row r="65076" spans="22:22" x14ac:dyDescent="0.35">
      <c r="V65076" s="5" t="str">
        <f t="shared" si="1016"/>
        <v/>
      </c>
    </row>
    <row r="65077" spans="22:22" x14ac:dyDescent="0.35">
      <c r="V65077" s="5" t="str">
        <f t="shared" si="1016"/>
        <v/>
      </c>
    </row>
    <row r="65078" spans="22:22" x14ac:dyDescent="0.35">
      <c r="V65078" s="5" t="str">
        <f t="shared" si="1016"/>
        <v/>
      </c>
    </row>
    <row r="65079" spans="22:22" x14ac:dyDescent="0.35">
      <c r="V65079" s="5" t="str">
        <f t="shared" si="1016"/>
        <v/>
      </c>
    </row>
    <row r="65080" spans="22:22" x14ac:dyDescent="0.35">
      <c r="V65080" s="5" t="str">
        <f t="shared" si="1016"/>
        <v/>
      </c>
    </row>
    <row r="65081" spans="22:22" x14ac:dyDescent="0.35">
      <c r="V65081" s="5" t="str">
        <f t="shared" si="1016"/>
        <v/>
      </c>
    </row>
    <row r="65082" spans="22:22" x14ac:dyDescent="0.35">
      <c r="V65082" s="5" t="str">
        <f t="shared" si="1016"/>
        <v/>
      </c>
    </row>
    <row r="65083" spans="22:22" x14ac:dyDescent="0.35">
      <c r="V65083" s="5" t="str">
        <f t="shared" si="1016"/>
        <v/>
      </c>
    </row>
    <row r="65084" spans="22:22" x14ac:dyDescent="0.35">
      <c r="V65084" s="5" t="str">
        <f t="shared" si="1016"/>
        <v/>
      </c>
    </row>
    <row r="65085" spans="22:22" x14ac:dyDescent="0.35">
      <c r="V65085" s="5" t="str">
        <f t="shared" si="1016"/>
        <v/>
      </c>
    </row>
    <row r="65086" spans="22:22" x14ac:dyDescent="0.35">
      <c r="V65086" s="5" t="str">
        <f t="shared" si="1016"/>
        <v/>
      </c>
    </row>
    <row r="65087" spans="22:22" x14ac:dyDescent="0.35">
      <c r="V65087" s="5" t="str">
        <f t="shared" si="1016"/>
        <v/>
      </c>
    </row>
    <row r="65088" spans="22:22" x14ac:dyDescent="0.35">
      <c r="V65088" s="5" t="str">
        <f t="shared" si="1016"/>
        <v/>
      </c>
    </row>
    <row r="65089" spans="22:22" x14ac:dyDescent="0.35">
      <c r="V65089" s="5" t="str">
        <f t="shared" si="1016"/>
        <v/>
      </c>
    </row>
    <row r="65090" spans="22:22" x14ac:dyDescent="0.35">
      <c r="V65090" s="5" t="str">
        <f t="shared" ref="V65090:V65153" si="1017">TRIM(CLEAN(SUBSTITUTE(A65090,CHAR(160)," ")))</f>
        <v/>
      </c>
    </row>
    <row r="65091" spans="22:22" x14ac:dyDescent="0.35">
      <c r="V65091" s="5" t="str">
        <f t="shared" si="1017"/>
        <v/>
      </c>
    </row>
    <row r="65092" spans="22:22" x14ac:dyDescent="0.35">
      <c r="V65092" s="5" t="str">
        <f t="shared" si="1017"/>
        <v/>
      </c>
    </row>
    <row r="65093" spans="22:22" x14ac:dyDescent="0.35">
      <c r="V65093" s="5" t="str">
        <f t="shared" si="1017"/>
        <v/>
      </c>
    </row>
    <row r="65094" spans="22:22" x14ac:dyDescent="0.35">
      <c r="V65094" s="5" t="str">
        <f t="shared" si="1017"/>
        <v/>
      </c>
    </row>
    <row r="65095" spans="22:22" x14ac:dyDescent="0.35">
      <c r="V65095" s="5" t="str">
        <f t="shared" si="1017"/>
        <v/>
      </c>
    </row>
    <row r="65096" spans="22:22" x14ac:dyDescent="0.35">
      <c r="V65096" s="5" t="str">
        <f t="shared" si="1017"/>
        <v/>
      </c>
    </row>
    <row r="65097" spans="22:22" x14ac:dyDescent="0.35">
      <c r="V65097" s="5" t="str">
        <f t="shared" si="1017"/>
        <v/>
      </c>
    </row>
    <row r="65098" spans="22:22" x14ac:dyDescent="0.35">
      <c r="V65098" s="5" t="str">
        <f t="shared" si="1017"/>
        <v/>
      </c>
    </row>
    <row r="65099" spans="22:22" x14ac:dyDescent="0.35">
      <c r="V65099" s="5" t="str">
        <f t="shared" si="1017"/>
        <v/>
      </c>
    </row>
    <row r="65100" spans="22:22" x14ac:dyDescent="0.35">
      <c r="V65100" s="5" t="str">
        <f t="shared" si="1017"/>
        <v/>
      </c>
    </row>
    <row r="65101" spans="22:22" x14ac:dyDescent="0.35">
      <c r="V65101" s="5" t="str">
        <f t="shared" si="1017"/>
        <v/>
      </c>
    </row>
    <row r="65102" spans="22:22" x14ac:dyDescent="0.35">
      <c r="V65102" s="5" t="str">
        <f t="shared" si="1017"/>
        <v/>
      </c>
    </row>
    <row r="65103" spans="22:22" x14ac:dyDescent="0.35">
      <c r="V65103" s="5" t="str">
        <f t="shared" si="1017"/>
        <v/>
      </c>
    </row>
    <row r="65104" spans="22:22" x14ac:dyDescent="0.35">
      <c r="V65104" s="5" t="str">
        <f t="shared" si="1017"/>
        <v/>
      </c>
    </row>
    <row r="65105" spans="22:22" x14ac:dyDescent="0.35">
      <c r="V65105" s="5" t="str">
        <f t="shared" si="1017"/>
        <v/>
      </c>
    </row>
    <row r="65106" spans="22:22" x14ac:dyDescent="0.35">
      <c r="V65106" s="5" t="str">
        <f t="shared" si="1017"/>
        <v/>
      </c>
    </row>
    <row r="65107" spans="22:22" x14ac:dyDescent="0.35">
      <c r="V65107" s="5" t="str">
        <f t="shared" si="1017"/>
        <v/>
      </c>
    </row>
    <row r="65108" spans="22:22" x14ac:dyDescent="0.35">
      <c r="V65108" s="5" t="str">
        <f t="shared" si="1017"/>
        <v/>
      </c>
    </row>
    <row r="65109" spans="22:22" x14ac:dyDescent="0.35">
      <c r="V65109" s="5" t="str">
        <f t="shared" si="1017"/>
        <v/>
      </c>
    </row>
    <row r="65110" spans="22:22" x14ac:dyDescent="0.35">
      <c r="V65110" s="5" t="str">
        <f t="shared" si="1017"/>
        <v/>
      </c>
    </row>
    <row r="65111" spans="22:22" x14ac:dyDescent="0.35">
      <c r="V65111" s="5" t="str">
        <f t="shared" si="1017"/>
        <v/>
      </c>
    </row>
    <row r="65112" spans="22:22" x14ac:dyDescent="0.35">
      <c r="V65112" s="5" t="str">
        <f t="shared" si="1017"/>
        <v/>
      </c>
    </row>
    <row r="65113" spans="22:22" x14ac:dyDescent="0.35">
      <c r="V65113" s="5" t="str">
        <f t="shared" si="1017"/>
        <v/>
      </c>
    </row>
    <row r="65114" spans="22:22" x14ac:dyDescent="0.35">
      <c r="V65114" s="5" t="str">
        <f t="shared" si="1017"/>
        <v/>
      </c>
    </row>
    <row r="65115" spans="22:22" x14ac:dyDescent="0.35">
      <c r="V65115" s="5" t="str">
        <f t="shared" si="1017"/>
        <v/>
      </c>
    </row>
    <row r="65116" spans="22:22" x14ac:dyDescent="0.35">
      <c r="V65116" s="5" t="str">
        <f t="shared" si="1017"/>
        <v/>
      </c>
    </row>
    <row r="65117" spans="22:22" x14ac:dyDescent="0.35">
      <c r="V65117" s="5" t="str">
        <f t="shared" si="1017"/>
        <v/>
      </c>
    </row>
    <row r="65118" spans="22:22" x14ac:dyDescent="0.35">
      <c r="V65118" s="5" t="str">
        <f t="shared" si="1017"/>
        <v/>
      </c>
    </row>
    <row r="65119" spans="22:22" x14ac:dyDescent="0.35">
      <c r="V65119" s="5" t="str">
        <f t="shared" si="1017"/>
        <v/>
      </c>
    </row>
    <row r="65120" spans="22:22" x14ac:dyDescent="0.35">
      <c r="V65120" s="5" t="str">
        <f t="shared" si="1017"/>
        <v/>
      </c>
    </row>
    <row r="65121" spans="22:22" x14ac:dyDescent="0.35">
      <c r="V65121" s="5" t="str">
        <f t="shared" si="1017"/>
        <v/>
      </c>
    </row>
    <row r="65122" spans="22:22" x14ac:dyDescent="0.35">
      <c r="V65122" s="5" t="str">
        <f t="shared" si="1017"/>
        <v/>
      </c>
    </row>
    <row r="65123" spans="22:22" x14ac:dyDescent="0.35">
      <c r="V65123" s="5" t="str">
        <f t="shared" si="1017"/>
        <v/>
      </c>
    </row>
    <row r="65124" spans="22:22" x14ac:dyDescent="0.35">
      <c r="V65124" s="5" t="str">
        <f t="shared" si="1017"/>
        <v/>
      </c>
    </row>
    <row r="65125" spans="22:22" x14ac:dyDescent="0.35">
      <c r="V65125" s="5" t="str">
        <f t="shared" si="1017"/>
        <v/>
      </c>
    </row>
    <row r="65126" spans="22:22" x14ac:dyDescent="0.35">
      <c r="V65126" s="5" t="str">
        <f t="shared" si="1017"/>
        <v/>
      </c>
    </row>
    <row r="65127" spans="22:22" x14ac:dyDescent="0.35">
      <c r="V65127" s="5" t="str">
        <f t="shared" si="1017"/>
        <v/>
      </c>
    </row>
    <row r="65128" spans="22:22" x14ac:dyDescent="0.35">
      <c r="V65128" s="5" t="str">
        <f t="shared" si="1017"/>
        <v/>
      </c>
    </row>
    <row r="65129" spans="22:22" x14ac:dyDescent="0.35">
      <c r="V65129" s="5" t="str">
        <f t="shared" si="1017"/>
        <v/>
      </c>
    </row>
    <row r="65130" spans="22:22" x14ac:dyDescent="0.35">
      <c r="V65130" s="5" t="str">
        <f t="shared" si="1017"/>
        <v/>
      </c>
    </row>
    <row r="65131" spans="22:22" x14ac:dyDescent="0.35">
      <c r="V65131" s="5" t="str">
        <f t="shared" si="1017"/>
        <v/>
      </c>
    </row>
    <row r="65132" spans="22:22" x14ac:dyDescent="0.35">
      <c r="V65132" s="5" t="str">
        <f t="shared" si="1017"/>
        <v/>
      </c>
    </row>
    <row r="65133" spans="22:22" x14ac:dyDescent="0.35">
      <c r="V65133" s="5" t="str">
        <f t="shared" si="1017"/>
        <v/>
      </c>
    </row>
    <row r="65134" spans="22:22" x14ac:dyDescent="0.35">
      <c r="V65134" s="5" t="str">
        <f t="shared" si="1017"/>
        <v/>
      </c>
    </row>
    <row r="65135" spans="22:22" x14ac:dyDescent="0.35">
      <c r="V65135" s="5" t="str">
        <f t="shared" si="1017"/>
        <v/>
      </c>
    </row>
    <row r="65136" spans="22:22" x14ac:dyDescent="0.35">
      <c r="V65136" s="5" t="str">
        <f t="shared" si="1017"/>
        <v/>
      </c>
    </row>
    <row r="65137" spans="22:22" x14ac:dyDescent="0.35">
      <c r="V65137" s="5" t="str">
        <f t="shared" si="1017"/>
        <v/>
      </c>
    </row>
    <row r="65138" spans="22:22" x14ac:dyDescent="0.35">
      <c r="V65138" s="5" t="str">
        <f t="shared" si="1017"/>
        <v/>
      </c>
    </row>
    <row r="65139" spans="22:22" x14ac:dyDescent="0.35">
      <c r="V65139" s="5" t="str">
        <f t="shared" si="1017"/>
        <v/>
      </c>
    </row>
    <row r="65140" spans="22:22" x14ac:dyDescent="0.35">
      <c r="V65140" s="5" t="str">
        <f t="shared" si="1017"/>
        <v/>
      </c>
    </row>
    <row r="65141" spans="22:22" x14ac:dyDescent="0.35">
      <c r="V65141" s="5" t="str">
        <f t="shared" si="1017"/>
        <v/>
      </c>
    </row>
    <row r="65142" spans="22:22" x14ac:dyDescent="0.35">
      <c r="V65142" s="5" t="str">
        <f t="shared" si="1017"/>
        <v/>
      </c>
    </row>
    <row r="65143" spans="22:22" x14ac:dyDescent="0.35">
      <c r="V65143" s="5" t="str">
        <f t="shared" si="1017"/>
        <v/>
      </c>
    </row>
    <row r="65144" spans="22:22" x14ac:dyDescent="0.35">
      <c r="V65144" s="5" t="str">
        <f t="shared" si="1017"/>
        <v/>
      </c>
    </row>
    <row r="65145" spans="22:22" x14ac:dyDescent="0.35">
      <c r="V65145" s="5" t="str">
        <f t="shared" si="1017"/>
        <v/>
      </c>
    </row>
    <row r="65146" spans="22:22" x14ac:dyDescent="0.35">
      <c r="V65146" s="5" t="str">
        <f t="shared" si="1017"/>
        <v/>
      </c>
    </row>
    <row r="65147" spans="22:22" x14ac:dyDescent="0.35">
      <c r="V65147" s="5" t="str">
        <f t="shared" si="1017"/>
        <v/>
      </c>
    </row>
    <row r="65148" spans="22:22" x14ac:dyDescent="0.35">
      <c r="V65148" s="5" t="str">
        <f t="shared" si="1017"/>
        <v/>
      </c>
    </row>
    <row r="65149" spans="22:22" x14ac:dyDescent="0.35">
      <c r="V65149" s="5" t="str">
        <f t="shared" si="1017"/>
        <v/>
      </c>
    </row>
    <row r="65150" spans="22:22" x14ac:dyDescent="0.35">
      <c r="V65150" s="5" t="str">
        <f t="shared" si="1017"/>
        <v/>
      </c>
    </row>
    <row r="65151" spans="22:22" x14ac:dyDescent="0.35">
      <c r="V65151" s="5" t="str">
        <f t="shared" si="1017"/>
        <v/>
      </c>
    </row>
    <row r="65152" spans="22:22" x14ac:dyDescent="0.35">
      <c r="V65152" s="5" t="str">
        <f t="shared" si="1017"/>
        <v/>
      </c>
    </row>
    <row r="65153" spans="22:22" x14ac:dyDescent="0.35">
      <c r="V65153" s="5" t="str">
        <f t="shared" si="1017"/>
        <v/>
      </c>
    </row>
    <row r="65154" spans="22:22" x14ac:dyDescent="0.35">
      <c r="V65154" s="5" t="str">
        <f t="shared" ref="V65154:V65217" si="1018">TRIM(CLEAN(SUBSTITUTE(A65154,CHAR(160)," ")))</f>
        <v/>
      </c>
    </row>
    <row r="65155" spans="22:22" x14ac:dyDescent="0.35">
      <c r="V65155" s="5" t="str">
        <f t="shared" si="1018"/>
        <v/>
      </c>
    </row>
    <row r="65156" spans="22:22" x14ac:dyDescent="0.35">
      <c r="V65156" s="5" t="str">
        <f t="shared" si="1018"/>
        <v/>
      </c>
    </row>
    <row r="65157" spans="22:22" x14ac:dyDescent="0.35">
      <c r="V65157" s="5" t="str">
        <f t="shared" si="1018"/>
        <v/>
      </c>
    </row>
    <row r="65158" spans="22:22" x14ac:dyDescent="0.35">
      <c r="V65158" s="5" t="str">
        <f t="shared" si="1018"/>
        <v/>
      </c>
    </row>
    <row r="65159" spans="22:22" x14ac:dyDescent="0.35">
      <c r="V65159" s="5" t="str">
        <f t="shared" si="1018"/>
        <v/>
      </c>
    </row>
    <row r="65160" spans="22:22" x14ac:dyDescent="0.35">
      <c r="V65160" s="5" t="str">
        <f t="shared" si="1018"/>
        <v/>
      </c>
    </row>
    <row r="65161" spans="22:22" x14ac:dyDescent="0.35">
      <c r="V65161" s="5" t="str">
        <f t="shared" si="1018"/>
        <v/>
      </c>
    </row>
    <row r="65162" spans="22:22" x14ac:dyDescent="0.35">
      <c r="V65162" s="5" t="str">
        <f t="shared" si="1018"/>
        <v/>
      </c>
    </row>
    <row r="65163" spans="22:22" x14ac:dyDescent="0.35">
      <c r="V65163" s="5" t="str">
        <f t="shared" si="1018"/>
        <v/>
      </c>
    </row>
    <row r="65164" spans="22:22" x14ac:dyDescent="0.35">
      <c r="V65164" s="5" t="str">
        <f t="shared" si="1018"/>
        <v/>
      </c>
    </row>
    <row r="65165" spans="22:22" x14ac:dyDescent="0.35">
      <c r="V65165" s="5" t="str">
        <f t="shared" si="1018"/>
        <v/>
      </c>
    </row>
    <row r="65166" spans="22:22" x14ac:dyDescent="0.35">
      <c r="V65166" s="5" t="str">
        <f t="shared" si="1018"/>
        <v/>
      </c>
    </row>
    <row r="65167" spans="22:22" x14ac:dyDescent="0.35">
      <c r="V65167" s="5" t="str">
        <f t="shared" si="1018"/>
        <v/>
      </c>
    </row>
    <row r="65168" spans="22:22" x14ac:dyDescent="0.35">
      <c r="V65168" s="5" t="str">
        <f t="shared" si="1018"/>
        <v/>
      </c>
    </row>
    <row r="65169" spans="22:22" x14ac:dyDescent="0.35">
      <c r="V65169" s="5" t="str">
        <f t="shared" si="1018"/>
        <v/>
      </c>
    </row>
    <row r="65170" spans="22:22" x14ac:dyDescent="0.35">
      <c r="V65170" s="5" t="str">
        <f t="shared" si="1018"/>
        <v/>
      </c>
    </row>
    <row r="65171" spans="22:22" x14ac:dyDescent="0.35">
      <c r="V65171" s="5" t="str">
        <f t="shared" si="1018"/>
        <v/>
      </c>
    </row>
    <row r="65172" spans="22:22" x14ac:dyDescent="0.35">
      <c r="V65172" s="5" t="str">
        <f t="shared" si="1018"/>
        <v/>
      </c>
    </row>
    <row r="65173" spans="22:22" x14ac:dyDescent="0.35">
      <c r="V65173" s="5" t="str">
        <f t="shared" si="1018"/>
        <v/>
      </c>
    </row>
    <row r="65174" spans="22:22" x14ac:dyDescent="0.35">
      <c r="V65174" s="5" t="str">
        <f t="shared" si="1018"/>
        <v/>
      </c>
    </row>
    <row r="65175" spans="22:22" x14ac:dyDescent="0.35">
      <c r="V65175" s="5" t="str">
        <f t="shared" si="1018"/>
        <v/>
      </c>
    </row>
    <row r="65176" spans="22:22" x14ac:dyDescent="0.35">
      <c r="V65176" s="5" t="str">
        <f t="shared" si="1018"/>
        <v/>
      </c>
    </row>
    <row r="65177" spans="22:22" x14ac:dyDescent="0.35">
      <c r="V65177" s="5" t="str">
        <f t="shared" si="1018"/>
        <v/>
      </c>
    </row>
    <row r="65178" spans="22:22" x14ac:dyDescent="0.35">
      <c r="V65178" s="5" t="str">
        <f t="shared" si="1018"/>
        <v/>
      </c>
    </row>
    <row r="65179" spans="22:22" x14ac:dyDescent="0.35">
      <c r="V65179" s="5" t="str">
        <f t="shared" si="1018"/>
        <v/>
      </c>
    </row>
    <row r="65180" spans="22:22" x14ac:dyDescent="0.35">
      <c r="V65180" s="5" t="str">
        <f t="shared" si="1018"/>
        <v/>
      </c>
    </row>
    <row r="65181" spans="22:22" x14ac:dyDescent="0.35">
      <c r="V65181" s="5" t="str">
        <f t="shared" si="1018"/>
        <v/>
      </c>
    </row>
    <row r="65182" spans="22:22" x14ac:dyDescent="0.35">
      <c r="V65182" s="5" t="str">
        <f t="shared" si="1018"/>
        <v/>
      </c>
    </row>
    <row r="65183" spans="22:22" x14ac:dyDescent="0.35">
      <c r="V65183" s="5" t="str">
        <f t="shared" si="1018"/>
        <v/>
      </c>
    </row>
    <row r="65184" spans="22:22" x14ac:dyDescent="0.35">
      <c r="V65184" s="5" t="str">
        <f t="shared" si="1018"/>
        <v/>
      </c>
    </row>
    <row r="65185" spans="22:22" x14ac:dyDescent="0.35">
      <c r="V65185" s="5" t="str">
        <f t="shared" si="1018"/>
        <v/>
      </c>
    </row>
    <row r="65186" spans="22:22" x14ac:dyDescent="0.35">
      <c r="V65186" s="5" t="str">
        <f t="shared" si="1018"/>
        <v/>
      </c>
    </row>
    <row r="65187" spans="22:22" x14ac:dyDescent="0.35">
      <c r="V65187" s="5" t="str">
        <f t="shared" si="1018"/>
        <v/>
      </c>
    </row>
    <row r="65188" spans="22:22" x14ac:dyDescent="0.35">
      <c r="V65188" s="5" t="str">
        <f t="shared" si="1018"/>
        <v/>
      </c>
    </row>
    <row r="65189" spans="22:22" x14ac:dyDescent="0.35">
      <c r="V65189" s="5" t="str">
        <f t="shared" si="1018"/>
        <v/>
      </c>
    </row>
    <row r="65190" spans="22:22" x14ac:dyDescent="0.35">
      <c r="V65190" s="5" t="str">
        <f t="shared" si="1018"/>
        <v/>
      </c>
    </row>
    <row r="65191" spans="22:22" x14ac:dyDescent="0.35">
      <c r="V65191" s="5" t="str">
        <f t="shared" si="1018"/>
        <v/>
      </c>
    </row>
    <row r="65192" spans="22:22" x14ac:dyDescent="0.35">
      <c r="V65192" s="5" t="str">
        <f t="shared" si="1018"/>
        <v/>
      </c>
    </row>
    <row r="65193" spans="22:22" x14ac:dyDescent="0.35">
      <c r="V65193" s="5" t="str">
        <f t="shared" si="1018"/>
        <v/>
      </c>
    </row>
    <row r="65194" spans="22:22" x14ac:dyDescent="0.35">
      <c r="V65194" s="5" t="str">
        <f t="shared" si="1018"/>
        <v/>
      </c>
    </row>
    <row r="65195" spans="22:22" x14ac:dyDescent="0.35">
      <c r="V65195" s="5" t="str">
        <f t="shared" si="1018"/>
        <v/>
      </c>
    </row>
    <row r="65196" spans="22:22" x14ac:dyDescent="0.35">
      <c r="V65196" s="5" t="str">
        <f t="shared" si="1018"/>
        <v/>
      </c>
    </row>
    <row r="65197" spans="22:22" x14ac:dyDescent="0.35">
      <c r="V65197" s="5" t="str">
        <f t="shared" si="1018"/>
        <v/>
      </c>
    </row>
    <row r="65198" spans="22:22" x14ac:dyDescent="0.35">
      <c r="V65198" s="5" t="str">
        <f t="shared" si="1018"/>
        <v/>
      </c>
    </row>
    <row r="65199" spans="22:22" x14ac:dyDescent="0.35">
      <c r="V65199" s="5" t="str">
        <f t="shared" si="1018"/>
        <v/>
      </c>
    </row>
    <row r="65200" spans="22:22" x14ac:dyDescent="0.35">
      <c r="V65200" s="5" t="str">
        <f t="shared" si="1018"/>
        <v/>
      </c>
    </row>
    <row r="65201" spans="22:22" x14ac:dyDescent="0.35">
      <c r="V65201" s="5" t="str">
        <f t="shared" si="1018"/>
        <v/>
      </c>
    </row>
    <row r="65202" spans="22:22" x14ac:dyDescent="0.35">
      <c r="V65202" s="5" t="str">
        <f t="shared" si="1018"/>
        <v/>
      </c>
    </row>
    <row r="65203" spans="22:22" x14ac:dyDescent="0.35">
      <c r="V65203" s="5" t="str">
        <f t="shared" si="1018"/>
        <v/>
      </c>
    </row>
    <row r="65204" spans="22:22" x14ac:dyDescent="0.35">
      <c r="V65204" s="5" t="str">
        <f t="shared" si="1018"/>
        <v/>
      </c>
    </row>
    <row r="65205" spans="22:22" x14ac:dyDescent="0.35">
      <c r="V65205" s="5" t="str">
        <f t="shared" si="1018"/>
        <v/>
      </c>
    </row>
    <row r="65206" spans="22:22" x14ac:dyDescent="0.35">
      <c r="V65206" s="5" t="str">
        <f t="shared" si="1018"/>
        <v/>
      </c>
    </row>
    <row r="65207" spans="22:22" x14ac:dyDescent="0.35">
      <c r="V65207" s="5" t="str">
        <f t="shared" si="1018"/>
        <v/>
      </c>
    </row>
    <row r="65208" spans="22:22" x14ac:dyDescent="0.35">
      <c r="V65208" s="5" t="str">
        <f t="shared" si="1018"/>
        <v/>
      </c>
    </row>
    <row r="65209" spans="22:22" x14ac:dyDescent="0.35">
      <c r="V65209" s="5" t="str">
        <f t="shared" si="1018"/>
        <v/>
      </c>
    </row>
    <row r="65210" spans="22:22" x14ac:dyDescent="0.35">
      <c r="V65210" s="5" t="str">
        <f t="shared" si="1018"/>
        <v/>
      </c>
    </row>
    <row r="65211" spans="22:22" x14ac:dyDescent="0.35">
      <c r="V65211" s="5" t="str">
        <f t="shared" si="1018"/>
        <v/>
      </c>
    </row>
    <row r="65212" spans="22:22" x14ac:dyDescent="0.35">
      <c r="V65212" s="5" t="str">
        <f t="shared" si="1018"/>
        <v/>
      </c>
    </row>
    <row r="65213" spans="22:22" x14ac:dyDescent="0.35">
      <c r="V65213" s="5" t="str">
        <f t="shared" si="1018"/>
        <v/>
      </c>
    </row>
    <row r="65214" spans="22:22" x14ac:dyDescent="0.35">
      <c r="V65214" s="5" t="str">
        <f t="shared" si="1018"/>
        <v/>
      </c>
    </row>
    <row r="65215" spans="22:22" x14ac:dyDescent="0.35">
      <c r="V65215" s="5" t="str">
        <f t="shared" si="1018"/>
        <v/>
      </c>
    </row>
    <row r="65216" spans="22:22" x14ac:dyDescent="0.35">
      <c r="V65216" s="5" t="str">
        <f t="shared" si="1018"/>
        <v/>
      </c>
    </row>
    <row r="65217" spans="22:22" x14ac:dyDescent="0.35">
      <c r="V65217" s="5" t="str">
        <f t="shared" si="1018"/>
        <v/>
      </c>
    </row>
    <row r="65218" spans="22:22" x14ac:dyDescent="0.35">
      <c r="V65218" s="5" t="str">
        <f t="shared" ref="V65218:V65281" si="1019">TRIM(CLEAN(SUBSTITUTE(A65218,CHAR(160)," ")))</f>
        <v/>
      </c>
    </row>
    <row r="65219" spans="22:22" x14ac:dyDescent="0.35">
      <c r="V65219" s="5" t="str">
        <f t="shared" si="1019"/>
        <v/>
      </c>
    </row>
    <row r="65220" spans="22:22" x14ac:dyDescent="0.35">
      <c r="V65220" s="5" t="str">
        <f t="shared" si="1019"/>
        <v/>
      </c>
    </row>
    <row r="65221" spans="22:22" x14ac:dyDescent="0.35">
      <c r="V65221" s="5" t="str">
        <f t="shared" si="1019"/>
        <v/>
      </c>
    </row>
    <row r="65222" spans="22:22" x14ac:dyDescent="0.35">
      <c r="V65222" s="5" t="str">
        <f t="shared" si="1019"/>
        <v/>
      </c>
    </row>
    <row r="65223" spans="22:22" x14ac:dyDescent="0.35">
      <c r="V65223" s="5" t="str">
        <f t="shared" si="1019"/>
        <v/>
      </c>
    </row>
    <row r="65224" spans="22:22" x14ac:dyDescent="0.35">
      <c r="V65224" s="5" t="str">
        <f t="shared" si="1019"/>
        <v/>
      </c>
    </row>
    <row r="65225" spans="22:22" x14ac:dyDescent="0.35">
      <c r="V65225" s="5" t="str">
        <f t="shared" si="1019"/>
        <v/>
      </c>
    </row>
    <row r="65226" spans="22:22" x14ac:dyDescent="0.35">
      <c r="V65226" s="5" t="str">
        <f t="shared" si="1019"/>
        <v/>
      </c>
    </row>
    <row r="65227" spans="22:22" x14ac:dyDescent="0.35">
      <c r="V65227" s="5" t="str">
        <f t="shared" si="1019"/>
        <v/>
      </c>
    </row>
    <row r="65228" spans="22:22" x14ac:dyDescent="0.35">
      <c r="V65228" s="5" t="str">
        <f t="shared" si="1019"/>
        <v/>
      </c>
    </row>
    <row r="65229" spans="22:22" x14ac:dyDescent="0.35">
      <c r="V65229" s="5" t="str">
        <f t="shared" si="1019"/>
        <v/>
      </c>
    </row>
    <row r="65230" spans="22:22" x14ac:dyDescent="0.35">
      <c r="V65230" s="5" t="str">
        <f t="shared" si="1019"/>
        <v/>
      </c>
    </row>
    <row r="65231" spans="22:22" x14ac:dyDescent="0.35">
      <c r="V65231" s="5" t="str">
        <f t="shared" si="1019"/>
        <v/>
      </c>
    </row>
    <row r="65232" spans="22:22" x14ac:dyDescent="0.35">
      <c r="V65232" s="5" t="str">
        <f t="shared" si="1019"/>
        <v/>
      </c>
    </row>
    <row r="65233" spans="22:22" x14ac:dyDescent="0.35">
      <c r="V65233" s="5" t="str">
        <f t="shared" si="1019"/>
        <v/>
      </c>
    </row>
    <row r="65234" spans="22:22" x14ac:dyDescent="0.35">
      <c r="V65234" s="5" t="str">
        <f t="shared" si="1019"/>
        <v/>
      </c>
    </row>
    <row r="65235" spans="22:22" x14ac:dyDescent="0.35">
      <c r="V65235" s="5" t="str">
        <f t="shared" si="1019"/>
        <v/>
      </c>
    </row>
    <row r="65236" spans="22:22" x14ac:dyDescent="0.35">
      <c r="V65236" s="5" t="str">
        <f t="shared" si="1019"/>
        <v/>
      </c>
    </row>
    <row r="65237" spans="22:22" x14ac:dyDescent="0.35">
      <c r="V65237" s="5" t="str">
        <f t="shared" si="1019"/>
        <v/>
      </c>
    </row>
    <row r="65238" spans="22:22" x14ac:dyDescent="0.35">
      <c r="V65238" s="5" t="str">
        <f t="shared" si="1019"/>
        <v/>
      </c>
    </row>
    <row r="65239" spans="22:22" x14ac:dyDescent="0.35">
      <c r="V65239" s="5" t="str">
        <f t="shared" si="1019"/>
        <v/>
      </c>
    </row>
    <row r="65240" spans="22:22" x14ac:dyDescent="0.35">
      <c r="V65240" s="5" t="str">
        <f t="shared" si="1019"/>
        <v/>
      </c>
    </row>
    <row r="65241" spans="22:22" x14ac:dyDescent="0.35">
      <c r="V65241" s="5" t="str">
        <f t="shared" si="1019"/>
        <v/>
      </c>
    </row>
    <row r="65242" spans="22:22" x14ac:dyDescent="0.35">
      <c r="V65242" s="5" t="str">
        <f t="shared" si="1019"/>
        <v/>
      </c>
    </row>
    <row r="65243" spans="22:22" x14ac:dyDescent="0.35">
      <c r="V65243" s="5" t="str">
        <f t="shared" si="1019"/>
        <v/>
      </c>
    </row>
    <row r="65244" spans="22:22" x14ac:dyDescent="0.35">
      <c r="V65244" s="5" t="str">
        <f t="shared" si="1019"/>
        <v/>
      </c>
    </row>
    <row r="65245" spans="22:22" x14ac:dyDescent="0.35">
      <c r="V65245" s="5" t="str">
        <f t="shared" si="1019"/>
        <v/>
      </c>
    </row>
    <row r="65246" spans="22:22" x14ac:dyDescent="0.35">
      <c r="V65246" s="5" t="str">
        <f t="shared" si="1019"/>
        <v/>
      </c>
    </row>
    <row r="65247" spans="22:22" x14ac:dyDescent="0.35">
      <c r="V65247" s="5" t="str">
        <f t="shared" si="1019"/>
        <v/>
      </c>
    </row>
    <row r="65248" spans="22:22" x14ac:dyDescent="0.35">
      <c r="V65248" s="5" t="str">
        <f t="shared" si="1019"/>
        <v/>
      </c>
    </row>
    <row r="65249" spans="22:22" x14ac:dyDescent="0.35">
      <c r="V65249" s="5" t="str">
        <f t="shared" si="1019"/>
        <v/>
      </c>
    </row>
    <row r="65250" spans="22:22" x14ac:dyDescent="0.35">
      <c r="V65250" s="5" t="str">
        <f t="shared" si="1019"/>
        <v/>
      </c>
    </row>
    <row r="65251" spans="22:22" x14ac:dyDescent="0.35">
      <c r="V65251" s="5" t="str">
        <f t="shared" si="1019"/>
        <v/>
      </c>
    </row>
    <row r="65252" spans="22:22" x14ac:dyDescent="0.35">
      <c r="V65252" s="5" t="str">
        <f t="shared" si="1019"/>
        <v/>
      </c>
    </row>
    <row r="65253" spans="22:22" x14ac:dyDescent="0.35">
      <c r="V65253" s="5" t="str">
        <f t="shared" si="1019"/>
        <v/>
      </c>
    </row>
    <row r="65254" spans="22:22" x14ac:dyDescent="0.35">
      <c r="V65254" s="5" t="str">
        <f t="shared" si="1019"/>
        <v/>
      </c>
    </row>
    <row r="65255" spans="22:22" x14ac:dyDescent="0.35">
      <c r="V65255" s="5" t="str">
        <f t="shared" si="1019"/>
        <v/>
      </c>
    </row>
    <row r="65256" spans="22:22" x14ac:dyDescent="0.35">
      <c r="V65256" s="5" t="str">
        <f t="shared" si="1019"/>
        <v/>
      </c>
    </row>
    <row r="65257" spans="22:22" x14ac:dyDescent="0.35">
      <c r="V65257" s="5" t="str">
        <f t="shared" si="1019"/>
        <v/>
      </c>
    </row>
    <row r="65258" spans="22:22" x14ac:dyDescent="0.35">
      <c r="V65258" s="5" t="str">
        <f t="shared" si="1019"/>
        <v/>
      </c>
    </row>
    <row r="65259" spans="22:22" x14ac:dyDescent="0.35">
      <c r="V65259" s="5" t="str">
        <f t="shared" si="1019"/>
        <v/>
      </c>
    </row>
    <row r="65260" spans="22:22" x14ac:dyDescent="0.35">
      <c r="V65260" s="5" t="str">
        <f t="shared" si="1019"/>
        <v/>
      </c>
    </row>
    <row r="65261" spans="22:22" x14ac:dyDescent="0.35">
      <c r="V65261" s="5" t="str">
        <f t="shared" si="1019"/>
        <v/>
      </c>
    </row>
    <row r="65262" spans="22:22" x14ac:dyDescent="0.35">
      <c r="V65262" s="5" t="str">
        <f t="shared" si="1019"/>
        <v/>
      </c>
    </row>
    <row r="65263" spans="22:22" x14ac:dyDescent="0.35">
      <c r="V65263" s="5" t="str">
        <f t="shared" si="1019"/>
        <v/>
      </c>
    </row>
    <row r="65264" spans="22:22" x14ac:dyDescent="0.35">
      <c r="V65264" s="5" t="str">
        <f t="shared" si="1019"/>
        <v/>
      </c>
    </row>
    <row r="65265" spans="22:22" x14ac:dyDescent="0.35">
      <c r="V65265" s="5" t="str">
        <f t="shared" si="1019"/>
        <v/>
      </c>
    </row>
    <row r="65266" spans="22:22" x14ac:dyDescent="0.35">
      <c r="V65266" s="5" t="str">
        <f t="shared" si="1019"/>
        <v/>
      </c>
    </row>
    <row r="65267" spans="22:22" x14ac:dyDescent="0.35">
      <c r="V65267" s="5" t="str">
        <f t="shared" si="1019"/>
        <v/>
      </c>
    </row>
    <row r="65268" spans="22:22" x14ac:dyDescent="0.35">
      <c r="V65268" s="5" t="str">
        <f t="shared" si="1019"/>
        <v/>
      </c>
    </row>
    <row r="65269" spans="22:22" x14ac:dyDescent="0.35">
      <c r="V65269" s="5" t="str">
        <f t="shared" si="1019"/>
        <v/>
      </c>
    </row>
    <row r="65270" spans="22:22" x14ac:dyDescent="0.35">
      <c r="V65270" s="5" t="str">
        <f t="shared" si="1019"/>
        <v/>
      </c>
    </row>
    <row r="65271" spans="22:22" x14ac:dyDescent="0.35">
      <c r="V65271" s="5" t="str">
        <f t="shared" si="1019"/>
        <v/>
      </c>
    </row>
    <row r="65272" spans="22:22" x14ac:dyDescent="0.35">
      <c r="V65272" s="5" t="str">
        <f t="shared" si="1019"/>
        <v/>
      </c>
    </row>
    <row r="65273" spans="22:22" x14ac:dyDescent="0.35">
      <c r="V65273" s="5" t="str">
        <f t="shared" si="1019"/>
        <v/>
      </c>
    </row>
    <row r="65274" spans="22:22" x14ac:dyDescent="0.35">
      <c r="V65274" s="5" t="str">
        <f t="shared" si="1019"/>
        <v/>
      </c>
    </row>
    <row r="65275" spans="22:22" x14ac:dyDescent="0.35">
      <c r="V65275" s="5" t="str">
        <f t="shared" si="1019"/>
        <v/>
      </c>
    </row>
    <row r="65276" spans="22:22" x14ac:dyDescent="0.35">
      <c r="V65276" s="5" t="str">
        <f t="shared" si="1019"/>
        <v/>
      </c>
    </row>
    <row r="65277" spans="22:22" x14ac:dyDescent="0.35">
      <c r="V65277" s="5" t="str">
        <f t="shared" si="1019"/>
        <v/>
      </c>
    </row>
    <row r="65278" spans="22:22" x14ac:dyDescent="0.35">
      <c r="V65278" s="5" t="str">
        <f t="shared" si="1019"/>
        <v/>
      </c>
    </row>
    <row r="65279" spans="22:22" x14ac:dyDescent="0.35">
      <c r="V65279" s="5" t="str">
        <f t="shared" si="1019"/>
        <v/>
      </c>
    </row>
    <row r="65280" spans="22:22" x14ac:dyDescent="0.35">
      <c r="V65280" s="5" t="str">
        <f t="shared" si="1019"/>
        <v/>
      </c>
    </row>
    <row r="65281" spans="22:22" x14ac:dyDescent="0.35">
      <c r="V65281" s="5" t="str">
        <f t="shared" si="1019"/>
        <v/>
      </c>
    </row>
    <row r="65282" spans="22:22" x14ac:dyDescent="0.35">
      <c r="V65282" s="5" t="str">
        <f t="shared" ref="V65282:V65345" si="1020">TRIM(CLEAN(SUBSTITUTE(A65282,CHAR(160)," ")))</f>
        <v/>
      </c>
    </row>
    <row r="65283" spans="22:22" x14ac:dyDescent="0.35">
      <c r="V65283" s="5" t="str">
        <f t="shared" si="1020"/>
        <v/>
      </c>
    </row>
    <row r="65284" spans="22:22" x14ac:dyDescent="0.35">
      <c r="V65284" s="5" t="str">
        <f t="shared" si="1020"/>
        <v/>
      </c>
    </row>
    <row r="65285" spans="22:22" x14ac:dyDescent="0.35">
      <c r="V65285" s="5" t="str">
        <f t="shared" si="1020"/>
        <v/>
      </c>
    </row>
    <row r="65286" spans="22:22" x14ac:dyDescent="0.35">
      <c r="V65286" s="5" t="str">
        <f t="shared" si="1020"/>
        <v/>
      </c>
    </row>
    <row r="65287" spans="22:22" x14ac:dyDescent="0.35">
      <c r="V65287" s="5" t="str">
        <f t="shared" si="1020"/>
        <v/>
      </c>
    </row>
    <row r="65288" spans="22:22" x14ac:dyDescent="0.35">
      <c r="V65288" s="5" t="str">
        <f t="shared" si="1020"/>
        <v/>
      </c>
    </row>
    <row r="65289" spans="22:22" x14ac:dyDescent="0.35">
      <c r="V65289" s="5" t="str">
        <f t="shared" si="1020"/>
        <v/>
      </c>
    </row>
    <row r="65290" spans="22:22" x14ac:dyDescent="0.35">
      <c r="V65290" s="5" t="str">
        <f t="shared" si="1020"/>
        <v/>
      </c>
    </row>
    <row r="65291" spans="22:22" x14ac:dyDescent="0.35">
      <c r="V65291" s="5" t="str">
        <f t="shared" si="1020"/>
        <v/>
      </c>
    </row>
    <row r="65292" spans="22:22" x14ac:dyDescent="0.35">
      <c r="V65292" s="5" t="str">
        <f t="shared" si="1020"/>
        <v/>
      </c>
    </row>
    <row r="65293" spans="22:22" x14ac:dyDescent="0.35">
      <c r="V65293" s="5" t="str">
        <f t="shared" si="1020"/>
        <v/>
      </c>
    </row>
    <row r="65294" spans="22:22" x14ac:dyDescent="0.35">
      <c r="V65294" s="5" t="str">
        <f t="shared" si="1020"/>
        <v/>
      </c>
    </row>
    <row r="65295" spans="22:22" x14ac:dyDescent="0.35">
      <c r="V65295" s="5" t="str">
        <f t="shared" si="1020"/>
        <v/>
      </c>
    </row>
    <row r="65296" spans="22:22" x14ac:dyDescent="0.35">
      <c r="V65296" s="5" t="str">
        <f t="shared" si="1020"/>
        <v/>
      </c>
    </row>
    <row r="65297" spans="22:22" x14ac:dyDescent="0.35">
      <c r="V65297" s="5" t="str">
        <f t="shared" si="1020"/>
        <v/>
      </c>
    </row>
    <row r="65298" spans="22:22" x14ac:dyDescent="0.35">
      <c r="V65298" s="5" t="str">
        <f t="shared" si="1020"/>
        <v/>
      </c>
    </row>
    <row r="65299" spans="22:22" x14ac:dyDescent="0.35">
      <c r="V65299" s="5" t="str">
        <f t="shared" si="1020"/>
        <v/>
      </c>
    </row>
    <row r="65300" spans="22:22" x14ac:dyDescent="0.35">
      <c r="V65300" s="5" t="str">
        <f t="shared" si="1020"/>
        <v/>
      </c>
    </row>
    <row r="65301" spans="22:22" x14ac:dyDescent="0.35">
      <c r="V65301" s="5" t="str">
        <f t="shared" si="1020"/>
        <v/>
      </c>
    </row>
    <row r="65302" spans="22:22" x14ac:dyDescent="0.35">
      <c r="V65302" s="5" t="str">
        <f t="shared" si="1020"/>
        <v/>
      </c>
    </row>
    <row r="65303" spans="22:22" x14ac:dyDescent="0.35">
      <c r="V65303" s="5" t="str">
        <f t="shared" si="1020"/>
        <v/>
      </c>
    </row>
    <row r="65304" spans="22:22" x14ac:dyDescent="0.35">
      <c r="V65304" s="5" t="str">
        <f t="shared" si="1020"/>
        <v/>
      </c>
    </row>
    <row r="65305" spans="22:22" x14ac:dyDescent="0.35">
      <c r="V65305" s="5" t="str">
        <f t="shared" si="1020"/>
        <v/>
      </c>
    </row>
    <row r="65306" spans="22:22" x14ac:dyDescent="0.35">
      <c r="V65306" s="5" t="str">
        <f t="shared" si="1020"/>
        <v/>
      </c>
    </row>
    <row r="65307" spans="22:22" x14ac:dyDescent="0.35">
      <c r="V65307" s="5" t="str">
        <f t="shared" si="1020"/>
        <v/>
      </c>
    </row>
    <row r="65308" spans="22:22" x14ac:dyDescent="0.35">
      <c r="V65308" s="5" t="str">
        <f t="shared" si="1020"/>
        <v/>
      </c>
    </row>
    <row r="65309" spans="22:22" x14ac:dyDescent="0.35">
      <c r="V65309" s="5" t="str">
        <f t="shared" si="1020"/>
        <v/>
      </c>
    </row>
    <row r="65310" spans="22:22" x14ac:dyDescent="0.35">
      <c r="V65310" s="5" t="str">
        <f t="shared" si="1020"/>
        <v/>
      </c>
    </row>
    <row r="65311" spans="22:22" x14ac:dyDescent="0.35">
      <c r="V65311" s="5" t="str">
        <f t="shared" si="1020"/>
        <v/>
      </c>
    </row>
    <row r="65312" spans="22:22" x14ac:dyDescent="0.35">
      <c r="V65312" s="5" t="str">
        <f t="shared" si="1020"/>
        <v/>
      </c>
    </row>
    <row r="65313" spans="22:22" x14ac:dyDescent="0.35">
      <c r="V65313" s="5" t="str">
        <f t="shared" si="1020"/>
        <v/>
      </c>
    </row>
    <row r="65314" spans="22:22" x14ac:dyDescent="0.35">
      <c r="V65314" s="5" t="str">
        <f t="shared" si="1020"/>
        <v/>
      </c>
    </row>
    <row r="65315" spans="22:22" x14ac:dyDescent="0.35">
      <c r="V65315" s="5" t="str">
        <f t="shared" si="1020"/>
        <v/>
      </c>
    </row>
    <row r="65316" spans="22:22" x14ac:dyDescent="0.35">
      <c r="V65316" s="5" t="str">
        <f t="shared" si="1020"/>
        <v/>
      </c>
    </row>
    <row r="65317" spans="22:22" x14ac:dyDescent="0.35">
      <c r="V65317" s="5" t="str">
        <f t="shared" si="1020"/>
        <v/>
      </c>
    </row>
    <row r="65318" spans="22:22" x14ac:dyDescent="0.35">
      <c r="V65318" s="5" t="str">
        <f t="shared" si="1020"/>
        <v/>
      </c>
    </row>
    <row r="65319" spans="22:22" x14ac:dyDescent="0.35">
      <c r="V65319" s="5" t="str">
        <f t="shared" si="1020"/>
        <v/>
      </c>
    </row>
    <row r="65320" spans="22:22" x14ac:dyDescent="0.35">
      <c r="V65320" s="5" t="str">
        <f t="shared" si="1020"/>
        <v/>
      </c>
    </row>
    <row r="65321" spans="22:22" x14ac:dyDescent="0.35">
      <c r="V65321" s="5" t="str">
        <f t="shared" si="1020"/>
        <v/>
      </c>
    </row>
    <row r="65322" spans="22:22" x14ac:dyDescent="0.35">
      <c r="V65322" s="5" t="str">
        <f t="shared" si="1020"/>
        <v/>
      </c>
    </row>
    <row r="65323" spans="22:22" x14ac:dyDescent="0.35">
      <c r="V65323" s="5" t="str">
        <f t="shared" si="1020"/>
        <v/>
      </c>
    </row>
    <row r="65324" spans="22:22" x14ac:dyDescent="0.35">
      <c r="V65324" s="5" t="str">
        <f t="shared" si="1020"/>
        <v/>
      </c>
    </row>
    <row r="65325" spans="22:22" x14ac:dyDescent="0.35">
      <c r="V65325" s="5" t="str">
        <f t="shared" si="1020"/>
        <v/>
      </c>
    </row>
    <row r="65326" spans="22:22" x14ac:dyDescent="0.35">
      <c r="V65326" s="5" t="str">
        <f t="shared" si="1020"/>
        <v/>
      </c>
    </row>
    <row r="65327" spans="22:22" x14ac:dyDescent="0.35">
      <c r="V65327" s="5" t="str">
        <f t="shared" si="1020"/>
        <v/>
      </c>
    </row>
    <row r="65328" spans="22:22" x14ac:dyDescent="0.35">
      <c r="V65328" s="5" t="str">
        <f t="shared" si="1020"/>
        <v/>
      </c>
    </row>
    <row r="65329" spans="22:22" x14ac:dyDescent="0.35">
      <c r="V65329" s="5" t="str">
        <f t="shared" si="1020"/>
        <v/>
      </c>
    </row>
    <row r="65330" spans="22:22" x14ac:dyDescent="0.35">
      <c r="V65330" s="5" t="str">
        <f t="shared" si="1020"/>
        <v/>
      </c>
    </row>
    <row r="65331" spans="22:22" x14ac:dyDescent="0.35">
      <c r="V65331" s="5" t="str">
        <f t="shared" si="1020"/>
        <v/>
      </c>
    </row>
    <row r="65332" spans="22:22" x14ac:dyDescent="0.35">
      <c r="V65332" s="5" t="str">
        <f t="shared" si="1020"/>
        <v/>
      </c>
    </row>
    <row r="65333" spans="22:22" x14ac:dyDescent="0.35">
      <c r="V65333" s="5" t="str">
        <f t="shared" si="1020"/>
        <v/>
      </c>
    </row>
    <row r="65334" spans="22:22" x14ac:dyDescent="0.35">
      <c r="V65334" s="5" t="str">
        <f t="shared" si="1020"/>
        <v/>
      </c>
    </row>
    <row r="65335" spans="22:22" x14ac:dyDescent="0.35">
      <c r="V65335" s="5" t="str">
        <f t="shared" si="1020"/>
        <v/>
      </c>
    </row>
    <row r="65336" spans="22:22" x14ac:dyDescent="0.35">
      <c r="V65336" s="5" t="str">
        <f t="shared" si="1020"/>
        <v/>
      </c>
    </row>
    <row r="65337" spans="22:22" x14ac:dyDescent="0.35">
      <c r="V65337" s="5" t="str">
        <f t="shared" si="1020"/>
        <v/>
      </c>
    </row>
    <row r="65338" spans="22:22" x14ac:dyDescent="0.35">
      <c r="V65338" s="5" t="str">
        <f t="shared" si="1020"/>
        <v/>
      </c>
    </row>
    <row r="65339" spans="22:22" x14ac:dyDescent="0.35">
      <c r="V65339" s="5" t="str">
        <f t="shared" si="1020"/>
        <v/>
      </c>
    </row>
    <row r="65340" spans="22:22" x14ac:dyDescent="0.35">
      <c r="V65340" s="5" t="str">
        <f t="shared" si="1020"/>
        <v/>
      </c>
    </row>
    <row r="65341" spans="22:22" x14ac:dyDescent="0.35">
      <c r="V65341" s="5" t="str">
        <f t="shared" si="1020"/>
        <v/>
      </c>
    </row>
    <row r="65342" spans="22:22" x14ac:dyDescent="0.35">
      <c r="V65342" s="5" t="str">
        <f t="shared" si="1020"/>
        <v/>
      </c>
    </row>
    <row r="65343" spans="22:22" x14ac:dyDescent="0.35">
      <c r="V65343" s="5" t="str">
        <f t="shared" si="1020"/>
        <v/>
      </c>
    </row>
    <row r="65344" spans="22:22" x14ac:dyDescent="0.35">
      <c r="V65344" s="5" t="str">
        <f t="shared" si="1020"/>
        <v/>
      </c>
    </row>
    <row r="65345" spans="22:22" x14ac:dyDescent="0.35">
      <c r="V65345" s="5" t="str">
        <f t="shared" si="1020"/>
        <v/>
      </c>
    </row>
    <row r="65346" spans="22:22" x14ac:dyDescent="0.35">
      <c r="V65346" s="5" t="str">
        <f t="shared" ref="V65346:V65409" si="1021">TRIM(CLEAN(SUBSTITUTE(A65346,CHAR(160)," ")))</f>
        <v/>
      </c>
    </row>
    <row r="65347" spans="22:22" x14ac:dyDescent="0.35">
      <c r="V65347" s="5" t="str">
        <f t="shared" si="1021"/>
        <v/>
      </c>
    </row>
    <row r="65348" spans="22:22" x14ac:dyDescent="0.35">
      <c r="V65348" s="5" t="str">
        <f t="shared" si="1021"/>
        <v/>
      </c>
    </row>
    <row r="65349" spans="22:22" x14ac:dyDescent="0.35">
      <c r="V65349" s="5" t="str">
        <f t="shared" si="1021"/>
        <v/>
      </c>
    </row>
    <row r="65350" spans="22:22" x14ac:dyDescent="0.35">
      <c r="V65350" s="5" t="str">
        <f t="shared" si="1021"/>
        <v/>
      </c>
    </row>
    <row r="65351" spans="22:22" x14ac:dyDescent="0.35">
      <c r="V65351" s="5" t="str">
        <f t="shared" si="1021"/>
        <v/>
      </c>
    </row>
    <row r="65352" spans="22:22" x14ac:dyDescent="0.35">
      <c r="V65352" s="5" t="str">
        <f t="shared" si="1021"/>
        <v/>
      </c>
    </row>
    <row r="65353" spans="22:22" x14ac:dyDescent="0.35">
      <c r="V65353" s="5" t="str">
        <f t="shared" si="1021"/>
        <v/>
      </c>
    </row>
    <row r="65354" spans="22:22" x14ac:dyDescent="0.35">
      <c r="V65354" s="5" t="str">
        <f t="shared" si="1021"/>
        <v/>
      </c>
    </row>
    <row r="65355" spans="22:22" x14ac:dyDescent="0.35">
      <c r="V65355" s="5" t="str">
        <f t="shared" si="1021"/>
        <v/>
      </c>
    </row>
    <row r="65356" spans="22:22" x14ac:dyDescent="0.35">
      <c r="V65356" s="5" t="str">
        <f t="shared" si="1021"/>
        <v/>
      </c>
    </row>
    <row r="65357" spans="22:22" x14ac:dyDescent="0.35">
      <c r="V65357" s="5" t="str">
        <f t="shared" si="1021"/>
        <v/>
      </c>
    </row>
    <row r="65358" spans="22:22" x14ac:dyDescent="0.35">
      <c r="V65358" s="5" t="str">
        <f t="shared" si="1021"/>
        <v/>
      </c>
    </row>
    <row r="65359" spans="22:22" x14ac:dyDescent="0.35">
      <c r="V65359" s="5" t="str">
        <f t="shared" si="1021"/>
        <v/>
      </c>
    </row>
    <row r="65360" spans="22:22" x14ac:dyDescent="0.35">
      <c r="V65360" s="5" t="str">
        <f t="shared" si="1021"/>
        <v/>
      </c>
    </row>
    <row r="65361" spans="22:22" x14ac:dyDescent="0.35">
      <c r="V65361" s="5" t="str">
        <f t="shared" si="1021"/>
        <v/>
      </c>
    </row>
    <row r="65362" spans="22:22" x14ac:dyDescent="0.35">
      <c r="V65362" s="5" t="str">
        <f t="shared" si="1021"/>
        <v/>
      </c>
    </row>
    <row r="65363" spans="22:22" x14ac:dyDescent="0.35">
      <c r="V65363" s="5" t="str">
        <f t="shared" si="1021"/>
        <v/>
      </c>
    </row>
    <row r="65364" spans="22:22" x14ac:dyDescent="0.35">
      <c r="V65364" s="5" t="str">
        <f t="shared" si="1021"/>
        <v/>
      </c>
    </row>
    <row r="65365" spans="22:22" x14ac:dyDescent="0.35">
      <c r="V65365" s="5" t="str">
        <f t="shared" si="1021"/>
        <v/>
      </c>
    </row>
    <row r="65366" spans="22:22" x14ac:dyDescent="0.35">
      <c r="V65366" s="5" t="str">
        <f t="shared" si="1021"/>
        <v/>
      </c>
    </row>
    <row r="65367" spans="22:22" x14ac:dyDescent="0.35">
      <c r="V65367" s="5" t="str">
        <f t="shared" si="1021"/>
        <v/>
      </c>
    </row>
    <row r="65368" spans="22:22" x14ac:dyDescent="0.35">
      <c r="V65368" s="5" t="str">
        <f t="shared" si="1021"/>
        <v/>
      </c>
    </row>
    <row r="65369" spans="22:22" x14ac:dyDescent="0.35">
      <c r="V65369" s="5" t="str">
        <f t="shared" si="1021"/>
        <v/>
      </c>
    </row>
    <row r="65370" spans="22:22" x14ac:dyDescent="0.35">
      <c r="V65370" s="5" t="str">
        <f t="shared" si="1021"/>
        <v/>
      </c>
    </row>
    <row r="65371" spans="22:22" x14ac:dyDescent="0.35">
      <c r="V65371" s="5" t="str">
        <f t="shared" si="1021"/>
        <v/>
      </c>
    </row>
    <row r="65372" spans="22:22" x14ac:dyDescent="0.35">
      <c r="V65372" s="5" t="str">
        <f t="shared" si="1021"/>
        <v/>
      </c>
    </row>
    <row r="65373" spans="22:22" x14ac:dyDescent="0.35">
      <c r="V65373" s="5" t="str">
        <f t="shared" si="1021"/>
        <v/>
      </c>
    </row>
    <row r="65374" spans="22:22" x14ac:dyDescent="0.35">
      <c r="V65374" s="5" t="str">
        <f t="shared" si="1021"/>
        <v/>
      </c>
    </row>
    <row r="65375" spans="22:22" x14ac:dyDescent="0.35">
      <c r="V65375" s="5" t="str">
        <f t="shared" si="1021"/>
        <v/>
      </c>
    </row>
    <row r="65376" spans="22:22" x14ac:dyDescent="0.35">
      <c r="V65376" s="5" t="str">
        <f t="shared" si="1021"/>
        <v/>
      </c>
    </row>
    <row r="65377" spans="22:22" x14ac:dyDescent="0.35">
      <c r="V65377" s="5" t="str">
        <f t="shared" si="1021"/>
        <v/>
      </c>
    </row>
    <row r="65378" spans="22:22" x14ac:dyDescent="0.35">
      <c r="V65378" s="5" t="str">
        <f t="shared" si="1021"/>
        <v/>
      </c>
    </row>
    <row r="65379" spans="22:22" x14ac:dyDescent="0.35">
      <c r="V65379" s="5" t="str">
        <f t="shared" si="1021"/>
        <v/>
      </c>
    </row>
    <row r="65380" spans="22:22" x14ac:dyDescent="0.35">
      <c r="V65380" s="5" t="str">
        <f t="shared" si="1021"/>
        <v/>
      </c>
    </row>
    <row r="65381" spans="22:22" x14ac:dyDescent="0.35">
      <c r="V65381" s="5" t="str">
        <f t="shared" si="1021"/>
        <v/>
      </c>
    </row>
    <row r="65382" spans="22:22" x14ac:dyDescent="0.35">
      <c r="V65382" s="5" t="str">
        <f t="shared" si="1021"/>
        <v/>
      </c>
    </row>
    <row r="65383" spans="22:22" x14ac:dyDescent="0.35">
      <c r="V65383" s="5" t="str">
        <f t="shared" si="1021"/>
        <v/>
      </c>
    </row>
    <row r="65384" spans="22:22" x14ac:dyDescent="0.35">
      <c r="V65384" s="5" t="str">
        <f t="shared" si="1021"/>
        <v/>
      </c>
    </row>
    <row r="65385" spans="22:22" x14ac:dyDescent="0.35">
      <c r="V65385" s="5" t="str">
        <f t="shared" si="1021"/>
        <v/>
      </c>
    </row>
    <row r="65386" spans="22:22" x14ac:dyDescent="0.35">
      <c r="V65386" s="5" t="str">
        <f t="shared" si="1021"/>
        <v/>
      </c>
    </row>
    <row r="65387" spans="22:22" x14ac:dyDescent="0.35">
      <c r="V65387" s="5" t="str">
        <f t="shared" si="1021"/>
        <v/>
      </c>
    </row>
    <row r="65388" spans="22:22" x14ac:dyDescent="0.35">
      <c r="V65388" s="5" t="str">
        <f t="shared" si="1021"/>
        <v/>
      </c>
    </row>
    <row r="65389" spans="22:22" x14ac:dyDescent="0.35">
      <c r="V65389" s="5" t="str">
        <f t="shared" si="1021"/>
        <v/>
      </c>
    </row>
    <row r="65390" spans="22:22" x14ac:dyDescent="0.35">
      <c r="V65390" s="5" t="str">
        <f t="shared" si="1021"/>
        <v/>
      </c>
    </row>
    <row r="65391" spans="22:22" x14ac:dyDescent="0.35">
      <c r="V65391" s="5" t="str">
        <f t="shared" si="1021"/>
        <v/>
      </c>
    </row>
    <row r="65392" spans="22:22" x14ac:dyDescent="0.35">
      <c r="V65392" s="5" t="str">
        <f t="shared" si="1021"/>
        <v/>
      </c>
    </row>
    <row r="65393" spans="22:22" x14ac:dyDescent="0.35">
      <c r="V65393" s="5" t="str">
        <f t="shared" si="1021"/>
        <v/>
      </c>
    </row>
    <row r="65394" spans="22:22" x14ac:dyDescent="0.35">
      <c r="V65394" s="5" t="str">
        <f t="shared" si="1021"/>
        <v/>
      </c>
    </row>
    <row r="65395" spans="22:22" x14ac:dyDescent="0.35">
      <c r="V65395" s="5" t="str">
        <f t="shared" si="1021"/>
        <v/>
      </c>
    </row>
    <row r="65396" spans="22:22" x14ac:dyDescent="0.35">
      <c r="V65396" s="5" t="str">
        <f t="shared" si="1021"/>
        <v/>
      </c>
    </row>
    <row r="65397" spans="22:22" x14ac:dyDescent="0.35">
      <c r="V65397" s="5" t="str">
        <f t="shared" si="1021"/>
        <v/>
      </c>
    </row>
    <row r="65398" spans="22:22" x14ac:dyDescent="0.35">
      <c r="V65398" s="5" t="str">
        <f t="shared" si="1021"/>
        <v/>
      </c>
    </row>
    <row r="65399" spans="22:22" x14ac:dyDescent="0.35">
      <c r="V65399" s="5" t="str">
        <f t="shared" si="1021"/>
        <v/>
      </c>
    </row>
    <row r="65400" spans="22:22" x14ac:dyDescent="0.35">
      <c r="V65400" s="5" t="str">
        <f t="shared" si="1021"/>
        <v/>
      </c>
    </row>
    <row r="65401" spans="22:22" x14ac:dyDescent="0.35">
      <c r="V65401" s="5" t="str">
        <f t="shared" si="1021"/>
        <v/>
      </c>
    </row>
    <row r="65402" spans="22:22" x14ac:dyDescent="0.35">
      <c r="V65402" s="5" t="str">
        <f t="shared" si="1021"/>
        <v/>
      </c>
    </row>
    <row r="65403" spans="22:22" x14ac:dyDescent="0.35">
      <c r="V65403" s="5" t="str">
        <f t="shared" si="1021"/>
        <v/>
      </c>
    </row>
    <row r="65404" spans="22:22" x14ac:dyDescent="0.35">
      <c r="V65404" s="5" t="str">
        <f t="shared" si="1021"/>
        <v/>
      </c>
    </row>
    <row r="65405" spans="22:22" x14ac:dyDescent="0.35">
      <c r="V65405" s="5" t="str">
        <f t="shared" si="1021"/>
        <v/>
      </c>
    </row>
    <row r="65406" spans="22:22" x14ac:dyDescent="0.35">
      <c r="V65406" s="5" t="str">
        <f t="shared" si="1021"/>
        <v/>
      </c>
    </row>
    <row r="65407" spans="22:22" x14ac:dyDescent="0.35">
      <c r="V65407" s="5" t="str">
        <f t="shared" si="1021"/>
        <v/>
      </c>
    </row>
    <row r="65408" spans="22:22" x14ac:dyDescent="0.35">
      <c r="V65408" s="5" t="str">
        <f t="shared" si="1021"/>
        <v/>
      </c>
    </row>
    <row r="65409" spans="22:22" x14ac:dyDescent="0.35">
      <c r="V65409" s="5" t="str">
        <f t="shared" si="1021"/>
        <v/>
      </c>
    </row>
    <row r="65410" spans="22:22" x14ac:dyDescent="0.35">
      <c r="V65410" s="5" t="str">
        <f t="shared" ref="V65410:V65473" si="1022">TRIM(CLEAN(SUBSTITUTE(A65410,CHAR(160)," ")))</f>
        <v/>
      </c>
    </row>
    <row r="65411" spans="22:22" x14ac:dyDescent="0.35">
      <c r="V65411" s="5" t="str">
        <f t="shared" si="1022"/>
        <v/>
      </c>
    </row>
    <row r="65412" spans="22:22" x14ac:dyDescent="0.35">
      <c r="V65412" s="5" t="str">
        <f t="shared" si="1022"/>
        <v/>
      </c>
    </row>
    <row r="65413" spans="22:22" x14ac:dyDescent="0.35">
      <c r="V65413" s="5" t="str">
        <f t="shared" si="1022"/>
        <v/>
      </c>
    </row>
    <row r="65414" spans="22:22" x14ac:dyDescent="0.35">
      <c r="V65414" s="5" t="str">
        <f t="shared" si="1022"/>
        <v/>
      </c>
    </row>
    <row r="65415" spans="22:22" x14ac:dyDescent="0.35">
      <c r="V65415" s="5" t="str">
        <f t="shared" si="1022"/>
        <v/>
      </c>
    </row>
    <row r="65416" spans="22:22" x14ac:dyDescent="0.35">
      <c r="V65416" s="5" t="str">
        <f t="shared" si="1022"/>
        <v/>
      </c>
    </row>
    <row r="65417" spans="22:22" x14ac:dyDescent="0.35">
      <c r="V65417" s="5" t="str">
        <f t="shared" si="1022"/>
        <v/>
      </c>
    </row>
    <row r="65418" spans="22:22" x14ac:dyDescent="0.35">
      <c r="V65418" s="5" t="str">
        <f t="shared" si="1022"/>
        <v/>
      </c>
    </row>
    <row r="65419" spans="22:22" x14ac:dyDescent="0.35">
      <c r="V65419" s="5" t="str">
        <f t="shared" si="1022"/>
        <v/>
      </c>
    </row>
    <row r="65420" spans="22:22" x14ac:dyDescent="0.35">
      <c r="V65420" s="5" t="str">
        <f t="shared" si="1022"/>
        <v/>
      </c>
    </row>
    <row r="65421" spans="22:22" x14ac:dyDescent="0.35">
      <c r="V65421" s="5" t="str">
        <f t="shared" si="1022"/>
        <v/>
      </c>
    </row>
    <row r="65422" spans="22:22" x14ac:dyDescent="0.35">
      <c r="V65422" s="5" t="str">
        <f t="shared" si="1022"/>
        <v/>
      </c>
    </row>
    <row r="65423" spans="22:22" x14ac:dyDescent="0.35">
      <c r="V65423" s="5" t="str">
        <f t="shared" si="1022"/>
        <v/>
      </c>
    </row>
    <row r="65424" spans="22:22" x14ac:dyDescent="0.35">
      <c r="V65424" s="5" t="str">
        <f t="shared" si="1022"/>
        <v/>
      </c>
    </row>
    <row r="65425" spans="22:22" x14ac:dyDescent="0.35">
      <c r="V65425" s="5" t="str">
        <f t="shared" si="1022"/>
        <v/>
      </c>
    </row>
    <row r="65426" spans="22:22" x14ac:dyDescent="0.35">
      <c r="V65426" s="5" t="str">
        <f t="shared" si="1022"/>
        <v/>
      </c>
    </row>
    <row r="65427" spans="22:22" x14ac:dyDescent="0.35">
      <c r="V65427" s="5" t="str">
        <f t="shared" si="1022"/>
        <v/>
      </c>
    </row>
    <row r="65428" spans="22:22" x14ac:dyDescent="0.35">
      <c r="V65428" s="5" t="str">
        <f t="shared" si="1022"/>
        <v/>
      </c>
    </row>
    <row r="65429" spans="22:22" x14ac:dyDescent="0.35">
      <c r="V65429" s="5" t="str">
        <f t="shared" si="1022"/>
        <v/>
      </c>
    </row>
    <row r="65430" spans="22:22" x14ac:dyDescent="0.35">
      <c r="V65430" s="5" t="str">
        <f t="shared" si="1022"/>
        <v/>
      </c>
    </row>
    <row r="65431" spans="22:22" x14ac:dyDescent="0.35">
      <c r="V65431" s="5" t="str">
        <f t="shared" si="1022"/>
        <v/>
      </c>
    </row>
    <row r="65432" spans="22:22" x14ac:dyDescent="0.35">
      <c r="V65432" s="5" t="str">
        <f t="shared" si="1022"/>
        <v/>
      </c>
    </row>
    <row r="65433" spans="22:22" x14ac:dyDescent="0.35">
      <c r="V65433" s="5" t="str">
        <f t="shared" si="1022"/>
        <v/>
      </c>
    </row>
    <row r="65434" spans="22:22" x14ac:dyDescent="0.35">
      <c r="V65434" s="5" t="str">
        <f t="shared" si="1022"/>
        <v/>
      </c>
    </row>
    <row r="65435" spans="22:22" x14ac:dyDescent="0.35">
      <c r="V65435" s="5" t="str">
        <f t="shared" si="1022"/>
        <v/>
      </c>
    </row>
    <row r="65436" spans="22:22" x14ac:dyDescent="0.35">
      <c r="V65436" s="5" t="str">
        <f t="shared" si="1022"/>
        <v/>
      </c>
    </row>
    <row r="65437" spans="22:22" x14ac:dyDescent="0.35">
      <c r="V65437" s="5" t="str">
        <f t="shared" si="1022"/>
        <v/>
      </c>
    </row>
    <row r="65438" spans="22:22" x14ac:dyDescent="0.35">
      <c r="V65438" s="5" t="str">
        <f t="shared" si="1022"/>
        <v/>
      </c>
    </row>
    <row r="65439" spans="22:22" x14ac:dyDescent="0.35">
      <c r="V65439" s="5" t="str">
        <f t="shared" si="1022"/>
        <v/>
      </c>
    </row>
    <row r="65440" spans="22:22" x14ac:dyDescent="0.35">
      <c r="V65440" s="5" t="str">
        <f t="shared" si="1022"/>
        <v/>
      </c>
    </row>
    <row r="65441" spans="22:22" x14ac:dyDescent="0.35">
      <c r="V65441" s="5" t="str">
        <f t="shared" si="1022"/>
        <v/>
      </c>
    </row>
    <row r="65442" spans="22:22" x14ac:dyDescent="0.35">
      <c r="V65442" s="5" t="str">
        <f t="shared" si="1022"/>
        <v/>
      </c>
    </row>
    <row r="65443" spans="22:22" x14ac:dyDescent="0.35">
      <c r="V65443" s="5" t="str">
        <f t="shared" si="1022"/>
        <v/>
      </c>
    </row>
    <row r="65444" spans="22:22" x14ac:dyDescent="0.35">
      <c r="V65444" s="5" t="str">
        <f t="shared" si="1022"/>
        <v/>
      </c>
    </row>
    <row r="65445" spans="22:22" x14ac:dyDescent="0.35">
      <c r="V65445" s="5" t="str">
        <f t="shared" si="1022"/>
        <v/>
      </c>
    </row>
    <row r="65446" spans="22:22" x14ac:dyDescent="0.35">
      <c r="V65446" s="5" t="str">
        <f t="shared" si="1022"/>
        <v/>
      </c>
    </row>
    <row r="65447" spans="22:22" x14ac:dyDescent="0.35">
      <c r="V65447" s="5" t="str">
        <f t="shared" si="1022"/>
        <v/>
      </c>
    </row>
    <row r="65448" spans="22:22" x14ac:dyDescent="0.35">
      <c r="V65448" s="5" t="str">
        <f t="shared" si="1022"/>
        <v/>
      </c>
    </row>
    <row r="65449" spans="22:22" x14ac:dyDescent="0.35">
      <c r="V65449" s="5" t="str">
        <f t="shared" si="1022"/>
        <v/>
      </c>
    </row>
    <row r="65450" spans="22:22" x14ac:dyDescent="0.35">
      <c r="V65450" s="5" t="str">
        <f t="shared" si="1022"/>
        <v/>
      </c>
    </row>
    <row r="65451" spans="22:22" x14ac:dyDescent="0.35">
      <c r="V65451" s="5" t="str">
        <f t="shared" si="1022"/>
        <v/>
      </c>
    </row>
    <row r="65452" spans="22:22" x14ac:dyDescent="0.35">
      <c r="V65452" s="5" t="str">
        <f t="shared" si="1022"/>
        <v/>
      </c>
    </row>
    <row r="65453" spans="22:22" x14ac:dyDescent="0.35">
      <c r="V65453" s="5" t="str">
        <f t="shared" si="1022"/>
        <v/>
      </c>
    </row>
    <row r="65454" spans="22:22" x14ac:dyDescent="0.35">
      <c r="V65454" s="5" t="str">
        <f t="shared" si="1022"/>
        <v/>
      </c>
    </row>
    <row r="65455" spans="22:22" x14ac:dyDescent="0.35">
      <c r="V65455" s="5" t="str">
        <f t="shared" si="1022"/>
        <v/>
      </c>
    </row>
    <row r="65456" spans="22:22" x14ac:dyDescent="0.35">
      <c r="V65456" s="5" t="str">
        <f t="shared" si="1022"/>
        <v/>
      </c>
    </row>
    <row r="65457" spans="22:22" x14ac:dyDescent="0.35">
      <c r="V65457" s="5" t="str">
        <f t="shared" si="1022"/>
        <v/>
      </c>
    </row>
    <row r="65458" spans="22:22" x14ac:dyDescent="0.35">
      <c r="V65458" s="5" t="str">
        <f t="shared" si="1022"/>
        <v/>
      </c>
    </row>
    <row r="65459" spans="22:22" x14ac:dyDescent="0.35">
      <c r="V65459" s="5" t="str">
        <f t="shared" si="1022"/>
        <v/>
      </c>
    </row>
    <row r="65460" spans="22:22" x14ac:dyDescent="0.35">
      <c r="V65460" s="5" t="str">
        <f t="shared" si="1022"/>
        <v/>
      </c>
    </row>
    <row r="65461" spans="22:22" x14ac:dyDescent="0.35">
      <c r="V65461" s="5" t="str">
        <f t="shared" si="1022"/>
        <v/>
      </c>
    </row>
    <row r="65462" spans="22:22" x14ac:dyDescent="0.35">
      <c r="V65462" s="5" t="str">
        <f t="shared" si="1022"/>
        <v/>
      </c>
    </row>
    <row r="65463" spans="22:22" x14ac:dyDescent="0.35">
      <c r="V65463" s="5" t="str">
        <f t="shared" si="1022"/>
        <v/>
      </c>
    </row>
    <row r="65464" spans="22:22" x14ac:dyDescent="0.35">
      <c r="V65464" s="5" t="str">
        <f t="shared" si="1022"/>
        <v/>
      </c>
    </row>
    <row r="65465" spans="22:22" x14ac:dyDescent="0.35">
      <c r="V65465" s="5" t="str">
        <f t="shared" si="1022"/>
        <v/>
      </c>
    </row>
    <row r="65466" spans="22:22" x14ac:dyDescent="0.35">
      <c r="V65466" s="5" t="str">
        <f t="shared" si="1022"/>
        <v/>
      </c>
    </row>
    <row r="65467" spans="22:22" x14ac:dyDescent="0.35">
      <c r="V65467" s="5" t="str">
        <f t="shared" si="1022"/>
        <v/>
      </c>
    </row>
    <row r="65468" spans="22:22" x14ac:dyDescent="0.35">
      <c r="V65468" s="5" t="str">
        <f t="shared" si="1022"/>
        <v/>
      </c>
    </row>
    <row r="65469" spans="22:22" x14ac:dyDescent="0.35">
      <c r="V65469" s="5" t="str">
        <f t="shared" si="1022"/>
        <v/>
      </c>
    </row>
    <row r="65470" spans="22:22" x14ac:dyDescent="0.35">
      <c r="V65470" s="5" t="str">
        <f t="shared" si="1022"/>
        <v/>
      </c>
    </row>
    <row r="65471" spans="22:22" x14ac:dyDescent="0.35">
      <c r="V65471" s="5" t="str">
        <f t="shared" si="1022"/>
        <v/>
      </c>
    </row>
    <row r="65472" spans="22:22" x14ac:dyDescent="0.35">
      <c r="V65472" s="5" t="str">
        <f t="shared" si="1022"/>
        <v/>
      </c>
    </row>
    <row r="65473" spans="22:22" x14ac:dyDescent="0.35">
      <c r="V65473" s="5" t="str">
        <f t="shared" si="1022"/>
        <v/>
      </c>
    </row>
    <row r="65474" spans="22:22" x14ac:dyDescent="0.35">
      <c r="V65474" s="5" t="str">
        <f t="shared" ref="V65474:V65537" si="1023">TRIM(CLEAN(SUBSTITUTE(A65474,CHAR(160)," ")))</f>
        <v/>
      </c>
    </row>
    <row r="65475" spans="22:22" x14ac:dyDescent="0.35">
      <c r="V65475" s="5" t="str">
        <f t="shared" si="1023"/>
        <v/>
      </c>
    </row>
    <row r="65476" spans="22:22" x14ac:dyDescent="0.35">
      <c r="V65476" s="5" t="str">
        <f t="shared" si="1023"/>
        <v/>
      </c>
    </row>
    <row r="65477" spans="22:22" x14ac:dyDescent="0.35">
      <c r="V65477" s="5" t="str">
        <f t="shared" si="1023"/>
        <v/>
      </c>
    </row>
    <row r="65478" spans="22:22" x14ac:dyDescent="0.35">
      <c r="V65478" s="5" t="str">
        <f t="shared" si="1023"/>
        <v/>
      </c>
    </row>
    <row r="65479" spans="22:22" x14ac:dyDescent="0.35">
      <c r="V65479" s="5" t="str">
        <f t="shared" si="1023"/>
        <v/>
      </c>
    </row>
    <row r="65480" spans="22:22" x14ac:dyDescent="0.35">
      <c r="V65480" s="5" t="str">
        <f t="shared" si="1023"/>
        <v/>
      </c>
    </row>
    <row r="65481" spans="22:22" x14ac:dyDescent="0.35">
      <c r="V65481" s="5" t="str">
        <f t="shared" si="1023"/>
        <v/>
      </c>
    </row>
    <row r="65482" spans="22:22" x14ac:dyDescent="0.35">
      <c r="V65482" s="5" t="str">
        <f t="shared" si="1023"/>
        <v/>
      </c>
    </row>
    <row r="65483" spans="22:22" x14ac:dyDescent="0.35">
      <c r="V65483" s="5" t="str">
        <f t="shared" si="1023"/>
        <v/>
      </c>
    </row>
    <row r="65484" spans="22:22" x14ac:dyDescent="0.35">
      <c r="V65484" s="5" t="str">
        <f t="shared" si="1023"/>
        <v/>
      </c>
    </row>
    <row r="65485" spans="22:22" x14ac:dyDescent="0.35">
      <c r="V65485" s="5" t="str">
        <f t="shared" si="1023"/>
        <v/>
      </c>
    </row>
    <row r="65486" spans="22:22" x14ac:dyDescent="0.35">
      <c r="V65486" s="5" t="str">
        <f t="shared" si="1023"/>
        <v/>
      </c>
    </row>
    <row r="65487" spans="22:22" x14ac:dyDescent="0.35">
      <c r="V65487" s="5" t="str">
        <f t="shared" si="1023"/>
        <v/>
      </c>
    </row>
    <row r="65488" spans="22:22" x14ac:dyDescent="0.35">
      <c r="V65488" s="5" t="str">
        <f t="shared" si="1023"/>
        <v/>
      </c>
    </row>
    <row r="65489" spans="22:22" x14ac:dyDescent="0.35">
      <c r="V65489" s="5" t="str">
        <f t="shared" si="1023"/>
        <v/>
      </c>
    </row>
    <row r="65490" spans="22:22" x14ac:dyDescent="0.35">
      <c r="V65490" s="5" t="str">
        <f t="shared" si="1023"/>
        <v/>
      </c>
    </row>
    <row r="65491" spans="22:22" x14ac:dyDescent="0.35">
      <c r="V65491" s="5" t="str">
        <f t="shared" si="1023"/>
        <v/>
      </c>
    </row>
    <row r="65492" spans="22:22" x14ac:dyDescent="0.35">
      <c r="V65492" s="5" t="str">
        <f t="shared" si="1023"/>
        <v/>
      </c>
    </row>
    <row r="65493" spans="22:22" x14ac:dyDescent="0.35">
      <c r="V65493" s="5" t="str">
        <f t="shared" si="1023"/>
        <v/>
      </c>
    </row>
    <row r="65494" spans="22:22" x14ac:dyDescent="0.35">
      <c r="V65494" s="5" t="str">
        <f t="shared" si="1023"/>
        <v/>
      </c>
    </row>
    <row r="65495" spans="22:22" x14ac:dyDescent="0.35">
      <c r="V65495" s="5" t="str">
        <f t="shared" si="1023"/>
        <v/>
      </c>
    </row>
    <row r="65496" spans="22:22" x14ac:dyDescent="0.35">
      <c r="V65496" s="5" t="str">
        <f t="shared" si="1023"/>
        <v/>
      </c>
    </row>
    <row r="65497" spans="22:22" x14ac:dyDescent="0.35">
      <c r="V65497" s="5" t="str">
        <f t="shared" si="1023"/>
        <v/>
      </c>
    </row>
    <row r="65498" spans="22:22" x14ac:dyDescent="0.35">
      <c r="V65498" s="5" t="str">
        <f t="shared" si="1023"/>
        <v/>
      </c>
    </row>
    <row r="65499" spans="22:22" x14ac:dyDescent="0.35">
      <c r="V65499" s="5" t="str">
        <f t="shared" si="1023"/>
        <v/>
      </c>
    </row>
    <row r="65500" spans="22:22" x14ac:dyDescent="0.35">
      <c r="V65500" s="5" t="str">
        <f t="shared" si="1023"/>
        <v/>
      </c>
    </row>
    <row r="65501" spans="22:22" x14ac:dyDescent="0.35">
      <c r="V65501" s="5" t="str">
        <f t="shared" si="1023"/>
        <v/>
      </c>
    </row>
    <row r="65502" spans="22:22" x14ac:dyDescent="0.35">
      <c r="V65502" s="5" t="str">
        <f t="shared" si="1023"/>
        <v/>
      </c>
    </row>
    <row r="65503" spans="22:22" x14ac:dyDescent="0.35">
      <c r="V65503" s="5" t="str">
        <f t="shared" si="1023"/>
        <v/>
      </c>
    </row>
    <row r="65504" spans="22:22" x14ac:dyDescent="0.35">
      <c r="V65504" s="5" t="str">
        <f t="shared" si="1023"/>
        <v/>
      </c>
    </row>
    <row r="65505" spans="22:22" x14ac:dyDescent="0.35">
      <c r="V65505" s="5" t="str">
        <f t="shared" si="1023"/>
        <v/>
      </c>
    </row>
    <row r="65506" spans="22:22" x14ac:dyDescent="0.35">
      <c r="V65506" s="5" t="str">
        <f t="shared" si="1023"/>
        <v/>
      </c>
    </row>
    <row r="65507" spans="22:22" x14ac:dyDescent="0.35">
      <c r="V65507" s="5" t="str">
        <f t="shared" si="1023"/>
        <v/>
      </c>
    </row>
    <row r="65508" spans="22:22" x14ac:dyDescent="0.35">
      <c r="V65508" s="5" t="str">
        <f t="shared" si="1023"/>
        <v/>
      </c>
    </row>
    <row r="65509" spans="22:22" x14ac:dyDescent="0.35">
      <c r="V65509" s="5" t="str">
        <f t="shared" si="1023"/>
        <v/>
      </c>
    </row>
    <row r="65510" spans="22:22" x14ac:dyDescent="0.35">
      <c r="V65510" s="5" t="str">
        <f t="shared" si="1023"/>
        <v/>
      </c>
    </row>
    <row r="65511" spans="22:22" x14ac:dyDescent="0.35">
      <c r="V65511" s="5" t="str">
        <f t="shared" si="1023"/>
        <v/>
      </c>
    </row>
    <row r="65512" spans="22:22" x14ac:dyDescent="0.35">
      <c r="V65512" s="5" t="str">
        <f t="shared" si="1023"/>
        <v/>
      </c>
    </row>
    <row r="65513" spans="22:22" x14ac:dyDescent="0.35">
      <c r="V65513" s="5" t="str">
        <f t="shared" si="1023"/>
        <v/>
      </c>
    </row>
    <row r="65514" spans="22:22" x14ac:dyDescent="0.35">
      <c r="V65514" s="5" t="str">
        <f t="shared" si="1023"/>
        <v/>
      </c>
    </row>
    <row r="65515" spans="22:22" x14ac:dyDescent="0.35">
      <c r="V65515" s="5" t="str">
        <f t="shared" si="1023"/>
        <v/>
      </c>
    </row>
    <row r="65516" spans="22:22" x14ac:dyDescent="0.35">
      <c r="V65516" s="5" t="str">
        <f t="shared" si="1023"/>
        <v/>
      </c>
    </row>
    <row r="65517" spans="22:22" x14ac:dyDescent="0.35">
      <c r="V65517" s="5" t="str">
        <f t="shared" si="1023"/>
        <v/>
      </c>
    </row>
    <row r="65518" spans="22:22" x14ac:dyDescent="0.35">
      <c r="V65518" s="5" t="str">
        <f t="shared" si="1023"/>
        <v/>
      </c>
    </row>
    <row r="65519" spans="22:22" x14ac:dyDescent="0.35">
      <c r="V65519" s="5" t="str">
        <f t="shared" si="1023"/>
        <v/>
      </c>
    </row>
    <row r="65520" spans="22:22" x14ac:dyDescent="0.35">
      <c r="V65520" s="5" t="str">
        <f t="shared" si="1023"/>
        <v/>
      </c>
    </row>
    <row r="65521" spans="22:22" x14ac:dyDescent="0.35">
      <c r="V65521" s="5" t="str">
        <f t="shared" si="1023"/>
        <v/>
      </c>
    </row>
    <row r="65522" spans="22:22" x14ac:dyDescent="0.35">
      <c r="V65522" s="5" t="str">
        <f t="shared" si="1023"/>
        <v/>
      </c>
    </row>
    <row r="65523" spans="22:22" x14ac:dyDescent="0.35">
      <c r="V65523" s="5" t="str">
        <f t="shared" si="1023"/>
        <v/>
      </c>
    </row>
    <row r="65524" spans="22:22" x14ac:dyDescent="0.35">
      <c r="V65524" s="5" t="str">
        <f t="shared" si="1023"/>
        <v/>
      </c>
    </row>
    <row r="65525" spans="22:22" x14ac:dyDescent="0.35">
      <c r="V65525" s="5" t="str">
        <f t="shared" si="1023"/>
        <v/>
      </c>
    </row>
    <row r="65526" spans="22:22" x14ac:dyDescent="0.35">
      <c r="V65526" s="5" t="str">
        <f t="shared" si="1023"/>
        <v/>
      </c>
    </row>
    <row r="65527" spans="22:22" x14ac:dyDescent="0.35">
      <c r="V65527" s="5" t="str">
        <f t="shared" si="1023"/>
        <v/>
      </c>
    </row>
    <row r="65528" spans="22:22" x14ac:dyDescent="0.35">
      <c r="V65528" s="5" t="str">
        <f t="shared" si="1023"/>
        <v/>
      </c>
    </row>
    <row r="65529" spans="22:22" x14ac:dyDescent="0.35">
      <c r="V65529" s="5" t="str">
        <f t="shared" si="1023"/>
        <v/>
      </c>
    </row>
    <row r="65530" spans="22:22" x14ac:dyDescent="0.35">
      <c r="V65530" s="5" t="str">
        <f t="shared" si="1023"/>
        <v/>
      </c>
    </row>
    <row r="65531" spans="22:22" x14ac:dyDescent="0.35">
      <c r="V65531" s="5" t="str">
        <f t="shared" si="1023"/>
        <v/>
      </c>
    </row>
    <row r="65532" spans="22:22" x14ac:dyDescent="0.35">
      <c r="V65532" s="5" t="str">
        <f t="shared" si="1023"/>
        <v/>
      </c>
    </row>
    <row r="65533" spans="22:22" x14ac:dyDescent="0.35">
      <c r="V65533" s="5" t="str">
        <f t="shared" si="1023"/>
        <v/>
      </c>
    </row>
    <row r="65534" spans="22:22" x14ac:dyDescent="0.35">
      <c r="V65534" s="5" t="str">
        <f t="shared" si="1023"/>
        <v/>
      </c>
    </row>
    <row r="65535" spans="22:22" x14ac:dyDescent="0.35">
      <c r="V65535" s="5" t="str">
        <f t="shared" si="1023"/>
        <v/>
      </c>
    </row>
    <row r="65536" spans="22:22" x14ac:dyDescent="0.35">
      <c r="V65536" s="5" t="str">
        <f t="shared" si="1023"/>
        <v/>
      </c>
    </row>
    <row r="65537" spans="22:22" x14ac:dyDescent="0.35">
      <c r="V65537" s="5" t="str">
        <f t="shared" si="1023"/>
        <v/>
      </c>
    </row>
    <row r="65538" spans="22:22" x14ac:dyDescent="0.35">
      <c r="V65538" s="5" t="str">
        <f t="shared" ref="V65538:V65601" si="1024">TRIM(CLEAN(SUBSTITUTE(A65538,CHAR(160)," ")))</f>
        <v/>
      </c>
    </row>
    <row r="65539" spans="22:22" x14ac:dyDescent="0.35">
      <c r="V65539" s="5" t="str">
        <f t="shared" si="1024"/>
        <v/>
      </c>
    </row>
    <row r="65540" spans="22:22" x14ac:dyDescent="0.35">
      <c r="V65540" s="5" t="str">
        <f t="shared" si="1024"/>
        <v/>
      </c>
    </row>
    <row r="65541" spans="22:22" x14ac:dyDescent="0.35">
      <c r="V65541" s="5" t="str">
        <f t="shared" si="1024"/>
        <v/>
      </c>
    </row>
    <row r="65542" spans="22:22" x14ac:dyDescent="0.35">
      <c r="V65542" s="5" t="str">
        <f t="shared" si="1024"/>
        <v/>
      </c>
    </row>
    <row r="65543" spans="22:22" x14ac:dyDescent="0.35">
      <c r="V65543" s="5" t="str">
        <f t="shared" si="1024"/>
        <v/>
      </c>
    </row>
    <row r="65544" spans="22:22" x14ac:dyDescent="0.35">
      <c r="V65544" s="5" t="str">
        <f t="shared" si="1024"/>
        <v/>
      </c>
    </row>
    <row r="65545" spans="22:22" x14ac:dyDescent="0.35">
      <c r="V65545" s="5" t="str">
        <f t="shared" si="1024"/>
        <v/>
      </c>
    </row>
    <row r="65546" spans="22:22" x14ac:dyDescent="0.35">
      <c r="V65546" s="5" t="str">
        <f t="shared" si="1024"/>
        <v/>
      </c>
    </row>
    <row r="65547" spans="22:22" x14ac:dyDescent="0.35">
      <c r="V65547" s="5" t="str">
        <f t="shared" si="1024"/>
        <v/>
      </c>
    </row>
    <row r="65548" spans="22:22" x14ac:dyDescent="0.35">
      <c r="V65548" s="5" t="str">
        <f t="shared" si="1024"/>
        <v/>
      </c>
    </row>
    <row r="65549" spans="22:22" x14ac:dyDescent="0.35">
      <c r="V65549" s="5" t="str">
        <f t="shared" si="1024"/>
        <v/>
      </c>
    </row>
    <row r="65550" spans="22:22" x14ac:dyDescent="0.35">
      <c r="V65550" s="5" t="str">
        <f t="shared" si="1024"/>
        <v/>
      </c>
    </row>
    <row r="65551" spans="22:22" x14ac:dyDescent="0.35">
      <c r="V65551" s="5" t="str">
        <f t="shared" si="1024"/>
        <v/>
      </c>
    </row>
    <row r="65552" spans="22:22" x14ac:dyDescent="0.35">
      <c r="V65552" s="5" t="str">
        <f t="shared" si="1024"/>
        <v/>
      </c>
    </row>
    <row r="65553" spans="22:22" x14ac:dyDescent="0.35">
      <c r="V65553" s="5" t="str">
        <f t="shared" si="1024"/>
        <v/>
      </c>
    </row>
    <row r="65554" spans="22:22" x14ac:dyDescent="0.35">
      <c r="V65554" s="5" t="str">
        <f t="shared" si="1024"/>
        <v/>
      </c>
    </row>
    <row r="65555" spans="22:22" x14ac:dyDescent="0.35">
      <c r="V65555" s="5" t="str">
        <f t="shared" si="1024"/>
        <v/>
      </c>
    </row>
    <row r="65556" spans="22:22" x14ac:dyDescent="0.35">
      <c r="V65556" s="5" t="str">
        <f t="shared" si="1024"/>
        <v/>
      </c>
    </row>
    <row r="65557" spans="22:22" x14ac:dyDescent="0.35">
      <c r="V65557" s="5" t="str">
        <f t="shared" si="1024"/>
        <v/>
      </c>
    </row>
    <row r="65558" spans="22:22" x14ac:dyDescent="0.35">
      <c r="V65558" s="5" t="str">
        <f t="shared" si="1024"/>
        <v/>
      </c>
    </row>
    <row r="65559" spans="22:22" x14ac:dyDescent="0.35">
      <c r="V65559" s="5" t="str">
        <f t="shared" si="1024"/>
        <v/>
      </c>
    </row>
    <row r="65560" spans="22:22" x14ac:dyDescent="0.35">
      <c r="V65560" s="5" t="str">
        <f t="shared" si="1024"/>
        <v/>
      </c>
    </row>
    <row r="65561" spans="22:22" x14ac:dyDescent="0.35">
      <c r="V65561" s="5" t="str">
        <f t="shared" si="1024"/>
        <v/>
      </c>
    </row>
    <row r="65562" spans="22:22" x14ac:dyDescent="0.35">
      <c r="V65562" s="5" t="str">
        <f t="shared" si="1024"/>
        <v/>
      </c>
    </row>
    <row r="65563" spans="22:22" x14ac:dyDescent="0.35">
      <c r="V65563" s="5" t="str">
        <f t="shared" si="1024"/>
        <v/>
      </c>
    </row>
    <row r="65564" spans="22:22" x14ac:dyDescent="0.35">
      <c r="V65564" s="5" t="str">
        <f t="shared" si="1024"/>
        <v/>
      </c>
    </row>
    <row r="65565" spans="22:22" x14ac:dyDescent="0.35">
      <c r="V65565" s="5" t="str">
        <f t="shared" si="1024"/>
        <v/>
      </c>
    </row>
    <row r="65566" spans="22:22" x14ac:dyDescent="0.35">
      <c r="V65566" s="5" t="str">
        <f t="shared" si="1024"/>
        <v/>
      </c>
    </row>
    <row r="65567" spans="22:22" x14ac:dyDescent="0.35">
      <c r="V65567" s="5" t="str">
        <f t="shared" si="1024"/>
        <v/>
      </c>
    </row>
    <row r="65568" spans="22:22" x14ac:dyDescent="0.35">
      <c r="V65568" s="5" t="str">
        <f t="shared" si="1024"/>
        <v/>
      </c>
    </row>
    <row r="65569" spans="22:22" x14ac:dyDescent="0.35">
      <c r="V65569" s="5" t="str">
        <f t="shared" si="1024"/>
        <v/>
      </c>
    </row>
    <row r="65570" spans="22:22" x14ac:dyDescent="0.35">
      <c r="V65570" s="5" t="str">
        <f t="shared" si="1024"/>
        <v/>
      </c>
    </row>
    <row r="65571" spans="22:22" x14ac:dyDescent="0.35">
      <c r="V65571" s="5" t="str">
        <f t="shared" si="1024"/>
        <v/>
      </c>
    </row>
    <row r="65572" spans="22:22" x14ac:dyDescent="0.35">
      <c r="V65572" s="5" t="str">
        <f t="shared" si="1024"/>
        <v/>
      </c>
    </row>
    <row r="65573" spans="22:22" x14ac:dyDescent="0.35">
      <c r="V65573" s="5" t="str">
        <f t="shared" si="1024"/>
        <v/>
      </c>
    </row>
    <row r="65574" spans="22:22" x14ac:dyDescent="0.35">
      <c r="V65574" s="5" t="str">
        <f t="shared" si="1024"/>
        <v/>
      </c>
    </row>
    <row r="65575" spans="22:22" x14ac:dyDescent="0.35">
      <c r="V65575" s="5" t="str">
        <f t="shared" si="1024"/>
        <v/>
      </c>
    </row>
    <row r="65576" spans="22:22" x14ac:dyDescent="0.35">
      <c r="V65576" s="5" t="str">
        <f t="shared" si="1024"/>
        <v/>
      </c>
    </row>
    <row r="65577" spans="22:22" x14ac:dyDescent="0.35">
      <c r="V65577" s="5" t="str">
        <f t="shared" si="1024"/>
        <v/>
      </c>
    </row>
    <row r="65578" spans="22:22" x14ac:dyDescent="0.35">
      <c r="V65578" s="5" t="str">
        <f t="shared" si="1024"/>
        <v/>
      </c>
    </row>
    <row r="65579" spans="22:22" x14ac:dyDescent="0.35">
      <c r="V65579" s="5" t="str">
        <f t="shared" si="1024"/>
        <v/>
      </c>
    </row>
    <row r="65580" spans="22:22" x14ac:dyDescent="0.35">
      <c r="V65580" s="5" t="str">
        <f t="shared" si="1024"/>
        <v/>
      </c>
    </row>
    <row r="65581" spans="22:22" x14ac:dyDescent="0.35">
      <c r="V65581" s="5" t="str">
        <f t="shared" si="1024"/>
        <v/>
      </c>
    </row>
    <row r="65582" spans="22:22" x14ac:dyDescent="0.35">
      <c r="V65582" s="5" t="str">
        <f t="shared" si="1024"/>
        <v/>
      </c>
    </row>
    <row r="65583" spans="22:22" x14ac:dyDescent="0.35">
      <c r="V65583" s="5" t="str">
        <f t="shared" si="1024"/>
        <v/>
      </c>
    </row>
    <row r="65584" spans="22:22" x14ac:dyDescent="0.35">
      <c r="V65584" s="5" t="str">
        <f t="shared" si="1024"/>
        <v/>
      </c>
    </row>
    <row r="65585" spans="22:22" x14ac:dyDescent="0.35">
      <c r="V65585" s="5" t="str">
        <f t="shared" si="1024"/>
        <v/>
      </c>
    </row>
    <row r="65586" spans="22:22" x14ac:dyDescent="0.35">
      <c r="V65586" s="5" t="str">
        <f t="shared" si="1024"/>
        <v/>
      </c>
    </row>
    <row r="65587" spans="22:22" x14ac:dyDescent="0.35">
      <c r="V65587" s="5" t="str">
        <f t="shared" si="1024"/>
        <v/>
      </c>
    </row>
    <row r="65588" spans="22:22" x14ac:dyDescent="0.35">
      <c r="V65588" s="5" t="str">
        <f t="shared" si="1024"/>
        <v/>
      </c>
    </row>
    <row r="65589" spans="22:22" x14ac:dyDescent="0.35">
      <c r="V65589" s="5" t="str">
        <f t="shared" si="1024"/>
        <v/>
      </c>
    </row>
    <row r="65590" spans="22:22" x14ac:dyDescent="0.35">
      <c r="V65590" s="5" t="str">
        <f t="shared" si="1024"/>
        <v/>
      </c>
    </row>
    <row r="65591" spans="22:22" x14ac:dyDescent="0.35">
      <c r="V65591" s="5" t="str">
        <f t="shared" si="1024"/>
        <v/>
      </c>
    </row>
    <row r="65592" spans="22:22" x14ac:dyDescent="0.35">
      <c r="V65592" s="5" t="str">
        <f t="shared" si="1024"/>
        <v/>
      </c>
    </row>
    <row r="65593" spans="22:22" x14ac:dyDescent="0.35">
      <c r="V65593" s="5" t="str">
        <f t="shared" si="1024"/>
        <v/>
      </c>
    </row>
    <row r="65594" spans="22:22" x14ac:dyDescent="0.35">
      <c r="V65594" s="5" t="str">
        <f t="shared" si="1024"/>
        <v/>
      </c>
    </row>
    <row r="65595" spans="22:22" x14ac:dyDescent="0.35">
      <c r="V65595" s="5" t="str">
        <f t="shared" si="1024"/>
        <v/>
      </c>
    </row>
    <row r="65596" spans="22:22" x14ac:dyDescent="0.35">
      <c r="V65596" s="5" t="str">
        <f t="shared" si="1024"/>
        <v/>
      </c>
    </row>
    <row r="65597" spans="22:22" x14ac:dyDescent="0.35">
      <c r="V65597" s="5" t="str">
        <f t="shared" si="1024"/>
        <v/>
      </c>
    </row>
    <row r="65598" spans="22:22" x14ac:dyDescent="0.35">
      <c r="V65598" s="5" t="str">
        <f t="shared" si="1024"/>
        <v/>
      </c>
    </row>
    <row r="65599" spans="22:22" x14ac:dyDescent="0.35">
      <c r="V65599" s="5" t="str">
        <f t="shared" si="1024"/>
        <v/>
      </c>
    </row>
    <row r="65600" spans="22:22" x14ac:dyDescent="0.35">
      <c r="V65600" s="5" t="str">
        <f t="shared" si="1024"/>
        <v/>
      </c>
    </row>
    <row r="65601" spans="22:22" x14ac:dyDescent="0.35">
      <c r="V65601" s="5" t="str">
        <f t="shared" si="1024"/>
        <v/>
      </c>
    </row>
    <row r="65602" spans="22:22" x14ac:dyDescent="0.35">
      <c r="V65602" s="5" t="str">
        <f t="shared" ref="V65602:V65665" si="1025">TRIM(CLEAN(SUBSTITUTE(A65602,CHAR(160)," ")))</f>
        <v/>
      </c>
    </row>
    <row r="65603" spans="22:22" x14ac:dyDescent="0.35">
      <c r="V65603" s="5" t="str">
        <f t="shared" si="1025"/>
        <v/>
      </c>
    </row>
    <row r="65604" spans="22:22" x14ac:dyDescent="0.35">
      <c r="V65604" s="5" t="str">
        <f t="shared" si="1025"/>
        <v/>
      </c>
    </row>
    <row r="65605" spans="22:22" x14ac:dyDescent="0.35">
      <c r="V65605" s="5" t="str">
        <f t="shared" si="1025"/>
        <v/>
      </c>
    </row>
    <row r="65606" spans="22:22" x14ac:dyDescent="0.35">
      <c r="V65606" s="5" t="str">
        <f t="shared" si="1025"/>
        <v/>
      </c>
    </row>
    <row r="65607" spans="22:22" x14ac:dyDescent="0.35">
      <c r="V65607" s="5" t="str">
        <f t="shared" si="1025"/>
        <v/>
      </c>
    </row>
    <row r="65608" spans="22:22" x14ac:dyDescent="0.35">
      <c r="V65608" s="5" t="str">
        <f t="shared" si="1025"/>
        <v/>
      </c>
    </row>
    <row r="65609" spans="22:22" x14ac:dyDescent="0.35">
      <c r="V65609" s="5" t="str">
        <f t="shared" si="1025"/>
        <v/>
      </c>
    </row>
    <row r="65610" spans="22:22" x14ac:dyDescent="0.35">
      <c r="V65610" s="5" t="str">
        <f t="shared" si="1025"/>
        <v/>
      </c>
    </row>
    <row r="65611" spans="22:22" x14ac:dyDescent="0.35">
      <c r="V65611" s="5" t="str">
        <f t="shared" si="1025"/>
        <v/>
      </c>
    </row>
    <row r="65612" spans="22:22" x14ac:dyDescent="0.35">
      <c r="V65612" s="5" t="str">
        <f t="shared" si="1025"/>
        <v/>
      </c>
    </row>
    <row r="65613" spans="22:22" x14ac:dyDescent="0.35">
      <c r="V65613" s="5" t="str">
        <f t="shared" si="1025"/>
        <v/>
      </c>
    </row>
    <row r="65614" spans="22:22" x14ac:dyDescent="0.35">
      <c r="V65614" s="5" t="str">
        <f t="shared" si="1025"/>
        <v/>
      </c>
    </row>
    <row r="65615" spans="22:22" x14ac:dyDescent="0.35">
      <c r="V65615" s="5" t="str">
        <f t="shared" si="1025"/>
        <v/>
      </c>
    </row>
    <row r="65616" spans="22:22" x14ac:dyDescent="0.35">
      <c r="V65616" s="5" t="str">
        <f t="shared" si="1025"/>
        <v/>
      </c>
    </row>
    <row r="65617" spans="22:22" x14ac:dyDescent="0.35">
      <c r="V65617" s="5" t="str">
        <f t="shared" si="1025"/>
        <v/>
      </c>
    </row>
    <row r="65618" spans="22:22" x14ac:dyDescent="0.35">
      <c r="V65618" s="5" t="str">
        <f t="shared" si="1025"/>
        <v/>
      </c>
    </row>
    <row r="65619" spans="22:22" x14ac:dyDescent="0.35">
      <c r="V65619" s="5" t="str">
        <f t="shared" si="1025"/>
        <v/>
      </c>
    </row>
    <row r="65620" spans="22:22" x14ac:dyDescent="0.35">
      <c r="V65620" s="5" t="str">
        <f t="shared" si="1025"/>
        <v/>
      </c>
    </row>
    <row r="65621" spans="22:22" x14ac:dyDescent="0.35">
      <c r="V65621" s="5" t="str">
        <f t="shared" si="1025"/>
        <v/>
      </c>
    </row>
    <row r="65622" spans="22:22" x14ac:dyDescent="0.35">
      <c r="V65622" s="5" t="str">
        <f t="shared" si="1025"/>
        <v/>
      </c>
    </row>
    <row r="65623" spans="22:22" x14ac:dyDescent="0.35">
      <c r="V65623" s="5" t="str">
        <f t="shared" si="1025"/>
        <v/>
      </c>
    </row>
    <row r="65624" spans="22:22" x14ac:dyDescent="0.35">
      <c r="V65624" s="5" t="str">
        <f t="shared" si="1025"/>
        <v/>
      </c>
    </row>
    <row r="65625" spans="22:22" x14ac:dyDescent="0.35">
      <c r="V65625" s="5" t="str">
        <f t="shared" si="1025"/>
        <v/>
      </c>
    </row>
    <row r="65626" spans="22:22" x14ac:dyDescent="0.35">
      <c r="V65626" s="5" t="str">
        <f t="shared" si="1025"/>
        <v/>
      </c>
    </row>
    <row r="65627" spans="22:22" x14ac:dyDescent="0.35">
      <c r="V65627" s="5" t="str">
        <f t="shared" si="1025"/>
        <v/>
      </c>
    </row>
    <row r="65628" spans="22:22" x14ac:dyDescent="0.35">
      <c r="V65628" s="5" t="str">
        <f t="shared" si="1025"/>
        <v/>
      </c>
    </row>
    <row r="65629" spans="22:22" x14ac:dyDescent="0.35">
      <c r="V65629" s="5" t="str">
        <f t="shared" si="1025"/>
        <v/>
      </c>
    </row>
    <row r="65630" spans="22:22" x14ac:dyDescent="0.35">
      <c r="V65630" s="5" t="str">
        <f t="shared" si="1025"/>
        <v/>
      </c>
    </row>
    <row r="65631" spans="22:22" x14ac:dyDescent="0.35">
      <c r="V65631" s="5" t="str">
        <f t="shared" si="1025"/>
        <v/>
      </c>
    </row>
    <row r="65632" spans="22:22" x14ac:dyDescent="0.35">
      <c r="V65632" s="5" t="str">
        <f t="shared" si="1025"/>
        <v/>
      </c>
    </row>
    <row r="65633" spans="22:22" x14ac:dyDescent="0.35">
      <c r="V65633" s="5" t="str">
        <f t="shared" si="1025"/>
        <v/>
      </c>
    </row>
    <row r="65634" spans="22:22" x14ac:dyDescent="0.35">
      <c r="V65634" s="5" t="str">
        <f t="shared" si="1025"/>
        <v/>
      </c>
    </row>
    <row r="65635" spans="22:22" x14ac:dyDescent="0.35">
      <c r="V65635" s="5" t="str">
        <f t="shared" si="1025"/>
        <v/>
      </c>
    </row>
    <row r="65636" spans="22:22" x14ac:dyDescent="0.35">
      <c r="V65636" s="5" t="str">
        <f t="shared" si="1025"/>
        <v/>
      </c>
    </row>
    <row r="65637" spans="22:22" x14ac:dyDescent="0.35">
      <c r="V65637" s="5" t="str">
        <f t="shared" si="1025"/>
        <v/>
      </c>
    </row>
    <row r="65638" spans="22:22" x14ac:dyDescent="0.35">
      <c r="V65638" s="5" t="str">
        <f t="shared" si="1025"/>
        <v/>
      </c>
    </row>
    <row r="65639" spans="22:22" x14ac:dyDescent="0.35">
      <c r="V65639" s="5" t="str">
        <f t="shared" si="1025"/>
        <v/>
      </c>
    </row>
    <row r="65640" spans="22:22" x14ac:dyDescent="0.35">
      <c r="V65640" s="5" t="str">
        <f t="shared" si="1025"/>
        <v/>
      </c>
    </row>
    <row r="65641" spans="22:22" x14ac:dyDescent="0.35">
      <c r="V65641" s="5" t="str">
        <f t="shared" si="1025"/>
        <v/>
      </c>
    </row>
    <row r="65642" spans="22:22" x14ac:dyDescent="0.35">
      <c r="V65642" s="5" t="str">
        <f t="shared" si="1025"/>
        <v/>
      </c>
    </row>
    <row r="65643" spans="22:22" x14ac:dyDescent="0.35">
      <c r="V65643" s="5" t="str">
        <f t="shared" si="1025"/>
        <v/>
      </c>
    </row>
    <row r="65644" spans="22:22" x14ac:dyDescent="0.35">
      <c r="V65644" s="5" t="str">
        <f t="shared" si="1025"/>
        <v/>
      </c>
    </row>
    <row r="65645" spans="22:22" x14ac:dyDescent="0.35">
      <c r="V65645" s="5" t="str">
        <f t="shared" si="1025"/>
        <v/>
      </c>
    </row>
    <row r="65646" spans="22:22" x14ac:dyDescent="0.35">
      <c r="V65646" s="5" t="str">
        <f t="shared" si="1025"/>
        <v/>
      </c>
    </row>
    <row r="65647" spans="22:22" x14ac:dyDescent="0.35">
      <c r="V65647" s="5" t="str">
        <f t="shared" si="1025"/>
        <v/>
      </c>
    </row>
    <row r="65648" spans="22:22" x14ac:dyDescent="0.35">
      <c r="V65648" s="5" t="str">
        <f t="shared" si="1025"/>
        <v/>
      </c>
    </row>
    <row r="65649" spans="22:22" x14ac:dyDescent="0.35">
      <c r="V65649" s="5" t="str">
        <f t="shared" si="1025"/>
        <v/>
      </c>
    </row>
    <row r="65650" spans="22:22" x14ac:dyDescent="0.35">
      <c r="V65650" s="5" t="str">
        <f t="shared" si="1025"/>
        <v/>
      </c>
    </row>
    <row r="65651" spans="22:22" x14ac:dyDescent="0.35">
      <c r="V65651" s="5" t="str">
        <f t="shared" si="1025"/>
        <v/>
      </c>
    </row>
    <row r="65652" spans="22:22" x14ac:dyDescent="0.35">
      <c r="V65652" s="5" t="str">
        <f t="shared" si="1025"/>
        <v/>
      </c>
    </row>
    <row r="65653" spans="22:22" x14ac:dyDescent="0.35">
      <c r="V65653" s="5" t="str">
        <f t="shared" si="1025"/>
        <v/>
      </c>
    </row>
    <row r="65654" spans="22:22" x14ac:dyDescent="0.35">
      <c r="V65654" s="5" t="str">
        <f t="shared" si="1025"/>
        <v/>
      </c>
    </row>
    <row r="65655" spans="22:22" x14ac:dyDescent="0.35">
      <c r="V65655" s="5" t="str">
        <f t="shared" si="1025"/>
        <v/>
      </c>
    </row>
    <row r="65656" spans="22:22" x14ac:dyDescent="0.35">
      <c r="V65656" s="5" t="str">
        <f t="shared" si="1025"/>
        <v/>
      </c>
    </row>
    <row r="65657" spans="22:22" x14ac:dyDescent="0.35">
      <c r="V65657" s="5" t="str">
        <f t="shared" si="1025"/>
        <v/>
      </c>
    </row>
    <row r="65658" spans="22:22" x14ac:dyDescent="0.35">
      <c r="V65658" s="5" t="str">
        <f t="shared" si="1025"/>
        <v/>
      </c>
    </row>
    <row r="65659" spans="22:22" x14ac:dyDescent="0.35">
      <c r="V65659" s="5" t="str">
        <f t="shared" si="1025"/>
        <v/>
      </c>
    </row>
    <row r="65660" spans="22:22" x14ac:dyDescent="0.35">
      <c r="V65660" s="5" t="str">
        <f t="shared" si="1025"/>
        <v/>
      </c>
    </row>
    <row r="65661" spans="22:22" x14ac:dyDescent="0.35">
      <c r="V65661" s="5" t="str">
        <f t="shared" si="1025"/>
        <v/>
      </c>
    </row>
    <row r="65662" spans="22:22" x14ac:dyDescent="0.35">
      <c r="V65662" s="5" t="str">
        <f t="shared" si="1025"/>
        <v/>
      </c>
    </row>
    <row r="65663" spans="22:22" x14ac:dyDescent="0.35">
      <c r="V65663" s="5" t="str">
        <f t="shared" si="1025"/>
        <v/>
      </c>
    </row>
    <row r="65664" spans="22:22" x14ac:dyDescent="0.35">
      <c r="V65664" s="5" t="str">
        <f t="shared" si="1025"/>
        <v/>
      </c>
    </row>
    <row r="65665" spans="22:22" x14ac:dyDescent="0.35">
      <c r="V65665" s="5" t="str">
        <f t="shared" si="1025"/>
        <v/>
      </c>
    </row>
    <row r="65666" spans="22:22" x14ac:dyDescent="0.35">
      <c r="V65666" s="5" t="str">
        <f t="shared" ref="V65666:V65729" si="1026">TRIM(CLEAN(SUBSTITUTE(A65666,CHAR(160)," ")))</f>
        <v/>
      </c>
    </row>
    <row r="65667" spans="22:22" x14ac:dyDescent="0.35">
      <c r="V65667" s="5" t="str">
        <f t="shared" si="1026"/>
        <v/>
      </c>
    </row>
    <row r="65668" spans="22:22" x14ac:dyDescent="0.35">
      <c r="V65668" s="5" t="str">
        <f t="shared" si="1026"/>
        <v/>
      </c>
    </row>
    <row r="65669" spans="22:22" x14ac:dyDescent="0.35">
      <c r="V65669" s="5" t="str">
        <f t="shared" si="1026"/>
        <v/>
      </c>
    </row>
    <row r="65670" spans="22:22" x14ac:dyDescent="0.35">
      <c r="V65670" s="5" t="str">
        <f t="shared" si="1026"/>
        <v/>
      </c>
    </row>
    <row r="65671" spans="22:22" x14ac:dyDescent="0.35">
      <c r="V65671" s="5" t="str">
        <f t="shared" si="1026"/>
        <v/>
      </c>
    </row>
    <row r="65672" spans="22:22" x14ac:dyDescent="0.35">
      <c r="V65672" s="5" t="str">
        <f t="shared" si="1026"/>
        <v/>
      </c>
    </row>
    <row r="65673" spans="22:22" x14ac:dyDescent="0.35">
      <c r="V65673" s="5" t="str">
        <f t="shared" si="1026"/>
        <v/>
      </c>
    </row>
    <row r="65674" spans="22:22" x14ac:dyDescent="0.35">
      <c r="V65674" s="5" t="str">
        <f t="shared" si="1026"/>
        <v/>
      </c>
    </row>
    <row r="65675" spans="22:22" x14ac:dyDescent="0.35">
      <c r="V65675" s="5" t="str">
        <f t="shared" si="1026"/>
        <v/>
      </c>
    </row>
    <row r="65676" spans="22:22" x14ac:dyDescent="0.35">
      <c r="V65676" s="5" t="str">
        <f t="shared" si="1026"/>
        <v/>
      </c>
    </row>
    <row r="65677" spans="22:22" x14ac:dyDescent="0.35">
      <c r="V65677" s="5" t="str">
        <f t="shared" si="1026"/>
        <v/>
      </c>
    </row>
    <row r="65678" spans="22:22" x14ac:dyDescent="0.35">
      <c r="V65678" s="5" t="str">
        <f t="shared" si="1026"/>
        <v/>
      </c>
    </row>
    <row r="65679" spans="22:22" x14ac:dyDescent="0.35">
      <c r="V65679" s="5" t="str">
        <f t="shared" si="1026"/>
        <v/>
      </c>
    </row>
    <row r="65680" spans="22:22" x14ac:dyDescent="0.35">
      <c r="V65680" s="5" t="str">
        <f t="shared" si="1026"/>
        <v/>
      </c>
    </row>
    <row r="65681" spans="22:22" x14ac:dyDescent="0.35">
      <c r="V65681" s="5" t="str">
        <f t="shared" si="1026"/>
        <v/>
      </c>
    </row>
    <row r="65682" spans="22:22" x14ac:dyDescent="0.35">
      <c r="V65682" s="5" t="str">
        <f t="shared" si="1026"/>
        <v/>
      </c>
    </row>
    <row r="65683" spans="22:22" x14ac:dyDescent="0.35">
      <c r="V65683" s="5" t="str">
        <f t="shared" si="1026"/>
        <v/>
      </c>
    </row>
    <row r="65684" spans="22:22" x14ac:dyDescent="0.35">
      <c r="V65684" s="5" t="str">
        <f t="shared" si="1026"/>
        <v/>
      </c>
    </row>
    <row r="65685" spans="22:22" x14ac:dyDescent="0.35">
      <c r="V65685" s="5" t="str">
        <f t="shared" si="1026"/>
        <v/>
      </c>
    </row>
    <row r="65686" spans="22:22" x14ac:dyDescent="0.35">
      <c r="V65686" s="5" t="str">
        <f t="shared" si="1026"/>
        <v/>
      </c>
    </row>
    <row r="65687" spans="22:22" x14ac:dyDescent="0.35">
      <c r="V65687" s="5" t="str">
        <f t="shared" si="1026"/>
        <v/>
      </c>
    </row>
    <row r="65688" spans="22:22" x14ac:dyDescent="0.35">
      <c r="V65688" s="5" t="str">
        <f t="shared" si="1026"/>
        <v/>
      </c>
    </row>
    <row r="65689" spans="22:22" x14ac:dyDescent="0.35">
      <c r="V65689" s="5" t="str">
        <f t="shared" si="1026"/>
        <v/>
      </c>
    </row>
    <row r="65690" spans="22:22" x14ac:dyDescent="0.35">
      <c r="V65690" s="5" t="str">
        <f t="shared" si="1026"/>
        <v/>
      </c>
    </row>
    <row r="65691" spans="22:22" x14ac:dyDescent="0.35">
      <c r="V65691" s="5" t="str">
        <f t="shared" si="1026"/>
        <v/>
      </c>
    </row>
    <row r="65692" spans="22:22" x14ac:dyDescent="0.35">
      <c r="V65692" s="5" t="str">
        <f t="shared" si="1026"/>
        <v/>
      </c>
    </row>
    <row r="65693" spans="22:22" x14ac:dyDescent="0.35">
      <c r="V65693" s="5" t="str">
        <f t="shared" si="1026"/>
        <v/>
      </c>
    </row>
    <row r="65694" spans="22:22" x14ac:dyDescent="0.35">
      <c r="V65694" s="5" t="str">
        <f t="shared" si="1026"/>
        <v/>
      </c>
    </row>
    <row r="65695" spans="22:22" x14ac:dyDescent="0.35">
      <c r="V65695" s="5" t="str">
        <f t="shared" si="1026"/>
        <v/>
      </c>
    </row>
    <row r="65696" spans="22:22" x14ac:dyDescent="0.35">
      <c r="V65696" s="5" t="str">
        <f t="shared" si="1026"/>
        <v/>
      </c>
    </row>
    <row r="65697" spans="22:22" x14ac:dyDescent="0.35">
      <c r="V65697" s="5" t="str">
        <f t="shared" si="1026"/>
        <v/>
      </c>
    </row>
    <row r="65698" spans="22:22" x14ac:dyDescent="0.35">
      <c r="V65698" s="5" t="str">
        <f t="shared" si="1026"/>
        <v/>
      </c>
    </row>
    <row r="65699" spans="22:22" x14ac:dyDescent="0.35">
      <c r="V65699" s="5" t="str">
        <f t="shared" si="1026"/>
        <v/>
      </c>
    </row>
    <row r="65700" spans="22:22" x14ac:dyDescent="0.35">
      <c r="V65700" s="5" t="str">
        <f t="shared" si="1026"/>
        <v/>
      </c>
    </row>
    <row r="65701" spans="22:22" x14ac:dyDescent="0.35">
      <c r="V65701" s="5" t="str">
        <f t="shared" si="1026"/>
        <v/>
      </c>
    </row>
    <row r="65702" spans="22:22" x14ac:dyDescent="0.35">
      <c r="V65702" s="5" t="str">
        <f t="shared" si="1026"/>
        <v/>
      </c>
    </row>
    <row r="65703" spans="22:22" x14ac:dyDescent="0.35">
      <c r="V65703" s="5" t="str">
        <f t="shared" si="1026"/>
        <v/>
      </c>
    </row>
    <row r="65704" spans="22:22" x14ac:dyDescent="0.35">
      <c r="V65704" s="5" t="str">
        <f t="shared" si="1026"/>
        <v/>
      </c>
    </row>
    <row r="65705" spans="22:22" x14ac:dyDescent="0.35">
      <c r="V65705" s="5" t="str">
        <f t="shared" si="1026"/>
        <v/>
      </c>
    </row>
    <row r="65706" spans="22:22" x14ac:dyDescent="0.35">
      <c r="V65706" s="5" t="str">
        <f t="shared" si="1026"/>
        <v/>
      </c>
    </row>
    <row r="65707" spans="22:22" x14ac:dyDescent="0.35">
      <c r="V65707" s="5" t="str">
        <f t="shared" si="1026"/>
        <v/>
      </c>
    </row>
    <row r="65708" spans="22:22" x14ac:dyDescent="0.35">
      <c r="V65708" s="5" t="str">
        <f t="shared" si="1026"/>
        <v/>
      </c>
    </row>
    <row r="65709" spans="22:22" x14ac:dyDescent="0.35">
      <c r="V65709" s="5" t="str">
        <f t="shared" si="1026"/>
        <v/>
      </c>
    </row>
    <row r="65710" spans="22:22" x14ac:dyDescent="0.35">
      <c r="V65710" s="5" t="str">
        <f t="shared" si="1026"/>
        <v/>
      </c>
    </row>
    <row r="65711" spans="22:22" x14ac:dyDescent="0.35">
      <c r="V65711" s="5" t="str">
        <f t="shared" si="1026"/>
        <v/>
      </c>
    </row>
    <row r="65712" spans="22:22" x14ac:dyDescent="0.35">
      <c r="V65712" s="5" t="str">
        <f t="shared" si="1026"/>
        <v/>
      </c>
    </row>
    <row r="65713" spans="22:22" x14ac:dyDescent="0.35">
      <c r="V65713" s="5" t="str">
        <f t="shared" si="1026"/>
        <v/>
      </c>
    </row>
    <row r="65714" spans="22:22" x14ac:dyDescent="0.35">
      <c r="V65714" s="5" t="str">
        <f t="shared" si="1026"/>
        <v/>
      </c>
    </row>
    <row r="65715" spans="22:22" x14ac:dyDescent="0.35">
      <c r="V65715" s="5" t="str">
        <f t="shared" si="1026"/>
        <v/>
      </c>
    </row>
    <row r="65716" spans="22:22" x14ac:dyDescent="0.35">
      <c r="V65716" s="5" t="str">
        <f t="shared" si="1026"/>
        <v/>
      </c>
    </row>
    <row r="65717" spans="22:22" x14ac:dyDescent="0.35">
      <c r="V65717" s="5" t="str">
        <f t="shared" si="1026"/>
        <v/>
      </c>
    </row>
    <row r="65718" spans="22:22" x14ac:dyDescent="0.35">
      <c r="V65718" s="5" t="str">
        <f t="shared" si="1026"/>
        <v/>
      </c>
    </row>
    <row r="65719" spans="22:22" x14ac:dyDescent="0.35">
      <c r="V65719" s="5" t="str">
        <f t="shared" si="1026"/>
        <v/>
      </c>
    </row>
    <row r="65720" spans="22:22" x14ac:dyDescent="0.35">
      <c r="V65720" s="5" t="str">
        <f t="shared" si="1026"/>
        <v/>
      </c>
    </row>
    <row r="65721" spans="22:22" x14ac:dyDescent="0.35">
      <c r="V65721" s="5" t="str">
        <f t="shared" si="1026"/>
        <v/>
      </c>
    </row>
    <row r="65722" spans="22:22" x14ac:dyDescent="0.35">
      <c r="V65722" s="5" t="str">
        <f t="shared" si="1026"/>
        <v/>
      </c>
    </row>
    <row r="65723" spans="22:22" x14ac:dyDescent="0.35">
      <c r="V65723" s="5" t="str">
        <f t="shared" si="1026"/>
        <v/>
      </c>
    </row>
    <row r="65724" spans="22:22" x14ac:dyDescent="0.35">
      <c r="V65724" s="5" t="str">
        <f t="shared" si="1026"/>
        <v/>
      </c>
    </row>
    <row r="65725" spans="22:22" x14ac:dyDescent="0.35">
      <c r="V65725" s="5" t="str">
        <f t="shared" si="1026"/>
        <v/>
      </c>
    </row>
    <row r="65726" spans="22:22" x14ac:dyDescent="0.35">
      <c r="V65726" s="5" t="str">
        <f t="shared" si="1026"/>
        <v/>
      </c>
    </row>
    <row r="65727" spans="22:22" x14ac:dyDescent="0.35">
      <c r="V65727" s="5" t="str">
        <f t="shared" si="1026"/>
        <v/>
      </c>
    </row>
    <row r="65728" spans="22:22" x14ac:dyDescent="0.35">
      <c r="V65728" s="5" t="str">
        <f t="shared" si="1026"/>
        <v/>
      </c>
    </row>
    <row r="65729" spans="22:22" x14ac:dyDescent="0.35">
      <c r="V65729" s="5" t="str">
        <f t="shared" si="1026"/>
        <v/>
      </c>
    </row>
    <row r="65730" spans="22:22" x14ac:dyDescent="0.35">
      <c r="V65730" s="5" t="str">
        <f t="shared" ref="V65730:V65793" si="1027">TRIM(CLEAN(SUBSTITUTE(A65730,CHAR(160)," ")))</f>
        <v/>
      </c>
    </row>
    <row r="65731" spans="22:22" x14ac:dyDescent="0.35">
      <c r="V65731" s="5" t="str">
        <f t="shared" si="1027"/>
        <v/>
      </c>
    </row>
    <row r="65732" spans="22:22" x14ac:dyDescent="0.35">
      <c r="V65732" s="5" t="str">
        <f t="shared" si="1027"/>
        <v/>
      </c>
    </row>
    <row r="65733" spans="22:22" x14ac:dyDescent="0.35">
      <c r="V65733" s="5" t="str">
        <f t="shared" si="1027"/>
        <v/>
      </c>
    </row>
    <row r="65734" spans="22:22" x14ac:dyDescent="0.35">
      <c r="V65734" s="5" t="str">
        <f t="shared" si="1027"/>
        <v/>
      </c>
    </row>
    <row r="65735" spans="22:22" x14ac:dyDescent="0.35">
      <c r="V65735" s="5" t="str">
        <f t="shared" si="1027"/>
        <v/>
      </c>
    </row>
    <row r="65736" spans="22:22" x14ac:dyDescent="0.35">
      <c r="V65736" s="5" t="str">
        <f t="shared" si="1027"/>
        <v/>
      </c>
    </row>
    <row r="65737" spans="22:22" x14ac:dyDescent="0.35">
      <c r="V65737" s="5" t="str">
        <f t="shared" si="1027"/>
        <v/>
      </c>
    </row>
    <row r="65738" spans="22:22" x14ac:dyDescent="0.35">
      <c r="V65738" s="5" t="str">
        <f t="shared" si="1027"/>
        <v/>
      </c>
    </row>
    <row r="65739" spans="22:22" x14ac:dyDescent="0.35">
      <c r="V65739" s="5" t="str">
        <f t="shared" si="1027"/>
        <v/>
      </c>
    </row>
    <row r="65740" spans="22:22" x14ac:dyDescent="0.35">
      <c r="V65740" s="5" t="str">
        <f t="shared" si="1027"/>
        <v/>
      </c>
    </row>
    <row r="65741" spans="22:22" x14ac:dyDescent="0.35">
      <c r="V65741" s="5" t="str">
        <f t="shared" si="1027"/>
        <v/>
      </c>
    </row>
    <row r="65742" spans="22:22" x14ac:dyDescent="0.35">
      <c r="V65742" s="5" t="str">
        <f t="shared" si="1027"/>
        <v/>
      </c>
    </row>
    <row r="65743" spans="22:22" x14ac:dyDescent="0.35">
      <c r="V65743" s="5" t="str">
        <f t="shared" si="1027"/>
        <v/>
      </c>
    </row>
    <row r="65744" spans="22:22" x14ac:dyDescent="0.35">
      <c r="V65744" s="5" t="str">
        <f t="shared" si="1027"/>
        <v/>
      </c>
    </row>
    <row r="65745" spans="22:22" x14ac:dyDescent="0.35">
      <c r="V65745" s="5" t="str">
        <f t="shared" si="1027"/>
        <v/>
      </c>
    </row>
    <row r="65746" spans="22:22" x14ac:dyDescent="0.35">
      <c r="V65746" s="5" t="str">
        <f t="shared" si="1027"/>
        <v/>
      </c>
    </row>
    <row r="65747" spans="22:22" x14ac:dyDescent="0.35">
      <c r="V65747" s="5" t="str">
        <f t="shared" si="1027"/>
        <v/>
      </c>
    </row>
    <row r="65748" spans="22:22" x14ac:dyDescent="0.35">
      <c r="V65748" s="5" t="str">
        <f t="shared" si="1027"/>
        <v/>
      </c>
    </row>
    <row r="65749" spans="22:22" x14ac:dyDescent="0.35">
      <c r="V65749" s="5" t="str">
        <f t="shared" si="1027"/>
        <v/>
      </c>
    </row>
    <row r="65750" spans="22:22" x14ac:dyDescent="0.35">
      <c r="V65750" s="5" t="str">
        <f t="shared" si="1027"/>
        <v/>
      </c>
    </row>
    <row r="65751" spans="22:22" x14ac:dyDescent="0.35">
      <c r="V65751" s="5" t="str">
        <f t="shared" si="1027"/>
        <v/>
      </c>
    </row>
    <row r="65752" spans="22:22" x14ac:dyDescent="0.35">
      <c r="V65752" s="5" t="str">
        <f t="shared" si="1027"/>
        <v/>
      </c>
    </row>
    <row r="65753" spans="22:22" x14ac:dyDescent="0.35">
      <c r="V65753" s="5" t="str">
        <f t="shared" si="1027"/>
        <v/>
      </c>
    </row>
    <row r="65754" spans="22:22" x14ac:dyDescent="0.35">
      <c r="V65754" s="5" t="str">
        <f t="shared" si="1027"/>
        <v/>
      </c>
    </row>
    <row r="65755" spans="22:22" x14ac:dyDescent="0.35">
      <c r="V65755" s="5" t="str">
        <f t="shared" si="1027"/>
        <v/>
      </c>
    </row>
    <row r="65756" spans="22:22" x14ac:dyDescent="0.35">
      <c r="V65756" s="5" t="str">
        <f t="shared" si="1027"/>
        <v/>
      </c>
    </row>
    <row r="65757" spans="22:22" x14ac:dyDescent="0.35">
      <c r="V65757" s="5" t="str">
        <f t="shared" si="1027"/>
        <v/>
      </c>
    </row>
    <row r="65758" spans="22:22" x14ac:dyDescent="0.35">
      <c r="V65758" s="5" t="str">
        <f t="shared" si="1027"/>
        <v/>
      </c>
    </row>
    <row r="65759" spans="22:22" x14ac:dyDescent="0.35">
      <c r="V65759" s="5" t="str">
        <f t="shared" si="1027"/>
        <v/>
      </c>
    </row>
    <row r="65760" spans="22:22" x14ac:dyDescent="0.35">
      <c r="V65760" s="5" t="str">
        <f t="shared" si="1027"/>
        <v/>
      </c>
    </row>
    <row r="65761" spans="22:22" x14ac:dyDescent="0.35">
      <c r="V65761" s="5" t="str">
        <f t="shared" si="1027"/>
        <v/>
      </c>
    </row>
    <row r="65762" spans="22:22" x14ac:dyDescent="0.35">
      <c r="V65762" s="5" t="str">
        <f t="shared" si="1027"/>
        <v/>
      </c>
    </row>
    <row r="65763" spans="22:22" x14ac:dyDescent="0.35">
      <c r="V65763" s="5" t="str">
        <f t="shared" si="1027"/>
        <v/>
      </c>
    </row>
    <row r="65764" spans="22:22" x14ac:dyDescent="0.35">
      <c r="V65764" s="5" t="str">
        <f t="shared" si="1027"/>
        <v/>
      </c>
    </row>
    <row r="65765" spans="22:22" x14ac:dyDescent="0.35">
      <c r="V65765" s="5" t="str">
        <f t="shared" si="1027"/>
        <v/>
      </c>
    </row>
    <row r="65766" spans="22:22" x14ac:dyDescent="0.35">
      <c r="V65766" s="5" t="str">
        <f t="shared" si="1027"/>
        <v/>
      </c>
    </row>
    <row r="65767" spans="22:22" x14ac:dyDescent="0.35">
      <c r="V65767" s="5" t="str">
        <f t="shared" si="1027"/>
        <v/>
      </c>
    </row>
    <row r="65768" spans="22:22" x14ac:dyDescent="0.35">
      <c r="V65768" s="5" t="str">
        <f t="shared" si="1027"/>
        <v/>
      </c>
    </row>
    <row r="65769" spans="22:22" x14ac:dyDescent="0.35">
      <c r="V65769" s="5" t="str">
        <f t="shared" si="1027"/>
        <v/>
      </c>
    </row>
    <row r="65770" spans="22:22" x14ac:dyDescent="0.35">
      <c r="V65770" s="5" t="str">
        <f t="shared" si="1027"/>
        <v/>
      </c>
    </row>
    <row r="65771" spans="22:22" x14ac:dyDescent="0.35">
      <c r="V65771" s="5" t="str">
        <f t="shared" si="1027"/>
        <v/>
      </c>
    </row>
    <row r="65772" spans="22:22" x14ac:dyDescent="0.35">
      <c r="V65772" s="5" t="str">
        <f t="shared" si="1027"/>
        <v/>
      </c>
    </row>
    <row r="65773" spans="22:22" x14ac:dyDescent="0.35">
      <c r="V65773" s="5" t="str">
        <f t="shared" si="1027"/>
        <v/>
      </c>
    </row>
    <row r="65774" spans="22:22" x14ac:dyDescent="0.35">
      <c r="V65774" s="5" t="str">
        <f t="shared" si="1027"/>
        <v/>
      </c>
    </row>
    <row r="65775" spans="22:22" x14ac:dyDescent="0.35">
      <c r="V65775" s="5" t="str">
        <f t="shared" si="1027"/>
        <v/>
      </c>
    </row>
    <row r="65776" spans="22:22" x14ac:dyDescent="0.35">
      <c r="V65776" s="5" t="str">
        <f t="shared" si="1027"/>
        <v/>
      </c>
    </row>
    <row r="65777" spans="22:22" x14ac:dyDescent="0.35">
      <c r="V65777" s="5" t="str">
        <f t="shared" si="1027"/>
        <v/>
      </c>
    </row>
    <row r="65778" spans="22:22" x14ac:dyDescent="0.35">
      <c r="V65778" s="5" t="str">
        <f t="shared" si="1027"/>
        <v/>
      </c>
    </row>
    <row r="65779" spans="22:22" x14ac:dyDescent="0.35">
      <c r="V65779" s="5" t="str">
        <f t="shared" si="1027"/>
        <v/>
      </c>
    </row>
    <row r="65780" spans="22:22" x14ac:dyDescent="0.35">
      <c r="V65780" s="5" t="str">
        <f t="shared" si="1027"/>
        <v/>
      </c>
    </row>
    <row r="65781" spans="22:22" x14ac:dyDescent="0.35">
      <c r="V65781" s="5" t="str">
        <f t="shared" si="1027"/>
        <v/>
      </c>
    </row>
    <row r="65782" spans="22:22" x14ac:dyDescent="0.35">
      <c r="V65782" s="5" t="str">
        <f t="shared" si="1027"/>
        <v/>
      </c>
    </row>
    <row r="65783" spans="22:22" x14ac:dyDescent="0.35">
      <c r="V65783" s="5" t="str">
        <f t="shared" si="1027"/>
        <v/>
      </c>
    </row>
    <row r="65784" spans="22:22" x14ac:dyDescent="0.35">
      <c r="V65784" s="5" t="str">
        <f t="shared" si="1027"/>
        <v/>
      </c>
    </row>
    <row r="65785" spans="22:22" x14ac:dyDescent="0.35">
      <c r="V65785" s="5" t="str">
        <f t="shared" si="1027"/>
        <v/>
      </c>
    </row>
    <row r="65786" spans="22:22" x14ac:dyDescent="0.35">
      <c r="V65786" s="5" t="str">
        <f t="shared" si="1027"/>
        <v/>
      </c>
    </row>
    <row r="65787" spans="22:22" x14ac:dyDescent="0.35">
      <c r="V65787" s="5" t="str">
        <f t="shared" si="1027"/>
        <v/>
      </c>
    </row>
    <row r="65788" spans="22:22" x14ac:dyDescent="0.35">
      <c r="V65788" s="5" t="str">
        <f t="shared" si="1027"/>
        <v/>
      </c>
    </row>
    <row r="65789" spans="22:22" x14ac:dyDescent="0.35">
      <c r="V65789" s="5" t="str">
        <f t="shared" si="1027"/>
        <v/>
      </c>
    </row>
    <row r="65790" spans="22:22" x14ac:dyDescent="0.35">
      <c r="V65790" s="5" t="str">
        <f t="shared" si="1027"/>
        <v/>
      </c>
    </row>
    <row r="65791" spans="22:22" x14ac:dyDescent="0.35">
      <c r="V65791" s="5" t="str">
        <f t="shared" si="1027"/>
        <v/>
      </c>
    </row>
    <row r="65792" spans="22:22" x14ac:dyDescent="0.35">
      <c r="V65792" s="5" t="str">
        <f t="shared" si="1027"/>
        <v/>
      </c>
    </row>
    <row r="65793" spans="22:22" x14ac:dyDescent="0.35">
      <c r="V65793" s="5" t="str">
        <f t="shared" si="1027"/>
        <v/>
      </c>
    </row>
    <row r="65794" spans="22:22" x14ac:dyDescent="0.35">
      <c r="V65794" s="5" t="str">
        <f t="shared" ref="V65794:V65857" si="1028">TRIM(CLEAN(SUBSTITUTE(A65794,CHAR(160)," ")))</f>
        <v/>
      </c>
    </row>
    <row r="65795" spans="22:22" x14ac:dyDescent="0.35">
      <c r="V65795" s="5" t="str">
        <f t="shared" si="1028"/>
        <v/>
      </c>
    </row>
    <row r="65796" spans="22:22" x14ac:dyDescent="0.35">
      <c r="V65796" s="5" t="str">
        <f t="shared" si="1028"/>
        <v/>
      </c>
    </row>
    <row r="65797" spans="22:22" x14ac:dyDescent="0.35">
      <c r="V65797" s="5" t="str">
        <f t="shared" si="1028"/>
        <v/>
      </c>
    </row>
    <row r="65798" spans="22:22" x14ac:dyDescent="0.35">
      <c r="V65798" s="5" t="str">
        <f t="shared" si="1028"/>
        <v/>
      </c>
    </row>
    <row r="65799" spans="22:22" x14ac:dyDescent="0.35">
      <c r="V65799" s="5" t="str">
        <f t="shared" si="1028"/>
        <v/>
      </c>
    </row>
    <row r="65800" spans="22:22" x14ac:dyDescent="0.35">
      <c r="V65800" s="5" t="str">
        <f t="shared" si="1028"/>
        <v/>
      </c>
    </row>
    <row r="65801" spans="22:22" x14ac:dyDescent="0.35">
      <c r="V65801" s="5" t="str">
        <f t="shared" si="1028"/>
        <v/>
      </c>
    </row>
    <row r="65802" spans="22:22" x14ac:dyDescent="0.35">
      <c r="V65802" s="5" t="str">
        <f t="shared" si="1028"/>
        <v/>
      </c>
    </row>
    <row r="65803" spans="22:22" x14ac:dyDescent="0.35">
      <c r="V65803" s="5" t="str">
        <f t="shared" si="1028"/>
        <v/>
      </c>
    </row>
    <row r="65804" spans="22:22" x14ac:dyDescent="0.35">
      <c r="V65804" s="5" t="str">
        <f t="shared" si="1028"/>
        <v/>
      </c>
    </row>
    <row r="65805" spans="22:22" x14ac:dyDescent="0.35">
      <c r="V65805" s="5" t="str">
        <f t="shared" si="1028"/>
        <v/>
      </c>
    </row>
    <row r="65806" spans="22:22" x14ac:dyDescent="0.35">
      <c r="V65806" s="5" t="str">
        <f t="shared" si="1028"/>
        <v/>
      </c>
    </row>
    <row r="65807" spans="22:22" x14ac:dyDescent="0.35">
      <c r="V65807" s="5" t="str">
        <f t="shared" si="1028"/>
        <v/>
      </c>
    </row>
    <row r="65808" spans="22:22" x14ac:dyDescent="0.35">
      <c r="V65808" s="5" t="str">
        <f t="shared" si="1028"/>
        <v/>
      </c>
    </row>
    <row r="65809" spans="22:22" x14ac:dyDescent="0.35">
      <c r="V65809" s="5" t="str">
        <f t="shared" si="1028"/>
        <v/>
      </c>
    </row>
    <row r="65810" spans="22:22" x14ac:dyDescent="0.35">
      <c r="V65810" s="5" t="str">
        <f t="shared" si="1028"/>
        <v/>
      </c>
    </row>
    <row r="65811" spans="22:22" x14ac:dyDescent="0.35">
      <c r="V65811" s="5" t="str">
        <f t="shared" si="1028"/>
        <v/>
      </c>
    </row>
    <row r="65812" spans="22:22" x14ac:dyDescent="0.35">
      <c r="V65812" s="5" t="str">
        <f t="shared" si="1028"/>
        <v/>
      </c>
    </row>
    <row r="65813" spans="22:22" x14ac:dyDescent="0.35">
      <c r="V65813" s="5" t="str">
        <f t="shared" si="1028"/>
        <v/>
      </c>
    </row>
    <row r="65814" spans="22:22" x14ac:dyDescent="0.35">
      <c r="V65814" s="5" t="str">
        <f t="shared" si="1028"/>
        <v/>
      </c>
    </row>
    <row r="65815" spans="22:22" x14ac:dyDescent="0.35">
      <c r="V65815" s="5" t="str">
        <f t="shared" si="1028"/>
        <v/>
      </c>
    </row>
    <row r="65816" spans="22:22" x14ac:dyDescent="0.35">
      <c r="V65816" s="5" t="str">
        <f t="shared" si="1028"/>
        <v/>
      </c>
    </row>
    <row r="65817" spans="22:22" x14ac:dyDescent="0.35">
      <c r="V65817" s="5" t="str">
        <f t="shared" si="1028"/>
        <v/>
      </c>
    </row>
    <row r="65818" spans="22:22" x14ac:dyDescent="0.35">
      <c r="V65818" s="5" t="str">
        <f t="shared" si="1028"/>
        <v/>
      </c>
    </row>
    <row r="65819" spans="22:22" x14ac:dyDescent="0.35">
      <c r="V65819" s="5" t="str">
        <f t="shared" si="1028"/>
        <v/>
      </c>
    </row>
    <row r="65820" spans="22:22" x14ac:dyDescent="0.35">
      <c r="V65820" s="5" t="str">
        <f t="shared" si="1028"/>
        <v/>
      </c>
    </row>
    <row r="65821" spans="22:22" x14ac:dyDescent="0.35">
      <c r="V65821" s="5" t="str">
        <f t="shared" si="1028"/>
        <v/>
      </c>
    </row>
    <row r="65822" spans="22:22" x14ac:dyDescent="0.35">
      <c r="V65822" s="5" t="str">
        <f t="shared" si="1028"/>
        <v/>
      </c>
    </row>
    <row r="65823" spans="22:22" x14ac:dyDescent="0.35">
      <c r="V65823" s="5" t="str">
        <f t="shared" si="1028"/>
        <v/>
      </c>
    </row>
    <row r="65824" spans="22:22" x14ac:dyDescent="0.35">
      <c r="V65824" s="5" t="str">
        <f t="shared" si="1028"/>
        <v/>
      </c>
    </row>
    <row r="65825" spans="22:22" x14ac:dyDescent="0.35">
      <c r="V65825" s="5" t="str">
        <f t="shared" si="1028"/>
        <v/>
      </c>
    </row>
    <row r="65826" spans="22:22" x14ac:dyDescent="0.35">
      <c r="V65826" s="5" t="str">
        <f t="shared" si="1028"/>
        <v/>
      </c>
    </row>
    <row r="65827" spans="22:22" x14ac:dyDescent="0.35">
      <c r="V65827" s="5" t="str">
        <f t="shared" si="1028"/>
        <v/>
      </c>
    </row>
    <row r="65828" spans="22:22" x14ac:dyDescent="0.35">
      <c r="V65828" s="5" t="str">
        <f t="shared" si="1028"/>
        <v/>
      </c>
    </row>
    <row r="65829" spans="22:22" x14ac:dyDescent="0.35">
      <c r="V65829" s="5" t="str">
        <f t="shared" si="1028"/>
        <v/>
      </c>
    </row>
    <row r="65830" spans="22:22" x14ac:dyDescent="0.35">
      <c r="V65830" s="5" t="str">
        <f t="shared" si="1028"/>
        <v/>
      </c>
    </row>
    <row r="65831" spans="22:22" x14ac:dyDescent="0.35">
      <c r="V65831" s="5" t="str">
        <f t="shared" si="1028"/>
        <v/>
      </c>
    </row>
    <row r="65832" spans="22:22" x14ac:dyDescent="0.35">
      <c r="V65832" s="5" t="str">
        <f t="shared" si="1028"/>
        <v/>
      </c>
    </row>
    <row r="65833" spans="22:22" x14ac:dyDescent="0.35">
      <c r="V65833" s="5" t="str">
        <f t="shared" si="1028"/>
        <v/>
      </c>
    </row>
    <row r="65834" spans="22:22" x14ac:dyDescent="0.35">
      <c r="V65834" s="5" t="str">
        <f t="shared" si="1028"/>
        <v/>
      </c>
    </row>
    <row r="65835" spans="22:22" x14ac:dyDescent="0.35">
      <c r="V65835" s="5" t="str">
        <f t="shared" si="1028"/>
        <v/>
      </c>
    </row>
    <row r="65836" spans="22:22" x14ac:dyDescent="0.35">
      <c r="V65836" s="5" t="str">
        <f t="shared" si="1028"/>
        <v/>
      </c>
    </row>
    <row r="65837" spans="22:22" x14ac:dyDescent="0.35">
      <c r="V65837" s="5" t="str">
        <f t="shared" si="1028"/>
        <v/>
      </c>
    </row>
    <row r="65838" spans="22:22" x14ac:dyDescent="0.35">
      <c r="V65838" s="5" t="str">
        <f t="shared" si="1028"/>
        <v/>
      </c>
    </row>
    <row r="65839" spans="22:22" x14ac:dyDescent="0.35">
      <c r="V65839" s="5" t="str">
        <f t="shared" si="1028"/>
        <v/>
      </c>
    </row>
    <row r="65840" spans="22:22" x14ac:dyDescent="0.35">
      <c r="V65840" s="5" t="str">
        <f t="shared" si="1028"/>
        <v/>
      </c>
    </row>
    <row r="65841" spans="22:22" x14ac:dyDescent="0.35">
      <c r="V65841" s="5" t="str">
        <f t="shared" si="1028"/>
        <v/>
      </c>
    </row>
    <row r="65842" spans="22:22" x14ac:dyDescent="0.35">
      <c r="V65842" s="5" t="str">
        <f t="shared" si="1028"/>
        <v/>
      </c>
    </row>
    <row r="65843" spans="22:22" x14ac:dyDescent="0.35">
      <c r="V65843" s="5" t="str">
        <f t="shared" si="1028"/>
        <v/>
      </c>
    </row>
    <row r="65844" spans="22:22" x14ac:dyDescent="0.35">
      <c r="V65844" s="5" t="str">
        <f t="shared" si="1028"/>
        <v/>
      </c>
    </row>
    <row r="65845" spans="22:22" x14ac:dyDescent="0.35">
      <c r="V65845" s="5" t="str">
        <f t="shared" si="1028"/>
        <v/>
      </c>
    </row>
    <row r="65846" spans="22:22" x14ac:dyDescent="0.35">
      <c r="V65846" s="5" t="str">
        <f t="shared" si="1028"/>
        <v/>
      </c>
    </row>
    <row r="65847" spans="22:22" x14ac:dyDescent="0.35">
      <c r="V65847" s="5" t="str">
        <f t="shared" si="1028"/>
        <v/>
      </c>
    </row>
    <row r="65848" spans="22:22" x14ac:dyDescent="0.35">
      <c r="V65848" s="5" t="str">
        <f t="shared" si="1028"/>
        <v/>
      </c>
    </row>
    <row r="65849" spans="22:22" x14ac:dyDescent="0.35">
      <c r="V65849" s="5" t="str">
        <f t="shared" si="1028"/>
        <v/>
      </c>
    </row>
    <row r="65850" spans="22:22" x14ac:dyDescent="0.35">
      <c r="V65850" s="5" t="str">
        <f t="shared" si="1028"/>
        <v/>
      </c>
    </row>
    <row r="65851" spans="22:22" x14ac:dyDescent="0.35">
      <c r="V65851" s="5" t="str">
        <f t="shared" si="1028"/>
        <v/>
      </c>
    </row>
    <row r="65852" spans="22:22" x14ac:dyDescent="0.35">
      <c r="V65852" s="5" t="str">
        <f t="shared" si="1028"/>
        <v/>
      </c>
    </row>
    <row r="65853" spans="22:22" x14ac:dyDescent="0.35">
      <c r="V65853" s="5" t="str">
        <f t="shared" si="1028"/>
        <v/>
      </c>
    </row>
    <row r="65854" spans="22:22" x14ac:dyDescent="0.35">
      <c r="V65854" s="5" t="str">
        <f t="shared" si="1028"/>
        <v/>
      </c>
    </row>
    <row r="65855" spans="22:22" x14ac:dyDescent="0.35">
      <c r="V65855" s="5" t="str">
        <f t="shared" si="1028"/>
        <v/>
      </c>
    </row>
    <row r="65856" spans="22:22" x14ac:dyDescent="0.35">
      <c r="V65856" s="5" t="str">
        <f t="shared" si="1028"/>
        <v/>
      </c>
    </row>
    <row r="65857" spans="22:22" x14ac:dyDescent="0.35">
      <c r="V65857" s="5" t="str">
        <f t="shared" si="1028"/>
        <v/>
      </c>
    </row>
    <row r="65858" spans="22:22" x14ac:dyDescent="0.35">
      <c r="V65858" s="5" t="str">
        <f t="shared" ref="V65858:V65921" si="1029">TRIM(CLEAN(SUBSTITUTE(A65858,CHAR(160)," ")))</f>
        <v/>
      </c>
    </row>
    <row r="65859" spans="22:22" x14ac:dyDescent="0.35">
      <c r="V65859" s="5" t="str">
        <f t="shared" si="1029"/>
        <v/>
      </c>
    </row>
    <row r="65860" spans="22:22" x14ac:dyDescent="0.35">
      <c r="V65860" s="5" t="str">
        <f t="shared" si="1029"/>
        <v/>
      </c>
    </row>
    <row r="65861" spans="22:22" x14ac:dyDescent="0.35">
      <c r="V65861" s="5" t="str">
        <f t="shared" si="1029"/>
        <v/>
      </c>
    </row>
    <row r="65862" spans="22:22" x14ac:dyDescent="0.35">
      <c r="V65862" s="5" t="str">
        <f t="shared" si="1029"/>
        <v/>
      </c>
    </row>
    <row r="65863" spans="22:22" x14ac:dyDescent="0.35">
      <c r="V65863" s="5" t="str">
        <f t="shared" si="1029"/>
        <v/>
      </c>
    </row>
    <row r="65864" spans="22:22" x14ac:dyDescent="0.35">
      <c r="V65864" s="5" t="str">
        <f t="shared" si="1029"/>
        <v/>
      </c>
    </row>
    <row r="65865" spans="22:22" x14ac:dyDescent="0.35">
      <c r="V65865" s="5" t="str">
        <f t="shared" si="1029"/>
        <v/>
      </c>
    </row>
    <row r="65866" spans="22:22" x14ac:dyDescent="0.35">
      <c r="V65866" s="5" t="str">
        <f t="shared" si="1029"/>
        <v/>
      </c>
    </row>
    <row r="65867" spans="22:22" x14ac:dyDescent="0.35">
      <c r="V65867" s="5" t="str">
        <f t="shared" si="1029"/>
        <v/>
      </c>
    </row>
    <row r="65868" spans="22:22" x14ac:dyDescent="0.35">
      <c r="V65868" s="5" t="str">
        <f t="shared" si="1029"/>
        <v/>
      </c>
    </row>
    <row r="65869" spans="22:22" x14ac:dyDescent="0.35">
      <c r="V65869" s="5" t="str">
        <f t="shared" si="1029"/>
        <v/>
      </c>
    </row>
    <row r="65870" spans="22:22" x14ac:dyDescent="0.35">
      <c r="V65870" s="5" t="str">
        <f t="shared" si="1029"/>
        <v/>
      </c>
    </row>
    <row r="65871" spans="22:22" x14ac:dyDescent="0.35">
      <c r="V65871" s="5" t="str">
        <f t="shared" si="1029"/>
        <v/>
      </c>
    </row>
    <row r="65872" spans="22:22" x14ac:dyDescent="0.35">
      <c r="V65872" s="5" t="str">
        <f t="shared" si="1029"/>
        <v/>
      </c>
    </row>
    <row r="65873" spans="22:22" x14ac:dyDescent="0.35">
      <c r="V65873" s="5" t="str">
        <f t="shared" si="1029"/>
        <v/>
      </c>
    </row>
    <row r="65874" spans="22:22" x14ac:dyDescent="0.35">
      <c r="V65874" s="5" t="str">
        <f t="shared" si="1029"/>
        <v/>
      </c>
    </row>
    <row r="65875" spans="22:22" x14ac:dyDescent="0.35">
      <c r="V65875" s="5" t="str">
        <f t="shared" si="1029"/>
        <v/>
      </c>
    </row>
    <row r="65876" spans="22:22" x14ac:dyDescent="0.35">
      <c r="V65876" s="5" t="str">
        <f t="shared" si="1029"/>
        <v/>
      </c>
    </row>
    <row r="65877" spans="22:22" x14ac:dyDescent="0.35">
      <c r="V65877" s="5" t="str">
        <f t="shared" si="1029"/>
        <v/>
      </c>
    </row>
    <row r="65878" spans="22:22" x14ac:dyDescent="0.35">
      <c r="V65878" s="5" t="str">
        <f t="shared" si="1029"/>
        <v/>
      </c>
    </row>
    <row r="65879" spans="22:22" x14ac:dyDescent="0.35">
      <c r="V65879" s="5" t="str">
        <f t="shared" si="1029"/>
        <v/>
      </c>
    </row>
    <row r="65880" spans="22:22" x14ac:dyDescent="0.35">
      <c r="V65880" s="5" t="str">
        <f t="shared" si="1029"/>
        <v/>
      </c>
    </row>
    <row r="65881" spans="22:22" x14ac:dyDescent="0.35">
      <c r="V65881" s="5" t="str">
        <f t="shared" si="1029"/>
        <v/>
      </c>
    </row>
    <row r="65882" spans="22:22" x14ac:dyDescent="0.35">
      <c r="V65882" s="5" t="str">
        <f t="shared" si="1029"/>
        <v/>
      </c>
    </row>
    <row r="65883" spans="22:22" x14ac:dyDescent="0.35">
      <c r="V65883" s="5" t="str">
        <f t="shared" si="1029"/>
        <v/>
      </c>
    </row>
    <row r="65884" spans="22:22" x14ac:dyDescent="0.35">
      <c r="V65884" s="5" t="str">
        <f t="shared" si="1029"/>
        <v/>
      </c>
    </row>
    <row r="65885" spans="22:22" x14ac:dyDescent="0.35">
      <c r="V65885" s="5" t="str">
        <f t="shared" si="1029"/>
        <v/>
      </c>
    </row>
    <row r="65886" spans="22:22" x14ac:dyDescent="0.35">
      <c r="V65886" s="5" t="str">
        <f t="shared" si="1029"/>
        <v/>
      </c>
    </row>
    <row r="65887" spans="22:22" x14ac:dyDescent="0.35">
      <c r="V65887" s="5" t="str">
        <f t="shared" si="1029"/>
        <v/>
      </c>
    </row>
    <row r="65888" spans="22:22" x14ac:dyDescent="0.35">
      <c r="V65888" s="5" t="str">
        <f t="shared" si="1029"/>
        <v/>
      </c>
    </row>
    <row r="65889" spans="22:22" x14ac:dyDescent="0.35">
      <c r="V65889" s="5" t="str">
        <f t="shared" si="1029"/>
        <v/>
      </c>
    </row>
    <row r="65890" spans="22:22" x14ac:dyDescent="0.35">
      <c r="V65890" s="5" t="str">
        <f t="shared" si="1029"/>
        <v/>
      </c>
    </row>
    <row r="65891" spans="22:22" x14ac:dyDescent="0.35">
      <c r="V65891" s="5" t="str">
        <f t="shared" si="1029"/>
        <v/>
      </c>
    </row>
    <row r="65892" spans="22:22" x14ac:dyDescent="0.35">
      <c r="V65892" s="5" t="str">
        <f t="shared" si="1029"/>
        <v/>
      </c>
    </row>
    <row r="65893" spans="22:22" x14ac:dyDescent="0.35">
      <c r="V65893" s="5" t="str">
        <f t="shared" si="1029"/>
        <v/>
      </c>
    </row>
    <row r="65894" spans="22:22" x14ac:dyDescent="0.35">
      <c r="V65894" s="5" t="str">
        <f t="shared" si="1029"/>
        <v/>
      </c>
    </row>
    <row r="65895" spans="22:22" x14ac:dyDescent="0.35">
      <c r="V65895" s="5" t="str">
        <f t="shared" si="1029"/>
        <v/>
      </c>
    </row>
    <row r="65896" spans="22:22" x14ac:dyDescent="0.35">
      <c r="V65896" s="5" t="str">
        <f t="shared" si="1029"/>
        <v/>
      </c>
    </row>
    <row r="65897" spans="22:22" x14ac:dyDescent="0.35">
      <c r="V65897" s="5" t="str">
        <f t="shared" si="1029"/>
        <v/>
      </c>
    </row>
    <row r="65898" spans="22:22" x14ac:dyDescent="0.35">
      <c r="V65898" s="5" t="str">
        <f t="shared" si="1029"/>
        <v/>
      </c>
    </row>
    <row r="65899" spans="22:22" x14ac:dyDescent="0.35">
      <c r="V65899" s="5" t="str">
        <f t="shared" si="1029"/>
        <v/>
      </c>
    </row>
    <row r="65900" spans="22:22" x14ac:dyDescent="0.35">
      <c r="V65900" s="5" t="str">
        <f t="shared" si="1029"/>
        <v/>
      </c>
    </row>
    <row r="65901" spans="22:22" x14ac:dyDescent="0.35">
      <c r="V65901" s="5" t="str">
        <f t="shared" si="1029"/>
        <v/>
      </c>
    </row>
    <row r="65902" spans="22:22" x14ac:dyDescent="0.35">
      <c r="V65902" s="5" t="str">
        <f t="shared" si="1029"/>
        <v/>
      </c>
    </row>
    <row r="65903" spans="22:22" x14ac:dyDescent="0.35">
      <c r="V65903" s="5" t="str">
        <f t="shared" si="1029"/>
        <v/>
      </c>
    </row>
    <row r="65904" spans="22:22" x14ac:dyDescent="0.35">
      <c r="V65904" s="5" t="str">
        <f t="shared" si="1029"/>
        <v/>
      </c>
    </row>
    <row r="65905" spans="22:22" x14ac:dyDescent="0.35">
      <c r="V65905" s="5" t="str">
        <f t="shared" si="1029"/>
        <v/>
      </c>
    </row>
    <row r="65906" spans="22:22" x14ac:dyDescent="0.35">
      <c r="V65906" s="5" t="str">
        <f t="shared" si="1029"/>
        <v/>
      </c>
    </row>
    <row r="65907" spans="22:22" x14ac:dyDescent="0.35">
      <c r="V65907" s="5" t="str">
        <f t="shared" si="1029"/>
        <v/>
      </c>
    </row>
    <row r="65908" spans="22:22" x14ac:dyDescent="0.35">
      <c r="V65908" s="5" t="str">
        <f t="shared" si="1029"/>
        <v/>
      </c>
    </row>
    <row r="65909" spans="22:22" x14ac:dyDescent="0.35">
      <c r="V65909" s="5" t="str">
        <f t="shared" si="1029"/>
        <v/>
      </c>
    </row>
    <row r="65910" spans="22:22" x14ac:dyDescent="0.35">
      <c r="V65910" s="5" t="str">
        <f t="shared" si="1029"/>
        <v/>
      </c>
    </row>
    <row r="65911" spans="22:22" x14ac:dyDescent="0.35">
      <c r="V65911" s="5" t="str">
        <f t="shared" si="1029"/>
        <v/>
      </c>
    </row>
    <row r="65912" spans="22:22" x14ac:dyDescent="0.35">
      <c r="V65912" s="5" t="str">
        <f t="shared" si="1029"/>
        <v/>
      </c>
    </row>
    <row r="65913" spans="22:22" x14ac:dyDescent="0.35">
      <c r="V65913" s="5" t="str">
        <f t="shared" si="1029"/>
        <v/>
      </c>
    </row>
    <row r="65914" spans="22:22" x14ac:dyDescent="0.35">
      <c r="V65914" s="5" t="str">
        <f t="shared" si="1029"/>
        <v/>
      </c>
    </row>
    <row r="65915" spans="22:22" x14ac:dyDescent="0.35">
      <c r="V65915" s="5" t="str">
        <f t="shared" si="1029"/>
        <v/>
      </c>
    </row>
    <row r="65916" spans="22:22" x14ac:dyDescent="0.35">
      <c r="V65916" s="5" t="str">
        <f t="shared" si="1029"/>
        <v/>
      </c>
    </row>
    <row r="65917" spans="22:22" x14ac:dyDescent="0.35">
      <c r="V65917" s="5" t="str">
        <f t="shared" si="1029"/>
        <v/>
      </c>
    </row>
    <row r="65918" spans="22:22" x14ac:dyDescent="0.35">
      <c r="V65918" s="5" t="str">
        <f t="shared" si="1029"/>
        <v/>
      </c>
    </row>
    <row r="65919" spans="22:22" x14ac:dyDescent="0.35">
      <c r="V65919" s="5" t="str">
        <f t="shared" si="1029"/>
        <v/>
      </c>
    </row>
    <row r="65920" spans="22:22" x14ac:dyDescent="0.35">
      <c r="V65920" s="5" t="str">
        <f t="shared" si="1029"/>
        <v/>
      </c>
    </row>
    <row r="65921" spans="22:22" x14ac:dyDescent="0.35">
      <c r="V65921" s="5" t="str">
        <f t="shared" si="1029"/>
        <v/>
      </c>
    </row>
    <row r="65922" spans="22:22" x14ac:dyDescent="0.35">
      <c r="V65922" s="5" t="str">
        <f t="shared" ref="V65922:V65985" si="1030">TRIM(CLEAN(SUBSTITUTE(A65922,CHAR(160)," ")))</f>
        <v/>
      </c>
    </row>
    <row r="65923" spans="22:22" x14ac:dyDescent="0.35">
      <c r="V65923" s="5" t="str">
        <f t="shared" si="1030"/>
        <v/>
      </c>
    </row>
    <row r="65924" spans="22:22" x14ac:dyDescent="0.35">
      <c r="V65924" s="5" t="str">
        <f t="shared" si="1030"/>
        <v/>
      </c>
    </row>
    <row r="65925" spans="22:22" x14ac:dyDescent="0.35">
      <c r="V65925" s="5" t="str">
        <f t="shared" si="1030"/>
        <v/>
      </c>
    </row>
    <row r="65926" spans="22:22" x14ac:dyDescent="0.35">
      <c r="V65926" s="5" t="str">
        <f t="shared" si="1030"/>
        <v/>
      </c>
    </row>
    <row r="65927" spans="22:22" x14ac:dyDescent="0.35">
      <c r="V65927" s="5" t="str">
        <f t="shared" si="1030"/>
        <v/>
      </c>
    </row>
    <row r="65928" spans="22:22" x14ac:dyDescent="0.35">
      <c r="V65928" s="5" t="str">
        <f t="shared" si="1030"/>
        <v/>
      </c>
    </row>
    <row r="65929" spans="22:22" x14ac:dyDescent="0.35">
      <c r="V65929" s="5" t="str">
        <f t="shared" si="1030"/>
        <v/>
      </c>
    </row>
    <row r="65930" spans="22:22" x14ac:dyDescent="0.35">
      <c r="V65930" s="5" t="str">
        <f t="shared" si="1030"/>
        <v/>
      </c>
    </row>
    <row r="65931" spans="22:22" x14ac:dyDescent="0.35">
      <c r="V65931" s="5" t="str">
        <f t="shared" si="1030"/>
        <v/>
      </c>
    </row>
    <row r="65932" spans="22:22" x14ac:dyDescent="0.35">
      <c r="V65932" s="5" t="str">
        <f t="shared" si="1030"/>
        <v/>
      </c>
    </row>
    <row r="65933" spans="22:22" x14ac:dyDescent="0.35">
      <c r="V65933" s="5" t="str">
        <f t="shared" si="1030"/>
        <v/>
      </c>
    </row>
    <row r="65934" spans="22:22" x14ac:dyDescent="0.35">
      <c r="V65934" s="5" t="str">
        <f t="shared" si="1030"/>
        <v/>
      </c>
    </row>
    <row r="65935" spans="22:22" x14ac:dyDescent="0.35">
      <c r="V65935" s="5" t="str">
        <f t="shared" si="1030"/>
        <v/>
      </c>
    </row>
    <row r="65936" spans="22:22" x14ac:dyDescent="0.35">
      <c r="V65936" s="5" t="str">
        <f t="shared" si="1030"/>
        <v/>
      </c>
    </row>
    <row r="65937" spans="22:22" x14ac:dyDescent="0.35">
      <c r="V65937" s="5" t="str">
        <f t="shared" si="1030"/>
        <v/>
      </c>
    </row>
    <row r="65938" spans="22:22" x14ac:dyDescent="0.35">
      <c r="V65938" s="5" t="str">
        <f t="shared" si="1030"/>
        <v/>
      </c>
    </row>
    <row r="65939" spans="22:22" x14ac:dyDescent="0.35">
      <c r="V65939" s="5" t="str">
        <f t="shared" si="1030"/>
        <v/>
      </c>
    </row>
    <row r="65940" spans="22:22" x14ac:dyDescent="0.35">
      <c r="V65940" s="5" t="str">
        <f t="shared" si="1030"/>
        <v/>
      </c>
    </row>
    <row r="65941" spans="22:22" x14ac:dyDescent="0.35">
      <c r="V65941" s="5" t="str">
        <f t="shared" si="1030"/>
        <v/>
      </c>
    </row>
    <row r="65942" spans="22:22" x14ac:dyDescent="0.35">
      <c r="V65942" s="5" t="str">
        <f t="shared" si="1030"/>
        <v/>
      </c>
    </row>
    <row r="65943" spans="22:22" x14ac:dyDescent="0.35">
      <c r="V65943" s="5" t="str">
        <f t="shared" si="1030"/>
        <v/>
      </c>
    </row>
    <row r="65944" spans="22:22" x14ac:dyDescent="0.35">
      <c r="V65944" s="5" t="str">
        <f t="shared" si="1030"/>
        <v/>
      </c>
    </row>
    <row r="65945" spans="22:22" x14ac:dyDescent="0.35">
      <c r="V65945" s="5" t="str">
        <f t="shared" si="1030"/>
        <v/>
      </c>
    </row>
    <row r="65946" spans="22:22" x14ac:dyDescent="0.35">
      <c r="V65946" s="5" t="str">
        <f t="shared" si="1030"/>
        <v/>
      </c>
    </row>
    <row r="65947" spans="22:22" x14ac:dyDescent="0.35">
      <c r="V65947" s="5" t="str">
        <f t="shared" si="1030"/>
        <v/>
      </c>
    </row>
    <row r="65948" spans="22:22" x14ac:dyDescent="0.35">
      <c r="V65948" s="5" t="str">
        <f t="shared" si="1030"/>
        <v/>
      </c>
    </row>
    <row r="65949" spans="22:22" x14ac:dyDescent="0.35">
      <c r="V65949" s="5" t="str">
        <f t="shared" si="1030"/>
        <v/>
      </c>
    </row>
    <row r="65950" spans="22:22" x14ac:dyDescent="0.35">
      <c r="V65950" s="5" t="str">
        <f t="shared" si="1030"/>
        <v/>
      </c>
    </row>
    <row r="65951" spans="22:22" x14ac:dyDescent="0.35">
      <c r="V65951" s="5" t="str">
        <f t="shared" si="1030"/>
        <v/>
      </c>
    </row>
    <row r="65952" spans="22:22" x14ac:dyDescent="0.35">
      <c r="V65952" s="5" t="str">
        <f t="shared" si="1030"/>
        <v/>
      </c>
    </row>
    <row r="65953" spans="22:22" x14ac:dyDescent="0.35">
      <c r="V65953" s="5" t="str">
        <f t="shared" si="1030"/>
        <v/>
      </c>
    </row>
    <row r="65954" spans="22:22" x14ac:dyDescent="0.35">
      <c r="V65954" s="5" t="str">
        <f t="shared" si="1030"/>
        <v/>
      </c>
    </row>
    <row r="65955" spans="22:22" x14ac:dyDescent="0.35">
      <c r="V65955" s="5" t="str">
        <f t="shared" si="1030"/>
        <v/>
      </c>
    </row>
    <row r="65956" spans="22:22" x14ac:dyDescent="0.35">
      <c r="V65956" s="5" t="str">
        <f t="shared" si="1030"/>
        <v/>
      </c>
    </row>
    <row r="65957" spans="22:22" x14ac:dyDescent="0.35">
      <c r="V65957" s="5" t="str">
        <f t="shared" si="1030"/>
        <v/>
      </c>
    </row>
    <row r="65958" spans="22:22" x14ac:dyDescent="0.35">
      <c r="V65958" s="5" t="str">
        <f t="shared" si="1030"/>
        <v/>
      </c>
    </row>
    <row r="65959" spans="22:22" x14ac:dyDescent="0.35">
      <c r="V65959" s="5" t="str">
        <f t="shared" si="1030"/>
        <v/>
      </c>
    </row>
    <row r="65960" spans="22:22" x14ac:dyDescent="0.35">
      <c r="V65960" s="5" t="str">
        <f t="shared" si="1030"/>
        <v/>
      </c>
    </row>
    <row r="65961" spans="22:22" x14ac:dyDescent="0.35">
      <c r="V65961" s="5" t="str">
        <f t="shared" si="1030"/>
        <v/>
      </c>
    </row>
    <row r="65962" spans="22:22" x14ac:dyDescent="0.35">
      <c r="V65962" s="5" t="str">
        <f t="shared" si="1030"/>
        <v/>
      </c>
    </row>
    <row r="65963" spans="22:22" x14ac:dyDescent="0.35">
      <c r="V65963" s="5" t="str">
        <f t="shared" si="1030"/>
        <v/>
      </c>
    </row>
    <row r="65964" spans="22:22" x14ac:dyDescent="0.35">
      <c r="V65964" s="5" t="str">
        <f t="shared" si="1030"/>
        <v/>
      </c>
    </row>
    <row r="65965" spans="22:22" x14ac:dyDescent="0.35">
      <c r="V65965" s="5" t="str">
        <f t="shared" si="1030"/>
        <v/>
      </c>
    </row>
    <row r="65966" spans="22:22" x14ac:dyDescent="0.35">
      <c r="V65966" s="5" t="str">
        <f t="shared" si="1030"/>
        <v/>
      </c>
    </row>
    <row r="65967" spans="22:22" x14ac:dyDescent="0.35">
      <c r="V65967" s="5" t="str">
        <f t="shared" si="1030"/>
        <v/>
      </c>
    </row>
    <row r="65968" spans="22:22" x14ac:dyDescent="0.35">
      <c r="V65968" s="5" t="str">
        <f t="shared" si="1030"/>
        <v/>
      </c>
    </row>
    <row r="65969" spans="22:22" x14ac:dyDescent="0.35">
      <c r="V65969" s="5" t="str">
        <f t="shared" si="1030"/>
        <v/>
      </c>
    </row>
    <row r="65970" spans="22:22" x14ac:dyDescent="0.35">
      <c r="V65970" s="5" t="str">
        <f t="shared" si="1030"/>
        <v/>
      </c>
    </row>
    <row r="65971" spans="22:22" x14ac:dyDescent="0.35">
      <c r="V65971" s="5" t="str">
        <f t="shared" si="1030"/>
        <v/>
      </c>
    </row>
    <row r="65972" spans="22:22" x14ac:dyDescent="0.35">
      <c r="V65972" s="5" t="str">
        <f t="shared" si="1030"/>
        <v/>
      </c>
    </row>
    <row r="65973" spans="22:22" x14ac:dyDescent="0.35">
      <c r="V65973" s="5" t="str">
        <f t="shared" si="1030"/>
        <v/>
      </c>
    </row>
    <row r="65974" spans="22:22" x14ac:dyDescent="0.35">
      <c r="V65974" s="5" t="str">
        <f t="shared" si="1030"/>
        <v/>
      </c>
    </row>
    <row r="65975" spans="22:22" x14ac:dyDescent="0.35">
      <c r="V65975" s="5" t="str">
        <f t="shared" si="1030"/>
        <v/>
      </c>
    </row>
    <row r="65976" spans="22:22" x14ac:dyDescent="0.35">
      <c r="V65976" s="5" t="str">
        <f t="shared" si="1030"/>
        <v/>
      </c>
    </row>
    <row r="65977" spans="22:22" x14ac:dyDescent="0.35">
      <c r="V65977" s="5" t="str">
        <f t="shared" si="1030"/>
        <v/>
      </c>
    </row>
    <row r="65978" spans="22:22" x14ac:dyDescent="0.35">
      <c r="V65978" s="5" t="str">
        <f t="shared" si="1030"/>
        <v/>
      </c>
    </row>
    <row r="65979" spans="22:22" x14ac:dyDescent="0.35">
      <c r="V65979" s="5" t="str">
        <f t="shared" si="1030"/>
        <v/>
      </c>
    </row>
    <row r="65980" spans="22:22" x14ac:dyDescent="0.35">
      <c r="V65980" s="5" t="str">
        <f t="shared" si="1030"/>
        <v/>
      </c>
    </row>
    <row r="65981" spans="22:22" x14ac:dyDescent="0.35">
      <c r="V65981" s="5" t="str">
        <f t="shared" si="1030"/>
        <v/>
      </c>
    </row>
    <row r="65982" spans="22:22" x14ac:dyDescent="0.35">
      <c r="V65982" s="5" t="str">
        <f t="shared" si="1030"/>
        <v/>
      </c>
    </row>
    <row r="65983" spans="22:22" x14ac:dyDescent="0.35">
      <c r="V65983" s="5" t="str">
        <f t="shared" si="1030"/>
        <v/>
      </c>
    </row>
    <row r="65984" spans="22:22" x14ac:dyDescent="0.35">
      <c r="V65984" s="5" t="str">
        <f t="shared" si="1030"/>
        <v/>
      </c>
    </row>
    <row r="65985" spans="22:22" x14ac:dyDescent="0.35">
      <c r="V65985" s="5" t="str">
        <f t="shared" si="1030"/>
        <v/>
      </c>
    </row>
    <row r="65986" spans="22:22" x14ac:dyDescent="0.35">
      <c r="V65986" s="5" t="str">
        <f t="shared" ref="V65986:V66049" si="1031">TRIM(CLEAN(SUBSTITUTE(A65986,CHAR(160)," ")))</f>
        <v/>
      </c>
    </row>
    <row r="65987" spans="22:22" x14ac:dyDescent="0.35">
      <c r="V65987" s="5" t="str">
        <f t="shared" si="1031"/>
        <v/>
      </c>
    </row>
    <row r="65988" spans="22:22" x14ac:dyDescent="0.35">
      <c r="V65988" s="5" t="str">
        <f t="shared" si="1031"/>
        <v/>
      </c>
    </row>
    <row r="65989" spans="22:22" x14ac:dyDescent="0.35">
      <c r="V65989" s="5" t="str">
        <f t="shared" si="1031"/>
        <v/>
      </c>
    </row>
    <row r="65990" spans="22:22" x14ac:dyDescent="0.35">
      <c r="V65990" s="5" t="str">
        <f t="shared" si="1031"/>
        <v/>
      </c>
    </row>
    <row r="65991" spans="22:22" x14ac:dyDescent="0.35">
      <c r="V65991" s="5" t="str">
        <f t="shared" si="1031"/>
        <v/>
      </c>
    </row>
    <row r="65992" spans="22:22" x14ac:dyDescent="0.35">
      <c r="V65992" s="5" t="str">
        <f t="shared" si="1031"/>
        <v/>
      </c>
    </row>
    <row r="65993" spans="22:22" x14ac:dyDescent="0.35">
      <c r="V65993" s="5" t="str">
        <f t="shared" si="1031"/>
        <v/>
      </c>
    </row>
    <row r="65994" spans="22:22" x14ac:dyDescent="0.35">
      <c r="V65994" s="5" t="str">
        <f t="shared" si="1031"/>
        <v/>
      </c>
    </row>
    <row r="65995" spans="22:22" x14ac:dyDescent="0.35">
      <c r="V65995" s="5" t="str">
        <f t="shared" si="1031"/>
        <v/>
      </c>
    </row>
    <row r="65996" spans="22:22" x14ac:dyDescent="0.35">
      <c r="V65996" s="5" t="str">
        <f t="shared" si="1031"/>
        <v/>
      </c>
    </row>
    <row r="65997" spans="22:22" x14ac:dyDescent="0.35">
      <c r="V65997" s="5" t="str">
        <f t="shared" si="1031"/>
        <v/>
      </c>
    </row>
    <row r="65998" spans="22:22" x14ac:dyDescent="0.35">
      <c r="V65998" s="5" t="str">
        <f t="shared" si="1031"/>
        <v/>
      </c>
    </row>
    <row r="65999" spans="22:22" x14ac:dyDescent="0.35">
      <c r="V65999" s="5" t="str">
        <f t="shared" si="1031"/>
        <v/>
      </c>
    </row>
    <row r="66000" spans="22:22" x14ac:dyDescent="0.35">
      <c r="V66000" s="5" t="str">
        <f t="shared" si="1031"/>
        <v/>
      </c>
    </row>
    <row r="66001" spans="22:22" x14ac:dyDescent="0.35">
      <c r="V66001" s="5" t="str">
        <f t="shared" si="1031"/>
        <v/>
      </c>
    </row>
    <row r="66002" spans="22:22" x14ac:dyDescent="0.35">
      <c r="V66002" s="5" t="str">
        <f t="shared" si="1031"/>
        <v/>
      </c>
    </row>
    <row r="66003" spans="22:22" x14ac:dyDescent="0.35">
      <c r="V66003" s="5" t="str">
        <f t="shared" si="1031"/>
        <v/>
      </c>
    </row>
    <row r="66004" spans="22:22" x14ac:dyDescent="0.35">
      <c r="V66004" s="5" t="str">
        <f t="shared" si="1031"/>
        <v/>
      </c>
    </row>
    <row r="66005" spans="22:22" x14ac:dyDescent="0.35">
      <c r="V66005" s="5" t="str">
        <f t="shared" si="1031"/>
        <v/>
      </c>
    </row>
    <row r="66006" spans="22:22" x14ac:dyDescent="0.35">
      <c r="V66006" s="5" t="str">
        <f t="shared" si="1031"/>
        <v/>
      </c>
    </row>
    <row r="66007" spans="22:22" x14ac:dyDescent="0.35">
      <c r="V66007" s="5" t="str">
        <f t="shared" si="1031"/>
        <v/>
      </c>
    </row>
    <row r="66008" spans="22:22" x14ac:dyDescent="0.35">
      <c r="V66008" s="5" t="str">
        <f t="shared" si="1031"/>
        <v/>
      </c>
    </row>
    <row r="66009" spans="22:22" x14ac:dyDescent="0.35">
      <c r="V66009" s="5" t="str">
        <f t="shared" si="1031"/>
        <v/>
      </c>
    </row>
    <row r="66010" spans="22:22" x14ac:dyDescent="0.35">
      <c r="V66010" s="5" t="str">
        <f t="shared" si="1031"/>
        <v/>
      </c>
    </row>
    <row r="66011" spans="22:22" x14ac:dyDescent="0.35">
      <c r="V66011" s="5" t="str">
        <f t="shared" si="1031"/>
        <v/>
      </c>
    </row>
    <row r="66012" spans="22:22" x14ac:dyDescent="0.35">
      <c r="V66012" s="5" t="str">
        <f t="shared" si="1031"/>
        <v/>
      </c>
    </row>
    <row r="66013" spans="22:22" x14ac:dyDescent="0.35">
      <c r="V66013" s="5" t="str">
        <f t="shared" si="1031"/>
        <v/>
      </c>
    </row>
    <row r="66014" spans="22:22" x14ac:dyDescent="0.35">
      <c r="V66014" s="5" t="str">
        <f t="shared" si="1031"/>
        <v/>
      </c>
    </row>
    <row r="66015" spans="22:22" x14ac:dyDescent="0.35">
      <c r="V66015" s="5" t="str">
        <f t="shared" si="1031"/>
        <v/>
      </c>
    </row>
    <row r="66016" spans="22:22" x14ac:dyDescent="0.35">
      <c r="V66016" s="5" t="str">
        <f t="shared" si="1031"/>
        <v/>
      </c>
    </row>
    <row r="66017" spans="22:22" x14ac:dyDescent="0.35">
      <c r="V66017" s="5" t="str">
        <f t="shared" si="1031"/>
        <v/>
      </c>
    </row>
    <row r="66018" spans="22:22" x14ac:dyDescent="0.35">
      <c r="V66018" s="5" t="str">
        <f t="shared" si="1031"/>
        <v/>
      </c>
    </row>
    <row r="66019" spans="22:22" x14ac:dyDescent="0.35">
      <c r="V66019" s="5" t="str">
        <f t="shared" si="1031"/>
        <v/>
      </c>
    </row>
    <row r="66020" spans="22:22" x14ac:dyDescent="0.35">
      <c r="V66020" s="5" t="str">
        <f t="shared" si="1031"/>
        <v/>
      </c>
    </row>
    <row r="66021" spans="22:22" x14ac:dyDescent="0.35">
      <c r="V66021" s="5" t="str">
        <f t="shared" si="1031"/>
        <v/>
      </c>
    </row>
    <row r="66022" spans="22:22" x14ac:dyDescent="0.35">
      <c r="V66022" s="5" t="str">
        <f t="shared" si="1031"/>
        <v/>
      </c>
    </row>
    <row r="66023" spans="22:22" x14ac:dyDescent="0.35">
      <c r="V66023" s="5" t="str">
        <f t="shared" si="1031"/>
        <v/>
      </c>
    </row>
    <row r="66024" spans="22:22" x14ac:dyDescent="0.35">
      <c r="V66024" s="5" t="str">
        <f t="shared" si="1031"/>
        <v/>
      </c>
    </row>
    <row r="66025" spans="22:22" x14ac:dyDescent="0.35">
      <c r="V66025" s="5" t="str">
        <f t="shared" si="1031"/>
        <v/>
      </c>
    </row>
    <row r="66026" spans="22:22" x14ac:dyDescent="0.35">
      <c r="V66026" s="5" t="str">
        <f t="shared" si="1031"/>
        <v/>
      </c>
    </row>
    <row r="66027" spans="22:22" x14ac:dyDescent="0.35">
      <c r="V66027" s="5" t="str">
        <f t="shared" si="1031"/>
        <v/>
      </c>
    </row>
    <row r="66028" spans="22:22" x14ac:dyDescent="0.35">
      <c r="V66028" s="5" t="str">
        <f t="shared" si="1031"/>
        <v/>
      </c>
    </row>
    <row r="66029" spans="22:22" x14ac:dyDescent="0.35">
      <c r="V66029" s="5" t="str">
        <f t="shared" si="1031"/>
        <v/>
      </c>
    </row>
    <row r="66030" spans="22:22" x14ac:dyDescent="0.35">
      <c r="V66030" s="5" t="str">
        <f t="shared" si="1031"/>
        <v/>
      </c>
    </row>
    <row r="66031" spans="22:22" x14ac:dyDescent="0.35">
      <c r="V66031" s="5" t="str">
        <f t="shared" si="1031"/>
        <v/>
      </c>
    </row>
    <row r="66032" spans="22:22" x14ac:dyDescent="0.35">
      <c r="V66032" s="5" t="str">
        <f t="shared" si="1031"/>
        <v/>
      </c>
    </row>
    <row r="66033" spans="22:22" x14ac:dyDescent="0.35">
      <c r="V66033" s="5" t="str">
        <f t="shared" si="1031"/>
        <v/>
      </c>
    </row>
    <row r="66034" spans="22:22" x14ac:dyDescent="0.35">
      <c r="V66034" s="5" t="str">
        <f t="shared" si="1031"/>
        <v/>
      </c>
    </row>
    <row r="66035" spans="22:22" x14ac:dyDescent="0.35">
      <c r="V66035" s="5" t="str">
        <f t="shared" si="1031"/>
        <v/>
      </c>
    </row>
    <row r="66036" spans="22:22" x14ac:dyDescent="0.35">
      <c r="V66036" s="5" t="str">
        <f t="shared" si="1031"/>
        <v/>
      </c>
    </row>
    <row r="66037" spans="22:22" x14ac:dyDescent="0.35">
      <c r="V66037" s="5" t="str">
        <f t="shared" si="1031"/>
        <v/>
      </c>
    </row>
    <row r="66038" spans="22:22" x14ac:dyDescent="0.35">
      <c r="V66038" s="5" t="str">
        <f t="shared" si="1031"/>
        <v/>
      </c>
    </row>
    <row r="66039" spans="22:22" x14ac:dyDescent="0.35">
      <c r="V66039" s="5" t="str">
        <f t="shared" si="1031"/>
        <v/>
      </c>
    </row>
    <row r="66040" spans="22:22" x14ac:dyDescent="0.35">
      <c r="V66040" s="5" t="str">
        <f t="shared" si="1031"/>
        <v/>
      </c>
    </row>
    <row r="66041" spans="22:22" x14ac:dyDescent="0.35">
      <c r="V66041" s="5" t="str">
        <f t="shared" si="1031"/>
        <v/>
      </c>
    </row>
    <row r="66042" spans="22:22" x14ac:dyDescent="0.35">
      <c r="V66042" s="5" t="str">
        <f t="shared" si="1031"/>
        <v/>
      </c>
    </row>
    <row r="66043" spans="22:22" x14ac:dyDescent="0.35">
      <c r="V66043" s="5" t="str">
        <f t="shared" si="1031"/>
        <v/>
      </c>
    </row>
    <row r="66044" spans="22:22" x14ac:dyDescent="0.35">
      <c r="V66044" s="5" t="str">
        <f t="shared" si="1031"/>
        <v/>
      </c>
    </row>
    <row r="66045" spans="22:22" x14ac:dyDescent="0.35">
      <c r="V66045" s="5" t="str">
        <f t="shared" si="1031"/>
        <v/>
      </c>
    </row>
    <row r="66046" spans="22:22" x14ac:dyDescent="0.35">
      <c r="V66046" s="5" t="str">
        <f t="shared" si="1031"/>
        <v/>
      </c>
    </row>
    <row r="66047" spans="22:22" x14ac:dyDescent="0.35">
      <c r="V66047" s="5" t="str">
        <f t="shared" si="1031"/>
        <v/>
      </c>
    </row>
    <row r="66048" spans="22:22" x14ac:dyDescent="0.35">
      <c r="V66048" s="5" t="str">
        <f t="shared" si="1031"/>
        <v/>
      </c>
    </row>
    <row r="66049" spans="22:22" x14ac:dyDescent="0.35">
      <c r="V66049" s="5" t="str">
        <f t="shared" si="1031"/>
        <v/>
      </c>
    </row>
    <row r="66050" spans="22:22" x14ac:dyDescent="0.35">
      <c r="V66050" s="5" t="str">
        <f t="shared" ref="V66050:V66113" si="1032">TRIM(CLEAN(SUBSTITUTE(A66050,CHAR(160)," ")))</f>
        <v/>
      </c>
    </row>
    <row r="66051" spans="22:22" x14ac:dyDescent="0.35">
      <c r="V66051" s="5" t="str">
        <f t="shared" si="1032"/>
        <v/>
      </c>
    </row>
    <row r="66052" spans="22:22" x14ac:dyDescent="0.35">
      <c r="V66052" s="5" t="str">
        <f t="shared" si="1032"/>
        <v/>
      </c>
    </row>
    <row r="66053" spans="22:22" x14ac:dyDescent="0.35">
      <c r="V66053" s="5" t="str">
        <f t="shared" si="1032"/>
        <v/>
      </c>
    </row>
    <row r="66054" spans="22:22" x14ac:dyDescent="0.35">
      <c r="V66054" s="5" t="str">
        <f t="shared" si="1032"/>
        <v/>
      </c>
    </row>
    <row r="66055" spans="22:22" x14ac:dyDescent="0.35">
      <c r="V66055" s="5" t="str">
        <f t="shared" si="1032"/>
        <v/>
      </c>
    </row>
    <row r="66056" spans="22:22" x14ac:dyDescent="0.35">
      <c r="V66056" s="5" t="str">
        <f t="shared" si="1032"/>
        <v/>
      </c>
    </row>
    <row r="66057" spans="22:22" x14ac:dyDescent="0.35">
      <c r="V66057" s="5" t="str">
        <f t="shared" si="1032"/>
        <v/>
      </c>
    </row>
    <row r="66058" spans="22:22" x14ac:dyDescent="0.35">
      <c r="V66058" s="5" t="str">
        <f t="shared" si="1032"/>
        <v/>
      </c>
    </row>
    <row r="66059" spans="22:22" x14ac:dyDescent="0.35">
      <c r="V66059" s="5" t="str">
        <f t="shared" si="1032"/>
        <v/>
      </c>
    </row>
    <row r="66060" spans="22:22" x14ac:dyDescent="0.35">
      <c r="V66060" s="5" t="str">
        <f t="shared" si="1032"/>
        <v/>
      </c>
    </row>
    <row r="66061" spans="22:22" x14ac:dyDescent="0.35">
      <c r="V66061" s="5" t="str">
        <f t="shared" si="1032"/>
        <v/>
      </c>
    </row>
    <row r="66062" spans="22:22" x14ac:dyDescent="0.35">
      <c r="V66062" s="5" t="str">
        <f t="shared" si="1032"/>
        <v/>
      </c>
    </row>
    <row r="66063" spans="22:22" x14ac:dyDescent="0.35">
      <c r="V66063" s="5" t="str">
        <f t="shared" si="1032"/>
        <v/>
      </c>
    </row>
    <row r="66064" spans="22:22" x14ac:dyDescent="0.35">
      <c r="V66064" s="5" t="str">
        <f t="shared" si="1032"/>
        <v/>
      </c>
    </row>
    <row r="66065" spans="22:22" x14ac:dyDescent="0.35">
      <c r="V66065" s="5" t="str">
        <f t="shared" si="1032"/>
        <v/>
      </c>
    </row>
    <row r="66066" spans="22:22" x14ac:dyDescent="0.35">
      <c r="V66066" s="5" t="str">
        <f t="shared" si="1032"/>
        <v/>
      </c>
    </row>
    <row r="66067" spans="22:22" x14ac:dyDescent="0.35">
      <c r="V66067" s="5" t="str">
        <f t="shared" si="1032"/>
        <v/>
      </c>
    </row>
    <row r="66068" spans="22:22" x14ac:dyDescent="0.35">
      <c r="V66068" s="5" t="str">
        <f t="shared" si="1032"/>
        <v/>
      </c>
    </row>
    <row r="66069" spans="22:22" x14ac:dyDescent="0.35">
      <c r="V66069" s="5" t="str">
        <f t="shared" si="1032"/>
        <v/>
      </c>
    </row>
    <row r="66070" spans="22:22" x14ac:dyDescent="0.35">
      <c r="V66070" s="5" t="str">
        <f t="shared" si="1032"/>
        <v/>
      </c>
    </row>
    <row r="66071" spans="22:22" x14ac:dyDescent="0.35">
      <c r="V66071" s="5" t="str">
        <f t="shared" si="1032"/>
        <v/>
      </c>
    </row>
    <row r="66072" spans="22:22" x14ac:dyDescent="0.35">
      <c r="V66072" s="5" t="str">
        <f t="shared" si="1032"/>
        <v/>
      </c>
    </row>
    <row r="66073" spans="22:22" x14ac:dyDescent="0.35">
      <c r="V66073" s="5" t="str">
        <f t="shared" si="1032"/>
        <v/>
      </c>
    </row>
    <row r="66074" spans="22:22" x14ac:dyDescent="0.35">
      <c r="V66074" s="5" t="str">
        <f t="shared" si="1032"/>
        <v/>
      </c>
    </row>
    <row r="66075" spans="22:22" x14ac:dyDescent="0.35">
      <c r="V66075" s="5" t="str">
        <f t="shared" si="1032"/>
        <v/>
      </c>
    </row>
    <row r="66076" spans="22:22" x14ac:dyDescent="0.35">
      <c r="V66076" s="5" t="str">
        <f t="shared" si="1032"/>
        <v/>
      </c>
    </row>
    <row r="66077" spans="22:22" x14ac:dyDescent="0.35">
      <c r="V66077" s="5" t="str">
        <f t="shared" si="1032"/>
        <v/>
      </c>
    </row>
    <row r="66078" spans="22:22" x14ac:dyDescent="0.35">
      <c r="V66078" s="5" t="str">
        <f t="shared" si="1032"/>
        <v/>
      </c>
    </row>
    <row r="66079" spans="22:22" x14ac:dyDescent="0.35">
      <c r="V66079" s="5" t="str">
        <f t="shared" si="1032"/>
        <v/>
      </c>
    </row>
    <row r="66080" spans="22:22" x14ac:dyDescent="0.35">
      <c r="V66080" s="5" t="str">
        <f t="shared" si="1032"/>
        <v/>
      </c>
    </row>
    <row r="66081" spans="22:22" x14ac:dyDescent="0.35">
      <c r="V66081" s="5" t="str">
        <f t="shared" si="1032"/>
        <v/>
      </c>
    </row>
    <row r="66082" spans="22:22" x14ac:dyDescent="0.35">
      <c r="V66082" s="5" t="str">
        <f t="shared" si="1032"/>
        <v/>
      </c>
    </row>
    <row r="66083" spans="22:22" x14ac:dyDescent="0.35">
      <c r="V66083" s="5" t="str">
        <f t="shared" si="1032"/>
        <v/>
      </c>
    </row>
    <row r="66084" spans="22:22" x14ac:dyDescent="0.35">
      <c r="V66084" s="5" t="str">
        <f t="shared" si="1032"/>
        <v/>
      </c>
    </row>
    <row r="66085" spans="22:22" x14ac:dyDescent="0.35">
      <c r="V66085" s="5" t="str">
        <f t="shared" si="1032"/>
        <v/>
      </c>
    </row>
    <row r="66086" spans="22:22" x14ac:dyDescent="0.35">
      <c r="V66086" s="5" t="str">
        <f t="shared" si="1032"/>
        <v/>
      </c>
    </row>
    <row r="66087" spans="22:22" x14ac:dyDescent="0.35">
      <c r="V66087" s="5" t="str">
        <f t="shared" si="1032"/>
        <v/>
      </c>
    </row>
    <row r="66088" spans="22:22" x14ac:dyDescent="0.35">
      <c r="V66088" s="5" t="str">
        <f t="shared" si="1032"/>
        <v/>
      </c>
    </row>
    <row r="66089" spans="22:22" x14ac:dyDescent="0.35">
      <c r="V66089" s="5" t="str">
        <f t="shared" si="1032"/>
        <v/>
      </c>
    </row>
    <row r="66090" spans="22:22" x14ac:dyDescent="0.35">
      <c r="V66090" s="5" t="str">
        <f t="shared" si="1032"/>
        <v/>
      </c>
    </row>
    <row r="66091" spans="22:22" x14ac:dyDescent="0.35">
      <c r="V66091" s="5" t="str">
        <f t="shared" si="1032"/>
        <v/>
      </c>
    </row>
    <row r="66092" spans="22:22" x14ac:dyDescent="0.35">
      <c r="V66092" s="5" t="str">
        <f t="shared" si="1032"/>
        <v/>
      </c>
    </row>
    <row r="66093" spans="22:22" x14ac:dyDescent="0.35">
      <c r="V66093" s="5" t="str">
        <f t="shared" si="1032"/>
        <v/>
      </c>
    </row>
    <row r="66094" spans="22:22" x14ac:dyDescent="0.35">
      <c r="V66094" s="5" t="str">
        <f t="shared" si="1032"/>
        <v/>
      </c>
    </row>
    <row r="66095" spans="22:22" x14ac:dyDescent="0.35">
      <c r="V66095" s="5" t="str">
        <f t="shared" si="1032"/>
        <v/>
      </c>
    </row>
    <row r="66096" spans="22:22" x14ac:dyDescent="0.35">
      <c r="V66096" s="5" t="str">
        <f t="shared" si="1032"/>
        <v/>
      </c>
    </row>
    <row r="66097" spans="22:22" x14ac:dyDescent="0.35">
      <c r="V66097" s="5" t="str">
        <f t="shared" si="1032"/>
        <v/>
      </c>
    </row>
    <row r="66098" spans="22:22" x14ac:dyDescent="0.35">
      <c r="V66098" s="5" t="str">
        <f t="shared" si="1032"/>
        <v/>
      </c>
    </row>
    <row r="66099" spans="22:22" x14ac:dyDescent="0.35">
      <c r="V66099" s="5" t="str">
        <f t="shared" si="1032"/>
        <v/>
      </c>
    </row>
    <row r="66100" spans="22:22" x14ac:dyDescent="0.35">
      <c r="V66100" s="5" t="str">
        <f t="shared" si="1032"/>
        <v/>
      </c>
    </row>
    <row r="66101" spans="22:22" x14ac:dyDescent="0.35">
      <c r="V66101" s="5" t="str">
        <f t="shared" si="1032"/>
        <v/>
      </c>
    </row>
    <row r="66102" spans="22:22" x14ac:dyDescent="0.35">
      <c r="V66102" s="5" t="str">
        <f t="shared" si="1032"/>
        <v/>
      </c>
    </row>
    <row r="66103" spans="22:22" x14ac:dyDescent="0.35">
      <c r="V66103" s="5" t="str">
        <f t="shared" si="1032"/>
        <v/>
      </c>
    </row>
    <row r="66104" spans="22:22" x14ac:dyDescent="0.35">
      <c r="V66104" s="5" t="str">
        <f t="shared" si="1032"/>
        <v/>
      </c>
    </row>
    <row r="66105" spans="22:22" x14ac:dyDescent="0.35">
      <c r="V66105" s="5" t="str">
        <f t="shared" si="1032"/>
        <v/>
      </c>
    </row>
    <row r="66106" spans="22:22" x14ac:dyDescent="0.35">
      <c r="V66106" s="5" t="str">
        <f t="shared" si="1032"/>
        <v/>
      </c>
    </row>
    <row r="66107" spans="22:22" x14ac:dyDescent="0.35">
      <c r="V66107" s="5" t="str">
        <f t="shared" si="1032"/>
        <v/>
      </c>
    </row>
    <row r="66108" spans="22:22" x14ac:dyDescent="0.35">
      <c r="V66108" s="5" t="str">
        <f t="shared" si="1032"/>
        <v/>
      </c>
    </row>
    <row r="66109" spans="22:22" x14ac:dyDescent="0.35">
      <c r="V66109" s="5" t="str">
        <f t="shared" si="1032"/>
        <v/>
      </c>
    </row>
    <row r="66110" spans="22:22" x14ac:dyDescent="0.35">
      <c r="V66110" s="5" t="str">
        <f t="shared" si="1032"/>
        <v/>
      </c>
    </row>
    <row r="66111" spans="22:22" x14ac:dyDescent="0.35">
      <c r="V66111" s="5" t="str">
        <f t="shared" si="1032"/>
        <v/>
      </c>
    </row>
    <row r="66112" spans="22:22" x14ac:dyDescent="0.35">
      <c r="V66112" s="5" t="str">
        <f t="shared" si="1032"/>
        <v/>
      </c>
    </row>
    <row r="66113" spans="22:22" x14ac:dyDescent="0.35">
      <c r="V66113" s="5" t="str">
        <f t="shared" si="1032"/>
        <v/>
      </c>
    </row>
    <row r="66114" spans="22:22" x14ac:dyDescent="0.35">
      <c r="V66114" s="5" t="str">
        <f t="shared" ref="V66114:V66177" si="1033">TRIM(CLEAN(SUBSTITUTE(A66114,CHAR(160)," ")))</f>
        <v/>
      </c>
    </row>
    <row r="66115" spans="22:22" x14ac:dyDescent="0.35">
      <c r="V66115" s="5" t="str">
        <f t="shared" si="1033"/>
        <v/>
      </c>
    </row>
    <row r="66116" spans="22:22" x14ac:dyDescent="0.35">
      <c r="V66116" s="5" t="str">
        <f t="shared" si="1033"/>
        <v/>
      </c>
    </row>
    <row r="66117" spans="22:22" x14ac:dyDescent="0.35">
      <c r="V66117" s="5" t="str">
        <f t="shared" si="1033"/>
        <v/>
      </c>
    </row>
    <row r="66118" spans="22:22" x14ac:dyDescent="0.35">
      <c r="V66118" s="5" t="str">
        <f t="shared" si="1033"/>
        <v/>
      </c>
    </row>
    <row r="66119" spans="22:22" x14ac:dyDescent="0.35">
      <c r="V66119" s="5" t="str">
        <f t="shared" si="1033"/>
        <v/>
      </c>
    </row>
    <row r="66120" spans="22:22" x14ac:dyDescent="0.35">
      <c r="V66120" s="5" t="str">
        <f t="shared" si="1033"/>
        <v/>
      </c>
    </row>
    <row r="66121" spans="22:22" x14ac:dyDescent="0.35">
      <c r="V66121" s="5" t="str">
        <f t="shared" si="1033"/>
        <v/>
      </c>
    </row>
    <row r="66122" spans="22:22" x14ac:dyDescent="0.35">
      <c r="V66122" s="5" t="str">
        <f t="shared" si="1033"/>
        <v/>
      </c>
    </row>
    <row r="66123" spans="22:22" x14ac:dyDescent="0.35">
      <c r="V66123" s="5" t="str">
        <f t="shared" si="1033"/>
        <v/>
      </c>
    </row>
    <row r="66124" spans="22:22" x14ac:dyDescent="0.35">
      <c r="V66124" s="5" t="str">
        <f t="shared" si="1033"/>
        <v/>
      </c>
    </row>
    <row r="66125" spans="22:22" x14ac:dyDescent="0.35">
      <c r="V66125" s="5" t="str">
        <f t="shared" si="1033"/>
        <v/>
      </c>
    </row>
    <row r="66126" spans="22:22" x14ac:dyDescent="0.35">
      <c r="V66126" s="5" t="str">
        <f t="shared" si="1033"/>
        <v/>
      </c>
    </row>
    <row r="66127" spans="22:22" x14ac:dyDescent="0.35">
      <c r="V66127" s="5" t="str">
        <f t="shared" si="1033"/>
        <v/>
      </c>
    </row>
    <row r="66128" spans="22:22" x14ac:dyDescent="0.35">
      <c r="V66128" s="5" t="str">
        <f t="shared" si="1033"/>
        <v/>
      </c>
    </row>
    <row r="66129" spans="22:22" x14ac:dyDescent="0.35">
      <c r="V66129" s="5" t="str">
        <f t="shared" si="1033"/>
        <v/>
      </c>
    </row>
    <row r="66130" spans="22:22" x14ac:dyDescent="0.35">
      <c r="V66130" s="5" t="str">
        <f t="shared" si="1033"/>
        <v/>
      </c>
    </row>
    <row r="66131" spans="22:22" x14ac:dyDescent="0.35">
      <c r="V66131" s="5" t="str">
        <f t="shared" si="1033"/>
        <v/>
      </c>
    </row>
    <row r="66132" spans="22:22" x14ac:dyDescent="0.35">
      <c r="V66132" s="5" t="str">
        <f t="shared" si="1033"/>
        <v/>
      </c>
    </row>
    <row r="66133" spans="22:22" x14ac:dyDescent="0.35">
      <c r="V66133" s="5" t="str">
        <f t="shared" si="1033"/>
        <v/>
      </c>
    </row>
    <row r="66134" spans="22:22" x14ac:dyDescent="0.35">
      <c r="V66134" s="5" t="str">
        <f t="shared" si="1033"/>
        <v/>
      </c>
    </row>
    <row r="66135" spans="22:22" x14ac:dyDescent="0.35">
      <c r="V66135" s="5" t="str">
        <f t="shared" si="1033"/>
        <v/>
      </c>
    </row>
    <row r="66136" spans="22:22" x14ac:dyDescent="0.35">
      <c r="V66136" s="5" t="str">
        <f t="shared" si="1033"/>
        <v/>
      </c>
    </row>
    <row r="66137" spans="22:22" x14ac:dyDescent="0.35">
      <c r="V66137" s="5" t="str">
        <f t="shared" si="1033"/>
        <v/>
      </c>
    </row>
    <row r="66138" spans="22:22" x14ac:dyDescent="0.35">
      <c r="V66138" s="5" t="str">
        <f t="shared" si="1033"/>
        <v/>
      </c>
    </row>
    <row r="66139" spans="22:22" x14ac:dyDescent="0.35">
      <c r="V66139" s="5" t="str">
        <f t="shared" si="1033"/>
        <v/>
      </c>
    </row>
    <row r="66140" spans="22:22" x14ac:dyDescent="0.35">
      <c r="V66140" s="5" t="str">
        <f t="shared" si="1033"/>
        <v/>
      </c>
    </row>
    <row r="66141" spans="22:22" x14ac:dyDescent="0.35">
      <c r="V66141" s="5" t="str">
        <f t="shared" si="1033"/>
        <v/>
      </c>
    </row>
    <row r="66142" spans="22:22" x14ac:dyDescent="0.35">
      <c r="V66142" s="5" t="str">
        <f t="shared" si="1033"/>
        <v/>
      </c>
    </row>
    <row r="66143" spans="22:22" x14ac:dyDescent="0.35">
      <c r="V66143" s="5" t="str">
        <f t="shared" si="1033"/>
        <v/>
      </c>
    </row>
    <row r="66144" spans="22:22" x14ac:dyDescent="0.35">
      <c r="V66144" s="5" t="str">
        <f t="shared" si="1033"/>
        <v/>
      </c>
    </row>
    <row r="66145" spans="22:22" x14ac:dyDescent="0.35">
      <c r="V66145" s="5" t="str">
        <f t="shared" si="1033"/>
        <v/>
      </c>
    </row>
    <row r="66146" spans="22:22" x14ac:dyDescent="0.35">
      <c r="V66146" s="5" t="str">
        <f t="shared" si="1033"/>
        <v/>
      </c>
    </row>
    <row r="66147" spans="22:22" x14ac:dyDescent="0.35">
      <c r="V66147" s="5" t="str">
        <f t="shared" si="1033"/>
        <v/>
      </c>
    </row>
    <row r="66148" spans="22:22" x14ac:dyDescent="0.35">
      <c r="V66148" s="5" t="str">
        <f t="shared" si="1033"/>
        <v/>
      </c>
    </row>
    <row r="66149" spans="22:22" x14ac:dyDescent="0.35">
      <c r="V66149" s="5" t="str">
        <f t="shared" si="1033"/>
        <v/>
      </c>
    </row>
    <row r="66150" spans="22:22" x14ac:dyDescent="0.35">
      <c r="V66150" s="5" t="str">
        <f t="shared" si="1033"/>
        <v/>
      </c>
    </row>
    <row r="66151" spans="22:22" x14ac:dyDescent="0.35">
      <c r="V66151" s="5" t="str">
        <f t="shared" si="1033"/>
        <v/>
      </c>
    </row>
    <row r="66152" spans="22:22" x14ac:dyDescent="0.35">
      <c r="V66152" s="5" t="str">
        <f t="shared" si="1033"/>
        <v/>
      </c>
    </row>
    <row r="66153" spans="22:22" x14ac:dyDescent="0.35">
      <c r="V66153" s="5" t="str">
        <f t="shared" si="1033"/>
        <v/>
      </c>
    </row>
    <row r="66154" spans="22:22" x14ac:dyDescent="0.35">
      <c r="V66154" s="5" t="str">
        <f t="shared" si="1033"/>
        <v/>
      </c>
    </row>
    <row r="66155" spans="22:22" x14ac:dyDescent="0.35">
      <c r="V66155" s="5" t="str">
        <f t="shared" si="1033"/>
        <v/>
      </c>
    </row>
    <row r="66156" spans="22:22" x14ac:dyDescent="0.35">
      <c r="V66156" s="5" t="str">
        <f t="shared" si="1033"/>
        <v/>
      </c>
    </row>
    <row r="66157" spans="22:22" x14ac:dyDescent="0.35">
      <c r="V66157" s="5" t="str">
        <f t="shared" si="1033"/>
        <v/>
      </c>
    </row>
    <row r="66158" spans="22:22" x14ac:dyDescent="0.35">
      <c r="V66158" s="5" t="str">
        <f t="shared" si="1033"/>
        <v/>
      </c>
    </row>
    <row r="66159" spans="22:22" x14ac:dyDescent="0.35">
      <c r="V66159" s="5" t="str">
        <f t="shared" si="1033"/>
        <v/>
      </c>
    </row>
    <row r="66160" spans="22:22" x14ac:dyDescent="0.35">
      <c r="V66160" s="5" t="str">
        <f t="shared" si="1033"/>
        <v/>
      </c>
    </row>
    <row r="66161" spans="22:22" x14ac:dyDescent="0.35">
      <c r="V66161" s="5" t="str">
        <f t="shared" si="1033"/>
        <v/>
      </c>
    </row>
    <row r="66162" spans="22:22" x14ac:dyDescent="0.35">
      <c r="V66162" s="5" t="str">
        <f t="shared" si="1033"/>
        <v/>
      </c>
    </row>
    <row r="66163" spans="22:22" x14ac:dyDescent="0.35">
      <c r="V66163" s="5" t="str">
        <f t="shared" si="1033"/>
        <v/>
      </c>
    </row>
    <row r="66164" spans="22:22" x14ac:dyDescent="0.35">
      <c r="V66164" s="5" t="str">
        <f t="shared" si="1033"/>
        <v/>
      </c>
    </row>
    <row r="66165" spans="22:22" x14ac:dyDescent="0.35">
      <c r="V66165" s="5" t="str">
        <f t="shared" si="1033"/>
        <v/>
      </c>
    </row>
    <row r="66166" spans="22:22" x14ac:dyDescent="0.35">
      <c r="V66166" s="5" t="str">
        <f t="shared" si="1033"/>
        <v/>
      </c>
    </row>
    <row r="66167" spans="22:22" x14ac:dyDescent="0.35">
      <c r="V66167" s="5" t="str">
        <f t="shared" si="1033"/>
        <v/>
      </c>
    </row>
    <row r="66168" spans="22:22" x14ac:dyDescent="0.35">
      <c r="V66168" s="5" t="str">
        <f t="shared" si="1033"/>
        <v/>
      </c>
    </row>
    <row r="66169" spans="22:22" x14ac:dyDescent="0.35">
      <c r="V66169" s="5" t="str">
        <f t="shared" si="1033"/>
        <v/>
      </c>
    </row>
    <row r="66170" spans="22:22" x14ac:dyDescent="0.35">
      <c r="V66170" s="5" t="str">
        <f t="shared" si="1033"/>
        <v/>
      </c>
    </row>
    <row r="66171" spans="22:22" x14ac:dyDescent="0.35">
      <c r="V66171" s="5" t="str">
        <f t="shared" si="1033"/>
        <v/>
      </c>
    </row>
    <row r="66172" spans="22:22" x14ac:dyDescent="0.35">
      <c r="V66172" s="5" t="str">
        <f t="shared" si="1033"/>
        <v/>
      </c>
    </row>
    <row r="66173" spans="22:22" x14ac:dyDescent="0.35">
      <c r="V66173" s="5" t="str">
        <f t="shared" si="1033"/>
        <v/>
      </c>
    </row>
    <row r="66174" spans="22:22" x14ac:dyDescent="0.35">
      <c r="V66174" s="5" t="str">
        <f t="shared" si="1033"/>
        <v/>
      </c>
    </row>
    <row r="66175" spans="22:22" x14ac:dyDescent="0.35">
      <c r="V66175" s="5" t="str">
        <f t="shared" si="1033"/>
        <v/>
      </c>
    </row>
    <row r="66176" spans="22:22" x14ac:dyDescent="0.35">
      <c r="V66176" s="5" t="str">
        <f t="shared" si="1033"/>
        <v/>
      </c>
    </row>
    <row r="66177" spans="22:22" x14ac:dyDescent="0.35">
      <c r="V66177" s="5" t="str">
        <f t="shared" si="1033"/>
        <v/>
      </c>
    </row>
    <row r="66178" spans="22:22" x14ac:dyDescent="0.35">
      <c r="V66178" s="5" t="str">
        <f t="shared" ref="V66178:V66241" si="1034">TRIM(CLEAN(SUBSTITUTE(A66178,CHAR(160)," ")))</f>
        <v/>
      </c>
    </row>
    <row r="66179" spans="22:22" x14ac:dyDescent="0.35">
      <c r="V66179" s="5" t="str">
        <f t="shared" si="1034"/>
        <v/>
      </c>
    </row>
    <row r="66180" spans="22:22" x14ac:dyDescent="0.35">
      <c r="V66180" s="5" t="str">
        <f t="shared" si="1034"/>
        <v/>
      </c>
    </row>
    <row r="66181" spans="22:22" x14ac:dyDescent="0.35">
      <c r="V66181" s="5" t="str">
        <f t="shared" si="1034"/>
        <v/>
      </c>
    </row>
    <row r="66182" spans="22:22" x14ac:dyDescent="0.35">
      <c r="V66182" s="5" t="str">
        <f t="shared" si="1034"/>
        <v/>
      </c>
    </row>
    <row r="66183" spans="22:22" x14ac:dyDescent="0.35">
      <c r="V66183" s="5" t="str">
        <f t="shared" si="1034"/>
        <v/>
      </c>
    </row>
    <row r="66184" spans="22:22" x14ac:dyDescent="0.35">
      <c r="V66184" s="5" t="str">
        <f t="shared" si="1034"/>
        <v/>
      </c>
    </row>
    <row r="66185" spans="22:22" x14ac:dyDescent="0.35">
      <c r="V66185" s="5" t="str">
        <f t="shared" si="1034"/>
        <v/>
      </c>
    </row>
    <row r="66186" spans="22:22" x14ac:dyDescent="0.35">
      <c r="V66186" s="5" t="str">
        <f t="shared" si="1034"/>
        <v/>
      </c>
    </row>
    <row r="66187" spans="22:22" x14ac:dyDescent="0.35">
      <c r="V66187" s="5" t="str">
        <f t="shared" si="1034"/>
        <v/>
      </c>
    </row>
    <row r="66188" spans="22:22" x14ac:dyDescent="0.35">
      <c r="V66188" s="5" t="str">
        <f t="shared" si="1034"/>
        <v/>
      </c>
    </row>
    <row r="66189" spans="22:22" x14ac:dyDescent="0.35">
      <c r="V66189" s="5" t="str">
        <f t="shared" si="1034"/>
        <v/>
      </c>
    </row>
    <row r="66190" spans="22:22" x14ac:dyDescent="0.35">
      <c r="V66190" s="5" t="str">
        <f t="shared" si="1034"/>
        <v/>
      </c>
    </row>
    <row r="66191" spans="22:22" x14ac:dyDescent="0.35">
      <c r="V66191" s="5" t="str">
        <f t="shared" si="1034"/>
        <v/>
      </c>
    </row>
    <row r="66192" spans="22:22" x14ac:dyDescent="0.35">
      <c r="V66192" s="5" t="str">
        <f t="shared" si="1034"/>
        <v/>
      </c>
    </row>
    <row r="66193" spans="22:22" x14ac:dyDescent="0.35">
      <c r="V66193" s="5" t="str">
        <f t="shared" si="1034"/>
        <v/>
      </c>
    </row>
    <row r="66194" spans="22:22" x14ac:dyDescent="0.35">
      <c r="V66194" s="5" t="str">
        <f t="shared" si="1034"/>
        <v/>
      </c>
    </row>
    <row r="66195" spans="22:22" x14ac:dyDescent="0.35">
      <c r="V66195" s="5" t="str">
        <f t="shared" si="1034"/>
        <v/>
      </c>
    </row>
    <row r="66196" spans="22:22" x14ac:dyDescent="0.35">
      <c r="V66196" s="5" t="str">
        <f t="shared" si="1034"/>
        <v/>
      </c>
    </row>
    <row r="66197" spans="22:22" x14ac:dyDescent="0.35">
      <c r="V66197" s="5" t="str">
        <f t="shared" si="1034"/>
        <v/>
      </c>
    </row>
    <row r="66198" spans="22:22" x14ac:dyDescent="0.35">
      <c r="V66198" s="5" t="str">
        <f t="shared" si="1034"/>
        <v/>
      </c>
    </row>
    <row r="66199" spans="22:22" x14ac:dyDescent="0.35">
      <c r="V66199" s="5" t="str">
        <f t="shared" si="1034"/>
        <v/>
      </c>
    </row>
    <row r="66200" spans="22:22" x14ac:dyDescent="0.35">
      <c r="V66200" s="5" t="str">
        <f t="shared" si="1034"/>
        <v/>
      </c>
    </row>
    <row r="66201" spans="22:22" x14ac:dyDescent="0.35">
      <c r="V66201" s="5" t="str">
        <f t="shared" si="1034"/>
        <v/>
      </c>
    </row>
    <row r="66202" spans="22:22" x14ac:dyDescent="0.35">
      <c r="V66202" s="5" t="str">
        <f t="shared" si="1034"/>
        <v/>
      </c>
    </row>
    <row r="66203" spans="22:22" x14ac:dyDescent="0.35">
      <c r="V66203" s="5" t="str">
        <f t="shared" si="1034"/>
        <v/>
      </c>
    </row>
    <row r="66204" spans="22:22" x14ac:dyDescent="0.35">
      <c r="V66204" s="5" t="str">
        <f t="shared" si="1034"/>
        <v/>
      </c>
    </row>
    <row r="66205" spans="22:22" x14ac:dyDescent="0.35">
      <c r="V66205" s="5" t="str">
        <f t="shared" si="1034"/>
        <v/>
      </c>
    </row>
    <row r="66206" spans="22:22" x14ac:dyDescent="0.35">
      <c r="V66206" s="5" t="str">
        <f t="shared" si="1034"/>
        <v/>
      </c>
    </row>
    <row r="66207" spans="22:22" x14ac:dyDescent="0.35">
      <c r="V66207" s="5" t="str">
        <f t="shared" si="1034"/>
        <v/>
      </c>
    </row>
    <row r="66208" spans="22:22" x14ac:dyDescent="0.35">
      <c r="V66208" s="5" t="str">
        <f t="shared" si="1034"/>
        <v/>
      </c>
    </row>
    <row r="66209" spans="22:22" x14ac:dyDescent="0.35">
      <c r="V66209" s="5" t="str">
        <f t="shared" si="1034"/>
        <v/>
      </c>
    </row>
    <row r="66210" spans="22:22" x14ac:dyDescent="0.35">
      <c r="V66210" s="5" t="str">
        <f t="shared" si="1034"/>
        <v/>
      </c>
    </row>
    <row r="66211" spans="22:22" x14ac:dyDescent="0.35">
      <c r="V66211" s="5" t="str">
        <f t="shared" si="1034"/>
        <v/>
      </c>
    </row>
    <row r="66212" spans="22:22" x14ac:dyDescent="0.35">
      <c r="V66212" s="5" t="str">
        <f t="shared" si="1034"/>
        <v/>
      </c>
    </row>
    <row r="66213" spans="22:22" x14ac:dyDescent="0.35">
      <c r="V66213" s="5" t="str">
        <f t="shared" si="1034"/>
        <v/>
      </c>
    </row>
    <row r="66214" spans="22:22" x14ac:dyDescent="0.35">
      <c r="V66214" s="5" t="str">
        <f t="shared" si="1034"/>
        <v/>
      </c>
    </row>
    <row r="66215" spans="22:22" x14ac:dyDescent="0.35">
      <c r="V66215" s="5" t="str">
        <f t="shared" si="1034"/>
        <v/>
      </c>
    </row>
    <row r="66216" spans="22:22" x14ac:dyDescent="0.35">
      <c r="V66216" s="5" t="str">
        <f t="shared" si="1034"/>
        <v/>
      </c>
    </row>
    <row r="66217" spans="22:22" x14ac:dyDescent="0.35">
      <c r="V66217" s="5" t="str">
        <f t="shared" si="1034"/>
        <v/>
      </c>
    </row>
    <row r="66218" spans="22:22" x14ac:dyDescent="0.35">
      <c r="V66218" s="5" t="str">
        <f t="shared" si="1034"/>
        <v/>
      </c>
    </row>
    <row r="66219" spans="22:22" x14ac:dyDescent="0.35">
      <c r="V66219" s="5" t="str">
        <f t="shared" si="1034"/>
        <v/>
      </c>
    </row>
    <row r="66220" spans="22:22" x14ac:dyDescent="0.35">
      <c r="V66220" s="5" t="str">
        <f t="shared" si="1034"/>
        <v/>
      </c>
    </row>
    <row r="66221" spans="22:22" x14ac:dyDescent="0.35">
      <c r="V66221" s="5" t="str">
        <f t="shared" si="1034"/>
        <v/>
      </c>
    </row>
    <row r="66222" spans="22:22" x14ac:dyDescent="0.35">
      <c r="V66222" s="5" t="str">
        <f t="shared" si="1034"/>
        <v/>
      </c>
    </row>
    <row r="66223" spans="22:22" x14ac:dyDescent="0.35">
      <c r="V66223" s="5" t="str">
        <f t="shared" si="1034"/>
        <v/>
      </c>
    </row>
    <row r="66224" spans="22:22" x14ac:dyDescent="0.35">
      <c r="V66224" s="5" t="str">
        <f t="shared" si="1034"/>
        <v/>
      </c>
    </row>
    <row r="66225" spans="22:22" x14ac:dyDescent="0.35">
      <c r="V66225" s="5" t="str">
        <f t="shared" si="1034"/>
        <v/>
      </c>
    </row>
    <row r="66226" spans="22:22" x14ac:dyDescent="0.35">
      <c r="V66226" s="5" t="str">
        <f t="shared" si="1034"/>
        <v/>
      </c>
    </row>
    <row r="66227" spans="22:22" x14ac:dyDescent="0.35">
      <c r="V66227" s="5" t="str">
        <f t="shared" si="1034"/>
        <v/>
      </c>
    </row>
    <row r="66228" spans="22:22" x14ac:dyDescent="0.35">
      <c r="V66228" s="5" t="str">
        <f t="shared" si="1034"/>
        <v/>
      </c>
    </row>
    <row r="66229" spans="22:22" x14ac:dyDescent="0.35">
      <c r="V66229" s="5" t="str">
        <f t="shared" si="1034"/>
        <v/>
      </c>
    </row>
    <row r="66230" spans="22:22" x14ac:dyDescent="0.35">
      <c r="V66230" s="5" t="str">
        <f t="shared" si="1034"/>
        <v/>
      </c>
    </row>
    <row r="66231" spans="22:22" x14ac:dyDescent="0.35">
      <c r="V66231" s="5" t="str">
        <f t="shared" si="1034"/>
        <v/>
      </c>
    </row>
    <row r="66232" spans="22:22" x14ac:dyDescent="0.35">
      <c r="V66232" s="5" t="str">
        <f t="shared" si="1034"/>
        <v/>
      </c>
    </row>
    <row r="66233" spans="22:22" x14ac:dyDescent="0.35">
      <c r="V66233" s="5" t="str">
        <f t="shared" si="1034"/>
        <v/>
      </c>
    </row>
    <row r="66234" spans="22:22" x14ac:dyDescent="0.35">
      <c r="V66234" s="5" t="str">
        <f t="shared" si="1034"/>
        <v/>
      </c>
    </row>
    <row r="66235" spans="22:22" x14ac:dyDescent="0.35">
      <c r="V66235" s="5" t="str">
        <f t="shared" si="1034"/>
        <v/>
      </c>
    </row>
    <row r="66236" spans="22:22" x14ac:dyDescent="0.35">
      <c r="V66236" s="5" t="str">
        <f t="shared" si="1034"/>
        <v/>
      </c>
    </row>
    <row r="66237" spans="22:22" x14ac:dyDescent="0.35">
      <c r="V66237" s="5" t="str">
        <f t="shared" si="1034"/>
        <v/>
      </c>
    </row>
    <row r="66238" spans="22:22" x14ac:dyDescent="0.35">
      <c r="V66238" s="5" t="str">
        <f t="shared" si="1034"/>
        <v/>
      </c>
    </row>
    <row r="66239" spans="22:22" x14ac:dyDescent="0.35">
      <c r="V66239" s="5" t="str">
        <f t="shared" si="1034"/>
        <v/>
      </c>
    </row>
    <row r="66240" spans="22:22" x14ac:dyDescent="0.35">
      <c r="V66240" s="5" t="str">
        <f t="shared" si="1034"/>
        <v/>
      </c>
    </row>
    <row r="66241" spans="22:22" x14ac:dyDescent="0.35">
      <c r="V66241" s="5" t="str">
        <f t="shared" si="1034"/>
        <v/>
      </c>
    </row>
    <row r="66242" spans="22:22" x14ac:dyDescent="0.35">
      <c r="V66242" s="5" t="str">
        <f t="shared" ref="V66242:V66305" si="1035">TRIM(CLEAN(SUBSTITUTE(A66242,CHAR(160)," ")))</f>
        <v/>
      </c>
    </row>
    <row r="66243" spans="22:22" x14ac:dyDescent="0.35">
      <c r="V66243" s="5" t="str">
        <f t="shared" si="1035"/>
        <v/>
      </c>
    </row>
    <row r="66244" spans="22:22" x14ac:dyDescent="0.35">
      <c r="V66244" s="5" t="str">
        <f t="shared" si="1035"/>
        <v/>
      </c>
    </row>
    <row r="66245" spans="22:22" x14ac:dyDescent="0.35">
      <c r="V66245" s="5" t="str">
        <f t="shared" si="1035"/>
        <v/>
      </c>
    </row>
    <row r="66246" spans="22:22" x14ac:dyDescent="0.35">
      <c r="V66246" s="5" t="str">
        <f t="shared" si="1035"/>
        <v/>
      </c>
    </row>
    <row r="66247" spans="22:22" x14ac:dyDescent="0.35">
      <c r="V66247" s="5" t="str">
        <f t="shared" si="1035"/>
        <v/>
      </c>
    </row>
    <row r="66248" spans="22:22" x14ac:dyDescent="0.35">
      <c r="V66248" s="5" t="str">
        <f t="shared" si="1035"/>
        <v/>
      </c>
    </row>
    <row r="66249" spans="22:22" x14ac:dyDescent="0.35">
      <c r="V66249" s="5" t="str">
        <f t="shared" si="1035"/>
        <v/>
      </c>
    </row>
    <row r="66250" spans="22:22" x14ac:dyDescent="0.35">
      <c r="V66250" s="5" t="str">
        <f t="shared" si="1035"/>
        <v/>
      </c>
    </row>
    <row r="66251" spans="22:22" x14ac:dyDescent="0.35">
      <c r="V66251" s="5" t="str">
        <f t="shared" si="1035"/>
        <v/>
      </c>
    </row>
    <row r="66252" spans="22:22" x14ac:dyDescent="0.35">
      <c r="V66252" s="5" t="str">
        <f t="shared" si="1035"/>
        <v/>
      </c>
    </row>
    <row r="66253" spans="22:22" x14ac:dyDescent="0.35">
      <c r="V66253" s="5" t="str">
        <f t="shared" si="1035"/>
        <v/>
      </c>
    </row>
    <row r="66254" spans="22:22" x14ac:dyDescent="0.35">
      <c r="V66254" s="5" t="str">
        <f t="shared" si="1035"/>
        <v/>
      </c>
    </row>
    <row r="66255" spans="22:22" x14ac:dyDescent="0.35">
      <c r="V66255" s="5" t="str">
        <f t="shared" si="1035"/>
        <v/>
      </c>
    </row>
    <row r="66256" spans="22:22" x14ac:dyDescent="0.35">
      <c r="V66256" s="5" t="str">
        <f t="shared" si="1035"/>
        <v/>
      </c>
    </row>
    <row r="66257" spans="22:22" x14ac:dyDescent="0.35">
      <c r="V66257" s="5" t="str">
        <f t="shared" si="1035"/>
        <v/>
      </c>
    </row>
    <row r="66258" spans="22:22" x14ac:dyDescent="0.35">
      <c r="V66258" s="5" t="str">
        <f t="shared" si="1035"/>
        <v/>
      </c>
    </row>
    <row r="66259" spans="22:22" x14ac:dyDescent="0.35">
      <c r="V66259" s="5" t="str">
        <f t="shared" si="1035"/>
        <v/>
      </c>
    </row>
    <row r="66260" spans="22:22" x14ac:dyDescent="0.35">
      <c r="V66260" s="5" t="str">
        <f t="shared" si="1035"/>
        <v/>
      </c>
    </row>
    <row r="66261" spans="22:22" x14ac:dyDescent="0.35">
      <c r="V66261" s="5" t="str">
        <f t="shared" si="1035"/>
        <v/>
      </c>
    </row>
    <row r="66262" spans="22:22" x14ac:dyDescent="0.35">
      <c r="V66262" s="5" t="str">
        <f t="shared" si="1035"/>
        <v/>
      </c>
    </row>
    <row r="66263" spans="22:22" x14ac:dyDescent="0.35">
      <c r="V66263" s="5" t="str">
        <f t="shared" si="1035"/>
        <v/>
      </c>
    </row>
    <row r="66264" spans="22:22" x14ac:dyDescent="0.35">
      <c r="V66264" s="5" t="str">
        <f t="shared" si="1035"/>
        <v/>
      </c>
    </row>
    <row r="66265" spans="22:22" x14ac:dyDescent="0.35">
      <c r="V66265" s="5" t="str">
        <f t="shared" si="1035"/>
        <v/>
      </c>
    </row>
    <row r="66266" spans="22:22" x14ac:dyDescent="0.35">
      <c r="V66266" s="5" t="str">
        <f t="shared" si="1035"/>
        <v/>
      </c>
    </row>
    <row r="66267" spans="22:22" x14ac:dyDescent="0.35">
      <c r="V66267" s="5" t="str">
        <f t="shared" si="1035"/>
        <v/>
      </c>
    </row>
    <row r="66268" spans="22:22" x14ac:dyDescent="0.35">
      <c r="V66268" s="5" t="str">
        <f t="shared" si="1035"/>
        <v/>
      </c>
    </row>
    <row r="66269" spans="22:22" x14ac:dyDescent="0.35">
      <c r="V66269" s="5" t="str">
        <f t="shared" si="1035"/>
        <v/>
      </c>
    </row>
    <row r="66270" spans="22:22" x14ac:dyDescent="0.35">
      <c r="V66270" s="5" t="str">
        <f t="shared" si="1035"/>
        <v/>
      </c>
    </row>
    <row r="66271" spans="22:22" x14ac:dyDescent="0.35">
      <c r="V66271" s="5" t="str">
        <f t="shared" si="1035"/>
        <v/>
      </c>
    </row>
    <row r="66272" spans="22:22" x14ac:dyDescent="0.35">
      <c r="V66272" s="5" t="str">
        <f t="shared" si="1035"/>
        <v/>
      </c>
    </row>
    <row r="66273" spans="22:22" x14ac:dyDescent="0.35">
      <c r="V66273" s="5" t="str">
        <f t="shared" si="1035"/>
        <v/>
      </c>
    </row>
    <row r="66274" spans="22:22" x14ac:dyDescent="0.35">
      <c r="V66274" s="5" t="str">
        <f t="shared" si="1035"/>
        <v/>
      </c>
    </row>
    <row r="66275" spans="22:22" x14ac:dyDescent="0.35">
      <c r="V66275" s="5" t="str">
        <f t="shared" si="1035"/>
        <v/>
      </c>
    </row>
    <row r="66276" spans="22:22" x14ac:dyDescent="0.35">
      <c r="V66276" s="5" t="str">
        <f t="shared" si="1035"/>
        <v/>
      </c>
    </row>
    <row r="66277" spans="22:22" x14ac:dyDescent="0.35">
      <c r="V66277" s="5" t="str">
        <f t="shared" si="1035"/>
        <v/>
      </c>
    </row>
    <row r="66278" spans="22:22" x14ac:dyDescent="0.35">
      <c r="V66278" s="5" t="str">
        <f t="shared" si="1035"/>
        <v/>
      </c>
    </row>
    <row r="66279" spans="22:22" x14ac:dyDescent="0.35">
      <c r="V66279" s="5" t="str">
        <f t="shared" si="1035"/>
        <v/>
      </c>
    </row>
    <row r="66280" spans="22:22" x14ac:dyDescent="0.35">
      <c r="V66280" s="5" t="str">
        <f t="shared" si="1035"/>
        <v/>
      </c>
    </row>
    <row r="66281" spans="22:22" x14ac:dyDescent="0.35">
      <c r="V66281" s="5" t="str">
        <f t="shared" si="1035"/>
        <v/>
      </c>
    </row>
    <row r="66282" spans="22:22" x14ac:dyDescent="0.35">
      <c r="V66282" s="5" t="str">
        <f t="shared" si="1035"/>
        <v/>
      </c>
    </row>
    <row r="66283" spans="22:22" x14ac:dyDescent="0.35">
      <c r="V66283" s="5" t="str">
        <f t="shared" si="1035"/>
        <v/>
      </c>
    </row>
    <row r="66284" spans="22:22" x14ac:dyDescent="0.35">
      <c r="V66284" s="5" t="str">
        <f t="shared" si="1035"/>
        <v/>
      </c>
    </row>
    <row r="66285" spans="22:22" x14ac:dyDescent="0.35">
      <c r="V66285" s="5" t="str">
        <f t="shared" si="1035"/>
        <v/>
      </c>
    </row>
    <row r="66286" spans="22:22" x14ac:dyDescent="0.35">
      <c r="V66286" s="5" t="str">
        <f t="shared" si="1035"/>
        <v/>
      </c>
    </row>
    <row r="66287" spans="22:22" x14ac:dyDescent="0.35">
      <c r="V66287" s="5" t="str">
        <f t="shared" si="1035"/>
        <v/>
      </c>
    </row>
    <row r="66288" spans="22:22" x14ac:dyDescent="0.35">
      <c r="V66288" s="5" t="str">
        <f t="shared" si="1035"/>
        <v/>
      </c>
    </row>
    <row r="66289" spans="22:22" x14ac:dyDescent="0.35">
      <c r="V66289" s="5" t="str">
        <f t="shared" si="1035"/>
        <v/>
      </c>
    </row>
    <row r="66290" spans="22:22" x14ac:dyDescent="0.35">
      <c r="V66290" s="5" t="str">
        <f t="shared" si="1035"/>
        <v/>
      </c>
    </row>
    <row r="66291" spans="22:22" x14ac:dyDescent="0.35">
      <c r="V66291" s="5" t="str">
        <f t="shared" si="1035"/>
        <v/>
      </c>
    </row>
    <row r="66292" spans="22:22" x14ac:dyDescent="0.35">
      <c r="V66292" s="5" t="str">
        <f t="shared" si="1035"/>
        <v/>
      </c>
    </row>
    <row r="66293" spans="22:22" x14ac:dyDescent="0.35">
      <c r="V66293" s="5" t="str">
        <f t="shared" si="1035"/>
        <v/>
      </c>
    </row>
    <row r="66294" spans="22:22" x14ac:dyDescent="0.35">
      <c r="V66294" s="5" t="str">
        <f t="shared" si="1035"/>
        <v/>
      </c>
    </row>
    <row r="66295" spans="22:22" x14ac:dyDescent="0.35">
      <c r="V66295" s="5" t="str">
        <f t="shared" si="1035"/>
        <v/>
      </c>
    </row>
    <row r="66296" spans="22:22" x14ac:dyDescent="0.35">
      <c r="V66296" s="5" t="str">
        <f t="shared" si="1035"/>
        <v/>
      </c>
    </row>
    <row r="66297" spans="22:22" x14ac:dyDescent="0.35">
      <c r="V66297" s="5" t="str">
        <f t="shared" si="1035"/>
        <v/>
      </c>
    </row>
    <row r="66298" spans="22:22" x14ac:dyDescent="0.35">
      <c r="V66298" s="5" t="str">
        <f t="shared" si="1035"/>
        <v/>
      </c>
    </row>
    <row r="66299" spans="22:22" x14ac:dyDescent="0.35">
      <c r="V66299" s="5" t="str">
        <f t="shared" si="1035"/>
        <v/>
      </c>
    </row>
    <row r="66300" spans="22:22" x14ac:dyDescent="0.35">
      <c r="V66300" s="5" t="str">
        <f t="shared" si="1035"/>
        <v/>
      </c>
    </row>
    <row r="66301" spans="22:22" x14ac:dyDescent="0.35">
      <c r="V66301" s="5" t="str">
        <f t="shared" si="1035"/>
        <v/>
      </c>
    </row>
    <row r="66302" spans="22:22" x14ac:dyDescent="0.35">
      <c r="V66302" s="5" t="str">
        <f t="shared" si="1035"/>
        <v/>
      </c>
    </row>
    <row r="66303" spans="22:22" x14ac:dyDescent="0.35">
      <c r="V66303" s="5" t="str">
        <f t="shared" si="1035"/>
        <v/>
      </c>
    </row>
    <row r="66304" spans="22:22" x14ac:dyDescent="0.35">
      <c r="V66304" s="5" t="str">
        <f t="shared" si="1035"/>
        <v/>
      </c>
    </row>
    <row r="66305" spans="22:22" x14ac:dyDescent="0.35">
      <c r="V66305" s="5" t="str">
        <f t="shared" si="1035"/>
        <v/>
      </c>
    </row>
    <row r="66306" spans="22:22" x14ac:dyDescent="0.35">
      <c r="V66306" s="5" t="str">
        <f t="shared" ref="V66306:V66369" si="1036">TRIM(CLEAN(SUBSTITUTE(A66306,CHAR(160)," ")))</f>
        <v/>
      </c>
    </row>
    <row r="66307" spans="22:22" x14ac:dyDescent="0.35">
      <c r="V66307" s="5" t="str">
        <f t="shared" si="1036"/>
        <v/>
      </c>
    </row>
    <row r="66308" spans="22:22" x14ac:dyDescent="0.35">
      <c r="V66308" s="5" t="str">
        <f t="shared" si="1036"/>
        <v/>
      </c>
    </row>
    <row r="66309" spans="22:22" x14ac:dyDescent="0.35">
      <c r="V66309" s="5" t="str">
        <f t="shared" si="1036"/>
        <v/>
      </c>
    </row>
    <row r="66310" spans="22:22" x14ac:dyDescent="0.35">
      <c r="V66310" s="5" t="str">
        <f t="shared" si="1036"/>
        <v/>
      </c>
    </row>
    <row r="66311" spans="22:22" x14ac:dyDescent="0.35">
      <c r="V66311" s="5" t="str">
        <f t="shared" si="1036"/>
        <v/>
      </c>
    </row>
    <row r="66312" spans="22:22" x14ac:dyDescent="0.35">
      <c r="V66312" s="5" t="str">
        <f t="shared" si="1036"/>
        <v/>
      </c>
    </row>
    <row r="66313" spans="22:22" x14ac:dyDescent="0.35">
      <c r="V66313" s="5" t="str">
        <f t="shared" si="1036"/>
        <v/>
      </c>
    </row>
    <row r="66314" spans="22:22" x14ac:dyDescent="0.35">
      <c r="V66314" s="5" t="str">
        <f t="shared" si="1036"/>
        <v/>
      </c>
    </row>
    <row r="66315" spans="22:22" x14ac:dyDescent="0.35">
      <c r="V66315" s="5" t="str">
        <f t="shared" si="1036"/>
        <v/>
      </c>
    </row>
    <row r="66316" spans="22:22" x14ac:dyDescent="0.35">
      <c r="V66316" s="5" t="str">
        <f t="shared" si="1036"/>
        <v/>
      </c>
    </row>
    <row r="66317" spans="22:22" x14ac:dyDescent="0.35">
      <c r="V66317" s="5" t="str">
        <f t="shared" si="1036"/>
        <v/>
      </c>
    </row>
    <row r="66318" spans="22:22" x14ac:dyDescent="0.35">
      <c r="V66318" s="5" t="str">
        <f t="shared" si="1036"/>
        <v/>
      </c>
    </row>
    <row r="66319" spans="22:22" x14ac:dyDescent="0.35">
      <c r="V66319" s="5" t="str">
        <f t="shared" si="1036"/>
        <v/>
      </c>
    </row>
    <row r="66320" spans="22:22" x14ac:dyDescent="0.35">
      <c r="V66320" s="5" t="str">
        <f t="shared" si="1036"/>
        <v/>
      </c>
    </row>
    <row r="66321" spans="22:22" x14ac:dyDescent="0.35">
      <c r="V66321" s="5" t="str">
        <f t="shared" si="1036"/>
        <v/>
      </c>
    </row>
    <row r="66322" spans="22:22" x14ac:dyDescent="0.35">
      <c r="V66322" s="5" t="str">
        <f t="shared" si="1036"/>
        <v/>
      </c>
    </row>
    <row r="66323" spans="22:22" x14ac:dyDescent="0.35">
      <c r="V66323" s="5" t="str">
        <f t="shared" si="1036"/>
        <v/>
      </c>
    </row>
    <row r="66324" spans="22:22" x14ac:dyDescent="0.35">
      <c r="V66324" s="5" t="str">
        <f t="shared" si="1036"/>
        <v/>
      </c>
    </row>
    <row r="66325" spans="22:22" x14ac:dyDescent="0.35">
      <c r="V66325" s="5" t="str">
        <f t="shared" si="1036"/>
        <v/>
      </c>
    </row>
    <row r="66326" spans="22:22" x14ac:dyDescent="0.35">
      <c r="V66326" s="5" t="str">
        <f t="shared" si="1036"/>
        <v/>
      </c>
    </row>
    <row r="66327" spans="22:22" x14ac:dyDescent="0.35">
      <c r="V66327" s="5" t="str">
        <f t="shared" si="1036"/>
        <v/>
      </c>
    </row>
    <row r="66328" spans="22:22" x14ac:dyDescent="0.35">
      <c r="V66328" s="5" t="str">
        <f t="shared" si="1036"/>
        <v/>
      </c>
    </row>
    <row r="66329" spans="22:22" x14ac:dyDescent="0.35">
      <c r="V66329" s="5" t="str">
        <f t="shared" si="1036"/>
        <v/>
      </c>
    </row>
    <row r="66330" spans="22:22" x14ac:dyDescent="0.35">
      <c r="V66330" s="5" t="str">
        <f t="shared" si="1036"/>
        <v/>
      </c>
    </row>
    <row r="66331" spans="22:22" x14ac:dyDescent="0.35">
      <c r="V66331" s="5" t="str">
        <f t="shared" si="1036"/>
        <v/>
      </c>
    </row>
    <row r="66332" spans="22:22" x14ac:dyDescent="0.35">
      <c r="V66332" s="5" t="str">
        <f t="shared" si="1036"/>
        <v/>
      </c>
    </row>
    <row r="66333" spans="22:22" x14ac:dyDescent="0.35">
      <c r="V66333" s="5" t="str">
        <f t="shared" si="1036"/>
        <v/>
      </c>
    </row>
    <row r="66334" spans="22:22" x14ac:dyDescent="0.35">
      <c r="V66334" s="5" t="str">
        <f t="shared" si="1036"/>
        <v/>
      </c>
    </row>
    <row r="66335" spans="22:22" x14ac:dyDescent="0.35">
      <c r="V66335" s="5" t="str">
        <f t="shared" si="1036"/>
        <v/>
      </c>
    </row>
    <row r="66336" spans="22:22" x14ac:dyDescent="0.35">
      <c r="V66336" s="5" t="str">
        <f t="shared" si="1036"/>
        <v/>
      </c>
    </row>
    <row r="66337" spans="22:22" x14ac:dyDescent="0.35">
      <c r="V66337" s="5" t="str">
        <f t="shared" si="1036"/>
        <v/>
      </c>
    </row>
    <row r="66338" spans="22:22" x14ac:dyDescent="0.35">
      <c r="V66338" s="5" t="str">
        <f t="shared" si="1036"/>
        <v/>
      </c>
    </row>
    <row r="66339" spans="22:22" x14ac:dyDescent="0.35">
      <c r="V66339" s="5" t="str">
        <f t="shared" si="1036"/>
        <v/>
      </c>
    </row>
    <row r="66340" spans="22:22" x14ac:dyDescent="0.35">
      <c r="V66340" s="5" t="str">
        <f t="shared" si="1036"/>
        <v/>
      </c>
    </row>
    <row r="66341" spans="22:22" x14ac:dyDescent="0.35">
      <c r="V66341" s="5" t="str">
        <f t="shared" si="1036"/>
        <v/>
      </c>
    </row>
    <row r="66342" spans="22:22" x14ac:dyDescent="0.35">
      <c r="V66342" s="5" t="str">
        <f t="shared" si="1036"/>
        <v/>
      </c>
    </row>
    <row r="66343" spans="22:22" x14ac:dyDescent="0.35">
      <c r="V66343" s="5" t="str">
        <f t="shared" si="1036"/>
        <v/>
      </c>
    </row>
    <row r="66344" spans="22:22" x14ac:dyDescent="0.35">
      <c r="V66344" s="5" t="str">
        <f t="shared" si="1036"/>
        <v/>
      </c>
    </row>
    <row r="66345" spans="22:22" x14ac:dyDescent="0.35">
      <c r="V66345" s="5" t="str">
        <f t="shared" si="1036"/>
        <v/>
      </c>
    </row>
    <row r="66346" spans="22:22" x14ac:dyDescent="0.35">
      <c r="V66346" s="5" t="str">
        <f t="shared" si="1036"/>
        <v/>
      </c>
    </row>
    <row r="66347" spans="22:22" x14ac:dyDescent="0.35">
      <c r="V66347" s="5" t="str">
        <f t="shared" si="1036"/>
        <v/>
      </c>
    </row>
    <row r="66348" spans="22:22" x14ac:dyDescent="0.35">
      <c r="V66348" s="5" t="str">
        <f t="shared" si="1036"/>
        <v/>
      </c>
    </row>
    <row r="66349" spans="22:22" x14ac:dyDescent="0.35">
      <c r="V66349" s="5" t="str">
        <f t="shared" si="1036"/>
        <v/>
      </c>
    </row>
    <row r="66350" spans="22:22" x14ac:dyDescent="0.35">
      <c r="V66350" s="5" t="str">
        <f t="shared" si="1036"/>
        <v/>
      </c>
    </row>
    <row r="66351" spans="22:22" x14ac:dyDescent="0.35">
      <c r="V66351" s="5" t="str">
        <f t="shared" si="1036"/>
        <v/>
      </c>
    </row>
    <row r="66352" spans="22:22" x14ac:dyDescent="0.35">
      <c r="V66352" s="5" t="str">
        <f t="shared" si="1036"/>
        <v/>
      </c>
    </row>
    <row r="66353" spans="22:22" x14ac:dyDescent="0.35">
      <c r="V66353" s="5" t="str">
        <f t="shared" si="1036"/>
        <v/>
      </c>
    </row>
    <row r="66354" spans="22:22" x14ac:dyDescent="0.35">
      <c r="V66354" s="5" t="str">
        <f t="shared" si="1036"/>
        <v/>
      </c>
    </row>
    <row r="66355" spans="22:22" x14ac:dyDescent="0.35">
      <c r="V66355" s="5" t="str">
        <f t="shared" si="1036"/>
        <v/>
      </c>
    </row>
    <row r="66356" spans="22:22" x14ac:dyDescent="0.35">
      <c r="V66356" s="5" t="str">
        <f t="shared" si="1036"/>
        <v/>
      </c>
    </row>
    <row r="66357" spans="22:22" x14ac:dyDescent="0.35">
      <c r="V66357" s="5" t="str">
        <f t="shared" si="1036"/>
        <v/>
      </c>
    </row>
    <row r="66358" spans="22:22" x14ac:dyDescent="0.35">
      <c r="V66358" s="5" t="str">
        <f t="shared" si="1036"/>
        <v/>
      </c>
    </row>
    <row r="66359" spans="22:22" x14ac:dyDescent="0.35">
      <c r="V66359" s="5" t="str">
        <f t="shared" si="1036"/>
        <v/>
      </c>
    </row>
    <row r="66360" spans="22:22" x14ac:dyDescent="0.35">
      <c r="V66360" s="5" t="str">
        <f t="shared" si="1036"/>
        <v/>
      </c>
    </row>
    <row r="66361" spans="22:22" x14ac:dyDescent="0.35">
      <c r="V66361" s="5" t="str">
        <f t="shared" si="1036"/>
        <v/>
      </c>
    </row>
    <row r="66362" spans="22:22" x14ac:dyDescent="0.35">
      <c r="V66362" s="5" t="str">
        <f t="shared" si="1036"/>
        <v/>
      </c>
    </row>
    <row r="66363" spans="22:22" x14ac:dyDescent="0.35">
      <c r="V66363" s="5" t="str">
        <f t="shared" si="1036"/>
        <v/>
      </c>
    </row>
    <row r="66364" spans="22:22" x14ac:dyDescent="0.35">
      <c r="V66364" s="5" t="str">
        <f t="shared" si="1036"/>
        <v/>
      </c>
    </row>
    <row r="66365" spans="22:22" x14ac:dyDescent="0.35">
      <c r="V66365" s="5" t="str">
        <f t="shared" si="1036"/>
        <v/>
      </c>
    </row>
    <row r="66366" spans="22:22" x14ac:dyDescent="0.35">
      <c r="V66366" s="5" t="str">
        <f t="shared" si="1036"/>
        <v/>
      </c>
    </row>
    <row r="66367" spans="22:22" x14ac:dyDescent="0.35">
      <c r="V66367" s="5" t="str">
        <f t="shared" si="1036"/>
        <v/>
      </c>
    </row>
    <row r="66368" spans="22:22" x14ac:dyDescent="0.35">
      <c r="V66368" s="5" t="str">
        <f t="shared" si="1036"/>
        <v/>
      </c>
    </row>
    <row r="66369" spans="22:22" x14ac:dyDescent="0.35">
      <c r="V66369" s="5" t="str">
        <f t="shared" si="1036"/>
        <v/>
      </c>
    </row>
    <row r="66370" spans="22:22" x14ac:dyDescent="0.35">
      <c r="V66370" s="5" t="str">
        <f t="shared" ref="V66370:V66433" si="1037">TRIM(CLEAN(SUBSTITUTE(A66370,CHAR(160)," ")))</f>
        <v/>
      </c>
    </row>
    <row r="66371" spans="22:22" x14ac:dyDescent="0.35">
      <c r="V66371" s="5" t="str">
        <f t="shared" si="1037"/>
        <v/>
      </c>
    </row>
    <row r="66372" spans="22:22" x14ac:dyDescent="0.35">
      <c r="V66372" s="5" t="str">
        <f t="shared" si="1037"/>
        <v/>
      </c>
    </row>
    <row r="66373" spans="22:22" x14ac:dyDescent="0.35">
      <c r="V66373" s="5" t="str">
        <f t="shared" si="1037"/>
        <v/>
      </c>
    </row>
    <row r="66374" spans="22:22" x14ac:dyDescent="0.35">
      <c r="V66374" s="5" t="str">
        <f t="shared" si="1037"/>
        <v/>
      </c>
    </row>
    <row r="66375" spans="22:22" x14ac:dyDescent="0.35">
      <c r="V66375" s="5" t="str">
        <f t="shared" si="1037"/>
        <v/>
      </c>
    </row>
    <row r="66376" spans="22:22" x14ac:dyDescent="0.35">
      <c r="V66376" s="5" t="str">
        <f t="shared" si="1037"/>
        <v/>
      </c>
    </row>
    <row r="66377" spans="22:22" x14ac:dyDescent="0.35">
      <c r="V66377" s="5" t="str">
        <f t="shared" si="1037"/>
        <v/>
      </c>
    </row>
    <row r="66378" spans="22:22" x14ac:dyDescent="0.35">
      <c r="V66378" s="5" t="str">
        <f t="shared" si="1037"/>
        <v/>
      </c>
    </row>
    <row r="66379" spans="22:22" x14ac:dyDescent="0.35">
      <c r="V66379" s="5" t="str">
        <f t="shared" si="1037"/>
        <v/>
      </c>
    </row>
    <row r="66380" spans="22:22" x14ac:dyDescent="0.35">
      <c r="V66380" s="5" t="str">
        <f t="shared" si="1037"/>
        <v/>
      </c>
    </row>
    <row r="66381" spans="22:22" x14ac:dyDescent="0.35">
      <c r="V66381" s="5" t="str">
        <f t="shared" si="1037"/>
        <v/>
      </c>
    </row>
    <row r="66382" spans="22:22" x14ac:dyDescent="0.35">
      <c r="V66382" s="5" t="str">
        <f t="shared" si="1037"/>
        <v/>
      </c>
    </row>
    <row r="66383" spans="22:22" x14ac:dyDescent="0.35">
      <c r="V66383" s="5" t="str">
        <f t="shared" si="1037"/>
        <v/>
      </c>
    </row>
    <row r="66384" spans="22:22" x14ac:dyDescent="0.35">
      <c r="V66384" s="5" t="str">
        <f t="shared" si="1037"/>
        <v/>
      </c>
    </row>
    <row r="66385" spans="22:22" x14ac:dyDescent="0.35">
      <c r="V66385" s="5" t="str">
        <f t="shared" si="1037"/>
        <v/>
      </c>
    </row>
    <row r="66386" spans="22:22" x14ac:dyDescent="0.35">
      <c r="V66386" s="5" t="str">
        <f t="shared" si="1037"/>
        <v/>
      </c>
    </row>
    <row r="66387" spans="22:22" x14ac:dyDescent="0.35">
      <c r="V66387" s="5" t="str">
        <f t="shared" si="1037"/>
        <v/>
      </c>
    </row>
    <row r="66388" spans="22:22" x14ac:dyDescent="0.35">
      <c r="V66388" s="5" t="str">
        <f t="shared" si="1037"/>
        <v/>
      </c>
    </row>
    <row r="66389" spans="22:22" x14ac:dyDescent="0.35">
      <c r="V66389" s="5" t="str">
        <f t="shared" si="1037"/>
        <v/>
      </c>
    </row>
    <row r="66390" spans="22:22" x14ac:dyDescent="0.35">
      <c r="V66390" s="5" t="str">
        <f t="shared" si="1037"/>
        <v/>
      </c>
    </row>
    <row r="66391" spans="22:22" x14ac:dyDescent="0.35">
      <c r="V66391" s="5" t="str">
        <f t="shared" si="1037"/>
        <v/>
      </c>
    </row>
    <row r="66392" spans="22:22" x14ac:dyDescent="0.35">
      <c r="V66392" s="5" t="str">
        <f t="shared" si="1037"/>
        <v/>
      </c>
    </row>
    <row r="66393" spans="22:22" x14ac:dyDescent="0.35">
      <c r="V66393" s="5" t="str">
        <f t="shared" si="1037"/>
        <v/>
      </c>
    </row>
    <row r="66394" spans="22:22" x14ac:dyDescent="0.35">
      <c r="V66394" s="5" t="str">
        <f t="shared" si="1037"/>
        <v/>
      </c>
    </row>
    <row r="66395" spans="22:22" x14ac:dyDescent="0.35">
      <c r="V66395" s="5" t="str">
        <f t="shared" si="1037"/>
        <v/>
      </c>
    </row>
    <row r="66396" spans="22:22" x14ac:dyDescent="0.35">
      <c r="V66396" s="5" t="str">
        <f t="shared" si="1037"/>
        <v/>
      </c>
    </row>
    <row r="66397" spans="22:22" x14ac:dyDescent="0.35">
      <c r="V66397" s="5" t="str">
        <f t="shared" si="1037"/>
        <v/>
      </c>
    </row>
    <row r="66398" spans="22:22" x14ac:dyDescent="0.35">
      <c r="V66398" s="5" t="str">
        <f t="shared" si="1037"/>
        <v/>
      </c>
    </row>
    <row r="66399" spans="22:22" x14ac:dyDescent="0.35">
      <c r="V66399" s="5" t="str">
        <f t="shared" si="1037"/>
        <v/>
      </c>
    </row>
    <row r="66400" spans="22:22" x14ac:dyDescent="0.35">
      <c r="V66400" s="5" t="str">
        <f t="shared" si="1037"/>
        <v/>
      </c>
    </row>
    <row r="66401" spans="22:22" x14ac:dyDescent="0.35">
      <c r="V66401" s="5" t="str">
        <f t="shared" si="1037"/>
        <v/>
      </c>
    </row>
    <row r="66402" spans="22:22" x14ac:dyDescent="0.35">
      <c r="V66402" s="5" t="str">
        <f t="shared" si="1037"/>
        <v/>
      </c>
    </row>
    <row r="66403" spans="22:22" x14ac:dyDescent="0.35">
      <c r="V66403" s="5" t="str">
        <f t="shared" si="1037"/>
        <v/>
      </c>
    </row>
    <row r="66404" spans="22:22" x14ac:dyDescent="0.35">
      <c r="V66404" s="5" t="str">
        <f t="shared" si="1037"/>
        <v/>
      </c>
    </row>
    <row r="66405" spans="22:22" x14ac:dyDescent="0.35">
      <c r="V66405" s="5" t="str">
        <f t="shared" si="1037"/>
        <v/>
      </c>
    </row>
    <row r="66406" spans="22:22" x14ac:dyDescent="0.35">
      <c r="V66406" s="5" t="str">
        <f t="shared" si="1037"/>
        <v/>
      </c>
    </row>
    <row r="66407" spans="22:22" x14ac:dyDescent="0.35">
      <c r="V66407" s="5" t="str">
        <f t="shared" si="1037"/>
        <v/>
      </c>
    </row>
    <row r="66408" spans="22:22" x14ac:dyDescent="0.35">
      <c r="V66408" s="5" t="str">
        <f t="shared" si="1037"/>
        <v/>
      </c>
    </row>
    <row r="66409" spans="22:22" x14ac:dyDescent="0.35">
      <c r="V66409" s="5" t="str">
        <f t="shared" si="1037"/>
        <v/>
      </c>
    </row>
    <row r="66410" spans="22:22" x14ac:dyDescent="0.35">
      <c r="V66410" s="5" t="str">
        <f t="shared" si="1037"/>
        <v/>
      </c>
    </row>
    <row r="66411" spans="22:22" x14ac:dyDescent="0.35">
      <c r="V66411" s="5" t="str">
        <f t="shared" si="1037"/>
        <v/>
      </c>
    </row>
    <row r="66412" spans="22:22" x14ac:dyDescent="0.35">
      <c r="V66412" s="5" t="str">
        <f t="shared" si="1037"/>
        <v/>
      </c>
    </row>
    <row r="66413" spans="22:22" x14ac:dyDescent="0.35">
      <c r="V66413" s="5" t="str">
        <f t="shared" si="1037"/>
        <v/>
      </c>
    </row>
    <row r="66414" spans="22:22" x14ac:dyDescent="0.35">
      <c r="V66414" s="5" t="str">
        <f t="shared" si="1037"/>
        <v/>
      </c>
    </row>
    <row r="66415" spans="22:22" x14ac:dyDescent="0.35">
      <c r="V66415" s="5" t="str">
        <f t="shared" si="1037"/>
        <v/>
      </c>
    </row>
    <row r="66416" spans="22:22" x14ac:dyDescent="0.35">
      <c r="V66416" s="5" t="str">
        <f t="shared" si="1037"/>
        <v/>
      </c>
    </row>
    <row r="66417" spans="22:22" x14ac:dyDescent="0.35">
      <c r="V66417" s="5" t="str">
        <f t="shared" si="1037"/>
        <v/>
      </c>
    </row>
    <row r="66418" spans="22:22" x14ac:dyDescent="0.35">
      <c r="V66418" s="5" t="str">
        <f t="shared" si="1037"/>
        <v/>
      </c>
    </row>
    <row r="66419" spans="22:22" x14ac:dyDescent="0.35">
      <c r="V66419" s="5" t="str">
        <f t="shared" si="1037"/>
        <v/>
      </c>
    </row>
    <row r="66420" spans="22:22" x14ac:dyDescent="0.35">
      <c r="V66420" s="5" t="str">
        <f t="shared" si="1037"/>
        <v/>
      </c>
    </row>
    <row r="66421" spans="22:22" x14ac:dyDescent="0.35">
      <c r="V66421" s="5" t="str">
        <f t="shared" si="1037"/>
        <v/>
      </c>
    </row>
    <row r="66422" spans="22:22" x14ac:dyDescent="0.35">
      <c r="V66422" s="5" t="str">
        <f t="shared" si="1037"/>
        <v/>
      </c>
    </row>
    <row r="66423" spans="22:22" x14ac:dyDescent="0.35">
      <c r="V66423" s="5" t="str">
        <f t="shared" si="1037"/>
        <v/>
      </c>
    </row>
    <row r="66424" spans="22:22" x14ac:dyDescent="0.35">
      <c r="V66424" s="5" t="str">
        <f t="shared" si="1037"/>
        <v/>
      </c>
    </row>
    <row r="66425" spans="22:22" x14ac:dyDescent="0.35">
      <c r="V66425" s="5" t="str">
        <f t="shared" si="1037"/>
        <v/>
      </c>
    </row>
    <row r="66426" spans="22:22" x14ac:dyDescent="0.35">
      <c r="V66426" s="5" t="str">
        <f t="shared" si="1037"/>
        <v/>
      </c>
    </row>
    <row r="66427" spans="22:22" x14ac:dyDescent="0.35">
      <c r="V66427" s="5" t="str">
        <f t="shared" si="1037"/>
        <v/>
      </c>
    </row>
    <row r="66428" spans="22:22" x14ac:dyDescent="0.35">
      <c r="V66428" s="5" t="str">
        <f t="shared" si="1037"/>
        <v/>
      </c>
    </row>
    <row r="66429" spans="22:22" x14ac:dyDescent="0.35">
      <c r="V66429" s="5" t="str">
        <f t="shared" si="1037"/>
        <v/>
      </c>
    </row>
    <row r="66430" spans="22:22" x14ac:dyDescent="0.35">
      <c r="V66430" s="5" t="str">
        <f t="shared" si="1037"/>
        <v/>
      </c>
    </row>
    <row r="66431" spans="22:22" x14ac:dyDescent="0.35">
      <c r="V66431" s="5" t="str">
        <f t="shared" si="1037"/>
        <v/>
      </c>
    </row>
    <row r="66432" spans="22:22" x14ac:dyDescent="0.35">
      <c r="V66432" s="5" t="str">
        <f t="shared" si="1037"/>
        <v/>
      </c>
    </row>
    <row r="66433" spans="22:22" x14ac:dyDescent="0.35">
      <c r="V66433" s="5" t="str">
        <f t="shared" si="1037"/>
        <v/>
      </c>
    </row>
    <row r="66434" spans="22:22" x14ac:dyDescent="0.35">
      <c r="V66434" s="5" t="str">
        <f t="shared" ref="V66434:V66497" si="1038">TRIM(CLEAN(SUBSTITUTE(A66434,CHAR(160)," ")))</f>
        <v/>
      </c>
    </row>
    <row r="66435" spans="22:22" x14ac:dyDescent="0.35">
      <c r="V66435" s="5" t="str">
        <f t="shared" si="1038"/>
        <v/>
      </c>
    </row>
    <row r="66436" spans="22:22" x14ac:dyDescent="0.35">
      <c r="V66436" s="5" t="str">
        <f t="shared" si="1038"/>
        <v/>
      </c>
    </row>
    <row r="66437" spans="22:22" x14ac:dyDescent="0.35">
      <c r="V66437" s="5" t="str">
        <f t="shared" si="1038"/>
        <v/>
      </c>
    </row>
    <row r="66438" spans="22:22" x14ac:dyDescent="0.35">
      <c r="V66438" s="5" t="str">
        <f t="shared" si="1038"/>
        <v/>
      </c>
    </row>
    <row r="66439" spans="22:22" x14ac:dyDescent="0.35">
      <c r="V66439" s="5" t="str">
        <f t="shared" si="1038"/>
        <v/>
      </c>
    </row>
    <row r="66440" spans="22:22" x14ac:dyDescent="0.35">
      <c r="V66440" s="5" t="str">
        <f t="shared" si="1038"/>
        <v/>
      </c>
    </row>
    <row r="66441" spans="22:22" x14ac:dyDescent="0.35">
      <c r="V66441" s="5" t="str">
        <f t="shared" si="1038"/>
        <v/>
      </c>
    </row>
    <row r="66442" spans="22:22" x14ac:dyDescent="0.35">
      <c r="V66442" s="5" t="str">
        <f t="shared" si="1038"/>
        <v/>
      </c>
    </row>
    <row r="66443" spans="22:22" x14ac:dyDescent="0.35">
      <c r="V66443" s="5" t="str">
        <f t="shared" si="1038"/>
        <v/>
      </c>
    </row>
    <row r="66444" spans="22:22" x14ac:dyDescent="0.35">
      <c r="V66444" s="5" t="str">
        <f t="shared" si="1038"/>
        <v/>
      </c>
    </row>
    <row r="66445" spans="22:22" x14ac:dyDescent="0.35">
      <c r="V66445" s="5" t="str">
        <f t="shared" si="1038"/>
        <v/>
      </c>
    </row>
    <row r="66446" spans="22:22" x14ac:dyDescent="0.35">
      <c r="V66446" s="5" t="str">
        <f t="shared" si="1038"/>
        <v/>
      </c>
    </row>
    <row r="66447" spans="22:22" x14ac:dyDescent="0.35">
      <c r="V66447" s="5" t="str">
        <f t="shared" si="1038"/>
        <v/>
      </c>
    </row>
    <row r="66448" spans="22:22" x14ac:dyDescent="0.35">
      <c r="V66448" s="5" t="str">
        <f t="shared" si="1038"/>
        <v/>
      </c>
    </row>
    <row r="66449" spans="22:22" x14ac:dyDescent="0.35">
      <c r="V66449" s="5" t="str">
        <f t="shared" si="1038"/>
        <v/>
      </c>
    </row>
    <row r="66450" spans="22:22" x14ac:dyDescent="0.35">
      <c r="V66450" s="5" t="str">
        <f t="shared" si="1038"/>
        <v/>
      </c>
    </row>
    <row r="66451" spans="22:22" x14ac:dyDescent="0.35">
      <c r="V66451" s="5" t="str">
        <f t="shared" si="1038"/>
        <v/>
      </c>
    </row>
    <row r="66452" spans="22:22" x14ac:dyDescent="0.35">
      <c r="V66452" s="5" t="str">
        <f t="shared" si="1038"/>
        <v/>
      </c>
    </row>
    <row r="66453" spans="22:22" x14ac:dyDescent="0.35">
      <c r="V66453" s="5" t="str">
        <f t="shared" si="1038"/>
        <v/>
      </c>
    </row>
    <row r="66454" spans="22:22" x14ac:dyDescent="0.35">
      <c r="V66454" s="5" t="str">
        <f t="shared" si="1038"/>
        <v/>
      </c>
    </row>
    <row r="66455" spans="22:22" x14ac:dyDescent="0.35">
      <c r="V66455" s="5" t="str">
        <f t="shared" si="1038"/>
        <v/>
      </c>
    </row>
    <row r="66456" spans="22:22" x14ac:dyDescent="0.35">
      <c r="V66456" s="5" t="str">
        <f t="shared" si="1038"/>
        <v/>
      </c>
    </row>
    <row r="66457" spans="22:22" x14ac:dyDescent="0.35">
      <c r="V66457" s="5" t="str">
        <f t="shared" si="1038"/>
        <v/>
      </c>
    </row>
    <row r="66458" spans="22:22" x14ac:dyDescent="0.35">
      <c r="V66458" s="5" t="str">
        <f t="shared" si="1038"/>
        <v/>
      </c>
    </row>
    <row r="66459" spans="22:22" x14ac:dyDescent="0.35">
      <c r="V66459" s="5" t="str">
        <f t="shared" si="1038"/>
        <v/>
      </c>
    </row>
    <row r="66460" spans="22:22" x14ac:dyDescent="0.35">
      <c r="V66460" s="5" t="str">
        <f t="shared" si="1038"/>
        <v/>
      </c>
    </row>
    <row r="66461" spans="22:22" x14ac:dyDescent="0.35">
      <c r="V66461" s="5" t="str">
        <f t="shared" si="1038"/>
        <v/>
      </c>
    </row>
    <row r="66462" spans="22:22" x14ac:dyDescent="0.35">
      <c r="V66462" s="5" t="str">
        <f t="shared" si="1038"/>
        <v/>
      </c>
    </row>
    <row r="66463" spans="22:22" x14ac:dyDescent="0.35">
      <c r="V66463" s="5" t="str">
        <f t="shared" si="1038"/>
        <v/>
      </c>
    </row>
    <row r="66464" spans="22:22" x14ac:dyDescent="0.35">
      <c r="V66464" s="5" t="str">
        <f t="shared" si="1038"/>
        <v/>
      </c>
    </row>
    <row r="66465" spans="22:22" x14ac:dyDescent="0.35">
      <c r="V66465" s="5" t="str">
        <f t="shared" si="1038"/>
        <v/>
      </c>
    </row>
    <row r="66466" spans="22:22" x14ac:dyDescent="0.35">
      <c r="V66466" s="5" t="str">
        <f t="shared" si="1038"/>
        <v/>
      </c>
    </row>
    <row r="66467" spans="22:22" x14ac:dyDescent="0.35">
      <c r="V66467" s="5" t="str">
        <f t="shared" si="1038"/>
        <v/>
      </c>
    </row>
    <row r="66468" spans="22:22" x14ac:dyDescent="0.35">
      <c r="V66468" s="5" t="str">
        <f t="shared" si="1038"/>
        <v/>
      </c>
    </row>
    <row r="66469" spans="22:22" x14ac:dyDescent="0.35">
      <c r="V66469" s="5" t="str">
        <f t="shared" si="1038"/>
        <v/>
      </c>
    </row>
    <row r="66470" spans="22:22" x14ac:dyDescent="0.35">
      <c r="V66470" s="5" t="str">
        <f t="shared" si="1038"/>
        <v/>
      </c>
    </row>
    <row r="66471" spans="22:22" x14ac:dyDescent="0.35">
      <c r="V66471" s="5" t="str">
        <f t="shared" si="1038"/>
        <v/>
      </c>
    </row>
    <row r="66472" spans="22:22" x14ac:dyDescent="0.35">
      <c r="V66472" s="5" t="str">
        <f t="shared" si="1038"/>
        <v/>
      </c>
    </row>
    <row r="66473" spans="22:22" x14ac:dyDescent="0.35">
      <c r="V66473" s="5" t="str">
        <f t="shared" si="1038"/>
        <v/>
      </c>
    </row>
    <row r="66474" spans="22:22" x14ac:dyDescent="0.35">
      <c r="V66474" s="5" t="str">
        <f t="shared" si="1038"/>
        <v/>
      </c>
    </row>
    <row r="66475" spans="22:22" x14ac:dyDescent="0.35">
      <c r="V66475" s="5" t="str">
        <f t="shared" si="1038"/>
        <v/>
      </c>
    </row>
    <row r="66476" spans="22:22" x14ac:dyDescent="0.35">
      <c r="V66476" s="5" t="str">
        <f t="shared" si="1038"/>
        <v/>
      </c>
    </row>
    <row r="66477" spans="22:22" x14ac:dyDescent="0.35">
      <c r="V66477" s="5" t="str">
        <f t="shared" si="1038"/>
        <v/>
      </c>
    </row>
    <row r="66478" spans="22:22" x14ac:dyDescent="0.35">
      <c r="V66478" s="5" t="str">
        <f t="shared" si="1038"/>
        <v/>
      </c>
    </row>
    <row r="66479" spans="22:22" x14ac:dyDescent="0.35">
      <c r="V66479" s="5" t="str">
        <f t="shared" si="1038"/>
        <v/>
      </c>
    </row>
    <row r="66480" spans="22:22" x14ac:dyDescent="0.35">
      <c r="V66480" s="5" t="str">
        <f t="shared" si="1038"/>
        <v/>
      </c>
    </row>
    <row r="66481" spans="22:22" x14ac:dyDescent="0.35">
      <c r="V66481" s="5" t="str">
        <f t="shared" si="1038"/>
        <v/>
      </c>
    </row>
    <row r="66482" spans="22:22" x14ac:dyDescent="0.35">
      <c r="V66482" s="5" t="str">
        <f t="shared" si="1038"/>
        <v/>
      </c>
    </row>
    <row r="66483" spans="22:22" x14ac:dyDescent="0.35">
      <c r="V66483" s="5" t="str">
        <f t="shared" si="1038"/>
        <v/>
      </c>
    </row>
    <row r="66484" spans="22:22" x14ac:dyDescent="0.35">
      <c r="V66484" s="5" t="str">
        <f t="shared" si="1038"/>
        <v/>
      </c>
    </row>
    <row r="66485" spans="22:22" x14ac:dyDescent="0.35">
      <c r="V66485" s="5" t="str">
        <f t="shared" si="1038"/>
        <v/>
      </c>
    </row>
    <row r="66486" spans="22:22" x14ac:dyDescent="0.35">
      <c r="V66486" s="5" t="str">
        <f t="shared" si="1038"/>
        <v/>
      </c>
    </row>
    <row r="66487" spans="22:22" x14ac:dyDescent="0.35">
      <c r="V66487" s="5" t="str">
        <f t="shared" si="1038"/>
        <v/>
      </c>
    </row>
    <row r="66488" spans="22:22" x14ac:dyDescent="0.35">
      <c r="V66488" s="5" t="str">
        <f t="shared" si="1038"/>
        <v/>
      </c>
    </row>
    <row r="66489" spans="22:22" x14ac:dyDescent="0.35">
      <c r="V66489" s="5" t="str">
        <f t="shared" si="1038"/>
        <v/>
      </c>
    </row>
    <row r="66490" spans="22:22" x14ac:dyDescent="0.35">
      <c r="V66490" s="5" t="str">
        <f t="shared" si="1038"/>
        <v/>
      </c>
    </row>
    <row r="66491" spans="22:22" x14ac:dyDescent="0.35">
      <c r="V66491" s="5" t="str">
        <f t="shared" si="1038"/>
        <v/>
      </c>
    </row>
    <row r="66492" spans="22:22" x14ac:dyDescent="0.35">
      <c r="V66492" s="5" t="str">
        <f t="shared" si="1038"/>
        <v/>
      </c>
    </row>
    <row r="66493" spans="22:22" x14ac:dyDescent="0.35">
      <c r="V66493" s="5" t="str">
        <f t="shared" si="1038"/>
        <v/>
      </c>
    </row>
    <row r="66494" spans="22:22" x14ac:dyDescent="0.35">
      <c r="V66494" s="5" t="str">
        <f t="shared" si="1038"/>
        <v/>
      </c>
    </row>
    <row r="66495" spans="22:22" x14ac:dyDescent="0.35">
      <c r="V66495" s="5" t="str">
        <f t="shared" si="1038"/>
        <v/>
      </c>
    </row>
    <row r="66496" spans="22:22" x14ac:dyDescent="0.35">
      <c r="V66496" s="5" t="str">
        <f t="shared" si="1038"/>
        <v/>
      </c>
    </row>
    <row r="66497" spans="22:22" x14ac:dyDescent="0.35">
      <c r="V66497" s="5" t="str">
        <f t="shared" si="1038"/>
        <v/>
      </c>
    </row>
    <row r="66498" spans="22:22" x14ac:dyDescent="0.35">
      <c r="V66498" s="5" t="str">
        <f t="shared" ref="V66498:V66561" si="1039">TRIM(CLEAN(SUBSTITUTE(A66498,CHAR(160)," ")))</f>
        <v/>
      </c>
    </row>
    <row r="66499" spans="22:22" x14ac:dyDescent="0.35">
      <c r="V66499" s="5" t="str">
        <f t="shared" si="1039"/>
        <v/>
      </c>
    </row>
    <row r="66500" spans="22:22" x14ac:dyDescent="0.35">
      <c r="V66500" s="5" t="str">
        <f t="shared" si="1039"/>
        <v/>
      </c>
    </row>
    <row r="66501" spans="22:22" x14ac:dyDescent="0.35">
      <c r="V66501" s="5" t="str">
        <f t="shared" si="1039"/>
        <v/>
      </c>
    </row>
    <row r="66502" spans="22:22" x14ac:dyDescent="0.35">
      <c r="V66502" s="5" t="str">
        <f t="shared" si="1039"/>
        <v/>
      </c>
    </row>
    <row r="66503" spans="22:22" x14ac:dyDescent="0.35">
      <c r="V66503" s="5" t="str">
        <f t="shared" si="1039"/>
        <v/>
      </c>
    </row>
    <row r="66504" spans="22:22" x14ac:dyDescent="0.35">
      <c r="V66504" s="5" t="str">
        <f t="shared" si="1039"/>
        <v/>
      </c>
    </row>
    <row r="66505" spans="22:22" x14ac:dyDescent="0.35">
      <c r="V66505" s="5" t="str">
        <f t="shared" si="1039"/>
        <v/>
      </c>
    </row>
    <row r="66506" spans="22:22" x14ac:dyDescent="0.35">
      <c r="V66506" s="5" t="str">
        <f t="shared" si="1039"/>
        <v/>
      </c>
    </row>
    <row r="66507" spans="22:22" x14ac:dyDescent="0.35">
      <c r="V66507" s="5" t="str">
        <f t="shared" si="1039"/>
        <v/>
      </c>
    </row>
    <row r="66508" spans="22:22" x14ac:dyDescent="0.35">
      <c r="V66508" s="5" t="str">
        <f t="shared" si="1039"/>
        <v/>
      </c>
    </row>
    <row r="66509" spans="22:22" x14ac:dyDescent="0.35">
      <c r="V66509" s="5" t="str">
        <f t="shared" si="1039"/>
        <v/>
      </c>
    </row>
    <row r="66510" spans="22:22" x14ac:dyDescent="0.35">
      <c r="V66510" s="5" t="str">
        <f t="shared" si="1039"/>
        <v/>
      </c>
    </row>
    <row r="66511" spans="22:22" x14ac:dyDescent="0.35">
      <c r="V66511" s="5" t="str">
        <f t="shared" si="1039"/>
        <v/>
      </c>
    </row>
    <row r="66512" spans="22:22" x14ac:dyDescent="0.35">
      <c r="V66512" s="5" t="str">
        <f t="shared" si="1039"/>
        <v/>
      </c>
    </row>
    <row r="66513" spans="22:22" x14ac:dyDescent="0.35">
      <c r="V66513" s="5" t="str">
        <f t="shared" si="1039"/>
        <v/>
      </c>
    </row>
    <row r="66514" spans="22:22" x14ac:dyDescent="0.35">
      <c r="V66514" s="5" t="str">
        <f t="shared" si="1039"/>
        <v/>
      </c>
    </row>
    <row r="66515" spans="22:22" x14ac:dyDescent="0.35">
      <c r="V66515" s="5" t="str">
        <f t="shared" si="1039"/>
        <v/>
      </c>
    </row>
    <row r="66516" spans="22:22" x14ac:dyDescent="0.35">
      <c r="V66516" s="5" t="str">
        <f t="shared" si="1039"/>
        <v/>
      </c>
    </row>
    <row r="66517" spans="22:22" x14ac:dyDescent="0.35">
      <c r="V66517" s="5" t="str">
        <f t="shared" si="1039"/>
        <v/>
      </c>
    </row>
    <row r="66518" spans="22:22" x14ac:dyDescent="0.35">
      <c r="V66518" s="5" t="str">
        <f t="shared" si="1039"/>
        <v/>
      </c>
    </row>
    <row r="66519" spans="22:22" x14ac:dyDescent="0.35">
      <c r="V66519" s="5" t="str">
        <f t="shared" si="1039"/>
        <v/>
      </c>
    </row>
    <row r="66520" spans="22:22" x14ac:dyDescent="0.35">
      <c r="V66520" s="5" t="str">
        <f t="shared" si="1039"/>
        <v/>
      </c>
    </row>
    <row r="66521" spans="22:22" x14ac:dyDescent="0.35">
      <c r="V66521" s="5" t="str">
        <f t="shared" si="1039"/>
        <v/>
      </c>
    </row>
    <row r="66522" spans="22:22" x14ac:dyDescent="0.35">
      <c r="V66522" s="5" t="str">
        <f t="shared" si="1039"/>
        <v/>
      </c>
    </row>
    <row r="66523" spans="22:22" x14ac:dyDescent="0.35">
      <c r="V66523" s="5" t="str">
        <f t="shared" si="1039"/>
        <v/>
      </c>
    </row>
    <row r="66524" spans="22:22" x14ac:dyDescent="0.35">
      <c r="V66524" s="5" t="str">
        <f t="shared" si="1039"/>
        <v/>
      </c>
    </row>
    <row r="66525" spans="22:22" x14ac:dyDescent="0.35">
      <c r="V66525" s="5" t="str">
        <f t="shared" si="1039"/>
        <v/>
      </c>
    </row>
    <row r="66526" spans="22:22" x14ac:dyDescent="0.35">
      <c r="V66526" s="5" t="str">
        <f t="shared" si="1039"/>
        <v/>
      </c>
    </row>
    <row r="66527" spans="22:22" x14ac:dyDescent="0.35">
      <c r="V66527" s="5" t="str">
        <f t="shared" si="1039"/>
        <v/>
      </c>
    </row>
    <row r="66528" spans="22:22" x14ac:dyDescent="0.35">
      <c r="V66528" s="5" t="str">
        <f t="shared" si="1039"/>
        <v/>
      </c>
    </row>
    <row r="66529" spans="22:22" x14ac:dyDescent="0.35">
      <c r="V66529" s="5" t="str">
        <f t="shared" si="1039"/>
        <v/>
      </c>
    </row>
    <row r="66530" spans="22:22" x14ac:dyDescent="0.35">
      <c r="V66530" s="5" t="str">
        <f t="shared" si="1039"/>
        <v/>
      </c>
    </row>
    <row r="66531" spans="22:22" x14ac:dyDescent="0.35">
      <c r="V66531" s="5" t="str">
        <f t="shared" si="1039"/>
        <v/>
      </c>
    </row>
    <row r="66532" spans="22:22" x14ac:dyDescent="0.35">
      <c r="V66532" s="5" t="str">
        <f t="shared" si="1039"/>
        <v/>
      </c>
    </row>
    <row r="66533" spans="22:22" x14ac:dyDescent="0.35">
      <c r="V66533" s="5" t="str">
        <f t="shared" si="1039"/>
        <v/>
      </c>
    </row>
    <row r="66534" spans="22:22" x14ac:dyDescent="0.35">
      <c r="V66534" s="5" t="str">
        <f t="shared" si="1039"/>
        <v/>
      </c>
    </row>
    <row r="66535" spans="22:22" x14ac:dyDescent="0.35">
      <c r="V66535" s="5" t="str">
        <f t="shared" si="1039"/>
        <v/>
      </c>
    </row>
    <row r="66536" spans="22:22" x14ac:dyDescent="0.35">
      <c r="V66536" s="5" t="str">
        <f t="shared" si="1039"/>
        <v/>
      </c>
    </row>
    <row r="66537" spans="22:22" x14ac:dyDescent="0.35">
      <c r="V66537" s="5" t="str">
        <f t="shared" si="1039"/>
        <v/>
      </c>
    </row>
    <row r="66538" spans="22:22" x14ac:dyDescent="0.35">
      <c r="V66538" s="5" t="str">
        <f t="shared" si="1039"/>
        <v/>
      </c>
    </row>
    <row r="66539" spans="22:22" x14ac:dyDescent="0.35">
      <c r="V66539" s="5" t="str">
        <f t="shared" si="1039"/>
        <v/>
      </c>
    </row>
    <row r="66540" spans="22:22" x14ac:dyDescent="0.35">
      <c r="V66540" s="5" t="str">
        <f t="shared" si="1039"/>
        <v/>
      </c>
    </row>
    <row r="66541" spans="22:22" x14ac:dyDescent="0.35">
      <c r="V66541" s="5" t="str">
        <f t="shared" si="1039"/>
        <v/>
      </c>
    </row>
    <row r="66542" spans="22:22" x14ac:dyDescent="0.35">
      <c r="V66542" s="5" t="str">
        <f t="shared" si="1039"/>
        <v/>
      </c>
    </row>
    <row r="66543" spans="22:22" x14ac:dyDescent="0.35">
      <c r="V66543" s="5" t="str">
        <f t="shared" si="1039"/>
        <v/>
      </c>
    </row>
    <row r="66544" spans="22:22" x14ac:dyDescent="0.35">
      <c r="V66544" s="5" t="str">
        <f t="shared" si="1039"/>
        <v/>
      </c>
    </row>
    <row r="66545" spans="22:22" x14ac:dyDescent="0.35">
      <c r="V66545" s="5" t="str">
        <f t="shared" si="1039"/>
        <v/>
      </c>
    </row>
    <row r="66546" spans="22:22" x14ac:dyDescent="0.35">
      <c r="V66546" s="5" t="str">
        <f t="shared" si="1039"/>
        <v/>
      </c>
    </row>
    <row r="66547" spans="22:22" x14ac:dyDescent="0.35">
      <c r="V66547" s="5" t="str">
        <f t="shared" si="1039"/>
        <v/>
      </c>
    </row>
    <row r="66548" spans="22:22" x14ac:dyDescent="0.35">
      <c r="V66548" s="5" t="str">
        <f t="shared" si="1039"/>
        <v/>
      </c>
    </row>
    <row r="66549" spans="22:22" x14ac:dyDescent="0.35">
      <c r="V66549" s="5" t="str">
        <f t="shared" si="1039"/>
        <v/>
      </c>
    </row>
    <row r="66550" spans="22:22" x14ac:dyDescent="0.35">
      <c r="V66550" s="5" t="str">
        <f t="shared" si="1039"/>
        <v/>
      </c>
    </row>
    <row r="66551" spans="22:22" x14ac:dyDescent="0.35">
      <c r="V66551" s="5" t="str">
        <f t="shared" si="1039"/>
        <v/>
      </c>
    </row>
    <row r="66552" spans="22:22" x14ac:dyDescent="0.35">
      <c r="V66552" s="5" t="str">
        <f t="shared" si="1039"/>
        <v/>
      </c>
    </row>
    <row r="66553" spans="22:22" x14ac:dyDescent="0.35">
      <c r="V66553" s="5" t="str">
        <f t="shared" si="1039"/>
        <v/>
      </c>
    </row>
    <row r="66554" spans="22:22" x14ac:dyDescent="0.35">
      <c r="V66554" s="5" t="str">
        <f t="shared" si="1039"/>
        <v/>
      </c>
    </row>
    <row r="66555" spans="22:22" x14ac:dyDescent="0.35">
      <c r="V66555" s="5" t="str">
        <f t="shared" si="1039"/>
        <v/>
      </c>
    </row>
    <row r="66556" spans="22:22" x14ac:dyDescent="0.35">
      <c r="V66556" s="5" t="str">
        <f t="shared" si="1039"/>
        <v/>
      </c>
    </row>
    <row r="66557" spans="22:22" x14ac:dyDescent="0.35">
      <c r="V66557" s="5" t="str">
        <f t="shared" si="1039"/>
        <v/>
      </c>
    </row>
    <row r="66558" spans="22:22" x14ac:dyDescent="0.35">
      <c r="V66558" s="5" t="str">
        <f t="shared" si="1039"/>
        <v/>
      </c>
    </row>
    <row r="66559" spans="22:22" x14ac:dyDescent="0.35">
      <c r="V66559" s="5" t="str">
        <f t="shared" si="1039"/>
        <v/>
      </c>
    </row>
    <row r="66560" spans="22:22" x14ac:dyDescent="0.35">
      <c r="V66560" s="5" t="str">
        <f t="shared" si="1039"/>
        <v/>
      </c>
    </row>
    <row r="66561" spans="22:22" x14ac:dyDescent="0.35">
      <c r="V66561" s="5" t="str">
        <f t="shared" si="1039"/>
        <v/>
      </c>
    </row>
    <row r="66562" spans="22:22" x14ac:dyDescent="0.35">
      <c r="V66562" s="5" t="str">
        <f t="shared" ref="V66562:V66625" si="1040">TRIM(CLEAN(SUBSTITUTE(A66562,CHAR(160)," ")))</f>
        <v/>
      </c>
    </row>
    <row r="66563" spans="22:22" x14ac:dyDescent="0.35">
      <c r="V66563" s="5" t="str">
        <f t="shared" si="1040"/>
        <v/>
      </c>
    </row>
    <row r="66564" spans="22:22" x14ac:dyDescent="0.35">
      <c r="V66564" s="5" t="str">
        <f t="shared" si="1040"/>
        <v/>
      </c>
    </row>
    <row r="66565" spans="22:22" x14ac:dyDescent="0.35">
      <c r="V66565" s="5" t="str">
        <f t="shared" si="1040"/>
        <v/>
      </c>
    </row>
    <row r="66566" spans="22:22" x14ac:dyDescent="0.35">
      <c r="V66566" s="5" t="str">
        <f t="shared" si="1040"/>
        <v/>
      </c>
    </row>
    <row r="66567" spans="22:22" x14ac:dyDescent="0.35">
      <c r="V66567" s="5" t="str">
        <f t="shared" si="1040"/>
        <v/>
      </c>
    </row>
    <row r="66568" spans="22:22" x14ac:dyDescent="0.35">
      <c r="V66568" s="5" t="str">
        <f t="shared" si="1040"/>
        <v/>
      </c>
    </row>
    <row r="66569" spans="22:22" x14ac:dyDescent="0.35">
      <c r="V66569" s="5" t="str">
        <f t="shared" si="1040"/>
        <v/>
      </c>
    </row>
    <row r="66570" spans="22:22" x14ac:dyDescent="0.35">
      <c r="V66570" s="5" t="str">
        <f t="shared" si="1040"/>
        <v/>
      </c>
    </row>
    <row r="66571" spans="22:22" x14ac:dyDescent="0.35">
      <c r="V66571" s="5" t="str">
        <f t="shared" si="1040"/>
        <v/>
      </c>
    </row>
    <row r="66572" spans="22:22" x14ac:dyDescent="0.35">
      <c r="V66572" s="5" t="str">
        <f t="shared" si="1040"/>
        <v/>
      </c>
    </row>
    <row r="66573" spans="22:22" x14ac:dyDescent="0.35">
      <c r="V66573" s="5" t="str">
        <f t="shared" si="1040"/>
        <v/>
      </c>
    </row>
    <row r="66574" spans="22:22" x14ac:dyDescent="0.35">
      <c r="V66574" s="5" t="str">
        <f t="shared" si="1040"/>
        <v/>
      </c>
    </row>
    <row r="66575" spans="22:22" x14ac:dyDescent="0.35">
      <c r="V66575" s="5" t="str">
        <f t="shared" si="1040"/>
        <v/>
      </c>
    </row>
    <row r="66576" spans="22:22" x14ac:dyDescent="0.35">
      <c r="V66576" s="5" t="str">
        <f t="shared" si="1040"/>
        <v/>
      </c>
    </row>
    <row r="66577" spans="22:22" x14ac:dyDescent="0.35">
      <c r="V66577" s="5" t="str">
        <f t="shared" si="1040"/>
        <v/>
      </c>
    </row>
    <row r="66578" spans="22:22" x14ac:dyDescent="0.35">
      <c r="V66578" s="5" t="str">
        <f t="shared" si="1040"/>
        <v/>
      </c>
    </row>
    <row r="66579" spans="22:22" x14ac:dyDescent="0.35">
      <c r="V66579" s="5" t="str">
        <f t="shared" si="1040"/>
        <v/>
      </c>
    </row>
    <row r="66580" spans="22:22" x14ac:dyDescent="0.35">
      <c r="V66580" s="5" t="str">
        <f t="shared" si="1040"/>
        <v/>
      </c>
    </row>
    <row r="66581" spans="22:22" x14ac:dyDescent="0.35">
      <c r="V66581" s="5" t="str">
        <f t="shared" si="1040"/>
        <v/>
      </c>
    </row>
    <row r="66582" spans="22:22" x14ac:dyDescent="0.35">
      <c r="V66582" s="5" t="str">
        <f t="shared" si="1040"/>
        <v/>
      </c>
    </row>
    <row r="66583" spans="22:22" x14ac:dyDescent="0.35">
      <c r="V66583" s="5" t="str">
        <f t="shared" si="1040"/>
        <v/>
      </c>
    </row>
    <row r="66584" spans="22:22" x14ac:dyDescent="0.35">
      <c r="V66584" s="5" t="str">
        <f t="shared" si="1040"/>
        <v/>
      </c>
    </row>
    <row r="66585" spans="22:22" x14ac:dyDescent="0.35">
      <c r="V66585" s="5" t="str">
        <f t="shared" si="1040"/>
        <v/>
      </c>
    </row>
    <row r="66586" spans="22:22" x14ac:dyDescent="0.35">
      <c r="V66586" s="5" t="str">
        <f t="shared" si="1040"/>
        <v/>
      </c>
    </row>
    <row r="66587" spans="22:22" x14ac:dyDescent="0.35">
      <c r="V66587" s="5" t="str">
        <f t="shared" si="1040"/>
        <v/>
      </c>
    </row>
    <row r="66588" spans="22:22" x14ac:dyDescent="0.35">
      <c r="V66588" s="5" t="str">
        <f t="shared" si="1040"/>
        <v/>
      </c>
    </row>
    <row r="66589" spans="22:22" x14ac:dyDescent="0.35">
      <c r="V66589" s="5" t="str">
        <f t="shared" si="1040"/>
        <v/>
      </c>
    </row>
    <row r="66590" spans="22:22" x14ac:dyDescent="0.35">
      <c r="V66590" s="5" t="str">
        <f t="shared" si="1040"/>
        <v/>
      </c>
    </row>
    <row r="66591" spans="22:22" x14ac:dyDescent="0.35">
      <c r="V66591" s="5" t="str">
        <f t="shared" si="1040"/>
        <v/>
      </c>
    </row>
    <row r="66592" spans="22:22" x14ac:dyDescent="0.35">
      <c r="V66592" s="5" t="str">
        <f t="shared" si="1040"/>
        <v/>
      </c>
    </row>
    <row r="66593" spans="22:22" x14ac:dyDescent="0.35">
      <c r="V66593" s="5" t="str">
        <f t="shared" si="1040"/>
        <v/>
      </c>
    </row>
    <row r="66594" spans="22:22" x14ac:dyDescent="0.35">
      <c r="V66594" s="5" t="str">
        <f t="shared" si="1040"/>
        <v/>
      </c>
    </row>
    <row r="66595" spans="22:22" x14ac:dyDescent="0.35">
      <c r="V66595" s="5" t="str">
        <f t="shared" si="1040"/>
        <v/>
      </c>
    </row>
    <row r="66596" spans="22:22" x14ac:dyDescent="0.35">
      <c r="V66596" s="5" t="str">
        <f t="shared" si="1040"/>
        <v/>
      </c>
    </row>
    <row r="66597" spans="22:22" x14ac:dyDescent="0.35">
      <c r="V66597" s="5" t="str">
        <f t="shared" si="1040"/>
        <v/>
      </c>
    </row>
    <row r="66598" spans="22:22" x14ac:dyDescent="0.35">
      <c r="V66598" s="5" t="str">
        <f t="shared" si="1040"/>
        <v/>
      </c>
    </row>
    <row r="66599" spans="22:22" x14ac:dyDescent="0.35">
      <c r="V66599" s="5" t="str">
        <f t="shared" si="1040"/>
        <v/>
      </c>
    </row>
    <row r="66600" spans="22:22" x14ac:dyDescent="0.35">
      <c r="V66600" s="5" t="str">
        <f t="shared" si="1040"/>
        <v/>
      </c>
    </row>
    <row r="66601" spans="22:22" x14ac:dyDescent="0.35">
      <c r="V66601" s="5" t="str">
        <f t="shared" si="1040"/>
        <v/>
      </c>
    </row>
    <row r="66602" spans="22:22" x14ac:dyDescent="0.35">
      <c r="V66602" s="5" t="str">
        <f t="shared" si="1040"/>
        <v/>
      </c>
    </row>
    <row r="66603" spans="22:22" x14ac:dyDescent="0.35">
      <c r="V66603" s="5" t="str">
        <f t="shared" si="1040"/>
        <v/>
      </c>
    </row>
    <row r="66604" spans="22:22" x14ac:dyDescent="0.35">
      <c r="V66604" s="5" t="str">
        <f t="shared" si="1040"/>
        <v/>
      </c>
    </row>
    <row r="66605" spans="22:22" x14ac:dyDescent="0.35">
      <c r="V66605" s="5" t="str">
        <f t="shared" si="1040"/>
        <v/>
      </c>
    </row>
    <row r="66606" spans="22:22" x14ac:dyDescent="0.35">
      <c r="V66606" s="5" t="str">
        <f t="shared" si="1040"/>
        <v/>
      </c>
    </row>
    <row r="66607" spans="22:22" x14ac:dyDescent="0.35">
      <c r="V66607" s="5" t="str">
        <f t="shared" si="1040"/>
        <v/>
      </c>
    </row>
    <row r="66608" spans="22:22" x14ac:dyDescent="0.35">
      <c r="V66608" s="5" t="str">
        <f t="shared" si="1040"/>
        <v/>
      </c>
    </row>
    <row r="66609" spans="22:22" x14ac:dyDescent="0.35">
      <c r="V66609" s="5" t="str">
        <f t="shared" si="1040"/>
        <v/>
      </c>
    </row>
    <row r="66610" spans="22:22" x14ac:dyDescent="0.35">
      <c r="V66610" s="5" t="str">
        <f t="shared" si="1040"/>
        <v/>
      </c>
    </row>
    <row r="66611" spans="22:22" x14ac:dyDescent="0.35">
      <c r="V66611" s="5" t="str">
        <f t="shared" si="1040"/>
        <v/>
      </c>
    </row>
    <row r="66612" spans="22:22" x14ac:dyDescent="0.35">
      <c r="V66612" s="5" t="str">
        <f t="shared" si="1040"/>
        <v/>
      </c>
    </row>
    <row r="66613" spans="22:22" x14ac:dyDescent="0.35">
      <c r="V66613" s="5" t="str">
        <f t="shared" si="1040"/>
        <v/>
      </c>
    </row>
    <row r="66614" spans="22:22" x14ac:dyDescent="0.35">
      <c r="V66614" s="5" t="str">
        <f t="shared" si="1040"/>
        <v/>
      </c>
    </row>
    <row r="66615" spans="22:22" x14ac:dyDescent="0.35">
      <c r="V66615" s="5" t="str">
        <f t="shared" si="1040"/>
        <v/>
      </c>
    </row>
    <row r="66616" spans="22:22" x14ac:dyDescent="0.35">
      <c r="V66616" s="5" t="str">
        <f t="shared" si="1040"/>
        <v/>
      </c>
    </row>
    <row r="66617" spans="22:22" x14ac:dyDescent="0.35">
      <c r="V66617" s="5" t="str">
        <f t="shared" si="1040"/>
        <v/>
      </c>
    </row>
    <row r="66618" spans="22:22" x14ac:dyDescent="0.35">
      <c r="V66618" s="5" t="str">
        <f t="shared" si="1040"/>
        <v/>
      </c>
    </row>
    <row r="66619" spans="22:22" x14ac:dyDescent="0.35">
      <c r="V66619" s="5" t="str">
        <f t="shared" si="1040"/>
        <v/>
      </c>
    </row>
    <row r="66620" spans="22:22" x14ac:dyDescent="0.35">
      <c r="V66620" s="5" t="str">
        <f t="shared" si="1040"/>
        <v/>
      </c>
    </row>
    <row r="66621" spans="22:22" x14ac:dyDescent="0.35">
      <c r="V66621" s="5" t="str">
        <f t="shared" si="1040"/>
        <v/>
      </c>
    </row>
    <row r="66622" spans="22:22" x14ac:dyDescent="0.35">
      <c r="V66622" s="5" t="str">
        <f t="shared" si="1040"/>
        <v/>
      </c>
    </row>
    <row r="66623" spans="22:22" x14ac:dyDescent="0.35">
      <c r="V66623" s="5" t="str">
        <f t="shared" si="1040"/>
        <v/>
      </c>
    </row>
    <row r="66624" spans="22:22" x14ac:dyDescent="0.35">
      <c r="V66624" s="5" t="str">
        <f t="shared" si="1040"/>
        <v/>
      </c>
    </row>
    <row r="66625" spans="22:22" x14ac:dyDescent="0.35">
      <c r="V66625" s="5" t="str">
        <f t="shared" si="1040"/>
        <v/>
      </c>
    </row>
    <row r="66626" spans="22:22" x14ac:dyDescent="0.35">
      <c r="V66626" s="5" t="str">
        <f t="shared" ref="V66626:V66689" si="1041">TRIM(CLEAN(SUBSTITUTE(A66626,CHAR(160)," ")))</f>
        <v/>
      </c>
    </row>
    <row r="66627" spans="22:22" x14ac:dyDescent="0.35">
      <c r="V66627" s="5" t="str">
        <f t="shared" si="1041"/>
        <v/>
      </c>
    </row>
    <row r="66628" spans="22:22" x14ac:dyDescent="0.35">
      <c r="V66628" s="5" t="str">
        <f t="shared" si="1041"/>
        <v/>
      </c>
    </row>
    <row r="66629" spans="22:22" x14ac:dyDescent="0.35">
      <c r="V66629" s="5" t="str">
        <f t="shared" si="1041"/>
        <v/>
      </c>
    </row>
    <row r="66630" spans="22:22" x14ac:dyDescent="0.35">
      <c r="V66630" s="5" t="str">
        <f t="shared" si="1041"/>
        <v/>
      </c>
    </row>
    <row r="66631" spans="22:22" x14ac:dyDescent="0.35">
      <c r="V66631" s="5" t="str">
        <f t="shared" si="1041"/>
        <v/>
      </c>
    </row>
    <row r="66632" spans="22:22" x14ac:dyDescent="0.35">
      <c r="V66632" s="5" t="str">
        <f t="shared" si="1041"/>
        <v/>
      </c>
    </row>
    <row r="66633" spans="22:22" x14ac:dyDescent="0.35">
      <c r="V66633" s="5" t="str">
        <f t="shared" si="1041"/>
        <v/>
      </c>
    </row>
    <row r="66634" spans="22:22" x14ac:dyDescent="0.35">
      <c r="V66634" s="5" t="str">
        <f t="shared" si="1041"/>
        <v/>
      </c>
    </row>
    <row r="66635" spans="22:22" x14ac:dyDescent="0.35">
      <c r="V66635" s="5" t="str">
        <f t="shared" si="1041"/>
        <v/>
      </c>
    </row>
    <row r="66636" spans="22:22" x14ac:dyDescent="0.35">
      <c r="V66636" s="5" t="str">
        <f t="shared" si="1041"/>
        <v/>
      </c>
    </row>
    <row r="66637" spans="22:22" x14ac:dyDescent="0.35">
      <c r="V66637" s="5" t="str">
        <f t="shared" si="1041"/>
        <v/>
      </c>
    </row>
    <row r="66638" spans="22:22" x14ac:dyDescent="0.35">
      <c r="V66638" s="5" t="str">
        <f t="shared" si="1041"/>
        <v/>
      </c>
    </row>
    <row r="66639" spans="22:22" x14ac:dyDescent="0.35">
      <c r="V66639" s="5" t="str">
        <f t="shared" si="1041"/>
        <v/>
      </c>
    </row>
    <row r="66640" spans="22:22" x14ac:dyDescent="0.35">
      <c r="V66640" s="5" t="str">
        <f t="shared" si="1041"/>
        <v/>
      </c>
    </row>
    <row r="66641" spans="22:22" x14ac:dyDescent="0.35">
      <c r="V66641" s="5" t="str">
        <f t="shared" si="1041"/>
        <v/>
      </c>
    </row>
    <row r="66642" spans="22:22" x14ac:dyDescent="0.35">
      <c r="V66642" s="5" t="str">
        <f t="shared" si="1041"/>
        <v/>
      </c>
    </row>
    <row r="66643" spans="22:22" x14ac:dyDescent="0.35">
      <c r="V66643" s="5" t="str">
        <f t="shared" si="1041"/>
        <v/>
      </c>
    </row>
    <row r="66644" spans="22:22" x14ac:dyDescent="0.35">
      <c r="V66644" s="5" t="str">
        <f t="shared" si="1041"/>
        <v/>
      </c>
    </row>
    <row r="66645" spans="22:22" x14ac:dyDescent="0.35">
      <c r="V66645" s="5" t="str">
        <f t="shared" si="1041"/>
        <v/>
      </c>
    </row>
    <row r="66646" spans="22:22" x14ac:dyDescent="0.35">
      <c r="V66646" s="5" t="str">
        <f t="shared" si="1041"/>
        <v/>
      </c>
    </row>
    <row r="66647" spans="22:22" x14ac:dyDescent="0.35">
      <c r="V66647" s="5" t="str">
        <f t="shared" si="1041"/>
        <v/>
      </c>
    </row>
    <row r="66648" spans="22:22" x14ac:dyDescent="0.35">
      <c r="V66648" s="5" t="str">
        <f t="shared" si="1041"/>
        <v/>
      </c>
    </row>
    <row r="66649" spans="22:22" x14ac:dyDescent="0.35">
      <c r="V66649" s="5" t="str">
        <f t="shared" si="1041"/>
        <v/>
      </c>
    </row>
    <row r="66650" spans="22:22" x14ac:dyDescent="0.35">
      <c r="V66650" s="5" t="str">
        <f t="shared" si="1041"/>
        <v/>
      </c>
    </row>
    <row r="66651" spans="22:22" x14ac:dyDescent="0.35">
      <c r="V66651" s="5" t="str">
        <f t="shared" si="1041"/>
        <v/>
      </c>
    </row>
    <row r="66652" spans="22:22" x14ac:dyDescent="0.35">
      <c r="V66652" s="5" t="str">
        <f t="shared" si="1041"/>
        <v/>
      </c>
    </row>
    <row r="66653" spans="22:22" x14ac:dyDescent="0.35">
      <c r="V66653" s="5" t="str">
        <f t="shared" si="1041"/>
        <v/>
      </c>
    </row>
    <row r="66654" spans="22:22" x14ac:dyDescent="0.35">
      <c r="V66654" s="5" t="str">
        <f t="shared" si="1041"/>
        <v/>
      </c>
    </row>
    <row r="66655" spans="22:22" x14ac:dyDescent="0.35">
      <c r="V66655" s="5" t="str">
        <f t="shared" si="1041"/>
        <v/>
      </c>
    </row>
    <row r="66656" spans="22:22" x14ac:dyDescent="0.35">
      <c r="V66656" s="5" t="str">
        <f t="shared" si="1041"/>
        <v/>
      </c>
    </row>
    <row r="66657" spans="22:22" x14ac:dyDescent="0.35">
      <c r="V66657" s="5" t="str">
        <f t="shared" si="1041"/>
        <v/>
      </c>
    </row>
    <row r="66658" spans="22:22" x14ac:dyDescent="0.35">
      <c r="V66658" s="5" t="str">
        <f t="shared" si="1041"/>
        <v/>
      </c>
    </row>
    <row r="66659" spans="22:22" x14ac:dyDescent="0.35">
      <c r="V66659" s="5" t="str">
        <f t="shared" si="1041"/>
        <v/>
      </c>
    </row>
    <row r="66660" spans="22:22" x14ac:dyDescent="0.35">
      <c r="V66660" s="5" t="str">
        <f t="shared" si="1041"/>
        <v/>
      </c>
    </row>
    <row r="66661" spans="22:22" x14ac:dyDescent="0.35">
      <c r="V66661" s="5" t="str">
        <f t="shared" si="1041"/>
        <v/>
      </c>
    </row>
    <row r="66662" spans="22:22" x14ac:dyDescent="0.35">
      <c r="V66662" s="5" t="str">
        <f t="shared" si="1041"/>
        <v/>
      </c>
    </row>
    <row r="66663" spans="22:22" x14ac:dyDescent="0.35">
      <c r="V66663" s="5" t="str">
        <f t="shared" si="1041"/>
        <v/>
      </c>
    </row>
    <row r="66664" spans="22:22" x14ac:dyDescent="0.35">
      <c r="V66664" s="5" t="str">
        <f t="shared" si="1041"/>
        <v/>
      </c>
    </row>
    <row r="66665" spans="22:22" x14ac:dyDescent="0.35">
      <c r="V66665" s="5" t="str">
        <f t="shared" si="1041"/>
        <v/>
      </c>
    </row>
    <row r="66666" spans="22:22" x14ac:dyDescent="0.35">
      <c r="V66666" s="5" t="str">
        <f t="shared" si="1041"/>
        <v/>
      </c>
    </row>
    <row r="66667" spans="22:22" x14ac:dyDescent="0.35">
      <c r="V66667" s="5" t="str">
        <f t="shared" si="1041"/>
        <v/>
      </c>
    </row>
    <row r="66668" spans="22:22" x14ac:dyDescent="0.35">
      <c r="V66668" s="5" t="str">
        <f t="shared" si="1041"/>
        <v/>
      </c>
    </row>
    <row r="66669" spans="22:22" x14ac:dyDescent="0.35">
      <c r="V66669" s="5" t="str">
        <f t="shared" si="1041"/>
        <v/>
      </c>
    </row>
    <row r="66670" spans="22:22" x14ac:dyDescent="0.35">
      <c r="V66670" s="5" t="str">
        <f t="shared" si="1041"/>
        <v/>
      </c>
    </row>
    <row r="66671" spans="22:22" x14ac:dyDescent="0.35">
      <c r="V66671" s="5" t="str">
        <f t="shared" si="1041"/>
        <v/>
      </c>
    </row>
    <row r="66672" spans="22:22" x14ac:dyDescent="0.35">
      <c r="V66672" s="5" t="str">
        <f t="shared" si="1041"/>
        <v/>
      </c>
    </row>
    <row r="66673" spans="22:22" x14ac:dyDescent="0.35">
      <c r="V66673" s="5" t="str">
        <f t="shared" si="1041"/>
        <v/>
      </c>
    </row>
    <row r="66674" spans="22:22" x14ac:dyDescent="0.35">
      <c r="V66674" s="5" t="str">
        <f t="shared" si="1041"/>
        <v/>
      </c>
    </row>
    <row r="66675" spans="22:22" x14ac:dyDescent="0.35">
      <c r="V66675" s="5" t="str">
        <f t="shared" si="1041"/>
        <v/>
      </c>
    </row>
    <row r="66676" spans="22:22" x14ac:dyDescent="0.35">
      <c r="V66676" s="5" t="str">
        <f t="shared" si="1041"/>
        <v/>
      </c>
    </row>
    <row r="66677" spans="22:22" x14ac:dyDescent="0.35">
      <c r="V66677" s="5" t="str">
        <f t="shared" si="1041"/>
        <v/>
      </c>
    </row>
    <row r="66678" spans="22:22" x14ac:dyDescent="0.35">
      <c r="V66678" s="5" t="str">
        <f t="shared" si="1041"/>
        <v/>
      </c>
    </row>
    <row r="66679" spans="22:22" x14ac:dyDescent="0.35">
      <c r="V66679" s="5" t="str">
        <f t="shared" si="1041"/>
        <v/>
      </c>
    </row>
    <row r="66680" spans="22:22" x14ac:dyDescent="0.35">
      <c r="V66680" s="5" t="str">
        <f t="shared" si="1041"/>
        <v/>
      </c>
    </row>
    <row r="66681" spans="22:22" x14ac:dyDescent="0.35">
      <c r="V66681" s="5" t="str">
        <f t="shared" si="1041"/>
        <v/>
      </c>
    </row>
    <row r="66682" spans="22:22" x14ac:dyDescent="0.35">
      <c r="V66682" s="5" t="str">
        <f t="shared" si="1041"/>
        <v/>
      </c>
    </row>
    <row r="66683" spans="22:22" x14ac:dyDescent="0.35">
      <c r="V66683" s="5" t="str">
        <f t="shared" si="1041"/>
        <v/>
      </c>
    </row>
    <row r="66684" spans="22:22" x14ac:dyDescent="0.35">
      <c r="V66684" s="5" t="str">
        <f t="shared" si="1041"/>
        <v/>
      </c>
    </row>
    <row r="66685" spans="22:22" x14ac:dyDescent="0.35">
      <c r="V66685" s="5" t="str">
        <f t="shared" si="1041"/>
        <v/>
      </c>
    </row>
    <row r="66686" spans="22:22" x14ac:dyDescent="0.35">
      <c r="V66686" s="5" t="str">
        <f t="shared" si="1041"/>
        <v/>
      </c>
    </row>
    <row r="66687" spans="22:22" x14ac:dyDescent="0.35">
      <c r="V66687" s="5" t="str">
        <f t="shared" si="1041"/>
        <v/>
      </c>
    </row>
    <row r="66688" spans="22:22" x14ac:dyDescent="0.35">
      <c r="V66688" s="5" t="str">
        <f t="shared" si="1041"/>
        <v/>
      </c>
    </row>
    <row r="66689" spans="22:22" x14ac:dyDescent="0.35">
      <c r="V66689" s="5" t="str">
        <f t="shared" si="1041"/>
        <v/>
      </c>
    </row>
    <row r="66690" spans="22:22" x14ac:dyDescent="0.35">
      <c r="V66690" s="5" t="str">
        <f t="shared" ref="V66690:V66753" si="1042">TRIM(CLEAN(SUBSTITUTE(A66690,CHAR(160)," ")))</f>
        <v/>
      </c>
    </row>
    <row r="66691" spans="22:22" x14ac:dyDescent="0.35">
      <c r="V66691" s="5" t="str">
        <f t="shared" si="1042"/>
        <v/>
      </c>
    </row>
    <row r="66692" spans="22:22" x14ac:dyDescent="0.35">
      <c r="V66692" s="5" t="str">
        <f t="shared" si="1042"/>
        <v/>
      </c>
    </row>
    <row r="66693" spans="22:22" x14ac:dyDescent="0.35">
      <c r="V66693" s="5" t="str">
        <f t="shared" si="1042"/>
        <v/>
      </c>
    </row>
    <row r="66694" spans="22:22" x14ac:dyDescent="0.35">
      <c r="V66694" s="5" t="str">
        <f t="shared" si="1042"/>
        <v/>
      </c>
    </row>
    <row r="66695" spans="22:22" x14ac:dyDescent="0.35">
      <c r="V66695" s="5" t="str">
        <f t="shared" si="1042"/>
        <v/>
      </c>
    </row>
    <row r="66696" spans="22:22" x14ac:dyDescent="0.35">
      <c r="V66696" s="5" t="str">
        <f t="shared" si="1042"/>
        <v/>
      </c>
    </row>
    <row r="66697" spans="22:22" x14ac:dyDescent="0.35">
      <c r="V66697" s="5" t="str">
        <f t="shared" si="1042"/>
        <v/>
      </c>
    </row>
    <row r="66698" spans="22:22" x14ac:dyDescent="0.35">
      <c r="V66698" s="5" t="str">
        <f t="shared" si="1042"/>
        <v/>
      </c>
    </row>
    <row r="66699" spans="22:22" x14ac:dyDescent="0.35">
      <c r="V66699" s="5" t="str">
        <f t="shared" si="1042"/>
        <v/>
      </c>
    </row>
    <row r="66700" spans="22:22" x14ac:dyDescent="0.35">
      <c r="V66700" s="5" t="str">
        <f t="shared" si="1042"/>
        <v/>
      </c>
    </row>
    <row r="66701" spans="22:22" x14ac:dyDescent="0.35">
      <c r="V66701" s="5" t="str">
        <f t="shared" si="1042"/>
        <v/>
      </c>
    </row>
    <row r="66702" spans="22:22" x14ac:dyDescent="0.35">
      <c r="V66702" s="5" t="str">
        <f t="shared" si="1042"/>
        <v/>
      </c>
    </row>
    <row r="66703" spans="22:22" x14ac:dyDescent="0.35">
      <c r="V66703" s="5" t="str">
        <f t="shared" si="1042"/>
        <v/>
      </c>
    </row>
    <row r="66704" spans="22:22" x14ac:dyDescent="0.35">
      <c r="V66704" s="5" t="str">
        <f t="shared" si="1042"/>
        <v/>
      </c>
    </row>
    <row r="66705" spans="22:22" x14ac:dyDescent="0.35">
      <c r="V66705" s="5" t="str">
        <f t="shared" si="1042"/>
        <v/>
      </c>
    </row>
    <row r="66706" spans="22:22" x14ac:dyDescent="0.35">
      <c r="V66706" s="5" t="str">
        <f t="shared" si="1042"/>
        <v/>
      </c>
    </row>
    <row r="66707" spans="22:22" x14ac:dyDescent="0.35">
      <c r="V66707" s="5" t="str">
        <f t="shared" si="1042"/>
        <v/>
      </c>
    </row>
    <row r="66708" spans="22:22" x14ac:dyDescent="0.35">
      <c r="V66708" s="5" t="str">
        <f t="shared" si="1042"/>
        <v/>
      </c>
    </row>
    <row r="66709" spans="22:22" x14ac:dyDescent="0.35">
      <c r="V66709" s="5" t="str">
        <f t="shared" si="1042"/>
        <v/>
      </c>
    </row>
    <row r="66710" spans="22:22" x14ac:dyDescent="0.35">
      <c r="V66710" s="5" t="str">
        <f t="shared" si="1042"/>
        <v/>
      </c>
    </row>
    <row r="66711" spans="22:22" x14ac:dyDescent="0.35">
      <c r="V66711" s="5" t="str">
        <f t="shared" si="1042"/>
        <v/>
      </c>
    </row>
    <row r="66712" spans="22:22" x14ac:dyDescent="0.35">
      <c r="V66712" s="5" t="str">
        <f t="shared" si="1042"/>
        <v/>
      </c>
    </row>
    <row r="66713" spans="22:22" x14ac:dyDescent="0.35">
      <c r="V66713" s="5" t="str">
        <f t="shared" si="1042"/>
        <v/>
      </c>
    </row>
    <row r="66714" spans="22:22" x14ac:dyDescent="0.35">
      <c r="V66714" s="5" t="str">
        <f t="shared" si="1042"/>
        <v/>
      </c>
    </row>
    <row r="66715" spans="22:22" x14ac:dyDescent="0.35">
      <c r="V66715" s="5" t="str">
        <f t="shared" si="1042"/>
        <v/>
      </c>
    </row>
    <row r="66716" spans="22:22" x14ac:dyDescent="0.35">
      <c r="V66716" s="5" t="str">
        <f t="shared" si="1042"/>
        <v/>
      </c>
    </row>
    <row r="66717" spans="22:22" x14ac:dyDescent="0.35">
      <c r="V66717" s="5" t="str">
        <f t="shared" si="1042"/>
        <v/>
      </c>
    </row>
    <row r="66718" spans="22:22" x14ac:dyDescent="0.35">
      <c r="V66718" s="5" t="str">
        <f t="shared" si="1042"/>
        <v/>
      </c>
    </row>
    <row r="66719" spans="22:22" x14ac:dyDescent="0.35">
      <c r="V66719" s="5" t="str">
        <f t="shared" si="1042"/>
        <v/>
      </c>
    </row>
    <row r="66720" spans="22:22" x14ac:dyDescent="0.35">
      <c r="V66720" s="5" t="str">
        <f t="shared" si="1042"/>
        <v/>
      </c>
    </row>
    <row r="66721" spans="22:22" x14ac:dyDescent="0.35">
      <c r="V66721" s="5" t="str">
        <f t="shared" si="1042"/>
        <v/>
      </c>
    </row>
    <row r="66722" spans="22:22" x14ac:dyDescent="0.35">
      <c r="V66722" s="5" t="str">
        <f t="shared" si="1042"/>
        <v/>
      </c>
    </row>
    <row r="66723" spans="22:22" x14ac:dyDescent="0.35">
      <c r="V66723" s="5" t="str">
        <f t="shared" si="1042"/>
        <v/>
      </c>
    </row>
    <row r="66724" spans="22:22" x14ac:dyDescent="0.35">
      <c r="V66724" s="5" t="str">
        <f t="shared" si="1042"/>
        <v/>
      </c>
    </row>
    <row r="66725" spans="22:22" x14ac:dyDescent="0.35">
      <c r="V66725" s="5" t="str">
        <f t="shared" si="1042"/>
        <v/>
      </c>
    </row>
    <row r="66726" spans="22:22" x14ac:dyDescent="0.35">
      <c r="V66726" s="5" t="str">
        <f t="shared" si="1042"/>
        <v/>
      </c>
    </row>
    <row r="66727" spans="22:22" x14ac:dyDescent="0.35">
      <c r="V66727" s="5" t="str">
        <f t="shared" si="1042"/>
        <v/>
      </c>
    </row>
    <row r="66728" spans="22:22" x14ac:dyDescent="0.35">
      <c r="V66728" s="5" t="str">
        <f t="shared" si="1042"/>
        <v/>
      </c>
    </row>
    <row r="66729" spans="22:22" x14ac:dyDescent="0.35">
      <c r="V66729" s="5" t="str">
        <f t="shared" si="1042"/>
        <v/>
      </c>
    </row>
    <row r="66730" spans="22:22" x14ac:dyDescent="0.35">
      <c r="V66730" s="5" t="str">
        <f t="shared" si="1042"/>
        <v/>
      </c>
    </row>
    <row r="66731" spans="22:22" x14ac:dyDescent="0.35">
      <c r="V66731" s="5" t="str">
        <f t="shared" si="1042"/>
        <v/>
      </c>
    </row>
    <row r="66732" spans="22:22" x14ac:dyDescent="0.35">
      <c r="V66732" s="5" t="str">
        <f t="shared" si="1042"/>
        <v/>
      </c>
    </row>
    <row r="66733" spans="22:22" x14ac:dyDescent="0.35">
      <c r="V66733" s="5" t="str">
        <f t="shared" si="1042"/>
        <v/>
      </c>
    </row>
    <row r="66734" spans="22:22" x14ac:dyDescent="0.35">
      <c r="V66734" s="5" t="str">
        <f t="shared" si="1042"/>
        <v/>
      </c>
    </row>
    <row r="66735" spans="22:22" x14ac:dyDescent="0.35">
      <c r="V66735" s="5" t="str">
        <f t="shared" si="1042"/>
        <v/>
      </c>
    </row>
    <row r="66736" spans="22:22" x14ac:dyDescent="0.35">
      <c r="V66736" s="5" t="str">
        <f t="shared" si="1042"/>
        <v/>
      </c>
    </row>
    <row r="66737" spans="22:22" x14ac:dyDescent="0.35">
      <c r="V66737" s="5" t="str">
        <f t="shared" si="1042"/>
        <v/>
      </c>
    </row>
    <row r="66738" spans="22:22" x14ac:dyDescent="0.35">
      <c r="V66738" s="5" t="str">
        <f t="shared" si="1042"/>
        <v/>
      </c>
    </row>
    <row r="66739" spans="22:22" x14ac:dyDescent="0.35">
      <c r="V66739" s="5" t="str">
        <f t="shared" si="1042"/>
        <v/>
      </c>
    </row>
    <row r="66740" spans="22:22" x14ac:dyDescent="0.35">
      <c r="V66740" s="5" t="str">
        <f t="shared" si="1042"/>
        <v/>
      </c>
    </row>
    <row r="66741" spans="22:22" x14ac:dyDescent="0.35">
      <c r="V66741" s="5" t="str">
        <f t="shared" si="1042"/>
        <v/>
      </c>
    </row>
    <row r="66742" spans="22:22" x14ac:dyDescent="0.35">
      <c r="V66742" s="5" t="str">
        <f t="shared" si="1042"/>
        <v/>
      </c>
    </row>
    <row r="66743" spans="22:22" x14ac:dyDescent="0.35">
      <c r="V66743" s="5" t="str">
        <f t="shared" si="1042"/>
        <v/>
      </c>
    </row>
    <row r="66744" spans="22:22" x14ac:dyDescent="0.35">
      <c r="V66744" s="5" t="str">
        <f t="shared" si="1042"/>
        <v/>
      </c>
    </row>
    <row r="66745" spans="22:22" x14ac:dyDescent="0.35">
      <c r="V66745" s="5" t="str">
        <f t="shared" si="1042"/>
        <v/>
      </c>
    </row>
    <row r="66746" spans="22:22" x14ac:dyDescent="0.35">
      <c r="V66746" s="5" t="str">
        <f t="shared" si="1042"/>
        <v/>
      </c>
    </row>
    <row r="66747" spans="22:22" x14ac:dyDescent="0.35">
      <c r="V66747" s="5" t="str">
        <f t="shared" si="1042"/>
        <v/>
      </c>
    </row>
    <row r="66748" spans="22:22" x14ac:dyDescent="0.35">
      <c r="V66748" s="5" t="str">
        <f t="shared" si="1042"/>
        <v/>
      </c>
    </row>
    <row r="66749" spans="22:22" x14ac:dyDescent="0.35">
      <c r="V66749" s="5" t="str">
        <f t="shared" si="1042"/>
        <v/>
      </c>
    </row>
    <row r="66750" spans="22:22" x14ac:dyDescent="0.35">
      <c r="V66750" s="5" t="str">
        <f t="shared" si="1042"/>
        <v/>
      </c>
    </row>
    <row r="66751" spans="22:22" x14ac:dyDescent="0.35">
      <c r="V66751" s="5" t="str">
        <f t="shared" si="1042"/>
        <v/>
      </c>
    </row>
    <row r="66752" spans="22:22" x14ac:dyDescent="0.35">
      <c r="V66752" s="5" t="str">
        <f t="shared" si="1042"/>
        <v/>
      </c>
    </row>
    <row r="66753" spans="22:22" x14ac:dyDescent="0.35">
      <c r="V66753" s="5" t="str">
        <f t="shared" si="1042"/>
        <v/>
      </c>
    </row>
    <row r="66754" spans="22:22" x14ac:dyDescent="0.35">
      <c r="V66754" s="5" t="str">
        <f t="shared" ref="V66754:V66817" si="1043">TRIM(CLEAN(SUBSTITUTE(A66754,CHAR(160)," ")))</f>
        <v/>
      </c>
    </row>
    <row r="66755" spans="22:22" x14ac:dyDescent="0.35">
      <c r="V66755" s="5" t="str">
        <f t="shared" si="1043"/>
        <v/>
      </c>
    </row>
    <row r="66756" spans="22:22" x14ac:dyDescent="0.35">
      <c r="V66756" s="5" t="str">
        <f t="shared" si="1043"/>
        <v/>
      </c>
    </row>
    <row r="66757" spans="22:22" x14ac:dyDescent="0.35">
      <c r="V66757" s="5" t="str">
        <f t="shared" si="1043"/>
        <v/>
      </c>
    </row>
    <row r="66758" spans="22:22" x14ac:dyDescent="0.35">
      <c r="V66758" s="5" t="str">
        <f t="shared" si="1043"/>
        <v/>
      </c>
    </row>
    <row r="66759" spans="22:22" x14ac:dyDescent="0.35">
      <c r="V66759" s="5" t="str">
        <f t="shared" si="1043"/>
        <v/>
      </c>
    </row>
    <row r="66760" spans="22:22" x14ac:dyDescent="0.35">
      <c r="V66760" s="5" t="str">
        <f t="shared" si="1043"/>
        <v/>
      </c>
    </row>
    <row r="66761" spans="22:22" x14ac:dyDescent="0.35">
      <c r="V66761" s="5" t="str">
        <f t="shared" si="1043"/>
        <v/>
      </c>
    </row>
    <row r="66762" spans="22:22" x14ac:dyDescent="0.35">
      <c r="V66762" s="5" t="str">
        <f t="shared" si="1043"/>
        <v/>
      </c>
    </row>
    <row r="66763" spans="22:22" x14ac:dyDescent="0.35">
      <c r="V66763" s="5" t="str">
        <f t="shared" si="1043"/>
        <v/>
      </c>
    </row>
    <row r="66764" spans="22:22" x14ac:dyDescent="0.35">
      <c r="V66764" s="5" t="str">
        <f t="shared" si="1043"/>
        <v/>
      </c>
    </row>
    <row r="66765" spans="22:22" x14ac:dyDescent="0.35">
      <c r="V66765" s="5" t="str">
        <f t="shared" si="1043"/>
        <v/>
      </c>
    </row>
    <row r="66766" spans="22:22" x14ac:dyDescent="0.35">
      <c r="V66766" s="5" t="str">
        <f t="shared" si="1043"/>
        <v/>
      </c>
    </row>
    <row r="66767" spans="22:22" x14ac:dyDescent="0.35">
      <c r="V66767" s="5" t="str">
        <f t="shared" si="1043"/>
        <v/>
      </c>
    </row>
    <row r="66768" spans="22:22" x14ac:dyDescent="0.35">
      <c r="V66768" s="5" t="str">
        <f t="shared" si="1043"/>
        <v/>
      </c>
    </row>
    <row r="66769" spans="22:22" x14ac:dyDescent="0.35">
      <c r="V66769" s="5" t="str">
        <f t="shared" si="1043"/>
        <v/>
      </c>
    </row>
    <row r="66770" spans="22:22" x14ac:dyDescent="0.35">
      <c r="V66770" s="5" t="str">
        <f t="shared" si="1043"/>
        <v/>
      </c>
    </row>
    <row r="66771" spans="22:22" x14ac:dyDescent="0.35">
      <c r="V66771" s="5" t="str">
        <f t="shared" si="1043"/>
        <v/>
      </c>
    </row>
    <row r="66772" spans="22:22" x14ac:dyDescent="0.35">
      <c r="V66772" s="5" t="str">
        <f t="shared" si="1043"/>
        <v/>
      </c>
    </row>
    <row r="66773" spans="22:22" x14ac:dyDescent="0.35">
      <c r="V66773" s="5" t="str">
        <f t="shared" si="1043"/>
        <v/>
      </c>
    </row>
    <row r="66774" spans="22:22" x14ac:dyDescent="0.35">
      <c r="V66774" s="5" t="str">
        <f t="shared" si="1043"/>
        <v/>
      </c>
    </row>
    <row r="66775" spans="22:22" x14ac:dyDescent="0.35">
      <c r="V66775" s="5" t="str">
        <f t="shared" si="1043"/>
        <v/>
      </c>
    </row>
    <row r="66776" spans="22:22" x14ac:dyDescent="0.35">
      <c r="V66776" s="5" t="str">
        <f t="shared" si="1043"/>
        <v/>
      </c>
    </row>
    <row r="66777" spans="22:22" x14ac:dyDescent="0.35">
      <c r="V66777" s="5" t="str">
        <f t="shared" si="1043"/>
        <v/>
      </c>
    </row>
    <row r="66778" spans="22:22" x14ac:dyDescent="0.35">
      <c r="V66778" s="5" t="str">
        <f t="shared" si="1043"/>
        <v/>
      </c>
    </row>
    <row r="66779" spans="22:22" x14ac:dyDescent="0.35">
      <c r="V66779" s="5" t="str">
        <f t="shared" si="1043"/>
        <v/>
      </c>
    </row>
    <row r="66780" spans="22:22" x14ac:dyDescent="0.35">
      <c r="V66780" s="5" t="str">
        <f t="shared" si="1043"/>
        <v/>
      </c>
    </row>
    <row r="66781" spans="22:22" x14ac:dyDescent="0.35">
      <c r="V66781" s="5" t="str">
        <f t="shared" si="1043"/>
        <v/>
      </c>
    </row>
    <row r="66782" spans="22:22" x14ac:dyDescent="0.35">
      <c r="V66782" s="5" t="str">
        <f t="shared" si="1043"/>
        <v/>
      </c>
    </row>
    <row r="66783" spans="22:22" x14ac:dyDescent="0.35">
      <c r="V66783" s="5" t="str">
        <f t="shared" si="1043"/>
        <v/>
      </c>
    </row>
    <row r="66784" spans="22:22" x14ac:dyDescent="0.35">
      <c r="V66784" s="5" t="str">
        <f t="shared" si="1043"/>
        <v/>
      </c>
    </row>
    <row r="66785" spans="22:22" x14ac:dyDescent="0.35">
      <c r="V66785" s="5" t="str">
        <f t="shared" si="1043"/>
        <v/>
      </c>
    </row>
    <row r="66786" spans="22:22" x14ac:dyDescent="0.35">
      <c r="V66786" s="5" t="str">
        <f t="shared" si="1043"/>
        <v/>
      </c>
    </row>
    <row r="66787" spans="22:22" x14ac:dyDescent="0.35">
      <c r="V66787" s="5" t="str">
        <f t="shared" si="1043"/>
        <v/>
      </c>
    </row>
    <row r="66788" spans="22:22" x14ac:dyDescent="0.35">
      <c r="V66788" s="5" t="str">
        <f t="shared" si="1043"/>
        <v/>
      </c>
    </row>
    <row r="66789" spans="22:22" x14ac:dyDescent="0.35">
      <c r="V66789" s="5" t="str">
        <f t="shared" si="1043"/>
        <v/>
      </c>
    </row>
    <row r="66790" spans="22:22" x14ac:dyDescent="0.35">
      <c r="V66790" s="5" t="str">
        <f t="shared" si="1043"/>
        <v/>
      </c>
    </row>
    <row r="66791" spans="22:22" x14ac:dyDescent="0.35">
      <c r="V66791" s="5" t="str">
        <f t="shared" si="1043"/>
        <v/>
      </c>
    </row>
    <row r="66792" spans="22:22" x14ac:dyDescent="0.35">
      <c r="V66792" s="5" t="str">
        <f t="shared" si="1043"/>
        <v/>
      </c>
    </row>
    <row r="66793" spans="22:22" x14ac:dyDescent="0.35">
      <c r="V66793" s="5" t="str">
        <f t="shared" si="1043"/>
        <v/>
      </c>
    </row>
    <row r="66794" spans="22:22" x14ac:dyDescent="0.35">
      <c r="V66794" s="5" t="str">
        <f t="shared" si="1043"/>
        <v/>
      </c>
    </row>
    <row r="66795" spans="22:22" x14ac:dyDescent="0.35">
      <c r="V66795" s="5" t="str">
        <f t="shared" si="1043"/>
        <v/>
      </c>
    </row>
    <row r="66796" spans="22:22" x14ac:dyDescent="0.35">
      <c r="V66796" s="5" t="str">
        <f t="shared" si="1043"/>
        <v/>
      </c>
    </row>
    <row r="66797" spans="22:22" x14ac:dyDescent="0.35">
      <c r="V66797" s="5" t="str">
        <f t="shared" si="1043"/>
        <v/>
      </c>
    </row>
    <row r="66798" spans="22:22" x14ac:dyDescent="0.35">
      <c r="V66798" s="5" t="str">
        <f t="shared" si="1043"/>
        <v/>
      </c>
    </row>
    <row r="66799" spans="22:22" x14ac:dyDescent="0.35">
      <c r="V66799" s="5" t="str">
        <f t="shared" si="1043"/>
        <v/>
      </c>
    </row>
    <row r="66800" spans="22:22" x14ac:dyDescent="0.35">
      <c r="V66800" s="5" t="str">
        <f t="shared" si="1043"/>
        <v/>
      </c>
    </row>
    <row r="66801" spans="22:22" x14ac:dyDescent="0.35">
      <c r="V66801" s="5" t="str">
        <f t="shared" si="1043"/>
        <v/>
      </c>
    </row>
    <row r="66802" spans="22:22" x14ac:dyDescent="0.35">
      <c r="V66802" s="5" t="str">
        <f t="shared" si="1043"/>
        <v/>
      </c>
    </row>
    <row r="66803" spans="22:22" x14ac:dyDescent="0.35">
      <c r="V66803" s="5" t="str">
        <f t="shared" si="1043"/>
        <v/>
      </c>
    </row>
    <row r="66804" spans="22:22" x14ac:dyDescent="0.35">
      <c r="V66804" s="5" t="str">
        <f t="shared" si="1043"/>
        <v/>
      </c>
    </row>
    <row r="66805" spans="22:22" x14ac:dyDescent="0.35">
      <c r="V66805" s="5" t="str">
        <f t="shared" si="1043"/>
        <v/>
      </c>
    </row>
    <row r="66806" spans="22:22" x14ac:dyDescent="0.35">
      <c r="V66806" s="5" t="str">
        <f t="shared" si="1043"/>
        <v/>
      </c>
    </row>
    <row r="66807" spans="22:22" x14ac:dyDescent="0.35">
      <c r="V66807" s="5" t="str">
        <f t="shared" si="1043"/>
        <v/>
      </c>
    </row>
    <row r="66808" spans="22:22" x14ac:dyDescent="0.35">
      <c r="V66808" s="5" t="str">
        <f t="shared" si="1043"/>
        <v/>
      </c>
    </row>
    <row r="66809" spans="22:22" x14ac:dyDescent="0.35">
      <c r="V66809" s="5" t="str">
        <f t="shared" si="1043"/>
        <v/>
      </c>
    </row>
    <row r="66810" spans="22:22" x14ac:dyDescent="0.35">
      <c r="V66810" s="5" t="str">
        <f t="shared" si="1043"/>
        <v/>
      </c>
    </row>
    <row r="66811" spans="22:22" x14ac:dyDescent="0.35">
      <c r="V66811" s="5" t="str">
        <f t="shared" si="1043"/>
        <v/>
      </c>
    </row>
    <row r="66812" spans="22:22" x14ac:dyDescent="0.35">
      <c r="V66812" s="5" t="str">
        <f t="shared" si="1043"/>
        <v/>
      </c>
    </row>
    <row r="66813" spans="22:22" x14ac:dyDescent="0.35">
      <c r="V66813" s="5" t="str">
        <f t="shared" si="1043"/>
        <v/>
      </c>
    </row>
    <row r="66814" spans="22:22" x14ac:dyDescent="0.35">
      <c r="V66814" s="5" t="str">
        <f t="shared" si="1043"/>
        <v/>
      </c>
    </row>
    <row r="66815" spans="22:22" x14ac:dyDescent="0.35">
      <c r="V66815" s="5" t="str">
        <f t="shared" si="1043"/>
        <v/>
      </c>
    </row>
    <row r="66816" spans="22:22" x14ac:dyDescent="0.35">
      <c r="V66816" s="5" t="str">
        <f t="shared" si="1043"/>
        <v/>
      </c>
    </row>
    <row r="66817" spans="22:22" x14ac:dyDescent="0.35">
      <c r="V66817" s="5" t="str">
        <f t="shared" si="1043"/>
        <v/>
      </c>
    </row>
    <row r="66818" spans="22:22" x14ac:dyDescent="0.35">
      <c r="V66818" s="5" t="str">
        <f t="shared" ref="V66818:V66881" si="1044">TRIM(CLEAN(SUBSTITUTE(A66818,CHAR(160)," ")))</f>
        <v/>
      </c>
    </row>
    <row r="66819" spans="22:22" x14ac:dyDescent="0.35">
      <c r="V66819" s="5" t="str">
        <f t="shared" si="1044"/>
        <v/>
      </c>
    </row>
    <row r="66820" spans="22:22" x14ac:dyDescent="0.35">
      <c r="V66820" s="5" t="str">
        <f t="shared" si="1044"/>
        <v/>
      </c>
    </row>
    <row r="66821" spans="22:22" x14ac:dyDescent="0.35">
      <c r="V66821" s="5" t="str">
        <f t="shared" si="1044"/>
        <v/>
      </c>
    </row>
    <row r="66822" spans="22:22" x14ac:dyDescent="0.35">
      <c r="V66822" s="5" t="str">
        <f t="shared" si="1044"/>
        <v/>
      </c>
    </row>
    <row r="66823" spans="22:22" x14ac:dyDescent="0.35">
      <c r="V66823" s="5" t="str">
        <f t="shared" si="1044"/>
        <v/>
      </c>
    </row>
    <row r="66824" spans="22:22" x14ac:dyDescent="0.35">
      <c r="V66824" s="5" t="str">
        <f t="shared" si="1044"/>
        <v/>
      </c>
    </row>
    <row r="66825" spans="22:22" x14ac:dyDescent="0.35">
      <c r="V66825" s="5" t="str">
        <f t="shared" si="1044"/>
        <v/>
      </c>
    </row>
    <row r="66826" spans="22:22" x14ac:dyDescent="0.35">
      <c r="V66826" s="5" t="str">
        <f t="shared" si="1044"/>
        <v/>
      </c>
    </row>
    <row r="66827" spans="22:22" x14ac:dyDescent="0.35">
      <c r="V66827" s="5" t="str">
        <f t="shared" si="1044"/>
        <v/>
      </c>
    </row>
    <row r="66828" spans="22:22" x14ac:dyDescent="0.35">
      <c r="V66828" s="5" t="str">
        <f t="shared" si="1044"/>
        <v/>
      </c>
    </row>
    <row r="66829" spans="22:22" x14ac:dyDescent="0.35">
      <c r="V66829" s="5" t="str">
        <f t="shared" si="1044"/>
        <v/>
      </c>
    </row>
    <row r="66830" spans="22:22" x14ac:dyDescent="0.35">
      <c r="V66830" s="5" t="str">
        <f t="shared" si="1044"/>
        <v/>
      </c>
    </row>
    <row r="66831" spans="22:22" x14ac:dyDescent="0.35">
      <c r="V66831" s="5" t="str">
        <f t="shared" si="1044"/>
        <v/>
      </c>
    </row>
    <row r="66832" spans="22:22" x14ac:dyDescent="0.35">
      <c r="V66832" s="5" t="str">
        <f t="shared" si="1044"/>
        <v/>
      </c>
    </row>
    <row r="66833" spans="22:22" x14ac:dyDescent="0.35">
      <c r="V66833" s="5" t="str">
        <f t="shared" si="1044"/>
        <v/>
      </c>
    </row>
    <row r="66834" spans="22:22" x14ac:dyDescent="0.35">
      <c r="V66834" s="5" t="str">
        <f t="shared" si="1044"/>
        <v/>
      </c>
    </row>
    <row r="66835" spans="22:22" x14ac:dyDescent="0.35">
      <c r="V66835" s="5" t="str">
        <f t="shared" si="1044"/>
        <v/>
      </c>
    </row>
    <row r="66836" spans="22:22" x14ac:dyDescent="0.35">
      <c r="V66836" s="5" t="str">
        <f t="shared" si="1044"/>
        <v/>
      </c>
    </row>
    <row r="66837" spans="22:22" x14ac:dyDescent="0.35">
      <c r="V66837" s="5" t="str">
        <f t="shared" si="1044"/>
        <v/>
      </c>
    </row>
    <row r="66838" spans="22:22" x14ac:dyDescent="0.35">
      <c r="V66838" s="5" t="str">
        <f t="shared" si="1044"/>
        <v/>
      </c>
    </row>
    <row r="66839" spans="22:22" x14ac:dyDescent="0.35">
      <c r="V66839" s="5" t="str">
        <f t="shared" si="1044"/>
        <v/>
      </c>
    </row>
    <row r="66840" spans="22:22" x14ac:dyDescent="0.35">
      <c r="V66840" s="5" t="str">
        <f t="shared" si="1044"/>
        <v/>
      </c>
    </row>
    <row r="66841" spans="22:22" x14ac:dyDescent="0.35">
      <c r="V66841" s="5" t="str">
        <f t="shared" si="1044"/>
        <v/>
      </c>
    </row>
    <row r="66842" spans="22:22" x14ac:dyDescent="0.35">
      <c r="V66842" s="5" t="str">
        <f t="shared" si="1044"/>
        <v/>
      </c>
    </row>
    <row r="66843" spans="22:22" x14ac:dyDescent="0.35">
      <c r="V66843" s="5" t="str">
        <f t="shared" si="1044"/>
        <v/>
      </c>
    </row>
    <row r="66844" spans="22:22" x14ac:dyDescent="0.35">
      <c r="V66844" s="5" t="str">
        <f t="shared" si="1044"/>
        <v/>
      </c>
    </row>
    <row r="66845" spans="22:22" x14ac:dyDescent="0.35">
      <c r="V66845" s="5" t="str">
        <f t="shared" si="1044"/>
        <v/>
      </c>
    </row>
    <row r="66846" spans="22:22" x14ac:dyDescent="0.35">
      <c r="V66846" s="5" t="str">
        <f t="shared" si="1044"/>
        <v/>
      </c>
    </row>
    <row r="66847" spans="22:22" x14ac:dyDescent="0.35">
      <c r="V66847" s="5" t="str">
        <f t="shared" si="1044"/>
        <v/>
      </c>
    </row>
    <row r="66848" spans="22:22" x14ac:dyDescent="0.35">
      <c r="V66848" s="5" t="str">
        <f t="shared" si="1044"/>
        <v/>
      </c>
    </row>
    <row r="66849" spans="22:22" x14ac:dyDescent="0.35">
      <c r="V66849" s="5" t="str">
        <f t="shared" si="1044"/>
        <v/>
      </c>
    </row>
    <row r="66850" spans="22:22" x14ac:dyDescent="0.35">
      <c r="V66850" s="5" t="str">
        <f t="shared" si="1044"/>
        <v/>
      </c>
    </row>
    <row r="66851" spans="22:22" x14ac:dyDescent="0.35">
      <c r="V66851" s="5" t="str">
        <f t="shared" si="1044"/>
        <v/>
      </c>
    </row>
    <row r="66852" spans="22:22" x14ac:dyDescent="0.35">
      <c r="V66852" s="5" t="str">
        <f t="shared" si="1044"/>
        <v/>
      </c>
    </row>
    <row r="66853" spans="22:22" x14ac:dyDescent="0.35">
      <c r="V66853" s="5" t="str">
        <f t="shared" si="1044"/>
        <v/>
      </c>
    </row>
    <row r="66854" spans="22:22" x14ac:dyDescent="0.35">
      <c r="V66854" s="5" t="str">
        <f t="shared" si="1044"/>
        <v/>
      </c>
    </row>
    <row r="66855" spans="22:22" x14ac:dyDescent="0.35">
      <c r="V66855" s="5" t="str">
        <f t="shared" si="1044"/>
        <v/>
      </c>
    </row>
    <row r="66856" spans="22:22" x14ac:dyDescent="0.35">
      <c r="V66856" s="5" t="str">
        <f t="shared" si="1044"/>
        <v/>
      </c>
    </row>
    <row r="66857" spans="22:22" x14ac:dyDescent="0.35">
      <c r="V66857" s="5" t="str">
        <f t="shared" si="1044"/>
        <v/>
      </c>
    </row>
    <row r="66858" spans="22:22" x14ac:dyDescent="0.35">
      <c r="V66858" s="5" t="str">
        <f t="shared" si="1044"/>
        <v/>
      </c>
    </row>
    <row r="66859" spans="22:22" x14ac:dyDescent="0.35">
      <c r="V66859" s="5" t="str">
        <f t="shared" si="1044"/>
        <v/>
      </c>
    </row>
    <row r="66860" spans="22:22" x14ac:dyDescent="0.35">
      <c r="V66860" s="5" t="str">
        <f t="shared" si="1044"/>
        <v/>
      </c>
    </row>
    <row r="66861" spans="22:22" x14ac:dyDescent="0.35">
      <c r="V66861" s="5" t="str">
        <f t="shared" si="1044"/>
        <v/>
      </c>
    </row>
    <row r="66862" spans="22:22" x14ac:dyDescent="0.35">
      <c r="V66862" s="5" t="str">
        <f t="shared" si="1044"/>
        <v/>
      </c>
    </row>
    <row r="66863" spans="22:22" x14ac:dyDescent="0.35">
      <c r="V66863" s="5" t="str">
        <f t="shared" si="1044"/>
        <v/>
      </c>
    </row>
    <row r="66864" spans="22:22" x14ac:dyDescent="0.35">
      <c r="V66864" s="5" t="str">
        <f t="shared" si="1044"/>
        <v/>
      </c>
    </row>
    <row r="66865" spans="22:22" x14ac:dyDescent="0.35">
      <c r="V66865" s="5" t="str">
        <f t="shared" si="1044"/>
        <v/>
      </c>
    </row>
    <row r="66866" spans="22:22" x14ac:dyDescent="0.35">
      <c r="V66866" s="5" t="str">
        <f t="shared" si="1044"/>
        <v/>
      </c>
    </row>
    <row r="66867" spans="22:22" x14ac:dyDescent="0.35">
      <c r="V66867" s="5" t="str">
        <f t="shared" si="1044"/>
        <v/>
      </c>
    </row>
    <row r="66868" spans="22:22" x14ac:dyDescent="0.35">
      <c r="V66868" s="5" t="str">
        <f t="shared" si="1044"/>
        <v/>
      </c>
    </row>
    <row r="66869" spans="22:22" x14ac:dyDescent="0.35">
      <c r="V66869" s="5" t="str">
        <f t="shared" si="1044"/>
        <v/>
      </c>
    </row>
    <row r="66870" spans="22:22" x14ac:dyDescent="0.35">
      <c r="V66870" s="5" t="str">
        <f t="shared" si="1044"/>
        <v/>
      </c>
    </row>
    <row r="66871" spans="22:22" x14ac:dyDescent="0.35">
      <c r="V66871" s="5" t="str">
        <f t="shared" si="1044"/>
        <v/>
      </c>
    </row>
    <row r="66872" spans="22:22" x14ac:dyDescent="0.35">
      <c r="V66872" s="5" t="str">
        <f t="shared" si="1044"/>
        <v/>
      </c>
    </row>
    <row r="66873" spans="22:22" x14ac:dyDescent="0.35">
      <c r="V66873" s="5" t="str">
        <f t="shared" si="1044"/>
        <v/>
      </c>
    </row>
    <row r="66874" spans="22:22" x14ac:dyDescent="0.35">
      <c r="V66874" s="5" t="str">
        <f t="shared" si="1044"/>
        <v/>
      </c>
    </row>
    <row r="66875" spans="22:22" x14ac:dyDescent="0.35">
      <c r="V66875" s="5" t="str">
        <f t="shared" si="1044"/>
        <v/>
      </c>
    </row>
    <row r="66876" spans="22:22" x14ac:dyDescent="0.35">
      <c r="V66876" s="5" t="str">
        <f t="shared" si="1044"/>
        <v/>
      </c>
    </row>
    <row r="66877" spans="22:22" x14ac:dyDescent="0.35">
      <c r="V66877" s="5" t="str">
        <f t="shared" si="1044"/>
        <v/>
      </c>
    </row>
    <row r="66878" spans="22:22" x14ac:dyDescent="0.35">
      <c r="V66878" s="5" t="str">
        <f t="shared" si="1044"/>
        <v/>
      </c>
    </row>
    <row r="66879" spans="22:22" x14ac:dyDescent="0.35">
      <c r="V66879" s="5" t="str">
        <f t="shared" si="1044"/>
        <v/>
      </c>
    </row>
    <row r="66880" spans="22:22" x14ac:dyDescent="0.35">
      <c r="V66880" s="5" t="str">
        <f t="shared" si="1044"/>
        <v/>
      </c>
    </row>
    <row r="66881" spans="22:22" x14ac:dyDescent="0.35">
      <c r="V66881" s="5" t="str">
        <f t="shared" si="1044"/>
        <v/>
      </c>
    </row>
    <row r="66882" spans="22:22" x14ac:dyDescent="0.35">
      <c r="V66882" s="5" t="str">
        <f t="shared" ref="V66882:V66945" si="1045">TRIM(CLEAN(SUBSTITUTE(A66882,CHAR(160)," ")))</f>
        <v/>
      </c>
    </row>
    <row r="66883" spans="22:22" x14ac:dyDescent="0.35">
      <c r="V66883" s="5" t="str">
        <f t="shared" si="1045"/>
        <v/>
      </c>
    </row>
    <row r="66884" spans="22:22" x14ac:dyDescent="0.35">
      <c r="V66884" s="5" t="str">
        <f t="shared" si="1045"/>
        <v/>
      </c>
    </row>
    <row r="66885" spans="22:22" x14ac:dyDescent="0.35">
      <c r="V66885" s="5" t="str">
        <f t="shared" si="1045"/>
        <v/>
      </c>
    </row>
    <row r="66886" spans="22:22" x14ac:dyDescent="0.35">
      <c r="V66886" s="5" t="str">
        <f t="shared" si="1045"/>
        <v/>
      </c>
    </row>
    <row r="66887" spans="22:22" x14ac:dyDescent="0.35">
      <c r="V66887" s="5" t="str">
        <f t="shared" si="1045"/>
        <v/>
      </c>
    </row>
    <row r="66888" spans="22:22" x14ac:dyDescent="0.35">
      <c r="V66888" s="5" t="str">
        <f t="shared" si="1045"/>
        <v/>
      </c>
    </row>
    <row r="66889" spans="22:22" x14ac:dyDescent="0.35">
      <c r="V66889" s="5" t="str">
        <f t="shared" si="1045"/>
        <v/>
      </c>
    </row>
    <row r="66890" spans="22:22" x14ac:dyDescent="0.35">
      <c r="V66890" s="5" t="str">
        <f t="shared" si="1045"/>
        <v/>
      </c>
    </row>
    <row r="66891" spans="22:22" x14ac:dyDescent="0.35">
      <c r="V66891" s="5" t="str">
        <f t="shared" si="1045"/>
        <v/>
      </c>
    </row>
    <row r="66892" spans="22:22" x14ac:dyDescent="0.35">
      <c r="V66892" s="5" t="str">
        <f t="shared" si="1045"/>
        <v/>
      </c>
    </row>
    <row r="66893" spans="22:22" x14ac:dyDescent="0.35">
      <c r="V66893" s="5" t="str">
        <f t="shared" si="1045"/>
        <v/>
      </c>
    </row>
    <row r="66894" spans="22:22" x14ac:dyDescent="0.35">
      <c r="V66894" s="5" t="str">
        <f t="shared" si="1045"/>
        <v/>
      </c>
    </row>
    <row r="66895" spans="22:22" x14ac:dyDescent="0.35">
      <c r="V66895" s="5" t="str">
        <f t="shared" si="1045"/>
        <v/>
      </c>
    </row>
    <row r="66896" spans="22:22" x14ac:dyDescent="0.35">
      <c r="V66896" s="5" t="str">
        <f t="shared" si="1045"/>
        <v/>
      </c>
    </row>
    <row r="66897" spans="22:22" x14ac:dyDescent="0.35">
      <c r="V66897" s="5" t="str">
        <f t="shared" si="1045"/>
        <v/>
      </c>
    </row>
    <row r="66898" spans="22:22" x14ac:dyDescent="0.35">
      <c r="V66898" s="5" t="str">
        <f t="shared" si="1045"/>
        <v/>
      </c>
    </row>
    <row r="66899" spans="22:22" x14ac:dyDescent="0.35">
      <c r="V66899" s="5" t="str">
        <f t="shared" si="1045"/>
        <v/>
      </c>
    </row>
    <row r="66900" spans="22:22" x14ac:dyDescent="0.35">
      <c r="V66900" s="5" t="str">
        <f t="shared" si="1045"/>
        <v/>
      </c>
    </row>
    <row r="66901" spans="22:22" x14ac:dyDescent="0.35">
      <c r="V66901" s="5" t="str">
        <f t="shared" si="1045"/>
        <v/>
      </c>
    </row>
    <row r="66902" spans="22:22" x14ac:dyDescent="0.35">
      <c r="V66902" s="5" t="str">
        <f t="shared" si="1045"/>
        <v/>
      </c>
    </row>
    <row r="66903" spans="22:22" x14ac:dyDescent="0.35">
      <c r="V66903" s="5" t="str">
        <f t="shared" si="1045"/>
        <v/>
      </c>
    </row>
    <row r="66904" spans="22:22" x14ac:dyDescent="0.35">
      <c r="V66904" s="5" t="str">
        <f t="shared" si="1045"/>
        <v/>
      </c>
    </row>
    <row r="66905" spans="22:22" x14ac:dyDescent="0.35">
      <c r="V66905" s="5" t="str">
        <f t="shared" si="1045"/>
        <v/>
      </c>
    </row>
    <row r="66906" spans="22:22" x14ac:dyDescent="0.35">
      <c r="V66906" s="5" t="str">
        <f t="shared" si="1045"/>
        <v/>
      </c>
    </row>
    <row r="66907" spans="22:22" x14ac:dyDescent="0.35">
      <c r="V66907" s="5" t="str">
        <f t="shared" si="1045"/>
        <v/>
      </c>
    </row>
    <row r="66908" spans="22:22" x14ac:dyDescent="0.35">
      <c r="V66908" s="5" t="str">
        <f t="shared" si="1045"/>
        <v/>
      </c>
    </row>
    <row r="66909" spans="22:22" x14ac:dyDescent="0.35">
      <c r="V66909" s="5" t="str">
        <f t="shared" si="1045"/>
        <v/>
      </c>
    </row>
    <row r="66910" spans="22:22" x14ac:dyDescent="0.35">
      <c r="V66910" s="5" t="str">
        <f t="shared" si="1045"/>
        <v/>
      </c>
    </row>
    <row r="66911" spans="22:22" x14ac:dyDescent="0.35">
      <c r="V66911" s="5" t="str">
        <f t="shared" si="1045"/>
        <v/>
      </c>
    </row>
    <row r="66912" spans="22:22" x14ac:dyDescent="0.35">
      <c r="V66912" s="5" t="str">
        <f t="shared" si="1045"/>
        <v/>
      </c>
    </row>
    <row r="66913" spans="22:22" x14ac:dyDescent="0.35">
      <c r="V66913" s="5" t="str">
        <f t="shared" si="1045"/>
        <v/>
      </c>
    </row>
    <row r="66914" spans="22:22" x14ac:dyDescent="0.35">
      <c r="V66914" s="5" t="str">
        <f t="shared" si="1045"/>
        <v/>
      </c>
    </row>
    <row r="66915" spans="22:22" x14ac:dyDescent="0.35">
      <c r="V66915" s="5" t="str">
        <f t="shared" si="1045"/>
        <v/>
      </c>
    </row>
    <row r="66916" spans="22:22" x14ac:dyDescent="0.35">
      <c r="V66916" s="5" t="str">
        <f t="shared" si="1045"/>
        <v/>
      </c>
    </row>
    <row r="66917" spans="22:22" x14ac:dyDescent="0.35">
      <c r="V66917" s="5" t="str">
        <f t="shared" si="1045"/>
        <v/>
      </c>
    </row>
    <row r="66918" spans="22:22" x14ac:dyDescent="0.35">
      <c r="V66918" s="5" t="str">
        <f t="shared" si="1045"/>
        <v/>
      </c>
    </row>
    <row r="66919" spans="22:22" x14ac:dyDescent="0.35">
      <c r="V66919" s="5" t="str">
        <f t="shared" si="1045"/>
        <v/>
      </c>
    </row>
    <row r="66920" spans="22:22" x14ac:dyDescent="0.35">
      <c r="V66920" s="5" t="str">
        <f t="shared" si="1045"/>
        <v/>
      </c>
    </row>
    <row r="66921" spans="22:22" x14ac:dyDescent="0.35">
      <c r="V66921" s="5" t="str">
        <f t="shared" si="1045"/>
        <v/>
      </c>
    </row>
    <row r="66922" spans="22:22" x14ac:dyDescent="0.35">
      <c r="V66922" s="5" t="str">
        <f t="shared" si="1045"/>
        <v/>
      </c>
    </row>
    <row r="66923" spans="22:22" x14ac:dyDescent="0.35">
      <c r="V66923" s="5" t="str">
        <f t="shared" si="1045"/>
        <v/>
      </c>
    </row>
    <row r="66924" spans="22:22" x14ac:dyDescent="0.35">
      <c r="V66924" s="5" t="str">
        <f t="shared" si="1045"/>
        <v/>
      </c>
    </row>
    <row r="66925" spans="22:22" x14ac:dyDescent="0.35">
      <c r="V66925" s="5" t="str">
        <f t="shared" si="1045"/>
        <v/>
      </c>
    </row>
    <row r="66926" spans="22:22" x14ac:dyDescent="0.35">
      <c r="V66926" s="5" t="str">
        <f t="shared" si="1045"/>
        <v/>
      </c>
    </row>
    <row r="66927" spans="22:22" x14ac:dyDescent="0.35">
      <c r="V66927" s="5" t="str">
        <f t="shared" si="1045"/>
        <v/>
      </c>
    </row>
    <row r="66928" spans="22:22" x14ac:dyDescent="0.35">
      <c r="V66928" s="5" t="str">
        <f t="shared" si="1045"/>
        <v/>
      </c>
    </row>
    <row r="66929" spans="22:22" x14ac:dyDescent="0.35">
      <c r="V66929" s="5" t="str">
        <f t="shared" si="1045"/>
        <v/>
      </c>
    </row>
    <row r="66930" spans="22:22" x14ac:dyDescent="0.35">
      <c r="V66930" s="5" t="str">
        <f t="shared" si="1045"/>
        <v/>
      </c>
    </row>
    <row r="66931" spans="22:22" x14ac:dyDescent="0.35">
      <c r="V66931" s="5" t="str">
        <f t="shared" si="1045"/>
        <v/>
      </c>
    </row>
    <row r="66932" spans="22:22" x14ac:dyDescent="0.35">
      <c r="V66932" s="5" t="str">
        <f t="shared" si="1045"/>
        <v/>
      </c>
    </row>
    <row r="66933" spans="22:22" x14ac:dyDescent="0.35">
      <c r="V66933" s="5" t="str">
        <f t="shared" si="1045"/>
        <v/>
      </c>
    </row>
    <row r="66934" spans="22:22" x14ac:dyDescent="0.35">
      <c r="V66934" s="5" t="str">
        <f t="shared" si="1045"/>
        <v/>
      </c>
    </row>
    <row r="66935" spans="22:22" x14ac:dyDescent="0.35">
      <c r="V66935" s="5" t="str">
        <f t="shared" si="1045"/>
        <v/>
      </c>
    </row>
    <row r="66936" spans="22:22" x14ac:dyDescent="0.35">
      <c r="V66936" s="5" t="str">
        <f t="shared" si="1045"/>
        <v/>
      </c>
    </row>
    <row r="66937" spans="22:22" x14ac:dyDescent="0.35">
      <c r="V66937" s="5" t="str">
        <f t="shared" si="1045"/>
        <v/>
      </c>
    </row>
    <row r="66938" spans="22:22" x14ac:dyDescent="0.35">
      <c r="V66938" s="5" t="str">
        <f t="shared" si="1045"/>
        <v/>
      </c>
    </row>
    <row r="66939" spans="22:22" x14ac:dyDescent="0.35">
      <c r="V66939" s="5" t="str">
        <f t="shared" si="1045"/>
        <v/>
      </c>
    </row>
    <row r="66940" spans="22:22" x14ac:dyDescent="0.35">
      <c r="V66940" s="5" t="str">
        <f t="shared" si="1045"/>
        <v/>
      </c>
    </row>
    <row r="66941" spans="22:22" x14ac:dyDescent="0.35">
      <c r="V66941" s="5" t="str">
        <f t="shared" si="1045"/>
        <v/>
      </c>
    </row>
    <row r="66942" spans="22:22" x14ac:dyDescent="0.35">
      <c r="V66942" s="5" t="str">
        <f t="shared" si="1045"/>
        <v/>
      </c>
    </row>
    <row r="66943" spans="22:22" x14ac:dyDescent="0.35">
      <c r="V66943" s="5" t="str">
        <f t="shared" si="1045"/>
        <v/>
      </c>
    </row>
    <row r="66944" spans="22:22" x14ac:dyDescent="0.35">
      <c r="V66944" s="5" t="str">
        <f t="shared" si="1045"/>
        <v/>
      </c>
    </row>
    <row r="66945" spans="22:22" x14ac:dyDescent="0.35">
      <c r="V66945" s="5" t="str">
        <f t="shared" si="1045"/>
        <v/>
      </c>
    </row>
    <row r="66946" spans="22:22" x14ac:dyDescent="0.35">
      <c r="V66946" s="5" t="str">
        <f t="shared" ref="V66946:V67009" si="1046">TRIM(CLEAN(SUBSTITUTE(A66946,CHAR(160)," ")))</f>
        <v/>
      </c>
    </row>
    <row r="66947" spans="22:22" x14ac:dyDescent="0.35">
      <c r="V66947" s="5" t="str">
        <f t="shared" si="1046"/>
        <v/>
      </c>
    </row>
    <row r="66948" spans="22:22" x14ac:dyDescent="0.35">
      <c r="V66948" s="5" t="str">
        <f t="shared" si="1046"/>
        <v/>
      </c>
    </row>
    <row r="66949" spans="22:22" x14ac:dyDescent="0.35">
      <c r="V66949" s="5" t="str">
        <f t="shared" si="1046"/>
        <v/>
      </c>
    </row>
    <row r="66950" spans="22:22" x14ac:dyDescent="0.35">
      <c r="V66950" s="5" t="str">
        <f t="shared" si="1046"/>
        <v/>
      </c>
    </row>
    <row r="66951" spans="22:22" x14ac:dyDescent="0.35">
      <c r="V66951" s="5" t="str">
        <f t="shared" si="1046"/>
        <v/>
      </c>
    </row>
    <row r="66952" spans="22:22" x14ac:dyDescent="0.35">
      <c r="V66952" s="5" t="str">
        <f t="shared" si="1046"/>
        <v/>
      </c>
    </row>
    <row r="66953" spans="22:22" x14ac:dyDescent="0.35">
      <c r="V66953" s="5" t="str">
        <f t="shared" si="1046"/>
        <v/>
      </c>
    </row>
    <row r="66954" spans="22:22" x14ac:dyDescent="0.35">
      <c r="V66954" s="5" t="str">
        <f t="shared" si="1046"/>
        <v/>
      </c>
    </row>
    <row r="66955" spans="22:22" x14ac:dyDescent="0.35">
      <c r="V66955" s="5" t="str">
        <f t="shared" si="1046"/>
        <v/>
      </c>
    </row>
    <row r="66956" spans="22:22" x14ac:dyDescent="0.35">
      <c r="V66956" s="5" t="str">
        <f t="shared" si="1046"/>
        <v/>
      </c>
    </row>
    <row r="66957" spans="22:22" x14ac:dyDescent="0.35">
      <c r="V66957" s="5" t="str">
        <f t="shared" si="1046"/>
        <v/>
      </c>
    </row>
    <row r="66958" spans="22:22" x14ac:dyDescent="0.35">
      <c r="V66958" s="5" t="str">
        <f t="shared" si="1046"/>
        <v/>
      </c>
    </row>
    <row r="66959" spans="22:22" x14ac:dyDescent="0.35">
      <c r="V66959" s="5" t="str">
        <f t="shared" si="1046"/>
        <v/>
      </c>
    </row>
    <row r="66960" spans="22:22" x14ac:dyDescent="0.35">
      <c r="V66960" s="5" t="str">
        <f t="shared" si="1046"/>
        <v/>
      </c>
    </row>
    <row r="66961" spans="22:22" x14ac:dyDescent="0.35">
      <c r="V66961" s="5" t="str">
        <f t="shared" si="1046"/>
        <v/>
      </c>
    </row>
    <row r="66962" spans="22:22" x14ac:dyDescent="0.35">
      <c r="V66962" s="5" t="str">
        <f t="shared" si="1046"/>
        <v/>
      </c>
    </row>
    <row r="66963" spans="22:22" x14ac:dyDescent="0.35">
      <c r="V66963" s="5" t="str">
        <f t="shared" si="1046"/>
        <v/>
      </c>
    </row>
    <row r="66964" spans="22:22" x14ac:dyDescent="0.35">
      <c r="V66964" s="5" t="str">
        <f t="shared" si="1046"/>
        <v/>
      </c>
    </row>
    <row r="66965" spans="22:22" x14ac:dyDescent="0.35">
      <c r="V66965" s="5" t="str">
        <f t="shared" si="1046"/>
        <v/>
      </c>
    </row>
    <row r="66966" spans="22:22" x14ac:dyDescent="0.35">
      <c r="V66966" s="5" t="str">
        <f t="shared" si="1046"/>
        <v/>
      </c>
    </row>
    <row r="66967" spans="22:22" x14ac:dyDescent="0.35">
      <c r="V66967" s="5" t="str">
        <f t="shared" si="1046"/>
        <v/>
      </c>
    </row>
    <row r="66968" spans="22:22" x14ac:dyDescent="0.35">
      <c r="V66968" s="5" t="str">
        <f t="shared" si="1046"/>
        <v/>
      </c>
    </row>
    <row r="66969" spans="22:22" x14ac:dyDescent="0.35">
      <c r="V66969" s="5" t="str">
        <f t="shared" si="1046"/>
        <v/>
      </c>
    </row>
    <row r="66970" spans="22:22" x14ac:dyDescent="0.35">
      <c r="V66970" s="5" t="str">
        <f t="shared" si="1046"/>
        <v/>
      </c>
    </row>
    <row r="66971" spans="22:22" x14ac:dyDescent="0.35">
      <c r="V66971" s="5" t="str">
        <f t="shared" si="1046"/>
        <v/>
      </c>
    </row>
    <row r="66972" spans="22:22" x14ac:dyDescent="0.35">
      <c r="V66972" s="5" t="str">
        <f t="shared" si="1046"/>
        <v/>
      </c>
    </row>
    <row r="66973" spans="22:22" x14ac:dyDescent="0.35">
      <c r="V66973" s="5" t="str">
        <f t="shared" si="1046"/>
        <v/>
      </c>
    </row>
    <row r="66974" spans="22:22" x14ac:dyDescent="0.35">
      <c r="V66974" s="5" t="str">
        <f t="shared" si="1046"/>
        <v/>
      </c>
    </row>
    <row r="66975" spans="22:22" x14ac:dyDescent="0.35">
      <c r="V66975" s="5" t="str">
        <f t="shared" si="1046"/>
        <v/>
      </c>
    </row>
    <row r="66976" spans="22:22" x14ac:dyDescent="0.35">
      <c r="V66976" s="5" t="str">
        <f t="shared" si="1046"/>
        <v/>
      </c>
    </row>
    <row r="66977" spans="22:22" x14ac:dyDescent="0.35">
      <c r="V66977" s="5" t="str">
        <f t="shared" si="1046"/>
        <v/>
      </c>
    </row>
    <row r="66978" spans="22:22" x14ac:dyDescent="0.35">
      <c r="V66978" s="5" t="str">
        <f t="shared" si="1046"/>
        <v/>
      </c>
    </row>
    <row r="66979" spans="22:22" x14ac:dyDescent="0.35">
      <c r="V66979" s="5" t="str">
        <f t="shared" si="1046"/>
        <v/>
      </c>
    </row>
    <row r="66980" spans="22:22" x14ac:dyDescent="0.35">
      <c r="V66980" s="5" t="str">
        <f t="shared" si="1046"/>
        <v/>
      </c>
    </row>
    <row r="66981" spans="22:22" x14ac:dyDescent="0.35">
      <c r="V66981" s="5" t="str">
        <f t="shared" si="1046"/>
        <v/>
      </c>
    </row>
    <row r="66982" spans="22:22" x14ac:dyDescent="0.35">
      <c r="V66982" s="5" t="str">
        <f t="shared" si="1046"/>
        <v/>
      </c>
    </row>
    <row r="66983" spans="22:22" x14ac:dyDescent="0.35">
      <c r="V66983" s="5" t="str">
        <f t="shared" si="1046"/>
        <v/>
      </c>
    </row>
    <row r="66984" spans="22:22" x14ac:dyDescent="0.35">
      <c r="V66984" s="5" t="str">
        <f t="shared" si="1046"/>
        <v/>
      </c>
    </row>
    <row r="66985" spans="22:22" x14ac:dyDescent="0.35">
      <c r="V66985" s="5" t="str">
        <f t="shared" si="1046"/>
        <v/>
      </c>
    </row>
    <row r="66986" spans="22:22" x14ac:dyDescent="0.35">
      <c r="V66986" s="5" t="str">
        <f t="shared" si="1046"/>
        <v/>
      </c>
    </row>
    <row r="66987" spans="22:22" x14ac:dyDescent="0.35">
      <c r="V66987" s="5" t="str">
        <f t="shared" si="1046"/>
        <v/>
      </c>
    </row>
    <row r="66988" spans="22:22" x14ac:dyDescent="0.35">
      <c r="V66988" s="5" t="str">
        <f t="shared" si="1046"/>
        <v/>
      </c>
    </row>
    <row r="66989" spans="22:22" x14ac:dyDescent="0.35">
      <c r="V66989" s="5" t="str">
        <f t="shared" si="1046"/>
        <v/>
      </c>
    </row>
    <row r="66990" spans="22:22" x14ac:dyDescent="0.35">
      <c r="V66990" s="5" t="str">
        <f t="shared" si="1046"/>
        <v/>
      </c>
    </row>
    <row r="66991" spans="22:22" x14ac:dyDescent="0.35">
      <c r="V66991" s="5" t="str">
        <f t="shared" si="1046"/>
        <v/>
      </c>
    </row>
    <row r="66992" spans="22:22" x14ac:dyDescent="0.35">
      <c r="V66992" s="5" t="str">
        <f t="shared" si="1046"/>
        <v/>
      </c>
    </row>
    <row r="66993" spans="22:22" x14ac:dyDescent="0.35">
      <c r="V66993" s="5" t="str">
        <f t="shared" si="1046"/>
        <v/>
      </c>
    </row>
    <row r="66994" spans="22:22" x14ac:dyDescent="0.35">
      <c r="V66994" s="5" t="str">
        <f t="shared" si="1046"/>
        <v/>
      </c>
    </row>
    <row r="66995" spans="22:22" x14ac:dyDescent="0.35">
      <c r="V66995" s="5" t="str">
        <f t="shared" si="1046"/>
        <v/>
      </c>
    </row>
    <row r="66996" spans="22:22" x14ac:dyDescent="0.35">
      <c r="V66996" s="5" t="str">
        <f t="shared" si="1046"/>
        <v/>
      </c>
    </row>
    <row r="66997" spans="22:22" x14ac:dyDescent="0.35">
      <c r="V66997" s="5" t="str">
        <f t="shared" si="1046"/>
        <v/>
      </c>
    </row>
    <row r="66998" spans="22:22" x14ac:dyDescent="0.35">
      <c r="V66998" s="5" t="str">
        <f t="shared" si="1046"/>
        <v/>
      </c>
    </row>
    <row r="66999" spans="22:22" x14ac:dyDescent="0.35">
      <c r="V66999" s="5" t="str">
        <f t="shared" si="1046"/>
        <v/>
      </c>
    </row>
    <row r="67000" spans="22:22" x14ac:dyDescent="0.35">
      <c r="V67000" s="5" t="str">
        <f t="shared" si="1046"/>
        <v/>
      </c>
    </row>
    <row r="67001" spans="22:22" x14ac:dyDescent="0.35">
      <c r="V67001" s="5" t="str">
        <f t="shared" si="1046"/>
        <v/>
      </c>
    </row>
    <row r="67002" spans="22:22" x14ac:dyDescent="0.35">
      <c r="V67002" s="5" t="str">
        <f t="shared" si="1046"/>
        <v/>
      </c>
    </row>
    <row r="67003" spans="22:22" x14ac:dyDescent="0.35">
      <c r="V67003" s="5" t="str">
        <f t="shared" si="1046"/>
        <v/>
      </c>
    </row>
    <row r="67004" spans="22:22" x14ac:dyDescent="0.35">
      <c r="V67004" s="5" t="str">
        <f t="shared" si="1046"/>
        <v/>
      </c>
    </row>
    <row r="67005" spans="22:22" x14ac:dyDescent="0.35">
      <c r="V67005" s="5" t="str">
        <f t="shared" si="1046"/>
        <v/>
      </c>
    </row>
    <row r="67006" spans="22:22" x14ac:dyDescent="0.35">
      <c r="V67006" s="5" t="str">
        <f t="shared" si="1046"/>
        <v/>
      </c>
    </row>
    <row r="67007" spans="22:22" x14ac:dyDescent="0.35">
      <c r="V67007" s="5" t="str">
        <f t="shared" si="1046"/>
        <v/>
      </c>
    </row>
    <row r="67008" spans="22:22" x14ac:dyDescent="0.35">
      <c r="V67008" s="5" t="str">
        <f t="shared" si="1046"/>
        <v/>
      </c>
    </row>
    <row r="67009" spans="22:22" x14ac:dyDescent="0.35">
      <c r="V67009" s="5" t="str">
        <f t="shared" si="1046"/>
        <v/>
      </c>
    </row>
    <row r="67010" spans="22:22" x14ac:dyDescent="0.35">
      <c r="V67010" s="5" t="str">
        <f t="shared" ref="V67010:V67073" si="1047">TRIM(CLEAN(SUBSTITUTE(A67010,CHAR(160)," ")))</f>
        <v/>
      </c>
    </row>
    <row r="67011" spans="22:22" x14ac:dyDescent="0.35">
      <c r="V67011" s="5" t="str">
        <f t="shared" si="1047"/>
        <v/>
      </c>
    </row>
    <row r="67012" spans="22:22" x14ac:dyDescent="0.35">
      <c r="V67012" s="5" t="str">
        <f t="shared" si="1047"/>
        <v/>
      </c>
    </row>
    <row r="67013" spans="22:22" x14ac:dyDescent="0.35">
      <c r="V67013" s="5" t="str">
        <f t="shared" si="1047"/>
        <v/>
      </c>
    </row>
    <row r="67014" spans="22:22" x14ac:dyDescent="0.35">
      <c r="V67014" s="5" t="str">
        <f t="shared" si="1047"/>
        <v/>
      </c>
    </row>
    <row r="67015" spans="22:22" x14ac:dyDescent="0.35">
      <c r="V67015" s="5" t="str">
        <f t="shared" si="1047"/>
        <v/>
      </c>
    </row>
    <row r="67016" spans="22:22" x14ac:dyDescent="0.35">
      <c r="V67016" s="5" t="str">
        <f t="shared" si="1047"/>
        <v/>
      </c>
    </row>
    <row r="67017" spans="22:22" x14ac:dyDescent="0.35">
      <c r="V67017" s="5" t="str">
        <f t="shared" si="1047"/>
        <v/>
      </c>
    </row>
    <row r="67018" spans="22:22" x14ac:dyDescent="0.35">
      <c r="V67018" s="5" t="str">
        <f t="shared" si="1047"/>
        <v/>
      </c>
    </row>
    <row r="67019" spans="22:22" x14ac:dyDescent="0.35">
      <c r="V67019" s="5" t="str">
        <f t="shared" si="1047"/>
        <v/>
      </c>
    </row>
    <row r="67020" spans="22:22" x14ac:dyDescent="0.35">
      <c r="V67020" s="5" t="str">
        <f t="shared" si="1047"/>
        <v/>
      </c>
    </row>
    <row r="67021" spans="22:22" x14ac:dyDescent="0.35">
      <c r="V67021" s="5" t="str">
        <f t="shared" si="1047"/>
        <v/>
      </c>
    </row>
    <row r="67022" spans="22:22" x14ac:dyDescent="0.35">
      <c r="V67022" s="5" t="str">
        <f t="shared" si="1047"/>
        <v/>
      </c>
    </row>
    <row r="67023" spans="22:22" x14ac:dyDescent="0.35">
      <c r="V67023" s="5" t="str">
        <f t="shared" si="1047"/>
        <v/>
      </c>
    </row>
    <row r="67024" spans="22:22" x14ac:dyDescent="0.35">
      <c r="V67024" s="5" t="str">
        <f t="shared" si="1047"/>
        <v/>
      </c>
    </row>
    <row r="67025" spans="22:22" x14ac:dyDescent="0.35">
      <c r="V67025" s="5" t="str">
        <f t="shared" si="1047"/>
        <v/>
      </c>
    </row>
    <row r="67026" spans="22:22" x14ac:dyDescent="0.35">
      <c r="V67026" s="5" t="str">
        <f t="shared" si="1047"/>
        <v/>
      </c>
    </row>
    <row r="67027" spans="22:22" x14ac:dyDescent="0.35">
      <c r="V67027" s="5" t="str">
        <f t="shared" si="1047"/>
        <v/>
      </c>
    </row>
    <row r="67028" spans="22:22" x14ac:dyDescent="0.35">
      <c r="V67028" s="5" t="str">
        <f t="shared" si="1047"/>
        <v/>
      </c>
    </row>
    <row r="67029" spans="22:22" x14ac:dyDescent="0.35">
      <c r="V67029" s="5" t="str">
        <f t="shared" si="1047"/>
        <v/>
      </c>
    </row>
    <row r="67030" spans="22:22" x14ac:dyDescent="0.35">
      <c r="V67030" s="5" t="str">
        <f t="shared" si="1047"/>
        <v/>
      </c>
    </row>
    <row r="67031" spans="22:22" x14ac:dyDescent="0.35">
      <c r="V67031" s="5" t="str">
        <f t="shared" si="1047"/>
        <v/>
      </c>
    </row>
    <row r="67032" spans="22:22" x14ac:dyDescent="0.35">
      <c r="V67032" s="5" t="str">
        <f t="shared" si="1047"/>
        <v/>
      </c>
    </row>
    <row r="67033" spans="22:22" x14ac:dyDescent="0.35">
      <c r="V67033" s="5" t="str">
        <f t="shared" si="1047"/>
        <v/>
      </c>
    </row>
    <row r="67034" spans="22:22" x14ac:dyDescent="0.35">
      <c r="V67034" s="5" t="str">
        <f t="shared" si="1047"/>
        <v/>
      </c>
    </row>
    <row r="67035" spans="22:22" x14ac:dyDescent="0.35">
      <c r="V67035" s="5" t="str">
        <f t="shared" si="1047"/>
        <v/>
      </c>
    </row>
    <row r="67036" spans="22:22" x14ac:dyDescent="0.35">
      <c r="V67036" s="5" t="str">
        <f t="shared" si="1047"/>
        <v/>
      </c>
    </row>
    <row r="67037" spans="22:22" x14ac:dyDescent="0.35">
      <c r="V67037" s="5" t="str">
        <f t="shared" si="1047"/>
        <v/>
      </c>
    </row>
    <row r="67038" spans="22:22" x14ac:dyDescent="0.35">
      <c r="V67038" s="5" t="str">
        <f t="shared" si="1047"/>
        <v/>
      </c>
    </row>
    <row r="67039" spans="22:22" x14ac:dyDescent="0.35">
      <c r="V67039" s="5" t="str">
        <f t="shared" si="1047"/>
        <v/>
      </c>
    </row>
    <row r="67040" spans="22:22" x14ac:dyDescent="0.35">
      <c r="V67040" s="5" t="str">
        <f t="shared" si="1047"/>
        <v/>
      </c>
    </row>
    <row r="67041" spans="22:22" x14ac:dyDescent="0.35">
      <c r="V67041" s="5" t="str">
        <f t="shared" si="1047"/>
        <v/>
      </c>
    </row>
    <row r="67042" spans="22:22" x14ac:dyDescent="0.35">
      <c r="V67042" s="5" t="str">
        <f t="shared" si="1047"/>
        <v/>
      </c>
    </row>
    <row r="67043" spans="22:22" x14ac:dyDescent="0.35">
      <c r="V67043" s="5" t="str">
        <f t="shared" si="1047"/>
        <v/>
      </c>
    </row>
    <row r="67044" spans="22:22" x14ac:dyDescent="0.35">
      <c r="V67044" s="5" t="str">
        <f t="shared" si="1047"/>
        <v/>
      </c>
    </row>
    <row r="67045" spans="22:22" x14ac:dyDescent="0.35">
      <c r="V67045" s="5" t="str">
        <f t="shared" si="1047"/>
        <v/>
      </c>
    </row>
    <row r="67046" spans="22:22" x14ac:dyDescent="0.35">
      <c r="V67046" s="5" t="str">
        <f t="shared" si="1047"/>
        <v/>
      </c>
    </row>
    <row r="67047" spans="22:22" x14ac:dyDescent="0.35">
      <c r="V67047" s="5" t="str">
        <f t="shared" si="1047"/>
        <v/>
      </c>
    </row>
    <row r="67048" spans="22:22" x14ac:dyDescent="0.35">
      <c r="V67048" s="5" t="str">
        <f t="shared" si="1047"/>
        <v/>
      </c>
    </row>
    <row r="67049" spans="22:22" x14ac:dyDescent="0.35">
      <c r="V67049" s="5" t="str">
        <f t="shared" si="1047"/>
        <v/>
      </c>
    </row>
    <row r="67050" spans="22:22" x14ac:dyDescent="0.35">
      <c r="V67050" s="5" t="str">
        <f t="shared" si="1047"/>
        <v/>
      </c>
    </row>
    <row r="67051" spans="22:22" x14ac:dyDescent="0.35">
      <c r="V67051" s="5" t="str">
        <f t="shared" si="1047"/>
        <v/>
      </c>
    </row>
    <row r="67052" spans="22:22" x14ac:dyDescent="0.35">
      <c r="V67052" s="5" t="str">
        <f t="shared" si="1047"/>
        <v/>
      </c>
    </row>
    <row r="67053" spans="22:22" x14ac:dyDescent="0.35">
      <c r="V67053" s="5" t="str">
        <f t="shared" si="1047"/>
        <v/>
      </c>
    </row>
    <row r="67054" spans="22:22" x14ac:dyDescent="0.35">
      <c r="V67054" s="5" t="str">
        <f t="shared" si="1047"/>
        <v/>
      </c>
    </row>
    <row r="67055" spans="22:22" x14ac:dyDescent="0.35">
      <c r="V67055" s="5" t="str">
        <f t="shared" si="1047"/>
        <v/>
      </c>
    </row>
    <row r="67056" spans="22:22" x14ac:dyDescent="0.35">
      <c r="V67056" s="5" t="str">
        <f t="shared" si="1047"/>
        <v/>
      </c>
    </row>
    <row r="67057" spans="22:22" x14ac:dyDescent="0.35">
      <c r="V67057" s="5" t="str">
        <f t="shared" si="1047"/>
        <v/>
      </c>
    </row>
    <row r="67058" spans="22:22" x14ac:dyDescent="0.35">
      <c r="V67058" s="5" t="str">
        <f t="shared" si="1047"/>
        <v/>
      </c>
    </row>
    <row r="67059" spans="22:22" x14ac:dyDescent="0.35">
      <c r="V67059" s="5" t="str">
        <f t="shared" si="1047"/>
        <v/>
      </c>
    </row>
    <row r="67060" spans="22:22" x14ac:dyDescent="0.35">
      <c r="V67060" s="5" t="str">
        <f t="shared" si="1047"/>
        <v/>
      </c>
    </row>
    <row r="67061" spans="22:22" x14ac:dyDescent="0.35">
      <c r="V67061" s="5" t="str">
        <f t="shared" si="1047"/>
        <v/>
      </c>
    </row>
    <row r="67062" spans="22:22" x14ac:dyDescent="0.35">
      <c r="V67062" s="5" t="str">
        <f t="shared" si="1047"/>
        <v/>
      </c>
    </row>
    <row r="67063" spans="22:22" x14ac:dyDescent="0.35">
      <c r="V67063" s="5" t="str">
        <f t="shared" si="1047"/>
        <v/>
      </c>
    </row>
    <row r="67064" spans="22:22" x14ac:dyDescent="0.35">
      <c r="V67064" s="5" t="str">
        <f t="shared" si="1047"/>
        <v/>
      </c>
    </row>
    <row r="67065" spans="22:22" x14ac:dyDescent="0.35">
      <c r="V67065" s="5" t="str">
        <f t="shared" si="1047"/>
        <v/>
      </c>
    </row>
    <row r="67066" spans="22:22" x14ac:dyDescent="0.35">
      <c r="V67066" s="5" t="str">
        <f t="shared" si="1047"/>
        <v/>
      </c>
    </row>
    <row r="67067" spans="22:22" x14ac:dyDescent="0.35">
      <c r="V67067" s="5" t="str">
        <f t="shared" si="1047"/>
        <v/>
      </c>
    </row>
    <row r="67068" spans="22:22" x14ac:dyDescent="0.35">
      <c r="V67068" s="5" t="str">
        <f t="shared" si="1047"/>
        <v/>
      </c>
    </row>
    <row r="67069" spans="22:22" x14ac:dyDescent="0.35">
      <c r="V67069" s="5" t="str">
        <f t="shared" si="1047"/>
        <v/>
      </c>
    </row>
    <row r="67070" spans="22:22" x14ac:dyDescent="0.35">
      <c r="V67070" s="5" t="str">
        <f t="shared" si="1047"/>
        <v/>
      </c>
    </row>
    <row r="67071" spans="22:22" x14ac:dyDescent="0.35">
      <c r="V67071" s="5" t="str">
        <f t="shared" si="1047"/>
        <v/>
      </c>
    </row>
    <row r="67072" spans="22:22" x14ac:dyDescent="0.35">
      <c r="V67072" s="5" t="str">
        <f t="shared" si="1047"/>
        <v/>
      </c>
    </row>
    <row r="67073" spans="22:22" x14ac:dyDescent="0.35">
      <c r="V67073" s="5" t="str">
        <f t="shared" si="1047"/>
        <v/>
      </c>
    </row>
    <row r="67074" spans="22:22" x14ac:dyDescent="0.35">
      <c r="V67074" s="5" t="str">
        <f t="shared" ref="V67074:V67137" si="1048">TRIM(CLEAN(SUBSTITUTE(A67074,CHAR(160)," ")))</f>
        <v/>
      </c>
    </row>
    <row r="67075" spans="22:22" x14ac:dyDescent="0.35">
      <c r="V67075" s="5" t="str">
        <f t="shared" si="1048"/>
        <v/>
      </c>
    </row>
    <row r="67076" spans="22:22" x14ac:dyDescent="0.35">
      <c r="V67076" s="5" t="str">
        <f t="shared" si="1048"/>
        <v/>
      </c>
    </row>
    <row r="67077" spans="22:22" x14ac:dyDescent="0.35">
      <c r="V67077" s="5" t="str">
        <f t="shared" si="1048"/>
        <v/>
      </c>
    </row>
    <row r="67078" spans="22:22" x14ac:dyDescent="0.35">
      <c r="V67078" s="5" t="str">
        <f t="shared" si="1048"/>
        <v/>
      </c>
    </row>
    <row r="67079" spans="22:22" x14ac:dyDescent="0.35">
      <c r="V67079" s="5" t="str">
        <f t="shared" si="1048"/>
        <v/>
      </c>
    </row>
    <row r="67080" spans="22:22" x14ac:dyDescent="0.35">
      <c r="V67080" s="5" t="str">
        <f t="shared" si="1048"/>
        <v/>
      </c>
    </row>
    <row r="67081" spans="22:22" x14ac:dyDescent="0.35">
      <c r="V67081" s="5" t="str">
        <f t="shared" si="1048"/>
        <v/>
      </c>
    </row>
    <row r="67082" spans="22:22" x14ac:dyDescent="0.35">
      <c r="V67082" s="5" t="str">
        <f t="shared" si="1048"/>
        <v/>
      </c>
    </row>
    <row r="67083" spans="22:22" x14ac:dyDescent="0.35">
      <c r="V67083" s="5" t="str">
        <f t="shared" si="1048"/>
        <v/>
      </c>
    </row>
    <row r="67084" spans="22:22" x14ac:dyDescent="0.35">
      <c r="V67084" s="5" t="str">
        <f t="shared" si="1048"/>
        <v/>
      </c>
    </row>
    <row r="67085" spans="22:22" x14ac:dyDescent="0.35">
      <c r="V67085" s="5" t="str">
        <f t="shared" si="1048"/>
        <v/>
      </c>
    </row>
    <row r="67086" spans="22:22" x14ac:dyDescent="0.35">
      <c r="V67086" s="5" t="str">
        <f t="shared" si="1048"/>
        <v/>
      </c>
    </row>
    <row r="67087" spans="22:22" x14ac:dyDescent="0.35">
      <c r="V67087" s="5" t="str">
        <f t="shared" si="1048"/>
        <v/>
      </c>
    </row>
    <row r="67088" spans="22:22" x14ac:dyDescent="0.35">
      <c r="V67088" s="5" t="str">
        <f t="shared" si="1048"/>
        <v/>
      </c>
    </row>
    <row r="67089" spans="22:22" x14ac:dyDescent="0.35">
      <c r="V67089" s="5" t="str">
        <f t="shared" si="1048"/>
        <v/>
      </c>
    </row>
    <row r="67090" spans="22:22" x14ac:dyDescent="0.35">
      <c r="V67090" s="5" t="str">
        <f t="shared" si="1048"/>
        <v/>
      </c>
    </row>
    <row r="67091" spans="22:22" x14ac:dyDescent="0.35">
      <c r="V67091" s="5" t="str">
        <f t="shared" si="1048"/>
        <v/>
      </c>
    </row>
    <row r="67092" spans="22:22" x14ac:dyDescent="0.35">
      <c r="V67092" s="5" t="str">
        <f t="shared" si="1048"/>
        <v/>
      </c>
    </row>
    <row r="67093" spans="22:22" x14ac:dyDescent="0.35">
      <c r="V67093" s="5" t="str">
        <f t="shared" si="1048"/>
        <v/>
      </c>
    </row>
    <row r="67094" spans="22:22" x14ac:dyDescent="0.35">
      <c r="V67094" s="5" t="str">
        <f t="shared" si="1048"/>
        <v/>
      </c>
    </row>
    <row r="67095" spans="22:22" x14ac:dyDescent="0.35">
      <c r="V67095" s="5" t="str">
        <f t="shared" si="1048"/>
        <v/>
      </c>
    </row>
    <row r="67096" spans="22:22" x14ac:dyDescent="0.35">
      <c r="V67096" s="5" t="str">
        <f t="shared" si="1048"/>
        <v/>
      </c>
    </row>
    <row r="67097" spans="22:22" x14ac:dyDescent="0.35">
      <c r="V67097" s="5" t="str">
        <f t="shared" si="1048"/>
        <v/>
      </c>
    </row>
    <row r="67098" spans="22:22" x14ac:dyDescent="0.35">
      <c r="V67098" s="5" t="str">
        <f t="shared" si="1048"/>
        <v/>
      </c>
    </row>
    <row r="67099" spans="22:22" x14ac:dyDescent="0.35">
      <c r="V67099" s="5" t="str">
        <f t="shared" si="1048"/>
        <v/>
      </c>
    </row>
    <row r="67100" spans="22:22" x14ac:dyDescent="0.35">
      <c r="V67100" s="5" t="str">
        <f t="shared" si="1048"/>
        <v/>
      </c>
    </row>
    <row r="67101" spans="22:22" x14ac:dyDescent="0.35">
      <c r="V67101" s="5" t="str">
        <f t="shared" si="1048"/>
        <v/>
      </c>
    </row>
    <row r="67102" spans="22:22" x14ac:dyDescent="0.35">
      <c r="V67102" s="5" t="str">
        <f t="shared" si="1048"/>
        <v/>
      </c>
    </row>
    <row r="67103" spans="22:22" x14ac:dyDescent="0.35">
      <c r="V67103" s="5" t="str">
        <f t="shared" si="1048"/>
        <v/>
      </c>
    </row>
    <row r="67104" spans="22:22" x14ac:dyDescent="0.35">
      <c r="V67104" s="5" t="str">
        <f t="shared" si="1048"/>
        <v/>
      </c>
    </row>
    <row r="67105" spans="22:22" x14ac:dyDescent="0.35">
      <c r="V67105" s="5" t="str">
        <f t="shared" si="1048"/>
        <v/>
      </c>
    </row>
    <row r="67106" spans="22:22" x14ac:dyDescent="0.35">
      <c r="V67106" s="5" t="str">
        <f t="shared" si="1048"/>
        <v/>
      </c>
    </row>
    <row r="67107" spans="22:22" x14ac:dyDescent="0.35">
      <c r="V67107" s="5" t="str">
        <f t="shared" si="1048"/>
        <v/>
      </c>
    </row>
    <row r="67108" spans="22:22" x14ac:dyDescent="0.35">
      <c r="V67108" s="5" t="str">
        <f t="shared" si="1048"/>
        <v/>
      </c>
    </row>
    <row r="67109" spans="22:22" x14ac:dyDescent="0.35">
      <c r="V67109" s="5" t="str">
        <f t="shared" si="1048"/>
        <v/>
      </c>
    </row>
    <row r="67110" spans="22:22" x14ac:dyDescent="0.35">
      <c r="V67110" s="5" t="str">
        <f t="shared" si="1048"/>
        <v/>
      </c>
    </row>
    <row r="67111" spans="22:22" x14ac:dyDescent="0.35">
      <c r="V67111" s="5" t="str">
        <f t="shared" si="1048"/>
        <v/>
      </c>
    </row>
    <row r="67112" spans="22:22" x14ac:dyDescent="0.35">
      <c r="V67112" s="5" t="str">
        <f t="shared" si="1048"/>
        <v/>
      </c>
    </row>
    <row r="67113" spans="22:22" x14ac:dyDescent="0.35">
      <c r="V67113" s="5" t="str">
        <f t="shared" si="1048"/>
        <v/>
      </c>
    </row>
    <row r="67114" spans="22:22" x14ac:dyDescent="0.35">
      <c r="V67114" s="5" t="str">
        <f t="shared" si="1048"/>
        <v/>
      </c>
    </row>
    <row r="67115" spans="22:22" x14ac:dyDescent="0.35">
      <c r="V67115" s="5" t="str">
        <f t="shared" si="1048"/>
        <v/>
      </c>
    </row>
    <row r="67116" spans="22:22" x14ac:dyDescent="0.35">
      <c r="V67116" s="5" t="str">
        <f t="shared" si="1048"/>
        <v/>
      </c>
    </row>
    <row r="67117" spans="22:22" x14ac:dyDescent="0.35">
      <c r="V67117" s="5" t="str">
        <f t="shared" si="1048"/>
        <v/>
      </c>
    </row>
    <row r="67118" spans="22:22" x14ac:dyDescent="0.35">
      <c r="V67118" s="5" t="str">
        <f t="shared" si="1048"/>
        <v/>
      </c>
    </row>
    <row r="67119" spans="22:22" x14ac:dyDescent="0.35">
      <c r="V67119" s="5" t="str">
        <f t="shared" si="1048"/>
        <v/>
      </c>
    </row>
    <row r="67120" spans="22:22" x14ac:dyDescent="0.35">
      <c r="V67120" s="5" t="str">
        <f t="shared" si="1048"/>
        <v/>
      </c>
    </row>
    <row r="67121" spans="22:22" x14ac:dyDescent="0.35">
      <c r="V67121" s="5" t="str">
        <f t="shared" si="1048"/>
        <v/>
      </c>
    </row>
    <row r="67122" spans="22:22" x14ac:dyDescent="0.35">
      <c r="V67122" s="5" t="str">
        <f t="shared" si="1048"/>
        <v/>
      </c>
    </row>
    <row r="67123" spans="22:22" x14ac:dyDescent="0.35">
      <c r="V67123" s="5" t="str">
        <f t="shared" si="1048"/>
        <v/>
      </c>
    </row>
    <row r="67124" spans="22:22" x14ac:dyDescent="0.35">
      <c r="V67124" s="5" t="str">
        <f t="shared" si="1048"/>
        <v/>
      </c>
    </row>
    <row r="67125" spans="22:22" x14ac:dyDescent="0.35">
      <c r="V67125" s="5" t="str">
        <f t="shared" si="1048"/>
        <v/>
      </c>
    </row>
    <row r="67126" spans="22:22" x14ac:dyDescent="0.35">
      <c r="V67126" s="5" t="str">
        <f t="shared" si="1048"/>
        <v/>
      </c>
    </row>
    <row r="67127" spans="22:22" x14ac:dyDescent="0.35">
      <c r="V67127" s="5" t="str">
        <f t="shared" si="1048"/>
        <v/>
      </c>
    </row>
    <row r="67128" spans="22:22" x14ac:dyDescent="0.35">
      <c r="V67128" s="5" t="str">
        <f t="shared" si="1048"/>
        <v/>
      </c>
    </row>
    <row r="67129" spans="22:22" x14ac:dyDescent="0.35">
      <c r="V67129" s="5" t="str">
        <f t="shared" si="1048"/>
        <v/>
      </c>
    </row>
    <row r="67130" spans="22:22" x14ac:dyDescent="0.35">
      <c r="V67130" s="5" t="str">
        <f t="shared" si="1048"/>
        <v/>
      </c>
    </row>
    <row r="67131" spans="22:22" x14ac:dyDescent="0.35">
      <c r="V67131" s="5" t="str">
        <f t="shared" si="1048"/>
        <v/>
      </c>
    </row>
    <row r="67132" spans="22:22" x14ac:dyDescent="0.35">
      <c r="V67132" s="5" t="str">
        <f t="shared" si="1048"/>
        <v/>
      </c>
    </row>
    <row r="67133" spans="22:22" x14ac:dyDescent="0.35">
      <c r="V67133" s="5" t="str">
        <f t="shared" si="1048"/>
        <v/>
      </c>
    </row>
    <row r="67134" spans="22:22" x14ac:dyDescent="0.35">
      <c r="V67134" s="5" t="str">
        <f t="shared" si="1048"/>
        <v/>
      </c>
    </row>
    <row r="67135" spans="22:22" x14ac:dyDescent="0.35">
      <c r="V67135" s="5" t="str">
        <f t="shared" si="1048"/>
        <v/>
      </c>
    </row>
    <row r="67136" spans="22:22" x14ac:dyDescent="0.35">
      <c r="V67136" s="5" t="str">
        <f t="shared" si="1048"/>
        <v/>
      </c>
    </row>
    <row r="67137" spans="22:22" x14ac:dyDescent="0.35">
      <c r="V67137" s="5" t="str">
        <f t="shared" si="1048"/>
        <v/>
      </c>
    </row>
    <row r="67138" spans="22:22" x14ac:dyDescent="0.35">
      <c r="V67138" s="5" t="str">
        <f t="shared" ref="V67138:V67201" si="1049">TRIM(CLEAN(SUBSTITUTE(A67138,CHAR(160)," ")))</f>
        <v/>
      </c>
    </row>
    <row r="67139" spans="22:22" x14ac:dyDescent="0.35">
      <c r="V67139" s="5" t="str">
        <f t="shared" si="1049"/>
        <v/>
      </c>
    </row>
    <row r="67140" spans="22:22" x14ac:dyDescent="0.35">
      <c r="V67140" s="5" t="str">
        <f t="shared" si="1049"/>
        <v/>
      </c>
    </row>
    <row r="67141" spans="22:22" x14ac:dyDescent="0.35">
      <c r="V67141" s="5" t="str">
        <f t="shared" si="1049"/>
        <v/>
      </c>
    </row>
    <row r="67142" spans="22:22" x14ac:dyDescent="0.35">
      <c r="V67142" s="5" t="str">
        <f t="shared" si="1049"/>
        <v/>
      </c>
    </row>
    <row r="67143" spans="22:22" x14ac:dyDescent="0.35">
      <c r="V67143" s="5" t="str">
        <f t="shared" si="1049"/>
        <v/>
      </c>
    </row>
    <row r="67144" spans="22:22" x14ac:dyDescent="0.35">
      <c r="V67144" s="5" t="str">
        <f t="shared" si="1049"/>
        <v/>
      </c>
    </row>
    <row r="67145" spans="22:22" x14ac:dyDescent="0.35">
      <c r="V67145" s="5" t="str">
        <f t="shared" si="1049"/>
        <v/>
      </c>
    </row>
    <row r="67146" spans="22:22" x14ac:dyDescent="0.35">
      <c r="V67146" s="5" t="str">
        <f t="shared" si="1049"/>
        <v/>
      </c>
    </row>
    <row r="67147" spans="22:22" x14ac:dyDescent="0.35">
      <c r="V67147" s="5" t="str">
        <f t="shared" si="1049"/>
        <v/>
      </c>
    </row>
    <row r="67148" spans="22:22" x14ac:dyDescent="0.35">
      <c r="V67148" s="5" t="str">
        <f t="shared" si="1049"/>
        <v/>
      </c>
    </row>
    <row r="67149" spans="22:22" x14ac:dyDescent="0.35">
      <c r="V67149" s="5" t="str">
        <f t="shared" si="1049"/>
        <v/>
      </c>
    </row>
    <row r="67150" spans="22:22" x14ac:dyDescent="0.35">
      <c r="V67150" s="5" t="str">
        <f t="shared" si="1049"/>
        <v/>
      </c>
    </row>
    <row r="67151" spans="22:22" x14ac:dyDescent="0.35">
      <c r="V67151" s="5" t="str">
        <f t="shared" si="1049"/>
        <v/>
      </c>
    </row>
    <row r="67152" spans="22:22" x14ac:dyDescent="0.35">
      <c r="V67152" s="5" t="str">
        <f t="shared" si="1049"/>
        <v/>
      </c>
    </row>
    <row r="67153" spans="22:22" x14ac:dyDescent="0.35">
      <c r="V67153" s="5" t="str">
        <f t="shared" si="1049"/>
        <v/>
      </c>
    </row>
    <row r="67154" spans="22:22" x14ac:dyDescent="0.35">
      <c r="V67154" s="5" t="str">
        <f t="shared" si="1049"/>
        <v/>
      </c>
    </row>
    <row r="67155" spans="22:22" x14ac:dyDescent="0.35">
      <c r="V67155" s="5" t="str">
        <f t="shared" si="1049"/>
        <v/>
      </c>
    </row>
    <row r="67156" spans="22:22" x14ac:dyDescent="0.35">
      <c r="V67156" s="5" t="str">
        <f t="shared" si="1049"/>
        <v/>
      </c>
    </row>
    <row r="67157" spans="22:22" x14ac:dyDescent="0.35">
      <c r="V67157" s="5" t="str">
        <f t="shared" si="1049"/>
        <v/>
      </c>
    </row>
    <row r="67158" spans="22:22" x14ac:dyDescent="0.35">
      <c r="V67158" s="5" t="str">
        <f t="shared" si="1049"/>
        <v/>
      </c>
    </row>
    <row r="67159" spans="22:22" x14ac:dyDescent="0.35">
      <c r="V67159" s="5" t="str">
        <f t="shared" si="1049"/>
        <v/>
      </c>
    </row>
    <row r="67160" spans="22:22" x14ac:dyDescent="0.35">
      <c r="V67160" s="5" t="str">
        <f t="shared" si="1049"/>
        <v/>
      </c>
    </row>
    <row r="67161" spans="22:22" x14ac:dyDescent="0.35">
      <c r="V67161" s="5" t="str">
        <f t="shared" si="1049"/>
        <v/>
      </c>
    </row>
    <row r="67162" spans="22:22" x14ac:dyDescent="0.35">
      <c r="V67162" s="5" t="str">
        <f t="shared" si="1049"/>
        <v/>
      </c>
    </row>
    <row r="67163" spans="22:22" x14ac:dyDescent="0.35">
      <c r="V67163" s="5" t="str">
        <f t="shared" si="1049"/>
        <v/>
      </c>
    </row>
    <row r="67164" spans="22:22" x14ac:dyDescent="0.35">
      <c r="V67164" s="5" t="str">
        <f t="shared" si="1049"/>
        <v/>
      </c>
    </row>
    <row r="67165" spans="22:22" x14ac:dyDescent="0.35">
      <c r="V67165" s="5" t="str">
        <f t="shared" si="1049"/>
        <v/>
      </c>
    </row>
    <row r="67166" spans="22:22" x14ac:dyDescent="0.35">
      <c r="V67166" s="5" t="str">
        <f t="shared" si="1049"/>
        <v/>
      </c>
    </row>
    <row r="67167" spans="22:22" x14ac:dyDescent="0.35">
      <c r="V67167" s="5" t="str">
        <f t="shared" si="1049"/>
        <v/>
      </c>
    </row>
    <row r="67168" spans="22:22" x14ac:dyDescent="0.35">
      <c r="V67168" s="5" t="str">
        <f t="shared" si="1049"/>
        <v/>
      </c>
    </row>
    <row r="67169" spans="22:22" x14ac:dyDescent="0.35">
      <c r="V67169" s="5" t="str">
        <f t="shared" si="1049"/>
        <v/>
      </c>
    </row>
    <row r="67170" spans="22:22" x14ac:dyDescent="0.35">
      <c r="V67170" s="5" t="str">
        <f t="shared" si="1049"/>
        <v/>
      </c>
    </row>
    <row r="67171" spans="22:22" x14ac:dyDescent="0.35">
      <c r="V67171" s="5" t="str">
        <f t="shared" si="1049"/>
        <v/>
      </c>
    </row>
    <row r="67172" spans="22:22" x14ac:dyDescent="0.35">
      <c r="V67172" s="5" t="str">
        <f t="shared" si="1049"/>
        <v/>
      </c>
    </row>
    <row r="67173" spans="22:22" x14ac:dyDescent="0.35">
      <c r="V67173" s="5" t="str">
        <f t="shared" si="1049"/>
        <v/>
      </c>
    </row>
    <row r="67174" spans="22:22" x14ac:dyDescent="0.35">
      <c r="V67174" s="5" t="str">
        <f t="shared" si="1049"/>
        <v/>
      </c>
    </row>
    <row r="67175" spans="22:22" x14ac:dyDescent="0.35">
      <c r="V67175" s="5" t="str">
        <f t="shared" si="1049"/>
        <v/>
      </c>
    </row>
    <row r="67176" spans="22:22" x14ac:dyDescent="0.35">
      <c r="V67176" s="5" t="str">
        <f t="shared" si="1049"/>
        <v/>
      </c>
    </row>
    <row r="67177" spans="22:22" x14ac:dyDescent="0.35">
      <c r="V67177" s="5" t="str">
        <f t="shared" si="1049"/>
        <v/>
      </c>
    </row>
    <row r="67178" spans="22:22" x14ac:dyDescent="0.35">
      <c r="V67178" s="5" t="str">
        <f t="shared" si="1049"/>
        <v/>
      </c>
    </row>
    <row r="67179" spans="22:22" x14ac:dyDescent="0.35">
      <c r="V67179" s="5" t="str">
        <f t="shared" si="1049"/>
        <v/>
      </c>
    </row>
    <row r="67180" spans="22:22" x14ac:dyDescent="0.35">
      <c r="V67180" s="5" t="str">
        <f t="shared" si="1049"/>
        <v/>
      </c>
    </row>
    <row r="67181" spans="22:22" x14ac:dyDescent="0.35">
      <c r="V67181" s="5" t="str">
        <f t="shared" si="1049"/>
        <v/>
      </c>
    </row>
    <row r="67182" spans="22:22" x14ac:dyDescent="0.35">
      <c r="V67182" s="5" t="str">
        <f t="shared" si="1049"/>
        <v/>
      </c>
    </row>
    <row r="67183" spans="22:22" x14ac:dyDescent="0.35">
      <c r="V67183" s="5" t="str">
        <f t="shared" si="1049"/>
        <v/>
      </c>
    </row>
    <row r="67184" spans="22:22" x14ac:dyDescent="0.35">
      <c r="V67184" s="5" t="str">
        <f t="shared" si="1049"/>
        <v/>
      </c>
    </row>
    <row r="67185" spans="22:22" x14ac:dyDescent="0.35">
      <c r="V67185" s="5" t="str">
        <f t="shared" si="1049"/>
        <v/>
      </c>
    </row>
    <row r="67186" spans="22:22" x14ac:dyDescent="0.35">
      <c r="V67186" s="5" t="str">
        <f t="shared" si="1049"/>
        <v/>
      </c>
    </row>
    <row r="67187" spans="22:22" x14ac:dyDescent="0.35">
      <c r="V67187" s="5" t="str">
        <f t="shared" si="1049"/>
        <v/>
      </c>
    </row>
    <row r="67188" spans="22:22" x14ac:dyDescent="0.35">
      <c r="V67188" s="5" t="str">
        <f t="shared" si="1049"/>
        <v/>
      </c>
    </row>
    <row r="67189" spans="22:22" x14ac:dyDescent="0.35">
      <c r="V67189" s="5" t="str">
        <f t="shared" si="1049"/>
        <v/>
      </c>
    </row>
    <row r="67190" spans="22:22" x14ac:dyDescent="0.35">
      <c r="V67190" s="5" t="str">
        <f t="shared" si="1049"/>
        <v/>
      </c>
    </row>
    <row r="67191" spans="22:22" x14ac:dyDescent="0.35">
      <c r="V67191" s="5" t="str">
        <f t="shared" si="1049"/>
        <v/>
      </c>
    </row>
    <row r="67192" spans="22:22" x14ac:dyDescent="0.35">
      <c r="V67192" s="5" t="str">
        <f t="shared" si="1049"/>
        <v/>
      </c>
    </row>
    <row r="67193" spans="22:22" x14ac:dyDescent="0.35">
      <c r="V67193" s="5" t="str">
        <f t="shared" si="1049"/>
        <v/>
      </c>
    </row>
    <row r="67194" spans="22:22" x14ac:dyDescent="0.35">
      <c r="V67194" s="5" t="str">
        <f t="shared" si="1049"/>
        <v/>
      </c>
    </row>
    <row r="67195" spans="22:22" x14ac:dyDescent="0.35">
      <c r="V67195" s="5" t="str">
        <f t="shared" si="1049"/>
        <v/>
      </c>
    </row>
    <row r="67196" spans="22:22" x14ac:dyDescent="0.35">
      <c r="V67196" s="5" t="str">
        <f t="shared" si="1049"/>
        <v/>
      </c>
    </row>
    <row r="67197" spans="22:22" x14ac:dyDescent="0.35">
      <c r="V67197" s="5" t="str">
        <f t="shared" si="1049"/>
        <v/>
      </c>
    </row>
    <row r="67198" spans="22:22" x14ac:dyDescent="0.35">
      <c r="V67198" s="5" t="str">
        <f t="shared" si="1049"/>
        <v/>
      </c>
    </row>
    <row r="67199" spans="22:22" x14ac:dyDescent="0.35">
      <c r="V67199" s="5" t="str">
        <f t="shared" si="1049"/>
        <v/>
      </c>
    </row>
    <row r="67200" spans="22:22" x14ac:dyDescent="0.35">
      <c r="V67200" s="5" t="str">
        <f t="shared" si="1049"/>
        <v/>
      </c>
    </row>
    <row r="67201" spans="22:22" x14ac:dyDescent="0.35">
      <c r="V67201" s="5" t="str">
        <f t="shared" si="1049"/>
        <v/>
      </c>
    </row>
    <row r="67202" spans="22:22" x14ac:dyDescent="0.35">
      <c r="V67202" s="5" t="str">
        <f t="shared" ref="V67202:V67265" si="1050">TRIM(CLEAN(SUBSTITUTE(A67202,CHAR(160)," ")))</f>
        <v/>
      </c>
    </row>
    <row r="67203" spans="22:22" x14ac:dyDescent="0.35">
      <c r="V67203" s="5" t="str">
        <f t="shared" si="1050"/>
        <v/>
      </c>
    </row>
    <row r="67204" spans="22:22" x14ac:dyDescent="0.35">
      <c r="V67204" s="5" t="str">
        <f t="shared" si="1050"/>
        <v/>
      </c>
    </row>
    <row r="67205" spans="22:22" x14ac:dyDescent="0.35">
      <c r="V67205" s="5" t="str">
        <f t="shared" si="1050"/>
        <v/>
      </c>
    </row>
    <row r="67206" spans="22:22" x14ac:dyDescent="0.35">
      <c r="V67206" s="5" t="str">
        <f t="shared" si="1050"/>
        <v/>
      </c>
    </row>
    <row r="67207" spans="22:22" x14ac:dyDescent="0.35">
      <c r="V67207" s="5" t="str">
        <f t="shared" si="1050"/>
        <v/>
      </c>
    </row>
    <row r="67208" spans="22:22" x14ac:dyDescent="0.35">
      <c r="V67208" s="5" t="str">
        <f t="shared" si="1050"/>
        <v/>
      </c>
    </row>
    <row r="67209" spans="22:22" x14ac:dyDescent="0.35">
      <c r="V67209" s="5" t="str">
        <f t="shared" si="1050"/>
        <v/>
      </c>
    </row>
    <row r="67210" spans="22:22" x14ac:dyDescent="0.35">
      <c r="V67210" s="5" t="str">
        <f t="shared" si="1050"/>
        <v/>
      </c>
    </row>
    <row r="67211" spans="22:22" x14ac:dyDescent="0.35">
      <c r="V67211" s="5" t="str">
        <f t="shared" si="1050"/>
        <v/>
      </c>
    </row>
    <row r="67212" spans="22:22" x14ac:dyDescent="0.35">
      <c r="V67212" s="5" t="str">
        <f t="shared" si="1050"/>
        <v/>
      </c>
    </row>
    <row r="67213" spans="22:22" x14ac:dyDescent="0.35">
      <c r="V67213" s="5" t="str">
        <f t="shared" si="1050"/>
        <v/>
      </c>
    </row>
    <row r="67214" spans="22:22" x14ac:dyDescent="0.35">
      <c r="V67214" s="5" t="str">
        <f t="shared" si="1050"/>
        <v/>
      </c>
    </row>
    <row r="67215" spans="22:22" x14ac:dyDescent="0.35">
      <c r="V67215" s="5" t="str">
        <f t="shared" si="1050"/>
        <v/>
      </c>
    </row>
    <row r="67216" spans="22:22" x14ac:dyDescent="0.35">
      <c r="V67216" s="5" t="str">
        <f t="shared" si="1050"/>
        <v/>
      </c>
    </row>
    <row r="67217" spans="22:22" x14ac:dyDescent="0.35">
      <c r="V67217" s="5" t="str">
        <f t="shared" si="1050"/>
        <v/>
      </c>
    </row>
    <row r="67218" spans="22:22" x14ac:dyDescent="0.35">
      <c r="V67218" s="5" t="str">
        <f t="shared" si="1050"/>
        <v/>
      </c>
    </row>
    <row r="67219" spans="22:22" x14ac:dyDescent="0.35">
      <c r="V67219" s="5" t="str">
        <f t="shared" si="1050"/>
        <v/>
      </c>
    </row>
    <row r="67220" spans="22:22" x14ac:dyDescent="0.35">
      <c r="V67220" s="5" t="str">
        <f t="shared" si="1050"/>
        <v/>
      </c>
    </row>
    <row r="67221" spans="22:22" x14ac:dyDescent="0.35">
      <c r="V67221" s="5" t="str">
        <f t="shared" si="1050"/>
        <v/>
      </c>
    </row>
    <row r="67222" spans="22:22" x14ac:dyDescent="0.35">
      <c r="V67222" s="5" t="str">
        <f t="shared" si="1050"/>
        <v/>
      </c>
    </row>
    <row r="67223" spans="22:22" x14ac:dyDescent="0.35">
      <c r="V67223" s="5" t="str">
        <f t="shared" si="1050"/>
        <v/>
      </c>
    </row>
    <row r="67224" spans="22:22" x14ac:dyDescent="0.35">
      <c r="V67224" s="5" t="str">
        <f t="shared" si="1050"/>
        <v/>
      </c>
    </row>
    <row r="67225" spans="22:22" x14ac:dyDescent="0.35">
      <c r="V67225" s="5" t="str">
        <f t="shared" si="1050"/>
        <v/>
      </c>
    </row>
    <row r="67226" spans="22:22" x14ac:dyDescent="0.35">
      <c r="V67226" s="5" t="str">
        <f t="shared" si="1050"/>
        <v/>
      </c>
    </row>
    <row r="67227" spans="22:22" x14ac:dyDescent="0.35">
      <c r="V67227" s="5" t="str">
        <f t="shared" si="1050"/>
        <v/>
      </c>
    </row>
    <row r="67228" spans="22:22" x14ac:dyDescent="0.35">
      <c r="V67228" s="5" t="str">
        <f t="shared" si="1050"/>
        <v/>
      </c>
    </row>
    <row r="67229" spans="22:22" x14ac:dyDescent="0.35">
      <c r="V67229" s="5" t="str">
        <f t="shared" si="1050"/>
        <v/>
      </c>
    </row>
    <row r="67230" spans="22:22" x14ac:dyDescent="0.35">
      <c r="V67230" s="5" t="str">
        <f t="shared" si="1050"/>
        <v/>
      </c>
    </row>
    <row r="67231" spans="22:22" x14ac:dyDescent="0.35">
      <c r="V67231" s="5" t="str">
        <f t="shared" si="1050"/>
        <v/>
      </c>
    </row>
    <row r="67232" spans="22:22" x14ac:dyDescent="0.35">
      <c r="V67232" s="5" t="str">
        <f t="shared" si="1050"/>
        <v/>
      </c>
    </row>
    <row r="67233" spans="22:22" x14ac:dyDescent="0.35">
      <c r="V67233" s="5" t="str">
        <f t="shared" si="1050"/>
        <v/>
      </c>
    </row>
    <row r="67234" spans="22:22" x14ac:dyDescent="0.35">
      <c r="V67234" s="5" t="str">
        <f t="shared" si="1050"/>
        <v/>
      </c>
    </row>
    <row r="67235" spans="22:22" x14ac:dyDescent="0.35">
      <c r="V67235" s="5" t="str">
        <f t="shared" si="1050"/>
        <v/>
      </c>
    </row>
    <row r="67236" spans="22:22" x14ac:dyDescent="0.35">
      <c r="V67236" s="5" t="str">
        <f t="shared" si="1050"/>
        <v/>
      </c>
    </row>
    <row r="67237" spans="22:22" x14ac:dyDescent="0.35">
      <c r="V67237" s="5" t="str">
        <f t="shared" si="1050"/>
        <v/>
      </c>
    </row>
    <row r="67238" spans="22:22" x14ac:dyDescent="0.35">
      <c r="V67238" s="5" t="str">
        <f t="shared" si="1050"/>
        <v/>
      </c>
    </row>
    <row r="67239" spans="22:22" x14ac:dyDescent="0.35">
      <c r="V67239" s="5" t="str">
        <f t="shared" si="1050"/>
        <v/>
      </c>
    </row>
    <row r="67240" spans="22:22" x14ac:dyDescent="0.35">
      <c r="V67240" s="5" t="str">
        <f t="shared" si="1050"/>
        <v/>
      </c>
    </row>
    <row r="67241" spans="22:22" x14ac:dyDescent="0.35">
      <c r="V67241" s="5" t="str">
        <f t="shared" si="1050"/>
        <v/>
      </c>
    </row>
    <row r="67242" spans="22:22" x14ac:dyDescent="0.35">
      <c r="V67242" s="5" t="str">
        <f t="shared" si="1050"/>
        <v/>
      </c>
    </row>
    <row r="67243" spans="22:22" x14ac:dyDescent="0.35">
      <c r="V67243" s="5" t="str">
        <f t="shared" si="1050"/>
        <v/>
      </c>
    </row>
    <row r="67244" spans="22:22" x14ac:dyDescent="0.35">
      <c r="V67244" s="5" t="str">
        <f t="shared" si="1050"/>
        <v/>
      </c>
    </row>
    <row r="67245" spans="22:22" x14ac:dyDescent="0.35">
      <c r="V67245" s="5" t="str">
        <f t="shared" si="1050"/>
        <v/>
      </c>
    </row>
    <row r="67246" spans="22:22" x14ac:dyDescent="0.35">
      <c r="V67246" s="5" t="str">
        <f t="shared" si="1050"/>
        <v/>
      </c>
    </row>
    <row r="67247" spans="22:22" x14ac:dyDescent="0.35">
      <c r="V67247" s="5" t="str">
        <f t="shared" si="1050"/>
        <v/>
      </c>
    </row>
    <row r="67248" spans="22:22" x14ac:dyDescent="0.35">
      <c r="V67248" s="5" t="str">
        <f t="shared" si="1050"/>
        <v/>
      </c>
    </row>
    <row r="67249" spans="22:22" x14ac:dyDescent="0.35">
      <c r="V67249" s="5" t="str">
        <f t="shared" si="1050"/>
        <v/>
      </c>
    </row>
    <row r="67250" spans="22:22" x14ac:dyDescent="0.35">
      <c r="V67250" s="5" t="str">
        <f t="shared" si="1050"/>
        <v/>
      </c>
    </row>
    <row r="67251" spans="22:22" x14ac:dyDescent="0.35">
      <c r="V67251" s="5" t="str">
        <f t="shared" si="1050"/>
        <v/>
      </c>
    </row>
    <row r="67252" spans="22:22" x14ac:dyDescent="0.35">
      <c r="V67252" s="5" t="str">
        <f t="shared" si="1050"/>
        <v/>
      </c>
    </row>
    <row r="67253" spans="22:22" x14ac:dyDescent="0.35">
      <c r="V67253" s="5" t="str">
        <f t="shared" si="1050"/>
        <v/>
      </c>
    </row>
    <row r="67254" spans="22:22" x14ac:dyDescent="0.35">
      <c r="V67254" s="5" t="str">
        <f t="shared" si="1050"/>
        <v/>
      </c>
    </row>
    <row r="67255" spans="22:22" x14ac:dyDescent="0.35">
      <c r="V67255" s="5" t="str">
        <f t="shared" si="1050"/>
        <v/>
      </c>
    </row>
    <row r="67256" spans="22:22" x14ac:dyDescent="0.35">
      <c r="V67256" s="5" t="str">
        <f t="shared" si="1050"/>
        <v/>
      </c>
    </row>
    <row r="67257" spans="22:22" x14ac:dyDescent="0.35">
      <c r="V67257" s="5" t="str">
        <f t="shared" si="1050"/>
        <v/>
      </c>
    </row>
    <row r="67258" spans="22:22" x14ac:dyDescent="0.35">
      <c r="V67258" s="5" t="str">
        <f t="shared" si="1050"/>
        <v/>
      </c>
    </row>
    <row r="67259" spans="22:22" x14ac:dyDescent="0.35">
      <c r="V67259" s="5" t="str">
        <f t="shared" si="1050"/>
        <v/>
      </c>
    </row>
    <row r="67260" spans="22:22" x14ac:dyDescent="0.35">
      <c r="V67260" s="5" t="str">
        <f t="shared" si="1050"/>
        <v/>
      </c>
    </row>
    <row r="67261" spans="22:22" x14ac:dyDescent="0.35">
      <c r="V67261" s="5" t="str">
        <f t="shared" si="1050"/>
        <v/>
      </c>
    </row>
    <row r="67262" spans="22:22" x14ac:dyDescent="0.35">
      <c r="V67262" s="5" t="str">
        <f t="shared" si="1050"/>
        <v/>
      </c>
    </row>
    <row r="67263" spans="22:22" x14ac:dyDescent="0.35">
      <c r="V67263" s="5" t="str">
        <f t="shared" si="1050"/>
        <v/>
      </c>
    </row>
    <row r="67264" spans="22:22" x14ac:dyDescent="0.35">
      <c r="V67264" s="5" t="str">
        <f t="shared" si="1050"/>
        <v/>
      </c>
    </row>
    <row r="67265" spans="22:22" x14ac:dyDescent="0.35">
      <c r="V67265" s="5" t="str">
        <f t="shared" si="1050"/>
        <v/>
      </c>
    </row>
    <row r="67266" spans="22:22" x14ac:dyDescent="0.35">
      <c r="V67266" s="5" t="str">
        <f t="shared" ref="V67266:V67329" si="1051">TRIM(CLEAN(SUBSTITUTE(A67266,CHAR(160)," ")))</f>
        <v/>
      </c>
    </row>
    <row r="67267" spans="22:22" x14ac:dyDescent="0.35">
      <c r="V67267" s="5" t="str">
        <f t="shared" si="1051"/>
        <v/>
      </c>
    </row>
    <row r="67268" spans="22:22" x14ac:dyDescent="0.35">
      <c r="V67268" s="5" t="str">
        <f t="shared" si="1051"/>
        <v/>
      </c>
    </row>
    <row r="67269" spans="22:22" x14ac:dyDescent="0.35">
      <c r="V67269" s="5" t="str">
        <f t="shared" si="1051"/>
        <v/>
      </c>
    </row>
    <row r="67270" spans="22:22" x14ac:dyDescent="0.35">
      <c r="V67270" s="5" t="str">
        <f t="shared" si="1051"/>
        <v/>
      </c>
    </row>
    <row r="67271" spans="22:22" x14ac:dyDescent="0.35">
      <c r="V67271" s="5" t="str">
        <f t="shared" si="1051"/>
        <v/>
      </c>
    </row>
    <row r="67272" spans="22:22" x14ac:dyDescent="0.35">
      <c r="V67272" s="5" t="str">
        <f t="shared" si="1051"/>
        <v/>
      </c>
    </row>
    <row r="67273" spans="22:22" x14ac:dyDescent="0.35">
      <c r="V67273" s="5" t="str">
        <f t="shared" si="1051"/>
        <v/>
      </c>
    </row>
    <row r="67274" spans="22:22" x14ac:dyDescent="0.35">
      <c r="V67274" s="5" t="str">
        <f t="shared" si="1051"/>
        <v/>
      </c>
    </row>
    <row r="67275" spans="22:22" x14ac:dyDescent="0.35">
      <c r="V67275" s="5" t="str">
        <f t="shared" si="1051"/>
        <v/>
      </c>
    </row>
    <row r="67276" spans="22:22" x14ac:dyDescent="0.35">
      <c r="V67276" s="5" t="str">
        <f t="shared" si="1051"/>
        <v/>
      </c>
    </row>
    <row r="67277" spans="22:22" x14ac:dyDescent="0.35">
      <c r="V67277" s="5" t="str">
        <f t="shared" si="1051"/>
        <v/>
      </c>
    </row>
    <row r="67278" spans="22:22" x14ac:dyDescent="0.35">
      <c r="V67278" s="5" t="str">
        <f t="shared" si="1051"/>
        <v/>
      </c>
    </row>
    <row r="67279" spans="22:22" x14ac:dyDescent="0.35">
      <c r="V67279" s="5" t="str">
        <f t="shared" si="1051"/>
        <v/>
      </c>
    </row>
    <row r="67280" spans="22:22" x14ac:dyDescent="0.35">
      <c r="V67280" s="5" t="str">
        <f t="shared" si="1051"/>
        <v/>
      </c>
    </row>
    <row r="67281" spans="22:22" x14ac:dyDescent="0.35">
      <c r="V67281" s="5" t="str">
        <f t="shared" si="1051"/>
        <v/>
      </c>
    </row>
    <row r="67282" spans="22:22" x14ac:dyDescent="0.35">
      <c r="V67282" s="5" t="str">
        <f t="shared" si="1051"/>
        <v/>
      </c>
    </row>
    <row r="67283" spans="22:22" x14ac:dyDescent="0.35">
      <c r="V67283" s="5" t="str">
        <f t="shared" si="1051"/>
        <v/>
      </c>
    </row>
    <row r="67284" spans="22:22" x14ac:dyDescent="0.35">
      <c r="V67284" s="5" t="str">
        <f t="shared" si="1051"/>
        <v/>
      </c>
    </row>
    <row r="67285" spans="22:22" x14ac:dyDescent="0.35">
      <c r="V67285" s="5" t="str">
        <f t="shared" si="1051"/>
        <v/>
      </c>
    </row>
    <row r="67286" spans="22:22" x14ac:dyDescent="0.35">
      <c r="V67286" s="5" t="str">
        <f t="shared" si="1051"/>
        <v/>
      </c>
    </row>
    <row r="67287" spans="22:22" x14ac:dyDescent="0.35">
      <c r="V67287" s="5" t="str">
        <f t="shared" si="1051"/>
        <v/>
      </c>
    </row>
    <row r="67288" spans="22:22" x14ac:dyDescent="0.35">
      <c r="V67288" s="5" t="str">
        <f t="shared" si="1051"/>
        <v/>
      </c>
    </row>
    <row r="67289" spans="22:22" x14ac:dyDescent="0.35">
      <c r="V67289" s="5" t="str">
        <f t="shared" si="1051"/>
        <v/>
      </c>
    </row>
    <row r="67290" spans="22:22" x14ac:dyDescent="0.35">
      <c r="V67290" s="5" t="str">
        <f t="shared" si="1051"/>
        <v/>
      </c>
    </row>
    <row r="67291" spans="22:22" x14ac:dyDescent="0.35">
      <c r="V67291" s="5" t="str">
        <f t="shared" si="1051"/>
        <v/>
      </c>
    </row>
    <row r="67292" spans="22:22" x14ac:dyDescent="0.35">
      <c r="V67292" s="5" t="str">
        <f t="shared" si="1051"/>
        <v/>
      </c>
    </row>
    <row r="67293" spans="22:22" x14ac:dyDescent="0.35">
      <c r="V67293" s="5" t="str">
        <f t="shared" si="1051"/>
        <v/>
      </c>
    </row>
    <row r="67294" spans="22:22" x14ac:dyDescent="0.35">
      <c r="V67294" s="5" t="str">
        <f t="shared" si="1051"/>
        <v/>
      </c>
    </row>
    <row r="67295" spans="22:22" x14ac:dyDescent="0.35">
      <c r="V67295" s="5" t="str">
        <f t="shared" si="1051"/>
        <v/>
      </c>
    </row>
    <row r="67296" spans="22:22" x14ac:dyDescent="0.35">
      <c r="V67296" s="5" t="str">
        <f t="shared" si="1051"/>
        <v/>
      </c>
    </row>
    <row r="67297" spans="22:22" x14ac:dyDescent="0.35">
      <c r="V67297" s="5" t="str">
        <f t="shared" si="1051"/>
        <v/>
      </c>
    </row>
    <row r="67298" spans="22:22" x14ac:dyDescent="0.35">
      <c r="V67298" s="5" t="str">
        <f t="shared" si="1051"/>
        <v/>
      </c>
    </row>
    <row r="67299" spans="22:22" x14ac:dyDescent="0.35">
      <c r="V67299" s="5" t="str">
        <f t="shared" si="1051"/>
        <v/>
      </c>
    </row>
    <row r="67300" spans="22:22" x14ac:dyDescent="0.35">
      <c r="V67300" s="5" t="str">
        <f t="shared" si="1051"/>
        <v/>
      </c>
    </row>
    <row r="67301" spans="22:22" x14ac:dyDescent="0.35">
      <c r="V67301" s="5" t="str">
        <f t="shared" si="1051"/>
        <v/>
      </c>
    </row>
    <row r="67302" spans="22:22" x14ac:dyDescent="0.35">
      <c r="V67302" s="5" t="str">
        <f t="shared" si="1051"/>
        <v/>
      </c>
    </row>
    <row r="67303" spans="22:22" x14ac:dyDescent="0.35">
      <c r="V67303" s="5" t="str">
        <f t="shared" si="1051"/>
        <v/>
      </c>
    </row>
    <row r="67304" spans="22:22" x14ac:dyDescent="0.35">
      <c r="V67304" s="5" t="str">
        <f t="shared" si="1051"/>
        <v/>
      </c>
    </row>
    <row r="67305" spans="22:22" x14ac:dyDescent="0.35">
      <c r="V67305" s="5" t="str">
        <f t="shared" si="1051"/>
        <v/>
      </c>
    </row>
    <row r="67306" spans="22:22" x14ac:dyDescent="0.35">
      <c r="V67306" s="5" t="str">
        <f t="shared" si="1051"/>
        <v/>
      </c>
    </row>
    <row r="67307" spans="22:22" x14ac:dyDescent="0.35">
      <c r="V67307" s="5" t="str">
        <f t="shared" si="1051"/>
        <v/>
      </c>
    </row>
    <row r="67308" spans="22:22" x14ac:dyDescent="0.35">
      <c r="V67308" s="5" t="str">
        <f t="shared" si="1051"/>
        <v/>
      </c>
    </row>
    <row r="67309" spans="22:22" x14ac:dyDescent="0.35">
      <c r="V67309" s="5" t="str">
        <f t="shared" si="1051"/>
        <v/>
      </c>
    </row>
    <row r="67310" spans="22:22" x14ac:dyDescent="0.35">
      <c r="V67310" s="5" t="str">
        <f t="shared" si="1051"/>
        <v/>
      </c>
    </row>
    <row r="67311" spans="22:22" x14ac:dyDescent="0.35">
      <c r="V67311" s="5" t="str">
        <f t="shared" si="1051"/>
        <v/>
      </c>
    </row>
    <row r="67312" spans="22:22" x14ac:dyDescent="0.35">
      <c r="V67312" s="5" t="str">
        <f t="shared" si="1051"/>
        <v/>
      </c>
    </row>
    <row r="67313" spans="22:22" x14ac:dyDescent="0.35">
      <c r="V67313" s="5" t="str">
        <f t="shared" si="1051"/>
        <v/>
      </c>
    </row>
    <row r="67314" spans="22:22" x14ac:dyDescent="0.35">
      <c r="V67314" s="5" t="str">
        <f t="shared" si="1051"/>
        <v/>
      </c>
    </row>
    <row r="67315" spans="22:22" x14ac:dyDescent="0.35">
      <c r="V67315" s="5" t="str">
        <f t="shared" si="1051"/>
        <v/>
      </c>
    </row>
    <row r="67316" spans="22:22" x14ac:dyDescent="0.35">
      <c r="V67316" s="5" t="str">
        <f t="shared" si="1051"/>
        <v/>
      </c>
    </row>
    <row r="67317" spans="22:22" x14ac:dyDescent="0.35">
      <c r="V67317" s="5" t="str">
        <f t="shared" si="1051"/>
        <v/>
      </c>
    </row>
    <row r="67318" spans="22:22" x14ac:dyDescent="0.35">
      <c r="V67318" s="5" t="str">
        <f t="shared" si="1051"/>
        <v/>
      </c>
    </row>
    <row r="67319" spans="22:22" x14ac:dyDescent="0.35">
      <c r="V67319" s="5" t="str">
        <f t="shared" si="1051"/>
        <v/>
      </c>
    </row>
    <row r="67320" spans="22:22" x14ac:dyDescent="0.35">
      <c r="V67320" s="5" t="str">
        <f t="shared" si="1051"/>
        <v/>
      </c>
    </row>
    <row r="67321" spans="22:22" x14ac:dyDescent="0.35">
      <c r="V67321" s="5" t="str">
        <f t="shared" si="1051"/>
        <v/>
      </c>
    </row>
    <row r="67322" spans="22:22" x14ac:dyDescent="0.35">
      <c r="V67322" s="5" t="str">
        <f t="shared" si="1051"/>
        <v/>
      </c>
    </row>
    <row r="67323" spans="22:22" x14ac:dyDescent="0.35">
      <c r="V67323" s="5" t="str">
        <f t="shared" si="1051"/>
        <v/>
      </c>
    </row>
    <row r="67324" spans="22:22" x14ac:dyDescent="0.35">
      <c r="V67324" s="5" t="str">
        <f t="shared" si="1051"/>
        <v/>
      </c>
    </row>
    <row r="67325" spans="22:22" x14ac:dyDescent="0.35">
      <c r="V67325" s="5" t="str">
        <f t="shared" si="1051"/>
        <v/>
      </c>
    </row>
    <row r="67326" spans="22:22" x14ac:dyDescent="0.35">
      <c r="V67326" s="5" t="str">
        <f t="shared" si="1051"/>
        <v/>
      </c>
    </row>
    <row r="67327" spans="22:22" x14ac:dyDescent="0.35">
      <c r="V67327" s="5" t="str">
        <f t="shared" si="1051"/>
        <v/>
      </c>
    </row>
    <row r="67328" spans="22:22" x14ac:dyDescent="0.35">
      <c r="V67328" s="5" t="str">
        <f t="shared" si="1051"/>
        <v/>
      </c>
    </row>
    <row r="67329" spans="22:22" x14ac:dyDescent="0.35">
      <c r="V67329" s="5" t="str">
        <f t="shared" si="1051"/>
        <v/>
      </c>
    </row>
    <row r="67330" spans="22:22" x14ac:dyDescent="0.35">
      <c r="V67330" s="5" t="str">
        <f t="shared" ref="V67330:V67393" si="1052">TRIM(CLEAN(SUBSTITUTE(A67330,CHAR(160)," ")))</f>
        <v/>
      </c>
    </row>
    <row r="67331" spans="22:22" x14ac:dyDescent="0.35">
      <c r="V67331" s="5" t="str">
        <f t="shared" si="1052"/>
        <v/>
      </c>
    </row>
    <row r="67332" spans="22:22" x14ac:dyDescent="0.35">
      <c r="V67332" s="5" t="str">
        <f t="shared" si="1052"/>
        <v/>
      </c>
    </row>
    <row r="67333" spans="22:22" x14ac:dyDescent="0.35">
      <c r="V67333" s="5" t="str">
        <f t="shared" si="1052"/>
        <v/>
      </c>
    </row>
    <row r="67334" spans="22:22" x14ac:dyDescent="0.35">
      <c r="V67334" s="5" t="str">
        <f t="shared" si="1052"/>
        <v/>
      </c>
    </row>
    <row r="67335" spans="22:22" x14ac:dyDescent="0.35">
      <c r="V67335" s="5" t="str">
        <f t="shared" si="1052"/>
        <v/>
      </c>
    </row>
    <row r="67336" spans="22:22" x14ac:dyDescent="0.35">
      <c r="V67336" s="5" t="str">
        <f t="shared" si="1052"/>
        <v/>
      </c>
    </row>
    <row r="67337" spans="22:22" x14ac:dyDescent="0.35">
      <c r="V67337" s="5" t="str">
        <f t="shared" si="1052"/>
        <v/>
      </c>
    </row>
    <row r="67338" spans="22:22" x14ac:dyDescent="0.35">
      <c r="V67338" s="5" t="str">
        <f t="shared" si="1052"/>
        <v/>
      </c>
    </row>
    <row r="67339" spans="22:22" x14ac:dyDescent="0.35">
      <c r="V67339" s="5" t="str">
        <f t="shared" si="1052"/>
        <v/>
      </c>
    </row>
    <row r="67340" spans="22:22" x14ac:dyDescent="0.35">
      <c r="V67340" s="5" t="str">
        <f t="shared" si="1052"/>
        <v/>
      </c>
    </row>
    <row r="67341" spans="22:22" x14ac:dyDescent="0.35">
      <c r="V67341" s="5" t="str">
        <f t="shared" si="1052"/>
        <v/>
      </c>
    </row>
    <row r="67342" spans="22:22" x14ac:dyDescent="0.35">
      <c r="V67342" s="5" t="str">
        <f t="shared" si="1052"/>
        <v/>
      </c>
    </row>
    <row r="67343" spans="22:22" x14ac:dyDescent="0.35">
      <c r="V67343" s="5" t="str">
        <f t="shared" si="1052"/>
        <v/>
      </c>
    </row>
    <row r="67344" spans="22:22" x14ac:dyDescent="0.35">
      <c r="V67344" s="5" t="str">
        <f t="shared" si="1052"/>
        <v/>
      </c>
    </row>
    <row r="67345" spans="22:22" x14ac:dyDescent="0.35">
      <c r="V67345" s="5" t="str">
        <f t="shared" si="1052"/>
        <v/>
      </c>
    </row>
    <row r="67346" spans="22:22" x14ac:dyDescent="0.35">
      <c r="V67346" s="5" t="str">
        <f t="shared" si="1052"/>
        <v/>
      </c>
    </row>
    <row r="67347" spans="22:22" x14ac:dyDescent="0.35">
      <c r="V67347" s="5" t="str">
        <f t="shared" si="1052"/>
        <v/>
      </c>
    </row>
    <row r="67348" spans="22:22" x14ac:dyDescent="0.35">
      <c r="V67348" s="5" t="str">
        <f t="shared" si="1052"/>
        <v/>
      </c>
    </row>
    <row r="67349" spans="22:22" x14ac:dyDescent="0.35">
      <c r="V67349" s="5" t="str">
        <f t="shared" si="1052"/>
        <v/>
      </c>
    </row>
    <row r="67350" spans="22:22" x14ac:dyDescent="0.35">
      <c r="V67350" s="5" t="str">
        <f t="shared" si="1052"/>
        <v/>
      </c>
    </row>
    <row r="67351" spans="22:22" x14ac:dyDescent="0.35">
      <c r="V67351" s="5" t="str">
        <f t="shared" si="1052"/>
        <v/>
      </c>
    </row>
    <row r="67352" spans="22:22" x14ac:dyDescent="0.35">
      <c r="V67352" s="5" t="str">
        <f t="shared" si="1052"/>
        <v/>
      </c>
    </row>
    <row r="67353" spans="22:22" x14ac:dyDescent="0.35">
      <c r="V67353" s="5" t="str">
        <f t="shared" si="1052"/>
        <v/>
      </c>
    </row>
    <row r="67354" spans="22:22" x14ac:dyDescent="0.35">
      <c r="V67354" s="5" t="str">
        <f t="shared" si="1052"/>
        <v/>
      </c>
    </row>
    <row r="67355" spans="22:22" x14ac:dyDescent="0.35">
      <c r="V67355" s="5" t="str">
        <f t="shared" si="1052"/>
        <v/>
      </c>
    </row>
    <row r="67356" spans="22:22" x14ac:dyDescent="0.35">
      <c r="V67356" s="5" t="str">
        <f t="shared" si="1052"/>
        <v/>
      </c>
    </row>
    <row r="67357" spans="22:22" x14ac:dyDescent="0.35">
      <c r="V67357" s="5" t="str">
        <f t="shared" si="1052"/>
        <v/>
      </c>
    </row>
    <row r="67358" spans="22:22" x14ac:dyDescent="0.35">
      <c r="V67358" s="5" t="str">
        <f t="shared" si="1052"/>
        <v/>
      </c>
    </row>
    <row r="67359" spans="22:22" x14ac:dyDescent="0.35">
      <c r="V67359" s="5" t="str">
        <f t="shared" si="1052"/>
        <v/>
      </c>
    </row>
    <row r="67360" spans="22:22" x14ac:dyDescent="0.35">
      <c r="V67360" s="5" t="str">
        <f t="shared" si="1052"/>
        <v/>
      </c>
    </row>
    <row r="67361" spans="22:22" x14ac:dyDescent="0.35">
      <c r="V67361" s="5" t="str">
        <f t="shared" si="1052"/>
        <v/>
      </c>
    </row>
    <row r="67362" spans="22:22" x14ac:dyDescent="0.35">
      <c r="V67362" s="5" t="str">
        <f t="shared" si="1052"/>
        <v/>
      </c>
    </row>
    <row r="67363" spans="22:22" x14ac:dyDescent="0.35">
      <c r="V67363" s="5" t="str">
        <f t="shared" si="1052"/>
        <v/>
      </c>
    </row>
    <row r="67364" spans="22:22" x14ac:dyDescent="0.35">
      <c r="V67364" s="5" t="str">
        <f t="shared" si="1052"/>
        <v/>
      </c>
    </row>
    <row r="67365" spans="22:22" x14ac:dyDescent="0.35">
      <c r="V67365" s="5" t="str">
        <f t="shared" si="1052"/>
        <v/>
      </c>
    </row>
    <row r="67366" spans="22:22" x14ac:dyDescent="0.35">
      <c r="V67366" s="5" t="str">
        <f t="shared" si="1052"/>
        <v/>
      </c>
    </row>
    <row r="67367" spans="22:22" x14ac:dyDescent="0.35">
      <c r="V67367" s="5" t="str">
        <f t="shared" si="1052"/>
        <v/>
      </c>
    </row>
    <row r="67368" spans="22:22" x14ac:dyDescent="0.35">
      <c r="V67368" s="5" t="str">
        <f t="shared" si="1052"/>
        <v/>
      </c>
    </row>
    <row r="67369" spans="22:22" x14ac:dyDescent="0.35">
      <c r="V67369" s="5" t="str">
        <f t="shared" si="1052"/>
        <v/>
      </c>
    </row>
    <row r="67370" spans="22:22" x14ac:dyDescent="0.35">
      <c r="V67370" s="5" t="str">
        <f t="shared" si="1052"/>
        <v/>
      </c>
    </row>
    <row r="67371" spans="22:22" x14ac:dyDescent="0.35">
      <c r="V67371" s="5" t="str">
        <f t="shared" si="1052"/>
        <v/>
      </c>
    </row>
    <row r="67372" spans="22:22" x14ac:dyDescent="0.35">
      <c r="V67372" s="5" t="str">
        <f t="shared" si="1052"/>
        <v/>
      </c>
    </row>
    <row r="67373" spans="22:22" x14ac:dyDescent="0.35">
      <c r="V67373" s="5" t="str">
        <f t="shared" si="1052"/>
        <v/>
      </c>
    </row>
    <row r="67374" spans="22:22" x14ac:dyDescent="0.35">
      <c r="V67374" s="5" t="str">
        <f t="shared" si="1052"/>
        <v/>
      </c>
    </row>
    <row r="67375" spans="22:22" x14ac:dyDescent="0.35">
      <c r="V67375" s="5" t="str">
        <f t="shared" si="1052"/>
        <v/>
      </c>
    </row>
    <row r="67376" spans="22:22" x14ac:dyDescent="0.35">
      <c r="V67376" s="5" t="str">
        <f t="shared" si="1052"/>
        <v/>
      </c>
    </row>
    <row r="67377" spans="22:22" x14ac:dyDescent="0.35">
      <c r="V67377" s="5" t="str">
        <f t="shared" si="1052"/>
        <v/>
      </c>
    </row>
    <row r="67378" spans="22:22" x14ac:dyDescent="0.35">
      <c r="V67378" s="5" t="str">
        <f t="shared" si="1052"/>
        <v/>
      </c>
    </row>
    <row r="67379" spans="22:22" x14ac:dyDescent="0.35">
      <c r="V67379" s="5" t="str">
        <f t="shared" si="1052"/>
        <v/>
      </c>
    </row>
    <row r="67380" spans="22:22" x14ac:dyDescent="0.35">
      <c r="V67380" s="5" t="str">
        <f t="shared" si="1052"/>
        <v/>
      </c>
    </row>
    <row r="67381" spans="22:22" x14ac:dyDescent="0.35">
      <c r="V67381" s="5" t="str">
        <f t="shared" si="1052"/>
        <v/>
      </c>
    </row>
    <row r="67382" spans="22:22" x14ac:dyDescent="0.35">
      <c r="V67382" s="5" t="str">
        <f t="shared" si="1052"/>
        <v/>
      </c>
    </row>
    <row r="67383" spans="22:22" x14ac:dyDescent="0.35">
      <c r="V67383" s="5" t="str">
        <f t="shared" si="1052"/>
        <v/>
      </c>
    </row>
    <row r="67384" spans="22:22" x14ac:dyDescent="0.35">
      <c r="V67384" s="5" t="str">
        <f t="shared" si="1052"/>
        <v/>
      </c>
    </row>
    <row r="67385" spans="22:22" x14ac:dyDescent="0.35">
      <c r="V67385" s="5" t="str">
        <f t="shared" si="1052"/>
        <v/>
      </c>
    </row>
    <row r="67386" spans="22:22" x14ac:dyDescent="0.35">
      <c r="V67386" s="5" t="str">
        <f t="shared" si="1052"/>
        <v/>
      </c>
    </row>
    <row r="67387" spans="22:22" x14ac:dyDescent="0.35">
      <c r="V67387" s="5" t="str">
        <f t="shared" si="1052"/>
        <v/>
      </c>
    </row>
    <row r="67388" spans="22:22" x14ac:dyDescent="0.35">
      <c r="V67388" s="5" t="str">
        <f t="shared" si="1052"/>
        <v/>
      </c>
    </row>
    <row r="67389" spans="22:22" x14ac:dyDescent="0.35">
      <c r="V67389" s="5" t="str">
        <f t="shared" si="1052"/>
        <v/>
      </c>
    </row>
    <row r="67390" spans="22:22" x14ac:dyDescent="0.35">
      <c r="V67390" s="5" t="str">
        <f t="shared" si="1052"/>
        <v/>
      </c>
    </row>
    <row r="67391" spans="22:22" x14ac:dyDescent="0.35">
      <c r="V67391" s="5" t="str">
        <f t="shared" si="1052"/>
        <v/>
      </c>
    </row>
    <row r="67392" spans="22:22" x14ac:dyDescent="0.35">
      <c r="V67392" s="5" t="str">
        <f t="shared" si="1052"/>
        <v/>
      </c>
    </row>
    <row r="67393" spans="22:22" x14ac:dyDescent="0.35">
      <c r="V67393" s="5" t="str">
        <f t="shared" si="1052"/>
        <v/>
      </c>
    </row>
    <row r="67394" spans="22:22" x14ac:dyDescent="0.35">
      <c r="V67394" s="5" t="str">
        <f t="shared" ref="V67394:V67457" si="1053">TRIM(CLEAN(SUBSTITUTE(A67394,CHAR(160)," ")))</f>
        <v/>
      </c>
    </row>
    <row r="67395" spans="22:22" x14ac:dyDescent="0.35">
      <c r="V67395" s="5" t="str">
        <f t="shared" si="1053"/>
        <v/>
      </c>
    </row>
    <row r="67396" spans="22:22" x14ac:dyDescent="0.35">
      <c r="V67396" s="5" t="str">
        <f t="shared" si="1053"/>
        <v/>
      </c>
    </row>
    <row r="67397" spans="22:22" x14ac:dyDescent="0.35">
      <c r="V67397" s="5" t="str">
        <f t="shared" si="1053"/>
        <v/>
      </c>
    </row>
    <row r="67398" spans="22:22" x14ac:dyDescent="0.35">
      <c r="V67398" s="5" t="str">
        <f t="shared" si="1053"/>
        <v/>
      </c>
    </row>
    <row r="67399" spans="22:22" x14ac:dyDescent="0.35">
      <c r="V67399" s="5" t="str">
        <f t="shared" si="1053"/>
        <v/>
      </c>
    </row>
    <row r="67400" spans="22:22" x14ac:dyDescent="0.35">
      <c r="V67400" s="5" t="str">
        <f t="shared" si="1053"/>
        <v/>
      </c>
    </row>
    <row r="67401" spans="22:22" x14ac:dyDescent="0.35">
      <c r="V67401" s="5" t="str">
        <f t="shared" si="1053"/>
        <v/>
      </c>
    </row>
    <row r="67402" spans="22:22" x14ac:dyDescent="0.35">
      <c r="V67402" s="5" t="str">
        <f t="shared" si="1053"/>
        <v/>
      </c>
    </row>
    <row r="67403" spans="22:22" x14ac:dyDescent="0.35">
      <c r="V67403" s="5" t="str">
        <f t="shared" si="1053"/>
        <v/>
      </c>
    </row>
    <row r="67404" spans="22:22" x14ac:dyDescent="0.35">
      <c r="V67404" s="5" t="str">
        <f t="shared" si="1053"/>
        <v/>
      </c>
    </row>
    <row r="67405" spans="22:22" x14ac:dyDescent="0.35">
      <c r="V67405" s="5" t="str">
        <f t="shared" si="1053"/>
        <v/>
      </c>
    </row>
    <row r="67406" spans="22:22" x14ac:dyDescent="0.35">
      <c r="V67406" s="5" t="str">
        <f t="shared" si="1053"/>
        <v/>
      </c>
    </row>
    <row r="67407" spans="22:22" x14ac:dyDescent="0.35">
      <c r="V67407" s="5" t="str">
        <f t="shared" si="1053"/>
        <v/>
      </c>
    </row>
    <row r="67408" spans="22:22" x14ac:dyDescent="0.35">
      <c r="V67408" s="5" t="str">
        <f t="shared" si="1053"/>
        <v/>
      </c>
    </row>
    <row r="67409" spans="22:22" x14ac:dyDescent="0.35">
      <c r="V67409" s="5" t="str">
        <f t="shared" si="1053"/>
        <v/>
      </c>
    </row>
    <row r="67410" spans="22:22" x14ac:dyDescent="0.35">
      <c r="V67410" s="5" t="str">
        <f t="shared" si="1053"/>
        <v/>
      </c>
    </row>
    <row r="67411" spans="22:22" x14ac:dyDescent="0.35">
      <c r="V67411" s="5" t="str">
        <f t="shared" si="1053"/>
        <v/>
      </c>
    </row>
    <row r="67412" spans="22:22" x14ac:dyDescent="0.35">
      <c r="V67412" s="5" t="str">
        <f t="shared" si="1053"/>
        <v/>
      </c>
    </row>
    <row r="67413" spans="22:22" x14ac:dyDescent="0.35">
      <c r="V67413" s="5" t="str">
        <f t="shared" si="1053"/>
        <v/>
      </c>
    </row>
    <row r="67414" spans="22:22" x14ac:dyDescent="0.35">
      <c r="V67414" s="5" t="str">
        <f t="shared" si="1053"/>
        <v/>
      </c>
    </row>
    <row r="67415" spans="22:22" x14ac:dyDescent="0.35">
      <c r="V67415" s="5" t="str">
        <f t="shared" si="1053"/>
        <v/>
      </c>
    </row>
    <row r="67416" spans="22:22" x14ac:dyDescent="0.35">
      <c r="V67416" s="5" t="str">
        <f t="shared" si="1053"/>
        <v/>
      </c>
    </row>
    <row r="67417" spans="22:22" x14ac:dyDescent="0.35">
      <c r="V67417" s="5" t="str">
        <f t="shared" si="1053"/>
        <v/>
      </c>
    </row>
    <row r="67418" spans="22:22" x14ac:dyDescent="0.35">
      <c r="V67418" s="5" t="str">
        <f t="shared" si="1053"/>
        <v/>
      </c>
    </row>
    <row r="67419" spans="22:22" x14ac:dyDescent="0.35">
      <c r="V67419" s="5" t="str">
        <f t="shared" si="1053"/>
        <v/>
      </c>
    </row>
    <row r="67420" spans="22:22" x14ac:dyDescent="0.35">
      <c r="V67420" s="5" t="str">
        <f t="shared" si="1053"/>
        <v/>
      </c>
    </row>
    <row r="67421" spans="22:22" x14ac:dyDescent="0.35">
      <c r="V67421" s="5" t="str">
        <f t="shared" si="1053"/>
        <v/>
      </c>
    </row>
    <row r="67422" spans="22:22" x14ac:dyDescent="0.35">
      <c r="V67422" s="5" t="str">
        <f t="shared" si="1053"/>
        <v/>
      </c>
    </row>
    <row r="67423" spans="22:22" x14ac:dyDescent="0.35">
      <c r="V67423" s="5" t="str">
        <f t="shared" si="1053"/>
        <v/>
      </c>
    </row>
    <row r="67424" spans="22:22" x14ac:dyDescent="0.35">
      <c r="V67424" s="5" t="str">
        <f t="shared" si="1053"/>
        <v/>
      </c>
    </row>
    <row r="67425" spans="22:22" x14ac:dyDescent="0.35">
      <c r="V67425" s="5" t="str">
        <f t="shared" si="1053"/>
        <v/>
      </c>
    </row>
    <row r="67426" spans="22:22" x14ac:dyDescent="0.35">
      <c r="V67426" s="5" t="str">
        <f t="shared" si="1053"/>
        <v/>
      </c>
    </row>
    <row r="67427" spans="22:22" x14ac:dyDescent="0.35">
      <c r="V67427" s="5" t="str">
        <f t="shared" si="1053"/>
        <v/>
      </c>
    </row>
    <row r="67428" spans="22:22" x14ac:dyDescent="0.35">
      <c r="V67428" s="5" t="str">
        <f t="shared" si="1053"/>
        <v/>
      </c>
    </row>
    <row r="67429" spans="22:22" x14ac:dyDescent="0.35">
      <c r="V67429" s="5" t="str">
        <f t="shared" si="1053"/>
        <v/>
      </c>
    </row>
    <row r="67430" spans="22:22" x14ac:dyDescent="0.35">
      <c r="V67430" s="5" t="str">
        <f t="shared" si="1053"/>
        <v/>
      </c>
    </row>
    <row r="67431" spans="22:22" x14ac:dyDescent="0.35">
      <c r="V67431" s="5" t="str">
        <f t="shared" si="1053"/>
        <v/>
      </c>
    </row>
    <row r="67432" spans="22:22" x14ac:dyDescent="0.35">
      <c r="V67432" s="5" t="str">
        <f t="shared" si="1053"/>
        <v/>
      </c>
    </row>
    <row r="67433" spans="22:22" x14ac:dyDescent="0.35">
      <c r="V67433" s="5" t="str">
        <f t="shared" si="1053"/>
        <v/>
      </c>
    </row>
    <row r="67434" spans="22:22" x14ac:dyDescent="0.35">
      <c r="V67434" s="5" t="str">
        <f t="shared" si="1053"/>
        <v/>
      </c>
    </row>
    <row r="67435" spans="22:22" x14ac:dyDescent="0.35">
      <c r="V67435" s="5" t="str">
        <f t="shared" si="1053"/>
        <v/>
      </c>
    </row>
    <row r="67436" spans="22:22" x14ac:dyDescent="0.35">
      <c r="V67436" s="5" t="str">
        <f t="shared" si="1053"/>
        <v/>
      </c>
    </row>
    <row r="67437" spans="22:22" x14ac:dyDescent="0.35">
      <c r="V67437" s="5" t="str">
        <f t="shared" si="1053"/>
        <v/>
      </c>
    </row>
    <row r="67438" spans="22:22" x14ac:dyDescent="0.35">
      <c r="V67438" s="5" t="str">
        <f t="shared" si="1053"/>
        <v/>
      </c>
    </row>
    <row r="67439" spans="22:22" x14ac:dyDescent="0.35">
      <c r="V67439" s="5" t="str">
        <f t="shared" si="1053"/>
        <v/>
      </c>
    </row>
    <row r="67440" spans="22:22" x14ac:dyDescent="0.35">
      <c r="V67440" s="5" t="str">
        <f t="shared" si="1053"/>
        <v/>
      </c>
    </row>
    <row r="67441" spans="22:22" x14ac:dyDescent="0.35">
      <c r="V67441" s="5" t="str">
        <f t="shared" si="1053"/>
        <v/>
      </c>
    </row>
    <row r="67442" spans="22:22" x14ac:dyDescent="0.35">
      <c r="V67442" s="5" t="str">
        <f t="shared" si="1053"/>
        <v/>
      </c>
    </row>
    <row r="67443" spans="22:22" x14ac:dyDescent="0.35">
      <c r="V67443" s="5" t="str">
        <f t="shared" si="1053"/>
        <v/>
      </c>
    </row>
    <row r="67444" spans="22:22" x14ac:dyDescent="0.35">
      <c r="V67444" s="5" t="str">
        <f t="shared" si="1053"/>
        <v/>
      </c>
    </row>
    <row r="67445" spans="22:22" x14ac:dyDescent="0.35">
      <c r="V67445" s="5" t="str">
        <f t="shared" si="1053"/>
        <v/>
      </c>
    </row>
    <row r="67446" spans="22:22" x14ac:dyDescent="0.35">
      <c r="V67446" s="5" t="str">
        <f t="shared" si="1053"/>
        <v/>
      </c>
    </row>
    <row r="67447" spans="22:22" x14ac:dyDescent="0.35">
      <c r="V67447" s="5" t="str">
        <f t="shared" si="1053"/>
        <v/>
      </c>
    </row>
    <row r="67448" spans="22:22" x14ac:dyDescent="0.35">
      <c r="V67448" s="5" t="str">
        <f t="shared" si="1053"/>
        <v/>
      </c>
    </row>
    <row r="67449" spans="22:22" x14ac:dyDescent="0.35">
      <c r="V67449" s="5" t="str">
        <f t="shared" si="1053"/>
        <v/>
      </c>
    </row>
    <row r="67450" spans="22:22" x14ac:dyDescent="0.35">
      <c r="V67450" s="5" t="str">
        <f t="shared" si="1053"/>
        <v/>
      </c>
    </row>
    <row r="67451" spans="22:22" x14ac:dyDescent="0.35">
      <c r="V67451" s="5" t="str">
        <f t="shared" si="1053"/>
        <v/>
      </c>
    </row>
    <row r="67452" spans="22:22" x14ac:dyDescent="0.35">
      <c r="V67452" s="5" t="str">
        <f t="shared" si="1053"/>
        <v/>
      </c>
    </row>
    <row r="67453" spans="22:22" x14ac:dyDescent="0.35">
      <c r="V67453" s="5" t="str">
        <f t="shared" si="1053"/>
        <v/>
      </c>
    </row>
    <row r="67454" spans="22:22" x14ac:dyDescent="0.35">
      <c r="V67454" s="5" t="str">
        <f t="shared" si="1053"/>
        <v/>
      </c>
    </row>
    <row r="67455" spans="22:22" x14ac:dyDescent="0.35">
      <c r="V67455" s="5" t="str">
        <f t="shared" si="1053"/>
        <v/>
      </c>
    </row>
    <row r="67456" spans="22:22" x14ac:dyDescent="0.35">
      <c r="V67456" s="5" t="str">
        <f t="shared" si="1053"/>
        <v/>
      </c>
    </row>
    <row r="67457" spans="22:22" x14ac:dyDescent="0.35">
      <c r="V67457" s="5" t="str">
        <f t="shared" si="1053"/>
        <v/>
      </c>
    </row>
    <row r="67458" spans="22:22" x14ac:dyDescent="0.35">
      <c r="V67458" s="5" t="str">
        <f t="shared" ref="V67458:V67521" si="1054">TRIM(CLEAN(SUBSTITUTE(A67458,CHAR(160)," ")))</f>
        <v/>
      </c>
    </row>
    <row r="67459" spans="22:22" x14ac:dyDescent="0.35">
      <c r="V67459" s="5" t="str">
        <f t="shared" si="1054"/>
        <v/>
      </c>
    </row>
    <row r="67460" spans="22:22" x14ac:dyDescent="0.35">
      <c r="V67460" s="5" t="str">
        <f t="shared" si="1054"/>
        <v/>
      </c>
    </row>
    <row r="67461" spans="22:22" x14ac:dyDescent="0.35">
      <c r="V67461" s="5" t="str">
        <f t="shared" si="1054"/>
        <v/>
      </c>
    </row>
    <row r="67462" spans="22:22" x14ac:dyDescent="0.35">
      <c r="V67462" s="5" t="str">
        <f t="shared" si="1054"/>
        <v/>
      </c>
    </row>
    <row r="67463" spans="22:22" x14ac:dyDescent="0.35">
      <c r="V67463" s="5" t="str">
        <f t="shared" si="1054"/>
        <v/>
      </c>
    </row>
    <row r="67464" spans="22:22" x14ac:dyDescent="0.35">
      <c r="V67464" s="5" t="str">
        <f t="shared" si="1054"/>
        <v/>
      </c>
    </row>
    <row r="67465" spans="22:22" x14ac:dyDescent="0.35">
      <c r="V67465" s="5" t="str">
        <f t="shared" si="1054"/>
        <v/>
      </c>
    </row>
    <row r="67466" spans="22:22" x14ac:dyDescent="0.35">
      <c r="V67466" s="5" t="str">
        <f t="shared" si="1054"/>
        <v/>
      </c>
    </row>
    <row r="67467" spans="22:22" x14ac:dyDescent="0.35">
      <c r="V67467" s="5" t="str">
        <f t="shared" si="1054"/>
        <v/>
      </c>
    </row>
    <row r="67468" spans="22:22" x14ac:dyDescent="0.35">
      <c r="V67468" s="5" t="str">
        <f t="shared" si="1054"/>
        <v/>
      </c>
    </row>
    <row r="67469" spans="22:22" x14ac:dyDescent="0.35">
      <c r="V67469" s="5" t="str">
        <f t="shared" si="1054"/>
        <v/>
      </c>
    </row>
    <row r="67470" spans="22:22" x14ac:dyDescent="0.35">
      <c r="V67470" s="5" t="str">
        <f t="shared" si="1054"/>
        <v/>
      </c>
    </row>
    <row r="67471" spans="22:22" x14ac:dyDescent="0.35">
      <c r="V67471" s="5" t="str">
        <f t="shared" si="1054"/>
        <v/>
      </c>
    </row>
    <row r="67472" spans="22:22" x14ac:dyDescent="0.35">
      <c r="V67472" s="5" t="str">
        <f t="shared" si="1054"/>
        <v/>
      </c>
    </row>
    <row r="67473" spans="22:22" x14ac:dyDescent="0.35">
      <c r="V67473" s="5" t="str">
        <f t="shared" si="1054"/>
        <v/>
      </c>
    </row>
    <row r="67474" spans="22:22" x14ac:dyDescent="0.35">
      <c r="V67474" s="5" t="str">
        <f t="shared" si="1054"/>
        <v/>
      </c>
    </row>
    <row r="67475" spans="22:22" x14ac:dyDescent="0.35">
      <c r="V67475" s="5" t="str">
        <f t="shared" si="1054"/>
        <v/>
      </c>
    </row>
    <row r="67476" spans="22:22" x14ac:dyDescent="0.35">
      <c r="V67476" s="5" t="str">
        <f t="shared" si="1054"/>
        <v/>
      </c>
    </row>
    <row r="67477" spans="22:22" x14ac:dyDescent="0.35">
      <c r="V67477" s="5" t="str">
        <f t="shared" si="1054"/>
        <v/>
      </c>
    </row>
    <row r="67478" spans="22:22" x14ac:dyDescent="0.35">
      <c r="V67478" s="5" t="str">
        <f t="shared" si="1054"/>
        <v/>
      </c>
    </row>
    <row r="67479" spans="22:22" x14ac:dyDescent="0.35">
      <c r="V67479" s="5" t="str">
        <f t="shared" si="1054"/>
        <v/>
      </c>
    </row>
    <row r="67480" spans="22:22" x14ac:dyDescent="0.35">
      <c r="V67480" s="5" t="str">
        <f t="shared" si="1054"/>
        <v/>
      </c>
    </row>
    <row r="67481" spans="22:22" x14ac:dyDescent="0.35">
      <c r="V67481" s="5" t="str">
        <f t="shared" si="1054"/>
        <v/>
      </c>
    </row>
    <row r="67482" spans="22:22" x14ac:dyDescent="0.35">
      <c r="V67482" s="5" t="str">
        <f t="shared" si="1054"/>
        <v/>
      </c>
    </row>
    <row r="67483" spans="22:22" x14ac:dyDescent="0.35">
      <c r="V67483" s="5" t="str">
        <f t="shared" si="1054"/>
        <v/>
      </c>
    </row>
    <row r="67484" spans="22:22" x14ac:dyDescent="0.35">
      <c r="V67484" s="5" t="str">
        <f t="shared" si="1054"/>
        <v/>
      </c>
    </row>
    <row r="67485" spans="22:22" x14ac:dyDescent="0.35">
      <c r="V67485" s="5" t="str">
        <f t="shared" si="1054"/>
        <v/>
      </c>
    </row>
    <row r="67486" spans="22:22" x14ac:dyDescent="0.35">
      <c r="V67486" s="5" t="str">
        <f t="shared" si="1054"/>
        <v/>
      </c>
    </row>
    <row r="67487" spans="22:22" x14ac:dyDescent="0.35">
      <c r="V67487" s="5" t="str">
        <f t="shared" si="1054"/>
        <v/>
      </c>
    </row>
    <row r="67488" spans="22:22" x14ac:dyDescent="0.35">
      <c r="V67488" s="5" t="str">
        <f t="shared" si="1054"/>
        <v/>
      </c>
    </row>
    <row r="67489" spans="22:22" x14ac:dyDescent="0.35">
      <c r="V67489" s="5" t="str">
        <f t="shared" si="1054"/>
        <v/>
      </c>
    </row>
    <row r="67490" spans="22:22" x14ac:dyDescent="0.35">
      <c r="V67490" s="5" t="str">
        <f t="shared" si="1054"/>
        <v/>
      </c>
    </row>
    <row r="67491" spans="22:22" x14ac:dyDescent="0.35">
      <c r="V67491" s="5" t="str">
        <f t="shared" si="1054"/>
        <v/>
      </c>
    </row>
    <row r="67492" spans="22:22" x14ac:dyDescent="0.35">
      <c r="V67492" s="5" t="str">
        <f t="shared" si="1054"/>
        <v/>
      </c>
    </row>
    <row r="67493" spans="22:22" x14ac:dyDescent="0.35">
      <c r="V67493" s="5" t="str">
        <f t="shared" si="1054"/>
        <v/>
      </c>
    </row>
    <row r="67494" spans="22:22" x14ac:dyDescent="0.35">
      <c r="V67494" s="5" t="str">
        <f t="shared" si="1054"/>
        <v/>
      </c>
    </row>
    <row r="67495" spans="22:22" x14ac:dyDescent="0.35">
      <c r="V67495" s="5" t="str">
        <f t="shared" si="1054"/>
        <v/>
      </c>
    </row>
    <row r="67496" spans="22:22" x14ac:dyDescent="0.35">
      <c r="V67496" s="5" t="str">
        <f t="shared" si="1054"/>
        <v/>
      </c>
    </row>
    <row r="67497" spans="22:22" x14ac:dyDescent="0.35">
      <c r="V67497" s="5" t="str">
        <f t="shared" si="1054"/>
        <v/>
      </c>
    </row>
    <row r="67498" spans="22:22" x14ac:dyDescent="0.35">
      <c r="V67498" s="5" t="str">
        <f t="shared" si="1054"/>
        <v/>
      </c>
    </row>
    <row r="67499" spans="22:22" x14ac:dyDescent="0.35">
      <c r="V67499" s="5" t="str">
        <f t="shared" si="1054"/>
        <v/>
      </c>
    </row>
    <row r="67500" spans="22:22" x14ac:dyDescent="0.35">
      <c r="V67500" s="5" t="str">
        <f t="shared" si="1054"/>
        <v/>
      </c>
    </row>
    <row r="67501" spans="22:22" x14ac:dyDescent="0.35">
      <c r="V67501" s="5" t="str">
        <f t="shared" si="1054"/>
        <v/>
      </c>
    </row>
    <row r="67502" spans="22:22" x14ac:dyDescent="0.35">
      <c r="V67502" s="5" t="str">
        <f t="shared" si="1054"/>
        <v/>
      </c>
    </row>
    <row r="67503" spans="22:22" x14ac:dyDescent="0.35">
      <c r="V67503" s="5" t="str">
        <f t="shared" si="1054"/>
        <v/>
      </c>
    </row>
    <row r="67504" spans="22:22" x14ac:dyDescent="0.35">
      <c r="V67504" s="5" t="str">
        <f t="shared" si="1054"/>
        <v/>
      </c>
    </row>
    <row r="67505" spans="22:22" x14ac:dyDescent="0.35">
      <c r="V67505" s="5" t="str">
        <f t="shared" si="1054"/>
        <v/>
      </c>
    </row>
    <row r="67506" spans="22:22" x14ac:dyDescent="0.35">
      <c r="V67506" s="5" t="str">
        <f t="shared" si="1054"/>
        <v/>
      </c>
    </row>
    <row r="67507" spans="22:22" x14ac:dyDescent="0.35">
      <c r="V67507" s="5" t="str">
        <f t="shared" si="1054"/>
        <v/>
      </c>
    </row>
    <row r="67508" spans="22:22" x14ac:dyDescent="0.35">
      <c r="V67508" s="5" t="str">
        <f t="shared" si="1054"/>
        <v/>
      </c>
    </row>
    <row r="67509" spans="22:22" x14ac:dyDescent="0.35">
      <c r="V67509" s="5" t="str">
        <f t="shared" si="1054"/>
        <v/>
      </c>
    </row>
    <row r="67510" spans="22:22" x14ac:dyDescent="0.35">
      <c r="V67510" s="5" t="str">
        <f t="shared" si="1054"/>
        <v/>
      </c>
    </row>
    <row r="67511" spans="22:22" x14ac:dyDescent="0.35">
      <c r="V67511" s="5" t="str">
        <f t="shared" si="1054"/>
        <v/>
      </c>
    </row>
    <row r="67512" spans="22:22" x14ac:dyDescent="0.35">
      <c r="V67512" s="5" t="str">
        <f t="shared" si="1054"/>
        <v/>
      </c>
    </row>
    <row r="67513" spans="22:22" x14ac:dyDescent="0.35">
      <c r="V67513" s="5" t="str">
        <f t="shared" si="1054"/>
        <v/>
      </c>
    </row>
    <row r="67514" spans="22:22" x14ac:dyDescent="0.35">
      <c r="V67514" s="5" t="str">
        <f t="shared" si="1054"/>
        <v/>
      </c>
    </row>
    <row r="67515" spans="22:22" x14ac:dyDescent="0.35">
      <c r="V67515" s="5" t="str">
        <f t="shared" si="1054"/>
        <v/>
      </c>
    </row>
    <row r="67516" spans="22:22" x14ac:dyDescent="0.35">
      <c r="V67516" s="5" t="str">
        <f t="shared" si="1054"/>
        <v/>
      </c>
    </row>
    <row r="67517" spans="22:22" x14ac:dyDescent="0.35">
      <c r="V67517" s="5" t="str">
        <f t="shared" si="1054"/>
        <v/>
      </c>
    </row>
    <row r="67518" spans="22:22" x14ac:dyDescent="0.35">
      <c r="V67518" s="5" t="str">
        <f t="shared" si="1054"/>
        <v/>
      </c>
    </row>
    <row r="67519" spans="22:22" x14ac:dyDescent="0.35">
      <c r="V67519" s="5" t="str">
        <f t="shared" si="1054"/>
        <v/>
      </c>
    </row>
    <row r="67520" spans="22:22" x14ac:dyDescent="0.35">
      <c r="V67520" s="5" t="str">
        <f t="shared" si="1054"/>
        <v/>
      </c>
    </row>
    <row r="67521" spans="22:22" x14ac:dyDescent="0.35">
      <c r="V67521" s="5" t="str">
        <f t="shared" si="1054"/>
        <v/>
      </c>
    </row>
    <row r="67522" spans="22:22" x14ac:dyDescent="0.35">
      <c r="V67522" s="5" t="str">
        <f t="shared" ref="V67522:V67585" si="1055">TRIM(CLEAN(SUBSTITUTE(A67522,CHAR(160)," ")))</f>
        <v/>
      </c>
    </row>
    <row r="67523" spans="22:22" x14ac:dyDescent="0.35">
      <c r="V67523" s="5" t="str">
        <f t="shared" si="1055"/>
        <v/>
      </c>
    </row>
    <row r="67524" spans="22:22" x14ac:dyDescent="0.35">
      <c r="V67524" s="5" t="str">
        <f t="shared" si="1055"/>
        <v/>
      </c>
    </row>
    <row r="67525" spans="22:22" x14ac:dyDescent="0.35">
      <c r="V67525" s="5" t="str">
        <f t="shared" si="1055"/>
        <v/>
      </c>
    </row>
    <row r="67526" spans="22:22" x14ac:dyDescent="0.35">
      <c r="V67526" s="5" t="str">
        <f t="shared" si="1055"/>
        <v/>
      </c>
    </row>
    <row r="67527" spans="22:22" x14ac:dyDescent="0.35">
      <c r="V67527" s="5" t="str">
        <f t="shared" si="1055"/>
        <v/>
      </c>
    </row>
    <row r="67528" spans="22:22" x14ac:dyDescent="0.35">
      <c r="V67528" s="5" t="str">
        <f t="shared" si="1055"/>
        <v/>
      </c>
    </row>
    <row r="67529" spans="22:22" x14ac:dyDescent="0.35">
      <c r="V67529" s="5" t="str">
        <f t="shared" si="1055"/>
        <v/>
      </c>
    </row>
    <row r="67530" spans="22:22" x14ac:dyDescent="0.35">
      <c r="V67530" s="5" t="str">
        <f t="shared" si="1055"/>
        <v/>
      </c>
    </row>
    <row r="67531" spans="22:22" x14ac:dyDescent="0.35">
      <c r="V67531" s="5" t="str">
        <f t="shared" si="1055"/>
        <v/>
      </c>
    </row>
    <row r="67532" spans="22:22" x14ac:dyDescent="0.35">
      <c r="V67532" s="5" t="str">
        <f t="shared" si="1055"/>
        <v/>
      </c>
    </row>
    <row r="67533" spans="22:22" x14ac:dyDescent="0.35">
      <c r="V67533" s="5" t="str">
        <f t="shared" si="1055"/>
        <v/>
      </c>
    </row>
    <row r="67534" spans="22:22" x14ac:dyDescent="0.35">
      <c r="V67534" s="5" t="str">
        <f t="shared" si="1055"/>
        <v/>
      </c>
    </row>
    <row r="67535" spans="22:22" x14ac:dyDescent="0.35">
      <c r="V67535" s="5" t="str">
        <f t="shared" si="1055"/>
        <v/>
      </c>
    </row>
    <row r="67536" spans="22:22" x14ac:dyDescent="0.35">
      <c r="V67536" s="5" t="str">
        <f t="shared" si="1055"/>
        <v/>
      </c>
    </row>
    <row r="67537" spans="22:22" x14ac:dyDescent="0.35">
      <c r="V67537" s="5" t="str">
        <f t="shared" si="1055"/>
        <v/>
      </c>
    </row>
    <row r="67538" spans="22:22" x14ac:dyDescent="0.35">
      <c r="V67538" s="5" t="str">
        <f t="shared" si="1055"/>
        <v/>
      </c>
    </row>
    <row r="67539" spans="22:22" x14ac:dyDescent="0.35">
      <c r="V67539" s="5" t="str">
        <f t="shared" si="1055"/>
        <v/>
      </c>
    </row>
    <row r="67540" spans="22:22" x14ac:dyDescent="0.35">
      <c r="V67540" s="5" t="str">
        <f t="shared" si="1055"/>
        <v/>
      </c>
    </row>
    <row r="67541" spans="22:22" x14ac:dyDescent="0.35">
      <c r="V67541" s="5" t="str">
        <f t="shared" si="1055"/>
        <v/>
      </c>
    </row>
    <row r="67542" spans="22:22" x14ac:dyDescent="0.35">
      <c r="V67542" s="5" t="str">
        <f t="shared" si="1055"/>
        <v/>
      </c>
    </row>
    <row r="67543" spans="22:22" x14ac:dyDescent="0.35">
      <c r="V67543" s="5" t="str">
        <f t="shared" si="1055"/>
        <v/>
      </c>
    </row>
    <row r="67544" spans="22:22" x14ac:dyDescent="0.35">
      <c r="V67544" s="5" t="str">
        <f t="shared" si="1055"/>
        <v/>
      </c>
    </row>
    <row r="67545" spans="22:22" x14ac:dyDescent="0.35">
      <c r="V67545" s="5" t="str">
        <f t="shared" si="1055"/>
        <v/>
      </c>
    </row>
    <row r="67546" spans="22:22" x14ac:dyDescent="0.35">
      <c r="V67546" s="5" t="str">
        <f t="shared" si="1055"/>
        <v/>
      </c>
    </row>
    <row r="67547" spans="22:22" x14ac:dyDescent="0.35">
      <c r="V67547" s="5" t="str">
        <f t="shared" si="1055"/>
        <v/>
      </c>
    </row>
    <row r="67548" spans="22:22" x14ac:dyDescent="0.35">
      <c r="V67548" s="5" t="str">
        <f t="shared" si="1055"/>
        <v/>
      </c>
    </row>
    <row r="67549" spans="22:22" x14ac:dyDescent="0.35">
      <c r="V67549" s="5" t="str">
        <f t="shared" si="1055"/>
        <v/>
      </c>
    </row>
    <row r="67550" spans="22:22" x14ac:dyDescent="0.35">
      <c r="V67550" s="5" t="str">
        <f t="shared" si="1055"/>
        <v/>
      </c>
    </row>
    <row r="67551" spans="22:22" x14ac:dyDescent="0.35">
      <c r="V67551" s="5" t="str">
        <f t="shared" si="1055"/>
        <v/>
      </c>
    </row>
    <row r="67552" spans="22:22" x14ac:dyDescent="0.35">
      <c r="V67552" s="5" t="str">
        <f t="shared" si="1055"/>
        <v/>
      </c>
    </row>
    <row r="67553" spans="22:22" x14ac:dyDescent="0.35">
      <c r="V67553" s="5" t="str">
        <f t="shared" si="1055"/>
        <v/>
      </c>
    </row>
    <row r="67554" spans="22:22" x14ac:dyDescent="0.35">
      <c r="V67554" s="5" t="str">
        <f t="shared" si="1055"/>
        <v/>
      </c>
    </row>
    <row r="67555" spans="22:22" x14ac:dyDescent="0.35">
      <c r="V67555" s="5" t="str">
        <f t="shared" si="1055"/>
        <v/>
      </c>
    </row>
    <row r="67556" spans="22:22" x14ac:dyDescent="0.35">
      <c r="V67556" s="5" t="str">
        <f t="shared" si="1055"/>
        <v/>
      </c>
    </row>
    <row r="67557" spans="22:22" x14ac:dyDescent="0.35">
      <c r="V67557" s="5" t="str">
        <f t="shared" si="1055"/>
        <v/>
      </c>
    </row>
    <row r="67558" spans="22:22" x14ac:dyDescent="0.35">
      <c r="V67558" s="5" t="str">
        <f t="shared" si="1055"/>
        <v/>
      </c>
    </row>
    <row r="67559" spans="22:22" x14ac:dyDescent="0.35">
      <c r="V67559" s="5" t="str">
        <f t="shared" si="1055"/>
        <v/>
      </c>
    </row>
    <row r="67560" spans="22:22" x14ac:dyDescent="0.35">
      <c r="V67560" s="5" t="str">
        <f t="shared" si="1055"/>
        <v/>
      </c>
    </row>
    <row r="67561" spans="22:22" x14ac:dyDescent="0.35">
      <c r="V67561" s="5" t="str">
        <f t="shared" si="1055"/>
        <v/>
      </c>
    </row>
    <row r="67562" spans="22:22" x14ac:dyDescent="0.35">
      <c r="V67562" s="5" t="str">
        <f t="shared" si="1055"/>
        <v/>
      </c>
    </row>
    <row r="67563" spans="22:22" x14ac:dyDescent="0.35">
      <c r="V67563" s="5" t="str">
        <f t="shared" si="1055"/>
        <v/>
      </c>
    </row>
    <row r="67564" spans="22:22" x14ac:dyDescent="0.35">
      <c r="V67564" s="5" t="str">
        <f t="shared" si="1055"/>
        <v/>
      </c>
    </row>
    <row r="67565" spans="22:22" x14ac:dyDescent="0.35">
      <c r="V67565" s="5" t="str">
        <f t="shared" si="1055"/>
        <v/>
      </c>
    </row>
    <row r="67566" spans="22:22" x14ac:dyDescent="0.35">
      <c r="V67566" s="5" t="str">
        <f t="shared" si="1055"/>
        <v/>
      </c>
    </row>
    <row r="67567" spans="22:22" x14ac:dyDescent="0.35">
      <c r="V67567" s="5" t="str">
        <f t="shared" si="1055"/>
        <v/>
      </c>
    </row>
    <row r="67568" spans="22:22" x14ac:dyDescent="0.35">
      <c r="V67568" s="5" t="str">
        <f t="shared" si="1055"/>
        <v/>
      </c>
    </row>
    <row r="67569" spans="22:22" x14ac:dyDescent="0.35">
      <c r="V67569" s="5" t="str">
        <f t="shared" si="1055"/>
        <v/>
      </c>
    </row>
    <row r="67570" spans="22:22" x14ac:dyDescent="0.35">
      <c r="V67570" s="5" t="str">
        <f t="shared" si="1055"/>
        <v/>
      </c>
    </row>
    <row r="67571" spans="22:22" x14ac:dyDescent="0.35">
      <c r="V67571" s="5" t="str">
        <f t="shared" si="1055"/>
        <v/>
      </c>
    </row>
    <row r="67572" spans="22:22" x14ac:dyDescent="0.35">
      <c r="V67572" s="5" t="str">
        <f t="shared" si="1055"/>
        <v/>
      </c>
    </row>
    <row r="67573" spans="22:22" x14ac:dyDescent="0.35">
      <c r="V67573" s="5" t="str">
        <f t="shared" si="1055"/>
        <v/>
      </c>
    </row>
    <row r="67574" spans="22:22" x14ac:dyDescent="0.35">
      <c r="V67574" s="5" t="str">
        <f t="shared" si="1055"/>
        <v/>
      </c>
    </row>
    <row r="67575" spans="22:22" x14ac:dyDescent="0.35">
      <c r="V67575" s="5" t="str">
        <f t="shared" si="1055"/>
        <v/>
      </c>
    </row>
    <row r="67576" spans="22:22" x14ac:dyDescent="0.35">
      <c r="V67576" s="5" t="str">
        <f t="shared" si="1055"/>
        <v/>
      </c>
    </row>
    <row r="67577" spans="22:22" x14ac:dyDescent="0.35">
      <c r="V67577" s="5" t="str">
        <f t="shared" si="1055"/>
        <v/>
      </c>
    </row>
    <row r="67578" spans="22:22" x14ac:dyDescent="0.35">
      <c r="V67578" s="5" t="str">
        <f t="shared" si="1055"/>
        <v/>
      </c>
    </row>
    <row r="67579" spans="22:22" x14ac:dyDescent="0.35">
      <c r="V67579" s="5" t="str">
        <f t="shared" si="1055"/>
        <v/>
      </c>
    </row>
    <row r="67580" spans="22:22" x14ac:dyDescent="0.35">
      <c r="V67580" s="5" t="str">
        <f t="shared" si="1055"/>
        <v/>
      </c>
    </row>
    <row r="67581" spans="22:22" x14ac:dyDescent="0.35">
      <c r="V67581" s="5" t="str">
        <f t="shared" si="1055"/>
        <v/>
      </c>
    </row>
    <row r="67582" spans="22:22" x14ac:dyDescent="0.35">
      <c r="V67582" s="5" t="str">
        <f t="shared" si="1055"/>
        <v/>
      </c>
    </row>
    <row r="67583" spans="22:22" x14ac:dyDescent="0.35">
      <c r="V67583" s="5" t="str">
        <f t="shared" si="1055"/>
        <v/>
      </c>
    </row>
    <row r="67584" spans="22:22" x14ac:dyDescent="0.35">
      <c r="V67584" s="5" t="str">
        <f t="shared" si="1055"/>
        <v/>
      </c>
    </row>
    <row r="67585" spans="22:22" x14ac:dyDescent="0.35">
      <c r="V67585" s="5" t="str">
        <f t="shared" si="1055"/>
        <v/>
      </c>
    </row>
    <row r="67586" spans="22:22" x14ac:dyDescent="0.35">
      <c r="V67586" s="5" t="str">
        <f t="shared" ref="V67586:V67649" si="1056">TRIM(CLEAN(SUBSTITUTE(A67586,CHAR(160)," ")))</f>
        <v/>
      </c>
    </row>
    <row r="67587" spans="22:22" x14ac:dyDescent="0.35">
      <c r="V67587" s="5" t="str">
        <f t="shared" si="1056"/>
        <v/>
      </c>
    </row>
    <row r="67588" spans="22:22" x14ac:dyDescent="0.35">
      <c r="V67588" s="5" t="str">
        <f t="shared" si="1056"/>
        <v/>
      </c>
    </row>
    <row r="67589" spans="22:22" x14ac:dyDescent="0.35">
      <c r="V67589" s="5" t="str">
        <f t="shared" si="1056"/>
        <v/>
      </c>
    </row>
    <row r="67590" spans="22:22" x14ac:dyDescent="0.35">
      <c r="V67590" s="5" t="str">
        <f t="shared" si="1056"/>
        <v/>
      </c>
    </row>
    <row r="67591" spans="22:22" x14ac:dyDescent="0.35">
      <c r="V67591" s="5" t="str">
        <f t="shared" si="1056"/>
        <v/>
      </c>
    </row>
    <row r="67592" spans="22:22" x14ac:dyDescent="0.35">
      <c r="V67592" s="5" t="str">
        <f t="shared" si="1056"/>
        <v/>
      </c>
    </row>
    <row r="67593" spans="22:22" x14ac:dyDescent="0.35">
      <c r="V67593" s="5" t="str">
        <f t="shared" si="1056"/>
        <v/>
      </c>
    </row>
    <row r="67594" spans="22:22" x14ac:dyDescent="0.35">
      <c r="V67594" s="5" t="str">
        <f t="shared" si="1056"/>
        <v/>
      </c>
    </row>
    <row r="67595" spans="22:22" x14ac:dyDescent="0.35">
      <c r="V67595" s="5" t="str">
        <f t="shared" si="1056"/>
        <v/>
      </c>
    </row>
    <row r="67596" spans="22:22" x14ac:dyDescent="0.35">
      <c r="V67596" s="5" t="str">
        <f t="shared" si="1056"/>
        <v/>
      </c>
    </row>
    <row r="67597" spans="22:22" x14ac:dyDescent="0.35">
      <c r="V67597" s="5" t="str">
        <f t="shared" si="1056"/>
        <v/>
      </c>
    </row>
    <row r="67598" spans="22:22" x14ac:dyDescent="0.35">
      <c r="V67598" s="5" t="str">
        <f t="shared" si="1056"/>
        <v/>
      </c>
    </row>
    <row r="67599" spans="22:22" x14ac:dyDescent="0.35">
      <c r="V67599" s="5" t="str">
        <f t="shared" si="1056"/>
        <v/>
      </c>
    </row>
    <row r="67600" spans="22:22" x14ac:dyDescent="0.35">
      <c r="V67600" s="5" t="str">
        <f t="shared" si="1056"/>
        <v/>
      </c>
    </row>
    <row r="67601" spans="22:22" x14ac:dyDescent="0.35">
      <c r="V67601" s="5" t="str">
        <f t="shared" si="1056"/>
        <v/>
      </c>
    </row>
    <row r="67602" spans="22:22" x14ac:dyDescent="0.35">
      <c r="V67602" s="5" t="str">
        <f t="shared" si="1056"/>
        <v/>
      </c>
    </row>
    <row r="67603" spans="22:22" x14ac:dyDescent="0.35">
      <c r="V67603" s="5" t="str">
        <f t="shared" si="1056"/>
        <v/>
      </c>
    </row>
    <row r="67604" spans="22:22" x14ac:dyDescent="0.35">
      <c r="V67604" s="5" t="str">
        <f t="shared" si="1056"/>
        <v/>
      </c>
    </row>
    <row r="67605" spans="22:22" x14ac:dyDescent="0.35">
      <c r="V67605" s="5" t="str">
        <f t="shared" si="1056"/>
        <v/>
      </c>
    </row>
    <row r="67606" spans="22:22" x14ac:dyDescent="0.35">
      <c r="V67606" s="5" t="str">
        <f t="shared" si="1056"/>
        <v/>
      </c>
    </row>
    <row r="67607" spans="22:22" x14ac:dyDescent="0.35">
      <c r="V67607" s="5" t="str">
        <f t="shared" si="1056"/>
        <v/>
      </c>
    </row>
    <row r="67608" spans="22:22" x14ac:dyDescent="0.35">
      <c r="V67608" s="5" t="str">
        <f t="shared" si="1056"/>
        <v/>
      </c>
    </row>
    <row r="67609" spans="22:22" x14ac:dyDescent="0.35">
      <c r="V67609" s="5" t="str">
        <f t="shared" si="1056"/>
        <v/>
      </c>
    </row>
    <row r="67610" spans="22:22" x14ac:dyDescent="0.35">
      <c r="V67610" s="5" t="str">
        <f t="shared" si="1056"/>
        <v/>
      </c>
    </row>
    <row r="67611" spans="22:22" x14ac:dyDescent="0.35">
      <c r="V67611" s="5" t="str">
        <f t="shared" si="1056"/>
        <v/>
      </c>
    </row>
    <row r="67612" spans="22:22" x14ac:dyDescent="0.35">
      <c r="V67612" s="5" t="str">
        <f t="shared" si="1056"/>
        <v/>
      </c>
    </row>
    <row r="67613" spans="22:22" x14ac:dyDescent="0.35">
      <c r="V67613" s="5" t="str">
        <f t="shared" si="1056"/>
        <v/>
      </c>
    </row>
    <row r="67614" spans="22:22" x14ac:dyDescent="0.35">
      <c r="V67614" s="5" t="str">
        <f t="shared" si="1056"/>
        <v/>
      </c>
    </row>
    <row r="67615" spans="22:22" x14ac:dyDescent="0.35">
      <c r="V67615" s="5" t="str">
        <f t="shared" si="1056"/>
        <v/>
      </c>
    </row>
    <row r="67616" spans="22:22" x14ac:dyDescent="0.35">
      <c r="V67616" s="5" t="str">
        <f t="shared" si="1056"/>
        <v/>
      </c>
    </row>
    <row r="67617" spans="22:22" x14ac:dyDescent="0.35">
      <c r="V67617" s="5" t="str">
        <f t="shared" si="1056"/>
        <v/>
      </c>
    </row>
    <row r="67618" spans="22:22" x14ac:dyDescent="0.35">
      <c r="V67618" s="5" t="str">
        <f t="shared" si="1056"/>
        <v/>
      </c>
    </row>
    <row r="67619" spans="22:22" x14ac:dyDescent="0.35">
      <c r="V67619" s="5" t="str">
        <f t="shared" si="1056"/>
        <v/>
      </c>
    </row>
    <row r="67620" spans="22:22" x14ac:dyDescent="0.35">
      <c r="V67620" s="5" t="str">
        <f t="shared" si="1056"/>
        <v/>
      </c>
    </row>
    <row r="67621" spans="22:22" x14ac:dyDescent="0.35">
      <c r="V67621" s="5" t="str">
        <f t="shared" si="1056"/>
        <v/>
      </c>
    </row>
    <row r="67622" spans="22:22" x14ac:dyDescent="0.35">
      <c r="V67622" s="5" t="str">
        <f t="shared" si="1056"/>
        <v/>
      </c>
    </row>
    <row r="67623" spans="22:22" x14ac:dyDescent="0.35">
      <c r="V67623" s="5" t="str">
        <f t="shared" si="1056"/>
        <v/>
      </c>
    </row>
    <row r="67624" spans="22:22" x14ac:dyDescent="0.35">
      <c r="V67624" s="5" t="str">
        <f t="shared" si="1056"/>
        <v/>
      </c>
    </row>
    <row r="67625" spans="22:22" x14ac:dyDescent="0.35">
      <c r="V67625" s="5" t="str">
        <f t="shared" si="1056"/>
        <v/>
      </c>
    </row>
    <row r="67626" spans="22:22" x14ac:dyDescent="0.35">
      <c r="V67626" s="5" t="str">
        <f t="shared" si="1056"/>
        <v/>
      </c>
    </row>
    <row r="67627" spans="22:22" x14ac:dyDescent="0.35">
      <c r="V67627" s="5" t="str">
        <f t="shared" si="1056"/>
        <v/>
      </c>
    </row>
    <row r="67628" spans="22:22" x14ac:dyDescent="0.35">
      <c r="V67628" s="5" t="str">
        <f t="shared" si="1056"/>
        <v/>
      </c>
    </row>
    <row r="67629" spans="22:22" x14ac:dyDescent="0.35">
      <c r="V67629" s="5" t="str">
        <f t="shared" si="1056"/>
        <v/>
      </c>
    </row>
    <row r="67630" spans="22:22" x14ac:dyDescent="0.35">
      <c r="V67630" s="5" t="str">
        <f t="shared" si="1056"/>
        <v/>
      </c>
    </row>
    <row r="67631" spans="22:22" x14ac:dyDescent="0.35">
      <c r="V67631" s="5" t="str">
        <f t="shared" si="1056"/>
        <v/>
      </c>
    </row>
    <row r="67632" spans="22:22" x14ac:dyDescent="0.35">
      <c r="V67632" s="5" t="str">
        <f t="shared" si="1056"/>
        <v/>
      </c>
    </row>
    <row r="67633" spans="22:22" x14ac:dyDescent="0.35">
      <c r="V67633" s="5" t="str">
        <f t="shared" si="1056"/>
        <v/>
      </c>
    </row>
    <row r="67634" spans="22:22" x14ac:dyDescent="0.35">
      <c r="V67634" s="5" t="str">
        <f t="shared" si="1056"/>
        <v/>
      </c>
    </row>
    <row r="67635" spans="22:22" x14ac:dyDescent="0.35">
      <c r="V67635" s="5" t="str">
        <f t="shared" si="1056"/>
        <v/>
      </c>
    </row>
    <row r="67636" spans="22:22" x14ac:dyDescent="0.35">
      <c r="V67636" s="5" t="str">
        <f t="shared" si="1056"/>
        <v/>
      </c>
    </row>
    <row r="67637" spans="22:22" x14ac:dyDescent="0.35">
      <c r="V67637" s="5" t="str">
        <f t="shared" si="1056"/>
        <v/>
      </c>
    </row>
    <row r="67638" spans="22:22" x14ac:dyDescent="0.35">
      <c r="V67638" s="5" t="str">
        <f t="shared" si="1056"/>
        <v/>
      </c>
    </row>
    <row r="67639" spans="22:22" x14ac:dyDescent="0.35">
      <c r="V67639" s="5" t="str">
        <f t="shared" si="1056"/>
        <v/>
      </c>
    </row>
    <row r="67640" spans="22:22" x14ac:dyDescent="0.35">
      <c r="V67640" s="5" t="str">
        <f t="shared" si="1056"/>
        <v/>
      </c>
    </row>
    <row r="67641" spans="22:22" x14ac:dyDescent="0.35">
      <c r="V67641" s="5" t="str">
        <f t="shared" si="1056"/>
        <v/>
      </c>
    </row>
    <row r="67642" spans="22:22" x14ac:dyDescent="0.35">
      <c r="V67642" s="5" t="str">
        <f t="shared" si="1056"/>
        <v/>
      </c>
    </row>
    <row r="67643" spans="22:22" x14ac:dyDescent="0.35">
      <c r="V67643" s="5" t="str">
        <f t="shared" si="1056"/>
        <v/>
      </c>
    </row>
    <row r="67644" spans="22:22" x14ac:dyDescent="0.35">
      <c r="V67644" s="5" t="str">
        <f t="shared" si="1056"/>
        <v/>
      </c>
    </row>
    <row r="67645" spans="22:22" x14ac:dyDescent="0.35">
      <c r="V67645" s="5" t="str">
        <f t="shared" si="1056"/>
        <v/>
      </c>
    </row>
    <row r="67646" spans="22:22" x14ac:dyDescent="0.35">
      <c r="V67646" s="5" t="str">
        <f t="shared" si="1056"/>
        <v/>
      </c>
    </row>
    <row r="67647" spans="22:22" x14ac:dyDescent="0.35">
      <c r="V67647" s="5" t="str">
        <f t="shared" si="1056"/>
        <v/>
      </c>
    </row>
    <row r="67648" spans="22:22" x14ac:dyDescent="0.35">
      <c r="V67648" s="5" t="str">
        <f t="shared" si="1056"/>
        <v/>
      </c>
    </row>
    <row r="67649" spans="22:22" x14ac:dyDescent="0.35">
      <c r="V67649" s="5" t="str">
        <f t="shared" si="1056"/>
        <v/>
      </c>
    </row>
    <row r="67650" spans="22:22" x14ac:dyDescent="0.35">
      <c r="V67650" s="5" t="str">
        <f t="shared" ref="V67650:V67713" si="1057">TRIM(CLEAN(SUBSTITUTE(A67650,CHAR(160)," ")))</f>
        <v/>
      </c>
    </row>
    <row r="67651" spans="22:22" x14ac:dyDescent="0.35">
      <c r="V67651" s="5" t="str">
        <f t="shared" si="1057"/>
        <v/>
      </c>
    </row>
    <row r="67652" spans="22:22" x14ac:dyDescent="0.35">
      <c r="V67652" s="5" t="str">
        <f t="shared" si="1057"/>
        <v/>
      </c>
    </row>
    <row r="67653" spans="22:22" x14ac:dyDescent="0.35">
      <c r="V67653" s="5" t="str">
        <f t="shared" si="1057"/>
        <v/>
      </c>
    </row>
    <row r="67654" spans="22:22" x14ac:dyDescent="0.35">
      <c r="V67654" s="5" t="str">
        <f t="shared" si="1057"/>
        <v/>
      </c>
    </row>
    <row r="67655" spans="22:22" x14ac:dyDescent="0.35">
      <c r="V67655" s="5" t="str">
        <f t="shared" si="1057"/>
        <v/>
      </c>
    </row>
    <row r="67656" spans="22:22" x14ac:dyDescent="0.35">
      <c r="V67656" s="5" t="str">
        <f t="shared" si="1057"/>
        <v/>
      </c>
    </row>
    <row r="67657" spans="22:22" x14ac:dyDescent="0.35">
      <c r="V67657" s="5" t="str">
        <f t="shared" si="1057"/>
        <v/>
      </c>
    </row>
    <row r="67658" spans="22:22" x14ac:dyDescent="0.35">
      <c r="V67658" s="5" t="str">
        <f t="shared" si="1057"/>
        <v/>
      </c>
    </row>
    <row r="67659" spans="22:22" x14ac:dyDescent="0.35">
      <c r="V67659" s="5" t="str">
        <f t="shared" si="1057"/>
        <v/>
      </c>
    </row>
    <row r="67660" spans="22:22" x14ac:dyDescent="0.35">
      <c r="V67660" s="5" t="str">
        <f t="shared" si="1057"/>
        <v/>
      </c>
    </row>
    <row r="67661" spans="22:22" x14ac:dyDescent="0.35">
      <c r="V67661" s="5" t="str">
        <f t="shared" si="1057"/>
        <v/>
      </c>
    </row>
    <row r="67662" spans="22:22" x14ac:dyDescent="0.35">
      <c r="V67662" s="5" t="str">
        <f t="shared" si="1057"/>
        <v/>
      </c>
    </row>
    <row r="67663" spans="22:22" x14ac:dyDescent="0.35">
      <c r="V67663" s="5" t="str">
        <f t="shared" si="1057"/>
        <v/>
      </c>
    </row>
    <row r="67664" spans="22:22" x14ac:dyDescent="0.35">
      <c r="V67664" s="5" t="str">
        <f t="shared" si="1057"/>
        <v/>
      </c>
    </row>
    <row r="67665" spans="22:22" x14ac:dyDescent="0.35">
      <c r="V67665" s="5" t="str">
        <f t="shared" si="1057"/>
        <v/>
      </c>
    </row>
    <row r="67666" spans="22:22" x14ac:dyDescent="0.35">
      <c r="V67666" s="5" t="str">
        <f t="shared" si="1057"/>
        <v/>
      </c>
    </row>
    <row r="67667" spans="22:22" x14ac:dyDescent="0.35">
      <c r="V67667" s="5" t="str">
        <f t="shared" si="1057"/>
        <v/>
      </c>
    </row>
    <row r="67668" spans="22:22" x14ac:dyDescent="0.35">
      <c r="V67668" s="5" t="str">
        <f t="shared" si="1057"/>
        <v/>
      </c>
    </row>
    <row r="67669" spans="22:22" x14ac:dyDescent="0.35">
      <c r="V67669" s="5" t="str">
        <f t="shared" si="1057"/>
        <v/>
      </c>
    </row>
    <row r="67670" spans="22:22" x14ac:dyDescent="0.35">
      <c r="V67670" s="5" t="str">
        <f t="shared" si="1057"/>
        <v/>
      </c>
    </row>
    <row r="67671" spans="22:22" x14ac:dyDescent="0.35">
      <c r="V67671" s="5" t="str">
        <f t="shared" si="1057"/>
        <v/>
      </c>
    </row>
    <row r="67672" spans="22:22" x14ac:dyDescent="0.35">
      <c r="V67672" s="5" t="str">
        <f t="shared" si="1057"/>
        <v/>
      </c>
    </row>
    <row r="67673" spans="22:22" x14ac:dyDescent="0.35">
      <c r="V67673" s="5" t="str">
        <f t="shared" si="1057"/>
        <v/>
      </c>
    </row>
    <row r="67674" spans="22:22" x14ac:dyDescent="0.35">
      <c r="V67674" s="5" t="str">
        <f t="shared" si="1057"/>
        <v/>
      </c>
    </row>
    <row r="67675" spans="22:22" x14ac:dyDescent="0.35">
      <c r="V67675" s="5" t="str">
        <f t="shared" si="1057"/>
        <v/>
      </c>
    </row>
    <row r="67676" spans="22:22" x14ac:dyDescent="0.35">
      <c r="V67676" s="5" t="str">
        <f t="shared" si="1057"/>
        <v/>
      </c>
    </row>
    <row r="67677" spans="22:22" x14ac:dyDescent="0.35">
      <c r="V67677" s="5" t="str">
        <f t="shared" si="1057"/>
        <v/>
      </c>
    </row>
    <row r="67678" spans="22:22" x14ac:dyDescent="0.35">
      <c r="V67678" s="5" t="str">
        <f t="shared" si="1057"/>
        <v/>
      </c>
    </row>
    <row r="67679" spans="22:22" x14ac:dyDescent="0.35">
      <c r="V67679" s="5" t="str">
        <f t="shared" si="1057"/>
        <v/>
      </c>
    </row>
    <row r="67680" spans="22:22" x14ac:dyDescent="0.35">
      <c r="V67680" s="5" t="str">
        <f t="shared" si="1057"/>
        <v/>
      </c>
    </row>
    <row r="67681" spans="22:22" x14ac:dyDescent="0.35">
      <c r="V67681" s="5" t="str">
        <f t="shared" si="1057"/>
        <v/>
      </c>
    </row>
    <row r="67682" spans="22:22" x14ac:dyDescent="0.35">
      <c r="V67682" s="5" t="str">
        <f t="shared" si="1057"/>
        <v/>
      </c>
    </row>
    <row r="67683" spans="22:22" x14ac:dyDescent="0.35">
      <c r="V67683" s="5" t="str">
        <f t="shared" si="1057"/>
        <v/>
      </c>
    </row>
    <row r="67684" spans="22:22" x14ac:dyDescent="0.35">
      <c r="V67684" s="5" t="str">
        <f t="shared" si="1057"/>
        <v/>
      </c>
    </row>
    <row r="67685" spans="22:22" x14ac:dyDescent="0.35">
      <c r="V67685" s="5" t="str">
        <f t="shared" si="1057"/>
        <v/>
      </c>
    </row>
    <row r="67686" spans="22:22" x14ac:dyDescent="0.35">
      <c r="V67686" s="5" t="str">
        <f t="shared" si="1057"/>
        <v/>
      </c>
    </row>
    <row r="67687" spans="22:22" x14ac:dyDescent="0.35">
      <c r="V67687" s="5" t="str">
        <f t="shared" si="1057"/>
        <v/>
      </c>
    </row>
    <row r="67688" spans="22:22" x14ac:dyDescent="0.35">
      <c r="V67688" s="5" t="str">
        <f t="shared" si="1057"/>
        <v/>
      </c>
    </row>
    <row r="67689" spans="22:22" x14ac:dyDescent="0.35">
      <c r="V67689" s="5" t="str">
        <f t="shared" si="1057"/>
        <v/>
      </c>
    </row>
    <row r="67690" spans="22:22" x14ac:dyDescent="0.35">
      <c r="V67690" s="5" t="str">
        <f t="shared" si="1057"/>
        <v/>
      </c>
    </row>
    <row r="67691" spans="22:22" x14ac:dyDescent="0.35">
      <c r="V67691" s="5" t="str">
        <f t="shared" si="1057"/>
        <v/>
      </c>
    </row>
    <row r="67692" spans="22:22" x14ac:dyDescent="0.35">
      <c r="V67692" s="5" t="str">
        <f t="shared" si="1057"/>
        <v/>
      </c>
    </row>
    <row r="67693" spans="22:22" x14ac:dyDescent="0.35">
      <c r="V67693" s="5" t="str">
        <f t="shared" si="1057"/>
        <v/>
      </c>
    </row>
    <row r="67694" spans="22:22" x14ac:dyDescent="0.35">
      <c r="V67694" s="5" t="str">
        <f t="shared" si="1057"/>
        <v/>
      </c>
    </row>
    <row r="67695" spans="22:22" x14ac:dyDescent="0.35">
      <c r="V67695" s="5" t="str">
        <f t="shared" si="1057"/>
        <v/>
      </c>
    </row>
    <row r="67696" spans="22:22" x14ac:dyDescent="0.35">
      <c r="V67696" s="5" t="str">
        <f t="shared" si="1057"/>
        <v/>
      </c>
    </row>
    <row r="67697" spans="22:22" x14ac:dyDescent="0.35">
      <c r="V67697" s="5" t="str">
        <f t="shared" si="1057"/>
        <v/>
      </c>
    </row>
    <row r="67698" spans="22:22" x14ac:dyDescent="0.35">
      <c r="V67698" s="5" t="str">
        <f t="shared" si="1057"/>
        <v/>
      </c>
    </row>
    <row r="67699" spans="22:22" x14ac:dyDescent="0.35">
      <c r="V67699" s="5" t="str">
        <f t="shared" si="1057"/>
        <v/>
      </c>
    </row>
    <row r="67700" spans="22:22" x14ac:dyDescent="0.35">
      <c r="V67700" s="5" t="str">
        <f t="shared" si="1057"/>
        <v/>
      </c>
    </row>
    <row r="67701" spans="22:22" x14ac:dyDescent="0.35">
      <c r="V67701" s="5" t="str">
        <f t="shared" si="1057"/>
        <v/>
      </c>
    </row>
    <row r="67702" spans="22:22" x14ac:dyDescent="0.35">
      <c r="V67702" s="5" t="str">
        <f t="shared" si="1057"/>
        <v/>
      </c>
    </row>
    <row r="67703" spans="22:22" x14ac:dyDescent="0.35">
      <c r="V67703" s="5" t="str">
        <f t="shared" si="1057"/>
        <v/>
      </c>
    </row>
    <row r="67704" spans="22:22" x14ac:dyDescent="0.35">
      <c r="V67704" s="5" t="str">
        <f t="shared" si="1057"/>
        <v/>
      </c>
    </row>
    <row r="67705" spans="22:22" x14ac:dyDescent="0.35">
      <c r="V67705" s="5" t="str">
        <f t="shared" si="1057"/>
        <v/>
      </c>
    </row>
    <row r="67706" spans="22:22" x14ac:dyDescent="0.35">
      <c r="V67706" s="5" t="str">
        <f t="shared" si="1057"/>
        <v/>
      </c>
    </row>
    <row r="67707" spans="22:22" x14ac:dyDescent="0.35">
      <c r="V67707" s="5" t="str">
        <f t="shared" si="1057"/>
        <v/>
      </c>
    </row>
    <row r="67708" spans="22:22" x14ac:dyDescent="0.35">
      <c r="V67708" s="5" t="str">
        <f t="shared" si="1057"/>
        <v/>
      </c>
    </row>
    <row r="67709" spans="22:22" x14ac:dyDescent="0.35">
      <c r="V67709" s="5" t="str">
        <f t="shared" si="1057"/>
        <v/>
      </c>
    </row>
    <row r="67710" spans="22:22" x14ac:dyDescent="0.35">
      <c r="V67710" s="5" t="str">
        <f t="shared" si="1057"/>
        <v/>
      </c>
    </row>
    <row r="67711" spans="22:22" x14ac:dyDescent="0.35">
      <c r="V67711" s="5" t="str">
        <f t="shared" si="1057"/>
        <v/>
      </c>
    </row>
    <row r="67712" spans="22:22" x14ac:dyDescent="0.35">
      <c r="V67712" s="5" t="str">
        <f t="shared" si="1057"/>
        <v/>
      </c>
    </row>
    <row r="67713" spans="22:22" x14ac:dyDescent="0.35">
      <c r="V67713" s="5" t="str">
        <f t="shared" si="1057"/>
        <v/>
      </c>
    </row>
    <row r="67714" spans="22:22" x14ac:dyDescent="0.35">
      <c r="V67714" s="5" t="str">
        <f t="shared" ref="V67714:V67777" si="1058">TRIM(CLEAN(SUBSTITUTE(A67714,CHAR(160)," ")))</f>
        <v/>
      </c>
    </row>
    <row r="67715" spans="22:22" x14ac:dyDescent="0.35">
      <c r="V67715" s="5" t="str">
        <f t="shared" si="1058"/>
        <v/>
      </c>
    </row>
    <row r="67716" spans="22:22" x14ac:dyDescent="0.35">
      <c r="V67716" s="5" t="str">
        <f t="shared" si="1058"/>
        <v/>
      </c>
    </row>
    <row r="67717" spans="22:22" x14ac:dyDescent="0.35">
      <c r="V67717" s="5" t="str">
        <f t="shared" si="1058"/>
        <v/>
      </c>
    </row>
    <row r="67718" spans="22:22" x14ac:dyDescent="0.35">
      <c r="V67718" s="5" t="str">
        <f t="shared" si="1058"/>
        <v/>
      </c>
    </row>
    <row r="67719" spans="22:22" x14ac:dyDescent="0.35">
      <c r="V67719" s="5" t="str">
        <f t="shared" si="1058"/>
        <v/>
      </c>
    </row>
    <row r="67720" spans="22:22" x14ac:dyDescent="0.35">
      <c r="V67720" s="5" t="str">
        <f t="shared" si="1058"/>
        <v/>
      </c>
    </row>
    <row r="67721" spans="22:22" x14ac:dyDescent="0.35">
      <c r="V67721" s="5" t="str">
        <f t="shared" si="1058"/>
        <v/>
      </c>
    </row>
    <row r="67722" spans="22:22" x14ac:dyDescent="0.35">
      <c r="V67722" s="5" t="str">
        <f t="shared" si="1058"/>
        <v/>
      </c>
    </row>
    <row r="67723" spans="22:22" x14ac:dyDescent="0.35">
      <c r="V67723" s="5" t="str">
        <f t="shared" si="1058"/>
        <v/>
      </c>
    </row>
    <row r="67724" spans="22:22" x14ac:dyDescent="0.35">
      <c r="V67724" s="5" t="str">
        <f t="shared" si="1058"/>
        <v/>
      </c>
    </row>
    <row r="67725" spans="22:22" x14ac:dyDescent="0.35">
      <c r="V67725" s="5" t="str">
        <f t="shared" si="1058"/>
        <v/>
      </c>
    </row>
    <row r="67726" spans="22:22" x14ac:dyDescent="0.35">
      <c r="V67726" s="5" t="str">
        <f t="shared" si="1058"/>
        <v/>
      </c>
    </row>
    <row r="67727" spans="22:22" x14ac:dyDescent="0.35">
      <c r="V67727" s="5" t="str">
        <f t="shared" si="1058"/>
        <v/>
      </c>
    </row>
    <row r="67728" spans="22:22" x14ac:dyDescent="0.35">
      <c r="V67728" s="5" t="str">
        <f t="shared" si="1058"/>
        <v/>
      </c>
    </row>
    <row r="67729" spans="22:22" x14ac:dyDescent="0.35">
      <c r="V67729" s="5" t="str">
        <f t="shared" si="1058"/>
        <v/>
      </c>
    </row>
    <row r="67730" spans="22:22" x14ac:dyDescent="0.35">
      <c r="V67730" s="5" t="str">
        <f t="shared" si="1058"/>
        <v/>
      </c>
    </row>
    <row r="67731" spans="22:22" x14ac:dyDescent="0.35">
      <c r="V67731" s="5" t="str">
        <f t="shared" si="1058"/>
        <v/>
      </c>
    </row>
    <row r="67732" spans="22:22" x14ac:dyDescent="0.35">
      <c r="V67732" s="5" t="str">
        <f t="shared" si="1058"/>
        <v/>
      </c>
    </row>
    <row r="67733" spans="22:22" x14ac:dyDescent="0.35">
      <c r="V67733" s="5" t="str">
        <f t="shared" si="1058"/>
        <v/>
      </c>
    </row>
    <row r="67734" spans="22:22" x14ac:dyDescent="0.35">
      <c r="V67734" s="5" t="str">
        <f t="shared" si="1058"/>
        <v/>
      </c>
    </row>
    <row r="67735" spans="22:22" x14ac:dyDescent="0.35">
      <c r="V67735" s="5" t="str">
        <f t="shared" si="1058"/>
        <v/>
      </c>
    </row>
    <row r="67736" spans="22:22" x14ac:dyDescent="0.35">
      <c r="V67736" s="5" t="str">
        <f t="shared" si="1058"/>
        <v/>
      </c>
    </row>
    <row r="67737" spans="22:22" x14ac:dyDescent="0.35">
      <c r="V67737" s="5" t="str">
        <f t="shared" si="1058"/>
        <v/>
      </c>
    </row>
    <row r="67738" spans="22:22" x14ac:dyDescent="0.35">
      <c r="V67738" s="5" t="str">
        <f t="shared" si="1058"/>
        <v/>
      </c>
    </row>
    <row r="67739" spans="22:22" x14ac:dyDescent="0.35">
      <c r="V67739" s="5" t="str">
        <f t="shared" si="1058"/>
        <v/>
      </c>
    </row>
    <row r="67740" spans="22:22" x14ac:dyDescent="0.35">
      <c r="V67740" s="5" t="str">
        <f t="shared" si="1058"/>
        <v/>
      </c>
    </row>
    <row r="67741" spans="22:22" x14ac:dyDescent="0.35">
      <c r="V67741" s="5" t="str">
        <f t="shared" si="1058"/>
        <v/>
      </c>
    </row>
    <row r="67742" spans="22:22" x14ac:dyDescent="0.35">
      <c r="V67742" s="5" t="str">
        <f t="shared" si="1058"/>
        <v/>
      </c>
    </row>
    <row r="67743" spans="22:22" x14ac:dyDescent="0.35">
      <c r="V67743" s="5" t="str">
        <f t="shared" si="1058"/>
        <v/>
      </c>
    </row>
    <row r="67744" spans="22:22" x14ac:dyDescent="0.35">
      <c r="V67744" s="5" t="str">
        <f t="shared" si="1058"/>
        <v/>
      </c>
    </row>
    <row r="67745" spans="22:22" x14ac:dyDescent="0.35">
      <c r="V67745" s="5" t="str">
        <f t="shared" si="1058"/>
        <v/>
      </c>
    </row>
    <row r="67746" spans="22:22" x14ac:dyDescent="0.35">
      <c r="V67746" s="5" t="str">
        <f t="shared" si="1058"/>
        <v/>
      </c>
    </row>
    <row r="67747" spans="22:22" x14ac:dyDescent="0.35">
      <c r="V67747" s="5" t="str">
        <f t="shared" si="1058"/>
        <v/>
      </c>
    </row>
    <row r="67748" spans="22:22" x14ac:dyDescent="0.35">
      <c r="V67748" s="5" t="str">
        <f t="shared" si="1058"/>
        <v/>
      </c>
    </row>
    <row r="67749" spans="22:22" x14ac:dyDescent="0.35">
      <c r="V67749" s="5" t="str">
        <f t="shared" si="1058"/>
        <v/>
      </c>
    </row>
    <row r="67750" spans="22:22" x14ac:dyDescent="0.35">
      <c r="V67750" s="5" t="str">
        <f t="shared" si="1058"/>
        <v/>
      </c>
    </row>
    <row r="67751" spans="22:22" x14ac:dyDescent="0.35">
      <c r="V67751" s="5" t="str">
        <f t="shared" si="1058"/>
        <v/>
      </c>
    </row>
    <row r="67752" spans="22:22" x14ac:dyDescent="0.35">
      <c r="V67752" s="5" t="str">
        <f t="shared" si="1058"/>
        <v/>
      </c>
    </row>
    <row r="67753" spans="22:22" x14ac:dyDescent="0.35">
      <c r="V67753" s="5" t="str">
        <f t="shared" si="1058"/>
        <v/>
      </c>
    </row>
    <row r="67754" spans="22:22" x14ac:dyDescent="0.35">
      <c r="V67754" s="5" t="str">
        <f t="shared" si="1058"/>
        <v/>
      </c>
    </row>
    <row r="67755" spans="22:22" x14ac:dyDescent="0.35">
      <c r="V67755" s="5" t="str">
        <f t="shared" si="1058"/>
        <v/>
      </c>
    </row>
    <row r="67756" spans="22:22" x14ac:dyDescent="0.35">
      <c r="V67756" s="5" t="str">
        <f t="shared" si="1058"/>
        <v/>
      </c>
    </row>
    <row r="67757" spans="22:22" x14ac:dyDescent="0.35">
      <c r="V67757" s="5" t="str">
        <f t="shared" si="1058"/>
        <v/>
      </c>
    </row>
    <row r="67758" spans="22:22" x14ac:dyDescent="0.35">
      <c r="V67758" s="5" t="str">
        <f t="shared" si="1058"/>
        <v/>
      </c>
    </row>
    <row r="67759" spans="22:22" x14ac:dyDescent="0.35">
      <c r="V67759" s="5" t="str">
        <f t="shared" si="1058"/>
        <v/>
      </c>
    </row>
    <row r="67760" spans="22:22" x14ac:dyDescent="0.35">
      <c r="V67760" s="5" t="str">
        <f t="shared" si="1058"/>
        <v/>
      </c>
    </row>
    <row r="67761" spans="22:22" x14ac:dyDescent="0.35">
      <c r="V67761" s="5" t="str">
        <f t="shared" si="1058"/>
        <v/>
      </c>
    </row>
    <row r="67762" spans="22:22" x14ac:dyDescent="0.35">
      <c r="V67762" s="5" t="str">
        <f t="shared" si="1058"/>
        <v/>
      </c>
    </row>
    <row r="67763" spans="22:22" x14ac:dyDescent="0.35">
      <c r="V67763" s="5" t="str">
        <f t="shared" si="1058"/>
        <v/>
      </c>
    </row>
    <row r="67764" spans="22:22" x14ac:dyDescent="0.35">
      <c r="V67764" s="5" t="str">
        <f t="shared" si="1058"/>
        <v/>
      </c>
    </row>
    <row r="67765" spans="22:22" x14ac:dyDescent="0.35">
      <c r="V67765" s="5" t="str">
        <f t="shared" si="1058"/>
        <v/>
      </c>
    </row>
    <row r="67766" spans="22:22" x14ac:dyDescent="0.35">
      <c r="V67766" s="5" t="str">
        <f t="shared" si="1058"/>
        <v/>
      </c>
    </row>
    <row r="67767" spans="22:22" x14ac:dyDescent="0.35">
      <c r="V67767" s="5" t="str">
        <f t="shared" si="1058"/>
        <v/>
      </c>
    </row>
    <row r="67768" spans="22:22" x14ac:dyDescent="0.35">
      <c r="V67768" s="5" t="str">
        <f t="shared" si="1058"/>
        <v/>
      </c>
    </row>
    <row r="67769" spans="22:22" x14ac:dyDescent="0.35">
      <c r="V67769" s="5" t="str">
        <f t="shared" si="1058"/>
        <v/>
      </c>
    </row>
    <row r="67770" spans="22:22" x14ac:dyDescent="0.35">
      <c r="V67770" s="5" t="str">
        <f t="shared" si="1058"/>
        <v/>
      </c>
    </row>
    <row r="67771" spans="22:22" x14ac:dyDescent="0.35">
      <c r="V67771" s="5" t="str">
        <f t="shared" si="1058"/>
        <v/>
      </c>
    </row>
    <row r="67772" spans="22:22" x14ac:dyDescent="0.35">
      <c r="V67772" s="5" t="str">
        <f t="shared" si="1058"/>
        <v/>
      </c>
    </row>
    <row r="67773" spans="22:22" x14ac:dyDescent="0.35">
      <c r="V67773" s="5" t="str">
        <f t="shared" si="1058"/>
        <v/>
      </c>
    </row>
    <row r="67774" spans="22:22" x14ac:dyDescent="0.35">
      <c r="V67774" s="5" t="str">
        <f t="shared" si="1058"/>
        <v/>
      </c>
    </row>
    <row r="67775" spans="22:22" x14ac:dyDescent="0.35">
      <c r="V67775" s="5" t="str">
        <f t="shared" si="1058"/>
        <v/>
      </c>
    </row>
    <row r="67776" spans="22:22" x14ac:dyDescent="0.35">
      <c r="V67776" s="5" t="str">
        <f t="shared" si="1058"/>
        <v/>
      </c>
    </row>
    <row r="67777" spans="22:22" x14ac:dyDescent="0.35">
      <c r="V67777" s="5" t="str">
        <f t="shared" si="1058"/>
        <v/>
      </c>
    </row>
    <row r="67778" spans="22:22" x14ac:dyDescent="0.35">
      <c r="V67778" s="5" t="str">
        <f t="shared" ref="V67778:V67841" si="1059">TRIM(CLEAN(SUBSTITUTE(A67778,CHAR(160)," ")))</f>
        <v/>
      </c>
    </row>
    <row r="67779" spans="22:22" x14ac:dyDescent="0.35">
      <c r="V67779" s="5" t="str">
        <f t="shared" si="1059"/>
        <v/>
      </c>
    </row>
    <row r="67780" spans="22:22" x14ac:dyDescent="0.35">
      <c r="V67780" s="5" t="str">
        <f t="shared" si="1059"/>
        <v/>
      </c>
    </row>
    <row r="67781" spans="22:22" x14ac:dyDescent="0.35">
      <c r="V67781" s="5" t="str">
        <f t="shared" si="1059"/>
        <v/>
      </c>
    </row>
    <row r="67782" spans="22:22" x14ac:dyDescent="0.35">
      <c r="V67782" s="5" t="str">
        <f t="shared" si="1059"/>
        <v/>
      </c>
    </row>
    <row r="67783" spans="22:22" x14ac:dyDescent="0.35">
      <c r="V67783" s="5" t="str">
        <f t="shared" si="1059"/>
        <v/>
      </c>
    </row>
    <row r="67784" spans="22:22" x14ac:dyDescent="0.35">
      <c r="V67784" s="5" t="str">
        <f t="shared" si="1059"/>
        <v/>
      </c>
    </row>
    <row r="67785" spans="22:22" x14ac:dyDescent="0.35">
      <c r="V67785" s="5" t="str">
        <f t="shared" si="1059"/>
        <v/>
      </c>
    </row>
    <row r="67786" spans="22:22" x14ac:dyDescent="0.35">
      <c r="V67786" s="5" t="str">
        <f t="shared" si="1059"/>
        <v/>
      </c>
    </row>
    <row r="67787" spans="22:22" x14ac:dyDescent="0.35">
      <c r="V67787" s="5" t="str">
        <f t="shared" si="1059"/>
        <v/>
      </c>
    </row>
    <row r="67788" spans="22:22" x14ac:dyDescent="0.35">
      <c r="V67788" s="5" t="str">
        <f t="shared" si="1059"/>
        <v/>
      </c>
    </row>
    <row r="67789" spans="22:22" x14ac:dyDescent="0.35">
      <c r="V67789" s="5" t="str">
        <f t="shared" si="1059"/>
        <v/>
      </c>
    </row>
    <row r="67790" spans="22:22" x14ac:dyDescent="0.35">
      <c r="V67790" s="5" t="str">
        <f t="shared" si="1059"/>
        <v/>
      </c>
    </row>
    <row r="67791" spans="22:22" x14ac:dyDescent="0.35">
      <c r="V67791" s="5" t="str">
        <f t="shared" si="1059"/>
        <v/>
      </c>
    </row>
    <row r="67792" spans="22:22" x14ac:dyDescent="0.35">
      <c r="V67792" s="5" t="str">
        <f t="shared" si="1059"/>
        <v/>
      </c>
    </row>
    <row r="67793" spans="22:22" x14ac:dyDescent="0.35">
      <c r="V67793" s="5" t="str">
        <f t="shared" si="1059"/>
        <v/>
      </c>
    </row>
    <row r="67794" spans="22:22" x14ac:dyDescent="0.35">
      <c r="V67794" s="5" t="str">
        <f t="shared" si="1059"/>
        <v/>
      </c>
    </row>
    <row r="67795" spans="22:22" x14ac:dyDescent="0.35">
      <c r="V67795" s="5" t="str">
        <f t="shared" si="1059"/>
        <v/>
      </c>
    </row>
    <row r="67796" spans="22:22" x14ac:dyDescent="0.35">
      <c r="V67796" s="5" t="str">
        <f t="shared" si="1059"/>
        <v/>
      </c>
    </row>
    <row r="67797" spans="22:22" x14ac:dyDescent="0.35">
      <c r="V67797" s="5" t="str">
        <f t="shared" si="1059"/>
        <v/>
      </c>
    </row>
    <row r="67798" spans="22:22" x14ac:dyDescent="0.35">
      <c r="V67798" s="5" t="str">
        <f t="shared" si="1059"/>
        <v/>
      </c>
    </row>
    <row r="67799" spans="22:22" x14ac:dyDescent="0.35">
      <c r="V67799" s="5" t="str">
        <f t="shared" si="1059"/>
        <v/>
      </c>
    </row>
    <row r="67800" spans="22:22" x14ac:dyDescent="0.35">
      <c r="V67800" s="5" t="str">
        <f t="shared" si="1059"/>
        <v/>
      </c>
    </row>
    <row r="67801" spans="22:22" x14ac:dyDescent="0.35">
      <c r="V67801" s="5" t="str">
        <f t="shared" si="1059"/>
        <v/>
      </c>
    </row>
    <row r="67802" spans="22:22" x14ac:dyDescent="0.35">
      <c r="V67802" s="5" t="str">
        <f t="shared" si="1059"/>
        <v/>
      </c>
    </row>
    <row r="67803" spans="22:22" x14ac:dyDescent="0.35">
      <c r="V67803" s="5" t="str">
        <f t="shared" si="1059"/>
        <v/>
      </c>
    </row>
    <row r="67804" spans="22:22" x14ac:dyDescent="0.35">
      <c r="V67804" s="5" t="str">
        <f t="shared" si="1059"/>
        <v/>
      </c>
    </row>
    <row r="67805" spans="22:22" x14ac:dyDescent="0.35">
      <c r="V67805" s="5" t="str">
        <f t="shared" si="1059"/>
        <v/>
      </c>
    </row>
    <row r="67806" spans="22:22" x14ac:dyDescent="0.35">
      <c r="V67806" s="5" t="str">
        <f t="shared" si="1059"/>
        <v/>
      </c>
    </row>
    <row r="67807" spans="22:22" x14ac:dyDescent="0.35">
      <c r="V67807" s="5" t="str">
        <f t="shared" si="1059"/>
        <v/>
      </c>
    </row>
    <row r="67808" spans="22:22" x14ac:dyDescent="0.35">
      <c r="V67808" s="5" t="str">
        <f t="shared" si="1059"/>
        <v/>
      </c>
    </row>
    <row r="67809" spans="22:22" x14ac:dyDescent="0.35">
      <c r="V67809" s="5" t="str">
        <f t="shared" si="1059"/>
        <v/>
      </c>
    </row>
    <row r="67810" spans="22:22" x14ac:dyDescent="0.35">
      <c r="V67810" s="5" t="str">
        <f t="shared" si="1059"/>
        <v/>
      </c>
    </row>
    <row r="67811" spans="22:22" x14ac:dyDescent="0.35">
      <c r="V67811" s="5" t="str">
        <f t="shared" si="1059"/>
        <v/>
      </c>
    </row>
    <row r="67812" spans="22:22" x14ac:dyDescent="0.35">
      <c r="V67812" s="5" t="str">
        <f t="shared" si="1059"/>
        <v/>
      </c>
    </row>
    <row r="67813" spans="22:22" x14ac:dyDescent="0.35">
      <c r="V67813" s="5" t="str">
        <f t="shared" si="1059"/>
        <v/>
      </c>
    </row>
    <row r="67814" spans="22:22" x14ac:dyDescent="0.35">
      <c r="V67814" s="5" t="str">
        <f t="shared" si="1059"/>
        <v/>
      </c>
    </row>
    <row r="67815" spans="22:22" x14ac:dyDescent="0.35">
      <c r="V67815" s="5" t="str">
        <f t="shared" si="1059"/>
        <v/>
      </c>
    </row>
    <row r="67816" spans="22:22" x14ac:dyDescent="0.35">
      <c r="V67816" s="5" t="str">
        <f t="shared" si="1059"/>
        <v/>
      </c>
    </row>
    <row r="67817" spans="22:22" x14ac:dyDescent="0.35">
      <c r="V67817" s="5" t="str">
        <f t="shared" si="1059"/>
        <v/>
      </c>
    </row>
    <row r="67818" spans="22:22" x14ac:dyDescent="0.35">
      <c r="V67818" s="5" t="str">
        <f t="shared" si="1059"/>
        <v/>
      </c>
    </row>
    <row r="67819" spans="22:22" x14ac:dyDescent="0.35">
      <c r="V67819" s="5" t="str">
        <f t="shared" si="1059"/>
        <v/>
      </c>
    </row>
    <row r="67820" spans="22:22" x14ac:dyDescent="0.35">
      <c r="V67820" s="5" t="str">
        <f t="shared" si="1059"/>
        <v/>
      </c>
    </row>
    <row r="67821" spans="22:22" x14ac:dyDescent="0.35">
      <c r="V67821" s="5" t="str">
        <f t="shared" si="1059"/>
        <v/>
      </c>
    </row>
    <row r="67822" spans="22:22" x14ac:dyDescent="0.35">
      <c r="V67822" s="5" t="str">
        <f t="shared" si="1059"/>
        <v/>
      </c>
    </row>
    <row r="67823" spans="22:22" x14ac:dyDescent="0.35">
      <c r="V67823" s="5" t="str">
        <f t="shared" si="1059"/>
        <v/>
      </c>
    </row>
    <row r="67824" spans="22:22" x14ac:dyDescent="0.35">
      <c r="V67824" s="5" t="str">
        <f t="shared" si="1059"/>
        <v/>
      </c>
    </row>
    <row r="67825" spans="22:22" x14ac:dyDescent="0.35">
      <c r="V67825" s="5" t="str">
        <f t="shared" si="1059"/>
        <v/>
      </c>
    </row>
    <row r="67826" spans="22:22" x14ac:dyDescent="0.35">
      <c r="V67826" s="5" t="str">
        <f t="shared" si="1059"/>
        <v/>
      </c>
    </row>
    <row r="67827" spans="22:22" x14ac:dyDescent="0.35">
      <c r="V67827" s="5" t="str">
        <f t="shared" si="1059"/>
        <v/>
      </c>
    </row>
    <row r="67828" spans="22:22" x14ac:dyDescent="0.35">
      <c r="V67828" s="5" t="str">
        <f t="shared" si="1059"/>
        <v/>
      </c>
    </row>
    <row r="67829" spans="22:22" x14ac:dyDescent="0.35">
      <c r="V67829" s="5" t="str">
        <f t="shared" si="1059"/>
        <v/>
      </c>
    </row>
    <row r="67830" spans="22:22" x14ac:dyDescent="0.35">
      <c r="V67830" s="5" t="str">
        <f t="shared" si="1059"/>
        <v/>
      </c>
    </row>
    <row r="67831" spans="22:22" x14ac:dyDescent="0.35">
      <c r="V67831" s="5" t="str">
        <f t="shared" si="1059"/>
        <v/>
      </c>
    </row>
    <row r="67832" spans="22:22" x14ac:dyDescent="0.35">
      <c r="V67832" s="5" t="str">
        <f t="shared" si="1059"/>
        <v/>
      </c>
    </row>
    <row r="67833" spans="22:22" x14ac:dyDescent="0.35">
      <c r="V67833" s="5" t="str">
        <f t="shared" si="1059"/>
        <v/>
      </c>
    </row>
    <row r="67834" spans="22:22" x14ac:dyDescent="0.35">
      <c r="V67834" s="5" t="str">
        <f t="shared" si="1059"/>
        <v/>
      </c>
    </row>
    <row r="67835" spans="22:22" x14ac:dyDescent="0.35">
      <c r="V67835" s="5" t="str">
        <f t="shared" si="1059"/>
        <v/>
      </c>
    </row>
    <row r="67836" spans="22:22" x14ac:dyDescent="0.35">
      <c r="V67836" s="5" t="str">
        <f t="shared" si="1059"/>
        <v/>
      </c>
    </row>
    <row r="67837" spans="22:22" x14ac:dyDescent="0.35">
      <c r="V67837" s="5" t="str">
        <f t="shared" si="1059"/>
        <v/>
      </c>
    </row>
    <row r="67838" spans="22:22" x14ac:dyDescent="0.35">
      <c r="V67838" s="5" t="str">
        <f t="shared" si="1059"/>
        <v/>
      </c>
    </row>
    <row r="67839" spans="22:22" x14ac:dyDescent="0.35">
      <c r="V67839" s="5" t="str">
        <f t="shared" si="1059"/>
        <v/>
      </c>
    </row>
    <row r="67840" spans="22:22" x14ac:dyDescent="0.35">
      <c r="V67840" s="5" t="str">
        <f t="shared" si="1059"/>
        <v/>
      </c>
    </row>
    <row r="67841" spans="22:22" x14ac:dyDescent="0.35">
      <c r="V67841" s="5" t="str">
        <f t="shared" si="1059"/>
        <v/>
      </c>
    </row>
    <row r="67842" spans="22:22" x14ac:dyDescent="0.35">
      <c r="V67842" s="5" t="str">
        <f t="shared" ref="V67842:V67905" si="1060">TRIM(CLEAN(SUBSTITUTE(A67842,CHAR(160)," ")))</f>
        <v/>
      </c>
    </row>
    <row r="67843" spans="22:22" x14ac:dyDescent="0.35">
      <c r="V67843" s="5" t="str">
        <f t="shared" si="1060"/>
        <v/>
      </c>
    </row>
    <row r="67844" spans="22:22" x14ac:dyDescent="0.35">
      <c r="V67844" s="5" t="str">
        <f t="shared" si="1060"/>
        <v/>
      </c>
    </row>
    <row r="67845" spans="22:22" x14ac:dyDescent="0.35">
      <c r="V67845" s="5" t="str">
        <f t="shared" si="1060"/>
        <v/>
      </c>
    </row>
    <row r="67846" spans="22:22" x14ac:dyDescent="0.35">
      <c r="V67846" s="5" t="str">
        <f t="shared" si="1060"/>
        <v/>
      </c>
    </row>
    <row r="67847" spans="22:22" x14ac:dyDescent="0.35">
      <c r="V67847" s="5" t="str">
        <f t="shared" si="1060"/>
        <v/>
      </c>
    </row>
    <row r="67848" spans="22:22" x14ac:dyDescent="0.35">
      <c r="V67848" s="5" t="str">
        <f t="shared" si="1060"/>
        <v/>
      </c>
    </row>
    <row r="67849" spans="22:22" x14ac:dyDescent="0.35">
      <c r="V67849" s="5" t="str">
        <f t="shared" si="1060"/>
        <v/>
      </c>
    </row>
    <row r="67850" spans="22:22" x14ac:dyDescent="0.35">
      <c r="V67850" s="5" t="str">
        <f t="shared" si="1060"/>
        <v/>
      </c>
    </row>
    <row r="67851" spans="22:22" x14ac:dyDescent="0.35">
      <c r="V67851" s="5" t="str">
        <f t="shared" si="1060"/>
        <v/>
      </c>
    </row>
    <row r="67852" spans="22:22" x14ac:dyDescent="0.35">
      <c r="V67852" s="5" t="str">
        <f t="shared" si="1060"/>
        <v/>
      </c>
    </row>
    <row r="67853" spans="22:22" x14ac:dyDescent="0.35">
      <c r="V67853" s="5" t="str">
        <f t="shared" si="1060"/>
        <v/>
      </c>
    </row>
    <row r="67854" spans="22:22" x14ac:dyDescent="0.35">
      <c r="V67854" s="5" t="str">
        <f t="shared" si="1060"/>
        <v/>
      </c>
    </row>
    <row r="67855" spans="22:22" x14ac:dyDescent="0.35">
      <c r="V67855" s="5" t="str">
        <f t="shared" si="1060"/>
        <v/>
      </c>
    </row>
    <row r="67856" spans="22:22" x14ac:dyDescent="0.35">
      <c r="V67856" s="5" t="str">
        <f t="shared" si="1060"/>
        <v/>
      </c>
    </row>
    <row r="67857" spans="22:22" x14ac:dyDescent="0.35">
      <c r="V67857" s="5" t="str">
        <f t="shared" si="1060"/>
        <v/>
      </c>
    </row>
    <row r="67858" spans="22:22" x14ac:dyDescent="0.35">
      <c r="V67858" s="5" t="str">
        <f t="shared" si="1060"/>
        <v/>
      </c>
    </row>
    <row r="67859" spans="22:22" x14ac:dyDescent="0.35">
      <c r="V67859" s="5" t="str">
        <f t="shared" si="1060"/>
        <v/>
      </c>
    </row>
    <row r="67860" spans="22:22" x14ac:dyDescent="0.35">
      <c r="V67860" s="5" t="str">
        <f t="shared" si="1060"/>
        <v/>
      </c>
    </row>
    <row r="67861" spans="22:22" x14ac:dyDescent="0.35">
      <c r="V67861" s="5" t="str">
        <f t="shared" si="1060"/>
        <v/>
      </c>
    </row>
    <row r="67862" spans="22:22" x14ac:dyDescent="0.35">
      <c r="V67862" s="5" t="str">
        <f t="shared" si="1060"/>
        <v/>
      </c>
    </row>
    <row r="67863" spans="22:22" x14ac:dyDescent="0.35">
      <c r="V67863" s="5" t="str">
        <f t="shared" si="1060"/>
        <v/>
      </c>
    </row>
    <row r="67864" spans="22:22" x14ac:dyDescent="0.35">
      <c r="V67864" s="5" t="str">
        <f t="shared" si="1060"/>
        <v/>
      </c>
    </row>
    <row r="67865" spans="22:22" x14ac:dyDescent="0.35">
      <c r="V67865" s="5" t="str">
        <f t="shared" si="1060"/>
        <v/>
      </c>
    </row>
    <row r="67866" spans="22:22" x14ac:dyDescent="0.35">
      <c r="V67866" s="5" t="str">
        <f t="shared" si="1060"/>
        <v/>
      </c>
    </row>
    <row r="67867" spans="22:22" x14ac:dyDescent="0.35">
      <c r="V67867" s="5" t="str">
        <f t="shared" si="1060"/>
        <v/>
      </c>
    </row>
    <row r="67868" spans="22:22" x14ac:dyDescent="0.35">
      <c r="V67868" s="5" t="str">
        <f t="shared" si="1060"/>
        <v/>
      </c>
    </row>
    <row r="67869" spans="22:22" x14ac:dyDescent="0.35">
      <c r="V67869" s="5" t="str">
        <f t="shared" si="1060"/>
        <v/>
      </c>
    </row>
    <row r="67870" spans="22:22" x14ac:dyDescent="0.35">
      <c r="V67870" s="5" t="str">
        <f t="shared" si="1060"/>
        <v/>
      </c>
    </row>
    <row r="67871" spans="22:22" x14ac:dyDescent="0.35">
      <c r="V67871" s="5" t="str">
        <f t="shared" si="1060"/>
        <v/>
      </c>
    </row>
    <row r="67872" spans="22:22" x14ac:dyDescent="0.35">
      <c r="V67872" s="5" t="str">
        <f t="shared" si="1060"/>
        <v/>
      </c>
    </row>
    <row r="67873" spans="22:22" x14ac:dyDescent="0.35">
      <c r="V67873" s="5" t="str">
        <f t="shared" si="1060"/>
        <v/>
      </c>
    </row>
    <row r="67874" spans="22:22" x14ac:dyDescent="0.35">
      <c r="V67874" s="5" t="str">
        <f t="shared" si="1060"/>
        <v/>
      </c>
    </row>
    <row r="67875" spans="22:22" x14ac:dyDescent="0.35">
      <c r="V67875" s="5" t="str">
        <f t="shared" si="1060"/>
        <v/>
      </c>
    </row>
    <row r="67876" spans="22:22" x14ac:dyDescent="0.35">
      <c r="V67876" s="5" t="str">
        <f t="shared" si="1060"/>
        <v/>
      </c>
    </row>
    <row r="67877" spans="22:22" x14ac:dyDescent="0.35">
      <c r="V67877" s="5" t="str">
        <f t="shared" si="1060"/>
        <v/>
      </c>
    </row>
    <row r="67878" spans="22:22" x14ac:dyDescent="0.35">
      <c r="V67878" s="5" t="str">
        <f t="shared" si="1060"/>
        <v/>
      </c>
    </row>
    <row r="67879" spans="22:22" x14ac:dyDescent="0.35">
      <c r="V67879" s="5" t="str">
        <f t="shared" si="1060"/>
        <v/>
      </c>
    </row>
    <row r="67880" spans="22:22" x14ac:dyDescent="0.35">
      <c r="V67880" s="5" t="str">
        <f t="shared" si="1060"/>
        <v/>
      </c>
    </row>
    <row r="67881" spans="22:22" x14ac:dyDescent="0.35">
      <c r="V67881" s="5" t="str">
        <f t="shared" si="1060"/>
        <v/>
      </c>
    </row>
    <row r="67882" spans="22:22" x14ac:dyDescent="0.35">
      <c r="V67882" s="5" t="str">
        <f t="shared" si="1060"/>
        <v/>
      </c>
    </row>
    <row r="67883" spans="22:22" x14ac:dyDescent="0.35">
      <c r="V67883" s="5" t="str">
        <f t="shared" si="1060"/>
        <v/>
      </c>
    </row>
    <row r="67884" spans="22:22" x14ac:dyDescent="0.35">
      <c r="V67884" s="5" t="str">
        <f t="shared" si="1060"/>
        <v/>
      </c>
    </row>
    <row r="67885" spans="22:22" x14ac:dyDescent="0.35">
      <c r="V67885" s="5" t="str">
        <f t="shared" si="1060"/>
        <v/>
      </c>
    </row>
    <row r="67886" spans="22:22" x14ac:dyDescent="0.35">
      <c r="V67886" s="5" t="str">
        <f t="shared" si="1060"/>
        <v/>
      </c>
    </row>
    <row r="67887" spans="22:22" x14ac:dyDescent="0.35">
      <c r="V67887" s="5" t="str">
        <f t="shared" si="1060"/>
        <v/>
      </c>
    </row>
    <row r="67888" spans="22:22" x14ac:dyDescent="0.35">
      <c r="V67888" s="5" t="str">
        <f t="shared" si="1060"/>
        <v/>
      </c>
    </row>
    <row r="67889" spans="22:22" x14ac:dyDescent="0.35">
      <c r="V67889" s="5" t="str">
        <f t="shared" si="1060"/>
        <v/>
      </c>
    </row>
    <row r="67890" spans="22:22" x14ac:dyDescent="0.35">
      <c r="V67890" s="5" t="str">
        <f t="shared" si="1060"/>
        <v/>
      </c>
    </row>
    <row r="67891" spans="22:22" x14ac:dyDescent="0.35">
      <c r="V67891" s="5" t="str">
        <f t="shared" si="1060"/>
        <v/>
      </c>
    </row>
    <row r="67892" spans="22:22" x14ac:dyDescent="0.35">
      <c r="V67892" s="5" t="str">
        <f t="shared" si="1060"/>
        <v/>
      </c>
    </row>
    <row r="67893" spans="22:22" x14ac:dyDescent="0.35">
      <c r="V67893" s="5" t="str">
        <f t="shared" si="1060"/>
        <v/>
      </c>
    </row>
    <row r="67894" spans="22:22" x14ac:dyDescent="0.35">
      <c r="V67894" s="5" t="str">
        <f t="shared" si="1060"/>
        <v/>
      </c>
    </row>
    <row r="67895" spans="22:22" x14ac:dyDescent="0.35">
      <c r="V67895" s="5" t="str">
        <f t="shared" si="1060"/>
        <v/>
      </c>
    </row>
    <row r="67896" spans="22:22" x14ac:dyDescent="0.35">
      <c r="V67896" s="5" t="str">
        <f t="shared" si="1060"/>
        <v/>
      </c>
    </row>
    <row r="67897" spans="22:22" x14ac:dyDescent="0.35">
      <c r="V67897" s="5" t="str">
        <f t="shared" si="1060"/>
        <v/>
      </c>
    </row>
    <row r="67898" spans="22:22" x14ac:dyDescent="0.35">
      <c r="V67898" s="5" t="str">
        <f t="shared" si="1060"/>
        <v/>
      </c>
    </row>
    <row r="67899" spans="22:22" x14ac:dyDescent="0.35">
      <c r="V67899" s="5" t="str">
        <f t="shared" si="1060"/>
        <v/>
      </c>
    </row>
    <row r="67900" spans="22:22" x14ac:dyDescent="0.35">
      <c r="V67900" s="5" t="str">
        <f t="shared" si="1060"/>
        <v/>
      </c>
    </row>
    <row r="67901" spans="22:22" x14ac:dyDescent="0.35">
      <c r="V67901" s="5" t="str">
        <f t="shared" si="1060"/>
        <v/>
      </c>
    </row>
    <row r="67902" spans="22:22" x14ac:dyDescent="0.35">
      <c r="V67902" s="5" t="str">
        <f t="shared" si="1060"/>
        <v/>
      </c>
    </row>
    <row r="67903" spans="22:22" x14ac:dyDescent="0.35">
      <c r="V67903" s="5" t="str">
        <f t="shared" si="1060"/>
        <v/>
      </c>
    </row>
    <row r="67904" spans="22:22" x14ac:dyDescent="0.35">
      <c r="V67904" s="5" t="str">
        <f t="shared" si="1060"/>
        <v/>
      </c>
    </row>
    <row r="67905" spans="22:22" x14ac:dyDescent="0.35">
      <c r="V67905" s="5" t="str">
        <f t="shared" si="1060"/>
        <v/>
      </c>
    </row>
    <row r="67906" spans="22:22" x14ac:dyDescent="0.35">
      <c r="V67906" s="5" t="str">
        <f t="shared" ref="V67906:V67969" si="1061">TRIM(CLEAN(SUBSTITUTE(A67906,CHAR(160)," ")))</f>
        <v/>
      </c>
    </row>
    <row r="67907" spans="22:22" x14ac:dyDescent="0.35">
      <c r="V67907" s="5" t="str">
        <f t="shared" si="1061"/>
        <v/>
      </c>
    </row>
    <row r="67908" spans="22:22" x14ac:dyDescent="0.35">
      <c r="V67908" s="5" t="str">
        <f t="shared" si="1061"/>
        <v/>
      </c>
    </row>
    <row r="67909" spans="22:22" x14ac:dyDescent="0.35">
      <c r="V67909" s="5" t="str">
        <f t="shared" si="1061"/>
        <v/>
      </c>
    </row>
    <row r="67910" spans="22:22" x14ac:dyDescent="0.35">
      <c r="V67910" s="5" t="str">
        <f t="shared" si="1061"/>
        <v/>
      </c>
    </row>
    <row r="67911" spans="22:22" x14ac:dyDescent="0.35">
      <c r="V67911" s="5" t="str">
        <f t="shared" si="1061"/>
        <v/>
      </c>
    </row>
    <row r="67912" spans="22:22" x14ac:dyDescent="0.35">
      <c r="V67912" s="5" t="str">
        <f t="shared" si="1061"/>
        <v/>
      </c>
    </row>
    <row r="67913" spans="22:22" x14ac:dyDescent="0.35">
      <c r="V67913" s="5" t="str">
        <f t="shared" si="1061"/>
        <v/>
      </c>
    </row>
    <row r="67914" spans="22:22" x14ac:dyDescent="0.35">
      <c r="V67914" s="5" t="str">
        <f t="shared" si="1061"/>
        <v/>
      </c>
    </row>
    <row r="67915" spans="22:22" x14ac:dyDescent="0.35">
      <c r="V67915" s="5" t="str">
        <f t="shared" si="1061"/>
        <v/>
      </c>
    </row>
    <row r="67916" spans="22:22" x14ac:dyDescent="0.35">
      <c r="V67916" s="5" t="str">
        <f t="shared" si="1061"/>
        <v/>
      </c>
    </row>
    <row r="67917" spans="22:22" x14ac:dyDescent="0.35">
      <c r="V67917" s="5" t="str">
        <f t="shared" si="1061"/>
        <v/>
      </c>
    </row>
    <row r="67918" spans="22:22" x14ac:dyDescent="0.35">
      <c r="V67918" s="5" t="str">
        <f t="shared" si="1061"/>
        <v/>
      </c>
    </row>
    <row r="67919" spans="22:22" x14ac:dyDescent="0.35">
      <c r="V67919" s="5" t="str">
        <f t="shared" si="1061"/>
        <v/>
      </c>
    </row>
    <row r="67920" spans="22:22" x14ac:dyDescent="0.35">
      <c r="V67920" s="5" t="str">
        <f t="shared" si="1061"/>
        <v/>
      </c>
    </row>
    <row r="67921" spans="22:22" x14ac:dyDescent="0.35">
      <c r="V67921" s="5" t="str">
        <f t="shared" si="1061"/>
        <v/>
      </c>
    </row>
    <row r="67922" spans="22:22" x14ac:dyDescent="0.35">
      <c r="V67922" s="5" t="str">
        <f t="shared" si="1061"/>
        <v/>
      </c>
    </row>
    <row r="67923" spans="22:22" x14ac:dyDescent="0.35">
      <c r="V67923" s="5" t="str">
        <f t="shared" si="1061"/>
        <v/>
      </c>
    </row>
    <row r="67924" spans="22:22" x14ac:dyDescent="0.35">
      <c r="V67924" s="5" t="str">
        <f t="shared" si="1061"/>
        <v/>
      </c>
    </row>
    <row r="67925" spans="22:22" x14ac:dyDescent="0.35">
      <c r="V67925" s="5" t="str">
        <f t="shared" si="1061"/>
        <v/>
      </c>
    </row>
    <row r="67926" spans="22:22" x14ac:dyDescent="0.35">
      <c r="V67926" s="5" t="str">
        <f t="shared" si="1061"/>
        <v/>
      </c>
    </row>
    <row r="67927" spans="22:22" x14ac:dyDescent="0.35">
      <c r="V67927" s="5" t="str">
        <f t="shared" si="1061"/>
        <v/>
      </c>
    </row>
    <row r="67928" spans="22:22" x14ac:dyDescent="0.35">
      <c r="V67928" s="5" t="str">
        <f t="shared" si="1061"/>
        <v/>
      </c>
    </row>
    <row r="67929" spans="22:22" x14ac:dyDescent="0.35">
      <c r="V67929" s="5" t="str">
        <f t="shared" si="1061"/>
        <v/>
      </c>
    </row>
    <row r="67930" spans="22:22" x14ac:dyDescent="0.35">
      <c r="V67930" s="5" t="str">
        <f t="shared" si="1061"/>
        <v/>
      </c>
    </row>
    <row r="67931" spans="22:22" x14ac:dyDescent="0.35">
      <c r="V67931" s="5" t="str">
        <f t="shared" si="1061"/>
        <v/>
      </c>
    </row>
    <row r="67932" spans="22:22" x14ac:dyDescent="0.35">
      <c r="V67932" s="5" t="str">
        <f t="shared" si="1061"/>
        <v/>
      </c>
    </row>
    <row r="67933" spans="22:22" x14ac:dyDescent="0.35">
      <c r="V67933" s="5" t="str">
        <f t="shared" si="1061"/>
        <v/>
      </c>
    </row>
    <row r="67934" spans="22:22" x14ac:dyDescent="0.35">
      <c r="V67934" s="5" t="str">
        <f t="shared" si="1061"/>
        <v/>
      </c>
    </row>
    <row r="67935" spans="22:22" x14ac:dyDescent="0.35">
      <c r="V67935" s="5" t="str">
        <f t="shared" si="1061"/>
        <v/>
      </c>
    </row>
    <row r="67936" spans="22:22" x14ac:dyDescent="0.35">
      <c r="V67936" s="5" t="str">
        <f t="shared" si="1061"/>
        <v/>
      </c>
    </row>
    <row r="67937" spans="22:22" x14ac:dyDescent="0.35">
      <c r="V67937" s="5" t="str">
        <f t="shared" si="1061"/>
        <v/>
      </c>
    </row>
    <row r="67938" spans="22:22" x14ac:dyDescent="0.35">
      <c r="V67938" s="5" t="str">
        <f t="shared" si="1061"/>
        <v/>
      </c>
    </row>
    <row r="67939" spans="22:22" x14ac:dyDescent="0.35">
      <c r="V67939" s="5" t="str">
        <f t="shared" si="1061"/>
        <v/>
      </c>
    </row>
    <row r="67940" spans="22:22" x14ac:dyDescent="0.35">
      <c r="V67940" s="5" t="str">
        <f t="shared" si="1061"/>
        <v/>
      </c>
    </row>
    <row r="67941" spans="22:22" x14ac:dyDescent="0.35">
      <c r="V67941" s="5" t="str">
        <f t="shared" si="1061"/>
        <v/>
      </c>
    </row>
    <row r="67942" spans="22:22" x14ac:dyDescent="0.35">
      <c r="V67942" s="5" t="str">
        <f t="shared" si="1061"/>
        <v/>
      </c>
    </row>
    <row r="67943" spans="22:22" x14ac:dyDescent="0.35">
      <c r="V67943" s="5" t="str">
        <f t="shared" si="1061"/>
        <v/>
      </c>
    </row>
    <row r="67944" spans="22:22" x14ac:dyDescent="0.35">
      <c r="V67944" s="5" t="str">
        <f t="shared" si="1061"/>
        <v/>
      </c>
    </row>
    <row r="67945" spans="22:22" x14ac:dyDescent="0.35">
      <c r="V67945" s="5" t="str">
        <f t="shared" si="1061"/>
        <v/>
      </c>
    </row>
    <row r="67946" spans="22:22" x14ac:dyDescent="0.35">
      <c r="V67946" s="5" t="str">
        <f t="shared" si="1061"/>
        <v/>
      </c>
    </row>
    <row r="67947" spans="22:22" x14ac:dyDescent="0.35">
      <c r="V67947" s="5" t="str">
        <f t="shared" si="1061"/>
        <v/>
      </c>
    </row>
    <row r="67948" spans="22:22" x14ac:dyDescent="0.35">
      <c r="V67948" s="5" t="str">
        <f t="shared" si="1061"/>
        <v/>
      </c>
    </row>
    <row r="67949" spans="22:22" x14ac:dyDescent="0.35">
      <c r="V67949" s="5" t="str">
        <f t="shared" si="1061"/>
        <v/>
      </c>
    </row>
    <row r="67950" spans="22:22" x14ac:dyDescent="0.35">
      <c r="V67950" s="5" t="str">
        <f t="shared" si="1061"/>
        <v/>
      </c>
    </row>
    <row r="67951" spans="22:22" x14ac:dyDescent="0.35">
      <c r="V67951" s="5" t="str">
        <f t="shared" si="1061"/>
        <v/>
      </c>
    </row>
    <row r="67952" spans="22:22" x14ac:dyDescent="0.35">
      <c r="V67952" s="5" t="str">
        <f t="shared" si="1061"/>
        <v/>
      </c>
    </row>
    <row r="67953" spans="22:22" x14ac:dyDescent="0.35">
      <c r="V67953" s="5" t="str">
        <f t="shared" si="1061"/>
        <v/>
      </c>
    </row>
    <row r="67954" spans="22:22" x14ac:dyDescent="0.35">
      <c r="V67954" s="5" t="str">
        <f t="shared" si="1061"/>
        <v/>
      </c>
    </row>
    <row r="67955" spans="22:22" x14ac:dyDescent="0.35">
      <c r="V67955" s="5" t="str">
        <f t="shared" si="1061"/>
        <v/>
      </c>
    </row>
    <row r="67956" spans="22:22" x14ac:dyDescent="0.35">
      <c r="V67956" s="5" t="str">
        <f t="shared" si="1061"/>
        <v/>
      </c>
    </row>
    <row r="67957" spans="22:22" x14ac:dyDescent="0.35">
      <c r="V67957" s="5" t="str">
        <f t="shared" si="1061"/>
        <v/>
      </c>
    </row>
    <row r="67958" spans="22:22" x14ac:dyDescent="0.35">
      <c r="V67958" s="5" t="str">
        <f t="shared" si="1061"/>
        <v/>
      </c>
    </row>
    <row r="67959" spans="22:22" x14ac:dyDescent="0.35">
      <c r="V67959" s="5" t="str">
        <f t="shared" si="1061"/>
        <v/>
      </c>
    </row>
    <row r="67960" spans="22:22" x14ac:dyDescent="0.35">
      <c r="V67960" s="5" t="str">
        <f t="shared" si="1061"/>
        <v/>
      </c>
    </row>
    <row r="67961" spans="22:22" x14ac:dyDescent="0.35">
      <c r="V67961" s="5" t="str">
        <f t="shared" si="1061"/>
        <v/>
      </c>
    </row>
    <row r="67962" spans="22:22" x14ac:dyDescent="0.35">
      <c r="V67962" s="5" t="str">
        <f t="shared" si="1061"/>
        <v/>
      </c>
    </row>
    <row r="67963" spans="22:22" x14ac:dyDescent="0.35">
      <c r="V67963" s="5" t="str">
        <f t="shared" si="1061"/>
        <v/>
      </c>
    </row>
    <row r="67964" spans="22:22" x14ac:dyDescent="0.35">
      <c r="V67964" s="5" t="str">
        <f t="shared" si="1061"/>
        <v/>
      </c>
    </row>
    <row r="67965" spans="22:22" x14ac:dyDescent="0.35">
      <c r="V67965" s="5" t="str">
        <f t="shared" si="1061"/>
        <v/>
      </c>
    </row>
    <row r="67966" spans="22:22" x14ac:dyDescent="0.35">
      <c r="V67966" s="5" t="str">
        <f t="shared" si="1061"/>
        <v/>
      </c>
    </row>
    <row r="67967" spans="22:22" x14ac:dyDescent="0.35">
      <c r="V67967" s="5" t="str">
        <f t="shared" si="1061"/>
        <v/>
      </c>
    </row>
    <row r="67968" spans="22:22" x14ac:dyDescent="0.35">
      <c r="V67968" s="5" t="str">
        <f t="shared" si="1061"/>
        <v/>
      </c>
    </row>
    <row r="67969" spans="22:22" x14ac:dyDescent="0.35">
      <c r="V67969" s="5" t="str">
        <f t="shared" si="1061"/>
        <v/>
      </c>
    </row>
    <row r="67970" spans="22:22" x14ac:dyDescent="0.35">
      <c r="V67970" s="5" t="str">
        <f t="shared" ref="V67970:V68033" si="1062">TRIM(CLEAN(SUBSTITUTE(A67970,CHAR(160)," ")))</f>
        <v/>
      </c>
    </row>
    <row r="67971" spans="22:22" x14ac:dyDescent="0.35">
      <c r="V67971" s="5" t="str">
        <f t="shared" si="1062"/>
        <v/>
      </c>
    </row>
    <row r="67972" spans="22:22" x14ac:dyDescent="0.35">
      <c r="V67972" s="5" t="str">
        <f t="shared" si="1062"/>
        <v/>
      </c>
    </row>
    <row r="67973" spans="22:22" x14ac:dyDescent="0.35">
      <c r="V67973" s="5" t="str">
        <f t="shared" si="1062"/>
        <v/>
      </c>
    </row>
    <row r="67974" spans="22:22" x14ac:dyDescent="0.35">
      <c r="V67974" s="5" t="str">
        <f t="shared" si="1062"/>
        <v/>
      </c>
    </row>
    <row r="67975" spans="22:22" x14ac:dyDescent="0.35">
      <c r="V67975" s="5" t="str">
        <f t="shared" si="1062"/>
        <v/>
      </c>
    </row>
    <row r="67976" spans="22:22" x14ac:dyDescent="0.35">
      <c r="V67976" s="5" t="str">
        <f t="shared" si="1062"/>
        <v/>
      </c>
    </row>
    <row r="67977" spans="22:22" x14ac:dyDescent="0.35">
      <c r="V67977" s="5" t="str">
        <f t="shared" si="1062"/>
        <v/>
      </c>
    </row>
    <row r="67978" spans="22:22" x14ac:dyDescent="0.35">
      <c r="V67978" s="5" t="str">
        <f t="shared" si="1062"/>
        <v/>
      </c>
    </row>
    <row r="67979" spans="22:22" x14ac:dyDescent="0.35">
      <c r="V67979" s="5" t="str">
        <f t="shared" si="1062"/>
        <v/>
      </c>
    </row>
    <row r="67980" spans="22:22" x14ac:dyDescent="0.35">
      <c r="V67980" s="5" t="str">
        <f t="shared" si="1062"/>
        <v/>
      </c>
    </row>
    <row r="67981" spans="22:22" x14ac:dyDescent="0.35">
      <c r="V67981" s="5" t="str">
        <f t="shared" si="1062"/>
        <v/>
      </c>
    </row>
    <row r="67982" spans="22:22" x14ac:dyDescent="0.35">
      <c r="V67982" s="5" t="str">
        <f t="shared" si="1062"/>
        <v/>
      </c>
    </row>
    <row r="67983" spans="22:22" x14ac:dyDescent="0.35">
      <c r="V67983" s="5" t="str">
        <f t="shared" si="1062"/>
        <v/>
      </c>
    </row>
    <row r="67984" spans="22:22" x14ac:dyDescent="0.35">
      <c r="V67984" s="5" t="str">
        <f t="shared" si="1062"/>
        <v/>
      </c>
    </row>
    <row r="67985" spans="22:22" x14ac:dyDescent="0.35">
      <c r="V67985" s="5" t="str">
        <f t="shared" si="1062"/>
        <v/>
      </c>
    </row>
    <row r="67986" spans="22:22" x14ac:dyDescent="0.35">
      <c r="V67986" s="5" t="str">
        <f t="shared" si="1062"/>
        <v/>
      </c>
    </row>
    <row r="67987" spans="22:22" x14ac:dyDescent="0.35">
      <c r="V67987" s="5" t="str">
        <f t="shared" si="1062"/>
        <v/>
      </c>
    </row>
    <row r="67988" spans="22:22" x14ac:dyDescent="0.35">
      <c r="V67988" s="5" t="str">
        <f t="shared" si="1062"/>
        <v/>
      </c>
    </row>
    <row r="67989" spans="22:22" x14ac:dyDescent="0.35">
      <c r="V67989" s="5" t="str">
        <f t="shared" si="1062"/>
        <v/>
      </c>
    </row>
    <row r="67990" spans="22:22" x14ac:dyDescent="0.35">
      <c r="V67990" s="5" t="str">
        <f t="shared" si="1062"/>
        <v/>
      </c>
    </row>
    <row r="67991" spans="22:22" x14ac:dyDescent="0.35">
      <c r="V67991" s="5" t="str">
        <f t="shared" si="1062"/>
        <v/>
      </c>
    </row>
    <row r="67992" spans="22:22" x14ac:dyDescent="0.35">
      <c r="V67992" s="5" t="str">
        <f t="shared" si="1062"/>
        <v/>
      </c>
    </row>
    <row r="67993" spans="22:22" x14ac:dyDescent="0.35">
      <c r="V67993" s="5" t="str">
        <f t="shared" si="1062"/>
        <v/>
      </c>
    </row>
    <row r="67994" spans="22:22" x14ac:dyDescent="0.35">
      <c r="V67994" s="5" t="str">
        <f t="shared" si="1062"/>
        <v/>
      </c>
    </row>
    <row r="67995" spans="22:22" x14ac:dyDescent="0.35">
      <c r="V67995" s="5" t="str">
        <f t="shared" si="1062"/>
        <v/>
      </c>
    </row>
    <row r="67996" spans="22:22" x14ac:dyDescent="0.35">
      <c r="V67996" s="5" t="str">
        <f t="shared" si="1062"/>
        <v/>
      </c>
    </row>
    <row r="67997" spans="22:22" x14ac:dyDescent="0.35">
      <c r="V67997" s="5" t="str">
        <f t="shared" si="1062"/>
        <v/>
      </c>
    </row>
    <row r="67998" spans="22:22" x14ac:dyDescent="0.35">
      <c r="V67998" s="5" t="str">
        <f t="shared" si="1062"/>
        <v/>
      </c>
    </row>
    <row r="67999" spans="22:22" x14ac:dyDescent="0.35">
      <c r="V67999" s="5" t="str">
        <f t="shared" si="1062"/>
        <v/>
      </c>
    </row>
    <row r="68000" spans="22:22" x14ac:dyDescent="0.35">
      <c r="V68000" s="5" t="str">
        <f t="shared" si="1062"/>
        <v/>
      </c>
    </row>
    <row r="68001" spans="22:22" x14ac:dyDescent="0.35">
      <c r="V68001" s="5" t="str">
        <f t="shared" si="1062"/>
        <v/>
      </c>
    </row>
    <row r="68002" spans="22:22" x14ac:dyDescent="0.35">
      <c r="V68002" s="5" t="str">
        <f t="shared" si="1062"/>
        <v/>
      </c>
    </row>
    <row r="68003" spans="22:22" x14ac:dyDescent="0.35">
      <c r="V68003" s="5" t="str">
        <f t="shared" si="1062"/>
        <v/>
      </c>
    </row>
    <row r="68004" spans="22:22" x14ac:dyDescent="0.35">
      <c r="V68004" s="5" t="str">
        <f t="shared" si="1062"/>
        <v/>
      </c>
    </row>
    <row r="68005" spans="22:22" x14ac:dyDescent="0.35">
      <c r="V68005" s="5" t="str">
        <f t="shared" si="1062"/>
        <v/>
      </c>
    </row>
    <row r="68006" spans="22:22" x14ac:dyDescent="0.35">
      <c r="V68006" s="5" t="str">
        <f t="shared" si="1062"/>
        <v/>
      </c>
    </row>
    <row r="68007" spans="22:22" x14ac:dyDescent="0.35">
      <c r="V68007" s="5" t="str">
        <f t="shared" si="1062"/>
        <v/>
      </c>
    </row>
    <row r="68008" spans="22:22" x14ac:dyDescent="0.35">
      <c r="V68008" s="5" t="str">
        <f t="shared" si="1062"/>
        <v/>
      </c>
    </row>
    <row r="68009" spans="22:22" x14ac:dyDescent="0.35">
      <c r="V68009" s="5" t="str">
        <f t="shared" si="1062"/>
        <v/>
      </c>
    </row>
    <row r="68010" spans="22:22" x14ac:dyDescent="0.35">
      <c r="V68010" s="5" t="str">
        <f t="shared" si="1062"/>
        <v/>
      </c>
    </row>
    <row r="68011" spans="22:22" x14ac:dyDescent="0.35">
      <c r="V68011" s="5" t="str">
        <f t="shared" si="1062"/>
        <v/>
      </c>
    </row>
    <row r="68012" spans="22:22" x14ac:dyDescent="0.35">
      <c r="V68012" s="5" t="str">
        <f t="shared" si="1062"/>
        <v/>
      </c>
    </row>
    <row r="68013" spans="22:22" x14ac:dyDescent="0.35">
      <c r="V68013" s="5" t="str">
        <f t="shared" si="1062"/>
        <v/>
      </c>
    </row>
    <row r="68014" spans="22:22" x14ac:dyDescent="0.35">
      <c r="V68014" s="5" t="str">
        <f t="shared" si="1062"/>
        <v/>
      </c>
    </row>
    <row r="68015" spans="22:22" x14ac:dyDescent="0.35">
      <c r="V68015" s="5" t="str">
        <f t="shared" si="1062"/>
        <v/>
      </c>
    </row>
    <row r="68016" spans="22:22" x14ac:dyDescent="0.35">
      <c r="V68016" s="5" t="str">
        <f t="shared" si="1062"/>
        <v/>
      </c>
    </row>
    <row r="68017" spans="22:22" x14ac:dyDescent="0.35">
      <c r="V68017" s="5" t="str">
        <f t="shared" si="1062"/>
        <v/>
      </c>
    </row>
    <row r="68018" spans="22:22" x14ac:dyDescent="0.35">
      <c r="V68018" s="5" t="str">
        <f t="shared" si="1062"/>
        <v/>
      </c>
    </row>
    <row r="68019" spans="22:22" x14ac:dyDescent="0.35">
      <c r="V68019" s="5" t="str">
        <f t="shared" si="1062"/>
        <v/>
      </c>
    </row>
    <row r="68020" spans="22:22" x14ac:dyDescent="0.35">
      <c r="V68020" s="5" t="str">
        <f t="shared" si="1062"/>
        <v/>
      </c>
    </row>
    <row r="68021" spans="22:22" x14ac:dyDescent="0.35">
      <c r="V68021" s="5" t="str">
        <f t="shared" si="1062"/>
        <v/>
      </c>
    </row>
    <row r="68022" spans="22:22" x14ac:dyDescent="0.35">
      <c r="V68022" s="5" t="str">
        <f t="shared" si="1062"/>
        <v/>
      </c>
    </row>
    <row r="68023" spans="22:22" x14ac:dyDescent="0.35">
      <c r="V68023" s="5" t="str">
        <f t="shared" si="1062"/>
        <v/>
      </c>
    </row>
    <row r="68024" spans="22:22" x14ac:dyDescent="0.35">
      <c r="V68024" s="5" t="str">
        <f t="shared" si="1062"/>
        <v/>
      </c>
    </row>
    <row r="68025" spans="22:22" x14ac:dyDescent="0.35">
      <c r="V68025" s="5" t="str">
        <f t="shared" si="1062"/>
        <v/>
      </c>
    </row>
    <row r="68026" spans="22:22" x14ac:dyDescent="0.35">
      <c r="V68026" s="5" t="str">
        <f t="shared" si="1062"/>
        <v/>
      </c>
    </row>
    <row r="68027" spans="22:22" x14ac:dyDescent="0.35">
      <c r="V68027" s="5" t="str">
        <f t="shared" si="1062"/>
        <v/>
      </c>
    </row>
    <row r="68028" spans="22:22" x14ac:dyDescent="0.35">
      <c r="V68028" s="5" t="str">
        <f t="shared" si="1062"/>
        <v/>
      </c>
    </row>
    <row r="68029" spans="22:22" x14ac:dyDescent="0.35">
      <c r="V68029" s="5" t="str">
        <f t="shared" si="1062"/>
        <v/>
      </c>
    </row>
    <row r="68030" spans="22:22" x14ac:dyDescent="0.35">
      <c r="V68030" s="5" t="str">
        <f t="shared" si="1062"/>
        <v/>
      </c>
    </row>
    <row r="68031" spans="22:22" x14ac:dyDescent="0.35">
      <c r="V68031" s="5" t="str">
        <f t="shared" si="1062"/>
        <v/>
      </c>
    </row>
    <row r="68032" spans="22:22" x14ac:dyDescent="0.35">
      <c r="V68032" s="5" t="str">
        <f t="shared" si="1062"/>
        <v/>
      </c>
    </row>
    <row r="68033" spans="22:22" x14ac:dyDescent="0.35">
      <c r="V68033" s="5" t="str">
        <f t="shared" si="1062"/>
        <v/>
      </c>
    </row>
    <row r="68034" spans="22:22" x14ac:dyDescent="0.35">
      <c r="V68034" s="5" t="str">
        <f t="shared" ref="V68034:V68097" si="1063">TRIM(CLEAN(SUBSTITUTE(A68034,CHAR(160)," ")))</f>
        <v/>
      </c>
    </row>
    <row r="68035" spans="22:22" x14ac:dyDescent="0.35">
      <c r="V68035" s="5" t="str">
        <f t="shared" si="1063"/>
        <v/>
      </c>
    </row>
    <row r="68036" spans="22:22" x14ac:dyDescent="0.35">
      <c r="V68036" s="5" t="str">
        <f t="shared" si="1063"/>
        <v/>
      </c>
    </row>
    <row r="68037" spans="22:22" x14ac:dyDescent="0.35">
      <c r="V68037" s="5" t="str">
        <f t="shared" si="1063"/>
        <v/>
      </c>
    </row>
    <row r="68038" spans="22:22" x14ac:dyDescent="0.35">
      <c r="V68038" s="5" t="str">
        <f t="shared" si="1063"/>
        <v/>
      </c>
    </row>
    <row r="68039" spans="22:22" x14ac:dyDescent="0.35">
      <c r="V68039" s="5" t="str">
        <f t="shared" si="1063"/>
        <v/>
      </c>
    </row>
    <row r="68040" spans="22:22" x14ac:dyDescent="0.35">
      <c r="V68040" s="5" t="str">
        <f t="shared" si="1063"/>
        <v/>
      </c>
    </row>
    <row r="68041" spans="22:22" x14ac:dyDescent="0.35">
      <c r="V68041" s="5" t="str">
        <f t="shared" si="1063"/>
        <v/>
      </c>
    </row>
    <row r="68042" spans="22:22" x14ac:dyDescent="0.35">
      <c r="V68042" s="5" t="str">
        <f t="shared" si="1063"/>
        <v/>
      </c>
    </row>
    <row r="68043" spans="22:22" x14ac:dyDescent="0.35">
      <c r="V68043" s="5" t="str">
        <f t="shared" si="1063"/>
        <v/>
      </c>
    </row>
    <row r="68044" spans="22:22" x14ac:dyDescent="0.35">
      <c r="V68044" s="5" t="str">
        <f t="shared" si="1063"/>
        <v/>
      </c>
    </row>
    <row r="68045" spans="22:22" x14ac:dyDescent="0.35">
      <c r="V68045" s="5" t="str">
        <f t="shared" si="1063"/>
        <v/>
      </c>
    </row>
    <row r="68046" spans="22:22" x14ac:dyDescent="0.35">
      <c r="V68046" s="5" t="str">
        <f t="shared" si="1063"/>
        <v/>
      </c>
    </row>
    <row r="68047" spans="22:22" x14ac:dyDescent="0.35">
      <c r="V68047" s="5" t="str">
        <f t="shared" si="1063"/>
        <v/>
      </c>
    </row>
    <row r="68048" spans="22:22" x14ac:dyDescent="0.35">
      <c r="V68048" s="5" t="str">
        <f t="shared" si="1063"/>
        <v/>
      </c>
    </row>
    <row r="68049" spans="22:22" x14ac:dyDescent="0.35">
      <c r="V68049" s="5" t="str">
        <f t="shared" si="1063"/>
        <v/>
      </c>
    </row>
    <row r="68050" spans="22:22" x14ac:dyDescent="0.35">
      <c r="V68050" s="5" t="str">
        <f t="shared" si="1063"/>
        <v/>
      </c>
    </row>
    <row r="68051" spans="22:22" x14ac:dyDescent="0.35">
      <c r="V68051" s="5" t="str">
        <f t="shared" si="1063"/>
        <v/>
      </c>
    </row>
    <row r="68052" spans="22:22" x14ac:dyDescent="0.35">
      <c r="V68052" s="5" t="str">
        <f t="shared" si="1063"/>
        <v/>
      </c>
    </row>
    <row r="68053" spans="22:22" x14ac:dyDescent="0.35">
      <c r="V68053" s="5" t="str">
        <f t="shared" si="1063"/>
        <v/>
      </c>
    </row>
    <row r="68054" spans="22:22" x14ac:dyDescent="0.35">
      <c r="V68054" s="5" t="str">
        <f t="shared" si="1063"/>
        <v/>
      </c>
    </row>
    <row r="68055" spans="22:22" x14ac:dyDescent="0.35">
      <c r="V68055" s="5" t="str">
        <f t="shared" si="1063"/>
        <v/>
      </c>
    </row>
    <row r="68056" spans="22:22" x14ac:dyDescent="0.35">
      <c r="V68056" s="5" t="str">
        <f t="shared" si="1063"/>
        <v/>
      </c>
    </row>
    <row r="68057" spans="22:22" x14ac:dyDescent="0.35">
      <c r="V68057" s="5" t="str">
        <f t="shared" si="1063"/>
        <v/>
      </c>
    </row>
    <row r="68058" spans="22:22" x14ac:dyDescent="0.35">
      <c r="V68058" s="5" t="str">
        <f t="shared" si="1063"/>
        <v/>
      </c>
    </row>
    <row r="68059" spans="22:22" x14ac:dyDescent="0.35">
      <c r="V68059" s="5" t="str">
        <f t="shared" si="1063"/>
        <v/>
      </c>
    </row>
    <row r="68060" spans="22:22" x14ac:dyDescent="0.35">
      <c r="V68060" s="5" t="str">
        <f t="shared" si="1063"/>
        <v/>
      </c>
    </row>
    <row r="68061" spans="22:22" x14ac:dyDescent="0.35">
      <c r="V68061" s="5" t="str">
        <f t="shared" si="1063"/>
        <v/>
      </c>
    </row>
    <row r="68062" spans="22:22" x14ac:dyDescent="0.35">
      <c r="V68062" s="5" t="str">
        <f t="shared" si="1063"/>
        <v/>
      </c>
    </row>
    <row r="68063" spans="22:22" x14ac:dyDescent="0.35">
      <c r="V68063" s="5" t="str">
        <f t="shared" si="1063"/>
        <v/>
      </c>
    </row>
    <row r="68064" spans="22:22" x14ac:dyDescent="0.35">
      <c r="V68064" s="5" t="str">
        <f t="shared" si="1063"/>
        <v/>
      </c>
    </row>
    <row r="68065" spans="22:22" x14ac:dyDescent="0.35">
      <c r="V68065" s="5" t="str">
        <f t="shared" si="1063"/>
        <v/>
      </c>
    </row>
    <row r="68066" spans="22:22" x14ac:dyDescent="0.35">
      <c r="V68066" s="5" t="str">
        <f t="shared" si="1063"/>
        <v/>
      </c>
    </row>
    <row r="68067" spans="22:22" x14ac:dyDescent="0.35">
      <c r="V68067" s="5" t="str">
        <f t="shared" si="1063"/>
        <v/>
      </c>
    </row>
    <row r="68068" spans="22:22" x14ac:dyDescent="0.35">
      <c r="V68068" s="5" t="str">
        <f t="shared" si="1063"/>
        <v/>
      </c>
    </row>
    <row r="68069" spans="22:22" x14ac:dyDescent="0.35">
      <c r="V68069" s="5" t="str">
        <f t="shared" si="1063"/>
        <v/>
      </c>
    </row>
    <row r="68070" spans="22:22" x14ac:dyDescent="0.35">
      <c r="V68070" s="5" t="str">
        <f t="shared" si="1063"/>
        <v/>
      </c>
    </row>
    <row r="68071" spans="22:22" x14ac:dyDescent="0.35">
      <c r="V68071" s="5" t="str">
        <f t="shared" si="1063"/>
        <v/>
      </c>
    </row>
    <row r="68072" spans="22:22" x14ac:dyDescent="0.35">
      <c r="V68072" s="5" t="str">
        <f t="shared" si="1063"/>
        <v/>
      </c>
    </row>
    <row r="68073" spans="22:22" x14ac:dyDescent="0.35">
      <c r="V68073" s="5" t="str">
        <f t="shared" si="1063"/>
        <v/>
      </c>
    </row>
    <row r="68074" spans="22:22" x14ac:dyDescent="0.35">
      <c r="V68074" s="5" t="str">
        <f t="shared" si="1063"/>
        <v/>
      </c>
    </row>
    <row r="68075" spans="22:22" x14ac:dyDescent="0.35">
      <c r="V68075" s="5" t="str">
        <f t="shared" si="1063"/>
        <v/>
      </c>
    </row>
    <row r="68076" spans="22:22" x14ac:dyDescent="0.35">
      <c r="V68076" s="5" t="str">
        <f t="shared" si="1063"/>
        <v/>
      </c>
    </row>
    <row r="68077" spans="22:22" x14ac:dyDescent="0.35">
      <c r="V68077" s="5" t="str">
        <f t="shared" si="1063"/>
        <v/>
      </c>
    </row>
    <row r="68078" spans="22:22" x14ac:dyDescent="0.35">
      <c r="V68078" s="5" t="str">
        <f t="shared" si="1063"/>
        <v/>
      </c>
    </row>
    <row r="68079" spans="22:22" x14ac:dyDescent="0.35">
      <c r="V68079" s="5" t="str">
        <f t="shared" si="1063"/>
        <v/>
      </c>
    </row>
    <row r="68080" spans="22:22" x14ac:dyDescent="0.35">
      <c r="V68080" s="5" t="str">
        <f t="shared" si="1063"/>
        <v/>
      </c>
    </row>
    <row r="68081" spans="22:22" x14ac:dyDescent="0.35">
      <c r="V68081" s="5" t="str">
        <f t="shared" si="1063"/>
        <v/>
      </c>
    </row>
    <row r="68082" spans="22:22" x14ac:dyDescent="0.35">
      <c r="V68082" s="5" t="str">
        <f t="shared" si="1063"/>
        <v/>
      </c>
    </row>
    <row r="68083" spans="22:22" x14ac:dyDescent="0.35">
      <c r="V68083" s="5" t="str">
        <f t="shared" si="1063"/>
        <v/>
      </c>
    </row>
    <row r="68084" spans="22:22" x14ac:dyDescent="0.35">
      <c r="V68084" s="5" t="str">
        <f t="shared" si="1063"/>
        <v/>
      </c>
    </row>
    <row r="68085" spans="22:22" x14ac:dyDescent="0.35">
      <c r="V68085" s="5" t="str">
        <f t="shared" si="1063"/>
        <v/>
      </c>
    </row>
    <row r="68086" spans="22:22" x14ac:dyDescent="0.35">
      <c r="V68086" s="5" t="str">
        <f t="shared" si="1063"/>
        <v/>
      </c>
    </row>
    <row r="68087" spans="22:22" x14ac:dyDescent="0.35">
      <c r="V68087" s="5" t="str">
        <f t="shared" si="1063"/>
        <v/>
      </c>
    </row>
    <row r="68088" spans="22:22" x14ac:dyDescent="0.35">
      <c r="V68088" s="5" t="str">
        <f t="shared" si="1063"/>
        <v/>
      </c>
    </row>
    <row r="68089" spans="22:22" x14ac:dyDescent="0.35">
      <c r="V68089" s="5" t="str">
        <f t="shared" si="1063"/>
        <v/>
      </c>
    </row>
    <row r="68090" spans="22:22" x14ac:dyDescent="0.35">
      <c r="V68090" s="5" t="str">
        <f t="shared" si="1063"/>
        <v/>
      </c>
    </row>
    <row r="68091" spans="22:22" x14ac:dyDescent="0.35">
      <c r="V68091" s="5" t="str">
        <f t="shared" si="1063"/>
        <v/>
      </c>
    </row>
    <row r="68092" spans="22:22" x14ac:dyDescent="0.35">
      <c r="V68092" s="5" t="str">
        <f t="shared" si="1063"/>
        <v/>
      </c>
    </row>
    <row r="68093" spans="22:22" x14ac:dyDescent="0.35">
      <c r="V68093" s="5" t="str">
        <f t="shared" si="1063"/>
        <v/>
      </c>
    </row>
    <row r="68094" spans="22:22" x14ac:dyDescent="0.35">
      <c r="V68094" s="5" t="str">
        <f t="shared" si="1063"/>
        <v/>
      </c>
    </row>
    <row r="68095" spans="22:22" x14ac:dyDescent="0.35">
      <c r="V68095" s="5" t="str">
        <f t="shared" si="1063"/>
        <v/>
      </c>
    </row>
    <row r="68096" spans="22:22" x14ac:dyDescent="0.35">
      <c r="V68096" s="5" t="str">
        <f t="shared" si="1063"/>
        <v/>
      </c>
    </row>
    <row r="68097" spans="22:22" x14ac:dyDescent="0.35">
      <c r="V68097" s="5" t="str">
        <f t="shared" si="1063"/>
        <v/>
      </c>
    </row>
    <row r="68098" spans="22:22" x14ac:dyDescent="0.35">
      <c r="V68098" s="5" t="str">
        <f t="shared" ref="V68098:V68161" si="1064">TRIM(CLEAN(SUBSTITUTE(A68098,CHAR(160)," ")))</f>
        <v/>
      </c>
    </row>
    <row r="68099" spans="22:22" x14ac:dyDescent="0.35">
      <c r="V68099" s="5" t="str">
        <f t="shared" si="1064"/>
        <v/>
      </c>
    </row>
    <row r="68100" spans="22:22" x14ac:dyDescent="0.35">
      <c r="V68100" s="5" t="str">
        <f t="shared" si="1064"/>
        <v/>
      </c>
    </row>
    <row r="68101" spans="22:22" x14ac:dyDescent="0.35">
      <c r="V68101" s="5" t="str">
        <f t="shared" si="1064"/>
        <v/>
      </c>
    </row>
    <row r="68102" spans="22:22" x14ac:dyDescent="0.35">
      <c r="V68102" s="5" t="str">
        <f t="shared" si="1064"/>
        <v/>
      </c>
    </row>
    <row r="68103" spans="22:22" x14ac:dyDescent="0.35">
      <c r="V68103" s="5" t="str">
        <f t="shared" si="1064"/>
        <v/>
      </c>
    </row>
    <row r="68104" spans="22:22" x14ac:dyDescent="0.35">
      <c r="V68104" s="5" t="str">
        <f t="shared" si="1064"/>
        <v/>
      </c>
    </row>
    <row r="68105" spans="22:22" x14ac:dyDescent="0.35">
      <c r="V68105" s="5" t="str">
        <f t="shared" si="1064"/>
        <v/>
      </c>
    </row>
    <row r="68106" spans="22:22" x14ac:dyDescent="0.35">
      <c r="V68106" s="5" t="str">
        <f t="shared" si="1064"/>
        <v/>
      </c>
    </row>
    <row r="68107" spans="22:22" x14ac:dyDescent="0.35">
      <c r="V68107" s="5" t="str">
        <f t="shared" si="1064"/>
        <v/>
      </c>
    </row>
    <row r="68108" spans="22:22" x14ac:dyDescent="0.35">
      <c r="V68108" s="5" t="str">
        <f t="shared" si="1064"/>
        <v/>
      </c>
    </row>
    <row r="68109" spans="22:22" x14ac:dyDescent="0.35">
      <c r="V68109" s="5" t="str">
        <f t="shared" si="1064"/>
        <v/>
      </c>
    </row>
    <row r="68110" spans="22:22" x14ac:dyDescent="0.35">
      <c r="V68110" s="5" t="str">
        <f t="shared" si="1064"/>
        <v/>
      </c>
    </row>
    <row r="68111" spans="22:22" x14ac:dyDescent="0.35">
      <c r="V68111" s="5" t="str">
        <f t="shared" si="1064"/>
        <v/>
      </c>
    </row>
    <row r="68112" spans="22:22" x14ac:dyDescent="0.35">
      <c r="V68112" s="5" t="str">
        <f t="shared" si="1064"/>
        <v/>
      </c>
    </row>
    <row r="68113" spans="22:22" x14ac:dyDescent="0.35">
      <c r="V68113" s="5" t="str">
        <f t="shared" si="1064"/>
        <v/>
      </c>
    </row>
    <row r="68114" spans="22:22" x14ac:dyDescent="0.35">
      <c r="V68114" s="5" t="str">
        <f t="shared" si="1064"/>
        <v/>
      </c>
    </row>
    <row r="68115" spans="22:22" x14ac:dyDescent="0.35">
      <c r="V68115" s="5" t="str">
        <f t="shared" si="1064"/>
        <v/>
      </c>
    </row>
    <row r="68116" spans="22:22" x14ac:dyDescent="0.35">
      <c r="V68116" s="5" t="str">
        <f t="shared" si="1064"/>
        <v/>
      </c>
    </row>
    <row r="68117" spans="22:22" x14ac:dyDescent="0.35">
      <c r="V68117" s="5" t="str">
        <f t="shared" si="1064"/>
        <v/>
      </c>
    </row>
    <row r="68118" spans="22:22" x14ac:dyDescent="0.35">
      <c r="V68118" s="5" t="str">
        <f t="shared" si="1064"/>
        <v/>
      </c>
    </row>
    <row r="68119" spans="22:22" x14ac:dyDescent="0.35">
      <c r="V68119" s="5" t="str">
        <f t="shared" si="1064"/>
        <v/>
      </c>
    </row>
    <row r="68120" spans="22:22" x14ac:dyDescent="0.35">
      <c r="V68120" s="5" t="str">
        <f t="shared" si="1064"/>
        <v/>
      </c>
    </row>
    <row r="68121" spans="22:22" x14ac:dyDescent="0.35">
      <c r="V68121" s="5" t="str">
        <f t="shared" si="1064"/>
        <v/>
      </c>
    </row>
    <row r="68122" spans="22:22" x14ac:dyDescent="0.35">
      <c r="V68122" s="5" t="str">
        <f t="shared" si="1064"/>
        <v/>
      </c>
    </row>
    <row r="68123" spans="22:22" x14ac:dyDescent="0.35">
      <c r="V68123" s="5" t="str">
        <f t="shared" si="1064"/>
        <v/>
      </c>
    </row>
    <row r="68124" spans="22:22" x14ac:dyDescent="0.35">
      <c r="V68124" s="5" t="str">
        <f t="shared" si="1064"/>
        <v/>
      </c>
    </row>
    <row r="68125" spans="22:22" x14ac:dyDescent="0.35">
      <c r="V68125" s="5" t="str">
        <f t="shared" si="1064"/>
        <v/>
      </c>
    </row>
    <row r="68126" spans="22:22" x14ac:dyDescent="0.35">
      <c r="V68126" s="5" t="str">
        <f t="shared" si="1064"/>
        <v/>
      </c>
    </row>
    <row r="68127" spans="22:22" x14ac:dyDescent="0.35">
      <c r="V68127" s="5" t="str">
        <f t="shared" si="1064"/>
        <v/>
      </c>
    </row>
    <row r="68128" spans="22:22" x14ac:dyDescent="0.35">
      <c r="V68128" s="5" t="str">
        <f t="shared" si="1064"/>
        <v/>
      </c>
    </row>
    <row r="68129" spans="22:22" x14ac:dyDescent="0.35">
      <c r="V68129" s="5" t="str">
        <f t="shared" si="1064"/>
        <v/>
      </c>
    </row>
    <row r="68130" spans="22:22" x14ac:dyDescent="0.35">
      <c r="V68130" s="5" t="str">
        <f t="shared" si="1064"/>
        <v/>
      </c>
    </row>
    <row r="68131" spans="22:22" x14ac:dyDescent="0.35">
      <c r="V68131" s="5" t="str">
        <f t="shared" si="1064"/>
        <v/>
      </c>
    </row>
    <row r="68132" spans="22:22" x14ac:dyDescent="0.35">
      <c r="V68132" s="5" t="str">
        <f t="shared" si="1064"/>
        <v/>
      </c>
    </row>
    <row r="68133" spans="22:22" x14ac:dyDescent="0.35">
      <c r="V68133" s="5" t="str">
        <f t="shared" si="1064"/>
        <v/>
      </c>
    </row>
    <row r="68134" spans="22:22" x14ac:dyDescent="0.35">
      <c r="V68134" s="5" t="str">
        <f t="shared" si="1064"/>
        <v/>
      </c>
    </row>
    <row r="68135" spans="22:22" x14ac:dyDescent="0.35">
      <c r="V68135" s="5" t="str">
        <f t="shared" si="1064"/>
        <v/>
      </c>
    </row>
    <row r="68136" spans="22:22" x14ac:dyDescent="0.35">
      <c r="V68136" s="5" t="str">
        <f t="shared" si="1064"/>
        <v/>
      </c>
    </row>
    <row r="68137" spans="22:22" x14ac:dyDescent="0.35">
      <c r="V68137" s="5" t="str">
        <f t="shared" si="1064"/>
        <v/>
      </c>
    </row>
    <row r="68138" spans="22:22" x14ac:dyDescent="0.35">
      <c r="V68138" s="5" t="str">
        <f t="shared" si="1064"/>
        <v/>
      </c>
    </row>
    <row r="68139" spans="22:22" x14ac:dyDescent="0.35">
      <c r="V68139" s="5" t="str">
        <f t="shared" si="1064"/>
        <v/>
      </c>
    </row>
    <row r="68140" spans="22:22" x14ac:dyDescent="0.35">
      <c r="V68140" s="5" t="str">
        <f t="shared" si="1064"/>
        <v/>
      </c>
    </row>
    <row r="68141" spans="22:22" x14ac:dyDescent="0.35">
      <c r="V68141" s="5" t="str">
        <f t="shared" si="1064"/>
        <v/>
      </c>
    </row>
    <row r="68142" spans="22:22" x14ac:dyDescent="0.35">
      <c r="V68142" s="5" t="str">
        <f t="shared" si="1064"/>
        <v/>
      </c>
    </row>
    <row r="68143" spans="22:22" x14ac:dyDescent="0.35">
      <c r="V68143" s="5" t="str">
        <f t="shared" si="1064"/>
        <v/>
      </c>
    </row>
    <row r="68144" spans="22:22" x14ac:dyDescent="0.35">
      <c r="V68144" s="5" t="str">
        <f t="shared" si="1064"/>
        <v/>
      </c>
    </row>
    <row r="68145" spans="22:22" x14ac:dyDescent="0.35">
      <c r="V68145" s="5" t="str">
        <f t="shared" si="1064"/>
        <v/>
      </c>
    </row>
    <row r="68146" spans="22:22" x14ac:dyDescent="0.35">
      <c r="V68146" s="5" t="str">
        <f t="shared" si="1064"/>
        <v/>
      </c>
    </row>
    <row r="68147" spans="22:22" x14ac:dyDescent="0.35">
      <c r="V68147" s="5" t="str">
        <f t="shared" si="1064"/>
        <v/>
      </c>
    </row>
    <row r="68148" spans="22:22" x14ac:dyDescent="0.35">
      <c r="V68148" s="5" t="str">
        <f t="shared" si="1064"/>
        <v/>
      </c>
    </row>
    <row r="68149" spans="22:22" x14ac:dyDescent="0.35">
      <c r="V68149" s="5" t="str">
        <f t="shared" si="1064"/>
        <v/>
      </c>
    </row>
    <row r="68150" spans="22:22" x14ac:dyDescent="0.35">
      <c r="V68150" s="5" t="str">
        <f t="shared" si="1064"/>
        <v/>
      </c>
    </row>
    <row r="68151" spans="22:22" x14ac:dyDescent="0.35">
      <c r="V68151" s="5" t="str">
        <f t="shared" si="1064"/>
        <v/>
      </c>
    </row>
    <row r="68152" spans="22:22" x14ac:dyDescent="0.35">
      <c r="V68152" s="5" t="str">
        <f t="shared" si="1064"/>
        <v/>
      </c>
    </row>
    <row r="68153" spans="22:22" x14ac:dyDescent="0.35">
      <c r="V68153" s="5" t="str">
        <f t="shared" si="1064"/>
        <v/>
      </c>
    </row>
    <row r="68154" spans="22:22" x14ac:dyDescent="0.35">
      <c r="V68154" s="5" t="str">
        <f t="shared" si="1064"/>
        <v/>
      </c>
    </row>
    <row r="68155" spans="22:22" x14ac:dyDescent="0.35">
      <c r="V68155" s="5" t="str">
        <f t="shared" si="1064"/>
        <v/>
      </c>
    </row>
    <row r="68156" spans="22:22" x14ac:dyDescent="0.35">
      <c r="V68156" s="5" t="str">
        <f t="shared" si="1064"/>
        <v/>
      </c>
    </row>
    <row r="68157" spans="22:22" x14ac:dyDescent="0.35">
      <c r="V68157" s="5" t="str">
        <f t="shared" si="1064"/>
        <v/>
      </c>
    </row>
    <row r="68158" spans="22:22" x14ac:dyDescent="0.35">
      <c r="V68158" s="5" t="str">
        <f t="shared" si="1064"/>
        <v/>
      </c>
    </row>
    <row r="68159" spans="22:22" x14ac:dyDescent="0.35">
      <c r="V68159" s="5" t="str">
        <f t="shared" si="1064"/>
        <v/>
      </c>
    </row>
    <row r="68160" spans="22:22" x14ac:dyDescent="0.35">
      <c r="V68160" s="5" t="str">
        <f t="shared" si="1064"/>
        <v/>
      </c>
    </row>
    <row r="68161" spans="22:22" x14ac:dyDescent="0.35">
      <c r="V68161" s="5" t="str">
        <f t="shared" si="1064"/>
        <v/>
      </c>
    </row>
    <row r="68162" spans="22:22" x14ac:dyDescent="0.35">
      <c r="V68162" s="5" t="str">
        <f t="shared" ref="V68162:V68225" si="1065">TRIM(CLEAN(SUBSTITUTE(A68162,CHAR(160)," ")))</f>
        <v/>
      </c>
    </row>
    <row r="68163" spans="22:22" x14ac:dyDescent="0.35">
      <c r="V68163" s="5" t="str">
        <f t="shared" si="1065"/>
        <v/>
      </c>
    </row>
    <row r="68164" spans="22:22" x14ac:dyDescent="0.35">
      <c r="V68164" s="5" t="str">
        <f t="shared" si="1065"/>
        <v/>
      </c>
    </row>
    <row r="68165" spans="22:22" x14ac:dyDescent="0.35">
      <c r="V68165" s="5" t="str">
        <f t="shared" si="1065"/>
        <v/>
      </c>
    </row>
    <row r="68166" spans="22:22" x14ac:dyDescent="0.35">
      <c r="V68166" s="5" t="str">
        <f t="shared" si="1065"/>
        <v/>
      </c>
    </row>
    <row r="68167" spans="22:22" x14ac:dyDescent="0.35">
      <c r="V68167" s="5" t="str">
        <f t="shared" si="1065"/>
        <v/>
      </c>
    </row>
    <row r="68168" spans="22:22" x14ac:dyDescent="0.35">
      <c r="V68168" s="5" t="str">
        <f t="shared" si="1065"/>
        <v/>
      </c>
    </row>
    <row r="68169" spans="22:22" x14ac:dyDescent="0.35">
      <c r="V68169" s="5" t="str">
        <f t="shared" si="1065"/>
        <v/>
      </c>
    </row>
    <row r="68170" spans="22:22" x14ac:dyDescent="0.35">
      <c r="V68170" s="5" t="str">
        <f t="shared" si="1065"/>
        <v/>
      </c>
    </row>
    <row r="68171" spans="22:22" x14ac:dyDescent="0.35">
      <c r="V68171" s="5" t="str">
        <f t="shared" si="1065"/>
        <v/>
      </c>
    </row>
    <row r="68172" spans="22:22" x14ac:dyDescent="0.35">
      <c r="V68172" s="5" t="str">
        <f t="shared" si="1065"/>
        <v/>
      </c>
    </row>
    <row r="68173" spans="22:22" x14ac:dyDescent="0.35">
      <c r="V68173" s="5" t="str">
        <f t="shared" si="1065"/>
        <v/>
      </c>
    </row>
    <row r="68174" spans="22:22" x14ac:dyDescent="0.35">
      <c r="V68174" s="5" t="str">
        <f t="shared" si="1065"/>
        <v/>
      </c>
    </row>
    <row r="68175" spans="22:22" x14ac:dyDescent="0.35">
      <c r="V68175" s="5" t="str">
        <f t="shared" si="1065"/>
        <v/>
      </c>
    </row>
    <row r="68176" spans="22:22" x14ac:dyDescent="0.35">
      <c r="V68176" s="5" t="str">
        <f t="shared" si="1065"/>
        <v/>
      </c>
    </row>
    <row r="68177" spans="22:22" x14ac:dyDescent="0.35">
      <c r="V68177" s="5" t="str">
        <f t="shared" si="1065"/>
        <v/>
      </c>
    </row>
    <row r="68178" spans="22:22" x14ac:dyDescent="0.35">
      <c r="V68178" s="5" t="str">
        <f t="shared" si="1065"/>
        <v/>
      </c>
    </row>
    <row r="68179" spans="22:22" x14ac:dyDescent="0.35">
      <c r="V68179" s="5" t="str">
        <f t="shared" si="1065"/>
        <v/>
      </c>
    </row>
    <row r="68180" spans="22:22" x14ac:dyDescent="0.35">
      <c r="V68180" s="5" t="str">
        <f t="shared" si="1065"/>
        <v/>
      </c>
    </row>
    <row r="68181" spans="22:22" x14ac:dyDescent="0.35">
      <c r="V68181" s="5" t="str">
        <f t="shared" si="1065"/>
        <v/>
      </c>
    </row>
    <row r="68182" spans="22:22" x14ac:dyDescent="0.35">
      <c r="V68182" s="5" t="str">
        <f t="shared" si="1065"/>
        <v/>
      </c>
    </row>
    <row r="68183" spans="22:22" x14ac:dyDescent="0.35">
      <c r="V68183" s="5" t="str">
        <f t="shared" si="1065"/>
        <v/>
      </c>
    </row>
    <row r="68184" spans="22:22" x14ac:dyDescent="0.35">
      <c r="V68184" s="5" t="str">
        <f t="shared" si="1065"/>
        <v/>
      </c>
    </row>
    <row r="68185" spans="22:22" x14ac:dyDescent="0.35">
      <c r="V68185" s="5" t="str">
        <f t="shared" si="1065"/>
        <v/>
      </c>
    </row>
    <row r="68186" spans="22:22" x14ac:dyDescent="0.35">
      <c r="V68186" s="5" t="str">
        <f t="shared" si="1065"/>
        <v/>
      </c>
    </row>
    <row r="68187" spans="22:22" x14ac:dyDescent="0.35">
      <c r="V68187" s="5" t="str">
        <f t="shared" si="1065"/>
        <v/>
      </c>
    </row>
    <row r="68188" spans="22:22" x14ac:dyDescent="0.35">
      <c r="V68188" s="5" t="str">
        <f t="shared" si="1065"/>
        <v/>
      </c>
    </row>
    <row r="68189" spans="22:22" x14ac:dyDescent="0.35">
      <c r="V68189" s="5" t="str">
        <f t="shared" si="1065"/>
        <v/>
      </c>
    </row>
    <row r="68190" spans="22:22" x14ac:dyDescent="0.35">
      <c r="V68190" s="5" t="str">
        <f t="shared" si="1065"/>
        <v/>
      </c>
    </row>
    <row r="68191" spans="22:22" x14ac:dyDescent="0.35">
      <c r="V68191" s="5" t="str">
        <f t="shared" si="1065"/>
        <v/>
      </c>
    </row>
    <row r="68192" spans="22:22" x14ac:dyDescent="0.35">
      <c r="V68192" s="5" t="str">
        <f t="shared" si="1065"/>
        <v/>
      </c>
    </row>
    <row r="68193" spans="22:22" x14ac:dyDescent="0.35">
      <c r="V68193" s="5" t="str">
        <f t="shared" si="1065"/>
        <v/>
      </c>
    </row>
    <row r="68194" spans="22:22" x14ac:dyDescent="0.35">
      <c r="V68194" s="5" t="str">
        <f t="shared" si="1065"/>
        <v/>
      </c>
    </row>
    <row r="68195" spans="22:22" x14ac:dyDescent="0.35">
      <c r="V68195" s="5" t="str">
        <f t="shared" si="1065"/>
        <v/>
      </c>
    </row>
    <row r="68196" spans="22:22" x14ac:dyDescent="0.35">
      <c r="V68196" s="5" t="str">
        <f t="shared" si="1065"/>
        <v/>
      </c>
    </row>
    <row r="68197" spans="22:22" x14ac:dyDescent="0.35">
      <c r="V68197" s="5" t="str">
        <f t="shared" si="1065"/>
        <v/>
      </c>
    </row>
    <row r="68198" spans="22:22" x14ac:dyDescent="0.35">
      <c r="V68198" s="5" t="str">
        <f t="shared" si="1065"/>
        <v/>
      </c>
    </row>
    <row r="68199" spans="22:22" x14ac:dyDescent="0.35">
      <c r="V68199" s="5" t="str">
        <f t="shared" si="1065"/>
        <v/>
      </c>
    </row>
    <row r="68200" spans="22:22" x14ac:dyDescent="0.35">
      <c r="V68200" s="5" t="str">
        <f t="shared" si="1065"/>
        <v/>
      </c>
    </row>
    <row r="68201" spans="22:22" x14ac:dyDescent="0.35">
      <c r="V68201" s="5" t="str">
        <f t="shared" si="1065"/>
        <v/>
      </c>
    </row>
    <row r="68202" spans="22:22" x14ac:dyDescent="0.35">
      <c r="V68202" s="5" t="str">
        <f t="shared" si="1065"/>
        <v/>
      </c>
    </row>
    <row r="68203" spans="22:22" x14ac:dyDescent="0.35">
      <c r="V68203" s="5" t="str">
        <f t="shared" si="1065"/>
        <v/>
      </c>
    </row>
    <row r="68204" spans="22:22" x14ac:dyDescent="0.35">
      <c r="V68204" s="5" t="str">
        <f t="shared" si="1065"/>
        <v/>
      </c>
    </row>
    <row r="68205" spans="22:22" x14ac:dyDescent="0.35">
      <c r="V68205" s="5" t="str">
        <f t="shared" si="1065"/>
        <v/>
      </c>
    </row>
    <row r="68206" spans="22:22" x14ac:dyDescent="0.35">
      <c r="V68206" s="5" t="str">
        <f t="shared" si="1065"/>
        <v/>
      </c>
    </row>
    <row r="68207" spans="22:22" x14ac:dyDescent="0.35">
      <c r="V68207" s="5" t="str">
        <f t="shared" si="1065"/>
        <v/>
      </c>
    </row>
    <row r="68208" spans="22:22" x14ac:dyDescent="0.35">
      <c r="V68208" s="5" t="str">
        <f t="shared" si="1065"/>
        <v/>
      </c>
    </row>
    <row r="68209" spans="22:22" x14ac:dyDescent="0.35">
      <c r="V68209" s="5" t="str">
        <f t="shared" si="1065"/>
        <v/>
      </c>
    </row>
    <row r="68210" spans="22:22" x14ac:dyDescent="0.35">
      <c r="V68210" s="5" t="str">
        <f t="shared" si="1065"/>
        <v/>
      </c>
    </row>
    <row r="68211" spans="22:22" x14ac:dyDescent="0.35">
      <c r="V68211" s="5" t="str">
        <f t="shared" si="1065"/>
        <v/>
      </c>
    </row>
    <row r="68212" spans="22:22" x14ac:dyDescent="0.35">
      <c r="V68212" s="5" t="str">
        <f t="shared" si="1065"/>
        <v/>
      </c>
    </row>
    <row r="68213" spans="22:22" x14ac:dyDescent="0.35">
      <c r="V68213" s="5" t="str">
        <f t="shared" si="1065"/>
        <v/>
      </c>
    </row>
    <row r="68214" spans="22:22" x14ac:dyDescent="0.35">
      <c r="V68214" s="5" t="str">
        <f t="shared" si="1065"/>
        <v/>
      </c>
    </row>
    <row r="68215" spans="22:22" x14ac:dyDescent="0.35">
      <c r="V68215" s="5" t="str">
        <f t="shared" si="1065"/>
        <v/>
      </c>
    </row>
    <row r="68216" spans="22:22" x14ac:dyDescent="0.35">
      <c r="V68216" s="5" t="str">
        <f t="shared" si="1065"/>
        <v/>
      </c>
    </row>
    <row r="68217" spans="22:22" x14ac:dyDescent="0.35">
      <c r="V68217" s="5" t="str">
        <f t="shared" si="1065"/>
        <v/>
      </c>
    </row>
    <row r="68218" spans="22:22" x14ac:dyDescent="0.35">
      <c r="V68218" s="5" t="str">
        <f t="shared" si="1065"/>
        <v/>
      </c>
    </row>
    <row r="68219" spans="22:22" x14ac:dyDescent="0.35">
      <c r="V68219" s="5" t="str">
        <f t="shared" si="1065"/>
        <v/>
      </c>
    </row>
    <row r="68220" spans="22:22" x14ac:dyDescent="0.35">
      <c r="V68220" s="5" t="str">
        <f t="shared" si="1065"/>
        <v/>
      </c>
    </row>
    <row r="68221" spans="22:22" x14ac:dyDescent="0.35">
      <c r="V68221" s="5" t="str">
        <f t="shared" si="1065"/>
        <v/>
      </c>
    </row>
    <row r="68222" spans="22:22" x14ac:dyDescent="0.35">
      <c r="V68222" s="5" t="str">
        <f t="shared" si="1065"/>
        <v/>
      </c>
    </row>
    <row r="68223" spans="22:22" x14ac:dyDescent="0.35">
      <c r="V68223" s="5" t="str">
        <f t="shared" si="1065"/>
        <v/>
      </c>
    </row>
    <row r="68224" spans="22:22" x14ac:dyDescent="0.35">
      <c r="V68224" s="5" t="str">
        <f t="shared" si="1065"/>
        <v/>
      </c>
    </row>
    <row r="68225" spans="22:22" x14ac:dyDescent="0.35">
      <c r="V68225" s="5" t="str">
        <f t="shared" si="1065"/>
        <v/>
      </c>
    </row>
    <row r="68226" spans="22:22" x14ac:dyDescent="0.35">
      <c r="V68226" s="5" t="str">
        <f t="shared" ref="V68226:V68289" si="1066">TRIM(CLEAN(SUBSTITUTE(A68226,CHAR(160)," ")))</f>
        <v/>
      </c>
    </row>
    <row r="68227" spans="22:22" x14ac:dyDescent="0.35">
      <c r="V68227" s="5" t="str">
        <f t="shared" si="1066"/>
        <v/>
      </c>
    </row>
    <row r="68228" spans="22:22" x14ac:dyDescent="0.35">
      <c r="V68228" s="5" t="str">
        <f t="shared" si="1066"/>
        <v/>
      </c>
    </row>
    <row r="68229" spans="22:22" x14ac:dyDescent="0.35">
      <c r="V68229" s="5" t="str">
        <f t="shared" si="1066"/>
        <v/>
      </c>
    </row>
    <row r="68230" spans="22:22" x14ac:dyDescent="0.35">
      <c r="V68230" s="5" t="str">
        <f t="shared" si="1066"/>
        <v/>
      </c>
    </row>
    <row r="68231" spans="22:22" x14ac:dyDescent="0.35">
      <c r="V68231" s="5" t="str">
        <f t="shared" si="1066"/>
        <v/>
      </c>
    </row>
    <row r="68232" spans="22:22" x14ac:dyDescent="0.35">
      <c r="V68232" s="5" t="str">
        <f t="shared" si="1066"/>
        <v/>
      </c>
    </row>
    <row r="68233" spans="22:22" x14ac:dyDescent="0.35">
      <c r="V68233" s="5" t="str">
        <f t="shared" si="1066"/>
        <v/>
      </c>
    </row>
    <row r="68234" spans="22:22" x14ac:dyDescent="0.35">
      <c r="V68234" s="5" t="str">
        <f t="shared" si="1066"/>
        <v/>
      </c>
    </row>
    <row r="68235" spans="22:22" x14ac:dyDescent="0.35">
      <c r="V68235" s="5" t="str">
        <f t="shared" si="1066"/>
        <v/>
      </c>
    </row>
    <row r="68236" spans="22:22" x14ac:dyDescent="0.35">
      <c r="V68236" s="5" t="str">
        <f t="shared" si="1066"/>
        <v/>
      </c>
    </row>
    <row r="68237" spans="22:22" x14ac:dyDescent="0.35">
      <c r="V68237" s="5" t="str">
        <f t="shared" si="1066"/>
        <v/>
      </c>
    </row>
    <row r="68238" spans="22:22" x14ac:dyDescent="0.35">
      <c r="V68238" s="5" t="str">
        <f t="shared" si="1066"/>
        <v/>
      </c>
    </row>
    <row r="68239" spans="22:22" x14ac:dyDescent="0.35">
      <c r="V68239" s="5" t="str">
        <f t="shared" si="1066"/>
        <v/>
      </c>
    </row>
    <row r="68240" spans="22:22" x14ac:dyDescent="0.35">
      <c r="V68240" s="5" t="str">
        <f t="shared" si="1066"/>
        <v/>
      </c>
    </row>
    <row r="68241" spans="22:22" x14ac:dyDescent="0.35">
      <c r="V68241" s="5" t="str">
        <f t="shared" si="1066"/>
        <v/>
      </c>
    </row>
    <row r="68242" spans="22:22" x14ac:dyDescent="0.35">
      <c r="V68242" s="5" t="str">
        <f t="shared" si="1066"/>
        <v/>
      </c>
    </row>
    <row r="68243" spans="22:22" x14ac:dyDescent="0.35">
      <c r="V68243" s="5" t="str">
        <f t="shared" si="1066"/>
        <v/>
      </c>
    </row>
    <row r="68244" spans="22:22" x14ac:dyDescent="0.35">
      <c r="V68244" s="5" t="str">
        <f t="shared" si="1066"/>
        <v/>
      </c>
    </row>
    <row r="68245" spans="22:22" x14ac:dyDescent="0.35">
      <c r="V68245" s="5" t="str">
        <f t="shared" si="1066"/>
        <v/>
      </c>
    </row>
    <row r="68246" spans="22:22" x14ac:dyDescent="0.35">
      <c r="V68246" s="5" t="str">
        <f t="shared" si="1066"/>
        <v/>
      </c>
    </row>
    <row r="68247" spans="22:22" x14ac:dyDescent="0.35">
      <c r="V68247" s="5" t="str">
        <f t="shared" si="1066"/>
        <v/>
      </c>
    </row>
    <row r="68248" spans="22:22" x14ac:dyDescent="0.35">
      <c r="V68248" s="5" t="str">
        <f t="shared" si="1066"/>
        <v/>
      </c>
    </row>
    <row r="68249" spans="22:22" x14ac:dyDescent="0.35">
      <c r="V68249" s="5" t="str">
        <f t="shared" si="1066"/>
        <v/>
      </c>
    </row>
    <row r="68250" spans="22:22" x14ac:dyDescent="0.35">
      <c r="V68250" s="5" t="str">
        <f t="shared" si="1066"/>
        <v/>
      </c>
    </row>
    <row r="68251" spans="22:22" x14ac:dyDescent="0.35">
      <c r="V68251" s="5" t="str">
        <f t="shared" si="1066"/>
        <v/>
      </c>
    </row>
    <row r="68252" spans="22:22" x14ac:dyDescent="0.35">
      <c r="V68252" s="5" t="str">
        <f t="shared" si="1066"/>
        <v/>
      </c>
    </row>
    <row r="68253" spans="22:22" x14ac:dyDescent="0.35">
      <c r="V68253" s="5" t="str">
        <f t="shared" si="1066"/>
        <v/>
      </c>
    </row>
    <row r="68254" spans="22:22" x14ac:dyDescent="0.35">
      <c r="V68254" s="5" t="str">
        <f t="shared" si="1066"/>
        <v/>
      </c>
    </row>
    <row r="68255" spans="22:22" x14ac:dyDescent="0.35">
      <c r="V68255" s="5" t="str">
        <f t="shared" si="1066"/>
        <v/>
      </c>
    </row>
    <row r="68256" spans="22:22" x14ac:dyDescent="0.35">
      <c r="V68256" s="5" t="str">
        <f t="shared" si="1066"/>
        <v/>
      </c>
    </row>
    <row r="68257" spans="22:22" x14ac:dyDescent="0.35">
      <c r="V68257" s="5" t="str">
        <f t="shared" si="1066"/>
        <v/>
      </c>
    </row>
    <row r="68258" spans="22:22" x14ac:dyDescent="0.35">
      <c r="V68258" s="5" t="str">
        <f t="shared" si="1066"/>
        <v/>
      </c>
    </row>
    <row r="68259" spans="22:22" x14ac:dyDescent="0.35">
      <c r="V68259" s="5" t="str">
        <f t="shared" si="1066"/>
        <v/>
      </c>
    </row>
    <row r="68260" spans="22:22" x14ac:dyDescent="0.35">
      <c r="V68260" s="5" t="str">
        <f t="shared" si="1066"/>
        <v/>
      </c>
    </row>
    <row r="68261" spans="22:22" x14ac:dyDescent="0.35">
      <c r="V68261" s="5" t="str">
        <f t="shared" si="1066"/>
        <v/>
      </c>
    </row>
    <row r="68262" spans="22:22" x14ac:dyDescent="0.35">
      <c r="V68262" s="5" t="str">
        <f t="shared" si="1066"/>
        <v/>
      </c>
    </row>
    <row r="68263" spans="22:22" x14ac:dyDescent="0.35">
      <c r="V68263" s="5" t="str">
        <f t="shared" si="1066"/>
        <v/>
      </c>
    </row>
    <row r="68264" spans="22:22" x14ac:dyDescent="0.35">
      <c r="V68264" s="5" t="str">
        <f t="shared" si="1066"/>
        <v/>
      </c>
    </row>
    <row r="68265" spans="22:22" x14ac:dyDescent="0.35">
      <c r="V68265" s="5" t="str">
        <f t="shared" si="1066"/>
        <v/>
      </c>
    </row>
    <row r="68266" spans="22:22" x14ac:dyDescent="0.35">
      <c r="V68266" s="5" t="str">
        <f t="shared" si="1066"/>
        <v/>
      </c>
    </row>
    <row r="68267" spans="22:22" x14ac:dyDescent="0.35">
      <c r="V68267" s="5" t="str">
        <f t="shared" si="1066"/>
        <v/>
      </c>
    </row>
    <row r="68268" spans="22:22" x14ac:dyDescent="0.35">
      <c r="V68268" s="5" t="str">
        <f t="shared" si="1066"/>
        <v/>
      </c>
    </row>
    <row r="68269" spans="22:22" x14ac:dyDescent="0.35">
      <c r="V68269" s="5" t="str">
        <f t="shared" si="1066"/>
        <v/>
      </c>
    </row>
    <row r="68270" spans="22:22" x14ac:dyDescent="0.35">
      <c r="V68270" s="5" t="str">
        <f t="shared" si="1066"/>
        <v/>
      </c>
    </row>
    <row r="68271" spans="22:22" x14ac:dyDescent="0.35">
      <c r="V68271" s="5" t="str">
        <f t="shared" si="1066"/>
        <v/>
      </c>
    </row>
    <row r="68272" spans="22:22" x14ac:dyDescent="0.35">
      <c r="V68272" s="5" t="str">
        <f t="shared" si="1066"/>
        <v/>
      </c>
    </row>
    <row r="68273" spans="22:22" x14ac:dyDescent="0.35">
      <c r="V68273" s="5" t="str">
        <f t="shared" si="1066"/>
        <v/>
      </c>
    </row>
    <row r="68274" spans="22:22" x14ac:dyDescent="0.35">
      <c r="V68274" s="5" t="str">
        <f t="shared" si="1066"/>
        <v/>
      </c>
    </row>
    <row r="68275" spans="22:22" x14ac:dyDescent="0.35">
      <c r="V68275" s="5" t="str">
        <f t="shared" si="1066"/>
        <v/>
      </c>
    </row>
    <row r="68276" spans="22:22" x14ac:dyDescent="0.35">
      <c r="V68276" s="5" t="str">
        <f t="shared" si="1066"/>
        <v/>
      </c>
    </row>
    <row r="68277" spans="22:22" x14ac:dyDescent="0.35">
      <c r="V68277" s="5" t="str">
        <f t="shared" si="1066"/>
        <v/>
      </c>
    </row>
    <row r="68278" spans="22:22" x14ac:dyDescent="0.35">
      <c r="V68278" s="5" t="str">
        <f t="shared" si="1066"/>
        <v/>
      </c>
    </row>
    <row r="68279" spans="22:22" x14ac:dyDescent="0.35">
      <c r="V68279" s="5" t="str">
        <f t="shared" si="1066"/>
        <v/>
      </c>
    </row>
    <row r="68280" spans="22:22" x14ac:dyDescent="0.35">
      <c r="V68280" s="5" t="str">
        <f t="shared" si="1066"/>
        <v/>
      </c>
    </row>
    <row r="68281" spans="22:22" x14ac:dyDescent="0.35">
      <c r="V68281" s="5" t="str">
        <f t="shared" si="1066"/>
        <v/>
      </c>
    </row>
    <row r="68282" spans="22:22" x14ac:dyDescent="0.35">
      <c r="V68282" s="5" t="str">
        <f t="shared" si="1066"/>
        <v/>
      </c>
    </row>
    <row r="68283" spans="22:22" x14ac:dyDescent="0.35">
      <c r="V68283" s="5" t="str">
        <f t="shared" si="1066"/>
        <v/>
      </c>
    </row>
    <row r="68284" spans="22:22" x14ac:dyDescent="0.35">
      <c r="V68284" s="5" t="str">
        <f t="shared" si="1066"/>
        <v/>
      </c>
    </row>
    <row r="68285" spans="22:22" x14ac:dyDescent="0.35">
      <c r="V68285" s="5" t="str">
        <f t="shared" si="1066"/>
        <v/>
      </c>
    </row>
    <row r="68286" spans="22:22" x14ac:dyDescent="0.35">
      <c r="V68286" s="5" t="str">
        <f t="shared" si="1066"/>
        <v/>
      </c>
    </row>
    <row r="68287" spans="22:22" x14ac:dyDescent="0.35">
      <c r="V68287" s="5" t="str">
        <f t="shared" si="1066"/>
        <v/>
      </c>
    </row>
    <row r="68288" spans="22:22" x14ac:dyDescent="0.35">
      <c r="V68288" s="5" t="str">
        <f t="shared" si="1066"/>
        <v/>
      </c>
    </row>
    <row r="68289" spans="22:22" x14ac:dyDescent="0.35">
      <c r="V68289" s="5" t="str">
        <f t="shared" si="1066"/>
        <v/>
      </c>
    </row>
    <row r="68290" spans="22:22" x14ac:dyDescent="0.35">
      <c r="V68290" s="5" t="str">
        <f t="shared" ref="V68290:V68353" si="1067">TRIM(CLEAN(SUBSTITUTE(A68290,CHAR(160)," ")))</f>
        <v/>
      </c>
    </row>
    <row r="68291" spans="22:22" x14ac:dyDescent="0.35">
      <c r="V68291" s="5" t="str">
        <f t="shared" si="1067"/>
        <v/>
      </c>
    </row>
    <row r="68292" spans="22:22" x14ac:dyDescent="0.35">
      <c r="V68292" s="5" t="str">
        <f t="shared" si="1067"/>
        <v/>
      </c>
    </row>
    <row r="68293" spans="22:22" x14ac:dyDescent="0.35">
      <c r="V68293" s="5" t="str">
        <f t="shared" si="1067"/>
        <v/>
      </c>
    </row>
    <row r="68294" spans="22:22" x14ac:dyDescent="0.35">
      <c r="V68294" s="5" t="str">
        <f t="shared" si="1067"/>
        <v/>
      </c>
    </row>
    <row r="68295" spans="22:22" x14ac:dyDescent="0.35">
      <c r="V68295" s="5" t="str">
        <f t="shared" si="1067"/>
        <v/>
      </c>
    </row>
    <row r="68296" spans="22:22" x14ac:dyDescent="0.35">
      <c r="V68296" s="5" t="str">
        <f t="shared" si="1067"/>
        <v/>
      </c>
    </row>
    <row r="68297" spans="22:22" x14ac:dyDescent="0.35">
      <c r="V68297" s="5" t="str">
        <f t="shared" si="1067"/>
        <v/>
      </c>
    </row>
    <row r="68298" spans="22:22" x14ac:dyDescent="0.35">
      <c r="V68298" s="5" t="str">
        <f t="shared" si="1067"/>
        <v/>
      </c>
    </row>
    <row r="68299" spans="22:22" x14ac:dyDescent="0.35">
      <c r="V68299" s="5" t="str">
        <f t="shared" si="1067"/>
        <v/>
      </c>
    </row>
    <row r="68300" spans="22:22" x14ac:dyDescent="0.35">
      <c r="V68300" s="5" t="str">
        <f t="shared" si="1067"/>
        <v/>
      </c>
    </row>
    <row r="68301" spans="22:22" x14ac:dyDescent="0.35">
      <c r="V68301" s="5" t="str">
        <f t="shared" si="1067"/>
        <v/>
      </c>
    </row>
    <row r="68302" spans="22:22" x14ac:dyDescent="0.35">
      <c r="V68302" s="5" t="str">
        <f t="shared" si="1067"/>
        <v/>
      </c>
    </row>
    <row r="68303" spans="22:22" x14ac:dyDescent="0.35">
      <c r="V68303" s="5" t="str">
        <f t="shared" si="1067"/>
        <v/>
      </c>
    </row>
    <row r="68304" spans="22:22" x14ac:dyDescent="0.35">
      <c r="V68304" s="5" t="str">
        <f t="shared" si="1067"/>
        <v/>
      </c>
    </row>
    <row r="68305" spans="22:22" x14ac:dyDescent="0.35">
      <c r="V68305" s="5" t="str">
        <f t="shared" si="1067"/>
        <v/>
      </c>
    </row>
    <row r="68306" spans="22:22" x14ac:dyDescent="0.35">
      <c r="V68306" s="5" t="str">
        <f t="shared" si="1067"/>
        <v/>
      </c>
    </row>
    <row r="68307" spans="22:22" x14ac:dyDescent="0.35">
      <c r="V68307" s="5" t="str">
        <f t="shared" si="1067"/>
        <v/>
      </c>
    </row>
    <row r="68308" spans="22:22" x14ac:dyDescent="0.35">
      <c r="V68308" s="5" t="str">
        <f t="shared" si="1067"/>
        <v/>
      </c>
    </row>
    <row r="68309" spans="22:22" x14ac:dyDescent="0.35">
      <c r="V68309" s="5" t="str">
        <f t="shared" si="1067"/>
        <v/>
      </c>
    </row>
    <row r="68310" spans="22:22" x14ac:dyDescent="0.35">
      <c r="V68310" s="5" t="str">
        <f t="shared" si="1067"/>
        <v/>
      </c>
    </row>
    <row r="68311" spans="22:22" x14ac:dyDescent="0.35">
      <c r="V68311" s="5" t="str">
        <f t="shared" si="1067"/>
        <v/>
      </c>
    </row>
    <row r="68312" spans="22:22" x14ac:dyDescent="0.35">
      <c r="V68312" s="5" t="str">
        <f t="shared" si="1067"/>
        <v/>
      </c>
    </row>
    <row r="68313" spans="22:22" x14ac:dyDescent="0.35">
      <c r="V68313" s="5" t="str">
        <f t="shared" si="1067"/>
        <v/>
      </c>
    </row>
    <row r="68314" spans="22:22" x14ac:dyDescent="0.35">
      <c r="V68314" s="5" t="str">
        <f t="shared" si="1067"/>
        <v/>
      </c>
    </row>
    <row r="68315" spans="22:22" x14ac:dyDescent="0.35">
      <c r="V68315" s="5" t="str">
        <f t="shared" si="1067"/>
        <v/>
      </c>
    </row>
    <row r="68316" spans="22:22" x14ac:dyDescent="0.35">
      <c r="V68316" s="5" t="str">
        <f t="shared" si="1067"/>
        <v/>
      </c>
    </row>
    <row r="68317" spans="22:22" x14ac:dyDescent="0.35">
      <c r="V68317" s="5" t="str">
        <f t="shared" si="1067"/>
        <v/>
      </c>
    </row>
    <row r="68318" spans="22:22" x14ac:dyDescent="0.35">
      <c r="V68318" s="5" t="str">
        <f t="shared" si="1067"/>
        <v/>
      </c>
    </row>
    <row r="68319" spans="22:22" x14ac:dyDescent="0.35">
      <c r="V68319" s="5" t="str">
        <f t="shared" si="1067"/>
        <v/>
      </c>
    </row>
    <row r="68320" spans="22:22" x14ac:dyDescent="0.35">
      <c r="V68320" s="5" t="str">
        <f t="shared" si="1067"/>
        <v/>
      </c>
    </row>
    <row r="68321" spans="22:22" x14ac:dyDescent="0.35">
      <c r="V68321" s="5" t="str">
        <f t="shared" si="1067"/>
        <v/>
      </c>
    </row>
    <row r="68322" spans="22:22" x14ac:dyDescent="0.35">
      <c r="V68322" s="5" t="str">
        <f t="shared" si="1067"/>
        <v/>
      </c>
    </row>
    <row r="68323" spans="22:22" x14ac:dyDescent="0.35">
      <c r="V68323" s="5" t="str">
        <f t="shared" si="1067"/>
        <v/>
      </c>
    </row>
    <row r="68324" spans="22:22" x14ac:dyDescent="0.35">
      <c r="V68324" s="5" t="str">
        <f t="shared" si="1067"/>
        <v/>
      </c>
    </row>
    <row r="68325" spans="22:22" x14ac:dyDescent="0.35">
      <c r="V68325" s="5" t="str">
        <f t="shared" si="1067"/>
        <v/>
      </c>
    </row>
    <row r="68326" spans="22:22" x14ac:dyDescent="0.35">
      <c r="V68326" s="5" t="str">
        <f t="shared" si="1067"/>
        <v/>
      </c>
    </row>
    <row r="68327" spans="22:22" x14ac:dyDescent="0.35">
      <c r="V68327" s="5" t="str">
        <f t="shared" si="1067"/>
        <v/>
      </c>
    </row>
    <row r="68328" spans="22:22" x14ac:dyDescent="0.35">
      <c r="V68328" s="5" t="str">
        <f t="shared" si="1067"/>
        <v/>
      </c>
    </row>
    <row r="68329" spans="22:22" x14ac:dyDescent="0.35">
      <c r="V68329" s="5" t="str">
        <f t="shared" si="1067"/>
        <v/>
      </c>
    </row>
    <row r="68330" spans="22:22" x14ac:dyDescent="0.35">
      <c r="V68330" s="5" t="str">
        <f t="shared" si="1067"/>
        <v/>
      </c>
    </row>
    <row r="68331" spans="22:22" x14ac:dyDescent="0.35">
      <c r="V68331" s="5" t="str">
        <f t="shared" si="1067"/>
        <v/>
      </c>
    </row>
    <row r="68332" spans="22:22" x14ac:dyDescent="0.35">
      <c r="V68332" s="5" t="str">
        <f t="shared" si="1067"/>
        <v/>
      </c>
    </row>
    <row r="68333" spans="22:22" x14ac:dyDescent="0.35">
      <c r="V68333" s="5" t="str">
        <f t="shared" si="1067"/>
        <v/>
      </c>
    </row>
    <row r="68334" spans="22:22" x14ac:dyDescent="0.35">
      <c r="V68334" s="5" t="str">
        <f t="shared" si="1067"/>
        <v/>
      </c>
    </row>
    <row r="68335" spans="22:22" x14ac:dyDescent="0.35">
      <c r="V68335" s="5" t="str">
        <f t="shared" si="1067"/>
        <v/>
      </c>
    </row>
    <row r="68336" spans="22:22" x14ac:dyDescent="0.35">
      <c r="V68336" s="5" t="str">
        <f t="shared" si="1067"/>
        <v/>
      </c>
    </row>
    <row r="68337" spans="22:22" x14ac:dyDescent="0.35">
      <c r="V68337" s="5" t="str">
        <f t="shared" si="1067"/>
        <v/>
      </c>
    </row>
    <row r="68338" spans="22:22" x14ac:dyDescent="0.35">
      <c r="V68338" s="5" t="str">
        <f t="shared" si="1067"/>
        <v/>
      </c>
    </row>
    <row r="68339" spans="22:22" x14ac:dyDescent="0.35">
      <c r="V68339" s="5" t="str">
        <f t="shared" si="1067"/>
        <v/>
      </c>
    </row>
    <row r="68340" spans="22:22" x14ac:dyDescent="0.35">
      <c r="V68340" s="5" t="str">
        <f t="shared" si="1067"/>
        <v/>
      </c>
    </row>
    <row r="68341" spans="22:22" x14ac:dyDescent="0.35">
      <c r="V68341" s="5" t="str">
        <f t="shared" si="1067"/>
        <v/>
      </c>
    </row>
    <row r="68342" spans="22:22" x14ac:dyDescent="0.35">
      <c r="V68342" s="5" t="str">
        <f t="shared" si="1067"/>
        <v/>
      </c>
    </row>
    <row r="68343" spans="22:22" x14ac:dyDescent="0.35">
      <c r="V68343" s="5" t="str">
        <f t="shared" si="1067"/>
        <v/>
      </c>
    </row>
    <row r="68344" spans="22:22" x14ac:dyDescent="0.35">
      <c r="V68344" s="5" t="str">
        <f t="shared" si="1067"/>
        <v/>
      </c>
    </row>
    <row r="68345" spans="22:22" x14ac:dyDescent="0.35">
      <c r="V68345" s="5" t="str">
        <f t="shared" si="1067"/>
        <v/>
      </c>
    </row>
    <row r="68346" spans="22:22" x14ac:dyDescent="0.35">
      <c r="V68346" s="5" t="str">
        <f t="shared" si="1067"/>
        <v/>
      </c>
    </row>
    <row r="68347" spans="22:22" x14ac:dyDescent="0.35">
      <c r="V68347" s="5" t="str">
        <f t="shared" si="1067"/>
        <v/>
      </c>
    </row>
    <row r="68348" spans="22:22" x14ac:dyDescent="0.35">
      <c r="V68348" s="5" t="str">
        <f t="shared" si="1067"/>
        <v/>
      </c>
    </row>
    <row r="68349" spans="22:22" x14ac:dyDescent="0.35">
      <c r="V68349" s="5" t="str">
        <f t="shared" si="1067"/>
        <v/>
      </c>
    </row>
    <row r="68350" spans="22:22" x14ac:dyDescent="0.35">
      <c r="V68350" s="5" t="str">
        <f t="shared" si="1067"/>
        <v/>
      </c>
    </row>
    <row r="68351" spans="22:22" x14ac:dyDescent="0.35">
      <c r="V68351" s="5" t="str">
        <f t="shared" si="1067"/>
        <v/>
      </c>
    </row>
    <row r="68352" spans="22:22" x14ac:dyDescent="0.35">
      <c r="V68352" s="5" t="str">
        <f t="shared" si="1067"/>
        <v/>
      </c>
    </row>
    <row r="68353" spans="22:22" x14ac:dyDescent="0.35">
      <c r="V68353" s="5" t="str">
        <f t="shared" si="1067"/>
        <v/>
      </c>
    </row>
    <row r="68354" spans="22:22" x14ac:dyDescent="0.35">
      <c r="V68354" s="5" t="str">
        <f t="shared" ref="V68354:V68417" si="1068">TRIM(CLEAN(SUBSTITUTE(A68354,CHAR(160)," ")))</f>
        <v/>
      </c>
    </row>
    <row r="68355" spans="22:22" x14ac:dyDescent="0.35">
      <c r="V68355" s="5" t="str">
        <f t="shared" si="1068"/>
        <v/>
      </c>
    </row>
    <row r="68356" spans="22:22" x14ac:dyDescent="0.35">
      <c r="V68356" s="5" t="str">
        <f t="shared" si="1068"/>
        <v/>
      </c>
    </row>
    <row r="68357" spans="22:22" x14ac:dyDescent="0.35">
      <c r="V68357" s="5" t="str">
        <f t="shared" si="1068"/>
        <v/>
      </c>
    </row>
    <row r="68358" spans="22:22" x14ac:dyDescent="0.35">
      <c r="V68358" s="5" t="str">
        <f t="shared" si="1068"/>
        <v/>
      </c>
    </row>
    <row r="68359" spans="22:22" x14ac:dyDescent="0.35">
      <c r="V68359" s="5" t="str">
        <f t="shared" si="1068"/>
        <v/>
      </c>
    </row>
    <row r="68360" spans="22:22" x14ac:dyDescent="0.35">
      <c r="V68360" s="5" t="str">
        <f t="shared" si="1068"/>
        <v/>
      </c>
    </row>
    <row r="68361" spans="22:22" x14ac:dyDescent="0.35">
      <c r="V68361" s="5" t="str">
        <f t="shared" si="1068"/>
        <v/>
      </c>
    </row>
    <row r="68362" spans="22:22" x14ac:dyDescent="0.35">
      <c r="V68362" s="5" t="str">
        <f t="shared" si="1068"/>
        <v/>
      </c>
    </row>
    <row r="68363" spans="22:22" x14ac:dyDescent="0.35">
      <c r="V68363" s="5" t="str">
        <f t="shared" si="1068"/>
        <v/>
      </c>
    </row>
    <row r="68364" spans="22:22" x14ac:dyDescent="0.35">
      <c r="V68364" s="5" t="str">
        <f t="shared" si="1068"/>
        <v/>
      </c>
    </row>
    <row r="68365" spans="22:22" x14ac:dyDescent="0.35">
      <c r="V68365" s="5" t="str">
        <f t="shared" si="1068"/>
        <v/>
      </c>
    </row>
    <row r="68366" spans="22:22" x14ac:dyDescent="0.35">
      <c r="V68366" s="5" t="str">
        <f t="shared" si="1068"/>
        <v/>
      </c>
    </row>
    <row r="68367" spans="22:22" x14ac:dyDescent="0.35">
      <c r="V68367" s="5" t="str">
        <f t="shared" si="1068"/>
        <v/>
      </c>
    </row>
    <row r="68368" spans="22:22" x14ac:dyDescent="0.35">
      <c r="V68368" s="5" t="str">
        <f t="shared" si="1068"/>
        <v/>
      </c>
    </row>
    <row r="68369" spans="22:22" x14ac:dyDescent="0.35">
      <c r="V68369" s="5" t="str">
        <f t="shared" si="1068"/>
        <v/>
      </c>
    </row>
    <row r="68370" spans="22:22" x14ac:dyDescent="0.35">
      <c r="V68370" s="5" t="str">
        <f t="shared" si="1068"/>
        <v/>
      </c>
    </row>
    <row r="68371" spans="22:22" x14ac:dyDescent="0.35">
      <c r="V68371" s="5" t="str">
        <f t="shared" si="1068"/>
        <v/>
      </c>
    </row>
    <row r="68372" spans="22:22" x14ac:dyDescent="0.35">
      <c r="V68372" s="5" t="str">
        <f t="shared" si="1068"/>
        <v/>
      </c>
    </row>
    <row r="68373" spans="22:22" x14ac:dyDescent="0.35">
      <c r="V68373" s="5" t="str">
        <f t="shared" si="1068"/>
        <v/>
      </c>
    </row>
    <row r="68374" spans="22:22" x14ac:dyDescent="0.35">
      <c r="V68374" s="5" t="str">
        <f t="shared" si="1068"/>
        <v/>
      </c>
    </row>
    <row r="68375" spans="22:22" x14ac:dyDescent="0.35">
      <c r="V68375" s="5" t="str">
        <f t="shared" si="1068"/>
        <v/>
      </c>
    </row>
    <row r="68376" spans="22:22" x14ac:dyDescent="0.35">
      <c r="V68376" s="5" t="str">
        <f t="shared" si="1068"/>
        <v/>
      </c>
    </row>
    <row r="68377" spans="22:22" x14ac:dyDescent="0.35">
      <c r="V68377" s="5" t="str">
        <f t="shared" si="1068"/>
        <v/>
      </c>
    </row>
    <row r="68378" spans="22:22" x14ac:dyDescent="0.35">
      <c r="V68378" s="5" t="str">
        <f t="shared" si="1068"/>
        <v/>
      </c>
    </row>
    <row r="68379" spans="22:22" x14ac:dyDescent="0.35">
      <c r="V68379" s="5" t="str">
        <f t="shared" si="1068"/>
        <v/>
      </c>
    </row>
    <row r="68380" spans="22:22" x14ac:dyDescent="0.35">
      <c r="V68380" s="5" t="str">
        <f t="shared" si="1068"/>
        <v/>
      </c>
    </row>
    <row r="68381" spans="22:22" x14ac:dyDescent="0.35">
      <c r="V68381" s="5" t="str">
        <f t="shared" si="1068"/>
        <v/>
      </c>
    </row>
    <row r="68382" spans="22:22" x14ac:dyDescent="0.35">
      <c r="V68382" s="5" t="str">
        <f t="shared" si="1068"/>
        <v/>
      </c>
    </row>
    <row r="68383" spans="22:22" x14ac:dyDescent="0.35">
      <c r="V68383" s="5" t="str">
        <f t="shared" si="1068"/>
        <v/>
      </c>
    </row>
    <row r="68384" spans="22:22" x14ac:dyDescent="0.35">
      <c r="V68384" s="5" t="str">
        <f t="shared" si="1068"/>
        <v/>
      </c>
    </row>
    <row r="68385" spans="22:22" x14ac:dyDescent="0.35">
      <c r="V68385" s="5" t="str">
        <f t="shared" si="1068"/>
        <v/>
      </c>
    </row>
    <row r="68386" spans="22:22" x14ac:dyDescent="0.35">
      <c r="V68386" s="5" t="str">
        <f t="shared" si="1068"/>
        <v/>
      </c>
    </row>
    <row r="68387" spans="22:22" x14ac:dyDescent="0.35">
      <c r="V68387" s="5" t="str">
        <f t="shared" si="1068"/>
        <v/>
      </c>
    </row>
    <row r="68388" spans="22:22" x14ac:dyDescent="0.35">
      <c r="V68388" s="5" t="str">
        <f t="shared" si="1068"/>
        <v/>
      </c>
    </row>
    <row r="68389" spans="22:22" x14ac:dyDescent="0.35">
      <c r="V68389" s="5" t="str">
        <f t="shared" si="1068"/>
        <v/>
      </c>
    </row>
    <row r="68390" spans="22:22" x14ac:dyDescent="0.35">
      <c r="V68390" s="5" t="str">
        <f t="shared" si="1068"/>
        <v/>
      </c>
    </row>
    <row r="68391" spans="22:22" x14ac:dyDescent="0.35">
      <c r="V68391" s="5" t="str">
        <f t="shared" si="1068"/>
        <v/>
      </c>
    </row>
    <row r="68392" spans="22:22" x14ac:dyDescent="0.35">
      <c r="V68392" s="5" t="str">
        <f t="shared" si="1068"/>
        <v/>
      </c>
    </row>
    <row r="68393" spans="22:22" x14ac:dyDescent="0.35">
      <c r="V68393" s="5" t="str">
        <f t="shared" si="1068"/>
        <v/>
      </c>
    </row>
    <row r="68394" spans="22:22" x14ac:dyDescent="0.35">
      <c r="V68394" s="5" t="str">
        <f t="shared" si="1068"/>
        <v/>
      </c>
    </row>
    <row r="68395" spans="22:22" x14ac:dyDescent="0.35">
      <c r="V68395" s="5" t="str">
        <f t="shared" si="1068"/>
        <v/>
      </c>
    </row>
    <row r="68396" spans="22:22" x14ac:dyDescent="0.35">
      <c r="V68396" s="5" t="str">
        <f t="shared" si="1068"/>
        <v/>
      </c>
    </row>
    <row r="68397" spans="22:22" x14ac:dyDescent="0.35">
      <c r="V68397" s="5" t="str">
        <f t="shared" si="1068"/>
        <v/>
      </c>
    </row>
    <row r="68398" spans="22:22" x14ac:dyDescent="0.35">
      <c r="V68398" s="5" t="str">
        <f t="shared" si="1068"/>
        <v/>
      </c>
    </row>
    <row r="68399" spans="22:22" x14ac:dyDescent="0.35">
      <c r="V68399" s="5" t="str">
        <f t="shared" si="1068"/>
        <v/>
      </c>
    </row>
    <row r="68400" spans="22:22" x14ac:dyDescent="0.35">
      <c r="V68400" s="5" t="str">
        <f t="shared" si="1068"/>
        <v/>
      </c>
    </row>
    <row r="68401" spans="22:22" x14ac:dyDescent="0.35">
      <c r="V68401" s="5" t="str">
        <f t="shared" si="1068"/>
        <v/>
      </c>
    </row>
    <row r="68402" spans="22:22" x14ac:dyDescent="0.35">
      <c r="V68402" s="5" t="str">
        <f t="shared" si="1068"/>
        <v/>
      </c>
    </row>
    <row r="68403" spans="22:22" x14ac:dyDescent="0.35">
      <c r="V68403" s="5" t="str">
        <f t="shared" si="1068"/>
        <v/>
      </c>
    </row>
    <row r="68404" spans="22:22" x14ac:dyDescent="0.35">
      <c r="V68404" s="5" t="str">
        <f t="shared" si="1068"/>
        <v/>
      </c>
    </row>
    <row r="68405" spans="22:22" x14ac:dyDescent="0.35">
      <c r="V68405" s="5" t="str">
        <f t="shared" si="1068"/>
        <v/>
      </c>
    </row>
    <row r="68406" spans="22:22" x14ac:dyDescent="0.35">
      <c r="V68406" s="5" t="str">
        <f t="shared" si="1068"/>
        <v/>
      </c>
    </row>
    <row r="68407" spans="22:22" x14ac:dyDescent="0.35">
      <c r="V68407" s="5" t="str">
        <f t="shared" si="1068"/>
        <v/>
      </c>
    </row>
    <row r="68408" spans="22:22" x14ac:dyDescent="0.35">
      <c r="V68408" s="5" t="str">
        <f t="shared" si="1068"/>
        <v/>
      </c>
    </row>
    <row r="68409" spans="22:22" x14ac:dyDescent="0.35">
      <c r="V68409" s="5" t="str">
        <f t="shared" si="1068"/>
        <v/>
      </c>
    </row>
    <row r="68410" spans="22:22" x14ac:dyDescent="0.35">
      <c r="V68410" s="5" t="str">
        <f t="shared" si="1068"/>
        <v/>
      </c>
    </row>
    <row r="68411" spans="22:22" x14ac:dyDescent="0.35">
      <c r="V68411" s="5" t="str">
        <f t="shared" si="1068"/>
        <v/>
      </c>
    </row>
    <row r="68412" spans="22:22" x14ac:dyDescent="0.35">
      <c r="V68412" s="5" t="str">
        <f t="shared" si="1068"/>
        <v/>
      </c>
    </row>
    <row r="68413" spans="22:22" x14ac:dyDescent="0.35">
      <c r="V68413" s="5" t="str">
        <f t="shared" si="1068"/>
        <v/>
      </c>
    </row>
    <row r="68414" spans="22:22" x14ac:dyDescent="0.35">
      <c r="V68414" s="5" t="str">
        <f t="shared" si="1068"/>
        <v/>
      </c>
    </row>
    <row r="68415" spans="22:22" x14ac:dyDescent="0.35">
      <c r="V68415" s="5" t="str">
        <f t="shared" si="1068"/>
        <v/>
      </c>
    </row>
    <row r="68416" spans="22:22" x14ac:dyDescent="0.35">
      <c r="V68416" s="5" t="str">
        <f t="shared" si="1068"/>
        <v/>
      </c>
    </row>
    <row r="68417" spans="22:22" x14ac:dyDescent="0.35">
      <c r="V68417" s="5" t="str">
        <f t="shared" si="1068"/>
        <v/>
      </c>
    </row>
    <row r="68418" spans="22:22" x14ac:dyDescent="0.35">
      <c r="V68418" s="5" t="str">
        <f t="shared" ref="V68418:V68481" si="1069">TRIM(CLEAN(SUBSTITUTE(A68418,CHAR(160)," ")))</f>
        <v/>
      </c>
    </row>
    <row r="68419" spans="22:22" x14ac:dyDescent="0.35">
      <c r="V68419" s="5" t="str">
        <f t="shared" si="1069"/>
        <v/>
      </c>
    </row>
    <row r="68420" spans="22:22" x14ac:dyDescent="0.35">
      <c r="V68420" s="5" t="str">
        <f t="shared" si="1069"/>
        <v/>
      </c>
    </row>
    <row r="68421" spans="22:22" x14ac:dyDescent="0.35">
      <c r="V68421" s="5" t="str">
        <f t="shared" si="1069"/>
        <v/>
      </c>
    </row>
    <row r="68422" spans="22:22" x14ac:dyDescent="0.35">
      <c r="V68422" s="5" t="str">
        <f t="shared" si="1069"/>
        <v/>
      </c>
    </row>
    <row r="68423" spans="22:22" x14ac:dyDescent="0.35">
      <c r="V68423" s="5" t="str">
        <f t="shared" si="1069"/>
        <v/>
      </c>
    </row>
    <row r="68424" spans="22:22" x14ac:dyDescent="0.35">
      <c r="V68424" s="5" t="str">
        <f t="shared" si="1069"/>
        <v/>
      </c>
    </row>
    <row r="68425" spans="22:22" x14ac:dyDescent="0.35">
      <c r="V68425" s="5" t="str">
        <f t="shared" si="1069"/>
        <v/>
      </c>
    </row>
    <row r="68426" spans="22:22" x14ac:dyDescent="0.35">
      <c r="V68426" s="5" t="str">
        <f t="shared" si="1069"/>
        <v/>
      </c>
    </row>
    <row r="68427" spans="22:22" x14ac:dyDescent="0.35">
      <c r="V68427" s="5" t="str">
        <f t="shared" si="1069"/>
        <v/>
      </c>
    </row>
    <row r="68428" spans="22:22" x14ac:dyDescent="0.35">
      <c r="V68428" s="5" t="str">
        <f t="shared" si="1069"/>
        <v/>
      </c>
    </row>
    <row r="68429" spans="22:22" x14ac:dyDescent="0.35">
      <c r="V68429" s="5" t="str">
        <f t="shared" si="1069"/>
        <v/>
      </c>
    </row>
    <row r="68430" spans="22:22" x14ac:dyDescent="0.35">
      <c r="V68430" s="5" t="str">
        <f t="shared" si="1069"/>
        <v/>
      </c>
    </row>
    <row r="68431" spans="22:22" x14ac:dyDescent="0.35">
      <c r="V68431" s="5" t="str">
        <f t="shared" si="1069"/>
        <v/>
      </c>
    </row>
    <row r="68432" spans="22:22" x14ac:dyDescent="0.35">
      <c r="V68432" s="5" t="str">
        <f t="shared" si="1069"/>
        <v/>
      </c>
    </row>
    <row r="68433" spans="22:22" x14ac:dyDescent="0.35">
      <c r="V68433" s="5" t="str">
        <f t="shared" si="1069"/>
        <v/>
      </c>
    </row>
    <row r="68434" spans="22:22" x14ac:dyDescent="0.35">
      <c r="V68434" s="5" t="str">
        <f t="shared" si="1069"/>
        <v/>
      </c>
    </row>
    <row r="68435" spans="22:22" x14ac:dyDescent="0.35">
      <c r="V68435" s="5" t="str">
        <f t="shared" si="1069"/>
        <v/>
      </c>
    </row>
    <row r="68436" spans="22:22" x14ac:dyDescent="0.35">
      <c r="V68436" s="5" t="str">
        <f t="shared" si="1069"/>
        <v/>
      </c>
    </row>
    <row r="68437" spans="22:22" x14ac:dyDescent="0.35">
      <c r="V68437" s="5" t="str">
        <f t="shared" si="1069"/>
        <v/>
      </c>
    </row>
    <row r="68438" spans="22:22" x14ac:dyDescent="0.35">
      <c r="V68438" s="5" t="str">
        <f t="shared" si="1069"/>
        <v/>
      </c>
    </row>
    <row r="68439" spans="22:22" x14ac:dyDescent="0.35">
      <c r="V68439" s="5" t="str">
        <f t="shared" si="1069"/>
        <v/>
      </c>
    </row>
    <row r="68440" spans="22:22" x14ac:dyDescent="0.35">
      <c r="V68440" s="5" t="str">
        <f t="shared" si="1069"/>
        <v/>
      </c>
    </row>
    <row r="68441" spans="22:22" x14ac:dyDescent="0.35">
      <c r="V68441" s="5" t="str">
        <f t="shared" si="1069"/>
        <v/>
      </c>
    </row>
    <row r="68442" spans="22:22" x14ac:dyDescent="0.35">
      <c r="V68442" s="5" t="str">
        <f t="shared" si="1069"/>
        <v/>
      </c>
    </row>
    <row r="68443" spans="22:22" x14ac:dyDescent="0.35">
      <c r="V68443" s="5" t="str">
        <f t="shared" si="1069"/>
        <v/>
      </c>
    </row>
    <row r="68444" spans="22:22" x14ac:dyDescent="0.35">
      <c r="V68444" s="5" t="str">
        <f t="shared" si="1069"/>
        <v/>
      </c>
    </row>
    <row r="68445" spans="22:22" x14ac:dyDescent="0.35">
      <c r="V68445" s="5" t="str">
        <f t="shared" si="1069"/>
        <v/>
      </c>
    </row>
    <row r="68446" spans="22:22" x14ac:dyDescent="0.35">
      <c r="V68446" s="5" t="str">
        <f t="shared" si="1069"/>
        <v/>
      </c>
    </row>
    <row r="68447" spans="22:22" x14ac:dyDescent="0.35">
      <c r="V68447" s="5" t="str">
        <f t="shared" si="1069"/>
        <v/>
      </c>
    </row>
    <row r="68448" spans="22:22" x14ac:dyDescent="0.35">
      <c r="V68448" s="5" t="str">
        <f t="shared" si="1069"/>
        <v/>
      </c>
    </row>
    <row r="68449" spans="22:22" x14ac:dyDescent="0.35">
      <c r="V68449" s="5" t="str">
        <f t="shared" si="1069"/>
        <v/>
      </c>
    </row>
    <row r="68450" spans="22:22" x14ac:dyDescent="0.35">
      <c r="V68450" s="5" t="str">
        <f t="shared" si="1069"/>
        <v/>
      </c>
    </row>
    <row r="68451" spans="22:22" x14ac:dyDescent="0.35">
      <c r="V68451" s="5" t="str">
        <f t="shared" si="1069"/>
        <v/>
      </c>
    </row>
    <row r="68452" spans="22:22" x14ac:dyDescent="0.35">
      <c r="V68452" s="5" t="str">
        <f t="shared" si="1069"/>
        <v/>
      </c>
    </row>
    <row r="68453" spans="22:22" x14ac:dyDescent="0.35">
      <c r="V68453" s="5" t="str">
        <f t="shared" si="1069"/>
        <v/>
      </c>
    </row>
    <row r="68454" spans="22:22" x14ac:dyDescent="0.35">
      <c r="V68454" s="5" t="str">
        <f t="shared" si="1069"/>
        <v/>
      </c>
    </row>
    <row r="68455" spans="22:22" x14ac:dyDescent="0.35">
      <c r="V68455" s="5" t="str">
        <f t="shared" si="1069"/>
        <v/>
      </c>
    </row>
    <row r="68456" spans="22:22" x14ac:dyDescent="0.35">
      <c r="V68456" s="5" t="str">
        <f t="shared" si="1069"/>
        <v/>
      </c>
    </row>
    <row r="68457" spans="22:22" x14ac:dyDescent="0.35">
      <c r="V68457" s="5" t="str">
        <f t="shared" si="1069"/>
        <v/>
      </c>
    </row>
    <row r="68458" spans="22:22" x14ac:dyDescent="0.35">
      <c r="V68458" s="5" t="str">
        <f t="shared" si="1069"/>
        <v/>
      </c>
    </row>
    <row r="68459" spans="22:22" x14ac:dyDescent="0.35">
      <c r="V68459" s="5" t="str">
        <f t="shared" si="1069"/>
        <v/>
      </c>
    </row>
    <row r="68460" spans="22:22" x14ac:dyDescent="0.35">
      <c r="V68460" s="5" t="str">
        <f t="shared" si="1069"/>
        <v/>
      </c>
    </row>
    <row r="68461" spans="22:22" x14ac:dyDescent="0.35">
      <c r="V68461" s="5" t="str">
        <f t="shared" si="1069"/>
        <v/>
      </c>
    </row>
    <row r="68462" spans="22:22" x14ac:dyDescent="0.35">
      <c r="V68462" s="5" t="str">
        <f t="shared" si="1069"/>
        <v/>
      </c>
    </row>
    <row r="68463" spans="22:22" x14ac:dyDescent="0.35">
      <c r="V68463" s="5" t="str">
        <f t="shared" si="1069"/>
        <v/>
      </c>
    </row>
    <row r="68464" spans="22:22" x14ac:dyDescent="0.35">
      <c r="V68464" s="5" t="str">
        <f t="shared" si="1069"/>
        <v/>
      </c>
    </row>
    <row r="68465" spans="22:22" x14ac:dyDescent="0.35">
      <c r="V68465" s="5" t="str">
        <f t="shared" si="1069"/>
        <v/>
      </c>
    </row>
    <row r="68466" spans="22:22" x14ac:dyDescent="0.35">
      <c r="V68466" s="5" t="str">
        <f t="shared" si="1069"/>
        <v/>
      </c>
    </row>
    <row r="68467" spans="22:22" x14ac:dyDescent="0.35">
      <c r="V68467" s="5" t="str">
        <f t="shared" si="1069"/>
        <v/>
      </c>
    </row>
    <row r="68468" spans="22:22" x14ac:dyDescent="0.35">
      <c r="V68468" s="5" t="str">
        <f t="shared" si="1069"/>
        <v/>
      </c>
    </row>
    <row r="68469" spans="22:22" x14ac:dyDescent="0.35">
      <c r="V68469" s="5" t="str">
        <f t="shared" si="1069"/>
        <v/>
      </c>
    </row>
    <row r="68470" spans="22:22" x14ac:dyDescent="0.35">
      <c r="V68470" s="5" t="str">
        <f t="shared" si="1069"/>
        <v/>
      </c>
    </row>
    <row r="68471" spans="22:22" x14ac:dyDescent="0.35">
      <c r="V68471" s="5" t="str">
        <f t="shared" si="1069"/>
        <v/>
      </c>
    </row>
    <row r="68472" spans="22:22" x14ac:dyDescent="0.35">
      <c r="V68472" s="5" t="str">
        <f t="shared" si="1069"/>
        <v/>
      </c>
    </row>
    <row r="68473" spans="22:22" x14ac:dyDescent="0.35">
      <c r="V68473" s="5" t="str">
        <f t="shared" si="1069"/>
        <v/>
      </c>
    </row>
    <row r="68474" spans="22:22" x14ac:dyDescent="0.35">
      <c r="V68474" s="5" t="str">
        <f t="shared" si="1069"/>
        <v/>
      </c>
    </row>
    <row r="68475" spans="22:22" x14ac:dyDescent="0.35">
      <c r="V68475" s="5" t="str">
        <f t="shared" si="1069"/>
        <v/>
      </c>
    </row>
    <row r="68476" spans="22:22" x14ac:dyDescent="0.35">
      <c r="V68476" s="5" t="str">
        <f t="shared" si="1069"/>
        <v/>
      </c>
    </row>
    <row r="68477" spans="22:22" x14ac:dyDescent="0.35">
      <c r="V68477" s="5" t="str">
        <f t="shared" si="1069"/>
        <v/>
      </c>
    </row>
    <row r="68478" spans="22:22" x14ac:dyDescent="0.35">
      <c r="V68478" s="5" t="str">
        <f t="shared" si="1069"/>
        <v/>
      </c>
    </row>
    <row r="68479" spans="22:22" x14ac:dyDescent="0.35">
      <c r="V68479" s="5" t="str">
        <f t="shared" si="1069"/>
        <v/>
      </c>
    </row>
    <row r="68480" spans="22:22" x14ac:dyDescent="0.35">
      <c r="V68480" s="5" t="str">
        <f t="shared" si="1069"/>
        <v/>
      </c>
    </row>
    <row r="68481" spans="22:22" x14ac:dyDescent="0.35">
      <c r="V68481" s="5" t="str">
        <f t="shared" si="1069"/>
        <v/>
      </c>
    </row>
    <row r="68482" spans="22:22" x14ac:dyDescent="0.35">
      <c r="V68482" s="5" t="str">
        <f t="shared" ref="V68482:V68545" si="1070">TRIM(CLEAN(SUBSTITUTE(A68482,CHAR(160)," ")))</f>
        <v/>
      </c>
    </row>
    <row r="68483" spans="22:22" x14ac:dyDescent="0.35">
      <c r="V68483" s="5" t="str">
        <f t="shared" si="1070"/>
        <v/>
      </c>
    </row>
    <row r="68484" spans="22:22" x14ac:dyDescent="0.35">
      <c r="V68484" s="5" t="str">
        <f t="shared" si="1070"/>
        <v/>
      </c>
    </row>
    <row r="68485" spans="22:22" x14ac:dyDescent="0.35">
      <c r="V68485" s="5" t="str">
        <f t="shared" si="1070"/>
        <v/>
      </c>
    </row>
    <row r="68486" spans="22:22" x14ac:dyDescent="0.35">
      <c r="V68486" s="5" t="str">
        <f t="shared" si="1070"/>
        <v/>
      </c>
    </row>
    <row r="68487" spans="22:22" x14ac:dyDescent="0.35">
      <c r="V68487" s="5" t="str">
        <f t="shared" si="1070"/>
        <v/>
      </c>
    </row>
    <row r="68488" spans="22:22" x14ac:dyDescent="0.35">
      <c r="V68488" s="5" t="str">
        <f t="shared" si="1070"/>
        <v/>
      </c>
    </row>
    <row r="68489" spans="22:22" x14ac:dyDescent="0.35">
      <c r="V68489" s="5" t="str">
        <f t="shared" si="1070"/>
        <v/>
      </c>
    </row>
    <row r="68490" spans="22:22" x14ac:dyDescent="0.35">
      <c r="V68490" s="5" t="str">
        <f t="shared" si="1070"/>
        <v/>
      </c>
    </row>
    <row r="68491" spans="22:22" x14ac:dyDescent="0.35">
      <c r="V68491" s="5" t="str">
        <f t="shared" si="1070"/>
        <v/>
      </c>
    </row>
    <row r="68492" spans="22:22" x14ac:dyDescent="0.35">
      <c r="V68492" s="5" t="str">
        <f t="shared" si="1070"/>
        <v/>
      </c>
    </row>
    <row r="68493" spans="22:22" x14ac:dyDescent="0.35">
      <c r="V68493" s="5" t="str">
        <f t="shared" si="1070"/>
        <v/>
      </c>
    </row>
    <row r="68494" spans="22:22" x14ac:dyDescent="0.35">
      <c r="V68494" s="5" t="str">
        <f t="shared" si="1070"/>
        <v/>
      </c>
    </row>
    <row r="68495" spans="22:22" x14ac:dyDescent="0.35">
      <c r="V68495" s="5" t="str">
        <f t="shared" si="1070"/>
        <v/>
      </c>
    </row>
    <row r="68496" spans="22:22" x14ac:dyDescent="0.35">
      <c r="V68496" s="5" t="str">
        <f t="shared" si="1070"/>
        <v/>
      </c>
    </row>
    <row r="68497" spans="22:22" x14ac:dyDescent="0.35">
      <c r="V68497" s="5" t="str">
        <f t="shared" si="1070"/>
        <v/>
      </c>
    </row>
    <row r="68498" spans="22:22" x14ac:dyDescent="0.35">
      <c r="V68498" s="5" t="str">
        <f t="shared" si="1070"/>
        <v/>
      </c>
    </row>
    <row r="68499" spans="22:22" x14ac:dyDescent="0.35">
      <c r="V68499" s="5" t="str">
        <f t="shared" si="1070"/>
        <v/>
      </c>
    </row>
    <row r="68500" spans="22:22" x14ac:dyDescent="0.35">
      <c r="V68500" s="5" t="str">
        <f t="shared" si="1070"/>
        <v/>
      </c>
    </row>
    <row r="68501" spans="22:22" x14ac:dyDescent="0.35">
      <c r="V68501" s="5" t="str">
        <f t="shared" si="1070"/>
        <v/>
      </c>
    </row>
    <row r="68502" spans="22:22" x14ac:dyDescent="0.35">
      <c r="V68502" s="5" t="str">
        <f t="shared" si="1070"/>
        <v/>
      </c>
    </row>
    <row r="68503" spans="22:22" x14ac:dyDescent="0.35">
      <c r="V68503" s="5" t="str">
        <f t="shared" si="1070"/>
        <v/>
      </c>
    </row>
    <row r="68504" spans="22:22" x14ac:dyDescent="0.35">
      <c r="V68504" s="5" t="str">
        <f t="shared" si="1070"/>
        <v/>
      </c>
    </row>
    <row r="68505" spans="22:22" x14ac:dyDescent="0.35">
      <c r="V68505" s="5" t="str">
        <f t="shared" si="1070"/>
        <v/>
      </c>
    </row>
    <row r="68506" spans="22:22" x14ac:dyDescent="0.35">
      <c r="V68506" s="5" t="str">
        <f t="shared" si="1070"/>
        <v/>
      </c>
    </row>
    <row r="68507" spans="22:22" x14ac:dyDescent="0.35">
      <c r="V68507" s="5" t="str">
        <f t="shared" si="1070"/>
        <v/>
      </c>
    </row>
    <row r="68508" spans="22:22" x14ac:dyDescent="0.35">
      <c r="V68508" s="5" t="str">
        <f t="shared" si="1070"/>
        <v/>
      </c>
    </row>
    <row r="68509" spans="22:22" x14ac:dyDescent="0.35">
      <c r="V68509" s="5" t="str">
        <f t="shared" si="1070"/>
        <v/>
      </c>
    </row>
    <row r="68510" spans="22:22" x14ac:dyDescent="0.35">
      <c r="V68510" s="5" t="str">
        <f t="shared" si="1070"/>
        <v/>
      </c>
    </row>
    <row r="68511" spans="22:22" x14ac:dyDescent="0.35">
      <c r="V68511" s="5" t="str">
        <f t="shared" si="1070"/>
        <v/>
      </c>
    </row>
    <row r="68512" spans="22:22" x14ac:dyDescent="0.35">
      <c r="V68512" s="5" t="str">
        <f t="shared" si="1070"/>
        <v/>
      </c>
    </row>
    <row r="68513" spans="22:22" x14ac:dyDescent="0.35">
      <c r="V68513" s="5" t="str">
        <f t="shared" si="1070"/>
        <v/>
      </c>
    </row>
    <row r="68514" spans="22:22" x14ac:dyDescent="0.35">
      <c r="V68514" s="5" t="str">
        <f t="shared" si="1070"/>
        <v/>
      </c>
    </row>
    <row r="68515" spans="22:22" x14ac:dyDescent="0.35">
      <c r="V68515" s="5" t="str">
        <f t="shared" si="1070"/>
        <v/>
      </c>
    </row>
    <row r="68516" spans="22:22" x14ac:dyDescent="0.35">
      <c r="V68516" s="5" t="str">
        <f t="shared" si="1070"/>
        <v/>
      </c>
    </row>
    <row r="68517" spans="22:22" x14ac:dyDescent="0.35">
      <c r="V68517" s="5" t="str">
        <f t="shared" si="1070"/>
        <v/>
      </c>
    </row>
    <row r="68518" spans="22:22" x14ac:dyDescent="0.35">
      <c r="V68518" s="5" t="str">
        <f t="shared" si="1070"/>
        <v/>
      </c>
    </row>
    <row r="68519" spans="22:22" x14ac:dyDescent="0.35">
      <c r="V68519" s="5" t="str">
        <f t="shared" si="1070"/>
        <v/>
      </c>
    </row>
    <row r="68520" spans="22:22" x14ac:dyDescent="0.35">
      <c r="V68520" s="5" t="str">
        <f t="shared" si="1070"/>
        <v/>
      </c>
    </row>
    <row r="68521" spans="22:22" x14ac:dyDescent="0.35">
      <c r="V68521" s="5" t="str">
        <f t="shared" si="1070"/>
        <v/>
      </c>
    </row>
    <row r="68522" spans="22:22" x14ac:dyDescent="0.35">
      <c r="V68522" s="5" t="str">
        <f t="shared" si="1070"/>
        <v/>
      </c>
    </row>
    <row r="68523" spans="22:22" x14ac:dyDescent="0.35">
      <c r="V68523" s="5" t="str">
        <f t="shared" si="1070"/>
        <v/>
      </c>
    </row>
    <row r="68524" spans="22:22" x14ac:dyDescent="0.35">
      <c r="V68524" s="5" t="str">
        <f t="shared" si="1070"/>
        <v/>
      </c>
    </row>
    <row r="68525" spans="22:22" x14ac:dyDescent="0.35">
      <c r="V68525" s="5" t="str">
        <f t="shared" si="1070"/>
        <v/>
      </c>
    </row>
    <row r="68526" spans="22:22" x14ac:dyDescent="0.35">
      <c r="V68526" s="5" t="str">
        <f t="shared" si="1070"/>
        <v/>
      </c>
    </row>
    <row r="68527" spans="22:22" x14ac:dyDescent="0.35">
      <c r="V68527" s="5" t="str">
        <f t="shared" si="1070"/>
        <v/>
      </c>
    </row>
    <row r="68528" spans="22:22" x14ac:dyDescent="0.35">
      <c r="V68528" s="5" t="str">
        <f t="shared" si="1070"/>
        <v/>
      </c>
    </row>
    <row r="68529" spans="22:22" x14ac:dyDescent="0.35">
      <c r="V68529" s="5" t="str">
        <f t="shared" si="1070"/>
        <v/>
      </c>
    </row>
    <row r="68530" spans="22:22" x14ac:dyDescent="0.35">
      <c r="V68530" s="5" t="str">
        <f t="shared" si="1070"/>
        <v/>
      </c>
    </row>
    <row r="68531" spans="22:22" x14ac:dyDescent="0.35">
      <c r="V68531" s="5" t="str">
        <f t="shared" si="1070"/>
        <v/>
      </c>
    </row>
    <row r="68532" spans="22:22" x14ac:dyDescent="0.35">
      <c r="V68532" s="5" t="str">
        <f t="shared" si="1070"/>
        <v/>
      </c>
    </row>
    <row r="68533" spans="22:22" x14ac:dyDescent="0.35">
      <c r="V68533" s="5" t="str">
        <f t="shared" si="1070"/>
        <v/>
      </c>
    </row>
    <row r="68534" spans="22:22" x14ac:dyDescent="0.35">
      <c r="V68534" s="5" t="str">
        <f t="shared" si="1070"/>
        <v/>
      </c>
    </row>
    <row r="68535" spans="22:22" x14ac:dyDescent="0.35">
      <c r="V68535" s="5" t="str">
        <f t="shared" si="1070"/>
        <v/>
      </c>
    </row>
    <row r="68536" spans="22:22" x14ac:dyDescent="0.35">
      <c r="V68536" s="5" t="str">
        <f t="shared" si="1070"/>
        <v/>
      </c>
    </row>
    <row r="68537" spans="22:22" x14ac:dyDescent="0.35">
      <c r="V68537" s="5" t="str">
        <f t="shared" si="1070"/>
        <v/>
      </c>
    </row>
    <row r="68538" spans="22:22" x14ac:dyDescent="0.35">
      <c r="V68538" s="5" t="str">
        <f t="shared" si="1070"/>
        <v/>
      </c>
    </row>
    <row r="68539" spans="22:22" x14ac:dyDescent="0.35">
      <c r="V68539" s="5" t="str">
        <f t="shared" si="1070"/>
        <v/>
      </c>
    </row>
    <row r="68540" spans="22:22" x14ac:dyDescent="0.35">
      <c r="V68540" s="5" t="str">
        <f t="shared" si="1070"/>
        <v/>
      </c>
    </row>
    <row r="68541" spans="22:22" x14ac:dyDescent="0.35">
      <c r="V68541" s="5" t="str">
        <f t="shared" si="1070"/>
        <v/>
      </c>
    </row>
    <row r="68542" spans="22:22" x14ac:dyDescent="0.35">
      <c r="V68542" s="5" t="str">
        <f t="shared" si="1070"/>
        <v/>
      </c>
    </row>
    <row r="68543" spans="22:22" x14ac:dyDescent="0.35">
      <c r="V68543" s="5" t="str">
        <f t="shared" si="1070"/>
        <v/>
      </c>
    </row>
    <row r="68544" spans="22:22" x14ac:dyDescent="0.35">
      <c r="V68544" s="5" t="str">
        <f t="shared" si="1070"/>
        <v/>
      </c>
    </row>
    <row r="68545" spans="22:22" x14ac:dyDescent="0.35">
      <c r="V68545" s="5" t="str">
        <f t="shared" si="1070"/>
        <v/>
      </c>
    </row>
    <row r="68546" spans="22:22" x14ac:dyDescent="0.35">
      <c r="V68546" s="5" t="str">
        <f t="shared" ref="V68546:V68609" si="1071">TRIM(CLEAN(SUBSTITUTE(A68546,CHAR(160)," ")))</f>
        <v/>
      </c>
    </row>
    <row r="68547" spans="22:22" x14ac:dyDescent="0.35">
      <c r="V68547" s="5" t="str">
        <f t="shared" si="1071"/>
        <v/>
      </c>
    </row>
    <row r="68548" spans="22:22" x14ac:dyDescent="0.35">
      <c r="V68548" s="5" t="str">
        <f t="shared" si="1071"/>
        <v/>
      </c>
    </row>
    <row r="68549" spans="22:22" x14ac:dyDescent="0.35">
      <c r="V68549" s="5" t="str">
        <f t="shared" si="1071"/>
        <v/>
      </c>
    </row>
    <row r="68550" spans="22:22" x14ac:dyDescent="0.35">
      <c r="V68550" s="5" t="str">
        <f t="shared" si="1071"/>
        <v/>
      </c>
    </row>
    <row r="68551" spans="22:22" x14ac:dyDescent="0.35">
      <c r="V68551" s="5" t="str">
        <f t="shared" si="1071"/>
        <v/>
      </c>
    </row>
    <row r="68552" spans="22:22" x14ac:dyDescent="0.35">
      <c r="V68552" s="5" t="str">
        <f t="shared" si="1071"/>
        <v/>
      </c>
    </row>
    <row r="68553" spans="22:22" x14ac:dyDescent="0.35">
      <c r="V68553" s="5" t="str">
        <f t="shared" si="1071"/>
        <v/>
      </c>
    </row>
    <row r="68554" spans="22:22" x14ac:dyDescent="0.35">
      <c r="V68554" s="5" t="str">
        <f t="shared" si="1071"/>
        <v/>
      </c>
    </row>
    <row r="68555" spans="22:22" x14ac:dyDescent="0.35">
      <c r="V68555" s="5" t="str">
        <f t="shared" si="1071"/>
        <v/>
      </c>
    </row>
    <row r="68556" spans="22:22" x14ac:dyDescent="0.35">
      <c r="V68556" s="5" t="str">
        <f t="shared" si="1071"/>
        <v/>
      </c>
    </row>
    <row r="68557" spans="22:22" x14ac:dyDescent="0.35">
      <c r="V68557" s="5" t="str">
        <f t="shared" si="1071"/>
        <v/>
      </c>
    </row>
    <row r="68558" spans="22:22" x14ac:dyDescent="0.35">
      <c r="V68558" s="5" t="str">
        <f t="shared" si="1071"/>
        <v/>
      </c>
    </row>
    <row r="68559" spans="22:22" x14ac:dyDescent="0.35">
      <c r="V68559" s="5" t="str">
        <f t="shared" si="1071"/>
        <v/>
      </c>
    </row>
    <row r="68560" spans="22:22" x14ac:dyDescent="0.35">
      <c r="V68560" s="5" t="str">
        <f t="shared" si="1071"/>
        <v/>
      </c>
    </row>
    <row r="68561" spans="22:22" x14ac:dyDescent="0.35">
      <c r="V68561" s="5" t="str">
        <f t="shared" si="1071"/>
        <v/>
      </c>
    </row>
    <row r="68562" spans="22:22" x14ac:dyDescent="0.35">
      <c r="V68562" s="5" t="str">
        <f t="shared" si="1071"/>
        <v/>
      </c>
    </row>
    <row r="68563" spans="22:22" x14ac:dyDescent="0.35">
      <c r="V68563" s="5" t="str">
        <f t="shared" si="1071"/>
        <v/>
      </c>
    </row>
    <row r="68564" spans="22:22" x14ac:dyDescent="0.35">
      <c r="V68564" s="5" t="str">
        <f t="shared" si="1071"/>
        <v/>
      </c>
    </row>
    <row r="68565" spans="22:22" x14ac:dyDescent="0.35">
      <c r="V68565" s="5" t="str">
        <f t="shared" si="1071"/>
        <v/>
      </c>
    </row>
    <row r="68566" spans="22:22" x14ac:dyDescent="0.35">
      <c r="V68566" s="5" t="str">
        <f t="shared" si="1071"/>
        <v/>
      </c>
    </row>
    <row r="68567" spans="22:22" x14ac:dyDescent="0.35">
      <c r="V68567" s="5" t="str">
        <f t="shared" si="1071"/>
        <v/>
      </c>
    </row>
    <row r="68568" spans="22:22" x14ac:dyDescent="0.35">
      <c r="V68568" s="5" t="str">
        <f t="shared" si="1071"/>
        <v/>
      </c>
    </row>
    <row r="68569" spans="22:22" x14ac:dyDescent="0.35">
      <c r="V68569" s="5" t="str">
        <f t="shared" si="1071"/>
        <v/>
      </c>
    </row>
    <row r="68570" spans="22:22" x14ac:dyDescent="0.35">
      <c r="V68570" s="5" t="str">
        <f t="shared" si="1071"/>
        <v/>
      </c>
    </row>
    <row r="68571" spans="22:22" x14ac:dyDescent="0.35">
      <c r="V68571" s="5" t="str">
        <f t="shared" si="1071"/>
        <v/>
      </c>
    </row>
    <row r="68572" spans="22:22" x14ac:dyDescent="0.35">
      <c r="V68572" s="5" t="str">
        <f t="shared" si="1071"/>
        <v/>
      </c>
    </row>
    <row r="68573" spans="22:22" x14ac:dyDescent="0.35">
      <c r="V68573" s="5" t="str">
        <f t="shared" si="1071"/>
        <v/>
      </c>
    </row>
    <row r="68574" spans="22:22" x14ac:dyDescent="0.35">
      <c r="V68574" s="5" t="str">
        <f t="shared" si="1071"/>
        <v/>
      </c>
    </row>
    <row r="68575" spans="22:22" x14ac:dyDescent="0.35">
      <c r="V68575" s="5" t="str">
        <f t="shared" si="1071"/>
        <v/>
      </c>
    </row>
    <row r="68576" spans="22:22" x14ac:dyDescent="0.35">
      <c r="V68576" s="5" t="str">
        <f t="shared" si="1071"/>
        <v/>
      </c>
    </row>
    <row r="68577" spans="22:22" x14ac:dyDescent="0.35">
      <c r="V68577" s="5" t="str">
        <f t="shared" si="1071"/>
        <v/>
      </c>
    </row>
    <row r="68578" spans="22:22" x14ac:dyDescent="0.35">
      <c r="V68578" s="5" t="str">
        <f t="shared" si="1071"/>
        <v/>
      </c>
    </row>
    <row r="68579" spans="22:22" x14ac:dyDescent="0.35">
      <c r="V68579" s="5" t="str">
        <f t="shared" si="1071"/>
        <v/>
      </c>
    </row>
    <row r="68580" spans="22:22" x14ac:dyDescent="0.35">
      <c r="V68580" s="5" t="str">
        <f t="shared" si="1071"/>
        <v/>
      </c>
    </row>
    <row r="68581" spans="22:22" x14ac:dyDescent="0.35">
      <c r="V68581" s="5" t="str">
        <f t="shared" si="1071"/>
        <v/>
      </c>
    </row>
    <row r="68582" spans="22:22" x14ac:dyDescent="0.35">
      <c r="V68582" s="5" t="str">
        <f t="shared" si="1071"/>
        <v/>
      </c>
    </row>
    <row r="68583" spans="22:22" x14ac:dyDescent="0.35">
      <c r="V68583" s="5" t="str">
        <f t="shared" si="1071"/>
        <v/>
      </c>
    </row>
    <row r="68584" spans="22:22" x14ac:dyDescent="0.35">
      <c r="V68584" s="5" t="str">
        <f t="shared" si="1071"/>
        <v/>
      </c>
    </row>
    <row r="68585" spans="22:22" x14ac:dyDescent="0.35">
      <c r="V68585" s="5" t="str">
        <f t="shared" si="1071"/>
        <v/>
      </c>
    </row>
    <row r="68586" spans="22:22" x14ac:dyDescent="0.35">
      <c r="V68586" s="5" t="str">
        <f t="shared" si="1071"/>
        <v/>
      </c>
    </row>
    <row r="68587" spans="22:22" x14ac:dyDescent="0.35">
      <c r="V68587" s="5" t="str">
        <f t="shared" si="1071"/>
        <v/>
      </c>
    </row>
    <row r="68588" spans="22:22" x14ac:dyDescent="0.35">
      <c r="V68588" s="5" t="str">
        <f t="shared" si="1071"/>
        <v/>
      </c>
    </row>
    <row r="68589" spans="22:22" x14ac:dyDescent="0.35">
      <c r="V68589" s="5" t="str">
        <f t="shared" si="1071"/>
        <v/>
      </c>
    </row>
    <row r="68590" spans="22:22" x14ac:dyDescent="0.35">
      <c r="V68590" s="5" t="str">
        <f t="shared" si="1071"/>
        <v/>
      </c>
    </row>
    <row r="68591" spans="22:22" x14ac:dyDescent="0.35">
      <c r="V68591" s="5" t="str">
        <f t="shared" si="1071"/>
        <v/>
      </c>
    </row>
    <row r="68592" spans="22:22" x14ac:dyDescent="0.35">
      <c r="V68592" s="5" t="str">
        <f t="shared" si="1071"/>
        <v/>
      </c>
    </row>
    <row r="68593" spans="22:22" x14ac:dyDescent="0.35">
      <c r="V68593" s="5" t="str">
        <f t="shared" si="1071"/>
        <v/>
      </c>
    </row>
    <row r="68594" spans="22:22" x14ac:dyDescent="0.35">
      <c r="V68594" s="5" t="str">
        <f t="shared" si="1071"/>
        <v/>
      </c>
    </row>
    <row r="68595" spans="22:22" x14ac:dyDescent="0.35">
      <c r="V68595" s="5" t="str">
        <f t="shared" si="1071"/>
        <v/>
      </c>
    </row>
    <row r="68596" spans="22:22" x14ac:dyDescent="0.35">
      <c r="V68596" s="5" t="str">
        <f t="shared" si="1071"/>
        <v/>
      </c>
    </row>
    <row r="68597" spans="22:22" x14ac:dyDescent="0.35">
      <c r="V68597" s="5" t="str">
        <f t="shared" si="1071"/>
        <v/>
      </c>
    </row>
    <row r="68598" spans="22:22" x14ac:dyDescent="0.35">
      <c r="V68598" s="5" t="str">
        <f t="shared" si="1071"/>
        <v/>
      </c>
    </row>
    <row r="68599" spans="22:22" x14ac:dyDescent="0.35">
      <c r="V68599" s="5" t="str">
        <f t="shared" si="1071"/>
        <v/>
      </c>
    </row>
    <row r="68600" spans="22:22" x14ac:dyDescent="0.35">
      <c r="V68600" s="5" t="str">
        <f t="shared" si="1071"/>
        <v/>
      </c>
    </row>
    <row r="68601" spans="22:22" x14ac:dyDescent="0.35">
      <c r="V68601" s="5" t="str">
        <f t="shared" si="1071"/>
        <v/>
      </c>
    </row>
    <row r="68602" spans="22:22" x14ac:dyDescent="0.35">
      <c r="V68602" s="5" t="str">
        <f t="shared" si="1071"/>
        <v/>
      </c>
    </row>
    <row r="68603" spans="22:22" x14ac:dyDescent="0.35">
      <c r="V68603" s="5" t="str">
        <f t="shared" si="1071"/>
        <v/>
      </c>
    </row>
    <row r="68604" spans="22:22" x14ac:dyDescent="0.35">
      <c r="V68604" s="5" t="str">
        <f t="shared" si="1071"/>
        <v/>
      </c>
    </row>
    <row r="68605" spans="22:22" x14ac:dyDescent="0.35">
      <c r="V68605" s="5" t="str">
        <f t="shared" si="1071"/>
        <v/>
      </c>
    </row>
    <row r="68606" spans="22:22" x14ac:dyDescent="0.35">
      <c r="V68606" s="5" t="str">
        <f t="shared" si="1071"/>
        <v/>
      </c>
    </row>
    <row r="68607" spans="22:22" x14ac:dyDescent="0.35">
      <c r="V68607" s="5" t="str">
        <f t="shared" si="1071"/>
        <v/>
      </c>
    </row>
    <row r="68608" spans="22:22" x14ac:dyDescent="0.35">
      <c r="V68608" s="5" t="str">
        <f t="shared" si="1071"/>
        <v/>
      </c>
    </row>
    <row r="68609" spans="22:22" x14ac:dyDescent="0.35">
      <c r="V68609" s="5" t="str">
        <f t="shared" si="1071"/>
        <v/>
      </c>
    </row>
    <row r="68610" spans="22:22" x14ac:dyDescent="0.35">
      <c r="V68610" s="5" t="str">
        <f t="shared" ref="V68610:V68673" si="1072">TRIM(CLEAN(SUBSTITUTE(A68610,CHAR(160)," ")))</f>
        <v/>
      </c>
    </row>
    <row r="68611" spans="22:22" x14ac:dyDescent="0.35">
      <c r="V68611" s="5" t="str">
        <f t="shared" si="1072"/>
        <v/>
      </c>
    </row>
    <row r="68612" spans="22:22" x14ac:dyDescent="0.35">
      <c r="V68612" s="5" t="str">
        <f t="shared" si="1072"/>
        <v/>
      </c>
    </row>
    <row r="68613" spans="22:22" x14ac:dyDescent="0.35">
      <c r="V68613" s="5" t="str">
        <f t="shared" si="1072"/>
        <v/>
      </c>
    </row>
    <row r="68614" spans="22:22" x14ac:dyDescent="0.35">
      <c r="V68614" s="5" t="str">
        <f t="shared" si="1072"/>
        <v/>
      </c>
    </row>
    <row r="68615" spans="22:22" x14ac:dyDescent="0.35">
      <c r="V68615" s="5" t="str">
        <f t="shared" si="1072"/>
        <v/>
      </c>
    </row>
    <row r="68616" spans="22:22" x14ac:dyDescent="0.35">
      <c r="V68616" s="5" t="str">
        <f t="shared" si="1072"/>
        <v/>
      </c>
    </row>
    <row r="68617" spans="22:22" x14ac:dyDescent="0.35">
      <c r="V68617" s="5" t="str">
        <f t="shared" si="1072"/>
        <v/>
      </c>
    </row>
    <row r="68618" spans="22:22" x14ac:dyDescent="0.35">
      <c r="V68618" s="5" t="str">
        <f t="shared" si="1072"/>
        <v/>
      </c>
    </row>
    <row r="68619" spans="22:22" x14ac:dyDescent="0.35">
      <c r="V68619" s="5" t="str">
        <f t="shared" si="1072"/>
        <v/>
      </c>
    </row>
    <row r="68620" spans="22:22" x14ac:dyDescent="0.35">
      <c r="V68620" s="5" t="str">
        <f t="shared" si="1072"/>
        <v/>
      </c>
    </row>
    <row r="68621" spans="22:22" x14ac:dyDescent="0.35">
      <c r="V68621" s="5" t="str">
        <f t="shared" si="1072"/>
        <v/>
      </c>
    </row>
    <row r="68622" spans="22:22" x14ac:dyDescent="0.35">
      <c r="V68622" s="5" t="str">
        <f t="shared" si="1072"/>
        <v/>
      </c>
    </row>
    <row r="68623" spans="22:22" x14ac:dyDescent="0.35">
      <c r="V68623" s="5" t="str">
        <f t="shared" si="1072"/>
        <v/>
      </c>
    </row>
    <row r="68624" spans="22:22" x14ac:dyDescent="0.35">
      <c r="V68624" s="5" t="str">
        <f t="shared" si="1072"/>
        <v/>
      </c>
    </row>
    <row r="68625" spans="22:22" x14ac:dyDescent="0.35">
      <c r="V68625" s="5" t="str">
        <f t="shared" si="1072"/>
        <v/>
      </c>
    </row>
    <row r="68626" spans="22:22" x14ac:dyDescent="0.35">
      <c r="V68626" s="5" t="str">
        <f t="shared" si="1072"/>
        <v/>
      </c>
    </row>
    <row r="68627" spans="22:22" x14ac:dyDescent="0.35">
      <c r="V68627" s="5" t="str">
        <f t="shared" si="1072"/>
        <v/>
      </c>
    </row>
    <row r="68628" spans="22:22" x14ac:dyDescent="0.35">
      <c r="V68628" s="5" t="str">
        <f t="shared" si="1072"/>
        <v/>
      </c>
    </row>
    <row r="68629" spans="22:22" x14ac:dyDescent="0.35">
      <c r="V68629" s="5" t="str">
        <f t="shared" si="1072"/>
        <v/>
      </c>
    </row>
    <row r="68630" spans="22:22" x14ac:dyDescent="0.35">
      <c r="V68630" s="5" t="str">
        <f t="shared" si="1072"/>
        <v/>
      </c>
    </row>
    <row r="68631" spans="22:22" x14ac:dyDescent="0.35">
      <c r="V68631" s="5" t="str">
        <f t="shared" si="1072"/>
        <v/>
      </c>
    </row>
    <row r="68632" spans="22:22" x14ac:dyDescent="0.35">
      <c r="V68632" s="5" t="str">
        <f t="shared" si="1072"/>
        <v/>
      </c>
    </row>
    <row r="68633" spans="22:22" x14ac:dyDescent="0.35">
      <c r="V68633" s="5" t="str">
        <f t="shared" si="1072"/>
        <v/>
      </c>
    </row>
    <row r="68634" spans="22:22" x14ac:dyDescent="0.35">
      <c r="V68634" s="5" t="str">
        <f t="shared" si="1072"/>
        <v/>
      </c>
    </row>
    <row r="68635" spans="22:22" x14ac:dyDescent="0.35">
      <c r="V68635" s="5" t="str">
        <f t="shared" si="1072"/>
        <v/>
      </c>
    </row>
    <row r="68636" spans="22:22" x14ac:dyDescent="0.35">
      <c r="V68636" s="5" t="str">
        <f t="shared" si="1072"/>
        <v/>
      </c>
    </row>
    <row r="68637" spans="22:22" x14ac:dyDescent="0.35">
      <c r="V68637" s="5" t="str">
        <f t="shared" si="1072"/>
        <v/>
      </c>
    </row>
    <row r="68638" spans="22:22" x14ac:dyDescent="0.35">
      <c r="V68638" s="5" t="str">
        <f t="shared" si="1072"/>
        <v/>
      </c>
    </row>
    <row r="68639" spans="22:22" x14ac:dyDescent="0.35">
      <c r="V68639" s="5" t="str">
        <f t="shared" si="1072"/>
        <v/>
      </c>
    </row>
    <row r="68640" spans="22:22" x14ac:dyDescent="0.35">
      <c r="V68640" s="5" t="str">
        <f t="shared" si="1072"/>
        <v/>
      </c>
    </row>
    <row r="68641" spans="22:22" x14ac:dyDescent="0.35">
      <c r="V68641" s="5" t="str">
        <f t="shared" si="1072"/>
        <v/>
      </c>
    </row>
    <row r="68642" spans="22:22" x14ac:dyDescent="0.35">
      <c r="V68642" s="5" t="str">
        <f t="shared" si="1072"/>
        <v/>
      </c>
    </row>
    <row r="68643" spans="22:22" x14ac:dyDescent="0.35">
      <c r="V68643" s="5" t="str">
        <f t="shared" si="1072"/>
        <v/>
      </c>
    </row>
    <row r="68644" spans="22:22" x14ac:dyDescent="0.35">
      <c r="V68644" s="5" t="str">
        <f t="shared" si="1072"/>
        <v/>
      </c>
    </row>
    <row r="68645" spans="22:22" x14ac:dyDescent="0.35">
      <c r="V68645" s="5" t="str">
        <f t="shared" si="1072"/>
        <v/>
      </c>
    </row>
    <row r="68646" spans="22:22" x14ac:dyDescent="0.35">
      <c r="V68646" s="5" t="str">
        <f t="shared" si="1072"/>
        <v/>
      </c>
    </row>
    <row r="68647" spans="22:22" x14ac:dyDescent="0.35">
      <c r="V68647" s="5" t="str">
        <f t="shared" si="1072"/>
        <v/>
      </c>
    </row>
    <row r="68648" spans="22:22" x14ac:dyDescent="0.35">
      <c r="V68648" s="5" t="str">
        <f t="shared" si="1072"/>
        <v/>
      </c>
    </row>
    <row r="68649" spans="22:22" x14ac:dyDescent="0.35">
      <c r="V68649" s="5" t="str">
        <f t="shared" si="1072"/>
        <v/>
      </c>
    </row>
    <row r="68650" spans="22:22" x14ac:dyDescent="0.35">
      <c r="V68650" s="5" t="str">
        <f t="shared" si="1072"/>
        <v/>
      </c>
    </row>
    <row r="68651" spans="22:22" x14ac:dyDescent="0.35">
      <c r="V68651" s="5" t="str">
        <f t="shared" si="1072"/>
        <v/>
      </c>
    </row>
    <row r="68652" spans="22:22" x14ac:dyDescent="0.35">
      <c r="V68652" s="5" t="str">
        <f t="shared" si="1072"/>
        <v/>
      </c>
    </row>
    <row r="68653" spans="22:22" x14ac:dyDescent="0.35">
      <c r="V68653" s="5" t="str">
        <f t="shared" si="1072"/>
        <v/>
      </c>
    </row>
    <row r="68654" spans="22:22" x14ac:dyDescent="0.35">
      <c r="V68654" s="5" t="str">
        <f t="shared" si="1072"/>
        <v/>
      </c>
    </row>
    <row r="68655" spans="22:22" x14ac:dyDescent="0.35">
      <c r="V68655" s="5" t="str">
        <f t="shared" si="1072"/>
        <v/>
      </c>
    </row>
    <row r="68656" spans="22:22" x14ac:dyDescent="0.35">
      <c r="V68656" s="5" t="str">
        <f t="shared" si="1072"/>
        <v/>
      </c>
    </row>
    <row r="68657" spans="22:22" x14ac:dyDescent="0.35">
      <c r="V68657" s="5" t="str">
        <f t="shared" si="1072"/>
        <v/>
      </c>
    </row>
    <row r="68658" spans="22:22" x14ac:dyDescent="0.35">
      <c r="V68658" s="5" t="str">
        <f t="shared" si="1072"/>
        <v/>
      </c>
    </row>
    <row r="68659" spans="22:22" x14ac:dyDescent="0.35">
      <c r="V68659" s="5" t="str">
        <f t="shared" si="1072"/>
        <v/>
      </c>
    </row>
    <row r="68660" spans="22:22" x14ac:dyDescent="0.35">
      <c r="V68660" s="5" t="str">
        <f t="shared" si="1072"/>
        <v/>
      </c>
    </row>
    <row r="68661" spans="22:22" x14ac:dyDescent="0.35">
      <c r="V68661" s="5" t="str">
        <f t="shared" si="1072"/>
        <v/>
      </c>
    </row>
    <row r="68662" spans="22:22" x14ac:dyDescent="0.35">
      <c r="V68662" s="5" t="str">
        <f t="shared" si="1072"/>
        <v/>
      </c>
    </row>
    <row r="68663" spans="22:22" x14ac:dyDescent="0.35">
      <c r="V68663" s="5" t="str">
        <f t="shared" si="1072"/>
        <v/>
      </c>
    </row>
    <row r="68664" spans="22:22" x14ac:dyDescent="0.35">
      <c r="V68664" s="5" t="str">
        <f t="shared" si="1072"/>
        <v/>
      </c>
    </row>
    <row r="68665" spans="22:22" x14ac:dyDescent="0.35">
      <c r="V68665" s="5" t="str">
        <f t="shared" si="1072"/>
        <v/>
      </c>
    </row>
    <row r="68666" spans="22:22" x14ac:dyDescent="0.35">
      <c r="V68666" s="5" t="str">
        <f t="shared" si="1072"/>
        <v/>
      </c>
    </row>
    <row r="68667" spans="22:22" x14ac:dyDescent="0.35">
      <c r="V68667" s="5" t="str">
        <f t="shared" si="1072"/>
        <v/>
      </c>
    </row>
    <row r="68668" spans="22:22" x14ac:dyDescent="0.35">
      <c r="V68668" s="5" t="str">
        <f t="shared" si="1072"/>
        <v/>
      </c>
    </row>
    <row r="68669" spans="22:22" x14ac:dyDescent="0.35">
      <c r="V68669" s="5" t="str">
        <f t="shared" si="1072"/>
        <v/>
      </c>
    </row>
    <row r="68670" spans="22:22" x14ac:dyDescent="0.35">
      <c r="V68670" s="5" t="str">
        <f t="shared" si="1072"/>
        <v/>
      </c>
    </row>
    <row r="68671" spans="22:22" x14ac:dyDescent="0.35">
      <c r="V68671" s="5" t="str">
        <f t="shared" si="1072"/>
        <v/>
      </c>
    </row>
    <row r="68672" spans="22:22" x14ac:dyDescent="0.35">
      <c r="V68672" s="5" t="str">
        <f t="shared" si="1072"/>
        <v/>
      </c>
    </row>
    <row r="68673" spans="22:22" x14ac:dyDescent="0.35">
      <c r="V68673" s="5" t="str">
        <f t="shared" si="1072"/>
        <v/>
      </c>
    </row>
    <row r="68674" spans="22:22" x14ac:dyDescent="0.35">
      <c r="V68674" s="5" t="str">
        <f t="shared" ref="V68674:V68737" si="1073">TRIM(CLEAN(SUBSTITUTE(A68674,CHAR(160)," ")))</f>
        <v/>
      </c>
    </row>
    <row r="68675" spans="22:22" x14ac:dyDescent="0.35">
      <c r="V68675" s="5" t="str">
        <f t="shared" si="1073"/>
        <v/>
      </c>
    </row>
    <row r="68676" spans="22:22" x14ac:dyDescent="0.35">
      <c r="V68676" s="5" t="str">
        <f t="shared" si="1073"/>
        <v/>
      </c>
    </row>
    <row r="68677" spans="22:22" x14ac:dyDescent="0.35">
      <c r="V68677" s="5" t="str">
        <f t="shared" si="1073"/>
        <v/>
      </c>
    </row>
    <row r="68678" spans="22:22" x14ac:dyDescent="0.35">
      <c r="V68678" s="5" t="str">
        <f t="shared" si="1073"/>
        <v/>
      </c>
    </row>
    <row r="68679" spans="22:22" x14ac:dyDescent="0.35">
      <c r="V68679" s="5" t="str">
        <f t="shared" si="1073"/>
        <v/>
      </c>
    </row>
    <row r="68680" spans="22:22" x14ac:dyDescent="0.35">
      <c r="V68680" s="5" t="str">
        <f t="shared" si="1073"/>
        <v/>
      </c>
    </row>
    <row r="68681" spans="22:22" x14ac:dyDescent="0.35">
      <c r="V68681" s="5" t="str">
        <f t="shared" si="1073"/>
        <v/>
      </c>
    </row>
    <row r="68682" spans="22:22" x14ac:dyDescent="0.35">
      <c r="V68682" s="5" t="str">
        <f t="shared" si="1073"/>
        <v/>
      </c>
    </row>
    <row r="68683" spans="22:22" x14ac:dyDescent="0.35">
      <c r="V68683" s="5" t="str">
        <f t="shared" si="1073"/>
        <v/>
      </c>
    </row>
    <row r="68684" spans="22:22" x14ac:dyDescent="0.35">
      <c r="V68684" s="5" t="str">
        <f t="shared" si="1073"/>
        <v/>
      </c>
    </row>
    <row r="68685" spans="22:22" x14ac:dyDescent="0.35">
      <c r="V68685" s="5" t="str">
        <f t="shared" si="1073"/>
        <v/>
      </c>
    </row>
    <row r="68686" spans="22:22" x14ac:dyDescent="0.35">
      <c r="V68686" s="5" t="str">
        <f t="shared" si="1073"/>
        <v/>
      </c>
    </row>
    <row r="68687" spans="22:22" x14ac:dyDescent="0.35">
      <c r="V68687" s="5" t="str">
        <f t="shared" si="1073"/>
        <v/>
      </c>
    </row>
    <row r="68688" spans="22:22" x14ac:dyDescent="0.35">
      <c r="V68688" s="5" t="str">
        <f t="shared" si="1073"/>
        <v/>
      </c>
    </row>
    <row r="68689" spans="22:22" x14ac:dyDescent="0.35">
      <c r="V68689" s="5" t="str">
        <f t="shared" si="1073"/>
        <v/>
      </c>
    </row>
    <row r="68690" spans="22:22" x14ac:dyDescent="0.35">
      <c r="V68690" s="5" t="str">
        <f t="shared" si="1073"/>
        <v/>
      </c>
    </row>
    <row r="68691" spans="22:22" x14ac:dyDescent="0.35">
      <c r="V68691" s="5" t="str">
        <f t="shared" si="1073"/>
        <v/>
      </c>
    </row>
    <row r="68692" spans="22:22" x14ac:dyDescent="0.35">
      <c r="V68692" s="5" t="str">
        <f t="shared" si="1073"/>
        <v/>
      </c>
    </row>
    <row r="68693" spans="22:22" x14ac:dyDescent="0.35">
      <c r="V68693" s="5" t="str">
        <f t="shared" si="1073"/>
        <v/>
      </c>
    </row>
    <row r="68694" spans="22:22" x14ac:dyDescent="0.35">
      <c r="V68694" s="5" t="str">
        <f t="shared" si="1073"/>
        <v/>
      </c>
    </row>
    <row r="68695" spans="22:22" x14ac:dyDescent="0.35">
      <c r="V68695" s="5" t="str">
        <f t="shared" si="1073"/>
        <v/>
      </c>
    </row>
    <row r="68696" spans="22:22" x14ac:dyDescent="0.35">
      <c r="V68696" s="5" t="str">
        <f t="shared" si="1073"/>
        <v/>
      </c>
    </row>
    <row r="68697" spans="22:22" x14ac:dyDescent="0.35">
      <c r="V68697" s="5" t="str">
        <f t="shared" si="1073"/>
        <v/>
      </c>
    </row>
    <row r="68698" spans="22:22" x14ac:dyDescent="0.35">
      <c r="V68698" s="5" t="str">
        <f t="shared" si="1073"/>
        <v/>
      </c>
    </row>
    <row r="68699" spans="22:22" x14ac:dyDescent="0.35">
      <c r="V68699" s="5" t="str">
        <f t="shared" si="1073"/>
        <v/>
      </c>
    </row>
    <row r="68700" spans="22:22" x14ac:dyDescent="0.35">
      <c r="V68700" s="5" t="str">
        <f t="shared" si="1073"/>
        <v/>
      </c>
    </row>
    <row r="68701" spans="22:22" x14ac:dyDescent="0.35">
      <c r="V68701" s="5" t="str">
        <f t="shared" si="1073"/>
        <v/>
      </c>
    </row>
    <row r="68702" spans="22:22" x14ac:dyDescent="0.35">
      <c r="V68702" s="5" t="str">
        <f t="shared" si="1073"/>
        <v/>
      </c>
    </row>
    <row r="68703" spans="22:22" x14ac:dyDescent="0.35">
      <c r="V68703" s="5" t="str">
        <f t="shared" si="1073"/>
        <v/>
      </c>
    </row>
    <row r="68704" spans="22:22" x14ac:dyDescent="0.35">
      <c r="V68704" s="5" t="str">
        <f t="shared" si="1073"/>
        <v/>
      </c>
    </row>
    <row r="68705" spans="22:22" x14ac:dyDescent="0.35">
      <c r="V68705" s="5" t="str">
        <f t="shared" si="1073"/>
        <v/>
      </c>
    </row>
    <row r="68706" spans="22:22" x14ac:dyDescent="0.35">
      <c r="V68706" s="5" t="str">
        <f t="shared" si="1073"/>
        <v/>
      </c>
    </row>
    <row r="68707" spans="22:22" x14ac:dyDescent="0.35">
      <c r="V68707" s="5" t="str">
        <f t="shared" si="1073"/>
        <v/>
      </c>
    </row>
    <row r="68708" spans="22:22" x14ac:dyDescent="0.35">
      <c r="V68708" s="5" t="str">
        <f t="shared" si="1073"/>
        <v/>
      </c>
    </row>
    <row r="68709" spans="22:22" x14ac:dyDescent="0.35">
      <c r="V68709" s="5" t="str">
        <f t="shared" si="1073"/>
        <v/>
      </c>
    </row>
    <row r="68710" spans="22:22" x14ac:dyDescent="0.35">
      <c r="V68710" s="5" t="str">
        <f t="shared" si="1073"/>
        <v/>
      </c>
    </row>
    <row r="68711" spans="22:22" x14ac:dyDescent="0.35">
      <c r="V68711" s="5" t="str">
        <f t="shared" si="1073"/>
        <v/>
      </c>
    </row>
    <row r="68712" spans="22:22" x14ac:dyDescent="0.35">
      <c r="V68712" s="5" t="str">
        <f t="shared" si="1073"/>
        <v/>
      </c>
    </row>
    <row r="68713" spans="22:22" x14ac:dyDescent="0.35">
      <c r="V68713" s="5" t="str">
        <f t="shared" si="1073"/>
        <v/>
      </c>
    </row>
    <row r="68714" spans="22:22" x14ac:dyDescent="0.35">
      <c r="V68714" s="5" t="str">
        <f t="shared" si="1073"/>
        <v/>
      </c>
    </row>
    <row r="68715" spans="22:22" x14ac:dyDescent="0.35">
      <c r="V68715" s="5" t="str">
        <f t="shared" si="1073"/>
        <v/>
      </c>
    </row>
    <row r="68716" spans="22:22" x14ac:dyDescent="0.35">
      <c r="V68716" s="5" t="str">
        <f t="shared" si="1073"/>
        <v/>
      </c>
    </row>
    <row r="68717" spans="22:22" x14ac:dyDescent="0.35">
      <c r="V68717" s="5" t="str">
        <f t="shared" si="1073"/>
        <v/>
      </c>
    </row>
    <row r="68718" spans="22:22" x14ac:dyDescent="0.35">
      <c r="V68718" s="5" t="str">
        <f t="shared" si="1073"/>
        <v/>
      </c>
    </row>
    <row r="68719" spans="22:22" x14ac:dyDescent="0.35">
      <c r="V68719" s="5" t="str">
        <f t="shared" si="1073"/>
        <v/>
      </c>
    </row>
    <row r="68720" spans="22:22" x14ac:dyDescent="0.35">
      <c r="V68720" s="5" t="str">
        <f t="shared" si="1073"/>
        <v/>
      </c>
    </row>
    <row r="68721" spans="22:22" x14ac:dyDescent="0.35">
      <c r="V68721" s="5" t="str">
        <f t="shared" si="1073"/>
        <v/>
      </c>
    </row>
    <row r="68722" spans="22:22" x14ac:dyDescent="0.35">
      <c r="V68722" s="5" t="str">
        <f t="shared" si="1073"/>
        <v/>
      </c>
    </row>
    <row r="68723" spans="22:22" x14ac:dyDescent="0.35">
      <c r="V68723" s="5" t="str">
        <f t="shared" si="1073"/>
        <v/>
      </c>
    </row>
    <row r="68724" spans="22:22" x14ac:dyDescent="0.35">
      <c r="V68724" s="5" t="str">
        <f t="shared" si="1073"/>
        <v/>
      </c>
    </row>
    <row r="68725" spans="22:22" x14ac:dyDescent="0.35">
      <c r="V68725" s="5" t="str">
        <f t="shared" si="1073"/>
        <v/>
      </c>
    </row>
    <row r="68726" spans="22:22" x14ac:dyDescent="0.35">
      <c r="V68726" s="5" t="str">
        <f t="shared" si="1073"/>
        <v/>
      </c>
    </row>
    <row r="68727" spans="22:22" x14ac:dyDescent="0.35">
      <c r="V68727" s="5" t="str">
        <f t="shared" si="1073"/>
        <v/>
      </c>
    </row>
    <row r="68728" spans="22:22" x14ac:dyDescent="0.35">
      <c r="V68728" s="5" t="str">
        <f t="shared" si="1073"/>
        <v/>
      </c>
    </row>
    <row r="68729" spans="22:22" x14ac:dyDescent="0.35">
      <c r="V68729" s="5" t="str">
        <f t="shared" si="1073"/>
        <v/>
      </c>
    </row>
    <row r="68730" spans="22:22" x14ac:dyDescent="0.35">
      <c r="V68730" s="5" t="str">
        <f t="shared" si="1073"/>
        <v/>
      </c>
    </row>
    <row r="68731" spans="22:22" x14ac:dyDescent="0.35">
      <c r="V68731" s="5" t="str">
        <f t="shared" si="1073"/>
        <v/>
      </c>
    </row>
    <row r="68732" spans="22:22" x14ac:dyDescent="0.35">
      <c r="V68732" s="5" t="str">
        <f t="shared" si="1073"/>
        <v/>
      </c>
    </row>
    <row r="68733" spans="22:22" x14ac:dyDescent="0.35">
      <c r="V68733" s="5" t="str">
        <f t="shared" si="1073"/>
        <v/>
      </c>
    </row>
    <row r="68734" spans="22:22" x14ac:dyDescent="0.35">
      <c r="V68734" s="5" t="str">
        <f t="shared" si="1073"/>
        <v/>
      </c>
    </row>
    <row r="68735" spans="22:22" x14ac:dyDescent="0.35">
      <c r="V68735" s="5" t="str">
        <f t="shared" si="1073"/>
        <v/>
      </c>
    </row>
    <row r="68736" spans="22:22" x14ac:dyDescent="0.35">
      <c r="V68736" s="5" t="str">
        <f t="shared" si="1073"/>
        <v/>
      </c>
    </row>
    <row r="68737" spans="22:22" x14ac:dyDescent="0.35">
      <c r="V68737" s="5" t="str">
        <f t="shared" si="1073"/>
        <v/>
      </c>
    </row>
    <row r="68738" spans="22:22" x14ac:dyDescent="0.35">
      <c r="V68738" s="5" t="str">
        <f t="shared" ref="V68738:V68801" si="1074">TRIM(CLEAN(SUBSTITUTE(A68738,CHAR(160)," ")))</f>
        <v/>
      </c>
    </row>
    <row r="68739" spans="22:22" x14ac:dyDescent="0.35">
      <c r="V68739" s="5" t="str">
        <f t="shared" si="1074"/>
        <v/>
      </c>
    </row>
    <row r="68740" spans="22:22" x14ac:dyDescent="0.35">
      <c r="V68740" s="5" t="str">
        <f t="shared" si="1074"/>
        <v/>
      </c>
    </row>
    <row r="68741" spans="22:22" x14ac:dyDescent="0.35">
      <c r="V68741" s="5" t="str">
        <f t="shared" si="1074"/>
        <v/>
      </c>
    </row>
    <row r="68742" spans="22:22" x14ac:dyDescent="0.35">
      <c r="V68742" s="5" t="str">
        <f t="shared" si="1074"/>
        <v/>
      </c>
    </row>
    <row r="68743" spans="22:22" x14ac:dyDescent="0.35">
      <c r="V68743" s="5" t="str">
        <f t="shared" si="1074"/>
        <v/>
      </c>
    </row>
    <row r="68744" spans="22:22" x14ac:dyDescent="0.35">
      <c r="V68744" s="5" t="str">
        <f t="shared" si="1074"/>
        <v/>
      </c>
    </row>
    <row r="68745" spans="22:22" x14ac:dyDescent="0.35">
      <c r="V68745" s="5" t="str">
        <f t="shared" si="1074"/>
        <v/>
      </c>
    </row>
    <row r="68746" spans="22:22" x14ac:dyDescent="0.35">
      <c r="V68746" s="5" t="str">
        <f t="shared" si="1074"/>
        <v/>
      </c>
    </row>
    <row r="68747" spans="22:22" x14ac:dyDescent="0.35">
      <c r="V68747" s="5" t="str">
        <f t="shared" si="1074"/>
        <v/>
      </c>
    </row>
    <row r="68748" spans="22:22" x14ac:dyDescent="0.35">
      <c r="V68748" s="5" t="str">
        <f t="shared" si="1074"/>
        <v/>
      </c>
    </row>
    <row r="68749" spans="22:22" x14ac:dyDescent="0.35">
      <c r="V68749" s="5" t="str">
        <f t="shared" si="1074"/>
        <v/>
      </c>
    </row>
    <row r="68750" spans="22:22" x14ac:dyDescent="0.35">
      <c r="V68750" s="5" t="str">
        <f t="shared" si="1074"/>
        <v/>
      </c>
    </row>
    <row r="68751" spans="22:22" x14ac:dyDescent="0.35">
      <c r="V68751" s="5" t="str">
        <f t="shared" si="1074"/>
        <v/>
      </c>
    </row>
    <row r="68752" spans="22:22" x14ac:dyDescent="0.35">
      <c r="V68752" s="5" t="str">
        <f t="shared" si="1074"/>
        <v/>
      </c>
    </row>
    <row r="68753" spans="22:22" x14ac:dyDescent="0.35">
      <c r="V68753" s="5" t="str">
        <f t="shared" si="1074"/>
        <v/>
      </c>
    </row>
    <row r="68754" spans="22:22" x14ac:dyDescent="0.35">
      <c r="V68754" s="5" t="str">
        <f t="shared" si="1074"/>
        <v/>
      </c>
    </row>
    <row r="68755" spans="22:22" x14ac:dyDescent="0.35">
      <c r="V68755" s="5" t="str">
        <f t="shared" si="1074"/>
        <v/>
      </c>
    </row>
    <row r="68756" spans="22:22" x14ac:dyDescent="0.35">
      <c r="V68756" s="5" t="str">
        <f t="shared" si="1074"/>
        <v/>
      </c>
    </row>
    <row r="68757" spans="22:22" x14ac:dyDescent="0.35">
      <c r="V68757" s="5" t="str">
        <f t="shared" si="1074"/>
        <v/>
      </c>
    </row>
    <row r="68758" spans="22:22" x14ac:dyDescent="0.35">
      <c r="V68758" s="5" t="str">
        <f t="shared" si="1074"/>
        <v/>
      </c>
    </row>
    <row r="68759" spans="22:22" x14ac:dyDescent="0.35">
      <c r="V68759" s="5" t="str">
        <f t="shared" si="1074"/>
        <v/>
      </c>
    </row>
    <row r="68760" spans="22:22" x14ac:dyDescent="0.35">
      <c r="V68760" s="5" t="str">
        <f t="shared" si="1074"/>
        <v/>
      </c>
    </row>
    <row r="68761" spans="22:22" x14ac:dyDescent="0.35">
      <c r="V68761" s="5" t="str">
        <f t="shared" si="1074"/>
        <v/>
      </c>
    </row>
    <row r="68762" spans="22:22" x14ac:dyDescent="0.35">
      <c r="V68762" s="5" t="str">
        <f t="shared" si="1074"/>
        <v/>
      </c>
    </row>
    <row r="68763" spans="22:22" x14ac:dyDescent="0.35">
      <c r="V68763" s="5" t="str">
        <f t="shared" si="1074"/>
        <v/>
      </c>
    </row>
    <row r="68764" spans="22:22" x14ac:dyDescent="0.35">
      <c r="V68764" s="5" t="str">
        <f t="shared" si="1074"/>
        <v/>
      </c>
    </row>
    <row r="68765" spans="22:22" x14ac:dyDescent="0.35">
      <c r="V68765" s="5" t="str">
        <f t="shared" si="1074"/>
        <v/>
      </c>
    </row>
    <row r="68766" spans="22:22" x14ac:dyDescent="0.35">
      <c r="V68766" s="5" t="str">
        <f t="shared" si="1074"/>
        <v/>
      </c>
    </row>
    <row r="68767" spans="22:22" x14ac:dyDescent="0.35">
      <c r="V68767" s="5" t="str">
        <f t="shared" si="1074"/>
        <v/>
      </c>
    </row>
    <row r="68768" spans="22:22" x14ac:dyDescent="0.35">
      <c r="V68768" s="5" t="str">
        <f t="shared" si="1074"/>
        <v/>
      </c>
    </row>
    <row r="68769" spans="22:22" x14ac:dyDescent="0.35">
      <c r="V68769" s="5" t="str">
        <f t="shared" si="1074"/>
        <v/>
      </c>
    </row>
    <row r="68770" spans="22:22" x14ac:dyDescent="0.35">
      <c r="V68770" s="5" t="str">
        <f t="shared" si="1074"/>
        <v/>
      </c>
    </row>
    <row r="68771" spans="22:22" x14ac:dyDescent="0.35">
      <c r="V68771" s="5" t="str">
        <f t="shared" si="1074"/>
        <v/>
      </c>
    </row>
    <row r="68772" spans="22:22" x14ac:dyDescent="0.35">
      <c r="V68772" s="5" t="str">
        <f t="shared" si="1074"/>
        <v/>
      </c>
    </row>
    <row r="68773" spans="22:22" x14ac:dyDescent="0.35">
      <c r="V68773" s="5" t="str">
        <f t="shared" si="1074"/>
        <v/>
      </c>
    </row>
    <row r="68774" spans="22:22" x14ac:dyDescent="0.35">
      <c r="V68774" s="5" t="str">
        <f t="shared" si="1074"/>
        <v/>
      </c>
    </row>
    <row r="68775" spans="22:22" x14ac:dyDescent="0.35">
      <c r="V68775" s="5" t="str">
        <f t="shared" si="1074"/>
        <v/>
      </c>
    </row>
    <row r="68776" spans="22:22" x14ac:dyDescent="0.35">
      <c r="V68776" s="5" t="str">
        <f t="shared" si="1074"/>
        <v/>
      </c>
    </row>
    <row r="68777" spans="22:22" x14ac:dyDescent="0.35">
      <c r="V68777" s="5" t="str">
        <f t="shared" si="1074"/>
        <v/>
      </c>
    </row>
    <row r="68778" spans="22:22" x14ac:dyDescent="0.35">
      <c r="V68778" s="5" t="str">
        <f t="shared" si="1074"/>
        <v/>
      </c>
    </row>
    <row r="68779" spans="22:22" x14ac:dyDescent="0.35">
      <c r="V68779" s="5" t="str">
        <f t="shared" si="1074"/>
        <v/>
      </c>
    </row>
    <row r="68780" spans="22:22" x14ac:dyDescent="0.35">
      <c r="V68780" s="5" t="str">
        <f t="shared" si="1074"/>
        <v/>
      </c>
    </row>
    <row r="68781" spans="22:22" x14ac:dyDescent="0.35">
      <c r="V68781" s="5" t="str">
        <f t="shared" si="1074"/>
        <v/>
      </c>
    </row>
    <row r="68782" spans="22:22" x14ac:dyDescent="0.35">
      <c r="V68782" s="5" t="str">
        <f t="shared" si="1074"/>
        <v/>
      </c>
    </row>
    <row r="68783" spans="22:22" x14ac:dyDescent="0.35">
      <c r="V68783" s="5" t="str">
        <f t="shared" si="1074"/>
        <v/>
      </c>
    </row>
    <row r="68784" spans="22:22" x14ac:dyDescent="0.35">
      <c r="V68784" s="5" t="str">
        <f t="shared" si="1074"/>
        <v/>
      </c>
    </row>
    <row r="68785" spans="22:22" x14ac:dyDescent="0.35">
      <c r="V68785" s="5" t="str">
        <f t="shared" si="1074"/>
        <v/>
      </c>
    </row>
    <row r="68786" spans="22:22" x14ac:dyDescent="0.35">
      <c r="V68786" s="5" t="str">
        <f t="shared" si="1074"/>
        <v/>
      </c>
    </row>
    <row r="68787" spans="22:22" x14ac:dyDescent="0.35">
      <c r="V68787" s="5" t="str">
        <f t="shared" si="1074"/>
        <v/>
      </c>
    </row>
    <row r="68788" spans="22:22" x14ac:dyDescent="0.35">
      <c r="V68788" s="5" t="str">
        <f t="shared" si="1074"/>
        <v/>
      </c>
    </row>
    <row r="68789" spans="22:22" x14ac:dyDescent="0.35">
      <c r="V68789" s="5" t="str">
        <f t="shared" si="1074"/>
        <v/>
      </c>
    </row>
    <row r="68790" spans="22:22" x14ac:dyDescent="0.35">
      <c r="V68790" s="5" t="str">
        <f t="shared" si="1074"/>
        <v/>
      </c>
    </row>
    <row r="68791" spans="22:22" x14ac:dyDescent="0.35">
      <c r="V68791" s="5" t="str">
        <f t="shared" si="1074"/>
        <v/>
      </c>
    </row>
    <row r="68792" spans="22:22" x14ac:dyDescent="0.35">
      <c r="V68792" s="5" t="str">
        <f t="shared" si="1074"/>
        <v/>
      </c>
    </row>
    <row r="68793" spans="22:22" x14ac:dyDescent="0.35">
      <c r="V68793" s="5" t="str">
        <f t="shared" si="1074"/>
        <v/>
      </c>
    </row>
    <row r="68794" spans="22:22" x14ac:dyDescent="0.35">
      <c r="V68794" s="5" t="str">
        <f t="shared" si="1074"/>
        <v/>
      </c>
    </row>
    <row r="68795" spans="22:22" x14ac:dyDescent="0.35">
      <c r="V68795" s="5" t="str">
        <f t="shared" si="1074"/>
        <v/>
      </c>
    </row>
    <row r="68796" spans="22:22" x14ac:dyDescent="0.35">
      <c r="V68796" s="5" t="str">
        <f t="shared" si="1074"/>
        <v/>
      </c>
    </row>
    <row r="68797" spans="22:22" x14ac:dyDescent="0.35">
      <c r="V68797" s="5" t="str">
        <f t="shared" si="1074"/>
        <v/>
      </c>
    </row>
    <row r="68798" spans="22:22" x14ac:dyDescent="0.35">
      <c r="V68798" s="5" t="str">
        <f t="shared" si="1074"/>
        <v/>
      </c>
    </row>
    <row r="68799" spans="22:22" x14ac:dyDescent="0.35">
      <c r="V68799" s="5" t="str">
        <f t="shared" si="1074"/>
        <v/>
      </c>
    </row>
    <row r="68800" spans="22:22" x14ac:dyDescent="0.35">
      <c r="V68800" s="5" t="str">
        <f t="shared" si="1074"/>
        <v/>
      </c>
    </row>
    <row r="68801" spans="22:22" x14ac:dyDescent="0.35">
      <c r="V68801" s="5" t="str">
        <f t="shared" si="1074"/>
        <v/>
      </c>
    </row>
    <row r="68802" spans="22:22" x14ac:dyDescent="0.35">
      <c r="V68802" s="5" t="str">
        <f t="shared" ref="V68802:V68865" si="1075">TRIM(CLEAN(SUBSTITUTE(A68802,CHAR(160)," ")))</f>
        <v/>
      </c>
    </row>
    <row r="68803" spans="22:22" x14ac:dyDescent="0.35">
      <c r="V68803" s="5" t="str">
        <f t="shared" si="1075"/>
        <v/>
      </c>
    </row>
    <row r="68804" spans="22:22" x14ac:dyDescent="0.35">
      <c r="V68804" s="5" t="str">
        <f t="shared" si="1075"/>
        <v/>
      </c>
    </row>
    <row r="68805" spans="22:22" x14ac:dyDescent="0.35">
      <c r="V68805" s="5" t="str">
        <f t="shared" si="1075"/>
        <v/>
      </c>
    </row>
    <row r="68806" spans="22:22" x14ac:dyDescent="0.35">
      <c r="V68806" s="5" t="str">
        <f t="shared" si="1075"/>
        <v/>
      </c>
    </row>
    <row r="68807" spans="22:22" x14ac:dyDescent="0.35">
      <c r="V68807" s="5" t="str">
        <f t="shared" si="1075"/>
        <v/>
      </c>
    </row>
    <row r="68808" spans="22:22" x14ac:dyDescent="0.35">
      <c r="V68808" s="5" t="str">
        <f t="shared" si="1075"/>
        <v/>
      </c>
    </row>
    <row r="68809" spans="22:22" x14ac:dyDescent="0.35">
      <c r="V68809" s="5" t="str">
        <f t="shared" si="1075"/>
        <v/>
      </c>
    </row>
    <row r="68810" spans="22:22" x14ac:dyDescent="0.35">
      <c r="V68810" s="5" t="str">
        <f t="shared" si="1075"/>
        <v/>
      </c>
    </row>
    <row r="68811" spans="22:22" x14ac:dyDescent="0.35">
      <c r="V68811" s="5" t="str">
        <f t="shared" si="1075"/>
        <v/>
      </c>
    </row>
    <row r="68812" spans="22:22" x14ac:dyDescent="0.35">
      <c r="V68812" s="5" t="str">
        <f t="shared" si="1075"/>
        <v/>
      </c>
    </row>
    <row r="68813" spans="22:22" x14ac:dyDescent="0.35">
      <c r="V68813" s="5" t="str">
        <f t="shared" si="1075"/>
        <v/>
      </c>
    </row>
    <row r="68814" spans="22:22" x14ac:dyDescent="0.35">
      <c r="V68814" s="5" t="str">
        <f t="shared" si="1075"/>
        <v/>
      </c>
    </row>
    <row r="68815" spans="22:22" x14ac:dyDescent="0.35">
      <c r="V68815" s="5" t="str">
        <f t="shared" si="1075"/>
        <v/>
      </c>
    </row>
    <row r="68816" spans="22:22" x14ac:dyDescent="0.35">
      <c r="V68816" s="5" t="str">
        <f t="shared" si="1075"/>
        <v/>
      </c>
    </row>
    <row r="68817" spans="22:22" x14ac:dyDescent="0.35">
      <c r="V68817" s="5" t="str">
        <f t="shared" si="1075"/>
        <v/>
      </c>
    </row>
    <row r="68818" spans="22:22" x14ac:dyDescent="0.35">
      <c r="V68818" s="5" t="str">
        <f t="shared" si="1075"/>
        <v/>
      </c>
    </row>
    <row r="68819" spans="22:22" x14ac:dyDescent="0.35">
      <c r="V68819" s="5" t="str">
        <f t="shared" si="1075"/>
        <v/>
      </c>
    </row>
    <row r="68820" spans="22:22" x14ac:dyDescent="0.35">
      <c r="V68820" s="5" t="str">
        <f t="shared" si="1075"/>
        <v/>
      </c>
    </row>
    <row r="68821" spans="22:22" x14ac:dyDescent="0.35">
      <c r="V68821" s="5" t="str">
        <f t="shared" si="1075"/>
        <v/>
      </c>
    </row>
    <row r="68822" spans="22:22" x14ac:dyDescent="0.35">
      <c r="V68822" s="5" t="str">
        <f t="shared" si="1075"/>
        <v/>
      </c>
    </row>
    <row r="68823" spans="22:22" x14ac:dyDescent="0.35">
      <c r="V68823" s="5" t="str">
        <f t="shared" si="1075"/>
        <v/>
      </c>
    </row>
    <row r="68824" spans="22:22" x14ac:dyDescent="0.35">
      <c r="V68824" s="5" t="str">
        <f t="shared" si="1075"/>
        <v/>
      </c>
    </row>
    <row r="68825" spans="22:22" x14ac:dyDescent="0.35">
      <c r="V68825" s="5" t="str">
        <f t="shared" si="1075"/>
        <v/>
      </c>
    </row>
    <row r="68826" spans="22:22" x14ac:dyDescent="0.35">
      <c r="V68826" s="5" t="str">
        <f t="shared" si="1075"/>
        <v/>
      </c>
    </row>
    <row r="68827" spans="22:22" x14ac:dyDescent="0.35">
      <c r="V68827" s="5" t="str">
        <f t="shared" si="1075"/>
        <v/>
      </c>
    </row>
    <row r="68828" spans="22:22" x14ac:dyDescent="0.35">
      <c r="V68828" s="5" t="str">
        <f t="shared" si="1075"/>
        <v/>
      </c>
    </row>
    <row r="68829" spans="22:22" x14ac:dyDescent="0.35">
      <c r="V68829" s="5" t="str">
        <f t="shared" si="1075"/>
        <v/>
      </c>
    </row>
    <row r="68830" spans="22:22" x14ac:dyDescent="0.35">
      <c r="V68830" s="5" t="str">
        <f t="shared" si="1075"/>
        <v/>
      </c>
    </row>
    <row r="68831" spans="22:22" x14ac:dyDescent="0.35">
      <c r="V68831" s="5" t="str">
        <f t="shared" si="1075"/>
        <v/>
      </c>
    </row>
    <row r="68832" spans="22:22" x14ac:dyDescent="0.35">
      <c r="V68832" s="5" t="str">
        <f t="shared" si="1075"/>
        <v/>
      </c>
    </row>
    <row r="68833" spans="22:22" x14ac:dyDescent="0.35">
      <c r="V68833" s="5" t="str">
        <f t="shared" si="1075"/>
        <v/>
      </c>
    </row>
    <row r="68834" spans="22:22" x14ac:dyDescent="0.35">
      <c r="V68834" s="5" t="str">
        <f t="shared" si="1075"/>
        <v/>
      </c>
    </row>
    <row r="68835" spans="22:22" x14ac:dyDescent="0.35">
      <c r="V68835" s="5" t="str">
        <f t="shared" si="1075"/>
        <v/>
      </c>
    </row>
    <row r="68836" spans="22:22" x14ac:dyDescent="0.35">
      <c r="V68836" s="5" t="str">
        <f t="shared" si="1075"/>
        <v/>
      </c>
    </row>
    <row r="68837" spans="22:22" x14ac:dyDescent="0.35">
      <c r="V68837" s="5" t="str">
        <f t="shared" si="1075"/>
        <v/>
      </c>
    </row>
    <row r="68838" spans="22:22" x14ac:dyDescent="0.35">
      <c r="V68838" s="5" t="str">
        <f t="shared" si="1075"/>
        <v/>
      </c>
    </row>
    <row r="68839" spans="22:22" x14ac:dyDescent="0.35">
      <c r="V68839" s="5" t="str">
        <f t="shared" si="1075"/>
        <v/>
      </c>
    </row>
    <row r="68840" spans="22:22" x14ac:dyDescent="0.35">
      <c r="V68840" s="5" t="str">
        <f t="shared" si="1075"/>
        <v/>
      </c>
    </row>
    <row r="68841" spans="22:22" x14ac:dyDescent="0.35">
      <c r="V68841" s="5" t="str">
        <f t="shared" si="1075"/>
        <v/>
      </c>
    </row>
    <row r="68842" spans="22:22" x14ac:dyDescent="0.35">
      <c r="V68842" s="5" t="str">
        <f t="shared" si="1075"/>
        <v/>
      </c>
    </row>
    <row r="68843" spans="22:22" x14ac:dyDescent="0.35">
      <c r="V68843" s="5" t="str">
        <f t="shared" si="1075"/>
        <v/>
      </c>
    </row>
    <row r="68844" spans="22:22" x14ac:dyDescent="0.35">
      <c r="V68844" s="5" t="str">
        <f t="shared" si="1075"/>
        <v/>
      </c>
    </row>
    <row r="68845" spans="22:22" x14ac:dyDescent="0.35">
      <c r="V68845" s="5" t="str">
        <f t="shared" si="1075"/>
        <v/>
      </c>
    </row>
    <row r="68846" spans="22:22" x14ac:dyDescent="0.35">
      <c r="V68846" s="5" t="str">
        <f t="shared" si="1075"/>
        <v/>
      </c>
    </row>
    <row r="68847" spans="22:22" x14ac:dyDescent="0.35">
      <c r="V68847" s="5" t="str">
        <f t="shared" si="1075"/>
        <v/>
      </c>
    </row>
    <row r="68848" spans="22:22" x14ac:dyDescent="0.35">
      <c r="V68848" s="5" t="str">
        <f t="shared" si="1075"/>
        <v/>
      </c>
    </row>
    <row r="68849" spans="22:22" x14ac:dyDescent="0.35">
      <c r="V68849" s="5" t="str">
        <f t="shared" si="1075"/>
        <v/>
      </c>
    </row>
    <row r="68850" spans="22:22" x14ac:dyDescent="0.35">
      <c r="V68850" s="5" t="str">
        <f t="shared" si="1075"/>
        <v/>
      </c>
    </row>
    <row r="68851" spans="22:22" x14ac:dyDescent="0.35">
      <c r="V68851" s="5" t="str">
        <f t="shared" si="1075"/>
        <v/>
      </c>
    </row>
    <row r="68852" spans="22:22" x14ac:dyDescent="0.35">
      <c r="V68852" s="5" t="str">
        <f t="shared" si="1075"/>
        <v/>
      </c>
    </row>
    <row r="68853" spans="22:22" x14ac:dyDescent="0.35">
      <c r="V68853" s="5" t="str">
        <f t="shared" si="1075"/>
        <v/>
      </c>
    </row>
    <row r="68854" spans="22:22" x14ac:dyDescent="0.35">
      <c r="V68854" s="5" t="str">
        <f t="shared" si="1075"/>
        <v/>
      </c>
    </row>
    <row r="68855" spans="22:22" x14ac:dyDescent="0.35">
      <c r="V68855" s="5" t="str">
        <f t="shared" si="1075"/>
        <v/>
      </c>
    </row>
    <row r="68856" spans="22:22" x14ac:dyDescent="0.35">
      <c r="V68856" s="5" t="str">
        <f t="shared" si="1075"/>
        <v/>
      </c>
    </row>
    <row r="68857" spans="22:22" x14ac:dyDescent="0.35">
      <c r="V68857" s="5" t="str">
        <f t="shared" si="1075"/>
        <v/>
      </c>
    </row>
    <row r="68858" spans="22:22" x14ac:dyDescent="0.35">
      <c r="V68858" s="5" t="str">
        <f t="shared" si="1075"/>
        <v/>
      </c>
    </row>
    <row r="68859" spans="22:22" x14ac:dyDescent="0.35">
      <c r="V68859" s="5" t="str">
        <f t="shared" si="1075"/>
        <v/>
      </c>
    </row>
    <row r="68860" spans="22:22" x14ac:dyDescent="0.35">
      <c r="V68860" s="5" t="str">
        <f t="shared" si="1075"/>
        <v/>
      </c>
    </row>
    <row r="68861" spans="22:22" x14ac:dyDescent="0.35">
      <c r="V68861" s="5" t="str">
        <f t="shared" si="1075"/>
        <v/>
      </c>
    </row>
    <row r="68862" spans="22:22" x14ac:dyDescent="0.35">
      <c r="V68862" s="5" t="str">
        <f t="shared" si="1075"/>
        <v/>
      </c>
    </row>
    <row r="68863" spans="22:22" x14ac:dyDescent="0.35">
      <c r="V68863" s="5" t="str">
        <f t="shared" si="1075"/>
        <v/>
      </c>
    </row>
    <row r="68864" spans="22:22" x14ac:dyDescent="0.35">
      <c r="V68864" s="5" t="str">
        <f t="shared" si="1075"/>
        <v/>
      </c>
    </row>
    <row r="68865" spans="22:22" x14ac:dyDescent="0.35">
      <c r="V68865" s="5" t="str">
        <f t="shared" si="1075"/>
        <v/>
      </c>
    </row>
    <row r="68866" spans="22:22" x14ac:dyDescent="0.35">
      <c r="V68866" s="5" t="str">
        <f t="shared" ref="V68866:V68929" si="1076">TRIM(CLEAN(SUBSTITUTE(A68866,CHAR(160)," ")))</f>
        <v/>
      </c>
    </row>
    <row r="68867" spans="22:22" x14ac:dyDescent="0.35">
      <c r="V68867" s="5" t="str">
        <f t="shared" si="1076"/>
        <v/>
      </c>
    </row>
    <row r="68868" spans="22:22" x14ac:dyDescent="0.35">
      <c r="V68868" s="5" t="str">
        <f t="shared" si="1076"/>
        <v/>
      </c>
    </row>
    <row r="68869" spans="22:22" x14ac:dyDescent="0.35">
      <c r="V68869" s="5" t="str">
        <f t="shared" si="1076"/>
        <v/>
      </c>
    </row>
    <row r="68870" spans="22:22" x14ac:dyDescent="0.35">
      <c r="V68870" s="5" t="str">
        <f t="shared" si="1076"/>
        <v/>
      </c>
    </row>
    <row r="68871" spans="22:22" x14ac:dyDescent="0.35">
      <c r="V68871" s="5" t="str">
        <f t="shared" si="1076"/>
        <v/>
      </c>
    </row>
    <row r="68872" spans="22:22" x14ac:dyDescent="0.35">
      <c r="V68872" s="5" t="str">
        <f t="shared" si="1076"/>
        <v/>
      </c>
    </row>
    <row r="68873" spans="22:22" x14ac:dyDescent="0.35">
      <c r="V68873" s="5" t="str">
        <f t="shared" si="1076"/>
        <v/>
      </c>
    </row>
    <row r="68874" spans="22:22" x14ac:dyDescent="0.35">
      <c r="V68874" s="5" t="str">
        <f t="shared" si="1076"/>
        <v/>
      </c>
    </row>
    <row r="68875" spans="22:22" x14ac:dyDescent="0.35">
      <c r="V68875" s="5" t="str">
        <f t="shared" si="1076"/>
        <v/>
      </c>
    </row>
    <row r="68876" spans="22:22" x14ac:dyDescent="0.35">
      <c r="V68876" s="5" t="str">
        <f t="shared" si="1076"/>
        <v/>
      </c>
    </row>
    <row r="68877" spans="22:22" x14ac:dyDescent="0.35">
      <c r="V68877" s="5" t="str">
        <f t="shared" si="1076"/>
        <v/>
      </c>
    </row>
    <row r="68878" spans="22:22" x14ac:dyDescent="0.35">
      <c r="V68878" s="5" t="str">
        <f t="shared" si="1076"/>
        <v/>
      </c>
    </row>
    <row r="68879" spans="22:22" x14ac:dyDescent="0.35">
      <c r="V68879" s="5" t="str">
        <f t="shared" si="1076"/>
        <v/>
      </c>
    </row>
    <row r="68880" spans="22:22" x14ac:dyDescent="0.35">
      <c r="V68880" s="5" t="str">
        <f t="shared" si="1076"/>
        <v/>
      </c>
    </row>
    <row r="68881" spans="22:22" x14ac:dyDescent="0.35">
      <c r="V68881" s="5" t="str">
        <f t="shared" si="1076"/>
        <v/>
      </c>
    </row>
    <row r="68882" spans="22:22" x14ac:dyDescent="0.35">
      <c r="V68882" s="5" t="str">
        <f t="shared" si="1076"/>
        <v/>
      </c>
    </row>
    <row r="68883" spans="22:22" x14ac:dyDescent="0.35">
      <c r="V68883" s="5" t="str">
        <f t="shared" si="1076"/>
        <v/>
      </c>
    </row>
    <row r="68884" spans="22:22" x14ac:dyDescent="0.35">
      <c r="V68884" s="5" t="str">
        <f t="shared" si="1076"/>
        <v/>
      </c>
    </row>
    <row r="68885" spans="22:22" x14ac:dyDescent="0.35">
      <c r="V68885" s="5" t="str">
        <f t="shared" si="1076"/>
        <v/>
      </c>
    </row>
    <row r="68886" spans="22:22" x14ac:dyDescent="0.35">
      <c r="V68886" s="5" t="str">
        <f t="shared" si="1076"/>
        <v/>
      </c>
    </row>
    <row r="68887" spans="22:22" x14ac:dyDescent="0.35">
      <c r="V68887" s="5" t="str">
        <f t="shared" si="1076"/>
        <v/>
      </c>
    </row>
    <row r="68888" spans="22:22" x14ac:dyDescent="0.35">
      <c r="V68888" s="5" t="str">
        <f t="shared" si="1076"/>
        <v/>
      </c>
    </row>
    <row r="68889" spans="22:22" x14ac:dyDescent="0.35">
      <c r="V68889" s="5" t="str">
        <f t="shared" si="1076"/>
        <v/>
      </c>
    </row>
    <row r="68890" spans="22:22" x14ac:dyDescent="0.35">
      <c r="V68890" s="5" t="str">
        <f t="shared" si="1076"/>
        <v/>
      </c>
    </row>
    <row r="68891" spans="22:22" x14ac:dyDescent="0.35">
      <c r="V68891" s="5" t="str">
        <f t="shared" si="1076"/>
        <v/>
      </c>
    </row>
    <row r="68892" spans="22:22" x14ac:dyDescent="0.35">
      <c r="V68892" s="5" t="str">
        <f t="shared" si="1076"/>
        <v/>
      </c>
    </row>
    <row r="68893" spans="22:22" x14ac:dyDescent="0.35">
      <c r="V68893" s="5" t="str">
        <f t="shared" si="1076"/>
        <v/>
      </c>
    </row>
    <row r="68894" spans="22:22" x14ac:dyDescent="0.35">
      <c r="V68894" s="5" t="str">
        <f t="shared" si="1076"/>
        <v/>
      </c>
    </row>
    <row r="68895" spans="22:22" x14ac:dyDescent="0.35">
      <c r="V68895" s="5" t="str">
        <f t="shared" si="1076"/>
        <v/>
      </c>
    </row>
    <row r="68896" spans="22:22" x14ac:dyDescent="0.35">
      <c r="V68896" s="5" t="str">
        <f t="shared" si="1076"/>
        <v/>
      </c>
    </row>
    <row r="68897" spans="22:22" x14ac:dyDescent="0.35">
      <c r="V68897" s="5" t="str">
        <f t="shared" si="1076"/>
        <v/>
      </c>
    </row>
    <row r="68898" spans="22:22" x14ac:dyDescent="0.35">
      <c r="V68898" s="5" t="str">
        <f t="shared" si="1076"/>
        <v/>
      </c>
    </row>
    <row r="68899" spans="22:22" x14ac:dyDescent="0.35">
      <c r="V68899" s="5" t="str">
        <f t="shared" si="1076"/>
        <v/>
      </c>
    </row>
    <row r="68900" spans="22:22" x14ac:dyDescent="0.35">
      <c r="V68900" s="5" t="str">
        <f t="shared" si="1076"/>
        <v/>
      </c>
    </row>
    <row r="68901" spans="22:22" x14ac:dyDescent="0.35">
      <c r="V68901" s="5" t="str">
        <f t="shared" si="1076"/>
        <v/>
      </c>
    </row>
    <row r="68902" spans="22:22" x14ac:dyDescent="0.35">
      <c r="V68902" s="5" t="str">
        <f t="shared" si="1076"/>
        <v/>
      </c>
    </row>
    <row r="68903" spans="22:22" x14ac:dyDescent="0.35">
      <c r="V68903" s="5" t="str">
        <f t="shared" si="1076"/>
        <v/>
      </c>
    </row>
    <row r="68904" spans="22:22" x14ac:dyDescent="0.35">
      <c r="V68904" s="5" t="str">
        <f t="shared" si="1076"/>
        <v/>
      </c>
    </row>
    <row r="68905" spans="22:22" x14ac:dyDescent="0.35">
      <c r="V68905" s="5" t="str">
        <f t="shared" si="1076"/>
        <v/>
      </c>
    </row>
    <row r="68906" spans="22:22" x14ac:dyDescent="0.35">
      <c r="V68906" s="5" t="str">
        <f t="shared" si="1076"/>
        <v/>
      </c>
    </row>
    <row r="68907" spans="22:22" x14ac:dyDescent="0.35">
      <c r="V68907" s="5" t="str">
        <f t="shared" si="1076"/>
        <v/>
      </c>
    </row>
    <row r="68908" spans="22:22" x14ac:dyDescent="0.35">
      <c r="V68908" s="5" t="str">
        <f t="shared" si="1076"/>
        <v/>
      </c>
    </row>
    <row r="68909" spans="22:22" x14ac:dyDescent="0.35">
      <c r="V68909" s="5" t="str">
        <f t="shared" si="1076"/>
        <v/>
      </c>
    </row>
    <row r="68910" spans="22:22" x14ac:dyDescent="0.35">
      <c r="V68910" s="5" t="str">
        <f t="shared" si="1076"/>
        <v/>
      </c>
    </row>
    <row r="68911" spans="22:22" x14ac:dyDescent="0.35">
      <c r="V68911" s="5" t="str">
        <f t="shared" si="1076"/>
        <v/>
      </c>
    </row>
    <row r="68912" spans="22:22" x14ac:dyDescent="0.35">
      <c r="V68912" s="5" t="str">
        <f t="shared" si="1076"/>
        <v/>
      </c>
    </row>
    <row r="68913" spans="22:22" x14ac:dyDescent="0.35">
      <c r="V68913" s="5" t="str">
        <f t="shared" si="1076"/>
        <v/>
      </c>
    </row>
    <row r="68914" spans="22:22" x14ac:dyDescent="0.35">
      <c r="V68914" s="5" t="str">
        <f t="shared" si="1076"/>
        <v/>
      </c>
    </row>
    <row r="68915" spans="22:22" x14ac:dyDescent="0.35">
      <c r="V68915" s="5" t="str">
        <f t="shared" si="1076"/>
        <v/>
      </c>
    </row>
    <row r="68916" spans="22:22" x14ac:dyDescent="0.35">
      <c r="V68916" s="5" t="str">
        <f t="shared" si="1076"/>
        <v/>
      </c>
    </row>
    <row r="68917" spans="22:22" x14ac:dyDescent="0.35">
      <c r="V68917" s="5" t="str">
        <f t="shared" si="1076"/>
        <v/>
      </c>
    </row>
    <row r="68918" spans="22:22" x14ac:dyDescent="0.35">
      <c r="V68918" s="5" t="str">
        <f t="shared" si="1076"/>
        <v/>
      </c>
    </row>
    <row r="68919" spans="22:22" x14ac:dyDescent="0.35">
      <c r="V68919" s="5" t="str">
        <f t="shared" si="1076"/>
        <v/>
      </c>
    </row>
    <row r="68920" spans="22:22" x14ac:dyDescent="0.35">
      <c r="V68920" s="5" t="str">
        <f t="shared" si="1076"/>
        <v/>
      </c>
    </row>
    <row r="68921" spans="22:22" x14ac:dyDescent="0.35">
      <c r="V68921" s="5" t="str">
        <f t="shared" si="1076"/>
        <v/>
      </c>
    </row>
    <row r="68922" spans="22:22" x14ac:dyDescent="0.35">
      <c r="V68922" s="5" t="str">
        <f t="shared" si="1076"/>
        <v/>
      </c>
    </row>
    <row r="68923" spans="22:22" x14ac:dyDescent="0.35">
      <c r="V68923" s="5" t="str">
        <f t="shared" si="1076"/>
        <v/>
      </c>
    </row>
    <row r="68924" spans="22:22" x14ac:dyDescent="0.35">
      <c r="V68924" s="5" t="str">
        <f t="shared" si="1076"/>
        <v/>
      </c>
    </row>
    <row r="68925" spans="22:22" x14ac:dyDescent="0.35">
      <c r="V68925" s="5" t="str">
        <f t="shared" si="1076"/>
        <v/>
      </c>
    </row>
    <row r="68926" spans="22:22" x14ac:dyDescent="0.35">
      <c r="V68926" s="5" t="str">
        <f t="shared" si="1076"/>
        <v/>
      </c>
    </row>
    <row r="68927" spans="22:22" x14ac:dyDescent="0.35">
      <c r="V68927" s="5" t="str">
        <f t="shared" si="1076"/>
        <v/>
      </c>
    </row>
    <row r="68928" spans="22:22" x14ac:dyDescent="0.35">
      <c r="V68928" s="5" t="str">
        <f t="shared" si="1076"/>
        <v/>
      </c>
    </row>
    <row r="68929" spans="22:22" x14ac:dyDescent="0.35">
      <c r="V68929" s="5" t="str">
        <f t="shared" si="1076"/>
        <v/>
      </c>
    </row>
    <row r="68930" spans="22:22" x14ac:dyDescent="0.35">
      <c r="V68930" s="5" t="str">
        <f t="shared" ref="V68930:V68993" si="1077">TRIM(CLEAN(SUBSTITUTE(A68930,CHAR(160)," ")))</f>
        <v/>
      </c>
    </row>
    <row r="68931" spans="22:22" x14ac:dyDescent="0.35">
      <c r="V68931" s="5" t="str">
        <f t="shared" si="1077"/>
        <v/>
      </c>
    </row>
    <row r="68932" spans="22:22" x14ac:dyDescent="0.35">
      <c r="V68932" s="5" t="str">
        <f t="shared" si="1077"/>
        <v/>
      </c>
    </row>
    <row r="68933" spans="22:22" x14ac:dyDescent="0.35">
      <c r="V68933" s="5" t="str">
        <f t="shared" si="1077"/>
        <v/>
      </c>
    </row>
    <row r="68934" spans="22:22" x14ac:dyDescent="0.35">
      <c r="V68934" s="5" t="str">
        <f t="shared" si="1077"/>
        <v/>
      </c>
    </row>
    <row r="68935" spans="22:22" x14ac:dyDescent="0.35">
      <c r="V68935" s="5" t="str">
        <f t="shared" si="1077"/>
        <v/>
      </c>
    </row>
    <row r="68936" spans="22:22" x14ac:dyDescent="0.35">
      <c r="V68936" s="5" t="str">
        <f t="shared" si="1077"/>
        <v/>
      </c>
    </row>
    <row r="68937" spans="22:22" x14ac:dyDescent="0.35">
      <c r="V68937" s="5" t="str">
        <f t="shared" si="1077"/>
        <v/>
      </c>
    </row>
    <row r="68938" spans="22:22" x14ac:dyDescent="0.35">
      <c r="V68938" s="5" t="str">
        <f t="shared" si="1077"/>
        <v/>
      </c>
    </row>
    <row r="68939" spans="22:22" x14ac:dyDescent="0.35">
      <c r="V68939" s="5" t="str">
        <f t="shared" si="1077"/>
        <v/>
      </c>
    </row>
    <row r="68940" spans="22:22" x14ac:dyDescent="0.35">
      <c r="V68940" s="5" t="str">
        <f t="shared" si="1077"/>
        <v/>
      </c>
    </row>
    <row r="68941" spans="22:22" x14ac:dyDescent="0.35">
      <c r="V68941" s="5" t="str">
        <f t="shared" si="1077"/>
        <v/>
      </c>
    </row>
    <row r="68942" spans="22:22" x14ac:dyDescent="0.35">
      <c r="V68942" s="5" t="str">
        <f t="shared" si="1077"/>
        <v/>
      </c>
    </row>
    <row r="68943" spans="22:22" x14ac:dyDescent="0.35">
      <c r="V68943" s="5" t="str">
        <f t="shared" si="1077"/>
        <v/>
      </c>
    </row>
    <row r="68944" spans="22:22" x14ac:dyDescent="0.35">
      <c r="V68944" s="5" t="str">
        <f t="shared" si="1077"/>
        <v/>
      </c>
    </row>
    <row r="68945" spans="22:22" x14ac:dyDescent="0.35">
      <c r="V68945" s="5" t="str">
        <f t="shared" si="1077"/>
        <v/>
      </c>
    </row>
    <row r="68946" spans="22:22" x14ac:dyDescent="0.35">
      <c r="V68946" s="5" t="str">
        <f t="shared" si="1077"/>
        <v/>
      </c>
    </row>
    <row r="68947" spans="22:22" x14ac:dyDescent="0.35">
      <c r="V68947" s="5" t="str">
        <f t="shared" si="1077"/>
        <v/>
      </c>
    </row>
    <row r="68948" spans="22:22" x14ac:dyDescent="0.35">
      <c r="V68948" s="5" t="str">
        <f t="shared" si="1077"/>
        <v/>
      </c>
    </row>
    <row r="68949" spans="22:22" x14ac:dyDescent="0.35">
      <c r="V68949" s="5" t="str">
        <f t="shared" si="1077"/>
        <v/>
      </c>
    </row>
    <row r="68950" spans="22:22" x14ac:dyDescent="0.35">
      <c r="V68950" s="5" t="str">
        <f t="shared" si="1077"/>
        <v/>
      </c>
    </row>
    <row r="68951" spans="22:22" x14ac:dyDescent="0.35">
      <c r="V68951" s="5" t="str">
        <f t="shared" si="1077"/>
        <v/>
      </c>
    </row>
    <row r="68952" spans="22:22" x14ac:dyDescent="0.35">
      <c r="V68952" s="5" t="str">
        <f t="shared" si="1077"/>
        <v/>
      </c>
    </row>
    <row r="68953" spans="22:22" x14ac:dyDescent="0.35">
      <c r="V68953" s="5" t="str">
        <f t="shared" si="1077"/>
        <v/>
      </c>
    </row>
    <row r="68954" spans="22:22" x14ac:dyDescent="0.35">
      <c r="V68954" s="5" t="str">
        <f t="shared" si="1077"/>
        <v/>
      </c>
    </row>
    <row r="68955" spans="22:22" x14ac:dyDescent="0.35">
      <c r="V68955" s="5" t="str">
        <f t="shared" si="1077"/>
        <v/>
      </c>
    </row>
    <row r="68956" spans="22:22" x14ac:dyDescent="0.35">
      <c r="V68956" s="5" t="str">
        <f t="shared" si="1077"/>
        <v/>
      </c>
    </row>
    <row r="68957" spans="22:22" x14ac:dyDescent="0.35">
      <c r="V68957" s="5" t="str">
        <f t="shared" si="1077"/>
        <v/>
      </c>
    </row>
    <row r="68958" spans="22:22" x14ac:dyDescent="0.35">
      <c r="V68958" s="5" t="str">
        <f t="shared" si="1077"/>
        <v/>
      </c>
    </row>
    <row r="68959" spans="22:22" x14ac:dyDescent="0.35">
      <c r="V68959" s="5" t="str">
        <f t="shared" si="1077"/>
        <v/>
      </c>
    </row>
    <row r="68960" spans="22:22" x14ac:dyDescent="0.35">
      <c r="V68960" s="5" t="str">
        <f t="shared" si="1077"/>
        <v/>
      </c>
    </row>
    <row r="68961" spans="22:22" x14ac:dyDescent="0.35">
      <c r="V68961" s="5" t="str">
        <f t="shared" si="1077"/>
        <v/>
      </c>
    </row>
    <row r="68962" spans="22:22" x14ac:dyDescent="0.35">
      <c r="V68962" s="5" t="str">
        <f t="shared" si="1077"/>
        <v/>
      </c>
    </row>
    <row r="68963" spans="22:22" x14ac:dyDescent="0.35">
      <c r="V68963" s="5" t="str">
        <f t="shared" si="1077"/>
        <v/>
      </c>
    </row>
    <row r="68964" spans="22:22" x14ac:dyDescent="0.35">
      <c r="V68964" s="5" t="str">
        <f t="shared" si="1077"/>
        <v/>
      </c>
    </row>
    <row r="68965" spans="22:22" x14ac:dyDescent="0.35">
      <c r="V68965" s="5" t="str">
        <f t="shared" si="1077"/>
        <v/>
      </c>
    </row>
    <row r="68966" spans="22:22" x14ac:dyDescent="0.35">
      <c r="V68966" s="5" t="str">
        <f t="shared" si="1077"/>
        <v/>
      </c>
    </row>
    <row r="68967" spans="22:22" x14ac:dyDescent="0.35">
      <c r="V68967" s="5" t="str">
        <f t="shared" si="1077"/>
        <v/>
      </c>
    </row>
    <row r="68968" spans="22:22" x14ac:dyDescent="0.35">
      <c r="V68968" s="5" t="str">
        <f t="shared" si="1077"/>
        <v/>
      </c>
    </row>
    <row r="68969" spans="22:22" x14ac:dyDescent="0.35">
      <c r="V68969" s="5" t="str">
        <f t="shared" si="1077"/>
        <v/>
      </c>
    </row>
    <row r="68970" spans="22:22" x14ac:dyDescent="0.35">
      <c r="V68970" s="5" t="str">
        <f t="shared" si="1077"/>
        <v/>
      </c>
    </row>
    <row r="68971" spans="22:22" x14ac:dyDescent="0.35">
      <c r="V68971" s="5" t="str">
        <f t="shared" si="1077"/>
        <v/>
      </c>
    </row>
    <row r="68972" spans="22:22" x14ac:dyDescent="0.35">
      <c r="V68972" s="5" t="str">
        <f t="shared" si="1077"/>
        <v/>
      </c>
    </row>
    <row r="68973" spans="22:22" x14ac:dyDescent="0.35">
      <c r="V68973" s="5" t="str">
        <f t="shared" si="1077"/>
        <v/>
      </c>
    </row>
    <row r="68974" spans="22:22" x14ac:dyDescent="0.35">
      <c r="V68974" s="5" t="str">
        <f t="shared" si="1077"/>
        <v/>
      </c>
    </row>
    <row r="68975" spans="22:22" x14ac:dyDescent="0.35">
      <c r="V68975" s="5" t="str">
        <f t="shared" si="1077"/>
        <v/>
      </c>
    </row>
    <row r="68976" spans="22:22" x14ac:dyDescent="0.35">
      <c r="V68976" s="5" t="str">
        <f t="shared" si="1077"/>
        <v/>
      </c>
    </row>
    <row r="68977" spans="22:22" x14ac:dyDescent="0.35">
      <c r="V68977" s="5" t="str">
        <f t="shared" si="1077"/>
        <v/>
      </c>
    </row>
    <row r="68978" spans="22:22" x14ac:dyDescent="0.35">
      <c r="V68978" s="5" t="str">
        <f t="shared" si="1077"/>
        <v/>
      </c>
    </row>
    <row r="68979" spans="22:22" x14ac:dyDescent="0.35">
      <c r="V68979" s="5" t="str">
        <f t="shared" si="1077"/>
        <v/>
      </c>
    </row>
    <row r="68980" spans="22:22" x14ac:dyDescent="0.35">
      <c r="V68980" s="5" t="str">
        <f t="shared" si="1077"/>
        <v/>
      </c>
    </row>
    <row r="68981" spans="22:22" x14ac:dyDescent="0.35">
      <c r="V68981" s="5" t="str">
        <f t="shared" si="1077"/>
        <v/>
      </c>
    </row>
    <row r="68982" spans="22:22" x14ac:dyDescent="0.35">
      <c r="V68982" s="5" t="str">
        <f t="shared" si="1077"/>
        <v/>
      </c>
    </row>
    <row r="68983" spans="22:22" x14ac:dyDescent="0.35">
      <c r="V68983" s="5" t="str">
        <f t="shared" si="1077"/>
        <v/>
      </c>
    </row>
    <row r="68984" spans="22:22" x14ac:dyDescent="0.35">
      <c r="V68984" s="5" t="str">
        <f t="shared" si="1077"/>
        <v/>
      </c>
    </row>
    <row r="68985" spans="22:22" x14ac:dyDescent="0.35">
      <c r="V68985" s="5" t="str">
        <f t="shared" si="1077"/>
        <v/>
      </c>
    </row>
    <row r="68986" spans="22:22" x14ac:dyDescent="0.35">
      <c r="V68986" s="5" t="str">
        <f t="shared" si="1077"/>
        <v/>
      </c>
    </row>
    <row r="68987" spans="22:22" x14ac:dyDescent="0.35">
      <c r="V68987" s="5" t="str">
        <f t="shared" si="1077"/>
        <v/>
      </c>
    </row>
    <row r="68988" spans="22:22" x14ac:dyDescent="0.35">
      <c r="V68988" s="5" t="str">
        <f t="shared" si="1077"/>
        <v/>
      </c>
    </row>
    <row r="68989" spans="22:22" x14ac:dyDescent="0.35">
      <c r="V68989" s="5" t="str">
        <f t="shared" si="1077"/>
        <v/>
      </c>
    </row>
    <row r="68990" spans="22:22" x14ac:dyDescent="0.35">
      <c r="V68990" s="5" t="str">
        <f t="shared" si="1077"/>
        <v/>
      </c>
    </row>
    <row r="68991" spans="22:22" x14ac:dyDescent="0.35">
      <c r="V68991" s="5" t="str">
        <f t="shared" si="1077"/>
        <v/>
      </c>
    </row>
    <row r="68992" spans="22:22" x14ac:dyDescent="0.35">
      <c r="V68992" s="5" t="str">
        <f t="shared" si="1077"/>
        <v/>
      </c>
    </row>
    <row r="68993" spans="22:22" x14ac:dyDescent="0.35">
      <c r="V68993" s="5" t="str">
        <f t="shared" si="1077"/>
        <v/>
      </c>
    </row>
    <row r="68994" spans="22:22" x14ac:dyDescent="0.35">
      <c r="V68994" s="5" t="str">
        <f t="shared" ref="V68994:V69057" si="1078">TRIM(CLEAN(SUBSTITUTE(A68994,CHAR(160)," ")))</f>
        <v/>
      </c>
    </row>
    <row r="68995" spans="22:22" x14ac:dyDescent="0.35">
      <c r="V68995" s="5" t="str">
        <f t="shared" si="1078"/>
        <v/>
      </c>
    </row>
    <row r="68996" spans="22:22" x14ac:dyDescent="0.35">
      <c r="V68996" s="5" t="str">
        <f t="shared" si="1078"/>
        <v/>
      </c>
    </row>
    <row r="68997" spans="22:22" x14ac:dyDescent="0.35">
      <c r="V68997" s="5" t="str">
        <f t="shared" si="1078"/>
        <v/>
      </c>
    </row>
    <row r="68998" spans="22:22" x14ac:dyDescent="0.35">
      <c r="V68998" s="5" t="str">
        <f t="shared" si="1078"/>
        <v/>
      </c>
    </row>
    <row r="68999" spans="22:22" x14ac:dyDescent="0.35">
      <c r="V68999" s="5" t="str">
        <f t="shared" si="1078"/>
        <v/>
      </c>
    </row>
    <row r="69000" spans="22:22" x14ac:dyDescent="0.35">
      <c r="V69000" s="5" t="str">
        <f t="shared" si="1078"/>
        <v/>
      </c>
    </row>
    <row r="69001" spans="22:22" x14ac:dyDescent="0.35">
      <c r="V69001" s="5" t="str">
        <f t="shared" si="1078"/>
        <v/>
      </c>
    </row>
    <row r="69002" spans="22:22" x14ac:dyDescent="0.35">
      <c r="V69002" s="5" t="str">
        <f t="shared" si="1078"/>
        <v/>
      </c>
    </row>
    <row r="69003" spans="22:22" x14ac:dyDescent="0.35">
      <c r="V69003" s="5" t="str">
        <f t="shared" si="1078"/>
        <v/>
      </c>
    </row>
    <row r="69004" spans="22:22" x14ac:dyDescent="0.35">
      <c r="V69004" s="5" t="str">
        <f t="shared" si="1078"/>
        <v/>
      </c>
    </row>
    <row r="69005" spans="22:22" x14ac:dyDescent="0.35">
      <c r="V69005" s="5" t="str">
        <f t="shared" si="1078"/>
        <v/>
      </c>
    </row>
    <row r="69006" spans="22:22" x14ac:dyDescent="0.35">
      <c r="V69006" s="5" t="str">
        <f t="shared" si="1078"/>
        <v/>
      </c>
    </row>
    <row r="69007" spans="22:22" x14ac:dyDescent="0.35">
      <c r="V69007" s="5" t="str">
        <f t="shared" si="1078"/>
        <v/>
      </c>
    </row>
    <row r="69008" spans="22:22" x14ac:dyDescent="0.35">
      <c r="V69008" s="5" t="str">
        <f t="shared" si="1078"/>
        <v/>
      </c>
    </row>
    <row r="69009" spans="22:22" x14ac:dyDescent="0.35">
      <c r="V69009" s="5" t="str">
        <f t="shared" si="1078"/>
        <v/>
      </c>
    </row>
    <row r="69010" spans="22:22" x14ac:dyDescent="0.35">
      <c r="V69010" s="5" t="str">
        <f t="shared" si="1078"/>
        <v/>
      </c>
    </row>
    <row r="69011" spans="22:22" x14ac:dyDescent="0.35">
      <c r="V69011" s="5" t="str">
        <f t="shared" si="1078"/>
        <v/>
      </c>
    </row>
    <row r="69012" spans="22:22" x14ac:dyDescent="0.35">
      <c r="V69012" s="5" t="str">
        <f t="shared" si="1078"/>
        <v/>
      </c>
    </row>
    <row r="69013" spans="22:22" x14ac:dyDescent="0.35">
      <c r="V69013" s="5" t="str">
        <f t="shared" si="1078"/>
        <v/>
      </c>
    </row>
    <row r="69014" spans="22:22" x14ac:dyDescent="0.35">
      <c r="V69014" s="5" t="str">
        <f t="shared" si="1078"/>
        <v/>
      </c>
    </row>
    <row r="69015" spans="22:22" x14ac:dyDescent="0.35">
      <c r="V69015" s="5" t="str">
        <f t="shared" si="1078"/>
        <v/>
      </c>
    </row>
    <row r="69016" spans="22:22" x14ac:dyDescent="0.35">
      <c r="V69016" s="5" t="str">
        <f t="shared" si="1078"/>
        <v/>
      </c>
    </row>
    <row r="69017" spans="22:22" x14ac:dyDescent="0.35">
      <c r="V69017" s="5" t="str">
        <f t="shared" si="1078"/>
        <v/>
      </c>
    </row>
    <row r="69018" spans="22:22" x14ac:dyDescent="0.35">
      <c r="V69018" s="5" t="str">
        <f t="shared" si="1078"/>
        <v/>
      </c>
    </row>
    <row r="69019" spans="22:22" x14ac:dyDescent="0.35">
      <c r="V69019" s="5" t="str">
        <f t="shared" si="1078"/>
        <v/>
      </c>
    </row>
    <row r="69020" spans="22:22" x14ac:dyDescent="0.35">
      <c r="V69020" s="5" t="str">
        <f t="shared" si="1078"/>
        <v/>
      </c>
    </row>
    <row r="69021" spans="22:22" x14ac:dyDescent="0.35">
      <c r="V69021" s="5" t="str">
        <f t="shared" si="1078"/>
        <v/>
      </c>
    </row>
    <row r="69022" spans="22:22" x14ac:dyDescent="0.35">
      <c r="V69022" s="5" t="str">
        <f t="shared" si="1078"/>
        <v/>
      </c>
    </row>
    <row r="69023" spans="22:22" x14ac:dyDescent="0.35">
      <c r="V69023" s="5" t="str">
        <f t="shared" si="1078"/>
        <v/>
      </c>
    </row>
    <row r="69024" spans="22:22" x14ac:dyDescent="0.35">
      <c r="V69024" s="5" t="str">
        <f t="shared" si="1078"/>
        <v/>
      </c>
    </row>
    <row r="69025" spans="22:22" x14ac:dyDescent="0.35">
      <c r="V69025" s="5" t="str">
        <f t="shared" si="1078"/>
        <v/>
      </c>
    </row>
    <row r="69026" spans="22:22" x14ac:dyDescent="0.35">
      <c r="V69026" s="5" t="str">
        <f t="shared" si="1078"/>
        <v/>
      </c>
    </row>
    <row r="69027" spans="22:22" x14ac:dyDescent="0.35">
      <c r="V69027" s="5" t="str">
        <f t="shared" si="1078"/>
        <v/>
      </c>
    </row>
    <row r="69028" spans="22:22" x14ac:dyDescent="0.35">
      <c r="V69028" s="5" t="str">
        <f t="shared" si="1078"/>
        <v/>
      </c>
    </row>
    <row r="69029" spans="22:22" x14ac:dyDescent="0.35">
      <c r="V69029" s="5" t="str">
        <f t="shared" si="1078"/>
        <v/>
      </c>
    </row>
    <row r="69030" spans="22:22" x14ac:dyDescent="0.35">
      <c r="V69030" s="5" t="str">
        <f t="shared" si="1078"/>
        <v/>
      </c>
    </row>
    <row r="69031" spans="22:22" x14ac:dyDescent="0.35">
      <c r="V69031" s="5" t="str">
        <f t="shared" si="1078"/>
        <v/>
      </c>
    </row>
    <row r="69032" spans="22:22" x14ac:dyDescent="0.35">
      <c r="V69032" s="5" t="str">
        <f t="shared" si="1078"/>
        <v/>
      </c>
    </row>
    <row r="69033" spans="22:22" x14ac:dyDescent="0.35">
      <c r="V69033" s="5" t="str">
        <f t="shared" si="1078"/>
        <v/>
      </c>
    </row>
    <row r="69034" spans="22:22" x14ac:dyDescent="0.35">
      <c r="V69034" s="5" t="str">
        <f t="shared" si="1078"/>
        <v/>
      </c>
    </row>
    <row r="69035" spans="22:22" x14ac:dyDescent="0.35">
      <c r="V69035" s="5" t="str">
        <f t="shared" si="1078"/>
        <v/>
      </c>
    </row>
    <row r="69036" spans="22:22" x14ac:dyDescent="0.35">
      <c r="V69036" s="5" t="str">
        <f t="shared" si="1078"/>
        <v/>
      </c>
    </row>
    <row r="69037" spans="22:22" x14ac:dyDescent="0.35">
      <c r="V69037" s="5" t="str">
        <f t="shared" si="1078"/>
        <v/>
      </c>
    </row>
    <row r="69038" spans="22:22" x14ac:dyDescent="0.35">
      <c r="V69038" s="5" t="str">
        <f t="shared" si="1078"/>
        <v/>
      </c>
    </row>
    <row r="69039" spans="22:22" x14ac:dyDescent="0.35">
      <c r="V69039" s="5" t="str">
        <f t="shared" si="1078"/>
        <v/>
      </c>
    </row>
    <row r="69040" spans="22:22" x14ac:dyDescent="0.35">
      <c r="V69040" s="5" t="str">
        <f t="shared" si="1078"/>
        <v/>
      </c>
    </row>
    <row r="69041" spans="22:22" x14ac:dyDescent="0.35">
      <c r="V69041" s="5" t="str">
        <f t="shared" si="1078"/>
        <v/>
      </c>
    </row>
    <row r="69042" spans="22:22" x14ac:dyDescent="0.35">
      <c r="V69042" s="5" t="str">
        <f t="shared" si="1078"/>
        <v/>
      </c>
    </row>
    <row r="69043" spans="22:22" x14ac:dyDescent="0.35">
      <c r="V69043" s="5" t="str">
        <f t="shared" si="1078"/>
        <v/>
      </c>
    </row>
    <row r="69044" spans="22:22" x14ac:dyDescent="0.35">
      <c r="V69044" s="5" t="str">
        <f t="shared" si="1078"/>
        <v/>
      </c>
    </row>
    <row r="69045" spans="22:22" x14ac:dyDescent="0.35">
      <c r="V69045" s="5" t="str">
        <f t="shared" si="1078"/>
        <v/>
      </c>
    </row>
    <row r="69046" spans="22:22" x14ac:dyDescent="0.35">
      <c r="V69046" s="5" t="str">
        <f t="shared" si="1078"/>
        <v/>
      </c>
    </row>
    <row r="69047" spans="22:22" x14ac:dyDescent="0.35">
      <c r="V69047" s="5" t="str">
        <f t="shared" si="1078"/>
        <v/>
      </c>
    </row>
    <row r="69048" spans="22:22" x14ac:dyDescent="0.35">
      <c r="V69048" s="5" t="str">
        <f t="shared" si="1078"/>
        <v/>
      </c>
    </row>
    <row r="69049" spans="22:22" x14ac:dyDescent="0.35">
      <c r="V69049" s="5" t="str">
        <f t="shared" si="1078"/>
        <v/>
      </c>
    </row>
    <row r="69050" spans="22:22" x14ac:dyDescent="0.35">
      <c r="V69050" s="5" t="str">
        <f t="shared" si="1078"/>
        <v/>
      </c>
    </row>
    <row r="69051" spans="22:22" x14ac:dyDescent="0.35">
      <c r="V69051" s="5" t="str">
        <f t="shared" si="1078"/>
        <v/>
      </c>
    </row>
    <row r="69052" spans="22:22" x14ac:dyDescent="0.35">
      <c r="V69052" s="5" t="str">
        <f t="shared" si="1078"/>
        <v/>
      </c>
    </row>
    <row r="69053" spans="22:22" x14ac:dyDescent="0.35">
      <c r="V69053" s="5" t="str">
        <f t="shared" si="1078"/>
        <v/>
      </c>
    </row>
    <row r="69054" spans="22:22" x14ac:dyDescent="0.35">
      <c r="V69054" s="5" t="str">
        <f t="shared" si="1078"/>
        <v/>
      </c>
    </row>
    <row r="69055" spans="22:22" x14ac:dyDescent="0.35">
      <c r="V69055" s="5" t="str">
        <f t="shared" si="1078"/>
        <v/>
      </c>
    </row>
    <row r="69056" spans="22:22" x14ac:dyDescent="0.35">
      <c r="V69056" s="5" t="str">
        <f t="shared" si="1078"/>
        <v/>
      </c>
    </row>
    <row r="69057" spans="22:22" x14ac:dyDescent="0.35">
      <c r="V69057" s="5" t="str">
        <f t="shared" si="1078"/>
        <v/>
      </c>
    </row>
    <row r="69058" spans="22:22" x14ac:dyDescent="0.35">
      <c r="V69058" s="5" t="str">
        <f t="shared" ref="V69058:V69121" si="1079">TRIM(CLEAN(SUBSTITUTE(A69058,CHAR(160)," ")))</f>
        <v/>
      </c>
    </row>
    <row r="69059" spans="22:22" x14ac:dyDescent="0.35">
      <c r="V69059" s="5" t="str">
        <f t="shared" si="1079"/>
        <v/>
      </c>
    </row>
    <row r="69060" spans="22:22" x14ac:dyDescent="0.35">
      <c r="V69060" s="5" t="str">
        <f t="shared" si="1079"/>
        <v/>
      </c>
    </row>
    <row r="69061" spans="22:22" x14ac:dyDescent="0.35">
      <c r="V69061" s="5" t="str">
        <f t="shared" si="1079"/>
        <v/>
      </c>
    </row>
    <row r="69062" spans="22:22" x14ac:dyDescent="0.35">
      <c r="V69062" s="5" t="str">
        <f t="shared" si="1079"/>
        <v/>
      </c>
    </row>
    <row r="69063" spans="22:22" x14ac:dyDescent="0.35">
      <c r="V69063" s="5" t="str">
        <f t="shared" si="1079"/>
        <v/>
      </c>
    </row>
    <row r="69064" spans="22:22" x14ac:dyDescent="0.35">
      <c r="V69064" s="5" t="str">
        <f t="shared" si="1079"/>
        <v/>
      </c>
    </row>
    <row r="69065" spans="22:22" x14ac:dyDescent="0.35">
      <c r="V69065" s="5" t="str">
        <f t="shared" si="1079"/>
        <v/>
      </c>
    </row>
    <row r="69066" spans="22:22" x14ac:dyDescent="0.35">
      <c r="V69066" s="5" t="str">
        <f t="shared" si="1079"/>
        <v/>
      </c>
    </row>
    <row r="69067" spans="22:22" x14ac:dyDescent="0.35">
      <c r="V69067" s="5" t="str">
        <f t="shared" si="1079"/>
        <v/>
      </c>
    </row>
    <row r="69068" spans="22:22" x14ac:dyDescent="0.35">
      <c r="V69068" s="5" t="str">
        <f t="shared" si="1079"/>
        <v/>
      </c>
    </row>
    <row r="69069" spans="22:22" x14ac:dyDescent="0.35">
      <c r="V69069" s="5" t="str">
        <f t="shared" si="1079"/>
        <v/>
      </c>
    </row>
    <row r="69070" spans="22:22" x14ac:dyDescent="0.35">
      <c r="V69070" s="5" t="str">
        <f t="shared" si="1079"/>
        <v/>
      </c>
    </row>
    <row r="69071" spans="22:22" x14ac:dyDescent="0.35">
      <c r="V69071" s="5" t="str">
        <f t="shared" si="1079"/>
        <v/>
      </c>
    </row>
    <row r="69072" spans="22:22" x14ac:dyDescent="0.35">
      <c r="V69072" s="5" t="str">
        <f t="shared" si="1079"/>
        <v/>
      </c>
    </row>
    <row r="69073" spans="22:22" x14ac:dyDescent="0.35">
      <c r="V69073" s="5" t="str">
        <f t="shared" si="1079"/>
        <v/>
      </c>
    </row>
    <row r="69074" spans="22:22" x14ac:dyDescent="0.35">
      <c r="V69074" s="5" t="str">
        <f t="shared" si="1079"/>
        <v/>
      </c>
    </row>
    <row r="69075" spans="22:22" x14ac:dyDescent="0.35">
      <c r="V69075" s="5" t="str">
        <f t="shared" si="1079"/>
        <v/>
      </c>
    </row>
    <row r="69076" spans="22:22" x14ac:dyDescent="0.35">
      <c r="V69076" s="5" t="str">
        <f t="shared" si="1079"/>
        <v/>
      </c>
    </row>
    <row r="69077" spans="22:22" x14ac:dyDescent="0.35">
      <c r="V69077" s="5" t="str">
        <f t="shared" si="1079"/>
        <v/>
      </c>
    </row>
    <row r="69078" spans="22:22" x14ac:dyDescent="0.35">
      <c r="V69078" s="5" t="str">
        <f t="shared" si="1079"/>
        <v/>
      </c>
    </row>
    <row r="69079" spans="22:22" x14ac:dyDescent="0.35">
      <c r="V69079" s="5" t="str">
        <f t="shared" si="1079"/>
        <v/>
      </c>
    </row>
    <row r="69080" spans="22:22" x14ac:dyDescent="0.35">
      <c r="V69080" s="5" t="str">
        <f t="shared" si="1079"/>
        <v/>
      </c>
    </row>
    <row r="69081" spans="22:22" x14ac:dyDescent="0.35">
      <c r="V69081" s="5" t="str">
        <f t="shared" si="1079"/>
        <v/>
      </c>
    </row>
    <row r="69082" spans="22:22" x14ac:dyDescent="0.35">
      <c r="V69082" s="5" t="str">
        <f t="shared" si="1079"/>
        <v/>
      </c>
    </row>
    <row r="69083" spans="22:22" x14ac:dyDescent="0.35">
      <c r="V69083" s="5" t="str">
        <f t="shared" si="1079"/>
        <v/>
      </c>
    </row>
    <row r="69084" spans="22:22" x14ac:dyDescent="0.35">
      <c r="V69084" s="5" t="str">
        <f t="shared" si="1079"/>
        <v/>
      </c>
    </row>
    <row r="69085" spans="22:22" x14ac:dyDescent="0.35">
      <c r="V69085" s="5" t="str">
        <f t="shared" si="1079"/>
        <v/>
      </c>
    </row>
    <row r="69086" spans="22:22" x14ac:dyDescent="0.35">
      <c r="V69086" s="5" t="str">
        <f t="shared" si="1079"/>
        <v/>
      </c>
    </row>
    <row r="69087" spans="22:22" x14ac:dyDescent="0.35">
      <c r="V69087" s="5" t="str">
        <f t="shared" si="1079"/>
        <v/>
      </c>
    </row>
    <row r="69088" spans="22:22" x14ac:dyDescent="0.35">
      <c r="V69088" s="5" t="str">
        <f t="shared" si="1079"/>
        <v/>
      </c>
    </row>
    <row r="69089" spans="22:22" x14ac:dyDescent="0.35">
      <c r="V69089" s="5" t="str">
        <f t="shared" si="1079"/>
        <v/>
      </c>
    </row>
    <row r="69090" spans="22:22" x14ac:dyDescent="0.35">
      <c r="V69090" s="5" t="str">
        <f t="shared" si="1079"/>
        <v/>
      </c>
    </row>
    <row r="69091" spans="22:22" x14ac:dyDescent="0.35">
      <c r="V69091" s="5" t="str">
        <f t="shared" si="1079"/>
        <v/>
      </c>
    </row>
    <row r="69092" spans="22:22" x14ac:dyDescent="0.35">
      <c r="V69092" s="5" t="str">
        <f t="shared" si="1079"/>
        <v/>
      </c>
    </row>
    <row r="69093" spans="22:22" x14ac:dyDescent="0.35">
      <c r="V69093" s="5" t="str">
        <f t="shared" si="1079"/>
        <v/>
      </c>
    </row>
    <row r="69094" spans="22:22" x14ac:dyDescent="0.35">
      <c r="V69094" s="5" t="str">
        <f t="shared" si="1079"/>
        <v/>
      </c>
    </row>
    <row r="69095" spans="22:22" x14ac:dyDescent="0.35">
      <c r="V69095" s="5" t="str">
        <f t="shared" si="1079"/>
        <v/>
      </c>
    </row>
    <row r="69096" spans="22:22" x14ac:dyDescent="0.35">
      <c r="V69096" s="5" t="str">
        <f t="shared" si="1079"/>
        <v/>
      </c>
    </row>
    <row r="69097" spans="22:22" x14ac:dyDescent="0.35">
      <c r="V69097" s="5" t="str">
        <f t="shared" si="1079"/>
        <v/>
      </c>
    </row>
    <row r="69098" spans="22:22" x14ac:dyDescent="0.35">
      <c r="V69098" s="5" t="str">
        <f t="shared" si="1079"/>
        <v/>
      </c>
    </row>
    <row r="69099" spans="22:22" x14ac:dyDescent="0.35">
      <c r="V69099" s="5" t="str">
        <f t="shared" si="1079"/>
        <v/>
      </c>
    </row>
    <row r="69100" spans="22:22" x14ac:dyDescent="0.35">
      <c r="V69100" s="5" t="str">
        <f t="shared" si="1079"/>
        <v/>
      </c>
    </row>
    <row r="69101" spans="22:22" x14ac:dyDescent="0.35">
      <c r="V69101" s="5" t="str">
        <f t="shared" si="1079"/>
        <v/>
      </c>
    </row>
    <row r="69102" spans="22:22" x14ac:dyDescent="0.35">
      <c r="V69102" s="5" t="str">
        <f t="shared" si="1079"/>
        <v/>
      </c>
    </row>
    <row r="69103" spans="22:22" x14ac:dyDescent="0.35">
      <c r="V69103" s="5" t="str">
        <f t="shared" si="1079"/>
        <v/>
      </c>
    </row>
    <row r="69104" spans="22:22" x14ac:dyDescent="0.35">
      <c r="V69104" s="5" t="str">
        <f t="shared" si="1079"/>
        <v/>
      </c>
    </row>
    <row r="69105" spans="22:22" x14ac:dyDescent="0.35">
      <c r="V69105" s="5" t="str">
        <f t="shared" si="1079"/>
        <v/>
      </c>
    </row>
    <row r="69106" spans="22:22" x14ac:dyDescent="0.35">
      <c r="V69106" s="5" t="str">
        <f t="shared" si="1079"/>
        <v/>
      </c>
    </row>
    <row r="69107" spans="22:22" x14ac:dyDescent="0.35">
      <c r="V69107" s="5" t="str">
        <f t="shared" si="1079"/>
        <v/>
      </c>
    </row>
    <row r="69108" spans="22:22" x14ac:dyDescent="0.35">
      <c r="V69108" s="5" t="str">
        <f t="shared" si="1079"/>
        <v/>
      </c>
    </row>
    <row r="69109" spans="22:22" x14ac:dyDescent="0.35">
      <c r="V69109" s="5" t="str">
        <f t="shared" si="1079"/>
        <v/>
      </c>
    </row>
    <row r="69110" spans="22:22" x14ac:dyDescent="0.35">
      <c r="V69110" s="5" t="str">
        <f t="shared" si="1079"/>
        <v/>
      </c>
    </row>
    <row r="69111" spans="22:22" x14ac:dyDescent="0.35">
      <c r="V69111" s="5" t="str">
        <f t="shared" si="1079"/>
        <v/>
      </c>
    </row>
    <row r="69112" spans="22:22" x14ac:dyDescent="0.35">
      <c r="V69112" s="5" t="str">
        <f t="shared" si="1079"/>
        <v/>
      </c>
    </row>
    <row r="69113" spans="22:22" x14ac:dyDescent="0.35">
      <c r="V69113" s="5" t="str">
        <f t="shared" si="1079"/>
        <v/>
      </c>
    </row>
    <row r="69114" spans="22:22" x14ac:dyDescent="0.35">
      <c r="V69114" s="5" t="str">
        <f t="shared" si="1079"/>
        <v/>
      </c>
    </row>
    <row r="69115" spans="22:22" x14ac:dyDescent="0.35">
      <c r="V69115" s="5" t="str">
        <f t="shared" si="1079"/>
        <v/>
      </c>
    </row>
    <row r="69116" spans="22:22" x14ac:dyDescent="0.35">
      <c r="V69116" s="5" t="str">
        <f t="shared" si="1079"/>
        <v/>
      </c>
    </row>
    <row r="69117" spans="22:22" x14ac:dyDescent="0.35">
      <c r="V69117" s="5" t="str">
        <f t="shared" si="1079"/>
        <v/>
      </c>
    </row>
    <row r="69118" spans="22:22" x14ac:dyDescent="0.35">
      <c r="V69118" s="5" t="str">
        <f t="shared" si="1079"/>
        <v/>
      </c>
    </row>
    <row r="69119" spans="22:22" x14ac:dyDescent="0.35">
      <c r="V69119" s="5" t="str">
        <f t="shared" si="1079"/>
        <v/>
      </c>
    </row>
    <row r="69120" spans="22:22" x14ac:dyDescent="0.35">
      <c r="V69120" s="5" t="str">
        <f t="shared" si="1079"/>
        <v/>
      </c>
    </row>
    <row r="69121" spans="22:22" x14ac:dyDescent="0.35">
      <c r="V69121" s="5" t="str">
        <f t="shared" si="1079"/>
        <v/>
      </c>
    </row>
    <row r="69122" spans="22:22" x14ac:dyDescent="0.35">
      <c r="V69122" s="5" t="str">
        <f t="shared" ref="V69122:V69185" si="1080">TRIM(CLEAN(SUBSTITUTE(A69122,CHAR(160)," ")))</f>
        <v/>
      </c>
    </row>
    <row r="69123" spans="22:22" x14ac:dyDescent="0.35">
      <c r="V69123" s="5" t="str">
        <f t="shared" si="1080"/>
        <v/>
      </c>
    </row>
    <row r="69124" spans="22:22" x14ac:dyDescent="0.35">
      <c r="V69124" s="5" t="str">
        <f t="shared" si="1080"/>
        <v/>
      </c>
    </row>
    <row r="69125" spans="22:22" x14ac:dyDescent="0.35">
      <c r="V69125" s="5" t="str">
        <f t="shared" si="1080"/>
        <v/>
      </c>
    </row>
    <row r="69126" spans="22:22" x14ac:dyDescent="0.35">
      <c r="V69126" s="5" t="str">
        <f t="shared" si="1080"/>
        <v/>
      </c>
    </row>
    <row r="69127" spans="22:22" x14ac:dyDescent="0.35">
      <c r="V69127" s="5" t="str">
        <f t="shared" si="1080"/>
        <v/>
      </c>
    </row>
    <row r="69128" spans="22:22" x14ac:dyDescent="0.35">
      <c r="V69128" s="5" t="str">
        <f t="shared" si="1080"/>
        <v/>
      </c>
    </row>
    <row r="69129" spans="22:22" x14ac:dyDescent="0.35">
      <c r="V69129" s="5" t="str">
        <f t="shared" si="1080"/>
        <v/>
      </c>
    </row>
    <row r="69130" spans="22:22" x14ac:dyDescent="0.35">
      <c r="V69130" s="5" t="str">
        <f t="shared" si="1080"/>
        <v/>
      </c>
    </row>
    <row r="69131" spans="22:22" x14ac:dyDescent="0.35">
      <c r="V69131" s="5" t="str">
        <f t="shared" si="1080"/>
        <v/>
      </c>
    </row>
    <row r="69132" spans="22:22" x14ac:dyDescent="0.35">
      <c r="V69132" s="5" t="str">
        <f t="shared" si="1080"/>
        <v/>
      </c>
    </row>
    <row r="69133" spans="22:22" x14ac:dyDescent="0.35">
      <c r="V69133" s="5" t="str">
        <f t="shared" si="1080"/>
        <v/>
      </c>
    </row>
    <row r="69134" spans="22:22" x14ac:dyDescent="0.35">
      <c r="V69134" s="5" t="str">
        <f t="shared" si="1080"/>
        <v/>
      </c>
    </row>
    <row r="69135" spans="22:22" x14ac:dyDescent="0.35">
      <c r="V69135" s="5" t="str">
        <f t="shared" si="1080"/>
        <v/>
      </c>
    </row>
    <row r="69136" spans="22:22" x14ac:dyDescent="0.35">
      <c r="V69136" s="5" t="str">
        <f t="shared" si="1080"/>
        <v/>
      </c>
    </row>
    <row r="69137" spans="22:22" x14ac:dyDescent="0.35">
      <c r="V69137" s="5" t="str">
        <f t="shared" si="1080"/>
        <v/>
      </c>
    </row>
    <row r="69138" spans="22:22" x14ac:dyDescent="0.35">
      <c r="V69138" s="5" t="str">
        <f t="shared" si="1080"/>
        <v/>
      </c>
    </row>
    <row r="69139" spans="22:22" x14ac:dyDescent="0.35">
      <c r="V69139" s="5" t="str">
        <f t="shared" si="1080"/>
        <v/>
      </c>
    </row>
    <row r="69140" spans="22:22" x14ac:dyDescent="0.35">
      <c r="V69140" s="5" t="str">
        <f t="shared" si="1080"/>
        <v/>
      </c>
    </row>
    <row r="69141" spans="22:22" x14ac:dyDescent="0.35">
      <c r="V69141" s="5" t="str">
        <f t="shared" si="1080"/>
        <v/>
      </c>
    </row>
    <row r="69142" spans="22:22" x14ac:dyDescent="0.35">
      <c r="V69142" s="5" t="str">
        <f t="shared" si="1080"/>
        <v/>
      </c>
    </row>
    <row r="69143" spans="22:22" x14ac:dyDescent="0.35">
      <c r="V69143" s="5" t="str">
        <f t="shared" si="1080"/>
        <v/>
      </c>
    </row>
    <row r="69144" spans="22:22" x14ac:dyDescent="0.35">
      <c r="V69144" s="5" t="str">
        <f t="shared" si="1080"/>
        <v/>
      </c>
    </row>
    <row r="69145" spans="22:22" x14ac:dyDescent="0.35">
      <c r="V69145" s="5" t="str">
        <f t="shared" si="1080"/>
        <v/>
      </c>
    </row>
    <row r="69146" spans="22:22" x14ac:dyDescent="0.35">
      <c r="V69146" s="5" t="str">
        <f t="shared" si="1080"/>
        <v/>
      </c>
    </row>
    <row r="69147" spans="22:22" x14ac:dyDescent="0.35">
      <c r="V69147" s="5" t="str">
        <f t="shared" si="1080"/>
        <v/>
      </c>
    </row>
    <row r="69148" spans="22:22" x14ac:dyDescent="0.35">
      <c r="V69148" s="5" t="str">
        <f t="shared" si="1080"/>
        <v/>
      </c>
    </row>
    <row r="69149" spans="22:22" x14ac:dyDescent="0.35">
      <c r="V69149" s="5" t="str">
        <f t="shared" si="1080"/>
        <v/>
      </c>
    </row>
    <row r="69150" spans="22:22" x14ac:dyDescent="0.35">
      <c r="V69150" s="5" t="str">
        <f t="shared" si="1080"/>
        <v/>
      </c>
    </row>
    <row r="69151" spans="22:22" x14ac:dyDescent="0.35">
      <c r="V69151" s="5" t="str">
        <f t="shared" si="1080"/>
        <v/>
      </c>
    </row>
    <row r="69152" spans="22:22" x14ac:dyDescent="0.35">
      <c r="V69152" s="5" t="str">
        <f t="shared" si="1080"/>
        <v/>
      </c>
    </row>
    <row r="69153" spans="22:22" x14ac:dyDescent="0.35">
      <c r="V69153" s="5" t="str">
        <f t="shared" si="1080"/>
        <v/>
      </c>
    </row>
    <row r="69154" spans="22:22" x14ac:dyDescent="0.35">
      <c r="V69154" s="5" t="str">
        <f t="shared" si="1080"/>
        <v/>
      </c>
    </row>
    <row r="69155" spans="22:22" x14ac:dyDescent="0.35">
      <c r="V69155" s="5" t="str">
        <f t="shared" si="1080"/>
        <v/>
      </c>
    </row>
    <row r="69156" spans="22:22" x14ac:dyDescent="0.35">
      <c r="V69156" s="5" t="str">
        <f t="shared" si="1080"/>
        <v/>
      </c>
    </row>
    <row r="69157" spans="22:22" x14ac:dyDescent="0.35">
      <c r="V69157" s="5" t="str">
        <f t="shared" si="1080"/>
        <v/>
      </c>
    </row>
    <row r="69158" spans="22:22" x14ac:dyDescent="0.35">
      <c r="V69158" s="5" t="str">
        <f t="shared" si="1080"/>
        <v/>
      </c>
    </row>
    <row r="69159" spans="22:22" x14ac:dyDescent="0.35">
      <c r="V69159" s="5" t="str">
        <f t="shared" si="1080"/>
        <v/>
      </c>
    </row>
    <row r="69160" spans="22:22" x14ac:dyDescent="0.35">
      <c r="V69160" s="5" t="str">
        <f t="shared" si="1080"/>
        <v/>
      </c>
    </row>
    <row r="69161" spans="22:22" x14ac:dyDescent="0.35">
      <c r="V69161" s="5" t="str">
        <f t="shared" si="1080"/>
        <v/>
      </c>
    </row>
    <row r="69162" spans="22:22" x14ac:dyDescent="0.35">
      <c r="V69162" s="5" t="str">
        <f t="shared" si="1080"/>
        <v/>
      </c>
    </row>
    <row r="69163" spans="22:22" x14ac:dyDescent="0.35">
      <c r="V69163" s="5" t="str">
        <f t="shared" si="1080"/>
        <v/>
      </c>
    </row>
    <row r="69164" spans="22:22" x14ac:dyDescent="0.35">
      <c r="V69164" s="5" t="str">
        <f t="shared" si="1080"/>
        <v/>
      </c>
    </row>
    <row r="69165" spans="22:22" x14ac:dyDescent="0.35">
      <c r="V69165" s="5" t="str">
        <f t="shared" si="1080"/>
        <v/>
      </c>
    </row>
    <row r="69166" spans="22:22" x14ac:dyDescent="0.35">
      <c r="V69166" s="5" t="str">
        <f t="shared" si="1080"/>
        <v/>
      </c>
    </row>
    <row r="69167" spans="22:22" x14ac:dyDescent="0.35">
      <c r="V69167" s="5" t="str">
        <f t="shared" si="1080"/>
        <v/>
      </c>
    </row>
    <row r="69168" spans="22:22" x14ac:dyDescent="0.35">
      <c r="V69168" s="5" t="str">
        <f t="shared" si="1080"/>
        <v/>
      </c>
    </row>
    <row r="69169" spans="22:22" x14ac:dyDescent="0.35">
      <c r="V69169" s="5" t="str">
        <f t="shared" si="1080"/>
        <v/>
      </c>
    </row>
    <row r="69170" spans="22:22" x14ac:dyDescent="0.35">
      <c r="V69170" s="5" t="str">
        <f t="shared" si="1080"/>
        <v/>
      </c>
    </row>
    <row r="69171" spans="22:22" x14ac:dyDescent="0.35">
      <c r="V69171" s="5" t="str">
        <f t="shared" si="1080"/>
        <v/>
      </c>
    </row>
    <row r="69172" spans="22:22" x14ac:dyDescent="0.35">
      <c r="V69172" s="5" t="str">
        <f t="shared" si="1080"/>
        <v/>
      </c>
    </row>
    <row r="69173" spans="22:22" x14ac:dyDescent="0.35">
      <c r="V69173" s="5" t="str">
        <f t="shared" si="1080"/>
        <v/>
      </c>
    </row>
    <row r="69174" spans="22:22" x14ac:dyDescent="0.35">
      <c r="V69174" s="5" t="str">
        <f t="shared" si="1080"/>
        <v/>
      </c>
    </row>
    <row r="69175" spans="22:22" x14ac:dyDescent="0.35">
      <c r="V69175" s="5" t="str">
        <f t="shared" si="1080"/>
        <v/>
      </c>
    </row>
    <row r="69176" spans="22:22" x14ac:dyDescent="0.35">
      <c r="V69176" s="5" t="str">
        <f t="shared" si="1080"/>
        <v/>
      </c>
    </row>
    <row r="69177" spans="22:22" x14ac:dyDescent="0.35">
      <c r="V69177" s="5" t="str">
        <f t="shared" si="1080"/>
        <v/>
      </c>
    </row>
    <row r="69178" spans="22:22" x14ac:dyDescent="0.35">
      <c r="V69178" s="5" t="str">
        <f t="shared" si="1080"/>
        <v/>
      </c>
    </row>
    <row r="69179" spans="22:22" x14ac:dyDescent="0.35">
      <c r="V69179" s="5" t="str">
        <f t="shared" si="1080"/>
        <v/>
      </c>
    </row>
    <row r="69180" spans="22:22" x14ac:dyDescent="0.35">
      <c r="V69180" s="5" t="str">
        <f t="shared" si="1080"/>
        <v/>
      </c>
    </row>
    <row r="69181" spans="22:22" x14ac:dyDescent="0.35">
      <c r="V69181" s="5" t="str">
        <f t="shared" si="1080"/>
        <v/>
      </c>
    </row>
    <row r="69182" spans="22:22" x14ac:dyDescent="0.35">
      <c r="V69182" s="5" t="str">
        <f t="shared" si="1080"/>
        <v/>
      </c>
    </row>
    <row r="69183" spans="22:22" x14ac:dyDescent="0.35">
      <c r="V69183" s="5" t="str">
        <f t="shared" si="1080"/>
        <v/>
      </c>
    </row>
    <row r="69184" spans="22:22" x14ac:dyDescent="0.35">
      <c r="V69184" s="5" t="str">
        <f t="shared" si="1080"/>
        <v/>
      </c>
    </row>
    <row r="69185" spans="22:22" x14ac:dyDescent="0.35">
      <c r="V69185" s="5" t="str">
        <f t="shared" si="1080"/>
        <v/>
      </c>
    </row>
    <row r="69186" spans="22:22" x14ac:dyDescent="0.35">
      <c r="V69186" s="5" t="str">
        <f t="shared" ref="V69186:V69249" si="1081">TRIM(CLEAN(SUBSTITUTE(A69186,CHAR(160)," ")))</f>
        <v/>
      </c>
    </row>
    <row r="69187" spans="22:22" x14ac:dyDescent="0.35">
      <c r="V69187" s="5" t="str">
        <f t="shared" si="1081"/>
        <v/>
      </c>
    </row>
    <row r="69188" spans="22:22" x14ac:dyDescent="0.35">
      <c r="V69188" s="5" t="str">
        <f t="shared" si="1081"/>
        <v/>
      </c>
    </row>
    <row r="69189" spans="22:22" x14ac:dyDescent="0.35">
      <c r="V69189" s="5" t="str">
        <f t="shared" si="1081"/>
        <v/>
      </c>
    </row>
    <row r="69190" spans="22:22" x14ac:dyDescent="0.35">
      <c r="V69190" s="5" t="str">
        <f t="shared" si="1081"/>
        <v/>
      </c>
    </row>
    <row r="69191" spans="22:22" x14ac:dyDescent="0.35">
      <c r="V69191" s="5" t="str">
        <f t="shared" si="1081"/>
        <v/>
      </c>
    </row>
    <row r="69192" spans="22:22" x14ac:dyDescent="0.35">
      <c r="V69192" s="5" t="str">
        <f t="shared" si="1081"/>
        <v/>
      </c>
    </row>
    <row r="69193" spans="22:22" x14ac:dyDescent="0.35">
      <c r="V69193" s="5" t="str">
        <f t="shared" si="1081"/>
        <v/>
      </c>
    </row>
    <row r="69194" spans="22:22" x14ac:dyDescent="0.35">
      <c r="V69194" s="5" t="str">
        <f t="shared" si="1081"/>
        <v/>
      </c>
    </row>
    <row r="69195" spans="22:22" x14ac:dyDescent="0.35">
      <c r="V69195" s="5" t="str">
        <f t="shared" si="1081"/>
        <v/>
      </c>
    </row>
    <row r="69196" spans="22:22" x14ac:dyDescent="0.35">
      <c r="V69196" s="5" t="str">
        <f t="shared" si="1081"/>
        <v/>
      </c>
    </row>
    <row r="69197" spans="22:22" x14ac:dyDescent="0.35">
      <c r="V69197" s="5" t="str">
        <f t="shared" si="1081"/>
        <v/>
      </c>
    </row>
    <row r="69198" spans="22:22" x14ac:dyDescent="0.35">
      <c r="V69198" s="5" t="str">
        <f t="shared" si="1081"/>
        <v/>
      </c>
    </row>
    <row r="69199" spans="22:22" x14ac:dyDescent="0.35">
      <c r="V69199" s="5" t="str">
        <f t="shared" si="1081"/>
        <v/>
      </c>
    </row>
    <row r="69200" spans="22:22" x14ac:dyDescent="0.35">
      <c r="V69200" s="5" t="str">
        <f t="shared" si="1081"/>
        <v/>
      </c>
    </row>
    <row r="69201" spans="22:22" x14ac:dyDescent="0.35">
      <c r="V69201" s="5" t="str">
        <f t="shared" si="1081"/>
        <v/>
      </c>
    </row>
    <row r="69202" spans="22:22" x14ac:dyDescent="0.35">
      <c r="V69202" s="5" t="str">
        <f t="shared" si="1081"/>
        <v/>
      </c>
    </row>
    <row r="69203" spans="22:22" x14ac:dyDescent="0.35">
      <c r="V69203" s="5" t="str">
        <f t="shared" si="1081"/>
        <v/>
      </c>
    </row>
    <row r="69204" spans="22:22" x14ac:dyDescent="0.35">
      <c r="V69204" s="5" t="str">
        <f t="shared" si="1081"/>
        <v/>
      </c>
    </row>
    <row r="69205" spans="22:22" x14ac:dyDescent="0.35">
      <c r="V69205" s="5" t="str">
        <f t="shared" si="1081"/>
        <v/>
      </c>
    </row>
    <row r="69206" spans="22:22" x14ac:dyDescent="0.35">
      <c r="V69206" s="5" t="str">
        <f t="shared" si="1081"/>
        <v/>
      </c>
    </row>
    <row r="69207" spans="22:22" x14ac:dyDescent="0.35">
      <c r="V69207" s="5" t="str">
        <f t="shared" si="1081"/>
        <v/>
      </c>
    </row>
    <row r="69208" spans="22:22" x14ac:dyDescent="0.35">
      <c r="V69208" s="5" t="str">
        <f t="shared" si="1081"/>
        <v/>
      </c>
    </row>
    <row r="69209" spans="22:22" x14ac:dyDescent="0.35">
      <c r="V69209" s="5" t="str">
        <f t="shared" si="1081"/>
        <v/>
      </c>
    </row>
    <row r="69210" spans="22:22" x14ac:dyDescent="0.35">
      <c r="V69210" s="5" t="str">
        <f t="shared" si="1081"/>
        <v/>
      </c>
    </row>
    <row r="69211" spans="22:22" x14ac:dyDescent="0.35">
      <c r="V69211" s="5" t="str">
        <f t="shared" si="1081"/>
        <v/>
      </c>
    </row>
    <row r="69212" spans="22:22" x14ac:dyDescent="0.35">
      <c r="V69212" s="5" t="str">
        <f t="shared" si="1081"/>
        <v/>
      </c>
    </row>
    <row r="69213" spans="22:22" x14ac:dyDescent="0.35">
      <c r="V69213" s="5" t="str">
        <f t="shared" si="1081"/>
        <v/>
      </c>
    </row>
    <row r="69214" spans="22:22" x14ac:dyDescent="0.35">
      <c r="V69214" s="5" t="str">
        <f t="shared" si="1081"/>
        <v/>
      </c>
    </row>
    <row r="69215" spans="22:22" x14ac:dyDescent="0.35">
      <c r="V69215" s="5" t="str">
        <f t="shared" si="1081"/>
        <v/>
      </c>
    </row>
    <row r="69216" spans="22:22" x14ac:dyDescent="0.35">
      <c r="V69216" s="5" t="str">
        <f t="shared" si="1081"/>
        <v/>
      </c>
    </row>
    <row r="69217" spans="22:22" x14ac:dyDescent="0.35">
      <c r="V69217" s="5" t="str">
        <f t="shared" si="1081"/>
        <v/>
      </c>
    </row>
    <row r="69218" spans="22:22" x14ac:dyDescent="0.35">
      <c r="V69218" s="5" t="str">
        <f t="shared" si="1081"/>
        <v/>
      </c>
    </row>
    <row r="69219" spans="22:22" x14ac:dyDescent="0.35">
      <c r="V69219" s="5" t="str">
        <f t="shared" si="1081"/>
        <v/>
      </c>
    </row>
    <row r="69220" spans="22:22" x14ac:dyDescent="0.35">
      <c r="V69220" s="5" t="str">
        <f t="shared" si="1081"/>
        <v/>
      </c>
    </row>
    <row r="69221" spans="22:22" x14ac:dyDescent="0.35">
      <c r="V69221" s="5" t="str">
        <f t="shared" si="1081"/>
        <v/>
      </c>
    </row>
    <row r="69222" spans="22:22" x14ac:dyDescent="0.35">
      <c r="V69222" s="5" t="str">
        <f t="shared" si="1081"/>
        <v/>
      </c>
    </row>
    <row r="69223" spans="22:22" x14ac:dyDescent="0.35">
      <c r="V69223" s="5" t="str">
        <f t="shared" si="1081"/>
        <v/>
      </c>
    </row>
    <row r="69224" spans="22:22" x14ac:dyDescent="0.35">
      <c r="V69224" s="5" t="str">
        <f t="shared" si="1081"/>
        <v/>
      </c>
    </row>
    <row r="69225" spans="22:22" x14ac:dyDescent="0.35">
      <c r="V69225" s="5" t="str">
        <f t="shared" si="1081"/>
        <v/>
      </c>
    </row>
    <row r="69226" spans="22:22" x14ac:dyDescent="0.35">
      <c r="V69226" s="5" t="str">
        <f t="shared" si="1081"/>
        <v/>
      </c>
    </row>
    <row r="69227" spans="22:22" x14ac:dyDescent="0.35">
      <c r="V69227" s="5" t="str">
        <f t="shared" si="1081"/>
        <v/>
      </c>
    </row>
    <row r="69228" spans="22:22" x14ac:dyDescent="0.35">
      <c r="V69228" s="5" t="str">
        <f t="shared" si="1081"/>
        <v/>
      </c>
    </row>
    <row r="69229" spans="22:22" x14ac:dyDescent="0.35">
      <c r="V69229" s="5" t="str">
        <f t="shared" si="1081"/>
        <v/>
      </c>
    </row>
    <row r="69230" spans="22:22" x14ac:dyDescent="0.35">
      <c r="V69230" s="5" t="str">
        <f t="shared" si="1081"/>
        <v/>
      </c>
    </row>
    <row r="69231" spans="22:22" x14ac:dyDescent="0.35">
      <c r="V69231" s="5" t="str">
        <f t="shared" si="1081"/>
        <v/>
      </c>
    </row>
    <row r="69232" spans="22:22" x14ac:dyDescent="0.35">
      <c r="V69232" s="5" t="str">
        <f t="shared" si="1081"/>
        <v/>
      </c>
    </row>
    <row r="69233" spans="22:22" x14ac:dyDescent="0.35">
      <c r="V69233" s="5" t="str">
        <f t="shared" si="1081"/>
        <v/>
      </c>
    </row>
    <row r="69234" spans="22:22" x14ac:dyDescent="0.35">
      <c r="V69234" s="5" t="str">
        <f t="shared" si="1081"/>
        <v/>
      </c>
    </row>
    <row r="69235" spans="22:22" x14ac:dyDescent="0.35">
      <c r="V69235" s="5" t="str">
        <f t="shared" si="1081"/>
        <v/>
      </c>
    </row>
    <row r="69236" spans="22:22" x14ac:dyDescent="0.35">
      <c r="V69236" s="5" t="str">
        <f t="shared" si="1081"/>
        <v/>
      </c>
    </row>
    <row r="69237" spans="22:22" x14ac:dyDescent="0.35">
      <c r="V69237" s="5" t="str">
        <f t="shared" si="1081"/>
        <v/>
      </c>
    </row>
    <row r="69238" spans="22:22" x14ac:dyDescent="0.35">
      <c r="V69238" s="5" t="str">
        <f t="shared" si="1081"/>
        <v/>
      </c>
    </row>
    <row r="69239" spans="22:22" x14ac:dyDescent="0.35">
      <c r="V69239" s="5" t="str">
        <f t="shared" si="1081"/>
        <v/>
      </c>
    </row>
    <row r="69240" spans="22:22" x14ac:dyDescent="0.35">
      <c r="V69240" s="5" t="str">
        <f t="shared" si="1081"/>
        <v/>
      </c>
    </row>
    <row r="69241" spans="22:22" x14ac:dyDescent="0.35">
      <c r="V69241" s="5" t="str">
        <f t="shared" si="1081"/>
        <v/>
      </c>
    </row>
    <row r="69242" spans="22:22" x14ac:dyDescent="0.35">
      <c r="V69242" s="5" t="str">
        <f t="shared" si="1081"/>
        <v/>
      </c>
    </row>
    <row r="69243" spans="22:22" x14ac:dyDescent="0.35">
      <c r="V69243" s="5" t="str">
        <f t="shared" si="1081"/>
        <v/>
      </c>
    </row>
    <row r="69244" spans="22:22" x14ac:dyDescent="0.35">
      <c r="V69244" s="5" t="str">
        <f t="shared" si="1081"/>
        <v/>
      </c>
    </row>
    <row r="69245" spans="22:22" x14ac:dyDescent="0.35">
      <c r="V69245" s="5" t="str">
        <f t="shared" si="1081"/>
        <v/>
      </c>
    </row>
    <row r="69246" spans="22:22" x14ac:dyDescent="0.35">
      <c r="V69246" s="5" t="str">
        <f t="shared" si="1081"/>
        <v/>
      </c>
    </row>
    <row r="69247" spans="22:22" x14ac:dyDescent="0.35">
      <c r="V69247" s="5" t="str">
        <f t="shared" si="1081"/>
        <v/>
      </c>
    </row>
    <row r="69248" spans="22:22" x14ac:dyDescent="0.35">
      <c r="V69248" s="5" t="str">
        <f t="shared" si="1081"/>
        <v/>
      </c>
    </row>
    <row r="69249" spans="22:22" x14ac:dyDescent="0.35">
      <c r="V69249" s="5" t="str">
        <f t="shared" si="1081"/>
        <v/>
      </c>
    </row>
    <row r="69250" spans="22:22" x14ac:dyDescent="0.35">
      <c r="V69250" s="5" t="str">
        <f t="shared" ref="V69250:V69313" si="1082">TRIM(CLEAN(SUBSTITUTE(A69250,CHAR(160)," ")))</f>
        <v/>
      </c>
    </row>
    <row r="69251" spans="22:22" x14ac:dyDescent="0.35">
      <c r="V69251" s="5" t="str">
        <f t="shared" si="1082"/>
        <v/>
      </c>
    </row>
    <row r="69252" spans="22:22" x14ac:dyDescent="0.35">
      <c r="V69252" s="5" t="str">
        <f t="shared" si="1082"/>
        <v/>
      </c>
    </row>
    <row r="69253" spans="22:22" x14ac:dyDescent="0.35">
      <c r="V69253" s="5" t="str">
        <f t="shared" si="1082"/>
        <v/>
      </c>
    </row>
    <row r="69254" spans="22:22" x14ac:dyDescent="0.35">
      <c r="V69254" s="5" t="str">
        <f t="shared" si="1082"/>
        <v/>
      </c>
    </row>
    <row r="69255" spans="22:22" x14ac:dyDescent="0.35">
      <c r="V69255" s="5" t="str">
        <f t="shared" si="1082"/>
        <v/>
      </c>
    </row>
    <row r="69256" spans="22:22" x14ac:dyDescent="0.35">
      <c r="V69256" s="5" t="str">
        <f t="shared" si="1082"/>
        <v/>
      </c>
    </row>
    <row r="69257" spans="22:22" x14ac:dyDescent="0.35">
      <c r="V69257" s="5" t="str">
        <f t="shared" si="1082"/>
        <v/>
      </c>
    </row>
    <row r="69258" spans="22:22" x14ac:dyDescent="0.35">
      <c r="V69258" s="5" t="str">
        <f t="shared" si="1082"/>
        <v/>
      </c>
    </row>
    <row r="69259" spans="22:22" x14ac:dyDescent="0.35">
      <c r="V69259" s="5" t="str">
        <f t="shared" si="1082"/>
        <v/>
      </c>
    </row>
    <row r="69260" spans="22:22" x14ac:dyDescent="0.35">
      <c r="V69260" s="5" t="str">
        <f t="shared" si="1082"/>
        <v/>
      </c>
    </row>
    <row r="69261" spans="22:22" x14ac:dyDescent="0.35">
      <c r="V69261" s="5" t="str">
        <f t="shared" si="1082"/>
        <v/>
      </c>
    </row>
    <row r="69262" spans="22:22" x14ac:dyDescent="0.35">
      <c r="V69262" s="5" t="str">
        <f t="shared" si="1082"/>
        <v/>
      </c>
    </row>
    <row r="69263" spans="22:22" x14ac:dyDescent="0.35">
      <c r="V69263" s="5" t="str">
        <f t="shared" si="1082"/>
        <v/>
      </c>
    </row>
    <row r="69264" spans="22:22" x14ac:dyDescent="0.35">
      <c r="V69264" s="5" t="str">
        <f t="shared" si="1082"/>
        <v/>
      </c>
    </row>
    <row r="69265" spans="22:22" x14ac:dyDescent="0.35">
      <c r="V69265" s="5" t="str">
        <f t="shared" si="1082"/>
        <v/>
      </c>
    </row>
    <row r="69266" spans="22:22" x14ac:dyDescent="0.35">
      <c r="V69266" s="5" t="str">
        <f t="shared" si="1082"/>
        <v/>
      </c>
    </row>
    <row r="69267" spans="22:22" x14ac:dyDescent="0.35">
      <c r="V69267" s="5" t="str">
        <f t="shared" si="1082"/>
        <v/>
      </c>
    </row>
    <row r="69268" spans="22:22" x14ac:dyDescent="0.35">
      <c r="V69268" s="5" t="str">
        <f t="shared" si="1082"/>
        <v/>
      </c>
    </row>
    <row r="69269" spans="22:22" x14ac:dyDescent="0.35">
      <c r="V69269" s="5" t="str">
        <f t="shared" si="1082"/>
        <v/>
      </c>
    </row>
    <row r="69270" spans="22:22" x14ac:dyDescent="0.35">
      <c r="V69270" s="5" t="str">
        <f t="shared" si="1082"/>
        <v/>
      </c>
    </row>
    <row r="69271" spans="22:22" x14ac:dyDescent="0.35">
      <c r="V69271" s="5" t="str">
        <f t="shared" si="1082"/>
        <v/>
      </c>
    </row>
    <row r="69272" spans="22:22" x14ac:dyDescent="0.35">
      <c r="V69272" s="5" t="str">
        <f t="shared" si="1082"/>
        <v/>
      </c>
    </row>
    <row r="69273" spans="22:22" x14ac:dyDescent="0.35">
      <c r="V69273" s="5" t="str">
        <f t="shared" si="1082"/>
        <v/>
      </c>
    </row>
    <row r="69274" spans="22:22" x14ac:dyDescent="0.35">
      <c r="V69274" s="5" t="str">
        <f t="shared" si="1082"/>
        <v/>
      </c>
    </row>
    <row r="69275" spans="22:22" x14ac:dyDescent="0.35">
      <c r="V69275" s="5" t="str">
        <f t="shared" si="1082"/>
        <v/>
      </c>
    </row>
    <row r="69276" spans="22:22" x14ac:dyDescent="0.35">
      <c r="V69276" s="5" t="str">
        <f t="shared" si="1082"/>
        <v/>
      </c>
    </row>
    <row r="69277" spans="22:22" x14ac:dyDescent="0.35">
      <c r="V69277" s="5" t="str">
        <f t="shared" si="1082"/>
        <v/>
      </c>
    </row>
    <row r="69278" spans="22:22" x14ac:dyDescent="0.35">
      <c r="V69278" s="5" t="str">
        <f t="shared" si="1082"/>
        <v/>
      </c>
    </row>
    <row r="69279" spans="22:22" x14ac:dyDescent="0.35">
      <c r="V69279" s="5" t="str">
        <f t="shared" si="1082"/>
        <v/>
      </c>
    </row>
    <row r="69280" spans="22:22" x14ac:dyDescent="0.35">
      <c r="V69280" s="5" t="str">
        <f t="shared" si="1082"/>
        <v/>
      </c>
    </row>
    <row r="69281" spans="22:22" x14ac:dyDescent="0.35">
      <c r="V69281" s="5" t="str">
        <f t="shared" si="1082"/>
        <v/>
      </c>
    </row>
    <row r="69282" spans="22:22" x14ac:dyDescent="0.35">
      <c r="V69282" s="5" t="str">
        <f t="shared" si="1082"/>
        <v/>
      </c>
    </row>
    <row r="69283" spans="22:22" x14ac:dyDescent="0.35">
      <c r="V69283" s="5" t="str">
        <f t="shared" si="1082"/>
        <v/>
      </c>
    </row>
    <row r="69284" spans="22:22" x14ac:dyDescent="0.35">
      <c r="V69284" s="5" t="str">
        <f t="shared" si="1082"/>
        <v/>
      </c>
    </row>
    <row r="69285" spans="22:22" x14ac:dyDescent="0.35">
      <c r="V69285" s="5" t="str">
        <f t="shared" si="1082"/>
        <v/>
      </c>
    </row>
    <row r="69286" spans="22:22" x14ac:dyDescent="0.35">
      <c r="V69286" s="5" t="str">
        <f t="shared" si="1082"/>
        <v/>
      </c>
    </row>
    <row r="69287" spans="22:22" x14ac:dyDescent="0.35">
      <c r="V69287" s="5" t="str">
        <f t="shared" si="1082"/>
        <v/>
      </c>
    </row>
    <row r="69288" spans="22:22" x14ac:dyDescent="0.35">
      <c r="V69288" s="5" t="str">
        <f t="shared" si="1082"/>
        <v/>
      </c>
    </row>
    <row r="69289" spans="22:22" x14ac:dyDescent="0.35">
      <c r="V69289" s="5" t="str">
        <f t="shared" si="1082"/>
        <v/>
      </c>
    </row>
    <row r="69290" spans="22:22" x14ac:dyDescent="0.35">
      <c r="V69290" s="5" t="str">
        <f t="shared" si="1082"/>
        <v/>
      </c>
    </row>
    <row r="69291" spans="22:22" x14ac:dyDescent="0.35">
      <c r="V69291" s="5" t="str">
        <f t="shared" si="1082"/>
        <v/>
      </c>
    </row>
    <row r="69292" spans="22:22" x14ac:dyDescent="0.35">
      <c r="V69292" s="5" t="str">
        <f t="shared" si="1082"/>
        <v/>
      </c>
    </row>
    <row r="69293" spans="22:22" x14ac:dyDescent="0.35">
      <c r="V69293" s="5" t="str">
        <f t="shared" si="1082"/>
        <v/>
      </c>
    </row>
    <row r="69294" spans="22:22" x14ac:dyDescent="0.35">
      <c r="V69294" s="5" t="str">
        <f t="shared" si="1082"/>
        <v/>
      </c>
    </row>
    <row r="69295" spans="22:22" x14ac:dyDescent="0.35">
      <c r="V69295" s="5" t="str">
        <f t="shared" si="1082"/>
        <v/>
      </c>
    </row>
    <row r="69296" spans="22:22" x14ac:dyDescent="0.35">
      <c r="V69296" s="5" t="str">
        <f t="shared" si="1082"/>
        <v/>
      </c>
    </row>
    <row r="69297" spans="22:22" x14ac:dyDescent="0.35">
      <c r="V69297" s="5" t="str">
        <f t="shared" si="1082"/>
        <v/>
      </c>
    </row>
    <row r="69298" spans="22:22" x14ac:dyDescent="0.35">
      <c r="V69298" s="5" t="str">
        <f t="shared" si="1082"/>
        <v/>
      </c>
    </row>
    <row r="69299" spans="22:22" x14ac:dyDescent="0.35">
      <c r="V69299" s="5" t="str">
        <f t="shared" si="1082"/>
        <v/>
      </c>
    </row>
    <row r="69300" spans="22:22" x14ac:dyDescent="0.35">
      <c r="V69300" s="5" t="str">
        <f t="shared" si="1082"/>
        <v/>
      </c>
    </row>
    <row r="69301" spans="22:22" x14ac:dyDescent="0.35">
      <c r="V69301" s="5" t="str">
        <f t="shared" si="1082"/>
        <v/>
      </c>
    </row>
    <row r="69302" spans="22:22" x14ac:dyDescent="0.35">
      <c r="V69302" s="5" t="str">
        <f t="shared" si="1082"/>
        <v/>
      </c>
    </row>
    <row r="69303" spans="22:22" x14ac:dyDescent="0.35">
      <c r="V69303" s="5" t="str">
        <f t="shared" si="1082"/>
        <v/>
      </c>
    </row>
    <row r="69304" spans="22:22" x14ac:dyDescent="0.35">
      <c r="V69304" s="5" t="str">
        <f t="shared" si="1082"/>
        <v/>
      </c>
    </row>
    <row r="69305" spans="22:22" x14ac:dyDescent="0.35">
      <c r="V69305" s="5" t="str">
        <f t="shared" si="1082"/>
        <v/>
      </c>
    </row>
    <row r="69306" spans="22:22" x14ac:dyDescent="0.35">
      <c r="V69306" s="5" t="str">
        <f t="shared" si="1082"/>
        <v/>
      </c>
    </row>
    <row r="69307" spans="22:22" x14ac:dyDescent="0.35">
      <c r="V69307" s="5" t="str">
        <f t="shared" si="1082"/>
        <v/>
      </c>
    </row>
    <row r="69308" spans="22:22" x14ac:dyDescent="0.35">
      <c r="V69308" s="5" t="str">
        <f t="shared" si="1082"/>
        <v/>
      </c>
    </row>
    <row r="69309" spans="22:22" x14ac:dyDescent="0.35">
      <c r="V69309" s="5" t="str">
        <f t="shared" si="1082"/>
        <v/>
      </c>
    </row>
    <row r="69310" spans="22:22" x14ac:dyDescent="0.35">
      <c r="V69310" s="5" t="str">
        <f t="shared" si="1082"/>
        <v/>
      </c>
    </row>
    <row r="69311" spans="22:22" x14ac:dyDescent="0.35">
      <c r="V69311" s="5" t="str">
        <f t="shared" si="1082"/>
        <v/>
      </c>
    </row>
    <row r="69312" spans="22:22" x14ac:dyDescent="0.35">
      <c r="V69312" s="5" t="str">
        <f t="shared" si="1082"/>
        <v/>
      </c>
    </row>
    <row r="69313" spans="22:22" x14ac:dyDescent="0.35">
      <c r="V69313" s="5" t="str">
        <f t="shared" si="1082"/>
        <v/>
      </c>
    </row>
    <row r="69314" spans="22:22" x14ac:dyDescent="0.35">
      <c r="V69314" s="5" t="str">
        <f t="shared" ref="V69314:V69377" si="1083">TRIM(CLEAN(SUBSTITUTE(A69314,CHAR(160)," ")))</f>
        <v/>
      </c>
    </row>
    <row r="69315" spans="22:22" x14ac:dyDescent="0.35">
      <c r="V69315" s="5" t="str">
        <f t="shared" si="1083"/>
        <v/>
      </c>
    </row>
    <row r="69316" spans="22:22" x14ac:dyDescent="0.35">
      <c r="V69316" s="5" t="str">
        <f t="shared" si="1083"/>
        <v/>
      </c>
    </row>
    <row r="69317" spans="22:22" x14ac:dyDescent="0.35">
      <c r="V69317" s="5" t="str">
        <f t="shared" si="1083"/>
        <v/>
      </c>
    </row>
    <row r="69318" spans="22:22" x14ac:dyDescent="0.35">
      <c r="V69318" s="5" t="str">
        <f t="shared" si="1083"/>
        <v/>
      </c>
    </row>
    <row r="69319" spans="22:22" x14ac:dyDescent="0.35">
      <c r="V69319" s="5" t="str">
        <f t="shared" si="1083"/>
        <v/>
      </c>
    </row>
    <row r="69320" spans="22:22" x14ac:dyDescent="0.35">
      <c r="V69320" s="5" t="str">
        <f t="shared" si="1083"/>
        <v/>
      </c>
    </row>
    <row r="69321" spans="22:22" x14ac:dyDescent="0.35">
      <c r="V69321" s="5" t="str">
        <f t="shared" si="1083"/>
        <v/>
      </c>
    </row>
    <row r="69322" spans="22:22" x14ac:dyDescent="0.35">
      <c r="V69322" s="5" t="str">
        <f t="shared" si="1083"/>
        <v/>
      </c>
    </row>
    <row r="69323" spans="22:22" x14ac:dyDescent="0.35">
      <c r="V69323" s="5" t="str">
        <f t="shared" si="1083"/>
        <v/>
      </c>
    </row>
    <row r="69324" spans="22:22" x14ac:dyDescent="0.35">
      <c r="V69324" s="5" t="str">
        <f t="shared" si="1083"/>
        <v/>
      </c>
    </row>
    <row r="69325" spans="22:22" x14ac:dyDescent="0.35">
      <c r="V69325" s="5" t="str">
        <f t="shared" si="1083"/>
        <v/>
      </c>
    </row>
    <row r="69326" spans="22:22" x14ac:dyDescent="0.35">
      <c r="V69326" s="5" t="str">
        <f t="shared" si="1083"/>
        <v/>
      </c>
    </row>
    <row r="69327" spans="22:22" x14ac:dyDescent="0.35">
      <c r="V69327" s="5" t="str">
        <f t="shared" si="1083"/>
        <v/>
      </c>
    </row>
    <row r="69328" spans="22:22" x14ac:dyDescent="0.35">
      <c r="V69328" s="5" t="str">
        <f t="shared" si="1083"/>
        <v/>
      </c>
    </row>
    <row r="69329" spans="22:22" x14ac:dyDescent="0.35">
      <c r="V69329" s="5" t="str">
        <f t="shared" si="1083"/>
        <v/>
      </c>
    </row>
    <row r="69330" spans="22:22" x14ac:dyDescent="0.35">
      <c r="V69330" s="5" t="str">
        <f t="shared" si="1083"/>
        <v/>
      </c>
    </row>
    <row r="69331" spans="22:22" x14ac:dyDescent="0.35">
      <c r="V69331" s="5" t="str">
        <f t="shared" si="1083"/>
        <v/>
      </c>
    </row>
    <row r="69332" spans="22:22" x14ac:dyDescent="0.35">
      <c r="V69332" s="5" t="str">
        <f t="shared" si="1083"/>
        <v/>
      </c>
    </row>
    <row r="69333" spans="22:22" x14ac:dyDescent="0.35">
      <c r="V69333" s="5" t="str">
        <f t="shared" si="1083"/>
        <v/>
      </c>
    </row>
    <row r="69334" spans="22:22" x14ac:dyDescent="0.35">
      <c r="V69334" s="5" t="str">
        <f t="shared" si="1083"/>
        <v/>
      </c>
    </row>
    <row r="69335" spans="22:22" x14ac:dyDescent="0.35">
      <c r="V69335" s="5" t="str">
        <f t="shared" si="1083"/>
        <v/>
      </c>
    </row>
    <row r="69336" spans="22:22" x14ac:dyDescent="0.35">
      <c r="V69336" s="5" t="str">
        <f t="shared" si="1083"/>
        <v/>
      </c>
    </row>
    <row r="69337" spans="22:22" x14ac:dyDescent="0.35">
      <c r="V69337" s="5" t="str">
        <f t="shared" si="1083"/>
        <v/>
      </c>
    </row>
    <row r="69338" spans="22:22" x14ac:dyDescent="0.35">
      <c r="V69338" s="5" t="str">
        <f t="shared" si="1083"/>
        <v/>
      </c>
    </row>
    <row r="69339" spans="22:22" x14ac:dyDescent="0.35">
      <c r="V69339" s="5" t="str">
        <f t="shared" si="1083"/>
        <v/>
      </c>
    </row>
    <row r="69340" spans="22:22" x14ac:dyDescent="0.35">
      <c r="V69340" s="5" t="str">
        <f t="shared" si="1083"/>
        <v/>
      </c>
    </row>
    <row r="69341" spans="22:22" x14ac:dyDescent="0.35">
      <c r="V69341" s="5" t="str">
        <f t="shared" si="1083"/>
        <v/>
      </c>
    </row>
    <row r="69342" spans="22:22" x14ac:dyDescent="0.35">
      <c r="V69342" s="5" t="str">
        <f t="shared" si="1083"/>
        <v/>
      </c>
    </row>
    <row r="69343" spans="22:22" x14ac:dyDescent="0.35">
      <c r="V69343" s="5" t="str">
        <f t="shared" si="1083"/>
        <v/>
      </c>
    </row>
    <row r="69344" spans="22:22" x14ac:dyDescent="0.35">
      <c r="V69344" s="5" t="str">
        <f t="shared" si="1083"/>
        <v/>
      </c>
    </row>
    <row r="69345" spans="22:22" x14ac:dyDescent="0.35">
      <c r="V69345" s="5" t="str">
        <f t="shared" si="1083"/>
        <v/>
      </c>
    </row>
    <row r="69346" spans="22:22" x14ac:dyDescent="0.35">
      <c r="V69346" s="5" t="str">
        <f t="shared" si="1083"/>
        <v/>
      </c>
    </row>
    <row r="69347" spans="22:22" x14ac:dyDescent="0.35">
      <c r="V69347" s="5" t="str">
        <f t="shared" si="1083"/>
        <v/>
      </c>
    </row>
    <row r="69348" spans="22:22" x14ac:dyDescent="0.35">
      <c r="V69348" s="5" t="str">
        <f t="shared" si="1083"/>
        <v/>
      </c>
    </row>
    <row r="69349" spans="22:22" x14ac:dyDescent="0.35">
      <c r="V69349" s="5" t="str">
        <f t="shared" si="1083"/>
        <v/>
      </c>
    </row>
    <row r="69350" spans="22:22" x14ac:dyDescent="0.35">
      <c r="V69350" s="5" t="str">
        <f t="shared" si="1083"/>
        <v/>
      </c>
    </row>
    <row r="69351" spans="22:22" x14ac:dyDescent="0.35">
      <c r="V69351" s="5" t="str">
        <f t="shared" si="1083"/>
        <v/>
      </c>
    </row>
    <row r="69352" spans="22:22" x14ac:dyDescent="0.35">
      <c r="V69352" s="5" t="str">
        <f t="shared" si="1083"/>
        <v/>
      </c>
    </row>
    <row r="69353" spans="22:22" x14ac:dyDescent="0.35">
      <c r="V69353" s="5" t="str">
        <f t="shared" si="1083"/>
        <v/>
      </c>
    </row>
    <row r="69354" spans="22:22" x14ac:dyDescent="0.35">
      <c r="V69354" s="5" t="str">
        <f t="shared" si="1083"/>
        <v/>
      </c>
    </row>
    <row r="69355" spans="22:22" x14ac:dyDescent="0.35">
      <c r="V69355" s="5" t="str">
        <f t="shared" si="1083"/>
        <v/>
      </c>
    </row>
    <row r="69356" spans="22:22" x14ac:dyDescent="0.35">
      <c r="V69356" s="5" t="str">
        <f t="shared" si="1083"/>
        <v/>
      </c>
    </row>
    <row r="69357" spans="22:22" x14ac:dyDescent="0.35">
      <c r="V69357" s="5" t="str">
        <f t="shared" si="1083"/>
        <v/>
      </c>
    </row>
    <row r="69358" spans="22:22" x14ac:dyDescent="0.35">
      <c r="V69358" s="5" t="str">
        <f t="shared" si="1083"/>
        <v/>
      </c>
    </row>
    <row r="69359" spans="22:22" x14ac:dyDescent="0.35">
      <c r="V69359" s="5" t="str">
        <f t="shared" si="1083"/>
        <v/>
      </c>
    </row>
    <row r="69360" spans="22:22" x14ac:dyDescent="0.35">
      <c r="V69360" s="5" t="str">
        <f t="shared" si="1083"/>
        <v/>
      </c>
    </row>
    <row r="69361" spans="22:22" x14ac:dyDescent="0.35">
      <c r="V69361" s="5" t="str">
        <f t="shared" si="1083"/>
        <v/>
      </c>
    </row>
    <row r="69362" spans="22:22" x14ac:dyDescent="0.35">
      <c r="V69362" s="5" t="str">
        <f t="shared" si="1083"/>
        <v/>
      </c>
    </row>
    <row r="69363" spans="22:22" x14ac:dyDescent="0.35">
      <c r="V69363" s="5" t="str">
        <f t="shared" si="1083"/>
        <v/>
      </c>
    </row>
    <row r="69364" spans="22:22" x14ac:dyDescent="0.35">
      <c r="V69364" s="5" t="str">
        <f t="shared" si="1083"/>
        <v/>
      </c>
    </row>
    <row r="69365" spans="22:22" x14ac:dyDescent="0.35">
      <c r="V69365" s="5" t="str">
        <f t="shared" si="1083"/>
        <v/>
      </c>
    </row>
    <row r="69366" spans="22:22" x14ac:dyDescent="0.35">
      <c r="V69366" s="5" t="str">
        <f t="shared" si="1083"/>
        <v/>
      </c>
    </row>
    <row r="69367" spans="22:22" x14ac:dyDescent="0.35">
      <c r="V69367" s="5" t="str">
        <f t="shared" si="1083"/>
        <v/>
      </c>
    </row>
    <row r="69368" spans="22:22" x14ac:dyDescent="0.35">
      <c r="V69368" s="5" t="str">
        <f t="shared" si="1083"/>
        <v/>
      </c>
    </row>
    <row r="69369" spans="22:22" x14ac:dyDescent="0.35">
      <c r="V69369" s="5" t="str">
        <f t="shared" si="1083"/>
        <v/>
      </c>
    </row>
    <row r="69370" spans="22:22" x14ac:dyDescent="0.35">
      <c r="V69370" s="5" t="str">
        <f t="shared" si="1083"/>
        <v/>
      </c>
    </row>
    <row r="69371" spans="22:22" x14ac:dyDescent="0.35">
      <c r="V69371" s="5" t="str">
        <f t="shared" si="1083"/>
        <v/>
      </c>
    </row>
    <row r="69372" spans="22:22" x14ac:dyDescent="0.35">
      <c r="V69372" s="5" t="str">
        <f t="shared" si="1083"/>
        <v/>
      </c>
    </row>
    <row r="69373" spans="22:22" x14ac:dyDescent="0.35">
      <c r="V69373" s="5" t="str">
        <f t="shared" si="1083"/>
        <v/>
      </c>
    </row>
    <row r="69374" spans="22:22" x14ac:dyDescent="0.35">
      <c r="V69374" s="5" t="str">
        <f t="shared" si="1083"/>
        <v/>
      </c>
    </row>
    <row r="69375" spans="22:22" x14ac:dyDescent="0.35">
      <c r="V69375" s="5" t="str">
        <f t="shared" si="1083"/>
        <v/>
      </c>
    </row>
    <row r="69376" spans="22:22" x14ac:dyDescent="0.35">
      <c r="V69376" s="5" t="str">
        <f t="shared" si="1083"/>
        <v/>
      </c>
    </row>
    <row r="69377" spans="22:22" x14ac:dyDescent="0.35">
      <c r="V69377" s="5" t="str">
        <f t="shared" si="1083"/>
        <v/>
      </c>
    </row>
    <row r="69378" spans="22:22" x14ac:dyDescent="0.35">
      <c r="V69378" s="5" t="str">
        <f t="shared" ref="V69378:V69441" si="1084">TRIM(CLEAN(SUBSTITUTE(A69378,CHAR(160)," ")))</f>
        <v/>
      </c>
    </row>
    <row r="69379" spans="22:22" x14ac:dyDescent="0.35">
      <c r="V69379" s="5" t="str">
        <f t="shared" si="1084"/>
        <v/>
      </c>
    </row>
    <row r="69380" spans="22:22" x14ac:dyDescent="0.35">
      <c r="V69380" s="5" t="str">
        <f t="shared" si="1084"/>
        <v/>
      </c>
    </row>
    <row r="69381" spans="22:22" x14ac:dyDescent="0.35">
      <c r="V69381" s="5" t="str">
        <f t="shared" si="1084"/>
        <v/>
      </c>
    </row>
    <row r="69382" spans="22:22" x14ac:dyDescent="0.35">
      <c r="V69382" s="5" t="str">
        <f t="shared" si="1084"/>
        <v/>
      </c>
    </row>
    <row r="69383" spans="22:22" x14ac:dyDescent="0.35">
      <c r="V69383" s="5" t="str">
        <f t="shared" si="1084"/>
        <v/>
      </c>
    </row>
    <row r="69384" spans="22:22" x14ac:dyDescent="0.35">
      <c r="V69384" s="5" t="str">
        <f t="shared" si="1084"/>
        <v/>
      </c>
    </row>
    <row r="69385" spans="22:22" x14ac:dyDescent="0.35">
      <c r="V69385" s="5" t="str">
        <f t="shared" si="1084"/>
        <v/>
      </c>
    </row>
    <row r="69386" spans="22:22" x14ac:dyDescent="0.35">
      <c r="V69386" s="5" t="str">
        <f t="shared" si="1084"/>
        <v/>
      </c>
    </row>
    <row r="69387" spans="22:22" x14ac:dyDescent="0.35">
      <c r="V69387" s="5" t="str">
        <f t="shared" si="1084"/>
        <v/>
      </c>
    </row>
    <row r="69388" spans="22:22" x14ac:dyDescent="0.35">
      <c r="V69388" s="5" t="str">
        <f t="shared" si="1084"/>
        <v/>
      </c>
    </row>
    <row r="69389" spans="22:22" x14ac:dyDescent="0.35">
      <c r="V69389" s="5" t="str">
        <f t="shared" si="1084"/>
        <v/>
      </c>
    </row>
    <row r="69390" spans="22:22" x14ac:dyDescent="0.35">
      <c r="V69390" s="5" t="str">
        <f t="shared" si="1084"/>
        <v/>
      </c>
    </row>
    <row r="69391" spans="22:22" x14ac:dyDescent="0.35">
      <c r="V69391" s="5" t="str">
        <f t="shared" si="1084"/>
        <v/>
      </c>
    </row>
    <row r="69392" spans="22:22" x14ac:dyDescent="0.35">
      <c r="V69392" s="5" t="str">
        <f t="shared" si="1084"/>
        <v/>
      </c>
    </row>
    <row r="69393" spans="22:22" x14ac:dyDescent="0.35">
      <c r="V69393" s="5" t="str">
        <f t="shared" si="1084"/>
        <v/>
      </c>
    </row>
    <row r="69394" spans="22:22" x14ac:dyDescent="0.35">
      <c r="V69394" s="5" t="str">
        <f t="shared" si="1084"/>
        <v/>
      </c>
    </row>
    <row r="69395" spans="22:22" x14ac:dyDescent="0.35">
      <c r="V69395" s="5" t="str">
        <f t="shared" si="1084"/>
        <v/>
      </c>
    </row>
    <row r="69396" spans="22:22" x14ac:dyDescent="0.35">
      <c r="V69396" s="5" t="str">
        <f t="shared" si="1084"/>
        <v/>
      </c>
    </row>
    <row r="69397" spans="22:22" x14ac:dyDescent="0.35">
      <c r="V69397" s="5" t="str">
        <f t="shared" si="1084"/>
        <v/>
      </c>
    </row>
    <row r="69398" spans="22:22" x14ac:dyDescent="0.35">
      <c r="V69398" s="5" t="str">
        <f t="shared" si="1084"/>
        <v/>
      </c>
    </row>
    <row r="69399" spans="22:22" x14ac:dyDescent="0.35">
      <c r="V69399" s="5" t="str">
        <f t="shared" si="1084"/>
        <v/>
      </c>
    </row>
    <row r="69400" spans="22:22" x14ac:dyDescent="0.35">
      <c r="V69400" s="5" t="str">
        <f t="shared" si="1084"/>
        <v/>
      </c>
    </row>
    <row r="69401" spans="22:22" x14ac:dyDescent="0.35">
      <c r="V69401" s="5" t="str">
        <f t="shared" si="1084"/>
        <v/>
      </c>
    </row>
    <row r="69402" spans="22:22" x14ac:dyDescent="0.35">
      <c r="V69402" s="5" t="str">
        <f t="shared" si="1084"/>
        <v/>
      </c>
    </row>
    <row r="69403" spans="22:22" x14ac:dyDescent="0.35">
      <c r="V69403" s="5" t="str">
        <f t="shared" si="1084"/>
        <v/>
      </c>
    </row>
    <row r="69404" spans="22:22" x14ac:dyDescent="0.35">
      <c r="V69404" s="5" t="str">
        <f t="shared" si="1084"/>
        <v/>
      </c>
    </row>
    <row r="69405" spans="22:22" x14ac:dyDescent="0.35">
      <c r="V69405" s="5" t="str">
        <f t="shared" si="1084"/>
        <v/>
      </c>
    </row>
    <row r="69406" spans="22:22" x14ac:dyDescent="0.35">
      <c r="V69406" s="5" t="str">
        <f t="shared" si="1084"/>
        <v/>
      </c>
    </row>
    <row r="69407" spans="22:22" x14ac:dyDescent="0.35">
      <c r="V69407" s="5" t="str">
        <f t="shared" si="1084"/>
        <v/>
      </c>
    </row>
    <row r="69408" spans="22:22" x14ac:dyDescent="0.35">
      <c r="V69408" s="5" t="str">
        <f t="shared" si="1084"/>
        <v/>
      </c>
    </row>
    <row r="69409" spans="22:22" x14ac:dyDescent="0.35">
      <c r="V69409" s="5" t="str">
        <f t="shared" si="1084"/>
        <v/>
      </c>
    </row>
    <row r="69410" spans="22:22" x14ac:dyDescent="0.35">
      <c r="V69410" s="5" t="str">
        <f t="shared" si="1084"/>
        <v/>
      </c>
    </row>
    <row r="69411" spans="22:22" x14ac:dyDescent="0.35">
      <c r="V69411" s="5" t="str">
        <f t="shared" si="1084"/>
        <v/>
      </c>
    </row>
    <row r="69412" spans="22:22" x14ac:dyDescent="0.35">
      <c r="V69412" s="5" t="str">
        <f t="shared" si="1084"/>
        <v/>
      </c>
    </row>
    <row r="69413" spans="22:22" x14ac:dyDescent="0.35">
      <c r="V69413" s="5" t="str">
        <f t="shared" si="1084"/>
        <v/>
      </c>
    </row>
    <row r="69414" spans="22:22" x14ac:dyDescent="0.35">
      <c r="V69414" s="5" t="str">
        <f t="shared" si="1084"/>
        <v/>
      </c>
    </row>
    <row r="69415" spans="22:22" x14ac:dyDescent="0.35">
      <c r="V69415" s="5" t="str">
        <f t="shared" si="1084"/>
        <v/>
      </c>
    </row>
    <row r="69416" spans="22:22" x14ac:dyDescent="0.35">
      <c r="V69416" s="5" t="str">
        <f t="shared" si="1084"/>
        <v/>
      </c>
    </row>
    <row r="69417" spans="22:22" x14ac:dyDescent="0.35">
      <c r="V69417" s="5" t="str">
        <f t="shared" si="1084"/>
        <v/>
      </c>
    </row>
    <row r="69418" spans="22:22" x14ac:dyDescent="0.35">
      <c r="V69418" s="5" t="str">
        <f t="shared" si="1084"/>
        <v/>
      </c>
    </row>
    <row r="69419" spans="22:22" x14ac:dyDescent="0.35">
      <c r="V69419" s="5" t="str">
        <f t="shared" si="1084"/>
        <v/>
      </c>
    </row>
    <row r="69420" spans="22:22" x14ac:dyDescent="0.35">
      <c r="V69420" s="5" t="str">
        <f t="shared" si="1084"/>
        <v/>
      </c>
    </row>
    <row r="69421" spans="22:22" x14ac:dyDescent="0.35">
      <c r="V69421" s="5" t="str">
        <f t="shared" si="1084"/>
        <v/>
      </c>
    </row>
    <row r="69422" spans="22:22" x14ac:dyDescent="0.35">
      <c r="V69422" s="5" t="str">
        <f t="shared" si="1084"/>
        <v/>
      </c>
    </row>
    <row r="69423" spans="22:22" x14ac:dyDescent="0.35">
      <c r="V69423" s="5" t="str">
        <f t="shared" si="1084"/>
        <v/>
      </c>
    </row>
    <row r="69424" spans="22:22" x14ac:dyDescent="0.35">
      <c r="V69424" s="5" t="str">
        <f t="shared" si="1084"/>
        <v/>
      </c>
    </row>
    <row r="69425" spans="22:22" x14ac:dyDescent="0.35">
      <c r="V69425" s="5" t="str">
        <f t="shared" si="1084"/>
        <v/>
      </c>
    </row>
    <row r="69426" spans="22:22" x14ac:dyDescent="0.35">
      <c r="V69426" s="5" t="str">
        <f t="shared" si="1084"/>
        <v/>
      </c>
    </row>
    <row r="69427" spans="22:22" x14ac:dyDescent="0.35">
      <c r="V69427" s="5" t="str">
        <f t="shared" si="1084"/>
        <v/>
      </c>
    </row>
    <row r="69428" spans="22:22" x14ac:dyDescent="0.35">
      <c r="V69428" s="5" t="str">
        <f t="shared" si="1084"/>
        <v/>
      </c>
    </row>
    <row r="69429" spans="22:22" x14ac:dyDescent="0.35">
      <c r="V69429" s="5" t="str">
        <f t="shared" si="1084"/>
        <v/>
      </c>
    </row>
    <row r="69430" spans="22:22" x14ac:dyDescent="0.35">
      <c r="V69430" s="5" t="str">
        <f t="shared" si="1084"/>
        <v/>
      </c>
    </row>
    <row r="69431" spans="22:22" x14ac:dyDescent="0.35">
      <c r="V69431" s="5" t="str">
        <f t="shared" si="1084"/>
        <v/>
      </c>
    </row>
    <row r="69432" spans="22:22" x14ac:dyDescent="0.35">
      <c r="V69432" s="5" t="str">
        <f t="shared" si="1084"/>
        <v/>
      </c>
    </row>
    <row r="69433" spans="22:22" x14ac:dyDescent="0.35">
      <c r="V69433" s="5" t="str">
        <f t="shared" si="1084"/>
        <v/>
      </c>
    </row>
    <row r="69434" spans="22:22" x14ac:dyDescent="0.35">
      <c r="V69434" s="5" t="str">
        <f t="shared" si="1084"/>
        <v/>
      </c>
    </row>
    <row r="69435" spans="22:22" x14ac:dyDescent="0.35">
      <c r="V69435" s="5" t="str">
        <f t="shared" si="1084"/>
        <v/>
      </c>
    </row>
    <row r="69436" spans="22:22" x14ac:dyDescent="0.35">
      <c r="V69436" s="5" t="str">
        <f t="shared" si="1084"/>
        <v/>
      </c>
    </row>
    <row r="69437" spans="22:22" x14ac:dyDescent="0.35">
      <c r="V69437" s="5" t="str">
        <f t="shared" si="1084"/>
        <v/>
      </c>
    </row>
    <row r="69438" spans="22:22" x14ac:dyDescent="0.35">
      <c r="V69438" s="5" t="str">
        <f t="shared" si="1084"/>
        <v/>
      </c>
    </row>
    <row r="69439" spans="22:22" x14ac:dyDescent="0.35">
      <c r="V69439" s="5" t="str">
        <f t="shared" si="1084"/>
        <v/>
      </c>
    </row>
    <row r="69440" spans="22:22" x14ac:dyDescent="0.35">
      <c r="V69440" s="5" t="str">
        <f t="shared" si="1084"/>
        <v/>
      </c>
    </row>
    <row r="69441" spans="22:22" x14ac:dyDescent="0.35">
      <c r="V69441" s="5" t="str">
        <f t="shared" si="1084"/>
        <v/>
      </c>
    </row>
    <row r="69442" spans="22:22" x14ac:dyDescent="0.35">
      <c r="V69442" s="5" t="str">
        <f t="shared" ref="V69442:V69505" si="1085">TRIM(CLEAN(SUBSTITUTE(A69442,CHAR(160)," ")))</f>
        <v/>
      </c>
    </row>
    <row r="69443" spans="22:22" x14ac:dyDescent="0.35">
      <c r="V69443" s="5" t="str">
        <f t="shared" si="1085"/>
        <v/>
      </c>
    </row>
    <row r="69444" spans="22:22" x14ac:dyDescent="0.35">
      <c r="V69444" s="5" t="str">
        <f t="shared" si="1085"/>
        <v/>
      </c>
    </row>
    <row r="69445" spans="22:22" x14ac:dyDescent="0.35">
      <c r="V69445" s="5" t="str">
        <f t="shared" si="1085"/>
        <v/>
      </c>
    </row>
    <row r="69446" spans="22:22" x14ac:dyDescent="0.35">
      <c r="V69446" s="5" t="str">
        <f t="shared" si="1085"/>
        <v/>
      </c>
    </row>
    <row r="69447" spans="22:22" x14ac:dyDescent="0.35">
      <c r="V69447" s="5" t="str">
        <f t="shared" si="1085"/>
        <v/>
      </c>
    </row>
    <row r="69448" spans="22:22" x14ac:dyDescent="0.35">
      <c r="V69448" s="5" t="str">
        <f t="shared" si="1085"/>
        <v/>
      </c>
    </row>
    <row r="69449" spans="22:22" x14ac:dyDescent="0.35">
      <c r="V69449" s="5" t="str">
        <f t="shared" si="1085"/>
        <v/>
      </c>
    </row>
    <row r="69450" spans="22:22" x14ac:dyDescent="0.35">
      <c r="V69450" s="5" t="str">
        <f t="shared" si="1085"/>
        <v/>
      </c>
    </row>
    <row r="69451" spans="22:22" x14ac:dyDescent="0.35">
      <c r="V69451" s="5" t="str">
        <f t="shared" si="1085"/>
        <v/>
      </c>
    </row>
    <row r="69452" spans="22:22" x14ac:dyDescent="0.35">
      <c r="V69452" s="5" t="str">
        <f t="shared" si="1085"/>
        <v/>
      </c>
    </row>
    <row r="69453" spans="22:22" x14ac:dyDescent="0.35">
      <c r="V69453" s="5" t="str">
        <f t="shared" si="1085"/>
        <v/>
      </c>
    </row>
    <row r="69454" spans="22:22" x14ac:dyDescent="0.35">
      <c r="V69454" s="5" t="str">
        <f t="shared" si="1085"/>
        <v/>
      </c>
    </row>
    <row r="69455" spans="22:22" x14ac:dyDescent="0.35">
      <c r="V69455" s="5" t="str">
        <f t="shared" si="1085"/>
        <v/>
      </c>
    </row>
    <row r="69456" spans="22:22" x14ac:dyDescent="0.35">
      <c r="V69456" s="5" t="str">
        <f t="shared" si="1085"/>
        <v/>
      </c>
    </row>
    <row r="69457" spans="22:22" x14ac:dyDescent="0.35">
      <c r="V69457" s="5" t="str">
        <f t="shared" si="1085"/>
        <v/>
      </c>
    </row>
    <row r="69458" spans="22:22" x14ac:dyDescent="0.35">
      <c r="V69458" s="5" t="str">
        <f t="shared" si="1085"/>
        <v/>
      </c>
    </row>
    <row r="69459" spans="22:22" x14ac:dyDescent="0.35">
      <c r="V69459" s="5" t="str">
        <f t="shared" si="1085"/>
        <v/>
      </c>
    </row>
    <row r="69460" spans="22:22" x14ac:dyDescent="0.35">
      <c r="V69460" s="5" t="str">
        <f t="shared" si="1085"/>
        <v/>
      </c>
    </row>
    <row r="69461" spans="22:22" x14ac:dyDescent="0.35">
      <c r="V69461" s="5" t="str">
        <f t="shared" si="1085"/>
        <v/>
      </c>
    </row>
    <row r="69462" spans="22:22" x14ac:dyDescent="0.35">
      <c r="V69462" s="5" t="str">
        <f t="shared" si="1085"/>
        <v/>
      </c>
    </row>
    <row r="69463" spans="22:22" x14ac:dyDescent="0.35">
      <c r="V69463" s="5" t="str">
        <f t="shared" si="1085"/>
        <v/>
      </c>
    </row>
    <row r="69464" spans="22:22" x14ac:dyDescent="0.35">
      <c r="V69464" s="5" t="str">
        <f t="shared" si="1085"/>
        <v/>
      </c>
    </row>
    <row r="69465" spans="22:22" x14ac:dyDescent="0.35">
      <c r="V69465" s="5" t="str">
        <f t="shared" si="1085"/>
        <v/>
      </c>
    </row>
    <row r="69466" spans="22:22" x14ac:dyDescent="0.35">
      <c r="V69466" s="5" t="str">
        <f t="shared" si="1085"/>
        <v/>
      </c>
    </row>
    <row r="69467" spans="22:22" x14ac:dyDescent="0.35">
      <c r="V69467" s="5" t="str">
        <f t="shared" si="1085"/>
        <v/>
      </c>
    </row>
    <row r="69468" spans="22:22" x14ac:dyDescent="0.35">
      <c r="V69468" s="5" t="str">
        <f t="shared" si="1085"/>
        <v/>
      </c>
    </row>
    <row r="69469" spans="22:22" x14ac:dyDescent="0.35">
      <c r="V69469" s="5" t="str">
        <f t="shared" si="1085"/>
        <v/>
      </c>
    </row>
    <row r="69470" spans="22:22" x14ac:dyDescent="0.35">
      <c r="V69470" s="5" t="str">
        <f t="shared" si="1085"/>
        <v/>
      </c>
    </row>
    <row r="69471" spans="22:22" x14ac:dyDescent="0.35">
      <c r="V69471" s="5" t="str">
        <f t="shared" si="1085"/>
        <v/>
      </c>
    </row>
    <row r="69472" spans="22:22" x14ac:dyDescent="0.35">
      <c r="V69472" s="5" t="str">
        <f t="shared" si="1085"/>
        <v/>
      </c>
    </row>
    <row r="69473" spans="22:22" x14ac:dyDescent="0.35">
      <c r="V69473" s="5" t="str">
        <f t="shared" si="1085"/>
        <v/>
      </c>
    </row>
    <row r="69474" spans="22:22" x14ac:dyDescent="0.35">
      <c r="V69474" s="5" t="str">
        <f t="shared" si="1085"/>
        <v/>
      </c>
    </row>
    <row r="69475" spans="22:22" x14ac:dyDescent="0.35">
      <c r="V69475" s="5" t="str">
        <f t="shared" si="1085"/>
        <v/>
      </c>
    </row>
    <row r="69476" spans="22:22" x14ac:dyDescent="0.35">
      <c r="V69476" s="5" t="str">
        <f t="shared" si="1085"/>
        <v/>
      </c>
    </row>
    <row r="69477" spans="22:22" x14ac:dyDescent="0.35">
      <c r="V69477" s="5" t="str">
        <f t="shared" si="1085"/>
        <v/>
      </c>
    </row>
    <row r="69478" spans="22:22" x14ac:dyDescent="0.35">
      <c r="V69478" s="5" t="str">
        <f t="shared" si="1085"/>
        <v/>
      </c>
    </row>
    <row r="69479" spans="22:22" x14ac:dyDescent="0.35">
      <c r="V69479" s="5" t="str">
        <f t="shared" si="1085"/>
        <v/>
      </c>
    </row>
    <row r="69480" spans="22:22" x14ac:dyDescent="0.35">
      <c r="V69480" s="5" t="str">
        <f t="shared" si="1085"/>
        <v/>
      </c>
    </row>
    <row r="69481" spans="22:22" x14ac:dyDescent="0.35">
      <c r="V69481" s="5" t="str">
        <f t="shared" si="1085"/>
        <v/>
      </c>
    </row>
    <row r="69482" spans="22:22" x14ac:dyDescent="0.35">
      <c r="V69482" s="5" t="str">
        <f t="shared" si="1085"/>
        <v/>
      </c>
    </row>
    <row r="69483" spans="22:22" x14ac:dyDescent="0.35">
      <c r="V69483" s="5" t="str">
        <f t="shared" si="1085"/>
        <v/>
      </c>
    </row>
    <row r="69484" spans="22:22" x14ac:dyDescent="0.35">
      <c r="V69484" s="5" t="str">
        <f t="shared" si="1085"/>
        <v/>
      </c>
    </row>
    <row r="69485" spans="22:22" x14ac:dyDescent="0.35">
      <c r="V69485" s="5" t="str">
        <f t="shared" si="1085"/>
        <v/>
      </c>
    </row>
    <row r="69486" spans="22:22" x14ac:dyDescent="0.35">
      <c r="V69486" s="5" t="str">
        <f t="shared" si="1085"/>
        <v/>
      </c>
    </row>
    <row r="69487" spans="22:22" x14ac:dyDescent="0.35">
      <c r="V69487" s="5" t="str">
        <f t="shared" si="1085"/>
        <v/>
      </c>
    </row>
    <row r="69488" spans="22:22" x14ac:dyDescent="0.35">
      <c r="V69488" s="5" t="str">
        <f t="shared" si="1085"/>
        <v/>
      </c>
    </row>
    <row r="69489" spans="22:22" x14ac:dyDescent="0.35">
      <c r="V69489" s="5" t="str">
        <f t="shared" si="1085"/>
        <v/>
      </c>
    </row>
    <row r="69490" spans="22:22" x14ac:dyDescent="0.35">
      <c r="V69490" s="5" t="str">
        <f t="shared" si="1085"/>
        <v/>
      </c>
    </row>
    <row r="69491" spans="22:22" x14ac:dyDescent="0.35">
      <c r="V69491" s="5" t="str">
        <f t="shared" si="1085"/>
        <v/>
      </c>
    </row>
    <row r="69492" spans="22:22" x14ac:dyDescent="0.35">
      <c r="V69492" s="5" t="str">
        <f t="shared" si="1085"/>
        <v/>
      </c>
    </row>
    <row r="69493" spans="22:22" x14ac:dyDescent="0.35">
      <c r="V69493" s="5" t="str">
        <f t="shared" si="1085"/>
        <v/>
      </c>
    </row>
    <row r="69494" spans="22:22" x14ac:dyDescent="0.35">
      <c r="V69494" s="5" t="str">
        <f t="shared" si="1085"/>
        <v/>
      </c>
    </row>
    <row r="69495" spans="22:22" x14ac:dyDescent="0.35">
      <c r="V69495" s="5" t="str">
        <f t="shared" si="1085"/>
        <v/>
      </c>
    </row>
    <row r="69496" spans="22:22" x14ac:dyDescent="0.35">
      <c r="V69496" s="5" t="str">
        <f t="shared" si="1085"/>
        <v/>
      </c>
    </row>
    <row r="69497" spans="22:22" x14ac:dyDescent="0.35">
      <c r="V69497" s="5" t="str">
        <f t="shared" si="1085"/>
        <v/>
      </c>
    </row>
    <row r="69498" spans="22:22" x14ac:dyDescent="0.35">
      <c r="V69498" s="5" t="str">
        <f t="shared" si="1085"/>
        <v/>
      </c>
    </row>
    <row r="69499" spans="22:22" x14ac:dyDescent="0.35">
      <c r="V69499" s="5" t="str">
        <f t="shared" si="1085"/>
        <v/>
      </c>
    </row>
    <row r="69500" spans="22:22" x14ac:dyDescent="0.35">
      <c r="V69500" s="5" t="str">
        <f t="shared" si="1085"/>
        <v/>
      </c>
    </row>
    <row r="69501" spans="22:22" x14ac:dyDescent="0.35">
      <c r="V69501" s="5" t="str">
        <f t="shared" si="1085"/>
        <v/>
      </c>
    </row>
    <row r="69502" spans="22:22" x14ac:dyDescent="0.35">
      <c r="V69502" s="5" t="str">
        <f t="shared" si="1085"/>
        <v/>
      </c>
    </row>
    <row r="69503" spans="22:22" x14ac:dyDescent="0.35">
      <c r="V69503" s="5" t="str">
        <f t="shared" si="1085"/>
        <v/>
      </c>
    </row>
    <row r="69504" spans="22:22" x14ac:dyDescent="0.35">
      <c r="V69504" s="5" t="str">
        <f t="shared" si="1085"/>
        <v/>
      </c>
    </row>
    <row r="69505" spans="22:22" x14ac:dyDescent="0.35">
      <c r="V69505" s="5" t="str">
        <f t="shared" si="1085"/>
        <v/>
      </c>
    </row>
    <row r="69506" spans="22:22" x14ac:dyDescent="0.35">
      <c r="V69506" s="5" t="str">
        <f t="shared" ref="V69506:V69569" si="1086">TRIM(CLEAN(SUBSTITUTE(A69506,CHAR(160)," ")))</f>
        <v/>
      </c>
    </row>
    <row r="69507" spans="22:22" x14ac:dyDescent="0.35">
      <c r="V69507" s="5" t="str">
        <f t="shared" si="1086"/>
        <v/>
      </c>
    </row>
    <row r="69508" spans="22:22" x14ac:dyDescent="0.35">
      <c r="V69508" s="5" t="str">
        <f t="shared" si="1086"/>
        <v/>
      </c>
    </row>
    <row r="69509" spans="22:22" x14ac:dyDescent="0.35">
      <c r="V69509" s="5" t="str">
        <f t="shared" si="1086"/>
        <v/>
      </c>
    </row>
    <row r="69510" spans="22:22" x14ac:dyDescent="0.35">
      <c r="V69510" s="5" t="str">
        <f t="shared" si="1086"/>
        <v/>
      </c>
    </row>
    <row r="69511" spans="22:22" x14ac:dyDescent="0.35">
      <c r="V69511" s="5" t="str">
        <f t="shared" si="1086"/>
        <v/>
      </c>
    </row>
    <row r="69512" spans="22:22" x14ac:dyDescent="0.35">
      <c r="V69512" s="5" t="str">
        <f t="shared" si="1086"/>
        <v/>
      </c>
    </row>
    <row r="69513" spans="22:22" x14ac:dyDescent="0.35">
      <c r="V69513" s="5" t="str">
        <f t="shared" si="1086"/>
        <v/>
      </c>
    </row>
    <row r="69514" spans="22:22" x14ac:dyDescent="0.35">
      <c r="V69514" s="5" t="str">
        <f t="shared" si="1086"/>
        <v/>
      </c>
    </row>
    <row r="69515" spans="22:22" x14ac:dyDescent="0.35">
      <c r="V69515" s="5" t="str">
        <f t="shared" si="1086"/>
        <v/>
      </c>
    </row>
    <row r="69516" spans="22:22" x14ac:dyDescent="0.35">
      <c r="V69516" s="5" t="str">
        <f t="shared" si="1086"/>
        <v/>
      </c>
    </row>
    <row r="69517" spans="22:22" x14ac:dyDescent="0.35">
      <c r="V69517" s="5" t="str">
        <f t="shared" si="1086"/>
        <v/>
      </c>
    </row>
    <row r="69518" spans="22:22" x14ac:dyDescent="0.35">
      <c r="V69518" s="5" t="str">
        <f t="shared" si="1086"/>
        <v/>
      </c>
    </row>
    <row r="69519" spans="22:22" x14ac:dyDescent="0.35">
      <c r="V69519" s="5" t="str">
        <f t="shared" si="1086"/>
        <v/>
      </c>
    </row>
    <row r="69520" spans="22:22" x14ac:dyDescent="0.35">
      <c r="V69520" s="5" t="str">
        <f t="shared" si="1086"/>
        <v/>
      </c>
    </row>
    <row r="69521" spans="22:22" x14ac:dyDescent="0.35">
      <c r="V69521" s="5" t="str">
        <f t="shared" si="1086"/>
        <v/>
      </c>
    </row>
    <row r="69522" spans="22:22" x14ac:dyDescent="0.35">
      <c r="V69522" s="5" t="str">
        <f t="shared" si="1086"/>
        <v/>
      </c>
    </row>
    <row r="69523" spans="22:22" x14ac:dyDescent="0.35">
      <c r="V69523" s="5" t="str">
        <f t="shared" si="1086"/>
        <v/>
      </c>
    </row>
    <row r="69524" spans="22:22" x14ac:dyDescent="0.35">
      <c r="V69524" s="5" t="str">
        <f t="shared" si="1086"/>
        <v/>
      </c>
    </row>
    <row r="69525" spans="22:22" x14ac:dyDescent="0.35">
      <c r="V69525" s="5" t="str">
        <f t="shared" si="1086"/>
        <v/>
      </c>
    </row>
    <row r="69526" spans="22:22" x14ac:dyDescent="0.35">
      <c r="V69526" s="5" t="str">
        <f t="shared" si="1086"/>
        <v/>
      </c>
    </row>
    <row r="69527" spans="22:22" x14ac:dyDescent="0.35">
      <c r="V69527" s="5" t="str">
        <f t="shared" si="1086"/>
        <v/>
      </c>
    </row>
    <row r="69528" spans="22:22" x14ac:dyDescent="0.35">
      <c r="V69528" s="5" t="str">
        <f t="shared" si="1086"/>
        <v/>
      </c>
    </row>
    <row r="69529" spans="22:22" x14ac:dyDescent="0.35">
      <c r="V69529" s="5" t="str">
        <f t="shared" si="1086"/>
        <v/>
      </c>
    </row>
    <row r="69530" spans="22:22" x14ac:dyDescent="0.35">
      <c r="V69530" s="5" t="str">
        <f t="shared" si="1086"/>
        <v/>
      </c>
    </row>
    <row r="69531" spans="22:22" x14ac:dyDescent="0.35">
      <c r="V69531" s="5" t="str">
        <f t="shared" si="1086"/>
        <v/>
      </c>
    </row>
    <row r="69532" spans="22:22" x14ac:dyDescent="0.35">
      <c r="V69532" s="5" t="str">
        <f t="shared" si="1086"/>
        <v/>
      </c>
    </row>
    <row r="69533" spans="22:22" x14ac:dyDescent="0.35">
      <c r="V69533" s="5" t="str">
        <f t="shared" si="1086"/>
        <v/>
      </c>
    </row>
    <row r="69534" spans="22:22" x14ac:dyDescent="0.35">
      <c r="V69534" s="5" t="str">
        <f t="shared" si="1086"/>
        <v/>
      </c>
    </row>
    <row r="69535" spans="22:22" x14ac:dyDescent="0.35">
      <c r="V69535" s="5" t="str">
        <f t="shared" si="1086"/>
        <v/>
      </c>
    </row>
    <row r="69536" spans="22:22" x14ac:dyDescent="0.35">
      <c r="V69536" s="5" t="str">
        <f t="shared" si="1086"/>
        <v/>
      </c>
    </row>
    <row r="69537" spans="22:22" x14ac:dyDescent="0.35">
      <c r="V69537" s="5" t="str">
        <f t="shared" si="1086"/>
        <v/>
      </c>
    </row>
    <row r="69538" spans="22:22" x14ac:dyDescent="0.35">
      <c r="V69538" s="5" t="str">
        <f t="shared" si="1086"/>
        <v/>
      </c>
    </row>
    <row r="69539" spans="22:22" x14ac:dyDescent="0.35">
      <c r="V69539" s="5" t="str">
        <f t="shared" si="1086"/>
        <v/>
      </c>
    </row>
    <row r="69540" spans="22:22" x14ac:dyDescent="0.35">
      <c r="V69540" s="5" t="str">
        <f t="shared" si="1086"/>
        <v/>
      </c>
    </row>
    <row r="69541" spans="22:22" x14ac:dyDescent="0.35">
      <c r="V69541" s="5" t="str">
        <f t="shared" si="1086"/>
        <v/>
      </c>
    </row>
    <row r="69542" spans="22:22" x14ac:dyDescent="0.35">
      <c r="V69542" s="5" t="str">
        <f t="shared" si="1086"/>
        <v/>
      </c>
    </row>
    <row r="69543" spans="22:22" x14ac:dyDescent="0.35">
      <c r="V69543" s="5" t="str">
        <f t="shared" si="1086"/>
        <v/>
      </c>
    </row>
    <row r="69544" spans="22:22" x14ac:dyDescent="0.35">
      <c r="V69544" s="5" t="str">
        <f t="shared" si="1086"/>
        <v/>
      </c>
    </row>
    <row r="69545" spans="22:22" x14ac:dyDescent="0.35">
      <c r="V69545" s="5" t="str">
        <f t="shared" si="1086"/>
        <v/>
      </c>
    </row>
    <row r="69546" spans="22:22" x14ac:dyDescent="0.35">
      <c r="V69546" s="5" t="str">
        <f t="shared" si="1086"/>
        <v/>
      </c>
    </row>
    <row r="69547" spans="22:22" x14ac:dyDescent="0.35">
      <c r="V69547" s="5" t="str">
        <f t="shared" si="1086"/>
        <v/>
      </c>
    </row>
    <row r="69548" spans="22:22" x14ac:dyDescent="0.35">
      <c r="V69548" s="5" t="str">
        <f t="shared" si="1086"/>
        <v/>
      </c>
    </row>
    <row r="69549" spans="22:22" x14ac:dyDescent="0.35">
      <c r="V69549" s="5" t="str">
        <f t="shared" si="1086"/>
        <v/>
      </c>
    </row>
    <row r="69550" spans="22:22" x14ac:dyDescent="0.35">
      <c r="V69550" s="5" t="str">
        <f t="shared" si="1086"/>
        <v/>
      </c>
    </row>
    <row r="69551" spans="22:22" x14ac:dyDescent="0.35">
      <c r="V69551" s="5" t="str">
        <f t="shared" si="1086"/>
        <v/>
      </c>
    </row>
    <row r="69552" spans="22:22" x14ac:dyDescent="0.35">
      <c r="V69552" s="5" t="str">
        <f t="shared" si="1086"/>
        <v/>
      </c>
    </row>
    <row r="69553" spans="22:22" x14ac:dyDescent="0.35">
      <c r="V69553" s="5" t="str">
        <f t="shared" si="1086"/>
        <v/>
      </c>
    </row>
    <row r="69554" spans="22:22" x14ac:dyDescent="0.35">
      <c r="V69554" s="5" t="str">
        <f t="shared" si="1086"/>
        <v/>
      </c>
    </row>
    <row r="69555" spans="22:22" x14ac:dyDescent="0.35">
      <c r="V69555" s="5" t="str">
        <f t="shared" si="1086"/>
        <v/>
      </c>
    </row>
    <row r="69556" spans="22:22" x14ac:dyDescent="0.35">
      <c r="V69556" s="5" t="str">
        <f t="shared" si="1086"/>
        <v/>
      </c>
    </row>
    <row r="69557" spans="22:22" x14ac:dyDescent="0.35">
      <c r="V69557" s="5" t="str">
        <f t="shared" si="1086"/>
        <v/>
      </c>
    </row>
    <row r="69558" spans="22:22" x14ac:dyDescent="0.35">
      <c r="V69558" s="5" t="str">
        <f t="shared" si="1086"/>
        <v/>
      </c>
    </row>
    <row r="69559" spans="22:22" x14ac:dyDescent="0.35">
      <c r="V69559" s="5" t="str">
        <f t="shared" si="1086"/>
        <v/>
      </c>
    </row>
    <row r="69560" spans="22:22" x14ac:dyDescent="0.35">
      <c r="V69560" s="5" t="str">
        <f t="shared" si="1086"/>
        <v/>
      </c>
    </row>
    <row r="69561" spans="22:22" x14ac:dyDescent="0.35">
      <c r="V69561" s="5" t="str">
        <f t="shared" si="1086"/>
        <v/>
      </c>
    </row>
    <row r="69562" spans="22:22" x14ac:dyDescent="0.35">
      <c r="V69562" s="5" t="str">
        <f t="shared" si="1086"/>
        <v/>
      </c>
    </row>
    <row r="69563" spans="22:22" x14ac:dyDescent="0.35">
      <c r="V69563" s="5" t="str">
        <f t="shared" si="1086"/>
        <v/>
      </c>
    </row>
    <row r="69564" spans="22:22" x14ac:dyDescent="0.35">
      <c r="V69564" s="5" t="str">
        <f t="shared" si="1086"/>
        <v/>
      </c>
    </row>
    <row r="69565" spans="22:22" x14ac:dyDescent="0.35">
      <c r="V69565" s="5" t="str">
        <f t="shared" si="1086"/>
        <v/>
      </c>
    </row>
    <row r="69566" spans="22:22" x14ac:dyDescent="0.35">
      <c r="V69566" s="5" t="str">
        <f t="shared" si="1086"/>
        <v/>
      </c>
    </row>
    <row r="69567" spans="22:22" x14ac:dyDescent="0.35">
      <c r="V69567" s="5" t="str">
        <f t="shared" si="1086"/>
        <v/>
      </c>
    </row>
    <row r="69568" spans="22:22" x14ac:dyDescent="0.35">
      <c r="V69568" s="5" t="str">
        <f t="shared" si="1086"/>
        <v/>
      </c>
    </row>
    <row r="69569" spans="22:22" x14ac:dyDescent="0.35">
      <c r="V69569" s="5" t="str">
        <f t="shared" si="1086"/>
        <v/>
      </c>
    </row>
    <row r="69570" spans="22:22" x14ac:dyDescent="0.35">
      <c r="V69570" s="5" t="str">
        <f t="shared" ref="V69570:V69633" si="1087">TRIM(CLEAN(SUBSTITUTE(A69570,CHAR(160)," ")))</f>
        <v/>
      </c>
    </row>
    <row r="69571" spans="22:22" x14ac:dyDescent="0.35">
      <c r="V69571" s="5" t="str">
        <f t="shared" si="1087"/>
        <v/>
      </c>
    </row>
    <row r="69572" spans="22:22" x14ac:dyDescent="0.35">
      <c r="V69572" s="5" t="str">
        <f t="shared" si="1087"/>
        <v/>
      </c>
    </row>
    <row r="69573" spans="22:22" x14ac:dyDescent="0.35">
      <c r="V69573" s="5" t="str">
        <f t="shared" si="1087"/>
        <v/>
      </c>
    </row>
    <row r="69574" spans="22:22" x14ac:dyDescent="0.35">
      <c r="V69574" s="5" t="str">
        <f t="shared" si="1087"/>
        <v/>
      </c>
    </row>
    <row r="69575" spans="22:22" x14ac:dyDescent="0.35">
      <c r="V69575" s="5" t="str">
        <f t="shared" si="1087"/>
        <v/>
      </c>
    </row>
    <row r="69576" spans="22:22" x14ac:dyDescent="0.35">
      <c r="V69576" s="5" t="str">
        <f t="shared" si="1087"/>
        <v/>
      </c>
    </row>
    <row r="69577" spans="22:22" x14ac:dyDescent="0.35">
      <c r="V69577" s="5" t="str">
        <f t="shared" si="1087"/>
        <v/>
      </c>
    </row>
    <row r="69578" spans="22:22" x14ac:dyDescent="0.35">
      <c r="V69578" s="5" t="str">
        <f t="shared" si="1087"/>
        <v/>
      </c>
    </row>
    <row r="69579" spans="22:22" x14ac:dyDescent="0.35">
      <c r="V69579" s="5" t="str">
        <f t="shared" si="1087"/>
        <v/>
      </c>
    </row>
    <row r="69580" spans="22:22" x14ac:dyDescent="0.35">
      <c r="V69580" s="5" t="str">
        <f t="shared" si="1087"/>
        <v/>
      </c>
    </row>
    <row r="69581" spans="22:22" x14ac:dyDescent="0.35">
      <c r="V69581" s="5" t="str">
        <f t="shared" si="1087"/>
        <v/>
      </c>
    </row>
    <row r="69582" spans="22:22" x14ac:dyDescent="0.35">
      <c r="V69582" s="5" t="str">
        <f t="shared" si="1087"/>
        <v/>
      </c>
    </row>
    <row r="69583" spans="22:22" x14ac:dyDescent="0.35">
      <c r="V69583" s="5" t="str">
        <f t="shared" si="1087"/>
        <v/>
      </c>
    </row>
    <row r="69584" spans="22:22" x14ac:dyDescent="0.35">
      <c r="V69584" s="5" t="str">
        <f t="shared" si="1087"/>
        <v/>
      </c>
    </row>
    <row r="69585" spans="22:22" x14ac:dyDescent="0.35">
      <c r="V69585" s="5" t="str">
        <f t="shared" si="1087"/>
        <v/>
      </c>
    </row>
    <row r="69586" spans="22:22" x14ac:dyDescent="0.35">
      <c r="V69586" s="5" t="str">
        <f t="shared" si="1087"/>
        <v/>
      </c>
    </row>
    <row r="69587" spans="22:22" x14ac:dyDescent="0.35">
      <c r="V69587" s="5" t="str">
        <f t="shared" si="1087"/>
        <v/>
      </c>
    </row>
    <row r="69588" spans="22:22" x14ac:dyDescent="0.35">
      <c r="V69588" s="5" t="str">
        <f t="shared" si="1087"/>
        <v/>
      </c>
    </row>
    <row r="69589" spans="22:22" x14ac:dyDescent="0.35">
      <c r="V69589" s="5" t="str">
        <f t="shared" si="1087"/>
        <v/>
      </c>
    </row>
    <row r="69590" spans="22:22" x14ac:dyDescent="0.35">
      <c r="V69590" s="5" t="str">
        <f t="shared" si="1087"/>
        <v/>
      </c>
    </row>
    <row r="69591" spans="22:22" x14ac:dyDescent="0.35">
      <c r="V69591" s="5" t="str">
        <f t="shared" si="1087"/>
        <v/>
      </c>
    </row>
    <row r="69592" spans="22:22" x14ac:dyDescent="0.35">
      <c r="V69592" s="5" t="str">
        <f t="shared" si="1087"/>
        <v/>
      </c>
    </row>
    <row r="69593" spans="22:22" x14ac:dyDescent="0.35">
      <c r="V69593" s="5" t="str">
        <f t="shared" si="1087"/>
        <v/>
      </c>
    </row>
    <row r="69594" spans="22:22" x14ac:dyDescent="0.35">
      <c r="V69594" s="5" t="str">
        <f t="shared" si="1087"/>
        <v/>
      </c>
    </row>
    <row r="69595" spans="22:22" x14ac:dyDescent="0.35">
      <c r="V69595" s="5" t="str">
        <f t="shared" si="1087"/>
        <v/>
      </c>
    </row>
    <row r="69596" spans="22:22" x14ac:dyDescent="0.35">
      <c r="V69596" s="5" t="str">
        <f t="shared" si="1087"/>
        <v/>
      </c>
    </row>
    <row r="69597" spans="22:22" x14ac:dyDescent="0.35">
      <c r="V69597" s="5" t="str">
        <f t="shared" si="1087"/>
        <v/>
      </c>
    </row>
    <row r="69598" spans="22:22" x14ac:dyDescent="0.35">
      <c r="V69598" s="5" t="str">
        <f t="shared" si="1087"/>
        <v/>
      </c>
    </row>
    <row r="69599" spans="22:22" x14ac:dyDescent="0.35">
      <c r="V69599" s="5" t="str">
        <f t="shared" si="1087"/>
        <v/>
      </c>
    </row>
    <row r="69600" spans="22:22" x14ac:dyDescent="0.35">
      <c r="V69600" s="5" t="str">
        <f t="shared" si="1087"/>
        <v/>
      </c>
    </row>
    <row r="69601" spans="22:22" x14ac:dyDescent="0.35">
      <c r="V69601" s="5" t="str">
        <f t="shared" si="1087"/>
        <v/>
      </c>
    </row>
    <row r="69602" spans="22:22" x14ac:dyDescent="0.35">
      <c r="V69602" s="5" t="str">
        <f t="shared" si="1087"/>
        <v/>
      </c>
    </row>
    <row r="69603" spans="22:22" x14ac:dyDescent="0.35">
      <c r="V69603" s="5" t="str">
        <f t="shared" si="1087"/>
        <v/>
      </c>
    </row>
    <row r="69604" spans="22:22" x14ac:dyDescent="0.35">
      <c r="V69604" s="5" t="str">
        <f t="shared" si="1087"/>
        <v/>
      </c>
    </row>
    <row r="69605" spans="22:22" x14ac:dyDescent="0.35">
      <c r="V69605" s="5" t="str">
        <f t="shared" si="1087"/>
        <v/>
      </c>
    </row>
    <row r="69606" spans="22:22" x14ac:dyDescent="0.35">
      <c r="V69606" s="5" t="str">
        <f t="shared" si="1087"/>
        <v/>
      </c>
    </row>
    <row r="69607" spans="22:22" x14ac:dyDescent="0.35">
      <c r="V69607" s="5" t="str">
        <f t="shared" si="1087"/>
        <v/>
      </c>
    </row>
    <row r="69608" spans="22:22" x14ac:dyDescent="0.35">
      <c r="V69608" s="5" t="str">
        <f t="shared" si="1087"/>
        <v/>
      </c>
    </row>
    <row r="69609" spans="22:22" x14ac:dyDescent="0.35">
      <c r="V69609" s="5" t="str">
        <f t="shared" si="1087"/>
        <v/>
      </c>
    </row>
    <row r="69610" spans="22:22" x14ac:dyDescent="0.35">
      <c r="V69610" s="5" t="str">
        <f t="shared" si="1087"/>
        <v/>
      </c>
    </row>
    <row r="69611" spans="22:22" x14ac:dyDescent="0.35">
      <c r="V69611" s="5" t="str">
        <f t="shared" si="1087"/>
        <v/>
      </c>
    </row>
    <row r="69612" spans="22:22" x14ac:dyDescent="0.35">
      <c r="V69612" s="5" t="str">
        <f t="shared" si="1087"/>
        <v/>
      </c>
    </row>
    <row r="69613" spans="22:22" x14ac:dyDescent="0.35">
      <c r="V69613" s="5" t="str">
        <f t="shared" si="1087"/>
        <v/>
      </c>
    </row>
    <row r="69614" spans="22:22" x14ac:dyDescent="0.35">
      <c r="V69614" s="5" t="str">
        <f t="shared" si="1087"/>
        <v/>
      </c>
    </row>
    <row r="69615" spans="22:22" x14ac:dyDescent="0.35">
      <c r="V69615" s="5" t="str">
        <f t="shared" si="1087"/>
        <v/>
      </c>
    </row>
    <row r="69616" spans="22:22" x14ac:dyDescent="0.35">
      <c r="V69616" s="5" t="str">
        <f t="shared" si="1087"/>
        <v/>
      </c>
    </row>
    <row r="69617" spans="22:22" x14ac:dyDescent="0.35">
      <c r="V69617" s="5" t="str">
        <f t="shared" si="1087"/>
        <v/>
      </c>
    </row>
    <row r="69618" spans="22:22" x14ac:dyDescent="0.35">
      <c r="V69618" s="5" t="str">
        <f t="shared" si="1087"/>
        <v/>
      </c>
    </row>
    <row r="69619" spans="22:22" x14ac:dyDescent="0.35">
      <c r="V69619" s="5" t="str">
        <f t="shared" si="1087"/>
        <v/>
      </c>
    </row>
    <row r="69620" spans="22:22" x14ac:dyDescent="0.35">
      <c r="V69620" s="5" t="str">
        <f t="shared" si="1087"/>
        <v/>
      </c>
    </row>
    <row r="69621" spans="22:22" x14ac:dyDescent="0.35">
      <c r="V69621" s="5" t="str">
        <f t="shared" si="1087"/>
        <v/>
      </c>
    </row>
    <row r="69622" spans="22:22" x14ac:dyDescent="0.35">
      <c r="V69622" s="5" t="str">
        <f t="shared" si="1087"/>
        <v/>
      </c>
    </row>
    <row r="69623" spans="22:22" x14ac:dyDescent="0.35">
      <c r="V69623" s="5" t="str">
        <f t="shared" si="1087"/>
        <v/>
      </c>
    </row>
    <row r="69624" spans="22:22" x14ac:dyDescent="0.35">
      <c r="V69624" s="5" t="str">
        <f t="shared" si="1087"/>
        <v/>
      </c>
    </row>
    <row r="69625" spans="22:22" x14ac:dyDescent="0.35">
      <c r="V69625" s="5" t="str">
        <f t="shared" si="1087"/>
        <v/>
      </c>
    </row>
    <row r="69626" spans="22:22" x14ac:dyDescent="0.35">
      <c r="V69626" s="5" t="str">
        <f t="shared" si="1087"/>
        <v/>
      </c>
    </row>
    <row r="69627" spans="22:22" x14ac:dyDescent="0.35">
      <c r="V69627" s="5" t="str">
        <f t="shared" si="1087"/>
        <v/>
      </c>
    </row>
    <row r="69628" spans="22:22" x14ac:dyDescent="0.35">
      <c r="V69628" s="5" t="str">
        <f t="shared" si="1087"/>
        <v/>
      </c>
    </row>
    <row r="69629" spans="22:22" x14ac:dyDescent="0.35">
      <c r="V69629" s="5" t="str">
        <f t="shared" si="1087"/>
        <v/>
      </c>
    </row>
    <row r="69630" spans="22:22" x14ac:dyDescent="0.35">
      <c r="V69630" s="5" t="str">
        <f t="shared" si="1087"/>
        <v/>
      </c>
    </row>
    <row r="69631" spans="22:22" x14ac:dyDescent="0.35">
      <c r="V69631" s="5" t="str">
        <f t="shared" si="1087"/>
        <v/>
      </c>
    </row>
    <row r="69632" spans="22:22" x14ac:dyDescent="0.35">
      <c r="V69632" s="5" t="str">
        <f t="shared" si="1087"/>
        <v/>
      </c>
    </row>
    <row r="69633" spans="22:22" x14ac:dyDescent="0.35">
      <c r="V69633" s="5" t="str">
        <f t="shared" si="1087"/>
        <v/>
      </c>
    </row>
    <row r="69634" spans="22:22" x14ac:dyDescent="0.35">
      <c r="V69634" s="5" t="str">
        <f t="shared" ref="V69634:V69697" si="1088">TRIM(CLEAN(SUBSTITUTE(A69634,CHAR(160)," ")))</f>
        <v/>
      </c>
    </row>
    <row r="69635" spans="22:22" x14ac:dyDescent="0.35">
      <c r="V69635" s="5" t="str">
        <f t="shared" si="1088"/>
        <v/>
      </c>
    </row>
    <row r="69636" spans="22:22" x14ac:dyDescent="0.35">
      <c r="V69636" s="5" t="str">
        <f t="shared" si="1088"/>
        <v/>
      </c>
    </row>
    <row r="69637" spans="22:22" x14ac:dyDescent="0.35">
      <c r="V69637" s="5" t="str">
        <f t="shared" si="1088"/>
        <v/>
      </c>
    </row>
    <row r="69638" spans="22:22" x14ac:dyDescent="0.35">
      <c r="V69638" s="5" t="str">
        <f t="shared" si="1088"/>
        <v/>
      </c>
    </row>
    <row r="69639" spans="22:22" x14ac:dyDescent="0.35">
      <c r="V69639" s="5" t="str">
        <f t="shared" si="1088"/>
        <v/>
      </c>
    </row>
    <row r="69640" spans="22:22" x14ac:dyDescent="0.35">
      <c r="V69640" s="5" t="str">
        <f t="shared" si="1088"/>
        <v/>
      </c>
    </row>
    <row r="69641" spans="22:22" x14ac:dyDescent="0.35">
      <c r="V69641" s="5" t="str">
        <f t="shared" si="1088"/>
        <v/>
      </c>
    </row>
    <row r="69642" spans="22:22" x14ac:dyDescent="0.35">
      <c r="V69642" s="5" t="str">
        <f t="shared" si="1088"/>
        <v/>
      </c>
    </row>
    <row r="69643" spans="22:22" x14ac:dyDescent="0.35">
      <c r="V69643" s="5" t="str">
        <f t="shared" si="1088"/>
        <v/>
      </c>
    </row>
    <row r="69644" spans="22:22" x14ac:dyDescent="0.35">
      <c r="V69644" s="5" t="str">
        <f t="shared" si="1088"/>
        <v/>
      </c>
    </row>
    <row r="69645" spans="22:22" x14ac:dyDescent="0.35">
      <c r="V69645" s="5" t="str">
        <f t="shared" si="1088"/>
        <v/>
      </c>
    </row>
    <row r="69646" spans="22:22" x14ac:dyDescent="0.35">
      <c r="V69646" s="5" t="str">
        <f t="shared" si="1088"/>
        <v/>
      </c>
    </row>
    <row r="69647" spans="22:22" x14ac:dyDescent="0.35">
      <c r="V69647" s="5" t="str">
        <f t="shared" si="1088"/>
        <v/>
      </c>
    </row>
    <row r="69648" spans="22:22" x14ac:dyDescent="0.35">
      <c r="V69648" s="5" t="str">
        <f t="shared" si="1088"/>
        <v/>
      </c>
    </row>
    <row r="69649" spans="22:22" x14ac:dyDescent="0.35">
      <c r="V69649" s="5" t="str">
        <f t="shared" si="1088"/>
        <v/>
      </c>
    </row>
    <row r="69650" spans="22:22" x14ac:dyDescent="0.35">
      <c r="V69650" s="5" t="str">
        <f t="shared" si="1088"/>
        <v/>
      </c>
    </row>
    <row r="69651" spans="22:22" x14ac:dyDescent="0.35">
      <c r="V69651" s="5" t="str">
        <f t="shared" si="1088"/>
        <v/>
      </c>
    </row>
    <row r="69652" spans="22:22" x14ac:dyDescent="0.35">
      <c r="V69652" s="5" t="str">
        <f t="shared" si="1088"/>
        <v/>
      </c>
    </row>
    <row r="69653" spans="22:22" x14ac:dyDescent="0.35">
      <c r="V69653" s="5" t="str">
        <f t="shared" si="1088"/>
        <v/>
      </c>
    </row>
    <row r="69654" spans="22:22" x14ac:dyDescent="0.35">
      <c r="V69654" s="5" t="str">
        <f t="shared" si="1088"/>
        <v/>
      </c>
    </row>
    <row r="69655" spans="22:22" x14ac:dyDescent="0.35">
      <c r="V69655" s="5" t="str">
        <f t="shared" si="1088"/>
        <v/>
      </c>
    </row>
    <row r="69656" spans="22:22" x14ac:dyDescent="0.35">
      <c r="V69656" s="5" t="str">
        <f t="shared" si="1088"/>
        <v/>
      </c>
    </row>
    <row r="69657" spans="22:22" x14ac:dyDescent="0.35">
      <c r="V69657" s="5" t="str">
        <f t="shared" si="1088"/>
        <v/>
      </c>
    </row>
    <row r="69658" spans="22:22" x14ac:dyDescent="0.35">
      <c r="V69658" s="5" t="str">
        <f t="shared" si="1088"/>
        <v/>
      </c>
    </row>
    <row r="69659" spans="22:22" x14ac:dyDescent="0.35">
      <c r="V69659" s="5" t="str">
        <f t="shared" si="1088"/>
        <v/>
      </c>
    </row>
    <row r="69660" spans="22:22" x14ac:dyDescent="0.35">
      <c r="V69660" s="5" t="str">
        <f t="shared" si="1088"/>
        <v/>
      </c>
    </row>
    <row r="69661" spans="22:22" x14ac:dyDescent="0.35">
      <c r="V69661" s="5" t="str">
        <f t="shared" si="1088"/>
        <v/>
      </c>
    </row>
    <row r="69662" spans="22:22" x14ac:dyDescent="0.35">
      <c r="V69662" s="5" t="str">
        <f t="shared" si="1088"/>
        <v/>
      </c>
    </row>
    <row r="69663" spans="22:22" x14ac:dyDescent="0.35">
      <c r="V69663" s="5" t="str">
        <f t="shared" si="1088"/>
        <v/>
      </c>
    </row>
    <row r="69664" spans="22:22" x14ac:dyDescent="0.35">
      <c r="V69664" s="5" t="str">
        <f t="shared" si="1088"/>
        <v/>
      </c>
    </row>
    <row r="69665" spans="22:22" x14ac:dyDescent="0.35">
      <c r="V69665" s="5" t="str">
        <f t="shared" si="1088"/>
        <v/>
      </c>
    </row>
    <row r="69666" spans="22:22" x14ac:dyDescent="0.35">
      <c r="V69666" s="5" t="str">
        <f t="shared" si="1088"/>
        <v/>
      </c>
    </row>
    <row r="69667" spans="22:22" x14ac:dyDescent="0.35">
      <c r="V69667" s="5" t="str">
        <f t="shared" si="1088"/>
        <v/>
      </c>
    </row>
    <row r="69668" spans="22:22" x14ac:dyDescent="0.35">
      <c r="V69668" s="5" t="str">
        <f t="shared" si="1088"/>
        <v/>
      </c>
    </row>
    <row r="69669" spans="22:22" x14ac:dyDescent="0.35">
      <c r="V69669" s="5" t="str">
        <f t="shared" si="1088"/>
        <v/>
      </c>
    </row>
    <row r="69670" spans="22:22" x14ac:dyDescent="0.35">
      <c r="V69670" s="5" t="str">
        <f t="shared" si="1088"/>
        <v/>
      </c>
    </row>
    <row r="69671" spans="22:22" x14ac:dyDescent="0.35">
      <c r="V69671" s="5" t="str">
        <f t="shared" si="1088"/>
        <v/>
      </c>
    </row>
    <row r="69672" spans="22:22" x14ac:dyDescent="0.35">
      <c r="V69672" s="5" t="str">
        <f t="shared" si="1088"/>
        <v/>
      </c>
    </row>
    <row r="69673" spans="22:22" x14ac:dyDescent="0.35">
      <c r="V69673" s="5" t="str">
        <f t="shared" si="1088"/>
        <v/>
      </c>
    </row>
    <row r="69674" spans="22:22" x14ac:dyDescent="0.35">
      <c r="V69674" s="5" t="str">
        <f t="shared" si="1088"/>
        <v/>
      </c>
    </row>
    <row r="69675" spans="22:22" x14ac:dyDescent="0.35">
      <c r="V69675" s="5" t="str">
        <f t="shared" si="1088"/>
        <v/>
      </c>
    </row>
    <row r="69676" spans="22:22" x14ac:dyDescent="0.35">
      <c r="V69676" s="5" t="str">
        <f t="shared" si="1088"/>
        <v/>
      </c>
    </row>
    <row r="69677" spans="22:22" x14ac:dyDescent="0.35">
      <c r="V69677" s="5" t="str">
        <f t="shared" si="1088"/>
        <v/>
      </c>
    </row>
    <row r="69678" spans="22:22" x14ac:dyDescent="0.35">
      <c r="V69678" s="5" t="str">
        <f t="shared" si="1088"/>
        <v/>
      </c>
    </row>
    <row r="69679" spans="22:22" x14ac:dyDescent="0.35">
      <c r="V69679" s="5" t="str">
        <f t="shared" si="1088"/>
        <v/>
      </c>
    </row>
    <row r="69680" spans="22:22" x14ac:dyDescent="0.35">
      <c r="V69680" s="5" t="str">
        <f t="shared" si="1088"/>
        <v/>
      </c>
    </row>
    <row r="69681" spans="22:22" x14ac:dyDescent="0.35">
      <c r="V69681" s="5" t="str">
        <f t="shared" si="1088"/>
        <v/>
      </c>
    </row>
    <row r="69682" spans="22:22" x14ac:dyDescent="0.35">
      <c r="V69682" s="5" t="str">
        <f t="shared" si="1088"/>
        <v/>
      </c>
    </row>
    <row r="69683" spans="22:22" x14ac:dyDescent="0.35">
      <c r="V69683" s="5" t="str">
        <f t="shared" si="1088"/>
        <v/>
      </c>
    </row>
    <row r="69684" spans="22:22" x14ac:dyDescent="0.35">
      <c r="V69684" s="5" t="str">
        <f t="shared" si="1088"/>
        <v/>
      </c>
    </row>
    <row r="69685" spans="22:22" x14ac:dyDescent="0.35">
      <c r="V69685" s="5" t="str">
        <f t="shared" si="1088"/>
        <v/>
      </c>
    </row>
    <row r="69686" spans="22:22" x14ac:dyDescent="0.35">
      <c r="V69686" s="5" t="str">
        <f t="shared" si="1088"/>
        <v/>
      </c>
    </row>
    <row r="69687" spans="22:22" x14ac:dyDescent="0.35">
      <c r="V69687" s="5" t="str">
        <f t="shared" si="1088"/>
        <v/>
      </c>
    </row>
    <row r="69688" spans="22:22" x14ac:dyDescent="0.35">
      <c r="V69688" s="5" t="str">
        <f t="shared" si="1088"/>
        <v/>
      </c>
    </row>
    <row r="69689" spans="22:22" x14ac:dyDescent="0.35">
      <c r="V69689" s="5" t="str">
        <f t="shared" si="1088"/>
        <v/>
      </c>
    </row>
    <row r="69690" spans="22:22" x14ac:dyDescent="0.35">
      <c r="V69690" s="5" t="str">
        <f t="shared" si="1088"/>
        <v/>
      </c>
    </row>
    <row r="69691" spans="22:22" x14ac:dyDescent="0.35">
      <c r="V69691" s="5" t="str">
        <f t="shared" si="1088"/>
        <v/>
      </c>
    </row>
    <row r="69692" spans="22:22" x14ac:dyDescent="0.35">
      <c r="V69692" s="5" t="str">
        <f t="shared" si="1088"/>
        <v/>
      </c>
    </row>
    <row r="69693" spans="22:22" x14ac:dyDescent="0.35">
      <c r="V69693" s="5" t="str">
        <f t="shared" si="1088"/>
        <v/>
      </c>
    </row>
    <row r="69694" spans="22:22" x14ac:dyDescent="0.35">
      <c r="V69694" s="5" t="str">
        <f t="shared" si="1088"/>
        <v/>
      </c>
    </row>
    <row r="69695" spans="22:22" x14ac:dyDescent="0.35">
      <c r="V69695" s="5" t="str">
        <f t="shared" si="1088"/>
        <v/>
      </c>
    </row>
    <row r="69696" spans="22:22" x14ac:dyDescent="0.35">
      <c r="V69696" s="5" t="str">
        <f t="shared" si="1088"/>
        <v/>
      </c>
    </row>
    <row r="69697" spans="22:22" x14ac:dyDescent="0.35">
      <c r="V69697" s="5" t="str">
        <f t="shared" si="1088"/>
        <v/>
      </c>
    </row>
    <row r="69698" spans="22:22" x14ac:dyDescent="0.35">
      <c r="V69698" s="5" t="str">
        <f t="shared" ref="V69698:V69761" si="1089">TRIM(CLEAN(SUBSTITUTE(A69698,CHAR(160)," ")))</f>
        <v/>
      </c>
    </row>
    <row r="69699" spans="22:22" x14ac:dyDescent="0.35">
      <c r="V69699" s="5" t="str">
        <f t="shared" si="1089"/>
        <v/>
      </c>
    </row>
    <row r="69700" spans="22:22" x14ac:dyDescent="0.35">
      <c r="V69700" s="5" t="str">
        <f t="shared" si="1089"/>
        <v/>
      </c>
    </row>
    <row r="69701" spans="22:22" x14ac:dyDescent="0.35">
      <c r="V69701" s="5" t="str">
        <f t="shared" si="1089"/>
        <v/>
      </c>
    </row>
    <row r="69702" spans="22:22" x14ac:dyDescent="0.35">
      <c r="V69702" s="5" t="str">
        <f t="shared" si="1089"/>
        <v/>
      </c>
    </row>
    <row r="69703" spans="22:22" x14ac:dyDescent="0.35">
      <c r="V69703" s="5" t="str">
        <f t="shared" si="1089"/>
        <v/>
      </c>
    </row>
    <row r="69704" spans="22:22" x14ac:dyDescent="0.35">
      <c r="V69704" s="5" t="str">
        <f t="shared" si="1089"/>
        <v/>
      </c>
    </row>
    <row r="69705" spans="22:22" x14ac:dyDescent="0.35">
      <c r="V69705" s="5" t="str">
        <f t="shared" si="1089"/>
        <v/>
      </c>
    </row>
    <row r="69706" spans="22:22" x14ac:dyDescent="0.35">
      <c r="V69706" s="5" t="str">
        <f t="shared" si="1089"/>
        <v/>
      </c>
    </row>
    <row r="69707" spans="22:22" x14ac:dyDescent="0.35">
      <c r="V69707" s="5" t="str">
        <f t="shared" si="1089"/>
        <v/>
      </c>
    </row>
    <row r="69708" spans="22:22" x14ac:dyDescent="0.35">
      <c r="V69708" s="5" t="str">
        <f t="shared" si="1089"/>
        <v/>
      </c>
    </row>
    <row r="69709" spans="22:22" x14ac:dyDescent="0.35">
      <c r="V69709" s="5" t="str">
        <f t="shared" si="1089"/>
        <v/>
      </c>
    </row>
    <row r="69710" spans="22:22" x14ac:dyDescent="0.35">
      <c r="V69710" s="5" t="str">
        <f t="shared" si="1089"/>
        <v/>
      </c>
    </row>
    <row r="69711" spans="22:22" x14ac:dyDescent="0.35">
      <c r="V69711" s="5" t="str">
        <f t="shared" si="1089"/>
        <v/>
      </c>
    </row>
    <row r="69712" spans="22:22" x14ac:dyDescent="0.35">
      <c r="V69712" s="5" t="str">
        <f t="shared" si="1089"/>
        <v/>
      </c>
    </row>
    <row r="69713" spans="22:22" x14ac:dyDescent="0.35">
      <c r="V69713" s="5" t="str">
        <f t="shared" si="1089"/>
        <v/>
      </c>
    </row>
    <row r="69714" spans="22:22" x14ac:dyDescent="0.35">
      <c r="V69714" s="5" t="str">
        <f t="shared" si="1089"/>
        <v/>
      </c>
    </row>
    <row r="69715" spans="22:22" x14ac:dyDescent="0.35">
      <c r="V69715" s="5" t="str">
        <f t="shared" si="1089"/>
        <v/>
      </c>
    </row>
    <row r="69716" spans="22:22" x14ac:dyDescent="0.35">
      <c r="V69716" s="5" t="str">
        <f t="shared" si="1089"/>
        <v/>
      </c>
    </row>
    <row r="69717" spans="22:22" x14ac:dyDescent="0.35">
      <c r="V69717" s="5" t="str">
        <f t="shared" si="1089"/>
        <v/>
      </c>
    </row>
    <row r="69718" spans="22:22" x14ac:dyDescent="0.35">
      <c r="V69718" s="5" t="str">
        <f t="shared" si="1089"/>
        <v/>
      </c>
    </row>
    <row r="69719" spans="22:22" x14ac:dyDescent="0.35">
      <c r="V69719" s="5" t="str">
        <f t="shared" si="1089"/>
        <v/>
      </c>
    </row>
    <row r="69720" spans="22:22" x14ac:dyDescent="0.35">
      <c r="V69720" s="5" t="str">
        <f t="shared" si="1089"/>
        <v/>
      </c>
    </row>
    <row r="69721" spans="22:22" x14ac:dyDescent="0.35">
      <c r="V69721" s="5" t="str">
        <f t="shared" si="1089"/>
        <v/>
      </c>
    </row>
    <row r="69722" spans="22:22" x14ac:dyDescent="0.35">
      <c r="V69722" s="5" t="str">
        <f t="shared" si="1089"/>
        <v/>
      </c>
    </row>
    <row r="69723" spans="22:22" x14ac:dyDescent="0.35">
      <c r="V69723" s="5" t="str">
        <f t="shared" si="1089"/>
        <v/>
      </c>
    </row>
    <row r="69724" spans="22:22" x14ac:dyDescent="0.35">
      <c r="V69724" s="5" t="str">
        <f t="shared" si="1089"/>
        <v/>
      </c>
    </row>
    <row r="69725" spans="22:22" x14ac:dyDescent="0.35">
      <c r="V69725" s="5" t="str">
        <f t="shared" si="1089"/>
        <v/>
      </c>
    </row>
    <row r="69726" spans="22:22" x14ac:dyDescent="0.35">
      <c r="V69726" s="5" t="str">
        <f t="shared" si="1089"/>
        <v/>
      </c>
    </row>
    <row r="69727" spans="22:22" x14ac:dyDescent="0.35">
      <c r="V69727" s="5" t="str">
        <f t="shared" si="1089"/>
        <v/>
      </c>
    </row>
    <row r="69728" spans="22:22" x14ac:dyDescent="0.35">
      <c r="V69728" s="5" t="str">
        <f t="shared" si="1089"/>
        <v/>
      </c>
    </row>
    <row r="69729" spans="22:22" x14ac:dyDescent="0.35">
      <c r="V69729" s="5" t="str">
        <f t="shared" si="1089"/>
        <v/>
      </c>
    </row>
    <row r="69730" spans="22:22" x14ac:dyDescent="0.35">
      <c r="V69730" s="5" t="str">
        <f t="shared" si="1089"/>
        <v/>
      </c>
    </row>
    <row r="69731" spans="22:22" x14ac:dyDescent="0.35">
      <c r="V69731" s="5" t="str">
        <f t="shared" si="1089"/>
        <v/>
      </c>
    </row>
    <row r="69732" spans="22:22" x14ac:dyDescent="0.35">
      <c r="V69732" s="5" t="str">
        <f t="shared" si="1089"/>
        <v/>
      </c>
    </row>
    <row r="69733" spans="22:22" x14ac:dyDescent="0.35">
      <c r="V69733" s="5" t="str">
        <f t="shared" si="1089"/>
        <v/>
      </c>
    </row>
    <row r="69734" spans="22:22" x14ac:dyDescent="0.35">
      <c r="V69734" s="5" t="str">
        <f t="shared" si="1089"/>
        <v/>
      </c>
    </row>
    <row r="69735" spans="22:22" x14ac:dyDescent="0.35">
      <c r="V69735" s="5" t="str">
        <f t="shared" si="1089"/>
        <v/>
      </c>
    </row>
    <row r="69736" spans="22:22" x14ac:dyDescent="0.35">
      <c r="V69736" s="5" t="str">
        <f t="shared" si="1089"/>
        <v/>
      </c>
    </row>
    <row r="69737" spans="22:22" x14ac:dyDescent="0.35">
      <c r="V69737" s="5" t="str">
        <f t="shared" si="1089"/>
        <v/>
      </c>
    </row>
    <row r="69738" spans="22:22" x14ac:dyDescent="0.35">
      <c r="V69738" s="5" t="str">
        <f t="shared" si="1089"/>
        <v/>
      </c>
    </row>
    <row r="69739" spans="22:22" x14ac:dyDescent="0.35">
      <c r="V69739" s="5" t="str">
        <f t="shared" si="1089"/>
        <v/>
      </c>
    </row>
    <row r="69740" spans="22:22" x14ac:dyDescent="0.35">
      <c r="V69740" s="5" t="str">
        <f t="shared" si="1089"/>
        <v/>
      </c>
    </row>
    <row r="69741" spans="22:22" x14ac:dyDescent="0.35">
      <c r="V69741" s="5" t="str">
        <f t="shared" si="1089"/>
        <v/>
      </c>
    </row>
    <row r="69742" spans="22:22" x14ac:dyDescent="0.35">
      <c r="V69742" s="5" t="str">
        <f t="shared" si="1089"/>
        <v/>
      </c>
    </row>
    <row r="69743" spans="22:22" x14ac:dyDescent="0.35">
      <c r="V69743" s="5" t="str">
        <f t="shared" si="1089"/>
        <v/>
      </c>
    </row>
    <row r="69744" spans="22:22" x14ac:dyDescent="0.35">
      <c r="V69744" s="5" t="str">
        <f t="shared" si="1089"/>
        <v/>
      </c>
    </row>
    <row r="69745" spans="22:22" x14ac:dyDescent="0.35">
      <c r="V69745" s="5" t="str">
        <f t="shared" si="1089"/>
        <v/>
      </c>
    </row>
    <row r="69746" spans="22:22" x14ac:dyDescent="0.35">
      <c r="V69746" s="5" t="str">
        <f t="shared" si="1089"/>
        <v/>
      </c>
    </row>
    <row r="69747" spans="22:22" x14ac:dyDescent="0.35">
      <c r="V69747" s="5" t="str">
        <f t="shared" si="1089"/>
        <v/>
      </c>
    </row>
    <row r="69748" spans="22:22" x14ac:dyDescent="0.35">
      <c r="V69748" s="5" t="str">
        <f t="shared" si="1089"/>
        <v/>
      </c>
    </row>
    <row r="69749" spans="22:22" x14ac:dyDescent="0.35">
      <c r="V69749" s="5" t="str">
        <f t="shared" si="1089"/>
        <v/>
      </c>
    </row>
    <row r="69750" spans="22:22" x14ac:dyDescent="0.35">
      <c r="V69750" s="5" t="str">
        <f t="shared" si="1089"/>
        <v/>
      </c>
    </row>
    <row r="69751" spans="22:22" x14ac:dyDescent="0.35">
      <c r="V69751" s="5" t="str">
        <f t="shared" si="1089"/>
        <v/>
      </c>
    </row>
    <row r="69752" spans="22:22" x14ac:dyDescent="0.35">
      <c r="V69752" s="5" t="str">
        <f t="shared" si="1089"/>
        <v/>
      </c>
    </row>
    <row r="69753" spans="22:22" x14ac:dyDescent="0.35">
      <c r="V69753" s="5" t="str">
        <f t="shared" si="1089"/>
        <v/>
      </c>
    </row>
    <row r="69754" spans="22:22" x14ac:dyDescent="0.35">
      <c r="V69754" s="5" t="str">
        <f t="shared" si="1089"/>
        <v/>
      </c>
    </row>
    <row r="69755" spans="22:22" x14ac:dyDescent="0.35">
      <c r="V69755" s="5" t="str">
        <f t="shared" si="1089"/>
        <v/>
      </c>
    </row>
    <row r="69756" spans="22:22" x14ac:dyDescent="0.35">
      <c r="V69756" s="5" t="str">
        <f t="shared" si="1089"/>
        <v/>
      </c>
    </row>
    <row r="69757" spans="22:22" x14ac:dyDescent="0.35">
      <c r="V69757" s="5" t="str">
        <f t="shared" si="1089"/>
        <v/>
      </c>
    </row>
    <row r="69758" spans="22:22" x14ac:dyDescent="0.35">
      <c r="V69758" s="5" t="str">
        <f t="shared" si="1089"/>
        <v/>
      </c>
    </row>
    <row r="69759" spans="22:22" x14ac:dyDescent="0.35">
      <c r="V69759" s="5" t="str">
        <f t="shared" si="1089"/>
        <v/>
      </c>
    </row>
    <row r="69760" spans="22:22" x14ac:dyDescent="0.35">
      <c r="V69760" s="5" t="str">
        <f t="shared" si="1089"/>
        <v/>
      </c>
    </row>
    <row r="69761" spans="22:22" x14ac:dyDescent="0.35">
      <c r="V69761" s="5" t="str">
        <f t="shared" si="1089"/>
        <v/>
      </c>
    </row>
    <row r="69762" spans="22:22" x14ac:dyDescent="0.35">
      <c r="V69762" s="5" t="str">
        <f t="shared" ref="V69762:V69825" si="1090">TRIM(CLEAN(SUBSTITUTE(A69762,CHAR(160)," ")))</f>
        <v/>
      </c>
    </row>
    <row r="69763" spans="22:22" x14ac:dyDescent="0.35">
      <c r="V69763" s="5" t="str">
        <f t="shared" si="1090"/>
        <v/>
      </c>
    </row>
    <row r="69764" spans="22:22" x14ac:dyDescent="0.35">
      <c r="V69764" s="5" t="str">
        <f t="shared" si="1090"/>
        <v/>
      </c>
    </row>
    <row r="69765" spans="22:22" x14ac:dyDescent="0.35">
      <c r="V69765" s="5" t="str">
        <f t="shared" si="1090"/>
        <v/>
      </c>
    </row>
    <row r="69766" spans="22:22" x14ac:dyDescent="0.35">
      <c r="V69766" s="5" t="str">
        <f t="shared" si="1090"/>
        <v/>
      </c>
    </row>
    <row r="69767" spans="22:22" x14ac:dyDescent="0.35">
      <c r="V69767" s="5" t="str">
        <f t="shared" si="1090"/>
        <v/>
      </c>
    </row>
    <row r="69768" spans="22:22" x14ac:dyDescent="0.35">
      <c r="V69768" s="5" t="str">
        <f t="shared" si="1090"/>
        <v/>
      </c>
    </row>
    <row r="69769" spans="22:22" x14ac:dyDescent="0.35">
      <c r="V69769" s="5" t="str">
        <f t="shared" si="1090"/>
        <v/>
      </c>
    </row>
    <row r="69770" spans="22:22" x14ac:dyDescent="0.35">
      <c r="V69770" s="5" t="str">
        <f t="shared" si="1090"/>
        <v/>
      </c>
    </row>
    <row r="69771" spans="22:22" x14ac:dyDescent="0.35">
      <c r="V69771" s="5" t="str">
        <f t="shared" si="1090"/>
        <v/>
      </c>
    </row>
    <row r="69772" spans="22:22" x14ac:dyDescent="0.35">
      <c r="V69772" s="5" t="str">
        <f t="shared" si="1090"/>
        <v/>
      </c>
    </row>
    <row r="69773" spans="22:22" x14ac:dyDescent="0.35">
      <c r="V69773" s="5" t="str">
        <f t="shared" si="1090"/>
        <v/>
      </c>
    </row>
    <row r="69774" spans="22:22" x14ac:dyDescent="0.35">
      <c r="V69774" s="5" t="str">
        <f t="shared" si="1090"/>
        <v/>
      </c>
    </row>
    <row r="69775" spans="22:22" x14ac:dyDescent="0.35">
      <c r="V69775" s="5" t="str">
        <f t="shared" si="1090"/>
        <v/>
      </c>
    </row>
    <row r="69776" spans="22:22" x14ac:dyDescent="0.35">
      <c r="V69776" s="5" t="str">
        <f t="shared" si="1090"/>
        <v/>
      </c>
    </row>
    <row r="69777" spans="22:22" x14ac:dyDescent="0.35">
      <c r="V69777" s="5" t="str">
        <f t="shared" si="1090"/>
        <v/>
      </c>
    </row>
    <row r="69778" spans="22:22" x14ac:dyDescent="0.35">
      <c r="V69778" s="5" t="str">
        <f t="shared" si="1090"/>
        <v/>
      </c>
    </row>
    <row r="69779" spans="22:22" x14ac:dyDescent="0.35">
      <c r="V69779" s="5" t="str">
        <f t="shared" si="1090"/>
        <v/>
      </c>
    </row>
    <row r="69780" spans="22:22" x14ac:dyDescent="0.35">
      <c r="V69780" s="5" t="str">
        <f t="shared" si="1090"/>
        <v/>
      </c>
    </row>
    <row r="69781" spans="22:22" x14ac:dyDescent="0.35">
      <c r="V69781" s="5" t="str">
        <f t="shared" si="1090"/>
        <v/>
      </c>
    </row>
    <row r="69782" spans="22:22" x14ac:dyDescent="0.35">
      <c r="V69782" s="5" t="str">
        <f t="shared" si="1090"/>
        <v/>
      </c>
    </row>
    <row r="69783" spans="22:22" x14ac:dyDescent="0.35">
      <c r="V69783" s="5" t="str">
        <f t="shared" si="1090"/>
        <v/>
      </c>
    </row>
    <row r="69784" spans="22:22" x14ac:dyDescent="0.35">
      <c r="V69784" s="5" t="str">
        <f t="shared" si="1090"/>
        <v/>
      </c>
    </row>
    <row r="69785" spans="22:22" x14ac:dyDescent="0.35">
      <c r="V69785" s="5" t="str">
        <f t="shared" si="1090"/>
        <v/>
      </c>
    </row>
    <row r="69786" spans="22:22" x14ac:dyDescent="0.35">
      <c r="V69786" s="5" t="str">
        <f t="shared" si="1090"/>
        <v/>
      </c>
    </row>
    <row r="69787" spans="22:22" x14ac:dyDescent="0.35">
      <c r="V69787" s="5" t="str">
        <f t="shared" si="1090"/>
        <v/>
      </c>
    </row>
    <row r="69788" spans="22:22" x14ac:dyDescent="0.35">
      <c r="V69788" s="5" t="str">
        <f t="shared" si="1090"/>
        <v/>
      </c>
    </row>
    <row r="69789" spans="22:22" x14ac:dyDescent="0.35">
      <c r="V69789" s="5" t="str">
        <f t="shared" si="1090"/>
        <v/>
      </c>
    </row>
    <row r="69790" spans="22:22" x14ac:dyDescent="0.35">
      <c r="V69790" s="5" t="str">
        <f t="shared" si="1090"/>
        <v/>
      </c>
    </row>
    <row r="69791" spans="22:22" x14ac:dyDescent="0.35">
      <c r="V69791" s="5" t="str">
        <f t="shared" si="1090"/>
        <v/>
      </c>
    </row>
    <row r="69792" spans="22:22" x14ac:dyDescent="0.35">
      <c r="V69792" s="5" t="str">
        <f t="shared" si="1090"/>
        <v/>
      </c>
    </row>
    <row r="69793" spans="22:22" x14ac:dyDescent="0.35">
      <c r="V69793" s="5" t="str">
        <f t="shared" si="1090"/>
        <v/>
      </c>
    </row>
    <row r="69794" spans="22:22" x14ac:dyDescent="0.35">
      <c r="V69794" s="5" t="str">
        <f t="shared" si="1090"/>
        <v/>
      </c>
    </row>
    <row r="69795" spans="22:22" x14ac:dyDescent="0.35">
      <c r="V69795" s="5" t="str">
        <f t="shared" si="1090"/>
        <v/>
      </c>
    </row>
    <row r="69796" spans="22:22" x14ac:dyDescent="0.35">
      <c r="V69796" s="5" t="str">
        <f t="shared" si="1090"/>
        <v/>
      </c>
    </row>
    <row r="69797" spans="22:22" x14ac:dyDescent="0.35">
      <c r="V69797" s="5" t="str">
        <f t="shared" si="1090"/>
        <v/>
      </c>
    </row>
    <row r="69798" spans="22:22" x14ac:dyDescent="0.35">
      <c r="V69798" s="5" t="str">
        <f t="shared" si="1090"/>
        <v/>
      </c>
    </row>
    <row r="69799" spans="22:22" x14ac:dyDescent="0.35">
      <c r="V69799" s="5" t="str">
        <f t="shared" si="1090"/>
        <v/>
      </c>
    </row>
    <row r="69800" spans="22:22" x14ac:dyDescent="0.35">
      <c r="V69800" s="5" t="str">
        <f t="shared" si="1090"/>
        <v/>
      </c>
    </row>
    <row r="69801" spans="22:22" x14ac:dyDescent="0.35">
      <c r="V69801" s="5" t="str">
        <f t="shared" si="1090"/>
        <v/>
      </c>
    </row>
    <row r="69802" spans="22:22" x14ac:dyDescent="0.35">
      <c r="V69802" s="5" t="str">
        <f t="shared" si="1090"/>
        <v/>
      </c>
    </row>
    <row r="69803" spans="22:22" x14ac:dyDescent="0.35">
      <c r="V69803" s="5" t="str">
        <f t="shared" si="1090"/>
        <v/>
      </c>
    </row>
    <row r="69804" spans="22:22" x14ac:dyDescent="0.35">
      <c r="V69804" s="5" t="str">
        <f t="shared" si="1090"/>
        <v/>
      </c>
    </row>
    <row r="69805" spans="22:22" x14ac:dyDescent="0.35">
      <c r="V69805" s="5" t="str">
        <f t="shared" si="1090"/>
        <v/>
      </c>
    </row>
    <row r="69806" spans="22:22" x14ac:dyDescent="0.35">
      <c r="V69806" s="5" t="str">
        <f t="shared" si="1090"/>
        <v/>
      </c>
    </row>
    <row r="69807" spans="22:22" x14ac:dyDescent="0.35">
      <c r="V69807" s="5" t="str">
        <f t="shared" si="1090"/>
        <v/>
      </c>
    </row>
    <row r="69808" spans="22:22" x14ac:dyDescent="0.35">
      <c r="V69808" s="5" t="str">
        <f t="shared" si="1090"/>
        <v/>
      </c>
    </row>
    <row r="69809" spans="22:22" x14ac:dyDescent="0.35">
      <c r="V69809" s="5" t="str">
        <f t="shared" si="1090"/>
        <v/>
      </c>
    </row>
    <row r="69810" spans="22:22" x14ac:dyDescent="0.35">
      <c r="V69810" s="5" t="str">
        <f t="shared" si="1090"/>
        <v/>
      </c>
    </row>
    <row r="69811" spans="22:22" x14ac:dyDescent="0.35">
      <c r="V69811" s="5" t="str">
        <f t="shared" si="1090"/>
        <v/>
      </c>
    </row>
    <row r="69812" spans="22:22" x14ac:dyDescent="0.35">
      <c r="V69812" s="5" t="str">
        <f t="shared" si="1090"/>
        <v/>
      </c>
    </row>
    <row r="69813" spans="22:22" x14ac:dyDescent="0.35">
      <c r="V69813" s="5" t="str">
        <f t="shared" si="1090"/>
        <v/>
      </c>
    </row>
    <row r="69814" spans="22:22" x14ac:dyDescent="0.35">
      <c r="V69814" s="5" t="str">
        <f t="shared" si="1090"/>
        <v/>
      </c>
    </row>
    <row r="69815" spans="22:22" x14ac:dyDescent="0.35">
      <c r="V69815" s="5" t="str">
        <f t="shared" si="1090"/>
        <v/>
      </c>
    </row>
    <row r="69816" spans="22:22" x14ac:dyDescent="0.35">
      <c r="V69816" s="5" t="str">
        <f t="shared" si="1090"/>
        <v/>
      </c>
    </row>
    <row r="69817" spans="22:22" x14ac:dyDescent="0.35">
      <c r="V69817" s="5" t="str">
        <f t="shared" si="1090"/>
        <v/>
      </c>
    </row>
    <row r="69818" spans="22:22" x14ac:dyDescent="0.35">
      <c r="V69818" s="5" t="str">
        <f t="shared" si="1090"/>
        <v/>
      </c>
    </row>
    <row r="69819" spans="22:22" x14ac:dyDescent="0.35">
      <c r="V69819" s="5" t="str">
        <f t="shared" si="1090"/>
        <v/>
      </c>
    </row>
    <row r="69820" spans="22:22" x14ac:dyDescent="0.35">
      <c r="V69820" s="5" t="str">
        <f t="shared" si="1090"/>
        <v/>
      </c>
    </row>
    <row r="69821" spans="22:22" x14ac:dyDescent="0.35">
      <c r="V69821" s="5" t="str">
        <f t="shared" si="1090"/>
        <v/>
      </c>
    </row>
    <row r="69822" spans="22:22" x14ac:dyDescent="0.35">
      <c r="V69822" s="5" t="str">
        <f t="shared" si="1090"/>
        <v/>
      </c>
    </row>
    <row r="69823" spans="22:22" x14ac:dyDescent="0.35">
      <c r="V69823" s="5" t="str">
        <f t="shared" si="1090"/>
        <v/>
      </c>
    </row>
    <row r="69824" spans="22:22" x14ac:dyDescent="0.35">
      <c r="V69824" s="5" t="str">
        <f t="shared" si="1090"/>
        <v/>
      </c>
    </row>
    <row r="69825" spans="22:22" x14ac:dyDescent="0.35">
      <c r="V69825" s="5" t="str">
        <f t="shared" si="1090"/>
        <v/>
      </c>
    </row>
    <row r="69826" spans="22:22" x14ac:dyDescent="0.35">
      <c r="V69826" s="5" t="str">
        <f t="shared" ref="V69826:V69889" si="1091">TRIM(CLEAN(SUBSTITUTE(A69826,CHAR(160)," ")))</f>
        <v/>
      </c>
    </row>
    <row r="69827" spans="22:22" x14ac:dyDescent="0.35">
      <c r="V69827" s="5" t="str">
        <f t="shared" si="1091"/>
        <v/>
      </c>
    </row>
    <row r="69828" spans="22:22" x14ac:dyDescent="0.35">
      <c r="V69828" s="5" t="str">
        <f t="shared" si="1091"/>
        <v/>
      </c>
    </row>
    <row r="69829" spans="22:22" x14ac:dyDescent="0.35">
      <c r="V69829" s="5" t="str">
        <f t="shared" si="1091"/>
        <v/>
      </c>
    </row>
    <row r="69830" spans="22:22" x14ac:dyDescent="0.35">
      <c r="V69830" s="5" t="str">
        <f t="shared" si="1091"/>
        <v/>
      </c>
    </row>
    <row r="69831" spans="22:22" x14ac:dyDescent="0.35">
      <c r="V69831" s="5" t="str">
        <f t="shared" si="1091"/>
        <v/>
      </c>
    </row>
    <row r="69832" spans="22:22" x14ac:dyDescent="0.35">
      <c r="V69832" s="5" t="str">
        <f t="shared" si="1091"/>
        <v/>
      </c>
    </row>
    <row r="69833" spans="22:22" x14ac:dyDescent="0.35">
      <c r="V69833" s="5" t="str">
        <f t="shared" si="1091"/>
        <v/>
      </c>
    </row>
    <row r="69834" spans="22:22" x14ac:dyDescent="0.35">
      <c r="V69834" s="5" t="str">
        <f t="shared" si="1091"/>
        <v/>
      </c>
    </row>
    <row r="69835" spans="22:22" x14ac:dyDescent="0.35">
      <c r="V69835" s="5" t="str">
        <f t="shared" si="1091"/>
        <v/>
      </c>
    </row>
    <row r="69836" spans="22:22" x14ac:dyDescent="0.35">
      <c r="V69836" s="5" t="str">
        <f t="shared" si="1091"/>
        <v/>
      </c>
    </row>
    <row r="69837" spans="22:22" x14ac:dyDescent="0.35">
      <c r="V69837" s="5" t="str">
        <f t="shared" si="1091"/>
        <v/>
      </c>
    </row>
    <row r="69838" spans="22:22" x14ac:dyDescent="0.35">
      <c r="V69838" s="5" t="str">
        <f t="shared" si="1091"/>
        <v/>
      </c>
    </row>
    <row r="69839" spans="22:22" x14ac:dyDescent="0.35">
      <c r="V69839" s="5" t="str">
        <f t="shared" si="1091"/>
        <v/>
      </c>
    </row>
    <row r="69840" spans="22:22" x14ac:dyDescent="0.35">
      <c r="V69840" s="5" t="str">
        <f t="shared" si="1091"/>
        <v/>
      </c>
    </row>
    <row r="69841" spans="22:22" x14ac:dyDescent="0.35">
      <c r="V69841" s="5" t="str">
        <f t="shared" si="1091"/>
        <v/>
      </c>
    </row>
    <row r="69842" spans="22:22" x14ac:dyDescent="0.35">
      <c r="V69842" s="5" t="str">
        <f t="shared" si="1091"/>
        <v/>
      </c>
    </row>
    <row r="69843" spans="22:22" x14ac:dyDescent="0.35">
      <c r="V69843" s="5" t="str">
        <f t="shared" si="1091"/>
        <v/>
      </c>
    </row>
    <row r="69844" spans="22:22" x14ac:dyDescent="0.35">
      <c r="V69844" s="5" t="str">
        <f t="shared" si="1091"/>
        <v/>
      </c>
    </row>
    <row r="69845" spans="22:22" x14ac:dyDescent="0.35">
      <c r="V69845" s="5" t="str">
        <f t="shared" si="1091"/>
        <v/>
      </c>
    </row>
    <row r="69846" spans="22:22" x14ac:dyDescent="0.35">
      <c r="V69846" s="5" t="str">
        <f t="shared" si="1091"/>
        <v/>
      </c>
    </row>
    <row r="69847" spans="22:22" x14ac:dyDescent="0.35">
      <c r="V69847" s="5" t="str">
        <f t="shared" si="1091"/>
        <v/>
      </c>
    </row>
    <row r="69848" spans="22:22" x14ac:dyDescent="0.35">
      <c r="V69848" s="5" t="str">
        <f t="shared" si="1091"/>
        <v/>
      </c>
    </row>
    <row r="69849" spans="22:22" x14ac:dyDescent="0.35">
      <c r="V69849" s="5" t="str">
        <f t="shared" si="1091"/>
        <v/>
      </c>
    </row>
    <row r="69850" spans="22:22" x14ac:dyDescent="0.35">
      <c r="V69850" s="5" t="str">
        <f t="shared" si="1091"/>
        <v/>
      </c>
    </row>
    <row r="69851" spans="22:22" x14ac:dyDescent="0.35">
      <c r="V69851" s="5" t="str">
        <f t="shared" si="1091"/>
        <v/>
      </c>
    </row>
    <row r="69852" spans="22:22" x14ac:dyDescent="0.35">
      <c r="V69852" s="5" t="str">
        <f t="shared" si="1091"/>
        <v/>
      </c>
    </row>
    <row r="69853" spans="22:22" x14ac:dyDescent="0.35">
      <c r="V69853" s="5" t="str">
        <f t="shared" si="1091"/>
        <v/>
      </c>
    </row>
    <row r="69854" spans="22:22" x14ac:dyDescent="0.35">
      <c r="V69854" s="5" t="str">
        <f t="shared" si="1091"/>
        <v/>
      </c>
    </row>
    <row r="69855" spans="22:22" x14ac:dyDescent="0.35">
      <c r="V69855" s="5" t="str">
        <f t="shared" si="1091"/>
        <v/>
      </c>
    </row>
    <row r="69856" spans="22:22" x14ac:dyDescent="0.35">
      <c r="V69856" s="5" t="str">
        <f t="shared" si="1091"/>
        <v/>
      </c>
    </row>
    <row r="69857" spans="22:22" x14ac:dyDescent="0.35">
      <c r="V69857" s="5" t="str">
        <f t="shared" si="1091"/>
        <v/>
      </c>
    </row>
    <row r="69858" spans="22:22" x14ac:dyDescent="0.35">
      <c r="V69858" s="5" t="str">
        <f t="shared" si="1091"/>
        <v/>
      </c>
    </row>
    <row r="69859" spans="22:22" x14ac:dyDescent="0.35">
      <c r="V69859" s="5" t="str">
        <f t="shared" si="1091"/>
        <v/>
      </c>
    </row>
    <row r="69860" spans="22:22" x14ac:dyDescent="0.35">
      <c r="V69860" s="5" t="str">
        <f t="shared" si="1091"/>
        <v/>
      </c>
    </row>
    <row r="69861" spans="22:22" x14ac:dyDescent="0.35">
      <c r="V69861" s="5" t="str">
        <f t="shared" si="1091"/>
        <v/>
      </c>
    </row>
    <row r="69862" spans="22:22" x14ac:dyDescent="0.35">
      <c r="V69862" s="5" t="str">
        <f t="shared" si="1091"/>
        <v/>
      </c>
    </row>
    <row r="69863" spans="22:22" x14ac:dyDescent="0.35">
      <c r="V69863" s="5" t="str">
        <f t="shared" si="1091"/>
        <v/>
      </c>
    </row>
    <row r="69864" spans="22:22" x14ac:dyDescent="0.35">
      <c r="V69864" s="5" t="str">
        <f t="shared" si="1091"/>
        <v/>
      </c>
    </row>
    <row r="69865" spans="22:22" x14ac:dyDescent="0.35">
      <c r="V69865" s="5" t="str">
        <f t="shared" si="1091"/>
        <v/>
      </c>
    </row>
    <row r="69866" spans="22:22" x14ac:dyDescent="0.35">
      <c r="V69866" s="5" t="str">
        <f t="shared" si="1091"/>
        <v/>
      </c>
    </row>
    <row r="69867" spans="22:22" x14ac:dyDescent="0.35">
      <c r="V69867" s="5" t="str">
        <f t="shared" si="1091"/>
        <v/>
      </c>
    </row>
    <row r="69868" spans="22:22" x14ac:dyDescent="0.35">
      <c r="V69868" s="5" t="str">
        <f t="shared" si="1091"/>
        <v/>
      </c>
    </row>
    <row r="69869" spans="22:22" x14ac:dyDescent="0.35">
      <c r="V69869" s="5" t="str">
        <f t="shared" si="1091"/>
        <v/>
      </c>
    </row>
    <row r="69870" spans="22:22" x14ac:dyDescent="0.35">
      <c r="V69870" s="5" t="str">
        <f t="shared" si="1091"/>
        <v/>
      </c>
    </row>
    <row r="69871" spans="22:22" x14ac:dyDescent="0.35">
      <c r="V69871" s="5" t="str">
        <f t="shared" si="1091"/>
        <v/>
      </c>
    </row>
    <row r="69872" spans="22:22" x14ac:dyDescent="0.35">
      <c r="V69872" s="5" t="str">
        <f t="shared" si="1091"/>
        <v/>
      </c>
    </row>
    <row r="69873" spans="22:22" x14ac:dyDescent="0.35">
      <c r="V69873" s="5" t="str">
        <f t="shared" si="1091"/>
        <v/>
      </c>
    </row>
    <row r="69874" spans="22:22" x14ac:dyDescent="0.35">
      <c r="V69874" s="5" t="str">
        <f t="shared" si="1091"/>
        <v/>
      </c>
    </row>
    <row r="69875" spans="22:22" x14ac:dyDescent="0.35">
      <c r="V69875" s="5" t="str">
        <f t="shared" si="1091"/>
        <v/>
      </c>
    </row>
    <row r="69876" spans="22:22" x14ac:dyDescent="0.35">
      <c r="V69876" s="5" t="str">
        <f t="shared" si="1091"/>
        <v/>
      </c>
    </row>
    <row r="69877" spans="22:22" x14ac:dyDescent="0.35">
      <c r="V69877" s="5" t="str">
        <f t="shared" si="1091"/>
        <v/>
      </c>
    </row>
    <row r="69878" spans="22:22" x14ac:dyDescent="0.35">
      <c r="V69878" s="5" t="str">
        <f t="shared" si="1091"/>
        <v/>
      </c>
    </row>
    <row r="69879" spans="22:22" x14ac:dyDescent="0.35">
      <c r="V69879" s="5" t="str">
        <f t="shared" si="1091"/>
        <v/>
      </c>
    </row>
    <row r="69880" spans="22:22" x14ac:dyDescent="0.35">
      <c r="V69880" s="5" t="str">
        <f t="shared" si="1091"/>
        <v/>
      </c>
    </row>
    <row r="69881" spans="22:22" x14ac:dyDescent="0.35">
      <c r="V69881" s="5" t="str">
        <f t="shared" si="1091"/>
        <v/>
      </c>
    </row>
    <row r="69882" spans="22:22" x14ac:dyDescent="0.35">
      <c r="V69882" s="5" t="str">
        <f t="shared" si="1091"/>
        <v/>
      </c>
    </row>
    <row r="69883" spans="22:22" x14ac:dyDescent="0.35">
      <c r="V69883" s="5" t="str">
        <f t="shared" si="1091"/>
        <v/>
      </c>
    </row>
    <row r="69884" spans="22:22" x14ac:dyDescent="0.35">
      <c r="V69884" s="5" t="str">
        <f t="shared" si="1091"/>
        <v/>
      </c>
    </row>
    <row r="69885" spans="22:22" x14ac:dyDescent="0.35">
      <c r="V69885" s="5" t="str">
        <f t="shared" si="1091"/>
        <v/>
      </c>
    </row>
    <row r="69886" spans="22:22" x14ac:dyDescent="0.35">
      <c r="V69886" s="5" t="str">
        <f t="shared" si="1091"/>
        <v/>
      </c>
    </row>
    <row r="69887" spans="22:22" x14ac:dyDescent="0.35">
      <c r="V69887" s="5" t="str">
        <f t="shared" si="1091"/>
        <v/>
      </c>
    </row>
    <row r="69888" spans="22:22" x14ac:dyDescent="0.35">
      <c r="V69888" s="5" t="str">
        <f t="shared" si="1091"/>
        <v/>
      </c>
    </row>
    <row r="69889" spans="22:22" x14ac:dyDescent="0.35">
      <c r="V69889" s="5" t="str">
        <f t="shared" si="1091"/>
        <v/>
      </c>
    </row>
    <row r="69890" spans="22:22" x14ac:dyDescent="0.35">
      <c r="V69890" s="5" t="str">
        <f t="shared" ref="V69890:V69953" si="1092">TRIM(CLEAN(SUBSTITUTE(A69890,CHAR(160)," ")))</f>
        <v/>
      </c>
    </row>
    <row r="69891" spans="22:22" x14ac:dyDescent="0.35">
      <c r="V69891" s="5" t="str">
        <f t="shared" si="1092"/>
        <v/>
      </c>
    </row>
    <row r="69892" spans="22:22" x14ac:dyDescent="0.35">
      <c r="V69892" s="5" t="str">
        <f t="shared" si="1092"/>
        <v/>
      </c>
    </row>
    <row r="69893" spans="22:22" x14ac:dyDescent="0.35">
      <c r="V69893" s="5" t="str">
        <f t="shared" si="1092"/>
        <v/>
      </c>
    </row>
    <row r="69894" spans="22:22" x14ac:dyDescent="0.35">
      <c r="V69894" s="5" t="str">
        <f t="shared" si="1092"/>
        <v/>
      </c>
    </row>
    <row r="69895" spans="22:22" x14ac:dyDescent="0.35">
      <c r="V69895" s="5" t="str">
        <f t="shared" si="1092"/>
        <v/>
      </c>
    </row>
    <row r="69896" spans="22:22" x14ac:dyDescent="0.35">
      <c r="V69896" s="5" t="str">
        <f t="shared" si="1092"/>
        <v/>
      </c>
    </row>
    <row r="69897" spans="22:22" x14ac:dyDescent="0.35">
      <c r="V69897" s="5" t="str">
        <f t="shared" si="1092"/>
        <v/>
      </c>
    </row>
    <row r="69898" spans="22:22" x14ac:dyDescent="0.35">
      <c r="V69898" s="5" t="str">
        <f t="shared" si="1092"/>
        <v/>
      </c>
    </row>
    <row r="69899" spans="22:22" x14ac:dyDescent="0.35">
      <c r="V69899" s="5" t="str">
        <f t="shared" si="1092"/>
        <v/>
      </c>
    </row>
    <row r="69900" spans="22:22" x14ac:dyDescent="0.35">
      <c r="V69900" s="5" t="str">
        <f t="shared" si="1092"/>
        <v/>
      </c>
    </row>
    <row r="69901" spans="22:22" x14ac:dyDescent="0.35">
      <c r="V69901" s="5" t="str">
        <f t="shared" si="1092"/>
        <v/>
      </c>
    </row>
    <row r="69902" spans="22:22" x14ac:dyDescent="0.35">
      <c r="V69902" s="5" t="str">
        <f t="shared" si="1092"/>
        <v/>
      </c>
    </row>
    <row r="69903" spans="22:22" x14ac:dyDescent="0.35">
      <c r="V69903" s="5" t="str">
        <f t="shared" si="1092"/>
        <v/>
      </c>
    </row>
    <row r="69904" spans="22:22" x14ac:dyDescent="0.35">
      <c r="V69904" s="5" t="str">
        <f t="shared" si="1092"/>
        <v/>
      </c>
    </row>
    <row r="69905" spans="22:22" x14ac:dyDescent="0.35">
      <c r="V69905" s="5" t="str">
        <f t="shared" si="1092"/>
        <v/>
      </c>
    </row>
    <row r="69906" spans="22:22" x14ac:dyDescent="0.35">
      <c r="V69906" s="5" t="str">
        <f t="shared" si="1092"/>
        <v/>
      </c>
    </row>
    <row r="69907" spans="22:22" x14ac:dyDescent="0.35">
      <c r="V69907" s="5" t="str">
        <f t="shared" si="1092"/>
        <v/>
      </c>
    </row>
    <row r="69908" spans="22:22" x14ac:dyDescent="0.35">
      <c r="V69908" s="5" t="str">
        <f t="shared" si="1092"/>
        <v/>
      </c>
    </row>
    <row r="69909" spans="22:22" x14ac:dyDescent="0.35">
      <c r="V69909" s="5" t="str">
        <f t="shared" si="1092"/>
        <v/>
      </c>
    </row>
    <row r="69910" spans="22:22" x14ac:dyDescent="0.35">
      <c r="V69910" s="5" t="str">
        <f t="shared" si="1092"/>
        <v/>
      </c>
    </row>
    <row r="69911" spans="22:22" x14ac:dyDescent="0.35">
      <c r="V69911" s="5" t="str">
        <f t="shared" si="1092"/>
        <v/>
      </c>
    </row>
    <row r="69912" spans="22:22" x14ac:dyDescent="0.35">
      <c r="V69912" s="5" t="str">
        <f t="shared" si="1092"/>
        <v/>
      </c>
    </row>
    <row r="69913" spans="22:22" x14ac:dyDescent="0.35">
      <c r="V69913" s="5" t="str">
        <f t="shared" si="1092"/>
        <v/>
      </c>
    </row>
    <row r="69914" spans="22:22" x14ac:dyDescent="0.35">
      <c r="V69914" s="5" t="str">
        <f t="shared" si="1092"/>
        <v/>
      </c>
    </row>
    <row r="69915" spans="22:22" x14ac:dyDescent="0.35">
      <c r="V69915" s="5" t="str">
        <f t="shared" si="1092"/>
        <v/>
      </c>
    </row>
    <row r="69916" spans="22:22" x14ac:dyDescent="0.35">
      <c r="V69916" s="5" t="str">
        <f t="shared" si="1092"/>
        <v/>
      </c>
    </row>
    <row r="69917" spans="22:22" x14ac:dyDescent="0.35">
      <c r="V69917" s="5" t="str">
        <f t="shared" si="1092"/>
        <v/>
      </c>
    </row>
    <row r="69918" spans="22:22" x14ac:dyDescent="0.35">
      <c r="V69918" s="5" t="str">
        <f t="shared" si="1092"/>
        <v/>
      </c>
    </row>
    <row r="69919" spans="22:22" x14ac:dyDescent="0.35">
      <c r="V69919" s="5" t="str">
        <f t="shared" si="1092"/>
        <v/>
      </c>
    </row>
    <row r="69920" spans="22:22" x14ac:dyDescent="0.35">
      <c r="V69920" s="5" t="str">
        <f t="shared" si="1092"/>
        <v/>
      </c>
    </row>
    <row r="69921" spans="22:22" x14ac:dyDescent="0.35">
      <c r="V69921" s="5" t="str">
        <f t="shared" si="1092"/>
        <v/>
      </c>
    </row>
    <row r="69922" spans="22:22" x14ac:dyDescent="0.35">
      <c r="V69922" s="5" t="str">
        <f t="shared" si="1092"/>
        <v/>
      </c>
    </row>
    <row r="69923" spans="22:22" x14ac:dyDescent="0.35">
      <c r="V69923" s="5" t="str">
        <f t="shared" si="1092"/>
        <v/>
      </c>
    </row>
    <row r="69924" spans="22:22" x14ac:dyDescent="0.35">
      <c r="V69924" s="5" t="str">
        <f t="shared" si="1092"/>
        <v/>
      </c>
    </row>
    <row r="69925" spans="22:22" x14ac:dyDescent="0.35">
      <c r="V69925" s="5" t="str">
        <f t="shared" si="1092"/>
        <v/>
      </c>
    </row>
    <row r="69926" spans="22:22" x14ac:dyDescent="0.35">
      <c r="V69926" s="5" t="str">
        <f t="shared" si="1092"/>
        <v/>
      </c>
    </row>
    <row r="69927" spans="22:22" x14ac:dyDescent="0.35">
      <c r="V69927" s="5" t="str">
        <f t="shared" si="1092"/>
        <v/>
      </c>
    </row>
    <row r="69928" spans="22:22" x14ac:dyDescent="0.35">
      <c r="V69928" s="5" t="str">
        <f t="shared" si="1092"/>
        <v/>
      </c>
    </row>
    <row r="69929" spans="22:22" x14ac:dyDescent="0.35">
      <c r="V69929" s="5" t="str">
        <f t="shared" si="1092"/>
        <v/>
      </c>
    </row>
    <row r="69930" spans="22:22" x14ac:dyDescent="0.35">
      <c r="V69930" s="5" t="str">
        <f t="shared" si="1092"/>
        <v/>
      </c>
    </row>
    <row r="69931" spans="22:22" x14ac:dyDescent="0.35">
      <c r="V69931" s="5" t="str">
        <f t="shared" si="1092"/>
        <v/>
      </c>
    </row>
    <row r="69932" spans="22:22" x14ac:dyDescent="0.35">
      <c r="V69932" s="5" t="str">
        <f t="shared" si="1092"/>
        <v/>
      </c>
    </row>
    <row r="69933" spans="22:22" x14ac:dyDescent="0.35">
      <c r="V69933" s="5" t="str">
        <f t="shared" si="1092"/>
        <v/>
      </c>
    </row>
    <row r="69934" spans="22:22" x14ac:dyDescent="0.35">
      <c r="V69934" s="5" t="str">
        <f t="shared" si="1092"/>
        <v/>
      </c>
    </row>
    <row r="69935" spans="22:22" x14ac:dyDescent="0.35">
      <c r="V69935" s="5" t="str">
        <f t="shared" si="1092"/>
        <v/>
      </c>
    </row>
    <row r="69936" spans="22:22" x14ac:dyDescent="0.35">
      <c r="V69936" s="5" t="str">
        <f t="shared" si="1092"/>
        <v/>
      </c>
    </row>
    <row r="69937" spans="22:22" x14ac:dyDescent="0.35">
      <c r="V69937" s="5" t="str">
        <f t="shared" si="1092"/>
        <v/>
      </c>
    </row>
    <row r="69938" spans="22:22" x14ac:dyDescent="0.35">
      <c r="V69938" s="5" t="str">
        <f t="shared" si="1092"/>
        <v/>
      </c>
    </row>
    <row r="69939" spans="22:22" x14ac:dyDescent="0.35">
      <c r="V69939" s="5" t="str">
        <f t="shared" si="1092"/>
        <v/>
      </c>
    </row>
    <row r="69940" spans="22:22" x14ac:dyDescent="0.35">
      <c r="V69940" s="5" t="str">
        <f t="shared" si="1092"/>
        <v/>
      </c>
    </row>
    <row r="69941" spans="22:22" x14ac:dyDescent="0.35">
      <c r="V69941" s="5" t="str">
        <f t="shared" si="1092"/>
        <v/>
      </c>
    </row>
    <row r="69942" spans="22:22" x14ac:dyDescent="0.35">
      <c r="V69942" s="5" t="str">
        <f t="shared" si="1092"/>
        <v/>
      </c>
    </row>
    <row r="69943" spans="22:22" x14ac:dyDescent="0.35">
      <c r="V69943" s="5" t="str">
        <f t="shared" si="1092"/>
        <v/>
      </c>
    </row>
    <row r="69944" spans="22:22" x14ac:dyDescent="0.35">
      <c r="V69944" s="5" t="str">
        <f t="shared" si="1092"/>
        <v/>
      </c>
    </row>
    <row r="69945" spans="22:22" x14ac:dyDescent="0.35">
      <c r="V69945" s="5" t="str">
        <f t="shared" si="1092"/>
        <v/>
      </c>
    </row>
    <row r="69946" spans="22:22" x14ac:dyDescent="0.35">
      <c r="V69946" s="5" t="str">
        <f t="shared" si="1092"/>
        <v/>
      </c>
    </row>
    <row r="69947" spans="22:22" x14ac:dyDescent="0.35">
      <c r="V69947" s="5" t="str">
        <f t="shared" si="1092"/>
        <v/>
      </c>
    </row>
    <row r="69948" spans="22:22" x14ac:dyDescent="0.35">
      <c r="V69948" s="5" t="str">
        <f t="shared" si="1092"/>
        <v/>
      </c>
    </row>
    <row r="69949" spans="22:22" x14ac:dyDescent="0.35">
      <c r="V69949" s="5" t="str">
        <f t="shared" si="1092"/>
        <v/>
      </c>
    </row>
    <row r="69950" spans="22:22" x14ac:dyDescent="0.35">
      <c r="V69950" s="5" t="str">
        <f t="shared" si="1092"/>
        <v/>
      </c>
    </row>
    <row r="69951" spans="22:22" x14ac:dyDescent="0.35">
      <c r="V69951" s="5" t="str">
        <f t="shared" si="1092"/>
        <v/>
      </c>
    </row>
    <row r="69952" spans="22:22" x14ac:dyDescent="0.35">
      <c r="V69952" s="5" t="str">
        <f t="shared" si="1092"/>
        <v/>
      </c>
    </row>
    <row r="69953" spans="22:22" x14ac:dyDescent="0.35">
      <c r="V69953" s="5" t="str">
        <f t="shared" si="1092"/>
        <v/>
      </c>
    </row>
    <row r="69954" spans="22:22" x14ac:dyDescent="0.35">
      <c r="V69954" s="5" t="str">
        <f t="shared" ref="V69954:V70017" si="1093">TRIM(CLEAN(SUBSTITUTE(A69954,CHAR(160)," ")))</f>
        <v/>
      </c>
    </row>
    <row r="69955" spans="22:22" x14ac:dyDescent="0.35">
      <c r="V69955" s="5" t="str">
        <f t="shared" si="1093"/>
        <v/>
      </c>
    </row>
    <row r="69956" spans="22:22" x14ac:dyDescent="0.35">
      <c r="V69956" s="5" t="str">
        <f t="shared" si="1093"/>
        <v/>
      </c>
    </row>
    <row r="69957" spans="22:22" x14ac:dyDescent="0.35">
      <c r="V69957" s="5" t="str">
        <f t="shared" si="1093"/>
        <v/>
      </c>
    </row>
    <row r="69958" spans="22:22" x14ac:dyDescent="0.35">
      <c r="V69958" s="5" t="str">
        <f t="shared" si="1093"/>
        <v/>
      </c>
    </row>
    <row r="69959" spans="22:22" x14ac:dyDescent="0.35">
      <c r="V69959" s="5" t="str">
        <f t="shared" si="1093"/>
        <v/>
      </c>
    </row>
    <row r="69960" spans="22:22" x14ac:dyDescent="0.35">
      <c r="V69960" s="5" t="str">
        <f t="shared" si="1093"/>
        <v/>
      </c>
    </row>
    <row r="69961" spans="22:22" x14ac:dyDescent="0.35">
      <c r="V69961" s="5" t="str">
        <f t="shared" si="1093"/>
        <v/>
      </c>
    </row>
    <row r="69962" spans="22:22" x14ac:dyDescent="0.35">
      <c r="V69962" s="5" t="str">
        <f t="shared" si="1093"/>
        <v/>
      </c>
    </row>
    <row r="69963" spans="22:22" x14ac:dyDescent="0.35">
      <c r="V69963" s="5" t="str">
        <f t="shared" si="1093"/>
        <v/>
      </c>
    </row>
    <row r="69964" spans="22:22" x14ac:dyDescent="0.35">
      <c r="V69964" s="5" t="str">
        <f t="shared" si="1093"/>
        <v/>
      </c>
    </row>
    <row r="69965" spans="22:22" x14ac:dyDescent="0.35">
      <c r="V69965" s="5" t="str">
        <f t="shared" si="1093"/>
        <v/>
      </c>
    </row>
    <row r="69966" spans="22:22" x14ac:dyDescent="0.35">
      <c r="V69966" s="5" t="str">
        <f t="shared" si="1093"/>
        <v/>
      </c>
    </row>
    <row r="69967" spans="22:22" x14ac:dyDescent="0.35">
      <c r="V69967" s="5" t="str">
        <f t="shared" si="1093"/>
        <v/>
      </c>
    </row>
    <row r="69968" spans="22:22" x14ac:dyDescent="0.35">
      <c r="V69968" s="5" t="str">
        <f t="shared" si="1093"/>
        <v/>
      </c>
    </row>
    <row r="69969" spans="22:22" x14ac:dyDescent="0.35">
      <c r="V69969" s="5" t="str">
        <f t="shared" si="1093"/>
        <v/>
      </c>
    </row>
    <row r="69970" spans="22:22" x14ac:dyDescent="0.35">
      <c r="V69970" s="5" t="str">
        <f t="shared" si="1093"/>
        <v/>
      </c>
    </row>
    <row r="69971" spans="22:22" x14ac:dyDescent="0.35">
      <c r="V69971" s="5" t="str">
        <f t="shared" si="1093"/>
        <v/>
      </c>
    </row>
    <row r="69972" spans="22:22" x14ac:dyDescent="0.35">
      <c r="V69972" s="5" t="str">
        <f t="shared" si="1093"/>
        <v/>
      </c>
    </row>
    <row r="69973" spans="22:22" x14ac:dyDescent="0.35">
      <c r="V69973" s="5" t="str">
        <f t="shared" si="1093"/>
        <v/>
      </c>
    </row>
    <row r="69974" spans="22:22" x14ac:dyDescent="0.35">
      <c r="V69974" s="5" t="str">
        <f t="shared" si="1093"/>
        <v/>
      </c>
    </row>
    <row r="69975" spans="22:22" x14ac:dyDescent="0.35">
      <c r="V69975" s="5" t="str">
        <f t="shared" si="1093"/>
        <v/>
      </c>
    </row>
    <row r="69976" spans="22:22" x14ac:dyDescent="0.35">
      <c r="V69976" s="5" t="str">
        <f t="shared" si="1093"/>
        <v/>
      </c>
    </row>
    <row r="69977" spans="22:22" x14ac:dyDescent="0.35">
      <c r="V69977" s="5" t="str">
        <f t="shared" si="1093"/>
        <v/>
      </c>
    </row>
    <row r="69978" spans="22:22" x14ac:dyDescent="0.35">
      <c r="V69978" s="5" t="str">
        <f t="shared" si="1093"/>
        <v/>
      </c>
    </row>
    <row r="69979" spans="22:22" x14ac:dyDescent="0.35">
      <c r="V69979" s="5" t="str">
        <f t="shared" si="1093"/>
        <v/>
      </c>
    </row>
    <row r="69980" spans="22:22" x14ac:dyDescent="0.35">
      <c r="V69980" s="5" t="str">
        <f t="shared" si="1093"/>
        <v/>
      </c>
    </row>
    <row r="69981" spans="22:22" x14ac:dyDescent="0.35">
      <c r="V69981" s="5" t="str">
        <f t="shared" si="1093"/>
        <v/>
      </c>
    </row>
    <row r="69982" spans="22:22" x14ac:dyDescent="0.35">
      <c r="V69982" s="5" t="str">
        <f t="shared" si="1093"/>
        <v/>
      </c>
    </row>
    <row r="69983" spans="22:22" x14ac:dyDescent="0.35">
      <c r="V69983" s="5" t="str">
        <f t="shared" si="1093"/>
        <v/>
      </c>
    </row>
    <row r="69984" spans="22:22" x14ac:dyDescent="0.35">
      <c r="V69984" s="5" t="str">
        <f t="shared" si="1093"/>
        <v/>
      </c>
    </row>
    <row r="69985" spans="22:22" x14ac:dyDescent="0.35">
      <c r="V69985" s="5" t="str">
        <f t="shared" si="1093"/>
        <v/>
      </c>
    </row>
    <row r="69986" spans="22:22" x14ac:dyDescent="0.35">
      <c r="V69986" s="5" t="str">
        <f t="shared" si="1093"/>
        <v/>
      </c>
    </row>
    <row r="69987" spans="22:22" x14ac:dyDescent="0.35">
      <c r="V69987" s="5" t="str">
        <f t="shared" si="1093"/>
        <v/>
      </c>
    </row>
    <row r="69988" spans="22:22" x14ac:dyDescent="0.35">
      <c r="V69988" s="5" t="str">
        <f t="shared" si="1093"/>
        <v/>
      </c>
    </row>
    <row r="69989" spans="22:22" x14ac:dyDescent="0.35">
      <c r="V69989" s="5" t="str">
        <f t="shared" si="1093"/>
        <v/>
      </c>
    </row>
    <row r="69990" spans="22:22" x14ac:dyDescent="0.35">
      <c r="V69990" s="5" t="str">
        <f t="shared" si="1093"/>
        <v/>
      </c>
    </row>
    <row r="69991" spans="22:22" x14ac:dyDescent="0.35">
      <c r="V69991" s="5" t="str">
        <f t="shared" si="1093"/>
        <v/>
      </c>
    </row>
    <row r="69992" spans="22:22" x14ac:dyDescent="0.35">
      <c r="V69992" s="5" t="str">
        <f t="shared" si="1093"/>
        <v/>
      </c>
    </row>
    <row r="69993" spans="22:22" x14ac:dyDescent="0.35">
      <c r="V69993" s="5" t="str">
        <f t="shared" si="1093"/>
        <v/>
      </c>
    </row>
    <row r="69994" spans="22:22" x14ac:dyDescent="0.35">
      <c r="V69994" s="5" t="str">
        <f t="shared" si="1093"/>
        <v/>
      </c>
    </row>
    <row r="69995" spans="22:22" x14ac:dyDescent="0.35">
      <c r="V69995" s="5" t="str">
        <f t="shared" si="1093"/>
        <v/>
      </c>
    </row>
    <row r="69996" spans="22:22" x14ac:dyDescent="0.35">
      <c r="V69996" s="5" t="str">
        <f t="shared" si="1093"/>
        <v/>
      </c>
    </row>
    <row r="69997" spans="22:22" x14ac:dyDescent="0.35">
      <c r="V69997" s="5" t="str">
        <f t="shared" si="1093"/>
        <v/>
      </c>
    </row>
    <row r="69998" spans="22:22" x14ac:dyDescent="0.35">
      <c r="V69998" s="5" t="str">
        <f t="shared" si="1093"/>
        <v/>
      </c>
    </row>
    <row r="69999" spans="22:22" x14ac:dyDescent="0.35">
      <c r="V69999" s="5" t="str">
        <f t="shared" si="1093"/>
        <v/>
      </c>
    </row>
    <row r="70000" spans="22:22" x14ac:dyDescent="0.35">
      <c r="V70000" s="5" t="str">
        <f t="shared" si="1093"/>
        <v/>
      </c>
    </row>
    <row r="70001" spans="22:22" x14ac:dyDescent="0.35">
      <c r="V70001" s="5" t="str">
        <f t="shared" si="1093"/>
        <v/>
      </c>
    </row>
    <row r="70002" spans="22:22" x14ac:dyDescent="0.35">
      <c r="V70002" s="5" t="str">
        <f t="shared" si="1093"/>
        <v/>
      </c>
    </row>
    <row r="70003" spans="22:22" x14ac:dyDescent="0.35">
      <c r="V70003" s="5" t="str">
        <f t="shared" si="1093"/>
        <v/>
      </c>
    </row>
    <row r="70004" spans="22:22" x14ac:dyDescent="0.35">
      <c r="V70004" s="5" t="str">
        <f t="shared" si="1093"/>
        <v/>
      </c>
    </row>
    <row r="70005" spans="22:22" x14ac:dyDescent="0.35">
      <c r="V70005" s="5" t="str">
        <f t="shared" si="1093"/>
        <v/>
      </c>
    </row>
    <row r="70006" spans="22:22" x14ac:dyDescent="0.35">
      <c r="V70006" s="5" t="str">
        <f t="shared" si="1093"/>
        <v/>
      </c>
    </row>
    <row r="70007" spans="22:22" x14ac:dyDescent="0.35">
      <c r="V70007" s="5" t="str">
        <f t="shared" si="1093"/>
        <v/>
      </c>
    </row>
    <row r="70008" spans="22:22" x14ac:dyDescent="0.35">
      <c r="V70008" s="5" t="str">
        <f t="shared" si="1093"/>
        <v/>
      </c>
    </row>
    <row r="70009" spans="22:22" x14ac:dyDescent="0.35">
      <c r="V70009" s="5" t="str">
        <f t="shared" si="1093"/>
        <v/>
      </c>
    </row>
    <row r="70010" spans="22:22" x14ac:dyDescent="0.35">
      <c r="V70010" s="5" t="str">
        <f t="shared" si="1093"/>
        <v/>
      </c>
    </row>
    <row r="70011" spans="22:22" x14ac:dyDescent="0.35">
      <c r="V70011" s="5" t="str">
        <f t="shared" si="1093"/>
        <v/>
      </c>
    </row>
    <row r="70012" spans="22:22" x14ac:dyDescent="0.35">
      <c r="V70012" s="5" t="str">
        <f t="shared" si="1093"/>
        <v/>
      </c>
    </row>
    <row r="70013" spans="22:22" x14ac:dyDescent="0.35">
      <c r="V70013" s="5" t="str">
        <f t="shared" si="1093"/>
        <v/>
      </c>
    </row>
    <row r="70014" spans="22:22" x14ac:dyDescent="0.35">
      <c r="V70014" s="5" t="str">
        <f t="shared" si="1093"/>
        <v/>
      </c>
    </row>
    <row r="70015" spans="22:22" x14ac:dyDescent="0.35">
      <c r="V70015" s="5" t="str">
        <f t="shared" si="1093"/>
        <v/>
      </c>
    </row>
    <row r="70016" spans="22:22" x14ac:dyDescent="0.35">
      <c r="V70016" s="5" t="str">
        <f t="shared" si="1093"/>
        <v/>
      </c>
    </row>
    <row r="70017" spans="22:22" x14ac:dyDescent="0.35">
      <c r="V70017" s="5" t="str">
        <f t="shared" si="1093"/>
        <v/>
      </c>
    </row>
    <row r="70018" spans="22:22" x14ac:dyDescent="0.35">
      <c r="V70018" s="5" t="str">
        <f t="shared" ref="V70018:V70081" si="1094">TRIM(CLEAN(SUBSTITUTE(A70018,CHAR(160)," ")))</f>
        <v/>
      </c>
    </row>
    <row r="70019" spans="22:22" x14ac:dyDescent="0.35">
      <c r="V70019" s="5" t="str">
        <f t="shared" si="1094"/>
        <v/>
      </c>
    </row>
    <row r="70020" spans="22:22" x14ac:dyDescent="0.35">
      <c r="V70020" s="5" t="str">
        <f t="shared" si="1094"/>
        <v/>
      </c>
    </row>
    <row r="70021" spans="22:22" x14ac:dyDescent="0.35">
      <c r="V70021" s="5" t="str">
        <f t="shared" si="1094"/>
        <v/>
      </c>
    </row>
    <row r="70022" spans="22:22" x14ac:dyDescent="0.35">
      <c r="V70022" s="5" t="str">
        <f t="shared" si="1094"/>
        <v/>
      </c>
    </row>
    <row r="70023" spans="22:22" x14ac:dyDescent="0.35">
      <c r="V70023" s="5" t="str">
        <f t="shared" si="1094"/>
        <v/>
      </c>
    </row>
    <row r="70024" spans="22:22" x14ac:dyDescent="0.35">
      <c r="V70024" s="5" t="str">
        <f t="shared" si="1094"/>
        <v/>
      </c>
    </row>
    <row r="70025" spans="22:22" x14ac:dyDescent="0.35">
      <c r="V70025" s="5" t="str">
        <f t="shared" si="1094"/>
        <v/>
      </c>
    </row>
    <row r="70026" spans="22:22" x14ac:dyDescent="0.35">
      <c r="V70026" s="5" t="str">
        <f t="shared" si="1094"/>
        <v/>
      </c>
    </row>
    <row r="70027" spans="22:22" x14ac:dyDescent="0.35">
      <c r="V70027" s="5" t="str">
        <f t="shared" si="1094"/>
        <v/>
      </c>
    </row>
    <row r="70028" spans="22:22" x14ac:dyDescent="0.35">
      <c r="V70028" s="5" t="str">
        <f t="shared" si="1094"/>
        <v/>
      </c>
    </row>
    <row r="70029" spans="22:22" x14ac:dyDescent="0.35">
      <c r="V70029" s="5" t="str">
        <f t="shared" si="1094"/>
        <v/>
      </c>
    </row>
    <row r="70030" spans="22:22" x14ac:dyDescent="0.35">
      <c r="V70030" s="5" t="str">
        <f t="shared" si="1094"/>
        <v/>
      </c>
    </row>
    <row r="70031" spans="22:22" x14ac:dyDescent="0.35">
      <c r="V70031" s="5" t="str">
        <f t="shared" si="1094"/>
        <v/>
      </c>
    </row>
    <row r="70032" spans="22:22" x14ac:dyDescent="0.35">
      <c r="V70032" s="5" t="str">
        <f t="shared" si="1094"/>
        <v/>
      </c>
    </row>
    <row r="70033" spans="22:22" x14ac:dyDescent="0.35">
      <c r="V70033" s="5" t="str">
        <f t="shared" si="1094"/>
        <v/>
      </c>
    </row>
    <row r="70034" spans="22:22" x14ac:dyDescent="0.35">
      <c r="V70034" s="5" t="str">
        <f t="shared" si="1094"/>
        <v/>
      </c>
    </row>
    <row r="70035" spans="22:22" x14ac:dyDescent="0.35">
      <c r="V70035" s="5" t="str">
        <f t="shared" si="1094"/>
        <v/>
      </c>
    </row>
    <row r="70036" spans="22:22" x14ac:dyDescent="0.35">
      <c r="V70036" s="5" t="str">
        <f t="shared" si="1094"/>
        <v/>
      </c>
    </row>
    <row r="70037" spans="22:22" x14ac:dyDescent="0.35">
      <c r="V70037" s="5" t="str">
        <f t="shared" si="1094"/>
        <v/>
      </c>
    </row>
    <row r="70038" spans="22:22" x14ac:dyDescent="0.35">
      <c r="V70038" s="5" t="str">
        <f t="shared" si="1094"/>
        <v/>
      </c>
    </row>
    <row r="70039" spans="22:22" x14ac:dyDescent="0.35">
      <c r="V70039" s="5" t="str">
        <f t="shared" si="1094"/>
        <v/>
      </c>
    </row>
    <row r="70040" spans="22:22" x14ac:dyDescent="0.35">
      <c r="V70040" s="5" t="str">
        <f t="shared" si="1094"/>
        <v/>
      </c>
    </row>
    <row r="70041" spans="22:22" x14ac:dyDescent="0.35">
      <c r="V70041" s="5" t="str">
        <f t="shared" si="1094"/>
        <v/>
      </c>
    </row>
    <row r="70042" spans="22:22" x14ac:dyDescent="0.35">
      <c r="V70042" s="5" t="str">
        <f t="shared" si="1094"/>
        <v/>
      </c>
    </row>
    <row r="70043" spans="22:22" x14ac:dyDescent="0.35">
      <c r="V70043" s="5" t="str">
        <f t="shared" si="1094"/>
        <v/>
      </c>
    </row>
    <row r="70044" spans="22:22" x14ac:dyDescent="0.35">
      <c r="V70044" s="5" t="str">
        <f t="shared" si="1094"/>
        <v/>
      </c>
    </row>
    <row r="70045" spans="22:22" x14ac:dyDescent="0.35">
      <c r="V70045" s="5" t="str">
        <f t="shared" si="1094"/>
        <v/>
      </c>
    </row>
    <row r="70046" spans="22:22" x14ac:dyDescent="0.35">
      <c r="V70046" s="5" t="str">
        <f t="shared" si="1094"/>
        <v/>
      </c>
    </row>
    <row r="70047" spans="22:22" x14ac:dyDescent="0.35">
      <c r="V70047" s="5" t="str">
        <f t="shared" si="1094"/>
        <v/>
      </c>
    </row>
    <row r="70048" spans="22:22" x14ac:dyDescent="0.35">
      <c r="V70048" s="5" t="str">
        <f t="shared" si="1094"/>
        <v/>
      </c>
    </row>
    <row r="70049" spans="22:22" x14ac:dyDescent="0.35">
      <c r="V70049" s="5" t="str">
        <f t="shared" si="1094"/>
        <v/>
      </c>
    </row>
    <row r="70050" spans="22:22" x14ac:dyDescent="0.35">
      <c r="V70050" s="5" t="str">
        <f t="shared" si="1094"/>
        <v/>
      </c>
    </row>
    <row r="70051" spans="22:22" x14ac:dyDescent="0.35">
      <c r="V70051" s="5" t="str">
        <f t="shared" si="1094"/>
        <v/>
      </c>
    </row>
    <row r="70052" spans="22:22" x14ac:dyDescent="0.35">
      <c r="V70052" s="5" t="str">
        <f t="shared" si="1094"/>
        <v/>
      </c>
    </row>
    <row r="70053" spans="22:22" x14ac:dyDescent="0.35">
      <c r="V70053" s="5" t="str">
        <f t="shared" si="1094"/>
        <v/>
      </c>
    </row>
    <row r="70054" spans="22:22" x14ac:dyDescent="0.35">
      <c r="V70054" s="5" t="str">
        <f t="shared" si="1094"/>
        <v/>
      </c>
    </row>
    <row r="70055" spans="22:22" x14ac:dyDescent="0.35">
      <c r="V70055" s="5" t="str">
        <f t="shared" si="1094"/>
        <v/>
      </c>
    </row>
    <row r="70056" spans="22:22" x14ac:dyDescent="0.35">
      <c r="V70056" s="5" t="str">
        <f t="shared" si="1094"/>
        <v/>
      </c>
    </row>
    <row r="70057" spans="22:22" x14ac:dyDescent="0.35">
      <c r="V70057" s="5" t="str">
        <f t="shared" si="1094"/>
        <v/>
      </c>
    </row>
    <row r="70058" spans="22:22" x14ac:dyDescent="0.35">
      <c r="V70058" s="5" t="str">
        <f t="shared" si="1094"/>
        <v/>
      </c>
    </row>
    <row r="70059" spans="22:22" x14ac:dyDescent="0.35">
      <c r="V70059" s="5" t="str">
        <f t="shared" si="1094"/>
        <v/>
      </c>
    </row>
    <row r="70060" spans="22:22" x14ac:dyDescent="0.35">
      <c r="V70060" s="5" t="str">
        <f t="shared" si="1094"/>
        <v/>
      </c>
    </row>
    <row r="70061" spans="22:22" x14ac:dyDescent="0.35">
      <c r="V70061" s="5" t="str">
        <f t="shared" si="1094"/>
        <v/>
      </c>
    </row>
    <row r="70062" spans="22:22" x14ac:dyDescent="0.35">
      <c r="V70062" s="5" t="str">
        <f t="shared" si="1094"/>
        <v/>
      </c>
    </row>
    <row r="70063" spans="22:22" x14ac:dyDescent="0.35">
      <c r="V70063" s="5" t="str">
        <f t="shared" si="1094"/>
        <v/>
      </c>
    </row>
    <row r="70064" spans="22:22" x14ac:dyDescent="0.35">
      <c r="V70064" s="5" t="str">
        <f t="shared" si="1094"/>
        <v/>
      </c>
    </row>
    <row r="70065" spans="22:22" x14ac:dyDescent="0.35">
      <c r="V70065" s="5" t="str">
        <f t="shared" si="1094"/>
        <v/>
      </c>
    </row>
    <row r="70066" spans="22:22" x14ac:dyDescent="0.35">
      <c r="V70066" s="5" t="str">
        <f t="shared" si="1094"/>
        <v/>
      </c>
    </row>
    <row r="70067" spans="22:22" x14ac:dyDescent="0.35">
      <c r="V70067" s="5" t="str">
        <f t="shared" si="1094"/>
        <v/>
      </c>
    </row>
    <row r="70068" spans="22:22" x14ac:dyDescent="0.35">
      <c r="V70068" s="5" t="str">
        <f t="shared" si="1094"/>
        <v/>
      </c>
    </row>
    <row r="70069" spans="22:22" x14ac:dyDescent="0.35">
      <c r="V70069" s="5" t="str">
        <f t="shared" si="1094"/>
        <v/>
      </c>
    </row>
    <row r="70070" spans="22:22" x14ac:dyDescent="0.35">
      <c r="V70070" s="5" t="str">
        <f t="shared" si="1094"/>
        <v/>
      </c>
    </row>
    <row r="70071" spans="22:22" x14ac:dyDescent="0.35">
      <c r="V70071" s="5" t="str">
        <f t="shared" si="1094"/>
        <v/>
      </c>
    </row>
    <row r="70072" spans="22:22" x14ac:dyDescent="0.35">
      <c r="V70072" s="5" t="str">
        <f t="shared" si="1094"/>
        <v/>
      </c>
    </row>
    <row r="70073" spans="22:22" x14ac:dyDescent="0.35">
      <c r="V70073" s="5" t="str">
        <f t="shared" si="1094"/>
        <v/>
      </c>
    </row>
    <row r="70074" spans="22:22" x14ac:dyDescent="0.35">
      <c r="V70074" s="5" t="str">
        <f t="shared" si="1094"/>
        <v/>
      </c>
    </row>
    <row r="70075" spans="22:22" x14ac:dyDescent="0.35">
      <c r="V70075" s="5" t="str">
        <f t="shared" si="1094"/>
        <v/>
      </c>
    </row>
    <row r="70076" spans="22:22" x14ac:dyDescent="0.35">
      <c r="V70076" s="5" t="str">
        <f t="shared" si="1094"/>
        <v/>
      </c>
    </row>
    <row r="70077" spans="22:22" x14ac:dyDescent="0.35">
      <c r="V70077" s="5" t="str">
        <f t="shared" si="1094"/>
        <v/>
      </c>
    </row>
    <row r="70078" spans="22:22" x14ac:dyDescent="0.35">
      <c r="V70078" s="5" t="str">
        <f t="shared" si="1094"/>
        <v/>
      </c>
    </row>
    <row r="70079" spans="22:22" x14ac:dyDescent="0.35">
      <c r="V70079" s="5" t="str">
        <f t="shared" si="1094"/>
        <v/>
      </c>
    </row>
    <row r="70080" spans="22:22" x14ac:dyDescent="0.35">
      <c r="V70080" s="5" t="str">
        <f t="shared" si="1094"/>
        <v/>
      </c>
    </row>
    <row r="70081" spans="22:22" x14ac:dyDescent="0.35">
      <c r="V70081" s="5" t="str">
        <f t="shared" si="1094"/>
        <v/>
      </c>
    </row>
    <row r="70082" spans="22:22" x14ac:dyDescent="0.35">
      <c r="V70082" s="5" t="str">
        <f t="shared" ref="V70082:V70145" si="1095">TRIM(CLEAN(SUBSTITUTE(A70082,CHAR(160)," ")))</f>
        <v/>
      </c>
    </row>
    <row r="70083" spans="22:22" x14ac:dyDescent="0.35">
      <c r="V70083" s="5" t="str">
        <f t="shared" si="1095"/>
        <v/>
      </c>
    </row>
    <row r="70084" spans="22:22" x14ac:dyDescent="0.35">
      <c r="V70084" s="5" t="str">
        <f t="shared" si="1095"/>
        <v/>
      </c>
    </row>
    <row r="70085" spans="22:22" x14ac:dyDescent="0.35">
      <c r="V70085" s="5" t="str">
        <f t="shared" si="1095"/>
        <v/>
      </c>
    </row>
    <row r="70086" spans="22:22" x14ac:dyDescent="0.35">
      <c r="V70086" s="5" t="str">
        <f t="shared" si="1095"/>
        <v/>
      </c>
    </row>
    <row r="70087" spans="22:22" x14ac:dyDescent="0.35">
      <c r="V70087" s="5" t="str">
        <f t="shared" si="1095"/>
        <v/>
      </c>
    </row>
    <row r="70088" spans="22:22" x14ac:dyDescent="0.35">
      <c r="V70088" s="5" t="str">
        <f t="shared" si="1095"/>
        <v/>
      </c>
    </row>
    <row r="70089" spans="22:22" x14ac:dyDescent="0.35">
      <c r="V70089" s="5" t="str">
        <f t="shared" si="1095"/>
        <v/>
      </c>
    </row>
    <row r="70090" spans="22:22" x14ac:dyDescent="0.35">
      <c r="V70090" s="5" t="str">
        <f t="shared" si="1095"/>
        <v/>
      </c>
    </row>
    <row r="70091" spans="22:22" x14ac:dyDescent="0.35">
      <c r="V70091" s="5" t="str">
        <f t="shared" si="1095"/>
        <v/>
      </c>
    </row>
    <row r="70092" spans="22:22" x14ac:dyDescent="0.35">
      <c r="V70092" s="5" t="str">
        <f t="shared" si="1095"/>
        <v/>
      </c>
    </row>
    <row r="70093" spans="22:22" x14ac:dyDescent="0.35">
      <c r="V70093" s="5" t="str">
        <f t="shared" si="1095"/>
        <v/>
      </c>
    </row>
    <row r="70094" spans="22:22" x14ac:dyDescent="0.35">
      <c r="V70094" s="5" t="str">
        <f t="shared" si="1095"/>
        <v/>
      </c>
    </row>
    <row r="70095" spans="22:22" x14ac:dyDescent="0.35">
      <c r="V70095" s="5" t="str">
        <f t="shared" si="1095"/>
        <v/>
      </c>
    </row>
    <row r="70096" spans="22:22" x14ac:dyDescent="0.35">
      <c r="V70096" s="5" t="str">
        <f t="shared" si="1095"/>
        <v/>
      </c>
    </row>
    <row r="70097" spans="22:22" x14ac:dyDescent="0.35">
      <c r="V70097" s="5" t="str">
        <f t="shared" si="1095"/>
        <v/>
      </c>
    </row>
    <row r="70098" spans="22:22" x14ac:dyDescent="0.35">
      <c r="V70098" s="5" t="str">
        <f t="shared" si="1095"/>
        <v/>
      </c>
    </row>
    <row r="70099" spans="22:22" x14ac:dyDescent="0.35">
      <c r="V70099" s="5" t="str">
        <f t="shared" si="1095"/>
        <v/>
      </c>
    </row>
    <row r="70100" spans="22:22" x14ac:dyDescent="0.35">
      <c r="V70100" s="5" t="str">
        <f t="shared" si="1095"/>
        <v/>
      </c>
    </row>
    <row r="70101" spans="22:22" x14ac:dyDescent="0.35">
      <c r="V70101" s="5" t="str">
        <f t="shared" si="1095"/>
        <v/>
      </c>
    </row>
    <row r="70102" spans="22:22" x14ac:dyDescent="0.35">
      <c r="V70102" s="5" t="str">
        <f t="shared" si="1095"/>
        <v/>
      </c>
    </row>
    <row r="70103" spans="22:22" x14ac:dyDescent="0.35">
      <c r="V70103" s="5" t="str">
        <f t="shared" si="1095"/>
        <v/>
      </c>
    </row>
    <row r="70104" spans="22:22" x14ac:dyDescent="0.35">
      <c r="V70104" s="5" t="str">
        <f t="shared" si="1095"/>
        <v/>
      </c>
    </row>
    <row r="70105" spans="22:22" x14ac:dyDescent="0.35">
      <c r="V70105" s="5" t="str">
        <f t="shared" si="1095"/>
        <v/>
      </c>
    </row>
    <row r="70106" spans="22:22" x14ac:dyDescent="0.35">
      <c r="V70106" s="5" t="str">
        <f t="shared" si="1095"/>
        <v/>
      </c>
    </row>
    <row r="70107" spans="22:22" x14ac:dyDescent="0.35">
      <c r="V70107" s="5" t="str">
        <f t="shared" si="1095"/>
        <v/>
      </c>
    </row>
    <row r="70108" spans="22:22" x14ac:dyDescent="0.35">
      <c r="V70108" s="5" t="str">
        <f t="shared" si="1095"/>
        <v/>
      </c>
    </row>
    <row r="70109" spans="22:22" x14ac:dyDescent="0.35">
      <c r="V70109" s="5" t="str">
        <f t="shared" si="1095"/>
        <v/>
      </c>
    </row>
    <row r="70110" spans="22:22" x14ac:dyDescent="0.35">
      <c r="V70110" s="5" t="str">
        <f t="shared" si="1095"/>
        <v/>
      </c>
    </row>
    <row r="70111" spans="22:22" x14ac:dyDescent="0.35">
      <c r="V70111" s="5" t="str">
        <f t="shared" si="1095"/>
        <v/>
      </c>
    </row>
    <row r="70112" spans="22:22" x14ac:dyDescent="0.35">
      <c r="V70112" s="5" t="str">
        <f t="shared" si="1095"/>
        <v/>
      </c>
    </row>
    <row r="70113" spans="22:22" x14ac:dyDescent="0.35">
      <c r="V70113" s="5" t="str">
        <f t="shared" si="1095"/>
        <v/>
      </c>
    </row>
    <row r="70114" spans="22:22" x14ac:dyDescent="0.35">
      <c r="V70114" s="5" t="str">
        <f t="shared" si="1095"/>
        <v/>
      </c>
    </row>
    <row r="70115" spans="22:22" x14ac:dyDescent="0.35">
      <c r="V70115" s="5" t="str">
        <f t="shared" si="1095"/>
        <v/>
      </c>
    </row>
    <row r="70116" spans="22:22" x14ac:dyDescent="0.35">
      <c r="V70116" s="5" t="str">
        <f t="shared" si="1095"/>
        <v/>
      </c>
    </row>
    <row r="70117" spans="22:22" x14ac:dyDescent="0.35">
      <c r="V70117" s="5" t="str">
        <f t="shared" si="1095"/>
        <v/>
      </c>
    </row>
    <row r="70118" spans="22:22" x14ac:dyDescent="0.35">
      <c r="V70118" s="5" t="str">
        <f t="shared" si="1095"/>
        <v/>
      </c>
    </row>
    <row r="70119" spans="22:22" x14ac:dyDescent="0.35">
      <c r="V70119" s="5" t="str">
        <f t="shared" si="1095"/>
        <v/>
      </c>
    </row>
    <row r="70120" spans="22:22" x14ac:dyDescent="0.35">
      <c r="V70120" s="5" t="str">
        <f t="shared" si="1095"/>
        <v/>
      </c>
    </row>
    <row r="70121" spans="22:22" x14ac:dyDescent="0.35">
      <c r="V70121" s="5" t="str">
        <f t="shared" si="1095"/>
        <v/>
      </c>
    </row>
    <row r="70122" spans="22:22" x14ac:dyDescent="0.35">
      <c r="V70122" s="5" t="str">
        <f t="shared" si="1095"/>
        <v/>
      </c>
    </row>
    <row r="70123" spans="22:22" x14ac:dyDescent="0.35">
      <c r="V70123" s="5" t="str">
        <f t="shared" si="1095"/>
        <v/>
      </c>
    </row>
    <row r="70124" spans="22:22" x14ac:dyDescent="0.35">
      <c r="V70124" s="5" t="str">
        <f t="shared" si="1095"/>
        <v/>
      </c>
    </row>
    <row r="70125" spans="22:22" x14ac:dyDescent="0.35">
      <c r="V70125" s="5" t="str">
        <f t="shared" si="1095"/>
        <v/>
      </c>
    </row>
    <row r="70126" spans="22:22" x14ac:dyDescent="0.35">
      <c r="V70126" s="5" t="str">
        <f t="shared" si="1095"/>
        <v/>
      </c>
    </row>
    <row r="70127" spans="22:22" x14ac:dyDescent="0.35">
      <c r="V70127" s="5" t="str">
        <f t="shared" si="1095"/>
        <v/>
      </c>
    </row>
    <row r="70128" spans="22:22" x14ac:dyDescent="0.35">
      <c r="V70128" s="5" t="str">
        <f t="shared" si="1095"/>
        <v/>
      </c>
    </row>
    <row r="70129" spans="22:22" x14ac:dyDescent="0.35">
      <c r="V70129" s="5" t="str">
        <f t="shared" si="1095"/>
        <v/>
      </c>
    </row>
    <row r="70130" spans="22:22" x14ac:dyDescent="0.35">
      <c r="V70130" s="5" t="str">
        <f t="shared" si="1095"/>
        <v/>
      </c>
    </row>
    <row r="70131" spans="22:22" x14ac:dyDescent="0.35">
      <c r="V70131" s="5" t="str">
        <f t="shared" si="1095"/>
        <v/>
      </c>
    </row>
    <row r="70132" spans="22:22" x14ac:dyDescent="0.35">
      <c r="V70132" s="5" t="str">
        <f t="shared" si="1095"/>
        <v/>
      </c>
    </row>
    <row r="70133" spans="22:22" x14ac:dyDescent="0.35">
      <c r="V70133" s="5" t="str">
        <f t="shared" si="1095"/>
        <v/>
      </c>
    </row>
    <row r="70134" spans="22:22" x14ac:dyDescent="0.35">
      <c r="V70134" s="5" t="str">
        <f t="shared" si="1095"/>
        <v/>
      </c>
    </row>
    <row r="70135" spans="22:22" x14ac:dyDescent="0.35">
      <c r="V70135" s="5" t="str">
        <f t="shared" si="1095"/>
        <v/>
      </c>
    </row>
    <row r="70136" spans="22:22" x14ac:dyDescent="0.35">
      <c r="V70136" s="5" t="str">
        <f t="shared" si="1095"/>
        <v/>
      </c>
    </row>
    <row r="70137" spans="22:22" x14ac:dyDescent="0.35">
      <c r="V70137" s="5" t="str">
        <f t="shared" si="1095"/>
        <v/>
      </c>
    </row>
    <row r="70138" spans="22:22" x14ac:dyDescent="0.35">
      <c r="V70138" s="5" t="str">
        <f t="shared" si="1095"/>
        <v/>
      </c>
    </row>
    <row r="70139" spans="22:22" x14ac:dyDescent="0.35">
      <c r="V70139" s="5" t="str">
        <f t="shared" si="1095"/>
        <v/>
      </c>
    </row>
    <row r="70140" spans="22:22" x14ac:dyDescent="0.35">
      <c r="V70140" s="5" t="str">
        <f t="shared" si="1095"/>
        <v/>
      </c>
    </row>
    <row r="70141" spans="22:22" x14ac:dyDescent="0.35">
      <c r="V70141" s="5" t="str">
        <f t="shared" si="1095"/>
        <v/>
      </c>
    </row>
    <row r="70142" spans="22:22" x14ac:dyDescent="0.35">
      <c r="V70142" s="5" t="str">
        <f t="shared" si="1095"/>
        <v/>
      </c>
    </row>
    <row r="70143" spans="22:22" x14ac:dyDescent="0.35">
      <c r="V70143" s="5" t="str">
        <f t="shared" si="1095"/>
        <v/>
      </c>
    </row>
    <row r="70144" spans="22:22" x14ac:dyDescent="0.35">
      <c r="V70144" s="5" t="str">
        <f t="shared" si="1095"/>
        <v/>
      </c>
    </row>
    <row r="70145" spans="22:22" x14ac:dyDescent="0.35">
      <c r="V70145" s="5" t="str">
        <f t="shared" si="1095"/>
        <v/>
      </c>
    </row>
    <row r="70146" spans="22:22" x14ac:dyDescent="0.35">
      <c r="V70146" s="5" t="str">
        <f t="shared" ref="V70146:V70209" si="1096">TRIM(CLEAN(SUBSTITUTE(A70146,CHAR(160)," ")))</f>
        <v/>
      </c>
    </row>
    <row r="70147" spans="22:22" x14ac:dyDescent="0.35">
      <c r="V70147" s="5" t="str">
        <f t="shared" si="1096"/>
        <v/>
      </c>
    </row>
    <row r="70148" spans="22:22" x14ac:dyDescent="0.35">
      <c r="V70148" s="5" t="str">
        <f t="shared" si="1096"/>
        <v/>
      </c>
    </row>
    <row r="70149" spans="22:22" x14ac:dyDescent="0.35">
      <c r="V70149" s="5" t="str">
        <f t="shared" si="1096"/>
        <v/>
      </c>
    </row>
    <row r="70150" spans="22:22" x14ac:dyDescent="0.35">
      <c r="V70150" s="5" t="str">
        <f t="shared" si="1096"/>
        <v/>
      </c>
    </row>
    <row r="70151" spans="22:22" x14ac:dyDescent="0.35">
      <c r="V70151" s="5" t="str">
        <f t="shared" si="1096"/>
        <v/>
      </c>
    </row>
    <row r="70152" spans="22:22" x14ac:dyDescent="0.35">
      <c r="V70152" s="5" t="str">
        <f t="shared" si="1096"/>
        <v/>
      </c>
    </row>
    <row r="70153" spans="22:22" x14ac:dyDescent="0.35">
      <c r="V70153" s="5" t="str">
        <f t="shared" si="1096"/>
        <v/>
      </c>
    </row>
    <row r="70154" spans="22:22" x14ac:dyDescent="0.35">
      <c r="V70154" s="5" t="str">
        <f t="shared" si="1096"/>
        <v/>
      </c>
    </row>
    <row r="70155" spans="22:22" x14ac:dyDescent="0.35">
      <c r="V70155" s="5" t="str">
        <f t="shared" si="1096"/>
        <v/>
      </c>
    </row>
    <row r="70156" spans="22:22" x14ac:dyDescent="0.35">
      <c r="V70156" s="5" t="str">
        <f t="shared" si="1096"/>
        <v/>
      </c>
    </row>
    <row r="70157" spans="22:22" x14ac:dyDescent="0.35">
      <c r="V70157" s="5" t="str">
        <f t="shared" si="1096"/>
        <v/>
      </c>
    </row>
    <row r="70158" spans="22:22" x14ac:dyDescent="0.35">
      <c r="V70158" s="5" t="str">
        <f t="shared" si="1096"/>
        <v/>
      </c>
    </row>
    <row r="70159" spans="22:22" x14ac:dyDescent="0.35">
      <c r="V70159" s="5" t="str">
        <f t="shared" si="1096"/>
        <v/>
      </c>
    </row>
    <row r="70160" spans="22:22" x14ac:dyDescent="0.35">
      <c r="V70160" s="5" t="str">
        <f t="shared" si="1096"/>
        <v/>
      </c>
    </row>
    <row r="70161" spans="22:22" x14ac:dyDescent="0.35">
      <c r="V70161" s="5" t="str">
        <f t="shared" si="1096"/>
        <v/>
      </c>
    </row>
    <row r="70162" spans="22:22" x14ac:dyDescent="0.35">
      <c r="V70162" s="5" t="str">
        <f t="shared" si="1096"/>
        <v/>
      </c>
    </row>
    <row r="70163" spans="22:22" x14ac:dyDescent="0.35">
      <c r="V70163" s="5" t="str">
        <f t="shared" si="1096"/>
        <v/>
      </c>
    </row>
    <row r="70164" spans="22:22" x14ac:dyDescent="0.35">
      <c r="V70164" s="5" t="str">
        <f t="shared" si="1096"/>
        <v/>
      </c>
    </row>
    <row r="70165" spans="22:22" x14ac:dyDescent="0.35">
      <c r="V70165" s="5" t="str">
        <f t="shared" si="1096"/>
        <v/>
      </c>
    </row>
    <row r="70166" spans="22:22" x14ac:dyDescent="0.35">
      <c r="V70166" s="5" t="str">
        <f t="shared" si="1096"/>
        <v/>
      </c>
    </row>
    <row r="70167" spans="22:22" x14ac:dyDescent="0.35">
      <c r="V70167" s="5" t="str">
        <f t="shared" si="1096"/>
        <v/>
      </c>
    </row>
    <row r="70168" spans="22:22" x14ac:dyDescent="0.35">
      <c r="V70168" s="5" t="str">
        <f t="shared" si="1096"/>
        <v/>
      </c>
    </row>
    <row r="70169" spans="22:22" x14ac:dyDescent="0.35">
      <c r="V70169" s="5" t="str">
        <f t="shared" si="1096"/>
        <v/>
      </c>
    </row>
    <row r="70170" spans="22:22" x14ac:dyDescent="0.35">
      <c r="V70170" s="5" t="str">
        <f t="shared" si="1096"/>
        <v/>
      </c>
    </row>
    <row r="70171" spans="22:22" x14ac:dyDescent="0.35">
      <c r="V70171" s="5" t="str">
        <f t="shared" si="1096"/>
        <v/>
      </c>
    </row>
    <row r="70172" spans="22:22" x14ac:dyDescent="0.35">
      <c r="V70172" s="5" t="str">
        <f t="shared" si="1096"/>
        <v/>
      </c>
    </row>
    <row r="70173" spans="22:22" x14ac:dyDescent="0.35">
      <c r="V70173" s="5" t="str">
        <f t="shared" si="1096"/>
        <v/>
      </c>
    </row>
    <row r="70174" spans="22:22" x14ac:dyDescent="0.35">
      <c r="V70174" s="5" t="str">
        <f t="shared" si="1096"/>
        <v/>
      </c>
    </row>
    <row r="70175" spans="22:22" x14ac:dyDescent="0.35">
      <c r="V70175" s="5" t="str">
        <f t="shared" si="1096"/>
        <v/>
      </c>
    </row>
    <row r="70176" spans="22:22" x14ac:dyDescent="0.35">
      <c r="V70176" s="5" t="str">
        <f t="shared" si="1096"/>
        <v/>
      </c>
    </row>
    <row r="70177" spans="22:22" x14ac:dyDescent="0.35">
      <c r="V70177" s="5" t="str">
        <f t="shared" si="1096"/>
        <v/>
      </c>
    </row>
    <row r="70178" spans="22:22" x14ac:dyDescent="0.35">
      <c r="V70178" s="5" t="str">
        <f t="shared" si="1096"/>
        <v/>
      </c>
    </row>
    <row r="70179" spans="22:22" x14ac:dyDescent="0.35">
      <c r="V70179" s="5" t="str">
        <f t="shared" si="1096"/>
        <v/>
      </c>
    </row>
    <row r="70180" spans="22:22" x14ac:dyDescent="0.35">
      <c r="V70180" s="5" t="str">
        <f t="shared" si="1096"/>
        <v/>
      </c>
    </row>
    <row r="70181" spans="22:22" x14ac:dyDescent="0.35">
      <c r="V70181" s="5" t="str">
        <f t="shared" si="1096"/>
        <v/>
      </c>
    </row>
    <row r="70182" spans="22:22" x14ac:dyDescent="0.35">
      <c r="V70182" s="5" t="str">
        <f t="shared" si="1096"/>
        <v/>
      </c>
    </row>
    <row r="70183" spans="22:22" x14ac:dyDescent="0.35">
      <c r="V70183" s="5" t="str">
        <f t="shared" si="1096"/>
        <v/>
      </c>
    </row>
    <row r="70184" spans="22:22" x14ac:dyDescent="0.35">
      <c r="V70184" s="5" t="str">
        <f t="shared" si="1096"/>
        <v/>
      </c>
    </row>
    <row r="70185" spans="22:22" x14ac:dyDescent="0.35">
      <c r="V70185" s="5" t="str">
        <f t="shared" si="1096"/>
        <v/>
      </c>
    </row>
    <row r="70186" spans="22:22" x14ac:dyDescent="0.35">
      <c r="V70186" s="5" t="str">
        <f t="shared" si="1096"/>
        <v/>
      </c>
    </row>
    <row r="70187" spans="22:22" x14ac:dyDescent="0.35">
      <c r="V70187" s="5" t="str">
        <f t="shared" si="1096"/>
        <v/>
      </c>
    </row>
    <row r="70188" spans="22:22" x14ac:dyDescent="0.35">
      <c r="V70188" s="5" t="str">
        <f t="shared" si="1096"/>
        <v/>
      </c>
    </row>
    <row r="70189" spans="22:22" x14ac:dyDescent="0.35">
      <c r="V70189" s="5" t="str">
        <f t="shared" si="1096"/>
        <v/>
      </c>
    </row>
    <row r="70190" spans="22:22" x14ac:dyDescent="0.35">
      <c r="V70190" s="5" t="str">
        <f t="shared" si="1096"/>
        <v/>
      </c>
    </row>
    <row r="70191" spans="22:22" x14ac:dyDescent="0.35">
      <c r="V70191" s="5" t="str">
        <f t="shared" si="1096"/>
        <v/>
      </c>
    </row>
    <row r="70192" spans="22:22" x14ac:dyDescent="0.35">
      <c r="V70192" s="5" t="str">
        <f t="shared" si="1096"/>
        <v/>
      </c>
    </row>
    <row r="70193" spans="22:22" x14ac:dyDescent="0.35">
      <c r="V70193" s="5" t="str">
        <f t="shared" si="1096"/>
        <v/>
      </c>
    </row>
    <row r="70194" spans="22:22" x14ac:dyDescent="0.35">
      <c r="V70194" s="5" t="str">
        <f t="shared" si="1096"/>
        <v/>
      </c>
    </row>
    <row r="70195" spans="22:22" x14ac:dyDescent="0.35">
      <c r="V70195" s="5" t="str">
        <f t="shared" si="1096"/>
        <v/>
      </c>
    </row>
    <row r="70196" spans="22:22" x14ac:dyDescent="0.35">
      <c r="V70196" s="5" t="str">
        <f t="shared" si="1096"/>
        <v/>
      </c>
    </row>
    <row r="70197" spans="22:22" x14ac:dyDescent="0.35">
      <c r="V70197" s="5" t="str">
        <f t="shared" si="1096"/>
        <v/>
      </c>
    </row>
    <row r="70198" spans="22:22" x14ac:dyDescent="0.35">
      <c r="V70198" s="5" t="str">
        <f t="shared" si="1096"/>
        <v/>
      </c>
    </row>
    <row r="70199" spans="22:22" x14ac:dyDescent="0.35">
      <c r="V70199" s="5" t="str">
        <f t="shared" si="1096"/>
        <v/>
      </c>
    </row>
    <row r="70200" spans="22:22" x14ac:dyDescent="0.35">
      <c r="V70200" s="5" t="str">
        <f t="shared" si="1096"/>
        <v/>
      </c>
    </row>
    <row r="70201" spans="22:22" x14ac:dyDescent="0.35">
      <c r="V70201" s="5" t="str">
        <f t="shared" si="1096"/>
        <v/>
      </c>
    </row>
    <row r="70202" spans="22:22" x14ac:dyDescent="0.35">
      <c r="V70202" s="5" t="str">
        <f t="shared" si="1096"/>
        <v/>
      </c>
    </row>
    <row r="70203" spans="22:22" x14ac:dyDescent="0.35">
      <c r="V70203" s="5" t="str">
        <f t="shared" si="1096"/>
        <v/>
      </c>
    </row>
    <row r="70204" spans="22:22" x14ac:dyDescent="0.35">
      <c r="V70204" s="5" t="str">
        <f t="shared" si="1096"/>
        <v/>
      </c>
    </row>
    <row r="70205" spans="22:22" x14ac:dyDescent="0.35">
      <c r="V70205" s="5" t="str">
        <f t="shared" si="1096"/>
        <v/>
      </c>
    </row>
    <row r="70206" spans="22:22" x14ac:dyDescent="0.35">
      <c r="V70206" s="5" t="str">
        <f t="shared" si="1096"/>
        <v/>
      </c>
    </row>
    <row r="70207" spans="22:22" x14ac:dyDescent="0.35">
      <c r="V70207" s="5" t="str">
        <f t="shared" si="1096"/>
        <v/>
      </c>
    </row>
    <row r="70208" spans="22:22" x14ac:dyDescent="0.35">
      <c r="V70208" s="5" t="str">
        <f t="shared" si="1096"/>
        <v/>
      </c>
    </row>
    <row r="70209" spans="22:22" x14ac:dyDescent="0.35">
      <c r="V70209" s="5" t="str">
        <f t="shared" si="1096"/>
        <v/>
      </c>
    </row>
    <row r="70210" spans="22:22" x14ac:dyDescent="0.35">
      <c r="V70210" s="5" t="str">
        <f t="shared" ref="V70210:V70273" si="1097">TRIM(CLEAN(SUBSTITUTE(A70210,CHAR(160)," ")))</f>
        <v/>
      </c>
    </row>
    <row r="70211" spans="22:22" x14ac:dyDescent="0.35">
      <c r="V70211" s="5" t="str">
        <f t="shared" si="1097"/>
        <v/>
      </c>
    </row>
    <row r="70212" spans="22:22" x14ac:dyDescent="0.35">
      <c r="V70212" s="5" t="str">
        <f t="shared" si="1097"/>
        <v/>
      </c>
    </row>
    <row r="70213" spans="22:22" x14ac:dyDescent="0.35">
      <c r="V70213" s="5" t="str">
        <f t="shared" si="1097"/>
        <v/>
      </c>
    </row>
    <row r="70214" spans="22:22" x14ac:dyDescent="0.35">
      <c r="V70214" s="5" t="str">
        <f t="shared" si="1097"/>
        <v/>
      </c>
    </row>
    <row r="70215" spans="22:22" x14ac:dyDescent="0.35">
      <c r="V70215" s="5" t="str">
        <f t="shared" si="1097"/>
        <v/>
      </c>
    </row>
    <row r="70216" spans="22:22" x14ac:dyDescent="0.35">
      <c r="V70216" s="5" t="str">
        <f t="shared" si="1097"/>
        <v/>
      </c>
    </row>
    <row r="70217" spans="22:22" x14ac:dyDescent="0.35">
      <c r="V70217" s="5" t="str">
        <f t="shared" si="1097"/>
        <v/>
      </c>
    </row>
    <row r="70218" spans="22:22" x14ac:dyDescent="0.35">
      <c r="V70218" s="5" t="str">
        <f t="shared" si="1097"/>
        <v/>
      </c>
    </row>
    <row r="70219" spans="22:22" x14ac:dyDescent="0.35">
      <c r="V70219" s="5" t="str">
        <f t="shared" si="1097"/>
        <v/>
      </c>
    </row>
    <row r="70220" spans="22:22" x14ac:dyDescent="0.35">
      <c r="V70220" s="5" t="str">
        <f t="shared" si="1097"/>
        <v/>
      </c>
    </row>
    <row r="70221" spans="22:22" x14ac:dyDescent="0.35">
      <c r="V70221" s="5" t="str">
        <f t="shared" si="1097"/>
        <v/>
      </c>
    </row>
    <row r="70222" spans="22:22" x14ac:dyDescent="0.35">
      <c r="V70222" s="5" t="str">
        <f t="shared" si="1097"/>
        <v/>
      </c>
    </row>
    <row r="70223" spans="22:22" x14ac:dyDescent="0.35">
      <c r="V70223" s="5" t="str">
        <f t="shared" si="1097"/>
        <v/>
      </c>
    </row>
    <row r="70224" spans="22:22" x14ac:dyDescent="0.35">
      <c r="V70224" s="5" t="str">
        <f t="shared" si="1097"/>
        <v/>
      </c>
    </row>
    <row r="70225" spans="22:22" x14ac:dyDescent="0.35">
      <c r="V70225" s="5" t="str">
        <f t="shared" si="1097"/>
        <v/>
      </c>
    </row>
    <row r="70226" spans="22:22" x14ac:dyDescent="0.35">
      <c r="V70226" s="5" t="str">
        <f t="shared" si="1097"/>
        <v/>
      </c>
    </row>
    <row r="70227" spans="22:22" x14ac:dyDescent="0.35">
      <c r="V70227" s="5" t="str">
        <f t="shared" si="1097"/>
        <v/>
      </c>
    </row>
    <row r="70228" spans="22:22" x14ac:dyDescent="0.35">
      <c r="V70228" s="5" t="str">
        <f t="shared" si="1097"/>
        <v/>
      </c>
    </row>
    <row r="70229" spans="22:22" x14ac:dyDescent="0.35">
      <c r="V70229" s="5" t="str">
        <f t="shared" si="1097"/>
        <v/>
      </c>
    </row>
    <row r="70230" spans="22:22" x14ac:dyDescent="0.35">
      <c r="V70230" s="5" t="str">
        <f t="shared" si="1097"/>
        <v/>
      </c>
    </row>
    <row r="70231" spans="22:22" x14ac:dyDescent="0.35">
      <c r="V70231" s="5" t="str">
        <f t="shared" si="1097"/>
        <v/>
      </c>
    </row>
    <row r="70232" spans="22:22" x14ac:dyDescent="0.35">
      <c r="V70232" s="5" t="str">
        <f t="shared" si="1097"/>
        <v/>
      </c>
    </row>
    <row r="70233" spans="22:22" x14ac:dyDescent="0.35">
      <c r="V70233" s="5" t="str">
        <f t="shared" si="1097"/>
        <v/>
      </c>
    </row>
    <row r="70234" spans="22:22" x14ac:dyDescent="0.35">
      <c r="V70234" s="5" t="str">
        <f t="shared" si="1097"/>
        <v/>
      </c>
    </row>
    <row r="70235" spans="22:22" x14ac:dyDescent="0.35">
      <c r="V70235" s="5" t="str">
        <f t="shared" si="1097"/>
        <v/>
      </c>
    </row>
    <row r="70236" spans="22:22" x14ac:dyDescent="0.35">
      <c r="V70236" s="5" t="str">
        <f t="shared" si="1097"/>
        <v/>
      </c>
    </row>
    <row r="70237" spans="22:22" x14ac:dyDescent="0.35">
      <c r="V70237" s="5" t="str">
        <f t="shared" si="1097"/>
        <v/>
      </c>
    </row>
    <row r="70238" spans="22:22" x14ac:dyDescent="0.35">
      <c r="V70238" s="5" t="str">
        <f t="shared" si="1097"/>
        <v/>
      </c>
    </row>
    <row r="70239" spans="22:22" x14ac:dyDescent="0.35">
      <c r="V70239" s="5" t="str">
        <f t="shared" si="1097"/>
        <v/>
      </c>
    </row>
    <row r="70240" spans="22:22" x14ac:dyDescent="0.35">
      <c r="V70240" s="5" t="str">
        <f t="shared" si="1097"/>
        <v/>
      </c>
    </row>
    <row r="70241" spans="22:22" x14ac:dyDescent="0.35">
      <c r="V70241" s="5" t="str">
        <f t="shared" si="1097"/>
        <v/>
      </c>
    </row>
    <row r="70242" spans="22:22" x14ac:dyDescent="0.35">
      <c r="V70242" s="5" t="str">
        <f t="shared" si="1097"/>
        <v/>
      </c>
    </row>
    <row r="70243" spans="22:22" x14ac:dyDescent="0.35">
      <c r="V70243" s="5" t="str">
        <f t="shared" si="1097"/>
        <v/>
      </c>
    </row>
    <row r="70244" spans="22:22" x14ac:dyDescent="0.35">
      <c r="V70244" s="5" t="str">
        <f t="shared" si="1097"/>
        <v/>
      </c>
    </row>
    <row r="70245" spans="22:22" x14ac:dyDescent="0.35">
      <c r="V70245" s="5" t="str">
        <f t="shared" si="1097"/>
        <v/>
      </c>
    </row>
    <row r="70246" spans="22:22" x14ac:dyDescent="0.35">
      <c r="V70246" s="5" t="str">
        <f t="shared" si="1097"/>
        <v/>
      </c>
    </row>
    <row r="70247" spans="22:22" x14ac:dyDescent="0.35">
      <c r="V70247" s="5" t="str">
        <f t="shared" si="1097"/>
        <v/>
      </c>
    </row>
    <row r="70248" spans="22:22" x14ac:dyDescent="0.35">
      <c r="V70248" s="5" t="str">
        <f t="shared" si="1097"/>
        <v/>
      </c>
    </row>
    <row r="70249" spans="22:22" x14ac:dyDescent="0.35">
      <c r="V70249" s="5" t="str">
        <f t="shared" si="1097"/>
        <v/>
      </c>
    </row>
    <row r="70250" spans="22:22" x14ac:dyDescent="0.35">
      <c r="V70250" s="5" t="str">
        <f t="shared" si="1097"/>
        <v/>
      </c>
    </row>
    <row r="70251" spans="22:22" x14ac:dyDescent="0.35">
      <c r="V70251" s="5" t="str">
        <f t="shared" si="1097"/>
        <v/>
      </c>
    </row>
    <row r="70252" spans="22:22" x14ac:dyDescent="0.35">
      <c r="V70252" s="5" t="str">
        <f t="shared" si="1097"/>
        <v/>
      </c>
    </row>
    <row r="70253" spans="22:22" x14ac:dyDescent="0.35">
      <c r="V70253" s="5" t="str">
        <f t="shared" si="1097"/>
        <v/>
      </c>
    </row>
    <row r="70254" spans="22:22" x14ac:dyDescent="0.35">
      <c r="V70254" s="5" t="str">
        <f t="shared" si="1097"/>
        <v/>
      </c>
    </row>
    <row r="70255" spans="22:22" x14ac:dyDescent="0.35">
      <c r="V70255" s="5" t="str">
        <f t="shared" si="1097"/>
        <v/>
      </c>
    </row>
    <row r="70256" spans="22:22" x14ac:dyDescent="0.35">
      <c r="V70256" s="5" t="str">
        <f t="shared" si="1097"/>
        <v/>
      </c>
    </row>
    <row r="70257" spans="22:22" x14ac:dyDescent="0.35">
      <c r="V70257" s="5" t="str">
        <f t="shared" si="1097"/>
        <v/>
      </c>
    </row>
    <row r="70258" spans="22:22" x14ac:dyDescent="0.35">
      <c r="V70258" s="5" t="str">
        <f t="shared" si="1097"/>
        <v/>
      </c>
    </row>
    <row r="70259" spans="22:22" x14ac:dyDescent="0.35">
      <c r="V70259" s="5" t="str">
        <f t="shared" si="1097"/>
        <v/>
      </c>
    </row>
    <row r="70260" spans="22:22" x14ac:dyDescent="0.35">
      <c r="V70260" s="5" t="str">
        <f t="shared" si="1097"/>
        <v/>
      </c>
    </row>
    <row r="70261" spans="22:22" x14ac:dyDescent="0.35">
      <c r="V70261" s="5" t="str">
        <f t="shared" si="1097"/>
        <v/>
      </c>
    </row>
    <row r="70262" spans="22:22" x14ac:dyDescent="0.35">
      <c r="V70262" s="5" t="str">
        <f t="shared" si="1097"/>
        <v/>
      </c>
    </row>
    <row r="70263" spans="22:22" x14ac:dyDescent="0.35">
      <c r="V70263" s="5" t="str">
        <f t="shared" si="1097"/>
        <v/>
      </c>
    </row>
    <row r="70264" spans="22:22" x14ac:dyDescent="0.35">
      <c r="V70264" s="5" t="str">
        <f t="shared" si="1097"/>
        <v/>
      </c>
    </row>
    <row r="70265" spans="22:22" x14ac:dyDescent="0.35">
      <c r="V70265" s="5" t="str">
        <f t="shared" si="1097"/>
        <v/>
      </c>
    </row>
    <row r="70266" spans="22:22" x14ac:dyDescent="0.35">
      <c r="V70266" s="5" t="str">
        <f t="shared" si="1097"/>
        <v/>
      </c>
    </row>
    <row r="70267" spans="22:22" x14ac:dyDescent="0.35">
      <c r="V70267" s="5" t="str">
        <f t="shared" si="1097"/>
        <v/>
      </c>
    </row>
    <row r="70268" spans="22:22" x14ac:dyDescent="0.35">
      <c r="V70268" s="5" t="str">
        <f t="shared" si="1097"/>
        <v/>
      </c>
    </row>
    <row r="70269" spans="22:22" x14ac:dyDescent="0.35">
      <c r="V70269" s="5" t="str">
        <f t="shared" si="1097"/>
        <v/>
      </c>
    </row>
    <row r="70270" spans="22:22" x14ac:dyDescent="0.35">
      <c r="V70270" s="5" t="str">
        <f t="shared" si="1097"/>
        <v/>
      </c>
    </row>
    <row r="70271" spans="22:22" x14ac:dyDescent="0.35">
      <c r="V70271" s="5" t="str">
        <f t="shared" si="1097"/>
        <v/>
      </c>
    </row>
    <row r="70272" spans="22:22" x14ac:dyDescent="0.35">
      <c r="V70272" s="5" t="str">
        <f t="shared" si="1097"/>
        <v/>
      </c>
    </row>
    <row r="70273" spans="22:22" x14ac:dyDescent="0.35">
      <c r="V70273" s="5" t="str">
        <f t="shared" si="1097"/>
        <v/>
      </c>
    </row>
    <row r="70274" spans="22:22" x14ac:dyDescent="0.35">
      <c r="V70274" s="5" t="str">
        <f t="shared" ref="V70274:V70337" si="1098">TRIM(CLEAN(SUBSTITUTE(A70274,CHAR(160)," ")))</f>
        <v/>
      </c>
    </row>
    <row r="70275" spans="22:22" x14ac:dyDescent="0.35">
      <c r="V70275" s="5" t="str">
        <f t="shared" si="1098"/>
        <v/>
      </c>
    </row>
    <row r="70276" spans="22:22" x14ac:dyDescent="0.35">
      <c r="V70276" s="5" t="str">
        <f t="shared" si="1098"/>
        <v/>
      </c>
    </row>
    <row r="70277" spans="22:22" x14ac:dyDescent="0.35">
      <c r="V70277" s="5" t="str">
        <f t="shared" si="1098"/>
        <v/>
      </c>
    </row>
    <row r="70278" spans="22:22" x14ac:dyDescent="0.35">
      <c r="V70278" s="5" t="str">
        <f t="shared" si="1098"/>
        <v/>
      </c>
    </row>
    <row r="70279" spans="22:22" x14ac:dyDescent="0.35">
      <c r="V70279" s="5" t="str">
        <f t="shared" si="1098"/>
        <v/>
      </c>
    </row>
    <row r="70280" spans="22:22" x14ac:dyDescent="0.35">
      <c r="V70280" s="5" t="str">
        <f t="shared" si="1098"/>
        <v/>
      </c>
    </row>
    <row r="70281" spans="22:22" x14ac:dyDescent="0.35">
      <c r="V70281" s="5" t="str">
        <f t="shared" si="1098"/>
        <v/>
      </c>
    </row>
    <row r="70282" spans="22:22" x14ac:dyDescent="0.35">
      <c r="V70282" s="5" t="str">
        <f t="shared" si="1098"/>
        <v/>
      </c>
    </row>
    <row r="70283" spans="22:22" x14ac:dyDescent="0.35">
      <c r="V70283" s="5" t="str">
        <f t="shared" si="1098"/>
        <v/>
      </c>
    </row>
    <row r="70284" spans="22:22" x14ac:dyDescent="0.35">
      <c r="V70284" s="5" t="str">
        <f t="shared" si="1098"/>
        <v/>
      </c>
    </row>
    <row r="70285" spans="22:22" x14ac:dyDescent="0.35">
      <c r="V70285" s="5" t="str">
        <f t="shared" si="1098"/>
        <v/>
      </c>
    </row>
    <row r="70286" spans="22:22" x14ac:dyDescent="0.35">
      <c r="V70286" s="5" t="str">
        <f t="shared" si="1098"/>
        <v/>
      </c>
    </row>
    <row r="70287" spans="22:22" x14ac:dyDescent="0.35">
      <c r="V70287" s="5" t="str">
        <f t="shared" si="1098"/>
        <v/>
      </c>
    </row>
    <row r="70288" spans="22:22" x14ac:dyDescent="0.35">
      <c r="V70288" s="5" t="str">
        <f t="shared" si="1098"/>
        <v/>
      </c>
    </row>
    <row r="70289" spans="22:22" x14ac:dyDescent="0.35">
      <c r="V70289" s="5" t="str">
        <f t="shared" si="1098"/>
        <v/>
      </c>
    </row>
    <row r="70290" spans="22:22" x14ac:dyDescent="0.35">
      <c r="V70290" s="5" t="str">
        <f t="shared" si="1098"/>
        <v/>
      </c>
    </row>
    <row r="70291" spans="22:22" x14ac:dyDescent="0.35">
      <c r="V70291" s="5" t="str">
        <f t="shared" si="1098"/>
        <v/>
      </c>
    </row>
    <row r="70292" spans="22:22" x14ac:dyDescent="0.35">
      <c r="V70292" s="5" t="str">
        <f t="shared" si="1098"/>
        <v/>
      </c>
    </row>
    <row r="70293" spans="22:22" x14ac:dyDescent="0.35">
      <c r="V70293" s="5" t="str">
        <f t="shared" si="1098"/>
        <v/>
      </c>
    </row>
    <row r="70294" spans="22:22" x14ac:dyDescent="0.35">
      <c r="V70294" s="5" t="str">
        <f t="shared" si="1098"/>
        <v/>
      </c>
    </row>
    <row r="70295" spans="22:22" x14ac:dyDescent="0.35">
      <c r="V70295" s="5" t="str">
        <f t="shared" si="1098"/>
        <v/>
      </c>
    </row>
    <row r="70296" spans="22:22" x14ac:dyDescent="0.35">
      <c r="V70296" s="5" t="str">
        <f t="shared" si="1098"/>
        <v/>
      </c>
    </row>
    <row r="70297" spans="22:22" x14ac:dyDescent="0.35">
      <c r="V70297" s="5" t="str">
        <f t="shared" si="1098"/>
        <v/>
      </c>
    </row>
    <row r="70298" spans="22:22" x14ac:dyDescent="0.35">
      <c r="V70298" s="5" t="str">
        <f t="shared" si="1098"/>
        <v/>
      </c>
    </row>
    <row r="70299" spans="22:22" x14ac:dyDescent="0.35">
      <c r="V70299" s="5" t="str">
        <f t="shared" si="1098"/>
        <v/>
      </c>
    </row>
    <row r="70300" spans="22:22" x14ac:dyDescent="0.35">
      <c r="V70300" s="5" t="str">
        <f t="shared" si="1098"/>
        <v/>
      </c>
    </row>
    <row r="70301" spans="22:22" x14ac:dyDescent="0.35">
      <c r="V70301" s="5" t="str">
        <f t="shared" si="1098"/>
        <v/>
      </c>
    </row>
    <row r="70302" spans="22:22" x14ac:dyDescent="0.35">
      <c r="V70302" s="5" t="str">
        <f t="shared" si="1098"/>
        <v/>
      </c>
    </row>
    <row r="70303" spans="22:22" x14ac:dyDescent="0.35">
      <c r="V70303" s="5" t="str">
        <f t="shared" si="1098"/>
        <v/>
      </c>
    </row>
    <row r="70304" spans="22:22" x14ac:dyDescent="0.35">
      <c r="V70304" s="5" t="str">
        <f t="shared" si="1098"/>
        <v/>
      </c>
    </row>
    <row r="70305" spans="22:22" x14ac:dyDescent="0.35">
      <c r="V70305" s="5" t="str">
        <f t="shared" si="1098"/>
        <v/>
      </c>
    </row>
    <row r="70306" spans="22:22" x14ac:dyDescent="0.35">
      <c r="V70306" s="5" t="str">
        <f t="shared" si="1098"/>
        <v/>
      </c>
    </row>
    <row r="70307" spans="22:22" x14ac:dyDescent="0.35">
      <c r="V70307" s="5" t="str">
        <f t="shared" si="1098"/>
        <v/>
      </c>
    </row>
    <row r="70308" spans="22:22" x14ac:dyDescent="0.35">
      <c r="V70308" s="5" t="str">
        <f t="shared" si="1098"/>
        <v/>
      </c>
    </row>
    <row r="70309" spans="22:22" x14ac:dyDescent="0.35">
      <c r="V70309" s="5" t="str">
        <f t="shared" si="1098"/>
        <v/>
      </c>
    </row>
    <row r="70310" spans="22:22" x14ac:dyDescent="0.35">
      <c r="V70310" s="5" t="str">
        <f t="shared" si="1098"/>
        <v/>
      </c>
    </row>
    <row r="70311" spans="22:22" x14ac:dyDescent="0.35">
      <c r="V70311" s="5" t="str">
        <f t="shared" si="1098"/>
        <v/>
      </c>
    </row>
    <row r="70312" spans="22:22" x14ac:dyDescent="0.35">
      <c r="V70312" s="5" t="str">
        <f t="shared" si="1098"/>
        <v/>
      </c>
    </row>
    <row r="70313" spans="22:22" x14ac:dyDescent="0.35">
      <c r="V70313" s="5" t="str">
        <f t="shared" si="1098"/>
        <v/>
      </c>
    </row>
    <row r="70314" spans="22:22" x14ac:dyDescent="0.35">
      <c r="V70314" s="5" t="str">
        <f t="shared" si="1098"/>
        <v/>
      </c>
    </row>
    <row r="70315" spans="22:22" x14ac:dyDescent="0.35">
      <c r="V70315" s="5" t="str">
        <f t="shared" si="1098"/>
        <v/>
      </c>
    </row>
    <row r="70316" spans="22:22" x14ac:dyDescent="0.35">
      <c r="V70316" s="5" t="str">
        <f t="shared" si="1098"/>
        <v/>
      </c>
    </row>
    <row r="70317" spans="22:22" x14ac:dyDescent="0.35">
      <c r="V70317" s="5" t="str">
        <f t="shared" si="1098"/>
        <v/>
      </c>
    </row>
    <row r="70318" spans="22:22" x14ac:dyDescent="0.35">
      <c r="V70318" s="5" t="str">
        <f t="shared" si="1098"/>
        <v/>
      </c>
    </row>
    <row r="70319" spans="22:22" x14ac:dyDescent="0.35">
      <c r="V70319" s="5" t="str">
        <f t="shared" si="1098"/>
        <v/>
      </c>
    </row>
    <row r="70320" spans="22:22" x14ac:dyDescent="0.35">
      <c r="V70320" s="5" t="str">
        <f t="shared" si="1098"/>
        <v/>
      </c>
    </row>
    <row r="70321" spans="22:22" x14ac:dyDescent="0.35">
      <c r="V70321" s="5" t="str">
        <f t="shared" si="1098"/>
        <v/>
      </c>
    </row>
    <row r="70322" spans="22:22" x14ac:dyDescent="0.35">
      <c r="V70322" s="5" t="str">
        <f t="shared" si="1098"/>
        <v/>
      </c>
    </row>
    <row r="70323" spans="22:22" x14ac:dyDescent="0.35">
      <c r="V70323" s="5" t="str">
        <f t="shared" si="1098"/>
        <v/>
      </c>
    </row>
    <row r="70324" spans="22:22" x14ac:dyDescent="0.35">
      <c r="V70324" s="5" t="str">
        <f t="shared" si="1098"/>
        <v/>
      </c>
    </row>
    <row r="70325" spans="22:22" x14ac:dyDescent="0.35">
      <c r="V70325" s="5" t="str">
        <f t="shared" si="1098"/>
        <v/>
      </c>
    </row>
    <row r="70326" spans="22:22" x14ac:dyDescent="0.35">
      <c r="V70326" s="5" t="str">
        <f t="shared" si="1098"/>
        <v/>
      </c>
    </row>
    <row r="70327" spans="22:22" x14ac:dyDescent="0.35">
      <c r="V70327" s="5" t="str">
        <f t="shared" si="1098"/>
        <v/>
      </c>
    </row>
    <row r="70328" spans="22:22" x14ac:dyDescent="0.35">
      <c r="V70328" s="5" t="str">
        <f t="shared" si="1098"/>
        <v/>
      </c>
    </row>
    <row r="70329" spans="22:22" x14ac:dyDescent="0.35">
      <c r="V70329" s="5" t="str">
        <f t="shared" si="1098"/>
        <v/>
      </c>
    </row>
    <row r="70330" spans="22:22" x14ac:dyDescent="0.35">
      <c r="V70330" s="5" t="str">
        <f t="shared" si="1098"/>
        <v/>
      </c>
    </row>
    <row r="70331" spans="22:22" x14ac:dyDescent="0.35">
      <c r="V70331" s="5" t="str">
        <f t="shared" si="1098"/>
        <v/>
      </c>
    </row>
    <row r="70332" spans="22:22" x14ac:dyDescent="0.35">
      <c r="V70332" s="5" t="str">
        <f t="shared" si="1098"/>
        <v/>
      </c>
    </row>
    <row r="70333" spans="22:22" x14ac:dyDescent="0.35">
      <c r="V70333" s="5" t="str">
        <f t="shared" si="1098"/>
        <v/>
      </c>
    </row>
    <row r="70334" spans="22:22" x14ac:dyDescent="0.35">
      <c r="V70334" s="5" t="str">
        <f t="shared" si="1098"/>
        <v/>
      </c>
    </row>
    <row r="70335" spans="22:22" x14ac:dyDescent="0.35">
      <c r="V70335" s="5" t="str">
        <f t="shared" si="1098"/>
        <v/>
      </c>
    </row>
    <row r="70336" spans="22:22" x14ac:dyDescent="0.35">
      <c r="V70336" s="5" t="str">
        <f t="shared" si="1098"/>
        <v/>
      </c>
    </row>
    <row r="70337" spans="22:22" x14ac:dyDescent="0.35">
      <c r="V70337" s="5" t="str">
        <f t="shared" si="1098"/>
        <v/>
      </c>
    </row>
    <row r="70338" spans="22:22" x14ac:dyDescent="0.35">
      <c r="V70338" s="5" t="str">
        <f t="shared" ref="V70338:V70401" si="1099">TRIM(CLEAN(SUBSTITUTE(A70338,CHAR(160)," ")))</f>
        <v/>
      </c>
    </row>
    <row r="70339" spans="22:22" x14ac:dyDescent="0.35">
      <c r="V70339" s="5" t="str">
        <f t="shared" si="1099"/>
        <v/>
      </c>
    </row>
    <row r="70340" spans="22:22" x14ac:dyDescent="0.35">
      <c r="V70340" s="5" t="str">
        <f t="shared" si="1099"/>
        <v/>
      </c>
    </row>
    <row r="70341" spans="22:22" x14ac:dyDescent="0.35">
      <c r="V70341" s="5" t="str">
        <f t="shared" si="1099"/>
        <v/>
      </c>
    </row>
    <row r="70342" spans="22:22" x14ac:dyDescent="0.35">
      <c r="V70342" s="5" t="str">
        <f t="shared" si="1099"/>
        <v/>
      </c>
    </row>
    <row r="70343" spans="22:22" x14ac:dyDescent="0.35">
      <c r="V70343" s="5" t="str">
        <f t="shared" si="1099"/>
        <v/>
      </c>
    </row>
    <row r="70344" spans="22:22" x14ac:dyDescent="0.35">
      <c r="V70344" s="5" t="str">
        <f t="shared" si="1099"/>
        <v/>
      </c>
    </row>
    <row r="70345" spans="22:22" x14ac:dyDescent="0.35">
      <c r="V70345" s="5" t="str">
        <f t="shared" si="1099"/>
        <v/>
      </c>
    </row>
    <row r="70346" spans="22:22" x14ac:dyDescent="0.35">
      <c r="V70346" s="5" t="str">
        <f t="shared" si="1099"/>
        <v/>
      </c>
    </row>
    <row r="70347" spans="22:22" x14ac:dyDescent="0.35">
      <c r="V70347" s="5" t="str">
        <f t="shared" si="1099"/>
        <v/>
      </c>
    </row>
    <row r="70348" spans="22:22" x14ac:dyDescent="0.35">
      <c r="V70348" s="5" t="str">
        <f t="shared" si="1099"/>
        <v/>
      </c>
    </row>
    <row r="70349" spans="22:22" x14ac:dyDescent="0.35">
      <c r="V70349" s="5" t="str">
        <f t="shared" si="1099"/>
        <v/>
      </c>
    </row>
    <row r="70350" spans="22:22" x14ac:dyDescent="0.35">
      <c r="V70350" s="5" t="str">
        <f t="shared" si="1099"/>
        <v/>
      </c>
    </row>
    <row r="70351" spans="22:22" x14ac:dyDescent="0.35">
      <c r="V70351" s="5" t="str">
        <f t="shared" si="1099"/>
        <v/>
      </c>
    </row>
    <row r="70352" spans="22:22" x14ac:dyDescent="0.35">
      <c r="V70352" s="5" t="str">
        <f t="shared" si="1099"/>
        <v/>
      </c>
    </row>
    <row r="70353" spans="22:22" x14ac:dyDescent="0.35">
      <c r="V70353" s="5" t="str">
        <f t="shared" si="1099"/>
        <v/>
      </c>
    </row>
    <row r="70354" spans="22:22" x14ac:dyDescent="0.35">
      <c r="V70354" s="5" t="str">
        <f t="shared" si="1099"/>
        <v/>
      </c>
    </row>
    <row r="70355" spans="22:22" x14ac:dyDescent="0.35">
      <c r="V70355" s="5" t="str">
        <f t="shared" si="1099"/>
        <v/>
      </c>
    </row>
    <row r="70356" spans="22:22" x14ac:dyDescent="0.35">
      <c r="V70356" s="5" t="str">
        <f t="shared" si="1099"/>
        <v/>
      </c>
    </row>
    <row r="70357" spans="22:22" x14ac:dyDescent="0.35">
      <c r="V70357" s="5" t="str">
        <f t="shared" si="1099"/>
        <v/>
      </c>
    </row>
    <row r="70358" spans="22:22" x14ac:dyDescent="0.35">
      <c r="V70358" s="5" t="str">
        <f t="shared" si="1099"/>
        <v/>
      </c>
    </row>
    <row r="70359" spans="22:22" x14ac:dyDescent="0.35">
      <c r="V70359" s="5" t="str">
        <f t="shared" si="1099"/>
        <v/>
      </c>
    </row>
    <row r="70360" spans="22:22" x14ac:dyDescent="0.35">
      <c r="V70360" s="5" t="str">
        <f t="shared" si="1099"/>
        <v/>
      </c>
    </row>
    <row r="70361" spans="22:22" x14ac:dyDescent="0.35">
      <c r="V70361" s="5" t="str">
        <f t="shared" si="1099"/>
        <v/>
      </c>
    </row>
    <row r="70362" spans="22:22" x14ac:dyDescent="0.35">
      <c r="V70362" s="5" t="str">
        <f t="shared" si="1099"/>
        <v/>
      </c>
    </row>
    <row r="70363" spans="22:22" x14ac:dyDescent="0.35">
      <c r="V70363" s="5" t="str">
        <f t="shared" si="1099"/>
        <v/>
      </c>
    </row>
    <row r="70364" spans="22:22" x14ac:dyDescent="0.35">
      <c r="V70364" s="5" t="str">
        <f t="shared" si="1099"/>
        <v/>
      </c>
    </row>
    <row r="70365" spans="22:22" x14ac:dyDescent="0.35">
      <c r="V70365" s="5" t="str">
        <f t="shared" si="1099"/>
        <v/>
      </c>
    </row>
    <row r="70366" spans="22:22" x14ac:dyDescent="0.35">
      <c r="V70366" s="5" t="str">
        <f t="shared" si="1099"/>
        <v/>
      </c>
    </row>
    <row r="70367" spans="22:22" x14ac:dyDescent="0.35">
      <c r="V70367" s="5" t="str">
        <f t="shared" si="1099"/>
        <v/>
      </c>
    </row>
    <row r="70368" spans="22:22" x14ac:dyDescent="0.35">
      <c r="V70368" s="5" t="str">
        <f t="shared" si="1099"/>
        <v/>
      </c>
    </row>
    <row r="70369" spans="22:22" x14ac:dyDescent="0.35">
      <c r="V70369" s="5" t="str">
        <f t="shared" si="1099"/>
        <v/>
      </c>
    </row>
    <row r="70370" spans="22:22" x14ac:dyDescent="0.35">
      <c r="V70370" s="5" t="str">
        <f t="shared" si="1099"/>
        <v/>
      </c>
    </row>
    <row r="70371" spans="22:22" x14ac:dyDescent="0.35">
      <c r="V70371" s="5" t="str">
        <f t="shared" si="1099"/>
        <v/>
      </c>
    </row>
    <row r="70372" spans="22:22" x14ac:dyDescent="0.35">
      <c r="V70372" s="5" t="str">
        <f t="shared" si="1099"/>
        <v/>
      </c>
    </row>
    <row r="70373" spans="22:22" x14ac:dyDescent="0.35">
      <c r="V70373" s="5" t="str">
        <f t="shared" si="1099"/>
        <v/>
      </c>
    </row>
    <row r="70374" spans="22:22" x14ac:dyDescent="0.35">
      <c r="V70374" s="5" t="str">
        <f t="shared" si="1099"/>
        <v/>
      </c>
    </row>
    <row r="70375" spans="22:22" x14ac:dyDescent="0.35">
      <c r="V70375" s="5" t="str">
        <f t="shared" si="1099"/>
        <v/>
      </c>
    </row>
    <row r="70376" spans="22:22" x14ac:dyDescent="0.35">
      <c r="V70376" s="5" t="str">
        <f t="shared" si="1099"/>
        <v/>
      </c>
    </row>
    <row r="70377" spans="22:22" x14ac:dyDescent="0.35">
      <c r="V70377" s="5" t="str">
        <f t="shared" si="1099"/>
        <v/>
      </c>
    </row>
    <row r="70378" spans="22:22" x14ac:dyDescent="0.35">
      <c r="V70378" s="5" t="str">
        <f t="shared" si="1099"/>
        <v/>
      </c>
    </row>
    <row r="70379" spans="22:22" x14ac:dyDescent="0.35">
      <c r="V70379" s="5" t="str">
        <f t="shared" si="1099"/>
        <v/>
      </c>
    </row>
    <row r="70380" spans="22:22" x14ac:dyDescent="0.35">
      <c r="V70380" s="5" t="str">
        <f t="shared" si="1099"/>
        <v/>
      </c>
    </row>
    <row r="70381" spans="22:22" x14ac:dyDescent="0.35">
      <c r="V70381" s="5" t="str">
        <f t="shared" si="1099"/>
        <v/>
      </c>
    </row>
    <row r="70382" spans="22:22" x14ac:dyDescent="0.35">
      <c r="V70382" s="5" t="str">
        <f t="shared" si="1099"/>
        <v/>
      </c>
    </row>
    <row r="70383" spans="22:22" x14ac:dyDescent="0.35">
      <c r="V70383" s="5" t="str">
        <f t="shared" si="1099"/>
        <v/>
      </c>
    </row>
    <row r="70384" spans="22:22" x14ac:dyDescent="0.35">
      <c r="V70384" s="5" t="str">
        <f t="shared" si="1099"/>
        <v/>
      </c>
    </row>
    <row r="70385" spans="22:22" x14ac:dyDescent="0.35">
      <c r="V70385" s="5" t="str">
        <f t="shared" si="1099"/>
        <v/>
      </c>
    </row>
    <row r="70386" spans="22:22" x14ac:dyDescent="0.35">
      <c r="V70386" s="5" t="str">
        <f t="shared" si="1099"/>
        <v/>
      </c>
    </row>
    <row r="70387" spans="22:22" x14ac:dyDescent="0.35">
      <c r="V70387" s="5" t="str">
        <f t="shared" si="1099"/>
        <v/>
      </c>
    </row>
    <row r="70388" spans="22:22" x14ac:dyDescent="0.35">
      <c r="V70388" s="5" t="str">
        <f t="shared" si="1099"/>
        <v/>
      </c>
    </row>
    <row r="70389" spans="22:22" x14ac:dyDescent="0.35">
      <c r="V70389" s="5" t="str">
        <f t="shared" si="1099"/>
        <v/>
      </c>
    </row>
    <row r="70390" spans="22:22" x14ac:dyDescent="0.35">
      <c r="V70390" s="5" t="str">
        <f t="shared" si="1099"/>
        <v/>
      </c>
    </row>
    <row r="70391" spans="22:22" x14ac:dyDescent="0.35">
      <c r="V70391" s="5" t="str">
        <f t="shared" si="1099"/>
        <v/>
      </c>
    </row>
    <row r="70392" spans="22:22" x14ac:dyDescent="0.35">
      <c r="V70392" s="5" t="str">
        <f t="shared" si="1099"/>
        <v/>
      </c>
    </row>
    <row r="70393" spans="22:22" x14ac:dyDescent="0.35">
      <c r="V70393" s="5" t="str">
        <f t="shared" si="1099"/>
        <v/>
      </c>
    </row>
    <row r="70394" spans="22:22" x14ac:dyDescent="0.35">
      <c r="V70394" s="5" t="str">
        <f t="shared" si="1099"/>
        <v/>
      </c>
    </row>
    <row r="70395" spans="22:22" x14ac:dyDescent="0.35">
      <c r="V70395" s="5" t="str">
        <f t="shared" si="1099"/>
        <v/>
      </c>
    </row>
    <row r="70396" spans="22:22" x14ac:dyDescent="0.35">
      <c r="V70396" s="5" t="str">
        <f t="shared" si="1099"/>
        <v/>
      </c>
    </row>
    <row r="70397" spans="22:22" x14ac:dyDescent="0.35">
      <c r="V70397" s="5" t="str">
        <f t="shared" si="1099"/>
        <v/>
      </c>
    </row>
    <row r="70398" spans="22:22" x14ac:dyDescent="0.35">
      <c r="V70398" s="5" t="str">
        <f t="shared" si="1099"/>
        <v/>
      </c>
    </row>
    <row r="70399" spans="22:22" x14ac:dyDescent="0.35">
      <c r="V70399" s="5" t="str">
        <f t="shared" si="1099"/>
        <v/>
      </c>
    </row>
    <row r="70400" spans="22:22" x14ac:dyDescent="0.35">
      <c r="V70400" s="5" t="str">
        <f t="shared" si="1099"/>
        <v/>
      </c>
    </row>
    <row r="70401" spans="22:22" x14ac:dyDescent="0.35">
      <c r="V70401" s="5" t="str">
        <f t="shared" si="1099"/>
        <v/>
      </c>
    </row>
    <row r="70402" spans="22:22" x14ac:dyDescent="0.35">
      <c r="V70402" s="5" t="str">
        <f t="shared" ref="V70402:V70465" si="1100">TRIM(CLEAN(SUBSTITUTE(A70402,CHAR(160)," ")))</f>
        <v/>
      </c>
    </row>
    <row r="70403" spans="22:22" x14ac:dyDescent="0.35">
      <c r="V70403" s="5" t="str">
        <f t="shared" si="1100"/>
        <v/>
      </c>
    </row>
    <row r="70404" spans="22:22" x14ac:dyDescent="0.35">
      <c r="V70404" s="5" t="str">
        <f t="shared" si="1100"/>
        <v/>
      </c>
    </row>
    <row r="70405" spans="22:22" x14ac:dyDescent="0.35">
      <c r="V70405" s="5" t="str">
        <f t="shared" si="1100"/>
        <v/>
      </c>
    </row>
    <row r="70406" spans="22:22" x14ac:dyDescent="0.35">
      <c r="V70406" s="5" t="str">
        <f t="shared" si="1100"/>
        <v/>
      </c>
    </row>
    <row r="70407" spans="22:22" x14ac:dyDescent="0.35">
      <c r="V70407" s="5" t="str">
        <f t="shared" si="1100"/>
        <v/>
      </c>
    </row>
    <row r="70408" spans="22:22" x14ac:dyDescent="0.35">
      <c r="V70408" s="5" t="str">
        <f t="shared" si="1100"/>
        <v/>
      </c>
    </row>
    <row r="70409" spans="22:22" x14ac:dyDescent="0.35">
      <c r="V70409" s="5" t="str">
        <f t="shared" si="1100"/>
        <v/>
      </c>
    </row>
    <row r="70410" spans="22:22" x14ac:dyDescent="0.35">
      <c r="V70410" s="5" t="str">
        <f t="shared" si="1100"/>
        <v/>
      </c>
    </row>
    <row r="70411" spans="22:22" x14ac:dyDescent="0.35">
      <c r="V70411" s="5" t="str">
        <f t="shared" si="1100"/>
        <v/>
      </c>
    </row>
    <row r="70412" spans="22:22" x14ac:dyDescent="0.35">
      <c r="V70412" s="5" t="str">
        <f t="shared" si="1100"/>
        <v/>
      </c>
    </row>
    <row r="70413" spans="22:22" x14ac:dyDescent="0.35">
      <c r="V70413" s="5" t="str">
        <f t="shared" si="1100"/>
        <v/>
      </c>
    </row>
    <row r="70414" spans="22:22" x14ac:dyDescent="0.35">
      <c r="V70414" s="5" t="str">
        <f t="shared" si="1100"/>
        <v/>
      </c>
    </row>
    <row r="70415" spans="22:22" x14ac:dyDescent="0.35">
      <c r="V70415" s="5" t="str">
        <f t="shared" si="1100"/>
        <v/>
      </c>
    </row>
    <row r="70416" spans="22:22" x14ac:dyDescent="0.35">
      <c r="V70416" s="5" t="str">
        <f t="shared" si="1100"/>
        <v/>
      </c>
    </row>
    <row r="70417" spans="22:22" x14ac:dyDescent="0.35">
      <c r="V70417" s="5" t="str">
        <f t="shared" si="1100"/>
        <v/>
      </c>
    </row>
    <row r="70418" spans="22:22" x14ac:dyDescent="0.35">
      <c r="V70418" s="5" t="str">
        <f t="shared" si="1100"/>
        <v/>
      </c>
    </row>
    <row r="70419" spans="22:22" x14ac:dyDescent="0.35">
      <c r="V70419" s="5" t="str">
        <f t="shared" si="1100"/>
        <v/>
      </c>
    </row>
    <row r="70420" spans="22:22" x14ac:dyDescent="0.35">
      <c r="V70420" s="5" t="str">
        <f t="shared" si="1100"/>
        <v/>
      </c>
    </row>
    <row r="70421" spans="22:22" x14ac:dyDescent="0.35">
      <c r="V70421" s="5" t="str">
        <f t="shared" si="1100"/>
        <v/>
      </c>
    </row>
    <row r="70422" spans="22:22" x14ac:dyDescent="0.35">
      <c r="V70422" s="5" t="str">
        <f t="shared" si="1100"/>
        <v/>
      </c>
    </row>
    <row r="70423" spans="22:22" x14ac:dyDescent="0.35">
      <c r="V70423" s="5" t="str">
        <f t="shared" si="1100"/>
        <v/>
      </c>
    </row>
    <row r="70424" spans="22:22" x14ac:dyDescent="0.35">
      <c r="V70424" s="5" t="str">
        <f t="shared" si="1100"/>
        <v/>
      </c>
    </row>
    <row r="70425" spans="22:22" x14ac:dyDescent="0.35">
      <c r="V70425" s="5" t="str">
        <f t="shared" si="1100"/>
        <v/>
      </c>
    </row>
    <row r="70426" spans="22:22" x14ac:dyDescent="0.35">
      <c r="V70426" s="5" t="str">
        <f t="shared" si="1100"/>
        <v/>
      </c>
    </row>
    <row r="70427" spans="22:22" x14ac:dyDescent="0.35">
      <c r="V70427" s="5" t="str">
        <f t="shared" si="1100"/>
        <v/>
      </c>
    </row>
    <row r="70428" spans="22:22" x14ac:dyDescent="0.35">
      <c r="V70428" s="5" t="str">
        <f t="shared" si="1100"/>
        <v/>
      </c>
    </row>
    <row r="70429" spans="22:22" x14ac:dyDescent="0.35">
      <c r="V70429" s="5" t="str">
        <f t="shared" si="1100"/>
        <v/>
      </c>
    </row>
    <row r="70430" spans="22:22" x14ac:dyDescent="0.35">
      <c r="V70430" s="5" t="str">
        <f t="shared" si="1100"/>
        <v/>
      </c>
    </row>
    <row r="70431" spans="22:22" x14ac:dyDescent="0.35">
      <c r="V70431" s="5" t="str">
        <f t="shared" si="1100"/>
        <v/>
      </c>
    </row>
    <row r="70432" spans="22:22" x14ac:dyDescent="0.35">
      <c r="V70432" s="5" t="str">
        <f t="shared" si="1100"/>
        <v/>
      </c>
    </row>
    <row r="70433" spans="22:22" x14ac:dyDescent="0.35">
      <c r="V70433" s="5" t="str">
        <f t="shared" si="1100"/>
        <v/>
      </c>
    </row>
    <row r="70434" spans="22:22" x14ac:dyDescent="0.35">
      <c r="V70434" s="5" t="str">
        <f t="shared" si="1100"/>
        <v/>
      </c>
    </row>
    <row r="70435" spans="22:22" x14ac:dyDescent="0.35">
      <c r="V70435" s="5" t="str">
        <f t="shared" si="1100"/>
        <v/>
      </c>
    </row>
    <row r="70436" spans="22:22" x14ac:dyDescent="0.35">
      <c r="V70436" s="5" t="str">
        <f t="shared" si="1100"/>
        <v/>
      </c>
    </row>
    <row r="70437" spans="22:22" x14ac:dyDescent="0.35">
      <c r="V70437" s="5" t="str">
        <f t="shared" si="1100"/>
        <v/>
      </c>
    </row>
    <row r="70438" spans="22:22" x14ac:dyDescent="0.35">
      <c r="V70438" s="5" t="str">
        <f t="shared" si="1100"/>
        <v/>
      </c>
    </row>
    <row r="70439" spans="22:22" x14ac:dyDescent="0.35">
      <c r="V70439" s="5" t="str">
        <f t="shared" si="1100"/>
        <v/>
      </c>
    </row>
    <row r="70440" spans="22:22" x14ac:dyDescent="0.35">
      <c r="V70440" s="5" t="str">
        <f t="shared" si="1100"/>
        <v/>
      </c>
    </row>
    <row r="70441" spans="22:22" x14ac:dyDescent="0.35">
      <c r="V70441" s="5" t="str">
        <f t="shared" si="1100"/>
        <v/>
      </c>
    </row>
    <row r="70442" spans="22:22" x14ac:dyDescent="0.35">
      <c r="V70442" s="5" t="str">
        <f t="shared" si="1100"/>
        <v/>
      </c>
    </row>
    <row r="70443" spans="22:22" x14ac:dyDescent="0.35">
      <c r="V70443" s="5" t="str">
        <f t="shared" si="1100"/>
        <v/>
      </c>
    </row>
    <row r="70444" spans="22:22" x14ac:dyDescent="0.35">
      <c r="V70444" s="5" t="str">
        <f t="shared" si="1100"/>
        <v/>
      </c>
    </row>
    <row r="70445" spans="22:22" x14ac:dyDescent="0.35">
      <c r="V70445" s="5" t="str">
        <f t="shared" si="1100"/>
        <v/>
      </c>
    </row>
    <row r="70446" spans="22:22" x14ac:dyDescent="0.35">
      <c r="V70446" s="5" t="str">
        <f t="shared" si="1100"/>
        <v/>
      </c>
    </row>
    <row r="70447" spans="22:22" x14ac:dyDescent="0.35">
      <c r="V70447" s="5" t="str">
        <f t="shared" si="1100"/>
        <v/>
      </c>
    </row>
    <row r="70448" spans="22:22" x14ac:dyDescent="0.35">
      <c r="V70448" s="5" t="str">
        <f t="shared" si="1100"/>
        <v/>
      </c>
    </row>
    <row r="70449" spans="22:22" x14ac:dyDescent="0.35">
      <c r="V70449" s="5" t="str">
        <f t="shared" si="1100"/>
        <v/>
      </c>
    </row>
    <row r="70450" spans="22:22" x14ac:dyDescent="0.35">
      <c r="V70450" s="5" t="str">
        <f t="shared" si="1100"/>
        <v/>
      </c>
    </row>
    <row r="70451" spans="22:22" x14ac:dyDescent="0.35">
      <c r="V70451" s="5" t="str">
        <f t="shared" si="1100"/>
        <v/>
      </c>
    </row>
    <row r="70452" spans="22:22" x14ac:dyDescent="0.35">
      <c r="V70452" s="5" t="str">
        <f t="shared" si="1100"/>
        <v/>
      </c>
    </row>
    <row r="70453" spans="22:22" x14ac:dyDescent="0.35">
      <c r="V70453" s="5" t="str">
        <f t="shared" si="1100"/>
        <v/>
      </c>
    </row>
    <row r="70454" spans="22:22" x14ac:dyDescent="0.35">
      <c r="V70454" s="5" t="str">
        <f t="shared" si="1100"/>
        <v/>
      </c>
    </row>
    <row r="70455" spans="22:22" x14ac:dyDescent="0.35">
      <c r="V70455" s="5" t="str">
        <f t="shared" si="1100"/>
        <v/>
      </c>
    </row>
    <row r="70456" spans="22:22" x14ac:dyDescent="0.35">
      <c r="V70456" s="5" t="str">
        <f t="shared" si="1100"/>
        <v/>
      </c>
    </row>
    <row r="70457" spans="22:22" x14ac:dyDescent="0.35">
      <c r="V70457" s="5" t="str">
        <f t="shared" si="1100"/>
        <v/>
      </c>
    </row>
    <row r="70458" spans="22:22" x14ac:dyDescent="0.35">
      <c r="V70458" s="5" t="str">
        <f t="shared" si="1100"/>
        <v/>
      </c>
    </row>
    <row r="70459" spans="22:22" x14ac:dyDescent="0.35">
      <c r="V70459" s="5" t="str">
        <f t="shared" si="1100"/>
        <v/>
      </c>
    </row>
    <row r="70460" spans="22:22" x14ac:dyDescent="0.35">
      <c r="V70460" s="5" t="str">
        <f t="shared" si="1100"/>
        <v/>
      </c>
    </row>
    <row r="70461" spans="22:22" x14ac:dyDescent="0.35">
      <c r="V70461" s="5" t="str">
        <f t="shared" si="1100"/>
        <v/>
      </c>
    </row>
    <row r="70462" spans="22:22" x14ac:dyDescent="0.35">
      <c r="V70462" s="5" t="str">
        <f t="shared" si="1100"/>
        <v/>
      </c>
    </row>
    <row r="70463" spans="22:22" x14ac:dyDescent="0.35">
      <c r="V70463" s="5" t="str">
        <f t="shared" si="1100"/>
        <v/>
      </c>
    </row>
    <row r="70464" spans="22:22" x14ac:dyDescent="0.35">
      <c r="V70464" s="5" t="str">
        <f t="shared" si="1100"/>
        <v/>
      </c>
    </row>
    <row r="70465" spans="22:22" x14ac:dyDescent="0.35">
      <c r="V70465" s="5" t="str">
        <f t="shared" si="1100"/>
        <v/>
      </c>
    </row>
    <row r="70466" spans="22:22" x14ac:dyDescent="0.35">
      <c r="V70466" s="5" t="str">
        <f t="shared" ref="V70466:V70529" si="1101">TRIM(CLEAN(SUBSTITUTE(A70466,CHAR(160)," ")))</f>
        <v/>
      </c>
    </row>
    <row r="70467" spans="22:22" x14ac:dyDescent="0.35">
      <c r="V70467" s="5" t="str">
        <f t="shared" si="1101"/>
        <v/>
      </c>
    </row>
    <row r="70468" spans="22:22" x14ac:dyDescent="0.35">
      <c r="V70468" s="5" t="str">
        <f t="shared" si="1101"/>
        <v/>
      </c>
    </row>
    <row r="70469" spans="22:22" x14ac:dyDescent="0.35">
      <c r="V70469" s="5" t="str">
        <f t="shared" si="1101"/>
        <v/>
      </c>
    </row>
    <row r="70470" spans="22:22" x14ac:dyDescent="0.35">
      <c r="V70470" s="5" t="str">
        <f t="shared" si="1101"/>
        <v/>
      </c>
    </row>
    <row r="70471" spans="22:22" x14ac:dyDescent="0.35">
      <c r="V70471" s="5" t="str">
        <f t="shared" si="1101"/>
        <v/>
      </c>
    </row>
    <row r="70472" spans="22:22" x14ac:dyDescent="0.35">
      <c r="V70472" s="5" t="str">
        <f t="shared" si="1101"/>
        <v/>
      </c>
    </row>
    <row r="70473" spans="22:22" x14ac:dyDescent="0.35">
      <c r="V70473" s="5" t="str">
        <f t="shared" si="1101"/>
        <v/>
      </c>
    </row>
    <row r="70474" spans="22:22" x14ac:dyDescent="0.35">
      <c r="V70474" s="5" t="str">
        <f t="shared" si="1101"/>
        <v/>
      </c>
    </row>
    <row r="70475" spans="22:22" x14ac:dyDescent="0.35">
      <c r="V70475" s="5" t="str">
        <f t="shared" si="1101"/>
        <v/>
      </c>
    </row>
    <row r="70476" spans="22:22" x14ac:dyDescent="0.35">
      <c r="V70476" s="5" t="str">
        <f t="shared" si="1101"/>
        <v/>
      </c>
    </row>
    <row r="70477" spans="22:22" x14ac:dyDescent="0.35">
      <c r="V70477" s="5" t="str">
        <f t="shared" si="1101"/>
        <v/>
      </c>
    </row>
    <row r="70478" spans="22:22" x14ac:dyDescent="0.35">
      <c r="V70478" s="5" t="str">
        <f t="shared" si="1101"/>
        <v/>
      </c>
    </row>
    <row r="70479" spans="22:22" x14ac:dyDescent="0.35">
      <c r="V70479" s="5" t="str">
        <f t="shared" si="1101"/>
        <v/>
      </c>
    </row>
    <row r="70480" spans="22:22" x14ac:dyDescent="0.35">
      <c r="V70480" s="5" t="str">
        <f t="shared" si="1101"/>
        <v/>
      </c>
    </row>
    <row r="70481" spans="22:22" x14ac:dyDescent="0.35">
      <c r="V70481" s="5" t="str">
        <f t="shared" si="1101"/>
        <v/>
      </c>
    </row>
    <row r="70482" spans="22:22" x14ac:dyDescent="0.35">
      <c r="V70482" s="5" t="str">
        <f t="shared" si="1101"/>
        <v/>
      </c>
    </row>
    <row r="70483" spans="22:22" x14ac:dyDescent="0.35">
      <c r="V70483" s="5" t="str">
        <f t="shared" si="1101"/>
        <v/>
      </c>
    </row>
    <row r="70484" spans="22:22" x14ac:dyDescent="0.35">
      <c r="V70484" s="5" t="str">
        <f t="shared" si="1101"/>
        <v/>
      </c>
    </row>
    <row r="70485" spans="22:22" x14ac:dyDescent="0.35">
      <c r="V70485" s="5" t="str">
        <f t="shared" si="1101"/>
        <v/>
      </c>
    </row>
    <row r="70486" spans="22:22" x14ac:dyDescent="0.35">
      <c r="V70486" s="5" t="str">
        <f t="shared" si="1101"/>
        <v/>
      </c>
    </row>
    <row r="70487" spans="22:22" x14ac:dyDescent="0.35">
      <c r="V70487" s="5" t="str">
        <f t="shared" si="1101"/>
        <v/>
      </c>
    </row>
    <row r="70488" spans="22:22" x14ac:dyDescent="0.35">
      <c r="V70488" s="5" t="str">
        <f t="shared" si="1101"/>
        <v/>
      </c>
    </row>
    <row r="70489" spans="22:22" x14ac:dyDescent="0.35">
      <c r="V70489" s="5" t="str">
        <f t="shared" si="1101"/>
        <v/>
      </c>
    </row>
    <row r="70490" spans="22:22" x14ac:dyDescent="0.35">
      <c r="V70490" s="5" t="str">
        <f t="shared" si="1101"/>
        <v/>
      </c>
    </row>
    <row r="70491" spans="22:22" x14ac:dyDescent="0.35">
      <c r="V70491" s="5" t="str">
        <f t="shared" si="1101"/>
        <v/>
      </c>
    </row>
    <row r="70492" spans="22:22" x14ac:dyDescent="0.35">
      <c r="V70492" s="5" t="str">
        <f t="shared" si="1101"/>
        <v/>
      </c>
    </row>
    <row r="70493" spans="22:22" x14ac:dyDescent="0.35">
      <c r="V70493" s="5" t="str">
        <f t="shared" si="1101"/>
        <v/>
      </c>
    </row>
    <row r="70494" spans="22:22" x14ac:dyDescent="0.35">
      <c r="V70494" s="5" t="str">
        <f t="shared" si="1101"/>
        <v/>
      </c>
    </row>
    <row r="70495" spans="22:22" x14ac:dyDescent="0.35">
      <c r="V70495" s="5" t="str">
        <f t="shared" si="1101"/>
        <v/>
      </c>
    </row>
    <row r="70496" spans="22:22" x14ac:dyDescent="0.35">
      <c r="V70496" s="5" t="str">
        <f t="shared" si="1101"/>
        <v/>
      </c>
    </row>
    <row r="70497" spans="22:22" x14ac:dyDescent="0.35">
      <c r="V70497" s="5" t="str">
        <f t="shared" si="1101"/>
        <v/>
      </c>
    </row>
    <row r="70498" spans="22:22" x14ac:dyDescent="0.35">
      <c r="V70498" s="5" t="str">
        <f t="shared" si="1101"/>
        <v/>
      </c>
    </row>
    <row r="70499" spans="22:22" x14ac:dyDescent="0.35">
      <c r="V70499" s="5" t="str">
        <f t="shared" si="1101"/>
        <v/>
      </c>
    </row>
    <row r="70500" spans="22:22" x14ac:dyDescent="0.35">
      <c r="V70500" s="5" t="str">
        <f t="shared" si="1101"/>
        <v/>
      </c>
    </row>
    <row r="70501" spans="22:22" x14ac:dyDescent="0.35">
      <c r="V70501" s="5" t="str">
        <f t="shared" si="1101"/>
        <v/>
      </c>
    </row>
    <row r="70502" spans="22:22" x14ac:dyDescent="0.35">
      <c r="V70502" s="5" t="str">
        <f t="shared" si="1101"/>
        <v/>
      </c>
    </row>
    <row r="70503" spans="22:22" x14ac:dyDescent="0.35">
      <c r="V70503" s="5" t="str">
        <f t="shared" si="1101"/>
        <v/>
      </c>
    </row>
    <row r="70504" spans="22:22" x14ac:dyDescent="0.35">
      <c r="V70504" s="5" t="str">
        <f t="shared" si="1101"/>
        <v/>
      </c>
    </row>
    <row r="70505" spans="22:22" x14ac:dyDescent="0.35">
      <c r="V70505" s="5" t="str">
        <f t="shared" si="1101"/>
        <v/>
      </c>
    </row>
    <row r="70506" spans="22:22" x14ac:dyDescent="0.35">
      <c r="V70506" s="5" t="str">
        <f t="shared" si="1101"/>
        <v/>
      </c>
    </row>
    <row r="70507" spans="22:22" x14ac:dyDescent="0.35">
      <c r="V70507" s="5" t="str">
        <f t="shared" si="1101"/>
        <v/>
      </c>
    </row>
    <row r="70508" spans="22:22" x14ac:dyDescent="0.35">
      <c r="V70508" s="5" t="str">
        <f t="shared" si="1101"/>
        <v/>
      </c>
    </row>
    <row r="70509" spans="22:22" x14ac:dyDescent="0.35">
      <c r="V70509" s="5" t="str">
        <f t="shared" si="1101"/>
        <v/>
      </c>
    </row>
    <row r="70510" spans="22:22" x14ac:dyDescent="0.35">
      <c r="V70510" s="5" t="str">
        <f t="shared" si="1101"/>
        <v/>
      </c>
    </row>
    <row r="70511" spans="22:22" x14ac:dyDescent="0.35">
      <c r="V70511" s="5" t="str">
        <f t="shared" si="1101"/>
        <v/>
      </c>
    </row>
    <row r="70512" spans="22:22" x14ac:dyDescent="0.35">
      <c r="V70512" s="5" t="str">
        <f t="shared" si="1101"/>
        <v/>
      </c>
    </row>
    <row r="70513" spans="22:22" x14ac:dyDescent="0.35">
      <c r="V70513" s="5" t="str">
        <f t="shared" si="1101"/>
        <v/>
      </c>
    </row>
    <row r="70514" spans="22:22" x14ac:dyDescent="0.35">
      <c r="V70514" s="5" t="str">
        <f t="shared" si="1101"/>
        <v/>
      </c>
    </row>
    <row r="70515" spans="22:22" x14ac:dyDescent="0.35">
      <c r="V70515" s="5" t="str">
        <f t="shared" si="1101"/>
        <v/>
      </c>
    </row>
    <row r="70516" spans="22:22" x14ac:dyDescent="0.35">
      <c r="V70516" s="5" t="str">
        <f t="shared" si="1101"/>
        <v/>
      </c>
    </row>
    <row r="70517" spans="22:22" x14ac:dyDescent="0.35">
      <c r="V70517" s="5" t="str">
        <f t="shared" si="1101"/>
        <v/>
      </c>
    </row>
    <row r="70518" spans="22:22" x14ac:dyDescent="0.35">
      <c r="V70518" s="5" t="str">
        <f t="shared" si="1101"/>
        <v/>
      </c>
    </row>
    <row r="70519" spans="22:22" x14ac:dyDescent="0.35">
      <c r="V70519" s="5" t="str">
        <f t="shared" si="1101"/>
        <v/>
      </c>
    </row>
    <row r="70520" spans="22:22" x14ac:dyDescent="0.35">
      <c r="V70520" s="5" t="str">
        <f t="shared" si="1101"/>
        <v/>
      </c>
    </row>
    <row r="70521" spans="22:22" x14ac:dyDescent="0.35">
      <c r="V70521" s="5" t="str">
        <f t="shared" si="1101"/>
        <v/>
      </c>
    </row>
    <row r="70522" spans="22:22" x14ac:dyDescent="0.35">
      <c r="V70522" s="5" t="str">
        <f t="shared" si="1101"/>
        <v/>
      </c>
    </row>
    <row r="70523" spans="22:22" x14ac:dyDescent="0.35">
      <c r="V70523" s="5" t="str">
        <f t="shared" si="1101"/>
        <v/>
      </c>
    </row>
    <row r="70524" spans="22:22" x14ac:dyDescent="0.35">
      <c r="V70524" s="5" t="str">
        <f t="shared" si="1101"/>
        <v/>
      </c>
    </row>
    <row r="70525" spans="22:22" x14ac:dyDescent="0.35">
      <c r="V70525" s="5" t="str">
        <f t="shared" si="1101"/>
        <v/>
      </c>
    </row>
    <row r="70526" spans="22:22" x14ac:dyDescent="0.35">
      <c r="V70526" s="5" t="str">
        <f t="shared" si="1101"/>
        <v/>
      </c>
    </row>
    <row r="70527" spans="22:22" x14ac:dyDescent="0.35">
      <c r="V70527" s="5" t="str">
        <f t="shared" si="1101"/>
        <v/>
      </c>
    </row>
    <row r="70528" spans="22:22" x14ac:dyDescent="0.35">
      <c r="V70528" s="5" t="str">
        <f t="shared" si="1101"/>
        <v/>
      </c>
    </row>
    <row r="70529" spans="22:22" x14ac:dyDescent="0.35">
      <c r="V70529" s="5" t="str">
        <f t="shared" si="1101"/>
        <v/>
      </c>
    </row>
    <row r="70530" spans="22:22" x14ac:dyDescent="0.35">
      <c r="V70530" s="5" t="str">
        <f t="shared" ref="V70530:V70593" si="1102">TRIM(CLEAN(SUBSTITUTE(A70530,CHAR(160)," ")))</f>
        <v/>
      </c>
    </row>
    <row r="70531" spans="22:22" x14ac:dyDescent="0.35">
      <c r="V70531" s="5" t="str">
        <f t="shared" si="1102"/>
        <v/>
      </c>
    </row>
    <row r="70532" spans="22:22" x14ac:dyDescent="0.35">
      <c r="V70532" s="5" t="str">
        <f t="shared" si="1102"/>
        <v/>
      </c>
    </row>
    <row r="70533" spans="22:22" x14ac:dyDescent="0.35">
      <c r="V70533" s="5" t="str">
        <f t="shared" si="1102"/>
        <v/>
      </c>
    </row>
    <row r="70534" spans="22:22" x14ac:dyDescent="0.35">
      <c r="V70534" s="5" t="str">
        <f t="shared" si="1102"/>
        <v/>
      </c>
    </row>
    <row r="70535" spans="22:22" x14ac:dyDescent="0.35">
      <c r="V70535" s="5" t="str">
        <f t="shared" si="1102"/>
        <v/>
      </c>
    </row>
    <row r="70536" spans="22:22" x14ac:dyDescent="0.35">
      <c r="V70536" s="5" t="str">
        <f t="shared" si="1102"/>
        <v/>
      </c>
    </row>
    <row r="70537" spans="22:22" x14ac:dyDescent="0.35">
      <c r="V70537" s="5" t="str">
        <f t="shared" si="1102"/>
        <v/>
      </c>
    </row>
    <row r="70538" spans="22:22" x14ac:dyDescent="0.35">
      <c r="V70538" s="5" t="str">
        <f t="shared" si="1102"/>
        <v/>
      </c>
    </row>
    <row r="70539" spans="22:22" x14ac:dyDescent="0.35">
      <c r="V70539" s="5" t="str">
        <f t="shared" si="1102"/>
        <v/>
      </c>
    </row>
    <row r="70540" spans="22:22" x14ac:dyDescent="0.35">
      <c r="V70540" s="5" t="str">
        <f t="shared" si="1102"/>
        <v/>
      </c>
    </row>
    <row r="70541" spans="22:22" x14ac:dyDescent="0.35">
      <c r="V70541" s="5" t="str">
        <f t="shared" si="1102"/>
        <v/>
      </c>
    </row>
    <row r="70542" spans="22:22" x14ac:dyDescent="0.35">
      <c r="V70542" s="5" t="str">
        <f t="shared" si="1102"/>
        <v/>
      </c>
    </row>
    <row r="70543" spans="22:22" x14ac:dyDescent="0.35">
      <c r="V70543" s="5" t="str">
        <f t="shared" si="1102"/>
        <v/>
      </c>
    </row>
    <row r="70544" spans="22:22" x14ac:dyDescent="0.35">
      <c r="V70544" s="5" t="str">
        <f t="shared" si="1102"/>
        <v/>
      </c>
    </row>
    <row r="70545" spans="22:22" x14ac:dyDescent="0.35">
      <c r="V70545" s="5" t="str">
        <f t="shared" si="1102"/>
        <v/>
      </c>
    </row>
    <row r="70546" spans="22:22" x14ac:dyDescent="0.35">
      <c r="V70546" s="5" t="str">
        <f t="shared" si="1102"/>
        <v/>
      </c>
    </row>
    <row r="70547" spans="22:22" x14ac:dyDescent="0.35">
      <c r="V70547" s="5" t="str">
        <f t="shared" si="1102"/>
        <v/>
      </c>
    </row>
    <row r="70548" spans="22:22" x14ac:dyDescent="0.35">
      <c r="V70548" s="5" t="str">
        <f t="shared" si="1102"/>
        <v/>
      </c>
    </row>
    <row r="70549" spans="22:22" x14ac:dyDescent="0.35">
      <c r="V70549" s="5" t="str">
        <f t="shared" si="1102"/>
        <v/>
      </c>
    </row>
    <row r="70550" spans="22:22" x14ac:dyDescent="0.35">
      <c r="V70550" s="5" t="str">
        <f t="shared" si="1102"/>
        <v/>
      </c>
    </row>
    <row r="70551" spans="22:22" x14ac:dyDescent="0.35">
      <c r="V70551" s="5" t="str">
        <f t="shared" si="1102"/>
        <v/>
      </c>
    </row>
    <row r="70552" spans="22:22" x14ac:dyDescent="0.35">
      <c r="V70552" s="5" t="str">
        <f t="shared" si="1102"/>
        <v/>
      </c>
    </row>
    <row r="70553" spans="22:22" x14ac:dyDescent="0.35">
      <c r="V70553" s="5" t="str">
        <f t="shared" si="1102"/>
        <v/>
      </c>
    </row>
    <row r="70554" spans="22:22" x14ac:dyDescent="0.35">
      <c r="V70554" s="5" t="str">
        <f t="shared" si="1102"/>
        <v/>
      </c>
    </row>
    <row r="70555" spans="22:22" x14ac:dyDescent="0.35">
      <c r="V70555" s="5" t="str">
        <f t="shared" si="1102"/>
        <v/>
      </c>
    </row>
    <row r="70556" spans="22:22" x14ac:dyDescent="0.35">
      <c r="V70556" s="5" t="str">
        <f t="shared" si="1102"/>
        <v/>
      </c>
    </row>
    <row r="70557" spans="22:22" x14ac:dyDescent="0.35">
      <c r="V70557" s="5" t="str">
        <f t="shared" si="1102"/>
        <v/>
      </c>
    </row>
    <row r="70558" spans="22:22" x14ac:dyDescent="0.35">
      <c r="V70558" s="5" t="str">
        <f t="shared" si="1102"/>
        <v/>
      </c>
    </row>
    <row r="70559" spans="22:22" x14ac:dyDescent="0.35">
      <c r="V70559" s="5" t="str">
        <f t="shared" si="1102"/>
        <v/>
      </c>
    </row>
    <row r="70560" spans="22:22" x14ac:dyDescent="0.35">
      <c r="V70560" s="5" t="str">
        <f t="shared" si="1102"/>
        <v/>
      </c>
    </row>
    <row r="70561" spans="22:22" x14ac:dyDescent="0.35">
      <c r="V70561" s="5" t="str">
        <f t="shared" si="1102"/>
        <v/>
      </c>
    </row>
    <row r="70562" spans="22:22" x14ac:dyDescent="0.35">
      <c r="V70562" s="5" t="str">
        <f t="shared" si="1102"/>
        <v/>
      </c>
    </row>
    <row r="70563" spans="22:22" x14ac:dyDescent="0.35">
      <c r="V70563" s="5" t="str">
        <f t="shared" si="1102"/>
        <v/>
      </c>
    </row>
    <row r="70564" spans="22:22" x14ac:dyDescent="0.35">
      <c r="V70564" s="5" t="str">
        <f t="shared" si="1102"/>
        <v/>
      </c>
    </row>
    <row r="70565" spans="22:22" x14ac:dyDescent="0.35">
      <c r="V70565" s="5" t="str">
        <f t="shared" si="1102"/>
        <v/>
      </c>
    </row>
    <row r="70566" spans="22:22" x14ac:dyDescent="0.35">
      <c r="V70566" s="5" t="str">
        <f t="shared" si="1102"/>
        <v/>
      </c>
    </row>
    <row r="70567" spans="22:22" x14ac:dyDescent="0.35">
      <c r="V70567" s="5" t="str">
        <f t="shared" si="1102"/>
        <v/>
      </c>
    </row>
    <row r="70568" spans="22:22" x14ac:dyDescent="0.35">
      <c r="V70568" s="5" t="str">
        <f t="shared" si="1102"/>
        <v/>
      </c>
    </row>
    <row r="70569" spans="22:22" x14ac:dyDescent="0.35">
      <c r="V70569" s="5" t="str">
        <f t="shared" si="1102"/>
        <v/>
      </c>
    </row>
    <row r="70570" spans="22:22" x14ac:dyDescent="0.35">
      <c r="V70570" s="5" t="str">
        <f t="shared" si="1102"/>
        <v/>
      </c>
    </row>
    <row r="70571" spans="22:22" x14ac:dyDescent="0.35">
      <c r="V70571" s="5" t="str">
        <f t="shared" si="1102"/>
        <v/>
      </c>
    </row>
    <row r="70572" spans="22:22" x14ac:dyDescent="0.35">
      <c r="V70572" s="5" t="str">
        <f t="shared" si="1102"/>
        <v/>
      </c>
    </row>
    <row r="70573" spans="22:22" x14ac:dyDescent="0.35">
      <c r="V70573" s="5" t="str">
        <f t="shared" si="1102"/>
        <v/>
      </c>
    </row>
    <row r="70574" spans="22:22" x14ac:dyDescent="0.35">
      <c r="V70574" s="5" t="str">
        <f t="shared" si="1102"/>
        <v/>
      </c>
    </row>
    <row r="70575" spans="22:22" x14ac:dyDescent="0.35">
      <c r="V70575" s="5" t="str">
        <f t="shared" si="1102"/>
        <v/>
      </c>
    </row>
    <row r="70576" spans="22:22" x14ac:dyDescent="0.35">
      <c r="V70576" s="5" t="str">
        <f t="shared" si="1102"/>
        <v/>
      </c>
    </row>
    <row r="70577" spans="22:22" x14ac:dyDescent="0.35">
      <c r="V70577" s="5" t="str">
        <f t="shared" si="1102"/>
        <v/>
      </c>
    </row>
    <row r="70578" spans="22:22" x14ac:dyDescent="0.35">
      <c r="V70578" s="5" t="str">
        <f t="shared" si="1102"/>
        <v/>
      </c>
    </row>
    <row r="70579" spans="22:22" x14ac:dyDescent="0.35">
      <c r="V70579" s="5" t="str">
        <f t="shared" si="1102"/>
        <v/>
      </c>
    </row>
    <row r="70580" spans="22:22" x14ac:dyDescent="0.35">
      <c r="V70580" s="5" t="str">
        <f t="shared" si="1102"/>
        <v/>
      </c>
    </row>
    <row r="70581" spans="22:22" x14ac:dyDescent="0.35">
      <c r="V70581" s="5" t="str">
        <f t="shared" si="1102"/>
        <v/>
      </c>
    </row>
    <row r="70582" spans="22:22" x14ac:dyDescent="0.35">
      <c r="V70582" s="5" t="str">
        <f t="shared" si="1102"/>
        <v/>
      </c>
    </row>
    <row r="70583" spans="22:22" x14ac:dyDescent="0.35">
      <c r="V70583" s="5" t="str">
        <f t="shared" si="1102"/>
        <v/>
      </c>
    </row>
    <row r="70584" spans="22:22" x14ac:dyDescent="0.35">
      <c r="V70584" s="5" t="str">
        <f t="shared" si="1102"/>
        <v/>
      </c>
    </row>
    <row r="70585" spans="22:22" x14ac:dyDescent="0.35">
      <c r="V70585" s="5" t="str">
        <f t="shared" si="1102"/>
        <v/>
      </c>
    </row>
    <row r="70586" spans="22:22" x14ac:dyDescent="0.35">
      <c r="V70586" s="5" t="str">
        <f t="shared" si="1102"/>
        <v/>
      </c>
    </row>
    <row r="70587" spans="22:22" x14ac:dyDescent="0.35">
      <c r="V70587" s="5" t="str">
        <f t="shared" si="1102"/>
        <v/>
      </c>
    </row>
    <row r="70588" spans="22:22" x14ac:dyDescent="0.35">
      <c r="V70588" s="5" t="str">
        <f t="shared" si="1102"/>
        <v/>
      </c>
    </row>
    <row r="70589" spans="22:22" x14ac:dyDescent="0.35">
      <c r="V70589" s="5" t="str">
        <f t="shared" si="1102"/>
        <v/>
      </c>
    </row>
    <row r="70590" spans="22:22" x14ac:dyDescent="0.35">
      <c r="V70590" s="5" t="str">
        <f t="shared" si="1102"/>
        <v/>
      </c>
    </row>
    <row r="70591" spans="22:22" x14ac:dyDescent="0.35">
      <c r="V70591" s="5" t="str">
        <f t="shared" si="1102"/>
        <v/>
      </c>
    </row>
    <row r="70592" spans="22:22" x14ac:dyDescent="0.35">
      <c r="V70592" s="5" t="str">
        <f t="shared" si="1102"/>
        <v/>
      </c>
    </row>
    <row r="70593" spans="22:22" x14ac:dyDescent="0.35">
      <c r="V70593" s="5" t="str">
        <f t="shared" si="1102"/>
        <v/>
      </c>
    </row>
    <row r="70594" spans="22:22" x14ac:dyDescent="0.35">
      <c r="V70594" s="5" t="str">
        <f t="shared" ref="V70594:V70657" si="1103">TRIM(CLEAN(SUBSTITUTE(A70594,CHAR(160)," ")))</f>
        <v/>
      </c>
    </row>
    <row r="70595" spans="22:22" x14ac:dyDescent="0.35">
      <c r="V70595" s="5" t="str">
        <f t="shared" si="1103"/>
        <v/>
      </c>
    </row>
    <row r="70596" spans="22:22" x14ac:dyDescent="0.35">
      <c r="V70596" s="5" t="str">
        <f t="shared" si="1103"/>
        <v/>
      </c>
    </row>
    <row r="70597" spans="22:22" x14ac:dyDescent="0.35">
      <c r="V70597" s="5" t="str">
        <f t="shared" si="1103"/>
        <v/>
      </c>
    </row>
    <row r="70598" spans="22:22" x14ac:dyDescent="0.35">
      <c r="V70598" s="5" t="str">
        <f t="shared" si="1103"/>
        <v/>
      </c>
    </row>
    <row r="70599" spans="22:22" x14ac:dyDescent="0.35">
      <c r="V70599" s="5" t="str">
        <f t="shared" si="1103"/>
        <v/>
      </c>
    </row>
    <row r="70600" spans="22:22" x14ac:dyDescent="0.35">
      <c r="V70600" s="5" t="str">
        <f t="shared" si="1103"/>
        <v/>
      </c>
    </row>
    <row r="70601" spans="22:22" x14ac:dyDescent="0.35">
      <c r="V70601" s="5" t="str">
        <f t="shared" si="1103"/>
        <v/>
      </c>
    </row>
    <row r="70602" spans="22:22" x14ac:dyDescent="0.35">
      <c r="V70602" s="5" t="str">
        <f t="shared" si="1103"/>
        <v/>
      </c>
    </row>
    <row r="70603" spans="22:22" x14ac:dyDescent="0.35">
      <c r="V70603" s="5" t="str">
        <f t="shared" si="1103"/>
        <v/>
      </c>
    </row>
    <row r="70604" spans="22:22" x14ac:dyDescent="0.35">
      <c r="V70604" s="5" t="str">
        <f t="shared" si="1103"/>
        <v/>
      </c>
    </row>
    <row r="70605" spans="22:22" x14ac:dyDescent="0.35">
      <c r="V70605" s="5" t="str">
        <f t="shared" si="1103"/>
        <v/>
      </c>
    </row>
    <row r="70606" spans="22:22" x14ac:dyDescent="0.35">
      <c r="V70606" s="5" t="str">
        <f t="shared" si="1103"/>
        <v/>
      </c>
    </row>
    <row r="70607" spans="22:22" x14ac:dyDescent="0.35">
      <c r="V70607" s="5" t="str">
        <f t="shared" si="1103"/>
        <v/>
      </c>
    </row>
    <row r="70608" spans="22:22" x14ac:dyDescent="0.35">
      <c r="V70608" s="5" t="str">
        <f t="shared" si="1103"/>
        <v/>
      </c>
    </row>
    <row r="70609" spans="22:22" x14ac:dyDescent="0.35">
      <c r="V70609" s="5" t="str">
        <f t="shared" si="1103"/>
        <v/>
      </c>
    </row>
    <row r="70610" spans="22:22" x14ac:dyDescent="0.35">
      <c r="V70610" s="5" t="str">
        <f t="shared" si="1103"/>
        <v/>
      </c>
    </row>
    <row r="70611" spans="22:22" x14ac:dyDescent="0.35">
      <c r="V70611" s="5" t="str">
        <f t="shared" si="1103"/>
        <v/>
      </c>
    </row>
    <row r="70612" spans="22:22" x14ac:dyDescent="0.35">
      <c r="V70612" s="5" t="str">
        <f t="shared" si="1103"/>
        <v/>
      </c>
    </row>
    <row r="70613" spans="22:22" x14ac:dyDescent="0.35">
      <c r="V70613" s="5" t="str">
        <f t="shared" si="1103"/>
        <v/>
      </c>
    </row>
    <row r="70614" spans="22:22" x14ac:dyDescent="0.35">
      <c r="V70614" s="5" t="str">
        <f t="shared" si="1103"/>
        <v/>
      </c>
    </row>
    <row r="70615" spans="22:22" x14ac:dyDescent="0.35">
      <c r="V70615" s="5" t="str">
        <f t="shared" si="1103"/>
        <v/>
      </c>
    </row>
    <row r="70616" spans="22:22" x14ac:dyDescent="0.35">
      <c r="V70616" s="5" t="str">
        <f t="shared" si="1103"/>
        <v/>
      </c>
    </row>
    <row r="70617" spans="22:22" x14ac:dyDescent="0.35">
      <c r="V70617" s="5" t="str">
        <f t="shared" si="1103"/>
        <v/>
      </c>
    </row>
    <row r="70618" spans="22:22" x14ac:dyDescent="0.35">
      <c r="V70618" s="5" t="str">
        <f t="shared" si="1103"/>
        <v/>
      </c>
    </row>
    <row r="70619" spans="22:22" x14ac:dyDescent="0.35">
      <c r="V70619" s="5" t="str">
        <f t="shared" si="1103"/>
        <v/>
      </c>
    </row>
    <row r="70620" spans="22:22" x14ac:dyDescent="0.35">
      <c r="V70620" s="5" t="str">
        <f t="shared" si="1103"/>
        <v/>
      </c>
    </row>
    <row r="70621" spans="22:22" x14ac:dyDescent="0.35">
      <c r="V70621" s="5" t="str">
        <f t="shared" si="1103"/>
        <v/>
      </c>
    </row>
    <row r="70622" spans="22:22" x14ac:dyDescent="0.35">
      <c r="V70622" s="5" t="str">
        <f t="shared" si="1103"/>
        <v/>
      </c>
    </row>
    <row r="70623" spans="22:22" x14ac:dyDescent="0.35">
      <c r="V70623" s="5" t="str">
        <f t="shared" si="1103"/>
        <v/>
      </c>
    </row>
    <row r="70624" spans="22:22" x14ac:dyDescent="0.35">
      <c r="V70624" s="5" t="str">
        <f t="shared" si="1103"/>
        <v/>
      </c>
    </row>
    <row r="70625" spans="22:22" x14ac:dyDescent="0.35">
      <c r="V70625" s="5" t="str">
        <f t="shared" si="1103"/>
        <v/>
      </c>
    </row>
    <row r="70626" spans="22:22" x14ac:dyDescent="0.35">
      <c r="V70626" s="5" t="str">
        <f t="shared" si="1103"/>
        <v/>
      </c>
    </row>
    <row r="70627" spans="22:22" x14ac:dyDescent="0.35">
      <c r="V70627" s="5" t="str">
        <f t="shared" si="1103"/>
        <v/>
      </c>
    </row>
    <row r="70628" spans="22:22" x14ac:dyDescent="0.35">
      <c r="V70628" s="5" t="str">
        <f t="shared" si="1103"/>
        <v/>
      </c>
    </row>
    <row r="70629" spans="22:22" x14ac:dyDescent="0.35">
      <c r="V70629" s="5" t="str">
        <f t="shared" si="1103"/>
        <v/>
      </c>
    </row>
    <row r="70630" spans="22:22" x14ac:dyDescent="0.35">
      <c r="V70630" s="5" t="str">
        <f t="shared" si="1103"/>
        <v/>
      </c>
    </row>
    <row r="70631" spans="22:22" x14ac:dyDescent="0.35">
      <c r="V70631" s="5" t="str">
        <f t="shared" si="1103"/>
        <v/>
      </c>
    </row>
    <row r="70632" spans="22:22" x14ac:dyDescent="0.35">
      <c r="V70632" s="5" t="str">
        <f t="shared" si="1103"/>
        <v/>
      </c>
    </row>
    <row r="70633" spans="22:22" x14ac:dyDescent="0.35">
      <c r="V70633" s="5" t="str">
        <f t="shared" si="1103"/>
        <v/>
      </c>
    </row>
    <row r="70634" spans="22:22" x14ac:dyDescent="0.35">
      <c r="V70634" s="5" t="str">
        <f t="shared" si="1103"/>
        <v/>
      </c>
    </row>
    <row r="70635" spans="22:22" x14ac:dyDescent="0.35">
      <c r="V70635" s="5" t="str">
        <f t="shared" si="1103"/>
        <v/>
      </c>
    </row>
    <row r="70636" spans="22:22" x14ac:dyDescent="0.35">
      <c r="V70636" s="5" t="str">
        <f t="shared" si="1103"/>
        <v/>
      </c>
    </row>
    <row r="70637" spans="22:22" x14ac:dyDescent="0.35">
      <c r="V70637" s="5" t="str">
        <f t="shared" si="1103"/>
        <v/>
      </c>
    </row>
    <row r="70638" spans="22:22" x14ac:dyDescent="0.35">
      <c r="V70638" s="5" t="str">
        <f t="shared" si="1103"/>
        <v/>
      </c>
    </row>
    <row r="70639" spans="22:22" x14ac:dyDescent="0.35">
      <c r="V70639" s="5" t="str">
        <f t="shared" si="1103"/>
        <v/>
      </c>
    </row>
    <row r="70640" spans="22:22" x14ac:dyDescent="0.35">
      <c r="V70640" s="5" t="str">
        <f t="shared" si="1103"/>
        <v/>
      </c>
    </row>
    <row r="70641" spans="22:22" x14ac:dyDescent="0.35">
      <c r="V70641" s="5" t="str">
        <f t="shared" si="1103"/>
        <v/>
      </c>
    </row>
    <row r="70642" spans="22:22" x14ac:dyDescent="0.35">
      <c r="V70642" s="5" t="str">
        <f t="shared" si="1103"/>
        <v/>
      </c>
    </row>
    <row r="70643" spans="22:22" x14ac:dyDescent="0.35">
      <c r="V70643" s="5" t="str">
        <f t="shared" si="1103"/>
        <v/>
      </c>
    </row>
    <row r="70644" spans="22:22" x14ac:dyDescent="0.35">
      <c r="V70644" s="5" t="str">
        <f t="shared" si="1103"/>
        <v/>
      </c>
    </row>
    <row r="70645" spans="22:22" x14ac:dyDescent="0.35">
      <c r="V70645" s="5" t="str">
        <f t="shared" si="1103"/>
        <v/>
      </c>
    </row>
    <row r="70646" spans="22:22" x14ac:dyDescent="0.35">
      <c r="V70646" s="5" t="str">
        <f t="shared" si="1103"/>
        <v/>
      </c>
    </row>
    <row r="70647" spans="22:22" x14ac:dyDescent="0.35">
      <c r="V70647" s="5" t="str">
        <f t="shared" si="1103"/>
        <v/>
      </c>
    </row>
    <row r="70648" spans="22:22" x14ac:dyDescent="0.35">
      <c r="V70648" s="5" t="str">
        <f t="shared" si="1103"/>
        <v/>
      </c>
    </row>
    <row r="70649" spans="22:22" x14ac:dyDescent="0.35">
      <c r="V70649" s="5" t="str">
        <f t="shared" si="1103"/>
        <v/>
      </c>
    </row>
    <row r="70650" spans="22:22" x14ac:dyDescent="0.35">
      <c r="V70650" s="5" t="str">
        <f t="shared" si="1103"/>
        <v/>
      </c>
    </row>
    <row r="70651" spans="22:22" x14ac:dyDescent="0.35">
      <c r="V70651" s="5" t="str">
        <f t="shared" si="1103"/>
        <v/>
      </c>
    </row>
    <row r="70652" spans="22:22" x14ac:dyDescent="0.35">
      <c r="V70652" s="5" t="str">
        <f t="shared" si="1103"/>
        <v/>
      </c>
    </row>
    <row r="70653" spans="22:22" x14ac:dyDescent="0.35">
      <c r="V70653" s="5" t="str">
        <f t="shared" si="1103"/>
        <v/>
      </c>
    </row>
    <row r="70654" spans="22:22" x14ac:dyDescent="0.35">
      <c r="V70654" s="5" t="str">
        <f t="shared" si="1103"/>
        <v/>
      </c>
    </row>
    <row r="70655" spans="22:22" x14ac:dyDescent="0.35">
      <c r="V70655" s="5" t="str">
        <f t="shared" si="1103"/>
        <v/>
      </c>
    </row>
    <row r="70656" spans="22:22" x14ac:dyDescent="0.35">
      <c r="V70656" s="5" t="str">
        <f t="shared" si="1103"/>
        <v/>
      </c>
    </row>
    <row r="70657" spans="22:22" x14ac:dyDescent="0.35">
      <c r="V70657" s="5" t="str">
        <f t="shared" si="1103"/>
        <v/>
      </c>
    </row>
    <row r="70658" spans="22:22" x14ac:dyDescent="0.35">
      <c r="V70658" s="5" t="str">
        <f t="shared" ref="V70658:V70721" si="1104">TRIM(CLEAN(SUBSTITUTE(A70658,CHAR(160)," ")))</f>
        <v/>
      </c>
    </row>
    <row r="70659" spans="22:22" x14ac:dyDescent="0.35">
      <c r="V70659" s="5" t="str">
        <f t="shared" si="1104"/>
        <v/>
      </c>
    </row>
    <row r="70660" spans="22:22" x14ac:dyDescent="0.35">
      <c r="V70660" s="5" t="str">
        <f t="shared" si="1104"/>
        <v/>
      </c>
    </row>
    <row r="70661" spans="22:22" x14ac:dyDescent="0.35">
      <c r="V70661" s="5" t="str">
        <f t="shared" si="1104"/>
        <v/>
      </c>
    </row>
    <row r="70662" spans="22:22" x14ac:dyDescent="0.35">
      <c r="V70662" s="5" t="str">
        <f t="shared" si="1104"/>
        <v/>
      </c>
    </row>
    <row r="70663" spans="22:22" x14ac:dyDescent="0.35">
      <c r="V70663" s="5" t="str">
        <f t="shared" si="1104"/>
        <v/>
      </c>
    </row>
    <row r="70664" spans="22:22" x14ac:dyDescent="0.35">
      <c r="V70664" s="5" t="str">
        <f t="shared" si="1104"/>
        <v/>
      </c>
    </row>
    <row r="70665" spans="22:22" x14ac:dyDescent="0.35">
      <c r="V70665" s="5" t="str">
        <f t="shared" si="1104"/>
        <v/>
      </c>
    </row>
    <row r="70666" spans="22:22" x14ac:dyDescent="0.35">
      <c r="V70666" s="5" t="str">
        <f t="shared" si="1104"/>
        <v/>
      </c>
    </row>
    <row r="70667" spans="22:22" x14ac:dyDescent="0.35">
      <c r="V70667" s="5" t="str">
        <f t="shared" si="1104"/>
        <v/>
      </c>
    </row>
    <row r="70668" spans="22:22" x14ac:dyDescent="0.35">
      <c r="V70668" s="5" t="str">
        <f t="shared" si="1104"/>
        <v/>
      </c>
    </row>
    <row r="70669" spans="22:22" x14ac:dyDescent="0.35">
      <c r="V70669" s="5" t="str">
        <f t="shared" si="1104"/>
        <v/>
      </c>
    </row>
    <row r="70670" spans="22:22" x14ac:dyDescent="0.35">
      <c r="V70670" s="5" t="str">
        <f t="shared" si="1104"/>
        <v/>
      </c>
    </row>
    <row r="70671" spans="22:22" x14ac:dyDescent="0.35">
      <c r="V70671" s="5" t="str">
        <f t="shared" si="1104"/>
        <v/>
      </c>
    </row>
    <row r="70672" spans="22:22" x14ac:dyDescent="0.35">
      <c r="V70672" s="5" t="str">
        <f t="shared" si="1104"/>
        <v/>
      </c>
    </row>
    <row r="70673" spans="22:22" x14ac:dyDescent="0.35">
      <c r="V70673" s="5" t="str">
        <f t="shared" si="1104"/>
        <v/>
      </c>
    </row>
    <row r="70674" spans="22:22" x14ac:dyDescent="0.35">
      <c r="V70674" s="5" t="str">
        <f t="shared" si="1104"/>
        <v/>
      </c>
    </row>
    <row r="70675" spans="22:22" x14ac:dyDescent="0.35">
      <c r="V70675" s="5" t="str">
        <f t="shared" si="1104"/>
        <v/>
      </c>
    </row>
    <row r="70676" spans="22:22" x14ac:dyDescent="0.35">
      <c r="V70676" s="5" t="str">
        <f t="shared" si="1104"/>
        <v/>
      </c>
    </row>
    <row r="70677" spans="22:22" x14ac:dyDescent="0.35">
      <c r="V70677" s="5" t="str">
        <f t="shared" si="1104"/>
        <v/>
      </c>
    </row>
    <row r="70678" spans="22:22" x14ac:dyDescent="0.35">
      <c r="V70678" s="5" t="str">
        <f t="shared" si="1104"/>
        <v/>
      </c>
    </row>
    <row r="70679" spans="22:22" x14ac:dyDescent="0.35">
      <c r="V70679" s="5" t="str">
        <f t="shared" si="1104"/>
        <v/>
      </c>
    </row>
    <row r="70680" spans="22:22" x14ac:dyDescent="0.35">
      <c r="V70680" s="5" t="str">
        <f t="shared" si="1104"/>
        <v/>
      </c>
    </row>
    <row r="70681" spans="22:22" x14ac:dyDescent="0.35">
      <c r="V70681" s="5" t="str">
        <f t="shared" si="1104"/>
        <v/>
      </c>
    </row>
    <row r="70682" spans="22:22" x14ac:dyDescent="0.35">
      <c r="V70682" s="5" t="str">
        <f t="shared" si="1104"/>
        <v/>
      </c>
    </row>
    <row r="70683" spans="22:22" x14ac:dyDescent="0.35">
      <c r="V70683" s="5" t="str">
        <f t="shared" si="1104"/>
        <v/>
      </c>
    </row>
    <row r="70684" spans="22:22" x14ac:dyDescent="0.35">
      <c r="V70684" s="5" t="str">
        <f t="shared" si="1104"/>
        <v/>
      </c>
    </row>
    <row r="70685" spans="22:22" x14ac:dyDescent="0.35">
      <c r="V70685" s="5" t="str">
        <f t="shared" si="1104"/>
        <v/>
      </c>
    </row>
    <row r="70686" spans="22:22" x14ac:dyDescent="0.35">
      <c r="V70686" s="5" t="str">
        <f t="shared" si="1104"/>
        <v/>
      </c>
    </row>
    <row r="70687" spans="22:22" x14ac:dyDescent="0.35">
      <c r="V70687" s="5" t="str">
        <f t="shared" si="1104"/>
        <v/>
      </c>
    </row>
    <row r="70688" spans="22:22" x14ac:dyDescent="0.35">
      <c r="V70688" s="5" t="str">
        <f t="shared" si="1104"/>
        <v/>
      </c>
    </row>
    <row r="70689" spans="22:22" x14ac:dyDescent="0.35">
      <c r="V70689" s="5" t="str">
        <f t="shared" si="1104"/>
        <v/>
      </c>
    </row>
    <row r="70690" spans="22:22" x14ac:dyDescent="0.35">
      <c r="V70690" s="5" t="str">
        <f t="shared" si="1104"/>
        <v/>
      </c>
    </row>
    <row r="70691" spans="22:22" x14ac:dyDescent="0.35">
      <c r="V70691" s="5" t="str">
        <f t="shared" si="1104"/>
        <v/>
      </c>
    </row>
    <row r="70692" spans="22:22" x14ac:dyDescent="0.35">
      <c r="V70692" s="5" t="str">
        <f t="shared" si="1104"/>
        <v/>
      </c>
    </row>
    <row r="70693" spans="22:22" x14ac:dyDescent="0.35">
      <c r="V70693" s="5" t="str">
        <f t="shared" si="1104"/>
        <v/>
      </c>
    </row>
    <row r="70694" spans="22:22" x14ac:dyDescent="0.35">
      <c r="V70694" s="5" t="str">
        <f t="shared" si="1104"/>
        <v/>
      </c>
    </row>
    <row r="70695" spans="22:22" x14ac:dyDescent="0.35">
      <c r="V70695" s="5" t="str">
        <f t="shared" si="1104"/>
        <v/>
      </c>
    </row>
    <row r="70696" spans="22:22" x14ac:dyDescent="0.35">
      <c r="V70696" s="5" t="str">
        <f t="shared" si="1104"/>
        <v/>
      </c>
    </row>
    <row r="70697" spans="22:22" x14ac:dyDescent="0.35">
      <c r="V70697" s="5" t="str">
        <f t="shared" si="1104"/>
        <v/>
      </c>
    </row>
    <row r="70698" spans="22:22" x14ac:dyDescent="0.35">
      <c r="V70698" s="5" t="str">
        <f t="shared" si="1104"/>
        <v/>
      </c>
    </row>
    <row r="70699" spans="22:22" x14ac:dyDescent="0.35">
      <c r="V70699" s="5" t="str">
        <f t="shared" si="1104"/>
        <v/>
      </c>
    </row>
    <row r="70700" spans="22:22" x14ac:dyDescent="0.35">
      <c r="V70700" s="5" t="str">
        <f t="shared" si="1104"/>
        <v/>
      </c>
    </row>
    <row r="70701" spans="22:22" x14ac:dyDescent="0.35">
      <c r="V70701" s="5" t="str">
        <f t="shared" si="1104"/>
        <v/>
      </c>
    </row>
    <row r="70702" spans="22:22" x14ac:dyDescent="0.35">
      <c r="V70702" s="5" t="str">
        <f t="shared" si="1104"/>
        <v/>
      </c>
    </row>
    <row r="70703" spans="22:22" x14ac:dyDescent="0.35">
      <c r="V70703" s="5" t="str">
        <f t="shared" si="1104"/>
        <v/>
      </c>
    </row>
    <row r="70704" spans="22:22" x14ac:dyDescent="0.35">
      <c r="V70704" s="5" t="str">
        <f t="shared" si="1104"/>
        <v/>
      </c>
    </row>
    <row r="70705" spans="22:22" x14ac:dyDescent="0.35">
      <c r="V70705" s="5" t="str">
        <f t="shared" si="1104"/>
        <v/>
      </c>
    </row>
    <row r="70706" spans="22:22" x14ac:dyDescent="0.35">
      <c r="V70706" s="5" t="str">
        <f t="shared" si="1104"/>
        <v/>
      </c>
    </row>
    <row r="70707" spans="22:22" x14ac:dyDescent="0.35">
      <c r="V70707" s="5" t="str">
        <f t="shared" si="1104"/>
        <v/>
      </c>
    </row>
    <row r="70708" spans="22:22" x14ac:dyDescent="0.35">
      <c r="V70708" s="5" t="str">
        <f t="shared" si="1104"/>
        <v/>
      </c>
    </row>
    <row r="70709" spans="22:22" x14ac:dyDescent="0.35">
      <c r="V70709" s="5" t="str">
        <f t="shared" si="1104"/>
        <v/>
      </c>
    </row>
    <row r="70710" spans="22:22" x14ac:dyDescent="0.35">
      <c r="V70710" s="5" t="str">
        <f t="shared" si="1104"/>
        <v/>
      </c>
    </row>
    <row r="70711" spans="22:22" x14ac:dyDescent="0.35">
      <c r="V70711" s="5" t="str">
        <f t="shared" si="1104"/>
        <v/>
      </c>
    </row>
    <row r="70712" spans="22:22" x14ac:dyDescent="0.35">
      <c r="V70712" s="5" t="str">
        <f t="shared" si="1104"/>
        <v/>
      </c>
    </row>
    <row r="70713" spans="22:22" x14ac:dyDescent="0.35">
      <c r="V70713" s="5" t="str">
        <f t="shared" si="1104"/>
        <v/>
      </c>
    </row>
    <row r="70714" spans="22:22" x14ac:dyDescent="0.35">
      <c r="V70714" s="5" t="str">
        <f t="shared" si="1104"/>
        <v/>
      </c>
    </row>
    <row r="70715" spans="22:22" x14ac:dyDescent="0.35">
      <c r="V70715" s="5" t="str">
        <f t="shared" si="1104"/>
        <v/>
      </c>
    </row>
    <row r="70716" spans="22:22" x14ac:dyDescent="0.35">
      <c r="V70716" s="5" t="str">
        <f t="shared" si="1104"/>
        <v/>
      </c>
    </row>
    <row r="70717" spans="22:22" x14ac:dyDescent="0.35">
      <c r="V70717" s="5" t="str">
        <f t="shared" si="1104"/>
        <v/>
      </c>
    </row>
    <row r="70718" spans="22:22" x14ac:dyDescent="0.35">
      <c r="V70718" s="5" t="str">
        <f t="shared" si="1104"/>
        <v/>
      </c>
    </row>
    <row r="70719" spans="22:22" x14ac:dyDescent="0.35">
      <c r="V70719" s="5" t="str">
        <f t="shared" si="1104"/>
        <v/>
      </c>
    </row>
    <row r="70720" spans="22:22" x14ac:dyDescent="0.35">
      <c r="V70720" s="5" t="str">
        <f t="shared" si="1104"/>
        <v/>
      </c>
    </row>
    <row r="70721" spans="22:22" x14ac:dyDescent="0.35">
      <c r="V70721" s="5" t="str">
        <f t="shared" si="1104"/>
        <v/>
      </c>
    </row>
    <row r="70722" spans="22:22" x14ac:dyDescent="0.35">
      <c r="V70722" s="5" t="str">
        <f t="shared" ref="V70722:V70785" si="1105">TRIM(CLEAN(SUBSTITUTE(A70722,CHAR(160)," ")))</f>
        <v/>
      </c>
    </row>
    <row r="70723" spans="22:22" x14ac:dyDescent="0.35">
      <c r="V70723" s="5" t="str">
        <f t="shared" si="1105"/>
        <v/>
      </c>
    </row>
    <row r="70724" spans="22:22" x14ac:dyDescent="0.35">
      <c r="V70724" s="5" t="str">
        <f t="shared" si="1105"/>
        <v/>
      </c>
    </row>
    <row r="70725" spans="22:22" x14ac:dyDescent="0.35">
      <c r="V70725" s="5" t="str">
        <f t="shared" si="1105"/>
        <v/>
      </c>
    </row>
    <row r="70726" spans="22:22" x14ac:dyDescent="0.35">
      <c r="V70726" s="5" t="str">
        <f t="shared" si="1105"/>
        <v/>
      </c>
    </row>
    <row r="70727" spans="22:22" x14ac:dyDescent="0.35">
      <c r="V70727" s="5" t="str">
        <f t="shared" si="1105"/>
        <v/>
      </c>
    </row>
    <row r="70728" spans="22:22" x14ac:dyDescent="0.35">
      <c r="V70728" s="5" t="str">
        <f t="shared" si="1105"/>
        <v/>
      </c>
    </row>
    <row r="70729" spans="22:22" x14ac:dyDescent="0.35">
      <c r="V70729" s="5" t="str">
        <f t="shared" si="1105"/>
        <v/>
      </c>
    </row>
    <row r="70730" spans="22:22" x14ac:dyDescent="0.35">
      <c r="V70730" s="5" t="str">
        <f t="shared" si="1105"/>
        <v/>
      </c>
    </row>
    <row r="70731" spans="22:22" x14ac:dyDescent="0.35">
      <c r="V70731" s="5" t="str">
        <f t="shared" si="1105"/>
        <v/>
      </c>
    </row>
    <row r="70732" spans="22:22" x14ac:dyDescent="0.35">
      <c r="V70732" s="5" t="str">
        <f t="shared" si="1105"/>
        <v/>
      </c>
    </row>
    <row r="70733" spans="22:22" x14ac:dyDescent="0.35">
      <c r="V70733" s="5" t="str">
        <f t="shared" si="1105"/>
        <v/>
      </c>
    </row>
    <row r="70734" spans="22:22" x14ac:dyDescent="0.35">
      <c r="V70734" s="5" t="str">
        <f t="shared" si="1105"/>
        <v/>
      </c>
    </row>
    <row r="70735" spans="22:22" x14ac:dyDescent="0.35">
      <c r="V70735" s="5" t="str">
        <f t="shared" si="1105"/>
        <v/>
      </c>
    </row>
    <row r="70736" spans="22:22" x14ac:dyDescent="0.35">
      <c r="V70736" s="5" t="str">
        <f t="shared" si="1105"/>
        <v/>
      </c>
    </row>
    <row r="70737" spans="22:22" x14ac:dyDescent="0.35">
      <c r="V70737" s="5" t="str">
        <f t="shared" si="1105"/>
        <v/>
      </c>
    </row>
    <row r="70738" spans="22:22" x14ac:dyDescent="0.35">
      <c r="V70738" s="5" t="str">
        <f t="shared" si="1105"/>
        <v/>
      </c>
    </row>
    <row r="70739" spans="22:22" x14ac:dyDescent="0.35">
      <c r="V70739" s="5" t="str">
        <f t="shared" si="1105"/>
        <v/>
      </c>
    </row>
    <row r="70740" spans="22:22" x14ac:dyDescent="0.35">
      <c r="V70740" s="5" t="str">
        <f t="shared" si="1105"/>
        <v/>
      </c>
    </row>
    <row r="70741" spans="22:22" x14ac:dyDescent="0.35">
      <c r="V70741" s="5" t="str">
        <f t="shared" si="1105"/>
        <v/>
      </c>
    </row>
    <row r="70742" spans="22:22" x14ac:dyDescent="0.35">
      <c r="V70742" s="5" t="str">
        <f t="shared" si="1105"/>
        <v/>
      </c>
    </row>
    <row r="70743" spans="22:22" x14ac:dyDescent="0.35">
      <c r="V70743" s="5" t="str">
        <f t="shared" si="1105"/>
        <v/>
      </c>
    </row>
    <row r="70744" spans="22:22" x14ac:dyDescent="0.35">
      <c r="V70744" s="5" t="str">
        <f t="shared" si="1105"/>
        <v/>
      </c>
    </row>
    <row r="70745" spans="22:22" x14ac:dyDescent="0.35">
      <c r="V70745" s="5" t="str">
        <f t="shared" si="1105"/>
        <v/>
      </c>
    </row>
    <row r="70746" spans="22:22" x14ac:dyDescent="0.35">
      <c r="V70746" s="5" t="str">
        <f t="shared" si="1105"/>
        <v/>
      </c>
    </row>
    <row r="70747" spans="22:22" x14ac:dyDescent="0.35">
      <c r="V70747" s="5" t="str">
        <f t="shared" si="1105"/>
        <v/>
      </c>
    </row>
    <row r="70748" spans="22:22" x14ac:dyDescent="0.35">
      <c r="V70748" s="5" t="str">
        <f t="shared" si="1105"/>
        <v/>
      </c>
    </row>
    <row r="70749" spans="22:22" x14ac:dyDescent="0.35">
      <c r="V70749" s="5" t="str">
        <f t="shared" si="1105"/>
        <v/>
      </c>
    </row>
    <row r="70750" spans="22:22" x14ac:dyDescent="0.35">
      <c r="V70750" s="5" t="str">
        <f t="shared" si="1105"/>
        <v/>
      </c>
    </row>
    <row r="70751" spans="22:22" x14ac:dyDescent="0.35">
      <c r="V70751" s="5" t="str">
        <f t="shared" si="1105"/>
        <v/>
      </c>
    </row>
    <row r="70752" spans="22:22" x14ac:dyDescent="0.35">
      <c r="V70752" s="5" t="str">
        <f t="shared" si="1105"/>
        <v/>
      </c>
    </row>
    <row r="70753" spans="22:22" x14ac:dyDescent="0.35">
      <c r="V70753" s="5" t="str">
        <f t="shared" si="1105"/>
        <v/>
      </c>
    </row>
    <row r="70754" spans="22:22" x14ac:dyDescent="0.35">
      <c r="V70754" s="5" t="str">
        <f t="shared" si="1105"/>
        <v/>
      </c>
    </row>
    <row r="70755" spans="22:22" x14ac:dyDescent="0.35">
      <c r="V70755" s="5" t="str">
        <f t="shared" si="1105"/>
        <v/>
      </c>
    </row>
    <row r="70756" spans="22:22" x14ac:dyDescent="0.35">
      <c r="V70756" s="5" t="str">
        <f t="shared" si="1105"/>
        <v/>
      </c>
    </row>
    <row r="70757" spans="22:22" x14ac:dyDescent="0.35">
      <c r="V70757" s="5" t="str">
        <f t="shared" si="1105"/>
        <v/>
      </c>
    </row>
    <row r="70758" spans="22:22" x14ac:dyDescent="0.35">
      <c r="V70758" s="5" t="str">
        <f t="shared" si="1105"/>
        <v/>
      </c>
    </row>
    <row r="70759" spans="22:22" x14ac:dyDescent="0.35">
      <c r="V70759" s="5" t="str">
        <f t="shared" si="1105"/>
        <v/>
      </c>
    </row>
    <row r="70760" spans="22:22" x14ac:dyDescent="0.35">
      <c r="V70760" s="5" t="str">
        <f t="shared" si="1105"/>
        <v/>
      </c>
    </row>
    <row r="70761" spans="22:22" x14ac:dyDescent="0.35">
      <c r="V70761" s="5" t="str">
        <f t="shared" si="1105"/>
        <v/>
      </c>
    </row>
    <row r="70762" spans="22:22" x14ac:dyDescent="0.35">
      <c r="V70762" s="5" t="str">
        <f t="shared" si="1105"/>
        <v/>
      </c>
    </row>
    <row r="70763" spans="22:22" x14ac:dyDescent="0.35">
      <c r="V70763" s="5" t="str">
        <f t="shared" si="1105"/>
        <v/>
      </c>
    </row>
    <row r="70764" spans="22:22" x14ac:dyDescent="0.35">
      <c r="V70764" s="5" t="str">
        <f t="shared" si="1105"/>
        <v/>
      </c>
    </row>
    <row r="70765" spans="22:22" x14ac:dyDescent="0.35">
      <c r="V70765" s="5" t="str">
        <f t="shared" si="1105"/>
        <v/>
      </c>
    </row>
    <row r="70766" spans="22:22" x14ac:dyDescent="0.35">
      <c r="V70766" s="5" t="str">
        <f t="shared" si="1105"/>
        <v/>
      </c>
    </row>
    <row r="70767" spans="22:22" x14ac:dyDescent="0.35">
      <c r="V70767" s="5" t="str">
        <f t="shared" si="1105"/>
        <v/>
      </c>
    </row>
    <row r="70768" spans="22:22" x14ac:dyDescent="0.35">
      <c r="V70768" s="5" t="str">
        <f t="shared" si="1105"/>
        <v/>
      </c>
    </row>
    <row r="70769" spans="22:22" x14ac:dyDescent="0.35">
      <c r="V70769" s="5" t="str">
        <f t="shared" si="1105"/>
        <v/>
      </c>
    </row>
    <row r="70770" spans="22:22" x14ac:dyDescent="0.35">
      <c r="V70770" s="5" t="str">
        <f t="shared" si="1105"/>
        <v/>
      </c>
    </row>
    <row r="70771" spans="22:22" x14ac:dyDescent="0.35">
      <c r="V70771" s="5" t="str">
        <f t="shared" si="1105"/>
        <v/>
      </c>
    </row>
    <row r="70772" spans="22:22" x14ac:dyDescent="0.35">
      <c r="V70772" s="5" t="str">
        <f t="shared" si="1105"/>
        <v/>
      </c>
    </row>
    <row r="70773" spans="22:22" x14ac:dyDescent="0.35">
      <c r="V70773" s="5" t="str">
        <f t="shared" si="1105"/>
        <v/>
      </c>
    </row>
    <row r="70774" spans="22:22" x14ac:dyDescent="0.35">
      <c r="V70774" s="5" t="str">
        <f t="shared" si="1105"/>
        <v/>
      </c>
    </row>
    <row r="70775" spans="22:22" x14ac:dyDescent="0.35">
      <c r="V70775" s="5" t="str">
        <f t="shared" si="1105"/>
        <v/>
      </c>
    </row>
    <row r="70776" spans="22:22" x14ac:dyDescent="0.35">
      <c r="V70776" s="5" t="str">
        <f t="shared" si="1105"/>
        <v/>
      </c>
    </row>
    <row r="70777" spans="22:22" x14ac:dyDescent="0.35">
      <c r="V70777" s="5" t="str">
        <f t="shared" si="1105"/>
        <v/>
      </c>
    </row>
    <row r="70778" spans="22:22" x14ac:dyDescent="0.35">
      <c r="V70778" s="5" t="str">
        <f t="shared" si="1105"/>
        <v/>
      </c>
    </row>
    <row r="70779" spans="22:22" x14ac:dyDescent="0.35">
      <c r="V70779" s="5" t="str">
        <f t="shared" si="1105"/>
        <v/>
      </c>
    </row>
    <row r="70780" spans="22:22" x14ac:dyDescent="0.35">
      <c r="V70780" s="5" t="str">
        <f t="shared" si="1105"/>
        <v/>
      </c>
    </row>
    <row r="70781" spans="22:22" x14ac:dyDescent="0.35">
      <c r="V70781" s="5" t="str">
        <f t="shared" si="1105"/>
        <v/>
      </c>
    </row>
    <row r="70782" spans="22:22" x14ac:dyDescent="0.35">
      <c r="V70782" s="5" t="str">
        <f t="shared" si="1105"/>
        <v/>
      </c>
    </row>
    <row r="70783" spans="22:22" x14ac:dyDescent="0.35">
      <c r="V70783" s="5" t="str">
        <f t="shared" si="1105"/>
        <v/>
      </c>
    </row>
    <row r="70784" spans="22:22" x14ac:dyDescent="0.35">
      <c r="V70784" s="5" t="str">
        <f t="shared" si="1105"/>
        <v/>
      </c>
    </row>
    <row r="70785" spans="22:22" x14ac:dyDescent="0.35">
      <c r="V70785" s="5" t="str">
        <f t="shared" si="1105"/>
        <v/>
      </c>
    </row>
    <row r="70786" spans="22:22" x14ac:dyDescent="0.35">
      <c r="V70786" s="5" t="str">
        <f t="shared" ref="V70786:V70849" si="1106">TRIM(CLEAN(SUBSTITUTE(A70786,CHAR(160)," ")))</f>
        <v/>
      </c>
    </row>
    <row r="70787" spans="22:22" x14ac:dyDescent="0.35">
      <c r="V70787" s="5" t="str">
        <f t="shared" si="1106"/>
        <v/>
      </c>
    </row>
    <row r="70788" spans="22:22" x14ac:dyDescent="0.35">
      <c r="V70788" s="5" t="str">
        <f t="shared" si="1106"/>
        <v/>
      </c>
    </row>
    <row r="70789" spans="22:22" x14ac:dyDescent="0.35">
      <c r="V70789" s="5" t="str">
        <f t="shared" si="1106"/>
        <v/>
      </c>
    </row>
    <row r="70790" spans="22:22" x14ac:dyDescent="0.35">
      <c r="V70790" s="5" t="str">
        <f t="shared" si="1106"/>
        <v/>
      </c>
    </row>
    <row r="70791" spans="22:22" x14ac:dyDescent="0.35">
      <c r="V70791" s="5" t="str">
        <f t="shared" si="1106"/>
        <v/>
      </c>
    </row>
    <row r="70792" spans="22:22" x14ac:dyDescent="0.35">
      <c r="V70792" s="5" t="str">
        <f t="shared" si="1106"/>
        <v/>
      </c>
    </row>
    <row r="70793" spans="22:22" x14ac:dyDescent="0.35">
      <c r="V70793" s="5" t="str">
        <f t="shared" si="1106"/>
        <v/>
      </c>
    </row>
    <row r="70794" spans="22:22" x14ac:dyDescent="0.35">
      <c r="V70794" s="5" t="str">
        <f t="shared" si="1106"/>
        <v/>
      </c>
    </row>
    <row r="70795" spans="22:22" x14ac:dyDescent="0.35">
      <c r="V70795" s="5" t="str">
        <f t="shared" si="1106"/>
        <v/>
      </c>
    </row>
    <row r="70796" spans="22:22" x14ac:dyDescent="0.35">
      <c r="V70796" s="5" t="str">
        <f t="shared" si="1106"/>
        <v/>
      </c>
    </row>
    <row r="70797" spans="22:22" x14ac:dyDescent="0.35">
      <c r="V70797" s="5" t="str">
        <f t="shared" si="1106"/>
        <v/>
      </c>
    </row>
    <row r="70798" spans="22:22" x14ac:dyDescent="0.35">
      <c r="V70798" s="5" t="str">
        <f t="shared" si="1106"/>
        <v/>
      </c>
    </row>
    <row r="70799" spans="22:22" x14ac:dyDescent="0.35">
      <c r="V70799" s="5" t="str">
        <f t="shared" si="1106"/>
        <v/>
      </c>
    </row>
    <row r="70800" spans="22:22" x14ac:dyDescent="0.35">
      <c r="V70800" s="5" t="str">
        <f t="shared" si="1106"/>
        <v/>
      </c>
    </row>
    <row r="70801" spans="22:22" x14ac:dyDescent="0.35">
      <c r="V70801" s="5" t="str">
        <f t="shared" si="1106"/>
        <v/>
      </c>
    </row>
    <row r="70802" spans="22:22" x14ac:dyDescent="0.35">
      <c r="V70802" s="5" t="str">
        <f t="shared" si="1106"/>
        <v/>
      </c>
    </row>
    <row r="70803" spans="22:22" x14ac:dyDescent="0.35">
      <c r="V70803" s="5" t="str">
        <f t="shared" si="1106"/>
        <v/>
      </c>
    </row>
    <row r="70804" spans="22:22" x14ac:dyDescent="0.35">
      <c r="V70804" s="5" t="str">
        <f t="shared" si="1106"/>
        <v/>
      </c>
    </row>
    <row r="70805" spans="22:22" x14ac:dyDescent="0.35">
      <c r="V70805" s="5" t="str">
        <f t="shared" si="1106"/>
        <v/>
      </c>
    </row>
    <row r="70806" spans="22:22" x14ac:dyDescent="0.35">
      <c r="V70806" s="5" t="str">
        <f t="shared" si="1106"/>
        <v/>
      </c>
    </row>
    <row r="70807" spans="22:22" x14ac:dyDescent="0.35">
      <c r="V70807" s="5" t="str">
        <f t="shared" si="1106"/>
        <v/>
      </c>
    </row>
    <row r="70808" spans="22:22" x14ac:dyDescent="0.35">
      <c r="V70808" s="5" t="str">
        <f t="shared" si="1106"/>
        <v/>
      </c>
    </row>
    <row r="70809" spans="22:22" x14ac:dyDescent="0.35">
      <c r="V70809" s="5" t="str">
        <f t="shared" si="1106"/>
        <v/>
      </c>
    </row>
    <row r="70810" spans="22:22" x14ac:dyDescent="0.35">
      <c r="V70810" s="5" t="str">
        <f t="shared" si="1106"/>
        <v/>
      </c>
    </row>
    <row r="70811" spans="22:22" x14ac:dyDescent="0.35">
      <c r="V70811" s="5" t="str">
        <f t="shared" si="1106"/>
        <v/>
      </c>
    </row>
    <row r="70812" spans="22:22" x14ac:dyDescent="0.35">
      <c r="V70812" s="5" t="str">
        <f t="shared" si="1106"/>
        <v/>
      </c>
    </row>
    <row r="70813" spans="22:22" x14ac:dyDescent="0.35">
      <c r="V70813" s="5" t="str">
        <f t="shared" si="1106"/>
        <v/>
      </c>
    </row>
    <row r="70814" spans="22:22" x14ac:dyDescent="0.35">
      <c r="V70814" s="5" t="str">
        <f t="shared" si="1106"/>
        <v/>
      </c>
    </row>
    <row r="70815" spans="22:22" x14ac:dyDescent="0.35">
      <c r="V70815" s="5" t="str">
        <f t="shared" si="1106"/>
        <v/>
      </c>
    </row>
    <row r="70816" spans="22:22" x14ac:dyDescent="0.35">
      <c r="V70816" s="5" t="str">
        <f t="shared" si="1106"/>
        <v/>
      </c>
    </row>
    <row r="70817" spans="22:22" x14ac:dyDescent="0.35">
      <c r="V70817" s="5" t="str">
        <f t="shared" si="1106"/>
        <v/>
      </c>
    </row>
    <row r="70818" spans="22:22" x14ac:dyDescent="0.35">
      <c r="V70818" s="5" t="str">
        <f t="shared" si="1106"/>
        <v/>
      </c>
    </row>
    <row r="70819" spans="22:22" x14ac:dyDescent="0.35">
      <c r="V70819" s="5" t="str">
        <f t="shared" si="1106"/>
        <v/>
      </c>
    </row>
    <row r="70820" spans="22:22" x14ac:dyDescent="0.35">
      <c r="V70820" s="5" t="str">
        <f t="shared" si="1106"/>
        <v/>
      </c>
    </row>
    <row r="70821" spans="22:22" x14ac:dyDescent="0.35">
      <c r="V70821" s="5" t="str">
        <f t="shared" si="1106"/>
        <v/>
      </c>
    </row>
    <row r="70822" spans="22:22" x14ac:dyDescent="0.35">
      <c r="V70822" s="5" t="str">
        <f t="shared" si="1106"/>
        <v/>
      </c>
    </row>
    <row r="70823" spans="22:22" x14ac:dyDescent="0.35">
      <c r="V70823" s="5" t="str">
        <f t="shared" si="1106"/>
        <v/>
      </c>
    </row>
    <row r="70824" spans="22:22" x14ac:dyDescent="0.35">
      <c r="V70824" s="5" t="str">
        <f t="shared" si="1106"/>
        <v/>
      </c>
    </row>
    <row r="70825" spans="22:22" x14ac:dyDescent="0.35">
      <c r="V70825" s="5" t="str">
        <f t="shared" si="1106"/>
        <v/>
      </c>
    </row>
    <row r="70826" spans="22:22" x14ac:dyDescent="0.35">
      <c r="V70826" s="5" t="str">
        <f t="shared" si="1106"/>
        <v/>
      </c>
    </row>
    <row r="70827" spans="22:22" x14ac:dyDescent="0.35">
      <c r="V70827" s="5" t="str">
        <f t="shared" si="1106"/>
        <v/>
      </c>
    </row>
    <row r="70828" spans="22:22" x14ac:dyDescent="0.35">
      <c r="V70828" s="5" t="str">
        <f t="shared" si="1106"/>
        <v/>
      </c>
    </row>
    <row r="70829" spans="22:22" x14ac:dyDescent="0.35">
      <c r="V70829" s="5" t="str">
        <f t="shared" si="1106"/>
        <v/>
      </c>
    </row>
    <row r="70830" spans="22:22" x14ac:dyDescent="0.35">
      <c r="V70830" s="5" t="str">
        <f t="shared" si="1106"/>
        <v/>
      </c>
    </row>
    <row r="70831" spans="22:22" x14ac:dyDescent="0.35">
      <c r="V70831" s="5" t="str">
        <f t="shared" si="1106"/>
        <v/>
      </c>
    </row>
    <row r="70832" spans="22:22" x14ac:dyDescent="0.35">
      <c r="V70832" s="5" t="str">
        <f t="shared" si="1106"/>
        <v/>
      </c>
    </row>
    <row r="70833" spans="22:22" x14ac:dyDescent="0.35">
      <c r="V70833" s="5" t="str">
        <f t="shared" si="1106"/>
        <v/>
      </c>
    </row>
    <row r="70834" spans="22:22" x14ac:dyDescent="0.35">
      <c r="V70834" s="5" t="str">
        <f t="shared" si="1106"/>
        <v/>
      </c>
    </row>
    <row r="70835" spans="22:22" x14ac:dyDescent="0.35">
      <c r="V70835" s="5" t="str">
        <f t="shared" si="1106"/>
        <v/>
      </c>
    </row>
    <row r="70836" spans="22:22" x14ac:dyDescent="0.35">
      <c r="V70836" s="5" t="str">
        <f t="shared" si="1106"/>
        <v/>
      </c>
    </row>
    <row r="70837" spans="22:22" x14ac:dyDescent="0.35">
      <c r="V70837" s="5" t="str">
        <f t="shared" si="1106"/>
        <v/>
      </c>
    </row>
    <row r="70838" spans="22:22" x14ac:dyDescent="0.35">
      <c r="V70838" s="5" t="str">
        <f t="shared" si="1106"/>
        <v/>
      </c>
    </row>
    <row r="70839" spans="22:22" x14ac:dyDescent="0.35">
      <c r="V70839" s="5" t="str">
        <f t="shared" si="1106"/>
        <v/>
      </c>
    </row>
    <row r="70840" spans="22:22" x14ac:dyDescent="0.35">
      <c r="V70840" s="5" t="str">
        <f t="shared" si="1106"/>
        <v/>
      </c>
    </row>
    <row r="70841" spans="22:22" x14ac:dyDescent="0.35">
      <c r="V70841" s="5" t="str">
        <f t="shared" si="1106"/>
        <v/>
      </c>
    </row>
    <row r="70842" spans="22:22" x14ac:dyDescent="0.35">
      <c r="V70842" s="5" t="str">
        <f t="shared" si="1106"/>
        <v/>
      </c>
    </row>
    <row r="70843" spans="22:22" x14ac:dyDescent="0.35">
      <c r="V70843" s="5" t="str">
        <f t="shared" si="1106"/>
        <v/>
      </c>
    </row>
    <row r="70844" spans="22:22" x14ac:dyDescent="0.35">
      <c r="V70844" s="5" t="str">
        <f t="shared" si="1106"/>
        <v/>
      </c>
    </row>
    <row r="70845" spans="22:22" x14ac:dyDescent="0.35">
      <c r="V70845" s="5" t="str">
        <f t="shared" si="1106"/>
        <v/>
      </c>
    </row>
    <row r="70846" spans="22:22" x14ac:dyDescent="0.35">
      <c r="V70846" s="5" t="str">
        <f t="shared" si="1106"/>
        <v/>
      </c>
    </row>
    <row r="70847" spans="22:22" x14ac:dyDescent="0.35">
      <c r="V70847" s="5" t="str">
        <f t="shared" si="1106"/>
        <v/>
      </c>
    </row>
    <row r="70848" spans="22:22" x14ac:dyDescent="0.35">
      <c r="V70848" s="5" t="str">
        <f t="shared" si="1106"/>
        <v/>
      </c>
    </row>
    <row r="70849" spans="22:22" x14ac:dyDescent="0.35">
      <c r="V70849" s="5" t="str">
        <f t="shared" si="1106"/>
        <v/>
      </c>
    </row>
    <row r="70850" spans="22:22" x14ac:dyDescent="0.35">
      <c r="V70850" s="5" t="str">
        <f t="shared" ref="V70850:V70913" si="1107">TRIM(CLEAN(SUBSTITUTE(A70850,CHAR(160)," ")))</f>
        <v/>
      </c>
    </row>
    <row r="70851" spans="22:22" x14ac:dyDescent="0.35">
      <c r="V70851" s="5" t="str">
        <f t="shared" si="1107"/>
        <v/>
      </c>
    </row>
    <row r="70852" spans="22:22" x14ac:dyDescent="0.35">
      <c r="V70852" s="5" t="str">
        <f t="shared" si="1107"/>
        <v/>
      </c>
    </row>
    <row r="70853" spans="22:22" x14ac:dyDescent="0.35">
      <c r="V70853" s="5" t="str">
        <f t="shared" si="1107"/>
        <v/>
      </c>
    </row>
    <row r="70854" spans="22:22" x14ac:dyDescent="0.35">
      <c r="V70854" s="5" t="str">
        <f t="shared" si="1107"/>
        <v/>
      </c>
    </row>
    <row r="70855" spans="22:22" x14ac:dyDescent="0.35">
      <c r="V70855" s="5" t="str">
        <f t="shared" si="1107"/>
        <v/>
      </c>
    </row>
    <row r="70856" spans="22:22" x14ac:dyDescent="0.35">
      <c r="V70856" s="5" t="str">
        <f t="shared" si="1107"/>
        <v/>
      </c>
    </row>
    <row r="70857" spans="22:22" x14ac:dyDescent="0.35">
      <c r="V70857" s="5" t="str">
        <f t="shared" si="1107"/>
        <v/>
      </c>
    </row>
    <row r="70858" spans="22:22" x14ac:dyDescent="0.35">
      <c r="V70858" s="5" t="str">
        <f t="shared" si="1107"/>
        <v/>
      </c>
    </row>
    <row r="70859" spans="22:22" x14ac:dyDescent="0.35">
      <c r="V70859" s="5" t="str">
        <f t="shared" si="1107"/>
        <v/>
      </c>
    </row>
    <row r="70860" spans="22:22" x14ac:dyDescent="0.35">
      <c r="V70860" s="5" t="str">
        <f t="shared" si="1107"/>
        <v/>
      </c>
    </row>
    <row r="70861" spans="22:22" x14ac:dyDescent="0.35">
      <c r="V70861" s="5" t="str">
        <f t="shared" si="1107"/>
        <v/>
      </c>
    </row>
    <row r="70862" spans="22:22" x14ac:dyDescent="0.35">
      <c r="V70862" s="5" t="str">
        <f t="shared" si="1107"/>
        <v/>
      </c>
    </row>
    <row r="70863" spans="22:22" x14ac:dyDescent="0.35">
      <c r="V70863" s="5" t="str">
        <f t="shared" si="1107"/>
        <v/>
      </c>
    </row>
    <row r="70864" spans="22:22" x14ac:dyDescent="0.35">
      <c r="V70864" s="5" t="str">
        <f t="shared" si="1107"/>
        <v/>
      </c>
    </row>
    <row r="70865" spans="22:22" x14ac:dyDescent="0.35">
      <c r="V70865" s="5" t="str">
        <f t="shared" si="1107"/>
        <v/>
      </c>
    </row>
    <row r="70866" spans="22:22" x14ac:dyDescent="0.35">
      <c r="V70866" s="5" t="str">
        <f t="shared" si="1107"/>
        <v/>
      </c>
    </row>
    <row r="70867" spans="22:22" x14ac:dyDescent="0.35">
      <c r="V70867" s="5" t="str">
        <f t="shared" si="1107"/>
        <v/>
      </c>
    </row>
    <row r="70868" spans="22:22" x14ac:dyDescent="0.35">
      <c r="V70868" s="5" t="str">
        <f t="shared" si="1107"/>
        <v/>
      </c>
    </row>
    <row r="70869" spans="22:22" x14ac:dyDescent="0.35">
      <c r="V70869" s="5" t="str">
        <f t="shared" si="1107"/>
        <v/>
      </c>
    </row>
    <row r="70870" spans="22:22" x14ac:dyDescent="0.35">
      <c r="V70870" s="5" t="str">
        <f t="shared" si="1107"/>
        <v/>
      </c>
    </row>
    <row r="70871" spans="22:22" x14ac:dyDescent="0.35">
      <c r="V70871" s="5" t="str">
        <f t="shared" si="1107"/>
        <v/>
      </c>
    </row>
    <row r="70872" spans="22:22" x14ac:dyDescent="0.35">
      <c r="V70872" s="5" t="str">
        <f t="shared" si="1107"/>
        <v/>
      </c>
    </row>
    <row r="70873" spans="22:22" x14ac:dyDescent="0.35">
      <c r="V70873" s="5" t="str">
        <f t="shared" si="1107"/>
        <v/>
      </c>
    </row>
    <row r="70874" spans="22:22" x14ac:dyDescent="0.35">
      <c r="V70874" s="5" t="str">
        <f t="shared" si="1107"/>
        <v/>
      </c>
    </row>
    <row r="70875" spans="22:22" x14ac:dyDescent="0.35">
      <c r="V70875" s="5" t="str">
        <f t="shared" si="1107"/>
        <v/>
      </c>
    </row>
    <row r="70876" spans="22:22" x14ac:dyDescent="0.35">
      <c r="V70876" s="5" t="str">
        <f t="shared" si="1107"/>
        <v/>
      </c>
    </row>
    <row r="70877" spans="22:22" x14ac:dyDescent="0.35">
      <c r="V70877" s="5" t="str">
        <f t="shared" si="1107"/>
        <v/>
      </c>
    </row>
    <row r="70878" spans="22:22" x14ac:dyDescent="0.35">
      <c r="V70878" s="5" t="str">
        <f t="shared" si="1107"/>
        <v/>
      </c>
    </row>
    <row r="70879" spans="22:22" x14ac:dyDescent="0.35">
      <c r="V70879" s="5" t="str">
        <f t="shared" si="1107"/>
        <v/>
      </c>
    </row>
    <row r="70880" spans="22:22" x14ac:dyDescent="0.35">
      <c r="V70880" s="5" t="str">
        <f t="shared" si="1107"/>
        <v/>
      </c>
    </row>
    <row r="70881" spans="22:22" x14ac:dyDescent="0.35">
      <c r="V70881" s="5" t="str">
        <f t="shared" si="1107"/>
        <v/>
      </c>
    </row>
    <row r="70882" spans="22:22" x14ac:dyDescent="0.35">
      <c r="V70882" s="5" t="str">
        <f t="shared" si="1107"/>
        <v/>
      </c>
    </row>
    <row r="70883" spans="22:22" x14ac:dyDescent="0.35">
      <c r="V70883" s="5" t="str">
        <f t="shared" si="1107"/>
        <v/>
      </c>
    </row>
    <row r="70884" spans="22:22" x14ac:dyDescent="0.35">
      <c r="V70884" s="5" t="str">
        <f t="shared" si="1107"/>
        <v/>
      </c>
    </row>
    <row r="70885" spans="22:22" x14ac:dyDescent="0.35">
      <c r="V70885" s="5" t="str">
        <f t="shared" si="1107"/>
        <v/>
      </c>
    </row>
    <row r="70886" spans="22:22" x14ac:dyDescent="0.35">
      <c r="V70886" s="5" t="str">
        <f t="shared" si="1107"/>
        <v/>
      </c>
    </row>
    <row r="70887" spans="22:22" x14ac:dyDescent="0.35">
      <c r="V70887" s="5" t="str">
        <f t="shared" si="1107"/>
        <v/>
      </c>
    </row>
    <row r="70888" spans="22:22" x14ac:dyDescent="0.35">
      <c r="V70888" s="5" t="str">
        <f t="shared" si="1107"/>
        <v/>
      </c>
    </row>
    <row r="70889" spans="22:22" x14ac:dyDescent="0.35">
      <c r="V70889" s="5" t="str">
        <f t="shared" si="1107"/>
        <v/>
      </c>
    </row>
    <row r="70890" spans="22:22" x14ac:dyDescent="0.35">
      <c r="V70890" s="5" t="str">
        <f t="shared" si="1107"/>
        <v/>
      </c>
    </row>
    <row r="70891" spans="22:22" x14ac:dyDescent="0.35">
      <c r="V70891" s="5" t="str">
        <f t="shared" si="1107"/>
        <v/>
      </c>
    </row>
    <row r="70892" spans="22:22" x14ac:dyDescent="0.35">
      <c r="V70892" s="5" t="str">
        <f t="shared" si="1107"/>
        <v/>
      </c>
    </row>
    <row r="70893" spans="22:22" x14ac:dyDescent="0.35">
      <c r="V70893" s="5" t="str">
        <f t="shared" si="1107"/>
        <v/>
      </c>
    </row>
    <row r="70894" spans="22:22" x14ac:dyDescent="0.35">
      <c r="V70894" s="5" t="str">
        <f t="shared" si="1107"/>
        <v/>
      </c>
    </row>
    <row r="70895" spans="22:22" x14ac:dyDescent="0.35">
      <c r="V70895" s="5" t="str">
        <f t="shared" si="1107"/>
        <v/>
      </c>
    </row>
    <row r="70896" spans="22:22" x14ac:dyDescent="0.35">
      <c r="V70896" s="5" t="str">
        <f t="shared" si="1107"/>
        <v/>
      </c>
    </row>
    <row r="70897" spans="22:22" x14ac:dyDescent="0.35">
      <c r="V70897" s="5" t="str">
        <f t="shared" si="1107"/>
        <v/>
      </c>
    </row>
    <row r="70898" spans="22:22" x14ac:dyDescent="0.35">
      <c r="V70898" s="5" t="str">
        <f t="shared" si="1107"/>
        <v/>
      </c>
    </row>
    <row r="70899" spans="22:22" x14ac:dyDescent="0.35">
      <c r="V70899" s="5" t="str">
        <f t="shared" si="1107"/>
        <v/>
      </c>
    </row>
    <row r="70900" spans="22:22" x14ac:dyDescent="0.35">
      <c r="V70900" s="5" t="str">
        <f t="shared" si="1107"/>
        <v/>
      </c>
    </row>
    <row r="70901" spans="22:22" x14ac:dyDescent="0.35">
      <c r="V70901" s="5" t="str">
        <f t="shared" si="1107"/>
        <v/>
      </c>
    </row>
    <row r="70902" spans="22:22" x14ac:dyDescent="0.35">
      <c r="V70902" s="5" t="str">
        <f t="shared" si="1107"/>
        <v/>
      </c>
    </row>
    <row r="70903" spans="22:22" x14ac:dyDescent="0.35">
      <c r="V70903" s="5" t="str">
        <f t="shared" si="1107"/>
        <v/>
      </c>
    </row>
    <row r="70904" spans="22:22" x14ac:dyDescent="0.35">
      <c r="V70904" s="5" t="str">
        <f t="shared" si="1107"/>
        <v/>
      </c>
    </row>
    <row r="70905" spans="22:22" x14ac:dyDescent="0.35">
      <c r="V70905" s="5" t="str">
        <f t="shared" si="1107"/>
        <v/>
      </c>
    </row>
    <row r="70906" spans="22:22" x14ac:dyDescent="0.35">
      <c r="V70906" s="5" t="str">
        <f t="shared" si="1107"/>
        <v/>
      </c>
    </row>
    <row r="70907" spans="22:22" x14ac:dyDescent="0.35">
      <c r="V70907" s="5" t="str">
        <f t="shared" si="1107"/>
        <v/>
      </c>
    </row>
    <row r="70908" spans="22:22" x14ac:dyDescent="0.35">
      <c r="V70908" s="5" t="str">
        <f t="shared" si="1107"/>
        <v/>
      </c>
    </row>
    <row r="70909" spans="22:22" x14ac:dyDescent="0.35">
      <c r="V70909" s="5" t="str">
        <f t="shared" si="1107"/>
        <v/>
      </c>
    </row>
    <row r="70910" spans="22:22" x14ac:dyDescent="0.35">
      <c r="V70910" s="5" t="str">
        <f t="shared" si="1107"/>
        <v/>
      </c>
    </row>
    <row r="70911" spans="22:22" x14ac:dyDescent="0.35">
      <c r="V70911" s="5" t="str">
        <f t="shared" si="1107"/>
        <v/>
      </c>
    </row>
    <row r="70912" spans="22:22" x14ac:dyDescent="0.35">
      <c r="V70912" s="5" t="str">
        <f t="shared" si="1107"/>
        <v/>
      </c>
    </row>
    <row r="70913" spans="22:22" x14ac:dyDescent="0.35">
      <c r="V70913" s="5" t="str">
        <f t="shared" si="1107"/>
        <v/>
      </c>
    </row>
    <row r="70914" spans="22:22" x14ac:dyDescent="0.35">
      <c r="V70914" s="5" t="str">
        <f t="shared" ref="V70914:V70977" si="1108">TRIM(CLEAN(SUBSTITUTE(A70914,CHAR(160)," ")))</f>
        <v/>
      </c>
    </row>
    <row r="70915" spans="22:22" x14ac:dyDescent="0.35">
      <c r="V70915" s="5" t="str">
        <f t="shared" si="1108"/>
        <v/>
      </c>
    </row>
    <row r="70916" spans="22:22" x14ac:dyDescent="0.35">
      <c r="V70916" s="5" t="str">
        <f t="shared" si="1108"/>
        <v/>
      </c>
    </row>
    <row r="70917" spans="22:22" x14ac:dyDescent="0.35">
      <c r="V70917" s="5" t="str">
        <f t="shared" si="1108"/>
        <v/>
      </c>
    </row>
    <row r="70918" spans="22:22" x14ac:dyDescent="0.35">
      <c r="V70918" s="5" t="str">
        <f t="shared" si="1108"/>
        <v/>
      </c>
    </row>
    <row r="70919" spans="22:22" x14ac:dyDescent="0.35">
      <c r="V70919" s="5" t="str">
        <f t="shared" si="1108"/>
        <v/>
      </c>
    </row>
    <row r="70920" spans="22:22" x14ac:dyDescent="0.35">
      <c r="V70920" s="5" t="str">
        <f t="shared" si="1108"/>
        <v/>
      </c>
    </row>
    <row r="70921" spans="22:22" x14ac:dyDescent="0.35">
      <c r="V70921" s="5" t="str">
        <f t="shared" si="1108"/>
        <v/>
      </c>
    </row>
    <row r="70922" spans="22:22" x14ac:dyDescent="0.35">
      <c r="V70922" s="5" t="str">
        <f t="shared" si="1108"/>
        <v/>
      </c>
    </row>
    <row r="70923" spans="22:22" x14ac:dyDescent="0.35">
      <c r="V70923" s="5" t="str">
        <f t="shared" si="1108"/>
        <v/>
      </c>
    </row>
    <row r="70924" spans="22:22" x14ac:dyDescent="0.35">
      <c r="V70924" s="5" t="str">
        <f t="shared" si="1108"/>
        <v/>
      </c>
    </row>
    <row r="70925" spans="22:22" x14ac:dyDescent="0.35">
      <c r="V70925" s="5" t="str">
        <f t="shared" si="1108"/>
        <v/>
      </c>
    </row>
    <row r="70926" spans="22:22" x14ac:dyDescent="0.35">
      <c r="V70926" s="5" t="str">
        <f t="shared" si="1108"/>
        <v/>
      </c>
    </row>
    <row r="70927" spans="22:22" x14ac:dyDescent="0.35">
      <c r="V70927" s="5" t="str">
        <f t="shared" si="1108"/>
        <v/>
      </c>
    </row>
    <row r="70928" spans="22:22" x14ac:dyDescent="0.35">
      <c r="V70928" s="5" t="str">
        <f t="shared" si="1108"/>
        <v/>
      </c>
    </row>
    <row r="70929" spans="22:22" x14ac:dyDescent="0.35">
      <c r="V70929" s="5" t="str">
        <f t="shared" si="1108"/>
        <v/>
      </c>
    </row>
    <row r="70930" spans="22:22" x14ac:dyDescent="0.35">
      <c r="V70930" s="5" t="str">
        <f t="shared" si="1108"/>
        <v/>
      </c>
    </row>
    <row r="70931" spans="22:22" x14ac:dyDescent="0.35">
      <c r="V70931" s="5" t="str">
        <f t="shared" si="1108"/>
        <v/>
      </c>
    </row>
    <row r="70932" spans="22:22" x14ac:dyDescent="0.35">
      <c r="V70932" s="5" t="str">
        <f t="shared" si="1108"/>
        <v/>
      </c>
    </row>
    <row r="70933" spans="22:22" x14ac:dyDescent="0.35">
      <c r="V70933" s="5" t="str">
        <f t="shared" si="1108"/>
        <v/>
      </c>
    </row>
    <row r="70934" spans="22:22" x14ac:dyDescent="0.35">
      <c r="V70934" s="5" t="str">
        <f t="shared" si="1108"/>
        <v/>
      </c>
    </row>
    <row r="70935" spans="22:22" x14ac:dyDescent="0.35">
      <c r="V70935" s="5" t="str">
        <f t="shared" si="1108"/>
        <v/>
      </c>
    </row>
    <row r="70936" spans="22:22" x14ac:dyDescent="0.35">
      <c r="V70936" s="5" t="str">
        <f t="shared" si="1108"/>
        <v/>
      </c>
    </row>
    <row r="70937" spans="22:22" x14ac:dyDescent="0.35">
      <c r="V70937" s="5" t="str">
        <f t="shared" si="1108"/>
        <v/>
      </c>
    </row>
    <row r="70938" spans="22:22" x14ac:dyDescent="0.35">
      <c r="V70938" s="5" t="str">
        <f t="shared" si="1108"/>
        <v/>
      </c>
    </row>
    <row r="70939" spans="22:22" x14ac:dyDescent="0.35">
      <c r="V70939" s="5" t="str">
        <f t="shared" si="1108"/>
        <v/>
      </c>
    </row>
    <row r="70940" spans="22:22" x14ac:dyDescent="0.35">
      <c r="V70940" s="5" t="str">
        <f t="shared" si="1108"/>
        <v/>
      </c>
    </row>
    <row r="70941" spans="22:22" x14ac:dyDescent="0.35">
      <c r="V70941" s="5" t="str">
        <f t="shared" si="1108"/>
        <v/>
      </c>
    </row>
    <row r="70942" spans="22:22" x14ac:dyDescent="0.35">
      <c r="V70942" s="5" t="str">
        <f t="shared" si="1108"/>
        <v/>
      </c>
    </row>
    <row r="70943" spans="22:22" x14ac:dyDescent="0.35">
      <c r="V70943" s="5" t="str">
        <f t="shared" si="1108"/>
        <v/>
      </c>
    </row>
    <row r="70944" spans="22:22" x14ac:dyDescent="0.35">
      <c r="V70944" s="5" t="str">
        <f t="shared" si="1108"/>
        <v/>
      </c>
    </row>
    <row r="70945" spans="22:22" x14ac:dyDescent="0.35">
      <c r="V70945" s="5" t="str">
        <f t="shared" si="1108"/>
        <v/>
      </c>
    </row>
    <row r="70946" spans="22:22" x14ac:dyDescent="0.35">
      <c r="V70946" s="5" t="str">
        <f t="shared" si="1108"/>
        <v/>
      </c>
    </row>
    <row r="70947" spans="22:22" x14ac:dyDescent="0.35">
      <c r="V70947" s="5" t="str">
        <f t="shared" si="1108"/>
        <v/>
      </c>
    </row>
    <row r="70948" spans="22:22" x14ac:dyDescent="0.35">
      <c r="V70948" s="5" t="str">
        <f t="shared" si="1108"/>
        <v/>
      </c>
    </row>
    <row r="70949" spans="22:22" x14ac:dyDescent="0.35">
      <c r="V70949" s="5" t="str">
        <f t="shared" si="1108"/>
        <v/>
      </c>
    </row>
    <row r="70950" spans="22:22" x14ac:dyDescent="0.35">
      <c r="V70950" s="5" t="str">
        <f t="shared" si="1108"/>
        <v/>
      </c>
    </row>
    <row r="70951" spans="22:22" x14ac:dyDescent="0.35">
      <c r="V70951" s="5" t="str">
        <f t="shared" si="1108"/>
        <v/>
      </c>
    </row>
    <row r="70952" spans="22:22" x14ac:dyDescent="0.35">
      <c r="V70952" s="5" t="str">
        <f t="shared" si="1108"/>
        <v/>
      </c>
    </row>
    <row r="70953" spans="22:22" x14ac:dyDescent="0.35">
      <c r="V70953" s="5" t="str">
        <f t="shared" si="1108"/>
        <v/>
      </c>
    </row>
    <row r="70954" spans="22:22" x14ac:dyDescent="0.35">
      <c r="V70954" s="5" t="str">
        <f t="shared" si="1108"/>
        <v/>
      </c>
    </row>
    <row r="70955" spans="22:22" x14ac:dyDescent="0.35">
      <c r="V70955" s="5" t="str">
        <f t="shared" si="1108"/>
        <v/>
      </c>
    </row>
    <row r="70956" spans="22:22" x14ac:dyDescent="0.35">
      <c r="V70956" s="5" t="str">
        <f t="shared" si="1108"/>
        <v/>
      </c>
    </row>
    <row r="70957" spans="22:22" x14ac:dyDescent="0.35">
      <c r="V70957" s="5" t="str">
        <f t="shared" si="1108"/>
        <v/>
      </c>
    </row>
    <row r="70958" spans="22:22" x14ac:dyDescent="0.35">
      <c r="V70958" s="5" t="str">
        <f t="shared" si="1108"/>
        <v/>
      </c>
    </row>
    <row r="70959" spans="22:22" x14ac:dyDescent="0.35">
      <c r="V70959" s="5" t="str">
        <f t="shared" si="1108"/>
        <v/>
      </c>
    </row>
    <row r="70960" spans="22:22" x14ac:dyDescent="0.35">
      <c r="V70960" s="5" t="str">
        <f t="shared" si="1108"/>
        <v/>
      </c>
    </row>
    <row r="70961" spans="22:22" x14ac:dyDescent="0.35">
      <c r="V70961" s="5" t="str">
        <f t="shared" si="1108"/>
        <v/>
      </c>
    </row>
    <row r="70962" spans="22:22" x14ac:dyDescent="0.35">
      <c r="V70962" s="5" t="str">
        <f t="shared" si="1108"/>
        <v/>
      </c>
    </row>
    <row r="70963" spans="22:22" x14ac:dyDescent="0.35">
      <c r="V70963" s="5" t="str">
        <f t="shared" si="1108"/>
        <v/>
      </c>
    </row>
    <row r="70964" spans="22:22" x14ac:dyDescent="0.35">
      <c r="V70964" s="5" t="str">
        <f t="shared" si="1108"/>
        <v/>
      </c>
    </row>
    <row r="70965" spans="22:22" x14ac:dyDescent="0.35">
      <c r="V70965" s="5" t="str">
        <f t="shared" si="1108"/>
        <v/>
      </c>
    </row>
    <row r="70966" spans="22:22" x14ac:dyDescent="0.35">
      <c r="V70966" s="5" t="str">
        <f t="shared" si="1108"/>
        <v/>
      </c>
    </row>
    <row r="70967" spans="22:22" x14ac:dyDescent="0.35">
      <c r="V70967" s="5" t="str">
        <f t="shared" si="1108"/>
        <v/>
      </c>
    </row>
    <row r="70968" spans="22:22" x14ac:dyDescent="0.35">
      <c r="V70968" s="5" t="str">
        <f t="shared" si="1108"/>
        <v/>
      </c>
    </row>
    <row r="70969" spans="22:22" x14ac:dyDescent="0.35">
      <c r="V70969" s="5" t="str">
        <f t="shared" si="1108"/>
        <v/>
      </c>
    </row>
    <row r="70970" spans="22:22" x14ac:dyDescent="0.35">
      <c r="V70970" s="5" t="str">
        <f t="shared" si="1108"/>
        <v/>
      </c>
    </row>
    <row r="70971" spans="22:22" x14ac:dyDescent="0.35">
      <c r="V70971" s="5" t="str">
        <f t="shared" si="1108"/>
        <v/>
      </c>
    </row>
    <row r="70972" spans="22:22" x14ac:dyDescent="0.35">
      <c r="V70972" s="5" t="str">
        <f t="shared" si="1108"/>
        <v/>
      </c>
    </row>
    <row r="70973" spans="22:22" x14ac:dyDescent="0.35">
      <c r="V70973" s="5" t="str">
        <f t="shared" si="1108"/>
        <v/>
      </c>
    </row>
    <row r="70974" spans="22:22" x14ac:dyDescent="0.35">
      <c r="V70974" s="5" t="str">
        <f t="shared" si="1108"/>
        <v/>
      </c>
    </row>
    <row r="70975" spans="22:22" x14ac:dyDescent="0.35">
      <c r="V70975" s="5" t="str">
        <f t="shared" si="1108"/>
        <v/>
      </c>
    </row>
    <row r="70976" spans="22:22" x14ac:dyDescent="0.35">
      <c r="V70976" s="5" t="str">
        <f t="shared" si="1108"/>
        <v/>
      </c>
    </row>
    <row r="70977" spans="22:22" x14ac:dyDescent="0.35">
      <c r="V70977" s="5" t="str">
        <f t="shared" si="1108"/>
        <v/>
      </c>
    </row>
    <row r="70978" spans="22:22" x14ac:dyDescent="0.35">
      <c r="V70978" s="5" t="str">
        <f t="shared" ref="V70978:V71041" si="1109">TRIM(CLEAN(SUBSTITUTE(A70978,CHAR(160)," ")))</f>
        <v/>
      </c>
    </row>
    <row r="70979" spans="22:22" x14ac:dyDescent="0.35">
      <c r="V70979" s="5" t="str">
        <f t="shared" si="1109"/>
        <v/>
      </c>
    </row>
    <row r="70980" spans="22:22" x14ac:dyDescent="0.35">
      <c r="V70980" s="5" t="str">
        <f t="shared" si="1109"/>
        <v/>
      </c>
    </row>
    <row r="70981" spans="22:22" x14ac:dyDescent="0.35">
      <c r="V70981" s="5" t="str">
        <f t="shared" si="1109"/>
        <v/>
      </c>
    </row>
    <row r="70982" spans="22:22" x14ac:dyDescent="0.35">
      <c r="V70982" s="5" t="str">
        <f t="shared" si="1109"/>
        <v/>
      </c>
    </row>
    <row r="70983" spans="22:22" x14ac:dyDescent="0.35">
      <c r="V70983" s="5" t="str">
        <f t="shared" si="1109"/>
        <v/>
      </c>
    </row>
    <row r="70984" spans="22:22" x14ac:dyDescent="0.35">
      <c r="V70984" s="5" t="str">
        <f t="shared" si="1109"/>
        <v/>
      </c>
    </row>
    <row r="70985" spans="22:22" x14ac:dyDescent="0.35">
      <c r="V70985" s="5" t="str">
        <f t="shared" si="1109"/>
        <v/>
      </c>
    </row>
    <row r="70986" spans="22:22" x14ac:dyDescent="0.35">
      <c r="V70986" s="5" t="str">
        <f t="shared" si="1109"/>
        <v/>
      </c>
    </row>
    <row r="70987" spans="22:22" x14ac:dyDescent="0.35">
      <c r="V70987" s="5" t="str">
        <f t="shared" si="1109"/>
        <v/>
      </c>
    </row>
    <row r="70988" spans="22:22" x14ac:dyDescent="0.35">
      <c r="V70988" s="5" t="str">
        <f t="shared" si="1109"/>
        <v/>
      </c>
    </row>
    <row r="70989" spans="22:22" x14ac:dyDescent="0.35">
      <c r="V70989" s="5" t="str">
        <f t="shared" si="1109"/>
        <v/>
      </c>
    </row>
    <row r="70990" spans="22:22" x14ac:dyDescent="0.35">
      <c r="V70990" s="5" t="str">
        <f t="shared" si="1109"/>
        <v/>
      </c>
    </row>
    <row r="70991" spans="22:22" x14ac:dyDescent="0.35">
      <c r="V70991" s="5" t="str">
        <f t="shared" si="1109"/>
        <v/>
      </c>
    </row>
    <row r="70992" spans="22:22" x14ac:dyDescent="0.35">
      <c r="V70992" s="5" t="str">
        <f t="shared" si="1109"/>
        <v/>
      </c>
    </row>
    <row r="70993" spans="22:22" x14ac:dyDescent="0.35">
      <c r="V70993" s="5" t="str">
        <f t="shared" si="1109"/>
        <v/>
      </c>
    </row>
    <row r="70994" spans="22:22" x14ac:dyDescent="0.35">
      <c r="V70994" s="5" t="str">
        <f t="shared" si="1109"/>
        <v/>
      </c>
    </row>
    <row r="70995" spans="22:22" x14ac:dyDescent="0.35">
      <c r="V70995" s="5" t="str">
        <f t="shared" si="1109"/>
        <v/>
      </c>
    </row>
    <row r="70996" spans="22:22" x14ac:dyDescent="0.35">
      <c r="V70996" s="5" t="str">
        <f t="shared" si="1109"/>
        <v/>
      </c>
    </row>
    <row r="70997" spans="22:22" x14ac:dyDescent="0.35">
      <c r="V70997" s="5" t="str">
        <f t="shared" si="1109"/>
        <v/>
      </c>
    </row>
    <row r="70998" spans="22:22" x14ac:dyDescent="0.35">
      <c r="V70998" s="5" t="str">
        <f t="shared" si="1109"/>
        <v/>
      </c>
    </row>
    <row r="70999" spans="22:22" x14ac:dyDescent="0.35">
      <c r="V70999" s="5" t="str">
        <f t="shared" si="1109"/>
        <v/>
      </c>
    </row>
    <row r="71000" spans="22:22" x14ac:dyDescent="0.35">
      <c r="V71000" s="5" t="str">
        <f t="shared" si="1109"/>
        <v/>
      </c>
    </row>
    <row r="71001" spans="22:22" x14ac:dyDescent="0.35">
      <c r="V71001" s="5" t="str">
        <f t="shared" si="1109"/>
        <v/>
      </c>
    </row>
    <row r="71002" spans="22:22" x14ac:dyDescent="0.35">
      <c r="V71002" s="5" t="str">
        <f t="shared" si="1109"/>
        <v/>
      </c>
    </row>
    <row r="71003" spans="22:22" x14ac:dyDescent="0.35">
      <c r="V71003" s="5" t="str">
        <f t="shared" si="1109"/>
        <v/>
      </c>
    </row>
    <row r="71004" spans="22:22" x14ac:dyDescent="0.35">
      <c r="V71004" s="5" t="str">
        <f t="shared" si="1109"/>
        <v/>
      </c>
    </row>
    <row r="71005" spans="22:22" x14ac:dyDescent="0.35">
      <c r="V71005" s="5" t="str">
        <f t="shared" si="1109"/>
        <v/>
      </c>
    </row>
    <row r="71006" spans="22:22" x14ac:dyDescent="0.35">
      <c r="V71006" s="5" t="str">
        <f t="shared" si="1109"/>
        <v/>
      </c>
    </row>
    <row r="71007" spans="22:22" x14ac:dyDescent="0.35">
      <c r="V71007" s="5" t="str">
        <f t="shared" si="1109"/>
        <v/>
      </c>
    </row>
    <row r="71008" spans="22:22" x14ac:dyDescent="0.35">
      <c r="V71008" s="5" t="str">
        <f t="shared" si="1109"/>
        <v/>
      </c>
    </row>
    <row r="71009" spans="22:22" x14ac:dyDescent="0.35">
      <c r="V71009" s="5" t="str">
        <f t="shared" si="1109"/>
        <v/>
      </c>
    </row>
    <row r="71010" spans="22:22" x14ac:dyDescent="0.35">
      <c r="V71010" s="5" t="str">
        <f t="shared" si="1109"/>
        <v/>
      </c>
    </row>
    <row r="71011" spans="22:22" x14ac:dyDescent="0.35">
      <c r="V71011" s="5" t="str">
        <f t="shared" si="1109"/>
        <v/>
      </c>
    </row>
    <row r="71012" spans="22:22" x14ac:dyDescent="0.35">
      <c r="V71012" s="5" t="str">
        <f t="shared" si="1109"/>
        <v/>
      </c>
    </row>
    <row r="71013" spans="22:22" x14ac:dyDescent="0.35">
      <c r="V71013" s="5" t="str">
        <f t="shared" si="1109"/>
        <v/>
      </c>
    </row>
    <row r="71014" spans="22:22" x14ac:dyDescent="0.35">
      <c r="V71014" s="5" t="str">
        <f t="shared" si="1109"/>
        <v/>
      </c>
    </row>
    <row r="71015" spans="22:22" x14ac:dyDescent="0.35">
      <c r="V71015" s="5" t="str">
        <f t="shared" si="1109"/>
        <v/>
      </c>
    </row>
    <row r="71016" spans="22:22" x14ac:dyDescent="0.35">
      <c r="V71016" s="5" t="str">
        <f t="shared" si="1109"/>
        <v/>
      </c>
    </row>
    <row r="71017" spans="22:22" x14ac:dyDescent="0.35">
      <c r="V71017" s="5" t="str">
        <f t="shared" si="1109"/>
        <v/>
      </c>
    </row>
    <row r="71018" spans="22:22" x14ac:dyDescent="0.35">
      <c r="V71018" s="5" t="str">
        <f t="shared" si="1109"/>
        <v/>
      </c>
    </row>
    <row r="71019" spans="22:22" x14ac:dyDescent="0.35">
      <c r="V71019" s="5" t="str">
        <f t="shared" si="1109"/>
        <v/>
      </c>
    </row>
    <row r="71020" spans="22:22" x14ac:dyDescent="0.35">
      <c r="V71020" s="5" t="str">
        <f t="shared" si="1109"/>
        <v/>
      </c>
    </row>
    <row r="71021" spans="22:22" x14ac:dyDescent="0.35">
      <c r="V71021" s="5" t="str">
        <f t="shared" si="1109"/>
        <v/>
      </c>
    </row>
    <row r="71022" spans="22:22" x14ac:dyDescent="0.35">
      <c r="V71022" s="5" t="str">
        <f t="shared" si="1109"/>
        <v/>
      </c>
    </row>
    <row r="71023" spans="22:22" x14ac:dyDescent="0.35">
      <c r="V71023" s="5" t="str">
        <f t="shared" si="1109"/>
        <v/>
      </c>
    </row>
    <row r="71024" spans="22:22" x14ac:dyDescent="0.35">
      <c r="V71024" s="5" t="str">
        <f t="shared" si="1109"/>
        <v/>
      </c>
    </row>
    <row r="71025" spans="22:22" x14ac:dyDescent="0.35">
      <c r="V71025" s="5" t="str">
        <f t="shared" si="1109"/>
        <v/>
      </c>
    </row>
    <row r="71026" spans="22:22" x14ac:dyDescent="0.35">
      <c r="V71026" s="5" t="str">
        <f t="shared" si="1109"/>
        <v/>
      </c>
    </row>
    <row r="71027" spans="22:22" x14ac:dyDescent="0.35">
      <c r="V71027" s="5" t="str">
        <f t="shared" si="1109"/>
        <v/>
      </c>
    </row>
    <row r="71028" spans="22:22" x14ac:dyDescent="0.35">
      <c r="V71028" s="5" t="str">
        <f t="shared" si="1109"/>
        <v/>
      </c>
    </row>
    <row r="71029" spans="22:22" x14ac:dyDescent="0.35">
      <c r="V71029" s="5" t="str">
        <f t="shared" si="1109"/>
        <v/>
      </c>
    </row>
    <row r="71030" spans="22:22" x14ac:dyDescent="0.35">
      <c r="V71030" s="5" t="str">
        <f t="shared" si="1109"/>
        <v/>
      </c>
    </row>
    <row r="71031" spans="22:22" x14ac:dyDescent="0.35">
      <c r="V71031" s="5" t="str">
        <f t="shared" si="1109"/>
        <v/>
      </c>
    </row>
    <row r="71032" spans="22:22" x14ac:dyDescent="0.35">
      <c r="V71032" s="5" t="str">
        <f t="shared" si="1109"/>
        <v/>
      </c>
    </row>
    <row r="71033" spans="22:22" x14ac:dyDescent="0.35">
      <c r="V71033" s="5" t="str">
        <f t="shared" si="1109"/>
        <v/>
      </c>
    </row>
    <row r="71034" spans="22:22" x14ac:dyDescent="0.35">
      <c r="V71034" s="5" t="str">
        <f t="shared" si="1109"/>
        <v/>
      </c>
    </row>
    <row r="71035" spans="22:22" x14ac:dyDescent="0.35">
      <c r="V71035" s="5" t="str">
        <f t="shared" si="1109"/>
        <v/>
      </c>
    </row>
    <row r="71036" spans="22:22" x14ac:dyDescent="0.35">
      <c r="V71036" s="5" t="str">
        <f t="shared" si="1109"/>
        <v/>
      </c>
    </row>
    <row r="71037" spans="22:22" x14ac:dyDescent="0.35">
      <c r="V71037" s="5" t="str">
        <f t="shared" si="1109"/>
        <v/>
      </c>
    </row>
    <row r="71038" spans="22:22" x14ac:dyDescent="0.35">
      <c r="V71038" s="5" t="str">
        <f t="shared" si="1109"/>
        <v/>
      </c>
    </row>
    <row r="71039" spans="22:22" x14ac:dyDescent="0.35">
      <c r="V71039" s="5" t="str">
        <f t="shared" si="1109"/>
        <v/>
      </c>
    </row>
    <row r="71040" spans="22:22" x14ac:dyDescent="0.35">
      <c r="V71040" s="5" t="str">
        <f t="shared" si="1109"/>
        <v/>
      </c>
    </row>
    <row r="71041" spans="22:22" x14ac:dyDescent="0.35">
      <c r="V71041" s="5" t="str">
        <f t="shared" si="1109"/>
        <v/>
      </c>
    </row>
    <row r="71042" spans="22:22" x14ac:dyDescent="0.35">
      <c r="V71042" s="5" t="str">
        <f t="shared" ref="V71042:V71105" si="1110">TRIM(CLEAN(SUBSTITUTE(A71042,CHAR(160)," ")))</f>
        <v/>
      </c>
    </row>
    <row r="71043" spans="22:22" x14ac:dyDescent="0.35">
      <c r="V71043" s="5" t="str">
        <f t="shared" si="1110"/>
        <v/>
      </c>
    </row>
    <row r="71044" spans="22:22" x14ac:dyDescent="0.35">
      <c r="V71044" s="5" t="str">
        <f t="shared" si="1110"/>
        <v/>
      </c>
    </row>
    <row r="71045" spans="22:22" x14ac:dyDescent="0.35">
      <c r="V71045" s="5" t="str">
        <f t="shared" si="1110"/>
        <v/>
      </c>
    </row>
    <row r="71046" spans="22:22" x14ac:dyDescent="0.35">
      <c r="V71046" s="5" t="str">
        <f t="shared" si="1110"/>
        <v/>
      </c>
    </row>
    <row r="71047" spans="22:22" x14ac:dyDescent="0.35">
      <c r="V71047" s="5" t="str">
        <f t="shared" si="1110"/>
        <v/>
      </c>
    </row>
    <row r="71048" spans="22:22" x14ac:dyDescent="0.35">
      <c r="V71048" s="5" t="str">
        <f t="shared" si="1110"/>
        <v/>
      </c>
    </row>
    <row r="71049" spans="22:22" x14ac:dyDescent="0.35">
      <c r="V71049" s="5" t="str">
        <f t="shared" si="1110"/>
        <v/>
      </c>
    </row>
    <row r="71050" spans="22:22" x14ac:dyDescent="0.35">
      <c r="V71050" s="5" t="str">
        <f t="shared" si="1110"/>
        <v/>
      </c>
    </row>
    <row r="71051" spans="22:22" x14ac:dyDescent="0.35">
      <c r="V71051" s="5" t="str">
        <f t="shared" si="1110"/>
        <v/>
      </c>
    </row>
    <row r="71052" spans="22:22" x14ac:dyDescent="0.35">
      <c r="V71052" s="5" t="str">
        <f t="shared" si="1110"/>
        <v/>
      </c>
    </row>
    <row r="71053" spans="22:22" x14ac:dyDescent="0.35">
      <c r="V71053" s="5" t="str">
        <f t="shared" si="1110"/>
        <v/>
      </c>
    </row>
    <row r="71054" spans="22:22" x14ac:dyDescent="0.35">
      <c r="V71054" s="5" t="str">
        <f t="shared" si="1110"/>
        <v/>
      </c>
    </row>
    <row r="71055" spans="22:22" x14ac:dyDescent="0.35">
      <c r="V71055" s="5" t="str">
        <f t="shared" si="1110"/>
        <v/>
      </c>
    </row>
    <row r="71056" spans="22:22" x14ac:dyDescent="0.35">
      <c r="V71056" s="5" t="str">
        <f t="shared" si="1110"/>
        <v/>
      </c>
    </row>
    <row r="71057" spans="22:22" x14ac:dyDescent="0.35">
      <c r="V71057" s="5" t="str">
        <f t="shared" si="1110"/>
        <v/>
      </c>
    </row>
    <row r="71058" spans="22:22" x14ac:dyDescent="0.35">
      <c r="V71058" s="5" t="str">
        <f t="shared" si="1110"/>
        <v/>
      </c>
    </row>
    <row r="71059" spans="22:22" x14ac:dyDescent="0.35">
      <c r="V71059" s="5" t="str">
        <f t="shared" si="1110"/>
        <v/>
      </c>
    </row>
    <row r="71060" spans="22:22" x14ac:dyDescent="0.35">
      <c r="V71060" s="5" t="str">
        <f t="shared" si="1110"/>
        <v/>
      </c>
    </row>
    <row r="71061" spans="22:22" x14ac:dyDescent="0.35">
      <c r="V71061" s="5" t="str">
        <f t="shared" si="1110"/>
        <v/>
      </c>
    </row>
    <row r="71062" spans="22:22" x14ac:dyDescent="0.35">
      <c r="V71062" s="5" t="str">
        <f t="shared" si="1110"/>
        <v/>
      </c>
    </row>
    <row r="71063" spans="22:22" x14ac:dyDescent="0.35">
      <c r="V71063" s="5" t="str">
        <f t="shared" si="1110"/>
        <v/>
      </c>
    </row>
    <row r="71064" spans="22:22" x14ac:dyDescent="0.35">
      <c r="V71064" s="5" t="str">
        <f t="shared" si="1110"/>
        <v/>
      </c>
    </row>
    <row r="71065" spans="22:22" x14ac:dyDescent="0.35">
      <c r="V71065" s="5" t="str">
        <f t="shared" si="1110"/>
        <v/>
      </c>
    </row>
    <row r="71066" spans="22:22" x14ac:dyDescent="0.35">
      <c r="V71066" s="5" t="str">
        <f t="shared" si="1110"/>
        <v/>
      </c>
    </row>
    <row r="71067" spans="22:22" x14ac:dyDescent="0.35">
      <c r="V71067" s="5" t="str">
        <f t="shared" si="1110"/>
        <v/>
      </c>
    </row>
    <row r="71068" spans="22:22" x14ac:dyDescent="0.35">
      <c r="V71068" s="5" t="str">
        <f t="shared" si="1110"/>
        <v/>
      </c>
    </row>
    <row r="71069" spans="22:22" x14ac:dyDescent="0.35">
      <c r="V71069" s="5" t="str">
        <f t="shared" si="1110"/>
        <v/>
      </c>
    </row>
    <row r="71070" spans="22:22" x14ac:dyDescent="0.35">
      <c r="V71070" s="5" t="str">
        <f t="shared" si="1110"/>
        <v/>
      </c>
    </row>
    <row r="71071" spans="22:22" x14ac:dyDescent="0.35">
      <c r="V71071" s="5" t="str">
        <f t="shared" si="1110"/>
        <v/>
      </c>
    </row>
    <row r="71072" spans="22:22" x14ac:dyDescent="0.35">
      <c r="V71072" s="5" t="str">
        <f t="shared" si="1110"/>
        <v/>
      </c>
    </row>
    <row r="71073" spans="22:22" x14ac:dyDescent="0.35">
      <c r="V71073" s="5" t="str">
        <f t="shared" si="1110"/>
        <v/>
      </c>
    </row>
    <row r="71074" spans="22:22" x14ac:dyDescent="0.35">
      <c r="V71074" s="5" t="str">
        <f t="shared" si="1110"/>
        <v/>
      </c>
    </row>
    <row r="71075" spans="22:22" x14ac:dyDescent="0.35">
      <c r="V71075" s="5" t="str">
        <f t="shared" si="1110"/>
        <v/>
      </c>
    </row>
    <row r="71076" spans="22:22" x14ac:dyDescent="0.35">
      <c r="V71076" s="5" t="str">
        <f t="shared" si="1110"/>
        <v/>
      </c>
    </row>
    <row r="71077" spans="22:22" x14ac:dyDescent="0.35">
      <c r="V71077" s="5" t="str">
        <f t="shared" si="1110"/>
        <v/>
      </c>
    </row>
    <row r="71078" spans="22:22" x14ac:dyDescent="0.35">
      <c r="V71078" s="5" t="str">
        <f t="shared" si="1110"/>
        <v/>
      </c>
    </row>
    <row r="71079" spans="22:22" x14ac:dyDescent="0.35">
      <c r="V71079" s="5" t="str">
        <f t="shared" si="1110"/>
        <v/>
      </c>
    </row>
    <row r="71080" spans="22:22" x14ac:dyDescent="0.35">
      <c r="V71080" s="5" t="str">
        <f t="shared" si="1110"/>
        <v/>
      </c>
    </row>
    <row r="71081" spans="22:22" x14ac:dyDescent="0.35">
      <c r="V71081" s="5" t="str">
        <f t="shared" si="1110"/>
        <v/>
      </c>
    </row>
    <row r="71082" spans="22:22" x14ac:dyDescent="0.35">
      <c r="V71082" s="5" t="str">
        <f t="shared" si="1110"/>
        <v/>
      </c>
    </row>
    <row r="71083" spans="22:22" x14ac:dyDescent="0.35">
      <c r="V71083" s="5" t="str">
        <f t="shared" si="1110"/>
        <v/>
      </c>
    </row>
    <row r="71084" spans="22:22" x14ac:dyDescent="0.35">
      <c r="V71084" s="5" t="str">
        <f t="shared" si="1110"/>
        <v/>
      </c>
    </row>
    <row r="71085" spans="22:22" x14ac:dyDescent="0.35">
      <c r="V71085" s="5" t="str">
        <f t="shared" si="1110"/>
        <v/>
      </c>
    </row>
    <row r="71086" spans="22:22" x14ac:dyDescent="0.35">
      <c r="V71086" s="5" t="str">
        <f t="shared" si="1110"/>
        <v/>
      </c>
    </row>
    <row r="71087" spans="22:22" x14ac:dyDescent="0.35">
      <c r="V71087" s="5" t="str">
        <f t="shared" si="1110"/>
        <v/>
      </c>
    </row>
    <row r="71088" spans="22:22" x14ac:dyDescent="0.35">
      <c r="V71088" s="5" t="str">
        <f t="shared" si="1110"/>
        <v/>
      </c>
    </row>
    <row r="71089" spans="22:22" x14ac:dyDescent="0.35">
      <c r="V71089" s="5" t="str">
        <f t="shared" si="1110"/>
        <v/>
      </c>
    </row>
    <row r="71090" spans="22:22" x14ac:dyDescent="0.35">
      <c r="V71090" s="5" t="str">
        <f t="shared" si="1110"/>
        <v/>
      </c>
    </row>
    <row r="71091" spans="22:22" x14ac:dyDescent="0.35">
      <c r="V71091" s="5" t="str">
        <f t="shared" si="1110"/>
        <v/>
      </c>
    </row>
    <row r="71092" spans="22:22" x14ac:dyDescent="0.35">
      <c r="V71092" s="5" t="str">
        <f t="shared" si="1110"/>
        <v/>
      </c>
    </row>
    <row r="71093" spans="22:22" x14ac:dyDescent="0.35">
      <c r="V71093" s="5" t="str">
        <f t="shared" si="1110"/>
        <v/>
      </c>
    </row>
    <row r="71094" spans="22:22" x14ac:dyDescent="0.35">
      <c r="V71094" s="5" t="str">
        <f t="shared" si="1110"/>
        <v/>
      </c>
    </row>
    <row r="71095" spans="22:22" x14ac:dyDescent="0.35">
      <c r="V71095" s="5" t="str">
        <f t="shared" si="1110"/>
        <v/>
      </c>
    </row>
    <row r="71096" spans="22:22" x14ac:dyDescent="0.35">
      <c r="V71096" s="5" t="str">
        <f t="shared" si="1110"/>
        <v/>
      </c>
    </row>
    <row r="71097" spans="22:22" x14ac:dyDescent="0.35">
      <c r="V71097" s="5" t="str">
        <f t="shared" si="1110"/>
        <v/>
      </c>
    </row>
    <row r="71098" spans="22:22" x14ac:dyDescent="0.35">
      <c r="V71098" s="5" t="str">
        <f t="shared" si="1110"/>
        <v/>
      </c>
    </row>
    <row r="71099" spans="22:22" x14ac:dyDescent="0.35">
      <c r="V71099" s="5" t="str">
        <f t="shared" si="1110"/>
        <v/>
      </c>
    </row>
    <row r="71100" spans="22:22" x14ac:dyDescent="0.35">
      <c r="V71100" s="5" t="str">
        <f t="shared" si="1110"/>
        <v/>
      </c>
    </row>
    <row r="71101" spans="22:22" x14ac:dyDescent="0.35">
      <c r="V71101" s="5" t="str">
        <f t="shared" si="1110"/>
        <v/>
      </c>
    </row>
    <row r="71102" spans="22:22" x14ac:dyDescent="0.35">
      <c r="V71102" s="5" t="str">
        <f t="shared" si="1110"/>
        <v/>
      </c>
    </row>
    <row r="71103" spans="22:22" x14ac:dyDescent="0.35">
      <c r="V71103" s="5" t="str">
        <f t="shared" si="1110"/>
        <v/>
      </c>
    </row>
    <row r="71104" spans="22:22" x14ac:dyDescent="0.35">
      <c r="V71104" s="5" t="str">
        <f t="shared" si="1110"/>
        <v/>
      </c>
    </row>
    <row r="71105" spans="22:22" x14ac:dyDescent="0.35">
      <c r="V71105" s="5" t="str">
        <f t="shared" si="1110"/>
        <v/>
      </c>
    </row>
    <row r="71106" spans="22:22" x14ac:dyDescent="0.35">
      <c r="V71106" s="5" t="str">
        <f t="shared" ref="V71106:V71169" si="1111">TRIM(CLEAN(SUBSTITUTE(A71106,CHAR(160)," ")))</f>
        <v/>
      </c>
    </row>
    <row r="71107" spans="22:22" x14ac:dyDescent="0.35">
      <c r="V71107" s="5" t="str">
        <f t="shared" si="1111"/>
        <v/>
      </c>
    </row>
    <row r="71108" spans="22:22" x14ac:dyDescent="0.35">
      <c r="V71108" s="5" t="str">
        <f t="shared" si="1111"/>
        <v/>
      </c>
    </row>
    <row r="71109" spans="22:22" x14ac:dyDescent="0.35">
      <c r="V71109" s="5" t="str">
        <f t="shared" si="1111"/>
        <v/>
      </c>
    </row>
    <row r="71110" spans="22:22" x14ac:dyDescent="0.35">
      <c r="V71110" s="5" t="str">
        <f t="shared" si="1111"/>
        <v/>
      </c>
    </row>
    <row r="71111" spans="22:22" x14ac:dyDescent="0.35">
      <c r="V71111" s="5" t="str">
        <f t="shared" si="1111"/>
        <v/>
      </c>
    </row>
    <row r="71112" spans="22:22" x14ac:dyDescent="0.35">
      <c r="V71112" s="5" t="str">
        <f t="shared" si="1111"/>
        <v/>
      </c>
    </row>
    <row r="71113" spans="22:22" x14ac:dyDescent="0.35">
      <c r="V71113" s="5" t="str">
        <f t="shared" si="1111"/>
        <v/>
      </c>
    </row>
    <row r="71114" spans="22:22" x14ac:dyDescent="0.35">
      <c r="V71114" s="5" t="str">
        <f t="shared" si="1111"/>
        <v/>
      </c>
    </row>
    <row r="71115" spans="22:22" x14ac:dyDescent="0.35">
      <c r="V71115" s="5" t="str">
        <f t="shared" si="1111"/>
        <v/>
      </c>
    </row>
    <row r="71116" spans="22:22" x14ac:dyDescent="0.35">
      <c r="V71116" s="5" t="str">
        <f t="shared" si="1111"/>
        <v/>
      </c>
    </row>
    <row r="71117" spans="22:22" x14ac:dyDescent="0.35">
      <c r="V71117" s="5" t="str">
        <f t="shared" si="1111"/>
        <v/>
      </c>
    </row>
    <row r="71118" spans="22:22" x14ac:dyDescent="0.35">
      <c r="V71118" s="5" t="str">
        <f t="shared" si="1111"/>
        <v/>
      </c>
    </row>
    <row r="71119" spans="22:22" x14ac:dyDescent="0.35">
      <c r="V71119" s="5" t="str">
        <f t="shared" si="1111"/>
        <v/>
      </c>
    </row>
    <row r="71120" spans="22:22" x14ac:dyDescent="0.35">
      <c r="V71120" s="5" t="str">
        <f t="shared" si="1111"/>
        <v/>
      </c>
    </row>
    <row r="71121" spans="22:22" x14ac:dyDescent="0.35">
      <c r="V71121" s="5" t="str">
        <f t="shared" si="1111"/>
        <v/>
      </c>
    </row>
    <row r="71122" spans="22:22" x14ac:dyDescent="0.35">
      <c r="V71122" s="5" t="str">
        <f t="shared" si="1111"/>
        <v/>
      </c>
    </row>
    <row r="71123" spans="22:22" x14ac:dyDescent="0.35">
      <c r="V71123" s="5" t="str">
        <f t="shared" si="1111"/>
        <v/>
      </c>
    </row>
    <row r="71124" spans="22:22" x14ac:dyDescent="0.35">
      <c r="V71124" s="5" t="str">
        <f t="shared" si="1111"/>
        <v/>
      </c>
    </row>
    <row r="71125" spans="22:22" x14ac:dyDescent="0.35">
      <c r="V71125" s="5" t="str">
        <f t="shared" si="1111"/>
        <v/>
      </c>
    </row>
    <row r="71126" spans="22:22" x14ac:dyDescent="0.35">
      <c r="V71126" s="5" t="str">
        <f t="shared" si="1111"/>
        <v/>
      </c>
    </row>
    <row r="71127" spans="22:22" x14ac:dyDescent="0.35">
      <c r="V71127" s="5" t="str">
        <f t="shared" si="1111"/>
        <v/>
      </c>
    </row>
    <row r="71128" spans="22:22" x14ac:dyDescent="0.35">
      <c r="V71128" s="5" t="str">
        <f t="shared" si="1111"/>
        <v/>
      </c>
    </row>
    <row r="71129" spans="22:22" x14ac:dyDescent="0.35">
      <c r="V71129" s="5" t="str">
        <f t="shared" si="1111"/>
        <v/>
      </c>
    </row>
    <row r="71130" spans="22:22" x14ac:dyDescent="0.35">
      <c r="V71130" s="5" t="str">
        <f t="shared" si="1111"/>
        <v/>
      </c>
    </row>
    <row r="71131" spans="22:22" x14ac:dyDescent="0.35">
      <c r="V71131" s="5" t="str">
        <f t="shared" si="1111"/>
        <v/>
      </c>
    </row>
    <row r="71132" spans="22:22" x14ac:dyDescent="0.35">
      <c r="V71132" s="5" t="str">
        <f t="shared" si="1111"/>
        <v/>
      </c>
    </row>
    <row r="71133" spans="22:22" x14ac:dyDescent="0.35">
      <c r="V71133" s="5" t="str">
        <f t="shared" si="1111"/>
        <v/>
      </c>
    </row>
    <row r="71134" spans="22:22" x14ac:dyDescent="0.35">
      <c r="V71134" s="5" t="str">
        <f t="shared" si="1111"/>
        <v/>
      </c>
    </row>
    <row r="71135" spans="22:22" x14ac:dyDescent="0.35">
      <c r="V71135" s="5" t="str">
        <f t="shared" si="1111"/>
        <v/>
      </c>
    </row>
    <row r="71136" spans="22:22" x14ac:dyDescent="0.35">
      <c r="V71136" s="5" t="str">
        <f t="shared" si="1111"/>
        <v/>
      </c>
    </row>
    <row r="71137" spans="22:22" x14ac:dyDescent="0.35">
      <c r="V71137" s="5" t="str">
        <f t="shared" si="1111"/>
        <v/>
      </c>
    </row>
    <row r="71138" spans="22:22" x14ac:dyDescent="0.35">
      <c r="V71138" s="5" t="str">
        <f t="shared" si="1111"/>
        <v/>
      </c>
    </row>
    <row r="71139" spans="22:22" x14ac:dyDescent="0.35">
      <c r="V71139" s="5" t="str">
        <f t="shared" si="1111"/>
        <v/>
      </c>
    </row>
    <row r="71140" spans="22:22" x14ac:dyDescent="0.35">
      <c r="V71140" s="5" t="str">
        <f t="shared" si="1111"/>
        <v/>
      </c>
    </row>
    <row r="71141" spans="22:22" x14ac:dyDescent="0.35">
      <c r="V71141" s="5" t="str">
        <f t="shared" si="1111"/>
        <v/>
      </c>
    </row>
    <row r="71142" spans="22:22" x14ac:dyDescent="0.35">
      <c r="V71142" s="5" t="str">
        <f t="shared" si="1111"/>
        <v/>
      </c>
    </row>
    <row r="71143" spans="22:22" x14ac:dyDescent="0.35">
      <c r="V71143" s="5" t="str">
        <f t="shared" si="1111"/>
        <v/>
      </c>
    </row>
    <row r="71144" spans="22:22" x14ac:dyDescent="0.35">
      <c r="V71144" s="5" t="str">
        <f t="shared" si="1111"/>
        <v/>
      </c>
    </row>
    <row r="71145" spans="22:22" x14ac:dyDescent="0.35">
      <c r="V71145" s="5" t="str">
        <f t="shared" si="1111"/>
        <v/>
      </c>
    </row>
    <row r="71146" spans="22:22" x14ac:dyDescent="0.35">
      <c r="V71146" s="5" t="str">
        <f t="shared" si="1111"/>
        <v/>
      </c>
    </row>
    <row r="71147" spans="22:22" x14ac:dyDescent="0.35">
      <c r="V71147" s="5" t="str">
        <f t="shared" si="1111"/>
        <v/>
      </c>
    </row>
    <row r="71148" spans="22:22" x14ac:dyDescent="0.35">
      <c r="V71148" s="5" t="str">
        <f t="shared" si="1111"/>
        <v/>
      </c>
    </row>
    <row r="71149" spans="22:22" x14ac:dyDescent="0.35">
      <c r="V71149" s="5" t="str">
        <f t="shared" si="1111"/>
        <v/>
      </c>
    </row>
    <row r="71150" spans="22:22" x14ac:dyDescent="0.35">
      <c r="V71150" s="5" t="str">
        <f t="shared" si="1111"/>
        <v/>
      </c>
    </row>
    <row r="71151" spans="22:22" x14ac:dyDescent="0.35">
      <c r="V71151" s="5" t="str">
        <f t="shared" si="1111"/>
        <v/>
      </c>
    </row>
    <row r="71152" spans="22:22" x14ac:dyDescent="0.35">
      <c r="V71152" s="5" t="str">
        <f t="shared" si="1111"/>
        <v/>
      </c>
    </row>
    <row r="71153" spans="22:22" x14ac:dyDescent="0.35">
      <c r="V71153" s="5" t="str">
        <f t="shared" si="1111"/>
        <v/>
      </c>
    </row>
    <row r="71154" spans="22:22" x14ac:dyDescent="0.35">
      <c r="V71154" s="5" t="str">
        <f t="shared" si="1111"/>
        <v/>
      </c>
    </row>
    <row r="71155" spans="22:22" x14ac:dyDescent="0.35">
      <c r="V71155" s="5" t="str">
        <f t="shared" si="1111"/>
        <v/>
      </c>
    </row>
    <row r="71156" spans="22:22" x14ac:dyDescent="0.35">
      <c r="V71156" s="5" t="str">
        <f t="shared" si="1111"/>
        <v/>
      </c>
    </row>
    <row r="71157" spans="22:22" x14ac:dyDescent="0.35">
      <c r="V71157" s="5" t="str">
        <f t="shared" si="1111"/>
        <v/>
      </c>
    </row>
    <row r="71158" spans="22:22" x14ac:dyDescent="0.35">
      <c r="V71158" s="5" t="str">
        <f t="shared" si="1111"/>
        <v/>
      </c>
    </row>
    <row r="71159" spans="22:22" x14ac:dyDescent="0.35">
      <c r="V71159" s="5" t="str">
        <f t="shared" si="1111"/>
        <v/>
      </c>
    </row>
    <row r="71160" spans="22:22" x14ac:dyDescent="0.35">
      <c r="V71160" s="5" t="str">
        <f t="shared" si="1111"/>
        <v/>
      </c>
    </row>
    <row r="71161" spans="22:22" x14ac:dyDescent="0.35">
      <c r="V71161" s="5" t="str">
        <f t="shared" si="1111"/>
        <v/>
      </c>
    </row>
    <row r="71162" spans="22:22" x14ac:dyDescent="0.35">
      <c r="V71162" s="5" t="str">
        <f t="shared" si="1111"/>
        <v/>
      </c>
    </row>
    <row r="71163" spans="22:22" x14ac:dyDescent="0.35">
      <c r="V71163" s="5" t="str">
        <f t="shared" si="1111"/>
        <v/>
      </c>
    </row>
    <row r="71164" spans="22:22" x14ac:dyDescent="0.35">
      <c r="V71164" s="5" t="str">
        <f t="shared" si="1111"/>
        <v/>
      </c>
    </row>
    <row r="71165" spans="22:22" x14ac:dyDescent="0.35">
      <c r="V71165" s="5" t="str">
        <f t="shared" si="1111"/>
        <v/>
      </c>
    </row>
    <row r="71166" spans="22:22" x14ac:dyDescent="0.35">
      <c r="V71166" s="5" t="str">
        <f t="shared" si="1111"/>
        <v/>
      </c>
    </row>
    <row r="71167" spans="22:22" x14ac:dyDescent="0.35">
      <c r="V71167" s="5" t="str">
        <f t="shared" si="1111"/>
        <v/>
      </c>
    </row>
    <row r="71168" spans="22:22" x14ac:dyDescent="0.35">
      <c r="V71168" s="5" t="str">
        <f t="shared" si="1111"/>
        <v/>
      </c>
    </row>
    <row r="71169" spans="22:22" x14ac:dyDescent="0.35">
      <c r="V71169" s="5" t="str">
        <f t="shared" si="1111"/>
        <v/>
      </c>
    </row>
    <row r="71170" spans="22:22" x14ac:dyDescent="0.35">
      <c r="V71170" s="5" t="str">
        <f t="shared" ref="V71170:V71233" si="1112">TRIM(CLEAN(SUBSTITUTE(A71170,CHAR(160)," ")))</f>
        <v/>
      </c>
    </row>
    <row r="71171" spans="22:22" x14ac:dyDescent="0.35">
      <c r="V71171" s="5" t="str">
        <f t="shared" si="1112"/>
        <v/>
      </c>
    </row>
    <row r="71172" spans="22:22" x14ac:dyDescent="0.35">
      <c r="V71172" s="5" t="str">
        <f t="shared" si="1112"/>
        <v/>
      </c>
    </row>
    <row r="71173" spans="22:22" x14ac:dyDescent="0.35">
      <c r="V71173" s="5" t="str">
        <f t="shared" si="1112"/>
        <v/>
      </c>
    </row>
    <row r="71174" spans="22:22" x14ac:dyDescent="0.35">
      <c r="V71174" s="5" t="str">
        <f t="shared" si="1112"/>
        <v/>
      </c>
    </row>
    <row r="71175" spans="22:22" x14ac:dyDescent="0.35">
      <c r="V71175" s="5" t="str">
        <f t="shared" si="1112"/>
        <v/>
      </c>
    </row>
    <row r="71176" spans="22:22" x14ac:dyDescent="0.35">
      <c r="V71176" s="5" t="str">
        <f t="shared" si="1112"/>
        <v/>
      </c>
    </row>
    <row r="71177" spans="22:22" x14ac:dyDescent="0.35">
      <c r="V71177" s="5" t="str">
        <f t="shared" si="1112"/>
        <v/>
      </c>
    </row>
    <row r="71178" spans="22:22" x14ac:dyDescent="0.35">
      <c r="V71178" s="5" t="str">
        <f t="shared" si="1112"/>
        <v/>
      </c>
    </row>
    <row r="71179" spans="22:22" x14ac:dyDescent="0.35">
      <c r="V71179" s="5" t="str">
        <f t="shared" si="1112"/>
        <v/>
      </c>
    </row>
    <row r="71180" spans="22:22" x14ac:dyDescent="0.35">
      <c r="V71180" s="5" t="str">
        <f t="shared" si="1112"/>
        <v/>
      </c>
    </row>
    <row r="71181" spans="22:22" x14ac:dyDescent="0.35">
      <c r="V71181" s="5" t="str">
        <f t="shared" si="1112"/>
        <v/>
      </c>
    </row>
    <row r="71182" spans="22:22" x14ac:dyDescent="0.35">
      <c r="V71182" s="5" t="str">
        <f t="shared" si="1112"/>
        <v/>
      </c>
    </row>
    <row r="71183" spans="22:22" x14ac:dyDescent="0.35">
      <c r="V71183" s="5" t="str">
        <f t="shared" si="1112"/>
        <v/>
      </c>
    </row>
    <row r="71184" spans="22:22" x14ac:dyDescent="0.35">
      <c r="V71184" s="5" t="str">
        <f t="shared" si="1112"/>
        <v/>
      </c>
    </row>
    <row r="71185" spans="22:22" x14ac:dyDescent="0.35">
      <c r="V71185" s="5" t="str">
        <f t="shared" si="1112"/>
        <v/>
      </c>
    </row>
    <row r="71186" spans="22:22" x14ac:dyDescent="0.35">
      <c r="V71186" s="5" t="str">
        <f t="shared" si="1112"/>
        <v/>
      </c>
    </row>
    <row r="71187" spans="22:22" x14ac:dyDescent="0.35">
      <c r="V71187" s="5" t="str">
        <f t="shared" si="1112"/>
        <v/>
      </c>
    </row>
    <row r="71188" spans="22:22" x14ac:dyDescent="0.35">
      <c r="V71188" s="5" t="str">
        <f t="shared" si="1112"/>
        <v/>
      </c>
    </row>
    <row r="71189" spans="22:22" x14ac:dyDescent="0.35">
      <c r="V71189" s="5" t="str">
        <f t="shared" si="1112"/>
        <v/>
      </c>
    </row>
    <row r="71190" spans="22:22" x14ac:dyDescent="0.35">
      <c r="V71190" s="5" t="str">
        <f t="shared" si="1112"/>
        <v/>
      </c>
    </row>
    <row r="71191" spans="22:22" x14ac:dyDescent="0.35">
      <c r="V71191" s="5" t="str">
        <f t="shared" si="1112"/>
        <v/>
      </c>
    </row>
    <row r="71192" spans="22:22" x14ac:dyDescent="0.35">
      <c r="V71192" s="5" t="str">
        <f t="shared" si="1112"/>
        <v/>
      </c>
    </row>
    <row r="71193" spans="22:22" x14ac:dyDescent="0.35">
      <c r="V71193" s="5" t="str">
        <f t="shared" si="1112"/>
        <v/>
      </c>
    </row>
    <row r="71194" spans="22:22" x14ac:dyDescent="0.35">
      <c r="V71194" s="5" t="str">
        <f t="shared" si="1112"/>
        <v/>
      </c>
    </row>
    <row r="71195" spans="22:22" x14ac:dyDescent="0.35">
      <c r="V71195" s="5" t="str">
        <f t="shared" si="1112"/>
        <v/>
      </c>
    </row>
    <row r="71196" spans="22:22" x14ac:dyDescent="0.35">
      <c r="V71196" s="5" t="str">
        <f t="shared" si="1112"/>
        <v/>
      </c>
    </row>
    <row r="71197" spans="22:22" x14ac:dyDescent="0.35">
      <c r="V71197" s="5" t="str">
        <f t="shared" si="1112"/>
        <v/>
      </c>
    </row>
    <row r="71198" spans="22:22" x14ac:dyDescent="0.35">
      <c r="V71198" s="5" t="str">
        <f t="shared" si="1112"/>
        <v/>
      </c>
    </row>
    <row r="71199" spans="22:22" x14ac:dyDescent="0.35">
      <c r="V71199" s="5" t="str">
        <f t="shared" si="1112"/>
        <v/>
      </c>
    </row>
    <row r="71200" spans="22:22" x14ac:dyDescent="0.35">
      <c r="V71200" s="5" t="str">
        <f t="shared" si="1112"/>
        <v/>
      </c>
    </row>
    <row r="71201" spans="22:22" x14ac:dyDescent="0.35">
      <c r="V71201" s="5" t="str">
        <f t="shared" si="1112"/>
        <v/>
      </c>
    </row>
    <row r="71202" spans="22:22" x14ac:dyDescent="0.35">
      <c r="V71202" s="5" t="str">
        <f t="shared" si="1112"/>
        <v/>
      </c>
    </row>
    <row r="71203" spans="22:22" x14ac:dyDescent="0.35">
      <c r="V71203" s="5" t="str">
        <f t="shared" si="1112"/>
        <v/>
      </c>
    </row>
    <row r="71204" spans="22:22" x14ac:dyDescent="0.35">
      <c r="V71204" s="5" t="str">
        <f t="shared" si="1112"/>
        <v/>
      </c>
    </row>
    <row r="71205" spans="22:22" x14ac:dyDescent="0.35">
      <c r="V71205" s="5" t="str">
        <f t="shared" si="1112"/>
        <v/>
      </c>
    </row>
    <row r="71206" spans="22:22" x14ac:dyDescent="0.35">
      <c r="V71206" s="5" t="str">
        <f t="shared" si="1112"/>
        <v/>
      </c>
    </row>
    <row r="71207" spans="22:22" x14ac:dyDescent="0.35">
      <c r="V71207" s="5" t="str">
        <f t="shared" si="1112"/>
        <v/>
      </c>
    </row>
    <row r="71208" spans="22:22" x14ac:dyDescent="0.35">
      <c r="V71208" s="5" t="str">
        <f t="shared" si="1112"/>
        <v/>
      </c>
    </row>
    <row r="71209" spans="22:22" x14ac:dyDescent="0.35">
      <c r="V71209" s="5" t="str">
        <f t="shared" si="1112"/>
        <v/>
      </c>
    </row>
    <row r="71210" spans="22:22" x14ac:dyDescent="0.35">
      <c r="V71210" s="5" t="str">
        <f t="shared" si="1112"/>
        <v/>
      </c>
    </row>
    <row r="71211" spans="22:22" x14ac:dyDescent="0.35">
      <c r="V71211" s="5" t="str">
        <f t="shared" si="1112"/>
        <v/>
      </c>
    </row>
    <row r="71212" spans="22:22" x14ac:dyDescent="0.35">
      <c r="V71212" s="5" t="str">
        <f t="shared" si="1112"/>
        <v/>
      </c>
    </row>
    <row r="71213" spans="22:22" x14ac:dyDescent="0.35">
      <c r="V71213" s="5" t="str">
        <f t="shared" si="1112"/>
        <v/>
      </c>
    </row>
    <row r="71214" spans="22:22" x14ac:dyDescent="0.35">
      <c r="V71214" s="5" t="str">
        <f t="shared" si="1112"/>
        <v/>
      </c>
    </row>
    <row r="71215" spans="22:22" x14ac:dyDescent="0.35">
      <c r="V71215" s="5" t="str">
        <f t="shared" si="1112"/>
        <v/>
      </c>
    </row>
    <row r="71216" spans="22:22" x14ac:dyDescent="0.35">
      <c r="V71216" s="5" t="str">
        <f t="shared" si="1112"/>
        <v/>
      </c>
    </row>
    <row r="71217" spans="22:22" x14ac:dyDescent="0.35">
      <c r="V71217" s="5" t="str">
        <f t="shared" si="1112"/>
        <v/>
      </c>
    </row>
    <row r="71218" spans="22:22" x14ac:dyDescent="0.35">
      <c r="V71218" s="5" t="str">
        <f t="shared" si="1112"/>
        <v/>
      </c>
    </row>
    <row r="71219" spans="22:22" x14ac:dyDescent="0.35">
      <c r="V71219" s="5" t="str">
        <f t="shared" si="1112"/>
        <v/>
      </c>
    </row>
    <row r="71220" spans="22:22" x14ac:dyDescent="0.35">
      <c r="V71220" s="5" t="str">
        <f t="shared" si="1112"/>
        <v/>
      </c>
    </row>
    <row r="71221" spans="22:22" x14ac:dyDescent="0.35">
      <c r="V71221" s="5" t="str">
        <f t="shared" si="1112"/>
        <v/>
      </c>
    </row>
    <row r="71222" spans="22:22" x14ac:dyDescent="0.35">
      <c r="V71222" s="5" t="str">
        <f t="shared" si="1112"/>
        <v/>
      </c>
    </row>
    <row r="71223" spans="22:22" x14ac:dyDescent="0.35">
      <c r="V71223" s="5" t="str">
        <f t="shared" si="1112"/>
        <v/>
      </c>
    </row>
    <row r="71224" spans="22:22" x14ac:dyDescent="0.35">
      <c r="V71224" s="5" t="str">
        <f t="shared" si="1112"/>
        <v/>
      </c>
    </row>
    <row r="71225" spans="22:22" x14ac:dyDescent="0.35">
      <c r="V71225" s="5" t="str">
        <f t="shared" si="1112"/>
        <v/>
      </c>
    </row>
    <row r="71226" spans="22:22" x14ac:dyDescent="0.35">
      <c r="V71226" s="5" t="str">
        <f t="shared" si="1112"/>
        <v/>
      </c>
    </row>
    <row r="71227" spans="22:22" x14ac:dyDescent="0.35">
      <c r="V71227" s="5" t="str">
        <f t="shared" si="1112"/>
        <v/>
      </c>
    </row>
    <row r="71228" spans="22:22" x14ac:dyDescent="0.35">
      <c r="V71228" s="5" t="str">
        <f t="shared" si="1112"/>
        <v/>
      </c>
    </row>
    <row r="71229" spans="22:22" x14ac:dyDescent="0.35">
      <c r="V71229" s="5" t="str">
        <f t="shared" si="1112"/>
        <v/>
      </c>
    </row>
    <row r="71230" spans="22:22" x14ac:dyDescent="0.35">
      <c r="V71230" s="5" t="str">
        <f t="shared" si="1112"/>
        <v/>
      </c>
    </row>
    <row r="71231" spans="22:22" x14ac:dyDescent="0.35">
      <c r="V71231" s="5" t="str">
        <f t="shared" si="1112"/>
        <v/>
      </c>
    </row>
    <row r="71232" spans="22:22" x14ac:dyDescent="0.35">
      <c r="V71232" s="5" t="str">
        <f t="shared" si="1112"/>
        <v/>
      </c>
    </row>
    <row r="71233" spans="22:22" x14ac:dyDescent="0.35">
      <c r="V71233" s="5" t="str">
        <f t="shared" si="1112"/>
        <v/>
      </c>
    </row>
    <row r="71234" spans="22:22" x14ac:dyDescent="0.35">
      <c r="V71234" s="5" t="str">
        <f t="shared" ref="V71234:V71297" si="1113">TRIM(CLEAN(SUBSTITUTE(A71234,CHAR(160)," ")))</f>
        <v/>
      </c>
    </row>
    <row r="71235" spans="22:22" x14ac:dyDescent="0.35">
      <c r="V71235" s="5" t="str">
        <f t="shared" si="1113"/>
        <v/>
      </c>
    </row>
    <row r="71236" spans="22:22" x14ac:dyDescent="0.35">
      <c r="V71236" s="5" t="str">
        <f t="shared" si="1113"/>
        <v/>
      </c>
    </row>
    <row r="71237" spans="22:22" x14ac:dyDescent="0.35">
      <c r="V71237" s="5" t="str">
        <f t="shared" si="1113"/>
        <v/>
      </c>
    </row>
    <row r="71238" spans="22:22" x14ac:dyDescent="0.35">
      <c r="V71238" s="5" t="str">
        <f t="shared" si="1113"/>
        <v/>
      </c>
    </row>
    <row r="71239" spans="22:22" x14ac:dyDescent="0.35">
      <c r="V71239" s="5" t="str">
        <f t="shared" si="1113"/>
        <v/>
      </c>
    </row>
    <row r="71240" spans="22:22" x14ac:dyDescent="0.35">
      <c r="V71240" s="5" t="str">
        <f t="shared" si="1113"/>
        <v/>
      </c>
    </row>
    <row r="71241" spans="22:22" x14ac:dyDescent="0.35">
      <c r="V71241" s="5" t="str">
        <f t="shared" si="1113"/>
        <v/>
      </c>
    </row>
    <row r="71242" spans="22:22" x14ac:dyDescent="0.35">
      <c r="V71242" s="5" t="str">
        <f t="shared" si="1113"/>
        <v/>
      </c>
    </row>
    <row r="71243" spans="22:22" x14ac:dyDescent="0.35">
      <c r="V71243" s="5" t="str">
        <f t="shared" si="1113"/>
        <v/>
      </c>
    </row>
    <row r="71244" spans="22:22" x14ac:dyDescent="0.35">
      <c r="V71244" s="5" t="str">
        <f t="shared" si="1113"/>
        <v/>
      </c>
    </row>
    <row r="71245" spans="22:22" x14ac:dyDescent="0.35">
      <c r="V71245" s="5" t="str">
        <f t="shared" si="1113"/>
        <v/>
      </c>
    </row>
    <row r="71246" spans="22:22" x14ac:dyDescent="0.35">
      <c r="V71246" s="5" t="str">
        <f t="shared" si="1113"/>
        <v/>
      </c>
    </row>
    <row r="71247" spans="22:22" x14ac:dyDescent="0.35">
      <c r="V71247" s="5" t="str">
        <f t="shared" si="1113"/>
        <v/>
      </c>
    </row>
    <row r="71248" spans="22:22" x14ac:dyDescent="0.35">
      <c r="V71248" s="5" t="str">
        <f t="shared" si="1113"/>
        <v/>
      </c>
    </row>
    <row r="71249" spans="22:22" x14ac:dyDescent="0.35">
      <c r="V71249" s="5" t="str">
        <f t="shared" si="1113"/>
        <v/>
      </c>
    </row>
    <row r="71250" spans="22:22" x14ac:dyDescent="0.35">
      <c r="V71250" s="5" t="str">
        <f t="shared" si="1113"/>
        <v/>
      </c>
    </row>
    <row r="71251" spans="22:22" x14ac:dyDescent="0.35">
      <c r="V71251" s="5" t="str">
        <f t="shared" si="1113"/>
        <v/>
      </c>
    </row>
    <row r="71252" spans="22:22" x14ac:dyDescent="0.35">
      <c r="V71252" s="5" t="str">
        <f t="shared" si="1113"/>
        <v/>
      </c>
    </row>
    <row r="71253" spans="22:22" x14ac:dyDescent="0.35">
      <c r="V71253" s="5" t="str">
        <f t="shared" si="1113"/>
        <v/>
      </c>
    </row>
    <row r="71254" spans="22:22" x14ac:dyDescent="0.35">
      <c r="V71254" s="5" t="str">
        <f t="shared" si="1113"/>
        <v/>
      </c>
    </row>
    <row r="71255" spans="22:22" x14ac:dyDescent="0.35">
      <c r="V71255" s="5" t="str">
        <f t="shared" si="1113"/>
        <v/>
      </c>
    </row>
    <row r="71256" spans="22:22" x14ac:dyDescent="0.35">
      <c r="V71256" s="5" t="str">
        <f t="shared" si="1113"/>
        <v/>
      </c>
    </row>
    <row r="71257" spans="22:22" x14ac:dyDescent="0.35">
      <c r="V71257" s="5" t="str">
        <f t="shared" si="1113"/>
        <v/>
      </c>
    </row>
    <row r="71258" spans="22:22" x14ac:dyDescent="0.35">
      <c r="V71258" s="5" t="str">
        <f t="shared" si="1113"/>
        <v/>
      </c>
    </row>
    <row r="71259" spans="22:22" x14ac:dyDescent="0.35">
      <c r="V71259" s="5" t="str">
        <f t="shared" si="1113"/>
        <v/>
      </c>
    </row>
    <row r="71260" spans="22:22" x14ac:dyDescent="0.35">
      <c r="V71260" s="5" t="str">
        <f t="shared" si="1113"/>
        <v/>
      </c>
    </row>
    <row r="71261" spans="22:22" x14ac:dyDescent="0.35">
      <c r="V71261" s="5" t="str">
        <f t="shared" si="1113"/>
        <v/>
      </c>
    </row>
    <row r="71262" spans="22:22" x14ac:dyDescent="0.35">
      <c r="V71262" s="5" t="str">
        <f t="shared" si="1113"/>
        <v/>
      </c>
    </row>
    <row r="71263" spans="22:22" x14ac:dyDescent="0.35">
      <c r="V71263" s="5" t="str">
        <f t="shared" si="1113"/>
        <v/>
      </c>
    </row>
    <row r="71264" spans="22:22" x14ac:dyDescent="0.35">
      <c r="V71264" s="5" t="str">
        <f t="shared" si="1113"/>
        <v/>
      </c>
    </row>
    <row r="71265" spans="22:22" x14ac:dyDescent="0.35">
      <c r="V71265" s="5" t="str">
        <f t="shared" si="1113"/>
        <v/>
      </c>
    </row>
    <row r="71266" spans="22:22" x14ac:dyDescent="0.35">
      <c r="V71266" s="5" t="str">
        <f t="shared" si="1113"/>
        <v/>
      </c>
    </row>
    <row r="71267" spans="22:22" x14ac:dyDescent="0.35">
      <c r="V71267" s="5" t="str">
        <f t="shared" si="1113"/>
        <v/>
      </c>
    </row>
    <row r="71268" spans="22:22" x14ac:dyDescent="0.35">
      <c r="V71268" s="5" t="str">
        <f t="shared" si="1113"/>
        <v/>
      </c>
    </row>
    <row r="71269" spans="22:22" x14ac:dyDescent="0.35">
      <c r="V71269" s="5" t="str">
        <f t="shared" si="1113"/>
        <v/>
      </c>
    </row>
    <row r="71270" spans="22:22" x14ac:dyDescent="0.35">
      <c r="V71270" s="5" t="str">
        <f t="shared" si="1113"/>
        <v/>
      </c>
    </row>
    <row r="71271" spans="22:22" x14ac:dyDescent="0.35">
      <c r="V71271" s="5" t="str">
        <f t="shared" si="1113"/>
        <v/>
      </c>
    </row>
    <row r="71272" spans="22:22" x14ac:dyDescent="0.35">
      <c r="V71272" s="5" t="str">
        <f t="shared" si="1113"/>
        <v/>
      </c>
    </row>
    <row r="71273" spans="22:22" x14ac:dyDescent="0.35">
      <c r="V71273" s="5" t="str">
        <f t="shared" si="1113"/>
        <v/>
      </c>
    </row>
    <row r="71274" spans="22:22" x14ac:dyDescent="0.35">
      <c r="V71274" s="5" t="str">
        <f t="shared" si="1113"/>
        <v/>
      </c>
    </row>
    <row r="71275" spans="22:22" x14ac:dyDescent="0.35">
      <c r="V71275" s="5" t="str">
        <f t="shared" si="1113"/>
        <v/>
      </c>
    </row>
    <row r="71276" spans="22:22" x14ac:dyDescent="0.35">
      <c r="V71276" s="5" t="str">
        <f t="shared" si="1113"/>
        <v/>
      </c>
    </row>
    <row r="71277" spans="22:22" x14ac:dyDescent="0.35">
      <c r="V71277" s="5" t="str">
        <f t="shared" si="1113"/>
        <v/>
      </c>
    </row>
    <row r="71278" spans="22:22" x14ac:dyDescent="0.35">
      <c r="V71278" s="5" t="str">
        <f t="shared" si="1113"/>
        <v/>
      </c>
    </row>
    <row r="71279" spans="22:22" x14ac:dyDescent="0.35">
      <c r="V71279" s="5" t="str">
        <f t="shared" si="1113"/>
        <v/>
      </c>
    </row>
    <row r="71280" spans="22:22" x14ac:dyDescent="0.35">
      <c r="V71280" s="5" t="str">
        <f t="shared" si="1113"/>
        <v/>
      </c>
    </row>
    <row r="71281" spans="22:22" x14ac:dyDescent="0.35">
      <c r="V71281" s="5" t="str">
        <f t="shared" si="1113"/>
        <v/>
      </c>
    </row>
    <row r="71282" spans="22:22" x14ac:dyDescent="0.35">
      <c r="V71282" s="5" t="str">
        <f t="shared" si="1113"/>
        <v/>
      </c>
    </row>
    <row r="71283" spans="22:22" x14ac:dyDescent="0.35">
      <c r="V71283" s="5" t="str">
        <f t="shared" si="1113"/>
        <v/>
      </c>
    </row>
    <row r="71284" spans="22:22" x14ac:dyDescent="0.35">
      <c r="V71284" s="5" t="str">
        <f t="shared" si="1113"/>
        <v/>
      </c>
    </row>
    <row r="71285" spans="22:22" x14ac:dyDescent="0.35">
      <c r="V71285" s="5" t="str">
        <f t="shared" si="1113"/>
        <v/>
      </c>
    </row>
    <row r="71286" spans="22:22" x14ac:dyDescent="0.35">
      <c r="V71286" s="5" t="str">
        <f t="shared" si="1113"/>
        <v/>
      </c>
    </row>
    <row r="71287" spans="22:22" x14ac:dyDescent="0.35">
      <c r="V71287" s="5" t="str">
        <f t="shared" si="1113"/>
        <v/>
      </c>
    </row>
    <row r="71288" spans="22:22" x14ac:dyDescent="0.35">
      <c r="V71288" s="5" t="str">
        <f t="shared" si="1113"/>
        <v/>
      </c>
    </row>
    <row r="71289" spans="22:22" x14ac:dyDescent="0.35">
      <c r="V71289" s="5" t="str">
        <f t="shared" si="1113"/>
        <v/>
      </c>
    </row>
    <row r="71290" spans="22:22" x14ac:dyDescent="0.35">
      <c r="V71290" s="5" t="str">
        <f t="shared" si="1113"/>
        <v/>
      </c>
    </row>
    <row r="71291" spans="22:22" x14ac:dyDescent="0.35">
      <c r="V71291" s="5" t="str">
        <f t="shared" si="1113"/>
        <v/>
      </c>
    </row>
    <row r="71292" spans="22:22" x14ac:dyDescent="0.35">
      <c r="V71292" s="5" t="str">
        <f t="shared" si="1113"/>
        <v/>
      </c>
    </row>
    <row r="71293" spans="22:22" x14ac:dyDescent="0.35">
      <c r="V71293" s="5" t="str">
        <f t="shared" si="1113"/>
        <v/>
      </c>
    </row>
    <row r="71294" spans="22:22" x14ac:dyDescent="0.35">
      <c r="V71294" s="5" t="str">
        <f t="shared" si="1113"/>
        <v/>
      </c>
    </row>
    <row r="71295" spans="22:22" x14ac:dyDescent="0.35">
      <c r="V71295" s="5" t="str">
        <f t="shared" si="1113"/>
        <v/>
      </c>
    </row>
    <row r="71296" spans="22:22" x14ac:dyDescent="0.35">
      <c r="V71296" s="5" t="str">
        <f t="shared" si="1113"/>
        <v/>
      </c>
    </row>
    <row r="71297" spans="22:22" x14ac:dyDescent="0.35">
      <c r="V71297" s="5" t="str">
        <f t="shared" si="1113"/>
        <v/>
      </c>
    </row>
    <row r="71298" spans="22:22" x14ac:dyDescent="0.35">
      <c r="V71298" s="5" t="str">
        <f t="shared" ref="V71298:V71361" si="1114">TRIM(CLEAN(SUBSTITUTE(A71298,CHAR(160)," ")))</f>
        <v/>
      </c>
    </row>
    <row r="71299" spans="22:22" x14ac:dyDescent="0.35">
      <c r="V71299" s="5" t="str">
        <f t="shared" si="1114"/>
        <v/>
      </c>
    </row>
    <row r="71300" spans="22:22" x14ac:dyDescent="0.35">
      <c r="V71300" s="5" t="str">
        <f t="shared" si="1114"/>
        <v/>
      </c>
    </row>
    <row r="71301" spans="22:22" x14ac:dyDescent="0.35">
      <c r="V71301" s="5" t="str">
        <f t="shared" si="1114"/>
        <v/>
      </c>
    </row>
    <row r="71302" spans="22:22" x14ac:dyDescent="0.35">
      <c r="V71302" s="5" t="str">
        <f t="shared" si="1114"/>
        <v/>
      </c>
    </row>
    <row r="71303" spans="22:22" x14ac:dyDescent="0.35">
      <c r="V71303" s="5" t="str">
        <f t="shared" si="1114"/>
        <v/>
      </c>
    </row>
    <row r="71304" spans="22:22" x14ac:dyDescent="0.35">
      <c r="V71304" s="5" t="str">
        <f t="shared" si="1114"/>
        <v/>
      </c>
    </row>
    <row r="71305" spans="22:22" x14ac:dyDescent="0.35">
      <c r="V71305" s="5" t="str">
        <f t="shared" si="1114"/>
        <v/>
      </c>
    </row>
    <row r="71306" spans="22:22" x14ac:dyDescent="0.35">
      <c r="V71306" s="5" t="str">
        <f t="shared" si="1114"/>
        <v/>
      </c>
    </row>
    <row r="71307" spans="22:22" x14ac:dyDescent="0.35">
      <c r="V71307" s="5" t="str">
        <f t="shared" si="1114"/>
        <v/>
      </c>
    </row>
    <row r="71308" spans="22:22" x14ac:dyDescent="0.35">
      <c r="V71308" s="5" t="str">
        <f t="shared" si="1114"/>
        <v/>
      </c>
    </row>
    <row r="71309" spans="22:22" x14ac:dyDescent="0.35">
      <c r="V71309" s="5" t="str">
        <f t="shared" si="1114"/>
        <v/>
      </c>
    </row>
    <row r="71310" spans="22:22" x14ac:dyDescent="0.35">
      <c r="V71310" s="5" t="str">
        <f t="shared" si="1114"/>
        <v/>
      </c>
    </row>
    <row r="71311" spans="22:22" x14ac:dyDescent="0.35">
      <c r="V71311" s="5" t="str">
        <f t="shared" si="1114"/>
        <v/>
      </c>
    </row>
    <row r="71312" spans="22:22" x14ac:dyDescent="0.35">
      <c r="V71312" s="5" t="str">
        <f t="shared" si="1114"/>
        <v/>
      </c>
    </row>
    <row r="71313" spans="22:22" x14ac:dyDescent="0.35">
      <c r="V71313" s="5" t="str">
        <f t="shared" si="1114"/>
        <v/>
      </c>
    </row>
    <row r="71314" spans="22:22" x14ac:dyDescent="0.35">
      <c r="V71314" s="5" t="str">
        <f t="shared" si="1114"/>
        <v/>
      </c>
    </row>
    <row r="71315" spans="22:22" x14ac:dyDescent="0.35">
      <c r="V71315" s="5" t="str">
        <f t="shared" si="1114"/>
        <v/>
      </c>
    </row>
    <row r="71316" spans="22:22" x14ac:dyDescent="0.35">
      <c r="V71316" s="5" t="str">
        <f t="shared" si="1114"/>
        <v/>
      </c>
    </row>
    <row r="71317" spans="22:22" x14ac:dyDescent="0.35">
      <c r="V71317" s="5" t="str">
        <f t="shared" si="1114"/>
        <v/>
      </c>
    </row>
    <row r="71318" spans="22:22" x14ac:dyDescent="0.35">
      <c r="V71318" s="5" t="str">
        <f t="shared" si="1114"/>
        <v/>
      </c>
    </row>
    <row r="71319" spans="22:22" x14ac:dyDescent="0.35">
      <c r="V71319" s="5" t="str">
        <f t="shared" si="1114"/>
        <v/>
      </c>
    </row>
    <row r="71320" spans="22:22" x14ac:dyDescent="0.35">
      <c r="V71320" s="5" t="str">
        <f t="shared" si="1114"/>
        <v/>
      </c>
    </row>
    <row r="71321" spans="22:22" x14ac:dyDescent="0.35">
      <c r="V71321" s="5" t="str">
        <f t="shared" si="1114"/>
        <v/>
      </c>
    </row>
    <row r="71322" spans="22:22" x14ac:dyDescent="0.35">
      <c r="V71322" s="5" t="str">
        <f t="shared" si="1114"/>
        <v/>
      </c>
    </row>
    <row r="71323" spans="22:22" x14ac:dyDescent="0.35">
      <c r="V71323" s="5" t="str">
        <f t="shared" si="1114"/>
        <v/>
      </c>
    </row>
    <row r="71324" spans="22:22" x14ac:dyDescent="0.35">
      <c r="V71324" s="5" t="str">
        <f t="shared" si="1114"/>
        <v/>
      </c>
    </row>
    <row r="71325" spans="22:22" x14ac:dyDescent="0.35">
      <c r="V71325" s="5" t="str">
        <f t="shared" si="1114"/>
        <v/>
      </c>
    </row>
    <row r="71326" spans="22:22" x14ac:dyDescent="0.35">
      <c r="V71326" s="5" t="str">
        <f t="shared" si="1114"/>
        <v/>
      </c>
    </row>
    <row r="71327" spans="22:22" x14ac:dyDescent="0.35">
      <c r="V71327" s="5" t="str">
        <f t="shared" si="1114"/>
        <v/>
      </c>
    </row>
    <row r="71328" spans="22:22" x14ac:dyDescent="0.35">
      <c r="V71328" s="5" t="str">
        <f t="shared" si="1114"/>
        <v/>
      </c>
    </row>
    <row r="71329" spans="22:22" x14ac:dyDescent="0.35">
      <c r="V71329" s="5" t="str">
        <f t="shared" si="1114"/>
        <v/>
      </c>
    </row>
    <row r="71330" spans="22:22" x14ac:dyDescent="0.35">
      <c r="V71330" s="5" t="str">
        <f t="shared" si="1114"/>
        <v/>
      </c>
    </row>
    <row r="71331" spans="22:22" x14ac:dyDescent="0.35">
      <c r="V71331" s="5" t="str">
        <f t="shared" si="1114"/>
        <v/>
      </c>
    </row>
    <row r="71332" spans="22:22" x14ac:dyDescent="0.35">
      <c r="V71332" s="5" t="str">
        <f t="shared" si="1114"/>
        <v/>
      </c>
    </row>
    <row r="71333" spans="22:22" x14ac:dyDescent="0.35">
      <c r="V71333" s="5" t="str">
        <f t="shared" si="1114"/>
        <v/>
      </c>
    </row>
    <row r="71334" spans="22:22" x14ac:dyDescent="0.35">
      <c r="V71334" s="5" t="str">
        <f t="shared" si="1114"/>
        <v/>
      </c>
    </row>
    <row r="71335" spans="22:22" x14ac:dyDescent="0.35">
      <c r="V71335" s="5" t="str">
        <f t="shared" si="1114"/>
        <v/>
      </c>
    </row>
    <row r="71336" spans="22:22" x14ac:dyDescent="0.35">
      <c r="V71336" s="5" t="str">
        <f t="shared" si="1114"/>
        <v/>
      </c>
    </row>
    <row r="71337" spans="22:22" x14ac:dyDescent="0.35">
      <c r="V71337" s="5" t="str">
        <f t="shared" si="1114"/>
        <v/>
      </c>
    </row>
    <row r="71338" spans="22:22" x14ac:dyDescent="0.35">
      <c r="V71338" s="5" t="str">
        <f t="shared" si="1114"/>
        <v/>
      </c>
    </row>
    <row r="71339" spans="22:22" x14ac:dyDescent="0.35">
      <c r="V71339" s="5" t="str">
        <f t="shared" si="1114"/>
        <v/>
      </c>
    </row>
    <row r="71340" spans="22:22" x14ac:dyDescent="0.35">
      <c r="V71340" s="5" t="str">
        <f t="shared" si="1114"/>
        <v/>
      </c>
    </row>
    <row r="71341" spans="22:22" x14ac:dyDescent="0.35">
      <c r="V71341" s="5" t="str">
        <f t="shared" si="1114"/>
        <v/>
      </c>
    </row>
    <row r="71342" spans="22:22" x14ac:dyDescent="0.35">
      <c r="V71342" s="5" t="str">
        <f t="shared" si="1114"/>
        <v/>
      </c>
    </row>
    <row r="71343" spans="22:22" x14ac:dyDescent="0.35">
      <c r="V71343" s="5" t="str">
        <f t="shared" si="1114"/>
        <v/>
      </c>
    </row>
    <row r="71344" spans="22:22" x14ac:dyDescent="0.35">
      <c r="V71344" s="5" t="str">
        <f t="shared" si="1114"/>
        <v/>
      </c>
    </row>
    <row r="71345" spans="22:22" x14ac:dyDescent="0.35">
      <c r="V71345" s="5" t="str">
        <f t="shared" si="1114"/>
        <v/>
      </c>
    </row>
    <row r="71346" spans="22:22" x14ac:dyDescent="0.35">
      <c r="V71346" s="5" t="str">
        <f t="shared" si="1114"/>
        <v/>
      </c>
    </row>
    <row r="71347" spans="22:22" x14ac:dyDescent="0.35">
      <c r="V71347" s="5" t="str">
        <f t="shared" si="1114"/>
        <v/>
      </c>
    </row>
    <row r="71348" spans="22:22" x14ac:dyDescent="0.35">
      <c r="V71348" s="5" t="str">
        <f t="shared" si="1114"/>
        <v/>
      </c>
    </row>
    <row r="71349" spans="22:22" x14ac:dyDescent="0.35">
      <c r="V71349" s="5" t="str">
        <f t="shared" si="1114"/>
        <v/>
      </c>
    </row>
    <row r="71350" spans="22:22" x14ac:dyDescent="0.35">
      <c r="V71350" s="5" t="str">
        <f t="shared" si="1114"/>
        <v/>
      </c>
    </row>
    <row r="71351" spans="22:22" x14ac:dyDescent="0.35">
      <c r="V71351" s="5" t="str">
        <f t="shared" si="1114"/>
        <v/>
      </c>
    </row>
    <row r="71352" spans="22:22" x14ac:dyDescent="0.35">
      <c r="V71352" s="5" t="str">
        <f t="shared" si="1114"/>
        <v/>
      </c>
    </row>
    <row r="71353" spans="22:22" x14ac:dyDescent="0.35">
      <c r="V71353" s="5" t="str">
        <f t="shared" si="1114"/>
        <v/>
      </c>
    </row>
    <row r="71354" spans="22:22" x14ac:dyDescent="0.35">
      <c r="V71354" s="5" t="str">
        <f t="shared" si="1114"/>
        <v/>
      </c>
    </row>
    <row r="71355" spans="22:22" x14ac:dyDescent="0.35">
      <c r="V71355" s="5" t="str">
        <f t="shared" si="1114"/>
        <v/>
      </c>
    </row>
    <row r="71356" spans="22:22" x14ac:dyDescent="0.35">
      <c r="V71356" s="5" t="str">
        <f t="shared" si="1114"/>
        <v/>
      </c>
    </row>
    <row r="71357" spans="22:22" x14ac:dyDescent="0.35">
      <c r="V71357" s="5" t="str">
        <f t="shared" si="1114"/>
        <v/>
      </c>
    </row>
    <row r="71358" spans="22:22" x14ac:dyDescent="0.35">
      <c r="V71358" s="5" t="str">
        <f t="shared" si="1114"/>
        <v/>
      </c>
    </row>
    <row r="71359" spans="22:22" x14ac:dyDescent="0.35">
      <c r="V71359" s="5" t="str">
        <f t="shared" si="1114"/>
        <v/>
      </c>
    </row>
    <row r="71360" spans="22:22" x14ac:dyDescent="0.35">
      <c r="V71360" s="5" t="str">
        <f t="shared" si="1114"/>
        <v/>
      </c>
    </row>
    <row r="71361" spans="22:22" x14ac:dyDescent="0.35">
      <c r="V71361" s="5" t="str">
        <f t="shared" si="1114"/>
        <v/>
      </c>
    </row>
    <row r="71362" spans="22:22" x14ac:dyDescent="0.35">
      <c r="V71362" s="5" t="str">
        <f t="shared" ref="V71362:V71425" si="1115">TRIM(CLEAN(SUBSTITUTE(A71362,CHAR(160)," ")))</f>
        <v/>
      </c>
    </row>
    <row r="71363" spans="22:22" x14ac:dyDescent="0.35">
      <c r="V71363" s="5" t="str">
        <f t="shared" si="1115"/>
        <v/>
      </c>
    </row>
    <row r="71364" spans="22:22" x14ac:dyDescent="0.35">
      <c r="V71364" s="5" t="str">
        <f t="shared" si="1115"/>
        <v/>
      </c>
    </row>
    <row r="71365" spans="22:22" x14ac:dyDescent="0.35">
      <c r="V71365" s="5" t="str">
        <f t="shared" si="1115"/>
        <v/>
      </c>
    </row>
    <row r="71366" spans="22:22" x14ac:dyDescent="0.35">
      <c r="V71366" s="5" t="str">
        <f t="shared" si="1115"/>
        <v/>
      </c>
    </row>
    <row r="71367" spans="22:22" x14ac:dyDescent="0.35">
      <c r="V71367" s="5" t="str">
        <f t="shared" si="1115"/>
        <v/>
      </c>
    </row>
    <row r="71368" spans="22:22" x14ac:dyDescent="0.35">
      <c r="V71368" s="5" t="str">
        <f t="shared" si="1115"/>
        <v/>
      </c>
    </row>
    <row r="71369" spans="22:22" x14ac:dyDescent="0.35">
      <c r="V71369" s="5" t="str">
        <f t="shared" si="1115"/>
        <v/>
      </c>
    </row>
    <row r="71370" spans="22:22" x14ac:dyDescent="0.35">
      <c r="V71370" s="5" t="str">
        <f t="shared" si="1115"/>
        <v/>
      </c>
    </row>
    <row r="71371" spans="22:22" x14ac:dyDescent="0.35">
      <c r="V71371" s="5" t="str">
        <f t="shared" si="1115"/>
        <v/>
      </c>
    </row>
    <row r="71372" spans="22:22" x14ac:dyDescent="0.35">
      <c r="V71372" s="5" t="str">
        <f t="shared" si="1115"/>
        <v/>
      </c>
    </row>
    <row r="71373" spans="22:22" x14ac:dyDescent="0.35">
      <c r="V71373" s="5" t="str">
        <f t="shared" si="1115"/>
        <v/>
      </c>
    </row>
    <row r="71374" spans="22:22" x14ac:dyDescent="0.35">
      <c r="V71374" s="5" t="str">
        <f t="shared" si="1115"/>
        <v/>
      </c>
    </row>
    <row r="71375" spans="22:22" x14ac:dyDescent="0.35">
      <c r="V71375" s="5" t="str">
        <f t="shared" si="1115"/>
        <v/>
      </c>
    </row>
    <row r="71376" spans="22:22" x14ac:dyDescent="0.35">
      <c r="V71376" s="5" t="str">
        <f t="shared" si="1115"/>
        <v/>
      </c>
    </row>
    <row r="71377" spans="22:22" x14ac:dyDescent="0.35">
      <c r="V71377" s="5" t="str">
        <f t="shared" si="1115"/>
        <v/>
      </c>
    </row>
    <row r="71378" spans="22:22" x14ac:dyDescent="0.35">
      <c r="V71378" s="5" t="str">
        <f t="shared" si="1115"/>
        <v/>
      </c>
    </row>
    <row r="71379" spans="22:22" x14ac:dyDescent="0.35">
      <c r="V71379" s="5" t="str">
        <f t="shared" si="1115"/>
        <v/>
      </c>
    </row>
    <row r="71380" spans="22:22" x14ac:dyDescent="0.35">
      <c r="V71380" s="5" t="str">
        <f t="shared" si="1115"/>
        <v/>
      </c>
    </row>
    <row r="71381" spans="22:22" x14ac:dyDescent="0.35">
      <c r="V71381" s="5" t="str">
        <f t="shared" si="1115"/>
        <v/>
      </c>
    </row>
    <row r="71382" spans="22:22" x14ac:dyDescent="0.35">
      <c r="V71382" s="5" t="str">
        <f t="shared" si="1115"/>
        <v/>
      </c>
    </row>
    <row r="71383" spans="22:22" x14ac:dyDescent="0.35">
      <c r="V71383" s="5" t="str">
        <f t="shared" si="1115"/>
        <v/>
      </c>
    </row>
    <row r="71384" spans="22:22" x14ac:dyDescent="0.35">
      <c r="V71384" s="5" t="str">
        <f t="shared" si="1115"/>
        <v/>
      </c>
    </row>
    <row r="71385" spans="22:22" x14ac:dyDescent="0.35">
      <c r="V71385" s="5" t="str">
        <f t="shared" si="1115"/>
        <v/>
      </c>
    </row>
    <row r="71386" spans="22:22" x14ac:dyDescent="0.35">
      <c r="V71386" s="5" t="str">
        <f t="shared" si="1115"/>
        <v/>
      </c>
    </row>
    <row r="71387" spans="22:22" x14ac:dyDescent="0.35">
      <c r="V71387" s="5" t="str">
        <f t="shared" si="1115"/>
        <v/>
      </c>
    </row>
    <row r="71388" spans="22:22" x14ac:dyDescent="0.35">
      <c r="V71388" s="5" t="str">
        <f t="shared" si="1115"/>
        <v/>
      </c>
    </row>
    <row r="71389" spans="22:22" x14ac:dyDescent="0.35">
      <c r="V71389" s="5" t="str">
        <f t="shared" si="1115"/>
        <v/>
      </c>
    </row>
    <row r="71390" spans="22:22" x14ac:dyDescent="0.35">
      <c r="V71390" s="5" t="str">
        <f t="shared" si="1115"/>
        <v/>
      </c>
    </row>
    <row r="71391" spans="22:22" x14ac:dyDescent="0.35">
      <c r="V71391" s="5" t="str">
        <f t="shared" si="1115"/>
        <v/>
      </c>
    </row>
    <row r="71392" spans="22:22" x14ac:dyDescent="0.35">
      <c r="V71392" s="5" t="str">
        <f t="shared" si="1115"/>
        <v/>
      </c>
    </row>
    <row r="71393" spans="22:22" x14ac:dyDescent="0.35">
      <c r="V71393" s="5" t="str">
        <f t="shared" si="1115"/>
        <v/>
      </c>
    </row>
    <row r="71394" spans="22:22" x14ac:dyDescent="0.35">
      <c r="V71394" s="5" t="str">
        <f t="shared" si="1115"/>
        <v/>
      </c>
    </row>
    <row r="71395" spans="22:22" x14ac:dyDescent="0.35">
      <c r="V71395" s="5" t="str">
        <f t="shared" si="1115"/>
        <v/>
      </c>
    </row>
    <row r="71396" spans="22:22" x14ac:dyDescent="0.35">
      <c r="V71396" s="5" t="str">
        <f t="shared" si="1115"/>
        <v/>
      </c>
    </row>
    <row r="71397" spans="22:22" x14ac:dyDescent="0.35">
      <c r="V71397" s="5" t="str">
        <f t="shared" si="1115"/>
        <v/>
      </c>
    </row>
    <row r="71398" spans="22:22" x14ac:dyDescent="0.35">
      <c r="V71398" s="5" t="str">
        <f t="shared" si="1115"/>
        <v/>
      </c>
    </row>
    <row r="71399" spans="22:22" x14ac:dyDescent="0.35">
      <c r="V71399" s="5" t="str">
        <f t="shared" si="1115"/>
        <v/>
      </c>
    </row>
    <row r="71400" spans="22:22" x14ac:dyDescent="0.35">
      <c r="V71400" s="5" t="str">
        <f t="shared" si="1115"/>
        <v/>
      </c>
    </row>
    <row r="71401" spans="22:22" x14ac:dyDescent="0.35">
      <c r="V71401" s="5" t="str">
        <f t="shared" si="1115"/>
        <v/>
      </c>
    </row>
    <row r="71402" spans="22:22" x14ac:dyDescent="0.35">
      <c r="V71402" s="5" t="str">
        <f t="shared" si="1115"/>
        <v/>
      </c>
    </row>
    <row r="71403" spans="22:22" x14ac:dyDescent="0.35">
      <c r="V71403" s="5" t="str">
        <f t="shared" si="1115"/>
        <v/>
      </c>
    </row>
    <row r="71404" spans="22:22" x14ac:dyDescent="0.35">
      <c r="V71404" s="5" t="str">
        <f t="shared" si="1115"/>
        <v/>
      </c>
    </row>
    <row r="71405" spans="22:22" x14ac:dyDescent="0.35">
      <c r="V71405" s="5" t="str">
        <f t="shared" si="1115"/>
        <v/>
      </c>
    </row>
    <row r="71406" spans="22:22" x14ac:dyDescent="0.35">
      <c r="V71406" s="5" t="str">
        <f t="shared" si="1115"/>
        <v/>
      </c>
    </row>
    <row r="71407" spans="22:22" x14ac:dyDescent="0.35">
      <c r="V71407" s="5" t="str">
        <f t="shared" si="1115"/>
        <v/>
      </c>
    </row>
    <row r="71408" spans="22:22" x14ac:dyDescent="0.35">
      <c r="V71408" s="5" t="str">
        <f t="shared" si="1115"/>
        <v/>
      </c>
    </row>
    <row r="71409" spans="22:22" x14ac:dyDescent="0.35">
      <c r="V71409" s="5" t="str">
        <f t="shared" si="1115"/>
        <v/>
      </c>
    </row>
    <row r="71410" spans="22:22" x14ac:dyDescent="0.35">
      <c r="V71410" s="5" t="str">
        <f t="shared" si="1115"/>
        <v/>
      </c>
    </row>
    <row r="71411" spans="22:22" x14ac:dyDescent="0.35">
      <c r="V71411" s="5" t="str">
        <f t="shared" si="1115"/>
        <v/>
      </c>
    </row>
    <row r="71412" spans="22:22" x14ac:dyDescent="0.35">
      <c r="V71412" s="5" t="str">
        <f t="shared" si="1115"/>
        <v/>
      </c>
    </row>
    <row r="71413" spans="22:22" x14ac:dyDescent="0.35">
      <c r="V71413" s="5" t="str">
        <f t="shared" si="1115"/>
        <v/>
      </c>
    </row>
    <row r="71414" spans="22:22" x14ac:dyDescent="0.35">
      <c r="V71414" s="5" t="str">
        <f t="shared" si="1115"/>
        <v/>
      </c>
    </row>
    <row r="71415" spans="22:22" x14ac:dyDescent="0.35">
      <c r="V71415" s="5" t="str">
        <f t="shared" si="1115"/>
        <v/>
      </c>
    </row>
    <row r="71416" spans="22:22" x14ac:dyDescent="0.35">
      <c r="V71416" s="5" t="str">
        <f t="shared" si="1115"/>
        <v/>
      </c>
    </row>
    <row r="71417" spans="22:22" x14ac:dyDescent="0.35">
      <c r="V71417" s="5" t="str">
        <f t="shared" si="1115"/>
        <v/>
      </c>
    </row>
    <row r="71418" spans="22:22" x14ac:dyDescent="0.35">
      <c r="V71418" s="5" t="str">
        <f t="shared" si="1115"/>
        <v/>
      </c>
    </row>
    <row r="71419" spans="22:22" x14ac:dyDescent="0.35">
      <c r="V71419" s="5" t="str">
        <f t="shared" si="1115"/>
        <v/>
      </c>
    </row>
    <row r="71420" spans="22:22" x14ac:dyDescent="0.35">
      <c r="V71420" s="5" t="str">
        <f t="shared" si="1115"/>
        <v/>
      </c>
    </row>
    <row r="71421" spans="22:22" x14ac:dyDescent="0.35">
      <c r="V71421" s="5" t="str">
        <f t="shared" si="1115"/>
        <v/>
      </c>
    </row>
    <row r="71422" spans="22:22" x14ac:dyDescent="0.35">
      <c r="V71422" s="5" t="str">
        <f t="shared" si="1115"/>
        <v/>
      </c>
    </row>
    <row r="71423" spans="22:22" x14ac:dyDescent="0.35">
      <c r="V71423" s="5" t="str">
        <f t="shared" si="1115"/>
        <v/>
      </c>
    </row>
    <row r="71424" spans="22:22" x14ac:dyDescent="0.35">
      <c r="V71424" s="5" t="str">
        <f t="shared" si="1115"/>
        <v/>
      </c>
    </row>
    <row r="71425" spans="22:22" x14ac:dyDescent="0.35">
      <c r="V71425" s="5" t="str">
        <f t="shared" si="1115"/>
        <v/>
      </c>
    </row>
    <row r="71426" spans="22:22" x14ac:dyDescent="0.35">
      <c r="V71426" s="5" t="str">
        <f t="shared" ref="V71426:V71489" si="1116">TRIM(CLEAN(SUBSTITUTE(A71426,CHAR(160)," ")))</f>
        <v/>
      </c>
    </row>
    <row r="71427" spans="22:22" x14ac:dyDescent="0.35">
      <c r="V71427" s="5" t="str">
        <f t="shared" si="1116"/>
        <v/>
      </c>
    </row>
    <row r="71428" spans="22:22" x14ac:dyDescent="0.35">
      <c r="V71428" s="5" t="str">
        <f t="shared" si="1116"/>
        <v/>
      </c>
    </row>
    <row r="71429" spans="22:22" x14ac:dyDescent="0.35">
      <c r="V71429" s="5" t="str">
        <f t="shared" si="1116"/>
        <v/>
      </c>
    </row>
    <row r="71430" spans="22:22" x14ac:dyDescent="0.35">
      <c r="V71430" s="5" t="str">
        <f t="shared" si="1116"/>
        <v/>
      </c>
    </row>
    <row r="71431" spans="22:22" x14ac:dyDescent="0.35">
      <c r="V71431" s="5" t="str">
        <f t="shared" si="1116"/>
        <v/>
      </c>
    </row>
    <row r="71432" spans="22:22" x14ac:dyDescent="0.35">
      <c r="V71432" s="5" t="str">
        <f t="shared" si="1116"/>
        <v/>
      </c>
    </row>
    <row r="71433" spans="22:22" x14ac:dyDescent="0.35">
      <c r="V71433" s="5" t="str">
        <f t="shared" si="1116"/>
        <v/>
      </c>
    </row>
    <row r="71434" spans="22:22" x14ac:dyDescent="0.35">
      <c r="V71434" s="5" t="str">
        <f t="shared" si="1116"/>
        <v/>
      </c>
    </row>
    <row r="71435" spans="22:22" x14ac:dyDescent="0.35">
      <c r="V71435" s="5" t="str">
        <f t="shared" si="1116"/>
        <v/>
      </c>
    </row>
    <row r="71436" spans="22:22" x14ac:dyDescent="0.35">
      <c r="V71436" s="5" t="str">
        <f t="shared" si="1116"/>
        <v/>
      </c>
    </row>
    <row r="71437" spans="22:22" x14ac:dyDescent="0.35">
      <c r="V71437" s="5" t="str">
        <f t="shared" si="1116"/>
        <v/>
      </c>
    </row>
    <row r="71438" spans="22:22" x14ac:dyDescent="0.35">
      <c r="V71438" s="5" t="str">
        <f t="shared" si="1116"/>
        <v/>
      </c>
    </row>
    <row r="71439" spans="22:22" x14ac:dyDescent="0.35">
      <c r="V71439" s="5" t="str">
        <f t="shared" si="1116"/>
        <v/>
      </c>
    </row>
    <row r="71440" spans="22:22" x14ac:dyDescent="0.35">
      <c r="V71440" s="5" t="str">
        <f t="shared" si="1116"/>
        <v/>
      </c>
    </row>
    <row r="71441" spans="22:22" x14ac:dyDescent="0.35">
      <c r="V71441" s="5" t="str">
        <f t="shared" si="1116"/>
        <v/>
      </c>
    </row>
    <row r="71442" spans="22:22" x14ac:dyDescent="0.35">
      <c r="V71442" s="5" t="str">
        <f t="shared" si="1116"/>
        <v/>
      </c>
    </row>
    <row r="71443" spans="22:22" x14ac:dyDescent="0.35">
      <c r="V71443" s="5" t="str">
        <f t="shared" si="1116"/>
        <v/>
      </c>
    </row>
    <row r="71444" spans="22:22" x14ac:dyDescent="0.35">
      <c r="V71444" s="5" t="str">
        <f t="shared" si="1116"/>
        <v/>
      </c>
    </row>
    <row r="71445" spans="22:22" x14ac:dyDescent="0.35">
      <c r="V71445" s="5" t="str">
        <f t="shared" si="1116"/>
        <v/>
      </c>
    </row>
    <row r="71446" spans="22:22" x14ac:dyDescent="0.35">
      <c r="V71446" s="5" t="str">
        <f t="shared" si="1116"/>
        <v/>
      </c>
    </row>
    <row r="71447" spans="22:22" x14ac:dyDescent="0.35">
      <c r="V71447" s="5" t="str">
        <f t="shared" si="1116"/>
        <v/>
      </c>
    </row>
    <row r="71448" spans="22:22" x14ac:dyDescent="0.35">
      <c r="V71448" s="5" t="str">
        <f t="shared" si="1116"/>
        <v/>
      </c>
    </row>
    <row r="71449" spans="22:22" x14ac:dyDescent="0.35">
      <c r="V71449" s="5" t="str">
        <f t="shared" si="1116"/>
        <v/>
      </c>
    </row>
    <row r="71450" spans="22:22" x14ac:dyDescent="0.35">
      <c r="V71450" s="5" t="str">
        <f t="shared" si="1116"/>
        <v/>
      </c>
    </row>
    <row r="71451" spans="22:22" x14ac:dyDescent="0.35">
      <c r="V71451" s="5" t="str">
        <f t="shared" si="1116"/>
        <v/>
      </c>
    </row>
    <row r="71452" spans="22:22" x14ac:dyDescent="0.35">
      <c r="V71452" s="5" t="str">
        <f t="shared" si="1116"/>
        <v/>
      </c>
    </row>
    <row r="71453" spans="22:22" x14ac:dyDescent="0.35">
      <c r="V71453" s="5" t="str">
        <f t="shared" si="1116"/>
        <v/>
      </c>
    </row>
    <row r="71454" spans="22:22" x14ac:dyDescent="0.35">
      <c r="V71454" s="5" t="str">
        <f t="shared" si="1116"/>
        <v/>
      </c>
    </row>
    <row r="71455" spans="22:22" x14ac:dyDescent="0.35">
      <c r="V71455" s="5" t="str">
        <f t="shared" si="1116"/>
        <v/>
      </c>
    </row>
    <row r="71456" spans="22:22" x14ac:dyDescent="0.35">
      <c r="V71456" s="5" t="str">
        <f t="shared" si="1116"/>
        <v/>
      </c>
    </row>
    <row r="71457" spans="22:22" x14ac:dyDescent="0.35">
      <c r="V71457" s="5" t="str">
        <f t="shared" si="1116"/>
        <v/>
      </c>
    </row>
    <row r="71458" spans="22:22" x14ac:dyDescent="0.35">
      <c r="V71458" s="5" t="str">
        <f t="shared" si="1116"/>
        <v/>
      </c>
    </row>
    <row r="71459" spans="22:22" x14ac:dyDescent="0.35">
      <c r="V71459" s="5" t="str">
        <f t="shared" si="1116"/>
        <v/>
      </c>
    </row>
    <row r="71460" spans="22:22" x14ac:dyDescent="0.35">
      <c r="V71460" s="5" t="str">
        <f t="shared" si="1116"/>
        <v/>
      </c>
    </row>
    <row r="71461" spans="22:22" x14ac:dyDescent="0.35">
      <c r="V71461" s="5" t="str">
        <f t="shared" si="1116"/>
        <v/>
      </c>
    </row>
    <row r="71462" spans="22:22" x14ac:dyDescent="0.35">
      <c r="V71462" s="5" t="str">
        <f t="shared" si="1116"/>
        <v/>
      </c>
    </row>
    <row r="71463" spans="22:22" x14ac:dyDescent="0.35">
      <c r="V71463" s="5" t="str">
        <f t="shared" si="1116"/>
        <v/>
      </c>
    </row>
    <row r="71464" spans="22:22" x14ac:dyDescent="0.35">
      <c r="V71464" s="5" t="str">
        <f t="shared" si="1116"/>
        <v/>
      </c>
    </row>
    <row r="71465" spans="22:22" x14ac:dyDescent="0.35">
      <c r="V71465" s="5" t="str">
        <f t="shared" si="1116"/>
        <v/>
      </c>
    </row>
    <row r="71466" spans="22:22" x14ac:dyDescent="0.35">
      <c r="V71466" s="5" t="str">
        <f t="shared" si="1116"/>
        <v/>
      </c>
    </row>
    <row r="71467" spans="22:22" x14ac:dyDescent="0.35">
      <c r="V71467" s="5" t="str">
        <f t="shared" si="1116"/>
        <v/>
      </c>
    </row>
    <row r="71468" spans="22:22" x14ac:dyDescent="0.35">
      <c r="V71468" s="5" t="str">
        <f t="shared" si="1116"/>
        <v/>
      </c>
    </row>
    <row r="71469" spans="22:22" x14ac:dyDescent="0.35">
      <c r="V71469" s="5" t="str">
        <f t="shared" si="1116"/>
        <v/>
      </c>
    </row>
    <row r="71470" spans="22:22" x14ac:dyDescent="0.35">
      <c r="V71470" s="5" t="str">
        <f t="shared" si="1116"/>
        <v/>
      </c>
    </row>
    <row r="71471" spans="22:22" x14ac:dyDescent="0.35">
      <c r="V71471" s="5" t="str">
        <f t="shared" si="1116"/>
        <v/>
      </c>
    </row>
    <row r="71472" spans="22:22" x14ac:dyDescent="0.35">
      <c r="V71472" s="5" t="str">
        <f t="shared" si="1116"/>
        <v/>
      </c>
    </row>
    <row r="71473" spans="22:22" x14ac:dyDescent="0.35">
      <c r="V71473" s="5" t="str">
        <f t="shared" si="1116"/>
        <v/>
      </c>
    </row>
    <row r="71474" spans="22:22" x14ac:dyDescent="0.35">
      <c r="V71474" s="5" t="str">
        <f t="shared" si="1116"/>
        <v/>
      </c>
    </row>
    <row r="71475" spans="22:22" x14ac:dyDescent="0.35">
      <c r="V71475" s="5" t="str">
        <f t="shared" si="1116"/>
        <v/>
      </c>
    </row>
    <row r="71476" spans="22:22" x14ac:dyDescent="0.35">
      <c r="V71476" s="5" t="str">
        <f t="shared" si="1116"/>
        <v/>
      </c>
    </row>
    <row r="71477" spans="22:22" x14ac:dyDescent="0.35">
      <c r="V71477" s="5" t="str">
        <f t="shared" si="1116"/>
        <v/>
      </c>
    </row>
    <row r="71478" spans="22:22" x14ac:dyDescent="0.35">
      <c r="V71478" s="5" t="str">
        <f t="shared" si="1116"/>
        <v/>
      </c>
    </row>
    <row r="71479" spans="22:22" x14ac:dyDescent="0.35">
      <c r="V71479" s="5" t="str">
        <f t="shared" si="1116"/>
        <v/>
      </c>
    </row>
    <row r="71480" spans="22:22" x14ac:dyDescent="0.35">
      <c r="V71480" s="5" t="str">
        <f t="shared" si="1116"/>
        <v/>
      </c>
    </row>
    <row r="71481" spans="22:22" x14ac:dyDescent="0.35">
      <c r="V71481" s="5" t="str">
        <f t="shared" si="1116"/>
        <v/>
      </c>
    </row>
    <row r="71482" spans="22:22" x14ac:dyDescent="0.35">
      <c r="V71482" s="5" t="str">
        <f t="shared" si="1116"/>
        <v/>
      </c>
    </row>
    <row r="71483" spans="22:22" x14ac:dyDescent="0.35">
      <c r="V71483" s="5" t="str">
        <f t="shared" si="1116"/>
        <v/>
      </c>
    </row>
    <row r="71484" spans="22:22" x14ac:dyDescent="0.35">
      <c r="V71484" s="5" t="str">
        <f t="shared" si="1116"/>
        <v/>
      </c>
    </row>
    <row r="71485" spans="22:22" x14ac:dyDescent="0.35">
      <c r="V71485" s="5" t="str">
        <f t="shared" si="1116"/>
        <v/>
      </c>
    </row>
    <row r="71486" spans="22:22" x14ac:dyDescent="0.35">
      <c r="V71486" s="5" t="str">
        <f t="shared" si="1116"/>
        <v/>
      </c>
    </row>
    <row r="71487" spans="22:22" x14ac:dyDescent="0.35">
      <c r="V71487" s="5" t="str">
        <f t="shared" si="1116"/>
        <v/>
      </c>
    </row>
    <row r="71488" spans="22:22" x14ac:dyDescent="0.35">
      <c r="V71488" s="5" t="str">
        <f t="shared" si="1116"/>
        <v/>
      </c>
    </row>
    <row r="71489" spans="22:22" x14ac:dyDescent="0.35">
      <c r="V71489" s="5" t="str">
        <f t="shared" si="1116"/>
        <v/>
      </c>
    </row>
    <row r="71490" spans="22:22" x14ac:dyDescent="0.35">
      <c r="V71490" s="5" t="str">
        <f t="shared" ref="V71490:V71553" si="1117">TRIM(CLEAN(SUBSTITUTE(A71490,CHAR(160)," ")))</f>
        <v/>
      </c>
    </row>
    <row r="71491" spans="22:22" x14ac:dyDescent="0.35">
      <c r="V71491" s="5" t="str">
        <f t="shared" si="1117"/>
        <v/>
      </c>
    </row>
    <row r="71492" spans="22:22" x14ac:dyDescent="0.35">
      <c r="V71492" s="5" t="str">
        <f t="shared" si="1117"/>
        <v/>
      </c>
    </row>
    <row r="71493" spans="22:22" x14ac:dyDescent="0.35">
      <c r="V71493" s="5" t="str">
        <f t="shared" si="1117"/>
        <v/>
      </c>
    </row>
    <row r="71494" spans="22:22" x14ac:dyDescent="0.35">
      <c r="V71494" s="5" t="str">
        <f t="shared" si="1117"/>
        <v/>
      </c>
    </row>
    <row r="71495" spans="22:22" x14ac:dyDescent="0.35">
      <c r="V71495" s="5" t="str">
        <f t="shared" si="1117"/>
        <v/>
      </c>
    </row>
    <row r="71496" spans="22:22" x14ac:dyDescent="0.35">
      <c r="V71496" s="5" t="str">
        <f t="shared" si="1117"/>
        <v/>
      </c>
    </row>
    <row r="71497" spans="22:22" x14ac:dyDescent="0.35">
      <c r="V71497" s="5" t="str">
        <f t="shared" si="1117"/>
        <v/>
      </c>
    </row>
    <row r="71498" spans="22:22" x14ac:dyDescent="0.35">
      <c r="V71498" s="5" t="str">
        <f t="shared" si="1117"/>
        <v/>
      </c>
    </row>
    <row r="71499" spans="22:22" x14ac:dyDescent="0.35">
      <c r="V71499" s="5" t="str">
        <f t="shared" si="1117"/>
        <v/>
      </c>
    </row>
    <row r="71500" spans="22:22" x14ac:dyDescent="0.35">
      <c r="V71500" s="5" t="str">
        <f t="shared" si="1117"/>
        <v/>
      </c>
    </row>
    <row r="71501" spans="22:22" x14ac:dyDescent="0.35">
      <c r="V71501" s="5" t="str">
        <f t="shared" si="1117"/>
        <v/>
      </c>
    </row>
    <row r="71502" spans="22:22" x14ac:dyDescent="0.35">
      <c r="V71502" s="5" t="str">
        <f t="shared" si="1117"/>
        <v/>
      </c>
    </row>
    <row r="71503" spans="22:22" x14ac:dyDescent="0.35">
      <c r="V71503" s="5" t="str">
        <f t="shared" si="1117"/>
        <v/>
      </c>
    </row>
    <row r="71504" spans="22:22" x14ac:dyDescent="0.35">
      <c r="V71504" s="5" t="str">
        <f t="shared" si="1117"/>
        <v/>
      </c>
    </row>
    <row r="71505" spans="22:22" x14ac:dyDescent="0.35">
      <c r="V71505" s="5" t="str">
        <f t="shared" si="1117"/>
        <v/>
      </c>
    </row>
    <row r="71506" spans="22:22" x14ac:dyDescent="0.35">
      <c r="V71506" s="5" t="str">
        <f t="shared" si="1117"/>
        <v/>
      </c>
    </row>
    <row r="71507" spans="22:22" x14ac:dyDescent="0.35">
      <c r="V71507" s="5" t="str">
        <f t="shared" si="1117"/>
        <v/>
      </c>
    </row>
    <row r="71508" spans="22:22" x14ac:dyDescent="0.35">
      <c r="V71508" s="5" t="str">
        <f t="shared" si="1117"/>
        <v/>
      </c>
    </row>
    <row r="71509" spans="22:22" x14ac:dyDescent="0.35">
      <c r="V71509" s="5" t="str">
        <f t="shared" si="1117"/>
        <v/>
      </c>
    </row>
    <row r="71510" spans="22:22" x14ac:dyDescent="0.35">
      <c r="V71510" s="5" t="str">
        <f t="shared" si="1117"/>
        <v/>
      </c>
    </row>
    <row r="71511" spans="22:22" x14ac:dyDescent="0.35">
      <c r="V71511" s="5" t="str">
        <f t="shared" si="1117"/>
        <v/>
      </c>
    </row>
    <row r="71512" spans="22:22" x14ac:dyDescent="0.35">
      <c r="V71512" s="5" t="str">
        <f t="shared" si="1117"/>
        <v/>
      </c>
    </row>
    <row r="71513" spans="22:22" x14ac:dyDescent="0.35">
      <c r="V71513" s="5" t="str">
        <f t="shared" si="1117"/>
        <v/>
      </c>
    </row>
    <row r="71514" spans="22:22" x14ac:dyDescent="0.35">
      <c r="V71514" s="5" t="str">
        <f t="shared" si="1117"/>
        <v/>
      </c>
    </row>
    <row r="71515" spans="22:22" x14ac:dyDescent="0.35">
      <c r="V71515" s="5" t="str">
        <f t="shared" si="1117"/>
        <v/>
      </c>
    </row>
    <row r="71516" spans="22:22" x14ac:dyDescent="0.35">
      <c r="V71516" s="5" t="str">
        <f t="shared" si="1117"/>
        <v/>
      </c>
    </row>
    <row r="71517" spans="22:22" x14ac:dyDescent="0.35">
      <c r="V71517" s="5" t="str">
        <f t="shared" si="1117"/>
        <v/>
      </c>
    </row>
    <row r="71518" spans="22:22" x14ac:dyDescent="0.35">
      <c r="V71518" s="5" t="str">
        <f t="shared" si="1117"/>
        <v/>
      </c>
    </row>
    <row r="71519" spans="22:22" x14ac:dyDescent="0.35">
      <c r="V71519" s="5" t="str">
        <f t="shared" si="1117"/>
        <v/>
      </c>
    </row>
    <row r="71520" spans="22:22" x14ac:dyDescent="0.35">
      <c r="V71520" s="5" t="str">
        <f t="shared" si="1117"/>
        <v/>
      </c>
    </row>
    <row r="71521" spans="22:22" x14ac:dyDescent="0.35">
      <c r="V71521" s="5" t="str">
        <f t="shared" si="1117"/>
        <v/>
      </c>
    </row>
    <row r="71522" spans="22:22" x14ac:dyDescent="0.35">
      <c r="V71522" s="5" t="str">
        <f t="shared" si="1117"/>
        <v/>
      </c>
    </row>
    <row r="71523" spans="22:22" x14ac:dyDescent="0.35">
      <c r="V71523" s="5" t="str">
        <f t="shared" si="1117"/>
        <v/>
      </c>
    </row>
    <row r="71524" spans="22:22" x14ac:dyDescent="0.35">
      <c r="V71524" s="5" t="str">
        <f t="shared" si="1117"/>
        <v/>
      </c>
    </row>
    <row r="71525" spans="22:22" x14ac:dyDescent="0.35">
      <c r="V71525" s="5" t="str">
        <f t="shared" si="1117"/>
        <v/>
      </c>
    </row>
    <row r="71526" spans="22:22" x14ac:dyDescent="0.35">
      <c r="V71526" s="5" t="str">
        <f t="shared" si="1117"/>
        <v/>
      </c>
    </row>
    <row r="71527" spans="22:22" x14ac:dyDescent="0.35">
      <c r="V71527" s="5" t="str">
        <f t="shared" si="1117"/>
        <v/>
      </c>
    </row>
    <row r="71528" spans="22:22" x14ac:dyDescent="0.35">
      <c r="V71528" s="5" t="str">
        <f t="shared" si="1117"/>
        <v/>
      </c>
    </row>
    <row r="71529" spans="22:22" x14ac:dyDescent="0.35">
      <c r="V71529" s="5" t="str">
        <f t="shared" si="1117"/>
        <v/>
      </c>
    </row>
    <row r="71530" spans="22:22" x14ac:dyDescent="0.35">
      <c r="V71530" s="5" t="str">
        <f t="shared" si="1117"/>
        <v/>
      </c>
    </row>
    <row r="71531" spans="22:22" x14ac:dyDescent="0.35">
      <c r="V71531" s="5" t="str">
        <f t="shared" si="1117"/>
        <v/>
      </c>
    </row>
    <row r="71532" spans="22:22" x14ac:dyDescent="0.35">
      <c r="V71532" s="5" t="str">
        <f t="shared" si="1117"/>
        <v/>
      </c>
    </row>
    <row r="71533" spans="22:22" x14ac:dyDescent="0.35">
      <c r="V71533" s="5" t="str">
        <f t="shared" si="1117"/>
        <v/>
      </c>
    </row>
    <row r="71534" spans="22:22" x14ac:dyDescent="0.35">
      <c r="V71534" s="5" t="str">
        <f t="shared" si="1117"/>
        <v/>
      </c>
    </row>
    <row r="71535" spans="22:22" x14ac:dyDescent="0.35">
      <c r="V71535" s="5" t="str">
        <f t="shared" si="1117"/>
        <v/>
      </c>
    </row>
    <row r="71536" spans="22:22" x14ac:dyDescent="0.35">
      <c r="V71536" s="5" t="str">
        <f t="shared" si="1117"/>
        <v/>
      </c>
    </row>
    <row r="71537" spans="22:22" x14ac:dyDescent="0.35">
      <c r="V71537" s="5" t="str">
        <f t="shared" si="1117"/>
        <v/>
      </c>
    </row>
    <row r="71538" spans="22:22" x14ac:dyDescent="0.35">
      <c r="V71538" s="5" t="str">
        <f t="shared" si="1117"/>
        <v/>
      </c>
    </row>
    <row r="71539" spans="22:22" x14ac:dyDescent="0.35">
      <c r="V71539" s="5" t="str">
        <f t="shared" si="1117"/>
        <v/>
      </c>
    </row>
    <row r="71540" spans="22:22" x14ac:dyDescent="0.35">
      <c r="V71540" s="5" t="str">
        <f t="shared" si="1117"/>
        <v/>
      </c>
    </row>
    <row r="71541" spans="22:22" x14ac:dyDescent="0.35">
      <c r="V71541" s="5" t="str">
        <f t="shared" si="1117"/>
        <v/>
      </c>
    </row>
    <row r="71542" spans="22:22" x14ac:dyDescent="0.35">
      <c r="V71542" s="5" t="str">
        <f t="shared" si="1117"/>
        <v/>
      </c>
    </row>
    <row r="71543" spans="22:22" x14ac:dyDescent="0.35">
      <c r="V71543" s="5" t="str">
        <f t="shared" si="1117"/>
        <v/>
      </c>
    </row>
    <row r="71544" spans="22:22" x14ac:dyDescent="0.35">
      <c r="V71544" s="5" t="str">
        <f t="shared" si="1117"/>
        <v/>
      </c>
    </row>
    <row r="71545" spans="22:22" x14ac:dyDescent="0.35">
      <c r="V71545" s="5" t="str">
        <f t="shared" si="1117"/>
        <v/>
      </c>
    </row>
    <row r="71546" spans="22:22" x14ac:dyDescent="0.35">
      <c r="V71546" s="5" t="str">
        <f t="shared" si="1117"/>
        <v/>
      </c>
    </row>
    <row r="71547" spans="22:22" x14ac:dyDescent="0.35">
      <c r="V71547" s="5" t="str">
        <f t="shared" si="1117"/>
        <v/>
      </c>
    </row>
    <row r="71548" spans="22:22" x14ac:dyDescent="0.35">
      <c r="V71548" s="5" t="str">
        <f t="shared" si="1117"/>
        <v/>
      </c>
    </row>
    <row r="71549" spans="22:22" x14ac:dyDescent="0.35">
      <c r="V71549" s="5" t="str">
        <f t="shared" si="1117"/>
        <v/>
      </c>
    </row>
    <row r="71550" spans="22:22" x14ac:dyDescent="0.35">
      <c r="V71550" s="5" t="str">
        <f t="shared" si="1117"/>
        <v/>
      </c>
    </row>
    <row r="71551" spans="22:22" x14ac:dyDescent="0.35">
      <c r="V71551" s="5" t="str">
        <f t="shared" si="1117"/>
        <v/>
      </c>
    </row>
    <row r="71552" spans="22:22" x14ac:dyDescent="0.35">
      <c r="V71552" s="5" t="str">
        <f t="shared" si="1117"/>
        <v/>
      </c>
    </row>
    <row r="71553" spans="22:22" x14ac:dyDescent="0.35">
      <c r="V71553" s="5" t="str">
        <f t="shared" si="1117"/>
        <v/>
      </c>
    </row>
    <row r="71554" spans="22:22" x14ac:dyDescent="0.35">
      <c r="V71554" s="5" t="str">
        <f t="shared" ref="V71554:V71617" si="1118">TRIM(CLEAN(SUBSTITUTE(A71554,CHAR(160)," ")))</f>
        <v/>
      </c>
    </row>
    <row r="71555" spans="22:22" x14ac:dyDescent="0.35">
      <c r="V71555" s="5" t="str">
        <f t="shared" si="1118"/>
        <v/>
      </c>
    </row>
    <row r="71556" spans="22:22" x14ac:dyDescent="0.35">
      <c r="V71556" s="5" t="str">
        <f t="shared" si="1118"/>
        <v/>
      </c>
    </row>
    <row r="71557" spans="22:22" x14ac:dyDescent="0.35">
      <c r="V71557" s="5" t="str">
        <f t="shared" si="1118"/>
        <v/>
      </c>
    </row>
    <row r="71558" spans="22:22" x14ac:dyDescent="0.35">
      <c r="V71558" s="5" t="str">
        <f t="shared" si="1118"/>
        <v/>
      </c>
    </row>
    <row r="71559" spans="22:22" x14ac:dyDescent="0.35">
      <c r="V71559" s="5" t="str">
        <f t="shared" si="1118"/>
        <v/>
      </c>
    </row>
    <row r="71560" spans="22:22" x14ac:dyDescent="0.35">
      <c r="V71560" s="5" t="str">
        <f t="shared" si="1118"/>
        <v/>
      </c>
    </row>
    <row r="71561" spans="22:22" x14ac:dyDescent="0.35">
      <c r="V71561" s="5" t="str">
        <f t="shared" si="1118"/>
        <v/>
      </c>
    </row>
    <row r="71562" spans="22:22" x14ac:dyDescent="0.35">
      <c r="V71562" s="5" t="str">
        <f t="shared" si="1118"/>
        <v/>
      </c>
    </row>
    <row r="71563" spans="22:22" x14ac:dyDescent="0.35">
      <c r="V71563" s="5" t="str">
        <f t="shared" si="1118"/>
        <v/>
      </c>
    </row>
    <row r="71564" spans="22:22" x14ac:dyDescent="0.35">
      <c r="V71564" s="5" t="str">
        <f t="shared" si="1118"/>
        <v/>
      </c>
    </row>
    <row r="71565" spans="22:22" x14ac:dyDescent="0.35">
      <c r="V71565" s="5" t="str">
        <f t="shared" si="1118"/>
        <v/>
      </c>
    </row>
    <row r="71566" spans="22:22" x14ac:dyDescent="0.35">
      <c r="V71566" s="5" t="str">
        <f t="shared" si="1118"/>
        <v/>
      </c>
    </row>
    <row r="71567" spans="22:22" x14ac:dyDescent="0.35">
      <c r="V71567" s="5" t="str">
        <f t="shared" si="1118"/>
        <v/>
      </c>
    </row>
    <row r="71568" spans="22:22" x14ac:dyDescent="0.35">
      <c r="V71568" s="5" t="str">
        <f t="shared" si="1118"/>
        <v/>
      </c>
    </row>
    <row r="71569" spans="22:22" x14ac:dyDescent="0.35">
      <c r="V71569" s="5" t="str">
        <f t="shared" si="1118"/>
        <v/>
      </c>
    </row>
    <row r="71570" spans="22:22" x14ac:dyDescent="0.35">
      <c r="V71570" s="5" t="str">
        <f t="shared" si="1118"/>
        <v/>
      </c>
    </row>
    <row r="71571" spans="22:22" x14ac:dyDescent="0.35">
      <c r="V71571" s="5" t="str">
        <f t="shared" si="1118"/>
        <v/>
      </c>
    </row>
    <row r="71572" spans="22:22" x14ac:dyDescent="0.35">
      <c r="V71572" s="5" t="str">
        <f t="shared" si="1118"/>
        <v/>
      </c>
    </row>
    <row r="71573" spans="22:22" x14ac:dyDescent="0.35">
      <c r="V71573" s="5" t="str">
        <f t="shared" si="1118"/>
        <v/>
      </c>
    </row>
    <row r="71574" spans="22:22" x14ac:dyDescent="0.35">
      <c r="V71574" s="5" t="str">
        <f t="shared" si="1118"/>
        <v/>
      </c>
    </row>
    <row r="71575" spans="22:22" x14ac:dyDescent="0.35">
      <c r="V71575" s="5" t="str">
        <f t="shared" si="1118"/>
        <v/>
      </c>
    </row>
    <row r="71576" spans="22:22" x14ac:dyDescent="0.35">
      <c r="V71576" s="5" t="str">
        <f t="shared" si="1118"/>
        <v/>
      </c>
    </row>
    <row r="71577" spans="22:22" x14ac:dyDescent="0.35">
      <c r="V71577" s="5" t="str">
        <f t="shared" si="1118"/>
        <v/>
      </c>
    </row>
    <row r="71578" spans="22:22" x14ac:dyDescent="0.35">
      <c r="V71578" s="5" t="str">
        <f t="shared" si="1118"/>
        <v/>
      </c>
    </row>
    <row r="71579" spans="22:22" x14ac:dyDescent="0.35">
      <c r="V71579" s="5" t="str">
        <f t="shared" si="1118"/>
        <v/>
      </c>
    </row>
    <row r="71580" spans="22:22" x14ac:dyDescent="0.35">
      <c r="V71580" s="5" t="str">
        <f t="shared" si="1118"/>
        <v/>
      </c>
    </row>
    <row r="71581" spans="22:22" x14ac:dyDescent="0.35">
      <c r="V71581" s="5" t="str">
        <f t="shared" si="1118"/>
        <v/>
      </c>
    </row>
    <row r="71582" spans="22:22" x14ac:dyDescent="0.35">
      <c r="V71582" s="5" t="str">
        <f t="shared" si="1118"/>
        <v/>
      </c>
    </row>
    <row r="71583" spans="22:22" x14ac:dyDescent="0.35">
      <c r="V71583" s="5" t="str">
        <f t="shared" si="1118"/>
        <v/>
      </c>
    </row>
    <row r="71584" spans="22:22" x14ac:dyDescent="0.35">
      <c r="V71584" s="5" t="str">
        <f t="shared" si="1118"/>
        <v/>
      </c>
    </row>
    <row r="71585" spans="22:22" x14ac:dyDescent="0.35">
      <c r="V71585" s="5" t="str">
        <f t="shared" si="1118"/>
        <v/>
      </c>
    </row>
    <row r="71586" spans="22:22" x14ac:dyDescent="0.35">
      <c r="V71586" s="5" t="str">
        <f t="shared" si="1118"/>
        <v/>
      </c>
    </row>
    <row r="71587" spans="22:22" x14ac:dyDescent="0.35">
      <c r="V71587" s="5" t="str">
        <f t="shared" si="1118"/>
        <v/>
      </c>
    </row>
    <row r="71588" spans="22:22" x14ac:dyDescent="0.35">
      <c r="V71588" s="5" t="str">
        <f t="shared" si="1118"/>
        <v/>
      </c>
    </row>
    <row r="71589" spans="22:22" x14ac:dyDescent="0.35">
      <c r="V71589" s="5" t="str">
        <f t="shared" si="1118"/>
        <v/>
      </c>
    </row>
    <row r="71590" spans="22:22" x14ac:dyDescent="0.35">
      <c r="V71590" s="5" t="str">
        <f t="shared" si="1118"/>
        <v/>
      </c>
    </row>
    <row r="71591" spans="22:22" x14ac:dyDescent="0.35">
      <c r="V71591" s="5" t="str">
        <f t="shared" si="1118"/>
        <v/>
      </c>
    </row>
    <row r="71592" spans="22:22" x14ac:dyDescent="0.35">
      <c r="V71592" s="5" t="str">
        <f t="shared" si="1118"/>
        <v/>
      </c>
    </row>
    <row r="71593" spans="22:22" x14ac:dyDescent="0.35">
      <c r="V71593" s="5" t="str">
        <f t="shared" si="1118"/>
        <v/>
      </c>
    </row>
    <row r="71594" spans="22:22" x14ac:dyDescent="0.35">
      <c r="V71594" s="5" t="str">
        <f t="shared" si="1118"/>
        <v/>
      </c>
    </row>
    <row r="71595" spans="22:22" x14ac:dyDescent="0.35">
      <c r="V71595" s="5" t="str">
        <f t="shared" si="1118"/>
        <v/>
      </c>
    </row>
    <row r="71596" spans="22:22" x14ac:dyDescent="0.35">
      <c r="V71596" s="5" t="str">
        <f t="shared" si="1118"/>
        <v/>
      </c>
    </row>
    <row r="71597" spans="22:22" x14ac:dyDescent="0.35">
      <c r="V71597" s="5" t="str">
        <f t="shared" si="1118"/>
        <v/>
      </c>
    </row>
    <row r="71598" spans="22:22" x14ac:dyDescent="0.35">
      <c r="V71598" s="5" t="str">
        <f t="shared" si="1118"/>
        <v/>
      </c>
    </row>
    <row r="71599" spans="22:22" x14ac:dyDescent="0.35">
      <c r="V71599" s="5" t="str">
        <f t="shared" si="1118"/>
        <v/>
      </c>
    </row>
    <row r="71600" spans="22:22" x14ac:dyDescent="0.35">
      <c r="V71600" s="5" t="str">
        <f t="shared" si="1118"/>
        <v/>
      </c>
    </row>
    <row r="71601" spans="22:22" x14ac:dyDescent="0.35">
      <c r="V71601" s="5" t="str">
        <f t="shared" si="1118"/>
        <v/>
      </c>
    </row>
    <row r="71602" spans="22:22" x14ac:dyDescent="0.35">
      <c r="V71602" s="5" t="str">
        <f t="shared" si="1118"/>
        <v/>
      </c>
    </row>
    <row r="71603" spans="22:22" x14ac:dyDescent="0.35">
      <c r="V71603" s="5" t="str">
        <f t="shared" si="1118"/>
        <v/>
      </c>
    </row>
    <row r="71604" spans="22:22" x14ac:dyDescent="0.35">
      <c r="V71604" s="5" t="str">
        <f t="shared" si="1118"/>
        <v/>
      </c>
    </row>
    <row r="71605" spans="22:22" x14ac:dyDescent="0.35">
      <c r="V71605" s="5" t="str">
        <f t="shared" si="1118"/>
        <v/>
      </c>
    </row>
    <row r="71606" spans="22:22" x14ac:dyDescent="0.35">
      <c r="V71606" s="5" t="str">
        <f t="shared" si="1118"/>
        <v/>
      </c>
    </row>
    <row r="71607" spans="22:22" x14ac:dyDescent="0.35">
      <c r="V71607" s="5" t="str">
        <f t="shared" si="1118"/>
        <v/>
      </c>
    </row>
    <row r="71608" spans="22:22" x14ac:dyDescent="0.35">
      <c r="V71608" s="5" t="str">
        <f t="shared" si="1118"/>
        <v/>
      </c>
    </row>
    <row r="71609" spans="22:22" x14ac:dyDescent="0.35">
      <c r="V71609" s="5" t="str">
        <f t="shared" si="1118"/>
        <v/>
      </c>
    </row>
    <row r="71610" spans="22:22" x14ac:dyDescent="0.35">
      <c r="V71610" s="5" t="str">
        <f t="shared" si="1118"/>
        <v/>
      </c>
    </row>
    <row r="71611" spans="22:22" x14ac:dyDescent="0.35">
      <c r="V71611" s="5" t="str">
        <f t="shared" si="1118"/>
        <v/>
      </c>
    </row>
    <row r="71612" spans="22:22" x14ac:dyDescent="0.35">
      <c r="V71612" s="5" t="str">
        <f t="shared" si="1118"/>
        <v/>
      </c>
    </row>
    <row r="71613" spans="22:22" x14ac:dyDescent="0.35">
      <c r="V71613" s="5" t="str">
        <f t="shared" si="1118"/>
        <v/>
      </c>
    </row>
    <row r="71614" spans="22:22" x14ac:dyDescent="0.35">
      <c r="V71614" s="5" t="str">
        <f t="shared" si="1118"/>
        <v/>
      </c>
    </row>
    <row r="71615" spans="22:22" x14ac:dyDescent="0.35">
      <c r="V71615" s="5" t="str">
        <f t="shared" si="1118"/>
        <v/>
      </c>
    </row>
    <row r="71616" spans="22:22" x14ac:dyDescent="0.35">
      <c r="V71616" s="5" t="str">
        <f t="shared" si="1118"/>
        <v/>
      </c>
    </row>
    <row r="71617" spans="22:22" x14ac:dyDescent="0.35">
      <c r="V71617" s="5" t="str">
        <f t="shared" si="1118"/>
        <v/>
      </c>
    </row>
    <row r="71618" spans="22:22" x14ac:dyDescent="0.35">
      <c r="V71618" s="5" t="str">
        <f t="shared" ref="V71618:V71681" si="1119">TRIM(CLEAN(SUBSTITUTE(A71618,CHAR(160)," ")))</f>
        <v/>
      </c>
    </row>
    <row r="71619" spans="22:22" x14ac:dyDescent="0.35">
      <c r="V71619" s="5" t="str">
        <f t="shared" si="1119"/>
        <v/>
      </c>
    </row>
    <row r="71620" spans="22:22" x14ac:dyDescent="0.35">
      <c r="V71620" s="5" t="str">
        <f t="shared" si="1119"/>
        <v/>
      </c>
    </row>
    <row r="71621" spans="22:22" x14ac:dyDescent="0.35">
      <c r="V71621" s="5" t="str">
        <f t="shared" si="1119"/>
        <v/>
      </c>
    </row>
    <row r="71622" spans="22:22" x14ac:dyDescent="0.35">
      <c r="V71622" s="5" t="str">
        <f t="shared" si="1119"/>
        <v/>
      </c>
    </row>
    <row r="71623" spans="22:22" x14ac:dyDescent="0.35">
      <c r="V71623" s="5" t="str">
        <f t="shared" si="1119"/>
        <v/>
      </c>
    </row>
    <row r="71624" spans="22:22" x14ac:dyDescent="0.35">
      <c r="V71624" s="5" t="str">
        <f t="shared" si="1119"/>
        <v/>
      </c>
    </row>
    <row r="71625" spans="22:22" x14ac:dyDescent="0.35">
      <c r="V71625" s="5" t="str">
        <f t="shared" si="1119"/>
        <v/>
      </c>
    </row>
    <row r="71626" spans="22:22" x14ac:dyDescent="0.35">
      <c r="V71626" s="5" t="str">
        <f t="shared" si="1119"/>
        <v/>
      </c>
    </row>
    <row r="71627" spans="22:22" x14ac:dyDescent="0.35">
      <c r="V71627" s="5" t="str">
        <f t="shared" si="1119"/>
        <v/>
      </c>
    </row>
    <row r="71628" spans="22:22" x14ac:dyDescent="0.35">
      <c r="V71628" s="5" t="str">
        <f t="shared" si="1119"/>
        <v/>
      </c>
    </row>
    <row r="71629" spans="22:22" x14ac:dyDescent="0.35">
      <c r="V71629" s="5" t="str">
        <f t="shared" si="1119"/>
        <v/>
      </c>
    </row>
    <row r="71630" spans="22:22" x14ac:dyDescent="0.35">
      <c r="V71630" s="5" t="str">
        <f t="shared" si="1119"/>
        <v/>
      </c>
    </row>
    <row r="71631" spans="22:22" x14ac:dyDescent="0.35">
      <c r="V71631" s="5" t="str">
        <f t="shared" si="1119"/>
        <v/>
      </c>
    </row>
    <row r="71632" spans="22:22" x14ac:dyDescent="0.35">
      <c r="V71632" s="5" t="str">
        <f t="shared" si="1119"/>
        <v/>
      </c>
    </row>
    <row r="71633" spans="22:22" x14ac:dyDescent="0.35">
      <c r="V71633" s="5" t="str">
        <f t="shared" si="1119"/>
        <v/>
      </c>
    </row>
    <row r="71634" spans="22:22" x14ac:dyDescent="0.35">
      <c r="V71634" s="5" t="str">
        <f t="shared" si="1119"/>
        <v/>
      </c>
    </row>
    <row r="71635" spans="22:22" x14ac:dyDescent="0.35">
      <c r="V71635" s="5" t="str">
        <f t="shared" si="1119"/>
        <v/>
      </c>
    </row>
    <row r="71636" spans="22:22" x14ac:dyDescent="0.35">
      <c r="V71636" s="5" t="str">
        <f t="shared" si="1119"/>
        <v/>
      </c>
    </row>
    <row r="71637" spans="22:22" x14ac:dyDescent="0.35">
      <c r="V71637" s="5" t="str">
        <f t="shared" si="1119"/>
        <v/>
      </c>
    </row>
    <row r="71638" spans="22:22" x14ac:dyDescent="0.35">
      <c r="V71638" s="5" t="str">
        <f t="shared" si="1119"/>
        <v/>
      </c>
    </row>
    <row r="71639" spans="22:22" x14ac:dyDescent="0.35">
      <c r="V71639" s="5" t="str">
        <f t="shared" si="1119"/>
        <v/>
      </c>
    </row>
    <row r="71640" spans="22:22" x14ac:dyDescent="0.35">
      <c r="V71640" s="5" t="str">
        <f t="shared" si="1119"/>
        <v/>
      </c>
    </row>
    <row r="71641" spans="22:22" x14ac:dyDescent="0.35">
      <c r="V71641" s="5" t="str">
        <f t="shared" si="1119"/>
        <v/>
      </c>
    </row>
    <row r="71642" spans="22:22" x14ac:dyDescent="0.35">
      <c r="V71642" s="5" t="str">
        <f t="shared" si="1119"/>
        <v/>
      </c>
    </row>
    <row r="71643" spans="22:22" x14ac:dyDescent="0.35">
      <c r="V71643" s="5" t="str">
        <f t="shared" si="1119"/>
        <v/>
      </c>
    </row>
    <row r="71644" spans="22:22" x14ac:dyDescent="0.35">
      <c r="V71644" s="5" t="str">
        <f t="shared" si="1119"/>
        <v/>
      </c>
    </row>
    <row r="71645" spans="22:22" x14ac:dyDescent="0.35">
      <c r="V71645" s="5" t="str">
        <f t="shared" si="1119"/>
        <v/>
      </c>
    </row>
    <row r="71646" spans="22:22" x14ac:dyDescent="0.35">
      <c r="V71646" s="5" t="str">
        <f t="shared" si="1119"/>
        <v/>
      </c>
    </row>
    <row r="71647" spans="22:22" x14ac:dyDescent="0.35">
      <c r="V71647" s="5" t="str">
        <f t="shared" si="1119"/>
        <v/>
      </c>
    </row>
    <row r="71648" spans="22:22" x14ac:dyDescent="0.35">
      <c r="V71648" s="5" t="str">
        <f t="shared" si="1119"/>
        <v/>
      </c>
    </row>
    <row r="71649" spans="22:22" x14ac:dyDescent="0.35">
      <c r="V71649" s="5" t="str">
        <f t="shared" si="1119"/>
        <v/>
      </c>
    </row>
    <row r="71650" spans="22:22" x14ac:dyDescent="0.35">
      <c r="V71650" s="5" t="str">
        <f t="shared" si="1119"/>
        <v/>
      </c>
    </row>
    <row r="71651" spans="22:22" x14ac:dyDescent="0.35">
      <c r="V71651" s="5" t="str">
        <f t="shared" si="1119"/>
        <v/>
      </c>
    </row>
    <row r="71652" spans="22:22" x14ac:dyDescent="0.35">
      <c r="V71652" s="5" t="str">
        <f t="shared" si="1119"/>
        <v/>
      </c>
    </row>
    <row r="71653" spans="22:22" x14ac:dyDescent="0.35">
      <c r="V71653" s="5" t="str">
        <f t="shared" si="1119"/>
        <v/>
      </c>
    </row>
    <row r="71654" spans="22:22" x14ac:dyDescent="0.35">
      <c r="V71654" s="5" t="str">
        <f t="shared" si="1119"/>
        <v/>
      </c>
    </row>
    <row r="71655" spans="22:22" x14ac:dyDescent="0.35">
      <c r="V71655" s="5" t="str">
        <f t="shared" si="1119"/>
        <v/>
      </c>
    </row>
    <row r="71656" spans="22:22" x14ac:dyDescent="0.35">
      <c r="V71656" s="5" t="str">
        <f t="shared" si="1119"/>
        <v/>
      </c>
    </row>
    <row r="71657" spans="22:22" x14ac:dyDescent="0.35">
      <c r="V71657" s="5" t="str">
        <f t="shared" si="1119"/>
        <v/>
      </c>
    </row>
    <row r="71658" spans="22:22" x14ac:dyDescent="0.35">
      <c r="V71658" s="5" t="str">
        <f t="shared" si="1119"/>
        <v/>
      </c>
    </row>
    <row r="71659" spans="22:22" x14ac:dyDescent="0.35">
      <c r="V71659" s="5" t="str">
        <f t="shared" si="1119"/>
        <v/>
      </c>
    </row>
    <row r="71660" spans="22:22" x14ac:dyDescent="0.35">
      <c r="V71660" s="5" t="str">
        <f t="shared" si="1119"/>
        <v/>
      </c>
    </row>
    <row r="71661" spans="22:22" x14ac:dyDescent="0.35">
      <c r="V71661" s="5" t="str">
        <f t="shared" si="1119"/>
        <v/>
      </c>
    </row>
    <row r="71662" spans="22:22" x14ac:dyDescent="0.35">
      <c r="V71662" s="5" t="str">
        <f t="shared" si="1119"/>
        <v/>
      </c>
    </row>
    <row r="71663" spans="22:22" x14ac:dyDescent="0.35">
      <c r="V71663" s="5" t="str">
        <f t="shared" si="1119"/>
        <v/>
      </c>
    </row>
    <row r="71664" spans="22:22" x14ac:dyDescent="0.35">
      <c r="V71664" s="5" t="str">
        <f t="shared" si="1119"/>
        <v/>
      </c>
    </row>
    <row r="71665" spans="22:22" x14ac:dyDescent="0.35">
      <c r="V71665" s="5" t="str">
        <f t="shared" si="1119"/>
        <v/>
      </c>
    </row>
    <row r="71666" spans="22:22" x14ac:dyDescent="0.35">
      <c r="V71666" s="5" t="str">
        <f t="shared" si="1119"/>
        <v/>
      </c>
    </row>
    <row r="71667" spans="22:22" x14ac:dyDescent="0.35">
      <c r="V71667" s="5" t="str">
        <f t="shared" si="1119"/>
        <v/>
      </c>
    </row>
    <row r="71668" spans="22:22" x14ac:dyDescent="0.35">
      <c r="V71668" s="5" t="str">
        <f t="shared" si="1119"/>
        <v/>
      </c>
    </row>
    <row r="71669" spans="22:22" x14ac:dyDescent="0.35">
      <c r="V71669" s="5" t="str">
        <f t="shared" si="1119"/>
        <v/>
      </c>
    </row>
    <row r="71670" spans="22:22" x14ac:dyDescent="0.35">
      <c r="V71670" s="5" t="str">
        <f t="shared" si="1119"/>
        <v/>
      </c>
    </row>
    <row r="71671" spans="22:22" x14ac:dyDescent="0.35">
      <c r="V71671" s="5" t="str">
        <f t="shared" si="1119"/>
        <v/>
      </c>
    </row>
    <row r="71672" spans="22:22" x14ac:dyDescent="0.35">
      <c r="V71672" s="5" t="str">
        <f t="shared" si="1119"/>
        <v/>
      </c>
    </row>
    <row r="71673" spans="22:22" x14ac:dyDescent="0.35">
      <c r="V71673" s="5" t="str">
        <f t="shared" si="1119"/>
        <v/>
      </c>
    </row>
    <row r="71674" spans="22:22" x14ac:dyDescent="0.35">
      <c r="V71674" s="5" t="str">
        <f t="shared" si="1119"/>
        <v/>
      </c>
    </row>
    <row r="71675" spans="22:22" x14ac:dyDescent="0.35">
      <c r="V71675" s="5" t="str">
        <f t="shared" si="1119"/>
        <v/>
      </c>
    </row>
    <row r="71676" spans="22:22" x14ac:dyDescent="0.35">
      <c r="V71676" s="5" t="str">
        <f t="shared" si="1119"/>
        <v/>
      </c>
    </row>
    <row r="71677" spans="22:22" x14ac:dyDescent="0.35">
      <c r="V71677" s="5" t="str">
        <f t="shared" si="1119"/>
        <v/>
      </c>
    </row>
    <row r="71678" spans="22:22" x14ac:dyDescent="0.35">
      <c r="V71678" s="5" t="str">
        <f t="shared" si="1119"/>
        <v/>
      </c>
    </row>
    <row r="71679" spans="22:22" x14ac:dyDescent="0.35">
      <c r="V71679" s="5" t="str">
        <f t="shared" si="1119"/>
        <v/>
      </c>
    </row>
    <row r="71680" spans="22:22" x14ac:dyDescent="0.35">
      <c r="V71680" s="5" t="str">
        <f t="shared" si="1119"/>
        <v/>
      </c>
    </row>
    <row r="71681" spans="22:22" x14ac:dyDescent="0.35">
      <c r="V71681" s="5" t="str">
        <f t="shared" si="1119"/>
        <v/>
      </c>
    </row>
    <row r="71682" spans="22:22" x14ac:dyDescent="0.35">
      <c r="V71682" s="5" t="str">
        <f t="shared" ref="V71682:V71745" si="1120">TRIM(CLEAN(SUBSTITUTE(A71682,CHAR(160)," ")))</f>
        <v/>
      </c>
    </row>
    <row r="71683" spans="22:22" x14ac:dyDescent="0.35">
      <c r="V71683" s="5" t="str">
        <f t="shared" si="1120"/>
        <v/>
      </c>
    </row>
    <row r="71684" spans="22:22" x14ac:dyDescent="0.35">
      <c r="V71684" s="5" t="str">
        <f t="shared" si="1120"/>
        <v/>
      </c>
    </row>
    <row r="71685" spans="22:22" x14ac:dyDescent="0.35">
      <c r="V71685" s="5" t="str">
        <f t="shared" si="1120"/>
        <v/>
      </c>
    </row>
    <row r="71686" spans="22:22" x14ac:dyDescent="0.35">
      <c r="V71686" s="5" t="str">
        <f t="shared" si="1120"/>
        <v/>
      </c>
    </row>
    <row r="71687" spans="22:22" x14ac:dyDescent="0.35">
      <c r="V71687" s="5" t="str">
        <f t="shared" si="1120"/>
        <v/>
      </c>
    </row>
    <row r="71688" spans="22:22" x14ac:dyDescent="0.35">
      <c r="V71688" s="5" t="str">
        <f t="shared" si="1120"/>
        <v/>
      </c>
    </row>
    <row r="71689" spans="22:22" x14ac:dyDescent="0.35">
      <c r="V71689" s="5" t="str">
        <f t="shared" si="1120"/>
        <v/>
      </c>
    </row>
    <row r="71690" spans="22:22" x14ac:dyDescent="0.35">
      <c r="V71690" s="5" t="str">
        <f t="shared" si="1120"/>
        <v/>
      </c>
    </row>
    <row r="71691" spans="22:22" x14ac:dyDescent="0.35">
      <c r="V71691" s="5" t="str">
        <f t="shared" si="1120"/>
        <v/>
      </c>
    </row>
    <row r="71692" spans="22:22" x14ac:dyDescent="0.35">
      <c r="V71692" s="5" t="str">
        <f t="shared" si="1120"/>
        <v/>
      </c>
    </row>
    <row r="71693" spans="22:22" x14ac:dyDescent="0.35">
      <c r="V71693" s="5" t="str">
        <f t="shared" si="1120"/>
        <v/>
      </c>
    </row>
    <row r="71694" spans="22:22" x14ac:dyDescent="0.35">
      <c r="V71694" s="5" t="str">
        <f t="shared" si="1120"/>
        <v/>
      </c>
    </row>
    <row r="71695" spans="22:22" x14ac:dyDescent="0.35">
      <c r="V71695" s="5" t="str">
        <f t="shared" si="1120"/>
        <v/>
      </c>
    </row>
    <row r="71696" spans="22:22" x14ac:dyDescent="0.35">
      <c r="V71696" s="5" t="str">
        <f t="shared" si="1120"/>
        <v/>
      </c>
    </row>
    <row r="71697" spans="22:22" x14ac:dyDescent="0.35">
      <c r="V71697" s="5" t="str">
        <f t="shared" si="1120"/>
        <v/>
      </c>
    </row>
    <row r="71698" spans="22:22" x14ac:dyDescent="0.35">
      <c r="V71698" s="5" t="str">
        <f t="shared" si="1120"/>
        <v/>
      </c>
    </row>
    <row r="71699" spans="22:22" x14ac:dyDescent="0.35">
      <c r="V71699" s="5" t="str">
        <f t="shared" si="1120"/>
        <v/>
      </c>
    </row>
    <row r="71700" spans="22:22" x14ac:dyDescent="0.35">
      <c r="V71700" s="5" t="str">
        <f t="shared" si="1120"/>
        <v/>
      </c>
    </row>
    <row r="71701" spans="22:22" x14ac:dyDescent="0.35">
      <c r="V71701" s="5" t="str">
        <f t="shared" si="1120"/>
        <v/>
      </c>
    </row>
    <row r="71702" spans="22:22" x14ac:dyDescent="0.35">
      <c r="V71702" s="5" t="str">
        <f t="shared" si="1120"/>
        <v/>
      </c>
    </row>
    <row r="71703" spans="22:22" x14ac:dyDescent="0.35">
      <c r="V71703" s="5" t="str">
        <f t="shared" si="1120"/>
        <v/>
      </c>
    </row>
    <row r="71704" spans="22:22" x14ac:dyDescent="0.35">
      <c r="V71704" s="5" t="str">
        <f t="shared" si="1120"/>
        <v/>
      </c>
    </row>
    <row r="71705" spans="22:22" x14ac:dyDescent="0.35">
      <c r="V71705" s="5" t="str">
        <f t="shared" si="1120"/>
        <v/>
      </c>
    </row>
    <row r="71706" spans="22:22" x14ac:dyDescent="0.35">
      <c r="V71706" s="5" t="str">
        <f t="shared" si="1120"/>
        <v/>
      </c>
    </row>
    <row r="71707" spans="22:22" x14ac:dyDescent="0.35">
      <c r="V71707" s="5" t="str">
        <f t="shared" si="1120"/>
        <v/>
      </c>
    </row>
    <row r="71708" spans="22:22" x14ac:dyDescent="0.35">
      <c r="V71708" s="5" t="str">
        <f t="shared" si="1120"/>
        <v/>
      </c>
    </row>
    <row r="71709" spans="22:22" x14ac:dyDescent="0.35">
      <c r="V71709" s="5" t="str">
        <f t="shared" si="1120"/>
        <v/>
      </c>
    </row>
    <row r="71710" spans="22:22" x14ac:dyDescent="0.35">
      <c r="V71710" s="5" t="str">
        <f t="shared" si="1120"/>
        <v/>
      </c>
    </row>
    <row r="71711" spans="22:22" x14ac:dyDescent="0.35">
      <c r="V71711" s="5" t="str">
        <f t="shared" si="1120"/>
        <v/>
      </c>
    </row>
    <row r="71712" spans="22:22" x14ac:dyDescent="0.35">
      <c r="V71712" s="5" t="str">
        <f t="shared" si="1120"/>
        <v/>
      </c>
    </row>
    <row r="71713" spans="22:22" x14ac:dyDescent="0.35">
      <c r="V71713" s="5" t="str">
        <f t="shared" si="1120"/>
        <v/>
      </c>
    </row>
    <row r="71714" spans="22:22" x14ac:dyDescent="0.35">
      <c r="V71714" s="5" t="str">
        <f t="shared" si="1120"/>
        <v/>
      </c>
    </row>
    <row r="71715" spans="22:22" x14ac:dyDescent="0.35">
      <c r="V71715" s="5" t="str">
        <f t="shared" si="1120"/>
        <v/>
      </c>
    </row>
    <row r="71716" spans="22:22" x14ac:dyDescent="0.35">
      <c r="V71716" s="5" t="str">
        <f t="shared" si="1120"/>
        <v/>
      </c>
    </row>
    <row r="71717" spans="22:22" x14ac:dyDescent="0.35">
      <c r="V71717" s="5" t="str">
        <f t="shared" si="1120"/>
        <v/>
      </c>
    </row>
    <row r="71718" spans="22:22" x14ac:dyDescent="0.35">
      <c r="V71718" s="5" t="str">
        <f t="shared" si="1120"/>
        <v/>
      </c>
    </row>
    <row r="71719" spans="22:22" x14ac:dyDescent="0.35">
      <c r="V71719" s="5" t="str">
        <f t="shared" si="1120"/>
        <v/>
      </c>
    </row>
    <row r="71720" spans="22:22" x14ac:dyDescent="0.35">
      <c r="V71720" s="5" t="str">
        <f t="shared" si="1120"/>
        <v/>
      </c>
    </row>
    <row r="71721" spans="22:22" x14ac:dyDescent="0.35">
      <c r="V71721" s="5" t="str">
        <f t="shared" si="1120"/>
        <v/>
      </c>
    </row>
    <row r="71722" spans="22:22" x14ac:dyDescent="0.35">
      <c r="V71722" s="5" t="str">
        <f t="shared" si="1120"/>
        <v/>
      </c>
    </row>
    <row r="71723" spans="22:22" x14ac:dyDescent="0.35">
      <c r="V71723" s="5" t="str">
        <f t="shared" si="1120"/>
        <v/>
      </c>
    </row>
    <row r="71724" spans="22:22" x14ac:dyDescent="0.35">
      <c r="V71724" s="5" t="str">
        <f t="shared" si="1120"/>
        <v/>
      </c>
    </row>
    <row r="71725" spans="22:22" x14ac:dyDescent="0.35">
      <c r="V71725" s="5" t="str">
        <f t="shared" si="1120"/>
        <v/>
      </c>
    </row>
    <row r="71726" spans="22:22" x14ac:dyDescent="0.35">
      <c r="V71726" s="5" t="str">
        <f t="shared" si="1120"/>
        <v/>
      </c>
    </row>
    <row r="71727" spans="22:22" x14ac:dyDescent="0.35">
      <c r="V71727" s="5" t="str">
        <f t="shared" si="1120"/>
        <v/>
      </c>
    </row>
    <row r="71728" spans="22:22" x14ac:dyDescent="0.35">
      <c r="V71728" s="5" t="str">
        <f t="shared" si="1120"/>
        <v/>
      </c>
    </row>
    <row r="71729" spans="22:22" x14ac:dyDescent="0.35">
      <c r="V71729" s="5" t="str">
        <f t="shared" si="1120"/>
        <v/>
      </c>
    </row>
    <row r="71730" spans="22:22" x14ac:dyDescent="0.35">
      <c r="V71730" s="5" t="str">
        <f t="shared" si="1120"/>
        <v/>
      </c>
    </row>
    <row r="71731" spans="22:22" x14ac:dyDescent="0.35">
      <c r="V71731" s="5" t="str">
        <f t="shared" si="1120"/>
        <v/>
      </c>
    </row>
    <row r="71732" spans="22:22" x14ac:dyDescent="0.35">
      <c r="V71732" s="5" t="str">
        <f t="shared" si="1120"/>
        <v/>
      </c>
    </row>
    <row r="71733" spans="22:22" x14ac:dyDescent="0.35">
      <c r="V71733" s="5" t="str">
        <f t="shared" si="1120"/>
        <v/>
      </c>
    </row>
    <row r="71734" spans="22:22" x14ac:dyDescent="0.35">
      <c r="V71734" s="5" t="str">
        <f t="shared" si="1120"/>
        <v/>
      </c>
    </row>
    <row r="71735" spans="22:22" x14ac:dyDescent="0.35">
      <c r="V71735" s="5" t="str">
        <f t="shared" si="1120"/>
        <v/>
      </c>
    </row>
    <row r="71736" spans="22:22" x14ac:dyDescent="0.35">
      <c r="V71736" s="5" t="str">
        <f t="shared" si="1120"/>
        <v/>
      </c>
    </row>
    <row r="71737" spans="22:22" x14ac:dyDescent="0.35">
      <c r="V71737" s="5" t="str">
        <f t="shared" si="1120"/>
        <v/>
      </c>
    </row>
    <row r="71738" spans="22:22" x14ac:dyDescent="0.35">
      <c r="V71738" s="5" t="str">
        <f t="shared" si="1120"/>
        <v/>
      </c>
    </row>
    <row r="71739" spans="22:22" x14ac:dyDescent="0.35">
      <c r="V71739" s="5" t="str">
        <f t="shared" si="1120"/>
        <v/>
      </c>
    </row>
    <row r="71740" spans="22:22" x14ac:dyDescent="0.35">
      <c r="V71740" s="5" t="str">
        <f t="shared" si="1120"/>
        <v/>
      </c>
    </row>
    <row r="71741" spans="22:22" x14ac:dyDescent="0.35">
      <c r="V71741" s="5" t="str">
        <f t="shared" si="1120"/>
        <v/>
      </c>
    </row>
    <row r="71742" spans="22:22" x14ac:dyDescent="0.35">
      <c r="V71742" s="5" t="str">
        <f t="shared" si="1120"/>
        <v/>
      </c>
    </row>
    <row r="71743" spans="22:22" x14ac:dyDescent="0.35">
      <c r="V71743" s="5" t="str">
        <f t="shared" si="1120"/>
        <v/>
      </c>
    </row>
    <row r="71744" spans="22:22" x14ac:dyDescent="0.35">
      <c r="V71744" s="5" t="str">
        <f t="shared" si="1120"/>
        <v/>
      </c>
    </row>
    <row r="71745" spans="22:22" x14ac:dyDescent="0.35">
      <c r="V71745" s="5" t="str">
        <f t="shared" si="1120"/>
        <v/>
      </c>
    </row>
    <row r="71746" spans="22:22" x14ac:dyDescent="0.35">
      <c r="V71746" s="5" t="str">
        <f t="shared" ref="V71746:V71809" si="1121">TRIM(CLEAN(SUBSTITUTE(A71746,CHAR(160)," ")))</f>
        <v/>
      </c>
    </row>
    <row r="71747" spans="22:22" x14ac:dyDescent="0.35">
      <c r="V71747" s="5" t="str">
        <f t="shared" si="1121"/>
        <v/>
      </c>
    </row>
    <row r="71748" spans="22:22" x14ac:dyDescent="0.35">
      <c r="V71748" s="5" t="str">
        <f t="shared" si="1121"/>
        <v/>
      </c>
    </row>
    <row r="71749" spans="22:22" x14ac:dyDescent="0.35">
      <c r="V71749" s="5" t="str">
        <f t="shared" si="1121"/>
        <v/>
      </c>
    </row>
    <row r="71750" spans="22:22" x14ac:dyDescent="0.35">
      <c r="V71750" s="5" t="str">
        <f t="shared" si="1121"/>
        <v/>
      </c>
    </row>
    <row r="71751" spans="22:22" x14ac:dyDescent="0.35">
      <c r="V71751" s="5" t="str">
        <f t="shared" si="1121"/>
        <v/>
      </c>
    </row>
    <row r="71752" spans="22:22" x14ac:dyDescent="0.35">
      <c r="V71752" s="5" t="str">
        <f t="shared" si="1121"/>
        <v/>
      </c>
    </row>
    <row r="71753" spans="22:22" x14ac:dyDescent="0.35">
      <c r="V71753" s="5" t="str">
        <f t="shared" si="1121"/>
        <v/>
      </c>
    </row>
    <row r="71754" spans="22:22" x14ac:dyDescent="0.35">
      <c r="V71754" s="5" t="str">
        <f t="shared" si="1121"/>
        <v/>
      </c>
    </row>
    <row r="71755" spans="22:22" x14ac:dyDescent="0.35">
      <c r="V71755" s="5" t="str">
        <f t="shared" si="1121"/>
        <v/>
      </c>
    </row>
    <row r="71756" spans="22:22" x14ac:dyDescent="0.35">
      <c r="V71756" s="5" t="str">
        <f t="shared" si="1121"/>
        <v/>
      </c>
    </row>
    <row r="71757" spans="22:22" x14ac:dyDescent="0.35">
      <c r="V71757" s="5" t="str">
        <f t="shared" si="1121"/>
        <v/>
      </c>
    </row>
    <row r="71758" spans="22:22" x14ac:dyDescent="0.35">
      <c r="V71758" s="5" t="str">
        <f t="shared" si="1121"/>
        <v/>
      </c>
    </row>
    <row r="71759" spans="22:22" x14ac:dyDescent="0.35">
      <c r="V71759" s="5" t="str">
        <f t="shared" si="1121"/>
        <v/>
      </c>
    </row>
    <row r="71760" spans="22:22" x14ac:dyDescent="0.35">
      <c r="V71760" s="5" t="str">
        <f t="shared" si="1121"/>
        <v/>
      </c>
    </row>
    <row r="71761" spans="22:22" x14ac:dyDescent="0.35">
      <c r="V71761" s="5" t="str">
        <f t="shared" si="1121"/>
        <v/>
      </c>
    </row>
    <row r="71762" spans="22:22" x14ac:dyDescent="0.35">
      <c r="V71762" s="5" t="str">
        <f t="shared" si="1121"/>
        <v/>
      </c>
    </row>
    <row r="71763" spans="22:22" x14ac:dyDescent="0.35">
      <c r="V71763" s="5" t="str">
        <f t="shared" si="1121"/>
        <v/>
      </c>
    </row>
    <row r="71764" spans="22:22" x14ac:dyDescent="0.35">
      <c r="V71764" s="5" t="str">
        <f t="shared" si="1121"/>
        <v/>
      </c>
    </row>
    <row r="71765" spans="22:22" x14ac:dyDescent="0.35">
      <c r="V71765" s="5" t="str">
        <f t="shared" si="1121"/>
        <v/>
      </c>
    </row>
    <row r="71766" spans="22:22" x14ac:dyDescent="0.35">
      <c r="V71766" s="5" t="str">
        <f t="shared" si="1121"/>
        <v/>
      </c>
    </row>
    <row r="71767" spans="22:22" x14ac:dyDescent="0.35">
      <c r="V71767" s="5" t="str">
        <f t="shared" si="1121"/>
        <v/>
      </c>
    </row>
    <row r="71768" spans="22:22" x14ac:dyDescent="0.35">
      <c r="V71768" s="5" t="str">
        <f t="shared" si="1121"/>
        <v/>
      </c>
    </row>
    <row r="71769" spans="22:22" x14ac:dyDescent="0.35">
      <c r="V71769" s="5" t="str">
        <f t="shared" si="1121"/>
        <v/>
      </c>
    </row>
    <row r="71770" spans="22:22" x14ac:dyDescent="0.35">
      <c r="V71770" s="5" t="str">
        <f t="shared" si="1121"/>
        <v/>
      </c>
    </row>
    <row r="71771" spans="22:22" x14ac:dyDescent="0.35">
      <c r="V71771" s="5" t="str">
        <f t="shared" si="1121"/>
        <v/>
      </c>
    </row>
    <row r="71772" spans="22:22" x14ac:dyDescent="0.35">
      <c r="V71772" s="5" t="str">
        <f t="shared" si="1121"/>
        <v/>
      </c>
    </row>
    <row r="71773" spans="22:22" x14ac:dyDescent="0.35">
      <c r="V71773" s="5" t="str">
        <f t="shared" si="1121"/>
        <v/>
      </c>
    </row>
    <row r="71774" spans="22:22" x14ac:dyDescent="0.35">
      <c r="V71774" s="5" t="str">
        <f t="shared" si="1121"/>
        <v/>
      </c>
    </row>
    <row r="71775" spans="22:22" x14ac:dyDescent="0.35">
      <c r="V71775" s="5" t="str">
        <f t="shared" si="1121"/>
        <v/>
      </c>
    </row>
    <row r="71776" spans="22:22" x14ac:dyDescent="0.35">
      <c r="V71776" s="5" t="str">
        <f t="shared" si="1121"/>
        <v/>
      </c>
    </row>
    <row r="71777" spans="22:22" x14ac:dyDescent="0.35">
      <c r="V71777" s="5" t="str">
        <f t="shared" si="1121"/>
        <v/>
      </c>
    </row>
    <row r="71778" spans="22:22" x14ac:dyDescent="0.35">
      <c r="V71778" s="5" t="str">
        <f t="shared" si="1121"/>
        <v/>
      </c>
    </row>
    <row r="71779" spans="22:22" x14ac:dyDescent="0.35">
      <c r="V71779" s="5" t="str">
        <f t="shared" si="1121"/>
        <v/>
      </c>
    </row>
    <row r="71780" spans="22:22" x14ac:dyDescent="0.35">
      <c r="V71780" s="5" t="str">
        <f t="shared" si="1121"/>
        <v/>
      </c>
    </row>
    <row r="71781" spans="22:22" x14ac:dyDescent="0.35">
      <c r="V71781" s="5" t="str">
        <f t="shared" si="1121"/>
        <v/>
      </c>
    </row>
    <row r="71782" spans="22:22" x14ac:dyDescent="0.35">
      <c r="V71782" s="5" t="str">
        <f t="shared" si="1121"/>
        <v/>
      </c>
    </row>
    <row r="71783" spans="22:22" x14ac:dyDescent="0.35">
      <c r="V71783" s="5" t="str">
        <f t="shared" si="1121"/>
        <v/>
      </c>
    </row>
    <row r="71784" spans="22:22" x14ac:dyDescent="0.35">
      <c r="V71784" s="5" t="str">
        <f t="shared" si="1121"/>
        <v/>
      </c>
    </row>
    <row r="71785" spans="22:22" x14ac:dyDescent="0.35">
      <c r="V71785" s="5" t="str">
        <f t="shared" si="1121"/>
        <v/>
      </c>
    </row>
    <row r="71786" spans="22:22" x14ac:dyDescent="0.35">
      <c r="V71786" s="5" t="str">
        <f t="shared" si="1121"/>
        <v/>
      </c>
    </row>
    <row r="71787" spans="22:22" x14ac:dyDescent="0.35">
      <c r="V71787" s="5" t="str">
        <f t="shared" si="1121"/>
        <v/>
      </c>
    </row>
    <row r="71788" spans="22:22" x14ac:dyDescent="0.35">
      <c r="V71788" s="5" t="str">
        <f t="shared" si="1121"/>
        <v/>
      </c>
    </row>
    <row r="71789" spans="22:22" x14ac:dyDescent="0.35">
      <c r="V71789" s="5" t="str">
        <f t="shared" si="1121"/>
        <v/>
      </c>
    </row>
    <row r="71790" spans="22:22" x14ac:dyDescent="0.35">
      <c r="V71790" s="5" t="str">
        <f t="shared" si="1121"/>
        <v/>
      </c>
    </row>
    <row r="71791" spans="22:22" x14ac:dyDescent="0.35">
      <c r="V71791" s="5" t="str">
        <f t="shared" si="1121"/>
        <v/>
      </c>
    </row>
    <row r="71792" spans="22:22" x14ac:dyDescent="0.35">
      <c r="V71792" s="5" t="str">
        <f t="shared" si="1121"/>
        <v/>
      </c>
    </row>
    <row r="71793" spans="22:22" x14ac:dyDescent="0.35">
      <c r="V71793" s="5" t="str">
        <f t="shared" si="1121"/>
        <v/>
      </c>
    </row>
    <row r="71794" spans="22:22" x14ac:dyDescent="0.35">
      <c r="V71794" s="5" t="str">
        <f t="shared" si="1121"/>
        <v/>
      </c>
    </row>
    <row r="71795" spans="22:22" x14ac:dyDescent="0.35">
      <c r="V71795" s="5" t="str">
        <f t="shared" si="1121"/>
        <v/>
      </c>
    </row>
    <row r="71796" spans="22:22" x14ac:dyDescent="0.35">
      <c r="V71796" s="5" t="str">
        <f t="shared" si="1121"/>
        <v/>
      </c>
    </row>
    <row r="71797" spans="22:22" x14ac:dyDescent="0.35">
      <c r="V71797" s="5" t="str">
        <f t="shared" si="1121"/>
        <v/>
      </c>
    </row>
    <row r="71798" spans="22:22" x14ac:dyDescent="0.35">
      <c r="V71798" s="5" t="str">
        <f t="shared" si="1121"/>
        <v/>
      </c>
    </row>
    <row r="71799" spans="22:22" x14ac:dyDescent="0.35">
      <c r="V71799" s="5" t="str">
        <f t="shared" si="1121"/>
        <v/>
      </c>
    </row>
    <row r="71800" spans="22:22" x14ac:dyDescent="0.35">
      <c r="V71800" s="5" t="str">
        <f t="shared" si="1121"/>
        <v/>
      </c>
    </row>
    <row r="71801" spans="22:22" x14ac:dyDescent="0.35">
      <c r="V71801" s="5" t="str">
        <f t="shared" si="1121"/>
        <v/>
      </c>
    </row>
    <row r="71802" spans="22:22" x14ac:dyDescent="0.35">
      <c r="V71802" s="5" t="str">
        <f t="shared" si="1121"/>
        <v/>
      </c>
    </row>
    <row r="71803" spans="22:22" x14ac:dyDescent="0.35">
      <c r="V71803" s="5" t="str">
        <f t="shared" si="1121"/>
        <v/>
      </c>
    </row>
    <row r="71804" spans="22:22" x14ac:dyDescent="0.35">
      <c r="V71804" s="5" t="str">
        <f t="shared" si="1121"/>
        <v/>
      </c>
    </row>
    <row r="71805" spans="22:22" x14ac:dyDescent="0.35">
      <c r="V71805" s="5" t="str">
        <f t="shared" si="1121"/>
        <v/>
      </c>
    </row>
    <row r="71806" spans="22:22" x14ac:dyDescent="0.35">
      <c r="V71806" s="5" t="str">
        <f t="shared" si="1121"/>
        <v/>
      </c>
    </row>
    <row r="71807" spans="22:22" x14ac:dyDescent="0.35">
      <c r="V71807" s="5" t="str">
        <f t="shared" si="1121"/>
        <v/>
      </c>
    </row>
    <row r="71808" spans="22:22" x14ac:dyDescent="0.35">
      <c r="V71808" s="5" t="str">
        <f t="shared" si="1121"/>
        <v/>
      </c>
    </row>
    <row r="71809" spans="22:22" x14ac:dyDescent="0.35">
      <c r="V71809" s="5" t="str">
        <f t="shared" si="1121"/>
        <v/>
      </c>
    </row>
    <row r="71810" spans="22:22" x14ac:dyDescent="0.35">
      <c r="V71810" s="5" t="str">
        <f t="shared" ref="V71810:V71873" si="1122">TRIM(CLEAN(SUBSTITUTE(A71810,CHAR(160)," ")))</f>
        <v/>
      </c>
    </row>
    <row r="71811" spans="22:22" x14ac:dyDescent="0.35">
      <c r="V71811" s="5" t="str">
        <f t="shared" si="1122"/>
        <v/>
      </c>
    </row>
    <row r="71812" spans="22:22" x14ac:dyDescent="0.35">
      <c r="V71812" s="5" t="str">
        <f t="shared" si="1122"/>
        <v/>
      </c>
    </row>
    <row r="71813" spans="22:22" x14ac:dyDescent="0.35">
      <c r="V71813" s="5" t="str">
        <f t="shared" si="1122"/>
        <v/>
      </c>
    </row>
    <row r="71814" spans="22:22" x14ac:dyDescent="0.35">
      <c r="V71814" s="5" t="str">
        <f t="shared" si="1122"/>
        <v/>
      </c>
    </row>
    <row r="71815" spans="22:22" x14ac:dyDescent="0.35">
      <c r="V71815" s="5" t="str">
        <f t="shared" si="1122"/>
        <v/>
      </c>
    </row>
    <row r="71816" spans="22:22" x14ac:dyDescent="0.35">
      <c r="V71816" s="5" t="str">
        <f t="shared" si="1122"/>
        <v/>
      </c>
    </row>
    <row r="71817" spans="22:22" x14ac:dyDescent="0.35">
      <c r="V71817" s="5" t="str">
        <f t="shared" si="1122"/>
        <v/>
      </c>
    </row>
    <row r="71818" spans="22:22" x14ac:dyDescent="0.35">
      <c r="V71818" s="5" t="str">
        <f t="shared" si="1122"/>
        <v/>
      </c>
    </row>
    <row r="71819" spans="22:22" x14ac:dyDescent="0.35">
      <c r="V71819" s="5" t="str">
        <f t="shared" si="1122"/>
        <v/>
      </c>
    </row>
    <row r="71820" spans="22:22" x14ac:dyDescent="0.35">
      <c r="V71820" s="5" t="str">
        <f t="shared" si="1122"/>
        <v/>
      </c>
    </row>
    <row r="71821" spans="22:22" x14ac:dyDescent="0.35">
      <c r="V71821" s="5" t="str">
        <f t="shared" si="1122"/>
        <v/>
      </c>
    </row>
    <row r="71822" spans="22:22" x14ac:dyDescent="0.35">
      <c r="V71822" s="5" t="str">
        <f t="shared" si="1122"/>
        <v/>
      </c>
    </row>
    <row r="71823" spans="22:22" x14ac:dyDescent="0.35">
      <c r="V71823" s="5" t="str">
        <f t="shared" si="1122"/>
        <v/>
      </c>
    </row>
    <row r="71824" spans="22:22" x14ac:dyDescent="0.35">
      <c r="V71824" s="5" t="str">
        <f t="shared" si="1122"/>
        <v/>
      </c>
    </row>
    <row r="71825" spans="22:22" x14ac:dyDescent="0.35">
      <c r="V71825" s="5" t="str">
        <f t="shared" si="1122"/>
        <v/>
      </c>
    </row>
    <row r="71826" spans="22:22" x14ac:dyDescent="0.35">
      <c r="V71826" s="5" t="str">
        <f t="shared" si="1122"/>
        <v/>
      </c>
    </row>
    <row r="71827" spans="22:22" x14ac:dyDescent="0.35">
      <c r="V71827" s="5" t="str">
        <f t="shared" si="1122"/>
        <v/>
      </c>
    </row>
    <row r="71828" spans="22:22" x14ac:dyDescent="0.35">
      <c r="V71828" s="5" t="str">
        <f t="shared" si="1122"/>
        <v/>
      </c>
    </row>
    <row r="71829" spans="22:22" x14ac:dyDescent="0.35">
      <c r="V71829" s="5" t="str">
        <f t="shared" si="1122"/>
        <v/>
      </c>
    </row>
    <row r="71830" spans="22:22" x14ac:dyDescent="0.35">
      <c r="V71830" s="5" t="str">
        <f t="shared" si="1122"/>
        <v/>
      </c>
    </row>
    <row r="71831" spans="22:22" x14ac:dyDescent="0.35">
      <c r="V71831" s="5" t="str">
        <f t="shared" si="1122"/>
        <v/>
      </c>
    </row>
    <row r="71832" spans="22:22" x14ac:dyDescent="0.35">
      <c r="V71832" s="5" t="str">
        <f t="shared" si="1122"/>
        <v/>
      </c>
    </row>
    <row r="71833" spans="22:22" x14ac:dyDescent="0.35">
      <c r="V71833" s="5" t="str">
        <f t="shared" si="1122"/>
        <v/>
      </c>
    </row>
    <row r="71834" spans="22:22" x14ac:dyDescent="0.35">
      <c r="V71834" s="5" t="str">
        <f t="shared" si="1122"/>
        <v/>
      </c>
    </row>
    <row r="71835" spans="22:22" x14ac:dyDescent="0.35">
      <c r="V71835" s="5" t="str">
        <f t="shared" si="1122"/>
        <v/>
      </c>
    </row>
    <row r="71836" spans="22:22" x14ac:dyDescent="0.35">
      <c r="V71836" s="5" t="str">
        <f t="shared" si="1122"/>
        <v/>
      </c>
    </row>
    <row r="71837" spans="22:22" x14ac:dyDescent="0.35">
      <c r="V71837" s="5" t="str">
        <f t="shared" si="1122"/>
        <v/>
      </c>
    </row>
    <row r="71838" spans="22:22" x14ac:dyDescent="0.35">
      <c r="V71838" s="5" t="str">
        <f t="shared" si="1122"/>
        <v/>
      </c>
    </row>
    <row r="71839" spans="22:22" x14ac:dyDescent="0.35">
      <c r="V71839" s="5" t="str">
        <f t="shared" si="1122"/>
        <v/>
      </c>
    </row>
    <row r="71840" spans="22:22" x14ac:dyDescent="0.35">
      <c r="V71840" s="5" t="str">
        <f t="shared" si="1122"/>
        <v/>
      </c>
    </row>
    <row r="71841" spans="22:22" x14ac:dyDescent="0.35">
      <c r="V71841" s="5" t="str">
        <f t="shared" si="1122"/>
        <v/>
      </c>
    </row>
    <row r="71842" spans="22:22" x14ac:dyDescent="0.35">
      <c r="V71842" s="5" t="str">
        <f t="shared" si="1122"/>
        <v/>
      </c>
    </row>
    <row r="71843" spans="22:22" x14ac:dyDescent="0.35">
      <c r="V71843" s="5" t="str">
        <f t="shared" si="1122"/>
        <v/>
      </c>
    </row>
    <row r="71844" spans="22:22" x14ac:dyDescent="0.35">
      <c r="V71844" s="5" t="str">
        <f t="shared" si="1122"/>
        <v/>
      </c>
    </row>
    <row r="71845" spans="22:22" x14ac:dyDescent="0.35">
      <c r="V71845" s="5" t="str">
        <f t="shared" si="1122"/>
        <v/>
      </c>
    </row>
    <row r="71846" spans="22:22" x14ac:dyDescent="0.35">
      <c r="V71846" s="5" t="str">
        <f t="shared" si="1122"/>
        <v/>
      </c>
    </row>
    <row r="71847" spans="22:22" x14ac:dyDescent="0.35">
      <c r="V71847" s="5" t="str">
        <f t="shared" si="1122"/>
        <v/>
      </c>
    </row>
    <row r="71848" spans="22:22" x14ac:dyDescent="0.35">
      <c r="V71848" s="5" t="str">
        <f t="shared" si="1122"/>
        <v/>
      </c>
    </row>
    <row r="71849" spans="22:22" x14ac:dyDescent="0.35">
      <c r="V71849" s="5" t="str">
        <f t="shared" si="1122"/>
        <v/>
      </c>
    </row>
    <row r="71850" spans="22:22" x14ac:dyDescent="0.35">
      <c r="V71850" s="5" t="str">
        <f t="shared" si="1122"/>
        <v/>
      </c>
    </row>
    <row r="71851" spans="22:22" x14ac:dyDescent="0.35">
      <c r="V71851" s="5" t="str">
        <f t="shared" si="1122"/>
        <v/>
      </c>
    </row>
    <row r="71852" spans="22:22" x14ac:dyDescent="0.35">
      <c r="V71852" s="5" t="str">
        <f t="shared" si="1122"/>
        <v/>
      </c>
    </row>
    <row r="71853" spans="22:22" x14ac:dyDescent="0.35">
      <c r="V71853" s="5" t="str">
        <f t="shared" si="1122"/>
        <v/>
      </c>
    </row>
    <row r="71854" spans="22:22" x14ac:dyDescent="0.35">
      <c r="V71854" s="5" t="str">
        <f t="shared" si="1122"/>
        <v/>
      </c>
    </row>
    <row r="71855" spans="22:22" x14ac:dyDescent="0.35">
      <c r="V71855" s="5" t="str">
        <f t="shared" si="1122"/>
        <v/>
      </c>
    </row>
    <row r="71856" spans="22:22" x14ac:dyDescent="0.35">
      <c r="V71856" s="5" t="str">
        <f t="shared" si="1122"/>
        <v/>
      </c>
    </row>
    <row r="71857" spans="22:22" x14ac:dyDescent="0.35">
      <c r="V71857" s="5" t="str">
        <f t="shared" si="1122"/>
        <v/>
      </c>
    </row>
    <row r="71858" spans="22:22" x14ac:dyDescent="0.35">
      <c r="V71858" s="5" t="str">
        <f t="shared" si="1122"/>
        <v/>
      </c>
    </row>
    <row r="71859" spans="22:22" x14ac:dyDescent="0.35">
      <c r="V71859" s="5" t="str">
        <f t="shared" si="1122"/>
        <v/>
      </c>
    </row>
    <row r="71860" spans="22:22" x14ac:dyDescent="0.35">
      <c r="V71860" s="5" t="str">
        <f t="shared" si="1122"/>
        <v/>
      </c>
    </row>
    <row r="71861" spans="22:22" x14ac:dyDescent="0.35">
      <c r="V71861" s="5" t="str">
        <f t="shared" si="1122"/>
        <v/>
      </c>
    </row>
    <row r="71862" spans="22:22" x14ac:dyDescent="0.35">
      <c r="V71862" s="5" t="str">
        <f t="shared" si="1122"/>
        <v/>
      </c>
    </row>
    <row r="71863" spans="22:22" x14ac:dyDescent="0.35">
      <c r="V71863" s="5" t="str">
        <f t="shared" si="1122"/>
        <v/>
      </c>
    </row>
    <row r="71864" spans="22:22" x14ac:dyDescent="0.35">
      <c r="V71864" s="5" t="str">
        <f t="shared" si="1122"/>
        <v/>
      </c>
    </row>
    <row r="71865" spans="22:22" x14ac:dyDescent="0.35">
      <c r="V71865" s="5" t="str">
        <f t="shared" si="1122"/>
        <v/>
      </c>
    </row>
    <row r="71866" spans="22:22" x14ac:dyDescent="0.35">
      <c r="V71866" s="5" t="str">
        <f t="shared" si="1122"/>
        <v/>
      </c>
    </row>
    <row r="71867" spans="22:22" x14ac:dyDescent="0.35">
      <c r="V71867" s="5" t="str">
        <f t="shared" si="1122"/>
        <v/>
      </c>
    </row>
    <row r="71868" spans="22:22" x14ac:dyDescent="0.35">
      <c r="V71868" s="5" t="str">
        <f t="shared" si="1122"/>
        <v/>
      </c>
    </row>
    <row r="71869" spans="22:22" x14ac:dyDescent="0.35">
      <c r="V71869" s="5" t="str">
        <f t="shared" si="1122"/>
        <v/>
      </c>
    </row>
    <row r="71870" spans="22:22" x14ac:dyDescent="0.35">
      <c r="V71870" s="5" t="str">
        <f t="shared" si="1122"/>
        <v/>
      </c>
    </row>
    <row r="71871" spans="22:22" x14ac:dyDescent="0.35">
      <c r="V71871" s="5" t="str">
        <f t="shared" si="1122"/>
        <v/>
      </c>
    </row>
    <row r="71872" spans="22:22" x14ac:dyDescent="0.35">
      <c r="V71872" s="5" t="str">
        <f t="shared" si="1122"/>
        <v/>
      </c>
    </row>
    <row r="71873" spans="22:22" x14ac:dyDescent="0.35">
      <c r="V71873" s="5" t="str">
        <f t="shared" si="1122"/>
        <v/>
      </c>
    </row>
    <row r="71874" spans="22:22" x14ac:dyDescent="0.35">
      <c r="V71874" s="5" t="str">
        <f t="shared" ref="V71874:V71937" si="1123">TRIM(CLEAN(SUBSTITUTE(A71874,CHAR(160)," ")))</f>
        <v/>
      </c>
    </row>
    <row r="71875" spans="22:22" x14ac:dyDescent="0.35">
      <c r="V71875" s="5" t="str">
        <f t="shared" si="1123"/>
        <v/>
      </c>
    </row>
    <row r="71876" spans="22:22" x14ac:dyDescent="0.35">
      <c r="V71876" s="5" t="str">
        <f t="shared" si="1123"/>
        <v/>
      </c>
    </row>
    <row r="71877" spans="22:22" x14ac:dyDescent="0.35">
      <c r="V71877" s="5" t="str">
        <f t="shared" si="1123"/>
        <v/>
      </c>
    </row>
    <row r="71878" spans="22:22" x14ac:dyDescent="0.35">
      <c r="V71878" s="5" t="str">
        <f t="shared" si="1123"/>
        <v/>
      </c>
    </row>
    <row r="71879" spans="22:22" x14ac:dyDescent="0.35">
      <c r="V71879" s="5" t="str">
        <f t="shared" si="1123"/>
        <v/>
      </c>
    </row>
    <row r="71880" spans="22:22" x14ac:dyDescent="0.35">
      <c r="V71880" s="5" t="str">
        <f t="shared" si="1123"/>
        <v/>
      </c>
    </row>
    <row r="71881" spans="22:22" x14ac:dyDescent="0.35">
      <c r="V71881" s="5" t="str">
        <f t="shared" si="1123"/>
        <v/>
      </c>
    </row>
    <row r="71882" spans="22:22" x14ac:dyDescent="0.35">
      <c r="V71882" s="5" t="str">
        <f t="shared" si="1123"/>
        <v/>
      </c>
    </row>
    <row r="71883" spans="22:22" x14ac:dyDescent="0.35">
      <c r="V71883" s="5" t="str">
        <f t="shared" si="1123"/>
        <v/>
      </c>
    </row>
    <row r="71884" spans="22:22" x14ac:dyDescent="0.35">
      <c r="V71884" s="5" t="str">
        <f t="shared" si="1123"/>
        <v/>
      </c>
    </row>
    <row r="71885" spans="22:22" x14ac:dyDescent="0.35">
      <c r="V71885" s="5" t="str">
        <f t="shared" si="1123"/>
        <v/>
      </c>
    </row>
    <row r="71886" spans="22:22" x14ac:dyDescent="0.35">
      <c r="V71886" s="5" t="str">
        <f t="shared" si="1123"/>
        <v/>
      </c>
    </row>
    <row r="71887" spans="22:22" x14ac:dyDescent="0.35">
      <c r="V71887" s="5" t="str">
        <f t="shared" si="1123"/>
        <v/>
      </c>
    </row>
    <row r="71888" spans="22:22" x14ac:dyDescent="0.35">
      <c r="V71888" s="5" t="str">
        <f t="shared" si="1123"/>
        <v/>
      </c>
    </row>
    <row r="71889" spans="22:22" x14ac:dyDescent="0.35">
      <c r="V71889" s="5" t="str">
        <f t="shared" si="1123"/>
        <v/>
      </c>
    </row>
    <row r="71890" spans="22:22" x14ac:dyDescent="0.35">
      <c r="V71890" s="5" t="str">
        <f t="shared" si="1123"/>
        <v/>
      </c>
    </row>
    <row r="71891" spans="22:22" x14ac:dyDescent="0.35">
      <c r="V71891" s="5" t="str">
        <f t="shared" si="1123"/>
        <v/>
      </c>
    </row>
    <row r="71892" spans="22:22" x14ac:dyDescent="0.35">
      <c r="V71892" s="5" t="str">
        <f t="shared" si="1123"/>
        <v/>
      </c>
    </row>
    <row r="71893" spans="22:22" x14ac:dyDescent="0.35">
      <c r="V71893" s="5" t="str">
        <f t="shared" si="1123"/>
        <v/>
      </c>
    </row>
    <row r="71894" spans="22:22" x14ac:dyDescent="0.35">
      <c r="V71894" s="5" t="str">
        <f t="shared" si="1123"/>
        <v/>
      </c>
    </row>
    <row r="71895" spans="22:22" x14ac:dyDescent="0.35">
      <c r="V71895" s="5" t="str">
        <f t="shared" si="1123"/>
        <v/>
      </c>
    </row>
    <row r="71896" spans="22:22" x14ac:dyDescent="0.35">
      <c r="V71896" s="5" t="str">
        <f t="shared" si="1123"/>
        <v/>
      </c>
    </row>
    <row r="71897" spans="22:22" x14ac:dyDescent="0.35">
      <c r="V71897" s="5" t="str">
        <f t="shared" si="1123"/>
        <v/>
      </c>
    </row>
    <row r="71898" spans="22:22" x14ac:dyDescent="0.35">
      <c r="V71898" s="5" t="str">
        <f t="shared" si="1123"/>
        <v/>
      </c>
    </row>
    <row r="71899" spans="22:22" x14ac:dyDescent="0.35">
      <c r="V71899" s="5" t="str">
        <f t="shared" si="1123"/>
        <v/>
      </c>
    </row>
    <row r="71900" spans="22:22" x14ac:dyDescent="0.35">
      <c r="V71900" s="5" t="str">
        <f t="shared" si="1123"/>
        <v/>
      </c>
    </row>
    <row r="71901" spans="22:22" x14ac:dyDescent="0.35">
      <c r="V71901" s="5" t="str">
        <f t="shared" si="1123"/>
        <v/>
      </c>
    </row>
    <row r="71902" spans="22:22" x14ac:dyDescent="0.35">
      <c r="V71902" s="5" t="str">
        <f t="shared" si="1123"/>
        <v/>
      </c>
    </row>
    <row r="71903" spans="22:22" x14ac:dyDescent="0.35">
      <c r="V71903" s="5" t="str">
        <f t="shared" si="1123"/>
        <v/>
      </c>
    </row>
    <row r="71904" spans="22:22" x14ac:dyDescent="0.35">
      <c r="V71904" s="5" t="str">
        <f t="shared" si="1123"/>
        <v/>
      </c>
    </row>
    <row r="71905" spans="22:22" x14ac:dyDescent="0.35">
      <c r="V71905" s="5" t="str">
        <f t="shared" si="1123"/>
        <v/>
      </c>
    </row>
    <row r="71906" spans="22:22" x14ac:dyDescent="0.35">
      <c r="V71906" s="5" t="str">
        <f t="shared" si="1123"/>
        <v/>
      </c>
    </row>
    <row r="71907" spans="22:22" x14ac:dyDescent="0.35">
      <c r="V71907" s="5" t="str">
        <f t="shared" si="1123"/>
        <v/>
      </c>
    </row>
    <row r="71908" spans="22:22" x14ac:dyDescent="0.35">
      <c r="V71908" s="5" t="str">
        <f t="shared" si="1123"/>
        <v/>
      </c>
    </row>
    <row r="71909" spans="22:22" x14ac:dyDescent="0.35">
      <c r="V71909" s="5" t="str">
        <f t="shared" si="1123"/>
        <v/>
      </c>
    </row>
    <row r="71910" spans="22:22" x14ac:dyDescent="0.35">
      <c r="V71910" s="5" t="str">
        <f t="shared" si="1123"/>
        <v/>
      </c>
    </row>
    <row r="71911" spans="22:22" x14ac:dyDescent="0.35">
      <c r="V71911" s="5" t="str">
        <f t="shared" si="1123"/>
        <v/>
      </c>
    </row>
    <row r="71912" spans="22:22" x14ac:dyDescent="0.35">
      <c r="V71912" s="5" t="str">
        <f t="shared" si="1123"/>
        <v/>
      </c>
    </row>
    <row r="71913" spans="22:22" x14ac:dyDescent="0.35">
      <c r="V71913" s="5" t="str">
        <f t="shared" si="1123"/>
        <v/>
      </c>
    </row>
    <row r="71914" spans="22:22" x14ac:dyDescent="0.35">
      <c r="V71914" s="5" t="str">
        <f t="shared" si="1123"/>
        <v/>
      </c>
    </row>
    <row r="71915" spans="22:22" x14ac:dyDescent="0.35">
      <c r="V71915" s="5" t="str">
        <f t="shared" si="1123"/>
        <v/>
      </c>
    </row>
    <row r="71916" spans="22:22" x14ac:dyDescent="0.35">
      <c r="V71916" s="5" t="str">
        <f t="shared" si="1123"/>
        <v/>
      </c>
    </row>
    <row r="71917" spans="22:22" x14ac:dyDescent="0.35">
      <c r="V71917" s="5" t="str">
        <f t="shared" si="1123"/>
        <v/>
      </c>
    </row>
    <row r="71918" spans="22:22" x14ac:dyDescent="0.35">
      <c r="V71918" s="5" t="str">
        <f t="shared" si="1123"/>
        <v/>
      </c>
    </row>
    <row r="71919" spans="22:22" x14ac:dyDescent="0.35">
      <c r="V71919" s="5" t="str">
        <f t="shared" si="1123"/>
        <v/>
      </c>
    </row>
    <row r="71920" spans="22:22" x14ac:dyDescent="0.35">
      <c r="V71920" s="5" t="str">
        <f t="shared" si="1123"/>
        <v/>
      </c>
    </row>
    <row r="71921" spans="22:22" x14ac:dyDescent="0.35">
      <c r="V71921" s="5" t="str">
        <f t="shared" si="1123"/>
        <v/>
      </c>
    </row>
    <row r="71922" spans="22:22" x14ac:dyDescent="0.35">
      <c r="V71922" s="5" t="str">
        <f t="shared" si="1123"/>
        <v/>
      </c>
    </row>
    <row r="71923" spans="22:22" x14ac:dyDescent="0.35">
      <c r="V71923" s="5" t="str">
        <f t="shared" si="1123"/>
        <v/>
      </c>
    </row>
    <row r="71924" spans="22:22" x14ac:dyDescent="0.35">
      <c r="V71924" s="5" t="str">
        <f t="shared" si="1123"/>
        <v/>
      </c>
    </row>
    <row r="71925" spans="22:22" x14ac:dyDescent="0.35">
      <c r="V71925" s="5" t="str">
        <f t="shared" si="1123"/>
        <v/>
      </c>
    </row>
    <row r="71926" spans="22:22" x14ac:dyDescent="0.35">
      <c r="V71926" s="5" t="str">
        <f t="shared" si="1123"/>
        <v/>
      </c>
    </row>
    <row r="71927" spans="22:22" x14ac:dyDescent="0.35">
      <c r="V71927" s="5" t="str">
        <f t="shared" si="1123"/>
        <v/>
      </c>
    </row>
    <row r="71928" spans="22:22" x14ac:dyDescent="0.35">
      <c r="V71928" s="5" t="str">
        <f t="shared" si="1123"/>
        <v/>
      </c>
    </row>
    <row r="71929" spans="22:22" x14ac:dyDescent="0.35">
      <c r="V71929" s="5" t="str">
        <f t="shared" si="1123"/>
        <v/>
      </c>
    </row>
    <row r="71930" spans="22:22" x14ac:dyDescent="0.35">
      <c r="V71930" s="5" t="str">
        <f t="shared" si="1123"/>
        <v/>
      </c>
    </row>
    <row r="71931" spans="22:22" x14ac:dyDescent="0.35">
      <c r="V71931" s="5" t="str">
        <f t="shared" si="1123"/>
        <v/>
      </c>
    </row>
    <row r="71932" spans="22:22" x14ac:dyDescent="0.35">
      <c r="V71932" s="5" t="str">
        <f t="shared" si="1123"/>
        <v/>
      </c>
    </row>
    <row r="71933" spans="22:22" x14ac:dyDescent="0.35">
      <c r="V71933" s="5" t="str">
        <f t="shared" si="1123"/>
        <v/>
      </c>
    </row>
    <row r="71934" spans="22:22" x14ac:dyDescent="0.35">
      <c r="V71934" s="5" t="str">
        <f t="shared" si="1123"/>
        <v/>
      </c>
    </row>
    <row r="71935" spans="22:22" x14ac:dyDescent="0.35">
      <c r="V71935" s="5" t="str">
        <f t="shared" si="1123"/>
        <v/>
      </c>
    </row>
    <row r="71936" spans="22:22" x14ac:dyDescent="0.35">
      <c r="V71936" s="5" t="str">
        <f t="shared" si="1123"/>
        <v/>
      </c>
    </row>
    <row r="71937" spans="22:22" x14ac:dyDescent="0.35">
      <c r="V71937" s="5" t="str">
        <f t="shared" si="1123"/>
        <v/>
      </c>
    </row>
    <row r="71938" spans="22:22" x14ac:dyDescent="0.35">
      <c r="V71938" s="5" t="str">
        <f t="shared" ref="V71938:V72001" si="1124">TRIM(CLEAN(SUBSTITUTE(A71938,CHAR(160)," ")))</f>
        <v/>
      </c>
    </row>
    <row r="71939" spans="22:22" x14ac:dyDescent="0.35">
      <c r="V71939" s="5" t="str">
        <f t="shared" si="1124"/>
        <v/>
      </c>
    </row>
    <row r="71940" spans="22:22" x14ac:dyDescent="0.35">
      <c r="V71940" s="5" t="str">
        <f t="shared" si="1124"/>
        <v/>
      </c>
    </row>
    <row r="71941" spans="22:22" x14ac:dyDescent="0.35">
      <c r="V71941" s="5" t="str">
        <f t="shared" si="1124"/>
        <v/>
      </c>
    </row>
    <row r="71942" spans="22:22" x14ac:dyDescent="0.35">
      <c r="V71942" s="5" t="str">
        <f t="shared" si="1124"/>
        <v/>
      </c>
    </row>
    <row r="71943" spans="22:22" x14ac:dyDescent="0.35">
      <c r="V71943" s="5" t="str">
        <f t="shared" si="1124"/>
        <v/>
      </c>
    </row>
    <row r="71944" spans="22:22" x14ac:dyDescent="0.35">
      <c r="V71944" s="5" t="str">
        <f t="shared" si="1124"/>
        <v/>
      </c>
    </row>
    <row r="71945" spans="22:22" x14ac:dyDescent="0.35">
      <c r="V71945" s="5" t="str">
        <f t="shared" si="1124"/>
        <v/>
      </c>
    </row>
    <row r="71946" spans="22:22" x14ac:dyDescent="0.35">
      <c r="V71946" s="5" t="str">
        <f t="shared" si="1124"/>
        <v/>
      </c>
    </row>
    <row r="71947" spans="22:22" x14ac:dyDescent="0.35">
      <c r="V71947" s="5" t="str">
        <f t="shared" si="1124"/>
        <v/>
      </c>
    </row>
    <row r="71948" spans="22:22" x14ac:dyDescent="0.35">
      <c r="V71948" s="5" t="str">
        <f t="shared" si="1124"/>
        <v/>
      </c>
    </row>
    <row r="71949" spans="22:22" x14ac:dyDescent="0.35">
      <c r="V71949" s="5" t="str">
        <f t="shared" si="1124"/>
        <v/>
      </c>
    </row>
    <row r="71950" spans="22:22" x14ac:dyDescent="0.35">
      <c r="V71950" s="5" t="str">
        <f t="shared" si="1124"/>
        <v/>
      </c>
    </row>
    <row r="71951" spans="22:22" x14ac:dyDescent="0.35">
      <c r="V71951" s="5" t="str">
        <f t="shared" si="1124"/>
        <v/>
      </c>
    </row>
    <row r="71952" spans="22:22" x14ac:dyDescent="0.35">
      <c r="V71952" s="5" t="str">
        <f t="shared" si="1124"/>
        <v/>
      </c>
    </row>
    <row r="71953" spans="22:22" x14ac:dyDescent="0.35">
      <c r="V71953" s="5" t="str">
        <f t="shared" si="1124"/>
        <v/>
      </c>
    </row>
    <row r="71954" spans="22:22" x14ac:dyDescent="0.35">
      <c r="V71954" s="5" t="str">
        <f t="shared" si="1124"/>
        <v/>
      </c>
    </row>
    <row r="71955" spans="22:22" x14ac:dyDescent="0.35">
      <c r="V71955" s="5" t="str">
        <f t="shared" si="1124"/>
        <v/>
      </c>
    </row>
    <row r="71956" spans="22:22" x14ac:dyDescent="0.35">
      <c r="V71956" s="5" t="str">
        <f t="shared" si="1124"/>
        <v/>
      </c>
    </row>
    <row r="71957" spans="22:22" x14ac:dyDescent="0.35">
      <c r="V71957" s="5" t="str">
        <f t="shared" si="1124"/>
        <v/>
      </c>
    </row>
    <row r="71958" spans="22:22" x14ac:dyDescent="0.35">
      <c r="V71958" s="5" t="str">
        <f t="shared" si="1124"/>
        <v/>
      </c>
    </row>
    <row r="71959" spans="22:22" x14ac:dyDescent="0.35">
      <c r="V71959" s="5" t="str">
        <f t="shared" si="1124"/>
        <v/>
      </c>
    </row>
    <row r="71960" spans="22:22" x14ac:dyDescent="0.35">
      <c r="V71960" s="5" t="str">
        <f t="shared" si="1124"/>
        <v/>
      </c>
    </row>
    <row r="71961" spans="22:22" x14ac:dyDescent="0.35">
      <c r="V71961" s="5" t="str">
        <f t="shared" si="1124"/>
        <v/>
      </c>
    </row>
    <row r="71962" spans="22:22" x14ac:dyDescent="0.35">
      <c r="V71962" s="5" t="str">
        <f t="shared" si="1124"/>
        <v/>
      </c>
    </row>
    <row r="71963" spans="22:22" x14ac:dyDescent="0.35">
      <c r="V71963" s="5" t="str">
        <f t="shared" si="1124"/>
        <v/>
      </c>
    </row>
    <row r="71964" spans="22:22" x14ac:dyDescent="0.35">
      <c r="V71964" s="5" t="str">
        <f t="shared" si="1124"/>
        <v/>
      </c>
    </row>
    <row r="71965" spans="22:22" x14ac:dyDescent="0.35">
      <c r="V71965" s="5" t="str">
        <f t="shared" si="1124"/>
        <v/>
      </c>
    </row>
    <row r="71966" spans="22:22" x14ac:dyDescent="0.35">
      <c r="V71966" s="5" t="str">
        <f t="shared" si="1124"/>
        <v/>
      </c>
    </row>
    <row r="71967" spans="22:22" x14ac:dyDescent="0.35">
      <c r="V71967" s="5" t="str">
        <f t="shared" si="1124"/>
        <v/>
      </c>
    </row>
    <row r="71968" spans="22:22" x14ac:dyDescent="0.35">
      <c r="V71968" s="5" t="str">
        <f t="shared" si="1124"/>
        <v/>
      </c>
    </row>
    <row r="71969" spans="22:22" x14ac:dyDescent="0.35">
      <c r="V71969" s="5" t="str">
        <f t="shared" si="1124"/>
        <v/>
      </c>
    </row>
    <row r="71970" spans="22:22" x14ac:dyDescent="0.35">
      <c r="V71970" s="5" t="str">
        <f t="shared" si="1124"/>
        <v/>
      </c>
    </row>
    <row r="71971" spans="22:22" x14ac:dyDescent="0.35">
      <c r="V71971" s="5" t="str">
        <f t="shared" si="1124"/>
        <v/>
      </c>
    </row>
    <row r="71972" spans="22:22" x14ac:dyDescent="0.35">
      <c r="V71972" s="5" t="str">
        <f t="shared" si="1124"/>
        <v/>
      </c>
    </row>
    <row r="71973" spans="22:22" x14ac:dyDescent="0.35">
      <c r="V71973" s="5" t="str">
        <f t="shared" si="1124"/>
        <v/>
      </c>
    </row>
    <row r="71974" spans="22:22" x14ac:dyDescent="0.35">
      <c r="V71974" s="5" t="str">
        <f t="shared" si="1124"/>
        <v/>
      </c>
    </row>
    <row r="71975" spans="22:22" x14ac:dyDescent="0.35">
      <c r="V71975" s="5" t="str">
        <f t="shared" si="1124"/>
        <v/>
      </c>
    </row>
    <row r="71976" spans="22:22" x14ac:dyDescent="0.35">
      <c r="V71976" s="5" t="str">
        <f t="shared" si="1124"/>
        <v/>
      </c>
    </row>
    <row r="71977" spans="22:22" x14ac:dyDescent="0.35">
      <c r="V71977" s="5" t="str">
        <f t="shared" si="1124"/>
        <v/>
      </c>
    </row>
    <row r="71978" spans="22:22" x14ac:dyDescent="0.35">
      <c r="V71978" s="5" t="str">
        <f t="shared" si="1124"/>
        <v/>
      </c>
    </row>
    <row r="71979" spans="22:22" x14ac:dyDescent="0.35">
      <c r="V71979" s="5" t="str">
        <f t="shared" si="1124"/>
        <v/>
      </c>
    </row>
    <row r="71980" spans="22:22" x14ac:dyDescent="0.35">
      <c r="V71980" s="5" t="str">
        <f t="shared" si="1124"/>
        <v/>
      </c>
    </row>
    <row r="71981" spans="22:22" x14ac:dyDescent="0.35">
      <c r="V71981" s="5" t="str">
        <f t="shared" si="1124"/>
        <v/>
      </c>
    </row>
    <row r="71982" spans="22:22" x14ac:dyDescent="0.35">
      <c r="V71982" s="5" t="str">
        <f t="shared" si="1124"/>
        <v/>
      </c>
    </row>
    <row r="71983" spans="22:22" x14ac:dyDescent="0.35">
      <c r="V71983" s="5" t="str">
        <f t="shared" si="1124"/>
        <v/>
      </c>
    </row>
    <row r="71984" spans="22:22" x14ac:dyDescent="0.35">
      <c r="V71984" s="5" t="str">
        <f t="shared" si="1124"/>
        <v/>
      </c>
    </row>
    <row r="71985" spans="22:22" x14ac:dyDescent="0.35">
      <c r="V71985" s="5" t="str">
        <f t="shared" si="1124"/>
        <v/>
      </c>
    </row>
    <row r="71986" spans="22:22" x14ac:dyDescent="0.35">
      <c r="V71986" s="5" t="str">
        <f t="shared" si="1124"/>
        <v/>
      </c>
    </row>
    <row r="71987" spans="22:22" x14ac:dyDescent="0.35">
      <c r="V71987" s="5" t="str">
        <f t="shared" si="1124"/>
        <v/>
      </c>
    </row>
    <row r="71988" spans="22:22" x14ac:dyDescent="0.35">
      <c r="V71988" s="5" t="str">
        <f t="shared" si="1124"/>
        <v/>
      </c>
    </row>
    <row r="71989" spans="22:22" x14ac:dyDescent="0.35">
      <c r="V71989" s="5" t="str">
        <f t="shared" si="1124"/>
        <v/>
      </c>
    </row>
    <row r="71990" spans="22:22" x14ac:dyDescent="0.35">
      <c r="V71990" s="5" t="str">
        <f t="shared" si="1124"/>
        <v/>
      </c>
    </row>
    <row r="71991" spans="22:22" x14ac:dyDescent="0.35">
      <c r="V71991" s="5" t="str">
        <f t="shared" si="1124"/>
        <v/>
      </c>
    </row>
    <row r="71992" spans="22:22" x14ac:dyDescent="0.35">
      <c r="V71992" s="5" t="str">
        <f t="shared" si="1124"/>
        <v/>
      </c>
    </row>
    <row r="71993" spans="22:22" x14ac:dyDescent="0.35">
      <c r="V71993" s="5" t="str">
        <f t="shared" si="1124"/>
        <v/>
      </c>
    </row>
    <row r="71994" spans="22:22" x14ac:dyDescent="0.35">
      <c r="V71994" s="5" t="str">
        <f t="shared" si="1124"/>
        <v/>
      </c>
    </row>
    <row r="71995" spans="22:22" x14ac:dyDescent="0.35">
      <c r="V71995" s="5" t="str">
        <f t="shared" si="1124"/>
        <v/>
      </c>
    </row>
    <row r="71996" spans="22:22" x14ac:dyDescent="0.35">
      <c r="V71996" s="5" t="str">
        <f t="shared" si="1124"/>
        <v/>
      </c>
    </row>
    <row r="71997" spans="22:22" x14ac:dyDescent="0.35">
      <c r="V71997" s="5" t="str">
        <f t="shared" si="1124"/>
        <v/>
      </c>
    </row>
    <row r="71998" spans="22:22" x14ac:dyDescent="0.35">
      <c r="V71998" s="5" t="str">
        <f t="shared" si="1124"/>
        <v/>
      </c>
    </row>
    <row r="71999" spans="22:22" x14ac:dyDescent="0.35">
      <c r="V71999" s="5" t="str">
        <f t="shared" si="1124"/>
        <v/>
      </c>
    </row>
    <row r="72000" spans="22:22" x14ac:dyDescent="0.35">
      <c r="V72000" s="5" t="str">
        <f t="shared" si="1124"/>
        <v/>
      </c>
    </row>
    <row r="72001" spans="22:22" x14ac:dyDescent="0.35">
      <c r="V72001" s="5" t="str">
        <f t="shared" si="1124"/>
        <v/>
      </c>
    </row>
    <row r="72002" spans="22:22" x14ac:dyDescent="0.35">
      <c r="V72002" s="5" t="str">
        <f t="shared" ref="V72002:V72065" si="1125">TRIM(CLEAN(SUBSTITUTE(A72002,CHAR(160)," ")))</f>
        <v/>
      </c>
    </row>
    <row r="72003" spans="22:22" x14ac:dyDescent="0.35">
      <c r="V72003" s="5" t="str">
        <f t="shared" si="1125"/>
        <v/>
      </c>
    </row>
    <row r="72004" spans="22:22" x14ac:dyDescent="0.35">
      <c r="V72004" s="5" t="str">
        <f t="shared" si="1125"/>
        <v/>
      </c>
    </row>
    <row r="72005" spans="22:22" x14ac:dyDescent="0.35">
      <c r="V72005" s="5" t="str">
        <f t="shared" si="1125"/>
        <v/>
      </c>
    </row>
    <row r="72006" spans="22:22" x14ac:dyDescent="0.35">
      <c r="V72006" s="5" t="str">
        <f t="shared" si="1125"/>
        <v/>
      </c>
    </row>
    <row r="72007" spans="22:22" x14ac:dyDescent="0.35">
      <c r="V72007" s="5" t="str">
        <f t="shared" si="1125"/>
        <v/>
      </c>
    </row>
    <row r="72008" spans="22:22" x14ac:dyDescent="0.35">
      <c r="V72008" s="5" t="str">
        <f t="shared" si="1125"/>
        <v/>
      </c>
    </row>
    <row r="72009" spans="22:22" x14ac:dyDescent="0.35">
      <c r="V72009" s="5" t="str">
        <f t="shared" si="1125"/>
        <v/>
      </c>
    </row>
    <row r="72010" spans="22:22" x14ac:dyDescent="0.35">
      <c r="V72010" s="5" t="str">
        <f t="shared" si="1125"/>
        <v/>
      </c>
    </row>
    <row r="72011" spans="22:22" x14ac:dyDescent="0.35">
      <c r="V72011" s="5" t="str">
        <f t="shared" si="1125"/>
        <v/>
      </c>
    </row>
    <row r="72012" spans="22:22" x14ac:dyDescent="0.35">
      <c r="V72012" s="5" t="str">
        <f t="shared" si="1125"/>
        <v/>
      </c>
    </row>
    <row r="72013" spans="22:22" x14ac:dyDescent="0.35">
      <c r="V72013" s="5" t="str">
        <f t="shared" si="1125"/>
        <v/>
      </c>
    </row>
    <row r="72014" spans="22:22" x14ac:dyDescent="0.35">
      <c r="V72014" s="5" t="str">
        <f t="shared" si="1125"/>
        <v/>
      </c>
    </row>
    <row r="72015" spans="22:22" x14ac:dyDescent="0.35">
      <c r="V72015" s="5" t="str">
        <f t="shared" si="1125"/>
        <v/>
      </c>
    </row>
    <row r="72016" spans="22:22" x14ac:dyDescent="0.35">
      <c r="V72016" s="5" t="str">
        <f t="shared" si="1125"/>
        <v/>
      </c>
    </row>
    <row r="72017" spans="22:22" x14ac:dyDescent="0.35">
      <c r="V72017" s="5" t="str">
        <f t="shared" si="1125"/>
        <v/>
      </c>
    </row>
    <row r="72018" spans="22:22" x14ac:dyDescent="0.35">
      <c r="V72018" s="5" t="str">
        <f t="shared" si="1125"/>
        <v/>
      </c>
    </row>
    <row r="72019" spans="22:22" x14ac:dyDescent="0.35">
      <c r="V72019" s="5" t="str">
        <f t="shared" si="1125"/>
        <v/>
      </c>
    </row>
    <row r="72020" spans="22:22" x14ac:dyDescent="0.35">
      <c r="V72020" s="5" t="str">
        <f t="shared" si="1125"/>
        <v/>
      </c>
    </row>
    <row r="72021" spans="22:22" x14ac:dyDescent="0.35">
      <c r="V72021" s="5" t="str">
        <f t="shared" si="1125"/>
        <v/>
      </c>
    </row>
    <row r="72022" spans="22:22" x14ac:dyDescent="0.35">
      <c r="V72022" s="5" t="str">
        <f t="shared" si="1125"/>
        <v/>
      </c>
    </row>
    <row r="72023" spans="22:22" x14ac:dyDescent="0.35">
      <c r="V72023" s="5" t="str">
        <f t="shared" si="1125"/>
        <v/>
      </c>
    </row>
    <row r="72024" spans="22:22" x14ac:dyDescent="0.35">
      <c r="V72024" s="5" t="str">
        <f t="shared" si="1125"/>
        <v/>
      </c>
    </row>
    <row r="72025" spans="22:22" x14ac:dyDescent="0.35">
      <c r="V72025" s="5" t="str">
        <f t="shared" si="1125"/>
        <v/>
      </c>
    </row>
    <row r="72026" spans="22:22" x14ac:dyDescent="0.35">
      <c r="V72026" s="5" t="str">
        <f t="shared" si="1125"/>
        <v/>
      </c>
    </row>
    <row r="72027" spans="22:22" x14ac:dyDescent="0.35">
      <c r="V72027" s="5" t="str">
        <f t="shared" si="1125"/>
        <v/>
      </c>
    </row>
    <row r="72028" spans="22:22" x14ac:dyDescent="0.35">
      <c r="V72028" s="5" t="str">
        <f t="shared" si="1125"/>
        <v/>
      </c>
    </row>
    <row r="72029" spans="22:22" x14ac:dyDescent="0.35">
      <c r="V72029" s="5" t="str">
        <f t="shared" si="1125"/>
        <v/>
      </c>
    </row>
    <row r="72030" spans="22:22" x14ac:dyDescent="0.35">
      <c r="V72030" s="5" t="str">
        <f t="shared" si="1125"/>
        <v/>
      </c>
    </row>
    <row r="72031" spans="22:22" x14ac:dyDescent="0.35">
      <c r="V72031" s="5" t="str">
        <f t="shared" si="1125"/>
        <v/>
      </c>
    </row>
    <row r="72032" spans="22:22" x14ac:dyDescent="0.35">
      <c r="V72032" s="5" t="str">
        <f t="shared" si="1125"/>
        <v/>
      </c>
    </row>
    <row r="72033" spans="22:22" x14ac:dyDescent="0.35">
      <c r="V72033" s="5" t="str">
        <f t="shared" si="1125"/>
        <v/>
      </c>
    </row>
    <row r="72034" spans="22:22" x14ac:dyDescent="0.35">
      <c r="V72034" s="5" t="str">
        <f t="shared" si="1125"/>
        <v/>
      </c>
    </row>
    <row r="72035" spans="22:22" x14ac:dyDescent="0.35">
      <c r="V72035" s="5" t="str">
        <f t="shared" si="1125"/>
        <v/>
      </c>
    </row>
    <row r="72036" spans="22:22" x14ac:dyDescent="0.35">
      <c r="V72036" s="5" t="str">
        <f t="shared" si="1125"/>
        <v/>
      </c>
    </row>
    <row r="72037" spans="22:22" x14ac:dyDescent="0.35">
      <c r="V72037" s="5" t="str">
        <f t="shared" si="1125"/>
        <v/>
      </c>
    </row>
    <row r="72038" spans="22:22" x14ac:dyDescent="0.35">
      <c r="V72038" s="5" t="str">
        <f t="shared" si="1125"/>
        <v/>
      </c>
    </row>
    <row r="72039" spans="22:22" x14ac:dyDescent="0.35">
      <c r="V72039" s="5" t="str">
        <f t="shared" si="1125"/>
        <v/>
      </c>
    </row>
    <row r="72040" spans="22:22" x14ac:dyDescent="0.35">
      <c r="V72040" s="5" t="str">
        <f t="shared" si="1125"/>
        <v/>
      </c>
    </row>
    <row r="72041" spans="22:22" x14ac:dyDescent="0.35">
      <c r="V72041" s="5" t="str">
        <f t="shared" si="1125"/>
        <v/>
      </c>
    </row>
    <row r="72042" spans="22:22" x14ac:dyDescent="0.35">
      <c r="V72042" s="5" t="str">
        <f t="shared" si="1125"/>
        <v/>
      </c>
    </row>
    <row r="72043" spans="22:22" x14ac:dyDescent="0.35">
      <c r="V72043" s="5" t="str">
        <f t="shared" si="1125"/>
        <v/>
      </c>
    </row>
    <row r="72044" spans="22:22" x14ac:dyDescent="0.35">
      <c r="V72044" s="5" t="str">
        <f t="shared" si="1125"/>
        <v/>
      </c>
    </row>
    <row r="72045" spans="22:22" x14ac:dyDescent="0.35">
      <c r="V72045" s="5" t="str">
        <f t="shared" si="1125"/>
        <v/>
      </c>
    </row>
    <row r="72046" spans="22:22" x14ac:dyDescent="0.35">
      <c r="V72046" s="5" t="str">
        <f t="shared" si="1125"/>
        <v/>
      </c>
    </row>
    <row r="72047" spans="22:22" x14ac:dyDescent="0.35">
      <c r="V72047" s="5" t="str">
        <f t="shared" si="1125"/>
        <v/>
      </c>
    </row>
    <row r="72048" spans="22:22" x14ac:dyDescent="0.35">
      <c r="V72048" s="5" t="str">
        <f t="shared" si="1125"/>
        <v/>
      </c>
    </row>
    <row r="72049" spans="22:22" x14ac:dyDescent="0.35">
      <c r="V72049" s="5" t="str">
        <f t="shared" si="1125"/>
        <v/>
      </c>
    </row>
    <row r="72050" spans="22:22" x14ac:dyDescent="0.35">
      <c r="V72050" s="5" t="str">
        <f t="shared" si="1125"/>
        <v/>
      </c>
    </row>
    <row r="72051" spans="22:22" x14ac:dyDescent="0.35">
      <c r="V72051" s="5" t="str">
        <f t="shared" si="1125"/>
        <v/>
      </c>
    </row>
    <row r="72052" spans="22:22" x14ac:dyDescent="0.35">
      <c r="V72052" s="5" t="str">
        <f t="shared" si="1125"/>
        <v/>
      </c>
    </row>
    <row r="72053" spans="22:22" x14ac:dyDescent="0.35">
      <c r="V72053" s="5" t="str">
        <f t="shared" si="1125"/>
        <v/>
      </c>
    </row>
    <row r="72054" spans="22:22" x14ac:dyDescent="0.35">
      <c r="V72054" s="5" t="str">
        <f t="shared" si="1125"/>
        <v/>
      </c>
    </row>
    <row r="72055" spans="22:22" x14ac:dyDescent="0.35">
      <c r="V72055" s="5" t="str">
        <f t="shared" si="1125"/>
        <v/>
      </c>
    </row>
    <row r="72056" spans="22:22" x14ac:dyDescent="0.35">
      <c r="V72056" s="5" t="str">
        <f t="shared" si="1125"/>
        <v/>
      </c>
    </row>
    <row r="72057" spans="22:22" x14ac:dyDescent="0.35">
      <c r="V72057" s="5" t="str">
        <f t="shared" si="1125"/>
        <v/>
      </c>
    </row>
    <row r="72058" spans="22:22" x14ac:dyDescent="0.35">
      <c r="V72058" s="5" t="str">
        <f t="shared" si="1125"/>
        <v/>
      </c>
    </row>
    <row r="72059" spans="22:22" x14ac:dyDescent="0.35">
      <c r="V72059" s="5" t="str">
        <f t="shared" si="1125"/>
        <v/>
      </c>
    </row>
    <row r="72060" spans="22:22" x14ac:dyDescent="0.35">
      <c r="V72060" s="5" t="str">
        <f t="shared" si="1125"/>
        <v/>
      </c>
    </row>
    <row r="72061" spans="22:22" x14ac:dyDescent="0.35">
      <c r="V72061" s="5" t="str">
        <f t="shared" si="1125"/>
        <v/>
      </c>
    </row>
    <row r="72062" spans="22:22" x14ac:dyDescent="0.35">
      <c r="V72062" s="5" t="str">
        <f t="shared" si="1125"/>
        <v/>
      </c>
    </row>
    <row r="72063" spans="22:22" x14ac:dyDescent="0.35">
      <c r="V72063" s="5" t="str">
        <f t="shared" si="1125"/>
        <v/>
      </c>
    </row>
    <row r="72064" spans="22:22" x14ac:dyDescent="0.35">
      <c r="V72064" s="5" t="str">
        <f t="shared" si="1125"/>
        <v/>
      </c>
    </row>
    <row r="72065" spans="22:22" x14ac:dyDescent="0.35">
      <c r="V72065" s="5" t="str">
        <f t="shared" si="1125"/>
        <v/>
      </c>
    </row>
    <row r="72066" spans="22:22" x14ac:dyDescent="0.35">
      <c r="V72066" s="5" t="str">
        <f t="shared" ref="V72066:V72129" si="1126">TRIM(CLEAN(SUBSTITUTE(A72066,CHAR(160)," ")))</f>
        <v/>
      </c>
    </row>
    <row r="72067" spans="22:22" x14ac:dyDescent="0.35">
      <c r="V72067" s="5" t="str">
        <f t="shared" si="1126"/>
        <v/>
      </c>
    </row>
    <row r="72068" spans="22:22" x14ac:dyDescent="0.35">
      <c r="V72068" s="5" t="str">
        <f t="shared" si="1126"/>
        <v/>
      </c>
    </row>
    <row r="72069" spans="22:22" x14ac:dyDescent="0.35">
      <c r="V72069" s="5" t="str">
        <f t="shared" si="1126"/>
        <v/>
      </c>
    </row>
    <row r="72070" spans="22:22" x14ac:dyDescent="0.35">
      <c r="V72070" s="5" t="str">
        <f t="shared" si="1126"/>
        <v/>
      </c>
    </row>
    <row r="72071" spans="22:22" x14ac:dyDescent="0.35">
      <c r="V72071" s="5" t="str">
        <f t="shared" si="1126"/>
        <v/>
      </c>
    </row>
    <row r="72072" spans="22:22" x14ac:dyDescent="0.35">
      <c r="V72072" s="5" t="str">
        <f t="shared" si="1126"/>
        <v/>
      </c>
    </row>
    <row r="72073" spans="22:22" x14ac:dyDescent="0.35">
      <c r="V72073" s="5" t="str">
        <f t="shared" si="1126"/>
        <v/>
      </c>
    </row>
    <row r="72074" spans="22:22" x14ac:dyDescent="0.35">
      <c r="V72074" s="5" t="str">
        <f t="shared" si="1126"/>
        <v/>
      </c>
    </row>
    <row r="72075" spans="22:22" x14ac:dyDescent="0.35">
      <c r="V72075" s="5" t="str">
        <f t="shared" si="1126"/>
        <v/>
      </c>
    </row>
    <row r="72076" spans="22:22" x14ac:dyDescent="0.35">
      <c r="V72076" s="5" t="str">
        <f t="shared" si="1126"/>
        <v/>
      </c>
    </row>
    <row r="72077" spans="22:22" x14ac:dyDescent="0.35">
      <c r="V72077" s="5" t="str">
        <f t="shared" si="1126"/>
        <v/>
      </c>
    </row>
    <row r="72078" spans="22:22" x14ac:dyDescent="0.35">
      <c r="V72078" s="5" t="str">
        <f t="shared" si="1126"/>
        <v/>
      </c>
    </row>
    <row r="72079" spans="22:22" x14ac:dyDescent="0.35">
      <c r="V72079" s="5" t="str">
        <f t="shared" si="1126"/>
        <v/>
      </c>
    </row>
    <row r="72080" spans="22:22" x14ac:dyDescent="0.35">
      <c r="V72080" s="5" t="str">
        <f t="shared" si="1126"/>
        <v/>
      </c>
    </row>
    <row r="72081" spans="22:22" x14ac:dyDescent="0.35">
      <c r="V72081" s="5" t="str">
        <f t="shared" si="1126"/>
        <v/>
      </c>
    </row>
    <row r="72082" spans="22:22" x14ac:dyDescent="0.35">
      <c r="V72082" s="5" t="str">
        <f t="shared" si="1126"/>
        <v/>
      </c>
    </row>
    <row r="72083" spans="22:22" x14ac:dyDescent="0.35">
      <c r="V72083" s="5" t="str">
        <f t="shared" si="1126"/>
        <v/>
      </c>
    </row>
    <row r="72084" spans="22:22" x14ac:dyDescent="0.35">
      <c r="V72084" s="5" t="str">
        <f t="shared" si="1126"/>
        <v/>
      </c>
    </row>
    <row r="72085" spans="22:22" x14ac:dyDescent="0.35">
      <c r="V72085" s="5" t="str">
        <f t="shared" si="1126"/>
        <v/>
      </c>
    </row>
    <row r="72086" spans="22:22" x14ac:dyDescent="0.35">
      <c r="V72086" s="5" t="str">
        <f t="shared" si="1126"/>
        <v/>
      </c>
    </row>
    <row r="72087" spans="22:22" x14ac:dyDescent="0.35">
      <c r="V72087" s="5" t="str">
        <f t="shared" si="1126"/>
        <v/>
      </c>
    </row>
    <row r="72088" spans="22:22" x14ac:dyDescent="0.35">
      <c r="V72088" s="5" t="str">
        <f t="shared" si="1126"/>
        <v/>
      </c>
    </row>
    <row r="72089" spans="22:22" x14ac:dyDescent="0.35">
      <c r="V72089" s="5" t="str">
        <f t="shared" si="1126"/>
        <v/>
      </c>
    </row>
    <row r="72090" spans="22:22" x14ac:dyDescent="0.35">
      <c r="V72090" s="5" t="str">
        <f t="shared" si="1126"/>
        <v/>
      </c>
    </row>
    <row r="72091" spans="22:22" x14ac:dyDescent="0.35">
      <c r="V72091" s="5" t="str">
        <f t="shared" si="1126"/>
        <v/>
      </c>
    </row>
    <row r="72092" spans="22:22" x14ac:dyDescent="0.35">
      <c r="V72092" s="5" t="str">
        <f t="shared" si="1126"/>
        <v/>
      </c>
    </row>
    <row r="72093" spans="22:22" x14ac:dyDescent="0.35">
      <c r="V72093" s="5" t="str">
        <f t="shared" si="1126"/>
        <v/>
      </c>
    </row>
    <row r="72094" spans="22:22" x14ac:dyDescent="0.35">
      <c r="V72094" s="5" t="str">
        <f t="shared" si="1126"/>
        <v/>
      </c>
    </row>
    <row r="72095" spans="22:22" x14ac:dyDescent="0.35">
      <c r="V72095" s="5" t="str">
        <f t="shared" si="1126"/>
        <v/>
      </c>
    </row>
    <row r="72096" spans="22:22" x14ac:dyDescent="0.35">
      <c r="V72096" s="5" t="str">
        <f t="shared" si="1126"/>
        <v/>
      </c>
    </row>
    <row r="72097" spans="22:22" x14ac:dyDescent="0.35">
      <c r="V72097" s="5" t="str">
        <f t="shared" si="1126"/>
        <v/>
      </c>
    </row>
    <row r="72098" spans="22:22" x14ac:dyDescent="0.35">
      <c r="V72098" s="5" t="str">
        <f t="shared" si="1126"/>
        <v/>
      </c>
    </row>
    <row r="72099" spans="22:22" x14ac:dyDescent="0.35">
      <c r="V72099" s="5" t="str">
        <f t="shared" si="1126"/>
        <v/>
      </c>
    </row>
    <row r="72100" spans="22:22" x14ac:dyDescent="0.35">
      <c r="V72100" s="5" t="str">
        <f t="shared" si="1126"/>
        <v/>
      </c>
    </row>
    <row r="72101" spans="22:22" x14ac:dyDescent="0.35">
      <c r="V72101" s="5" t="str">
        <f t="shared" si="1126"/>
        <v/>
      </c>
    </row>
    <row r="72102" spans="22:22" x14ac:dyDescent="0.35">
      <c r="V72102" s="5" t="str">
        <f t="shared" si="1126"/>
        <v/>
      </c>
    </row>
    <row r="72103" spans="22:22" x14ac:dyDescent="0.35">
      <c r="V72103" s="5" t="str">
        <f t="shared" si="1126"/>
        <v/>
      </c>
    </row>
    <row r="72104" spans="22:22" x14ac:dyDescent="0.35">
      <c r="V72104" s="5" t="str">
        <f t="shared" si="1126"/>
        <v/>
      </c>
    </row>
    <row r="72105" spans="22:22" x14ac:dyDescent="0.35">
      <c r="V72105" s="5" t="str">
        <f t="shared" si="1126"/>
        <v/>
      </c>
    </row>
    <row r="72106" spans="22:22" x14ac:dyDescent="0.35">
      <c r="V72106" s="5" t="str">
        <f t="shared" si="1126"/>
        <v/>
      </c>
    </row>
    <row r="72107" spans="22:22" x14ac:dyDescent="0.35">
      <c r="V72107" s="5" t="str">
        <f t="shared" si="1126"/>
        <v/>
      </c>
    </row>
    <row r="72108" spans="22:22" x14ac:dyDescent="0.35">
      <c r="V72108" s="5" t="str">
        <f t="shared" si="1126"/>
        <v/>
      </c>
    </row>
    <row r="72109" spans="22:22" x14ac:dyDescent="0.35">
      <c r="V72109" s="5" t="str">
        <f t="shared" si="1126"/>
        <v/>
      </c>
    </row>
    <row r="72110" spans="22:22" x14ac:dyDescent="0.35">
      <c r="V72110" s="5" t="str">
        <f t="shared" si="1126"/>
        <v/>
      </c>
    </row>
    <row r="72111" spans="22:22" x14ac:dyDescent="0.35">
      <c r="V72111" s="5" t="str">
        <f t="shared" si="1126"/>
        <v/>
      </c>
    </row>
    <row r="72112" spans="22:22" x14ac:dyDescent="0.35">
      <c r="V72112" s="5" t="str">
        <f t="shared" si="1126"/>
        <v/>
      </c>
    </row>
    <row r="72113" spans="22:22" x14ac:dyDescent="0.35">
      <c r="V72113" s="5" t="str">
        <f t="shared" si="1126"/>
        <v/>
      </c>
    </row>
    <row r="72114" spans="22:22" x14ac:dyDescent="0.35">
      <c r="V72114" s="5" t="str">
        <f t="shared" si="1126"/>
        <v/>
      </c>
    </row>
    <row r="72115" spans="22:22" x14ac:dyDescent="0.35">
      <c r="V72115" s="5" t="str">
        <f t="shared" si="1126"/>
        <v/>
      </c>
    </row>
    <row r="72116" spans="22:22" x14ac:dyDescent="0.35">
      <c r="V72116" s="5" t="str">
        <f t="shared" si="1126"/>
        <v/>
      </c>
    </row>
    <row r="72117" spans="22:22" x14ac:dyDescent="0.35">
      <c r="V72117" s="5" t="str">
        <f t="shared" si="1126"/>
        <v/>
      </c>
    </row>
    <row r="72118" spans="22:22" x14ac:dyDescent="0.35">
      <c r="V72118" s="5" t="str">
        <f t="shared" si="1126"/>
        <v/>
      </c>
    </row>
    <row r="72119" spans="22:22" x14ac:dyDescent="0.35">
      <c r="V72119" s="5" t="str">
        <f t="shared" si="1126"/>
        <v/>
      </c>
    </row>
    <row r="72120" spans="22:22" x14ac:dyDescent="0.35">
      <c r="V72120" s="5" t="str">
        <f t="shared" si="1126"/>
        <v/>
      </c>
    </row>
    <row r="72121" spans="22:22" x14ac:dyDescent="0.35">
      <c r="V72121" s="5" t="str">
        <f t="shared" si="1126"/>
        <v/>
      </c>
    </row>
    <row r="72122" spans="22:22" x14ac:dyDescent="0.35">
      <c r="V72122" s="5" t="str">
        <f t="shared" si="1126"/>
        <v/>
      </c>
    </row>
    <row r="72123" spans="22:22" x14ac:dyDescent="0.35">
      <c r="V72123" s="5" t="str">
        <f t="shared" si="1126"/>
        <v/>
      </c>
    </row>
    <row r="72124" spans="22:22" x14ac:dyDescent="0.35">
      <c r="V72124" s="5" t="str">
        <f t="shared" si="1126"/>
        <v/>
      </c>
    </row>
    <row r="72125" spans="22:22" x14ac:dyDescent="0.35">
      <c r="V72125" s="5" t="str">
        <f t="shared" si="1126"/>
        <v/>
      </c>
    </row>
    <row r="72126" spans="22:22" x14ac:dyDescent="0.35">
      <c r="V72126" s="5" t="str">
        <f t="shared" si="1126"/>
        <v/>
      </c>
    </row>
    <row r="72127" spans="22:22" x14ac:dyDescent="0.35">
      <c r="V72127" s="5" t="str">
        <f t="shared" si="1126"/>
        <v/>
      </c>
    </row>
    <row r="72128" spans="22:22" x14ac:dyDescent="0.35">
      <c r="V72128" s="5" t="str">
        <f t="shared" si="1126"/>
        <v/>
      </c>
    </row>
    <row r="72129" spans="22:22" x14ac:dyDescent="0.35">
      <c r="V72129" s="5" t="str">
        <f t="shared" si="1126"/>
        <v/>
      </c>
    </row>
    <row r="72130" spans="22:22" x14ac:dyDescent="0.35">
      <c r="V72130" s="5" t="str">
        <f t="shared" ref="V72130:V72193" si="1127">TRIM(CLEAN(SUBSTITUTE(A72130,CHAR(160)," ")))</f>
        <v/>
      </c>
    </row>
    <row r="72131" spans="22:22" x14ac:dyDescent="0.35">
      <c r="V72131" s="5" t="str">
        <f t="shared" si="1127"/>
        <v/>
      </c>
    </row>
    <row r="72132" spans="22:22" x14ac:dyDescent="0.35">
      <c r="V72132" s="5" t="str">
        <f t="shared" si="1127"/>
        <v/>
      </c>
    </row>
    <row r="72133" spans="22:22" x14ac:dyDescent="0.35">
      <c r="V72133" s="5" t="str">
        <f t="shared" si="1127"/>
        <v/>
      </c>
    </row>
    <row r="72134" spans="22:22" x14ac:dyDescent="0.35">
      <c r="V72134" s="5" t="str">
        <f t="shared" si="1127"/>
        <v/>
      </c>
    </row>
    <row r="72135" spans="22:22" x14ac:dyDescent="0.35">
      <c r="V72135" s="5" t="str">
        <f t="shared" si="1127"/>
        <v/>
      </c>
    </row>
    <row r="72136" spans="22:22" x14ac:dyDescent="0.35">
      <c r="V72136" s="5" t="str">
        <f t="shared" si="1127"/>
        <v/>
      </c>
    </row>
    <row r="72137" spans="22:22" x14ac:dyDescent="0.35">
      <c r="V72137" s="5" t="str">
        <f t="shared" si="1127"/>
        <v/>
      </c>
    </row>
    <row r="72138" spans="22:22" x14ac:dyDescent="0.35">
      <c r="V72138" s="5" t="str">
        <f t="shared" si="1127"/>
        <v/>
      </c>
    </row>
    <row r="72139" spans="22:22" x14ac:dyDescent="0.35">
      <c r="V72139" s="5" t="str">
        <f t="shared" si="1127"/>
        <v/>
      </c>
    </row>
    <row r="72140" spans="22:22" x14ac:dyDescent="0.35">
      <c r="V72140" s="5" t="str">
        <f t="shared" si="1127"/>
        <v/>
      </c>
    </row>
    <row r="72141" spans="22:22" x14ac:dyDescent="0.35">
      <c r="V72141" s="5" t="str">
        <f t="shared" si="1127"/>
        <v/>
      </c>
    </row>
    <row r="72142" spans="22:22" x14ac:dyDescent="0.35">
      <c r="V72142" s="5" t="str">
        <f t="shared" si="1127"/>
        <v/>
      </c>
    </row>
    <row r="72143" spans="22:22" x14ac:dyDescent="0.35">
      <c r="V72143" s="5" t="str">
        <f t="shared" si="1127"/>
        <v/>
      </c>
    </row>
    <row r="72144" spans="22:22" x14ac:dyDescent="0.35">
      <c r="V72144" s="5" t="str">
        <f t="shared" si="1127"/>
        <v/>
      </c>
    </row>
    <row r="72145" spans="22:22" x14ac:dyDescent="0.35">
      <c r="V72145" s="5" t="str">
        <f t="shared" si="1127"/>
        <v/>
      </c>
    </row>
    <row r="72146" spans="22:22" x14ac:dyDescent="0.35">
      <c r="V72146" s="5" t="str">
        <f t="shared" si="1127"/>
        <v/>
      </c>
    </row>
    <row r="72147" spans="22:22" x14ac:dyDescent="0.35">
      <c r="V72147" s="5" t="str">
        <f t="shared" si="1127"/>
        <v/>
      </c>
    </row>
    <row r="72148" spans="22:22" x14ac:dyDescent="0.35">
      <c r="V72148" s="5" t="str">
        <f t="shared" si="1127"/>
        <v/>
      </c>
    </row>
    <row r="72149" spans="22:22" x14ac:dyDescent="0.35">
      <c r="V72149" s="5" t="str">
        <f t="shared" si="1127"/>
        <v/>
      </c>
    </row>
    <row r="72150" spans="22:22" x14ac:dyDescent="0.35">
      <c r="V72150" s="5" t="str">
        <f t="shared" si="1127"/>
        <v/>
      </c>
    </row>
    <row r="72151" spans="22:22" x14ac:dyDescent="0.35">
      <c r="V72151" s="5" t="str">
        <f t="shared" si="1127"/>
        <v/>
      </c>
    </row>
    <row r="72152" spans="22:22" x14ac:dyDescent="0.35">
      <c r="V72152" s="5" t="str">
        <f t="shared" si="1127"/>
        <v/>
      </c>
    </row>
    <row r="72153" spans="22:22" x14ac:dyDescent="0.35">
      <c r="V72153" s="5" t="str">
        <f t="shared" si="1127"/>
        <v/>
      </c>
    </row>
    <row r="72154" spans="22:22" x14ac:dyDescent="0.35">
      <c r="V72154" s="5" t="str">
        <f t="shared" si="1127"/>
        <v/>
      </c>
    </row>
    <row r="72155" spans="22:22" x14ac:dyDescent="0.35">
      <c r="V72155" s="5" t="str">
        <f t="shared" si="1127"/>
        <v/>
      </c>
    </row>
    <row r="72156" spans="22:22" x14ac:dyDescent="0.35">
      <c r="V72156" s="5" t="str">
        <f t="shared" si="1127"/>
        <v/>
      </c>
    </row>
    <row r="72157" spans="22:22" x14ac:dyDescent="0.35">
      <c r="V72157" s="5" t="str">
        <f t="shared" si="1127"/>
        <v/>
      </c>
    </row>
    <row r="72158" spans="22:22" x14ac:dyDescent="0.35">
      <c r="V72158" s="5" t="str">
        <f t="shared" si="1127"/>
        <v/>
      </c>
    </row>
    <row r="72159" spans="22:22" x14ac:dyDescent="0.35">
      <c r="V72159" s="5" t="str">
        <f t="shared" si="1127"/>
        <v/>
      </c>
    </row>
    <row r="72160" spans="22:22" x14ac:dyDescent="0.35">
      <c r="V72160" s="5" t="str">
        <f t="shared" si="1127"/>
        <v/>
      </c>
    </row>
    <row r="72161" spans="22:22" x14ac:dyDescent="0.35">
      <c r="V72161" s="5" t="str">
        <f t="shared" si="1127"/>
        <v/>
      </c>
    </row>
    <row r="72162" spans="22:22" x14ac:dyDescent="0.35">
      <c r="V72162" s="5" t="str">
        <f t="shared" si="1127"/>
        <v/>
      </c>
    </row>
    <row r="72163" spans="22:22" x14ac:dyDescent="0.35">
      <c r="V72163" s="5" t="str">
        <f t="shared" si="1127"/>
        <v/>
      </c>
    </row>
    <row r="72164" spans="22:22" x14ac:dyDescent="0.35">
      <c r="V72164" s="5" t="str">
        <f t="shared" si="1127"/>
        <v/>
      </c>
    </row>
    <row r="72165" spans="22:22" x14ac:dyDescent="0.35">
      <c r="V72165" s="5" t="str">
        <f t="shared" si="1127"/>
        <v/>
      </c>
    </row>
    <row r="72166" spans="22:22" x14ac:dyDescent="0.35">
      <c r="V72166" s="5" t="str">
        <f t="shared" si="1127"/>
        <v/>
      </c>
    </row>
    <row r="72167" spans="22:22" x14ac:dyDescent="0.35">
      <c r="V72167" s="5" t="str">
        <f t="shared" si="1127"/>
        <v/>
      </c>
    </row>
    <row r="72168" spans="22:22" x14ac:dyDescent="0.35">
      <c r="V72168" s="5" t="str">
        <f t="shared" si="1127"/>
        <v/>
      </c>
    </row>
    <row r="72169" spans="22:22" x14ac:dyDescent="0.35">
      <c r="V72169" s="5" t="str">
        <f t="shared" si="1127"/>
        <v/>
      </c>
    </row>
    <row r="72170" spans="22:22" x14ac:dyDescent="0.35">
      <c r="V72170" s="5" t="str">
        <f t="shared" si="1127"/>
        <v/>
      </c>
    </row>
    <row r="72171" spans="22:22" x14ac:dyDescent="0.35">
      <c r="V72171" s="5" t="str">
        <f t="shared" si="1127"/>
        <v/>
      </c>
    </row>
    <row r="72172" spans="22:22" x14ac:dyDescent="0.35">
      <c r="V72172" s="5" t="str">
        <f t="shared" si="1127"/>
        <v/>
      </c>
    </row>
    <row r="72173" spans="22:22" x14ac:dyDescent="0.35">
      <c r="V72173" s="5" t="str">
        <f t="shared" si="1127"/>
        <v/>
      </c>
    </row>
    <row r="72174" spans="22:22" x14ac:dyDescent="0.35">
      <c r="V72174" s="5" t="str">
        <f t="shared" si="1127"/>
        <v/>
      </c>
    </row>
    <row r="72175" spans="22:22" x14ac:dyDescent="0.35">
      <c r="V72175" s="5" t="str">
        <f t="shared" si="1127"/>
        <v/>
      </c>
    </row>
    <row r="72176" spans="22:22" x14ac:dyDescent="0.35">
      <c r="V72176" s="5" t="str">
        <f t="shared" si="1127"/>
        <v/>
      </c>
    </row>
    <row r="72177" spans="22:22" x14ac:dyDescent="0.35">
      <c r="V72177" s="5" t="str">
        <f t="shared" si="1127"/>
        <v/>
      </c>
    </row>
    <row r="72178" spans="22:22" x14ac:dyDescent="0.35">
      <c r="V72178" s="5" t="str">
        <f t="shared" si="1127"/>
        <v/>
      </c>
    </row>
    <row r="72179" spans="22:22" x14ac:dyDescent="0.35">
      <c r="V72179" s="5" t="str">
        <f t="shared" si="1127"/>
        <v/>
      </c>
    </row>
    <row r="72180" spans="22:22" x14ac:dyDescent="0.35">
      <c r="V72180" s="5" t="str">
        <f t="shared" si="1127"/>
        <v/>
      </c>
    </row>
    <row r="72181" spans="22:22" x14ac:dyDescent="0.35">
      <c r="V72181" s="5" t="str">
        <f t="shared" si="1127"/>
        <v/>
      </c>
    </row>
    <row r="72182" spans="22:22" x14ac:dyDescent="0.35">
      <c r="V72182" s="5" t="str">
        <f t="shared" si="1127"/>
        <v/>
      </c>
    </row>
    <row r="72183" spans="22:22" x14ac:dyDescent="0.35">
      <c r="V72183" s="5" t="str">
        <f t="shared" si="1127"/>
        <v/>
      </c>
    </row>
    <row r="72184" spans="22:22" x14ac:dyDescent="0.35">
      <c r="V72184" s="5" t="str">
        <f t="shared" si="1127"/>
        <v/>
      </c>
    </row>
    <row r="72185" spans="22:22" x14ac:dyDescent="0.35">
      <c r="V72185" s="5" t="str">
        <f t="shared" si="1127"/>
        <v/>
      </c>
    </row>
    <row r="72186" spans="22:22" x14ac:dyDescent="0.35">
      <c r="V72186" s="5" t="str">
        <f t="shared" si="1127"/>
        <v/>
      </c>
    </row>
    <row r="72187" spans="22:22" x14ac:dyDescent="0.35">
      <c r="V72187" s="5" t="str">
        <f t="shared" si="1127"/>
        <v/>
      </c>
    </row>
    <row r="72188" spans="22:22" x14ac:dyDescent="0.35">
      <c r="V72188" s="5" t="str">
        <f t="shared" si="1127"/>
        <v/>
      </c>
    </row>
    <row r="72189" spans="22:22" x14ac:dyDescent="0.35">
      <c r="V72189" s="5" t="str">
        <f t="shared" si="1127"/>
        <v/>
      </c>
    </row>
    <row r="72190" spans="22:22" x14ac:dyDescent="0.35">
      <c r="V72190" s="5" t="str">
        <f t="shared" si="1127"/>
        <v/>
      </c>
    </row>
    <row r="72191" spans="22:22" x14ac:dyDescent="0.35">
      <c r="V72191" s="5" t="str">
        <f t="shared" si="1127"/>
        <v/>
      </c>
    </row>
    <row r="72192" spans="22:22" x14ac:dyDescent="0.35">
      <c r="V72192" s="5" t="str">
        <f t="shared" si="1127"/>
        <v/>
      </c>
    </row>
    <row r="72193" spans="22:22" x14ac:dyDescent="0.35">
      <c r="V72193" s="5" t="str">
        <f t="shared" si="1127"/>
        <v/>
      </c>
    </row>
    <row r="72194" spans="22:22" x14ac:dyDescent="0.35">
      <c r="V72194" s="5" t="str">
        <f t="shared" ref="V72194:V72257" si="1128">TRIM(CLEAN(SUBSTITUTE(A72194,CHAR(160)," ")))</f>
        <v/>
      </c>
    </row>
    <row r="72195" spans="22:22" x14ac:dyDescent="0.35">
      <c r="V72195" s="5" t="str">
        <f t="shared" si="1128"/>
        <v/>
      </c>
    </row>
    <row r="72196" spans="22:22" x14ac:dyDescent="0.35">
      <c r="V72196" s="5" t="str">
        <f t="shared" si="1128"/>
        <v/>
      </c>
    </row>
    <row r="72197" spans="22:22" x14ac:dyDescent="0.35">
      <c r="V72197" s="5" t="str">
        <f t="shared" si="1128"/>
        <v/>
      </c>
    </row>
    <row r="72198" spans="22:22" x14ac:dyDescent="0.35">
      <c r="V72198" s="5" t="str">
        <f t="shared" si="1128"/>
        <v/>
      </c>
    </row>
    <row r="72199" spans="22:22" x14ac:dyDescent="0.35">
      <c r="V72199" s="5" t="str">
        <f t="shared" si="1128"/>
        <v/>
      </c>
    </row>
    <row r="72200" spans="22:22" x14ac:dyDescent="0.35">
      <c r="V72200" s="5" t="str">
        <f t="shared" si="1128"/>
        <v/>
      </c>
    </row>
    <row r="72201" spans="22:22" x14ac:dyDescent="0.35">
      <c r="V72201" s="5" t="str">
        <f t="shared" si="1128"/>
        <v/>
      </c>
    </row>
    <row r="72202" spans="22:22" x14ac:dyDescent="0.35">
      <c r="V72202" s="5" t="str">
        <f t="shared" si="1128"/>
        <v/>
      </c>
    </row>
    <row r="72203" spans="22:22" x14ac:dyDescent="0.35">
      <c r="V72203" s="5" t="str">
        <f t="shared" si="1128"/>
        <v/>
      </c>
    </row>
    <row r="72204" spans="22:22" x14ac:dyDescent="0.35">
      <c r="V72204" s="5" t="str">
        <f t="shared" si="1128"/>
        <v/>
      </c>
    </row>
    <row r="72205" spans="22:22" x14ac:dyDescent="0.35">
      <c r="V72205" s="5" t="str">
        <f t="shared" si="1128"/>
        <v/>
      </c>
    </row>
    <row r="72206" spans="22:22" x14ac:dyDescent="0.35">
      <c r="V72206" s="5" t="str">
        <f t="shared" si="1128"/>
        <v/>
      </c>
    </row>
    <row r="72207" spans="22:22" x14ac:dyDescent="0.35">
      <c r="V72207" s="5" t="str">
        <f t="shared" si="1128"/>
        <v/>
      </c>
    </row>
    <row r="72208" spans="22:22" x14ac:dyDescent="0.35">
      <c r="V72208" s="5" t="str">
        <f t="shared" si="1128"/>
        <v/>
      </c>
    </row>
    <row r="72209" spans="22:22" x14ac:dyDescent="0.35">
      <c r="V72209" s="5" t="str">
        <f t="shared" si="1128"/>
        <v/>
      </c>
    </row>
    <row r="72210" spans="22:22" x14ac:dyDescent="0.35">
      <c r="V72210" s="5" t="str">
        <f t="shared" si="1128"/>
        <v/>
      </c>
    </row>
    <row r="72211" spans="22:22" x14ac:dyDescent="0.35">
      <c r="V72211" s="5" t="str">
        <f t="shared" si="1128"/>
        <v/>
      </c>
    </row>
    <row r="72212" spans="22:22" x14ac:dyDescent="0.35">
      <c r="V72212" s="5" t="str">
        <f t="shared" si="1128"/>
        <v/>
      </c>
    </row>
    <row r="72213" spans="22:22" x14ac:dyDescent="0.35">
      <c r="V72213" s="5" t="str">
        <f t="shared" si="1128"/>
        <v/>
      </c>
    </row>
    <row r="72214" spans="22:22" x14ac:dyDescent="0.35">
      <c r="V72214" s="5" t="str">
        <f t="shared" si="1128"/>
        <v/>
      </c>
    </row>
    <row r="72215" spans="22:22" x14ac:dyDescent="0.35">
      <c r="V72215" s="5" t="str">
        <f t="shared" si="1128"/>
        <v/>
      </c>
    </row>
    <row r="72216" spans="22:22" x14ac:dyDescent="0.35">
      <c r="V72216" s="5" t="str">
        <f t="shared" si="1128"/>
        <v/>
      </c>
    </row>
    <row r="72217" spans="22:22" x14ac:dyDescent="0.35">
      <c r="V72217" s="5" t="str">
        <f t="shared" si="1128"/>
        <v/>
      </c>
    </row>
    <row r="72218" spans="22:22" x14ac:dyDescent="0.35">
      <c r="V72218" s="5" t="str">
        <f t="shared" si="1128"/>
        <v/>
      </c>
    </row>
    <row r="72219" spans="22:22" x14ac:dyDescent="0.35">
      <c r="V72219" s="5" t="str">
        <f t="shared" si="1128"/>
        <v/>
      </c>
    </row>
    <row r="72220" spans="22:22" x14ac:dyDescent="0.35">
      <c r="V72220" s="5" t="str">
        <f t="shared" si="1128"/>
        <v/>
      </c>
    </row>
    <row r="72221" spans="22:22" x14ac:dyDescent="0.35">
      <c r="V72221" s="5" t="str">
        <f t="shared" si="1128"/>
        <v/>
      </c>
    </row>
    <row r="72222" spans="22:22" x14ac:dyDescent="0.35">
      <c r="V72222" s="5" t="str">
        <f t="shared" si="1128"/>
        <v/>
      </c>
    </row>
    <row r="72223" spans="22:22" x14ac:dyDescent="0.35">
      <c r="V72223" s="5" t="str">
        <f t="shared" si="1128"/>
        <v/>
      </c>
    </row>
    <row r="72224" spans="22:22" x14ac:dyDescent="0.35">
      <c r="V72224" s="5" t="str">
        <f t="shared" si="1128"/>
        <v/>
      </c>
    </row>
    <row r="72225" spans="22:22" x14ac:dyDescent="0.35">
      <c r="V72225" s="5" t="str">
        <f t="shared" si="1128"/>
        <v/>
      </c>
    </row>
    <row r="72226" spans="22:22" x14ac:dyDescent="0.35">
      <c r="V72226" s="5" t="str">
        <f t="shared" si="1128"/>
        <v/>
      </c>
    </row>
    <row r="72227" spans="22:22" x14ac:dyDescent="0.35">
      <c r="V72227" s="5" t="str">
        <f t="shared" si="1128"/>
        <v/>
      </c>
    </row>
    <row r="72228" spans="22:22" x14ac:dyDescent="0.35">
      <c r="V72228" s="5" t="str">
        <f t="shared" si="1128"/>
        <v/>
      </c>
    </row>
    <row r="72229" spans="22:22" x14ac:dyDescent="0.35">
      <c r="V72229" s="5" t="str">
        <f t="shared" si="1128"/>
        <v/>
      </c>
    </row>
    <row r="72230" spans="22:22" x14ac:dyDescent="0.35">
      <c r="V72230" s="5" t="str">
        <f t="shared" si="1128"/>
        <v/>
      </c>
    </row>
    <row r="72231" spans="22:22" x14ac:dyDescent="0.35">
      <c r="V72231" s="5" t="str">
        <f t="shared" si="1128"/>
        <v/>
      </c>
    </row>
    <row r="72232" spans="22:22" x14ac:dyDescent="0.35">
      <c r="V72232" s="5" t="str">
        <f t="shared" si="1128"/>
        <v/>
      </c>
    </row>
    <row r="72233" spans="22:22" x14ac:dyDescent="0.35">
      <c r="V72233" s="5" t="str">
        <f t="shared" si="1128"/>
        <v/>
      </c>
    </row>
    <row r="72234" spans="22:22" x14ac:dyDescent="0.35">
      <c r="V72234" s="5" t="str">
        <f t="shared" si="1128"/>
        <v/>
      </c>
    </row>
    <row r="72235" spans="22:22" x14ac:dyDescent="0.35">
      <c r="V72235" s="5" t="str">
        <f t="shared" si="1128"/>
        <v/>
      </c>
    </row>
    <row r="72236" spans="22:22" x14ac:dyDescent="0.35">
      <c r="V72236" s="5" t="str">
        <f t="shared" si="1128"/>
        <v/>
      </c>
    </row>
    <row r="72237" spans="22:22" x14ac:dyDescent="0.35">
      <c r="V72237" s="5" t="str">
        <f t="shared" si="1128"/>
        <v/>
      </c>
    </row>
    <row r="72238" spans="22:22" x14ac:dyDescent="0.35">
      <c r="V72238" s="5" t="str">
        <f t="shared" si="1128"/>
        <v/>
      </c>
    </row>
    <row r="72239" spans="22:22" x14ac:dyDescent="0.35">
      <c r="V72239" s="5" t="str">
        <f t="shared" si="1128"/>
        <v/>
      </c>
    </row>
    <row r="72240" spans="22:22" x14ac:dyDescent="0.35">
      <c r="V72240" s="5" t="str">
        <f t="shared" si="1128"/>
        <v/>
      </c>
    </row>
    <row r="72241" spans="22:22" x14ac:dyDescent="0.35">
      <c r="V72241" s="5" t="str">
        <f t="shared" si="1128"/>
        <v/>
      </c>
    </row>
    <row r="72242" spans="22:22" x14ac:dyDescent="0.35">
      <c r="V72242" s="5" t="str">
        <f t="shared" si="1128"/>
        <v/>
      </c>
    </row>
    <row r="72243" spans="22:22" x14ac:dyDescent="0.35">
      <c r="V72243" s="5" t="str">
        <f t="shared" si="1128"/>
        <v/>
      </c>
    </row>
    <row r="72244" spans="22:22" x14ac:dyDescent="0.35">
      <c r="V72244" s="5" t="str">
        <f t="shared" si="1128"/>
        <v/>
      </c>
    </row>
    <row r="72245" spans="22:22" x14ac:dyDescent="0.35">
      <c r="V72245" s="5" t="str">
        <f t="shared" si="1128"/>
        <v/>
      </c>
    </row>
    <row r="72246" spans="22:22" x14ac:dyDescent="0.35">
      <c r="V72246" s="5" t="str">
        <f t="shared" si="1128"/>
        <v/>
      </c>
    </row>
    <row r="72247" spans="22:22" x14ac:dyDescent="0.35">
      <c r="V72247" s="5" t="str">
        <f t="shared" si="1128"/>
        <v/>
      </c>
    </row>
    <row r="72248" spans="22:22" x14ac:dyDescent="0.35">
      <c r="V72248" s="5" t="str">
        <f t="shared" si="1128"/>
        <v/>
      </c>
    </row>
    <row r="72249" spans="22:22" x14ac:dyDescent="0.35">
      <c r="V72249" s="5" t="str">
        <f t="shared" si="1128"/>
        <v/>
      </c>
    </row>
    <row r="72250" spans="22:22" x14ac:dyDescent="0.35">
      <c r="V72250" s="5" t="str">
        <f t="shared" si="1128"/>
        <v/>
      </c>
    </row>
    <row r="72251" spans="22:22" x14ac:dyDescent="0.35">
      <c r="V72251" s="5" t="str">
        <f t="shared" si="1128"/>
        <v/>
      </c>
    </row>
    <row r="72252" spans="22:22" x14ac:dyDescent="0.35">
      <c r="V72252" s="5" t="str">
        <f t="shared" si="1128"/>
        <v/>
      </c>
    </row>
    <row r="72253" spans="22:22" x14ac:dyDescent="0.35">
      <c r="V72253" s="5" t="str">
        <f t="shared" si="1128"/>
        <v/>
      </c>
    </row>
    <row r="72254" spans="22:22" x14ac:dyDescent="0.35">
      <c r="V72254" s="5" t="str">
        <f t="shared" si="1128"/>
        <v/>
      </c>
    </row>
    <row r="72255" spans="22:22" x14ac:dyDescent="0.35">
      <c r="V72255" s="5" t="str">
        <f t="shared" si="1128"/>
        <v/>
      </c>
    </row>
    <row r="72256" spans="22:22" x14ac:dyDescent="0.35">
      <c r="V72256" s="5" t="str">
        <f t="shared" si="1128"/>
        <v/>
      </c>
    </row>
    <row r="72257" spans="22:22" x14ac:dyDescent="0.35">
      <c r="V72257" s="5" t="str">
        <f t="shared" si="1128"/>
        <v/>
      </c>
    </row>
    <row r="72258" spans="22:22" x14ac:dyDescent="0.35">
      <c r="V72258" s="5" t="str">
        <f t="shared" ref="V72258:V72321" si="1129">TRIM(CLEAN(SUBSTITUTE(A72258,CHAR(160)," ")))</f>
        <v/>
      </c>
    </row>
    <row r="72259" spans="22:22" x14ac:dyDescent="0.35">
      <c r="V72259" s="5" t="str">
        <f t="shared" si="1129"/>
        <v/>
      </c>
    </row>
    <row r="72260" spans="22:22" x14ac:dyDescent="0.35">
      <c r="V72260" s="5" t="str">
        <f t="shared" si="1129"/>
        <v/>
      </c>
    </row>
    <row r="72261" spans="22:22" x14ac:dyDescent="0.35">
      <c r="V72261" s="5" t="str">
        <f t="shared" si="1129"/>
        <v/>
      </c>
    </row>
    <row r="72262" spans="22:22" x14ac:dyDescent="0.35">
      <c r="V72262" s="5" t="str">
        <f t="shared" si="1129"/>
        <v/>
      </c>
    </row>
    <row r="72263" spans="22:22" x14ac:dyDescent="0.35">
      <c r="V72263" s="5" t="str">
        <f t="shared" si="1129"/>
        <v/>
      </c>
    </row>
    <row r="72264" spans="22:22" x14ac:dyDescent="0.35">
      <c r="V72264" s="5" t="str">
        <f t="shared" si="1129"/>
        <v/>
      </c>
    </row>
    <row r="72265" spans="22:22" x14ac:dyDescent="0.35">
      <c r="V72265" s="5" t="str">
        <f t="shared" si="1129"/>
        <v/>
      </c>
    </row>
    <row r="72266" spans="22:22" x14ac:dyDescent="0.35">
      <c r="V72266" s="5" t="str">
        <f t="shared" si="1129"/>
        <v/>
      </c>
    </row>
    <row r="72267" spans="22:22" x14ac:dyDescent="0.35">
      <c r="V72267" s="5" t="str">
        <f t="shared" si="1129"/>
        <v/>
      </c>
    </row>
    <row r="72268" spans="22:22" x14ac:dyDescent="0.35">
      <c r="V72268" s="5" t="str">
        <f t="shared" si="1129"/>
        <v/>
      </c>
    </row>
    <row r="72269" spans="22:22" x14ac:dyDescent="0.35">
      <c r="V72269" s="5" t="str">
        <f t="shared" si="1129"/>
        <v/>
      </c>
    </row>
    <row r="72270" spans="22:22" x14ac:dyDescent="0.35">
      <c r="V72270" s="5" t="str">
        <f t="shared" si="1129"/>
        <v/>
      </c>
    </row>
    <row r="72271" spans="22:22" x14ac:dyDescent="0.35">
      <c r="V72271" s="5" t="str">
        <f t="shared" si="1129"/>
        <v/>
      </c>
    </row>
    <row r="72272" spans="22:22" x14ac:dyDescent="0.35">
      <c r="V72272" s="5" t="str">
        <f t="shared" si="1129"/>
        <v/>
      </c>
    </row>
    <row r="72273" spans="22:22" x14ac:dyDescent="0.35">
      <c r="V72273" s="5" t="str">
        <f t="shared" si="1129"/>
        <v/>
      </c>
    </row>
    <row r="72274" spans="22:22" x14ac:dyDescent="0.35">
      <c r="V72274" s="5" t="str">
        <f t="shared" si="1129"/>
        <v/>
      </c>
    </row>
    <row r="72275" spans="22:22" x14ac:dyDescent="0.35">
      <c r="V72275" s="5" t="str">
        <f t="shared" si="1129"/>
        <v/>
      </c>
    </row>
    <row r="72276" spans="22:22" x14ac:dyDescent="0.35">
      <c r="V72276" s="5" t="str">
        <f t="shared" si="1129"/>
        <v/>
      </c>
    </row>
    <row r="72277" spans="22:22" x14ac:dyDescent="0.35">
      <c r="V72277" s="5" t="str">
        <f t="shared" si="1129"/>
        <v/>
      </c>
    </row>
    <row r="72278" spans="22:22" x14ac:dyDescent="0.35">
      <c r="V72278" s="5" t="str">
        <f t="shared" si="1129"/>
        <v/>
      </c>
    </row>
    <row r="72279" spans="22:22" x14ac:dyDescent="0.35">
      <c r="V72279" s="5" t="str">
        <f t="shared" si="1129"/>
        <v/>
      </c>
    </row>
    <row r="72280" spans="22:22" x14ac:dyDescent="0.35">
      <c r="V72280" s="5" t="str">
        <f t="shared" si="1129"/>
        <v/>
      </c>
    </row>
    <row r="72281" spans="22:22" x14ac:dyDescent="0.35">
      <c r="V72281" s="5" t="str">
        <f t="shared" si="1129"/>
        <v/>
      </c>
    </row>
    <row r="72282" spans="22:22" x14ac:dyDescent="0.35">
      <c r="V72282" s="5" t="str">
        <f t="shared" si="1129"/>
        <v/>
      </c>
    </row>
    <row r="72283" spans="22:22" x14ac:dyDescent="0.35">
      <c r="V72283" s="5" t="str">
        <f t="shared" si="1129"/>
        <v/>
      </c>
    </row>
    <row r="72284" spans="22:22" x14ac:dyDescent="0.35">
      <c r="V72284" s="5" t="str">
        <f t="shared" si="1129"/>
        <v/>
      </c>
    </row>
    <row r="72285" spans="22:22" x14ac:dyDescent="0.35">
      <c r="V72285" s="5" t="str">
        <f t="shared" si="1129"/>
        <v/>
      </c>
    </row>
    <row r="72286" spans="22:22" x14ac:dyDescent="0.35">
      <c r="V72286" s="5" t="str">
        <f t="shared" si="1129"/>
        <v/>
      </c>
    </row>
    <row r="72287" spans="22:22" x14ac:dyDescent="0.35">
      <c r="V72287" s="5" t="str">
        <f t="shared" si="1129"/>
        <v/>
      </c>
    </row>
    <row r="72288" spans="22:22" x14ac:dyDescent="0.35">
      <c r="V72288" s="5" t="str">
        <f t="shared" si="1129"/>
        <v/>
      </c>
    </row>
    <row r="72289" spans="22:22" x14ac:dyDescent="0.35">
      <c r="V72289" s="5" t="str">
        <f t="shared" si="1129"/>
        <v/>
      </c>
    </row>
    <row r="72290" spans="22:22" x14ac:dyDescent="0.35">
      <c r="V72290" s="5" t="str">
        <f t="shared" si="1129"/>
        <v/>
      </c>
    </row>
    <row r="72291" spans="22:22" x14ac:dyDescent="0.35">
      <c r="V72291" s="5" t="str">
        <f t="shared" si="1129"/>
        <v/>
      </c>
    </row>
    <row r="72292" spans="22:22" x14ac:dyDescent="0.35">
      <c r="V72292" s="5" t="str">
        <f t="shared" si="1129"/>
        <v/>
      </c>
    </row>
    <row r="72293" spans="22:22" x14ac:dyDescent="0.35">
      <c r="V72293" s="5" t="str">
        <f t="shared" si="1129"/>
        <v/>
      </c>
    </row>
    <row r="72294" spans="22:22" x14ac:dyDescent="0.35">
      <c r="V72294" s="5" t="str">
        <f t="shared" si="1129"/>
        <v/>
      </c>
    </row>
    <row r="72295" spans="22:22" x14ac:dyDescent="0.35">
      <c r="V72295" s="5" t="str">
        <f t="shared" si="1129"/>
        <v/>
      </c>
    </row>
    <row r="72296" spans="22:22" x14ac:dyDescent="0.35">
      <c r="V72296" s="5" t="str">
        <f t="shared" si="1129"/>
        <v/>
      </c>
    </row>
    <row r="72297" spans="22:22" x14ac:dyDescent="0.35">
      <c r="V72297" s="5" t="str">
        <f t="shared" si="1129"/>
        <v/>
      </c>
    </row>
    <row r="72298" spans="22:22" x14ac:dyDescent="0.35">
      <c r="V72298" s="5" t="str">
        <f t="shared" si="1129"/>
        <v/>
      </c>
    </row>
    <row r="72299" spans="22:22" x14ac:dyDescent="0.35">
      <c r="V72299" s="5" t="str">
        <f t="shared" si="1129"/>
        <v/>
      </c>
    </row>
    <row r="72300" spans="22:22" x14ac:dyDescent="0.35">
      <c r="V72300" s="5" t="str">
        <f t="shared" si="1129"/>
        <v/>
      </c>
    </row>
    <row r="72301" spans="22:22" x14ac:dyDescent="0.35">
      <c r="V72301" s="5" t="str">
        <f t="shared" si="1129"/>
        <v/>
      </c>
    </row>
    <row r="72302" spans="22:22" x14ac:dyDescent="0.35">
      <c r="V72302" s="5" t="str">
        <f t="shared" si="1129"/>
        <v/>
      </c>
    </row>
    <row r="72303" spans="22:22" x14ac:dyDescent="0.35">
      <c r="V72303" s="5" t="str">
        <f t="shared" si="1129"/>
        <v/>
      </c>
    </row>
    <row r="72304" spans="22:22" x14ac:dyDescent="0.35">
      <c r="V72304" s="5" t="str">
        <f t="shared" si="1129"/>
        <v/>
      </c>
    </row>
    <row r="72305" spans="22:22" x14ac:dyDescent="0.35">
      <c r="V72305" s="5" t="str">
        <f t="shared" si="1129"/>
        <v/>
      </c>
    </row>
    <row r="72306" spans="22:22" x14ac:dyDescent="0.35">
      <c r="V72306" s="5" t="str">
        <f t="shared" si="1129"/>
        <v/>
      </c>
    </row>
    <row r="72307" spans="22:22" x14ac:dyDescent="0.35">
      <c r="V72307" s="5" t="str">
        <f t="shared" si="1129"/>
        <v/>
      </c>
    </row>
    <row r="72308" spans="22:22" x14ac:dyDescent="0.35">
      <c r="V72308" s="5" t="str">
        <f t="shared" si="1129"/>
        <v/>
      </c>
    </row>
    <row r="72309" spans="22:22" x14ac:dyDescent="0.35">
      <c r="V72309" s="5" t="str">
        <f t="shared" si="1129"/>
        <v/>
      </c>
    </row>
    <row r="72310" spans="22:22" x14ac:dyDescent="0.35">
      <c r="V72310" s="5" t="str">
        <f t="shared" si="1129"/>
        <v/>
      </c>
    </row>
    <row r="72311" spans="22:22" x14ac:dyDescent="0.35">
      <c r="V72311" s="5" t="str">
        <f t="shared" si="1129"/>
        <v/>
      </c>
    </row>
    <row r="72312" spans="22:22" x14ac:dyDescent="0.35">
      <c r="V72312" s="5" t="str">
        <f t="shared" si="1129"/>
        <v/>
      </c>
    </row>
    <row r="72313" spans="22:22" x14ac:dyDescent="0.35">
      <c r="V72313" s="5" t="str">
        <f t="shared" si="1129"/>
        <v/>
      </c>
    </row>
    <row r="72314" spans="22:22" x14ac:dyDescent="0.35">
      <c r="V72314" s="5" t="str">
        <f t="shared" si="1129"/>
        <v/>
      </c>
    </row>
    <row r="72315" spans="22:22" x14ac:dyDescent="0.35">
      <c r="V72315" s="5" t="str">
        <f t="shared" si="1129"/>
        <v/>
      </c>
    </row>
    <row r="72316" spans="22:22" x14ac:dyDescent="0.35">
      <c r="V72316" s="5" t="str">
        <f t="shared" si="1129"/>
        <v/>
      </c>
    </row>
    <row r="72317" spans="22:22" x14ac:dyDescent="0.35">
      <c r="V72317" s="5" t="str">
        <f t="shared" si="1129"/>
        <v/>
      </c>
    </row>
    <row r="72318" spans="22:22" x14ac:dyDescent="0.35">
      <c r="V72318" s="5" t="str">
        <f t="shared" si="1129"/>
        <v/>
      </c>
    </row>
    <row r="72319" spans="22:22" x14ac:dyDescent="0.35">
      <c r="V72319" s="5" t="str">
        <f t="shared" si="1129"/>
        <v/>
      </c>
    </row>
    <row r="72320" spans="22:22" x14ac:dyDescent="0.35">
      <c r="V72320" s="5" t="str">
        <f t="shared" si="1129"/>
        <v/>
      </c>
    </row>
    <row r="72321" spans="22:22" x14ac:dyDescent="0.35">
      <c r="V72321" s="5" t="str">
        <f t="shared" si="1129"/>
        <v/>
      </c>
    </row>
    <row r="72322" spans="22:22" x14ac:dyDescent="0.35">
      <c r="V72322" s="5" t="str">
        <f t="shared" ref="V72322:V72385" si="1130">TRIM(CLEAN(SUBSTITUTE(A72322,CHAR(160)," ")))</f>
        <v/>
      </c>
    </row>
    <row r="72323" spans="22:22" x14ac:dyDescent="0.35">
      <c r="V72323" s="5" t="str">
        <f t="shared" si="1130"/>
        <v/>
      </c>
    </row>
    <row r="72324" spans="22:22" x14ac:dyDescent="0.35">
      <c r="V72324" s="5" t="str">
        <f t="shared" si="1130"/>
        <v/>
      </c>
    </row>
    <row r="72325" spans="22:22" x14ac:dyDescent="0.35">
      <c r="V72325" s="5" t="str">
        <f t="shared" si="1130"/>
        <v/>
      </c>
    </row>
    <row r="72326" spans="22:22" x14ac:dyDescent="0.35">
      <c r="V72326" s="5" t="str">
        <f t="shared" si="1130"/>
        <v/>
      </c>
    </row>
    <row r="72327" spans="22:22" x14ac:dyDescent="0.35">
      <c r="V72327" s="5" t="str">
        <f t="shared" si="1130"/>
        <v/>
      </c>
    </row>
    <row r="72328" spans="22:22" x14ac:dyDescent="0.35">
      <c r="V72328" s="5" t="str">
        <f t="shared" si="1130"/>
        <v/>
      </c>
    </row>
    <row r="72329" spans="22:22" x14ac:dyDescent="0.35">
      <c r="V72329" s="5" t="str">
        <f t="shared" si="1130"/>
        <v/>
      </c>
    </row>
    <row r="72330" spans="22:22" x14ac:dyDescent="0.35">
      <c r="V72330" s="5" t="str">
        <f t="shared" si="1130"/>
        <v/>
      </c>
    </row>
    <row r="72331" spans="22:22" x14ac:dyDescent="0.35">
      <c r="V72331" s="5" t="str">
        <f t="shared" si="1130"/>
        <v/>
      </c>
    </row>
    <row r="72332" spans="22:22" x14ac:dyDescent="0.35">
      <c r="V72332" s="5" t="str">
        <f t="shared" si="1130"/>
        <v/>
      </c>
    </row>
    <row r="72333" spans="22:22" x14ac:dyDescent="0.35">
      <c r="V72333" s="5" t="str">
        <f t="shared" si="1130"/>
        <v/>
      </c>
    </row>
    <row r="72334" spans="22:22" x14ac:dyDescent="0.35">
      <c r="V72334" s="5" t="str">
        <f t="shared" si="1130"/>
        <v/>
      </c>
    </row>
    <row r="72335" spans="22:22" x14ac:dyDescent="0.35">
      <c r="V72335" s="5" t="str">
        <f t="shared" si="1130"/>
        <v/>
      </c>
    </row>
    <row r="72336" spans="22:22" x14ac:dyDescent="0.35">
      <c r="V72336" s="5" t="str">
        <f t="shared" si="1130"/>
        <v/>
      </c>
    </row>
    <row r="72337" spans="22:22" x14ac:dyDescent="0.35">
      <c r="V72337" s="5" t="str">
        <f t="shared" si="1130"/>
        <v/>
      </c>
    </row>
    <row r="72338" spans="22:22" x14ac:dyDescent="0.35">
      <c r="V72338" s="5" t="str">
        <f t="shared" si="1130"/>
        <v/>
      </c>
    </row>
    <row r="72339" spans="22:22" x14ac:dyDescent="0.35">
      <c r="V72339" s="5" t="str">
        <f t="shared" si="1130"/>
        <v/>
      </c>
    </row>
    <row r="72340" spans="22:22" x14ac:dyDescent="0.35">
      <c r="V72340" s="5" t="str">
        <f t="shared" si="1130"/>
        <v/>
      </c>
    </row>
    <row r="72341" spans="22:22" x14ac:dyDescent="0.35">
      <c r="V72341" s="5" t="str">
        <f t="shared" si="1130"/>
        <v/>
      </c>
    </row>
    <row r="72342" spans="22:22" x14ac:dyDescent="0.35">
      <c r="V72342" s="5" t="str">
        <f t="shared" si="1130"/>
        <v/>
      </c>
    </row>
    <row r="72343" spans="22:22" x14ac:dyDescent="0.35">
      <c r="V72343" s="5" t="str">
        <f t="shared" si="1130"/>
        <v/>
      </c>
    </row>
    <row r="72344" spans="22:22" x14ac:dyDescent="0.35">
      <c r="V72344" s="5" t="str">
        <f t="shared" si="1130"/>
        <v/>
      </c>
    </row>
    <row r="72345" spans="22:22" x14ac:dyDescent="0.35">
      <c r="V72345" s="5" t="str">
        <f t="shared" si="1130"/>
        <v/>
      </c>
    </row>
    <row r="72346" spans="22:22" x14ac:dyDescent="0.35">
      <c r="V72346" s="5" t="str">
        <f t="shared" si="1130"/>
        <v/>
      </c>
    </row>
    <row r="72347" spans="22:22" x14ac:dyDescent="0.35">
      <c r="V72347" s="5" t="str">
        <f t="shared" si="1130"/>
        <v/>
      </c>
    </row>
    <row r="72348" spans="22:22" x14ac:dyDescent="0.35">
      <c r="V72348" s="5" t="str">
        <f t="shared" si="1130"/>
        <v/>
      </c>
    </row>
    <row r="72349" spans="22:22" x14ac:dyDescent="0.35">
      <c r="V72349" s="5" t="str">
        <f t="shared" si="1130"/>
        <v/>
      </c>
    </row>
    <row r="72350" spans="22:22" x14ac:dyDescent="0.35">
      <c r="V72350" s="5" t="str">
        <f t="shared" si="1130"/>
        <v/>
      </c>
    </row>
    <row r="72351" spans="22:22" x14ac:dyDescent="0.35">
      <c r="V72351" s="5" t="str">
        <f t="shared" si="1130"/>
        <v/>
      </c>
    </row>
    <row r="72352" spans="22:22" x14ac:dyDescent="0.35">
      <c r="V72352" s="5" t="str">
        <f t="shared" si="1130"/>
        <v/>
      </c>
    </row>
    <row r="72353" spans="22:22" x14ac:dyDescent="0.35">
      <c r="V72353" s="5" t="str">
        <f t="shared" si="1130"/>
        <v/>
      </c>
    </row>
    <row r="72354" spans="22:22" x14ac:dyDescent="0.35">
      <c r="V72354" s="5" t="str">
        <f t="shared" si="1130"/>
        <v/>
      </c>
    </row>
    <row r="72355" spans="22:22" x14ac:dyDescent="0.35">
      <c r="V72355" s="5" t="str">
        <f t="shared" si="1130"/>
        <v/>
      </c>
    </row>
    <row r="72356" spans="22:22" x14ac:dyDescent="0.35">
      <c r="V72356" s="5" t="str">
        <f t="shared" si="1130"/>
        <v/>
      </c>
    </row>
    <row r="72357" spans="22:22" x14ac:dyDescent="0.35">
      <c r="V72357" s="5" t="str">
        <f t="shared" si="1130"/>
        <v/>
      </c>
    </row>
    <row r="72358" spans="22:22" x14ac:dyDescent="0.35">
      <c r="V72358" s="5" t="str">
        <f t="shared" si="1130"/>
        <v/>
      </c>
    </row>
    <row r="72359" spans="22:22" x14ac:dyDescent="0.35">
      <c r="V72359" s="5" t="str">
        <f t="shared" si="1130"/>
        <v/>
      </c>
    </row>
    <row r="72360" spans="22:22" x14ac:dyDescent="0.35">
      <c r="V72360" s="5" t="str">
        <f t="shared" si="1130"/>
        <v/>
      </c>
    </row>
    <row r="72361" spans="22:22" x14ac:dyDescent="0.35">
      <c r="V72361" s="5" t="str">
        <f t="shared" si="1130"/>
        <v/>
      </c>
    </row>
    <row r="72362" spans="22:22" x14ac:dyDescent="0.35">
      <c r="V72362" s="5" t="str">
        <f t="shared" si="1130"/>
        <v/>
      </c>
    </row>
    <row r="72363" spans="22:22" x14ac:dyDescent="0.35">
      <c r="V72363" s="5" t="str">
        <f t="shared" si="1130"/>
        <v/>
      </c>
    </row>
    <row r="72364" spans="22:22" x14ac:dyDescent="0.35">
      <c r="V72364" s="5" t="str">
        <f t="shared" si="1130"/>
        <v/>
      </c>
    </row>
    <row r="72365" spans="22:22" x14ac:dyDescent="0.35">
      <c r="V72365" s="5" t="str">
        <f t="shared" si="1130"/>
        <v/>
      </c>
    </row>
    <row r="72366" spans="22:22" x14ac:dyDescent="0.35">
      <c r="V72366" s="5" t="str">
        <f t="shared" si="1130"/>
        <v/>
      </c>
    </row>
    <row r="72367" spans="22:22" x14ac:dyDescent="0.35">
      <c r="V72367" s="5" t="str">
        <f t="shared" si="1130"/>
        <v/>
      </c>
    </row>
    <row r="72368" spans="22:22" x14ac:dyDescent="0.35">
      <c r="V72368" s="5" t="str">
        <f t="shared" si="1130"/>
        <v/>
      </c>
    </row>
    <row r="72369" spans="22:22" x14ac:dyDescent="0.35">
      <c r="V72369" s="5" t="str">
        <f t="shared" si="1130"/>
        <v/>
      </c>
    </row>
    <row r="72370" spans="22:22" x14ac:dyDescent="0.35">
      <c r="V72370" s="5" t="str">
        <f t="shared" si="1130"/>
        <v/>
      </c>
    </row>
    <row r="72371" spans="22:22" x14ac:dyDescent="0.35">
      <c r="V72371" s="5" t="str">
        <f t="shared" si="1130"/>
        <v/>
      </c>
    </row>
    <row r="72372" spans="22:22" x14ac:dyDescent="0.35">
      <c r="V72372" s="5" t="str">
        <f t="shared" si="1130"/>
        <v/>
      </c>
    </row>
    <row r="72373" spans="22:22" x14ac:dyDescent="0.35">
      <c r="V72373" s="5" t="str">
        <f t="shared" si="1130"/>
        <v/>
      </c>
    </row>
    <row r="72374" spans="22:22" x14ac:dyDescent="0.35">
      <c r="V72374" s="5" t="str">
        <f t="shared" si="1130"/>
        <v/>
      </c>
    </row>
    <row r="72375" spans="22:22" x14ac:dyDescent="0.35">
      <c r="V72375" s="5" t="str">
        <f t="shared" si="1130"/>
        <v/>
      </c>
    </row>
    <row r="72376" spans="22:22" x14ac:dyDescent="0.35">
      <c r="V72376" s="5" t="str">
        <f t="shared" si="1130"/>
        <v/>
      </c>
    </row>
    <row r="72377" spans="22:22" x14ac:dyDescent="0.35">
      <c r="V72377" s="5" t="str">
        <f t="shared" si="1130"/>
        <v/>
      </c>
    </row>
    <row r="72378" spans="22:22" x14ac:dyDescent="0.35">
      <c r="V72378" s="5" t="str">
        <f t="shared" si="1130"/>
        <v/>
      </c>
    </row>
    <row r="72379" spans="22:22" x14ac:dyDescent="0.35">
      <c r="V72379" s="5" t="str">
        <f t="shared" si="1130"/>
        <v/>
      </c>
    </row>
    <row r="72380" spans="22:22" x14ac:dyDescent="0.35">
      <c r="V72380" s="5" t="str">
        <f t="shared" si="1130"/>
        <v/>
      </c>
    </row>
    <row r="72381" spans="22:22" x14ac:dyDescent="0.35">
      <c r="V72381" s="5" t="str">
        <f t="shared" si="1130"/>
        <v/>
      </c>
    </row>
    <row r="72382" spans="22:22" x14ac:dyDescent="0.35">
      <c r="V72382" s="5" t="str">
        <f t="shared" si="1130"/>
        <v/>
      </c>
    </row>
    <row r="72383" spans="22:22" x14ac:dyDescent="0.35">
      <c r="V72383" s="5" t="str">
        <f t="shared" si="1130"/>
        <v/>
      </c>
    </row>
    <row r="72384" spans="22:22" x14ac:dyDescent="0.35">
      <c r="V72384" s="5" t="str">
        <f t="shared" si="1130"/>
        <v/>
      </c>
    </row>
    <row r="72385" spans="22:22" x14ac:dyDescent="0.35">
      <c r="V72385" s="5" t="str">
        <f t="shared" si="1130"/>
        <v/>
      </c>
    </row>
    <row r="72386" spans="22:22" x14ac:dyDescent="0.35">
      <c r="V72386" s="5" t="str">
        <f t="shared" ref="V72386:V72449" si="1131">TRIM(CLEAN(SUBSTITUTE(A72386,CHAR(160)," ")))</f>
        <v/>
      </c>
    </row>
    <row r="72387" spans="22:22" x14ac:dyDescent="0.35">
      <c r="V72387" s="5" t="str">
        <f t="shared" si="1131"/>
        <v/>
      </c>
    </row>
    <row r="72388" spans="22:22" x14ac:dyDescent="0.35">
      <c r="V72388" s="5" t="str">
        <f t="shared" si="1131"/>
        <v/>
      </c>
    </row>
    <row r="72389" spans="22:22" x14ac:dyDescent="0.35">
      <c r="V72389" s="5" t="str">
        <f t="shared" si="1131"/>
        <v/>
      </c>
    </row>
    <row r="72390" spans="22:22" x14ac:dyDescent="0.35">
      <c r="V72390" s="5" t="str">
        <f t="shared" si="1131"/>
        <v/>
      </c>
    </row>
    <row r="72391" spans="22:22" x14ac:dyDescent="0.35">
      <c r="V72391" s="5" t="str">
        <f t="shared" si="1131"/>
        <v/>
      </c>
    </row>
    <row r="72392" spans="22:22" x14ac:dyDescent="0.35">
      <c r="V72392" s="5" t="str">
        <f t="shared" si="1131"/>
        <v/>
      </c>
    </row>
    <row r="72393" spans="22:22" x14ac:dyDescent="0.35">
      <c r="V72393" s="5" t="str">
        <f t="shared" si="1131"/>
        <v/>
      </c>
    </row>
    <row r="72394" spans="22:22" x14ac:dyDescent="0.35">
      <c r="V72394" s="5" t="str">
        <f t="shared" si="1131"/>
        <v/>
      </c>
    </row>
    <row r="72395" spans="22:22" x14ac:dyDescent="0.35">
      <c r="V72395" s="5" t="str">
        <f t="shared" si="1131"/>
        <v/>
      </c>
    </row>
    <row r="72396" spans="22:22" x14ac:dyDescent="0.35">
      <c r="V72396" s="5" t="str">
        <f t="shared" si="1131"/>
        <v/>
      </c>
    </row>
    <row r="72397" spans="22:22" x14ac:dyDescent="0.35">
      <c r="V72397" s="5" t="str">
        <f t="shared" si="1131"/>
        <v/>
      </c>
    </row>
    <row r="72398" spans="22:22" x14ac:dyDescent="0.35">
      <c r="V72398" s="5" t="str">
        <f t="shared" si="1131"/>
        <v/>
      </c>
    </row>
    <row r="72399" spans="22:22" x14ac:dyDescent="0.35">
      <c r="V72399" s="5" t="str">
        <f t="shared" si="1131"/>
        <v/>
      </c>
    </row>
    <row r="72400" spans="22:22" x14ac:dyDescent="0.35">
      <c r="V72400" s="5" t="str">
        <f t="shared" si="1131"/>
        <v/>
      </c>
    </row>
    <row r="72401" spans="22:22" x14ac:dyDescent="0.35">
      <c r="V72401" s="5" t="str">
        <f t="shared" si="1131"/>
        <v/>
      </c>
    </row>
    <row r="72402" spans="22:22" x14ac:dyDescent="0.35">
      <c r="V72402" s="5" t="str">
        <f t="shared" si="1131"/>
        <v/>
      </c>
    </row>
    <row r="72403" spans="22:22" x14ac:dyDescent="0.35">
      <c r="V72403" s="5" t="str">
        <f t="shared" si="1131"/>
        <v/>
      </c>
    </row>
    <row r="72404" spans="22:22" x14ac:dyDescent="0.35">
      <c r="V72404" s="5" t="str">
        <f t="shared" si="1131"/>
        <v/>
      </c>
    </row>
    <row r="72405" spans="22:22" x14ac:dyDescent="0.35">
      <c r="V72405" s="5" t="str">
        <f t="shared" si="1131"/>
        <v/>
      </c>
    </row>
    <row r="72406" spans="22:22" x14ac:dyDescent="0.35">
      <c r="V72406" s="5" t="str">
        <f t="shared" si="1131"/>
        <v/>
      </c>
    </row>
    <row r="72407" spans="22:22" x14ac:dyDescent="0.35">
      <c r="V72407" s="5" t="str">
        <f t="shared" si="1131"/>
        <v/>
      </c>
    </row>
    <row r="72408" spans="22:22" x14ac:dyDescent="0.35">
      <c r="V72408" s="5" t="str">
        <f t="shared" si="1131"/>
        <v/>
      </c>
    </row>
    <row r="72409" spans="22:22" x14ac:dyDescent="0.35">
      <c r="V72409" s="5" t="str">
        <f t="shared" si="1131"/>
        <v/>
      </c>
    </row>
    <row r="72410" spans="22:22" x14ac:dyDescent="0.35">
      <c r="V72410" s="5" t="str">
        <f t="shared" si="1131"/>
        <v/>
      </c>
    </row>
    <row r="72411" spans="22:22" x14ac:dyDescent="0.35">
      <c r="V72411" s="5" t="str">
        <f t="shared" si="1131"/>
        <v/>
      </c>
    </row>
    <row r="72412" spans="22:22" x14ac:dyDescent="0.35">
      <c r="V72412" s="5" t="str">
        <f t="shared" si="1131"/>
        <v/>
      </c>
    </row>
    <row r="72413" spans="22:22" x14ac:dyDescent="0.35">
      <c r="V72413" s="5" t="str">
        <f t="shared" si="1131"/>
        <v/>
      </c>
    </row>
    <row r="72414" spans="22:22" x14ac:dyDescent="0.35">
      <c r="V72414" s="5" t="str">
        <f t="shared" si="1131"/>
        <v/>
      </c>
    </row>
    <row r="72415" spans="22:22" x14ac:dyDescent="0.35">
      <c r="V72415" s="5" t="str">
        <f t="shared" si="1131"/>
        <v/>
      </c>
    </row>
    <row r="72416" spans="22:22" x14ac:dyDescent="0.35">
      <c r="V72416" s="5" t="str">
        <f t="shared" si="1131"/>
        <v/>
      </c>
    </row>
    <row r="72417" spans="22:22" x14ac:dyDescent="0.35">
      <c r="V72417" s="5" t="str">
        <f t="shared" si="1131"/>
        <v/>
      </c>
    </row>
    <row r="72418" spans="22:22" x14ac:dyDescent="0.35">
      <c r="V72418" s="5" t="str">
        <f t="shared" si="1131"/>
        <v/>
      </c>
    </row>
    <row r="72419" spans="22:22" x14ac:dyDescent="0.35">
      <c r="V72419" s="5" t="str">
        <f t="shared" si="1131"/>
        <v/>
      </c>
    </row>
    <row r="72420" spans="22:22" x14ac:dyDescent="0.35">
      <c r="V72420" s="5" t="str">
        <f t="shared" si="1131"/>
        <v/>
      </c>
    </row>
    <row r="72421" spans="22:22" x14ac:dyDescent="0.35">
      <c r="V72421" s="5" t="str">
        <f t="shared" si="1131"/>
        <v/>
      </c>
    </row>
    <row r="72422" spans="22:22" x14ac:dyDescent="0.35">
      <c r="V72422" s="5" t="str">
        <f t="shared" si="1131"/>
        <v/>
      </c>
    </row>
    <row r="72423" spans="22:22" x14ac:dyDescent="0.35">
      <c r="V72423" s="5" t="str">
        <f t="shared" si="1131"/>
        <v/>
      </c>
    </row>
    <row r="72424" spans="22:22" x14ac:dyDescent="0.35">
      <c r="V72424" s="5" t="str">
        <f t="shared" si="1131"/>
        <v/>
      </c>
    </row>
    <row r="72425" spans="22:22" x14ac:dyDescent="0.35">
      <c r="V72425" s="5" t="str">
        <f t="shared" si="1131"/>
        <v/>
      </c>
    </row>
    <row r="72426" spans="22:22" x14ac:dyDescent="0.35">
      <c r="V72426" s="5" t="str">
        <f t="shared" si="1131"/>
        <v/>
      </c>
    </row>
    <row r="72427" spans="22:22" x14ac:dyDescent="0.35">
      <c r="V72427" s="5" t="str">
        <f t="shared" si="1131"/>
        <v/>
      </c>
    </row>
    <row r="72428" spans="22:22" x14ac:dyDescent="0.35">
      <c r="V72428" s="5" t="str">
        <f t="shared" si="1131"/>
        <v/>
      </c>
    </row>
    <row r="72429" spans="22:22" x14ac:dyDescent="0.35">
      <c r="V72429" s="5" t="str">
        <f t="shared" si="1131"/>
        <v/>
      </c>
    </row>
    <row r="72430" spans="22:22" x14ac:dyDescent="0.35">
      <c r="V72430" s="5" t="str">
        <f t="shared" si="1131"/>
        <v/>
      </c>
    </row>
    <row r="72431" spans="22:22" x14ac:dyDescent="0.35">
      <c r="V72431" s="5" t="str">
        <f t="shared" si="1131"/>
        <v/>
      </c>
    </row>
    <row r="72432" spans="22:22" x14ac:dyDescent="0.35">
      <c r="V72432" s="5" t="str">
        <f t="shared" si="1131"/>
        <v/>
      </c>
    </row>
    <row r="72433" spans="22:22" x14ac:dyDescent="0.35">
      <c r="V72433" s="5" t="str">
        <f t="shared" si="1131"/>
        <v/>
      </c>
    </row>
    <row r="72434" spans="22:22" x14ac:dyDescent="0.35">
      <c r="V72434" s="5" t="str">
        <f t="shared" si="1131"/>
        <v/>
      </c>
    </row>
    <row r="72435" spans="22:22" x14ac:dyDescent="0.35">
      <c r="V72435" s="5" t="str">
        <f t="shared" si="1131"/>
        <v/>
      </c>
    </row>
    <row r="72436" spans="22:22" x14ac:dyDescent="0.35">
      <c r="V72436" s="5" t="str">
        <f t="shared" si="1131"/>
        <v/>
      </c>
    </row>
    <row r="72437" spans="22:22" x14ac:dyDescent="0.35">
      <c r="V72437" s="5" t="str">
        <f t="shared" si="1131"/>
        <v/>
      </c>
    </row>
    <row r="72438" spans="22:22" x14ac:dyDescent="0.35">
      <c r="V72438" s="5" t="str">
        <f t="shared" si="1131"/>
        <v/>
      </c>
    </row>
    <row r="72439" spans="22:22" x14ac:dyDescent="0.35">
      <c r="V72439" s="5" t="str">
        <f t="shared" si="1131"/>
        <v/>
      </c>
    </row>
    <row r="72440" spans="22:22" x14ac:dyDescent="0.35">
      <c r="V72440" s="5" t="str">
        <f t="shared" si="1131"/>
        <v/>
      </c>
    </row>
    <row r="72441" spans="22:22" x14ac:dyDescent="0.35">
      <c r="V72441" s="5" t="str">
        <f t="shared" si="1131"/>
        <v/>
      </c>
    </row>
    <row r="72442" spans="22:22" x14ac:dyDescent="0.35">
      <c r="V72442" s="5" t="str">
        <f t="shared" si="1131"/>
        <v/>
      </c>
    </row>
    <row r="72443" spans="22:22" x14ac:dyDescent="0.35">
      <c r="V72443" s="5" t="str">
        <f t="shared" si="1131"/>
        <v/>
      </c>
    </row>
    <row r="72444" spans="22:22" x14ac:dyDescent="0.35">
      <c r="V72444" s="5" t="str">
        <f t="shared" si="1131"/>
        <v/>
      </c>
    </row>
    <row r="72445" spans="22:22" x14ac:dyDescent="0.35">
      <c r="V72445" s="5" t="str">
        <f t="shared" si="1131"/>
        <v/>
      </c>
    </row>
    <row r="72446" spans="22:22" x14ac:dyDescent="0.35">
      <c r="V72446" s="5" t="str">
        <f t="shared" si="1131"/>
        <v/>
      </c>
    </row>
    <row r="72447" spans="22:22" x14ac:dyDescent="0.35">
      <c r="V72447" s="5" t="str">
        <f t="shared" si="1131"/>
        <v/>
      </c>
    </row>
    <row r="72448" spans="22:22" x14ac:dyDescent="0.35">
      <c r="V72448" s="5" t="str">
        <f t="shared" si="1131"/>
        <v/>
      </c>
    </row>
    <row r="72449" spans="22:22" x14ac:dyDescent="0.35">
      <c r="V72449" s="5" t="str">
        <f t="shared" si="1131"/>
        <v/>
      </c>
    </row>
    <row r="72450" spans="22:22" x14ac:dyDescent="0.35">
      <c r="V72450" s="5" t="str">
        <f t="shared" ref="V72450:V72513" si="1132">TRIM(CLEAN(SUBSTITUTE(A72450,CHAR(160)," ")))</f>
        <v/>
      </c>
    </row>
    <row r="72451" spans="22:22" x14ac:dyDescent="0.35">
      <c r="V72451" s="5" t="str">
        <f t="shared" si="1132"/>
        <v/>
      </c>
    </row>
    <row r="72452" spans="22:22" x14ac:dyDescent="0.35">
      <c r="V72452" s="5" t="str">
        <f t="shared" si="1132"/>
        <v/>
      </c>
    </row>
    <row r="72453" spans="22:22" x14ac:dyDescent="0.35">
      <c r="V72453" s="5" t="str">
        <f t="shared" si="1132"/>
        <v/>
      </c>
    </row>
    <row r="72454" spans="22:22" x14ac:dyDescent="0.35">
      <c r="V72454" s="5" t="str">
        <f t="shared" si="1132"/>
        <v/>
      </c>
    </row>
    <row r="72455" spans="22:22" x14ac:dyDescent="0.35">
      <c r="V72455" s="5" t="str">
        <f t="shared" si="1132"/>
        <v/>
      </c>
    </row>
    <row r="72456" spans="22:22" x14ac:dyDescent="0.35">
      <c r="V72456" s="5" t="str">
        <f t="shared" si="1132"/>
        <v/>
      </c>
    </row>
    <row r="72457" spans="22:22" x14ac:dyDescent="0.35">
      <c r="V72457" s="5" t="str">
        <f t="shared" si="1132"/>
        <v/>
      </c>
    </row>
    <row r="72458" spans="22:22" x14ac:dyDescent="0.35">
      <c r="V72458" s="5" t="str">
        <f t="shared" si="1132"/>
        <v/>
      </c>
    </row>
    <row r="72459" spans="22:22" x14ac:dyDescent="0.35">
      <c r="V72459" s="5" t="str">
        <f t="shared" si="1132"/>
        <v/>
      </c>
    </row>
    <row r="72460" spans="22:22" x14ac:dyDescent="0.35">
      <c r="V72460" s="5" t="str">
        <f t="shared" si="1132"/>
        <v/>
      </c>
    </row>
    <row r="72461" spans="22:22" x14ac:dyDescent="0.35">
      <c r="V72461" s="5" t="str">
        <f t="shared" si="1132"/>
        <v/>
      </c>
    </row>
    <row r="72462" spans="22:22" x14ac:dyDescent="0.35">
      <c r="V72462" s="5" t="str">
        <f t="shared" si="1132"/>
        <v/>
      </c>
    </row>
    <row r="72463" spans="22:22" x14ac:dyDescent="0.35">
      <c r="V72463" s="5" t="str">
        <f t="shared" si="1132"/>
        <v/>
      </c>
    </row>
    <row r="72464" spans="22:22" x14ac:dyDescent="0.35">
      <c r="V72464" s="5" t="str">
        <f t="shared" si="1132"/>
        <v/>
      </c>
    </row>
    <row r="72465" spans="22:22" x14ac:dyDescent="0.35">
      <c r="V72465" s="5" t="str">
        <f t="shared" si="1132"/>
        <v/>
      </c>
    </row>
    <row r="72466" spans="22:22" x14ac:dyDescent="0.35">
      <c r="V72466" s="5" t="str">
        <f t="shared" si="1132"/>
        <v/>
      </c>
    </row>
    <row r="72467" spans="22:22" x14ac:dyDescent="0.35">
      <c r="V72467" s="5" t="str">
        <f t="shared" si="1132"/>
        <v/>
      </c>
    </row>
    <row r="72468" spans="22:22" x14ac:dyDescent="0.35">
      <c r="V72468" s="5" t="str">
        <f t="shared" si="1132"/>
        <v/>
      </c>
    </row>
    <row r="72469" spans="22:22" x14ac:dyDescent="0.35">
      <c r="V72469" s="5" t="str">
        <f t="shared" si="1132"/>
        <v/>
      </c>
    </row>
    <row r="72470" spans="22:22" x14ac:dyDescent="0.35">
      <c r="V72470" s="5" t="str">
        <f t="shared" si="1132"/>
        <v/>
      </c>
    </row>
    <row r="72471" spans="22:22" x14ac:dyDescent="0.35">
      <c r="V72471" s="5" t="str">
        <f t="shared" si="1132"/>
        <v/>
      </c>
    </row>
    <row r="72472" spans="22:22" x14ac:dyDescent="0.35">
      <c r="V72472" s="5" t="str">
        <f t="shared" si="1132"/>
        <v/>
      </c>
    </row>
    <row r="72473" spans="22:22" x14ac:dyDescent="0.35">
      <c r="V72473" s="5" t="str">
        <f t="shared" si="1132"/>
        <v/>
      </c>
    </row>
    <row r="72474" spans="22:22" x14ac:dyDescent="0.35">
      <c r="V72474" s="5" t="str">
        <f t="shared" si="1132"/>
        <v/>
      </c>
    </row>
    <row r="72475" spans="22:22" x14ac:dyDescent="0.35">
      <c r="V72475" s="5" t="str">
        <f t="shared" si="1132"/>
        <v/>
      </c>
    </row>
    <row r="72476" spans="22:22" x14ac:dyDescent="0.35">
      <c r="V72476" s="5" t="str">
        <f t="shared" si="1132"/>
        <v/>
      </c>
    </row>
    <row r="72477" spans="22:22" x14ac:dyDescent="0.35">
      <c r="V72477" s="5" t="str">
        <f t="shared" si="1132"/>
        <v/>
      </c>
    </row>
    <row r="72478" spans="22:22" x14ac:dyDescent="0.35">
      <c r="V72478" s="5" t="str">
        <f t="shared" si="1132"/>
        <v/>
      </c>
    </row>
    <row r="72479" spans="22:22" x14ac:dyDescent="0.35">
      <c r="V72479" s="5" t="str">
        <f t="shared" si="1132"/>
        <v/>
      </c>
    </row>
    <row r="72480" spans="22:22" x14ac:dyDescent="0.35">
      <c r="V72480" s="5" t="str">
        <f t="shared" si="1132"/>
        <v/>
      </c>
    </row>
    <row r="72481" spans="22:22" x14ac:dyDescent="0.35">
      <c r="V72481" s="5" t="str">
        <f t="shared" si="1132"/>
        <v/>
      </c>
    </row>
    <row r="72482" spans="22:22" x14ac:dyDescent="0.35">
      <c r="V72482" s="5" t="str">
        <f t="shared" si="1132"/>
        <v/>
      </c>
    </row>
    <row r="72483" spans="22:22" x14ac:dyDescent="0.35">
      <c r="V72483" s="5" t="str">
        <f t="shared" si="1132"/>
        <v/>
      </c>
    </row>
    <row r="72484" spans="22:22" x14ac:dyDescent="0.35">
      <c r="V72484" s="5" t="str">
        <f t="shared" si="1132"/>
        <v/>
      </c>
    </row>
    <row r="72485" spans="22:22" x14ac:dyDescent="0.35">
      <c r="V72485" s="5" t="str">
        <f t="shared" si="1132"/>
        <v/>
      </c>
    </row>
    <row r="72486" spans="22:22" x14ac:dyDescent="0.35">
      <c r="V72486" s="5" t="str">
        <f t="shared" si="1132"/>
        <v/>
      </c>
    </row>
    <row r="72487" spans="22:22" x14ac:dyDescent="0.35">
      <c r="V72487" s="5" t="str">
        <f t="shared" si="1132"/>
        <v/>
      </c>
    </row>
    <row r="72488" spans="22:22" x14ac:dyDescent="0.35">
      <c r="V72488" s="5" t="str">
        <f t="shared" si="1132"/>
        <v/>
      </c>
    </row>
    <row r="72489" spans="22:22" x14ac:dyDescent="0.35">
      <c r="V72489" s="5" t="str">
        <f t="shared" si="1132"/>
        <v/>
      </c>
    </row>
    <row r="72490" spans="22:22" x14ac:dyDescent="0.35">
      <c r="V72490" s="5" t="str">
        <f t="shared" si="1132"/>
        <v/>
      </c>
    </row>
    <row r="72491" spans="22:22" x14ac:dyDescent="0.35">
      <c r="V72491" s="5" t="str">
        <f t="shared" si="1132"/>
        <v/>
      </c>
    </row>
    <row r="72492" spans="22:22" x14ac:dyDescent="0.35">
      <c r="V72492" s="5" t="str">
        <f t="shared" si="1132"/>
        <v/>
      </c>
    </row>
    <row r="72493" spans="22:22" x14ac:dyDescent="0.35">
      <c r="V72493" s="5" t="str">
        <f t="shared" si="1132"/>
        <v/>
      </c>
    </row>
    <row r="72494" spans="22:22" x14ac:dyDescent="0.35">
      <c r="V72494" s="5" t="str">
        <f t="shared" si="1132"/>
        <v/>
      </c>
    </row>
    <row r="72495" spans="22:22" x14ac:dyDescent="0.35">
      <c r="V72495" s="5" t="str">
        <f t="shared" si="1132"/>
        <v/>
      </c>
    </row>
    <row r="72496" spans="22:22" x14ac:dyDescent="0.35">
      <c r="V72496" s="5" t="str">
        <f t="shared" si="1132"/>
        <v/>
      </c>
    </row>
    <row r="72497" spans="22:22" x14ac:dyDescent="0.35">
      <c r="V72497" s="5" t="str">
        <f t="shared" si="1132"/>
        <v/>
      </c>
    </row>
    <row r="72498" spans="22:22" x14ac:dyDescent="0.35">
      <c r="V72498" s="5" t="str">
        <f t="shared" si="1132"/>
        <v/>
      </c>
    </row>
    <row r="72499" spans="22:22" x14ac:dyDescent="0.35">
      <c r="V72499" s="5" t="str">
        <f t="shared" si="1132"/>
        <v/>
      </c>
    </row>
    <row r="72500" spans="22:22" x14ac:dyDescent="0.35">
      <c r="V72500" s="5" t="str">
        <f t="shared" si="1132"/>
        <v/>
      </c>
    </row>
    <row r="72501" spans="22:22" x14ac:dyDescent="0.35">
      <c r="V72501" s="5" t="str">
        <f t="shared" si="1132"/>
        <v/>
      </c>
    </row>
    <row r="72502" spans="22:22" x14ac:dyDescent="0.35">
      <c r="V72502" s="5" t="str">
        <f t="shared" si="1132"/>
        <v/>
      </c>
    </row>
    <row r="72503" spans="22:22" x14ac:dyDescent="0.35">
      <c r="V72503" s="5" t="str">
        <f t="shared" si="1132"/>
        <v/>
      </c>
    </row>
    <row r="72504" spans="22:22" x14ac:dyDescent="0.35">
      <c r="V72504" s="5" t="str">
        <f t="shared" si="1132"/>
        <v/>
      </c>
    </row>
    <row r="72505" spans="22:22" x14ac:dyDescent="0.35">
      <c r="V72505" s="5" t="str">
        <f t="shared" si="1132"/>
        <v/>
      </c>
    </row>
    <row r="72506" spans="22:22" x14ac:dyDescent="0.35">
      <c r="V72506" s="5" t="str">
        <f t="shared" si="1132"/>
        <v/>
      </c>
    </row>
    <row r="72507" spans="22:22" x14ac:dyDescent="0.35">
      <c r="V72507" s="5" t="str">
        <f t="shared" si="1132"/>
        <v/>
      </c>
    </row>
    <row r="72508" spans="22:22" x14ac:dyDescent="0.35">
      <c r="V72508" s="5" t="str">
        <f t="shared" si="1132"/>
        <v/>
      </c>
    </row>
    <row r="72509" spans="22:22" x14ac:dyDescent="0.35">
      <c r="V72509" s="5" t="str">
        <f t="shared" si="1132"/>
        <v/>
      </c>
    </row>
    <row r="72510" spans="22:22" x14ac:dyDescent="0.35">
      <c r="V72510" s="5" t="str">
        <f t="shared" si="1132"/>
        <v/>
      </c>
    </row>
    <row r="72511" spans="22:22" x14ac:dyDescent="0.35">
      <c r="V72511" s="5" t="str">
        <f t="shared" si="1132"/>
        <v/>
      </c>
    </row>
    <row r="72512" spans="22:22" x14ac:dyDescent="0.35">
      <c r="V72512" s="5" t="str">
        <f t="shared" si="1132"/>
        <v/>
      </c>
    </row>
    <row r="72513" spans="22:22" x14ac:dyDescent="0.35">
      <c r="V72513" s="5" t="str">
        <f t="shared" si="1132"/>
        <v/>
      </c>
    </row>
    <row r="72514" spans="22:22" x14ac:dyDescent="0.35">
      <c r="V72514" s="5" t="str">
        <f t="shared" ref="V72514:V72577" si="1133">TRIM(CLEAN(SUBSTITUTE(A72514,CHAR(160)," ")))</f>
        <v/>
      </c>
    </row>
    <row r="72515" spans="22:22" x14ac:dyDescent="0.35">
      <c r="V72515" s="5" t="str">
        <f t="shared" si="1133"/>
        <v/>
      </c>
    </row>
    <row r="72516" spans="22:22" x14ac:dyDescent="0.35">
      <c r="V72516" s="5" t="str">
        <f t="shared" si="1133"/>
        <v/>
      </c>
    </row>
    <row r="72517" spans="22:22" x14ac:dyDescent="0.35">
      <c r="V72517" s="5" t="str">
        <f t="shared" si="1133"/>
        <v/>
      </c>
    </row>
    <row r="72518" spans="22:22" x14ac:dyDescent="0.35">
      <c r="V72518" s="5" t="str">
        <f t="shared" si="1133"/>
        <v/>
      </c>
    </row>
    <row r="72519" spans="22:22" x14ac:dyDescent="0.35">
      <c r="V72519" s="5" t="str">
        <f t="shared" si="1133"/>
        <v/>
      </c>
    </row>
    <row r="72520" spans="22:22" x14ac:dyDescent="0.35">
      <c r="V72520" s="5" t="str">
        <f t="shared" si="1133"/>
        <v/>
      </c>
    </row>
    <row r="72521" spans="22:22" x14ac:dyDescent="0.35">
      <c r="V72521" s="5" t="str">
        <f t="shared" si="1133"/>
        <v/>
      </c>
    </row>
    <row r="72522" spans="22:22" x14ac:dyDescent="0.35">
      <c r="V72522" s="5" t="str">
        <f t="shared" si="1133"/>
        <v/>
      </c>
    </row>
    <row r="72523" spans="22:22" x14ac:dyDescent="0.35">
      <c r="V72523" s="5" t="str">
        <f t="shared" si="1133"/>
        <v/>
      </c>
    </row>
    <row r="72524" spans="22:22" x14ac:dyDescent="0.35">
      <c r="V72524" s="5" t="str">
        <f t="shared" si="1133"/>
        <v/>
      </c>
    </row>
    <row r="72525" spans="22:22" x14ac:dyDescent="0.35">
      <c r="V72525" s="5" t="str">
        <f t="shared" si="1133"/>
        <v/>
      </c>
    </row>
    <row r="72526" spans="22:22" x14ac:dyDescent="0.35">
      <c r="V72526" s="5" t="str">
        <f t="shared" si="1133"/>
        <v/>
      </c>
    </row>
    <row r="72527" spans="22:22" x14ac:dyDescent="0.35">
      <c r="V72527" s="5" t="str">
        <f t="shared" si="1133"/>
        <v/>
      </c>
    </row>
    <row r="72528" spans="22:22" x14ac:dyDescent="0.35">
      <c r="V72528" s="5" t="str">
        <f t="shared" si="1133"/>
        <v/>
      </c>
    </row>
    <row r="72529" spans="22:22" x14ac:dyDescent="0.35">
      <c r="V72529" s="5" t="str">
        <f t="shared" si="1133"/>
        <v/>
      </c>
    </row>
    <row r="72530" spans="22:22" x14ac:dyDescent="0.35">
      <c r="V72530" s="5" t="str">
        <f t="shared" si="1133"/>
        <v/>
      </c>
    </row>
    <row r="72531" spans="22:22" x14ac:dyDescent="0.35">
      <c r="V72531" s="5" t="str">
        <f t="shared" si="1133"/>
        <v/>
      </c>
    </row>
    <row r="72532" spans="22:22" x14ac:dyDescent="0.35">
      <c r="V72532" s="5" t="str">
        <f t="shared" si="1133"/>
        <v/>
      </c>
    </row>
    <row r="72533" spans="22:22" x14ac:dyDescent="0.35">
      <c r="V72533" s="5" t="str">
        <f t="shared" si="1133"/>
        <v/>
      </c>
    </row>
    <row r="72534" spans="22:22" x14ac:dyDescent="0.35">
      <c r="V72534" s="5" t="str">
        <f t="shared" si="1133"/>
        <v/>
      </c>
    </row>
    <row r="72535" spans="22:22" x14ac:dyDescent="0.35">
      <c r="V72535" s="5" t="str">
        <f t="shared" si="1133"/>
        <v/>
      </c>
    </row>
    <row r="72536" spans="22:22" x14ac:dyDescent="0.35">
      <c r="V72536" s="5" t="str">
        <f t="shared" si="1133"/>
        <v/>
      </c>
    </row>
    <row r="72537" spans="22:22" x14ac:dyDescent="0.35">
      <c r="V72537" s="5" t="str">
        <f t="shared" si="1133"/>
        <v/>
      </c>
    </row>
    <row r="72538" spans="22:22" x14ac:dyDescent="0.35">
      <c r="V72538" s="5" t="str">
        <f t="shared" si="1133"/>
        <v/>
      </c>
    </row>
    <row r="72539" spans="22:22" x14ac:dyDescent="0.35">
      <c r="V72539" s="5" t="str">
        <f t="shared" si="1133"/>
        <v/>
      </c>
    </row>
    <row r="72540" spans="22:22" x14ac:dyDescent="0.35">
      <c r="V72540" s="5" t="str">
        <f t="shared" si="1133"/>
        <v/>
      </c>
    </row>
    <row r="72541" spans="22:22" x14ac:dyDescent="0.35">
      <c r="V72541" s="5" t="str">
        <f t="shared" si="1133"/>
        <v/>
      </c>
    </row>
    <row r="72542" spans="22:22" x14ac:dyDescent="0.35">
      <c r="V72542" s="5" t="str">
        <f t="shared" si="1133"/>
        <v/>
      </c>
    </row>
    <row r="72543" spans="22:22" x14ac:dyDescent="0.35">
      <c r="V72543" s="5" t="str">
        <f t="shared" si="1133"/>
        <v/>
      </c>
    </row>
    <row r="72544" spans="22:22" x14ac:dyDescent="0.35">
      <c r="V72544" s="5" t="str">
        <f t="shared" si="1133"/>
        <v/>
      </c>
    </row>
    <row r="72545" spans="22:22" x14ac:dyDescent="0.35">
      <c r="V72545" s="5" t="str">
        <f t="shared" si="1133"/>
        <v/>
      </c>
    </row>
    <row r="72546" spans="22:22" x14ac:dyDescent="0.35">
      <c r="V72546" s="5" t="str">
        <f t="shared" si="1133"/>
        <v/>
      </c>
    </row>
    <row r="72547" spans="22:22" x14ac:dyDescent="0.35">
      <c r="V72547" s="5" t="str">
        <f t="shared" si="1133"/>
        <v/>
      </c>
    </row>
    <row r="72548" spans="22:22" x14ac:dyDescent="0.35">
      <c r="V72548" s="5" t="str">
        <f t="shared" si="1133"/>
        <v/>
      </c>
    </row>
    <row r="72549" spans="22:22" x14ac:dyDescent="0.35">
      <c r="V72549" s="5" t="str">
        <f t="shared" si="1133"/>
        <v/>
      </c>
    </row>
    <row r="72550" spans="22:22" x14ac:dyDescent="0.35">
      <c r="V72550" s="5" t="str">
        <f t="shared" si="1133"/>
        <v/>
      </c>
    </row>
    <row r="72551" spans="22:22" x14ac:dyDescent="0.35">
      <c r="V72551" s="5" t="str">
        <f t="shared" si="1133"/>
        <v/>
      </c>
    </row>
    <row r="72552" spans="22:22" x14ac:dyDescent="0.35">
      <c r="V72552" s="5" t="str">
        <f t="shared" si="1133"/>
        <v/>
      </c>
    </row>
    <row r="72553" spans="22:22" x14ac:dyDescent="0.35">
      <c r="V72553" s="5" t="str">
        <f t="shared" si="1133"/>
        <v/>
      </c>
    </row>
    <row r="72554" spans="22:22" x14ac:dyDescent="0.35">
      <c r="V72554" s="5" t="str">
        <f t="shared" si="1133"/>
        <v/>
      </c>
    </row>
    <row r="72555" spans="22:22" x14ac:dyDescent="0.35">
      <c r="V72555" s="5" t="str">
        <f t="shared" si="1133"/>
        <v/>
      </c>
    </row>
    <row r="72556" spans="22:22" x14ac:dyDescent="0.35">
      <c r="V72556" s="5" t="str">
        <f t="shared" si="1133"/>
        <v/>
      </c>
    </row>
    <row r="72557" spans="22:22" x14ac:dyDescent="0.35">
      <c r="V72557" s="5" t="str">
        <f t="shared" si="1133"/>
        <v/>
      </c>
    </row>
    <row r="72558" spans="22:22" x14ac:dyDescent="0.35">
      <c r="V72558" s="5" t="str">
        <f t="shared" si="1133"/>
        <v/>
      </c>
    </row>
    <row r="72559" spans="22:22" x14ac:dyDescent="0.35">
      <c r="V72559" s="5" t="str">
        <f t="shared" si="1133"/>
        <v/>
      </c>
    </row>
    <row r="72560" spans="22:22" x14ac:dyDescent="0.35">
      <c r="V72560" s="5" t="str">
        <f t="shared" si="1133"/>
        <v/>
      </c>
    </row>
    <row r="72561" spans="22:22" x14ac:dyDescent="0.35">
      <c r="V72561" s="5" t="str">
        <f t="shared" si="1133"/>
        <v/>
      </c>
    </row>
    <row r="72562" spans="22:22" x14ac:dyDescent="0.35">
      <c r="V72562" s="5" t="str">
        <f t="shared" si="1133"/>
        <v/>
      </c>
    </row>
    <row r="72563" spans="22:22" x14ac:dyDescent="0.35">
      <c r="V72563" s="5" t="str">
        <f t="shared" si="1133"/>
        <v/>
      </c>
    </row>
    <row r="72564" spans="22:22" x14ac:dyDescent="0.35">
      <c r="V72564" s="5" t="str">
        <f t="shared" si="1133"/>
        <v/>
      </c>
    </row>
    <row r="72565" spans="22:22" x14ac:dyDescent="0.35">
      <c r="V72565" s="5" t="str">
        <f t="shared" si="1133"/>
        <v/>
      </c>
    </row>
    <row r="72566" spans="22:22" x14ac:dyDescent="0.35">
      <c r="V72566" s="5" t="str">
        <f t="shared" si="1133"/>
        <v/>
      </c>
    </row>
    <row r="72567" spans="22:22" x14ac:dyDescent="0.35">
      <c r="V72567" s="5" t="str">
        <f t="shared" si="1133"/>
        <v/>
      </c>
    </row>
    <row r="72568" spans="22:22" x14ac:dyDescent="0.35">
      <c r="V72568" s="5" t="str">
        <f t="shared" si="1133"/>
        <v/>
      </c>
    </row>
    <row r="72569" spans="22:22" x14ac:dyDescent="0.35">
      <c r="V72569" s="5" t="str">
        <f t="shared" si="1133"/>
        <v/>
      </c>
    </row>
    <row r="72570" spans="22:22" x14ac:dyDescent="0.35">
      <c r="V72570" s="5" t="str">
        <f t="shared" si="1133"/>
        <v/>
      </c>
    </row>
    <row r="72571" spans="22:22" x14ac:dyDescent="0.35">
      <c r="V72571" s="5" t="str">
        <f t="shared" si="1133"/>
        <v/>
      </c>
    </row>
    <row r="72572" spans="22:22" x14ac:dyDescent="0.35">
      <c r="V72572" s="5" t="str">
        <f t="shared" si="1133"/>
        <v/>
      </c>
    </row>
    <row r="72573" spans="22:22" x14ac:dyDescent="0.35">
      <c r="V72573" s="5" t="str">
        <f t="shared" si="1133"/>
        <v/>
      </c>
    </row>
    <row r="72574" spans="22:22" x14ac:dyDescent="0.35">
      <c r="V72574" s="5" t="str">
        <f t="shared" si="1133"/>
        <v/>
      </c>
    </row>
    <row r="72575" spans="22:22" x14ac:dyDescent="0.35">
      <c r="V72575" s="5" t="str">
        <f t="shared" si="1133"/>
        <v/>
      </c>
    </row>
    <row r="72576" spans="22:22" x14ac:dyDescent="0.35">
      <c r="V72576" s="5" t="str">
        <f t="shared" si="1133"/>
        <v/>
      </c>
    </row>
    <row r="72577" spans="22:22" x14ac:dyDescent="0.35">
      <c r="V72577" s="5" t="str">
        <f t="shared" si="1133"/>
        <v/>
      </c>
    </row>
    <row r="72578" spans="22:22" x14ac:dyDescent="0.35">
      <c r="V72578" s="5" t="str">
        <f t="shared" ref="V72578:V72641" si="1134">TRIM(CLEAN(SUBSTITUTE(A72578,CHAR(160)," ")))</f>
        <v/>
      </c>
    </row>
    <row r="72579" spans="22:22" x14ac:dyDescent="0.35">
      <c r="V72579" s="5" t="str">
        <f t="shared" si="1134"/>
        <v/>
      </c>
    </row>
    <row r="72580" spans="22:22" x14ac:dyDescent="0.35">
      <c r="V72580" s="5" t="str">
        <f t="shared" si="1134"/>
        <v/>
      </c>
    </row>
    <row r="72581" spans="22:22" x14ac:dyDescent="0.35">
      <c r="V72581" s="5" t="str">
        <f t="shared" si="1134"/>
        <v/>
      </c>
    </row>
    <row r="72582" spans="22:22" x14ac:dyDescent="0.35">
      <c r="V72582" s="5" t="str">
        <f t="shared" si="1134"/>
        <v/>
      </c>
    </row>
    <row r="72583" spans="22:22" x14ac:dyDescent="0.35">
      <c r="V72583" s="5" t="str">
        <f t="shared" si="1134"/>
        <v/>
      </c>
    </row>
    <row r="72584" spans="22:22" x14ac:dyDescent="0.35">
      <c r="V72584" s="5" t="str">
        <f t="shared" si="1134"/>
        <v/>
      </c>
    </row>
    <row r="72585" spans="22:22" x14ac:dyDescent="0.35">
      <c r="V72585" s="5" t="str">
        <f t="shared" si="1134"/>
        <v/>
      </c>
    </row>
    <row r="72586" spans="22:22" x14ac:dyDescent="0.35">
      <c r="V72586" s="5" t="str">
        <f t="shared" si="1134"/>
        <v/>
      </c>
    </row>
    <row r="72587" spans="22:22" x14ac:dyDescent="0.35">
      <c r="V72587" s="5" t="str">
        <f t="shared" si="1134"/>
        <v/>
      </c>
    </row>
    <row r="72588" spans="22:22" x14ac:dyDescent="0.35">
      <c r="V72588" s="5" t="str">
        <f t="shared" si="1134"/>
        <v/>
      </c>
    </row>
    <row r="72589" spans="22:22" x14ac:dyDescent="0.35">
      <c r="V72589" s="5" t="str">
        <f t="shared" si="1134"/>
        <v/>
      </c>
    </row>
    <row r="72590" spans="22:22" x14ac:dyDescent="0.35">
      <c r="V72590" s="5" t="str">
        <f t="shared" si="1134"/>
        <v/>
      </c>
    </row>
    <row r="72591" spans="22:22" x14ac:dyDescent="0.35">
      <c r="V72591" s="5" t="str">
        <f t="shared" si="1134"/>
        <v/>
      </c>
    </row>
    <row r="72592" spans="22:22" x14ac:dyDescent="0.35">
      <c r="V72592" s="5" t="str">
        <f t="shared" si="1134"/>
        <v/>
      </c>
    </row>
    <row r="72593" spans="22:22" x14ac:dyDescent="0.35">
      <c r="V72593" s="5" t="str">
        <f t="shared" si="1134"/>
        <v/>
      </c>
    </row>
    <row r="72594" spans="22:22" x14ac:dyDescent="0.35">
      <c r="V72594" s="5" t="str">
        <f t="shared" si="1134"/>
        <v/>
      </c>
    </row>
    <row r="72595" spans="22:22" x14ac:dyDescent="0.35">
      <c r="V72595" s="5" t="str">
        <f t="shared" si="1134"/>
        <v/>
      </c>
    </row>
    <row r="72596" spans="22:22" x14ac:dyDescent="0.35">
      <c r="V72596" s="5" t="str">
        <f t="shared" si="1134"/>
        <v/>
      </c>
    </row>
    <row r="72597" spans="22:22" x14ac:dyDescent="0.35">
      <c r="V72597" s="5" t="str">
        <f t="shared" si="1134"/>
        <v/>
      </c>
    </row>
    <row r="72598" spans="22:22" x14ac:dyDescent="0.35">
      <c r="V72598" s="5" t="str">
        <f t="shared" si="1134"/>
        <v/>
      </c>
    </row>
    <row r="72599" spans="22:22" x14ac:dyDescent="0.35">
      <c r="V72599" s="5" t="str">
        <f t="shared" si="1134"/>
        <v/>
      </c>
    </row>
    <row r="72600" spans="22:22" x14ac:dyDescent="0.35">
      <c r="V72600" s="5" t="str">
        <f t="shared" si="1134"/>
        <v/>
      </c>
    </row>
    <row r="72601" spans="22:22" x14ac:dyDescent="0.35">
      <c r="V72601" s="5" t="str">
        <f t="shared" si="1134"/>
        <v/>
      </c>
    </row>
    <row r="72602" spans="22:22" x14ac:dyDescent="0.35">
      <c r="V72602" s="5" t="str">
        <f t="shared" si="1134"/>
        <v/>
      </c>
    </row>
    <row r="72603" spans="22:22" x14ac:dyDescent="0.35">
      <c r="V72603" s="5" t="str">
        <f t="shared" si="1134"/>
        <v/>
      </c>
    </row>
    <row r="72604" spans="22:22" x14ac:dyDescent="0.35">
      <c r="V72604" s="5" t="str">
        <f t="shared" si="1134"/>
        <v/>
      </c>
    </row>
    <row r="72605" spans="22:22" x14ac:dyDescent="0.35">
      <c r="V72605" s="5" t="str">
        <f t="shared" si="1134"/>
        <v/>
      </c>
    </row>
    <row r="72606" spans="22:22" x14ac:dyDescent="0.35">
      <c r="V72606" s="5" t="str">
        <f t="shared" si="1134"/>
        <v/>
      </c>
    </row>
    <row r="72607" spans="22:22" x14ac:dyDescent="0.35">
      <c r="V72607" s="5" t="str">
        <f t="shared" si="1134"/>
        <v/>
      </c>
    </row>
    <row r="72608" spans="22:22" x14ac:dyDescent="0.35">
      <c r="V72608" s="5" t="str">
        <f t="shared" si="1134"/>
        <v/>
      </c>
    </row>
    <row r="72609" spans="22:22" x14ac:dyDescent="0.35">
      <c r="V72609" s="5" t="str">
        <f t="shared" si="1134"/>
        <v/>
      </c>
    </row>
    <row r="72610" spans="22:22" x14ac:dyDescent="0.35">
      <c r="V72610" s="5" t="str">
        <f t="shared" si="1134"/>
        <v/>
      </c>
    </row>
    <row r="72611" spans="22:22" x14ac:dyDescent="0.35">
      <c r="V72611" s="5" t="str">
        <f t="shared" si="1134"/>
        <v/>
      </c>
    </row>
    <row r="72612" spans="22:22" x14ac:dyDescent="0.35">
      <c r="V72612" s="5" t="str">
        <f t="shared" si="1134"/>
        <v/>
      </c>
    </row>
    <row r="72613" spans="22:22" x14ac:dyDescent="0.35">
      <c r="V72613" s="5" t="str">
        <f t="shared" si="1134"/>
        <v/>
      </c>
    </row>
    <row r="72614" spans="22:22" x14ac:dyDescent="0.35">
      <c r="V72614" s="5" t="str">
        <f t="shared" si="1134"/>
        <v/>
      </c>
    </row>
    <row r="72615" spans="22:22" x14ac:dyDescent="0.35">
      <c r="V72615" s="5" t="str">
        <f t="shared" si="1134"/>
        <v/>
      </c>
    </row>
    <row r="72616" spans="22:22" x14ac:dyDescent="0.35">
      <c r="V72616" s="5" t="str">
        <f t="shared" si="1134"/>
        <v/>
      </c>
    </row>
    <row r="72617" spans="22:22" x14ac:dyDescent="0.35">
      <c r="V72617" s="5" t="str">
        <f t="shared" si="1134"/>
        <v/>
      </c>
    </row>
    <row r="72618" spans="22:22" x14ac:dyDescent="0.35">
      <c r="V72618" s="5" t="str">
        <f t="shared" si="1134"/>
        <v/>
      </c>
    </row>
    <row r="72619" spans="22:22" x14ac:dyDescent="0.35">
      <c r="V72619" s="5" t="str">
        <f t="shared" si="1134"/>
        <v/>
      </c>
    </row>
    <row r="72620" spans="22:22" x14ac:dyDescent="0.35">
      <c r="V72620" s="5" t="str">
        <f t="shared" si="1134"/>
        <v/>
      </c>
    </row>
    <row r="72621" spans="22:22" x14ac:dyDescent="0.35">
      <c r="V72621" s="5" t="str">
        <f t="shared" si="1134"/>
        <v/>
      </c>
    </row>
    <row r="72622" spans="22:22" x14ac:dyDescent="0.35">
      <c r="V72622" s="5" t="str">
        <f t="shared" si="1134"/>
        <v/>
      </c>
    </row>
    <row r="72623" spans="22:22" x14ac:dyDescent="0.35">
      <c r="V72623" s="5" t="str">
        <f t="shared" si="1134"/>
        <v/>
      </c>
    </row>
    <row r="72624" spans="22:22" x14ac:dyDescent="0.35">
      <c r="V72624" s="5" t="str">
        <f t="shared" si="1134"/>
        <v/>
      </c>
    </row>
    <row r="72625" spans="22:22" x14ac:dyDescent="0.35">
      <c r="V72625" s="5" t="str">
        <f t="shared" si="1134"/>
        <v/>
      </c>
    </row>
    <row r="72626" spans="22:22" x14ac:dyDescent="0.35">
      <c r="V72626" s="5" t="str">
        <f t="shared" si="1134"/>
        <v/>
      </c>
    </row>
    <row r="72627" spans="22:22" x14ac:dyDescent="0.35">
      <c r="V72627" s="5" t="str">
        <f t="shared" si="1134"/>
        <v/>
      </c>
    </row>
    <row r="72628" spans="22:22" x14ac:dyDescent="0.35">
      <c r="V72628" s="5" t="str">
        <f t="shared" si="1134"/>
        <v/>
      </c>
    </row>
    <row r="72629" spans="22:22" x14ac:dyDescent="0.35">
      <c r="V72629" s="5" t="str">
        <f t="shared" si="1134"/>
        <v/>
      </c>
    </row>
    <row r="72630" spans="22:22" x14ac:dyDescent="0.35">
      <c r="V72630" s="5" t="str">
        <f t="shared" si="1134"/>
        <v/>
      </c>
    </row>
    <row r="72631" spans="22:22" x14ac:dyDescent="0.35">
      <c r="V72631" s="5" t="str">
        <f t="shared" si="1134"/>
        <v/>
      </c>
    </row>
    <row r="72632" spans="22:22" x14ac:dyDescent="0.35">
      <c r="V72632" s="5" t="str">
        <f t="shared" si="1134"/>
        <v/>
      </c>
    </row>
    <row r="72633" spans="22:22" x14ac:dyDescent="0.35">
      <c r="V72633" s="5" t="str">
        <f t="shared" si="1134"/>
        <v/>
      </c>
    </row>
    <row r="72634" spans="22:22" x14ac:dyDescent="0.35">
      <c r="V72634" s="5" t="str">
        <f t="shared" si="1134"/>
        <v/>
      </c>
    </row>
    <row r="72635" spans="22:22" x14ac:dyDescent="0.35">
      <c r="V72635" s="5" t="str">
        <f t="shared" si="1134"/>
        <v/>
      </c>
    </row>
    <row r="72636" spans="22:22" x14ac:dyDescent="0.35">
      <c r="V72636" s="5" t="str">
        <f t="shared" si="1134"/>
        <v/>
      </c>
    </row>
    <row r="72637" spans="22:22" x14ac:dyDescent="0.35">
      <c r="V72637" s="5" t="str">
        <f t="shared" si="1134"/>
        <v/>
      </c>
    </row>
    <row r="72638" spans="22:22" x14ac:dyDescent="0.35">
      <c r="V72638" s="5" t="str">
        <f t="shared" si="1134"/>
        <v/>
      </c>
    </row>
    <row r="72639" spans="22:22" x14ac:dyDescent="0.35">
      <c r="V72639" s="5" t="str">
        <f t="shared" si="1134"/>
        <v/>
      </c>
    </row>
    <row r="72640" spans="22:22" x14ac:dyDescent="0.35">
      <c r="V72640" s="5" t="str">
        <f t="shared" si="1134"/>
        <v/>
      </c>
    </row>
    <row r="72641" spans="22:22" x14ac:dyDescent="0.35">
      <c r="V72641" s="5" t="str">
        <f t="shared" si="1134"/>
        <v/>
      </c>
    </row>
    <row r="72642" spans="22:22" x14ac:dyDescent="0.35">
      <c r="V72642" s="5" t="str">
        <f t="shared" ref="V72642:V72705" si="1135">TRIM(CLEAN(SUBSTITUTE(A72642,CHAR(160)," ")))</f>
        <v/>
      </c>
    </row>
    <row r="72643" spans="22:22" x14ac:dyDescent="0.35">
      <c r="V72643" s="5" t="str">
        <f t="shared" si="1135"/>
        <v/>
      </c>
    </row>
    <row r="72644" spans="22:22" x14ac:dyDescent="0.35">
      <c r="V72644" s="5" t="str">
        <f t="shared" si="1135"/>
        <v/>
      </c>
    </row>
    <row r="72645" spans="22:22" x14ac:dyDescent="0.35">
      <c r="V72645" s="5" t="str">
        <f t="shared" si="1135"/>
        <v/>
      </c>
    </row>
    <row r="72646" spans="22:22" x14ac:dyDescent="0.35">
      <c r="V72646" s="5" t="str">
        <f t="shared" si="1135"/>
        <v/>
      </c>
    </row>
    <row r="72647" spans="22:22" x14ac:dyDescent="0.35">
      <c r="V72647" s="5" t="str">
        <f t="shared" si="1135"/>
        <v/>
      </c>
    </row>
    <row r="72648" spans="22:22" x14ac:dyDescent="0.35">
      <c r="V72648" s="5" t="str">
        <f t="shared" si="1135"/>
        <v/>
      </c>
    </row>
    <row r="72649" spans="22:22" x14ac:dyDescent="0.35">
      <c r="V72649" s="5" t="str">
        <f t="shared" si="1135"/>
        <v/>
      </c>
    </row>
    <row r="72650" spans="22:22" x14ac:dyDescent="0.35">
      <c r="V72650" s="5" t="str">
        <f t="shared" si="1135"/>
        <v/>
      </c>
    </row>
    <row r="72651" spans="22:22" x14ac:dyDescent="0.35">
      <c r="V72651" s="5" t="str">
        <f t="shared" si="1135"/>
        <v/>
      </c>
    </row>
    <row r="72652" spans="22:22" x14ac:dyDescent="0.35">
      <c r="V72652" s="5" t="str">
        <f t="shared" si="1135"/>
        <v/>
      </c>
    </row>
    <row r="72653" spans="22:22" x14ac:dyDescent="0.35">
      <c r="V72653" s="5" t="str">
        <f t="shared" si="1135"/>
        <v/>
      </c>
    </row>
    <row r="72654" spans="22:22" x14ac:dyDescent="0.35">
      <c r="V72654" s="5" t="str">
        <f t="shared" si="1135"/>
        <v/>
      </c>
    </row>
    <row r="72655" spans="22:22" x14ac:dyDescent="0.35">
      <c r="V72655" s="5" t="str">
        <f t="shared" si="1135"/>
        <v/>
      </c>
    </row>
    <row r="72656" spans="22:22" x14ac:dyDescent="0.35">
      <c r="V72656" s="5" t="str">
        <f t="shared" si="1135"/>
        <v/>
      </c>
    </row>
    <row r="72657" spans="22:22" x14ac:dyDescent="0.35">
      <c r="V72657" s="5" t="str">
        <f t="shared" si="1135"/>
        <v/>
      </c>
    </row>
    <row r="72658" spans="22:22" x14ac:dyDescent="0.35">
      <c r="V72658" s="5" t="str">
        <f t="shared" si="1135"/>
        <v/>
      </c>
    </row>
    <row r="72659" spans="22:22" x14ac:dyDescent="0.35">
      <c r="V72659" s="5" t="str">
        <f t="shared" si="1135"/>
        <v/>
      </c>
    </row>
    <row r="72660" spans="22:22" x14ac:dyDescent="0.35">
      <c r="V72660" s="5" t="str">
        <f t="shared" si="1135"/>
        <v/>
      </c>
    </row>
    <row r="72661" spans="22:22" x14ac:dyDescent="0.35">
      <c r="V72661" s="5" t="str">
        <f t="shared" si="1135"/>
        <v/>
      </c>
    </row>
    <row r="72662" spans="22:22" x14ac:dyDescent="0.35">
      <c r="V72662" s="5" t="str">
        <f t="shared" si="1135"/>
        <v/>
      </c>
    </row>
    <row r="72663" spans="22:22" x14ac:dyDescent="0.35">
      <c r="V72663" s="5" t="str">
        <f t="shared" si="1135"/>
        <v/>
      </c>
    </row>
    <row r="72664" spans="22:22" x14ac:dyDescent="0.35">
      <c r="V72664" s="5" t="str">
        <f t="shared" si="1135"/>
        <v/>
      </c>
    </row>
    <row r="72665" spans="22:22" x14ac:dyDescent="0.35">
      <c r="V72665" s="5" t="str">
        <f t="shared" si="1135"/>
        <v/>
      </c>
    </row>
    <row r="72666" spans="22:22" x14ac:dyDescent="0.35">
      <c r="V72666" s="5" t="str">
        <f t="shared" si="1135"/>
        <v/>
      </c>
    </row>
    <row r="72667" spans="22:22" x14ac:dyDescent="0.35">
      <c r="V72667" s="5" t="str">
        <f t="shared" si="1135"/>
        <v/>
      </c>
    </row>
    <row r="72668" spans="22:22" x14ac:dyDescent="0.35">
      <c r="V72668" s="5" t="str">
        <f t="shared" si="1135"/>
        <v/>
      </c>
    </row>
    <row r="72669" spans="22:22" x14ac:dyDescent="0.35">
      <c r="V72669" s="5" t="str">
        <f t="shared" si="1135"/>
        <v/>
      </c>
    </row>
    <row r="72670" spans="22:22" x14ac:dyDescent="0.35">
      <c r="V72670" s="5" t="str">
        <f t="shared" si="1135"/>
        <v/>
      </c>
    </row>
    <row r="72671" spans="22:22" x14ac:dyDescent="0.35">
      <c r="V72671" s="5" t="str">
        <f t="shared" si="1135"/>
        <v/>
      </c>
    </row>
    <row r="72672" spans="22:22" x14ac:dyDescent="0.35">
      <c r="V72672" s="5" t="str">
        <f t="shared" si="1135"/>
        <v/>
      </c>
    </row>
    <row r="72673" spans="22:22" x14ac:dyDescent="0.35">
      <c r="V72673" s="5" t="str">
        <f t="shared" si="1135"/>
        <v/>
      </c>
    </row>
    <row r="72674" spans="22:22" x14ac:dyDescent="0.35">
      <c r="V72674" s="5" t="str">
        <f t="shared" si="1135"/>
        <v/>
      </c>
    </row>
    <row r="72675" spans="22:22" x14ac:dyDescent="0.35">
      <c r="V72675" s="5" t="str">
        <f t="shared" si="1135"/>
        <v/>
      </c>
    </row>
    <row r="72676" spans="22:22" x14ac:dyDescent="0.35">
      <c r="V72676" s="5" t="str">
        <f t="shared" si="1135"/>
        <v/>
      </c>
    </row>
    <row r="72677" spans="22:22" x14ac:dyDescent="0.35">
      <c r="V72677" s="5" t="str">
        <f t="shared" si="1135"/>
        <v/>
      </c>
    </row>
    <row r="72678" spans="22:22" x14ac:dyDescent="0.35">
      <c r="V72678" s="5" t="str">
        <f t="shared" si="1135"/>
        <v/>
      </c>
    </row>
    <row r="72679" spans="22:22" x14ac:dyDescent="0.35">
      <c r="V72679" s="5" t="str">
        <f t="shared" si="1135"/>
        <v/>
      </c>
    </row>
    <row r="72680" spans="22:22" x14ac:dyDescent="0.35">
      <c r="V72680" s="5" t="str">
        <f t="shared" si="1135"/>
        <v/>
      </c>
    </row>
    <row r="72681" spans="22:22" x14ac:dyDescent="0.35">
      <c r="V72681" s="5" t="str">
        <f t="shared" si="1135"/>
        <v/>
      </c>
    </row>
    <row r="72682" spans="22:22" x14ac:dyDescent="0.35">
      <c r="V72682" s="5" t="str">
        <f t="shared" si="1135"/>
        <v/>
      </c>
    </row>
    <row r="72683" spans="22:22" x14ac:dyDescent="0.35">
      <c r="V72683" s="5" t="str">
        <f t="shared" si="1135"/>
        <v/>
      </c>
    </row>
    <row r="72684" spans="22:22" x14ac:dyDescent="0.35">
      <c r="V72684" s="5" t="str">
        <f t="shared" si="1135"/>
        <v/>
      </c>
    </row>
    <row r="72685" spans="22:22" x14ac:dyDescent="0.35">
      <c r="V72685" s="5" t="str">
        <f t="shared" si="1135"/>
        <v/>
      </c>
    </row>
    <row r="72686" spans="22:22" x14ac:dyDescent="0.35">
      <c r="V72686" s="5" t="str">
        <f t="shared" si="1135"/>
        <v/>
      </c>
    </row>
    <row r="72687" spans="22:22" x14ac:dyDescent="0.35">
      <c r="V72687" s="5" t="str">
        <f t="shared" si="1135"/>
        <v/>
      </c>
    </row>
    <row r="72688" spans="22:22" x14ac:dyDescent="0.35">
      <c r="V72688" s="5" t="str">
        <f t="shared" si="1135"/>
        <v/>
      </c>
    </row>
    <row r="72689" spans="22:22" x14ac:dyDescent="0.35">
      <c r="V72689" s="5" t="str">
        <f t="shared" si="1135"/>
        <v/>
      </c>
    </row>
    <row r="72690" spans="22:22" x14ac:dyDescent="0.35">
      <c r="V72690" s="5" t="str">
        <f t="shared" si="1135"/>
        <v/>
      </c>
    </row>
    <row r="72691" spans="22:22" x14ac:dyDescent="0.35">
      <c r="V72691" s="5" t="str">
        <f t="shared" si="1135"/>
        <v/>
      </c>
    </row>
    <row r="72692" spans="22:22" x14ac:dyDescent="0.35">
      <c r="V72692" s="5" t="str">
        <f t="shared" si="1135"/>
        <v/>
      </c>
    </row>
    <row r="72693" spans="22:22" x14ac:dyDescent="0.35">
      <c r="V72693" s="5" t="str">
        <f t="shared" si="1135"/>
        <v/>
      </c>
    </row>
    <row r="72694" spans="22:22" x14ac:dyDescent="0.35">
      <c r="V72694" s="5" t="str">
        <f t="shared" si="1135"/>
        <v/>
      </c>
    </row>
    <row r="72695" spans="22:22" x14ac:dyDescent="0.35">
      <c r="V72695" s="5" t="str">
        <f t="shared" si="1135"/>
        <v/>
      </c>
    </row>
    <row r="72696" spans="22:22" x14ac:dyDescent="0.35">
      <c r="V72696" s="5" t="str">
        <f t="shared" si="1135"/>
        <v/>
      </c>
    </row>
    <row r="72697" spans="22:22" x14ac:dyDescent="0.35">
      <c r="V72697" s="5" t="str">
        <f t="shared" si="1135"/>
        <v/>
      </c>
    </row>
    <row r="72698" spans="22:22" x14ac:dyDescent="0.35">
      <c r="V72698" s="5" t="str">
        <f t="shared" si="1135"/>
        <v/>
      </c>
    </row>
    <row r="72699" spans="22:22" x14ac:dyDescent="0.35">
      <c r="V72699" s="5" t="str">
        <f t="shared" si="1135"/>
        <v/>
      </c>
    </row>
    <row r="72700" spans="22:22" x14ac:dyDescent="0.35">
      <c r="V72700" s="5" t="str">
        <f t="shared" si="1135"/>
        <v/>
      </c>
    </row>
    <row r="72701" spans="22:22" x14ac:dyDescent="0.35">
      <c r="V72701" s="5" t="str">
        <f t="shared" si="1135"/>
        <v/>
      </c>
    </row>
    <row r="72702" spans="22:22" x14ac:dyDescent="0.35">
      <c r="V72702" s="5" t="str">
        <f t="shared" si="1135"/>
        <v/>
      </c>
    </row>
    <row r="72703" spans="22:22" x14ac:dyDescent="0.35">
      <c r="V72703" s="5" t="str">
        <f t="shared" si="1135"/>
        <v/>
      </c>
    </row>
    <row r="72704" spans="22:22" x14ac:dyDescent="0.35">
      <c r="V72704" s="5" t="str">
        <f t="shared" si="1135"/>
        <v/>
      </c>
    </row>
    <row r="72705" spans="22:22" x14ac:dyDescent="0.35">
      <c r="V72705" s="5" t="str">
        <f t="shared" si="1135"/>
        <v/>
      </c>
    </row>
    <row r="72706" spans="22:22" x14ac:dyDescent="0.35">
      <c r="V72706" s="5" t="str">
        <f t="shared" ref="V72706:V72769" si="1136">TRIM(CLEAN(SUBSTITUTE(A72706,CHAR(160)," ")))</f>
        <v/>
      </c>
    </row>
    <row r="72707" spans="22:22" x14ac:dyDescent="0.35">
      <c r="V72707" s="5" t="str">
        <f t="shared" si="1136"/>
        <v/>
      </c>
    </row>
    <row r="72708" spans="22:22" x14ac:dyDescent="0.35">
      <c r="V72708" s="5" t="str">
        <f t="shared" si="1136"/>
        <v/>
      </c>
    </row>
    <row r="72709" spans="22:22" x14ac:dyDescent="0.35">
      <c r="V72709" s="5" t="str">
        <f t="shared" si="1136"/>
        <v/>
      </c>
    </row>
    <row r="72710" spans="22:22" x14ac:dyDescent="0.35">
      <c r="V72710" s="5" t="str">
        <f t="shared" si="1136"/>
        <v/>
      </c>
    </row>
    <row r="72711" spans="22:22" x14ac:dyDescent="0.35">
      <c r="V72711" s="5" t="str">
        <f t="shared" si="1136"/>
        <v/>
      </c>
    </row>
    <row r="72712" spans="22:22" x14ac:dyDescent="0.35">
      <c r="V72712" s="5" t="str">
        <f t="shared" si="1136"/>
        <v/>
      </c>
    </row>
    <row r="72713" spans="22:22" x14ac:dyDescent="0.35">
      <c r="V72713" s="5" t="str">
        <f t="shared" si="1136"/>
        <v/>
      </c>
    </row>
    <row r="72714" spans="22:22" x14ac:dyDescent="0.35">
      <c r="V72714" s="5" t="str">
        <f t="shared" si="1136"/>
        <v/>
      </c>
    </row>
    <row r="72715" spans="22:22" x14ac:dyDescent="0.35">
      <c r="V72715" s="5" t="str">
        <f t="shared" si="1136"/>
        <v/>
      </c>
    </row>
    <row r="72716" spans="22:22" x14ac:dyDescent="0.35">
      <c r="V72716" s="5" t="str">
        <f t="shared" si="1136"/>
        <v/>
      </c>
    </row>
    <row r="72717" spans="22:22" x14ac:dyDescent="0.35">
      <c r="V72717" s="5" t="str">
        <f t="shared" si="1136"/>
        <v/>
      </c>
    </row>
    <row r="72718" spans="22:22" x14ac:dyDescent="0.35">
      <c r="V72718" s="5" t="str">
        <f t="shared" si="1136"/>
        <v/>
      </c>
    </row>
    <row r="72719" spans="22:22" x14ac:dyDescent="0.35">
      <c r="V72719" s="5" t="str">
        <f t="shared" si="1136"/>
        <v/>
      </c>
    </row>
    <row r="72720" spans="22:22" x14ac:dyDescent="0.35">
      <c r="V72720" s="5" t="str">
        <f t="shared" si="1136"/>
        <v/>
      </c>
    </row>
    <row r="72721" spans="22:22" x14ac:dyDescent="0.35">
      <c r="V72721" s="5" t="str">
        <f t="shared" si="1136"/>
        <v/>
      </c>
    </row>
    <row r="72722" spans="22:22" x14ac:dyDescent="0.35">
      <c r="V72722" s="5" t="str">
        <f t="shared" si="1136"/>
        <v/>
      </c>
    </row>
    <row r="72723" spans="22:22" x14ac:dyDescent="0.35">
      <c r="V72723" s="5" t="str">
        <f t="shared" si="1136"/>
        <v/>
      </c>
    </row>
    <row r="72724" spans="22:22" x14ac:dyDescent="0.35">
      <c r="V72724" s="5" t="str">
        <f t="shared" si="1136"/>
        <v/>
      </c>
    </row>
    <row r="72725" spans="22:22" x14ac:dyDescent="0.35">
      <c r="V72725" s="5" t="str">
        <f t="shared" si="1136"/>
        <v/>
      </c>
    </row>
    <row r="72726" spans="22:22" x14ac:dyDescent="0.35">
      <c r="V72726" s="5" t="str">
        <f t="shared" si="1136"/>
        <v/>
      </c>
    </row>
    <row r="72727" spans="22:22" x14ac:dyDescent="0.35">
      <c r="V72727" s="5" t="str">
        <f t="shared" si="1136"/>
        <v/>
      </c>
    </row>
    <row r="72728" spans="22:22" x14ac:dyDescent="0.35">
      <c r="V72728" s="5" t="str">
        <f t="shared" si="1136"/>
        <v/>
      </c>
    </row>
    <row r="72729" spans="22:22" x14ac:dyDescent="0.35">
      <c r="V72729" s="5" t="str">
        <f t="shared" si="1136"/>
        <v/>
      </c>
    </row>
    <row r="72730" spans="22:22" x14ac:dyDescent="0.35">
      <c r="V72730" s="5" t="str">
        <f t="shared" si="1136"/>
        <v/>
      </c>
    </row>
    <row r="72731" spans="22:22" x14ac:dyDescent="0.35">
      <c r="V72731" s="5" t="str">
        <f t="shared" si="1136"/>
        <v/>
      </c>
    </row>
    <row r="72732" spans="22:22" x14ac:dyDescent="0.35">
      <c r="V72732" s="5" t="str">
        <f t="shared" si="1136"/>
        <v/>
      </c>
    </row>
    <row r="72733" spans="22:22" x14ac:dyDescent="0.35">
      <c r="V72733" s="5" t="str">
        <f t="shared" si="1136"/>
        <v/>
      </c>
    </row>
    <row r="72734" spans="22:22" x14ac:dyDescent="0.35">
      <c r="V72734" s="5" t="str">
        <f t="shared" si="1136"/>
        <v/>
      </c>
    </row>
    <row r="72735" spans="22:22" x14ac:dyDescent="0.35">
      <c r="V72735" s="5" t="str">
        <f t="shared" si="1136"/>
        <v/>
      </c>
    </row>
    <row r="72736" spans="22:22" x14ac:dyDescent="0.35">
      <c r="V72736" s="5" t="str">
        <f t="shared" si="1136"/>
        <v/>
      </c>
    </row>
    <row r="72737" spans="22:22" x14ac:dyDescent="0.35">
      <c r="V72737" s="5" t="str">
        <f t="shared" si="1136"/>
        <v/>
      </c>
    </row>
    <row r="72738" spans="22:22" x14ac:dyDescent="0.35">
      <c r="V72738" s="5" t="str">
        <f t="shared" si="1136"/>
        <v/>
      </c>
    </row>
    <row r="72739" spans="22:22" x14ac:dyDescent="0.35">
      <c r="V72739" s="5" t="str">
        <f t="shared" si="1136"/>
        <v/>
      </c>
    </row>
    <row r="72740" spans="22:22" x14ac:dyDescent="0.35">
      <c r="V72740" s="5" t="str">
        <f t="shared" si="1136"/>
        <v/>
      </c>
    </row>
    <row r="72741" spans="22:22" x14ac:dyDescent="0.35">
      <c r="V72741" s="5" t="str">
        <f t="shared" si="1136"/>
        <v/>
      </c>
    </row>
    <row r="72742" spans="22:22" x14ac:dyDescent="0.35">
      <c r="V72742" s="5" t="str">
        <f t="shared" si="1136"/>
        <v/>
      </c>
    </row>
    <row r="72743" spans="22:22" x14ac:dyDescent="0.35">
      <c r="V72743" s="5" t="str">
        <f t="shared" si="1136"/>
        <v/>
      </c>
    </row>
    <row r="72744" spans="22:22" x14ac:dyDescent="0.35">
      <c r="V72744" s="5" t="str">
        <f t="shared" si="1136"/>
        <v/>
      </c>
    </row>
    <row r="72745" spans="22:22" x14ac:dyDescent="0.35">
      <c r="V72745" s="5" t="str">
        <f t="shared" si="1136"/>
        <v/>
      </c>
    </row>
    <row r="72746" spans="22:22" x14ac:dyDescent="0.35">
      <c r="V72746" s="5" t="str">
        <f t="shared" si="1136"/>
        <v/>
      </c>
    </row>
    <row r="72747" spans="22:22" x14ac:dyDescent="0.35">
      <c r="V72747" s="5" t="str">
        <f t="shared" si="1136"/>
        <v/>
      </c>
    </row>
    <row r="72748" spans="22:22" x14ac:dyDescent="0.35">
      <c r="V72748" s="5" t="str">
        <f t="shared" si="1136"/>
        <v/>
      </c>
    </row>
    <row r="72749" spans="22:22" x14ac:dyDescent="0.35">
      <c r="V72749" s="5" t="str">
        <f t="shared" si="1136"/>
        <v/>
      </c>
    </row>
    <row r="72750" spans="22:22" x14ac:dyDescent="0.35">
      <c r="V72750" s="5" t="str">
        <f t="shared" si="1136"/>
        <v/>
      </c>
    </row>
    <row r="72751" spans="22:22" x14ac:dyDescent="0.35">
      <c r="V72751" s="5" t="str">
        <f t="shared" si="1136"/>
        <v/>
      </c>
    </row>
    <row r="72752" spans="22:22" x14ac:dyDescent="0.35">
      <c r="V72752" s="5" t="str">
        <f t="shared" si="1136"/>
        <v/>
      </c>
    </row>
    <row r="72753" spans="22:22" x14ac:dyDescent="0.35">
      <c r="V72753" s="5" t="str">
        <f t="shared" si="1136"/>
        <v/>
      </c>
    </row>
    <row r="72754" spans="22:22" x14ac:dyDescent="0.35">
      <c r="V72754" s="5" t="str">
        <f t="shared" si="1136"/>
        <v/>
      </c>
    </row>
    <row r="72755" spans="22:22" x14ac:dyDescent="0.35">
      <c r="V72755" s="5" t="str">
        <f t="shared" si="1136"/>
        <v/>
      </c>
    </row>
    <row r="72756" spans="22:22" x14ac:dyDescent="0.35">
      <c r="V72756" s="5" t="str">
        <f t="shared" si="1136"/>
        <v/>
      </c>
    </row>
    <row r="72757" spans="22:22" x14ac:dyDescent="0.35">
      <c r="V72757" s="5" t="str">
        <f t="shared" si="1136"/>
        <v/>
      </c>
    </row>
    <row r="72758" spans="22:22" x14ac:dyDescent="0.35">
      <c r="V72758" s="5" t="str">
        <f t="shared" si="1136"/>
        <v/>
      </c>
    </row>
    <row r="72759" spans="22:22" x14ac:dyDescent="0.35">
      <c r="V72759" s="5" t="str">
        <f t="shared" si="1136"/>
        <v/>
      </c>
    </row>
    <row r="72760" spans="22:22" x14ac:dyDescent="0.35">
      <c r="V72760" s="5" t="str">
        <f t="shared" si="1136"/>
        <v/>
      </c>
    </row>
    <row r="72761" spans="22:22" x14ac:dyDescent="0.35">
      <c r="V72761" s="5" t="str">
        <f t="shared" si="1136"/>
        <v/>
      </c>
    </row>
    <row r="72762" spans="22:22" x14ac:dyDescent="0.35">
      <c r="V72762" s="5" t="str">
        <f t="shared" si="1136"/>
        <v/>
      </c>
    </row>
    <row r="72763" spans="22:22" x14ac:dyDescent="0.35">
      <c r="V72763" s="5" t="str">
        <f t="shared" si="1136"/>
        <v/>
      </c>
    </row>
    <row r="72764" spans="22:22" x14ac:dyDescent="0.35">
      <c r="V72764" s="5" t="str">
        <f t="shared" si="1136"/>
        <v/>
      </c>
    </row>
    <row r="72765" spans="22:22" x14ac:dyDescent="0.35">
      <c r="V72765" s="5" t="str">
        <f t="shared" si="1136"/>
        <v/>
      </c>
    </row>
    <row r="72766" spans="22:22" x14ac:dyDescent="0.35">
      <c r="V72766" s="5" t="str">
        <f t="shared" si="1136"/>
        <v/>
      </c>
    </row>
    <row r="72767" spans="22:22" x14ac:dyDescent="0.35">
      <c r="V72767" s="5" t="str">
        <f t="shared" si="1136"/>
        <v/>
      </c>
    </row>
    <row r="72768" spans="22:22" x14ac:dyDescent="0.35">
      <c r="V72768" s="5" t="str">
        <f t="shared" si="1136"/>
        <v/>
      </c>
    </row>
    <row r="72769" spans="22:22" x14ac:dyDescent="0.35">
      <c r="V72769" s="5" t="str">
        <f t="shared" si="1136"/>
        <v/>
      </c>
    </row>
    <row r="72770" spans="22:22" x14ac:dyDescent="0.35">
      <c r="V72770" s="5" t="str">
        <f t="shared" ref="V72770:V72833" si="1137">TRIM(CLEAN(SUBSTITUTE(A72770,CHAR(160)," ")))</f>
        <v/>
      </c>
    </row>
    <row r="72771" spans="22:22" x14ac:dyDescent="0.35">
      <c r="V72771" s="5" t="str">
        <f t="shared" si="1137"/>
        <v/>
      </c>
    </row>
    <row r="72772" spans="22:22" x14ac:dyDescent="0.35">
      <c r="V72772" s="5" t="str">
        <f t="shared" si="1137"/>
        <v/>
      </c>
    </row>
    <row r="72773" spans="22:22" x14ac:dyDescent="0.35">
      <c r="V72773" s="5" t="str">
        <f t="shared" si="1137"/>
        <v/>
      </c>
    </row>
    <row r="72774" spans="22:22" x14ac:dyDescent="0.35">
      <c r="V72774" s="5" t="str">
        <f t="shared" si="1137"/>
        <v/>
      </c>
    </row>
    <row r="72775" spans="22:22" x14ac:dyDescent="0.35">
      <c r="V72775" s="5" t="str">
        <f t="shared" si="1137"/>
        <v/>
      </c>
    </row>
    <row r="72776" spans="22:22" x14ac:dyDescent="0.35">
      <c r="V72776" s="5" t="str">
        <f t="shared" si="1137"/>
        <v/>
      </c>
    </row>
    <row r="72777" spans="22:22" x14ac:dyDescent="0.35">
      <c r="V72777" s="5" t="str">
        <f t="shared" si="1137"/>
        <v/>
      </c>
    </row>
    <row r="72778" spans="22:22" x14ac:dyDescent="0.35">
      <c r="V72778" s="5" t="str">
        <f t="shared" si="1137"/>
        <v/>
      </c>
    </row>
    <row r="72779" spans="22:22" x14ac:dyDescent="0.35">
      <c r="V72779" s="5" t="str">
        <f t="shared" si="1137"/>
        <v/>
      </c>
    </row>
    <row r="72780" spans="22:22" x14ac:dyDescent="0.35">
      <c r="V72780" s="5" t="str">
        <f t="shared" si="1137"/>
        <v/>
      </c>
    </row>
    <row r="72781" spans="22:22" x14ac:dyDescent="0.35">
      <c r="V72781" s="5" t="str">
        <f t="shared" si="1137"/>
        <v/>
      </c>
    </row>
    <row r="72782" spans="22:22" x14ac:dyDescent="0.35">
      <c r="V72782" s="5" t="str">
        <f t="shared" si="1137"/>
        <v/>
      </c>
    </row>
    <row r="72783" spans="22:22" x14ac:dyDescent="0.35">
      <c r="V72783" s="5" t="str">
        <f t="shared" si="1137"/>
        <v/>
      </c>
    </row>
    <row r="72784" spans="22:22" x14ac:dyDescent="0.35">
      <c r="V72784" s="5" t="str">
        <f t="shared" si="1137"/>
        <v/>
      </c>
    </row>
    <row r="72785" spans="22:22" x14ac:dyDescent="0.35">
      <c r="V72785" s="5" t="str">
        <f t="shared" si="1137"/>
        <v/>
      </c>
    </row>
    <row r="72786" spans="22:22" x14ac:dyDescent="0.35">
      <c r="V72786" s="5" t="str">
        <f t="shared" si="1137"/>
        <v/>
      </c>
    </row>
    <row r="72787" spans="22:22" x14ac:dyDescent="0.35">
      <c r="V72787" s="5" t="str">
        <f t="shared" si="1137"/>
        <v/>
      </c>
    </row>
    <row r="72788" spans="22:22" x14ac:dyDescent="0.35">
      <c r="V72788" s="5" t="str">
        <f t="shared" si="1137"/>
        <v/>
      </c>
    </row>
    <row r="72789" spans="22:22" x14ac:dyDescent="0.35">
      <c r="V72789" s="5" t="str">
        <f t="shared" si="1137"/>
        <v/>
      </c>
    </row>
    <row r="72790" spans="22:22" x14ac:dyDescent="0.35">
      <c r="V72790" s="5" t="str">
        <f t="shared" si="1137"/>
        <v/>
      </c>
    </row>
    <row r="72791" spans="22:22" x14ac:dyDescent="0.35">
      <c r="V72791" s="5" t="str">
        <f t="shared" si="1137"/>
        <v/>
      </c>
    </row>
    <row r="72792" spans="22:22" x14ac:dyDescent="0.35">
      <c r="V72792" s="5" t="str">
        <f t="shared" si="1137"/>
        <v/>
      </c>
    </row>
    <row r="72793" spans="22:22" x14ac:dyDescent="0.35">
      <c r="V72793" s="5" t="str">
        <f t="shared" si="1137"/>
        <v/>
      </c>
    </row>
    <row r="72794" spans="22:22" x14ac:dyDescent="0.35">
      <c r="V72794" s="5" t="str">
        <f t="shared" si="1137"/>
        <v/>
      </c>
    </row>
    <row r="72795" spans="22:22" x14ac:dyDescent="0.35">
      <c r="V72795" s="5" t="str">
        <f t="shared" si="1137"/>
        <v/>
      </c>
    </row>
    <row r="72796" spans="22:22" x14ac:dyDescent="0.35">
      <c r="V72796" s="5" t="str">
        <f t="shared" si="1137"/>
        <v/>
      </c>
    </row>
    <row r="72797" spans="22:22" x14ac:dyDescent="0.35">
      <c r="V72797" s="5" t="str">
        <f t="shared" si="1137"/>
        <v/>
      </c>
    </row>
    <row r="72798" spans="22:22" x14ac:dyDescent="0.35">
      <c r="V72798" s="5" t="str">
        <f t="shared" si="1137"/>
        <v/>
      </c>
    </row>
    <row r="72799" spans="22:22" x14ac:dyDescent="0.35">
      <c r="V72799" s="5" t="str">
        <f t="shared" si="1137"/>
        <v/>
      </c>
    </row>
    <row r="72800" spans="22:22" x14ac:dyDescent="0.35">
      <c r="V72800" s="5" t="str">
        <f t="shared" si="1137"/>
        <v/>
      </c>
    </row>
    <row r="72801" spans="22:22" x14ac:dyDescent="0.35">
      <c r="V72801" s="5" t="str">
        <f t="shared" si="1137"/>
        <v/>
      </c>
    </row>
    <row r="72802" spans="22:22" x14ac:dyDescent="0.35">
      <c r="V72802" s="5" t="str">
        <f t="shared" si="1137"/>
        <v/>
      </c>
    </row>
    <row r="72803" spans="22:22" x14ac:dyDescent="0.35">
      <c r="V72803" s="5" t="str">
        <f t="shared" si="1137"/>
        <v/>
      </c>
    </row>
    <row r="72804" spans="22:22" x14ac:dyDescent="0.35">
      <c r="V72804" s="5" t="str">
        <f t="shared" si="1137"/>
        <v/>
      </c>
    </row>
    <row r="72805" spans="22:22" x14ac:dyDescent="0.35">
      <c r="V72805" s="5" t="str">
        <f t="shared" si="1137"/>
        <v/>
      </c>
    </row>
    <row r="72806" spans="22:22" x14ac:dyDescent="0.35">
      <c r="V72806" s="5" t="str">
        <f t="shared" si="1137"/>
        <v/>
      </c>
    </row>
    <row r="72807" spans="22:22" x14ac:dyDescent="0.35">
      <c r="V72807" s="5" t="str">
        <f t="shared" si="1137"/>
        <v/>
      </c>
    </row>
    <row r="72808" spans="22:22" x14ac:dyDescent="0.35">
      <c r="V72808" s="5" t="str">
        <f t="shared" si="1137"/>
        <v/>
      </c>
    </row>
    <row r="72809" spans="22:22" x14ac:dyDescent="0.35">
      <c r="V72809" s="5" t="str">
        <f t="shared" si="1137"/>
        <v/>
      </c>
    </row>
    <row r="72810" spans="22:22" x14ac:dyDescent="0.35">
      <c r="V72810" s="5" t="str">
        <f t="shared" si="1137"/>
        <v/>
      </c>
    </row>
    <row r="72811" spans="22:22" x14ac:dyDescent="0.35">
      <c r="V72811" s="5" t="str">
        <f t="shared" si="1137"/>
        <v/>
      </c>
    </row>
    <row r="72812" spans="22:22" x14ac:dyDescent="0.35">
      <c r="V72812" s="5" t="str">
        <f t="shared" si="1137"/>
        <v/>
      </c>
    </row>
    <row r="72813" spans="22:22" x14ac:dyDescent="0.35">
      <c r="V72813" s="5" t="str">
        <f t="shared" si="1137"/>
        <v/>
      </c>
    </row>
    <row r="72814" spans="22:22" x14ac:dyDescent="0.35">
      <c r="V72814" s="5" t="str">
        <f t="shared" si="1137"/>
        <v/>
      </c>
    </row>
    <row r="72815" spans="22:22" x14ac:dyDescent="0.35">
      <c r="V72815" s="5" t="str">
        <f t="shared" si="1137"/>
        <v/>
      </c>
    </row>
    <row r="72816" spans="22:22" x14ac:dyDescent="0.35">
      <c r="V72816" s="5" t="str">
        <f t="shared" si="1137"/>
        <v/>
      </c>
    </row>
    <row r="72817" spans="22:22" x14ac:dyDescent="0.35">
      <c r="V72817" s="5" t="str">
        <f t="shared" si="1137"/>
        <v/>
      </c>
    </row>
    <row r="72818" spans="22:22" x14ac:dyDescent="0.35">
      <c r="V72818" s="5" t="str">
        <f t="shared" si="1137"/>
        <v/>
      </c>
    </row>
    <row r="72819" spans="22:22" x14ac:dyDescent="0.35">
      <c r="V72819" s="5" t="str">
        <f t="shared" si="1137"/>
        <v/>
      </c>
    </row>
    <row r="72820" spans="22:22" x14ac:dyDescent="0.35">
      <c r="V72820" s="5" t="str">
        <f t="shared" si="1137"/>
        <v/>
      </c>
    </row>
    <row r="72821" spans="22:22" x14ac:dyDescent="0.35">
      <c r="V72821" s="5" t="str">
        <f t="shared" si="1137"/>
        <v/>
      </c>
    </row>
    <row r="72822" spans="22:22" x14ac:dyDescent="0.35">
      <c r="V72822" s="5" t="str">
        <f t="shared" si="1137"/>
        <v/>
      </c>
    </row>
    <row r="72823" spans="22:22" x14ac:dyDescent="0.35">
      <c r="V72823" s="5" t="str">
        <f t="shared" si="1137"/>
        <v/>
      </c>
    </row>
    <row r="72824" spans="22:22" x14ac:dyDescent="0.35">
      <c r="V72824" s="5" t="str">
        <f t="shared" si="1137"/>
        <v/>
      </c>
    </row>
    <row r="72825" spans="22:22" x14ac:dyDescent="0.35">
      <c r="V72825" s="5" t="str">
        <f t="shared" si="1137"/>
        <v/>
      </c>
    </row>
    <row r="72826" spans="22:22" x14ac:dyDescent="0.35">
      <c r="V72826" s="5" t="str">
        <f t="shared" si="1137"/>
        <v/>
      </c>
    </row>
    <row r="72827" spans="22:22" x14ac:dyDescent="0.35">
      <c r="V72827" s="5" t="str">
        <f t="shared" si="1137"/>
        <v/>
      </c>
    </row>
    <row r="72828" spans="22:22" x14ac:dyDescent="0.35">
      <c r="V72828" s="5" t="str">
        <f t="shared" si="1137"/>
        <v/>
      </c>
    </row>
    <row r="72829" spans="22:22" x14ac:dyDescent="0.35">
      <c r="V72829" s="5" t="str">
        <f t="shared" si="1137"/>
        <v/>
      </c>
    </row>
    <row r="72830" spans="22:22" x14ac:dyDescent="0.35">
      <c r="V72830" s="5" t="str">
        <f t="shared" si="1137"/>
        <v/>
      </c>
    </row>
    <row r="72831" spans="22:22" x14ac:dyDescent="0.35">
      <c r="V72831" s="5" t="str">
        <f t="shared" si="1137"/>
        <v/>
      </c>
    </row>
    <row r="72832" spans="22:22" x14ac:dyDescent="0.35">
      <c r="V72832" s="5" t="str">
        <f t="shared" si="1137"/>
        <v/>
      </c>
    </row>
    <row r="72833" spans="22:22" x14ac:dyDescent="0.35">
      <c r="V72833" s="5" t="str">
        <f t="shared" si="1137"/>
        <v/>
      </c>
    </row>
    <row r="72834" spans="22:22" x14ac:dyDescent="0.35">
      <c r="V72834" s="5" t="str">
        <f t="shared" ref="V72834:V72897" si="1138">TRIM(CLEAN(SUBSTITUTE(A72834,CHAR(160)," ")))</f>
        <v/>
      </c>
    </row>
    <row r="72835" spans="22:22" x14ac:dyDescent="0.35">
      <c r="V72835" s="5" t="str">
        <f t="shared" si="1138"/>
        <v/>
      </c>
    </row>
    <row r="72836" spans="22:22" x14ac:dyDescent="0.35">
      <c r="V72836" s="5" t="str">
        <f t="shared" si="1138"/>
        <v/>
      </c>
    </row>
    <row r="72837" spans="22:22" x14ac:dyDescent="0.35">
      <c r="V72837" s="5" t="str">
        <f t="shared" si="1138"/>
        <v/>
      </c>
    </row>
    <row r="72838" spans="22:22" x14ac:dyDescent="0.35">
      <c r="V72838" s="5" t="str">
        <f t="shared" si="1138"/>
        <v/>
      </c>
    </row>
    <row r="72839" spans="22:22" x14ac:dyDescent="0.35">
      <c r="V72839" s="5" t="str">
        <f t="shared" si="1138"/>
        <v/>
      </c>
    </row>
    <row r="72840" spans="22:22" x14ac:dyDescent="0.35">
      <c r="V72840" s="5" t="str">
        <f t="shared" si="1138"/>
        <v/>
      </c>
    </row>
    <row r="72841" spans="22:22" x14ac:dyDescent="0.35">
      <c r="V72841" s="5" t="str">
        <f t="shared" si="1138"/>
        <v/>
      </c>
    </row>
    <row r="72842" spans="22:22" x14ac:dyDescent="0.35">
      <c r="V72842" s="5" t="str">
        <f t="shared" si="1138"/>
        <v/>
      </c>
    </row>
    <row r="72843" spans="22:22" x14ac:dyDescent="0.35">
      <c r="V72843" s="5" t="str">
        <f t="shared" si="1138"/>
        <v/>
      </c>
    </row>
    <row r="72844" spans="22:22" x14ac:dyDescent="0.35">
      <c r="V72844" s="5" t="str">
        <f t="shared" si="1138"/>
        <v/>
      </c>
    </row>
    <row r="72845" spans="22:22" x14ac:dyDescent="0.35">
      <c r="V72845" s="5" t="str">
        <f t="shared" si="1138"/>
        <v/>
      </c>
    </row>
    <row r="72846" spans="22:22" x14ac:dyDescent="0.35">
      <c r="V72846" s="5" t="str">
        <f t="shared" si="1138"/>
        <v/>
      </c>
    </row>
    <row r="72847" spans="22:22" x14ac:dyDescent="0.35">
      <c r="V72847" s="5" t="str">
        <f t="shared" si="1138"/>
        <v/>
      </c>
    </row>
    <row r="72848" spans="22:22" x14ac:dyDescent="0.35">
      <c r="V72848" s="5" t="str">
        <f t="shared" si="1138"/>
        <v/>
      </c>
    </row>
    <row r="72849" spans="22:22" x14ac:dyDescent="0.35">
      <c r="V72849" s="5" t="str">
        <f t="shared" si="1138"/>
        <v/>
      </c>
    </row>
    <row r="72850" spans="22:22" x14ac:dyDescent="0.35">
      <c r="V72850" s="5" t="str">
        <f t="shared" si="1138"/>
        <v/>
      </c>
    </row>
    <row r="72851" spans="22:22" x14ac:dyDescent="0.35">
      <c r="V72851" s="5" t="str">
        <f t="shared" si="1138"/>
        <v/>
      </c>
    </row>
    <row r="72852" spans="22:22" x14ac:dyDescent="0.35">
      <c r="V72852" s="5" t="str">
        <f t="shared" si="1138"/>
        <v/>
      </c>
    </row>
    <row r="72853" spans="22:22" x14ac:dyDescent="0.35">
      <c r="V72853" s="5" t="str">
        <f t="shared" si="1138"/>
        <v/>
      </c>
    </row>
    <row r="72854" spans="22:22" x14ac:dyDescent="0.35">
      <c r="V72854" s="5" t="str">
        <f t="shared" si="1138"/>
        <v/>
      </c>
    </row>
    <row r="72855" spans="22:22" x14ac:dyDescent="0.35">
      <c r="V72855" s="5" t="str">
        <f t="shared" si="1138"/>
        <v/>
      </c>
    </row>
    <row r="72856" spans="22:22" x14ac:dyDescent="0.35">
      <c r="V72856" s="5" t="str">
        <f t="shared" si="1138"/>
        <v/>
      </c>
    </row>
    <row r="72857" spans="22:22" x14ac:dyDescent="0.35">
      <c r="V72857" s="5" t="str">
        <f t="shared" si="1138"/>
        <v/>
      </c>
    </row>
    <row r="72858" spans="22:22" x14ac:dyDescent="0.35">
      <c r="V72858" s="5" t="str">
        <f t="shared" si="1138"/>
        <v/>
      </c>
    </row>
    <row r="72859" spans="22:22" x14ac:dyDescent="0.35">
      <c r="V72859" s="5" t="str">
        <f t="shared" si="1138"/>
        <v/>
      </c>
    </row>
    <row r="72860" spans="22:22" x14ac:dyDescent="0.35">
      <c r="V72860" s="5" t="str">
        <f t="shared" si="1138"/>
        <v/>
      </c>
    </row>
    <row r="72861" spans="22:22" x14ac:dyDescent="0.35">
      <c r="V72861" s="5" t="str">
        <f t="shared" si="1138"/>
        <v/>
      </c>
    </row>
    <row r="72862" spans="22:22" x14ac:dyDescent="0.35">
      <c r="V72862" s="5" t="str">
        <f t="shared" si="1138"/>
        <v/>
      </c>
    </row>
    <row r="72863" spans="22:22" x14ac:dyDescent="0.35">
      <c r="V72863" s="5" t="str">
        <f t="shared" si="1138"/>
        <v/>
      </c>
    </row>
    <row r="72864" spans="22:22" x14ac:dyDescent="0.35">
      <c r="V72864" s="5" t="str">
        <f t="shared" si="1138"/>
        <v/>
      </c>
    </row>
    <row r="72865" spans="22:22" x14ac:dyDescent="0.35">
      <c r="V72865" s="5" t="str">
        <f t="shared" si="1138"/>
        <v/>
      </c>
    </row>
    <row r="72866" spans="22:22" x14ac:dyDescent="0.35">
      <c r="V72866" s="5" t="str">
        <f t="shared" si="1138"/>
        <v/>
      </c>
    </row>
    <row r="72867" spans="22:22" x14ac:dyDescent="0.35">
      <c r="V72867" s="5" t="str">
        <f t="shared" si="1138"/>
        <v/>
      </c>
    </row>
    <row r="72868" spans="22:22" x14ac:dyDescent="0.35">
      <c r="V72868" s="5" t="str">
        <f t="shared" si="1138"/>
        <v/>
      </c>
    </row>
    <row r="72869" spans="22:22" x14ac:dyDescent="0.35">
      <c r="V72869" s="5" t="str">
        <f t="shared" si="1138"/>
        <v/>
      </c>
    </row>
    <row r="72870" spans="22:22" x14ac:dyDescent="0.35">
      <c r="V72870" s="5" t="str">
        <f t="shared" si="1138"/>
        <v/>
      </c>
    </row>
    <row r="72871" spans="22:22" x14ac:dyDescent="0.35">
      <c r="V72871" s="5" t="str">
        <f t="shared" si="1138"/>
        <v/>
      </c>
    </row>
    <row r="72872" spans="22:22" x14ac:dyDescent="0.35">
      <c r="V72872" s="5" t="str">
        <f t="shared" si="1138"/>
        <v/>
      </c>
    </row>
    <row r="72873" spans="22:22" x14ac:dyDescent="0.35">
      <c r="V72873" s="5" t="str">
        <f t="shared" si="1138"/>
        <v/>
      </c>
    </row>
    <row r="72874" spans="22:22" x14ac:dyDescent="0.35">
      <c r="V72874" s="5" t="str">
        <f t="shared" si="1138"/>
        <v/>
      </c>
    </row>
    <row r="72875" spans="22:22" x14ac:dyDescent="0.35">
      <c r="V72875" s="5" t="str">
        <f t="shared" si="1138"/>
        <v/>
      </c>
    </row>
    <row r="72876" spans="22:22" x14ac:dyDescent="0.35">
      <c r="V72876" s="5" t="str">
        <f t="shared" si="1138"/>
        <v/>
      </c>
    </row>
    <row r="72877" spans="22:22" x14ac:dyDescent="0.35">
      <c r="V72877" s="5" t="str">
        <f t="shared" si="1138"/>
        <v/>
      </c>
    </row>
    <row r="72878" spans="22:22" x14ac:dyDescent="0.35">
      <c r="V72878" s="5" t="str">
        <f t="shared" si="1138"/>
        <v/>
      </c>
    </row>
    <row r="72879" spans="22:22" x14ac:dyDescent="0.35">
      <c r="V72879" s="5" t="str">
        <f t="shared" si="1138"/>
        <v/>
      </c>
    </row>
    <row r="72880" spans="22:22" x14ac:dyDescent="0.35">
      <c r="V72880" s="5" t="str">
        <f t="shared" si="1138"/>
        <v/>
      </c>
    </row>
    <row r="72881" spans="22:22" x14ac:dyDescent="0.35">
      <c r="V72881" s="5" t="str">
        <f t="shared" si="1138"/>
        <v/>
      </c>
    </row>
    <row r="72882" spans="22:22" x14ac:dyDescent="0.35">
      <c r="V72882" s="5" t="str">
        <f t="shared" si="1138"/>
        <v/>
      </c>
    </row>
    <row r="72883" spans="22:22" x14ac:dyDescent="0.35">
      <c r="V72883" s="5" t="str">
        <f t="shared" si="1138"/>
        <v/>
      </c>
    </row>
    <row r="72884" spans="22:22" x14ac:dyDescent="0.35">
      <c r="V72884" s="5" t="str">
        <f t="shared" si="1138"/>
        <v/>
      </c>
    </row>
    <row r="72885" spans="22:22" x14ac:dyDescent="0.35">
      <c r="V72885" s="5" t="str">
        <f t="shared" si="1138"/>
        <v/>
      </c>
    </row>
    <row r="72886" spans="22:22" x14ac:dyDescent="0.35">
      <c r="V72886" s="5" t="str">
        <f t="shared" si="1138"/>
        <v/>
      </c>
    </row>
    <row r="72887" spans="22:22" x14ac:dyDescent="0.35">
      <c r="V72887" s="5" t="str">
        <f t="shared" si="1138"/>
        <v/>
      </c>
    </row>
    <row r="72888" spans="22:22" x14ac:dyDescent="0.35">
      <c r="V72888" s="5" t="str">
        <f t="shared" si="1138"/>
        <v/>
      </c>
    </row>
    <row r="72889" spans="22:22" x14ac:dyDescent="0.35">
      <c r="V72889" s="5" t="str">
        <f t="shared" si="1138"/>
        <v/>
      </c>
    </row>
    <row r="72890" spans="22:22" x14ac:dyDescent="0.35">
      <c r="V72890" s="5" t="str">
        <f t="shared" si="1138"/>
        <v/>
      </c>
    </row>
    <row r="72891" spans="22:22" x14ac:dyDescent="0.35">
      <c r="V72891" s="5" t="str">
        <f t="shared" si="1138"/>
        <v/>
      </c>
    </row>
    <row r="72892" spans="22:22" x14ac:dyDescent="0.35">
      <c r="V72892" s="5" t="str">
        <f t="shared" si="1138"/>
        <v/>
      </c>
    </row>
    <row r="72893" spans="22:22" x14ac:dyDescent="0.35">
      <c r="V72893" s="5" t="str">
        <f t="shared" si="1138"/>
        <v/>
      </c>
    </row>
    <row r="72894" spans="22:22" x14ac:dyDescent="0.35">
      <c r="V72894" s="5" t="str">
        <f t="shared" si="1138"/>
        <v/>
      </c>
    </row>
    <row r="72895" spans="22:22" x14ac:dyDescent="0.35">
      <c r="V72895" s="5" t="str">
        <f t="shared" si="1138"/>
        <v/>
      </c>
    </row>
    <row r="72896" spans="22:22" x14ac:dyDescent="0.35">
      <c r="V72896" s="5" t="str">
        <f t="shared" si="1138"/>
        <v/>
      </c>
    </row>
    <row r="72897" spans="22:22" x14ac:dyDescent="0.35">
      <c r="V72897" s="5" t="str">
        <f t="shared" si="1138"/>
        <v/>
      </c>
    </row>
    <row r="72898" spans="22:22" x14ac:dyDescent="0.35">
      <c r="V72898" s="5" t="str">
        <f t="shared" ref="V72898:V72961" si="1139">TRIM(CLEAN(SUBSTITUTE(A72898,CHAR(160)," ")))</f>
        <v/>
      </c>
    </row>
    <row r="72899" spans="22:22" x14ac:dyDescent="0.35">
      <c r="V72899" s="5" t="str">
        <f t="shared" si="1139"/>
        <v/>
      </c>
    </row>
    <row r="72900" spans="22:22" x14ac:dyDescent="0.35">
      <c r="V72900" s="5" t="str">
        <f t="shared" si="1139"/>
        <v/>
      </c>
    </row>
    <row r="72901" spans="22:22" x14ac:dyDescent="0.35">
      <c r="V72901" s="5" t="str">
        <f t="shared" si="1139"/>
        <v/>
      </c>
    </row>
    <row r="72902" spans="22:22" x14ac:dyDescent="0.35">
      <c r="V72902" s="5" t="str">
        <f t="shared" si="1139"/>
        <v/>
      </c>
    </row>
    <row r="72903" spans="22:22" x14ac:dyDescent="0.35">
      <c r="V72903" s="5" t="str">
        <f t="shared" si="1139"/>
        <v/>
      </c>
    </row>
    <row r="72904" spans="22:22" x14ac:dyDescent="0.35">
      <c r="V72904" s="5" t="str">
        <f t="shared" si="1139"/>
        <v/>
      </c>
    </row>
    <row r="72905" spans="22:22" x14ac:dyDescent="0.35">
      <c r="V72905" s="5" t="str">
        <f t="shared" si="1139"/>
        <v/>
      </c>
    </row>
    <row r="72906" spans="22:22" x14ac:dyDescent="0.35">
      <c r="V72906" s="5" t="str">
        <f t="shared" si="1139"/>
        <v/>
      </c>
    </row>
    <row r="72907" spans="22:22" x14ac:dyDescent="0.35">
      <c r="V72907" s="5" t="str">
        <f t="shared" si="1139"/>
        <v/>
      </c>
    </row>
    <row r="72908" spans="22:22" x14ac:dyDescent="0.35">
      <c r="V72908" s="5" t="str">
        <f t="shared" si="1139"/>
        <v/>
      </c>
    </row>
    <row r="72909" spans="22:22" x14ac:dyDescent="0.35">
      <c r="V72909" s="5" t="str">
        <f t="shared" si="1139"/>
        <v/>
      </c>
    </row>
    <row r="72910" spans="22:22" x14ac:dyDescent="0.35">
      <c r="V72910" s="5" t="str">
        <f t="shared" si="1139"/>
        <v/>
      </c>
    </row>
    <row r="72911" spans="22:22" x14ac:dyDescent="0.35">
      <c r="V72911" s="5" t="str">
        <f t="shared" si="1139"/>
        <v/>
      </c>
    </row>
    <row r="72912" spans="22:22" x14ac:dyDescent="0.35">
      <c r="V72912" s="5" t="str">
        <f t="shared" si="1139"/>
        <v/>
      </c>
    </row>
    <row r="72913" spans="22:22" x14ac:dyDescent="0.35">
      <c r="V72913" s="5" t="str">
        <f t="shared" si="1139"/>
        <v/>
      </c>
    </row>
    <row r="72914" spans="22:22" x14ac:dyDescent="0.35">
      <c r="V72914" s="5" t="str">
        <f t="shared" si="1139"/>
        <v/>
      </c>
    </row>
    <row r="72915" spans="22:22" x14ac:dyDescent="0.35">
      <c r="V72915" s="5" t="str">
        <f t="shared" si="1139"/>
        <v/>
      </c>
    </row>
    <row r="72916" spans="22:22" x14ac:dyDescent="0.35">
      <c r="V72916" s="5" t="str">
        <f t="shared" si="1139"/>
        <v/>
      </c>
    </row>
    <row r="72917" spans="22:22" x14ac:dyDescent="0.35">
      <c r="V72917" s="5" t="str">
        <f t="shared" si="1139"/>
        <v/>
      </c>
    </row>
    <row r="72918" spans="22:22" x14ac:dyDescent="0.35">
      <c r="V72918" s="5" t="str">
        <f t="shared" si="1139"/>
        <v/>
      </c>
    </row>
    <row r="72919" spans="22:22" x14ac:dyDescent="0.35">
      <c r="V72919" s="5" t="str">
        <f t="shared" si="1139"/>
        <v/>
      </c>
    </row>
    <row r="72920" spans="22:22" x14ac:dyDescent="0.35">
      <c r="V72920" s="5" t="str">
        <f t="shared" si="1139"/>
        <v/>
      </c>
    </row>
    <row r="72921" spans="22:22" x14ac:dyDescent="0.35">
      <c r="V72921" s="5" t="str">
        <f t="shared" si="1139"/>
        <v/>
      </c>
    </row>
    <row r="72922" spans="22:22" x14ac:dyDescent="0.35">
      <c r="V72922" s="5" t="str">
        <f t="shared" si="1139"/>
        <v/>
      </c>
    </row>
    <row r="72923" spans="22:22" x14ac:dyDescent="0.35">
      <c r="V72923" s="5" t="str">
        <f t="shared" si="1139"/>
        <v/>
      </c>
    </row>
    <row r="72924" spans="22:22" x14ac:dyDescent="0.35">
      <c r="V72924" s="5" t="str">
        <f t="shared" si="1139"/>
        <v/>
      </c>
    </row>
    <row r="72925" spans="22:22" x14ac:dyDescent="0.35">
      <c r="V72925" s="5" t="str">
        <f t="shared" si="1139"/>
        <v/>
      </c>
    </row>
    <row r="72926" spans="22:22" x14ac:dyDescent="0.35">
      <c r="V72926" s="5" t="str">
        <f t="shared" si="1139"/>
        <v/>
      </c>
    </row>
    <row r="72927" spans="22:22" x14ac:dyDescent="0.35">
      <c r="V72927" s="5" t="str">
        <f t="shared" si="1139"/>
        <v/>
      </c>
    </row>
    <row r="72928" spans="22:22" x14ac:dyDescent="0.35">
      <c r="V72928" s="5" t="str">
        <f t="shared" si="1139"/>
        <v/>
      </c>
    </row>
    <row r="72929" spans="22:22" x14ac:dyDescent="0.35">
      <c r="V72929" s="5" t="str">
        <f t="shared" si="1139"/>
        <v/>
      </c>
    </row>
    <row r="72930" spans="22:22" x14ac:dyDescent="0.35">
      <c r="V72930" s="5" t="str">
        <f t="shared" si="1139"/>
        <v/>
      </c>
    </row>
    <row r="72931" spans="22:22" x14ac:dyDescent="0.35">
      <c r="V72931" s="5" t="str">
        <f t="shared" si="1139"/>
        <v/>
      </c>
    </row>
    <row r="72932" spans="22:22" x14ac:dyDescent="0.35">
      <c r="V72932" s="5" t="str">
        <f t="shared" si="1139"/>
        <v/>
      </c>
    </row>
    <row r="72933" spans="22:22" x14ac:dyDescent="0.35">
      <c r="V72933" s="5" t="str">
        <f t="shared" si="1139"/>
        <v/>
      </c>
    </row>
    <row r="72934" spans="22:22" x14ac:dyDescent="0.35">
      <c r="V72934" s="5" t="str">
        <f t="shared" si="1139"/>
        <v/>
      </c>
    </row>
    <row r="72935" spans="22:22" x14ac:dyDescent="0.35">
      <c r="V72935" s="5" t="str">
        <f t="shared" si="1139"/>
        <v/>
      </c>
    </row>
    <row r="72936" spans="22:22" x14ac:dyDescent="0.35">
      <c r="V72936" s="5" t="str">
        <f t="shared" si="1139"/>
        <v/>
      </c>
    </row>
    <row r="72937" spans="22:22" x14ac:dyDescent="0.35">
      <c r="V72937" s="5" t="str">
        <f t="shared" si="1139"/>
        <v/>
      </c>
    </row>
    <row r="72938" spans="22:22" x14ac:dyDescent="0.35">
      <c r="V72938" s="5" t="str">
        <f t="shared" si="1139"/>
        <v/>
      </c>
    </row>
    <row r="72939" spans="22:22" x14ac:dyDescent="0.35">
      <c r="V72939" s="5" t="str">
        <f t="shared" si="1139"/>
        <v/>
      </c>
    </row>
    <row r="72940" spans="22:22" x14ac:dyDescent="0.35">
      <c r="V72940" s="5" t="str">
        <f t="shared" si="1139"/>
        <v/>
      </c>
    </row>
    <row r="72941" spans="22:22" x14ac:dyDescent="0.35">
      <c r="V72941" s="5" t="str">
        <f t="shared" si="1139"/>
        <v/>
      </c>
    </row>
    <row r="72942" spans="22:22" x14ac:dyDescent="0.35">
      <c r="V72942" s="5" t="str">
        <f t="shared" si="1139"/>
        <v/>
      </c>
    </row>
    <row r="72943" spans="22:22" x14ac:dyDescent="0.35">
      <c r="V72943" s="5" t="str">
        <f t="shared" si="1139"/>
        <v/>
      </c>
    </row>
    <row r="72944" spans="22:22" x14ac:dyDescent="0.35">
      <c r="V72944" s="5" t="str">
        <f t="shared" si="1139"/>
        <v/>
      </c>
    </row>
    <row r="72945" spans="22:22" x14ac:dyDescent="0.35">
      <c r="V72945" s="5" t="str">
        <f t="shared" si="1139"/>
        <v/>
      </c>
    </row>
    <row r="72946" spans="22:22" x14ac:dyDescent="0.35">
      <c r="V72946" s="5" t="str">
        <f t="shared" si="1139"/>
        <v/>
      </c>
    </row>
    <row r="72947" spans="22:22" x14ac:dyDescent="0.35">
      <c r="V72947" s="5" t="str">
        <f t="shared" si="1139"/>
        <v/>
      </c>
    </row>
    <row r="72948" spans="22:22" x14ac:dyDescent="0.35">
      <c r="V72948" s="5" t="str">
        <f t="shared" si="1139"/>
        <v/>
      </c>
    </row>
    <row r="72949" spans="22:22" x14ac:dyDescent="0.35">
      <c r="V72949" s="5" t="str">
        <f t="shared" si="1139"/>
        <v/>
      </c>
    </row>
    <row r="72950" spans="22:22" x14ac:dyDescent="0.35">
      <c r="V72950" s="5" t="str">
        <f t="shared" si="1139"/>
        <v/>
      </c>
    </row>
    <row r="72951" spans="22:22" x14ac:dyDescent="0.35">
      <c r="V72951" s="5" t="str">
        <f t="shared" si="1139"/>
        <v/>
      </c>
    </row>
    <row r="72952" spans="22:22" x14ac:dyDescent="0.35">
      <c r="V72952" s="5" t="str">
        <f t="shared" si="1139"/>
        <v/>
      </c>
    </row>
    <row r="72953" spans="22:22" x14ac:dyDescent="0.35">
      <c r="V72953" s="5" t="str">
        <f t="shared" si="1139"/>
        <v/>
      </c>
    </row>
    <row r="72954" spans="22:22" x14ac:dyDescent="0.35">
      <c r="V72954" s="5" t="str">
        <f t="shared" si="1139"/>
        <v/>
      </c>
    </row>
    <row r="72955" spans="22:22" x14ac:dyDescent="0.35">
      <c r="V72955" s="5" t="str">
        <f t="shared" si="1139"/>
        <v/>
      </c>
    </row>
    <row r="72956" spans="22:22" x14ac:dyDescent="0.35">
      <c r="V72956" s="5" t="str">
        <f t="shared" si="1139"/>
        <v/>
      </c>
    </row>
    <row r="72957" spans="22:22" x14ac:dyDescent="0.35">
      <c r="V72957" s="5" t="str">
        <f t="shared" si="1139"/>
        <v/>
      </c>
    </row>
    <row r="72958" spans="22:22" x14ac:dyDescent="0.35">
      <c r="V72958" s="5" t="str">
        <f t="shared" si="1139"/>
        <v/>
      </c>
    </row>
    <row r="72959" spans="22:22" x14ac:dyDescent="0.35">
      <c r="V72959" s="5" t="str">
        <f t="shared" si="1139"/>
        <v/>
      </c>
    </row>
    <row r="72960" spans="22:22" x14ac:dyDescent="0.35">
      <c r="V72960" s="5" t="str">
        <f t="shared" si="1139"/>
        <v/>
      </c>
    </row>
    <row r="72961" spans="22:22" x14ac:dyDescent="0.35">
      <c r="V72961" s="5" t="str">
        <f t="shared" si="1139"/>
        <v/>
      </c>
    </row>
    <row r="72962" spans="22:22" x14ac:dyDescent="0.35">
      <c r="V72962" s="5" t="str">
        <f t="shared" ref="V72962:V73025" si="1140">TRIM(CLEAN(SUBSTITUTE(A72962,CHAR(160)," ")))</f>
        <v/>
      </c>
    </row>
    <row r="72963" spans="22:22" x14ac:dyDescent="0.35">
      <c r="V72963" s="5" t="str">
        <f t="shared" si="1140"/>
        <v/>
      </c>
    </row>
    <row r="72964" spans="22:22" x14ac:dyDescent="0.35">
      <c r="V72964" s="5" t="str">
        <f t="shared" si="1140"/>
        <v/>
      </c>
    </row>
    <row r="72965" spans="22:22" x14ac:dyDescent="0.35">
      <c r="V72965" s="5" t="str">
        <f t="shared" si="1140"/>
        <v/>
      </c>
    </row>
    <row r="72966" spans="22:22" x14ac:dyDescent="0.35">
      <c r="V72966" s="5" t="str">
        <f t="shared" si="1140"/>
        <v/>
      </c>
    </row>
    <row r="72967" spans="22:22" x14ac:dyDescent="0.35">
      <c r="V72967" s="5" t="str">
        <f t="shared" si="1140"/>
        <v/>
      </c>
    </row>
    <row r="72968" spans="22:22" x14ac:dyDescent="0.35">
      <c r="V72968" s="5" t="str">
        <f t="shared" si="1140"/>
        <v/>
      </c>
    </row>
    <row r="72969" spans="22:22" x14ac:dyDescent="0.35">
      <c r="V72969" s="5" t="str">
        <f t="shared" si="1140"/>
        <v/>
      </c>
    </row>
    <row r="72970" spans="22:22" x14ac:dyDescent="0.35">
      <c r="V72970" s="5" t="str">
        <f t="shared" si="1140"/>
        <v/>
      </c>
    </row>
    <row r="72971" spans="22:22" x14ac:dyDescent="0.35">
      <c r="V72971" s="5" t="str">
        <f t="shared" si="1140"/>
        <v/>
      </c>
    </row>
    <row r="72972" spans="22:22" x14ac:dyDescent="0.35">
      <c r="V72972" s="5" t="str">
        <f t="shared" si="1140"/>
        <v/>
      </c>
    </row>
    <row r="72973" spans="22:22" x14ac:dyDescent="0.35">
      <c r="V72973" s="5" t="str">
        <f t="shared" si="1140"/>
        <v/>
      </c>
    </row>
    <row r="72974" spans="22:22" x14ac:dyDescent="0.35">
      <c r="V72974" s="5" t="str">
        <f t="shared" si="1140"/>
        <v/>
      </c>
    </row>
    <row r="72975" spans="22:22" x14ac:dyDescent="0.35">
      <c r="V72975" s="5" t="str">
        <f t="shared" si="1140"/>
        <v/>
      </c>
    </row>
    <row r="72976" spans="22:22" x14ac:dyDescent="0.35">
      <c r="V72976" s="5" t="str">
        <f t="shared" si="1140"/>
        <v/>
      </c>
    </row>
    <row r="72977" spans="22:22" x14ac:dyDescent="0.35">
      <c r="V72977" s="5" t="str">
        <f t="shared" si="1140"/>
        <v/>
      </c>
    </row>
    <row r="72978" spans="22:22" x14ac:dyDescent="0.35">
      <c r="V72978" s="5" t="str">
        <f t="shared" si="1140"/>
        <v/>
      </c>
    </row>
    <row r="72979" spans="22:22" x14ac:dyDescent="0.35">
      <c r="V72979" s="5" t="str">
        <f t="shared" si="1140"/>
        <v/>
      </c>
    </row>
    <row r="72980" spans="22:22" x14ac:dyDescent="0.35">
      <c r="V72980" s="5" t="str">
        <f t="shared" si="1140"/>
        <v/>
      </c>
    </row>
    <row r="72981" spans="22:22" x14ac:dyDescent="0.35">
      <c r="V72981" s="5" t="str">
        <f t="shared" si="1140"/>
        <v/>
      </c>
    </row>
    <row r="72982" spans="22:22" x14ac:dyDescent="0.35">
      <c r="V72982" s="5" t="str">
        <f t="shared" si="1140"/>
        <v/>
      </c>
    </row>
    <row r="72983" spans="22:22" x14ac:dyDescent="0.35">
      <c r="V72983" s="5" t="str">
        <f t="shared" si="1140"/>
        <v/>
      </c>
    </row>
    <row r="72984" spans="22:22" x14ac:dyDescent="0.35">
      <c r="V72984" s="5" t="str">
        <f t="shared" si="1140"/>
        <v/>
      </c>
    </row>
    <row r="72985" spans="22:22" x14ac:dyDescent="0.35">
      <c r="V72985" s="5" t="str">
        <f t="shared" si="1140"/>
        <v/>
      </c>
    </row>
    <row r="72986" spans="22:22" x14ac:dyDescent="0.35">
      <c r="V72986" s="5" t="str">
        <f t="shared" si="1140"/>
        <v/>
      </c>
    </row>
    <row r="72987" spans="22:22" x14ac:dyDescent="0.35">
      <c r="V72987" s="5" t="str">
        <f t="shared" si="1140"/>
        <v/>
      </c>
    </row>
    <row r="72988" spans="22:22" x14ac:dyDescent="0.35">
      <c r="V72988" s="5" t="str">
        <f t="shared" si="1140"/>
        <v/>
      </c>
    </row>
    <row r="72989" spans="22:22" x14ac:dyDescent="0.35">
      <c r="V72989" s="5" t="str">
        <f t="shared" si="1140"/>
        <v/>
      </c>
    </row>
    <row r="72990" spans="22:22" x14ac:dyDescent="0.35">
      <c r="V72990" s="5" t="str">
        <f t="shared" si="1140"/>
        <v/>
      </c>
    </row>
    <row r="72991" spans="22:22" x14ac:dyDescent="0.35">
      <c r="V72991" s="5" t="str">
        <f t="shared" si="1140"/>
        <v/>
      </c>
    </row>
    <row r="72992" spans="22:22" x14ac:dyDescent="0.35">
      <c r="V72992" s="5" t="str">
        <f t="shared" si="1140"/>
        <v/>
      </c>
    </row>
    <row r="72993" spans="22:22" x14ac:dyDescent="0.35">
      <c r="V72993" s="5" t="str">
        <f t="shared" si="1140"/>
        <v/>
      </c>
    </row>
    <row r="72994" spans="22:22" x14ac:dyDescent="0.35">
      <c r="V72994" s="5" t="str">
        <f t="shared" si="1140"/>
        <v/>
      </c>
    </row>
    <row r="72995" spans="22:22" x14ac:dyDescent="0.35">
      <c r="V72995" s="5" t="str">
        <f t="shared" si="1140"/>
        <v/>
      </c>
    </row>
    <row r="72996" spans="22:22" x14ac:dyDescent="0.35">
      <c r="V72996" s="5" t="str">
        <f t="shared" si="1140"/>
        <v/>
      </c>
    </row>
    <row r="72997" spans="22:22" x14ac:dyDescent="0.35">
      <c r="V72997" s="5" t="str">
        <f t="shared" si="1140"/>
        <v/>
      </c>
    </row>
    <row r="72998" spans="22:22" x14ac:dyDescent="0.35">
      <c r="V72998" s="5" t="str">
        <f t="shared" si="1140"/>
        <v/>
      </c>
    </row>
    <row r="72999" spans="22:22" x14ac:dyDescent="0.35">
      <c r="V72999" s="5" t="str">
        <f t="shared" si="1140"/>
        <v/>
      </c>
    </row>
    <row r="73000" spans="22:22" x14ac:dyDescent="0.35">
      <c r="V73000" s="5" t="str">
        <f t="shared" si="1140"/>
        <v/>
      </c>
    </row>
    <row r="73001" spans="22:22" x14ac:dyDescent="0.35">
      <c r="V73001" s="5" t="str">
        <f t="shared" si="1140"/>
        <v/>
      </c>
    </row>
    <row r="73002" spans="22:22" x14ac:dyDescent="0.35">
      <c r="V73002" s="5" t="str">
        <f t="shared" si="1140"/>
        <v/>
      </c>
    </row>
    <row r="73003" spans="22:22" x14ac:dyDescent="0.35">
      <c r="V73003" s="5" t="str">
        <f t="shared" si="1140"/>
        <v/>
      </c>
    </row>
    <row r="73004" spans="22:22" x14ac:dyDescent="0.35">
      <c r="V73004" s="5" t="str">
        <f t="shared" si="1140"/>
        <v/>
      </c>
    </row>
    <row r="73005" spans="22:22" x14ac:dyDescent="0.35">
      <c r="V73005" s="5" t="str">
        <f t="shared" si="1140"/>
        <v/>
      </c>
    </row>
    <row r="73006" spans="22:22" x14ac:dyDescent="0.35">
      <c r="V73006" s="5" t="str">
        <f t="shared" si="1140"/>
        <v/>
      </c>
    </row>
    <row r="73007" spans="22:22" x14ac:dyDescent="0.35">
      <c r="V73007" s="5" t="str">
        <f t="shared" si="1140"/>
        <v/>
      </c>
    </row>
    <row r="73008" spans="22:22" x14ac:dyDescent="0.35">
      <c r="V73008" s="5" t="str">
        <f t="shared" si="1140"/>
        <v/>
      </c>
    </row>
    <row r="73009" spans="22:22" x14ac:dyDescent="0.35">
      <c r="V73009" s="5" t="str">
        <f t="shared" si="1140"/>
        <v/>
      </c>
    </row>
    <row r="73010" spans="22:22" x14ac:dyDescent="0.35">
      <c r="V73010" s="5" t="str">
        <f t="shared" si="1140"/>
        <v/>
      </c>
    </row>
    <row r="73011" spans="22:22" x14ac:dyDescent="0.35">
      <c r="V73011" s="5" t="str">
        <f t="shared" si="1140"/>
        <v/>
      </c>
    </row>
    <row r="73012" spans="22:22" x14ac:dyDescent="0.35">
      <c r="V73012" s="5" t="str">
        <f t="shared" si="1140"/>
        <v/>
      </c>
    </row>
    <row r="73013" spans="22:22" x14ac:dyDescent="0.35">
      <c r="V73013" s="5" t="str">
        <f t="shared" si="1140"/>
        <v/>
      </c>
    </row>
    <row r="73014" spans="22:22" x14ac:dyDescent="0.35">
      <c r="V73014" s="5" t="str">
        <f t="shared" si="1140"/>
        <v/>
      </c>
    </row>
    <row r="73015" spans="22:22" x14ac:dyDescent="0.35">
      <c r="V73015" s="5" t="str">
        <f t="shared" si="1140"/>
        <v/>
      </c>
    </row>
    <row r="73016" spans="22:22" x14ac:dyDescent="0.35">
      <c r="V73016" s="5" t="str">
        <f t="shared" si="1140"/>
        <v/>
      </c>
    </row>
    <row r="73017" spans="22:22" x14ac:dyDescent="0.35">
      <c r="V73017" s="5" t="str">
        <f t="shared" si="1140"/>
        <v/>
      </c>
    </row>
    <row r="73018" spans="22:22" x14ac:dyDescent="0.35">
      <c r="V73018" s="5" t="str">
        <f t="shared" si="1140"/>
        <v/>
      </c>
    </row>
    <row r="73019" spans="22:22" x14ac:dyDescent="0.35">
      <c r="V73019" s="5" t="str">
        <f t="shared" si="1140"/>
        <v/>
      </c>
    </row>
    <row r="73020" spans="22:22" x14ac:dyDescent="0.35">
      <c r="V73020" s="5" t="str">
        <f t="shared" si="1140"/>
        <v/>
      </c>
    </row>
    <row r="73021" spans="22:22" x14ac:dyDescent="0.35">
      <c r="V73021" s="5" t="str">
        <f t="shared" si="1140"/>
        <v/>
      </c>
    </row>
    <row r="73022" spans="22:22" x14ac:dyDescent="0.35">
      <c r="V73022" s="5" t="str">
        <f t="shared" si="1140"/>
        <v/>
      </c>
    </row>
    <row r="73023" spans="22:22" x14ac:dyDescent="0.35">
      <c r="V73023" s="5" t="str">
        <f t="shared" si="1140"/>
        <v/>
      </c>
    </row>
    <row r="73024" spans="22:22" x14ac:dyDescent="0.35">
      <c r="V73024" s="5" t="str">
        <f t="shared" si="1140"/>
        <v/>
      </c>
    </row>
    <row r="73025" spans="22:22" x14ac:dyDescent="0.35">
      <c r="V73025" s="5" t="str">
        <f t="shared" si="1140"/>
        <v/>
      </c>
    </row>
    <row r="73026" spans="22:22" x14ac:dyDescent="0.35">
      <c r="V73026" s="5" t="str">
        <f t="shared" ref="V73026:V73089" si="1141">TRIM(CLEAN(SUBSTITUTE(A73026,CHAR(160)," ")))</f>
        <v/>
      </c>
    </row>
    <row r="73027" spans="22:22" x14ac:dyDescent="0.35">
      <c r="V73027" s="5" t="str">
        <f t="shared" si="1141"/>
        <v/>
      </c>
    </row>
    <row r="73028" spans="22:22" x14ac:dyDescent="0.35">
      <c r="V73028" s="5" t="str">
        <f t="shared" si="1141"/>
        <v/>
      </c>
    </row>
    <row r="73029" spans="22:22" x14ac:dyDescent="0.35">
      <c r="V73029" s="5" t="str">
        <f t="shared" si="1141"/>
        <v/>
      </c>
    </row>
    <row r="73030" spans="22:22" x14ac:dyDescent="0.35">
      <c r="V73030" s="5" t="str">
        <f t="shared" si="1141"/>
        <v/>
      </c>
    </row>
    <row r="73031" spans="22:22" x14ac:dyDescent="0.35">
      <c r="V73031" s="5" t="str">
        <f t="shared" si="1141"/>
        <v/>
      </c>
    </row>
    <row r="73032" spans="22:22" x14ac:dyDescent="0.35">
      <c r="V73032" s="5" t="str">
        <f t="shared" si="1141"/>
        <v/>
      </c>
    </row>
    <row r="73033" spans="22:22" x14ac:dyDescent="0.35">
      <c r="V73033" s="5" t="str">
        <f t="shared" si="1141"/>
        <v/>
      </c>
    </row>
    <row r="73034" spans="22:22" x14ac:dyDescent="0.35">
      <c r="V73034" s="5" t="str">
        <f t="shared" si="1141"/>
        <v/>
      </c>
    </row>
    <row r="73035" spans="22:22" x14ac:dyDescent="0.35">
      <c r="V73035" s="5" t="str">
        <f t="shared" si="1141"/>
        <v/>
      </c>
    </row>
    <row r="73036" spans="22:22" x14ac:dyDescent="0.35">
      <c r="V73036" s="5" t="str">
        <f t="shared" si="1141"/>
        <v/>
      </c>
    </row>
    <row r="73037" spans="22:22" x14ac:dyDescent="0.35">
      <c r="V73037" s="5" t="str">
        <f t="shared" si="1141"/>
        <v/>
      </c>
    </row>
    <row r="73038" spans="22:22" x14ac:dyDescent="0.35">
      <c r="V73038" s="5" t="str">
        <f t="shared" si="1141"/>
        <v/>
      </c>
    </row>
    <row r="73039" spans="22:22" x14ac:dyDescent="0.35">
      <c r="V73039" s="5" t="str">
        <f t="shared" si="1141"/>
        <v/>
      </c>
    </row>
    <row r="73040" spans="22:22" x14ac:dyDescent="0.35">
      <c r="V73040" s="5" t="str">
        <f t="shared" si="1141"/>
        <v/>
      </c>
    </row>
    <row r="73041" spans="22:22" x14ac:dyDescent="0.35">
      <c r="V73041" s="5" t="str">
        <f t="shared" si="1141"/>
        <v/>
      </c>
    </row>
    <row r="73042" spans="22:22" x14ac:dyDescent="0.35">
      <c r="V73042" s="5" t="str">
        <f t="shared" si="1141"/>
        <v/>
      </c>
    </row>
    <row r="73043" spans="22:22" x14ac:dyDescent="0.35">
      <c r="V73043" s="5" t="str">
        <f t="shared" si="1141"/>
        <v/>
      </c>
    </row>
    <row r="73044" spans="22:22" x14ac:dyDescent="0.35">
      <c r="V73044" s="5" t="str">
        <f t="shared" si="1141"/>
        <v/>
      </c>
    </row>
    <row r="73045" spans="22:22" x14ac:dyDescent="0.35">
      <c r="V73045" s="5" t="str">
        <f t="shared" si="1141"/>
        <v/>
      </c>
    </row>
    <row r="73046" spans="22:22" x14ac:dyDescent="0.35">
      <c r="V73046" s="5" t="str">
        <f t="shared" si="1141"/>
        <v/>
      </c>
    </row>
    <row r="73047" spans="22:22" x14ac:dyDescent="0.35">
      <c r="V73047" s="5" t="str">
        <f t="shared" si="1141"/>
        <v/>
      </c>
    </row>
    <row r="73048" spans="22:22" x14ac:dyDescent="0.35">
      <c r="V73048" s="5" t="str">
        <f t="shared" si="1141"/>
        <v/>
      </c>
    </row>
    <row r="73049" spans="22:22" x14ac:dyDescent="0.35">
      <c r="V73049" s="5" t="str">
        <f t="shared" si="1141"/>
        <v/>
      </c>
    </row>
    <row r="73050" spans="22:22" x14ac:dyDescent="0.35">
      <c r="V73050" s="5" t="str">
        <f t="shared" si="1141"/>
        <v/>
      </c>
    </row>
    <row r="73051" spans="22:22" x14ac:dyDescent="0.35">
      <c r="V73051" s="5" t="str">
        <f t="shared" si="1141"/>
        <v/>
      </c>
    </row>
    <row r="73052" spans="22:22" x14ac:dyDescent="0.35">
      <c r="V73052" s="5" t="str">
        <f t="shared" si="1141"/>
        <v/>
      </c>
    </row>
    <row r="73053" spans="22:22" x14ac:dyDescent="0.35">
      <c r="V73053" s="5" t="str">
        <f t="shared" si="1141"/>
        <v/>
      </c>
    </row>
    <row r="73054" spans="22:22" x14ac:dyDescent="0.35">
      <c r="V73054" s="5" t="str">
        <f t="shared" si="1141"/>
        <v/>
      </c>
    </row>
    <row r="73055" spans="22:22" x14ac:dyDescent="0.35">
      <c r="V73055" s="5" t="str">
        <f t="shared" si="1141"/>
        <v/>
      </c>
    </row>
    <row r="73056" spans="22:22" x14ac:dyDescent="0.35">
      <c r="V73056" s="5" t="str">
        <f t="shared" si="1141"/>
        <v/>
      </c>
    </row>
    <row r="73057" spans="22:22" x14ac:dyDescent="0.35">
      <c r="V73057" s="5" t="str">
        <f t="shared" si="1141"/>
        <v/>
      </c>
    </row>
    <row r="73058" spans="22:22" x14ac:dyDescent="0.35">
      <c r="V73058" s="5" t="str">
        <f t="shared" si="1141"/>
        <v/>
      </c>
    </row>
    <row r="73059" spans="22:22" x14ac:dyDescent="0.35">
      <c r="V73059" s="5" t="str">
        <f t="shared" si="1141"/>
        <v/>
      </c>
    </row>
    <row r="73060" spans="22:22" x14ac:dyDescent="0.35">
      <c r="V73060" s="5" t="str">
        <f t="shared" si="1141"/>
        <v/>
      </c>
    </row>
    <row r="73061" spans="22:22" x14ac:dyDescent="0.35">
      <c r="V73061" s="5" t="str">
        <f t="shared" si="1141"/>
        <v/>
      </c>
    </row>
    <row r="73062" spans="22:22" x14ac:dyDescent="0.35">
      <c r="V73062" s="5" t="str">
        <f t="shared" si="1141"/>
        <v/>
      </c>
    </row>
    <row r="73063" spans="22:22" x14ac:dyDescent="0.35">
      <c r="V73063" s="5" t="str">
        <f t="shared" si="1141"/>
        <v/>
      </c>
    </row>
    <row r="73064" spans="22:22" x14ac:dyDescent="0.35">
      <c r="V73064" s="5" t="str">
        <f t="shared" si="1141"/>
        <v/>
      </c>
    </row>
    <row r="73065" spans="22:22" x14ac:dyDescent="0.35">
      <c r="V73065" s="5" t="str">
        <f t="shared" si="1141"/>
        <v/>
      </c>
    </row>
    <row r="73066" spans="22:22" x14ac:dyDescent="0.35">
      <c r="V73066" s="5" t="str">
        <f t="shared" si="1141"/>
        <v/>
      </c>
    </row>
    <row r="73067" spans="22:22" x14ac:dyDescent="0.35">
      <c r="V73067" s="5" t="str">
        <f t="shared" si="1141"/>
        <v/>
      </c>
    </row>
    <row r="73068" spans="22:22" x14ac:dyDescent="0.35">
      <c r="V73068" s="5" t="str">
        <f t="shared" si="1141"/>
        <v/>
      </c>
    </row>
    <row r="73069" spans="22:22" x14ac:dyDescent="0.35">
      <c r="V73069" s="5" t="str">
        <f t="shared" si="1141"/>
        <v/>
      </c>
    </row>
    <row r="73070" spans="22:22" x14ac:dyDescent="0.35">
      <c r="V73070" s="5" t="str">
        <f t="shared" si="1141"/>
        <v/>
      </c>
    </row>
    <row r="73071" spans="22:22" x14ac:dyDescent="0.35">
      <c r="V73071" s="5" t="str">
        <f t="shared" si="1141"/>
        <v/>
      </c>
    </row>
    <row r="73072" spans="22:22" x14ac:dyDescent="0.35">
      <c r="V73072" s="5" t="str">
        <f t="shared" si="1141"/>
        <v/>
      </c>
    </row>
    <row r="73073" spans="22:22" x14ac:dyDescent="0.35">
      <c r="V73073" s="5" t="str">
        <f t="shared" si="1141"/>
        <v/>
      </c>
    </row>
    <row r="73074" spans="22:22" x14ac:dyDescent="0.35">
      <c r="V73074" s="5" t="str">
        <f t="shared" si="1141"/>
        <v/>
      </c>
    </row>
    <row r="73075" spans="22:22" x14ac:dyDescent="0.35">
      <c r="V73075" s="5" t="str">
        <f t="shared" si="1141"/>
        <v/>
      </c>
    </row>
    <row r="73076" spans="22:22" x14ac:dyDescent="0.35">
      <c r="V73076" s="5" t="str">
        <f t="shared" si="1141"/>
        <v/>
      </c>
    </row>
    <row r="73077" spans="22:22" x14ac:dyDescent="0.35">
      <c r="V73077" s="5" t="str">
        <f t="shared" si="1141"/>
        <v/>
      </c>
    </row>
    <row r="73078" spans="22:22" x14ac:dyDescent="0.35">
      <c r="V73078" s="5" t="str">
        <f t="shared" si="1141"/>
        <v/>
      </c>
    </row>
    <row r="73079" spans="22:22" x14ac:dyDescent="0.35">
      <c r="V73079" s="5" t="str">
        <f t="shared" si="1141"/>
        <v/>
      </c>
    </row>
    <row r="73080" spans="22:22" x14ac:dyDescent="0.35">
      <c r="V73080" s="5" t="str">
        <f t="shared" si="1141"/>
        <v/>
      </c>
    </row>
    <row r="73081" spans="22:22" x14ac:dyDescent="0.35">
      <c r="V73081" s="5" t="str">
        <f t="shared" si="1141"/>
        <v/>
      </c>
    </row>
    <row r="73082" spans="22:22" x14ac:dyDescent="0.35">
      <c r="V73082" s="5" t="str">
        <f t="shared" si="1141"/>
        <v/>
      </c>
    </row>
    <row r="73083" spans="22:22" x14ac:dyDescent="0.35">
      <c r="V73083" s="5" t="str">
        <f t="shared" si="1141"/>
        <v/>
      </c>
    </row>
    <row r="73084" spans="22:22" x14ac:dyDescent="0.35">
      <c r="V73084" s="5" t="str">
        <f t="shared" si="1141"/>
        <v/>
      </c>
    </row>
    <row r="73085" spans="22:22" x14ac:dyDescent="0.35">
      <c r="V73085" s="5" t="str">
        <f t="shared" si="1141"/>
        <v/>
      </c>
    </row>
    <row r="73086" spans="22:22" x14ac:dyDescent="0.35">
      <c r="V73086" s="5" t="str">
        <f t="shared" si="1141"/>
        <v/>
      </c>
    </row>
    <row r="73087" spans="22:22" x14ac:dyDescent="0.35">
      <c r="V73087" s="5" t="str">
        <f t="shared" si="1141"/>
        <v/>
      </c>
    </row>
    <row r="73088" spans="22:22" x14ac:dyDescent="0.35">
      <c r="V73088" s="5" t="str">
        <f t="shared" si="1141"/>
        <v/>
      </c>
    </row>
    <row r="73089" spans="22:22" x14ac:dyDescent="0.35">
      <c r="V73089" s="5" t="str">
        <f t="shared" si="1141"/>
        <v/>
      </c>
    </row>
    <row r="73090" spans="22:22" x14ac:dyDescent="0.35">
      <c r="V73090" s="5" t="str">
        <f t="shared" ref="V73090:V73153" si="1142">TRIM(CLEAN(SUBSTITUTE(A73090,CHAR(160)," ")))</f>
        <v/>
      </c>
    </row>
    <row r="73091" spans="22:22" x14ac:dyDescent="0.35">
      <c r="V73091" s="5" t="str">
        <f t="shared" si="1142"/>
        <v/>
      </c>
    </row>
    <row r="73092" spans="22:22" x14ac:dyDescent="0.35">
      <c r="V73092" s="5" t="str">
        <f t="shared" si="1142"/>
        <v/>
      </c>
    </row>
    <row r="73093" spans="22:22" x14ac:dyDescent="0.35">
      <c r="V73093" s="5" t="str">
        <f t="shared" si="1142"/>
        <v/>
      </c>
    </row>
    <row r="73094" spans="22:22" x14ac:dyDescent="0.35">
      <c r="V73094" s="5" t="str">
        <f t="shared" si="1142"/>
        <v/>
      </c>
    </row>
    <row r="73095" spans="22:22" x14ac:dyDescent="0.35">
      <c r="V73095" s="5" t="str">
        <f t="shared" si="1142"/>
        <v/>
      </c>
    </row>
    <row r="73096" spans="22:22" x14ac:dyDescent="0.35">
      <c r="V73096" s="5" t="str">
        <f t="shared" si="1142"/>
        <v/>
      </c>
    </row>
    <row r="73097" spans="22:22" x14ac:dyDescent="0.35">
      <c r="V73097" s="5" t="str">
        <f t="shared" si="1142"/>
        <v/>
      </c>
    </row>
    <row r="73098" spans="22:22" x14ac:dyDescent="0.35">
      <c r="V73098" s="5" t="str">
        <f t="shared" si="1142"/>
        <v/>
      </c>
    </row>
    <row r="73099" spans="22:22" x14ac:dyDescent="0.35">
      <c r="V73099" s="5" t="str">
        <f t="shared" si="1142"/>
        <v/>
      </c>
    </row>
    <row r="73100" spans="22:22" x14ac:dyDescent="0.35">
      <c r="V73100" s="5" t="str">
        <f t="shared" si="1142"/>
        <v/>
      </c>
    </row>
    <row r="73101" spans="22:22" x14ac:dyDescent="0.35">
      <c r="V73101" s="5" t="str">
        <f t="shared" si="1142"/>
        <v/>
      </c>
    </row>
    <row r="73102" spans="22:22" x14ac:dyDescent="0.35">
      <c r="V73102" s="5" t="str">
        <f t="shared" si="1142"/>
        <v/>
      </c>
    </row>
    <row r="73103" spans="22:22" x14ac:dyDescent="0.35">
      <c r="V73103" s="5" t="str">
        <f t="shared" si="1142"/>
        <v/>
      </c>
    </row>
    <row r="73104" spans="22:22" x14ac:dyDescent="0.35">
      <c r="V73104" s="5" t="str">
        <f t="shared" si="1142"/>
        <v/>
      </c>
    </row>
    <row r="73105" spans="22:22" x14ac:dyDescent="0.35">
      <c r="V73105" s="5" t="str">
        <f t="shared" si="1142"/>
        <v/>
      </c>
    </row>
    <row r="73106" spans="22:22" x14ac:dyDescent="0.35">
      <c r="V73106" s="5" t="str">
        <f t="shared" si="1142"/>
        <v/>
      </c>
    </row>
    <row r="73107" spans="22:22" x14ac:dyDescent="0.35">
      <c r="V73107" s="5" t="str">
        <f t="shared" si="1142"/>
        <v/>
      </c>
    </row>
    <row r="73108" spans="22:22" x14ac:dyDescent="0.35">
      <c r="V73108" s="5" t="str">
        <f t="shared" si="1142"/>
        <v/>
      </c>
    </row>
    <row r="73109" spans="22:22" x14ac:dyDescent="0.35">
      <c r="V73109" s="5" t="str">
        <f t="shared" si="1142"/>
        <v/>
      </c>
    </row>
    <row r="73110" spans="22:22" x14ac:dyDescent="0.35">
      <c r="V73110" s="5" t="str">
        <f t="shared" si="1142"/>
        <v/>
      </c>
    </row>
    <row r="73111" spans="22:22" x14ac:dyDescent="0.35">
      <c r="V73111" s="5" t="str">
        <f t="shared" si="1142"/>
        <v/>
      </c>
    </row>
    <row r="73112" spans="22:22" x14ac:dyDescent="0.35">
      <c r="V73112" s="5" t="str">
        <f t="shared" si="1142"/>
        <v/>
      </c>
    </row>
    <row r="73113" spans="22:22" x14ac:dyDescent="0.35">
      <c r="V73113" s="5" t="str">
        <f t="shared" si="1142"/>
        <v/>
      </c>
    </row>
    <row r="73114" spans="22:22" x14ac:dyDescent="0.35">
      <c r="V73114" s="5" t="str">
        <f t="shared" si="1142"/>
        <v/>
      </c>
    </row>
    <row r="73115" spans="22:22" x14ac:dyDescent="0.35">
      <c r="V73115" s="5" t="str">
        <f t="shared" si="1142"/>
        <v/>
      </c>
    </row>
    <row r="73116" spans="22:22" x14ac:dyDescent="0.35">
      <c r="V73116" s="5" t="str">
        <f t="shared" si="1142"/>
        <v/>
      </c>
    </row>
    <row r="73117" spans="22:22" x14ac:dyDescent="0.35">
      <c r="V73117" s="5" t="str">
        <f t="shared" si="1142"/>
        <v/>
      </c>
    </row>
    <row r="73118" spans="22:22" x14ac:dyDescent="0.35">
      <c r="V73118" s="5" t="str">
        <f t="shared" si="1142"/>
        <v/>
      </c>
    </row>
    <row r="73119" spans="22:22" x14ac:dyDescent="0.35">
      <c r="V73119" s="5" t="str">
        <f t="shared" si="1142"/>
        <v/>
      </c>
    </row>
    <row r="73120" spans="22:22" x14ac:dyDescent="0.35">
      <c r="V73120" s="5" t="str">
        <f t="shared" si="1142"/>
        <v/>
      </c>
    </row>
    <row r="73121" spans="22:22" x14ac:dyDescent="0.35">
      <c r="V73121" s="5" t="str">
        <f t="shared" si="1142"/>
        <v/>
      </c>
    </row>
    <row r="73122" spans="22:22" x14ac:dyDescent="0.35">
      <c r="V73122" s="5" t="str">
        <f t="shared" si="1142"/>
        <v/>
      </c>
    </row>
    <row r="73123" spans="22:22" x14ac:dyDescent="0.35">
      <c r="V73123" s="5" t="str">
        <f t="shared" si="1142"/>
        <v/>
      </c>
    </row>
    <row r="73124" spans="22:22" x14ac:dyDescent="0.35">
      <c r="V73124" s="5" t="str">
        <f t="shared" si="1142"/>
        <v/>
      </c>
    </row>
    <row r="73125" spans="22:22" x14ac:dyDescent="0.35">
      <c r="V73125" s="5" t="str">
        <f t="shared" si="1142"/>
        <v/>
      </c>
    </row>
    <row r="73126" spans="22:22" x14ac:dyDescent="0.35">
      <c r="V73126" s="5" t="str">
        <f t="shared" si="1142"/>
        <v/>
      </c>
    </row>
    <row r="73127" spans="22:22" x14ac:dyDescent="0.35">
      <c r="V73127" s="5" t="str">
        <f t="shared" si="1142"/>
        <v/>
      </c>
    </row>
    <row r="73128" spans="22:22" x14ac:dyDescent="0.35">
      <c r="V73128" s="5" t="str">
        <f t="shared" si="1142"/>
        <v/>
      </c>
    </row>
    <row r="73129" spans="22:22" x14ac:dyDescent="0.35">
      <c r="V73129" s="5" t="str">
        <f t="shared" si="1142"/>
        <v/>
      </c>
    </row>
    <row r="73130" spans="22:22" x14ac:dyDescent="0.35">
      <c r="V73130" s="5" t="str">
        <f t="shared" si="1142"/>
        <v/>
      </c>
    </row>
    <row r="73131" spans="22:22" x14ac:dyDescent="0.35">
      <c r="V73131" s="5" t="str">
        <f t="shared" si="1142"/>
        <v/>
      </c>
    </row>
    <row r="73132" spans="22:22" x14ac:dyDescent="0.35">
      <c r="V73132" s="5" t="str">
        <f t="shared" si="1142"/>
        <v/>
      </c>
    </row>
    <row r="73133" spans="22:22" x14ac:dyDescent="0.35">
      <c r="V73133" s="5" t="str">
        <f t="shared" si="1142"/>
        <v/>
      </c>
    </row>
    <row r="73134" spans="22:22" x14ac:dyDescent="0.35">
      <c r="V73134" s="5" t="str">
        <f t="shared" si="1142"/>
        <v/>
      </c>
    </row>
    <row r="73135" spans="22:22" x14ac:dyDescent="0.35">
      <c r="V73135" s="5" t="str">
        <f t="shared" si="1142"/>
        <v/>
      </c>
    </row>
    <row r="73136" spans="22:22" x14ac:dyDescent="0.35">
      <c r="V73136" s="5" t="str">
        <f t="shared" si="1142"/>
        <v/>
      </c>
    </row>
    <row r="73137" spans="22:22" x14ac:dyDescent="0.35">
      <c r="V73137" s="5" t="str">
        <f t="shared" si="1142"/>
        <v/>
      </c>
    </row>
    <row r="73138" spans="22:22" x14ac:dyDescent="0.35">
      <c r="V73138" s="5" t="str">
        <f t="shared" si="1142"/>
        <v/>
      </c>
    </row>
    <row r="73139" spans="22:22" x14ac:dyDescent="0.35">
      <c r="V73139" s="5" t="str">
        <f t="shared" si="1142"/>
        <v/>
      </c>
    </row>
    <row r="73140" spans="22:22" x14ac:dyDescent="0.35">
      <c r="V73140" s="5" t="str">
        <f t="shared" si="1142"/>
        <v/>
      </c>
    </row>
    <row r="73141" spans="22:22" x14ac:dyDescent="0.35">
      <c r="V73141" s="5" t="str">
        <f t="shared" si="1142"/>
        <v/>
      </c>
    </row>
    <row r="73142" spans="22:22" x14ac:dyDescent="0.35">
      <c r="V73142" s="5" t="str">
        <f t="shared" si="1142"/>
        <v/>
      </c>
    </row>
    <row r="73143" spans="22:22" x14ac:dyDescent="0.35">
      <c r="V73143" s="5" t="str">
        <f t="shared" si="1142"/>
        <v/>
      </c>
    </row>
    <row r="73144" spans="22:22" x14ac:dyDescent="0.35">
      <c r="V73144" s="5" t="str">
        <f t="shared" si="1142"/>
        <v/>
      </c>
    </row>
    <row r="73145" spans="22:22" x14ac:dyDescent="0.35">
      <c r="V73145" s="5" t="str">
        <f t="shared" si="1142"/>
        <v/>
      </c>
    </row>
    <row r="73146" spans="22:22" x14ac:dyDescent="0.35">
      <c r="V73146" s="5" t="str">
        <f t="shared" si="1142"/>
        <v/>
      </c>
    </row>
    <row r="73147" spans="22:22" x14ac:dyDescent="0.35">
      <c r="V73147" s="5" t="str">
        <f t="shared" si="1142"/>
        <v/>
      </c>
    </row>
    <row r="73148" spans="22:22" x14ac:dyDescent="0.35">
      <c r="V73148" s="5" t="str">
        <f t="shared" si="1142"/>
        <v/>
      </c>
    </row>
    <row r="73149" spans="22:22" x14ac:dyDescent="0.35">
      <c r="V73149" s="5" t="str">
        <f t="shared" si="1142"/>
        <v/>
      </c>
    </row>
    <row r="73150" spans="22:22" x14ac:dyDescent="0.35">
      <c r="V73150" s="5" t="str">
        <f t="shared" si="1142"/>
        <v/>
      </c>
    </row>
    <row r="73151" spans="22:22" x14ac:dyDescent="0.35">
      <c r="V73151" s="5" t="str">
        <f t="shared" si="1142"/>
        <v/>
      </c>
    </row>
    <row r="73152" spans="22:22" x14ac:dyDescent="0.35">
      <c r="V73152" s="5" t="str">
        <f t="shared" si="1142"/>
        <v/>
      </c>
    </row>
    <row r="73153" spans="22:22" x14ac:dyDescent="0.35">
      <c r="V73153" s="5" t="str">
        <f t="shared" si="1142"/>
        <v/>
      </c>
    </row>
    <row r="73154" spans="22:22" x14ac:dyDescent="0.35">
      <c r="V73154" s="5" t="str">
        <f t="shared" ref="V73154:V73217" si="1143">TRIM(CLEAN(SUBSTITUTE(A73154,CHAR(160)," ")))</f>
        <v/>
      </c>
    </row>
    <row r="73155" spans="22:22" x14ac:dyDescent="0.35">
      <c r="V73155" s="5" t="str">
        <f t="shared" si="1143"/>
        <v/>
      </c>
    </row>
    <row r="73156" spans="22:22" x14ac:dyDescent="0.35">
      <c r="V73156" s="5" t="str">
        <f t="shared" si="1143"/>
        <v/>
      </c>
    </row>
    <row r="73157" spans="22:22" x14ac:dyDescent="0.35">
      <c r="V73157" s="5" t="str">
        <f t="shared" si="1143"/>
        <v/>
      </c>
    </row>
    <row r="73158" spans="22:22" x14ac:dyDescent="0.35">
      <c r="V73158" s="5" t="str">
        <f t="shared" si="1143"/>
        <v/>
      </c>
    </row>
    <row r="73159" spans="22:22" x14ac:dyDescent="0.35">
      <c r="V73159" s="5" t="str">
        <f t="shared" si="1143"/>
        <v/>
      </c>
    </row>
    <row r="73160" spans="22:22" x14ac:dyDescent="0.35">
      <c r="V73160" s="5" t="str">
        <f t="shared" si="1143"/>
        <v/>
      </c>
    </row>
    <row r="73161" spans="22:22" x14ac:dyDescent="0.35">
      <c r="V73161" s="5" t="str">
        <f t="shared" si="1143"/>
        <v/>
      </c>
    </row>
    <row r="73162" spans="22:22" x14ac:dyDescent="0.35">
      <c r="V73162" s="5" t="str">
        <f t="shared" si="1143"/>
        <v/>
      </c>
    </row>
    <row r="73163" spans="22:22" x14ac:dyDescent="0.35">
      <c r="V73163" s="5" t="str">
        <f t="shared" si="1143"/>
        <v/>
      </c>
    </row>
    <row r="73164" spans="22:22" x14ac:dyDescent="0.35">
      <c r="V73164" s="5" t="str">
        <f t="shared" si="1143"/>
        <v/>
      </c>
    </row>
    <row r="73165" spans="22:22" x14ac:dyDescent="0.35">
      <c r="V73165" s="5" t="str">
        <f t="shared" si="1143"/>
        <v/>
      </c>
    </row>
    <row r="73166" spans="22:22" x14ac:dyDescent="0.35">
      <c r="V73166" s="5" t="str">
        <f t="shared" si="1143"/>
        <v/>
      </c>
    </row>
    <row r="73167" spans="22:22" x14ac:dyDescent="0.35">
      <c r="V73167" s="5" t="str">
        <f t="shared" si="1143"/>
        <v/>
      </c>
    </row>
    <row r="73168" spans="22:22" x14ac:dyDescent="0.35">
      <c r="V73168" s="5" t="str">
        <f t="shared" si="1143"/>
        <v/>
      </c>
    </row>
    <row r="73169" spans="22:22" x14ac:dyDescent="0.35">
      <c r="V73169" s="5" t="str">
        <f t="shared" si="1143"/>
        <v/>
      </c>
    </row>
    <row r="73170" spans="22:22" x14ac:dyDescent="0.35">
      <c r="V73170" s="5" t="str">
        <f t="shared" si="1143"/>
        <v/>
      </c>
    </row>
    <row r="73171" spans="22:22" x14ac:dyDescent="0.35">
      <c r="V73171" s="5" t="str">
        <f t="shared" si="1143"/>
        <v/>
      </c>
    </row>
    <row r="73172" spans="22:22" x14ac:dyDescent="0.35">
      <c r="V73172" s="5" t="str">
        <f t="shared" si="1143"/>
        <v/>
      </c>
    </row>
    <row r="73173" spans="22:22" x14ac:dyDescent="0.35">
      <c r="V73173" s="5" t="str">
        <f t="shared" si="1143"/>
        <v/>
      </c>
    </row>
    <row r="73174" spans="22:22" x14ac:dyDescent="0.35">
      <c r="V73174" s="5" t="str">
        <f t="shared" si="1143"/>
        <v/>
      </c>
    </row>
    <row r="73175" spans="22:22" x14ac:dyDescent="0.35">
      <c r="V73175" s="5" t="str">
        <f t="shared" si="1143"/>
        <v/>
      </c>
    </row>
    <row r="73176" spans="22:22" x14ac:dyDescent="0.35">
      <c r="V73176" s="5" t="str">
        <f t="shared" si="1143"/>
        <v/>
      </c>
    </row>
    <row r="73177" spans="22:22" x14ac:dyDescent="0.35">
      <c r="V73177" s="5" t="str">
        <f t="shared" si="1143"/>
        <v/>
      </c>
    </row>
    <row r="73178" spans="22:22" x14ac:dyDescent="0.35">
      <c r="V73178" s="5" t="str">
        <f t="shared" si="1143"/>
        <v/>
      </c>
    </row>
    <row r="73179" spans="22:22" x14ac:dyDescent="0.35">
      <c r="V73179" s="5" t="str">
        <f t="shared" si="1143"/>
        <v/>
      </c>
    </row>
    <row r="73180" spans="22:22" x14ac:dyDescent="0.35">
      <c r="V73180" s="5" t="str">
        <f t="shared" si="1143"/>
        <v/>
      </c>
    </row>
    <row r="73181" spans="22:22" x14ac:dyDescent="0.35">
      <c r="V73181" s="5" t="str">
        <f t="shared" si="1143"/>
        <v/>
      </c>
    </row>
    <row r="73182" spans="22:22" x14ac:dyDescent="0.35">
      <c r="V73182" s="5" t="str">
        <f t="shared" si="1143"/>
        <v/>
      </c>
    </row>
    <row r="73183" spans="22:22" x14ac:dyDescent="0.35">
      <c r="V73183" s="5" t="str">
        <f t="shared" si="1143"/>
        <v/>
      </c>
    </row>
    <row r="73184" spans="22:22" x14ac:dyDescent="0.35">
      <c r="V73184" s="5" t="str">
        <f t="shared" si="1143"/>
        <v/>
      </c>
    </row>
    <row r="73185" spans="22:22" x14ac:dyDescent="0.35">
      <c r="V73185" s="5" t="str">
        <f t="shared" si="1143"/>
        <v/>
      </c>
    </row>
    <row r="73186" spans="22:22" x14ac:dyDescent="0.35">
      <c r="V73186" s="5" t="str">
        <f t="shared" si="1143"/>
        <v/>
      </c>
    </row>
    <row r="73187" spans="22:22" x14ac:dyDescent="0.35">
      <c r="V73187" s="5" t="str">
        <f t="shared" si="1143"/>
        <v/>
      </c>
    </row>
    <row r="73188" spans="22:22" x14ac:dyDescent="0.35">
      <c r="V73188" s="5" t="str">
        <f t="shared" si="1143"/>
        <v/>
      </c>
    </row>
    <row r="73189" spans="22:22" x14ac:dyDescent="0.35">
      <c r="V73189" s="5" t="str">
        <f t="shared" si="1143"/>
        <v/>
      </c>
    </row>
    <row r="73190" spans="22:22" x14ac:dyDescent="0.35">
      <c r="V73190" s="5" t="str">
        <f t="shared" si="1143"/>
        <v/>
      </c>
    </row>
    <row r="73191" spans="22:22" x14ac:dyDescent="0.35">
      <c r="V73191" s="5" t="str">
        <f t="shared" si="1143"/>
        <v/>
      </c>
    </row>
    <row r="73192" spans="22:22" x14ac:dyDescent="0.35">
      <c r="V73192" s="5" t="str">
        <f t="shared" si="1143"/>
        <v/>
      </c>
    </row>
    <row r="73193" spans="22:22" x14ac:dyDescent="0.35">
      <c r="V73193" s="5" t="str">
        <f t="shared" si="1143"/>
        <v/>
      </c>
    </row>
    <row r="73194" spans="22:22" x14ac:dyDescent="0.35">
      <c r="V73194" s="5" t="str">
        <f t="shared" si="1143"/>
        <v/>
      </c>
    </row>
    <row r="73195" spans="22:22" x14ac:dyDescent="0.35">
      <c r="V73195" s="5" t="str">
        <f t="shared" si="1143"/>
        <v/>
      </c>
    </row>
    <row r="73196" spans="22:22" x14ac:dyDescent="0.35">
      <c r="V73196" s="5" t="str">
        <f t="shared" si="1143"/>
        <v/>
      </c>
    </row>
    <row r="73197" spans="22:22" x14ac:dyDescent="0.35">
      <c r="V73197" s="5" t="str">
        <f t="shared" si="1143"/>
        <v/>
      </c>
    </row>
    <row r="73198" spans="22:22" x14ac:dyDescent="0.35">
      <c r="V73198" s="5" t="str">
        <f t="shared" si="1143"/>
        <v/>
      </c>
    </row>
    <row r="73199" spans="22:22" x14ac:dyDescent="0.35">
      <c r="V73199" s="5" t="str">
        <f t="shared" si="1143"/>
        <v/>
      </c>
    </row>
    <row r="73200" spans="22:22" x14ac:dyDescent="0.35">
      <c r="V73200" s="5" t="str">
        <f t="shared" si="1143"/>
        <v/>
      </c>
    </row>
    <row r="73201" spans="22:22" x14ac:dyDescent="0.35">
      <c r="V73201" s="5" t="str">
        <f t="shared" si="1143"/>
        <v/>
      </c>
    </row>
    <row r="73202" spans="22:22" x14ac:dyDescent="0.35">
      <c r="V73202" s="5" t="str">
        <f t="shared" si="1143"/>
        <v/>
      </c>
    </row>
    <row r="73203" spans="22:22" x14ac:dyDescent="0.35">
      <c r="V73203" s="5" t="str">
        <f t="shared" si="1143"/>
        <v/>
      </c>
    </row>
    <row r="73204" spans="22:22" x14ac:dyDescent="0.35">
      <c r="V73204" s="5" t="str">
        <f t="shared" si="1143"/>
        <v/>
      </c>
    </row>
    <row r="73205" spans="22:22" x14ac:dyDescent="0.35">
      <c r="V73205" s="5" t="str">
        <f t="shared" si="1143"/>
        <v/>
      </c>
    </row>
    <row r="73206" spans="22:22" x14ac:dyDescent="0.35">
      <c r="V73206" s="5" t="str">
        <f t="shared" si="1143"/>
        <v/>
      </c>
    </row>
    <row r="73207" spans="22:22" x14ac:dyDescent="0.35">
      <c r="V73207" s="5" t="str">
        <f t="shared" si="1143"/>
        <v/>
      </c>
    </row>
    <row r="73208" spans="22:22" x14ac:dyDescent="0.35">
      <c r="V73208" s="5" t="str">
        <f t="shared" si="1143"/>
        <v/>
      </c>
    </row>
    <row r="73209" spans="22:22" x14ac:dyDescent="0.35">
      <c r="V73209" s="5" t="str">
        <f t="shared" si="1143"/>
        <v/>
      </c>
    </row>
    <row r="73210" spans="22:22" x14ac:dyDescent="0.35">
      <c r="V73210" s="5" t="str">
        <f t="shared" si="1143"/>
        <v/>
      </c>
    </row>
    <row r="73211" spans="22:22" x14ac:dyDescent="0.35">
      <c r="V73211" s="5" t="str">
        <f t="shared" si="1143"/>
        <v/>
      </c>
    </row>
    <row r="73212" spans="22:22" x14ac:dyDescent="0.35">
      <c r="V73212" s="5" t="str">
        <f t="shared" si="1143"/>
        <v/>
      </c>
    </row>
    <row r="73213" spans="22:22" x14ac:dyDescent="0.35">
      <c r="V73213" s="5" t="str">
        <f t="shared" si="1143"/>
        <v/>
      </c>
    </row>
    <row r="73214" spans="22:22" x14ac:dyDescent="0.35">
      <c r="V73214" s="5" t="str">
        <f t="shared" si="1143"/>
        <v/>
      </c>
    </row>
    <row r="73215" spans="22:22" x14ac:dyDescent="0.35">
      <c r="V73215" s="5" t="str">
        <f t="shared" si="1143"/>
        <v/>
      </c>
    </row>
    <row r="73216" spans="22:22" x14ac:dyDescent="0.35">
      <c r="V73216" s="5" t="str">
        <f t="shared" si="1143"/>
        <v/>
      </c>
    </row>
    <row r="73217" spans="22:22" x14ac:dyDescent="0.35">
      <c r="V73217" s="5" t="str">
        <f t="shared" si="1143"/>
        <v/>
      </c>
    </row>
    <row r="73218" spans="22:22" x14ac:dyDescent="0.35">
      <c r="V73218" s="5" t="str">
        <f t="shared" ref="V73218:V73281" si="1144">TRIM(CLEAN(SUBSTITUTE(A73218,CHAR(160)," ")))</f>
        <v/>
      </c>
    </row>
    <row r="73219" spans="22:22" x14ac:dyDescent="0.35">
      <c r="V73219" s="5" t="str">
        <f t="shared" si="1144"/>
        <v/>
      </c>
    </row>
    <row r="73220" spans="22:22" x14ac:dyDescent="0.35">
      <c r="V73220" s="5" t="str">
        <f t="shared" si="1144"/>
        <v/>
      </c>
    </row>
    <row r="73221" spans="22:22" x14ac:dyDescent="0.35">
      <c r="V73221" s="5" t="str">
        <f t="shared" si="1144"/>
        <v/>
      </c>
    </row>
    <row r="73222" spans="22:22" x14ac:dyDescent="0.35">
      <c r="V73222" s="5" t="str">
        <f t="shared" si="1144"/>
        <v/>
      </c>
    </row>
    <row r="73223" spans="22:22" x14ac:dyDescent="0.35">
      <c r="V73223" s="5" t="str">
        <f t="shared" si="1144"/>
        <v/>
      </c>
    </row>
    <row r="73224" spans="22:22" x14ac:dyDescent="0.35">
      <c r="V73224" s="5" t="str">
        <f t="shared" si="1144"/>
        <v/>
      </c>
    </row>
    <row r="73225" spans="22:22" x14ac:dyDescent="0.35">
      <c r="V73225" s="5" t="str">
        <f t="shared" si="1144"/>
        <v/>
      </c>
    </row>
    <row r="73226" spans="22:22" x14ac:dyDescent="0.35">
      <c r="V73226" s="5" t="str">
        <f t="shared" si="1144"/>
        <v/>
      </c>
    </row>
    <row r="73227" spans="22:22" x14ac:dyDescent="0.35">
      <c r="V73227" s="5" t="str">
        <f t="shared" si="1144"/>
        <v/>
      </c>
    </row>
    <row r="73228" spans="22:22" x14ac:dyDescent="0.35">
      <c r="V73228" s="5" t="str">
        <f t="shared" si="1144"/>
        <v/>
      </c>
    </row>
    <row r="73229" spans="22:22" x14ac:dyDescent="0.35">
      <c r="V73229" s="5" t="str">
        <f t="shared" si="1144"/>
        <v/>
      </c>
    </row>
    <row r="73230" spans="22:22" x14ac:dyDescent="0.35">
      <c r="V73230" s="5" t="str">
        <f t="shared" si="1144"/>
        <v/>
      </c>
    </row>
    <row r="73231" spans="22:22" x14ac:dyDescent="0.35">
      <c r="V73231" s="5" t="str">
        <f t="shared" si="1144"/>
        <v/>
      </c>
    </row>
    <row r="73232" spans="22:22" x14ac:dyDescent="0.35">
      <c r="V73232" s="5" t="str">
        <f t="shared" si="1144"/>
        <v/>
      </c>
    </row>
    <row r="73233" spans="22:22" x14ac:dyDescent="0.35">
      <c r="V73233" s="5" t="str">
        <f t="shared" si="1144"/>
        <v/>
      </c>
    </row>
    <row r="73234" spans="22:22" x14ac:dyDescent="0.35">
      <c r="V73234" s="5" t="str">
        <f t="shared" si="1144"/>
        <v/>
      </c>
    </row>
    <row r="73235" spans="22:22" x14ac:dyDescent="0.35">
      <c r="V73235" s="5" t="str">
        <f t="shared" si="1144"/>
        <v/>
      </c>
    </row>
    <row r="73236" spans="22:22" x14ac:dyDescent="0.35">
      <c r="V73236" s="5" t="str">
        <f t="shared" si="1144"/>
        <v/>
      </c>
    </row>
    <row r="73237" spans="22:22" x14ac:dyDescent="0.35">
      <c r="V73237" s="5" t="str">
        <f t="shared" si="1144"/>
        <v/>
      </c>
    </row>
    <row r="73238" spans="22:22" x14ac:dyDescent="0.35">
      <c r="V73238" s="5" t="str">
        <f t="shared" si="1144"/>
        <v/>
      </c>
    </row>
    <row r="73239" spans="22:22" x14ac:dyDescent="0.35">
      <c r="V73239" s="5" t="str">
        <f t="shared" si="1144"/>
        <v/>
      </c>
    </row>
    <row r="73240" spans="22:22" x14ac:dyDescent="0.35">
      <c r="V73240" s="5" t="str">
        <f t="shared" si="1144"/>
        <v/>
      </c>
    </row>
    <row r="73241" spans="22:22" x14ac:dyDescent="0.35">
      <c r="V73241" s="5" t="str">
        <f t="shared" si="1144"/>
        <v/>
      </c>
    </row>
    <row r="73242" spans="22:22" x14ac:dyDescent="0.35">
      <c r="V73242" s="5" t="str">
        <f t="shared" si="1144"/>
        <v/>
      </c>
    </row>
    <row r="73243" spans="22:22" x14ac:dyDescent="0.35">
      <c r="V73243" s="5" t="str">
        <f t="shared" si="1144"/>
        <v/>
      </c>
    </row>
    <row r="73244" spans="22:22" x14ac:dyDescent="0.35">
      <c r="V73244" s="5" t="str">
        <f t="shared" si="1144"/>
        <v/>
      </c>
    </row>
    <row r="73245" spans="22:22" x14ac:dyDescent="0.35">
      <c r="V73245" s="5" t="str">
        <f t="shared" si="1144"/>
        <v/>
      </c>
    </row>
    <row r="73246" spans="22:22" x14ac:dyDescent="0.35">
      <c r="V73246" s="5" t="str">
        <f t="shared" si="1144"/>
        <v/>
      </c>
    </row>
    <row r="73247" spans="22:22" x14ac:dyDescent="0.35">
      <c r="V73247" s="5" t="str">
        <f t="shared" si="1144"/>
        <v/>
      </c>
    </row>
    <row r="73248" spans="22:22" x14ac:dyDescent="0.35">
      <c r="V73248" s="5" t="str">
        <f t="shared" si="1144"/>
        <v/>
      </c>
    </row>
    <row r="73249" spans="22:22" x14ac:dyDescent="0.35">
      <c r="V73249" s="5" t="str">
        <f t="shared" si="1144"/>
        <v/>
      </c>
    </row>
    <row r="73250" spans="22:22" x14ac:dyDescent="0.35">
      <c r="V73250" s="5" t="str">
        <f t="shared" si="1144"/>
        <v/>
      </c>
    </row>
    <row r="73251" spans="22:22" x14ac:dyDescent="0.35">
      <c r="V73251" s="5" t="str">
        <f t="shared" si="1144"/>
        <v/>
      </c>
    </row>
    <row r="73252" spans="22:22" x14ac:dyDescent="0.35">
      <c r="V73252" s="5" t="str">
        <f t="shared" si="1144"/>
        <v/>
      </c>
    </row>
    <row r="73253" spans="22:22" x14ac:dyDescent="0.35">
      <c r="V73253" s="5" t="str">
        <f t="shared" si="1144"/>
        <v/>
      </c>
    </row>
    <row r="73254" spans="22:22" x14ac:dyDescent="0.35">
      <c r="V73254" s="5" t="str">
        <f t="shared" si="1144"/>
        <v/>
      </c>
    </row>
    <row r="73255" spans="22:22" x14ac:dyDescent="0.35">
      <c r="V73255" s="5" t="str">
        <f t="shared" si="1144"/>
        <v/>
      </c>
    </row>
    <row r="73256" spans="22:22" x14ac:dyDescent="0.35">
      <c r="V73256" s="5" t="str">
        <f t="shared" si="1144"/>
        <v/>
      </c>
    </row>
    <row r="73257" spans="22:22" x14ac:dyDescent="0.35">
      <c r="V73257" s="5" t="str">
        <f t="shared" si="1144"/>
        <v/>
      </c>
    </row>
    <row r="73258" spans="22:22" x14ac:dyDescent="0.35">
      <c r="V73258" s="5" t="str">
        <f t="shared" si="1144"/>
        <v/>
      </c>
    </row>
    <row r="73259" spans="22:22" x14ac:dyDescent="0.35">
      <c r="V73259" s="5" t="str">
        <f t="shared" si="1144"/>
        <v/>
      </c>
    </row>
    <row r="73260" spans="22:22" x14ac:dyDescent="0.35">
      <c r="V73260" s="5" t="str">
        <f t="shared" si="1144"/>
        <v/>
      </c>
    </row>
    <row r="73261" spans="22:22" x14ac:dyDescent="0.35">
      <c r="V73261" s="5" t="str">
        <f t="shared" si="1144"/>
        <v/>
      </c>
    </row>
    <row r="73262" spans="22:22" x14ac:dyDescent="0.35">
      <c r="V73262" s="5" t="str">
        <f t="shared" si="1144"/>
        <v/>
      </c>
    </row>
    <row r="73263" spans="22:22" x14ac:dyDescent="0.35">
      <c r="V73263" s="5" t="str">
        <f t="shared" si="1144"/>
        <v/>
      </c>
    </row>
    <row r="73264" spans="22:22" x14ac:dyDescent="0.35">
      <c r="V73264" s="5" t="str">
        <f t="shared" si="1144"/>
        <v/>
      </c>
    </row>
    <row r="73265" spans="22:22" x14ac:dyDescent="0.35">
      <c r="V73265" s="5" t="str">
        <f t="shared" si="1144"/>
        <v/>
      </c>
    </row>
    <row r="73266" spans="22:22" x14ac:dyDescent="0.35">
      <c r="V73266" s="5" t="str">
        <f t="shared" si="1144"/>
        <v/>
      </c>
    </row>
    <row r="73267" spans="22:22" x14ac:dyDescent="0.35">
      <c r="V73267" s="5" t="str">
        <f t="shared" si="1144"/>
        <v/>
      </c>
    </row>
    <row r="73268" spans="22:22" x14ac:dyDescent="0.35">
      <c r="V73268" s="5" t="str">
        <f t="shared" si="1144"/>
        <v/>
      </c>
    </row>
    <row r="73269" spans="22:22" x14ac:dyDescent="0.35">
      <c r="V73269" s="5" t="str">
        <f t="shared" si="1144"/>
        <v/>
      </c>
    </row>
    <row r="73270" spans="22:22" x14ac:dyDescent="0.35">
      <c r="V73270" s="5" t="str">
        <f t="shared" si="1144"/>
        <v/>
      </c>
    </row>
    <row r="73271" spans="22:22" x14ac:dyDescent="0.35">
      <c r="V73271" s="5" t="str">
        <f t="shared" si="1144"/>
        <v/>
      </c>
    </row>
    <row r="73272" spans="22:22" x14ac:dyDescent="0.35">
      <c r="V73272" s="5" t="str">
        <f t="shared" si="1144"/>
        <v/>
      </c>
    </row>
    <row r="73273" spans="22:22" x14ac:dyDescent="0.35">
      <c r="V73273" s="5" t="str">
        <f t="shared" si="1144"/>
        <v/>
      </c>
    </row>
    <row r="73274" spans="22:22" x14ac:dyDescent="0.35">
      <c r="V73274" s="5" t="str">
        <f t="shared" si="1144"/>
        <v/>
      </c>
    </row>
    <row r="73275" spans="22:22" x14ac:dyDescent="0.35">
      <c r="V73275" s="5" t="str">
        <f t="shared" si="1144"/>
        <v/>
      </c>
    </row>
    <row r="73276" spans="22:22" x14ac:dyDescent="0.35">
      <c r="V73276" s="5" t="str">
        <f t="shared" si="1144"/>
        <v/>
      </c>
    </row>
    <row r="73277" spans="22:22" x14ac:dyDescent="0.35">
      <c r="V73277" s="5" t="str">
        <f t="shared" si="1144"/>
        <v/>
      </c>
    </row>
    <row r="73278" spans="22:22" x14ac:dyDescent="0.35">
      <c r="V73278" s="5" t="str">
        <f t="shared" si="1144"/>
        <v/>
      </c>
    </row>
    <row r="73279" spans="22:22" x14ac:dyDescent="0.35">
      <c r="V73279" s="5" t="str">
        <f t="shared" si="1144"/>
        <v/>
      </c>
    </row>
    <row r="73280" spans="22:22" x14ac:dyDescent="0.35">
      <c r="V73280" s="5" t="str">
        <f t="shared" si="1144"/>
        <v/>
      </c>
    </row>
    <row r="73281" spans="22:22" x14ac:dyDescent="0.35">
      <c r="V73281" s="5" t="str">
        <f t="shared" si="1144"/>
        <v/>
      </c>
    </row>
    <row r="73282" spans="22:22" x14ac:dyDescent="0.35">
      <c r="V73282" s="5" t="str">
        <f t="shared" ref="V73282:V73345" si="1145">TRIM(CLEAN(SUBSTITUTE(A73282,CHAR(160)," ")))</f>
        <v/>
      </c>
    </row>
    <row r="73283" spans="22:22" x14ac:dyDescent="0.35">
      <c r="V73283" s="5" t="str">
        <f t="shared" si="1145"/>
        <v/>
      </c>
    </row>
    <row r="73284" spans="22:22" x14ac:dyDescent="0.35">
      <c r="V73284" s="5" t="str">
        <f t="shared" si="1145"/>
        <v/>
      </c>
    </row>
    <row r="73285" spans="22:22" x14ac:dyDescent="0.35">
      <c r="V73285" s="5" t="str">
        <f t="shared" si="1145"/>
        <v/>
      </c>
    </row>
    <row r="73286" spans="22:22" x14ac:dyDescent="0.35">
      <c r="V73286" s="5" t="str">
        <f t="shared" si="1145"/>
        <v/>
      </c>
    </row>
    <row r="73287" spans="22:22" x14ac:dyDescent="0.35">
      <c r="V73287" s="5" t="str">
        <f t="shared" si="1145"/>
        <v/>
      </c>
    </row>
    <row r="73288" spans="22:22" x14ac:dyDescent="0.35">
      <c r="V73288" s="5" t="str">
        <f t="shared" si="1145"/>
        <v/>
      </c>
    </row>
    <row r="73289" spans="22:22" x14ac:dyDescent="0.35">
      <c r="V73289" s="5" t="str">
        <f t="shared" si="1145"/>
        <v/>
      </c>
    </row>
    <row r="73290" spans="22:22" x14ac:dyDescent="0.35">
      <c r="V73290" s="5" t="str">
        <f t="shared" si="1145"/>
        <v/>
      </c>
    </row>
    <row r="73291" spans="22:22" x14ac:dyDescent="0.35">
      <c r="V73291" s="5" t="str">
        <f t="shared" si="1145"/>
        <v/>
      </c>
    </row>
    <row r="73292" spans="22:22" x14ac:dyDescent="0.35">
      <c r="V73292" s="5" t="str">
        <f t="shared" si="1145"/>
        <v/>
      </c>
    </row>
    <row r="73293" spans="22:22" x14ac:dyDescent="0.35">
      <c r="V73293" s="5" t="str">
        <f t="shared" si="1145"/>
        <v/>
      </c>
    </row>
    <row r="73294" spans="22:22" x14ac:dyDescent="0.35">
      <c r="V73294" s="5" t="str">
        <f t="shared" si="1145"/>
        <v/>
      </c>
    </row>
    <row r="73295" spans="22:22" x14ac:dyDescent="0.35">
      <c r="V73295" s="5" t="str">
        <f t="shared" si="1145"/>
        <v/>
      </c>
    </row>
    <row r="73296" spans="22:22" x14ac:dyDescent="0.35">
      <c r="V73296" s="5" t="str">
        <f t="shared" si="1145"/>
        <v/>
      </c>
    </row>
    <row r="73297" spans="22:22" x14ac:dyDescent="0.35">
      <c r="V73297" s="5" t="str">
        <f t="shared" si="1145"/>
        <v/>
      </c>
    </row>
    <row r="73298" spans="22:22" x14ac:dyDescent="0.35">
      <c r="V73298" s="5" t="str">
        <f t="shared" si="1145"/>
        <v/>
      </c>
    </row>
    <row r="73299" spans="22:22" x14ac:dyDescent="0.35">
      <c r="V73299" s="5" t="str">
        <f t="shared" si="1145"/>
        <v/>
      </c>
    </row>
    <row r="73300" spans="22:22" x14ac:dyDescent="0.35">
      <c r="V73300" s="5" t="str">
        <f t="shared" si="1145"/>
        <v/>
      </c>
    </row>
    <row r="73301" spans="22:22" x14ac:dyDescent="0.35">
      <c r="V73301" s="5" t="str">
        <f t="shared" si="1145"/>
        <v/>
      </c>
    </row>
    <row r="73302" spans="22:22" x14ac:dyDescent="0.35">
      <c r="V73302" s="5" t="str">
        <f t="shared" si="1145"/>
        <v/>
      </c>
    </row>
    <row r="73303" spans="22:22" x14ac:dyDescent="0.35">
      <c r="V73303" s="5" t="str">
        <f t="shared" si="1145"/>
        <v/>
      </c>
    </row>
    <row r="73304" spans="22:22" x14ac:dyDescent="0.35">
      <c r="V73304" s="5" t="str">
        <f t="shared" si="1145"/>
        <v/>
      </c>
    </row>
    <row r="73305" spans="22:22" x14ac:dyDescent="0.35">
      <c r="V73305" s="5" t="str">
        <f t="shared" si="1145"/>
        <v/>
      </c>
    </row>
    <row r="73306" spans="22:22" x14ac:dyDescent="0.35">
      <c r="V73306" s="5" t="str">
        <f t="shared" si="1145"/>
        <v/>
      </c>
    </row>
    <row r="73307" spans="22:22" x14ac:dyDescent="0.35">
      <c r="V73307" s="5" t="str">
        <f t="shared" si="1145"/>
        <v/>
      </c>
    </row>
    <row r="73308" spans="22:22" x14ac:dyDescent="0.35">
      <c r="V73308" s="5" t="str">
        <f t="shared" si="1145"/>
        <v/>
      </c>
    </row>
    <row r="73309" spans="22:22" x14ac:dyDescent="0.35">
      <c r="V73309" s="5" t="str">
        <f t="shared" si="1145"/>
        <v/>
      </c>
    </row>
    <row r="73310" spans="22:22" x14ac:dyDescent="0.35">
      <c r="V73310" s="5" t="str">
        <f t="shared" si="1145"/>
        <v/>
      </c>
    </row>
    <row r="73311" spans="22:22" x14ac:dyDescent="0.35">
      <c r="V73311" s="5" t="str">
        <f t="shared" si="1145"/>
        <v/>
      </c>
    </row>
    <row r="73312" spans="22:22" x14ac:dyDescent="0.35">
      <c r="V73312" s="5" t="str">
        <f t="shared" si="1145"/>
        <v/>
      </c>
    </row>
    <row r="73313" spans="22:22" x14ac:dyDescent="0.35">
      <c r="V73313" s="5" t="str">
        <f t="shared" si="1145"/>
        <v/>
      </c>
    </row>
    <row r="73314" spans="22:22" x14ac:dyDescent="0.35">
      <c r="V73314" s="5" t="str">
        <f t="shared" si="1145"/>
        <v/>
      </c>
    </row>
    <row r="73315" spans="22:22" x14ac:dyDescent="0.35">
      <c r="V73315" s="5" t="str">
        <f t="shared" si="1145"/>
        <v/>
      </c>
    </row>
    <row r="73316" spans="22:22" x14ac:dyDescent="0.35">
      <c r="V73316" s="5" t="str">
        <f t="shared" si="1145"/>
        <v/>
      </c>
    </row>
    <row r="73317" spans="22:22" x14ac:dyDescent="0.35">
      <c r="V73317" s="5" t="str">
        <f t="shared" si="1145"/>
        <v/>
      </c>
    </row>
    <row r="73318" spans="22:22" x14ac:dyDescent="0.35">
      <c r="V73318" s="5" t="str">
        <f t="shared" si="1145"/>
        <v/>
      </c>
    </row>
    <row r="73319" spans="22:22" x14ac:dyDescent="0.35">
      <c r="V73319" s="5" t="str">
        <f t="shared" si="1145"/>
        <v/>
      </c>
    </row>
    <row r="73320" spans="22:22" x14ac:dyDescent="0.35">
      <c r="V73320" s="5" t="str">
        <f t="shared" si="1145"/>
        <v/>
      </c>
    </row>
    <row r="73321" spans="22:22" x14ac:dyDescent="0.35">
      <c r="V73321" s="5" t="str">
        <f t="shared" si="1145"/>
        <v/>
      </c>
    </row>
    <row r="73322" spans="22:22" x14ac:dyDescent="0.35">
      <c r="V73322" s="5" t="str">
        <f t="shared" si="1145"/>
        <v/>
      </c>
    </row>
    <row r="73323" spans="22:22" x14ac:dyDescent="0.35">
      <c r="V73323" s="5" t="str">
        <f t="shared" si="1145"/>
        <v/>
      </c>
    </row>
    <row r="73324" spans="22:22" x14ac:dyDescent="0.35">
      <c r="V73324" s="5" t="str">
        <f t="shared" si="1145"/>
        <v/>
      </c>
    </row>
    <row r="73325" spans="22:22" x14ac:dyDescent="0.35">
      <c r="V73325" s="5" t="str">
        <f t="shared" si="1145"/>
        <v/>
      </c>
    </row>
    <row r="73326" spans="22:22" x14ac:dyDescent="0.35">
      <c r="V73326" s="5" t="str">
        <f t="shared" si="1145"/>
        <v/>
      </c>
    </row>
    <row r="73327" spans="22:22" x14ac:dyDescent="0.35">
      <c r="V73327" s="5" t="str">
        <f t="shared" si="1145"/>
        <v/>
      </c>
    </row>
    <row r="73328" spans="22:22" x14ac:dyDescent="0.35">
      <c r="V73328" s="5" t="str">
        <f t="shared" si="1145"/>
        <v/>
      </c>
    </row>
    <row r="73329" spans="22:22" x14ac:dyDescent="0.35">
      <c r="V73329" s="5" t="str">
        <f t="shared" si="1145"/>
        <v/>
      </c>
    </row>
    <row r="73330" spans="22:22" x14ac:dyDescent="0.35">
      <c r="V73330" s="5" t="str">
        <f t="shared" si="1145"/>
        <v/>
      </c>
    </row>
    <row r="73331" spans="22:22" x14ac:dyDescent="0.35">
      <c r="V73331" s="5" t="str">
        <f t="shared" si="1145"/>
        <v/>
      </c>
    </row>
    <row r="73332" spans="22:22" x14ac:dyDescent="0.35">
      <c r="V73332" s="5" t="str">
        <f t="shared" si="1145"/>
        <v/>
      </c>
    </row>
    <row r="73333" spans="22:22" x14ac:dyDescent="0.35">
      <c r="V73333" s="5" t="str">
        <f t="shared" si="1145"/>
        <v/>
      </c>
    </row>
    <row r="73334" spans="22:22" x14ac:dyDescent="0.35">
      <c r="V73334" s="5" t="str">
        <f t="shared" si="1145"/>
        <v/>
      </c>
    </row>
    <row r="73335" spans="22:22" x14ac:dyDescent="0.35">
      <c r="V73335" s="5" t="str">
        <f t="shared" si="1145"/>
        <v/>
      </c>
    </row>
    <row r="73336" spans="22:22" x14ac:dyDescent="0.35">
      <c r="V73336" s="5" t="str">
        <f t="shared" si="1145"/>
        <v/>
      </c>
    </row>
    <row r="73337" spans="22:22" x14ac:dyDescent="0.35">
      <c r="V73337" s="5" t="str">
        <f t="shared" si="1145"/>
        <v/>
      </c>
    </row>
    <row r="73338" spans="22:22" x14ac:dyDescent="0.35">
      <c r="V73338" s="5" t="str">
        <f t="shared" si="1145"/>
        <v/>
      </c>
    </row>
    <row r="73339" spans="22:22" x14ac:dyDescent="0.35">
      <c r="V73339" s="5" t="str">
        <f t="shared" si="1145"/>
        <v/>
      </c>
    </row>
    <row r="73340" spans="22:22" x14ac:dyDescent="0.35">
      <c r="V73340" s="5" t="str">
        <f t="shared" si="1145"/>
        <v/>
      </c>
    </row>
    <row r="73341" spans="22:22" x14ac:dyDescent="0.35">
      <c r="V73341" s="5" t="str">
        <f t="shared" si="1145"/>
        <v/>
      </c>
    </row>
    <row r="73342" spans="22:22" x14ac:dyDescent="0.35">
      <c r="V73342" s="5" t="str">
        <f t="shared" si="1145"/>
        <v/>
      </c>
    </row>
    <row r="73343" spans="22:22" x14ac:dyDescent="0.35">
      <c r="V73343" s="5" t="str">
        <f t="shared" si="1145"/>
        <v/>
      </c>
    </row>
    <row r="73344" spans="22:22" x14ac:dyDescent="0.35">
      <c r="V73344" s="5" t="str">
        <f t="shared" si="1145"/>
        <v/>
      </c>
    </row>
    <row r="73345" spans="22:22" x14ac:dyDescent="0.35">
      <c r="V73345" s="5" t="str">
        <f t="shared" si="1145"/>
        <v/>
      </c>
    </row>
    <row r="73346" spans="22:22" x14ac:dyDescent="0.35">
      <c r="V73346" s="5" t="str">
        <f t="shared" ref="V73346:V73409" si="1146">TRIM(CLEAN(SUBSTITUTE(A73346,CHAR(160)," ")))</f>
        <v/>
      </c>
    </row>
    <row r="73347" spans="22:22" x14ac:dyDescent="0.35">
      <c r="V73347" s="5" t="str">
        <f t="shared" si="1146"/>
        <v/>
      </c>
    </row>
    <row r="73348" spans="22:22" x14ac:dyDescent="0.35">
      <c r="V73348" s="5" t="str">
        <f t="shared" si="1146"/>
        <v/>
      </c>
    </row>
    <row r="73349" spans="22:22" x14ac:dyDescent="0.35">
      <c r="V73349" s="5" t="str">
        <f t="shared" si="1146"/>
        <v/>
      </c>
    </row>
    <row r="73350" spans="22:22" x14ac:dyDescent="0.35">
      <c r="V73350" s="5" t="str">
        <f t="shared" si="1146"/>
        <v/>
      </c>
    </row>
    <row r="73351" spans="22:22" x14ac:dyDescent="0.35">
      <c r="V73351" s="5" t="str">
        <f t="shared" si="1146"/>
        <v/>
      </c>
    </row>
    <row r="73352" spans="22:22" x14ac:dyDescent="0.35">
      <c r="V73352" s="5" t="str">
        <f t="shared" si="1146"/>
        <v/>
      </c>
    </row>
    <row r="73353" spans="22:22" x14ac:dyDescent="0.35">
      <c r="V73353" s="5" t="str">
        <f t="shared" si="1146"/>
        <v/>
      </c>
    </row>
    <row r="73354" spans="22:22" x14ac:dyDescent="0.35">
      <c r="V73354" s="5" t="str">
        <f t="shared" si="1146"/>
        <v/>
      </c>
    </row>
    <row r="73355" spans="22:22" x14ac:dyDescent="0.35">
      <c r="V73355" s="5" t="str">
        <f t="shared" si="1146"/>
        <v/>
      </c>
    </row>
    <row r="73356" spans="22:22" x14ac:dyDescent="0.35">
      <c r="V73356" s="5" t="str">
        <f t="shared" si="1146"/>
        <v/>
      </c>
    </row>
    <row r="73357" spans="22:22" x14ac:dyDescent="0.35">
      <c r="V73357" s="5" t="str">
        <f t="shared" si="1146"/>
        <v/>
      </c>
    </row>
    <row r="73358" spans="22:22" x14ac:dyDescent="0.35">
      <c r="V73358" s="5" t="str">
        <f t="shared" si="1146"/>
        <v/>
      </c>
    </row>
    <row r="73359" spans="22:22" x14ac:dyDescent="0.35">
      <c r="V73359" s="5" t="str">
        <f t="shared" si="1146"/>
        <v/>
      </c>
    </row>
    <row r="73360" spans="22:22" x14ac:dyDescent="0.35">
      <c r="V73360" s="5" t="str">
        <f t="shared" si="1146"/>
        <v/>
      </c>
    </row>
    <row r="73361" spans="22:22" x14ac:dyDescent="0.35">
      <c r="V73361" s="5" t="str">
        <f t="shared" si="1146"/>
        <v/>
      </c>
    </row>
    <row r="73362" spans="22:22" x14ac:dyDescent="0.35">
      <c r="V73362" s="5" t="str">
        <f t="shared" si="1146"/>
        <v/>
      </c>
    </row>
    <row r="73363" spans="22:22" x14ac:dyDescent="0.35">
      <c r="V73363" s="5" t="str">
        <f t="shared" si="1146"/>
        <v/>
      </c>
    </row>
    <row r="73364" spans="22:22" x14ac:dyDescent="0.35">
      <c r="V73364" s="5" t="str">
        <f t="shared" si="1146"/>
        <v/>
      </c>
    </row>
    <row r="73365" spans="22:22" x14ac:dyDescent="0.35">
      <c r="V73365" s="5" t="str">
        <f t="shared" si="1146"/>
        <v/>
      </c>
    </row>
    <row r="73366" spans="22:22" x14ac:dyDescent="0.35">
      <c r="V73366" s="5" t="str">
        <f t="shared" si="1146"/>
        <v/>
      </c>
    </row>
    <row r="73367" spans="22:22" x14ac:dyDescent="0.35">
      <c r="V73367" s="5" t="str">
        <f t="shared" si="1146"/>
        <v/>
      </c>
    </row>
    <row r="73368" spans="22:22" x14ac:dyDescent="0.35">
      <c r="V73368" s="5" t="str">
        <f t="shared" si="1146"/>
        <v/>
      </c>
    </row>
    <row r="73369" spans="22:22" x14ac:dyDescent="0.35">
      <c r="V73369" s="5" t="str">
        <f t="shared" si="1146"/>
        <v/>
      </c>
    </row>
    <row r="73370" spans="22:22" x14ac:dyDescent="0.35">
      <c r="V73370" s="5" t="str">
        <f t="shared" si="1146"/>
        <v/>
      </c>
    </row>
    <row r="73371" spans="22:22" x14ac:dyDescent="0.35">
      <c r="V73371" s="5" t="str">
        <f t="shared" si="1146"/>
        <v/>
      </c>
    </row>
    <row r="73372" spans="22:22" x14ac:dyDescent="0.35">
      <c r="V73372" s="5" t="str">
        <f t="shared" si="1146"/>
        <v/>
      </c>
    </row>
    <row r="73373" spans="22:22" x14ac:dyDescent="0.35">
      <c r="V73373" s="5" t="str">
        <f t="shared" si="1146"/>
        <v/>
      </c>
    </row>
    <row r="73374" spans="22:22" x14ac:dyDescent="0.35">
      <c r="V73374" s="5" t="str">
        <f t="shared" si="1146"/>
        <v/>
      </c>
    </row>
    <row r="73375" spans="22:22" x14ac:dyDescent="0.35">
      <c r="V73375" s="5" t="str">
        <f t="shared" si="1146"/>
        <v/>
      </c>
    </row>
    <row r="73376" spans="22:22" x14ac:dyDescent="0.35">
      <c r="V73376" s="5" t="str">
        <f t="shared" si="1146"/>
        <v/>
      </c>
    </row>
    <row r="73377" spans="22:22" x14ac:dyDescent="0.35">
      <c r="V73377" s="5" t="str">
        <f t="shared" si="1146"/>
        <v/>
      </c>
    </row>
    <row r="73378" spans="22:22" x14ac:dyDescent="0.35">
      <c r="V73378" s="5" t="str">
        <f t="shared" si="1146"/>
        <v/>
      </c>
    </row>
    <row r="73379" spans="22:22" x14ac:dyDescent="0.35">
      <c r="V73379" s="5" t="str">
        <f t="shared" si="1146"/>
        <v/>
      </c>
    </row>
    <row r="73380" spans="22:22" x14ac:dyDescent="0.35">
      <c r="V73380" s="5" t="str">
        <f t="shared" si="1146"/>
        <v/>
      </c>
    </row>
    <row r="73381" spans="22:22" x14ac:dyDescent="0.35">
      <c r="V73381" s="5" t="str">
        <f t="shared" si="1146"/>
        <v/>
      </c>
    </row>
    <row r="73382" spans="22:22" x14ac:dyDescent="0.35">
      <c r="V73382" s="5" t="str">
        <f t="shared" si="1146"/>
        <v/>
      </c>
    </row>
    <row r="73383" spans="22:22" x14ac:dyDescent="0.35">
      <c r="V73383" s="5" t="str">
        <f t="shared" si="1146"/>
        <v/>
      </c>
    </row>
    <row r="73384" spans="22:22" x14ac:dyDescent="0.35">
      <c r="V73384" s="5" t="str">
        <f t="shared" si="1146"/>
        <v/>
      </c>
    </row>
    <row r="73385" spans="22:22" x14ac:dyDescent="0.35">
      <c r="V73385" s="5" t="str">
        <f t="shared" si="1146"/>
        <v/>
      </c>
    </row>
    <row r="73386" spans="22:22" x14ac:dyDescent="0.35">
      <c r="V73386" s="5" t="str">
        <f t="shared" si="1146"/>
        <v/>
      </c>
    </row>
    <row r="73387" spans="22:22" x14ac:dyDescent="0.35">
      <c r="V73387" s="5" t="str">
        <f t="shared" si="1146"/>
        <v/>
      </c>
    </row>
    <row r="73388" spans="22:22" x14ac:dyDescent="0.35">
      <c r="V73388" s="5" t="str">
        <f t="shared" si="1146"/>
        <v/>
      </c>
    </row>
    <row r="73389" spans="22:22" x14ac:dyDescent="0.35">
      <c r="V73389" s="5" t="str">
        <f t="shared" si="1146"/>
        <v/>
      </c>
    </row>
    <row r="73390" spans="22:22" x14ac:dyDescent="0.35">
      <c r="V73390" s="5" t="str">
        <f t="shared" si="1146"/>
        <v/>
      </c>
    </row>
    <row r="73391" spans="22:22" x14ac:dyDescent="0.35">
      <c r="V73391" s="5" t="str">
        <f t="shared" si="1146"/>
        <v/>
      </c>
    </row>
    <row r="73392" spans="22:22" x14ac:dyDescent="0.35">
      <c r="V73392" s="5" t="str">
        <f t="shared" si="1146"/>
        <v/>
      </c>
    </row>
    <row r="73393" spans="22:22" x14ac:dyDescent="0.35">
      <c r="V73393" s="5" t="str">
        <f t="shared" si="1146"/>
        <v/>
      </c>
    </row>
    <row r="73394" spans="22:22" x14ac:dyDescent="0.35">
      <c r="V73394" s="5" t="str">
        <f t="shared" si="1146"/>
        <v/>
      </c>
    </row>
    <row r="73395" spans="22:22" x14ac:dyDescent="0.35">
      <c r="V73395" s="5" t="str">
        <f t="shared" si="1146"/>
        <v/>
      </c>
    </row>
    <row r="73396" spans="22:22" x14ac:dyDescent="0.35">
      <c r="V73396" s="5" t="str">
        <f t="shared" si="1146"/>
        <v/>
      </c>
    </row>
    <row r="73397" spans="22:22" x14ac:dyDescent="0.35">
      <c r="V73397" s="5" t="str">
        <f t="shared" si="1146"/>
        <v/>
      </c>
    </row>
    <row r="73398" spans="22:22" x14ac:dyDescent="0.35">
      <c r="V73398" s="5" t="str">
        <f t="shared" si="1146"/>
        <v/>
      </c>
    </row>
    <row r="73399" spans="22:22" x14ac:dyDescent="0.35">
      <c r="V73399" s="5" t="str">
        <f t="shared" si="1146"/>
        <v/>
      </c>
    </row>
    <row r="73400" spans="22:22" x14ac:dyDescent="0.35">
      <c r="V73400" s="5" t="str">
        <f t="shared" si="1146"/>
        <v/>
      </c>
    </row>
    <row r="73401" spans="22:22" x14ac:dyDescent="0.35">
      <c r="V73401" s="5" t="str">
        <f t="shared" si="1146"/>
        <v/>
      </c>
    </row>
    <row r="73402" spans="22:22" x14ac:dyDescent="0.35">
      <c r="V73402" s="5" t="str">
        <f t="shared" si="1146"/>
        <v/>
      </c>
    </row>
    <row r="73403" spans="22:22" x14ac:dyDescent="0.35">
      <c r="V73403" s="5" t="str">
        <f t="shared" si="1146"/>
        <v/>
      </c>
    </row>
    <row r="73404" spans="22:22" x14ac:dyDescent="0.35">
      <c r="V73404" s="5" t="str">
        <f t="shared" si="1146"/>
        <v/>
      </c>
    </row>
    <row r="73405" spans="22:22" x14ac:dyDescent="0.35">
      <c r="V73405" s="5" t="str">
        <f t="shared" si="1146"/>
        <v/>
      </c>
    </row>
    <row r="73406" spans="22:22" x14ac:dyDescent="0.35">
      <c r="V73406" s="5" t="str">
        <f t="shared" si="1146"/>
        <v/>
      </c>
    </row>
    <row r="73407" spans="22:22" x14ac:dyDescent="0.35">
      <c r="V73407" s="5" t="str">
        <f t="shared" si="1146"/>
        <v/>
      </c>
    </row>
    <row r="73408" spans="22:22" x14ac:dyDescent="0.35">
      <c r="V73408" s="5" t="str">
        <f t="shared" si="1146"/>
        <v/>
      </c>
    </row>
    <row r="73409" spans="22:22" x14ac:dyDescent="0.35">
      <c r="V73409" s="5" t="str">
        <f t="shared" si="1146"/>
        <v/>
      </c>
    </row>
    <row r="73410" spans="22:22" x14ac:dyDescent="0.35">
      <c r="V73410" s="5" t="str">
        <f t="shared" ref="V73410:V73473" si="1147">TRIM(CLEAN(SUBSTITUTE(A73410,CHAR(160)," ")))</f>
        <v/>
      </c>
    </row>
    <row r="73411" spans="22:22" x14ac:dyDescent="0.35">
      <c r="V73411" s="5" t="str">
        <f t="shared" si="1147"/>
        <v/>
      </c>
    </row>
    <row r="73412" spans="22:22" x14ac:dyDescent="0.35">
      <c r="V73412" s="5" t="str">
        <f t="shared" si="1147"/>
        <v/>
      </c>
    </row>
    <row r="73413" spans="22:22" x14ac:dyDescent="0.35">
      <c r="V73413" s="5" t="str">
        <f t="shared" si="1147"/>
        <v/>
      </c>
    </row>
    <row r="73414" spans="22:22" x14ac:dyDescent="0.35">
      <c r="V73414" s="5" t="str">
        <f t="shared" si="1147"/>
        <v/>
      </c>
    </row>
    <row r="73415" spans="22:22" x14ac:dyDescent="0.35">
      <c r="V73415" s="5" t="str">
        <f t="shared" si="1147"/>
        <v/>
      </c>
    </row>
    <row r="73416" spans="22:22" x14ac:dyDescent="0.35">
      <c r="V73416" s="5" t="str">
        <f t="shared" si="1147"/>
        <v/>
      </c>
    </row>
    <row r="73417" spans="22:22" x14ac:dyDescent="0.35">
      <c r="V73417" s="5" t="str">
        <f t="shared" si="1147"/>
        <v/>
      </c>
    </row>
    <row r="73418" spans="22:22" x14ac:dyDescent="0.35">
      <c r="V73418" s="5" t="str">
        <f t="shared" si="1147"/>
        <v/>
      </c>
    </row>
    <row r="73419" spans="22:22" x14ac:dyDescent="0.35">
      <c r="V73419" s="5" t="str">
        <f t="shared" si="1147"/>
        <v/>
      </c>
    </row>
    <row r="73420" spans="22:22" x14ac:dyDescent="0.35">
      <c r="V73420" s="5" t="str">
        <f t="shared" si="1147"/>
        <v/>
      </c>
    </row>
    <row r="73421" spans="22:22" x14ac:dyDescent="0.35">
      <c r="V73421" s="5" t="str">
        <f t="shared" si="1147"/>
        <v/>
      </c>
    </row>
    <row r="73422" spans="22:22" x14ac:dyDescent="0.35">
      <c r="V73422" s="5" t="str">
        <f t="shared" si="1147"/>
        <v/>
      </c>
    </row>
    <row r="73423" spans="22:22" x14ac:dyDescent="0.35">
      <c r="V73423" s="5" t="str">
        <f t="shared" si="1147"/>
        <v/>
      </c>
    </row>
    <row r="73424" spans="22:22" x14ac:dyDescent="0.35">
      <c r="V73424" s="5" t="str">
        <f t="shared" si="1147"/>
        <v/>
      </c>
    </row>
    <row r="73425" spans="22:22" x14ac:dyDescent="0.35">
      <c r="V73425" s="5" t="str">
        <f t="shared" si="1147"/>
        <v/>
      </c>
    </row>
    <row r="73426" spans="22:22" x14ac:dyDescent="0.35">
      <c r="V73426" s="5" t="str">
        <f t="shared" si="1147"/>
        <v/>
      </c>
    </row>
    <row r="73427" spans="22:22" x14ac:dyDescent="0.35">
      <c r="V73427" s="5" t="str">
        <f t="shared" si="1147"/>
        <v/>
      </c>
    </row>
    <row r="73428" spans="22:22" x14ac:dyDescent="0.35">
      <c r="V73428" s="5" t="str">
        <f t="shared" si="1147"/>
        <v/>
      </c>
    </row>
    <row r="73429" spans="22:22" x14ac:dyDescent="0.35">
      <c r="V73429" s="5" t="str">
        <f t="shared" si="1147"/>
        <v/>
      </c>
    </row>
    <row r="73430" spans="22:22" x14ac:dyDescent="0.35">
      <c r="V73430" s="5" t="str">
        <f t="shared" si="1147"/>
        <v/>
      </c>
    </row>
    <row r="73431" spans="22:22" x14ac:dyDescent="0.35">
      <c r="V73431" s="5" t="str">
        <f t="shared" si="1147"/>
        <v/>
      </c>
    </row>
    <row r="73432" spans="22:22" x14ac:dyDescent="0.35">
      <c r="V73432" s="5" t="str">
        <f t="shared" si="1147"/>
        <v/>
      </c>
    </row>
    <row r="73433" spans="22:22" x14ac:dyDescent="0.35">
      <c r="V73433" s="5" t="str">
        <f t="shared" si="1147"/>
        <v/>
      </c>
    </row>
    <row r="73434" spans="22:22" x14ac:dyDescent="0.35">
      <c r="V73434" s="5" t="str">
        <f t="shared" si="1147"/>
        <v/>
      </c>
    </row>
    <row r="73435" spans="22:22" x14ac:dyDescent="0.35">
      <c r="V73435" s="5" t="str">
        <f t="shared" si="1147"/>
        <v/>
      </c>
    </row>
    <row r="73436" spans="22:22" x14ac:dyDescent="0.35">
      <c r="V73436" s="5" t="str">
        <f t="shared" si="1147"/>
        <v/>
      </c>
    </row>
    <row r="73437" spans="22:22" x14ac:dyDescent="0.35">
      <c r="V73437" s="5" t="str">
        <f t="shared" si="1147"/>
        <v/>
      </c>
    </row>
    <row r="73438" spans="22:22" x14ac:dyDescent="0.35">
      <c r="V73438" s="5" t="str">
        <f t="shared" si="1147"/>
        <v/>
      </c>
    </row>
    <row r="73439" spans="22:22" x14ac:dyDescent="0.35">
      <c r="V73439" s="5" t="str">
        <f t="shared" si="1147"/>
        <v/>
      </c>
    </row>
    <row r="73440" spans="22:22" x14ac:dyDescent="0.35">
      <c r="V73440" s="5" t="str">
        <f t="shared" si="1147"/>
        <v/>
      </c>
    </row>
    <row r="73441" spans="22:22" x14ac:dyDescent="0.35">
      <c r="V73441" s="5" t="str">
        <f t="shared" si="1147"/>
        <v/>
      </c>
    </row>
    <row r="73442" spans="22:22" x14ac:dyDescent="0.35">
      <c r="V73442" s="5" t="str">
        <f t="shared" si="1147"/>
        <v/>
      </c>
    </row>
    <row r="73443" spans="22:22" x14ac:dyDescent="0.35">
      <c r="V73443" s="5" t="str">
        <f t="shared" si="1147"/>
        <v/>
      </c>
    </row>
    <row r="73444" spans="22:22" x14ac:dyDescent="0.35">
      <c r="V73444" s="5" t="str">
        <f t="shared" si="1147"/>
        <v/>
      </c>
    </row>
    <row r="73445" spans="22:22" x14ac:dyDescent="0.35">
      <c r="V73445" s="5" t="str">
        <f t="shared" si="1147"/>
        <v/>
      </c>
    </row>
    <row r="73446" spans="22:22" x14ac:dyDescent="0.35">
      <c r="V73446" s="5" t="str">
        <f t="shared" si="1147"/>
        <v/>
      </c>
    </row>
    <row r="73447" spans="22:22" x14ac:dyDescent="0.35">
      <c r="V73447" s="5" t="str">
        <f t="shared" si="1147"/>
        <v/>
      </c>
    </row>
    <row r="73448" spans="22:22" x14ac:dyDescent="0.35">
      <c r="V73448" s="5" t="str">
        <f t="shared" si="1147"/>
        <v/>
      </c>
    </row>
    <row r="73449" spans="22:22" x14ac:dyDescent="0.35">
      <c r="V73449" s="5" t="str">
        <f t="shared" si="1147"/>
        <v/>
      </c>
    </row>
    <row r="73450" spans="22:22" x14ac:dyDescent="0.35">
      <c r="V73450" s="5" t="str">
        <f t="shared" si="1147"/>
        <v/>
      </c>
    </row>
    <row r="73451" spans="22:22" x14ac:dyDescent="0.35">
      <c r="V73451" s="5" t="str">
        <f t="shared" si="1147"/>
        <v/>
      </c>
    </row>
    <row r="73452" spans="22:22" x14ac:dyDescent="0.35">
      <c r="V73452" s="5" t="str">
        <f t="shared" si="1147"/>
        <v/>
      </c>
    </row>
    <row r="73453" spans="22:22" x14ac:dyDescent="0.35">
      <c r="V73453" s="5" t="str">
        <f t="shared" si="1147"/>
        <v/>
      </c>
    </row>
    <row r="73454" spans="22:22" x14ac:dyDescent="0.35">
      <c r="V73454" s="5" t="str">
        <f t="shared" si="1147"/>
        <v/>
      </c>
    </row>
    <row r="73455" spans="22:22" x14ac:dyDescent="0.35">
      <c r="V73455" s="5" t="str">
        <f t="shared" si="1147"/>
        <v/>
      </c>
    </row>
    <row r="73456" spans="22:22" x14ac:dyDescent="0.35">
      <c r="V73456" s="5" t="str">
        <f t="shared" si="1147"/>
        <v/>
      </c>
    </row>
    <row r="73457" spans="22:22" x14ac:dyDescent="0.35">
      <c r="V73457" s="5" t="str">
        <f t="shared" si="1147"/>
        <v/>
      </c>
    </row>
    <row r="73458" spans="22:22" x14ac:dyDescent="0.35">
      <c r="V73458" s="5" t="str">
        <f t="shared" si="1147"/>
        <v/>
      </c>
    </row>
    <row r="73459" spans="22:22" x14ac:dyDescent="0.35">
      <c r="V73459" s="5" t="str">
        <f t="shared" si="1147"/>
        <v/>
      </c>
    </row>
    <row r="73460" spans="22:22" x14ac:dyDescent="0.35">
      <c r="V73460" s="5" t="str">
        <f t="shared" si="1147"/>
        <v/>
      </c>
    </row>
    <row r="73461" spans="22:22" x14ac:dyDescent="0.35">
      <c r="V73461" s="5" t="str">
        <f t="shared" si="1147"/>
        <v/>
      </c>
    </row>
    <row r="73462" spans="22:22" x14ac:dyDescent="0.35">
      <c r="V73462" s="5" t="str">
        <f t="shared" si="1147"/>
        <v/>
      </c>
    </row>
    <row r="73463" spans="22:22" x14ac:dyDescent="0.35">
      <c r="V73463" s="5" t="str">
        <f t="shared" si="1147"/>
        <v/>
      </c>
    </row>
    <row r="73464" spans="22:22" x14ac:dyDescent="0.35">
      <c r="V73464" s="5" t="str">
        <f t="shared" si="1147"/>
        <v/>
      </c>
    </row>
    <row r="73465" spans="22:22" x14ac:dyDescent="0.35">
      <c r="V73465" s="5" t="str">
        <f t="shared" si="1147"/>
        <v/>
      </c>
    </row>
    <row r="73466" spans="22:22" x14ac:dyDescent="0.35">
      <c r="V73466" s="5" t="str">
        <f t="shared" si="1147"/>
        <v/>
      </c>
    </row>
    <row r="73467" spans="22:22" x14ac:dyDescent="0.35">
      <c r="V73467" s="5" t="str">
        <f t="shared" si="1147"/>
        <v/>
      </c>
    </row>
    <row r="73468" spans="22:22" x14ac:dyDescent="0.35">
      <c r="V73468" s="5" t="str">
        <f t="shared" si="1147"/>
        <v/>
      </c>
    </row>
    <row r="73469" spans="22:22" x14ac:dyDescent="0.35">
      <c r="V73469" s="5" t="str">
        <f t="shared" si="1147"/>
        <v/>
      </c>
    </row>
    <row r="73470" spans="22:22" x14ac:dyDescent="0.35">
      <c r="V73470" s="5" t="str">
        <f t="shared" si="1147"/>
        <v/>
      </c>
    </row>
    <row r="73471" spans="22:22" x14ac:dyDescent="0.35">
      <c r="V73471" s="5" t="str">
        <f t="shared" si="1147"/>
        <v/>
      </c>
    </row>
    <row r="73472" spans="22:22" x14ac:dyDescent="0.35">
      <c r="V73472" s="5" t="str">
        <f t="shared" si="1147"/>
        <v/>
      </c>
    </row>
    <row r="73473" spans="22:22" x14ac:dyDescent="0.35">
      <c r="V73473" s="5" t="str">
        <f t="shared" si="1147"/>
        <v/>
      </c>
    </row>
    <row r="73474" spans="22:22" x14ac:dyDescent="0.35">
      <c r="V73474" s="5" t="str">
        <f t="shared" ref="V73474:V73537" si="1148">TRIM(CLEAN(SUBSTITUTE(A73474,CHAR(160)," ")))</f>
        <v/>
      </c>
    </row>
    <row r="73475" spans="22:22" x14ac:dyDescent="0.35">
      <c r="V73475" s="5" t="str">
        <f t="shared" si="1148"/>
        <v/>
      </c>
    </row>
    <row r="73476" spans="22:22" x14ac:dyDescent="0.35">
      <c r="V73476" s="5" t="str">
        <f t="shared" si="1148"/>
        <v/>
      </c>
    </row>
    <row r="73477" spans="22:22" x14ac:dyDescent="0.35">
      <c r="V73477" s="5" t="str">
        <f t="shared" si="1148"/>
        <v/>
      </c>
    </row>
    <row r="73478" spans="22:22" x14ac:dyDescent="0.35">
      <c r="V73478" s="5" t="str">
        <f t="shared" si="1148"/>
        <v/>
      </c>
    </row>
    <row r="73479" spans="22:22" x14ac:dyDescent="0.35">
      <c r="V73479" s="5" t="str">
        <f t="shared" si="1148"/>
        <v/>
      </c>
    </row>
    <row r="73480" spans="22:22" x14ac:dyDescent="0.35">
      <c r="V73480" s="5" t="str">
        <f t="shared" si="1148"/>
        <v/>
      </c>
    </row>
    <row r="73481" spans="22:22" x14ac:dyDescent="0.35">
      <c r="V73481" s="5" t="str">
        <f t="shared" si="1148"/>
        <v/>
      </c>
    </row>
    <row r="73482" spans="22:22" x14ac:dyDescent="0.35">
      <c r="V73482" s="5" t="str">
        <f t="shared" si="1148"/>
        <v/>
      </c>
    </row>
    <row r="73483" spans="22:22" x14ac:dyDescent="0.35">
      <c r="V73483" s="5" t="str">
        <f t="shared" si="1148"/>
        <v/>
      </c>
    </row>
    <row r="73484" spans="22:22" x14ac:dyDescent="0.35">
      <c r="V73484" s="5" t="str">
        <f t="shared" si="1148"/>
        <v/>
      </c>
    </row>
    <row r="73485" spans="22:22" x14ac:dyDescent="0.35">
      <c r="V73485" s="5" t="str">
        <f t="shared" si="1148"/>
        <v/>
      </c>
    </row>
    <row r="73486" spans="22:22" x14ac:dyDescent="0.35">
      <c r="V73486" s="5" t="str">
        <f t="shared" si="1148"/>
        <v/>
      </c>
    </row>
    <row r="73487" spans="22:22" x14ac:dyDescent="0.35">
      <c r="V73487" s="5" t="str">
        <f t="shared" si="1148"/>
        <v/>
      </c>
    </row>
    <row r="73488" spans="22:22" x14ac:dyDescent="0.35">
      <c r="V73488" s="5" t="str">
        <f t="shared" si="1148"/>
        <v/>
      </c>
    </row>
    <row r="73489" spans="22:22" x14ac:dyDescent="0.35">
      <c r="V73489" s="5" t="str">
        <f t="shared" si="1148"/>
        <v/>
      </c>
    </row>
    <row r="73490" spans="22:22" x14ac:dyDescent="0.35">
      <c r="V73490" s="5" t="str">
        <f t="shared" si="1148"/>
        <v/>
      </c>
    </row>
    <row r="73491" spans="22:22" x14ac:dyDescent="0.35">
      <c r="V73491" s="5" t="str">
        <f t="shared" si="1148"/>
        <v/>
      </c>
    </row>
    <row r="73492" spans="22:22" x14ac:dyDescent="0.35">
      <c r="V73492" s="5" t="str">
        <f t="shared" si="1148"/>
        <v/>
      </c>
    </row>
    <row r="73493" spans="22:22" x14ac:dyDescent="0.35">
      <c r="V73493" s="5" t="str">
        <f t="shared" si="1148"/>
        <v/>
      </c>
    </row>
    <row r="73494" spans="22:22" x14ac:dyDescent="0.35">
      <c r="V73494" s="5" t="str">
        <f t="shared" si="1148"/>
        <v/>
      </c>
    </row>
    <row r="73495" spans="22:22" x14ac:dyDescent="0.35">
      <c r="V73495" s="5" t="str">
        <f t="shared" si="1148"/>
        <v/>
      </c>
    </row>
    <row r="73496" spans="22:22" x14ac:dyDescent="0.35">
      <c r="V73496" s="5" t="str">
        <f t="shared" si="1148"/>
        <v/>
      </c>
    </row>
    <row r="73497" spans="22:22" x14ac:dyDescent="0.35">
      <c r="V73497" s="5" t="str">
        <f t="shared" si="1148"/>
        <v/>
      </c>
    </row>
    <row r="73498" spans="22:22" x14ac:dyDescent="0.35">
      <c r="V73498" s="5" t="str">
        <f t="shared" si="1148"/>
        <v/>
      </c>
    </row>
    <row r="73499" spans="22:22" x14ac:dyDescent="0.35">
      <c r="V73499" s="5" t="str">
        <f t="shared" si="1148"/>
        <v/>
      </c>
    </row>
    <row r="73500" spans="22:22" x14ac:dyDescent="0.35">
      <c r="V73500" s="5" t="str">
        <f t="shared" si="1148"/>
        <v/>
      </c>
    </row>
    <row r="73501" spans="22:22" x14ac:dyDescent="0.35">
      <c r="V73501" s="5" t="str">
        <f t="shared" si="1148"/>
        <v/>
      </c>
    </row>
    <row r="73502" spans="22:22" x14ac:dyDescent="0.35">
      <c r="V73502" s="5" t="str">
        <f t="shared" si="1148"/>
        <v/>
      </c>
    </row>
    <row r="73503" spans="22:22" x14ac:dyDescent="0.35">
      <c r="V73503" s="5" t="str">
        <f t="shared" si="1148"/>
        <v/>
      </c>
    </row>
    <row r="73504" spans="22:22" x14ac:dyDescent="0.35">
      <c r="V73504" s="5" t="str">
        <f t="shared" si="1148"/>
        <v/>
      </c>
    </row>
    <row r="73505" spans="22:22" x14ac:dyDescent="0.35">
      <c r="V73505" s="5" t="str">
        <f t="shared" si="1148"/>
        <v/>
      </c>
    </row>
    <row r="73506" spans="22:22" x14ac:dyDescent="0.35">
      <c r="V73506" s="5" t="str">
        <f t="shared" si="1148"/>
        <v/>
      </c>
    </row>
    <row r="73507" spans="22:22" x14ac:dyDescent="0.35">
      <c r="V73507" s="5" t="str">
        <f t="shared" si="1148"/>
        <v/>
      </c>
    </row>
    <row r="73508" spans="22:22" x14ac:dyDescent="0.35">
      <c r="V73508" s="5" t="str">
        <f t="shared" si="1148"/>
        <v/>
      </c>
    </row>
    <row r="73509" spans="22:22" x14ac:dyDescent="0.35">
      <c r="V73509" s="5" t="str">
        <f t="shared" si="1148"/>
        <v/>
      </c>
    </row>
    <row r="73510" spans="22:22" x14ac:dyDescent="0.35">
      <c r="V73510" s="5" t="str">
        <f t="shared" si="1148"/>
        <v/>
      </c>
    </row>
    <row r="73511" spans="22:22" x14ac:dyDescent="0.35">
      <c r="V73511" s="5" t="str">
        <f t="shared" si="1148"/>
        <v/>
      </c>
    </row>
    <row r="73512" spans="22:22" x14ac:dyDescent="0.35">
      <c r="V73512" s="5" t="str">
        <f t="shared" si="1148"/>
        <v/>
      </c>
    </row>
    <row r="73513" spans="22:22" x14ac:dyDescent="0.35">
      <c r="V73513" s="5" t="str">
        <f t="shared" si="1148"/>
        <v/>
      </c>
    </row>
    <row r="73514" spans="22:22" x14ac:dyDescent="0.35">
      <c r="V73514" s="5" t="str">
        <f t="shared" si="1148"/>
        <v/>
      </c>
    </row>
    <row r="73515" spans="22:22" x14ac:dyDescent="0.35">
      <c r="V73515" s="5" t="str">
        <f t="shared" si="1148"/>
        <v/>
      </c>
    </row>
    <row r="73516" spans="22:22" x14ac:dyDescent="0.35">
      <c r="V73516" s="5" t="str">
        <f t="shared" si="1148"/>
        <v/>
      </c>
    </row>
    <row r="73517" spans="22:22" x14ac:dyDescent="0.35">
      <c r="V73517" s="5" t="str">
        <f t="shared" si="1148"/>
        <v/>
      </c>
    </row>
    <row r="73518" spans="22:22" x14ac:dyDescent="0.35">
      <c r="V73518" s="5" t="str">
        <f t="shared" si="1148"/>
        <v/>
      </c>
    </row>
    <row r="73519" spans="22:22" x14ac:dyDescent="0.35">
      <c r="V73519" s="5" t="str">
        <f t="shared" si="1148"/>
        <v/>
      </c>
    </row>
    <row r="73520" spans="22:22" x14ac:dyDescent="0.35">
      <c r="V73520" s="5" t="str">
        <f t="shared" si="1148"/>
        <v/>
      </c>
    </row>
    <row r="73521" spans="22:22" x14ac:dyDescent="0.35">
      <c r="V73521" s="5" t="str">
        <f t="shared" si="1148"/>
        <v/>
      </c>
    </row>
    <row r="73522" spans="22:22" x14ac:dyDescent="0.35">
      <c r="V73522" s="5" t="str">
        <f t="shared" si="1148"/>
        <v/>
      </c>
    </row>
    <row r="73523" spans="22:22" x14ac:dyDescent="0.35">
      <c r="V73523" s="5" t="str">
        <f t="shared" si="1148"/>
        <v/>
      </c>
    </row>
    <row r="73524" spans="22:22" x14ac:dyDescent="0.35">
      <c r="V73524" s="5" t="str">
        <f t="shared" si="1148"/>
        <v/>
      </c>
    </row>
    <row r="73525" spans="22:22" x14ac:dyDescent="0.35">
      <c r="V73525" s="5" t="str">
        <f t="shared" si="1148"/>
        <v/>
      </c>
    </row>
    <row r="73526" spans="22:22" x14ac:dyDescent="0.35">
      <c r="V73526" s="5" t="str">
        <f t="shared" si="1148"/>
        <v/>
      </c>
    </row>
    <row r="73527" spans="22:22" x14ac:dyDescent="0.35">
      <c r="V73527" s="5" t="str">
        <f t="shared" si="1148"/>
        <v/>
      </c>
    </row>
    <row r="73528" spans="22:22" x14ac:dyDescent="0.35">
      <c r="V73528" s="5" t="str">
        <f t="shared" si="1148"/>
        <v/>
      </c>
    </row>
    <row r="73529" spans="22:22" x14ac:dyDescent="0.35">
      <c r="V73529" s="5" t="str">
        <f t="shared" si="1148"/>
        <v/>
      </c>
    </row>
    <row r="73530" spans="22:22" x14ac:dyDescent="0.35">
      <c r="V73530" s="5" t="str">
        <f t="shared" si="1148"/>
        <v/>
      </c>
    </row>
    <row r="73531" spans="22:22" x14ac:dyDescent="0.35">
      <c r="V73531" s="5" t="str">
        <f t="shared" si="1148"/>
        <v/>
      </c>
    </row>
    <row r="73532" spans="22:22" x14ac:dyDescent="0.35">
      <c r="V73532" s="5" t="str">
        <f t="shared" si="1148"/>
        <v/>
      </c>
    </row>
    <row r="73533" spans="22:22" x14ac:dyDescent="0.35">
      <c r="V73533" s="5" t="str">
        <f t="shared" si="1148"/>
        <v/>
      </c>
    </row>
    <row r="73534" spans="22:22" x14ac:dyDescent="0.35">
      <c r="V73534" s="5" t="str">
        <f t="shared" si="1148"/>
        <v/>
      </c>
    </row>
    <row r="73535" spans="22:22" x14ac:dyDescent="0.35">
      <c r="V73535" s="5" t="str">
        <f t="shared" si="1148"/>
        <v/>
      </c>
    </row>
    <row r="73536" spans="22:22" x14ac:dyDescent="0.35">
      <c r="V73536" s="5" t="str">
        <f t="shared" si="1148"/>
        <v/>
      </c>
    </row>
    <row r="73537" spans="22:22" x14ac:dyDescent="0.35">
      <c r="V73537" s="5" t="str">
        <f t="shared" si="1148"/>
        <v/>
      </c>
    </row>
    <row r="73538" spans="22:22" x14ac:dyDescent="0.35">
      <c r="V73538" s="5" t="str">
        <f t="shared" ref="V73538:V73601" si="1149">TRIM(CLEAN(SUBSTITUTE(A73538,CHAR(160)," ")))</f>
        <v/>
      </c>
    </row>
    <row r="73539" spans="22:22" x14ac:dyDescent="0.35">
      <c r="V73539" s="5" t="str">
        <f t="shared" si="1149"/>
        <v/>
      </c>
    </row>
    <row r="73540" spans="22:22" x14ac:dyDescent="0.35">
      <c r="V73540" s="5" t="str">
        <f t="shared" si="1149"/>
        <v/>
      </c>
    </row>
    <row r="73541" spans="22:22" x14ac:dyDescent="0.35">
      <c r="V73541" s="5" t="str">
        <f t="shared" si="1149"/>
        <v/>
      </c>
    </row>
    <row r="73542" spans="22:22" x14ac:dyDescent="0.35">
      <c r="V73542" s="5" t="str">
        <f t="shared" si="1149"/>
        <v/>
      </c>
    </row>
    <row r="73543" spans="22:22" x14ac:dyDescent="0.35">
      <c r="V73543" s="5" t="str">
        <f t="shared" si="1149"/>
        <v/>
      </c>
    </row>
    <row r="73544" spans="22:22" x14ac:dyDescent="0.35">
      <c r="V73544" s="5" t="str">
        <f t="shared" si="1149"/>
        <v/>
      </c>
    </row>
    <row r="73545" spans="22:22" x14ac:dyDescent="0.35">
      <c r="V73545" s="5" t="str">
        <f t="shared" si="1149"/>
        <v/>
      </c>
    </row>
    <row r="73546" spans="22:22" x14ac:dyDescent="0.35">
      <c r="V73546" s="5" t="str">
        <f t="shared" si="1149"/>
        <v/>
      </c>
    </row>
    <row r="73547" spans="22:22" x14ac:dyDescent="0.35">
      <c r="V73547" s="5" t="str">
        <f t="shared" si="1149"/>
        <v/>
      </c>
    </row>
    <row r="73548" spans="22:22" x14ac:dyDescent="0.35">
      <c r="V73548" s="5" t="str">
        <f t="shared" si="1149"/>
        <v/>
      </c>
    </row>
    <row r="73549" spans="22:22" x14ac:dyDescent="0.35">
      <c r="V73549" s="5" t="str">
        <f t="shared" si="1149"/>
        <v/>
      </c>
    </row>
    <row r="73550" spans="22:22" x14ac:dyDescent="0.35">
      <c r="V73550" s="5" t="str">
        <f t="shared" si="1149"/>
        <v/>
      </c>
    </row>
    <row r="73551" spans="22:22" x14ac:dyDescent="0.35">
      <c r="V73551" s="5" t="str">
        <f t="shared" si="1149"/>
        <v/>
      </c>
    </row>
    <row r="73552" spans="22:22" x14ac:dyDescent="0.35">
      <c r="V73552" s="5" t="str">
        <f t="shared" si="1149"/>
        <v/>
      </c>
    </row>
    <row r="73553" spans="22:22" x14ac:dyDescent="0.35">
      <c r="V73553" s="5" t="str">
        <f t="shared" si="1149"/>
        <v/>
      </c>
    </row>
    <row r="73554" spans="22:22" x14ac:dyDescent="0.35">
      <c r="V73554" s="5" t="str">
        <f t="shared" si="1149"/>
        <v/>
      </c>
    </row>
    <row r="73555" spans="22:22" x14ac:dyDescent="0.35">
      <c r="V73555" s="5" t="str">
        <f t="shared" si="1149"/>
        <v/>
      </c>
    </row>
    <row r="73556" spans="22:22" x14ac:dyDescent="0.35">
      <c r="V73556" s="5" t="str">
        <f t="shared" si="1149"/>
        <v/>
      </c>
    </row>
    <row r="73557" spans="22:22" x14ac:dyDescent="0.35">
      <c r="V73557" s="5" t="str">
        <f t="shared" si="1149"/>
        <v/>
      </c>
    </row>
    <row r="73558" spans="22:22" x14ac:dyDescent="0.35">
      <c r="V73558" s="5" t="str">
        <f t="shared" si="1149"/>
        <v/>
      </c>
    </row>
    <row r="73559" spans="22:22" x14ac:dyDescent="0.35">
      <c r="V73559" s="5" t="str">
        <f t="shared" si="1149"/>
        <v/>
      </c>
    </row>
    <row r="73560" spans="22:22" x14ac:dyDescent="0.35">
      <c r="V73560" s="5" t="str">
        <f t="shared" si="1149"/>
        <v/>
      </c>
    </row>
    <row r="73561" spans="22:22" x14ac:dyDescent="0.35">
      <c r="V73561" s="5" t="str">
        <f t="shared" si="1149"/>
        <v/>
      </c>
    </row>
    <row r="73562" spans="22:22" x14ac:dyDescent="0.35">
      <c r="V73562" s="5" t="str">
        <f t="shared" si="1149"/>
        <v/>
      </c>
    </row>
    <row r="73563" spans="22:22" x14ac:dyDescent="0.35">
      <c r="V73563" s="5" t="str">
        <f t="shared" si="1149"/>
        <v/>
      </c>
    </row>
    <row r="73564" spans="22:22" x14ac:dyDescent="0.35">
      <c r="V73564" s="5" t="str">
        <f t="shared" si="1149"/>
        <v/>
      </c>
    </row>
    <row r="73565" spans="22:22" x14ac:dyDescent="0.35">
      <c r="V73565" s="5" t="str">
        <f t="shared" si="1149"/>
        <v/>
      </c>
    </row>
    <row r="73566" spans="22:22" x14ac:dyDescent="0.35">
      <c r="V73566" s="5" t="str">
        <f t="shared" si="1149"/>
        <v/>
      </c>
    </row>
    <row r="73567" spans="22:22" x14ac:dyDescent="0.35">
      <c r="V73567" s="5" t="str">
        <f t="shared" si="1149"/>
        <v/>
      </c>
    </row>
    <row r="73568" spans="22:22" x14ac:dyDescent="0.35">
      <c r="V73568" s="5" t="str">
        <f t="shared" si="1149"/>
        <v/>
      </c>
    </row>
    <row r="73569" spans="22:22" x14ac:dyDescent="0.35">
      <c r="V73569" s="5" t="str">
        <f t="shared" si="1149"/>
        <v/>
      </c>
    </row>
    <row r="73570" spans="22:22" x14ac:dyDescent="0.35">
      <c r="V73570" s="5" t="str">
        <f t="shared" si="1149"/>
        <v/>
      </c>
    </row>
    <row r="73571" spans="22:22" x14ac:dyDescent="0.35">
      <c r="V73571" s="5" t="str">
        <f t="shared" si="1149"/>
        <v/>
      </c>
    </row>
    <row r="73572" spans="22:22" x14ac:dyDescent="0.35">
      <c r="V73572" s="5" t="str">
        <f t="shared" si="1149"/>
        <v/>
      </c>
    </row>
    <row r="73573" spans="22:22" x14ac:dyDescent="0.35">
      <c r="V73573" s="5" t="str">
        <f t="shared" si="1149"/>
        <v/>
      </c>
    </row>
    <row r="73574" spans="22:22" x14ac:dyDescent="0.35">
      <c r="V73574" s="5" t="str">
        <f t="shared" si="1149"/>
        <v/>
      </c>
    </row>
    <row r="73575" spans="22:22" x14ac:dyDescent="0.35">
      <c r="V73575" s="5" t="str">
        <f t="shared" si="1149"/>
        <v/>
      </c>
    </row>
    <row r="73576" spans="22:22" x14ac:dyDescent="0.35">
      <c r="V73576" s="5" t="str">
        <f t="shared" si="1149"/>
        <v/>
      </c>
    </row>
    <row r="73577" spans="22:22" x14ac:dyDescent="0.35">
      <c r="V73577" s="5" t="str">
        <f t="shared" si="1149"/>
        <v/>
      </c>
    </row>
    <row r="73578" spans="22:22" x14ac:dyDescent="0.35">
      <c r="V73578" s="5" t="str">
        <f t="shared" si="1149"/>
        <v/>
      </c>
    </row>
    <row r="73579" spans="22:22" x14ac:dyDescent="0.35">
      <c r="V73579" s="5" t="str">
        <f t="shared" si="1149"/>
        <v/>
      </c>
    </row>
    <row r="73580" spans="22:22" x14ac:dyDescent="0.35">
      <c r="V73580" s="5" t="str">
        <f t="shared" si="1149"/>
        <v/>
      </c>
    </row>
    <row r="73581" spans="22:22" x14ac:dyDescent="0.35">
      <c r="V73581" s="5" t="str">
        <f t="shared" si="1149"/>
        <v/>
      </c>
    </row>
    <row r="73582" spans="22:22" x14ac:dyDescent="0.35">
      <c r="V73582" s="5" t="str">
        <f t="shared" si="1149"/>
        <v/>
      </c>
    </row>
    <row r="73583" spans="22:22" x14ac:dyDescent="0.35">
      <c r="V73583" s="5" t="str">
        <f t="shared" si="1149"/>
        <v/>
      </c>
    </row>
    <row r="73584" spans="22:22" x14ac:dyDescent="0.35">
      <c r="V73584" s="5" t="str">
        <f t="shared" si="1149"/>
        <v/>
      </c>
    </row>
    <row r="73585" spans="22:22" x14ac:dyDescent="0.35">
      <c r="V73585" s="5" t="str">
        <f t="shared" si="1149"/>
        <v/>
      </c>
    </row>
    <row r="73586" spans="22:22" x14ac:dyDescent="0.35">
      <c r="V73586" s="5" t="str">
        <f t="shared" si="1149"/>
        <v/>
      </c>
    </row>
    <row r="73587" spans="22:22" x14ac:dyDescent="0.35">
      <c r="V73587" s="5" t="str">
        <f t="shared" si="1149"/>
        <v/>
      </c>
    </row>
    <row r="73588" spans="22:22" x14ac:dyDescent="0.35">
      <c r="V73588" s="5" t="str">
        <f t="shared" si="1149"/>
        <v/>
      </c>
    </row>
    <row r="73589" spans="22:22" x14ac:dyDescent="0.35">
      <c r="V73589" s="5" t="str">
        <f t="shared" si="1149"/>
        <v/>
      </c>
    </row>
    <row r="73590" spans="22:22" x14ac:dyDescent="0.35">
      <c r="V73590" s="5" t="str">
        <f t="shared" si="1149"/>
        <v/>
      </c>
    </row>
    <row r="73591" spans="22:22" x14ac:dyDescent="0.35">
      <c r="V73591" s="5" t="str">
        <f t="shared" si="1149"/>
        <v/>
      </c>
    </row>
    <row r="73592" spans="22:22" x14ac:dyDescent="0.35">
      <c r="V73592" s="5" t="str">
        <f t="shared" si="1149"/>
        <v/>
      </c>
    </row>
    <row r="73593" spans="22:22" x14ac:dyDescent="0.35">
      <c r="V73593" s="5" t="str">
        <f t="shared" si="1149"/>
        <v/>
      </c>
    </row>
    <row r="73594" spans="22:22" x14ac:dyDescent="0.35">
      <c r="V73594" s="5" t="str">
        <f t="shared" si="1149"/>
        <v/>
      </c>
    </row>
    <row r="73595" spans="22:22" x14ac:dyDescent="0.35">
      <c r="V73595" s="5" t="str">
        <f t="shared" si="1149"/>
        <v/>
      </c>
    </row>
    <row r="73596" spans="22:22" x14ac:dyDescent="0.35">
      <c r="V73596" s="5" t="str">
        <f t="shared" si="1149"/>
        <v/>
      </c>
    </row>
    <row r="73597" spans="22:22" x14ac:dyDescent="0.35">
      <c r="V73597" s="5" t="str">
        <f t="shared" si="1149"/>
        <v/>
      </c>
    </row>
    <row r="73598" spans="22:22" x14ac:dyDescent="0.35">
      <c r="V73598" s="5" t="str">
        <f t="shared" si="1149"/>
        <v/>
      </c>
    </row>
    <row r="73599" spans="22:22" x14ac:dyDescent="0.35">
      <c r="V73599" s="5" t="str">
        <f t="shared" si="1149"/>
        <v/>
      </c>
    </row>
    <row r="73600" spans="22:22" x14ac:dyDescent="0.35">
      <c r="V73600" s="5" t="str">
        <f t="shared" si="1149"/>
        <v/>
      </c>
    </row>
    <row r="73601" spans="22:22" x14ac:dyDescent="0.35">
      <c r="V73601" s="5" t="str">
        <f t="shared" si="1149"/>
        <v/>
      </c>
    </row>
    <row r="73602" spans="22:22" x14ac:dyDescent="0.35">
      <c r="V73602" s="5" t="str">
        <f t="shared" ref="V73602:V73665" si="1150">TRIM(CLEAN(SUBSTITUTE(A73602,CHAR(160)," ")))</f>
        <v/>
      </c>
    </row>
    <row r="73603" spans="22:22" x14ac:dyDescent="0.35">
      <c r="V73603" s="5" t="str">
        <f t="shared" si="1150"/>
        <v/>
      </c>
    </row>
    <row r="73604" spans="22:22" x14ac:dyDescent="0.35">
      <c r="V73604" s="5" t="str">
        <f t="shared" si="1150"/>
        <v/>
      </c>
    </row>
    <row r="73605" spans="22:22" x14ac:dyDescent="0.35">
      <c r="V73605" s="5" t="str">
        <f t="shared" si="1150"/>
        <v/>
      </c>
    </row>
    <row r="73606" spans="22:22" x14ac:dyDescent="0.35">
      <c r="V73606" s="5" t="str">
        <f t="shared" si="1150"/>
        <v/>
      </c>
    </row>
    <row r="73607" spans="22:22" x14ac:dyDescent="0.35">
      <c r="V73607" s="5" t="str">
        <f t="shared" si="1150"/>
        <v/>
      </c>
    </row>
    <row r="73608" spans="22:22" x14ac:dyDescent="0.35">
      <c r="V73608" s="5" t="str">
        <f t="shared" si="1150"/>
        <v/>
      </c>
    </row>
    <row r="73609" spans="22:22" x14ac:dyDescent="0.35">
      <c r="V73609" s="5" t="str">
        <f t="shared" si="1150"/>
        <v/>
      </c>
    </row>
    <row r="73610" spans="22:22" x14ac:dyDescent="0.35">
      <c r="V73610" s="5" t="str">
        <f t="shared" si="1150"/>
        <v/>
      </c>
    </row>
    <row r="73611" spans="22:22" x14ac:dyDescent="0.35">
      <c r="V73611" s="5" t="str">
        <f t="shared" si="1150"/>
        <v/>
      </c>
    </row>
    <row r="73612" spans="22:22" x14ac:dyDescent="0.35">
      <c r="V73612" s="5" t="str">
        <f t="shared" si="1150"/>
        <v/>
      </c>
    </row>
    <row r="73613" spans="22:22" x14ac:dyDescent="0.35">
      <c r="V73613" s="5" t="str">
        <f t="shared" si="1150"/>
        <v/>
      </c>
    </row>
    <row r="73614" spans="22:22" x14ac:dyDescent="0.35">
      <c r="V73614" s="5" t="str">
        <f t="shared" si="1150"/>
        <v/>
      </c>
    </row>
    <row r="73615" spans="22:22" x14ac:dyDescent="0.35">
      <c r="V73615" s="5" t="str">
        <f t="shared" si="1150"/>
        <v/>
      </c>
    </row>
    <row r="73616" spans="22:22" x14ac:dyDescent="0.35">
      <c r="V73616" s="5" t="str">
        <f t="shared" si="1150"/>
        <v/>
      </c>
    </row>
    <row r="73617" spans="22:22" x14ac:dyDescent="0.35">
      <c r="V73617" s="5" t="str">
        <f t="shared" si="1150"/>
        <v/>
      </c>
    </row>
    <row r="73618" spans="22:22" x14ac:dyDescent="0.35">
      <c r="V73618" s="5" t="str">
        <f t="shared" si="1150"/>
        <v/>
      </c>
    </row>
    <row r="73619" spans="22:22" x14ac:dyDescent="0.35">
      <c r="V73619" s="5" t="str">
        <f t="shared" si="1150"/>
        <v/>
      </c>
    </row>
    <row r="73620" spans="22:22" x14ac:dyDescent="0.35">
      <c r="V73620" s="5" t="str">
        <f t="shared" si="1150"/>
        <v/>
      </c>
    </row>
    <row r="73621" spans="22:22" x14ac:dyDescent="0.35">
      <c r="V73621" s="5" t="str">
        <f t="shared" si="1150"/>
        <v/>
      </c>
    </row>
    <row r="73622" spans="22:22" x14ac:dyDescent="0.35">
      <c r="V73622" s="5" t="str">
        <f t="shared" si="1150"/>
        <v/>
      </c>
    </row>
    <row r="73623" spans="22:22" x14ac:dyDescent="0.35">
      <c r="V73623" s="5" t="str">
        <f t="shared" si="1150"/>
        <v/>
      </c>
    </row>
    <row r="73624" spans="22:22" x14ac:dyDescent="0.35">
      <c r="V73624" s="5" t="str">
        <f t="shared" si="1150"/>
        <v/>
      </c>
    </row>
    <row r="73625" spans="22:22" x14ac:dyDescent="0.35">
      <c r="V73625" s="5" t="str">
        <f t="shared" si="1150"/>
        <v/>
      </c>
    </row>
    <row r="73626" spans="22:22" x14ac:dyDescent="0.35">
      <c r="V73626" s="5" t="str">
        <f t="shared" si="1150"/>
        <v/>
      </c>
    </row>
    <row r="73627" spans="22:22" x14ac:dyDescent="0.35">
      <c r="V73627" s="5" t="str">
        <f t="shared" si="1150"/>
        <v/>
      </c>
    </row>
    <row r="73628" spans="22:22" x14ac:dyDescent="0.35">
      <c r="V73628" s="5" t="str">
        <f t="shared" si="1150"/>
        <v/>
      </c>
    </row>
    <row r="73629" spans="22:22" x14ac:dyDescent="0.35">
      <c r="V73629" s="5" t="str">
        <f t="shared" si="1150"/>
        <v/>
      </c>
    </row>
    <row r="73630" spans="22:22" x14ac:dyDescent="0.35">
      <c r="V73630" s="5" t="str">
        <f t="shared" si="1150"/>
        <v/>
      </c>
    </row>
    <row r="73631" spans="22:22" x14ac:dyDescent="0.35">
      <c r="V73631" s="5" t="str">
        <f t="shared" si="1150"/>
        <v/>
      </c>
    </row>
    <row r="73632" spans="22:22" x14ac:dyDescent="0.35">
      <c r="V73632" s="5" t="str">
        <f t="shared" si="1150"/>
        <v/>
      </c>
    </row>
    <row r="73633" spans="22:22" x14ac:dyDescent="0.35">
      <c r="V73633" s="5" t="str">
        <f t="shared" si="1150"/>
        <v/>
      </c>
    </row>
    <row r="73634" spans="22:22" x14ac:dyDescent="0.35">
      <c r="V73634" s="5" t="str">
        <f t="shared" si="1150"/>
        <v/>
      </c>
    </row>
    <row r="73635" spans="22:22" x14ac:dyDescent="0.35">
      <c r="V73635" s="5" t="str">
        <f t="shared" si="1150"/>
        <v/>
      </c>
    </row>
    <row r="73636" spans="22:22" x14ac:dyDescent="0.35">
      <c r="V73636" s="5" t="str">
        <f t="shared" si="1150"/>
        <v/>
      </c>
    </row>
    <row r="73637" spans="22:22" x14ac:dyDescent="0.35">
      <c r="V73637" s="5" t="str">
        <f t="shared" si="1150"/>
        <v/>
      </c>
    </row>
    <row r="73638" spans="22:22" x14ac:dyDescent="0.35">
      <c r="V73638" s="5" t="str">
        <f t="shared" si="1150"/>
        <v/>
      </c>
    </row>
    <row r="73639" spans="22:22" x14ac:dyDescent="0.35">
      <c r="V73639" s="5" t="str">
        <f t="shared" si="1150"/>
        <v/>
      </c>
    </row>
    <row r="73640" spans="22:22" x14ac:dyDescent="0.35">
      <c r="V73640" s="5" t="str">
        <f t="shared" si="1150"/>
        <v/>
      </c>
    </row>
    <row r="73641" spans="22:22" x14ac:dyDescent="0.35">
      <c r="V73641" s="5" t="str">
        <f t="shared" si="1150"/>
        <v/>
      </c>
    </row>
    <row r="73642" spans="22:22" x14ac:dyDescent="0.35">
      <c r="V73642" s="5" t="str">
        <f t="shared" si="1150"/>
        <v/>
      </c>
    </row>
    <row r="73643" spans="22:22" x14ac:dyDescent="0.35">
      <c r="V73643" s="5" t="str">
        <f t="shared" si="1150"/>
        <v/>
      </c>
    </row>
    <row r="73644" spans="22:22" x14ac:dyDescent="0.35">
      <c r="V73644" s="5" t="str">
        <f t="shared" si="1150"/>
        <v/>
      </c>
    </row>
    <row r="73645" spans="22:22" x14ac:dyDescent="0.35">
      <c r="V73645" s="5" t="str">
        <f t="shared" si="1150"/>
        <v/>
      </c>
    </row>
    <row r="73646" spans="22:22" x14ac:dyDescent="0.35">
      <c r="V73646" s="5" t="str">
        <f t="shared" si="1150"/>
        <v/>
      </c>
    </row>
    <row r="73647" spans="22:22" x14ac:dyDescent="0.35">
      <c r="V73647" s="5" t="str">
        <f t="shared" si="1150"/>
        <v/>
      </c>
    </row>
    <row r="73648" spans="22:22" x14ac:dyDescent="0.35">
      <c r="V73648" s="5" t="str">
        <f t="shared" si="1150"/>
        <v/>
      </c>
    </row>
    <row r="73649" spans="22:22" x14ac:dyDescent="0.35">
      <c r="V73649" s="5" t="str">
        <f t="shared" si="1150"/>
        <v/>
      </c>
    </row>
    <row r="73650" spans="22:22" x14ac:dyDescent="0.35">
      <c r="V73650" s="5" t="str">
        <f t="shared" si="1150"/>
        <v/>
      </c>
    </row>
    <row r="73651" spans="22:22" x14ac:dyDescent="0.35">
      <c r="V73651" s="5" t="str">
        <f t="shared" si="1150"/>
        <v/>
      </c>
    </row>
    <row r="73652" spans="22:22" x14ac:dyDescent="0.35">
      <c r="V73652" s="5" t="str">
        <f t="shared" si="1150"/>
        <v/>
      </c>
    </row>
    <row r="73653" spans="22:22" x14ac:dyDescent="0.35">
      <c r="V73653" s="5" t="str">
        <f t="shared" si="1150"/>
        <v/>
      </c>
    </row>
    <row r="73654" spans="22:22" x14ac:dyDescent="0.35">
      <c r="V73654" s="5" t="str">
        <f t="shared" si="1150"/>
        <v/>
      </c>
    </row>
    <row r="73655" spans="22:22" x14ac:dyDescent="0.35">
      <c r="V73655" s="5" t="str">
        <f t="shared" si="1150"/>
        <v/>
      </c>
    </row>
    <row r="73656" spans="22:22" x14ac:dyDescent="0.35">
      <c r="V73656" s="5" t="str">
        <f t="shared" si="1150"/>
        <v/>
      </c>
    </row>
    <row r="73657" spans="22:22" x14ac:dyDescent="0.35">
      <c r="V73657" s="5" t="str">
        <f t="shared" si="1150"/>
        <v/>
      </c>
    </row>
    <row r="73658" spans="22:22" x14ac:dyDescent="0.35">
      <c r="V73658" s="5" t="str">
        <f t="shared" si="1150"/>
        <v/>
      </c>
    </row>
    <row r="73659" spans="22:22" x14ac:dyDescent="0.35">
      <c r="V73659" s="5" t="str">
        <f t="shared" si="1150"/>
        <v/>
      </c>
    </row>
    <row r="73660" spans="22:22" x14ac:dyDescent="0.35">
      <c r="V73660" s="5" t="str">
        <f t="shared" si="1150"/>
        <v/>
      </c>
    </row>
    <row r="73661" spans="22:22" x14ac:dyDescent="0.35">
      <c r="V73661" s="5" t="str">
        <f t="shared" si="1150"/>
        <v/>
      </c>
    </row>
    <row r="73662" spans="22:22" x14ac:dyDescent="0.35">
      <c r="V73662" s="5" t="str">
        <f t="shared" si="1150"/>
        <v/>
      </c>
    </row>
    <row r="73663" spans="22:22" x14ac:dyDescent="0.35">
      <c r="V73663" s="5" t="str">
        <f t="shared" si="1150"/>
        <v/>
      </c>
    </row>
    <row r="73664" spans="22:22" x14ac:dyDescent="0.35">
      <c r="V73664" s="5" t="str">
        <f t="shared" si="1150"/>
        <v/>
      </c>
    </row>
    <row r="73665" spans="22:22" x14ac:dyDescent="0.35">
      <c r="V73665" s="5" t="str">
        <f t="shared" si="1150"/>
        <v/>
      </c>
    </row>
    <row r="73666" spans="22:22" x14ac:dyDescent="0.35">
      <c r="V73666" s="5" t="str">
        <f t="shared" ref="V73666:V73729" si="1151">TRIM(CLEAN(SUBSTITUTE(A73666,CHAR(160)," ")))</f>
        <v/>
      </c>
    </row>
    <row r="73667" spans="22:22" x14ac:dyDescent="0.35">
      <c r="V73667" s="5" t="str">
        <f t="shared" si="1151"/>
        <v/>
      </c>
    </row>
    <row r="73668" spans="22:22" x14ac:dyDescent="0.35">
      <c r="V73668" s="5" t="str">
        <f t="shared" si="1151"/>
        <v/>
      </c>
    </row>
    <row r="73669" spans="22:22" x14ac:dyDescent="0.35">
      <c r="V73669" s="5" t="str">
        <f t="shared" si="1151"/>
        <v/>
      </c>
    </row>
    <row r="73670" spans="22:22" x14ac:dyDescent="0.35">
      <c r="V73670" s="5" t="str">
        <f t="shared" si="1151"/>
        <v/>
      </c>
    </row>
    <row r="73671" spans="22:22" x14ac:dyDescent="0.35">
      <c r="V73671" s="5" t="str">
        <f t="shared" si="1151"/>
        <v/>
      </c>
    </row>
    <row r="73672" spans="22:22" x14ac:dyDescent="0.35">
      <c r="V73672" s="5" t="str">
        <f t="shared" si="1151"/>
        <v/>
      </c>
    </row>
    <row r="73673" spans="22:22" x14ac:dyDescent="0.35">
      <c r="V73673" s="5" t="str">
        <f t="shared" si="1151"/>
        <v/>
      </c>
    </row>
    <row r="73674" spans="22:22" x14ac:dyDescent="0.35">
      <c r="V73674" s="5" t="str">
        <f t="shared" si="1151"/>
        <v/>
      </c>
    </row>
    <row r="73675" spans="22:22" x14ac:dyDescent="0.35">
      <c r="V73675" s="5" t="str">
        <f t="shared" si="1151"/>
        <v/>
      </c>
    </row>
    <row r="73676" spans="22:22" x14ac:dyDescent="0.35">
      <c r="V73676" s="5" t="str">
        <f t="shared" si="1151"/>
        <v/>
      </c>
    </row>
    <row r="73677" spans="22:22" x14ac:dyDescent="0.35">
      <c r="V73677" s="5" t="str">
        <f t="shared" si="1151"/>
        <v/>
      </c>
    </row>
    <row r="73678" spans="22:22" x14ac:dyDescent="0.35">
      <c r="V73678" s="5" t="str">
        <f t="shared" si="1151"/>
        <v/>
      </c>
    </row>
    <row r="73679" spans="22:22" x14ac:dyDescent="0.35">
      <c r="V73679" s="5" t="str">
        <f t="shared" si="1151"/>
        <v/>
      </c>
    </row>
    <row r="73680" spans="22:22" x14ac:dyDescent="0.35">
      <c r="V73680" s="5" t="str">
        <f t="shared" si="1151"/>
        <v/>
      </c>
    </row>
    <row r="73681" spans="22:22" x14ac:dyDescent="0.35">
      <c r="V73681" s="5" t="str">
        <f t="shared" si="1151"/>
        <v/>
      </c>
    </row>
    <row r="73682" spans="22:22" x14ac:dyDescent="0.35">
      <c r="V73682" s="5" t="str">
        <f t="shared" si="1151"/>
        <v/>
      </c>
    </row>
    <row r="73683" spans="22:22" x14ac:dyDescent="0.35">
      <c r="V73683" s="5" t="str">
        <f t="shared" si="1151"/>
        <v/>
      </c>
    </row>
    <row r="73684" spans="22:22" x14ac:dyDescent="0.35">
      <c r="V73684" s="5" t="str">
        <f t="shared" si="1151"/>
        <v/>
      </c>
    </row>
    <row r="73685" spans="22:22" x14ac:dyDescent="0.35">
      <c r="V73685" s="5" t="str">
        <f t="shared" si="1151"/>
        <v/>
      </c>
    </row>
    <row r="73686" spans="22:22" x14ac:dyDescent="0.35">
      <c r="V73686" s="5" t="str">
        <f t="shared" si="1151"/>
        <v/>
      </c>
    </row>
    <row r="73687" spans="22:22" x14ac:dyDescent="0.35">
      <c r="V73687" s="5" t="str">
        <f t="shared" si="1151"/>
        <v/>
      </c>
    </row>
    <row r="73688" spans="22:22" x14ac:dyDescent="0.35">
      <c r="V73688" s="5" t="str">
        <f t="shared" si="1151"/>
        <v/>
      </c>
    </row>
    <row r="73689" spans="22:22" x14ac:dyDescent="0.35">
      <c r="V73689" s="5" t="str">
        <f t="shared" si="1151"/>
        <v/>
      </c>
    </row>
    <row r="73690" spans="22:22" x14ac:dyDescent="0.35">
      <c r="V73690" s="5" t="str">
        <f t="shared" si="1151"/>
        <v/>
      </c>
    </row>
    <row r="73691" spans="22:22" x14ac:dyDescent="0.35">
      <c r="V73691" s="5" t="str">
        <f t="shared" si="1151"/>
        <v/>
      </c>
    </row>
    <row r="73692" spans="22:22" x14ac:dyDescent="0.35">
      <c r="V73692" s="5" t="str">
        <f t="shared" si="1151"/>
        <v/>
      </c>
    </row>
    <row r="73693" spans="22:22" x14ac:dyDescent="0.35">
      <c r="V73693" s="5" t="str">
        <f t="shared" si="1151"/>
        <v/>
      </c>
    </row>
    <row r="73694" spans="22:22" x14ac:dyDescent="0.35">
      <c r="V73694" s="5" t="str">
        <f t="shared" si="1151"/>
        <v/>
      </c>
    </row>
    <row r="73695" spans="22:22" x14ac:dyDescent="0.35">
      <c r="V73695" s="5" t="str">
        <f t="shared" si="1151"/>
        <v/>
      </c>
    </row>
    <row r="73696" spans="22:22" x14ac:dyDescent="0.35">
      <c r="V73696" s="5" t="str">
        <f t="shared" si="1151"/>
        <v/>
      </c>
    </row>
    <row r="73697" spans="22:22" x14ac:dyDescent="0.35">
      <c r="V73697" s="5" t="str">
        <f t="shared" si="1151"/>
        <v/>
      </c>
    </row>
    <row r="73698" spans="22:22" x14ac:dyDescent="0.35">
      <c r="V73698" s="5" t="str">
        <f t="shared" si="1151"/>
        <v/>
      </c>
    </row>
    <row r="73699" spans="22:22" x14ac:dyDescent="0.35">
      <c r="V73699" s="5" t="str">
        <f t="shared" si="1151"/>
        <v/>
      </c>
    </row>
    <row r="73700" spans="22:22" x14ac:dyDescent="0.35">
      <c r="V73700" s="5" t="str">
        <f t="shared" si="1151"/>
        <v/>
      </c>
    </row>
    <row r="73701" spans="22:22" x14ac:dyDescent="0.35">
      <c r="V73701" s="5" t="str">
        <f t="shared" si="1151"/>
        <v/>
      </c>
    </row>
    <row r="73702" spans="22:22" x14ac:dyDescent="0.35">
      <c r="V73702" s="5" t="str">
        <f t="shared" si="1151"/>
        <v/>
      </c>
    </row>
    <row r="73703" spans="22:22" x14ac:dyDescent="0.35">
      <c r="V73703" s="5" t="str">
        <f t="shared" si="1151"/>
        <v/>
      </c>
    </row>
    <row r="73704" spans="22:22" x14ac:dyDescent="0.35">
      <c r="V73704" s="5" t="str">
        <f t="shared" si="1151"/>
        <v/>
      </c>
    </row>
    <row r="73705" spans="22:22" x14ac:dyDescent="0.35">
      <c r="V73705" s="5" t="str">
        <f t="shared" si="1151"/>
        <v/>
      </c>
    </row>
    <row r="73706" spans="22:22" x14ac:dyDescent="0.35">
      <c r="V73706" s="5" t="str">
        <f t="shared" si="1151"/>
        <v/>
      </c>
    </row>
    <row r="73707" spans="22:22" x14ac:dyDescent="0.35">
      <c r="V73707" s="5" t="str">
        <f t="shared" si="1151"/>
        <v/>
      </c>
    </row>
    <row r="73708" spans="22:22" x14ac:dyDescent="0.35">
      <c r="V73708" s="5" t="str">
        <f t="shared" si="1151"/>
        <v/>
      </c>
    </row>
    <row r="73709" spans="22:22" x14ac:dyDescent="0.35">
      <c r="V73709" s="5" t="str">
        <f t="shared" si="1151"/>
        <v/>
      </c>
    </row>
    <row r="73710" spans="22:22" x14ac:dyDescent="0.35">
      <c r="V73710" s="5" t="str">
        <f t="shared" si="1151"/>
        <v/>
      </c>
    </row>
    <row r="73711" spans="22:22" x14ac:dyDescent="0.35">
      <c r="V73711" s="5" t="str">
        <f t="shared" si="1151"/>
        <v/>
      </c>
    </row>
    <row r="73712" spans="22:22" x14ac:dyDescent="0.35">
      <c r="V73712" s="5" t="str">
        <f t="shared" si="1151"/>
        <v/>
      </c>
    </row>
    <row r="73713" spans="22:22" x14ac:dyDescent="0.35">
      <c r="V73713" s="5" t="str">
        <f t="shared" si="1151"/>
        <v/>
      </c>
    </row>
    <row r="73714" spans="22:22" x14ac:dyDescent="0.35">
      <c r="V73714" s="5" t="str">
        <f t="shared" si="1151"/>
        <v/>
      </c>
    </row>
    <row r="73715" spans="22:22" x14ac:dyDescent="0.35">
      <c r="V73715" s="5" t="str">
        <f t="shared" si="1151"/>
        <v/>
      </c>
    </row>
    <row r="73716" spans="22:22" x14ac:dyDescent="0.35">
      <c r="V73716" s="5" t="str">
        <f t="shared" si="1151"/>
        <v/>
      </c>
    </row>
    <row r="73717" spans="22:22" x14ac:dyDescent="0.35">
      <c r="V73717" s="5" t="str">
        <f t="shared" si="1151"/>
        <v/>
      </c>
    </row>
    <row r="73718" spans="22:22" x14ac:dyDescent="0.35">
      <c r="V73718" s="5" t="str">
        <f t="shared" si="1151"/>
        <v/>
      </c>
    </row>
    <row r="73719" spans="22:22" x14ac:dyDescent="0.35">
      <c r="V73719" s="5" t="str">
        <f t="shared" si="1151"/>
        <v/>
      </c>
    </row>
    <row r="73720" spans="22:22" x14ac:dyDescent="0.35">
      <c r="V73720" s="5" t="str">
        <f t="shared" si="1151"/>
        <v/>
      </c>
    </row>
    <row r="73721" spans="22:22" x14ac:dyDescent="0.35">
      <c r="V73721" s="5" t="str">
        <f t="shared" si="1151"/>
        <v/>
      </c>
    </row>
    <row r="73722" spans="22:22" x14ac:dyDescent="0.35">
      <c r="V73722" s="5" t="str">
        <f t="shared" si="1151"/>
        <v/>
      </c>
    </row>
    <row r="73723" spans="22:22" x14ac:dyDescent="0.35">
      <c r="V73723" s="5" t="str">
        <f t="shared" si="1151"/>
        <v/>
      </c>
    </row>
    <row r="73724" spans="22:22" x14ac:dyDescent="0.35">
      <c r="V73724" s="5" t="str">
        <f t="shared" si="1151"/>
        <v/>
      </c>
    </row>
    <row r="73725" spans="22:22" x14ac:dyDescent="0.35">
      <c r="V73725" s="5" t="str">
        <f t="shared" si="1151"/>
        <v/>
      </c>
    </row>
    <row r="73726" spans="22:22" x14ac:dyDescent="0.35">
      <c r="V73726" s="5" t="str">
        <f t="shared" si="1151"/>
        <v/>
      </c>
    </row>
    <row r="73727" spans="22:22" x14ac:dyDescent="0.35">
      <c r="V73727" s="5" t="str">
        <f t="shared" si="1151"/>
        <v/>
      </c>
    </row>
    <row r="73728" spans="22:22" x14ac:dyDescent="0.35">
      <c r="V73728" s="5" t="str">
        <f t="shared" si="1151"/>
        <v/>
      </c>
    </row>
    <row r="73729" spans="22:22" x14ac:dyDescent="0.35">
      <c r="V73729" s="5" t="str">
        <f t="shared" si="1151"/>
        <v/>
      </c>
    </row>
    <row r="73730" spans="22:22" x14ac:dyDescent="0.35">
      <c r="V73730" s="5" t="str">
        <f t="shared" ref="V73730:V73793" si="1152">TRIM(CLEAN(SUBSTITUTE(A73730,CHAR(160)," ")))</f>
        <v/>
      </c>
    </row>
    <row r="73731" spans="22:22" x14ac:dyDescent="0.35">
      <c r="V73731" s="5" t="str">
        <f t="shared" si="1152"/>
        <v/>
      </c>
    </row>
    <row r="73732" spans="22:22" x14ac:dyDescent="0.35">
      <c r="V73732" s="5" t="str">
        <f t="shared" si="1152"/>
        <v/>
      </c>
    </row>
    <row r="73733" spans="22:22" x14ac:dyDescent="0.35">
      <c r="V73733" s="5" t="str">
        <f t="shared" si="1152"/>
        <v/>
      </c>
    </row>
    <row r="73734" spans="22:22" x14ac:dyDescent="0.35">
      <c r="V73734" s="5" t="str">
        <f t="shared" si="1152"/>
        <v/>
      </c>
    </row>
    <row r="73735" spans="22:22" x14ac:dyDescent="0.35">
      <c r="V73735" s="5" t="str">
        <f t="shared" si="1152"/>
        <v/>
      </c>
    </row>
    <row r="73736" spans="22:22" x14ac:dyDescent="0.35">
      <c r="V73736" s="5" t="str">
        <f t="shared" si="1152"/>
        <v/>
      </c>
    </row>
    <row r="73737" spans="22:22" x14ac:dyDescent="0.35">
      <c r="V73737" s="5" t="str">
        <f t="shared" si="1152"/>
        <v/>
      </c>
    </row>
    <row r="73738" spans="22:22" x14ac:dyDescent="0.35">
      <c r="V73738" s="5" t="str">
        <f t="shared" si="1152"/>
        <v/>
      </c>
    </row>
    <row r="73739" spans="22:22" x14ac:dyDescent="0.35">
      <c r="V73739" s="5" t="str">
        <f t="shared" si="1152"/>
        <v/>
      </c>
    </row>
    <row r="73740" spans="22:22" x14ac:dyDescent="0.35">
      <c r="V73740" s="5" t="str">
        <f t="shared" si="1152"/>
        <v/>
      </c>
    </row>
    <row r="73741" spans="22:22" x14ac:dyDescent="0.35">
      <c r="V73741" s="5" t="str">
        <f t="shared" si="1152"/>
        <v/>
      </c>
    </row>
    <row r="73742" spans="22:22" x14ac:dyDescent="0.35">
      <c r="V73742" s="5" t="str">
        <f t="shared" si="1152"/>
        <v/>
      </c>
    </row>
    <row r="73743" spans="22:22" x14ac:dyDescent="0.35">
      <c r="V73743" s="5" t="str">
        <f t="shared" si="1152"/>
        <v/>
      </c>
    </row>
    <row r="73744" spans="22:22" x14ac:dyDescent="0.35">
      <c r="V73744" s="5" t="str">
        <f t="shared" si="1152"/>
        <v/>
      </c>
    </row>
    <row r="73745" spans="22:22" x14ac:dyDescent="0.35">
      <c r="V73745" s="5" t="str">
        <f t="shared" si="1152"/>
        <v/>
      </c>
    </row>
    <row r="73746" spans="22:22" x14ac:dyDescent="0.35">
      <c r="V73746" s="5" t="str">
        <f t="shared" si="1152"/>
        <v/>
      </c>
    </row>
    <row r="73747" spans="22:22" x14ac:dyDescent="0.35">
      <c r="V73747" s="5" t="str">
        <f t="shared" si="1152"/>
        <v/>
      </c>
    </row>
    <row r="73748" spans="22:22" x14ac:dyDescent="0.35">
      <c r="V73748" s="5" t="str">
        <f t="shared" si="1152"/>
        <v/>
      </c>
    </row>
    <row r="73749" spans="22:22" x14ac:dyDescent="0.35">
      <c r="V73749" s="5" t="str">
        <f t="shared" si="1152"/>
        <v/>
      </c>
    </row>
    <row r="73750" spans="22:22" x14ac:dyDescent="0.35">
      <c r="V73750" s="5" t="str">
        <f t="shared" si="1152"/>
        <v/>
      </c>
    </row>
    <row r="73751" spans="22:22" x14ac:dyDescent="0.35">
      <c r="V73751" s="5" t="str">
        <f t="shared" si="1152"/>
        <v/>
      </c>
    </row>
    <row r="73752" spans="22:22" x14ac:dyDescent="0.35">
      <c r="V73752" s="5" t="str">
        <f t="shared" si="1152"/>
        <v/>
      </c>
    </row>
    <row r="73753" spans="22:22" x14ac:dyDescent="0.35">
      <c r="V73753" s="5" t="str">
        <f t="shared" si="1152"/>
        <v/>
      </c>
    </row>
    <row r="73754" spans="22:22" x14ac:dyDescent="0.35">
      <c r="V73754" s="5" t="str">
        <f t="shared" si="1152"/>
        <v/>
      </c>
    </row>
    <row r="73755" spans="22:22" x14ac:dyDescent="0.35">
      <c r="V73755" s="5" t="str">
        <f t="shared" si="1152"/>
        <v/>
      </c>
    </row>
    <row r="73756" spans="22:22" x14ac:dyDescent="0.35">
      <c r="V73756" s="5" t="str">
        <f t="shared" si="1152"/>
        <v/>
      </c>
    </row>
    <row r="73757" spans="22:22" x14ac:dyDescent="0.35">
      <c r="V73757" s="5" t="str">
        <f t="shared" si="1152"/>
        <v/>
      </c>
    </row>
    <row r="73758" spans="22:22" x14ac:dyDescent="0.35">
      <c r="V73758" s="5" t="str">
        <f t="shared" si="1152"/>
        <v/>
      </c>
    </row>
    <row r="73759" spans="22:22" x14ac:dyDescent="0.35">
      <c r="V73759" s="5" t="str">
        <f t="shared" si="1152"/>
        <v/>
      </c>
    </row>
    <row r="73760" spans="22:22" x14ac:dyDescent="0.35">
      <c r="V73760" s="5" t="str">
        <f t="shared" si="1152"/>
        <v/>
      </c>
    </row>
    <row r="73761" spans="22:22" x14ac:dyDescent="0.35">
      <c r="V73761" s="5" t="str">
        <f t="shared" si="1152"/>
        <v/>
      </c>
    </row>
    <row r="73762" spans="22:22" x14ac:dyDescent="0.35">
      <c r="V73762" s="5" t="str">
        <f t="shared" si="1152"/>
        <v/>
      </c>
    </row>
    <row r="73763" spans="22:22" x14ac:dyDescent="0.35">
      <c r="V73763" s="5" t="str">
        <f t="shared" si="1152"/>
        <v/>
      </c>
    </row>
    <row r="73764" spans="22:22" x14ac:dyDescent="0.35">
      <c r="V73764" s="5" t="str">
        <f t="shared" si="1152"/>
        <v/>
      </c>
    </row>
    <row r="73765" spans="22:22" x14ac:dyDescent="0.35">
      <c r="V73765" s="5" t="str">
        <f t="shared" si="1152"/>
        <v/>
      </c>
    </row>
    <row r="73766" spans="22:22" x14ac:dyDescent="0.35">
      <c r="V73766" s="5" t="str">
        <f t="shared" si="1152"/>
        <v/>
      </c>
    </row>
    <row r="73767" spans="22:22" x14ac:dyDescent="0.35">
      <c r="V73767" s="5" t="str">
        <f t="shared" si="1152"/>
        <v/>
      </c>
    </row>
    <row r="73768" spans="22:22" x14ac:dyDescent="0.35">
      <c r="V73768" s="5" t="str">
        <f t="shared" si="1152"/>
        <v/>
      </c>
    </row>
    <row r="73769" spans="22:22" x14ac:dyDescent="0.35">
      <c r="V73769" s="5" t="str">
        <f t="shared" si="1152"/>
        <v/>
      </c>
    </row>
    <row r="73770" spans="22:22" x14ac:dyDescent="0.35">
      <c r="V73770" s="5" t="str">
        <f t="shared" si="1152"/>
        <v/>
      </c>
    </row>
    <row r="73771" spans="22:22" x14ac:dyDescent="0.35">
      <c r="V73771" s="5" t="str">
        <f t="shared" si="1152"/>
        <v/>
      </c>
    </row>
    <row r="73772" spans="22:22" x14ac:dyDescent="0.35">
      <c r="V73772" s="5" t="str">
        <f t="shared" si="1152"/>
        <v/>
      </c>
    </row>
    <row r="73773" spans="22:22" x14ac:dyDescent="0.35">
      <c r="V73773" s="5" t="str">
        <f t="shared" si="1152"/>
        <v/>
      </c>
    </row>
    <row r="73774" spans="22:22" x14ac:dyDescent="0.35">
      <c r="V73774" s="5" t="str">
        <f t="shared" si="1152"/>
        <v/>
      </c>
    </row>
    <row r="73775" spans="22:22" x14ac:dyDescent="0.35">
      <c r="V73775" s="5" t="str">
        <f t="shared" si="1152"/>
        <v/>
      </c>
    </row>
    <row r="73776" spans="22:22" x14ac:dyDescent="0.35">
      <c r="V73776" s="5" t="str">
        <f t="shared" si="1152"/>
        <v/>
      </c>
    </row>
    <row r="73777" spans="22:22" x14ac:dyDescent="0.35">
      <c r="V73777" s="5" t="str">
        <f t="shared" si="1152"/>
        <v/>
      </c>
    </row>
    <row r="73778" spans="22:22" x14ac:dyDescent="0.35">
      <c r="V73778" s="5" t="str">
        <f t="shared" si="1152"/>
        <v/>
      </c>
    </row>
    <row r="73779" spans="22:22" x14ac:dyDescent="0.35">
      <c r="V73779" s="5" t="str">
        <f t="shared" si="1152"/>
        <v/>
      </c>
    </row>
    <row r="73780" spans="22:22" x14ac:dyDescent="0.35">
      <c r="V73780" s="5" t="str">
        <f t="shared" si="1152"/>
        <v/>
      </c>
    </row>
    <row r="73781" spans="22:22" x14ac:dyDescent="0.35">
      <c r="V73781" s="5" t="str">
        <f t="shared" si="1152"/>
        <v/>
      </c>
    </row>
    <row r="73782" spans="22:22" x14ac:dyDescent="0.35">
      <c r="V73782" s="5" t="str">
        <f t="shared" si="1152"/>
        <v/>
      </c>
    </row>
    <row r="73783" spans="22:22" x14ac:dyDescent="0.35">
      <c r="V73783" s="5" t="str">
        <f t="shared" si="1152"/>
        <v/>
      </c>
    </row>
    <row r="73784" spans="22:22" x14ac:dyDescent="0.35">
      <c r="V73784" s="5" t="str">
        <f t="shared" si="1152"/>
        <v/>
      </c>
    </row>
    <row r="73785" spans="22:22" x14ac:dyDescent="0.35">
      <c r="V73785" s="5" t="str">
        <f t="shared" si="1152"/>
        <v/>
      </c>
    </row>
    <row r="73786" spans="22:22" x14ac:dyDescent="0.35">
      <c r="V73786" s="5" t="str">
        <f t="shared" si="1152"/>
        <v/>
      </c>
    </row>
    <row r="73787" spans="22:22" x14ac:dyDescent="0.35">
      <c r="V73787" s="5" t="str">
        <f t="shared" si="1152"/>
        <v/>
      </c>
    </row>
    <row r="73788" spans="22:22" x14ac:dyDescent="0.35">
      <c r="V73788" s="5" t="str">
        <f t="shared" si="1152"/>
        <v/>
      </c>
    </row>
    <row r="73789" spans="22:22" x14ac:dyDescent="0.35">
      <c r="V73789" s="5" t="str">
        <f t="shared" si="1152"/>
        <v/>
      </c>
    </row>
    <row r="73790" spans="22:22" x14ac:dyDescent="0.35">
      <c r="V73790" s="5" t="str">
        <f t="shared" si="1152"/>
        <v/>
      </c>
    </row>
    <row r="73791" spans="22:22" x14ac:dyDescent="0.35">
      <c r="V73791" s="5" t="str">
        <f t="shared" si="1152"/>
        <v/>
      </c>
    </row>
    <row r="73792" spans="22:22" x14ac:dyDescent="0.35">
      <c r="V73792" s="5" t="str">
        <f t="shared" si="1152"/>
        <v/>
      </c>
    </row>
    <row r="73793" spans="22:22" x14ac:dyDescent="0.35">
      <c r="V73793" s="5" t="str">
        <f t="shared" si="1152"/>
        <v/>
      </c>
    </row>
    <row r="73794" spans="22:22" x14ac:dyDescent="0.35">
      <c r="V73794" s="5" t="str">
        <f t="shared" ref="V73794:V73857" si="1153">TRIM(CLEAN(SUBSTITUTE(A73794,CHAR(160)," ")))</f>
        <v/>
      </c>
    </row>
    <row r="73795" spans="22:22" x14ac:dyDescent="0.35">
      <c r="V73795" s="5" t="str">
        <f t="shared" si="1153"/>
        <v/>
      </c>
    </row>
    <row r="73796" spans="22:22" x14ac:dyDescent="0.35">
      <c r="V73796" s="5" t="str">
        <f t="shared" si="1153"/>
        <v/>
      </c>
    </row>
    <row r="73797" spans="22:22" x14ac:dyDescent="0.35">
      <c r="V73797" s="5" t="str">
        <f t="shared" si="1153"/>
        <v/>
      </c>
    </row>
    <row r="73798" spans="22:22" x14ac:dyDescent="0.35">
      <c r="V73798" s="5" t="str">
        <f t="shared" si="1153"/>
        <v/>
      </c>
    </row>
    <row r="73799" spans="22:22" x14ac:dyDescent="0.35">
      <c r="V73799" s="5" t="str">
        <f t="shared" si="1153"/>
        <v/>
      </c>
    </row>
    <row r="73800" spans="22:22" x14ac:dyDescent="0.35">
      <c r="V73800" s="5" t="str">
        <f t="shared" si="1153"/>
        <v/>
      </c>
    </row>
    <row r="73801" spans="22:22" x14ac:dyDescent="0.35">
      <c r="V73801" s="5" t="str">
        <f t="shared" si="1153"/>
        <v/>
      </c>
    </row>
    <row r="73802" spans="22:22" x14ac:dyDescent="0.35">
      <c r="V73802" s="5" t="str">
        <f t="shared" si="1153"/>
        <v/>
      </c>
    </row>
    <row r="73803" spans="22:22" x14ac:dyDescent="0.35">
      <c r="V73803" s="5" t="str">
        <f t="shared" si="1153"/>
        <v/>
      </c>
    </row>
    <row r="73804" spans="22:22" x14ac:dyDescent="0.35">
      <c r="V73804" s="5" t="str">
        <f t="shared" si="1153"/>
        <v/>
      </c>
    </row>
    <row r="73805" spans="22:22" x14ac:dyDescent="0.35">
      <c r="V73805" s="5" t="str">
        <f t="shared" si="1153"/>
        <v/>
      </c>
    </row>
    <row r="73806" spans="22:22" x14ac:dyDescent="0.35">
      <c r="V73806" s="5" t="str">
        <f t="shared" si="1153"/>
        <v/>
      </c>
    </row>
    <row r="73807" spans="22:22" x14ac:dyDescent="0.35">
      <c r="V73807" s="5" t="str">
        <f t="shared" si="1153"/>
        <v/>
      </c>
    </row>
    <row r="73808" spans="22:22" x14ac:dyDescent="0.35">
      <c r="V73808" s="5" t="str">
        <f t="shared" si="1153"/>
        <v/>
      </c>
    </row>
    <row r="73809" spans="22:22" x14ac:dyDescent="0.35">
      <c r="V73809" s="5" t="str">
        <f t="shared" si="1153"/>
        <v/>
      </c>
    </row>
    <row r="73810" spans="22:22" x14ac:dyDescent="0.35">
      <c r="V73810" s="5" t="str">
        <f t="shared" si="1153"/>
        <v/>
      </c>
    </row>
    <row r="73811" spans="22:22" x14ac:dyDescent="0.35">
      <c r="V73811" s="5" t="str">
        <f t="shared" si="1153"/>
        <v/>
      </c>
    </row>
    <row r="73812" spans="22:22" x14ac:dyDescent="0.35">
      <c r="V73812" s="5" t="str">
        <f t="shared" si="1153"/>
        <v/>
      </c>
    </row>
    <row r="73813" spans="22:22" x14ac:dyDescent="0.35">
      <c r="V73813" s="5" t="str">
        <f t="shared" si="1153"/>
        <v/>
      </c>
    </row>
    <row r="73814" spans="22:22" x14ac:dyDescent="0.35">
      <c r="V73814" s="5" t="str">
        <f t="shared" si="1153"/>
        <v/>
      </c>
    </row>
    <row r="73815" spans="22:22" x14ac:dyDescent="0.35">
      <c r="V73815" s="5" t="str">
        <f t="shared" si="1153"/>
        <v/>
      </c>
    </row>
    <row r="73816" spans="22:22" x14ac:dyDescent="0.35">
      <c r="V73816" s="5" t="str">
        <f t="shared" si="1153"/>
        <v/>
      </c>
    </row>
    <row r="73817" spans="22:22" x14ac:dyDescent="0.35">
      <c r="V73817" s="5" t="str">
        <f t="shared" si="1153"/>
        <v/>
      </c>
    </row>
    <row r="73818" spans="22:22" x14ac:dyDescent="0.35">
      <c r="V73818" s="5" t="str">
        <f t="shared" si="1153"/>
        <v/>
      </c>
    </row>
    <row r="73819" spans="22:22" x14ac:dyDescent="0.35">
      <c r="V73819" s="5" t="str">
        <f t="shared" si="1153"/>
        <v/>
      </c>
    </row>
    <row r="73820" spans="22:22" x14ac:dyDescent="0.35">
      <c r="V73820" s="5" t="str">
        <f t="shared" si="1153"/>
        <v/>
      </c>
    </row>
    <row r="73821" spans="22:22" x14ac:dyDescent="0.35">
      <c r="V73821" s="5" t="str">
        <f t="shared" si="1153"/>
        <v/>
      </c>
    </row>
    <row r="73822" spans="22:22" x14ac:dyDescent="0.35">
      <c r="V73822" s="5" t="str">
        <f t="shared" si="1153"/>
        <v/>
      </c>
    </row>
    <row r="73823" spans="22:22" x14ac:dyDescent="0.35">
      <c r="V73823" s="5" t="str">
        <f t="shared" si="1153"/>
        <v/>
      </c>
    </row>
    <row r="73824" spans="22:22" x14ac:dyDescent="0.35">
      <c r="V73824" s="5" t="str">
        <f t="shared" si="1153"/>
        <v/>
      </c>
    </row>
    <row r="73825" spans="22:22" x14ac:dyDescent="0.35">
      <c r="V73825" s="5" t="str">
        <f t="shared" si="1153"/>
        <v/>
      </c>
    </row>
    <row r="73826" spans="22:22" x14ac:dyDescent="0.35">
      <c r="V73826" s="5" t="str">
        <f t="shared" si="1153"/>
        <v/>
      </c>
    </row>
    <row r="73827" spans="22:22" x14ac:dyDescent="0.35">
      <c r="V73827" s="5" t="str">
        <f t="shared" si="1153"/>
        <v/>
      </c>
    </row>
    <row r="73828" spans="22:22" x14ac:dyDescent="0.35">
      <c r="V73828" s="5" t="str">
        <f t="shared" si="1153"/>
        <v/>
      </c>
    </row>
    <row r="73829" spans="22:22" x14ac:dyDescent="0.35">
      <c r="V73829" s="5" t="str">
        <f t="shared" si="1153"/>
        <v/>
      </c>
    </row>
    <row r="73830" spans="22:22" x14ac:dyDescent="0.35">
      <c r="V73830" s="5" t="str">
        <f t="shared" si="1153"/>
        <v/>
      </c>
    </row>
    <row r="73831" spans="22:22" x14ac:dyDescent="0.35">
      <c r="V73831" s="5" t="str">
        <f t="shared" si="1153"/>
        <v/>
      </c>
    </row>
    <row r="73832" spans="22:22" x14ac:dyDescent="0.35">
      <c r="V73832" s="5" t="str">
        <f t="shared" si="1153"/>
        <v/>
      </c>
    </row>
    <row r="73833" spans="22:22" x14ac:dyDescent="0.35">
      <c r="V73833" s="5" t="str">
        <f t="shared" si="1153"/>
        <v/>
      </c>
    </row>
    <row r="73834" spans="22:22" x14ac:dyDescent="0.35">
      <c r="V73834" s="5" t="str">
        <f t="shared" si="1153"/>
        <v/>
      </c>
    </row>
    <row r="73835" spans="22:22" x14ac:dyDescent="0.35">
      <c r="V73835" s="5" t="str">
        <f t="shared" si="1153"/>
        <v/>
      </c>
    </row>
    <row r="73836" spans="22:22" x14ac:dyDescent="0.35">
      <c r="V73836" s="5" t="str">
        <f t="shared" si="1153"/>
        <v/>
      </c>
    </row>
    <row r="73837" spans="22:22" x14ac:dyDescent="0.35">
      <c r="V73837" s="5" t="str">
        <f t="shared" si="1153"/>
        <v/>
      </c>
    </row>
    <row r="73838" spans="22:22" x14ac:dyDescent="0.35">
      <c r="V73838" s="5" t="str">
        <f t="shared" si="1153"/>
        <v/>
      </c>
    </row>
    <row r="73839" spans="22:22" x14ac:dyDescent="0.35">
      <c r="V73839" s="5" t="str">
        <f t="shared" si="1153"/>
        <v/>
      </c>
    </row>
    <row r="73840" spans="22:22" x14ac:dyDescent="0.35">
      <c r="V73840" s="5" t="str">
        <f t="shared" si="1153"/>
        <v/>
      </c>
    </row>
    <row r="73841" spans="22:22" x14ac:dyDescent="0.35">
      <c r="V73841" s="5" t="str">
        <f t="shared" si="1153"/>
        <v/>
      </c>
    </row>
    <row r="73842" spans="22:22" x14ac:dyDescent="0.35">
      <c r="V73842" s="5" t="str">
        <f t="shared" si="1153"/>
        <v/>
      </c>
    </row>
    <row r="73843" spans="22:22" x14ac:dyDescent="0.35">
      <c r="V73843" s="5" t="str">
        <f t="shared" si="1153"/>
        <v/>
      </c>
    </row>
    <row r="73844" spans="22:22" x14ac:dyDescent="0.35">
      <c r="V73844" s="5" t="str">
        <f t="shared" si="1153"/>
        <v/>
      </c>
    </row>
    <row r="73845" spans="22:22" x14ac:dyDescent="0.35">
      <c r="V73845" s="5" t="str">
        <f t="shared" si="1153"/>
        <v/>
      </c>
    </row>
    <row r="73846" spans="22:22" x14ac:dyDescent="0.35">
      <c r="V73846" s="5" t="str">
        <f t="shared" si="1153"/>
        <v/>
      </c>
    </row>
    <row r="73847" spans="22:22" x14ac:dyDescent="0.35">
      <c r="V73847" s="5" t="str">
        <f t="shared" si="1153"/>
        <v/>
      </c>
    </row>
    <row r="73848" spans="22:22" x14ac:dyDescent="0.35">
      <c r="V73848" s="5" t="str">
        <f t="shared" si="1153"/>
        <v/>
      </c>
    </row>
    <row r="73849" spans="22:22" x14ac:dyDescent="0.35">
      <c r="V73849" s="5" t="str">
        <f t="shared" si="1153"/>
        <v/>
      </c>
    </row>
    <row r="73850" spans="22:22" x14ac:dyDescent="0.35">
      <c r="V73850" s="5" t="str">
        <f t="shared" si="1153"/>
        <v/>
      </c>
    </row>
    <row r="73851" spans="22:22" x14ac:dyDescent="0.35">
      <c r="V73851" s="5" t="str">
        <f t="shared" si="1153"/>
        <v/>
      </c>
    </row>
    <row r="73852" spans="22:22" x14ac:dyDescent="0.35">
      <c r="V73852" s="5" t="str">
        <f t="shared" si="1153"/>
        <v/>
      </c>
    </row>
    <row r="73853" spans="22:22" x14ac:dyDescent="0.35">
      <c r="V73853" s="5" t="str">
        <f t="shared" si="1153"/>
        <v/>
      </c>
    </row>
    <row r="73854" spans="22:22" x14ac:dyDescent="0.35">
      <c r="V73854" s="5" t="str">
        <f t="shared" si="1153"/>
        <v/>
      </c>
    </row>
    <row r="73855" spans="22:22" x14ac:dyDescent="0.35">
      <c r="V73855" s="5" t="str">
        <f t="shared" si="1153"/>
        <v/>
      </c>
    </row>
    <row r="73856" spans="22:22" x14ac:dyDescent="0.35">
      <c r="V73856" s="5" t="str">
        <f t="shared" si="1153"/>
        <v/>
      </c>
    </row>
    <row r="73857" spans="22:22" x14ac:dyDescent="0.35">
      <c r="V73857" s="5" t="str">
        <f t="shared" si="1153"/>
        <v/>
      </c>
    </row>
    <row r="73858" spans="22:22" x14ac:dyDescent="0.35">
      <c r="V73858" s="5" t="str">
        <f t="shared" ref="V73858:V73921" si="1154">TRIM(CLEAN(SUBSTITUTE(A73858,CHAR(160)," ")))</f>
        <v/>
      </c>
    </row>
    <row r="73859" spans="22:22" x14ac:dyDescent="0.35">
      <c r="V73859" s="5" t="str">
        <f t="shared" si="1154"/>
        <v/>
      </c>
    </row>
    <row r="73860" spans="22:22" x14ac:dyDescent="0.35">
      <c r="V73860" s="5" t="str">
        <f t="shared" si="1154"/>
        <v/>
      </c>
    </row>
    <row r="73861" spans="22:22" x14ac:dyDescent="0.35">
      <c r="V73861" s="5" t="str">
        <f t="shared" si="1154"/>
        <v/>
      </c>
    </row>
    <row r="73862" spans="22:22" x14ac:dyDescent="0.35">
      <c r="V73862" s="5" t="str">
        <f t="shared" si="1154"/>
        <v/>
      </c>
    </row>
    <row r="73863" spans="22:22" x14ac:dyDescent="0.35">
      <c r="V73863" s="5" t="str">
        <f t="shared" si="1154"/>
        <v/>
      </c>
    </row>
    <row r="73864" spans="22:22" x14ac:dyDescent="0.35">
      <c r="V73864" s="5" t="str">
        <f t="shared" si="1154"/>
        <v/>
      </c>
    </row>
    <row r="73865" spans="22:22" x14ac:dyDescent="0.35">
      <c r="V73865" s="5" t="str">
        <f t="shared" si="1154"/>
        <v/>
      </c>
    </row>
    <row r="73866" spans="22:22" x14ac:dyDescent="0.35">
      <c r="V73866" s="5" t="str">
        <f t="shared" si="1154"/>
        <v/>
      </c>
    </row>
    <row r="73867" spans="22:22" x14ac:dyDescent="0.35">
      <c r="V73867" s="5" t="str">
        <f t="shared" si="1154"/>
        <v/>
      </c>
    </row>
    <row r="73868" spans="22:22" x14ac:dyDescent="0.35">
      <c r="V73868" s="5" t="str">
        <f t="shared" si="1154"/>
        <v/>
      </c>
    </row>
    <row r="73869" spans="22:22" x14ac:dyDescent="0.35">
      <c r="V73869" s="5" t="str">
        <f t="shared" si="1154"/>
        <v/>
      </c>
    </row>
    <row r="73870" spans="22:22" x14ac:dyDescent="0.35">
      <c r="V73870" s="5" t="str">
        <f t="shared" si="1154"/>
        <v/>
      </c>
    </row>
    <row r="73871" spans="22:22" x14ac:dyDescent="0.35">
      <c r="V73871" s="5" t="str">
        <f t="shared" si="1154"/>
        <v/>
      </c>
    </row>
    <row r="73872" spans="22:22" x14ac:dyDescent="0.35">
      <c r="V73872" s="5" t="str">
        <f t="shared" si="1154"/>
        <v/>
      </c>
    </row>
    <row r="73873" spans="22:22" x14ac:dyDescent="0.35">
      <c r="V73873" s="5" t="str">
        <f t="shared" si="1154"/>
        <v/>
      </c>
    </row>
    <row r="73874" spans="22:22" x14ac:dyDescent="0.35">
      <c r="V73874" s="5" t="str">
        <f t="shared" si="1154"/>
        <v/>
      </c>
    </row>
    <row r="73875" spans="22:22" x14ac:dyDescent="0.35">
      <c r="V73875" s="5" t="str">
        <f t="shared" si="1154"/>
        <v/>
      </c>
    </row>
    <row r="73876" spans="22:22" x14ac:dyDescent="0.35">
      <c r="V73876" s="5" t="str">
        <f t="shared" si="1154"/>
        <v/>
      </c>
    </row>
    <row r="73877" spans="22:22" x14ac:dyDescent="0.35">
      <c r="V73877" s="5" t="str">
        <f t="shared" si="1154"/>
        <v/>
      </c>
    </row>
    <row r="73878" spans="22:22" x14ac:dyDescent="0.35">
      <c r="V73878" s="5" t="str">
        <f t="shared" si="1154"/>
        <v/>
      </c>
    </row>
    <row r="73879" spans="22:22" x14ac:dyDescent="0.35">
      <c r="V73879" s="5" t="str">
        <f t="shared" si="1154"/>
        <v/>
      </c>
    </row>
    <row r="73880" spans="22:22" x14ac:dyDescent="0.35">
      <c r="V73880" s="5" t="str">
        <f t="shared" si="1154"/>
        <v/>
      </c>
    </row>
    <row r="73881" spans="22:22" x14ac:dyDescent="0.35">
      <c r="V73881" s="5" t="str">
        <f t="shared" si="1154"/>
        <v/>
      </c>
    </row>
    <row r="73882" spans="22:22" x14ac:dyDescent="0.35">
      <c r="V73882" s="5" t="str">
        <f t="shared" si="1154"/>
        <v/>
      </c>
    </row>
    <row r="73883" spans="22:22" x14ac:dyDescent="0.35">
      <c r="V73883" s="5" t="str">
        <f t="shared" si="1154"/>
        <v/>
      </c>
    </row>
    <row r="73884" spans="22:22" x14ac:dyDescent="0.35">
      <c r="V73884" s="5" t="str">
        <f t="shared" si="1154"/>
        <v/>
      </c>
    </row>
    <row r="73885" spans="22:22" x14ac:dyDescent="0.35">
      <c r="V73885" s="5" t="str">
        <f t="shared" si="1154"/>
        <v/>
      </c>
    </row>
    <row r="73886" spans="22:22" x14ac:dyDescent="0.35">
      <c r="V73886" s="5" t="str">
        <f t="shared" si="1154"/>
        <v/>
      </c>
    </row>
    <row r="73887" spans="22:22" x14ac:dyDescent="0.35">
      <c r="V73887" s="5" t="str">
        <f t="shared" si="1154"/>
        <v/>
      </c>
    </row>
    <row r="73888" spans="22:22" x14ac:dyDescent="0.35">
      <c r="V73888" s="5" t="str">
        <f t="shared" si="1154"/>
        <v/>
      </c>
    </row>
    <row r="73889" spans="22:22" x14ac:dyDescent="0.35">
      <c r="V73889" s="5" t="str">
        <f t="shared" si="1154"/>
        <v/>
      </c>
    </row>
    <row r="73890" spans="22:22" x14ac:dyDescent="0.35">
      <c r="V73890" s="5" t="str">
        <f t="shared" si="1154"/>
        <v/>
      </c>
    </row>
    <row r="73891" spans="22:22" x14ac:dyDescent="0.35">
      <c r="V73891" s="5" t="str">
        <f t="shared" si="1154"/>
        <v/>
      </c>
    </row>
    <row r="73892" spans="22:22" x14ac:dyDescent="0.35">
      <c r="V73892" s="5" t="str">
        <f t="shared" si="1154"/>
        <v/>
      </c>
    </row>
    <row r="73893" spans="22:22" x14ac:dyDescent="0.35">
      <c r="V73893" s="5" t="str">
        <f t="shared" si="1154"/>
        <v/>
      </c>
    </row>
    <row r="73894" spans="22:22" x14ac:dyDescent="0.35">
      <c r="V73894" s="5" t="str">
        <f t="shared" si="1154"/>
        <v/>
      </c>
    </row>
    <row r="73895" spans="22:22" x14ac:dyDescent="0.35">
      <c r="V73895" s="5" t="str">
        <f t="shared" si="1154"/>
        <v/>
      </c>
    </row>
    <row r="73896" spans="22:22" x14ac:dyDescent="0.35">
      <c r="V73896" s="5" t="str">
        <f t="shared" si="1154"/>
        <v/>
      </c>
    </row>
    <row r="73897" spans="22:22" x14ac:dyDescent="0.35">
      <c r="V73897" s="5" t="str">
        <f t="shared" si="1154"/>
        <v/>
      </c>
    </row>
    <row r="73898" spans="22:22" x14ac:dyDescent="0.35">
      <c r="V73898" s="5" t="str">
        <f t="shared" si="1154"/>
        <v/>
      </c>
    </row>
    <row r="73899" spans="22:22" x14ac:dyDescent="0.35">
      <c r="V73899" s="5" t="str">
        <f t="shared" si="1154"/>
        <v/>
      </c>
    </row>
    <row r="73900" spans="22:22" x14ac:dyDescent="0.35">
      <c r="V73900" s="5" t="str">
        <f t="shared" si="1154"/>
        <v/>
      </c>
    </row>
    <row r="73901" spans="22:22" x14ac:dyDescent="0.35">
      <c r="V73901" s="5" t="str">
        <f t="shared" si="1154"/>
        <v/>
      </c>
    </row>
    <row r="73902" spans="22:22" x14ac:dyDescent="0.35">
      <c r="V73902" s="5" t="str">
        <f t="shared" si="1154"/>
        <v/>
      </c>
    </row>
    <row r="73903" spans="22:22" x14ac:dyDescent="0.35">
      <c r="V73903" s="5" t="str">
        <f t="shared" si="1154"/>
        <v/>
      </c>
    </row>
    <row r="73904" spans="22:22" x14ac:dyDescent="0.35">
      <c r="V73904" s="5" t="str">
        <f t="shared" si="1154"/>
        <v/>
      </c>
    </row>
    <row r="73905" spans="22:22" x14ac:dyDescent="0.35">
      <c r="V73905" s="5" t="str">
        <f t="shared" si="1154"/>
        <v/>
      </c>
    </row>
    <row r="73906" spans="22:22" x14ac:dyDescent="0.35">
      <c r="V73906" s="5" t="str">
        <f t="shared" si="1154"/>
        <v/>
      </c>
    </row>
    <row r="73907" spans="22:22" x14ac:dyDescent="0.35">
      <c r="V73907" s="5" t="str">
        <f t="shared" si="1154"/>
        <v/>
      </c>
    </row>
    <row r="73908" spans="22:22" x14ac:dyDescent="0.35">
      <c r="V73908" s="5" t="str">
        <f t="shared" si="1154"/>
        <v/>
      </c>
    </row>
    <row r="73909" spans="22:22" x14ac:dyDescent="0.35">
      <c r="V73909" s="5" t="str">
        <f t="shared" si="1154"/>
        <v/>
      </c>
    </row>
    <row r="73910" spans="22:22" x14ac:dyDescent="0.35">
      <c r="V73910" s="5" t="str">
        <f t="shared" si="1154"/>
        <v/>
      </c>
    </row>
    <row r="73911" spans="22:22" x14ac:dyDescent="0.35">
      <c r="V73911" s="5" t="str">
        <f t="shared" si="1154"/>
        <v/>
      </c>
    </row>
    <row r="73912" spans="22:22" x14ac:dyDescent="0.35">
      <c r="V73912" s="5" t="str">
        <f t="shared" si="1154"/>
        <v/>
      </c>
    </row>
    <row r="73913" spans="22:22" x14ac:dyDescent="0.35">
      <c r="V73913" s="5" t="str">
        <f t="shared" si="1154"/>
        <v/>
      </c>
    </row>
    <row r="73914" spans="22:22" x14ac:dyDescent="0.35">
      <c r="V73914" s="5" t="str">
        <f t="shared" si="1154"/>
        <v/>
      </c>
    </row>
    <row r="73915" spans="22:22" x14ac:dyDescent="0.35">
      <c r="V73915" s="5" t="str">
        <f t="shared" si="1154"/>
        <v/>
      </c>
    </row>
    <row r="73916" spans="22:22" x14ac:dyDescent="0.35">
      <c r="V73916" s="5" t="str">
        <f t="shared" si="1154"/>
        <v/>
      </c>
    </row>
    <row r="73917" spans="22:22" x14ac:dyDescent="0.35">
      <c r="V73917" s="5" t="str">
        <f t="shared" si="1154"/>
        <v/>
      </c>
    </row>
    <row r="73918" spans="22:22" x14ac:dyDescent="0.35">
      <c r="V73918" s="5" t="str">
        <f t="shared" si="1154"/>
        <v/>
      </c>
    </row>
    <row r="73919" spans="22:22" x14ac:dyDescent="0.35">
      <c r="V73919" s="5" t="str">
        <f t="shared" si="1154"/>
        <v/>
      </c>
    </row>
    <row r="73920" spans="22:22" x14ac:dyDescent="0.35">
      <c r="V73920" s="5" t="str">
        <f t="shared" si="1154"/>
        <v/>
      </c>
    </row>
    <row r="73921" spans="22:22" x14ac:dyDescent="0.35">
      <c r="V73921" s="5" t="str">
        <f t="shared" si="1154"/>
        <v/>
      </c>
    </row>
    <row r="73922" spans="22:22" x14ac:dyDescent="0.35">
      <c r="V73922" s="5" t="str">
        <f t="shared" ref="V73922:V73985" si="1155">TRIM(CLEAN(SUBSTITUTE(A73922,CHAR(160)," ")))</f>
        <v/>
      </c>
    </row>
    <row r="73923" spans="22:22" x14ac:dyDescent="0.35">
      <c r="V73923" s="5" t="str">
        <f t="shared" si="1155"/>
        <v/>
      </c>
    </row>
    <row r="73924" spans="22:22" x14ac:dyDescent="0.35">
      <c r="V73924" s="5" t="str">
        <f t="shared" si="1155"/>
        <v/>
      </c>
    </row>
    <row r="73925" spans="22:22" x14ac:dyDescent="0.35">
      <c r="V73925" s="5" t="str">
        <f t="shared" si="1155"/>
        <v/>
      </c>
    </row>
    <row r="73926" spans="22:22" x14ac:dyDescent="0.35">
      <c r="V73926" s="5" t="str">
        <f t="shared" si="1155"/>
        <v/>
      </c>
    </row>
    <row r="73927" spans="22:22" x14ac:dyDescent="0.35">
      <c r="V73927" s="5" t="str">
        <f t="shared" si="1155"/>
        <v/>
      </c>
    </row>
    <row r="73928" spans="22:22" x14ac:dyDescent="0.35">
      <c r="V73928" s="5" t="str">
        <f t="shared" si="1155"/>
        <v/>
      </c>
    </row>
    <row r="73929" spans="22:22" x14ac:dyDescent="0.35">
      <c r="V73929" s="5" t="str">
        <f t="shared" si="1155"/>
        <v/>
      </c>
    </row>
    <row r="73930" spans="22:22" x14ac:dyDescent="0.35">
      <c r="V73930" s="5" t="str">
        <f t="shared" si="1155"/>
        <v/>
      </c>
    </row>
    <row r="73931" spans="22:22" x14ac:dyDescent="0.35">
      <c r="V73931" s="5" t="str">
        <f t="shared" si="1155"/>
        <v/>
      </c>
    </row>
    <row r="73932" spans="22:22" x14ac:dyDescent="0.35">
      <c r="V73932" s="5" t="str">
        <f t="shared" si="1155"/>
        <v/>
      </c>
    </row>
    <row r="73933" spans="22:22" x14ac:dyDescent="0.35">
      <c r="V73933" s="5" t="str">
        <f t="shared" si="1155"/>
        <v/>
      </c>
    </row>
    <row r="73934" spans="22:22" x14ac:dyDescent="0.35">
      <c r="V73934" s="5" t="str">
        <f t="shared" si="1155"/>
        <v/>
      </c>
    </row>
    <row r="73935" spans="22:22" x14ac:dyDescent="0.35">
      <c r="V73935" s="5" t="str">
        <f t="shared" si="1155"/>
        <v/>
      </c>
    </row>
    <row r="73936" spans="22:22" x14ac:dyDescent="0.35">
      <c r="V73936" s="5" t="str">
        <f t="shared" si="1155"/>
        <v/>
      </c>
    </row>
    <row r="73937" spans="22:22" x14ac:dyDescent="0.35">
      <c r="V73937" s="5" t="str">
        <f t="shared" si="1155"/>
        <v/>
      </c>
    </row>
    <row r="73938" spans="22:22" x14ac:dyDescent="0.35">
      <c r="V73938" s="5" t="str">
        <f t="shared" si="1155"/>
        <v/>
      </c>
    </row>
    <row r="73939" spans="22:22" x14ac:dyDescent="0.35">
      <c r="V73939" s="5" t="str">
        <f t="shared" si="1155"/>
        <v/>
      </c>
    </row>
    <row r="73940" spans="22:22" x14ac:dyDescent="0.35">
      <c r="V73940" s="5" t="str">
        <f t="shared" si="1155"/>
        <v/>
      </c>
    </row>
    <row r="73941" spans="22:22" x14ac:dyDescent="0.35">
      <c r="V73941" s="5" t="str">
        <f t="shared" si="1155"/>
        <v/>
      </c>
    </row>
    <row r="73942" spans="22:22" x14ac:dyDescent="0.35">
      <c r="V73942" s="5" t="str">
        <f t="shared" si="1155"/>
        <v/>
      </c>
    </row>
    <row r="73943" spans="22:22" x14ac:dyDescent="0.35">
      <c r="V73943" s="5" t="str">
        <f t="shared" si="1155"/>
        <v/>
      </c>
    </row>
    <row r="73944" spans="22:22" x14ac:dyDescent="0.35">
      <c r="V73944" s="5" t="str">
        <f t="shared" si="1155"/>
        <v/>
      </c>
    </row>
    <row r="73945" spans="22:22" x14ac:dyDescent="0.35">
      <c r="V73945" s="5" t="str">
        <f t="shared" si="1155"/>
        <v/>
      </c>
    </row>
    <row r="73946" spans="22:22" x14ac:dyDescent="0.35">
      <c r="V73946" s="5" t="str">
        <f t="shared" si="1155"/>
        <v/>
      </c>
    </row>
    <row r="73947" spans="22:22" x14ac:dyDescent="0.35">
      <c r="V73947" s="5" t="str">
        <f t="shared" si="1155"/>
        <v/>
      </c>
    </row>
    <row r="73948" spans="22:22" x14ac:dyDescent="0.35">
      <c r="V73948" s="5" t="str">
        <f t="shared" si="1155"/>
        <v/>
      </c>
    </row>
    <row r="73949" spans="22:22" x14ac:dyDescent="0.35">
      <c r="V73949" s="5" t="str">
        <f t="shared" si="1155"/>
        <v/>
      </c>
    </row>
    <row r="73950" spans="22:22" x14ac:dyDescent="0.35">
      <c r="V73950" s="5" t="str">
        <f t="shared" si="1155"/>
        <v/>
      </c>
    </row>
    <row r="73951" spans="22:22" x14ac:dyDescent="0.35">
      <c r="V73951" s="5" t="str">
        <f t="shared" si="1155"/>
        <v/>
      </c>
    </row>
    <row r="73952" spans="22:22" x14ac:dyDescent="0.35">
      <c r="V73952" s="5" t="str">
        <f t="shared" si="1155"/>
        <v/>
      </c>
    </row>
    <row r="73953" spans="22:22" x14ac:dyDescent="0.35">
      <c r="V73953" s="5" t="str">
        <f t="shared" si="1155"/>
        <v/>
      </c>
    </row>
    <row r="73954" spans="22:22" x14ac:dyDescent="0.35">
      <c r="V73954" s="5" t="str">
        <f t="shared" si="1155"/>
        <v/>
      </c>
    </row>
    <row r="73955" spans="22:22" x14ac:dyDescent="0.35">
      <c r="V73955" s="5" t="str">
        <f t="shared" si="1155"/>
        <v/>
      </c>
    </row>
    <row r="73956" spans="22:22" x14ac:dyDescent="0.35">
      <c r="V73956" s="5" t="str">
        <f t="shared" si="1155"/>
        <v/>
      </c>
    </row>
    <row r="73957" spans="22:22" x14ac:dyDescent="0.35">
      <c r="V73957" s="5" t="str">
        <f t="shared" si="1155"/>
        <v/>
      </c>
    </row>
    <row r="73958" spans="22:22" x14ac:dyDescent="0.35">
      <c r="V73958" s="5" t="str">
        <f t="shared" si="1155"/>
        <v/>
      </c>
    </row>
    <row r="73959" spans="22:22" x14ac:dyDescent="0.35">
      <c r="V73959" s="5" t="str">
        <f t="shared" si="1155"/>
        <v/>
      </c>
    </row>
    <row r="73960" spans="22:22" x14ac:dyDescent="0.35">
      <c r="V73960" s="5" t="str">
        <f t="shared" si="1155"/>
        <v/>
      </c>
    </row>
    <row r="73961" spans="22:22" x14ac:dyDescent="0.35">
      <c r="V73961" s="5" t="str">
        <f t="shared" si="1155"/>
        <v/>
      </c>
    </row>
    <row r="73962" spans="22:22" x14ac:dyDescent="0.35">
      <c r="V73962" s="5" t="str">
        <f t="shared" si="1155"/>
        <v/>
      </c>
    </row>
    <row r="73963" spans="22:22" x14ac:dyDescent="0.35">
      <c r="V73963" s="5" t="str">
        <f t="shared" si="1155"/>
        <v/>
      </c>
    </row>
    <row r="73964" spans="22:22" x14ac:dyDescent="0.35">
      <c r="V73964" s="5" t="str">
        <f t="shared" si="1155"/>
        <v/>
      </c>
    </row>
    <row r="73965" spans="22:22" x14ac:dyDescent="0.35">
      <c r="V73965" s="5" t="str">
        <f t="shared" si="1155"/>
        <v/>
      </c>
    </row>
    <row r="73966" spans="22:22" x14ac:dyDescent="0.35">
      <c r="V73966" s="5" t="str">
        <f t="shared" si="1155"/>
        <v/>
      </c>
    </row>
    <row r="73967" spans="22:22" x14ac:dyDescent="0.35">
      <c r="V73967" s="5" t="str">
        <f t="shared" si="1155"/>
        <v/>
      </c>
    </row>
    <row r="73968" spans="22:22" x14ac:dyDescent="0.35">
      <c r="V73968" s="5" t="str">
        <f t="shared" si="1155"/>
        <v/>
      </c>
    </row>
    <row r="73969" spans="22:22" x14ac:dyDescent="0.35">
      <c r="V73969" s="5" t="str">
        <f t="shared" si="1155"/>
        <v/>
      </c>
    </row>
    <row r="73970" spans="22:22" x14ac:dyDescent="0.35">
      <c r="V73970" s="5" t="str">
        <f t="shared" si="1155"/>
        <v/>
      </c>
    </row>
    <row r="73971" spans="22:22" x14ac:dyDescent="0.35">
      <c r="V73971" s="5" t="str">
        <f t="shared" si="1155"/>
        <v/>
      </c>
    </row>
    <row r="73972" spans="22:22" x14ac:dyDescent="0.35">
      <c r="V73972" s="5" t="str">
        <f t="shared" si="1155"/>
        <v/>
      </c>
    </row>
    <row r="73973" spans="22:22" x14ac:dyDescent="0.35">
      <c r="V73973" s="5" t="str">
        <f t="shared" si="1155"/>
        <v/>
      </c>
    </row>
    <row r="73974" spans="22:22" x14ac:dyDescent="0.35">
      <c r="V73974" s="5" t="str">
        <f t="shared" si="1155"/>
        <v/>
      </c>
    </row>
    <row r="73975" spans="22:22" x14ac:dyDescent="0.35">
      <c r="V73975" s="5" t="str">
        <f t="shared" si="1155"/>
        <v/>
      </c>
    </row>
    <row r="73976" spans="22:22" x14ac:dyDescent="0.35">
      <c r="V73976" s="5" t="str">
        <f t="shared" si="1155"/>
        <v/>
      </c>
    </row>
    <row r="73977" spans="22:22" x14ac:dyDescent="0.35">
      <c r="V73977" s="5" t="str">
        <f t="shared" si="1155"/>
        <v/>
      </c>
    </row>
    <row r="73978" spans="22:22" x14ac:dyDescent="0.35">
      <c r="V73978" s="5" t="str">
        <f t="shared" si="1155"/>
        <v/>
      </c>
    </row>
    <row r="73979" spans="22:22" x14ac:dyDescent="0.35">
      <c r="V73979" s="5" t="str">
        <f t="shared" si="1155"/>
        <v/>
      </c>
    </row>
    <row r="73980" spans="22:22" x14ac:dyDescent="0.35">
      <c r="V73980" s="5" t="str">
        <f t="shared" si="1155"/>
        <v/>
      </c>
    </row>
    <row r="73981" spans="22:22" x14ac:dyDescent="0.35">
      <c r="V73981" s="5" t="str">
        <f t="shared" si="1155"/>
        <v/>
      </c>
    </row>
    <row r="73982" spans="22:22" x14ac:dyDescent="0.35">
      <c r="V73982" s="5" t="str">
        <f t="shared" si="1155"/>
        <v/>
      </c>
    </row>
    <row r="73983" spans="22:22" x14ac:dyDescent="0.35">
      <c r="V73983" s="5" t="str">
        <f t="shared" si="1155"/>
        <v/>
      </c>
    </row>
    <row r="73984" spans="22:22" x14ac:dyDescent="0.35">
      <c r="V73984" s="5" t="str">
        <f t="shared" si="1155"/>
        <v/>
      </c>
    </row>
    <row r="73985" spans="22:22" x14ac:dyDescent="0.35">
      <c r="V73985" s="5" t="str">
        <f t="shared" si="1155"/>
        <v/>
      </c>
    </row>
    <row r="73986" spans="22:22" x14ac:dyDescent="0.35">
      <c r="V73986" s="5" t="str">
        <f t="shared" ref="V73986:V74049" si="1156">TRIM(CLEAN(SUBSTITUTE(A73986,CHAR(160)," ")))</f>
        <v/>
      </c>
    </row>
    <row r="73987" spans="22:22" x14ac:dyDescent="0.35">
      <c r="V73987" s="5" t="str">
        <f t="shared" si="1156"/>
        <v/>
      </c>
    </row>
    <row r="73988" spans="22:22" x14ac:dyDescent="0.35">
      <c r="V73988" s="5" t="str">
        <f t="shared" si="1156"/>
        <v/>
      </c>
    </row>
    <row r="73989" spans="22:22" x14ac:dyDescent="0.35">
      <c r="V73989" s="5" t="str">
        <f t="shared" si="1156"/>
        <v/>
      </c>
    </row>
    <row r="73990" spans="22:22" x14ac:dyDescent="0.35">
      <c r="V73990" s="5" t="str">
        <f t="shared" si="1156"/>
        <v/>
      </c>
    </row>
    <row r="73991" spans="22:22" x14ac:dyDescent="0.35">
      <c r="V73991" s="5" t="str">
        <f t="shared" si="1156"/>
        <v/>
      </c>
    </row>
    <row r="73992" spans="22:22" x14ac:dyDescent="0.35">
      <c r="V73992" s="5" t="str">
        <f t="shared" si="1156"/>
        <v/>
      </c>
    </row>
    <row r="73993" spans="22:22" x14ac:dyDescent="0.35">
      <c r="V73993" s="5" t="str">
        <f t="shared" si="1156"/>
        <v/>
      </c>
    </row>
    <row r="73994" spans="22:22" x14ac:dyDescent="0.35">
      <c r="V73994" s="5" t="str">
        <f t="shared" si="1156"/>
        <v/>
      </c>
    </row>
    <row r="73995" spans="22:22" x14ac:dyDescent="0.35">
      <c r="V73995" s="5" t="str">
        <f t="shared" si="1156"/>
        <v/>
      </c>
    </row>
    <row r="73996" spans="22:22" x14ac:dyDescent="0.35">
      <c r="V73996" s="5" t="str">
        <f t="shared" si="1156"/>
        <v/>
      </c>
    </row>
    <row r="73997" spans="22:22" x14ac:dyDescent="0.35">
      <c r="V73997" s="5" t="str">
        <f t="shared" si="1156"/>
        <v/>
      </c>
    </row>
    <row r="73998" spans="22:22" x14ac:dyDescent="0.35">
      <c r="V73998" s="5" t="str">
        <f t="shared" si="1156"/>
        <v/>
      </c>
    </row>
    <row r="73999" spans="22:22" x14ac:dyDescent="0.35">
      <c r="V73999" s="5" t="str">
        <f t="shared" si="1156"/>
        <v/>
      </c>
    </row>
    <row r="74000" spans="22:22" x14ac:dyDescent="0.35">
      <c r="V74000" s="5" t="str">
        <f t="shared" si="1156"/>
        <v/>
      </c>
    </row>
    <row r="74001" spans="22:22" x14ac:dyDescent="0.35">
      <c r="V74001" s="5" t="str">
        <f t="shared" si="1156"/>
        <v/>
      </c>
    </row>
    <row r="74002" spans="22:22" x14ac:dyDescent="0.35">
      <c r="V74002" s="5" t="str">
        <f t="shared" si="1156"/>
        <v/>
      </c>
    </row>
    <row r="74003" spans="22:22" x14ac:dyDescent="0.35">
      <c r="V74003" s="5" t="str">
        <f t="shared" si="1156"/>
        <v/>
      </c>
    </row>
    <row r="74004" spans="22:22" x14ac:dyDescent="0.35">
      <c r="V74004" s="5" t="str">
        <f t="shared" si="1156"/>
        <v/>
      </c>
    </row>
    <row r="74005" spans="22:22" x14ac:dyDescent="0.35">
      <c r="V74005" s="5" t="str">
        <f t="shared" si="1156"/>
        <v/>
      </c>
    </row>
    <row r="74006" spans="22:22" x14ac:dyDescent="0.35">
      <c r="V74006" s="5" t="str">
        <f t="shared" si="1156"/>
        <v/>
      </c>
    </row>
    <row r="74007" spans="22:22" x14ac:dyDescent="0.35">
      <c r="V74007" s="5" t="str">
        <f t="shared" si="1156"/>
        <v/>
      </c>
    </row>
    <row r="74008" spans="22:22" x14ac:dyDescent="0.35">
      <c r="V74008" s="5" t="str">
        <f t="shared" si="1156"/>
        <v/>
      </c>
    </row>
    <row r="74009" spans="22:22" x14ac:dyDescent="0.35">
      <c r="V74009" s="5" t="str">
        <f t="shared" si="1156"/>
        <v/>
      </c>
    </row>
    <row r="74010" spans="22:22" x14ac:dyDescent="0.35">
      <c r="V74010" s="5" t="str">
        <f t="shared" si="1156"/>
        <v/>
      </c>
    </row>
    <row r="74011" spans="22:22" x14ac:dyDescent="0.35">
      <c r="V74011" s="5" t="str">
        <f t="shared" si="1156"/>
        <v/>
      </c>
    </row>
    <row r="74012" spans="22:22" x14ac:dyDescent="0.35">
      <c r="V74012" s="5" t="str">
        <f t="shared" si="1156"/>
        <v/>
      </c>
    </row>
    <row r="74013" spans="22:22" x14ac:dyDescent="0.35">
      <c r="V74013" s="5" t="str">
        <f t="shared" si="1156"/>
        <v/>
      </c>
    </row>
    <row r="74014" spans="22:22" x14ac:dyDescent="0.35">
      <c r="V74014" s="5" t="str">
        <f t="shared" si="1156"/>
        <v/>
      </c>
    </row>
    <row r="74015" spans="22:22" x14ac:dyDescent="0.35">
      <c r="V74015" s="5" t="str">
        <f t="shared" si="1156"/>
        <v/>
      </c>
    </row>
    <row r="74016" spans="22:22" x14ac:dyDescent="0.35">
      <c r="V74016" s="5" t="str">
        <f t="shared" si="1156"/>
        <v/>
      </c>
    </row>
    <row r="74017" spans="22:22" x14ac:dyDescent="0.35">
      <c r="V74017" s="5" t="str">
        <f t="shared" si="1156"/>
        <v/>
      </c>
    </row>
    <row r="74018" spans="22:22" x14ac:dyDescent="0.35">
      <c r="V74018" s="5" t="str">
        <f t="shared" si="1156"/>
        <v/>
      </c>
    </row>
    <row r="74019" spans="22:22" x14ac:dyDescent="0.35">
      <c r="V74019" s="5" t="str">
        <f t="shared" si="1156"/>
        <v/>
      </c>
    </row>
    <row r="74020" spans="22:22" x14ac:dyDescent="0.35">
      <c r="V74020" s="5" t="str">
        <f t="shared" si="1156"/>
        <v/>
      </c>
    </row>
    <row r="74021" spans="22:22" x14ac:dyDescent="0.35">
      <c r="V74021" s="5" t="str">
        <f t="shared" si="1156"/>
        <v/>
      </c>
    </row>
    <row r="74022" spans="22:22" x14ac:dyDescent="0.35">
      <c r="V74022" s="5" t="str">
        <f t="shared" si="1156"/>
        <v/>
      </c>
    </row>
    <row r="74023" spans="22:22" x14ac:dyDescent="0.35">
      <c r="V74023" s="5" t="str">
        <f t="shared" si="1156"/>
        <v/>
      </c>
    </row>
    <row r="74024" spans="22:22" x14ac:dyDescent="0.35">
      <c r="V74024" s="5" t="str">
        <f t="shared" si="1156"/>
        <v/>
      </c>
    </row>
    <row r="74025" spans="22:22" x14ac:dyDescent="0.35">
      <c r="V74025" s="5" t="str">
        <f t="shared" si="1156"/>
        <v/>
      </c>
    </row>
    <row r="74026" spans="22:22" x14ac:dyDescent="0.35">
      <c r="V74026" s="5" t="str">
        <f t="shared" si="1156"/>
        <v/>
      </c>
    </row>
    <row r="74027" spans="22:22" x14ac:dyDescent="0.35">
      <c r="V74027" s="5" t="str">
        <f t="shared" si="1156"/>
        <v/>
      </c>
    </row>
    <row r="74028" spans="22:22" x14ac:dyDescent="0.35">
      <c r="V74028" s="5" t="str">
        <f t="shared" si="1156"/>
        <v/>
      </c>
    </row>
    <row r="74029" spans="22:22" x14ac:dyDescent="0.35">
      <c r="V74029" s="5" t="str">
        <f t="shared" si="1156"/>
        <v/>
      </c>
    </row>
    <row r="74030" spans="22:22" x14ac:dyDescent="0.35">
      <c r="V74030" s="5" t="str">
        <f t="shared" si="1156"/>
        <v/>
      </c>
    </row>
    <row r="74031" spans="22:22" x14ac:dyDescent="0.35">
      <c r="V74031" s="5" t="str">
        <f t="shared" si="1156"/>
        <v/>
      </c>
    </row>
    <row r="74032" spans="22:22" x14ac:dyDescent="0.35">
      <c r="V74032" s="5" t="str">
        <f t="shared" si="1156"/>
        <v/>
      </c>
    </row>
    <row r="74033" spans="22:22" x14ac:dyDescent="0.35">
      <c r="V74033" s="5" t="str">
        <f t="shared" si="1156"/>
        <v/>
      </c>
    </row>
    <row r="74034" spans="22:22" x14ac:dyDescent="0.35">
      <c r="V74034" s="5" t="str">
        <f t="shared" si="1156"/>
        <v/>
      </c>
    </row>
    <row r="74035" spans="22:22" x14ac:dyDescent="0.35">
      <c r="V74035" s="5" t="str">
        <f t="shared" si="1156"/>
        <v/>
      </c>
    </row>
    <row r="74036" spans="22:22" x14ac:dyDescent="0.35">
      <c r="V74036" s="5" t="str">
        <f t="shared" si="1156"/>
        <v/>
      </c>
    </row>
    <row r="74037" spans="22:22" x14ac:dyDescent="0.35">
      <c r="V74037" s="5" t="str">
        <f t="shared" si="1156"/>
        <v/>
      </c>
    </row>
    <row r="74038" spans="22:22" x14ac:dyDescent="0.35">
      <c r="V74038" s="5" t="str">
        <f t="shared" si="1156"/>
        <v/>
      </c>
    </row>
    <row r="74039" spans="22:22" x14ac:dyDescent="0.35">
      <c r="V74039" s="5" t="str">
        <f t="shared" si="1156"/>
        <v/>
      </c>
    </row>
    <row r="74040" spans="22:22" x14ac:dyDescent="0.35">
      <c r="V74040" s="5" t="str">
        <f t="shared" si="1156"/>
        <v/>
      </c>
    </row>
    <row r="74041" spans="22:22" x14ac:dyDescent="0.35">
      <c r="V74041" s="5" t="str">
        <f t="shared" si="1156"/>
        <v/>
      </c>
    </row>
    <row r="74042" spans="22:22" x14ac:dyDescent="0.35">
      <c r="V74042" s="5" t="str">
        <f t="shared" si="1156"/>
        <v/>
      </c>
    </row>
    <row r="74043" spans="22:22" x14ac:dyDescent="0.35">
      <c r="V74043" s="5" t="str">
        <f t="shared" si="1156"/>
        <v/>
      </c>
    </row>
    <row r="74044" spans="22:22" x14ac:dyDescent="0.35">
      <c r="V74044" s="5" t="str">
        <f t="shared" si="1156"/>
        <v/>
      </c>
    </row>
    <row r="74045" spans="22:22" x14ac:dyDescent="0.35">
      <c r="V74045" s="5" t="str">
        <f t="shared" si="1156"/>
        <v/>
      </c>
    </row>
    <row r="74046" spans="22:22" x14ac:dyDescent="0.35">
      <c r="V74046" s="5" t="str">
        <f t="shared" si="1156"/>
        <v/>
      </c>
    </row>
    <row r="74047" spans="22:22" x14ac:dyDescent="0.35">
      <c r="V74047" s="5" t="str">
        <f t="shared" si="1156"/>
        <v/>
      </c>
    </row>
    <row r="74048" spans="22:22" x14ac:dyDescent="0.35">
      <c r="V74048" s="5" t="str">
        <f t="shared" si="1156"/>
        <v/>
      </c>
    </row>
    <row r="74049" spans="22:22" x14ac:dyDescent="0.35">
      <c r="V74049" s="5" t="str">
        <f t="shared" si="1156"/>
        <v/>
      </c>
    </row>
    <row r="74050" spans="22:22" x14ac:dyDescent="0.35">
      <c r="V74050" s="5" t="str">
        <f t="shared" ref="V74050:V74113" si="1157">TRIM(CLEAN(SUBSTITUTE(A74050,CHAR(160)," ")))</f>
        <v/>
      </c>
    </row>
    <row r="74051" spans="22:22" x14ac:dyDescent="0.35">
      <c r="V74051" s="5" t="str">
        <f t="shared" si="1157"/>
        <v/>
      </c>
    </row>
    <row r="74052" spans="22:22" x14ac:dyDescent="0.35">
      <c r="V74052" s="5" t="str">
        <f t="shared" si="1157"/>
        <v/>
      </c>
    </row>
    <row r="74053" spans="22:22" x14ac:dyDescent="0.35">
      <c r="V74053" s="5" t="str">
        <f t="shared" si="1157"/>
        <v/>
      </c>
    </row>
    <row r="74054" spans="22:22" x14ac:dyDescent="0.35">
      <c r="V74054" s="5" t="str">
        <f t="shared" si="1157"/>
        <v/>
      </c>
    </row>
    <row r="74055" spans="22:22" x14ac:dyDescent="0.35">
      <c r="V74055" s="5" t="str">
        <f t="shared" si="1157"/>
        <v/>
      </c>
    </row>
    <row r="74056" spans="22:22" x14ac:dyDescent="0.35">
      <c r="V74056" s="5" t="str">
        <f t="shared" si="1157"/>
        <v/>
      </c>
    </row>
    <row r="74057" spans="22:22" x14ac:dyDescent="0.35">
      <c r="V74057" s="5" t="str">
        <f t="shared" si="1157"/>
        <v/>
      </c>
    </row>
    <row r="74058" spans="22:22" x14ac:dyDescent="0.35">
      <c r="V74058" s="5" t="str">
        <f t="shared" si="1157"/>
        <v/>
      </c>
    </row>
    <row r="74059" spans="22:22" x14ac:dyDescent="0.35">
      <c r="V74059" s="5" t="str">
        <f t="shared" si="1157"/>
        <v/>
      </c>
    </row>
    <row r="74060" spans="22:22" x14ac:dyDescent="0.35">
      <c r="V74060" s="5" t="str">
        <f t="shared" si="1157"/>
        <v/>
      </c>
    </row>
    <row r="74061" spans="22:22" x14ac:dyDescent="0.35">
      <c r="V74061" s="5" t="str">
        <f t="shared" si="1157"/>
        <v/>
      </c>
    </row>
    <row r="74062" spans="22:22" x14ac:dyDescent="0.35">
      <c r="V74062" s="5" t="str">
        <f t="shared" si="1157"/>
        <v/>
      </c>
    </row>
    <row r="74063" spans="22:22" x14ac:dyDescent="0.35">
      <c r="V74063" s="5" t="str">
        <f t="shared" si="1157"/>
        <v/>
      </c>
    </row>
    <row r="74064" spans="22:22" x14ac:dyDescent="0.35">
      <c r="V74064" s="5" t="str">
        <f t="shared" si="1157"/>
        <v/>
      </c>
    </row>
    <row r="74065" spans="22:22" x14ac:dyDescent="0.35">
      <c r="V74065" s="5" t="str">
        <f t="shared" si="1157"/>
        <v/>
      </c>
    </row>
    <row r="74066" spans="22:22" x14ac:dyDescent="0.35">
      <c r="V74066" s="5" t="str">
        <f t="shared" si="1157"/>
        <v/>
      </c>
    </row>
    <row r="74067" spans="22:22" x14ac:dyDescent="0.35">
      <c r="V74067" s="5" t="str">
        <f t="shared" si="1157"/>
        <v/>
      </c>
    </row>
    <row r="74068" spans="22:22" x14ac:dyDescent="0.35">
      <c r="V74068" s="5" t="str">
        <f t="shared" si="1157"/>
        <v/>
      </c>
    </row>
    <row r="74069" spans="22:22" x14ac:dyDescent="0.35">
      <c r="V74069" s="5" t="str">
        <f t="shared" si="1157"/>
        <v/>
      </c>
    </row>
    <row r="74070" spans="22:22" x14ac:dyDescent="0.35">
      <c r="V74070" s="5" t="str">
        <f t="shared" si="1157"/>
        <v/>
      </c>
    </row>
    <row r="74071" spans="22:22" x14ac:dyDescent="0.35">
      <c r="V74071" s="5" t="str">
        <f t="shared" si="1157"/>
        <v/>
      </c>
    </row>
    <row r="74072" spans="22:22" x14ac:dyDescent="0.35">
      <c r="V74072" s="5" t="str">
        <f t="shared" si="1157"/>
        <v/>
      </c>
    </row>
    <row r="74073" spans="22:22" x14ac:dyDescent="0.35">
      <c r="V74073" s="5" t="str">
        <f t="shared" si="1157"/>
        <v/>
      </c>
    </row>
    <row r="74074" spans="22:22" x14ac:dyDescent="0.35">
      <c r="V74074" s="5" t="str">
        <f t="shared" si="1157"/>
        <v/>
      </c>
    </row>
    <row r="74075" spans="22:22" x14ac:dyDescent="0.35">
      <c r="V74075" s="5" t="str">
        <f t="shared" si="1157"/>
        <v/>
      </c>
    </row>
    <row r="74076" spans="22:22" x14ac:dyDescent="0.35">
      <c r="V74076" s="5" t="str">
        <f t="shared" si="1157"/>
        <v/>
      </c>
    </row>
    <row r="74077" spans="22:22" x14ac:dyDescent="0.35">
      <c r="V74077" s="5" t="str">
        <f t="shared" si="1157"/>
        <v/>
      </c>
    </row>
    <row r="74078" spans="22:22" x14ac:dyDescent="0.35">
      <c r="V74078" s="5" t="str">
        <f t="shared" si="1157"/>
        <v/>
      </c>
    </row>
    <row r="74079" spans="22:22" x14ac:dyDescent="0.35">
      <c r="V74079" s="5" t="str">
        <f t="shared" si="1157"/>
        <v/>
      </c>
    </row>
    <row r="74080" spans="22:22" x14ac:dyDescent="0.35">
      <c r="V74080" s="5" t="str">
        <f t="shared" si="1157"/>
        <v/>
      </c>
    </row>
    <row r="74081" spans="22:22" x14ac:dyDescent="0.35">
      <c r="V74081" s="5" t="str">
        <f t="shared" si="1157"/>
        <v/>
      </c>
    </row>
    <row r="74082" spans="22:22" x14ac:dyDescent="0.35">
      <c r="V74082" s="5" t="str">
        <f t="shared" si="1157"/>
        <v/>
      </c>
    </row>
    <row r="74083" spans="22:22" x14ac:dyDescent="0.35">
      <c r="V74083" s="5" t="str">
        <f t="shared" si="1157"/>
        <v/>
      </c>
    </row>
    <row r="74084" spans="22:22" x14ac:dyDescent="0.35">
      <c r="V74084" s="5" t="str">
        <f t="shared" si="1157"/>
        <v/>
      </c>
    </row>
    <row r="74085" spans="22:22" x14ac:dyDescent="0.35">
      <c r="V74085" s="5" t="str">
        <f t="shared" si="1157"/>
        <v/>
      </c>
    </row>
    <row r="74086" spans="22:22" x14ac:dyDescent="0.35">
      <c r="V74086" s="5" t="str">
        <f t="shared" si="1157"/>
        <v/>
      </c>
    </row>
    <row r="74087" spans="22:22" x14ac:dyDescent="0.35">
      <c r="V74087" s="5" t="str">
        <f t="shared" si="1157"/>
        <v/>
      </c>
    </row>
    <row r="74088" spans="22:22" x14ac:dyDescent="0.35">
      <c r="V74088" s="5" t="str">
        <f t="shared" si="1157"/>
        <v/>
      </c>
    </row>
    <row r="74089" spans="22:22" x14ac:dyDescent="0.35">
      <c r="V74089" s="5" t="str">
        <f t="shared" si="1157"/>
        <v/>
      </c>
    </row>
    <row r="74090" spans="22:22" x14ac:dyDescent="0.35">
      <c r="V74090" s="5" t="str">
        <f t="shared" si="1157"/>
        <v/>
      </c>
    </row>
    <row r="74091" spans="22:22" x14ac:dyDescent="0.35">
      <c r="V74091" s="5" t="str">
        <f t="shared" si="1157"/>
        <v/>
      </c>
    </row>
    <row r="74092" spans="22:22" x14ac:dyDescent="0.35">
      <c r="V74092" s="5" t="str">
        <f t="shared" si="1157"/>
        <v/>
      </c>
    </row>
    <row r="74093" spans="22:22" x14ac:dyDescent="0.35">
      <c r="V74093" s="5" t="str">
        <f t="shared" si="1157"/>
        <v/>
      </c>
    </row>
    <row r="74094" spans="22:22" x14ac:dyDescent="0.35">
      <c r="V74094" s="5" t="str">
        <f t="shared" si="1157"/>
        <v/>
      </c>
    </row>
    <row r="74095" spans="22:22" x14ac:dyDescent="0.35">
      <c r="V74095" s="5" t="str">
        <f t="shared" si="1157"/>
        <v/>
      </c>
    </row>
    <row r="74096" spans="22:22" x14ac:dyDescent="0.35">
      <c r="V74096" s="5" t="str">
        <f t="shared" si="1157"/>
        <v/>
      </c>
    </row>
    <row r="74097" spans="22:22" x14ac:dyDescent="0.35">
      <c r="V74097" s="5" t="str">
        <f t="shared" si="1157"/>
        <v/>
      </c>
    </row>
    <row r="74098" spans="22:22" x14ac:dyDescent="0.35">
      <c r="V74098" s="5" t="str">
        <f t="shared" si="1157"/>
        <v/>
      </c>
    </row>
    <row r="74099" spans="22:22" x14ac:dyDescent="0.35">
      <c r="V74099" s="5" t="str">
        <f t="shared" si="1157"/>
        <v/>
      </c>
    </row>
    <row r="74100" spans="22:22" x14ac:dyDescent="0.35">
      <c r="V74100" s="5" t="str">
        <f t="shared" si="1157"/>
        <v/>
      </c>
    </row>
    <row r="74101" spans="22:22" x14ac:dyDescent="0.35">
      <c r="V74101" s="5" t="str">
        <f t="shared" si="1157"/>
        <v/>
      </c>
    </row>
    <row r="74102" spans="22:22" x14ac:dyDescent="0.35">
      <c r="V74102" s="5" t="str">
        <f t="shared" si="1157"/>
        <v/>
      </c>
    </row>
    <row r="74103" spans="22:22" x14ac:dyDescent="0.35">
      <c r="V74103" s="5" t="str">
        <f t="shared" si="1157"/>
        <v/>
      </c>
    </row>
    <row r="74104" spans="22:22" x14ac:dyDescent="0.35">
      <c r="V74104" s="5" t="str">
        <f t="shared" si="1157"/>
        <v/>
      </c>
    </row>
    <row r="74105" spans="22:22" x14ac:dyDescent="0.35">
      <c r="V74105" s="5" t="str">
        <f t="shared" si="1157"/>
        <v/>
      </c>
    </row>
    <row r="74106" spans="22:22" x14ac:dyDescent="0.35">
      <c r="V74106" s="5" t="str">
        <f t="shared" si="1157"/>
        <v/>
      </c>
    </row>
    <row r="74107" spans="22:22" x14ac:dyDescent="0.35">
      <c r="V74107" s="5" t="str">
        <f t="shared" si="1157"/>
        <v/>
      </c>
    </row>
    <row r="74108" spans="22:22" x14ac:dyDescent="0.35">
      <c r="V74108" s="5" t="str">
        <f t="shared" si="1157"/>
        <v/>
      </c>
    </row>
    <row r="74109" spans="22:22" x14ac:dyDescent="0.35">
      <c r="V74109" s="5" t="str">
        <f t="shared" si="1157"/>
        <v/>
      </c>
    </row>
    <row r="74110" spans="22:22" x14ac:dyDescent="0.35">
      <c r="V74110" s="5" t="str">
        <f t="shared" si="1157"/>
        <v/>
      </c>
    </row>
    <row r="74111" spans="22:22" x14ac:dyDescent="0.35">
      <c r="V74111" s="5" t="str">
        <f t="shared" si="1157"/>
        <v/>
      </c>
    </row>
    <row r="74112" spans="22:22" x14ac:dyDescent="0.35">
      <c r="V74112" s="5" t="str">
        <f t="shared" si="1157"/>
        <v/>
      </c>
    </row>
    <row r="74113" spans="22:22" x14ac:dyDescent="0.35">
      <c r="V74113" s="5" t="str">
        <f t="shared" si="1157"/>
        <v/>
      </c>
    </row>
    <row r="74114" spans="22:22" x14ac:dyDescent="0.35">
      <c r="V74114" s="5" t="str">
        <f t="shared" ref="V74114:V74177" si="1158">TRIM(CLEAN(SUBSTITUTE(A74114,CHAR(160)," ")))</f>
        <v/>
      </c>
    </row>
    <row r="74115" spans="22:22" x14ac:dyDescent="0.35">
      <c r="V74115" s="5" t="str">
        <f t="shared" si="1158"/>
        <v/>
      </c>
    </row>
    <row r="74116" spans="22:22" x14ac:dyDescent="0.35">
      <c r="V74116" s="5" t="str">
        <f t="shared" si="1158"/>
        <v/>
      </c>
    </row>
    <row r="74117" spans="22:22" x14ac:dyDescent="0.35">
      <c r="V74117" s="5" t="str">
        <f t="shared" si="1158"/>
        <v/>
      </c>
    </row>
    <row r="74118" spans="22:22" x14ac:dyDescent="0.35">
      <c r="V74118" s="5" t="str">
        <f t="shared" si="1158"/>
        <v/>
      </c>
    </row>
    <row r="74119" spans="22:22" x14ac:dyDescent="0.35">
      <c r="V74119" s="5" t="str">
        <f t="shared" si="1158"/>
        <v/>
      </c>
    </row>
    <row r="74120" spans="22:22" x14ac:dyDescent="0.35">
      <c r="V74120" s="5" t="str">
        <f t="shared" si="1158"/>
        <v/>
      </c>
    </row>
    <row r="74121" spans="22:22" x14ac:dyDescent="0.35">
      <c r="V74121" s="5" t="str">
        <f t="shared" si="1158"/>
        <v/>
      </c>
    </row>
    <row r="74122" spans="22:22" x14ac:dyDescent="0.35">
      <c r="V74122" s="5" t="str">
        <f t="shared" si="1158"/>
        <v/>
      </c>
    </row>
    <row r="74123" spans="22:22" x14ac:dyDescent="0.35">
      <c r="V74123" s="5" t="str">
        <f t="shared" si="1158"/>
        <v/>
      </c>
    </row>
    <row r="74124" spans="22:22" x14ac:dyDescent="0.35">
      <c r="V74124" s="5" t="str">
        <f t="shared" si="1158"/>
        <v/>
      </c>
    </row>
    <row r="74125" spans="22:22" x14ac:dyDescent="0.35">
      <c r="V74125" s="5" t="str">
        <f t="shared" si="1158"/>
        <v/>
      </c>
    </row>
    <row r="74126" spans="22:22" x14ac:dyDescent="0.35">
      <c r="V74126" s="5" t="str">
        <f t="shared" si="1158"/>
        <v/>
      </c>
    </row>
    <row r="74127" spans="22:22" x14ac:dyDescent="0.35">
      <c r="V74127" s="5" t="str">
        <f t="shared" si="1158"/>
        <v/>
      </c>
    </row>
    <row r="74128" spans="22:22" x14ac:dyDescent="0.35">
      <c r="V74128" s="5" t="str">
        <f t="shared" si="1158"/>
        <v/>
      </c>
    </row>
    <row r="74129" spans="22:22" x14ac:dyDescent="0.35">
      <c r="V74129" s="5" t="str">
        <f t="shared" si="1158"/>
        <v/>
      </c>
    </row>
    <row r="74130" spans="22:22" x14ac:dyDescent="0.35">
      <c r="V74130" s="5" t="str">
        <f t="shared" si="1158"/>
        <v/>
      </c>
    </row>
    <row r="74131" spans="22:22" x14ac:dyDescent="0.35">
      <c r="V74131" s="5" t="str">
        <f t="shared" si="1158"/>
        <v/>
      </c>
    </row>
    <row r="74132" spans="22:22" x14ac:dyDescent="0.35">
      <c r="V74132" s="5" t="str">
        <f t="shared" si="1158"/>
        <v/>
      </c>
    </row>
    <row r="74133" spans="22:22" x14ac:dyDescent="0.35">
      <c r="V74133" s="5" t="str">
        <f t="shared" si="1158"/>
        <v/>
      </c>
    </row>
    <row r="74134" spans="22:22" x14ac:dyDescent="0.35">
      <c r="V74134" s="5" t="str">
        <f t="shared" si="1158"/>
        <v/>
      </c>
    </row>
    <row r="74135" spans="22:22" x14ac:dyDescent="0.35">
      <c r="V74135" s="5" t="str">
        <f t="shared" si="1158"/>
        <v/>
      </c>
    </row>
    <row r="74136" spans="22:22" x14ac:dyDescent="0.35">
      <c r="V74136" s="5" t="str">
        <f t="shared" si="1158"/>
        <v/>
      </c>
    </row>
    <row r="74137" spans="22:22" x14ac:dyDescent="0.35">
      <c r="V74137" s="5" t="str">
        <f t="shared" si="1158"/>
        <v/>
      </c>
    </row>
    <row r="74138" spans="22:22" x14ac:dyDescent="0.35">
      <c r="V74138" s="5" t="str">
        <f t="shared" si="1158"/>
        <v/>
      </c>
    </row>
    <row r="74139" spans="22:22" x14ac:dyDescent="0.35">
      <c r="V74139" s="5" t="str">
        <f t="shared" si="1158"/>
        <v/>
      </c>
    </row>
    <row r="74140" spans="22:22" x14ac:dyDescent="0.35">
      <c r="V74140" s="5" t="str">
        <f t="shared" si="1158"/>
        <v/>
      </c>
    </row>
    <row r="74141" spans="22:22" x14ac:dyDescent="0.35">
      <c r="V74141" s="5" t="str">
        <f t="shared" si="1158"/>
        <v/>
      </c>
    </row>
    <row r="74142" spans="22:22" x14ac:dyDescent="0.35">
      <c r="V74142" s="5" t="str">
        <f t="shared" si="1158"/>
        <v/>
      </c>
    </row>
    <row r="74143" spans="22:22" x14ac:dyDescent="0.35">
      <c r="V74143" s="5" t="str">
        <f t="shared" si="1158"/>
        <v/>
      </c>
    </row>
    <row r="74144" spans="22:22" x14ac:dyDescent="0.35">
      <c r="V74144" s="5" t="str">
        <f t="shared" si="1158"/>
        <v/>
      </c>
    </row>
    <row r="74145" spans="22:22" x14ac:dyDescent="0.35">
      <c r="V74145" s="5" t="str">
        <f t="shared" si="1158"/>
        <v/>
      </c>
    </row>
    <row r="74146" spans="22:22" x14ac:dyDescent="0.35">
      <c r="V74146" s="5" t="str">
        <f t="shared" si="1158"/>
        <v/>
      </c>
    </row>
    <row r="74147" spans="22:22" x14ac:dyDescent="0.35">
      <c r="V74147" s="5" t="str">
        <f t="shared" si="1158"/>
        <v/>
      </c>
    </row>
    <row r="74148" spans="22:22" x14ac:dyDescent="0.35">
      <c r="V74148" s="5" t="str">
        <f t="shared" si="1158"/>
        <v/>
      </c>
    </row>
    <row r="74149" spans="22:22" x14ac:dyDescent="0.35">
      <c r="V74149" s="5" t="str">
        <f t="shared" si="1158"/>
        <v/>
      </c>
    </row>
    <row r="74150" spans="22:22" x14ac:dyDescent="0.35">
      <c r="V74150" s="5" t="str">
        <f t="shared" si="1158"/>
        <v/>
      </c>
    </row>
    <row r="74151" spans="22:22" x14ac:dyDescent="0.35">
      <c r="V74151" s="5" t="str">
        <f t="shared" si="1158"/>
        <v/>
      </c>
    </row>
    <row r="74152" spans="22:22" x14ac:dyDescent="0.35">
      <c r="V74152" s="5" t="str">
        <f t="shared" si="1158"/>
        <v/>
      </c>
    </row>
    <row r="74153" spans="22:22" x14ac:dyDescent="0.35">
      <c r="V74153" s="5" t="str">
        <f t="shared" si="1158"/>
        <v/>
      </c>
    </row>
    <row r="74154" spans="22:22" x14ac:dyDescent="0.35">
      <c r="V74154" s="5" t="str">
        <f t="shared" si="1158"/>
        <v/>
      </c>
    </row>
    <row r="74155" spans="22:22" x14ac:dyDescent="0.35">
      <c r="V74155" s="5" t="str">
        <f t="shared" si="1158"/>
        <v/>
      </c>
    </row>
    <row r="74156" spans="22:22" x14ac:dyDescent="0.35">
      <c r="V74156" s="5" t="str">
        <f t="shared" si="1158"/>
        <v/>
      </c>
    </row>
    <row r="74157" spans="22:22" x14ac:dyDescent="0.35">
      <c r="V74157" s="5" t="str">
        <f t="shared" si="1158"/>
        <v/>
      </c>
    </row>
    <row r="74158" spans="22:22" x14ac:dyDescent="0.35">
      <c r="V74158" s="5" t="str">
        <f t="shared" si="1158"/>
        <v/>
      </c>
    </row>
    <row r="74159" spans="22:22" x14ac:dyDescent="0.35">
      <c r="V74159" s="5" t="str">
        <f t="shared" si="1158"/>
        <v/>
      </c>
    </row>
    <row r="74160" spans="22:22" x14ac:dyDescent="0.35">
      <c r="V74160" s="5" t="str">
        <f t="shared" si="1158"/>
        <v/>
      </c>
    </row>
    <row r="74161" spans="22:22" x14ac:dyDescent="0.35">
      <c r="V74161" s="5" t="str">
        <f t="shared" si="1158"/>
        <v/>
      </c>
    </row>
    <row r="74162" spans="22:22" x14ac:dyDescent="0.35">
      <c r="V74162" s="5" t="str">
        <f t="shared" si="1158"/>
        <v/>
      </c>
    </row>
    <row r="74163" spans="22:22" x14ac:dyDescent="0.35">
      <c r="V74163" s="5" t="str">
        <f t="shared" si="1158"/>
        <v/>
      </c>
    </row>
    <row r="74164" spans="22:22" x14ac:dyDescent="0.35">
      <c r="V74164" s="5" t="str">
        <f t="shared" si="1158"/>
        <v/>
      </c>
    </row>
    <row r="74165" spans="22:22" x14ac:dyDescent="0.35">
      <c r="V74165" s="5" t="str">
        <f t="shared" si="1158"/>
        <v/>
      </c>
    </row>
    <row r="74166" spans="22:22" x14ac:dyDescent="0.35">
      <c r="V74166" s="5" t="str">
        <f t="shared" si="1158"/>
        <v/>
      </c>
    </row>
    <row r="74167" spans="22:22" x14ac:dyDescent="0.35">
      <c r="V74167" s="5" t="str">
        <f t="shared" si="1158"/>
        <v/>
      </c>
    </row>
    <row r="74168" spans="22:22" x14ac:dyDescent="0.35">
      <c r="V74168" s="5" t="str">
        <f t="shared" si="1158"/>
        <v/>
      </c>
    </row>
    <row r="74169" spans="22:22" x14ac:dyDescent="0.35">
      <c r="V74169" s="5" t="str">
        <f t="shared" si="1158"/>
        <v/>
      </c>
    </row>
    <row r="74170" spans="22:22" x14ac:dyDescent="0.35">
      <c r="V74170" s="5" t="str">
        <f t="shared" si="1158"/>
        <v/>
      </c>
    </row>
    <row r="74171" spans="22:22" x14ac:dyDescent="0.35">
      <c r="V74171" s="5" t="str">
        <f t="shared" si="1158"/>
        <v/>
      </c>
    </row>
    <row r="74172" spans="22:22" x14ac:dyDescent="0.35">
      <c r="V74172" s="5" t="str">
        <f t="shared" si="1158"/>
        <v/>
      </c>
    </row>
    <row r="74173" spans="22:22" x14ac:dyDescent="0.35">
      <c r="V74173" s="5" t="str">
        <f t="shared" si="1158"/>
        <v/>
      </c>
    </row>
    <row r="74174" spans="22:22" x14ac:dyDescent="0.35">
      <c r="V74174" s="5" t="str">
        <f t="shared" si="1158"/>
        <v/>
      </c>
    </row>
    <row r="74175" spans="22:22" x14ac:dyDescent="0.35">
      <c r="V74175" s="5" t="str">
        <f t="shared" si="1158"/>
        <v/>
      </c>
    </row>
    <row r="74176" spans="22:22" x14ac:dyDescent="0.35">
      <c r="V74176" s="5" t="str">
        <f t="shared" si="1158"/>
        <v/>
      </c>
    </row>
    <row r="74177" spans="22:22" x14ac:dyDescent="0.35">
      <c r="V74177" s="5" t="str">
        <f t="shared" si="1158"/>
        <v/>
      </c>
    </row>
    <row r="74178" spans="22:22" x14ac:dyDescent="0.35">
      <c r="V74178" s="5" t="str">
        <f t="shared" ref="V74178:V74241" si="1159">TRIM(CLEAN(SUBSTITUTE(A74178,CHAR(160)," ")))</f>
        <v/>
      </c>
    </row>
    <row r="74179" spans="22:22" x14ac:dyDescent="0.35">
      <c r="V74179" s="5" t="str">
        <f t="shared" si="1159"/>
        <v/>
      </c>
    </row>
    <row r="74180" spans="22:22" x14ac:dyDescent="0.35">
      <c r="V74180" s="5" t="str">
        <f t="shared" si="1159"/>
        <v/>
      </c>
    </row>
    <row r="74181" spans="22:22" x14ac:dyDescent="0.35">
      <c r="V74181" s="5" t="str">
        <f t="shared" si="1159"/>
        <v/>
      </c>
    </row>
    <row r="74182" spans="22:22" x14ac:dyDescent="0.35">
      <c r="V74182" s="5" t="str">
        <f t="shared" si="1159"/>
        <v/>
      </c>
    </row>
    <row r="74183" spans="22:22" x14ac:dyDescent="0.35">
      <c r="V74183" s="5" t="str">
        <f t="shared" si="1159"/>
        <v/>
      </c>
    </row>
    <row r="74184" spans="22:22" x14ac:dyDescent="0.35">
      <c r="V74184" s="5" t="str">
        <f t="shared" si="1159"/>
        <v/>
      </c>
    </row>
    <row r="74185" spans="22:22" x14ac:dyDescent="0.35">
      <c r="V74185" s="5" t="str">
        <f t="shared" si="1159"/>
        <v/>
      </c>
    </row>
    <row r="74186" spans="22:22" x14ac:dyDescent="0.35">
      <c r="V74186" s="5" t="str">
        <f t="shared" si="1159"/>
        <v/>
      </c>
    </row>
    <row r="74187" spans="22:22" x14ac:dyDescent="0.35">
      <c r="V74187" s="5" t="str">
        <f t="shared" si="1159"/>
        <v/>
      </c>
    </row>
    <row r="74188" spans="22:22" x14ac:dyDescent="0.35">
      <c r="V74188" s="5" t="str">
        <f t="shared" si="1159"/>
        <v/>
      </c>
    </row>
    <row r="74189" spans="22:22" x14ac:dyDescent="0.35">
      <c r="V74189" s="5" t="str">
        <f t="shared" si="1159"/>
        <v/>
      </c>
    </row>
    <row r="74190" spans="22:22" x14ac:dyDescent="0.35">
      <c r="V74190" s="5" t="str">
        <f t="shared" si="1159"/>
        <v/>
      </c>
    </row>
    <row r="74191" spans="22:22" x14ac:dyDescent="0.35">
      <c r="V74191" s="5" t="str">
        <f t="shared" si="1159"/>
        <v/>
      </c>
    </row>
    <row r="74192" spans="22:22" x14ac:dyDescent="0.35">
      <c r="V74192" s="5" t="str">
        <f t="shared" si="1159"/>
        <v/>
      </c>
    </row>
    <row r="74193" spans="22:22" x14ac:dyDescent="0.35">
      <c r="V74193" s="5" t="str">
        <f t="shared" si="1159"/>
        <v/>
      </c>
    </row>
    <row r="74194" spans="22:22" x14ac:dyDescent="0.35">
      <c r="V74194" s="5" t="str">
        <f t="shared" si="1159"/>
        <v/>
      </c>
    </row>
    <row r="74195" spans="22:22" x14ac:dyDescent="0.35">
      <c r="V74195" s="5" t="str">
        <f t="shared" si="1159"/>
        <v/>
      </c>
    </row>
    <row r="74196" spans="22:22" x14ac:dyDescent="0.35">
      <c r="V74196" s="5" t="str">
        <f t="shared" si="1159"/>
        <v/>
      </c>
    </row>
    <row r="74197" spans="22:22" x14ac:dyDescent="0.35">
      <c r="V74197" s="5" t="str">
        <f t="shared" si="1159"/>
        <v/>
      </c>
    </row>
    <row r="74198" spans="22:22" x14ac:dyDescent="0.35">
      <c r="V74198" s="5" t="str">
        <f t="shared" si="1159"/>
        <v/>
      </c>
    </row>
    <row r="74199" spans="22:22" x14ac:dyDescent="0.35">
      <c r="V74199" s="5" t="str">
        <f t="shared" si="1159"/>
        <v/>
      </c>
    </row>
    <row r="74200" spans="22:22" x14ac:dyDescent="0.35">
      <c r="V74200" s="5" t="str">
        <f t="shared" si="1159"/>
        <v/>
      </c>
    </row>
    <row r="74201" spans="22:22" x14ac:dyDescent="0.35">
      <c r="V74201" s="5" t="str">
        <f t="shared" si="1159"/>
        <v/>
      </c>
    </row>
    <row r="74202" spans="22:22" x14ac:dyDescent="0.35">
      <c r="V74202" s="5" t="str">
        <f t="shared" si="1159"/>
        <v/>
      </c>
    </row>
    <row r="74203" spans="22:22" x14ac:dyDescent="0.35">
      <c r="V74203" s="5" t="str">
        <f t="shared" si="1159"/>
        <v/>
      </c>
    </row>
    <row r="74204" spans="22:22" x14ac:dyDescent="0.35">
      <c r="V74204" s="5" t="str">
        <f t="shared" si="1159"/>
        <v/>
      </c>
    </row>
    <row r="74205" spans="22:22" x14ac:dyDescent="0.35">
      <c r="V74205" s="5" t="str">
        <f t="shared" si="1159"/>
        <v/>
      </c>
    </row>
    <row r="74206" spans="22:22" x14ac:dyDescent="0.35">
      <c r="V74206" s="5" t="str">
        <f t="shared" si="1159"/>
        <v/>
      </c>
    </row>
    <row r="74207" spans="22:22" x14ac:dyDescent="0.35">
      <c r="V74207" s="5" t="str">
        <f t="shared" si="1159"/>
        <v/>
      </c>
    </row>
    <row r="74208" spans="22:22" x14ac:dyDescent="0.35">
      <c r="V74208" s="5" t="str">
        <f t="shared" si="1159"/>
        <v/>
      </c>
    </row>
    <row r="74209" spans="22:22" x14ac:dyDescent="0.35">
      <c r="V74209" s="5" t="str">
        <f t="shared" si="1159"/>
        <v/>
      </c>
    </row>
    <row r="74210" spans="22:22" x14ac:dyDescent="0.35">
      <c r="V74210" s="5" t="str">
        <f t="shared" si="1159"/>
        <v/>
      </c>
    </row>
    <row r="74211" spans="22:22" x14ac:dyDescent="0.35">
      <c r="V74211" s="5" t="str">
        <f t="shared" si="1159"/>
        <v/>
      </c>
    </row>
    <row r="74212" spans="22:22" x14ac:dyDescent="0.35">
      <c r="V74212" s="5" t="str">
        <f t="shared" si="1159"/>
        <v/>
      </c>
    </row>
    <row r="74213" spans="22:22" x14ac:dyDescent="0.35">
      <c r="V74213" s="5" t="str">
        <f t="shared" si="1159"/>
        <v/>
      </c>
    </row>
    <row r="74214" spans="22:22" x14ac:dyDescent="0.35">
      <c r="V74214" s="5" t="str">
        <f t="shared" si="1159"/>
        <v/>
      </c>
    </row>
    <row r="74215" spans="22:22" x14ac:dyDescent="0.35">
      <c r="V74215" s="5" t="str">
        <f t="shared" si="1159"/>
        <v/>
      </c>
    </row>
    <row r="74216" spans="22:22" x14ac:dyDescent="0.35">
      <c r="V74216" s="5" t="str">
        <f t="shared" si="1159"/>
        <v/>
      </c>
    </row>
    <row r="74217" spans="22:22" x14ac:dyDescent="0.35">
      <c r="V74217" s="5" t="str">
        <f t="shared" si="1159"/>
        <v/>
      </c>
    </row>
    <row r="74218" spans="22:22" x14ac:dyDescent="0.35">
      <c r="V74218" s="5" t="str">
        <f t="shared" si="1159"/>
        <v/>
      </c>
    </row>
    <row r="74219" spans="22:22" x14ac:dyDescent="0.35">
      <c r="V74219" s="5" t="str">
        <f t="shared" si="1159"/>
        <v/>
      </c>
    </row>
    <row r="74220" spans="22:22" x14ac:dyDescent="0.35">
      <c r="V74220" s="5" t="str">
        <f t="shared" si="1159"/>
        <v/>
      </c>
    </row>
    <row r="74221" spans="22:22" x14ac:dyDescent="0.35">
      <c r="V74221" s="5" t="str">
        <f t="shared" si="1159"/>
        <v/>
      </c>
    </row>
    <row r="74222" spans="22:22" x14ac:dyDescent="0.35">
      <c r="V74222" s="5" t="str">
        <f t="shared" si="1159"/>
        <v/>
      </c>
    </row>
    <row r="74223" spans="22:22" x14ac:dyDescent="0.35">
      <c r="V74223" s="5" t="str">
        <f t="shared" si="1159"/>
        <v/>
      </c>
    </row>
    <row r="74224" spans="22:22" x14ac:dyDescent="0.35">
      <c r="V74224" s="5" t="str">
        <f t="shared" si="1159"/>
        <v/>
      </c>
    </row>
    <row r="74225" spans="22:22" x14ac:dyDescent="0.35">
      <c r="V74225" s="5" t="str">
        <f t="shared" si="1159"/>
        <v/>
      </c>
    </row>
    <row r="74226" spans="22:22" x14ac:dyDescent="0.35">
      <c r="V74226" s="5" t="str">
        <f t="shared" si="1159"/>
        <v/>
      </c>
    </row>
    <row r="74227" spans="22:22" x14ac:dyDescent="0.35">
      <c r="V74227" s="5" t="str">
        <f t="shared" si="1159"/>
        <v/>
      </c>
    </row>
    <row r="74228" spans="22:22" x14ac:dyDescent="0.35">
      <c r="V74228" s="5" t="str">
        <f t="shared" si="1159"/>
        <v/>
      </c>
    </row>
    <row r="74229" spans="22:22" x14ac:dyDescent="0.35">
      <c r="V74229" s="5" t="str">
        <f t="shared" si="1159"/>
        <v/>
      </c>
    </row>
    <row r="74230" spans="22:22" x14ac:dyDescent="0.35">
      <c r="V74230" s="5" t="str">
        <f t="shared" si="1159"/>
        <v/>
      </c>
    </row>
    <row r="74231" spans="22:22" x14ac:dyDescent="0.35">
      <c r="V74231" s="5" t="str">
        <f t="shared" si="1159"/>
        <v/>
      </c>
    </row>
    <row r="74232" spans="22:22" x14ac:dyDescent="0.35">
      <c r="V74232" s="5" t="str">
        <f t="shared" si="1159"/>
        <v/>
      </c>
    </row>
    <row r="74233" spans="22:22" x14ac:dyDescent="0.35">
      <c r="V74233" s="5" t="str">
        <f t="shared" si="1159"/>
        <v/>
      </c>
    </row>
    <row r="74234" spans="22:22" x14ac:dyDescent="0.35">
      <c r="V74234" s="5" t="str">
        <f t="shared" si="1159"/>
        <v/>
      </c>
    </row>
    <row r="74235" spans="22:22" x14ac:dyDescent="0.35">
      <c r="V74235" s="5" t="str">
        <f t="shared" si="1159"/>
        <v/>
      </c>
    </row>
    <row r="74236" spans="22:22" x14ac:dyDescent="0.35">
      <c r="V74236" s="5" t="str">
        <f t="shared" si="1159"/>
        <v/>
      </c>
    </row>
    <row r="74237" spans="22:22" x14ac:dyDescent="0.35">
      <c r="V74237" s="5" t="str">
        <f t="shared" si="1159"/>
        <v/>
      </c>
    </row>
    <row r="74238" spans="22:22" x14ac:dyDescent="0.35">
      <c r="V74238" s="5" t="str">
        <f t="shared" si="1159"/>
        <v/>
      </c>
    </row>
    <row r="74239" spans="22:22" x14ac:dyDescent="0.35">
      <c r="V74239" s="5" t="str">
        <f t="shared" si="1159"/>
        <v/>
      </c>
    </row>
    <row r="74240" spans="22:22" x14ac:dyDescent="0.35">
      <c r="V74240" s="5" t="str">
        <f t="shared" si="1159"/>
        <v/>
      </c>
    </row>
    <row r="74241" spans="22:22" x14ac:dyDescent="0.35">
      <c r="V74241" s="5" t="str">
        <f t="shared" si="1159"/>
        <v/>
      </c>
    </row>
    <row r="74242" spans="22:22" x14ac:dyDescent="0.35">
      <c r="V74242" s="5" t="str">
        <f t="shared" ref="V74242:V74305" si="1160">TRIM(CLEAN(SUBSTITUTE(A74242,CHAR(160)," ")))</f>
        <v/>
      </c>
    </row>
    <row r="74243" spans="22:22" x14ac:dyDescent="0.35">
      <c r="V74243" s="5" t="str">
        <f t="shared" si="1160"/>
        <v/>
      </c>
    </row>
    <row r="74244" spans="22:22" x14ac:dyDescent="0.35">
      <c r="V74244" s="5" t="str">
        <f t="shared" si="1160"/>
        <v/>
      </c>
    </row>
    <row r="74245" spans="22:22" x14ac:dyDescent="0.35">
      <c r="V74245" s="5" t="str">
        <f t="shared" si="1160"/>
        <v/>
      </c>
    </row>
    <row r="74246" spans="22:22" x14ac:dyDescent="0.35">
      <c r="V74246" s="5" t="str">
        <f t="shared" si="1160"/>
        <v/>
      </c>
    </row>
    <row r="74247" spans="22:22" x14ac:dyDescent="0.35">
      <c r="V74247" s="5" t="str">
        <f t="shared" si="1160"/>
        <v/>
      </c>
    </row>
    <row r="74248" spans="22:22" x14ac:dyDescent="0.35">
      <c r="V74248" s="5" t="str">
        <f t="shared" si="1160"/>
        <v/>
      </c>
    </row>
    <row r="74249" spans="22:22" x14ac:dyDescent="0.35">
      <c r="V74249" s="5" t="str">
        <f t="shared" si="1160"/>
        <v/>
      </c>
    </row>
    <row r="74250" spans="22:22" x14ac:dyDescent="0.35">
      <c r="V74250" s="5" t="str">
        <f t="shared" si="1160"/>
        <v/>
      </c>
    </row>
    <row r="74251" spans="22:22" x14ac:dyDescent="0.35">
      <c r="V74251" s="5" t="str">
        <f t="shared" si="1160"/>
        <v/>
      </c>
    </row>
    <row r="74252" spans="22:22" x14ac:dyDescent="0.35">
      <c r="V74252" s="5" t="str">
        <f t="shared" si="1160"/>
        <v/>
      </c>
    </row>
    <row r="74253" spans="22:22" x14ac:dyDescent="0.35">
      <c r="V74253" s="5" t="str">
        <f t="shared" si="1160"/>
        <v/>
      </c>
    </row>
    <row r="74254" spans="22:22" x14ac:dyDescent="0.35">
      <c r="V74254" s="5" t="str">
        <f t="shared" si="1160"/>
        <v/>
      </c>
    </row>
    <row r="74255" spans="22:22" x14ac:dyDescent="0.35">
      <c r="V74255" s="5" t="str">
        <f t="shared" si="1160"/>
        <v/>
      </c>
    </row>
    <row r="74256" spans="22:22" x14ac:dyDescent="0.35">
      <c r="V74256" s="5" t="str">
        <f t="shared" si="1160"/>
        <v/>
      </c>
    </row>
    <row r="74257" spans="22:22" x14ac:dyDescent="0.35">
      <c r="V74257" s="5" t="str">
        <f t="shared" si="1160"/>
        <v/>
      </c>
    </row>
    <row r="74258" spans="22:22" x14ac:dyDescent="0.35">
      <c r="V74258" s="5" t="str">
        <f t="shared" si="1160"/>
        <v/>
      </c>
    </row>
    <row r="74259" spans="22:22" x14ac:dyDescent="0.35">
      <c r="V74259" s="5" t="str">
        <f t="shared" si="1160"/>
        <v/>
      </c>
    </row>
    <row r="74260" spans="22:22" x14ac:dyDescent="0.35">
      <c r="V74260" s="5" t="str">
        <f t="shared" si="1160"/>
        <v/>
      </c>
    </row>
    <row r="74261" spans="22:22" x14ac:dyDescent="0.35">
      <c r="V74261" s="5" t="str">
        <f t="shared" si="1160"/>
        <v/>
      </c>
    </row>
    <row r="74262" spans="22:22" x14ac:dyDescent="0.35">
      <c r="V74262" s="5" t="str">
        <f t="shared" si="1160"/>
        <v/>
      </c>
    </row>
    <row r="74263" spans="22:22" x14ac:dyDescent="0.35">
      <c r="V74263" s="5" t="str">
        <f t="shared" si="1160"/>
        <v/>
      </c>
    </row>
    <row r="74264" spans="22:22" x14ac:dyDescent="0.35">
      <c r="V74264" s="5" t="str">
        <f t="shared" si="1160"/>
        <v/>
      </c>
    </row>
    <row r="74265" spans="22:22" x14ac:dyDescent="0.35">
      <c r="V74265" s="5" t="str">
        <f t="shared" si="1160"/>
        <v/>
      </c>
    </row>
    <row r="74266" spans="22:22" x14ac:dyDescent="0.35">
      <c r="V74266" s="5" t="str">
        <f t="shared" si="1160"/>
        <v/>
      </c>
    </row>
    <row r="74267" spans="22:22" x14ac:dyDescent="0.35">
      <c r="V74267" s="5" t="str">
        <f t="shared" si="1160"/>
        <v/>
      </c>
    </row>
    <row r="74268" spans="22:22" x14ac:dyDescent="0.35">
      <c r="V74268" s="5" t="str">
        <f t="shared" si="1160"/>
        <v/>
      </c>
    </row>
    <row r="74269" spans="22:22" x14ac:dyDescent="0.35">
      <c r="V74269" s="5" t="str">
        <f t="shared" si="1160"/>
        <v/>
      </c>
    </row>
    <row r="74270" spans="22:22" x14ac:dyDescent="0.35">
      <c r="V74270" s="5" t="str">
        <f t="shared" si="1160"/>
        <v/>
      </c>
    </row>
    <row r="74271" spans="22:22" x14ac:dyDescent="0.35">
      <c r="V74271" s="5" t="str">
        <f t="shared" si="1160"/>
        <v/>
      </c>
    </row>
    <row r="74272" spans="22:22" x14ac:dyDescent="0.35">
      <c r="V74272" s="5" t="str">
        <f t="shared" si="1160"/>
        <v/>
      </c>
    </row>
    <row r="74273" spans="22:22" x14ac:dyDescent="0.35">
      <c r="V74273" s="5" t="str">
        <f t="shared" si="1160"/>
        <v/>
      </c>
    </row>
    <row r="74274" spans="22:22" x14ac:dyDescent="0.35">
      <c r="V74274" s="5" t="str">
        <f t="shared" si="1160"/>
        <v/>
      </c>
    </row>
    <row r="74275" spans="22:22" x14ac:dyDescent="0.35">
      <c r="V74275" s="5" t="str">
        <f t="shared" si="1160"/>
        <v/>
      </c>
    </row>
    <row r="74276" spans="22:22" x14ac:dyDescent="0.35">
      <c r="V74276" s="5" t="str">
        <f t="shared" si="1160"/>
        <v/>
      </c>
    </row>
    <row r="74277" spans="22:22" x14ac:dyDescent="0.35">
      <c r="V74277" s="5" t="str">
        <f t="shared" si="1160"/>
        <v/>
      </c>
    </row>
    <row r="74278" spans="22:22" x14ac:dyDescent="0.35">
      <c r="V74278" s="5" t="str">
        <f t="shared" si="1160"/>
        <v/>
      </c>
    </row>
    <row r="74279" spans="22:22" x14ac:dyDescent="0.35">
      <c r="V74279" s="5" t="str">
        <f t="shared" si="1160"/>
        <v/>
      </c>
    </row>
    <row r="74280" spans="22:22" x14ac:dyDescent="0.35">
      <c r="V74280" s="5" t="str">
        <f t="shared" si="1160"/>
        <v/>
      </c>
    </row>
    <row r="74281" spans="22:22" x14ac:dyDescent="0.35">
      <c r="V74281" s="5" t="str">
        <f t="shared" si="1160"/>
        <v/>
      </c>
    </row>
    <row r="74282" spans="22:22" x14ac:dyDescent="0.35">
      <c r="V74282" s="5" t="str">
        <f t="shared" si="1160"/>
        <v/>
      </c>
    </row>
    <row r="74283" spans="22:22" x14ac:dyDescent="0.35">
      <c r="V74283" s="5" t="str">
        <f t="shared" si="1160"/>
        <v/>
      </c>
    </row>
    <row r="74284" spans="22:22" x14ac:dyDescent="0.35">
      <c r="V74284" s="5" t="str">
        <f t="shared" si="1160"/>
        <v/>
      </c>
    </row>
    <row r="74285" spans="22:22" x14ac:dyDescent="0.35">
      <c r="V74285" s="5" t="str">
        <f t="shared" si="1160"/>
        <v/>
      </c>
    </row>
    <row r="74286" spans="22:22" x14ac:dyDescent="0.35">
      <c r="V74286" s="5" t="str">
        <f t="shared" si="1160"/>
        <v/>
      </c>
    </row>
    <row r="74287" spans="22:22" x14ac:dyDescent="0.35">
      <c r="V74287" s="5" t="str">
        <f t="shared" si="1160"/>
        <v/>
      </c>
    </row>
    <row r="74288" spans="22:22" x14ac:dyDescent="0.35">
      <c r="V74288" s="5" t="str">
        <f t="shared" si="1160"/>
        <v/>
      </c>
    </row>
    <row r="74289" spans="22:22" x14ac:dyDescent="0.35">
      <c r="V74289" s="5" t="str">
        <f t="shared" si="1160"/>
        <v/>
      </c>
    </row>
    <row r="74290" spans="22:22" x14ac:dyDescent="0.35">
      <c r="V74290" s="5" t="str">
        <f t="shared" si="1160"/>
        <v/>
      </c>
    </row>
    <row r="74291" spans="22:22" x14ac:dyDescent="0.35">
      <c r="V74291" s="5" t="str">
        <f t="shared" si="1160"/>
        <v/>
      </c>
    </row>
    <row r="74292" spans="22:22" x14ac:dyDescent="0.35">
      <c r="V74292" s="5" t="str">
        <f t="shared" si="1160"/>
        <v/>
      </c>
    </row>
    <row r="74293" spans="22:22" x14ac:dyDescent="0.35">
      <c r="V74293" s="5" t="str">
        <f t="shared" si="1160"/>
        <v/>
      </c>
    </row>
    <row r="74294" spans="22:22" x14ac:dyDescent="0.35">
      <c r="V74294" s="5" t="str">
        <f t="shared" si="1160"/>
        <v/>
      </c>
    </row>
    <row r="74295" spans="22:22" x14ac:dyDescent="0.35">
      <c r="V74295" s="5" t="str">
        <f t="shared" si="1160"/>
        <v/>
      </c>
    </row>
    <row r="74296" spans="22:22" x14ac:dyDescent="0.35">
      <c r="V74296" s="5" t="str">
        <f t="shared" si="1160"/>
        <v/>
      </c>
    </row>
    <row r="74297" spans="22:22" x14ac:dyDescent="0.35">
      <c r="V74297" s="5" t="str">
        <f t="shared" si="1160"/>
        <v/>
      </c>
    </row>
    <row r="74298" spans="22:22" x14ac:dyDescent="0.35">
      <c r="V74298" s="5" t="str">
        <f t="shared" si="1160"/>
        <v/>
      </c>
    </row>
    <row r="74299" spans="22:22" x14ac:dyDescent="0.35">
      <c r="V74299" s="5" t="str">
        <f t="shared" si="1160"/>
        <v/>
      </c>
    </row>
    <row r="74300" spans="22:22" x14ac:dyDescent="0.35">
      <c r="V74300" s="5" t="str">
        <f t="shared" si="1160"/>
        <v/>
      </c>
    </row>
    <row r="74301" spans="22:22" x14ac:dyDescent="0.35">
      <c r="V74301" s="5" t="str">
        <f t="shared" si="1160"/>
        <v/>
      </c>
    </row>
    <row r="74302" spans="22:22" x14ac:dyDescent="0.35">
      <c r="V74302" s="5" t="str">
        <f t="shared" si="1160"/>
        <v/>
      </c>
    </row>
    <row r="74303" spans="22:22" x14ac:dyDescent="0.35">
      <c r="V74303" s="5" t="str">
        <f t="shared" si="1160"/>
        <v/>
      </c>
    </row>
    <row r="74304" spans="22:22" x14ac:dyDescent="0.35">
      <c r="V74304" s="5" t="str">
        <f t="shared" si="1160"/>
        <v/>
      </c>
    </row>
    <row r="74305" spans="22:22" x14ac:dyDescent="0.35">
      <c r="V74305" s="5" t="str">
        <f t="shared" si="1160"/>
        <v/>
      </c>
    </row>
    <row r="74306" spans="22:22" x14ac:dyDescent="0.35">
      <c r="V74306" s="5" t="str">
        <f t="shared" ref="V74306:V74369" si="1161">TRIM(CLEAN(SUBSTITUTE(A74306,CHAR(160)," ")))</f>
        <v/>
      </c>
    </row>
    <row r="74307" spans="22:22" x14ac:dyDescent="0.35">
      <c r="V74307" s="5" t="str">
        <f t="shared" si="1161"/>
        <v/>
      </c>
    </row>
    <row r="74308" spans="22:22" x14ac:dyDescent="0.35">
      <c r="V74308" s="5" t="str">
        <f t="shared" si="1161"/>
        <v/>
      </c>
    </row>
    <row r="74309" spans="22:22" x14ac:dyDescent="0.35">
      <c r="V74309" s="5" t="str">
        <f t="shared" si="1161"/>
        <v/>
      </c>
    </row>
    <row r="74310" spans="22:22" x14ac:dyDescent="0.35">
      <c r="V74310" s="5" t="str">
        <f t="shared" si="1161"/>
        <v/>
      </c>
    </row>
    <row r="74311" spans="22:22" x14ac:dyDescent="0.35">
      <c r="V74311" s="5" t="str">
        <f t="shared" si="1161"/>
        <v/>
      </c>
    </row>
    <row r="74312" spans="22:22" x14ac:dyDescent="0.35">
      <c r="V74312" s="5" t="str">
        <f t="shared" si="1161"/>
        <v/>
      </c>
    </row>
    <row r="74313" spans="22:22" x14ac:dyDescent="0.35">
      <c r="V74313" s="5" t="str">
        <f t="shared" si="1161"/>
        <v/>
      </c>
    </row>
    <row r="74314" spans="22:22" x14ac:dyDescent="0.35">
      <c r="V74314" s="5" t="str">
        <f t="shared" si="1161"/>
        <v/>
      </c>
    </row>
    <row r="74315" spans="22:22" x14ac:dyDescent="0.35">
      <c r="V74315" s="5" t="str">
        <f t="shared" si="1161"/>
        <v/>
      </c>
    </row>
    <row r="74316" spans="22:22" x14ac:dyDescent="0.35">
      <c r="V74316" s="5" t="str">
        <f t="shared" si="1161"/>
        <v/>
      </c>
    </row>
    <row r="74317" spans="22:22" x14ac:dyDescent="0.35">
      <c r="V74317" s="5" t="str">
        <f t="shared" si="1161"/>
        <v/>
      </c>
    </row>
    <row r="74318" spans="22:22" x14ac:dyDescent="0.35">
      <c r="V74318" s="5" t="str">
        <f t="shared" si="1161"/>
        <v/>
      </c>
    </row>
    <row r="74319" spans="22:22" x14ac:dyDescent="0.35">
      <c r="V74319" s="5" t="str">
        <f t="shared" si="1161"/>
        <v/>
      </c>
    </row>
    <row r="74320" spans="22:22" x14ac:dyDescent="0.35">
      <c r="V74320" s="5" t="str">
        <f t="shared" si="1161"/>
        <v/>
      </c>
    </row>
    <row r="74321" spans="22:22" x14ac:dyDescent="0.35">
      <c r="V74321" s="5" t="str">
        <f t="shared" si="1161"/>
        <v/>
      </c>
    </row>
    <row r="74322" spans="22:22" x14ac:dyDescent="0.35">
      <c r="V74322" s="5" t="str">
        <f t="shared" si="1161"/>
        <v/>
      </c>
    </row>
    <row r="74323" spans="22:22" x14ac:dyDescent="0.35">
      <c r="V74323" s="5" t="str">
        <f t="shared" si="1161"/>
        <v/>
      </c>
    </row>
    <row r="74324" spans="22:22" x14ac:dyDescent="0.35">
      <c r="V74324" s="5" t="str">
        <f t="shared" si="1161"/>
        <v/>
      </c>
    </row>
    <row r="74325" spans="22:22" x14ac:dyDescent="0.35">
      <c r="V74325" s="5" t="str">
        <f t="shared" si="1161"/>
        <v/>
      </c>
    </row>
    <row r="74326" spans="22:22" x14ac:dyDescent="0.35">
      <c r="V74326" s="5" t="str">
        <f t="shared" si="1161"/>
        <v/>
      </c>
    </row>
    <row r="74327" spans="22:22" x14ac:dyDescent="0.35">
      <c r="V74327" s="5" t="str">
        <f t="shared" si="1161"/>
        <v/>
      </c>
    </row>
    <row r="74328" spans="22:22" x14ac:dyDescent="0.35">
      <c r="V74328" s="5" t="str">
        <f t="shared" si="1161"/>
        <v/>
      </c>
    </row>
    <row r="74329" spans="22:22" x14ac:dyDescent="0.35">
      <c r="V74329" s="5" t="str">
        <f t="shared" si="1161"/>
        <v/>
      </c>
    </row>
    <row r="74330" spans="22:22" x14ac:dyDescent="0.35">
      <c r="V74330" s="5" t="str">
        <f t="shared" si="1161"/>
        <v/>
      </c>
    </row>
    <row r="74331" spans="22:22" x14ac:dyDescent="0.35">
      <c r="V74331" s="5" t="str">
        <f t="shared" si="1161"/>
        <v/>
      </c>
    </row>
    <row r="74332" spans="22:22" x14ac:dyDescent="0.35">
      <c r="V74332" s="5" t="str">
        <f t="shared" si="1161"/>
        <v/>
      </c>
    </row>
    <row r="74333" spans="22:22" x14ac:dyDescent="0.35">
      <c r="V74333" s="5" t="str">
        <f t="shared" si="1161"/>
        <v/>
      </c>
    </row>
    <row r="74334" spans="22:22" x14ac:dyDescent="0.35">
      <c r="V74334" s="5" t="str">
        <f t="shared" si="1161"/>
        <v/>
      </c>
    </row>
    <row r="74335" spans="22:22" x14ac:dyDescent="0.35">
      <c r="V74335" s="5" t="str">
        <f t="shared" si="1161"/>
        <v/>
      </c>
    </row>
    <row r="74336" spans="22:22" x14ac:dyDescent="0.35">
      <c r="V74336" s="5" t="str">
        <f t="shared" si="1161"/>
        <v/>
      </c>
    </row>
    <row r="74337" spans="22:22" x14ac:dyDescent="0.35">
      <c r="V74337" s="5" t="str">
        <f t="shared" si="1161"/>
        <v/>
      </c>
    </row>
    <row r="74338" spans="22:22" x14ac:dyDescent="0.35">
      <c r="V74338" s="5" t="str">
        <f t="shared" si="1161"/>
        <v/>
      </c>
    </row>
    <row r="74339" spans="22:22" x14ac:dyDescent="0.35">
      <c r="V74339" s="5" t="str">
        <f t="shared" si="1161"/>
        <v/>
      </c>
    </row>
    <row r="74340" spans="22:22" x14ac:dyDescent="0.35">
      <c r="V74340" s="5" t="str">
        <f t="shared" si="1161"/>
        <v/>
      </c>
    </row>
    <row r="74341" spans="22:22" x14ac:dyDescent="0.35">
      <c r="V74341" s="5" t="str">
        <f t="shared" si="1161"/>
        <v/>
      </c>
    </row>
    <row r="74342" spans="22:22" x14ac:dyDescent="0.35">
      <c r="V74342" s="5" t="str">
        <f t="shared" si="1161"/>
        <v/>
      </c>
    </row>
    <row r="74343" spans="22:22" x14ac:dyDescent="0.35">
      <c r="V74343" s="5" t="str">
        <f t="shared" si="1161"/>
        <v/>
      </c>
    </row>
    <row r="74344" spans="22:22" x14ac:dyDescent="0.35">
      <c r="V74344" s="5" t="str">
        <f t="shared" si="1161"/>
        <v/>
      </c>
    </row>
    <row r="74345" spans="22:22" x14ac:dyDescent="0.35">
      <c r="V74345" s="5" t="str">
        <f t="shared" si="1161"/>
        <v/>
      </c>
    </row>
    <row r="74346" spans="22:22" x14ac:dyDescent="0.35">
      <c r="V74346" s="5" t="str">
        <f t="shared" si="1161"/>
        <v/>
      </c>
    </row>
    <row r="74347" spans="22:22" x14ac:dyDescent="0.35">
      <c r="V74347" s="5" t="str">
        <f t="shared" si="1161"/>
        <v/>
      </c>
    </row>
    <row r="74348" spans="22:22" x14ac:dyDescent="0.35">
      <c r="V74348" s="5" t="str">
        <f t="shared" si="1161"/>
        <v/>
      </c>
    </row>
    <row r="74349" spans="22:22" x14ac:dyDescent="0.35">
      <c r="V74349" s="5" t="str">
        <f t="shared" si="1161"/>
        <v/>
      </c>
    </row>
    <row r="74350" spans="22:22" x14ac:dyDescent="0.35">
      <c r="V74350" s="5" t="str">
        <f t="shared" si="1161"/>
        <v/>
      </c>
    </row>
    <row r="74351" spans="22:22" x14ac:dyDescent="0.35">
      <c r="V74351" s="5" t="str">
        <f t="shared" si="1161"/>
        <v/>
      </c>
    </row>
    <row r="74352" spans="22:22" x14ac:dyDescent="0.35">
      <c r="V74352" s="5" t="str">
        <f t="shared" si="1161"/>
        <v/>
      </c>
    </row>
    <row r="74353" spans="22:22" x14ac:dyDescent="0.35">
      <c r="V74353" s="5" t="str">
        <f t="shared" si="1161"/>
        <v/>
      </c>
    </row>
    <row r="74354" spans="22:22" x14ac:dyDescent="0.35">
      <c r="V74354" s="5" t="str">
        <f t="shared" si="1161"/>
        <v/>
      </c>
    </row>
    <row r="74355" spans="22:22" x14ac:dyDescent="0.35">
      <c r="V74355" s="5" t="str">
        <f t="shared" si="1161"/>
        <v/>
      </c>
    </row>
    <row r="74356" spans="22:22" x14ac:dyDescent="0.35">
      <c r="V74356" s="5" t="str">
        <f t="shared" si="1161"/>
        <v/>
      </c>
    </row>
    <row r="74357" spans="22:22" x14ac:dyDescent="0.35">
      <c r="V74357" s="5" t="str">
        <f t="shared" si="1161"/>
        <v/>
      </c>
    </row>
    <row r="74358" spans="22:22" x14ac:dyDescent="0.35">
      <c r="V74358" s="5" t="str">
        <f t="shared" si="1161"/>
        <v/>
      </c>
    </row>
    <row r="74359" spans="22:22" x14ac:dyDescent="0.35">
      <c r="V74359" s="5" t="str">
        <f t="shared" si="1161"/>
        <v/>
      </c>
    </row>
    <row r="74360" spans="22:22" x14ac:dyDescent="0.35">
      <c r="V74360" s="5" t="str">
        <f t="shared" si="1161"/>
        <v/>
      </c>
    </row>
    <row r="74361" spans="22:22" x14ac:dyDescent="0.35">
      <c r="V74361" s="5" t="str">
        <f t="shared" si="1161"/>
        <v/>
      </c>
    </row>
    <row r="74362" spans="22:22" x14ac:dyDescent="0.35">
      <c r="V74362" s="5" t="str">
        <f t="shared" si="1161"/>
        <v/>
      </c>
    </row>
    <row r="74363" spans="22:22" x14ac:dyDescent="0.35">
      <c r="V74363" s="5" t="str">
        <f t="shared" si="1161"/>
        <v/>
      </c>
    </row>
    <row r="74364" spans="22:22" x14ac:dyDescent="0.35">
      <c r="V74364" s="5" t="str">
        <f t="shared" si="1161"/>
        <v/>
      </c>
    </row>
    <row r="74365" spans="22:22" x14ac:dyDescent="0.35">
      <c r="V74365" s="5" t="str">
        <f t="shared" si="1161"/>
        <v/>
      </c>
    </row>
    <row r="74366" spans="22:22" x14ac:dyDescent="0.35">
      <c r="V74366" s="5" t="str">
        <f t="shared" si="1161"/>
        <v/>
      </c>
    </row>
    <row r="74367" spans="22:22" x14ac:dyDescent="0.35">
      <c r="V74367" s="5" t="str">
        <f t="shared" si="1161"/>
        <v/>
      </c>
    </row>
    <row r="74368" spans="22:22" x14ac:dyDescent="0.35">
      <c r="V74368" s="5" t="str">
        <f t="shared" si="1161"/>
        <v/>
      </c>
    </row>
    <row r="74369" spans="22:22" x14ac:dyDescent="0.35">
      <c r="V74369" s="5" t="str">
        <f t="shared" si="1161"/>
        <v/>
      </c>
    </row>
    <row r="74370" spans="22:22" x14ac:dyDescent="0.35">
      <c r="V74370" s="5" t="str">
        <f t="shared" ref="V74370:V74433" si="1162">TRIM(CLEAN(SUBSTITUTE(A74370,CHAR(160)," ")))</f>
        <v/>
      </c>
    </row>
    <row r="74371" spans="22:22" x14ac:dyDescent="0.35">
      <c r="V74371" s="5" t="str">
        <f t="shared" si="1162"/>
        <v/>
      </c>
    </row>
    <row r="74372" spans="22:22" x14ac:dyDescent="0.35">
      <c r="V74372" s="5" t="str">
        <f t="shared" si="1162"/>
        <v/>
      </c>
    </row>
    <row r="74373" spans="22:22" x14ac:dyDescent="0.35">
      <c r="V74373" s="5" t="str">
        <f t="shared" si="1162"/>
        <v/>
      </c>
    </row>
    <row r="74374" spans="22:22" x14ac:dyDescent="0.35">
      <c r="V74374" s="5" t="str">
        <f t="shared" si="1162"/>
        <v/>
      </c>
    </row>
    <row r="74375" spans="22:22" x14ac:dyDescent="0.35">
      <c r="V74375" s="5" t="str">
        <f t="shared" si="1162"/>
        <v/>
      </c>
    </row>
    <row r="74376" spans="22:22" x14ac:dyDescent="0.35">
      <c r="V74376" s="5" t="str">
        <f t="shared" si="1162"/>
        <v/>
      </c>
    </row>
    <row r="74377" spans="22:22" x14ac:dyDescent="0.35">
      <c r="V74377" s="5" t="str">
        <f t="shared" si="1162"/>
        <v/>
      </c>
    </row>
    <row r="74378" spans="22:22" x14ac:dyDescent="0.35">
      <c r="V74378" s="5" t="str">
        <f t="shared" si="1162"/>
        <v/>
      </c>
    </row>
    <row r="74379" spans="22:22" x14ac:dyDescent="0.35">
      <c r="V74379" s="5" t="str">
        <f t="shared" si="1162"/>
        <v/>
      </c>
    </row>
    <row r="74380" spans="22:22" x14ac:dyDescent="0.35">
      <c r="V74380" s="5" t="str">
        <f t="shared" si="1162"/>
        <v/>
      </c>
    </row>
    <row r="74381" spans="22:22" x14ac:dyDescent="0.35">
      <c r="V74381" s="5" t="str">
        <f t="shared" si="1162"/>
        <v/>
      </c>
    </row>
    <row r="74382" spans="22:22" x14ac:dyDescent="0.35">
      <c r="V74382" s="5" t="str">
        <f t="shared" si="1162"/>
        <v/>
      </c>
    </row>
    <row r="74383" spans="22:22" x14ac:dyDescent="0.35">
      <c r="V74383" s="5" t="str">
        <f t="shared" si="1162"/>
        <v/>
      </c>
    </row>
    <row r="74384" spans="22:22" x14ac:dyDescent="0.35">
      <c r="V74384" s="5" t="str">
        <f t="shared" si="1162"/>
        <v/>
      </c>
    </row>
    <row r="74385" spans="22:22" x14ac:dyDescent="0.35">
      <c r="V74385" s="5" t="str">
        <f t="shared" si="1162"/>
        <v/>
      </c>
    </row>
    <row r="74386" spans="22:22" x14ac:dyDescent="0.35">
      <c r="V74386" s="5" t="str">
        <f t="shared" si="1162"/>
        <v/>
      </c>
    </row>
    <row r="74387" spans="22:22" x14ac:dyDescent="0.35">
      <c r="V74387" s="5" t="str">
        <f t="shared" si="1162"/>
        <v/>
      </c>
    </row>
    <row r="74388" spans="22:22" x14ac:dyDescent="0.35">
      <c r="V74388" s="5" t="str">
        <f t="shared" si="1162"/>
        <v/>
      </c>
    </row>
    <row r="74389" spans="22:22" x14ac:dyDescent="0.35">
      <c r="V74389" s="5" t="str">
        <f t="shared" si="1162"/>
        <v/>
      </c>
    </row>
    <row r="74390" spans="22:22" x14ac:dyDescent="0.35">
      <c r="V74390" s="5" t="str">
        <f t="shared" si="1162"/>
        <v/>
      </c>
    </row>
    <row r="74391" spans="22:22" x14ac:dyDescent="0.35">
      <c r="V74391" s="5" t="str">
        <f t="shared" si="1162"/>
        <v/>
      </c>
    </row>
    <row r="74392" spans="22:22" x14ac:dyDescent="0.35">
      <c r="V74392" s="5" t="str">
        <f t="shared" si="1162"/>
        <v/>
      </c>
    </row>
    <row r="74393" spans="22:22" x14ac:dyDescent="0.35">
      <c r="V74393" s="5" t="str">
        <f t="shared" si="1162"/>
        <v/>
      </c>
    </row>
    <row r="74394" spans="22:22" x14ac:dyDescent="0.35">
      <c r="V74394" s="5" t="str">
        <f t="shared" si="1162"/>
        <v/>
      </c>
    </row>
    <row r="74395" spans="22:22" x14ac:dyDescent="0.35">
      <c r="V74395" s="5" t="str">
        <f t="shared" si="1162"/>
        <v/>
      </c>
    </row>
    <row r="74396" spans="22:22" x14ac:dyDescent="0.35">
      <c r="V74396" s="5" t="str">
        <f t="shared" si="1162"/>
        <v/>
      </c>
    </row>
    <row r="74397" spans="22:22" x14ac:dyDescent="0.35">
      <c r="V74397" s="5" t="str">
        <f t="shared" si="1162"/>
        <v/>
      </c>
    </row>
    <row r="74398" spans="22:22" x14ac:dyDescent="0.35">
      <c r="V74398" s="5" t="str">
        <f t="shared" si="1162"/>
        <v/>
      </c>
    </row>
    <row r="74399" spans="22:22" x14ac:dyDescent="0.35">
      <c r="V74399" s="5" t="str">
        <f t="shared" si="1162"/>
        <v/>
      </c>
    </row>
    <row r="74400" spans="22:22" x14ac:dyDescent="0.35">
      <c r="V74400" s="5" t="str">
        <f t="shared" si="1162"/>
        <v/>
      </c>
    </row>
    <row r="74401" spans="22:22" x14ac:dyDescent="0.35">
      <c r="V74401" s="5" t="str">
        <f t="shared" si="1162"/>
        <v/>
      </c>
    </row>
    <row r="74402" spans="22:22" x14ac:dyDescent="0.35">
      <c r="V74402" s="5" t="str">
        <f t="shared" si="1162"/>
        <v/>
      </c>
    </row>
    <row r="74403" spans="22:22" x14ac:dyDescent="0.35">
      <c r="V74403" s="5" t="str">
        <f t="shared" si="1162"/>
        <v/>
      </c>
    </row>
    <row r="74404" spans="22:22" x14ac:dyDescent="0.35">
      <c r="V74404" s="5" t="str">
        <f t="shared" si="1162"/>
        <v/>
      </c>
    </row>
    <row r="74405" spans="22:22" x14ac:dyDescent="0.35">
      <c r="V74405" s="5" t="str">
        <f t="shared" si="1162"/>
        <v/>
      </c>
    </row>
    <row r="74406" spans="22:22" x14ac:dyDescent="0.35">
      <c r="V74406" s="5" t="str">
        <f t="shared" si="1162"/>
        <v/>
      </c>
    </row>
    <row r="74407" spans="22:22" x14ac:dyDescent="0.35">
      <c r="V74407" s="5" t="str">
        <f t="shared" si="1162"/>
        <v/>
      </c>
    </row>
    <row r="74408" spans="22:22" x14ac:dyDescent="0.35">
      <c r="V74408" s="5" t="str">
        <f t="shared" si="1162"/>
        <v/>
      </c>
    </row>
    <row r="74409" spans="22:22" x14ac:dyDescent="0.35">
      <c r="V74409" s="5" t="str">
        <f t="shared" si="1162"/>
        <v/>
      </c>
    </row>
    <row r="74410" spans="22:22" x14ac:dyDescent="0.35">
      <c r="V74410" s="5" t="str">
        <f t="shared" si="1162"/>
        <v/>
      </c>
    </row>
    <row r="74411" spans="22:22" x14ac:dyDescent="0.35">
      <c r="V74411" s="5" t="str">
        <f t="shared" si="1162"/>
        <v/>
      </c>
    </row>
    <row r="74412" spans="22:22" x14ac:dyDescent="0.35">
      <c r="V74412" s="5" t="str">
        <f t="shared" si="1162"/>
        <v/>
      </c>
    </row>
    <row r="74413" spans="22:22" x14ac:dyDescent="0.35">
      <c r="V74413" s="5" t="str">
        <f t="shared" si="1162"/>
        <v/>
      </c>
    </row>
    <row r="74414" spans="22:22" x14ac:dyDescent="0.35">
      <c r="V74414" s="5" t="str">
        <f t="shared" si="1162"/>
        <v/>
      </c>
    </row>
    <row r="74415" spans="22:22" x14ac:dyDescent="0.35">
      <c r="V74415" s="5" t="str">
        <f t="shared" si="1162"/>
        <v/>
      </c>
    </row>
    <row r="74416" spans="22:22" x14ac:dyDescent="0.35">
      <c r="V74416" s="5" t="str">
        <f t="shared" si="1162"/>
        <v/>
      </c>
    </row>
    <row r="74417" spans="22:22" x14ac:dyDescent="0.35">
      <c r="V74417" s="5" t="str">
        <f t="shared" si="1162"/>
        <v/>
      </c>
    </row>
    <row r="74418" spans="22:22" x14ac:dyDescent="0.35">
      <c r="V74418" s="5" t="str">
        <f t="shared" si="1162"/>
        <v/>
      </c>
    </row>
    <row r="74419" spans="22:22" x14ac:dyDescent="0.35">
      <c r="V74419" s="5" t="str">
        <f t="shared" si="1162"/>
        <v/>
      </c>
    </row>
    <row r="74420" spans="22:22" x14ac:dyDescent="0.35">
      <c r="V74420" s="5" t="str">
        <f t="shared" si="1162"/>
        <v/>
      </c>
    </row>
    <row r="74421" spans="22:22" x14ac:dyDescent="0.35">
      <c r="V74421" s="5" t="str">
        <f t="shared" si="1162"/>
        <v/>
      </c>
    </row>
    <row r="74422" spans="22:22" x14ac:dyDescent="0.35">
      <c r="V74422" s="5" t="str">
        <f t="shared" si="1162"/>
        <v/>
      </c>
    </row>
    <row r="74423" spans="22:22" x14ac:dyDescent="0.35">
      <c r="V74423" s="5" t="str">
        <f t="shared" si="1162"/>
        <v/>
      </c>
    </row>
    <row r="74424" spans="22:22" x14ac:dyDescent="0.35">
      <c r="V74424" s="5" t="str">
        <f t="shared" si="1162"/>
        <v/>
      </c>
    </row>
    <row r="74425" spans="22:22" x14ac:dyDescent="0.35">
      <c r="V74425" s="5" t="str">
        <f t="shared" si="1162"/>
        <v/>
      </c>
    </row>
    <row r="74426" spans="22:22" x14ac:dyDescent="0.35">
      <c r="V74426" s="5" t="str">
        <f t="shared" si="1162"/>
        <v/>
      </c>
    </row>
    <row r="74427" spans="22:22" x14ac:dyDescent="0.35">
      <c r="V74427" s="5" t="str">
        <f t="shared" si="1162"/>
        <v/>
      </c>
    </row>
    <row r="74428" spans="22:22" x14ac:dyDescent="0.35">
      <c r="V74428" s="5" t="str">
        <f t="shared" si="1162"/>
        <v/>
      </c>
    </row>
    <row r="74429" spans="22:22" x14ac:dyDescent="0.35">
      <c r="V74429" s="5" t="str">
        <f t="shared" si="1162"/>
        <v/>
      </c>
    </row>
    <row r="74430" spans="22:22" x14ac:dyDescent="0.35">
      <c r="V74430" s="5" t="str">
        <f t="shared" si="1162"/>
        <v/>
      </c>
    </row>
    <row r="74431" spans="22:22" x14ac:dyDescent="0.35">
      <c r="V74431" s="5" t="str">
        <f t="shared" si="1162"/>
        <v/>
      </c>
    </row>
    <row r="74432" spans="22:22" x14ac:dyDescent="0.35">
      <c r="V74432" s="5" t="str">
        <f t="shared" si="1162"/>
        <v/>
      </c>
    </row>
    <row r="74433" spans="22:22" x14ac:dyDescent="0.35">
      <c r="V74433" s="5" t="str">
        <f t="shared" si="1162"/>
        <v/>
      </c>
    </row>
    <row r="74434" spans="22:22" x14ac:dyDescent="0.35">
      <c r="V74434" s="5" t="str">
        <f t="shared" ref="V74434:V74497" si="1163">TRIM(CLEAN(SUBSTITUTE(A74434,CHAR(160)," ")))</f>
        <v/>
      </c>
    </row>
    <row r="74435" spans="22:22" x14ac:dyDescent="0.35">
      <c r="V74435" s="5" t="str">
        <f t="shared" si="1163"/>
        <v/>
      </c>
    </row>
    <row r="74436" spans="22:22" x14ac:dyDescent="0.35">
      <c r="V74436" s="5" t="str">
        <f t="shared" si="1163"/>
        <v/>
      </c>
    </row>
    <row r="74437" spans="22:22" x14ac:dyDescent="0.35">
      <c r="V74437" s="5" t="str">
        <f t="shared" si="1163"/>
        <v/>
      </c>
    </row>
    <row r="74438" spans="22:22" x14ac:dyDescent="0.35">
      <c r="V74438" s="5" t="str">
        <f t="shared" si="1163"/>
        <v/>
      </c>
    </row>
    <row r="74439" spans="22:22" x14ac:dyDescent="0.35">
      <c r="V74439" s="5" t="str">
        <f t="shared" si="1163"/>
        <v/>
      </c>
    </row>
    <row r="74440" spans="22:22" x14ac:dyDescent="0.35">
      <c r="V74440" s="5" t="str">
        <f t="shared" si="1163"/>
        <v/>
      </c>
    </row>
    <row r="74441" spans="22:22" x14ac:dyDescent="0.35">
      <c r="V74441" s="5" t="str">
        <f t="shared" si="1163"/>
        <v/>
      </c>
    </row>
    <row r="74442" spans="22:22" x14ac:dyDescent="0.35">
      <c r="V74442" s="5" t="str">
        <f t="shared" si="1163"/>
        <v/>
      </c>
    </row>
    <row r="74443" spans="22:22" x14ac:dyDescent="0.35">
      <c r="V74443" s="5" t="str">
        <f t="shared" si="1163"/>
        <v/>
      </c>
    </row>
    <row r="74444" spans="22:22" x14ac:dyDescent="0.35">
      <c r="V74444" s="5" t="str">
        <f t="shared" si="1163"/>
        <v/>
      </c>
    </row>
    <row r="74445" spans="22:22" x14ac:dyDescent="0.35">
      <c r="V74445" s="5" t="str">
        <f t="shared" si="1163"/>
        <v/>
      </c>
    </row>
    <row r="74446" spans="22:22" x14ac:dyDescent="0.35">
      <c r="V74446" s="5" t="str">
        <f t="shared" si="1163"/>
        <v/>
      </c>
    </row>
    <row r="74447" spans="22:22" x14ac:dyDescent="0.35">
      <c r="V74447" s="5" t="str">
        <f t="shared" si="1163"/>
        <v/>
      </c>
    </row>
    <row r="74448" spans="22:22" x14ac:dyDescent="0.35">
      <c r="V74448" s="5" t="str">
        <f t="shared" si="1163"/>
        <v/>
      </c>
    </row>
    <row r="74449" spans="22:22" x14ac:dyDescent="0.35">
      <c r="V74449" s="5" t="str">
        <f t="shared" si="1163"/>
        <v/>
      </c>
    </row>
    <row r="74450" spans="22:22" x14ac:dyDescent="0.35">
      <c r="V74450" s="5" t="str">
        <f t="shared" si="1163"/>
        <v/>
      </c>
    </row>
    <row r="74451" spans="22:22" x14ac:dyDescent="0.35">
      <c r="V74451" s="5" t="str">
        <f t="shared" si="1163"/>
        <v/>
      </c>
    </row>
    <row r="74452" spans="22:22" x14ac:dyDescent="0.35">
      <c r="V74452" s="5" t="str">
        <f t="shared" si="1163"/>
        <v/>
      </c>
    </row>
    <row r="74453" spans="22:22" x14ac:dyDescent="0.35">
      <c r="V74453" s="5" t="str">
        <f t="shared" si="1163"/>
        <v/>
      </c>
    </row>
    <row r="74454" spans="22:22" x14ac:dyDescent="0.35">
      <c r="V74454" s="5" t="str">
        <f t="shared" si="1163"/>
        <v/>
      </c>
    </row>
    <row r="74455" spans="22:22" x14ac:dyDescent="0.35">
      <c r="V74455" s="5" t="str">
        <f t="shared" si="1163"/>
        <v/>
      </c>
    </row>
    <row r="74456" spans="22:22" x14ac:dyDescent="0.35">
      <c r="V74456" s="5" t="str">
        <f t="shared" si="1163"/>
        <v/>
      </c>
    </row>
    <row r="74457" spans="22:22" x14ac:dyDescent="0.35">
      <c r="V74457" s="5" t="str">
        <f t="shared" si="1163"/>
        <v/>
      </c>
    </row>
    <row r="74458" spans="22:22" x14ac:dyDescent="0.35">
      <c r="V74458" s="5" t="str">
        <f t="shared" si="1163"/>
        <v/>
      </c>
    </row>
    <row r="74459" spans="22:22" x14ac:dyDescent="0.35">
      <c r="V74459" s="5" t="str">
        <f t="shared" si="1163"/>
        <v/>
      </c>
    </row>
    <row r="74460" spans="22:22" x14ac:dyDescent="0.35">
      <c r="V74460" s="5" t="str">
        <f t="shared" si="1163"/>
        <v/>
      </c>
    </row>
    <row r="74461" spans="22:22" x14ac:dyDescent="0.35">
      <c r="V74461" s="5" t="str">
        <f t="shared" si="1163"/>
        <v/>
      </c>
    </row>
    <row r="74462" spans="22:22" x14ac:dyDescent="0.35">
      <c r="V74462" s="5" t="str">
        <f t="shared" si="1163"/>
        <v/>
      </c>
    </row>
    <row r="74463" spans="22:22" x14ac:dyDescent="0.35">
      <c r="V74463" s="5" t="str">
        <f t="shared" si="1163"/>
        <v/>
      </c>
    </row>
    <row r="74464" spans="22:22" x14ac:dyDescent="0.35">
      <c r="V74464" s="5" t="str">
        <f t="shared" si="1163"/>
        <v/>
      </c>
    </row>
    <row r="74465" spans="22:22" x14ac:dyDescent="0.35">
      <c r="V74465" s="5" t="str">
        <f t="shared" si="1163"/>
        <v/>
      </c>
    </row>
    <row r="74466" spans="22:22" x14ac:dyDescent="0.35">
      <c r="V74466" s="5" t="str">
        <f t="shared" si="1163"/>
        <v/>
      </c>
    </row>
    <row r="74467" spans="22:22" x14ac:dyDescent="0.35">
      <c r="V74467" s="5" t="str">
        <f t="shared" si="1163"/>
        <v/>
      </c>
    </row>
    <row r="74468" spans="22:22" x14ac:dyDescent="0.35">
      <c r="V74468" s="5" t="str">
        <f t="shared" si="1163"/>
        <v/>
      </c>
    </row>
    <row r="74469" spans="22:22" x14ac:dyDescent="0.35">
      <c r="V74469" s="5" t="str">
        <f t="shared" si="1163"/>
        <v/>
      </c>
    </row>
    <row r="74470" spans="22:22" x14ac:dyDescent="0.35">
      <c r="V74470" s="5" t="str">
        <f t="shared" si="1163"/>
        <v/>
      </c>
    </row>
    <row r="74471" spans="22:22" x14ac:dyDescent="0.35">
      <c r="V74471" s="5" t="str">
        <f t="shared" si="1163"/>
        <v/>
      </c>
    </row>
    <row r="74472" spans="22:22" x14ac:dyDescent="0.35">
      <c r="V74472" s="5" t="str">
        <f t="shared" si="1163"/>
        <v/>
      </c>
    </row>
    <row r="74473" spans="22:22" x14ac:dyDescent="0.35">
      <c r="V74473" s="5" t="str">
        <f t="shared" si="1163"/>
        <v/>
      </c>
    </row>
    <row r="74474" spans="22:22" x14ac:dyDescent="0.35">
      <c r="V74474" s="5" t="str">
        <f t="shared" si="1163"/>
        <v/>
      </c>
    </row>
    <row r="74475" spans="22:22" x14ac:dyDescent="0.35">
      <c r="V74475" s="5" t="str">
        <f t="shared" si="1163"/>
        <v/>
      </c>
    </row>
    <row r="74476" spans="22:22" x14ac:dyDescent="0.35">
      <c r="V74476" s="5" t="str">
        <f t="shared" si="1163"/>
        <v/>
      </c>
    </row>
    <row r="74477" spans="22:22" x14ac:dyDescent="0.35">
      <c r="V74477" s="5" t="str">
        <f t="shared" si="1163"/>
        <v/>
      </c>
    </row>
    <row r="74478" spans="22:22" x14ac:dyDescent="0.35">
      <c r="V74478" s="5" t="str">
        <f t="shared" si="1163"/>
        <v/>
      </c>
    </row>
    <row r="74479" spans="22:22" x14ac:dyDescent="0.35">
      <c r="V74479" s="5" t="str">
        <f t="shared" si="1163"/>
        <v/>
      </c>
    </row>
    <row r="74480" spans="22:22" x14ac:dyDescent="0.35">
      <c r="V74480" s="5" t="str">
        <f t="shared" si="1163"/>
        <v/>
      </c>
    </row>
    <row r="74481" spans="22:22" x14ac:dyDescent="0.35">
      <c r="V74481" s="5" t="str">
        <f t="shared" si="1163"/>
        <v/>
      </c>
    </row>
    <row r="74482" spans="22:22" x14ac:dyDescent="0.35">
      <c r="V74482" s="5" t="str">
        <f t="shared" si="1163"/>
        <v/>
      </c>
    </row>
    <row r="74483" spans="22:22" x14ac:dyDescent="0.35">
      <c r="V74483" s="5" t="str">
        <f t="shared" si="1163"/>
        <v/>
      </c>
    </row>
    <row r="74484" spans="22:22" x14ac:dyDescent="0.35">
      <c r="V74484" s="5" t="str">
        <f t="shared" si="1163"/>
        <v/>
      </c>
    </row>
    <row r="74485" spans="22:22" x14ac:dyDescent="0.35">
      <c r="V74485" s="5" t="str">
        <f t="shared" si="1163"/>
        <v/>
      </c>
    </row>
    <row r="74486" spans="22:22" x14ac:dyDescent="0.35">
      <c r="V74486" s="5" t="str">
        <f t="shared" si="1163"/>
        <v/>
      </c>
    </row>
    <row r="74487" spans="22:22" x14ac:dyDescent="0.35">
      <c r="V74487" s="5" t="str">
        <f t="shared" si="1163"/>
        <v/>
      </c>
    </row>
    <row r="74488" spans="22:22" x14ac:dyDescent="0.35">
      <c r="V74488" s="5" t="str">
        <f t="shared" si="1163"/>
        <v/>
      </c>
    </row>
    <row r="74489" spans="22:22" x14ac:dyDescent="0.35">
      <c r="V74489" s="5" t="str">
        <f t="shared" si="1163"/>
        <v/>
      </c>
    </row>
    <row r="74490" spans="22:22" x14ac:dyDescent="0.35">
      <c r="V74490" s="5" t="str">
        <f t="shared" si="1163"/>
        <v/>
      </c>
    </row>
    <row r="74491" spans="22:22" x14ac:dyDescent="0.35">
      <c r="V74491" s="5" t="str">
        <f t="shared" si="1163"/>
        <v/>
      </c>
    </row>
    <row r="74492" spans="22:22" x14ac:dyDescent="0.35">
      <c r="V74492" s="5" t="str">
        <f t="shared" si="1163"/>
        <v/>
      </c>
    </row>
    <row r="74493" spans="22:22" x14ac:dyDescent="0.35">
      <c r="V74493" s="5" t="str">
        <f t="shared" si="1163"/>
        <v/>
      </c>
    </row>
    <row r="74494" spans="22:22" x14ac:dyDescent="0.35">
      <c r="V74494" s="5" t="str">
        <f t="shared" si="1163"/>
        <v/>
      </c>
    </row>
    <row r="74495" spans="22:22" x14ac:dyDescent="0.35">
      <c r="V74495" s="5" t="str">
        <f t="shared" si="1163"/>
        <v/>
      </c>
    </row>
    <row r="74496" spans="22:22" x14ac:dyDescent="0.35">
      <c r="V74496" s="5" t="str">
        <f t="shared" si="1163"/>
        <v/>
      </c>
    </row>
    <row r="74497" spans="22:22" x14ac:dyDescent="0.35">
      <c r="V74497" s="5" t="str">
        <f t="shared" si="1163"/>
        <v/>
      </c>
    </row>
    <row r="74498" spans="22:22" x14ac:dyDescent="0.35">
      <c r="V74498" s="5" t="str">
        <f t="shared" ref="V74498:V74561" si="1164">TRIM(CLEAN(SUBSTITUTE(A74498,CHAR(160)," ")))</f>
        <v/>
      </c>
    </row>
    <row r="74499" spans="22:22" x14ac:dyDescent="0.35">
      <c r="V74499" s="5" t="str">
        <f t="shared" si="1164"/>
        <v/>
      </c>
    </row>
    <row r="74500" spans="22:22" x14ac:dyDescent="0.35">
      <c r="V74500" s="5" t="str">
        <f t="shared" si="1164"/>
        <v/>
      </c>
    </row>
    <row r="74501" spans="22:22" x14ac:dyDescent="0.35">
      <c r="V74501" s="5" t="str">
        <f t="shared" si="1164"/>
        <v/>
      </c>
    </row>
    <row r="74502" spans="22:22" x14ac:dyDescent="0.35">
      <c r="V74502" s="5" t="str">
        <f t="shared" si="1164"/>
        <v/>
      </c>
    </row>
    <row r="74503" spans="22:22" x14ac:dyDescent="0.35">
      <c r="V74503" s="5" t="str">
        <f t="shared" si="1164"/>
        <v/>
      </c>
    </row>
    <row r="74504" spans="22:22" x14ac:dyDescent="0.35">
      <c r="V74504" s="5" t="str">
        <f t="shared" si="1164"/>
        <v/>
      </c>
    </row>
    <row r="74505" spans="22:22" x14ac:dyDescent="0.35">
      <c r="V74505" s="5" t="str">
        <f t="shared" si="1164"/>
        <v/>
      </c>
    </row>
    <row r="74506" spans="22:22" x14ac:dyDescent="0.35">
      <c r="V74506" s="5" t="str">
        <f t="shared" si="1164"/>
        <v/>
      </c>
    </row>
    <row r="74507" spans="22:22" x14ac:dyDescent="0.35">
      <c r="V74507" s="5" t="str">
        <f t="shared" si="1164"/>
        <v/>
      </c>
    </row>
    <row r="74508" spans="22:22" x14ac:dyDescent="0.35">
      <c r="V74508" s="5" t="str">
        <f t="shared" si="1164"/>
        <v/>
      </c>
    </row>
    <row r="74509" spans="22:22" x14ac:dyDescent="0.35">
      <c r="V74509" s="5" t="str">
        <f t="shared" si="1164"/>
        <v/>
      </c>
    </row>
    <row r="74510" spans="22:22" x14ac:dyDescent="0.35">
      <c r="V74510" s="5" t="str">
        <f t="shared" si="1164"/>
        <v/>
      </c>
    </row>
    <row r="74511" spans="22:22" x14ac:dyDescent="0.35">
      <c r="V74511" s="5" t="str">
        <f t="shared" si="1164"/>
        <v/>
      </c>
    </row>
    <row r="74512" spans="22:22" x14ac:dyDescent="0.35">
      <c r="V74512" s="5" t="str">
        <f t="shared" si="1164"/>
        <v/>
      </c>
    </row>
    <row r="74513" spans="22:22" x14ac:dyDescent="0.35">
      <c r="V74513" s="5" t="str">
        <f t="shared" si="1164"/>
        <v/>
      </c>
    </row>
    <row r="74514" spans="22:22" x14ac:dyDescent="0.35">
      <c r="V74514" s="5" t="str">
        <f t="shared" si="1164"/>
        <v/>
      </c>
    </row>
    <row r="74515" spans="22:22" x14ac:dyDescent="0.35">
      <c r="V74515" s="5" t="str">
        <f t="shared" si="1164"/>
        <v/>
      </c>
    </row>
    <row r="74516" spans="22:22" x14ac:dyDescent="0.35">
      <c r="V74516" s="5" t="str">
        <f t="shared" si="1164"/>
        <v/>
      </c>
    </row>
    <row r="74517" spans="22:22" x14ac:dyDescent="0.35">
      <c r="V74517" s="5" t="str">
        <f t="shared" si="1164"/>
        <v/>
      </c>
    </row>
    <row r="74518" spans="22:22" x14ac:dyDescent="0.35">
      <c r="V74518" s="5" t="str">
        <f t="shared" si="1164"/>
        <v/>
      </c>
    </row>
    <row r="74519" spans="22:22" x14ac:dyDescent="0.35">
      <c r="V74519" s="5" t="str">
        <f t="shared" si="1164"/>
        <v/>
      </c>
    </row>
    <row r="74520" spans="22:22" x14ac:dyDescent="0.35">
      <c r="V74520" s="5" t="str">
        <f t="shared" si="1164"/>
        <v/>
      </c>
    </row>
    <row r="74521" spans="22:22" x14ac:dyDescent="0.35">
      <c r="V74521" s="5" t="str">
        <f t="shared" si="1164"/>
        <v/>
      </c>
    </row>
    <row r="74522" spans="22:22" x14ac:dyDescent="0.35">
      <c r="V74522" s="5" t="str">
        <f t="shared" si="1164"/>
        <v/>
      </c>
    </row>
    <row r="74523" spans="22:22" x14ac:dyDescent="0.35">
      <c r="V74523" s="5" t="str">
        <f t="shared" si="1164"/>
        <v/>
      </c>
    </row>
    <row r="74524" spans="22:22" x14ac:dyDescent="0.35">
      <c r="V74524" s="5" t="str">
        <f t="shared" si="1164"/>
        <v/>
      </c>
    </row>
    <row r="74525" spans="22:22" x14ac:dyDescent="0.35">
      <c r="V74525" s="5" t="str">
        <f t="shared" si="1164"/>
        <v/>
      </c>
    </row>
    <row r="74526" spans="22:22" x14ac:dyDescent="0.35">
      <c r="V74526" s="5" t="str">
        <f t="shared" si="1164"/>
        <v/>
      </c>
    </row>
    <row r="74527" spans="22:22" x14ac:dyDescent="0.35">
      <c r="V74527" s="5" t="str">
        <f t="shared" si="1164"/>
        <v/>
      </c>
    </row>
    <row r="74528" spans="22:22" x14ac:dyDescent="0.35">
      <c r="V74528" s="5" t="str">
        <f t="shared" si="1164"/>
        <v/>
      </c>
    </row>
    <row r="74529" spans="22:22" x14ac:dyDescent="0.35">
      <c r="V74529" s="5" t="str">
        <f t="shared" si="1164"/>
        <v/>
      </c>
    </row>
    <row r="74530" spans="22:22" x14ac:dyDescent="0.35">
      <c r="V74530" s="5" t="str">
        <f t="shared" si="1164"/>
        <v/>
      </c>
    </row>
    <row r="74531" spans="22:22" x14ac:dyDescent="0.35">
      <c r="V74531" s="5" t="str">
        <f t="shared" si="1164"/>
        <v/>
      </c>
    </row>
    <row r="74532" spans="22:22" x14ac:dyDescent="0.35">
      <c r="V74532" s="5" t="str">
        <f t="shared" si="1164"/>
        <v/>
      </c>
    </row>
    <row r="74533" spans="22:22" x14ac:dyDescent="0.35">
      <c r="V74533" s="5" t="str">
        <f t="shared" si="1164"/>
        <v/>
      </c>
    </row>
    <row r="74534" spans="22:22" x14ac:dyDescent="0.35">
      <c r="V74534" s="5" t="str">
        <f t="shared" si="1164"/>
        <v/>
      </c>
    </row>
    <row r="74535" spans="22:22" x14ac:dyDescent="0.35">
      <c r="V74535" s="5" t="str">
        <f t="shared" si="1164"/>
        <v/>
      </c>
    </row>
    <row r="74536" spans="22:22" x14ac:dyDescent="0.35">
      <c r="V74536" s="5" t="str">
        <f t="shared" si="1164"/>
        <v/>
      </c>
    </row>
    <row r="74537" spans="22:22" x14ac:dyDescent="0.35">
      <c r="V74537" s="5" t="str">
        <f t="shared" si="1164"/>
        <v/>
      </c>
    </row>
    <row r="74538" spans="22:22" x14ac:dyDescent="0.35">
      <c r="V74538" s="5" t="str">
        <f t="shared" si="1164"/>
        <v/>
      </c>
    </row>
    <row r="74539" spans="22:22" x14ac:dyDescent="0.35">
      <c r="V74539" s="5" t="str">
        <f t="shared" si="1164"/>
        <v/>
      </c>
    </row>
    <row r="74540" spans="22:22" x14ac:dyDescent="0.35">
      <c r="V74540" s="5" t="str">
        <f t="shared" si="1164"/>
        <v/>
      </c>
    </row>
    <row r="74541" spans="22:22" x14ac:dyDescent="0.35">
      <c r="V74541" s="5" t="str">
        <f t="shared" si="1164"/>
        <v/>
      </c>
    </row>
    <row r="74542" spans="22:22" x14ac:dyDescent="0.35">
      <c r="V74542" s="5" t="str">
        <f t="shared" si="1164"/>
        <v/>
      </c>
    </row>
    <row r="74543" spans="22:22" x14ac:dyDescent="0.35">
      <c r="V74543" s="5" t="str">
        <f t="shared" si="1164"/>
        <v/>
      </c>
    </row>
    <row r="74544" spans="22:22" x14ac:dyDescent="0.35">
      <c r="V74544" s="5" t="str">
        <f t="shared" si="1164"/>
        <v/>
      </c>
    </row>
    <row r="74545" spans="22:22" x14ac:dyDescent="0.35">
      <c r="V74545" s="5" t="str">
        <f t="shared" si="1164"/>
        <v/>
      </c>
    </row>
    <row r="74546" spans="22:22" x14ac:dyDescent="0.35">
      <c r="V74546" s="5" t="str">
        <f t="shared" si="1164"/>
        <v/>
      </c>
    </row>
    <row r="74547" spans="22:22" x14ac:dyDescent="0.35">
      <c r="V74547" s="5" t="str">
        <f t="shared" si="1164"/>
        <v/>
      </c>
    </row>
    <row r="74548" spans="22:22" x14ac:dyDescent="0.35">
      <c r="V74548" s="5" t="str">
        <f t="shared" si="1164"/>
        <v/>
      </c>
    </row>
    <row r="74549" spans="22:22" x14ac:dyDescent="0.35">
      <c r="V74549" s="5" t="str">
        <f t="shared" si="1164"/>
        <v/>
      </c>
    </row>
    <row r="74550" spans="22:22" x14ac:dyDescent="0.35">
      <c r="V74550" s="5" t="str">
        <f t="shared" si="1164"/>
        <v/>
      </c>
    </row>
    <row r="74551" spans="22:22" x14ac:dyDescent="0.35">
      <c r="V74551" s="5" t="str">
        <f t="shared" si="1164"/>
        <v/>
      </c>
    </row>
    <row r="74552" spans="22:22" x14ac:dyDescent="0.35">
      <c r="V74552" s="5" t="str">
        <f t="shared" si="1164"/>
        <v/>
      </c>
    </row>
    <row r="74553" spans="22:22" x14ac:dyDescent="0.35">
      <c r="V74553" s="5" t="str">
        <f t="shared" si="1164"/>
        <v/>
      </c>
    </row>
    <row r="74554" spans="22:22" x14ac:dyDescent="0.35">
      <c r="V74554" s="5" t="str">
        <f t="shared" si="1164"/>
        <v/>
      </c>
    </row>
    <row r="74555" spans="22:22" x14ac:dyDescent="0.35">
      <c r="V74555" s="5" t="str">
        <f t="shared" si="1164"/>
        <v/>
      </c>
    </row>
    <row r="74556" spans="22:22" x14ac:dyDescent="0.35">
      <c r="V74556" s="5" t="str">
        <f t="shared" si="1164"/>
        <v/>
      </c>
    </row>
    <row r="74557" spans="22:22" x14ac:dyDescent="0.35">
      <c r="V74557" s="5" t="str">
        <f t="shared" si="1164"/>
        <v/>
      </c>
    </row>
    <row r="74558" spans="22:22" x14ac:dyDescent="0.35">
      <c r="V74558" s="5" t="str">
        <f t="shared" si="1164"/>
        <v/>
      </c>
    </row>
    <row r="74559" spans="22:22" x14ac:dyDescent="0.35">
      <c r="V74559" s="5" t="str">
        <f t="shared" si="1164"/>
        <v/>
      </c>
    </row>
    <row r="74560" spans="22:22" x14ac:dyDescent="0.35">
      <c r="V74560" s="5" t="str">
        <f t="shared" si="1164"/>
        <v/>
      </c>
    </row>
    <row r="74561" spans="22:22" x14ac:dyDescent="0.35">
      <c r="V74561" s="5" t="str">
        <f t="shared" si="1164"/>
        <v/>
      </c>
    </row>
    <row r="74562" spans="22:22" x14ac:dyDescent="0.35">
      <c r="V74562" s="5" t="str">
        <f t="shared" ref="V74562:V74625" si="1165">TRIM(CLEAN(SUBSTITUTE(A74562,CHAR(160)," ")))</f>
        <v/>
      </c>
    </row>
    <row r="74563" spans="22:22" x14ac:dyDescent="0.35">
      <c r="V74563" s="5" t="str">
        <f t="shared" si="1165"/>
        <v/>
      </c>
    </row>
    <row r="74564" spans="22:22" x14ac:dyDescent="0.35">
      <c r="V74564" s="5" t="str">
        <f t="shared" si="1165"/>
        <v/>
      </c>
    </row>
    <row r="74565" spans="22:22" x14ac:dyDescent="0.35">
      <c r="V74565" s="5" t="str">
        <f t="shared" si="1165"/>
        <v/>
      </c>
    </row>
    <row r="74566" spans="22:22" x14ac:dyDescent="0.35">
      <c r="V74566" s="5" t="str">
        <f t="shared" si="1165"/>
        <v/>
      </c>
    </row>
    <row r="74567" spans="22:22" x14ac:dyDescent="0.35">
      <c r="V74567" s="5" t="str">
        <f t="shared" si="1165"/>
        <v/>
      </c>
    </row>
    <row r="74568" spans="22:22" x14ac:dyDescent="0.35">
      <c r="V74568" s="5" t="str">
        <f t="shared" si="1165"/>
        <v/>
      </c>
    </row>
    <row r="74569" spans="22:22" x14ac:dyDescent="0.35">
      <c r="V74569" s="5" t="str">
        <f t="shared" si="1165"/>
        <v/>
      </c>
    </row>
    <row r="74570" spans="22:22" x14ac:dyDescent="0.35">
      <c r="V74570" s="5" t="str">
        <f t="shared" si="1165"/>
        <v/>
      </c>
    </row>
    <row r="74571" spans="22:22" x14ac:dyDescent="0.35">
      <c r="V74571" s="5" t="str">
        <f t="shared" si="1165"/>
        <v/>
      </c>
    </row>
    <row r="74572" spans="22:22" x14ac:dyDescent="0.35">
      <c r="V74572" s="5" t="str">
        <f t="shared" si="1165"/>
        <v/>
      </c>
    </row>
    <row r="74573" spans="22:22" x14ac:dyDescent="0.35">
      <c r="V74573" s="5" t="str">
        <f t="shared" si="1165"/>
        <v/>
      </c>
    </row>
    <row r="74574" spans="22:22" x14ac:dyDescent="0.35">
      <c r="V74574" s="5" t="str">
        <f t="shared" si="1165"/>
        <v/>
      </c>
    </row>
    <row r="74575" spans="22:22" x14ac:dyDescent="0.35">
      <c r="V74575" s="5" t="str">
        <f t="shared" si="1165"/>
        <v/>
      </c>
    </row>
    <row r="74576" spans="22:22" x14ac:dyDescent="0.35">
      <c r="V74576" s="5" t="str">
        <f t="shared" si="1165"/>
        <v/>
      </c>
    </row>
    <row r="74577" spans="22:22" x14ac:dyDescent="0.35">
      <c r="V74577" s="5" t="str">
        <f t="shared" si="1165"/>
        <v/>
      </c>
    </row>
    <row r="74578" spans="22:22" x14ac:dyDescent="0.35">
      <c r="V74578" s="5" t="str">
        <f t="shared" si="1165"/>
        <v/>
      </c>
    </row>
    <row r="74579" spans="22:22" x14ac:dyDescent="0.35">
      <c r="V74579" s="5" t="str">
        <f t="shared" si="1165"/>
        <v/>
      </c>
    </row>
    <row r="74580" spans="22:22" x14ac:dyDescent="0.35">
      <c r="V74580" s="5" t="str">
        <f t="shared" si="1165"/>
        <v/>
      </c>
    </row>
    <row r="74581" spans="22:22" x14ac:dyDescent="0.35">
      <c r="V74581" s="5" t="str">
        <f t="shared" si="1165"/>
        <v/>
      </c>
    </row>
    <row r="74582" spans="22:22" x14ac:dyDescent="0.35">
      <c r="V74582" s="5" t="str">
        <f t="shared" si="1165"/>
        <v/>
      </c>
    </row>
    <row r="74583" spans="22:22" x14ac:dyDescent="0.35">
      <c r="V74583" s="5" t="str">
        <f t="shared" si="1165"/>
        <v/>
      </c>
    </row>
    <row r="74584" spans="22:22" x14ac:dyDescent="0.35">
      <c r="V74584" s="5" t="str">
        <f t="shared" si="1165"/>
        <v/>
      </c>
    </row>
    <row r="74585" spans="22:22" x14ac:dyDescent="0.35">
      <c r="V74585" s="5" t="str">
        <f t="shared" si="1165"/>
        <v/>
      </c>
    </row>
    <row r="74586" spans="22:22" x14ac:dyDescent="0.35">
      <c r="V74586" s="5" t="str">
        <f t="shared" si="1165"/>
        <v/>
      </c>
    </row>
    <row r="74587" spans="22:22" x14ac:dyDescent="0.35">
      <c r="V74587" s="5" t="str">
        <f t="shared" si="1165"/>
        <v/>
      </c>
    </row>
    <row r="74588" spans="22:22" x14ac:dyDescent="0.35">
      <c r="V74588" s="5" t="str">
        <f t="shared" si="1165"/>
        <v/>
      </c>
    </row>
    <row r="74589" spans="22:22" x14ac:dyDescent="0.35">
      <c r="V74589" s="5" t="str">
        <f t="shared" si="1165"/>
        <v/>
      </c>
    </row>
    <row r="74590" spans="22:22" x14ac:dyDescent="0.35">
      <c r="V74590" s="5" t="str">
        <f t="shared" si="1165"/>
        <v/>
      </c>
    </row>
    <row r="74591" spans="22:22" x14ac:dyDescent="0.35">
      <c r="V74591" s="5" t="str">
        <f t="shared" si="1165"/>
        <v/>
      </c>
    </row>
    <row r="74592" spans="22:22" x14ac:dyDescent="0.35">
      <c r="V74592" s="5" t="str">
        <f t="shared" si="1165"/>
        <v/>
      </c>
    </row>
    <row r="74593" spans="22:22" x14ac:dyDescent="0.35">
      <c r="V74593" s="5" t="str">
        <f t="shared" si="1165"/>
        <v/>
      </c>
    </row>
    <row r="74594" spans="22:22" x14ac:dyDescent="0.35">
      <c r="V74594" s="5" t="str">
        <f t="shared" si="1165"/>
        <v/>
      </c>
    </row>
    <row r="74595" spans="22:22" x14ac:dyDescent="0.35">
      <c r="V74595" s="5" t="str">
        <f t="shared" si="1165"/>
        <v/>
      </c>
    </row>
    <row r="74596" spans="22:22" x14ac:dyDescent="0.35">
      <c r="V74596" s="5" t="str">
        <f t="shared" si="1165"/>
        <v/>
      </c>
    </row>
    <row r="74597" spans="22:22" x14ac:dyDescent="0.35">
      <c r="V74597" s="5" t="str">
        <f t="shared" si="1165"/>
        <v/>
      </c>
    </row>
    <row r="74598" spans="22:22" x14ac:dyDescent="0.35">
      <c r="V74598" s="5" t="str">
        <f t="shared" si="1165"/>
        <v/>
      </c>
    </row>
    <row r="74599" spans="22:22" x14ac:dyDescent="0.35">
      <c r="V74599" s="5" t="str">
        <f t="shared" si="1165"/>
        <v/>
      </c>
    </row>
    <row r="74600" spans="22:22" x14ac:dyDescent="0.35">
      <c r="V74600" s="5" t="str">
        <f t="shared" si="1165"/>
        <v/>
      </c>
    </row>
    <row r="74601" spans="22:22" x14ac:dyDescent="0.35">
      <c r="V74601" s="5" t="str">
        <f t="shared" si="1165"/>
        <v/>
      </c>
    </row>
    <row r="74602" spans="22:22" x14ac:dyDescent="0.35">
      <c r="V74602" s="5" t="str">
        <f t="shared" si="1165"/>
        <v/>
      </c>
    </row>
    <row r="74603" spans="22:22" x14ac:dyDescent="0.35">
      <c r="V74603" s="5" t="str">
        <f t="shared" si="1165"/>
        <v/>
      </c>
    </row>
    <row r="74604" spans="22:22" x14ac:dyDescent="0.35">
      <c r="V74604" s="5" t="str">
        <f t="shared" si="1165"/>
        <v/>
      </c>
    </row>
    <row r="74605" spans="22:22" x14ac:dyDescent="0.35">
      <c r="V74605" s="5" t="str">
        <f t="shared" si="1165"/>
        <v/>
      </c>
    </row>
    <row r="74606" spans="22:22" x14ac:dyDescent="0.35">
      <c r="V74606" s="5" t="str">
        <f t="shared" si="1165"/>
        <v/>
      </c>
    </row>
    <row r="74607" spans="22:22" x14ac:dyDescent="0.35">
      <c r="V74607" s="5" t="str">
        <f t="shared" si="1165"/>
        <v/>
      </c>
    </row>
    <row r="74608" spans="22:22" x14ac:dyDescent="0.35">
      <c r="V74608" s="5" t="str">
        <f t="shared" si="1165"/>
        <v/>
      </c>
    </row>
    <row r="74609" spans="22:22" x14ac:dyDescent="0.35">
      <c r="V74609" s="5" t="str">
        <f t="shared" si="1165"/>
        <v/>
      </c>
    </row>
    <row r="74610" spans="22:22" x14ac:dyDescent="0.35">
      <c r="V74610" s="5" t="str">
        <f t="shared" si="1165"/>
        <v/>
      </c>
    </row>
    <row r="74611" spans="22:22" x14ac:dyDescent="0.35">
      <c r="V74611" s="5" t="str">
        <f t="shared" si="1165"/>
        <v/>
      </c>
    </row>
    <row r="74612" spans="22:22" x14ac:dyDescent="0.35">
      <c r="V74612" s="5" t="str">
        <f t="shared" si="1165"/>
        <v/>
      </c>
    </row>
    <row r="74613" spans="22:22" x14ac:dyDescent="0.35">
      <c r="V74613" s="5" t="str">
        <f t="shared" si="1165"/>
        <v/>
      </c>
    </row>
    <row r="74614" spans="22:22" x14ac:dyDescent="0.35">
      <c r="V74614" s="5" t="str">
        <f t="shared" si="1165"/>
        <v/>
      </c>
    </row>
    <row r="74615" spans="22:22" x14ac:dyDescent="0.35">
      <c r="V74615" s="5" t="str">
        <f t="shared" si="1165"/>
        <v/>
      </c>
    </row>
    <row r="74616" spans="22:22" x14ac:dyDescent="0.35">
      <c r="V74616" s="5" t="str">
        <f t="shared" si="1165"/>
        <v/>
      </c>
    </row>
    <row r="74617" spans="22:22" x14ac:dyDescent="0.35">
      <c r="V74617" s="5" t="str">
        <f t="shared" si="1165"/>
        <v/>
      </c>
    </row>
    <row r="74618" spans="22:22" x14ac:dyDescent="0.35">
      <c r="V74618" s="5" t="str">
        <f t="shared" si="1165"/>
        <v/>
      </c>
    </row>
    <row r="74619" spans="22:22" x14ac:dyDescent="0.35">
      <c r="V74619" s="5" t="str">
        <f t="shared" si="1165"/>
        <v/>
      </c>
    </row>
    <row r="74620" spans="22:22" x14ac:dyDescent="0.35">
      <c r="V74620" s="5" t="str">
        <f t="shared" si="1165"/>
        <v/>
      </c>
    </row>
    <row r="74621" spans="22:22" x14ac:dyDescent="0.35">
      <c r="V74621" s="5" t="str">
        <f t="shared" si="1165"/>
        <v/>
      </c>
    </row>
    <row r="74622" spans="22:22" x14ac:dyDescent="0.35">
      <c r="V74622" s="5" t="str">
        <f t="shared" si="1165"/>
        <v/>
      </c>
    </row>
    <row r="74623" spans="22:22" x14ac:dyDescent="0.35">
      <c r="V74623" s="5" t="str">
        <f t="shared" si="1165"/>
        <v/>
      </c>
    </row>
    <row r="74624" spans="22:22" x14ac:dyDescent="0.35">
      <c r="V74624" s="5" t="str">
        <f t="shared" si="1165"/>
        <v/>
      </c>
    </row>
    <row r="74625" spans="22:22" x14ac:dyDescent="0.35">
      <c r="V74625" s="5" t="str">
        <f t="shared" si="1165"/>
        <v/>
      </c>
    </row>
    <row r="74626" spans="22:22" x14ac:dyDescent="0.35">
      <c r="V74626" s="5" t="str">
        <f t="shared" ref="V74626:V74689" si="1166">TRIM(CLEAN(SUBSTITUTE(A74626,CHAR(160)," ")))</f>
        <v/>
      </c>
    </row>
    <row r="74627" spans="22:22" x14ac:dyDescent="0.35">
      <c r="V74627" s="5" t="str">
        <f t="shared" si="1166"/>
        <v/>
      </c>
    </row>
    <row r="74628" spans="22:22" x14ac:dyDescent="0.35">
      <c r="V74628" s="5" t="str">
        <f t="shared" si="1166"/>
        <v/>
      </c>
    </row>
    <row r="74629" spans="22:22" x14ac:dyDescent="0.35">
      <c r="V74629" s="5" t="str">
        <f t="shared" si="1166"/>
        <v/>
      </c>
    </row>
    <row r="74630" spans="22:22" x14ac:dyDescent="0.35">
      <c r="V74630" s="5" t="str">
        <f t="shared" si="1166"/>
        <v/>
      </c>
    </row>
    <row r="74631" spans="22:22" x14ac:dyDescent="0.35">
      <c r="V74631" s="5" t="str">
        <f t="shared" si="1166"/>
        <v/>
      </c>
    </row>
    <row r="74632" spans="22:22" x14ac:dyDescent="0.35">
      <c r="V74632" s="5" t="str">
        <f t="shared" si="1166"/>
        <v/>
      </c>
    </row>
    <row r="74633" spans="22:22" x14ac:dyDescent="0.35">
      <c r="V74633" s="5" t="str">
        <f t="shared" si="1166"/>
        <v/>
      </c>
    </row>
    <row r="74634" spans="22:22" x14ac:dyDescent="0.35">
      <c r="V74634" s="5" t="str">
        <f t="shared" si="1166"/>
        <v/>
      </c>
    </row>
    <row r="74635" spans="22:22" x14ac:dyDescent="0.35">
      <c r="V74635" s="5" t="str">
        <f t="shared" si="1166"/>
        <v/>
      </c>
    </row>
    <row r="74636" spans="22:22" x14ac:dyDescent="0.35">
      <c r="V74636" s="5" t="str">
        <f t="shared" si="1166"/>
        <v/>
      </c>
    </row>
    <row r="74637" spans="22:22" x14ac:dyDescent="0.35">
      <c r="V74637" s="5" t="str">
        <f t="shared" si="1166"/>
        <v/>
      </c>
    </row>
    <row r="74638" spans="22:22" x14ac:dyDescent="0.35">
      <c r="V74638" s="5" t="str">
        <f t="shared" si="1166"/>
        <v/>
      </c>
    </row>
    <row r="74639" spans="22:22" x14ac:dyDescent="0.35">
      <c r="V74639" s="5" t="str">
        <f t="shared" si="1166"/>
        <v/>
      </c>
    </row>
    <row r="74640" spans="22:22" x14ac:dyDescent="0.35">
      <c r="V74640" s="5" t="str">
        <f t="shared" si="1166"/>
        <v/>
      </c>
    </row>
    <row r="74641" spans="22:22" x14ac:dyDescent="0.35">
      <c r="V74641" s="5" t="str">
        <f t="shared" si="1166"/>
        <v/>
      </c>
    </row>
    <row r="74642" spans="22:22" x14ac:dyDescent="0.35">
      <c r="V74642" s="5" t="str">
        <f t="shared" si="1166"/>
        <v/>
      </c>
    </row>
    <row r="74643" spans="22:22" x14ac:dyDescent="0.35">
      <c r="V74643" s="5" t="str">
        <f t="shared" si="1166"/>
        <v/>
      </c>
    </row>
    <row r="74644" spans="22:22" x14ac:dyDescent="0.35">
      <c r="V74644" s="5" t="str">
        <f t="shared" si="1166"/>
        <v/>
      </c>
    </row>
    <row r="74645" spans="22:22" x14ac:dyDescent="0.35">
      <c r="V74645" s="5" t="str">
        <f t="shared" si="1166"/>
        <v/>
      </c>
    </row>
    <row r="74646" spans="22:22" x14ac:dyDescent="0.35">
      <c r="V74646" s="5" t="str">
        <f t="shared" si="1166"/>
        <v/>
      </c>
    </row>
    <row r="74647" spans="22:22" x14ac:dyDescent="0.35">
      <c r="V74647" s="5" t="str">
        <f t="shared" si="1166"/>
        <v/>
      </c>
    </row>
    <row r="74648" spans="22:22" x14ac:dyDescent="0.35">
      <c r="V74648" s="5" t="str">
        <f t="shared" si="1166"/>
        <v/>
      </c>
    </row>
    <row r="74649" spans="22:22" x14ac:dyDescent="0.35">
      <c r="V74649" s="5" t="str">
        <f t="shared" si="1166"/>
        <v/>
      </c>
    </row>
    <row r="74650" spans="22:22" x14ac:dyDescent="0.35">
      <c r="V74650" s="5" t="str">
        <f t="shared" si="1166"/>
        <v/>
      </c>
    </row>
    <row r="74651" spans="22:22" x14ac:dyDescent="0.35">
      <c r="V74651" s="5" t="str">
        <f t="shared" si="1166"/>
        <v/>
      </c>
    </row>
    <row r="74652" spans="22:22" x14ac:dyDescent="0.35">
      <c r="V74652" s="5" t="str">
        <f t="shared" si="1166"/>
        <v/>
      </c>
    </row>
    <row r="74653" spans="22:22" x14ac:dyDescent="0.35">
      <c r="V74653" s="5" t="str">
        <f t="shared" si="1166"/>
        <v/>
      </c>
    </row>
    <row r="74654" spans="22:22" x14ac:dyDescent="0.35">
      <c r="V74654" s="5" t="str">
        <f t="shared" si="1166"/>
        <v/>
      </c>
    </row>
    <row r="74655" spans="22:22" x14ac:dyDescent="0.35">
      <c r="V74655" s="5" t="str">
        <f t="shared" si="1166"/>
        <v/>
      </c>
    </row>
    <row r="74656" spans="22:22" x14ac:dyDescent="0.35">
      <c r="V74656" s="5" t="str">
        <f t="shared" si="1166"/>
        <v/>
      </c>
    </row>
    <row r="74657" spans="22:22" x14ac:dyDescent="0.35">
      <c r="V74657" s="5" t="str">
        <f t="shared" si="1166"/>
        <v/>
      </c>
    </row>
    <row r="74658" spans="22:22" x14ac:dyDescent="0.35">
      <c r="V74658" s="5" t="str">
        <f t="shared" si="1166"/>
        <v/>
      </c>
    </row>
    <row r="74659" spans="22:22" x14ac:dyDescent="0.35">
      <c r="V74659" s="5" t="str">
        <f t="shared" si="1166"/>
        <v/>
      </c>
    </row>
    <row r="74660" spans="22:22" x14ac:dyDescent="0.35">
      <c r="V74660" s="5" t="str">
        <f t="shared" si="1166"/>
        <v/>
      </c>
    </row>
    <row r="74661" spans="22:22" x14ac:dyDescent="0.35">
      <c r="V74661" s="5" t="str">
        <f t="shared" si="1166"/>
        <v/>
      </c>
    </row>
    <row r="74662" spans="22:22" x14ac:dyDescent="0.35">
      <c r="V74662" s="5" t="str">
        <f t="shared" si="1166"/>
        <v/>
      </c>
    </row>
    <row r="74663" spans="22:22" x14ac:dyDescent="0.35">
      <c r="V74663" s="5" t="str">
        <f t="shared" si="1166"/>
        <v/>
      </c>
    </row>
    <row r="74664" spans="22:22" x14ac:dyDescent="0.35">
      <c r="V74664" s="5" t="str">
        <f t="shared" si="1166"/>
        <v/>
      </c>
    </row>
    <row r="74665" spans="22:22" x14ac:dyDescent="0.35">
      <c r="V74665" s="5" t="str">
        <f t="shared" si="1166"/>
        <v/>
      </c>
    </row>
    <row r="74666" spans="22:22" x14ac:dyDescent="0.35">
      <c r="V74666" s="5" t="str">
        <f t="shared" si="1166"/>
        <v/>
      </c>
    </row>
    <row r="74667" spans="22:22" x14ac:dyDescent="0.35">
      <c r="V74667" s="5" t="str">
        <f t="shared" si="1166"/>
        <v/>
      </c>
    </row>
    <row r="74668" spans="22:22" x14ac:dyDescent="0.35">
      <c r="V74668" s="5" t="str">
        <f t="shared" si="1166"/>
        <v/>
      </c>
    </row>
    <row r="74669" spans="22:22" x14ac:dyDescent="0.35">
      <c r="V74669" s="5" t="str">
        <f t="shared" si="1166"/>
        <v/>
      </c>
    </row>
    <row r="74670" spans="22:22" x14ac:dyDescent="0.35">
      <c r="V74670" s="5" t="str">
        <f t="shared" si="1166"/>
        <v/>
      </c>
    </row>
    <row r="74671" spans="22:22" x14ac:dyDescent="0.35">
      <c r="V74671" s="5" t="str">
        <f t="shared" si="1166"/>
        <v/>
      </c>
    </row>
    <row r="74672" spans="22:22" x14ac:dyDescent="0.35">
      <c r="V74672" s="5" t="str">
        <f t="shared" si="1166"/>
        <v/>
      </c>
    </row>
    <row r="74673" spans="22:22" x14ac:dyDescent="0.35">
      <c r="V74673" s="5" t="str">
        <f t="shared" si="1166"/>
        <v/>
      </c>
    </row>
    <row r="74674" spans="22:22" x14ac:dyDescent="0.35">
      <c r="V74674" s="5" t="str">
        <f t="shared" si="1166"/>
        <v/>
      </c>
    </row>
    <row r="74675" spans="22:22" x14ac:dyDescent="0.35">
      <c r="V74675" s="5" t="str">
        <f t="shared" si="1166"/>
        <v/>
      </c>
    </row>
    <row r="74676" spans="22:22" x14ac:dyDescent="0.35">
      <c r="V74676" s="5" t="str">
        <f t="shared" si="1166"/>
        <v/>
      </c>
    </row>
    <row r="74677" spans="22:22" x14ac:dyDescent="0.35">
      <c r="V74677" s="5" t="str">
        <f t="shared" si="1166"/>
        <v/>
      </c>
    </row>
    <row r="74678" spans="22:22" x14ac:dyDescent="0.35">
      <c r="V74678" s="5" t="str">
        <f t="shared" si="1166"/>
        <v/>
      </c>
    </row>
    <row r="74679" spans="22:22" x14ac:dyDescent="0.35">
      <c r="V74679" s="5" t="str">
        <f t="shared" si="1166"/>
        <v/>
      </c>
    </row>
    <row r="74680" spans="22:22" x14ac:dyDescent="0.35">
      <c r="V74680" s="5" t="str">
        <f t="shared" si="1166"/>
        <v/>
      </c>
    </row>
    <row r="74681" spans="22:22" x14ac:dyDescent="0.35">
      <c r="V74681" s="5" t="str">
        <f t="shared" si="1166"/>
        <v/>
      </c>
    </row>
    <row r="74682" spans="22:22" x14ac:dyDescent="0.35">
      <c r="V74682" s="5" t="str">
        <f t="shared" si="1166"/>
        <v/>
      </c>
    </row>
    <row r="74683" spans="22:22" x14ac:dyDescent="0.35">
      <c r="V74683" s="5" t="str">
        <f t="shared" si="1166"/>
        <v/>
      </c>
    </row>
    <row r="74684" spans="22:22" x14ac:dyDescent="0.35">
      <c r="V74684" s="5" t="str">
        <f t="shared" si="1166"/>
        <v/>
      </c>
    </row>
    <row r="74685" spans="22:22" x14ac:dyDescent="0.35">
      <c r="V74685" s="5" t="str">
        <f t="shared" si="1166"/>
        <v/>
      </c>
    </row>
    <row r="74686" spans="22:22" x14ac:dyDescent="0.35">
      <c r="V74686" s="5" t="str">
        <f t="shared" si="1166"/>
        <v/>
      </c>
    </row>
    <row r="74687" spans="22:22" x14ac:dyDescent="0.35">
      <c r="V74687" s="5" t="str">
        <f t="shared" si="1166"/>
        <v/>
      </c>
    </row>
    <row r="74688" spans="22:22" x14ac:dyDescent="0.35">
      <c r="V74688" s="5" t="str">
        <f t="shared" si="1166"/>
        <v/>
      </c>
    </row>
    <row r="74689" spans="22:22" x14ac:dyDescent="0.35">
      <c r="V74689" s="5" t="str">
        <f t="shared" si="1166"/>
        <v/>
      </c>
    </row>
    <row r="74690" spans="22:22" x14ac:dyDescent="0.35">
      <c r="V74690" s="5" t="str">
        <f t="shared" ref="V74690:V74753" si="1167">TRIM(CLEAN(SUBSTITUTE(A74690,CHAR(160)," ")))</f>
        <v/>
      </c>
    </row>
    <row r="74691" spans="22:22" x14ac:dyDescent="0.35">
      <c r="V74691" s="5" t="str">
        <f t="shared" si="1167"/>
        <v/>
      </c>
    </row>
    <row r="74692" spans="22:22" x14ac:dyDescent="0.35">
      <c r="V74692" s="5" t="str">
        <f t="shared" si="1167"/>
        <v/>
      </c>
    </row>
    <row r="74693" spans="22:22" x14ac:dyDescent="0.35">
      <c r="V74693" s="5" t="str">
        <f t="shared" si="1167"/>
        <v/>
      </c>
    </row>
    <row r="74694" spans="22:22" x14ac:dyDescent="0.35">
      <c r="V74694" s="5" t="str">
        <f t="shared" si="1167"/>
        <v/>
      </c>
    </row>
    <row r="74695" spans="22:22" x14ac:dyDescent="0.35">
      <c r="V74695" s="5" t="str">
        <f t="shared" si="1167"/>
        <v/>
      </c>
    </row>
    <row r="74696" spans="22:22" x14ac:dyDescent="0.35">
      <c r="V74696" s="5" t="str">
        <f t="shared" si="1167"/>
        <v/>
      </c>
    </row>
    <row r="74697" spans="22:22" x14ac:dyDescent="0.35">
      <c r="V74697" s="5" t="str">
        <f t="shared" si="1167"/>
        <v/>
      </c>
    </row>
    <row r="74698" spans="22:22" x14ac:dyDescent="0.35">
      <c r="V74698" s="5" t="str">
        <f t="shared" si="1167"/>
        <v/>
      </c>
    </row>
    <row r="74699" spans="22:22" x14ac:dyDescent="0.35">
      <c r="V74699" s="5" t="str">
        <f t="shared" si="1167"/>
        <v/>
      </c>
    </row>
    <row r="74700" spans="22:22" x14ac:dyDescent="0.35">
      <c r="V74700" s="5" t="str">
        <f t="shared" si="1167"/>
        <v/>
      </c>
    </row>
    <row r="74701" spans="22:22" x14ac:dyDescent="0.35">
      <c r="V74701" s="5" t="str">
        <f t="shared" si="1167"/>
        <v/>
      </c>
    </row>
    <row r="74702" spans="22:22" x14ac:dyDescent="0.35">
      <c r="V74702" s="5" t="str">
        <f t="shared" si="1167"/>
        <v/>
      </c>
    </row>
    <row r="74703" spans="22:22" x14ac:dyDescent="0.35">
      <c r="V74703" s="5" t="str">
        <f t="shared" si="1167"/>
        <v/>
      </c>
    </row>
    <row r="74704" spans="22:22" x14ac:dyDescent="0.35">
      <c r="V74704" s="5" t="str">
        <f t="shared" si="1167"/>
        <v/>
      </c>
    </row>
    <row r="74705" spans="22:22" x14ac:dyDescent="0.35">
      <c r="V74705" s="5" t="str">
        <f t="shared" si="1167"/>
        <v/>
      </c>
    </row>
    <row r="74706" spans="22:22" x14ac:dyDescent="0.35">
      <c r="V74706" s="5" t="str">
        <f t="shared" si="1167"/>
        <v/>
      </c>
    </row>
    <row r="74707" spans="22:22" x14ac:dyDescent="0.35">
      <c r="V74707" s="5" t="str">
        <f t="shared" si="1167"/>
        <v/>
      </c>
    </row>
    <row r="74708" spans="22:22" x14ac:dyDescent="0.35">
      <c r="V74708" s="5" t="str">
        <f t="shared" si="1167"/>
        <v/>
      </c>
    </row>
    <row r="74709" spans="22:22" x14ac:dyDescent="0.35">
      <c r="V74709" s="5" t="str">
        <f t="shared" si="1167"/>
        <v/>
      </c>
    </row>
    <row r="74710" spans="22:22" x14ac:dyDescent="0.35">
      <c r="V74710" s="5" t="str">
        <f t="shared" si="1167"/>
        <v/>
      </c>
    </row>
    <row r="74711" spans="22:22" x14ac:dyDescent="0.35">
      <c r="V74711" s="5" t="str">
        <f t="shared" si="1167"/>
        <v/>
      </c>
    </row>
    <row r="74712" spans="22:22" x14ac:dyDescent="0.35">
      <c r="V74712" s="5" t="str">
        <f t="shared" si="1167"/>
        <v/>
      </c>
    </row>
    <row r="74713" spans="22:22" x14ac:dyDescent="0.35">
      <c r="V74713" s="5" t="str">
        <f t="shared" si="1167"/>
        <v/>
      </c>
    </row>
    <row r="74714" spans="22:22" x14ac:dyDescent="0.35">
      <c r="V74714" s="5" t="str">
        <f t="shared" si="1167"/>
        <v/>
      </c>
    </row>
    <row r="74715" spans="22:22" x14ac:dyDescent="0.35">
      <c r="V74715" s="5" t="str">
        <f t="shared" si="1167"/>
        <v/>
      </c>
    </row>
    <row r="74716" spans="22:22" x14ac:dyDescent="0.35">
      <c r="V74716" s="5" t="str">
        <f t="shared" si="1167"/>
        <v/>
      </c>
    </row>
    <row r="74717" spans="22:22" x14ac:dyDescent="0.35">
      <c r="V74717" s="5" t="str">
        <f t="shared" si="1167"/>
        <v/>
      </c>
    </row>
    <row r="74718" spans="22:22" x14ac:dyDescent="0.35">
      <c r="V74718" s="5" t="str">
        <f t="shared" si="1167"/>
        <v/>
      </c>
    </row>
    <row r="74719" spans="22:22" x14ac:dyDescent="0.35">
      <c r="V74719" s="5" t="str">
        <f t="shared" si="1167"/>
        <v/>
      </c>
    </row>
    <row r="74720" spans="22:22" x14ac:dyDescent="0.35">
      <c r="V74720" s="5" t="str">
        <f t="shared" si="1167"/>
        <v/>
      </c>
    </row>
    <row r="74721" spans="22:22" x14ac:dyDescent="0.35">
      <c r="V74721" s="5" t="str">
        <f t="shared" si="1167"/>
        <v/>
      </c>
    </row>
    <row r="74722" spans="22:22" x14ac:dyDescent="0.35">
      <c r="V74722" s="5" t="str">
        <f t="shared" si="1167"/>
        <v/>
      </c>
    </row>
    <row r="74723" spans="22:22" x14ac:dyDescent="0.35">
      <c r="V74723" s="5" t="str">
        <f t="shared" si="1167"/>
        <v/>
      </c>
    </row>
    <row r="74724" spans="22:22" x14ac:dyDescent="0.35">
      <c r="V74724" s="5" t="str">
        <f t="shared" si="1167"/>
        <v/>
      </c>
    </row>
    <row r="74725" spans="22:22" x14ac:dyDescent="0.35">
      <c r="V74725" s="5" t="str">
        <f t="shared" si="1167"/>
        <v/>
      </c>
    </row>
    <row r="74726" spans="22:22" x14ac:dyDescent="0.35">
      <c r="V74726" s="5" t="str">
        <f t="shared" si="1167"/>
        <v/>
      </c>
    </row>
    <row r="74727" spans="22:22" x14ac:dyDescent="0.35">
      <c r="V74727" s="5" t="str">
        <f t="shared" si="1167"/>
        <v/>
      </c>
    </row>
    <row r="74728" spans="22:22" x14ac:dyDescent="0.35">
      <c r="V74728" s="5" t="str">
        <f t="shared" si="1167"/>
        <v/>
      </c>
    </row>
    <row r="74729" spans="22:22" x14ac:dyDescent="0.35">
      <c r="V74729" s="5" t="str">
        <f t="shared" si="1167"/>
        <v/>
      </c>
    </row>
    <row r="74730" spans="22:22" x14ac:dyDescent="0.35">
      <c r="V74730" s="5" t="str">
        <f t="shared" si="1167"/>
        <v/>
      </c>
    </row>
    <row r="74731" spans="22:22" x14ac:dyDescent="0.35">
      <c r="V74731" s="5" t="str">
        <f t="shared" si="1167"/>
        <v/>
      </c>
    </row>
    <row r="74732" spans="22:22" x14ac:dyDescent="0.35">
      <c r="V74732" s="5" t="str">
        <f t="shared" si="1167"/>
        <v/>
      </c>
    </row>
    <row r="74733" spans="22:22" x14ac:dyDescent="0.35">
      <c r="V74733" s="5" t="str">
        <f t="shared" si="1167"/>
        <v/>
      </c>
    </row>
    <row r="74734" spans="22:22" x14ac:dyDescent="0.35">
      <c r="V74734" s="5" t="str">
        <f t="shared" si="1167"/>
        <v/>
      </c>
    </row>
    <row r="74735" spans="22:22" x14ac:dyDescent="0.35">
      <c r="V74735" s="5" t="str">
        <f t="shared" si="1167"/>
        <v/>
      </c>
    </row>
    <row r="74736" spans="22:22" x14ac:dyDescent="0.35">
      <c r="V74736" s="5" t="str">
        <f t="shared" si="1167"/>
        <v/>
      </c>
    </row>
    <row r="74737" spans="22:22" x14ac:dyDescent="0.35">
      <c r="V74737" s="5" t="str">
        <f t="shared" si="1167"/>
        <v/>
      </c>
    </row>
    <row r="74738" spans="22:22" x14ac:dyDescent="0.35">
      <c r="V74738" s="5" t="str">
        <f t="shared" si="1167"/>
        <v/>
      </c>
    </row>
    <row r="74739" spans="22:22" x14ac:dyDescent="0.35">
      <c r="V74739" s="5" t="str">
        <f t="shared" si="1167"/>
        <v/>
      </c>
    </row>
    <row r="74740" spans="22:22" x14ac:dyDescent="0.35">
      <c r="V74740" s="5" t="str">
        <f t="shared" si="1167"/>
        <v/>
      </c>
    </row>
    <row r="74741" spans="22:22" x14ac:dyDescent="0.35">
      <c r="V74741" s="5" t="str">
        <f t="shared" si="1167"/>
        <v/>
      </c>
    </row>
    <row r="74742" spans="22:22" x14ac:dyDescent="0.35">
      <c r="V74742" s="5" t="str">
        <f t="shared" si="1167"/>
        <v/>
      </c>
    </row>
    <row r="74743" spans="22:22" x14ac:dyDescent="0.35">
      <c r="V74743" s="5" t="str">
        <f t="shared" si="1167"/>
        <v/>
      </c>
    </row>
    <row r="74744" spans="22:22" x14ac:dyDescent="0.35">
      <c r="V74744" s="5" t="str">
        <f t="shared" si="1167"/>
        <v/>
      </c>
    </row>
    <row r="74745" spans="22:22" x14ac:dyDescent="0.35">
      <c r="V74745" s="5" t="str">
        <f t="shared" si="1167"/>
        <v/>
      </c>
    </row>
    <row r="74746" spans="22:22" x14ac:dyDescent="0.35">
      <c r="V74746" s="5" t="str">
        <f t="shared" si="1167"/>
        <v/>
      </c>
    </row>
    <row r="74747" spans="22:22" x14ac:dyDescent="0.35">
      <c r="V74747" s="5" t="str">
        <f t="shared" si="1167"/>
        <v/>
      </c>
    </row>
    <row r="74748" spans="22:22" x14ac:dyDescent="0.35">
      <c r="V74748" s="5" t="str">
        <f t="shared" si="1167"/>
        <v/>
      </c>
    </row>
    <row r="74749" spans="22:22" x14ac:dyDescent="0.35">
      <c r="V74749" s="5" t="str">
        <f t="shared" si="1167"/>
        <v/>
      </c>
    </row>
    <row r="74750" spans="22:22" x14ac:dyDescent="0.35">
      <c r="V74750" s="5" t="str">
        <f t="shared" si="1167"/>
        <v/>
      </c>
    </row>
    <row r="74751" spans="22:22" x14ac:dyDescent="0.35">
      <c r="V74751" s="5" t="str">
        <f t="shared" si="1167"/>
        <v/>
      </c>
    </row>
    <row r="74752" spans="22:22" x14ac:dyDescent="0.35">
      <c r="V74752" s="5" t="str">
        <f t="shared" si="1167"/>
        <v/>
      </c>
    </row>
    <row r="74753" spans="22:22" x14ac:dyDescent="0.35">
      <c r="V74753" s="5" t="str">
        <f t="shared" si="1167"/>
        <v/>
      </c>
    </row>
    <row r="74754" spans="22:22" x14ac:dyDescent="0.35">
      <c r="V74754" s="5" t="str">
        <f t="shared" ref="V74754:V74817" si="1168">TRIM(CLEAN(SUBSTITUTE(A74754,CHAR(160)," ")))</f>
        <v/>
      </c>
    </row>
    <row r="74755" spans="22:22" x14ac:dyDescent="0.35">
      <c r="V74755" s="5" t="str">
        <f t="shared" si="1168"/>
        <v/>
      </c>
    </row>
    <row r="74756" spans="22:22" x14ac:dyDescent="0.35">
      <c r="V74756" s="5" t="str">
        <f t="shared" si="1168"/>
        <v/>
      </c>
    </row>
    <row r="74757" spans="22:22" x14ac:dyDescent="0.35">
      <c r="V74757" s="5" t="str">
        <f t="shared" si="1168"/>
        <v/>
      </c>
    </row>
    <row r="74758" spans="22:22" x14ac:dyDescent="0.35">
      <c r="V74758" s="5" t="str">
        <f t="shared" si="1168"/>
        <v/>
      </c>
    </row>
    <row r="74759" spans="22:22" x14ac:dyDescent="0.35">
      <c r="V74759" s="5" t="str">
        <f t="shared" si="1168"/>
        <v/>
      </c>
    </row>
    <row r="74760" spans="22:22" x14ac:dyDescent="0.35">
      <c r="V74760" s="5" t="str">
        <f t="shared" si="1168"/>
        <v/>
      </c>
    </row>
    <row r="74761" spans="22:22" x14ac:dyDescent="0.35">
      <c r="V74761" s="5" t="str">
        <f t="shared" si="1168"/>
        <v/>
      </c>
    </row>
    <row r="74762" spans="22:22" x14ac:dyDescent="0.35">
      <c r="V74762" s="5" t="str">
        <f t="shared" si="1168"/>
        <v/>
      </c>
    </row>
    <row r="74763" spans="22:22" x14ac:dyDescent="0.35">
      <c r="V74763" s="5" t="str">
        <f t="shared" si="1168"/>
        <v/>
      </c>
    </row>
    <row r="74764" spans="22:22" x14ac:dyDescent="0.35">
      <c r="V74764" s="5" t="str">
        <f t="shared" si="1168"/>
        <v/>
      </c>
    </row>
    <row r="74765" spans="22:22" x14ac:dyDescent="0.35">
      <c r="V74765" s="5" t="str">
        <f t="shared" si="1168"/>
        <v/>
      </c>
    </row>
    <row r="74766" spans="22:22" x14ac:dyDescent="0.35">
      <c r="V74766" s="5" t="str">
        <f t="shared" si="1168"/>
        <v/>
      </c>
    </row>
    <row r="74767" spans="22:22" x14ac:dyDescent="0.35">
      <c r="V74767" s="5" t="str">
        <f t="shared" si="1168"/>
        <v/>
      </c>
    </row>
    <row r="74768" spans="22:22" x14ac:dyDescent="0.35">
      <c r="V74768" s="5" t="str">
        <f t="shared" si="1168"/>
        <v/>
      </c>
    </row>
    <row r="74769" spans="22:22" x14ac:dyDescent="0.35">
      <c r="V74769" s="5" t="str">
        <f t="shared" si="1168"/>
        <v/>
      </c>
    </row>
    <row r="74770" spans="22:22" x14ac:dyDescent="0.35">
      <c r="V74770" s="5" t="str">
        <f t="shared" si="1168"/>
        <v/>
      </c>
    </row>
    <row r="74771" spans="22:22" x14ac:dyDescent="0.35">
      <c r="V74771" s="5" t="str">
        <f t="shared" si="1168"/>
        <v/>
      </c>
    </row>
    <row r="74772" spans="22:22" x14ac:dyDescent="0.35">
      <c r="V74772" s="5" t="str">
        <f t="shared" si="1168"/>
        <v/>
      </c>
    </row>
    <row r="74773" spans="22:22" x14ac:dyDescent="0.35">
      <c r="V74773" s="5" t="str">
        <f t="shared" si="1168"/>
        <v/>
      </c>
    </row>
    <row r="74774" spans="22:22" x14ac:dyDescent="0.35">
      <c r="V74774" s="5" t="str">
        <f t="shared" si="1168"/>
        <v/>
      </c>
    </row>
    <row r="74775" spans="22:22" x14ac:dyDescent="0.35">
      <c r="V74775" s="5" t="str">
        <f t="shared" si="1168"/>
        <v/>
      </c>
    </row>
    <row r="74776" spans="22:22" x14ac:dyDescent="0.35">
      <c r="V74776" s="5" t="str">
        <f t="shared" si="1168"/>
        <v/>
      </c>
    </row>
    <row r="74777" spans="22:22" x14ac:dyDescent="0.35">
      <c r="V74777" s="5" t="str">
        <f t="shared" si="1168"/>
        <v/>
      </c>
    </row>
    <row r="74778" spans="22:22" x14ac:dyDescent="0.35">
      <c r="V74778" s="5" t="str">
        <f t="shared" si="1168"/>
        <v/>
      </c>
    </row>
    <row r="74779" spans="22:22" x14ac:dyDescent="0.35">
      <c r="V74779" s="5" t="str">
        <f t="shared" si="1168"/>
        <v/>
      </c>
    </row>
    <row r="74780" spans="22:22" x14ac:dyDescent="0.35">
      <c r="V74780" s="5" t="str">
        <f t="shared" si="1168"/>
        <v/>
      </c>
    </row>
    <row r="74781" spans="22:22" x14ac:dyDescent="0.35">
      <c r="V74781" s="5" t="str">
        <f t="shared" si="1168"/>
        <v/>
      </c>
    </row>
    <row r="74782" spans="22:22" x14ac:dyDescent="0.35">
      <c r="V74782" s="5" t="str">
        <f t="shared" si="1168"/>
        <v/>
      </c>
    </row>
    <row r="74783" spans="22:22" x14ac:dyDescent="0.35">
      <c r="V74783" s="5" t="str">
        <f t="shared" si="1168"/>
        <v/>
      </c>
    </row>
    <row r="74784" spans="22:22" x14ac:dyDescent="0.35">
      <c r="V74784" s="5" t="str">
        <f t="shared" si="1168"/>
        <v/>
      </c>
    </row>
    <row r="74785" spans="22:22" x14ac:dyDescent="0.35">
      <c r="V74785" s="5" t="str">
        <f t="shared" si="1168"/>
        <v/>
      </c>
    </row>
    <row r="74786" spans="22:22" x14ac:dyDescent="0.35">
      <c r="V74786" s="5" t="str">
        <f t="shared" si="1168"/>
        <v/>
      </c>
    </row>
    <row r="74787" spans="22:22" x14ac:dyDescent="0.35">
      <c r="V74787" s="5" t="str">
        <f t="shared" si="1168"/>
        <v/>
      </c>
    </row>
    <row r="74788" spans="22:22" x14ac:dyDescent="0.35">
      <c r="V74788" s="5" t="str">
        <f t="shared" si="1168"/>
        <v/>
      </c>
    </row>
    <row r="74789" spans="22:22" x14ac:dyDescent="0.35">
      <c r="V74789" s="5" t="str">
        <f t="shared" si="1168"/>
        <v/>
      </c>
    </row>
    <row r="74790" spans="22:22" x14ac:dyDescent="0.35">
      <c r="V74790" s="5" t="str">
        <f t="shared" si="1168"/>
        <v/>
      </c>
    </row>
    <row r="74791" spans="22:22" x14ac:dyDescent="0.35">
      <c r="V74791" s="5" t="str">
        <f t="shared" si="1168"/>
        <v/>
      </c>
    </row>
    <row r="74792" spans="22:22" x14ac:dyDescent="0.35">
      <c r="V74792" s="5" t="str">
        <f t="shared" si="1168"/>
        <v/>
      </c>
    </row>
    <row r="74793" spans="22:22" x14ac:dyDescent="0.35">
      <c r="V74793" s="5" t="str">
        <f t="shared" si="1168"/>
        <v/>
      </c>
    </row>
    <row r="74794" spans="22:22" x14ac:dyDescent="0.35">
      <c r="V74794" s="5" t="str">
        <f t="shared" si="1168"/>
        <v/>
      </c>
    </row>
    <row r="74795" spans="22:22" x14ac:dyDescent="0.35">
      <c r="V74795" s="5" t="str">
        <f t="shared" si="1168"/>
        <v/>
      </c>
    </row>
    <row r="74796" spans="22:22" x14ac:dyDescent="0.35">
      <c r="V74796" s="5" t="str">
        <f t="shared" si="1168"/>
        <v/>
      </c>
    </row>
    <row r="74797" spans="22:22" x14ac:dyDescent="0.35">
      <c r="V74797" s="5" t="str">
        <f t="shared" si="1168"/>
        <v/>
      </c>
    </row>
    <row r="74798" spans="22:22" x14ac:dyDescent="0.35">
      <c r="V74798" s="5" t="str">
        <f t="shared" si="1168"/>
        <v/>
      </c>
    </row>
    <row r="74799" spans="22:22" x14ac:dyDescent="0.35">
      <c r="V74799" s="5" t="str">
        <f t="shared" si="1168"/>
        <v/>
      </c>
    </row>
    <row r="74800" spans="22:22" x14ac:dyDescent="0.35">
      <c r="V74800" s="5" t="str">
        <f t="shared" si="1168"/>
        <v/>
      </c>
    </row>
    <row r="74801" spans="22:22" x14ac:dyDescent="0.35">
      <c r="V74801" s="5" t="str">
        <f t="shared" si="1168"/>
        <v/>
      </c>
    </row>
    <row r="74802" spans="22:22" x14ac:dyDescent="0.35">
      <c r="V74802" s="5" t="str">
        <f t="shared" si="1168"/>
        <v/>
      </c>
    </row>
    <row r="74803" spans="22:22" x14ac:dyDescent="0.35">
      <c r="V74803" s="5" t="str">
        <f t="shared" si="1168"/>
        <v/>
      </c>
    </row>
    <row r="74804" spans="22:22" x14ac:dyDescent="0.35">
      <c r="V74804" s="5" t="str">
        <f t="shared" si="1168"/>
        <v/>
      </c>
    </row>
    <row r="74805" spans="22:22" x14ac:dyDescent="0.35">
      <c r="V74805" s="5" t="str">
        <f t="shared" si="1168"/>
        <v/>
      </c>
    </row>
    <row r="74806" spans="22:22" x14ac:dyDescent="0.35">
      <c r="V74806" s="5" t="str">
        <f t="shared" si="1168"/>
        <v/>
      </c>
    </row>
    <row r="74807" spans="22:22" x14ac:dyDescent="0.35">
      <c r="V74807" s="5" t="str">
        <f t="shared" si="1168"/>
        <v/>
      </c>
    </row>
    <row r="74808" spans="22:22" x14ac:dyDescent="0.35">
      <c r="V74808" s="5" t="str">
        <f t="shared" si="1168"/>
        <v/>
      </c>
    </row>
    <row r="74809" spans="22:22" x14ac:dyDescent="0.35">
      <c r="V74809" s="5" t="str">
        <f t="shared" si="1168"/>
        <v/>
      </c>
    </row>
    <row r="74810" spans="22:22" x14ac:dyDescent="0.35">
      <c r="V74810" s="5" t="str">
        <f t="shared" si="1168"/>
        <v/>
      </c>
    </row>
    <row r="74811" spans="22:22" x14ac:dyDescent="0.35">
      <c r="V74811" s="5" t="str">
        <f t="shared" si="1168"/>
        <v/>
      </c>
    </row>
    <row r="74812" spans="22:22" x14ac:dyDescent="0.35">
      <c r="V74812" s="5" t="str">
        <f t="shared" si="1168"/>
        <v/>
      </c>
    </row>
    <row r="74813" spans="22:22" x14ac:dyDescent="0.35">
      <c r="V74813" s="5" t="str">
        <f t="shared" si="1168"/>
        <v/>
      </c>
    </row>
    <row r="74814" spans="22:22" x14ac:dyDescent="0.35">
      <c r="V74814" s="5" t="str">
        <f t="shared" si="1168"/>
        <v/>
      </c>
    </row>
    <row r="74815" spans="22:22" x14ac:dyDescent="0.35">
      <c r="V74815" s="5" t="str">
        <f t="shared" si="1168"/>
        <v/>
      </c>
    </row>
    <row r="74816" spans="22:22" x14ac:dyDescent="0.35">
      <c r="V74816" s="5" t="str">
        <f t="shared" si="1168"/>
        <v/>
      </c>
    </row>
    <row r="74817" spans="22:22" x14ac:dyDescent="0.35">
      <c r="V74817" s="5" t="str">
        <f t="shared" si="1168"/>
        <v/>
      </c>
    </row>
    <row r="74818" spans="22:22" x14ac:dyDescent="0.35">
      <c r="V74818" s="5" t="str">
        <f t="shared" ref="V74818:V74881" si="1169">TRIM(CLEAN(SUBSTITUTE(A74818,CHAR(160)," ")))</f>
        <v/>
      </c>
    </row>
    <row r="74819" spans="22:22" x14ac:dyDescent="0.35">
      <c r="V74819" s="5" t="str">
        <f t="shared" si="1169"/>
        <v/>
      </c>
    </row>
    <row r="74820" spans="22:22" x14ac:dyDescent="0.35">
      <c r="V74820" s="5" t="str">
        <f t="shared" si="1169"/>
        <v/>
      </c>
    </row>
    <row r="74821" spans="22:22" x14ac:dyDescent="0.35">
      <c r="V74821" s="5" t="str">
        <f t="shared" si="1169"/>
        <v/>
      </c>
    </row>
    <row r="74822" spans="22:22" x14ac:dyDescent="0.35">
      <c r="V74822" s="5" t="str">
        <f t="shared" si="1169"/>
        <v/>
      </c>
    </row>
    <row r="74823" spans="22:22" x14ac:dyDescent="0.35">
      <c r="V74823" s="5" t="str">
        <f t="shared" si="1169"/>
        <v/>
      </c>
    </row>
    <row r="74824" spans="22:22" x14ac:dyDescent="0.35">
      <c r="V74824" s="5" t="str">
        <f t="shared" si="1169"/>
        <v/>
      </c>
    </row>
    <row r="74825" spans="22:22" x14ac:dyDescent="0.35">
      <c r="V74825" s="5" t="str">
        <f t="shared" si="1169"/>
        <v/>
      </c>
    </row>
    <row r="74826" spans="22:22" x14ac:dyDescent="0.35">
      <c r="V74826" s="5" t="str">
        <f t="shared" si="1169"/>
        <v/>
      </c>
    </row>
    <row r="74827" spans="22:22" x14ac:dyDescent="0.35">
      <c r="V74827" s="5" t="str">
        <f t="shared" si="1169"/>
        <v/>
      </c>
    </row>
    <row r="74828" spans="22:22" x14ac:dyDescent="0.35">
      <c r="V74828" s="5" t="str">
        <f t="shared" si="1169"/>
        <v/>
      </c>
    </row>
    <row r="74829" spans="22:22" x14ac:dyDescent="0.35">
      <c r="V74829" s="5" t="str">
        <f t="shared" si="1169"/>
        <v/>
      </c>
    </row>
    <row r="74830" spans="22:22" x14ac:dyDescent="0.35">
      <c r="V74830" s="5" t="str">
        <f t="shared" si="1169"/>
        <v/>
      </c>
    </row>
    <row r="74831" spans="22:22" x14ac:dyDescent="0.35">
      <c r="V74831" s="5" t="str">
        <f t="shared" si="1169"/>
        <v/>
      </c>
    </row>
    <row r="74832" spans="22:22" x14ac:dyDescent="0.35">
      <c r="V74832" s="5" t="str">
        <f t="shared" si="1169"/>
        <v/>
      </c>
    </row>
    <row r="74833" spans="22:22" x14ac:dyDescent="0.35">
      <c r="V74833" s="5" t="str">
        <f t="shared" si="1169"/>
        <v/>
      </c>
    </row>
    <row r="74834" spans="22:22" x14ac:dyDescent="0.35">
      <c r="V74834" s="5" t="str">
        <f t="shared" si="1169"/>
        <v/>
      </c>
    </row>
    <row r="74835" spans="22:22" x14ac:dyDescent="0.35">
      <c r="V74835" s="5" t="str">
        <f t="shared" si="1169"/>
        <v/>
      </c>
    </row>
    <row r="74836" spans="22:22" x14ac:dyDescent="0.35">
      <c r="V74836" s="5" t="str">
        <f t="shared" si="1169"/>
        <v/>
      </c>
    </row>
    <row r="74837" spans="22:22" x14ac:dyDescent="0.35">
      <c r="V74837" s="5" t="str">
        <f t="shared" si="1169"/>
        <v/>
      </c>
    </row>
    <row r="74838" spans="22:22" x14ac:dyDescent="0.35">
      <c r="V74838" s="5" t="str">
        <f t="shared" si="1169"/>
        <v/>
      </c>
    </row>
    <row r="74839" spans="22:22" x14ac:dyDescent="0.35">
      <c r="V74839" s="5" t="str">
        <f t="shared" si="1169"/>
        <v/>
      </c>
    </row>
    <row r="74840" spans="22:22" x14ac:dyDescent="0.35">
      <c r="V74840" s="5" t="str">
        <f t="shared" si="1169"/>
        <v/>
      </c>
    </row>
    <row r="74841" spans="22:22" x14ac:dyDescent="0.35">
      <c r="V74841" s="5" t="str">
        <f t="shared" si="1169"/>
        <v/>
      </c>
    </row>
    <row r="74842" spans="22:22" x14ac:dyDescent="0.35">
      <c r="V74842" s="5" t="str">
        <f t="shared" si="1169"/>
        <v/>
      </c>
    </row>
    <row r="74843" spans="22:22" x14ac:dyDescent="0.35">
      <c r="V74843" s="5" t="str">
        <f t="shared" si="1169"/>
        <v/>
      </c>
    </row>
    <row r="74844" spans="22:22" x14ac:dyDescent="0.35">
      <c r="V74844" s="5" t="str">
        <f t="shared" si="1169"/>
        <v/>
      </c>
    </row>
    <row r="74845" spans="22:22" x14ac:dyDescent="0.35">
      <c r="V74845" s="5" t="str">
        <f t="shared" si="1169"/>
        <v/>
      </c>
    </row>
    <row r="74846" spans="22:22" x14ac:dyDescent="0.35">
      <c r="V74846" s="5" t="str">
        <f t="shared" si="1169"/>
        <v/>
      </c>
    </row>
    <row r="74847" spans="22:22" x14ac:dyDescent="0.35">
      <c r="V74847" s="5" t="str">
        <f t="shared" si="1169"/>
        <v/>
      </c>
    </row>
    <row r="74848" spans="22:22" x14ac:dyDescent="0.35">
      <c r="V74848" s="5" t="str">
        <f t="shared" si="1169"/>
        <v/>
      </c>
    </row>
    <row r="74849" spans="22:22" x14ac:dyDescent="0.35">
      <c r="V74849" s="5" t="str">
        <f t="shared" si="1169"/>
        <v/>
      </c>
    </row>
    <row r="74850" spans="22:22" x14ac:dyDescent="0.35">
      <c r="V74850" s="5" t="str">
        <f t="shared" si="1169"/>
        <v/>
      </c>
    </row>
    <row r="74851" spans="22:22" x14ac:dyDescent="0.35">
      <c r="V74851" s="5" t="str">
        <f t="shared" si="1169"/>
        <v/>
      </c>
    </row>
    <row r="74852" spans="22:22" x14ac:dyDescent="0.35">
      <c r="V74852" s="5" t="str">
        <f t="shared" si="1169"/>
        <v/>
      </c>
    </row>
    <row r="74853" spans="22:22" x14ac:dyDescent="0.35">
      <c r="V74853" s="5" t="str">
        <f t="shared" si="1169"/>
        <v/>
      </c>
    </row>
    <row r="74854" spans="22:22" x14ac:dyDescent="0.35">
      <c r="V74854" s="5" t="str">
        <f t="shared" si="1169"/>
        <v/>
      </c>
    </row>
    <row r="74855" spans="22:22" x14ac:dyDescent="0.35">
      <c r="V74855" s="5" t="str">
        <f t="shared" si="1169"/>
        <v/>
      </c>
    </row>
    <row r="74856" spans="22:22" x14ac:dyDescent="0.35">
      <c r="V74856" s="5" t="str">
        <f t="shared" si="1169"/>
        <v/>
      </c>
    </row>
    <row r="74857" spans="22:22" x14ac:dyDescent="0.35">
      <c r="V74857" s="5" t="str">
        <f t="shared" si="1169"/>
        <v/>
      </c>
    </row>
    <row r="74858" spans="22:22" x14ac:dyDescent="0.35">
      <c r="V74858" s="5" t="str">
        <f t="shared" si="1169"/>
        <v/>
      </c>
    </row>
    <row r="74859" spans="22:22" x14ac:dyDescent="0.35">
      <c r="V74859" s="5" t="str">
        <f t="shared" si="1169"/>
        <v/>
      </c>
    </row>
    <row r="74860" spans="22:22" x14ac:dyDescent="0.35">
      <c r="V74860" s="5" t="str">
        <f t="shared" si="1169"/>
        <v/>
      </c>
    </row>
    <row r="74861" spans="22:22" x14ac:dyDescent="0.35">
      <c r="V74861" s="5" t="str">
        <f t="shared" si="1169"/>
        <v/>
      </c>
    </row>
    <row r="74862" spans="22:22" x14ac:dyDescent="0.35">
      <c r="V74862" s="5" t="str">
        <f t="shared" si="1169"/>
        <v/>
      </c>
    </row>
    <row r="74863" spans="22:22" x14ac:dyDescent="0.35">
      <c r="V74863" s="5" t="str">
        <f t="shared" si="1169"/>
        <v/>
      </c>
    </row>
    <row r="74864" spans="22:22" x14ac:dyDescent="0.35">
      <c r="V74864" s="5" t="str">
        <f t="shared" si="1169"/>
        <v/>
      </c>
    </row>
    <row r="74865" spans="22:22" x14ac:dyDescent="0.35">
      <c r="V74865" s="5" t="str">
        <f t="shared" si="1169"/>
        <v/>
      </c>
    </row>
    <row r="74866" spans="22:22" x14ac:dyDescent="0.35">
      <c r="V74866" s="5" t="str">
        <f t="shared" si="1169"/>
        <v/>
      </c>
    </row>
    <row r="74867" spans="22:22" x14ac:dyDescent="0.35">
      <c r="V74867" s="5" t="str">
        <f t="shared" si="1169"/>
        <v/>
      </c>
    </row>
    <row r="74868" spans="22:22" x14ac:dyDescent="0.35">
      <c r="V74868" s="5" t="str">
        <f t="shared" si="1169"/>
        <v/>
      </c>
    </row>
    <row r="74869" spans="22:22" x14ac:dyDescent="0.35">
      <c r="V74869" s="5" t="str">
        <f t="shared" si="1169"/>
        <v/>
      </c>
    </row>
    <row r="74870" spans="22:22" x14ac:dyDescent="0.35">
      <c r="V74870" s="5" t="str">
        <f t="shared" si="1169"/>
        <v/>
      </c>
    </row>
    <row r="74871" spans="22:22" x14ac:dyDescent="0.35">
      <c r="V74871" s="5" t="str">
        <f t="shared" si="1169"/>
        <v/>
      </c>
    </row>
    <row r="74872" spans="22:22" x14ac:dyDescent="0.35">
      <c r="V74872" s="5" t="str">
        <f t="shared" si="1169"/>
        <v/>
      </c>
    </row>
    <row r="74873" spans="22:22" x14ac:dyDescent="0.35">
      <c r="V74873" s="5" t="str">
        <f t="shared" si="1169"/>
        <v/>
      </c>
    </row>
    <row r="74874" spans="22:22" x14ac:dyDescent="0.35">
      <c r="V74874" s="5" t="str">
        <f t="shared" si="1169"/>
        <v/>
      </c>
    </row>
    <row r="74875" spans="22:22" x14ac:dyDescent="0.35">
      <c r="V74875" s="5" t="str">
        <f t="shared" si="1169"/>
        <v/>
      </c>
    </row>
    <row r="74876" spans="22:22" x14ac:dyDescent="0.35">
      <c r="V74876" s="5" t="str">
        <f t="shared" si="1169"/>
        <v/>
      </c>
    </row>
    <row r="74877" spans="22:22" x14ac:dyDescent="0.35">
      <c r="V74877" s="5" t="str">
        <f t="shared" si="1169"/>
        <v/>
      </c>
    </row>
    <row r="74878" spans="22:22" x14ac:dyDescent="0.35">
      <c r="V74878" s="5" t="str">
        <f t="shared" si="1169"/>
        <v/>
      </c>
    </row>
    <row r="74879" spans="22:22" x14ac:dyDescent="0.35">
      <c r="V74879" s="5" t="str">
        <f t="shared" si="1169"/>
        <v/>
      </c>
    </row>
    <row r="74880" spans="22:22" x14ac:dyDescent="0.35">
      <c r="V74880" s="5" t="str">
        <f t="shared" si="1169"/>
        <v/>
      </c>
    </row>
    <row r="74881" spans="22:22" x14ac:dyDescent="0.35">
      <c r="V74881" s="5" t="str">
        <f t="shared" si="1169"/>
        <v/>
      </c>
    </row>
    <row r="74882" spans="22:22" x14ac:dyDescent="0.35">
      <c r="V74882" s="5" t="str">
        <f t="shared" ref="V74882:V74945" si="1170">TRIM(CLEAN(SUBSTITUTE(A74882,CHAR(160)," ")))</f>
        <v/>
      </c>
    </row>
    <row r="74883" spans="22:22" x14ac:dyDescent="0.35">
      <c r="V74883" s="5" t="str">
        <f t="shared" si="1170"/>
        <v/>
      </c>
    </row>
    <row r="74884" spans="22:22" x14ac:dyDescent="0.35">
      <c r="V74884" s="5" t="str">
        <f t="shared" si="1170"/>
        <v/>
      </c>
    </row>
    <row r="74885" spans="22:22" x14ac:dyDescent="0.35">
      <c r="V74885" s="5" t="str">
        <f t="shared" si="1170"/>
        <v/>
      </c>
    </row>
    <row r="74886" spans="22:22" x14ac:dyDescent="0.35">
      <c r="V74886" s="5" t="str">
        <f t="shared" si="1170"/>
        <v/>
      </c>
    </row>
    <row r="74887" spans="22:22" x14ac:dyDescent="0.35">
      <c r="V74887" s="5" t="str">
        <f t="shared" si="1170"/>
        <v/>
      </c>
    </row>
    <row r="74888" spans="22:22" x14ac:dyDescent="0.35">
      <c r="V74888" s="5" t="str">
        <f t="shared" si="1170"/>
        <v/>
      </c>
    </row>
    <row r="74889" spans="22:22" x14ac:dyDescent="0.35">
      <c r="V74889" s="5" t="str">
        <f t="shared" si="1170"/>
        <v/>
      </c>
    </row>
    <row r="74890" spans="22:22" x14ac:dyDescent="0.35">
      <c r="V74890" s="5" t="str">
        <f t="shared" si="1170"/>
        <v/>
      </c>
    </row>
    <row r="74891" spans="22:22" x14ac:dyDescent="0.35">
      <c r="V74891" s="5" t="str">
        <f t="shared" si="1170"/>
        <v/>
      </c>
    </row>
    <row r="74892" spans="22:22" x14ac:dyDescent="0.35">
      <c r="V74892" s="5" t="str">
        <f t="shared" si="1170"/>
        <v/>
      </c>
    </row>
    <row r="74893" spans="22:22" x14ac:dyDescent="0.35">
      <c r="V74893" s="5" t="str">
        <f t="shared" si="1170"/>
        <v/>
      </c>
    </row>
    <row r="74894" spans="22:22" x14ac:dyDescent="0.35">
      <c r="V74894" s="5" t="str">
        <f t="shared" si="1170"/>
        <v/>
      </c>
    </row>
    <row r="74895" spans="22:22" x14ac:dyDescent="0.35">
      <c r="V74895" s="5" t="str">
        <f t="shared" si="1170"/>
        <v/>
      </c>
    </row>
    <row r="74896" spans="22:22" x14ac:dyDescent="0.35">
      <c r="V74896" s="5" t="str">
        <f t="shared" si="1170"/>
        <v/>
      </c>
    </row>
    <row r="74897" spans="22:22" x14ac:dyDescent="0.35">
      <c r="V74897" s="5" t="str">
        <f t="shared" si="1170"/>
        <v/>
      </c>
    </row>
    <row r="74898" spans="22:22" x14ac:dyDescent="0.35">
      <c r="V74898" s="5" t="str">
        <f t="shared" si="1170"/>
        <v/>
      </c>
    </row>
    <row r="74899" spans="22:22" x14ac:dyDescent="0.35">
      <c r="V74899" s="5" t="str">
        <f t="shared" si="1170"/>
        <v/>
      </c>
    </row>
    <row r="74900" spans="22:22" x14ac:dyDescent="0.35">
      <c r="V74900" s="5" t="str">
        <f t="shared" si="1170"/>
        <v/>
      </c>
    </row>
    <row r="74901" spans="22:22" x14ac:dyDescent="0.35">
      <c r="V74901" s="5" t="str">
        <f t="shared" si="1170"/>
        <v/>
      </c>
    </row>
    <row r="74902" spans="22:22" x14ac:dyDescent="0.35">
      <c r="V74902" s="5" t="str">
        <f t="shared" si="1170"/>
        <v/>
      </c>
    </row>
    <row r="74903" spans="22:22" x14ac:dyDescent="0.35">
      <c r="V74903" s="5" t="str">
        <f t="shared" si="1170"/>
        <v/>
      </c>
    </row>
    <row r="74904" spans="22:22" x14ac:dyDescent="0.35">
      <c r="V74904" s="5" t="str">
        <f t="shared" si="1170"/>
        <v/>
      </c>
    </row>
    <row r="74905" spans="22:22" x14ac:dyDescent="0.35">
      <c r="V74905" s="5" t="str">
        <f t="shared" si="1170"/>
        <v/>
      </c>
    </row>
    <row r="74906" spans="22:22" x14ac:dyDescent="0.35">
      <c r="V74906" s="5" t="str">
        <f t="shared" si="1170"/>
        <v/>
      </c>
    </row>
    <row r="74907" spans="22:22" x14ac:dyDescent="0.35">
      <c r="V74907" s="5" t="str">
        <f t="shared" si="1170"/>
        <v/>
      </c>
    </row>
    <row r="74908" spans="22:22" x14ac:dyDescent="0.35">
      <c r="V74908" s="5" t="str">
        <f t="shared" si="1170"/>
        <v/>
      </c>
    </row>
    <row r="74909" spans="22:22" x14ac:dyDescent="0.35">
      <c r="V74909" s="5" t="str">
        <f t="shared" si="1170"/>
        <v/>
      </c>
    </row>
    <row r="74910" spans="22:22" x14ac:dyDescent="0.35">
      <c r="V74910" s="5" t="str">
        <f t="shared" si="1170"/>
        <v/>
      </c>
    </row>
    <row r="74911" spans="22:22" x14ac:dyDescent="0.35">
      <c r="V74911" s="5" t="str">
        <f t="shared" si="1170"/>
        <v/>
      </c>
    </row>
    <row r="74912" spans="22:22" x14ac:dyDescent="0.35">
      <c r="V74912" s="5" t="str">
        <f t="shared" si="1170"/>
        <v/>
      </c>
    </row>
    <row r="74913" spans="22:22" x14ac:dyDescent="0.35">
      <c r="V74913" s="5" t="str">
        <f t="shared" si="1170"/>
        <v/>
      </c>
    </row>
    <row r="74914" spans="22:22" x14ac:dyDescent="0.35">
      <c r="V74914" s="5" t="str">
        <f t="shared" si="1170"/>
        <v/>
      </c>
    </row>
    <row r="74915" spans="22:22" x14ac:dyDescent="0.35">
      <c r="V74915" s="5" t="str">
        <f t="shared" si="1170"/>
        <v/>
      </c>
    </row>
    <row r="74916" spans="22:22" x14ac:dyDescent="0.35">
      <c r="V74916" s="5" t="str">
        <f t="shared" si="1170"/>
        <v/>
      </c>
    </row>
    <row r="74917" spans="22:22" x14ac:dyDescent="0.35">
      <c r="V74917" s="5" t="str">
        <f t="shared" si="1170"/>
        <v/>
      </c>
    </row>
    <row r="74918" spans="22:22" x14ac:dyDescent="0.35">
      <c r="V74918" s="5" t="str">
        <f t="shared" si="1170"/>
        <v/>
      </c>
    </row>
    <row r="74919" spans="22:22" x14ac:dyDescent="0.35">
      <c r="V74919" s="5" t="str">
        <f t="shared" si="1170"/>
        <v/>
      </c>
    </row>
    <row r="74920" spans="22:22" x14ac:dyDescent="0.35">
      <c r="V74920" s="5" t="str">
        <f t="shared" si="1170"/>
        <v/>
      </c>
    </row>
    <row r="74921" spans="22:22" x14ac:dyDescent="0.35">
      <c r="V74921" s="5" t="str">
        <f t="shared" si="1170"/>
        <v/>
      </c>
    </row>
    <row r="74922" spans="22:22" x14ac:dyDescent="0.35">
      <c r="V74922" s="5" t="str">
        <f t="shared" si="1170"/>
        <v/>
      </c>
    </row>
    <row r="74923" spans="22:22" x14ac:dyDescent="0.35">
      <c r="V74923" s="5" t="str">
        <f t="shared" si="1170"/>
        <v/>
      </c>
    </row>
    <row r="74924" spans="22:22" x14ac:dyDescent="0.35">
      <c r="V74924" s="5" t="str">
        <f t="shared" si="1170"/>
        <v/>
      </c>
    </row>
    <row r="74925" spans="22:22" x14ac:dyDescent="0.35">
      <c r="V74925" s="5" t="str">
        <f t="shared" si="1170"/>
        <v/>
      </c>
    </row>
    <row r="74926" spans="22:22" x14ac:dyDescent="0.35">
      <c r="V74926" s="5" t="str">
        <f t="shared" si="1170"/>
        <v/>
      </c>
    </row>
    <row r="74927" spans="22:22" x14ac:dyDescent="0.35">
      <c r="V74927" s="5" t="str">
        <f t="shared" si="1170"/>
        <v/>
      </c>
    </row>
    <row r="74928" spans="22:22" x14ac:dyDescent="0.35">
      <c r="V74928" s="5" t="str">
        <f t="shared" si="1170"/>
        <v/>
      </c>
    </row>
    <row r="74929" spans="22:22" x14ac:dyDescent="0.35">
      <c r="V74929" s="5" t="str">
        <f t="shared" si="1170"/>
        <v/>
      </c>
    </row>
    <row r="74930" spans="22:22" x14ac:dyDescent="0.35">
      <c r="V74930" s="5" t="str">
        <f t="shared" si="1170"/>
        <v/>
      </c>
    </row>
    <row r="74931" spans="22:22" x14ac:dyDescent="0.35">
      <c r="V74931" s="5" t="str">
        <f t="shared" si="1170"/>
        <v/>
      </c>
    </row>
    <row r="74932" spans="22:22" x14ac:dyDescent="0.35">
      <c r="V74932" s="5" t="str">
        <f t="shared" si="1170"/>
        <v/>
      </c>
    </row>
    <row r="74933" spans="22:22" x14ac:dyDescent="0.35">
      <c r="V74933" s="5" t="str">
        <f t="shared" si="1170"/>
        <v/>
      </c>
    </row>
    <row r="74934" spans="22:22" x14ac:dyDescent="0.35">
      <c r="V74934" s="5" t="str">
        <f t="shared" si="1170"/>
        <v/>
      </c>
    </row>
    <row r="74935" spans="22:22" x14ac:dyDescent="0.35">
      <c r="V74935" s="5" t="str">
        <f t="shared" si="1170"/>
        <v/>
      </c>
    </row>
    <row r="74936" spans="22:22" x14ac:dyDescent="0.35">
      <c r="V74936" s="5" t="str">
        <f t="shared" si="1170"/>
        <v/>
      </c>
    </row>
    <row r="74937" spans="22:22" x14ac:dyDescent="0.35">
      <c r="V74937" s="5" t="str">
        <f t="shared" si="1170"/>
        <v/>
      </c>
    </row>
    <row r="74938" spans="22:22" x14ac:dyDescent="0.35">
      <c r="V74938" s="5" t="str">
        <f t="shared" si="1170"/>
        <v/>
      </c>
    </row>
    <row r="74939" spans="22:22" x14ac:dyDescent="0.35">
      <c r="V74939" s="5" t="str">
        <f t="shared" si="1170"/>
        <v/>
      </c>
    </row>
    <row r="74940" spans="22:22" x14ac:dyDescent="0.35">
      <c r="V74940" s="5" t="str">
        <f t="shared" si="1170"/>
        <v/>
      </c>
    </row>
    <row r="74941" spans="22:22" x14ac:dyDescent="0.35">
      <c r="V74941" s="5" t="str">
        <f t="shared" si="1170"/>
        <v/>
      </c>
    </row>
    <row r="74942" spans="22:22" x14ac:dyDescent="0.35">
      <c r="V74942" s="5" t="str">
        <f t="shared" si="1170"/>
        <v/>
      </c>
    </row>
    <row r="74943" spans="22:22" x14ac:dyDescent="0.35">
      <c r="V74943" s="5" t="str">
        <f t="shared" si="1170"/>
        <v/>
      </c>
    </row>
    <row r="74944" spans="22:22" x14ac:dyDescent="0.35">
      <c r="V74944" s="5" t="str">
        <f t="shared" si="1170"/>
        <v/>
      </c>
    </row>
    <row r="74945" spans="22:22" x14ac:dyDescent="0.35">
      <c r="V74945" s="5" t="str">
        <f t="shared" si="1170"/>
        <v/>
      </c>
    </row>
    <row r="74946" spans="22:22" x14ac:dyDescent="0.35">
      <c r="V74946" s="5" t="str">
        <f t="shared" ref="V74946:V75009" si="1171">TRIM(CLEAN(SUBSTITUTE(A74946,CHAR(160)," ")))</f>
        <v/>
      </c>
    </row>
    <row r="74947" spans="22:22" x14ac:dyDescent="0.35">
      <c r="V74947" s="5" t="str">
        <f t="shared" si="1171"/>
        <v/>
      </c>
    </row>
    <row r="74948" spans="22:22" x14ac:dyDescent="0.35">
      <c r="V74948" s="5" t="str">
        <f t="shared" si="1171"/>
        <v/>
      </c>
    </row>
    <row r="74949" spans="22:22" x14ac:dyDescent="0.35">
      <c r="V74949" s="5" t="str">
        <f t="shared" si="1171"/>
        <v/>
      </c>
    </row>
    <row r="74950" spans="22:22" x14ac:dyDescent="0.35">
      <c r="V74950" s="5" t="str">
        <f t="shared" si="1171"/>
        <v/>
      </c>
    </row>
    <row r="74951" spans="22:22" x14ac:dyDescent="0.35">
      <c r="V74951" s="5" t="str">
        <f t="shared" si="1171"/>
        <v/>
      </c>
    </row>
    <row r="74952" spans="22:22" x14ac:dyDescent="0.35">
      <c r="V74952" s="5" t="str">
        <f t="shared" si="1171"/>
        <v/>
      </c>
    </row>
    <row r="74953" spans="22:22" x14ac:dyDescent="0.35">
      <c r="V74953" s="5" t="str">
        <f t="shared" si="1171"/>
        <v/>
      </c>
    </row>
    <row r="74954" spans="22:22" x14ac:dyDescent="0.35">
      <c r="V74954" s="5" t="str">
        <f t="shared" si="1171"/>
        <v/>
      </c>
    </row>
    <row r="74955" spans="22:22" x14ac:dyDescent="0.35">
      <c r="V74955" s="5" t="str">
        <f t="shared" si="1171"/>
        <v/>
      </c>
    </row>
    <row r="74956" spans="22:22" x14ac:dyDescent="0.35">
      <c r="V74956" s="5" t="str">
        <f t="shared" si="1171"/>
        <v/>
      </c>
    </row>
    <row r="74957" spans="22:22" x14ac:dyDescent="0.35">
      <c r="V74957" s="5" t="str">
        <f t="shared" si="1171"/>
        <v/>
      </c>
    </row>
    <row r="74958" spans="22:22" x14ac:dyDescent="0.35">
      <c r="V74958" s="5" t="str">
        <f t="shared" si="1171"/>
        <v/>
      </c>
    </row>
    <row r="74959" spans="22:22" x14ac:dyDescent="0.35">
      <c r="V74959" s="5" t="str">
        <f t="shared" si="1171"/>
        <v/>
      </c>
    </row>
    <row r="74960" spans="22:22" x14ac:dyDescent="0.35">
      <c r="V74960" s="5" t="str">
        <f t="shared" si="1171"/>
        <v/>
      </c>
    </row>
    <row r="74961" spans="22:22" x14ac:dyDescent="0.35">
      <c r="V74961" s="5" t="str">
        <f t="shared" si="1171"/>
        <v/>
      </c>
    </row>
    <row r="74962" spans="22:22" x14ac:dyDescent="0.35">
      <c r="V74962" s="5" t="str">
        <f t="shared" si="1171"/>
        <v/>
      </c>
    </row>
    <row r="74963" spans="22:22" x14ac:dyDescent="0.35">
      <c r="V74963" s="5" t="str">
        <f t="shared" si="1171"/>
        <v/>
      </c>
    </row>
    <row r="74964" spans="22:22" x14ac:dyDescent="0.35">
      <c r="V74964" s="5" t="str">
        <f t="shared" si="1171"/>
        <v/>
      </c>
    </row>
    <row r="74965" spans="22:22" x14ac:dyDescent="0.35">
      <c r="V74965" s="5" t="str">
        <f t="shared" si="1171"/>
        <v/>
      </c>
    </row>
    <row r="74966" spans="22:22" x14ac:dyDescent="0.35">
      <c r="V74966" s="5" t="str">
        <f t="shared" si="1171"/>
        <v/>
      </c>
    </row>
    <row r="74967" spans="22:22" x14ac:dyDescent="0.35">
      <c r="V74967" s="5" t="str">
        <f t="shared" si="1171"/>
        <v/>
      </c>
    </row>
    <row r="74968" spans="22:22" x14ac:dyDescent="0.35">
      <c r="V74968" s="5" t="str">
        <f t="shared" si="1171"/>
        <v/>
      </c>
    </row>
    <row r="74969" spans="22:22" x14ac:dyDescent="0.35">
      <c r="V74969" s="5" t="str">
        <f t="shared" si="1171"/>
        <v/>
      </c>
    </row>
    <row r="74970" spans="22:22" x14ac:dyDescent="0.35">
      <c r="V74970" s="5" t="str">
        <f t="shared" si="1171"/>
        <v/>
      </c>
    </row>
    <row r="74971" spans="22:22" x14ac:dyDescent="0.35">
      <c r="V74971" s="5" t="str">
        <f t="shared" si="1171"/>
        <v/>
      </c>
    </row>
    <row r="74972" spans="22:22" x14ac:dyDescent="0.35">
      <c r="V74972" s="5" t="str">
        <f t="shared" si="1171"/>
        <v/>
      </c>
    </row>
    <row r="74973" spans="22:22" x14ac:dyDescent="0.35">
      <c r="V74973" s="5" t="str">
        <f t="shared" si="1171"/>
        <v/>
      </c>
    </row>
    <row r="74974" spans="22:22" x14ac:dyDescent="0.35">
      <c r="V74974" s="5" t="str">
        <f t="shared" si="1171"/>
        <v/>
      </c>
    </row>
    <row r="74975" spans="22:22" x14ac:dyDescent="0.35">
      <c r="V74975" s="5" t="str">
        <f t="shared" si="1171"/>
        <v/>
      </c>
    </row>
    <row r="74976" spans="22:22" x14ac:dyDescent="0.35">
      <c r="V74976" s="5" t="str">
        <f t="shared" si="1171"/>
        <v/>
      </c>
    </row>
    <row r="74977" spans="22:22" x14ac:dyDescent="0.35">
      <c r="V74977" s="5" t="str">
        <f t="shared" si="1171"/>
        <v/>
      </c>
    </row>
    <row r="74978" spans="22:22" x14ac:dyDescent="0.35">
      <c r="V74978" s="5" t="str">
        <f t="shared" si="1171"/>
        <v/>
      </c>
    </row>
    <row r="74979" spans="22:22" x14ac:dyDescent="0.35">
      <c r="V74979" s="5" t="str">
        <f t="shared" si="1171"/>
        <v/>
      </c>
    </row>
    <row r="74980" spans="22:22" x14ac:dyDescent="0.35">
      <c r="V74980" s="5" t="str">
        <f t="shared" si="1171"/>
        <v/>
      </c>
    </row>
    <row r="74981" spans="22:22" x14ac:dyDescent="0.35">
      <c r="V74981" s="5" t="str">
        <f t="shared" si="1171"/>
        <v/>
      </c>
    </row>
    <row r="74982" spans="22:22" x14ac:dyDescent="0.35">
      <c r="V74982" s="5" t="str">
        <f t="shared" si="1171"/>
        <v/>
      </c>
    </row>
    <row r="74983" spans="22:22" x14ac:dyDescent="0.35">
      <c r="V74983" s="5" t="str">
        <f t="shared" si="1171"/>
        <v/>
      </c>
    </row>
    <row r="74984" spans="22:22" x14ac:dyDescent="0.35">
      <c r="V74984" s="5" t="str">
        <f t="shared" si="1171"/>
        <v/>
      </c>
    </row>
    <row r="74985" spans="22:22" x14ac:dyDescent="0.35">
      <c r="V74985" s="5" t="str">
        <f t="shared" si="1171"/>
        <v/>
      </c>
    </row>
    <row r="74986" spans="22:22" x14ac:dyDescent="0.35">
      <c r="V74986" s="5" t="str">
        <f t="shared" si="1171"/>
        <v/>
      </c>
    </row>
    <row r="74987" spans="22:22" x14ac:dyDescent="0.35">
      <c r="V74987" s="5" t="str">
        <f t="shared" si="1171"/>
        <v/>
      </c>
    </row>
    <row r="74988" spans="22:22" x14ac:dyDescent="0.35">
      <c r="V74988" s="5" t="str">
        <f t="shared" si="1171"/>
        <v/>
      </c>
    </row>
    <row r="74989" spans="22:22" x14ac:dyDescent="0.35">
      <c r="V74989" s="5" t="str">
        <f t="shared" si="1171"/>
        <v/>
      </c>
    </row>
    <row r="74990" spans="22:22" x14ac:dyDescent="0.35">
      <c r="V74990" s="5" t="str">
        <f t="shared" si="1171"/>
        <v/>
      </c>
    </row>
    <row r="74991" spans="22:22" x14ac:dyDescent="0.35">
      <c r="V74991" s="5" t="str">
        <f t="shared" si="1171"/>
        <v/>
      </c>
    </row>
    <row r="74992" spans="22:22" x14ac:dyDescent="0.35">
      <c r="V74992" s="5" t="str">
        <f t="shared" si="1171"/>
        <v/>
      </c>
    </row>
    <row r="74993" spans="22:22" x14ac:dyDescent="0.35">
      <c r="V74993" s="5" t="str">
        <f t="shared" si="1171"/>
        <v/>
      </c>
    </row>
    <row r="74994" spans="22:22" x14ac:dyDescent="0.35">
      <c r="V74994" s="5" t="str">
        <f t="shared" si="1171"/>
        <v/>
      </c>
    </row>
    <row r="74995" spans="22:22" x14ac:dyDescent="0.35">
      <c r="V74995" s="5" t="str">
        <f t="shared" si="1171"/>
        <v/>
      </c>
    </row>
    <row r="74996" spans="22:22" x14ac:dyDescent="0.35">
      <c r="V74996" s="5" t="str">
        <f t="shared" si="1171"/>
        <v/>
      </c>
    </row>
    <row r="74997" spans="22:22" x14ac:dyDescent="0.35">
      <c r="V74997" s="5" t="str">
        <f t="shared" si="1171"/>
        <v/>
      </c>
    </row>
    <row r="74998" spans="22:22" x14ac:dyDescent="0.35">
      <c r="V74998" s="5" t="str">
        <f t="shared" si="1171"/>
        <v/>
      </c>
    </row>
    <row r="74999" spans="22:22" x14ac:dyDescent="0.35">
      <c r="V74999" s="5" t="str">
        <f t="shared" si="1171"/>
        <v/>
      </c>
    </row>
    <row r="75000" spans="22:22" x14ac:dyDescent="0.35">
      <c r="V75000" s="5" t="str">
        <f t="shared" si="1171"/>
        <v/>
      </c>
    </row>
    <row r="75001" spans="22:22" x14ac:dyDescent="0.35">
      <c r="V75001" s="5" t="str">
        <f t="shared" si="1171"/>
        <v/>
      </c>
    </row>
    <row r="75002" spans="22:22" x14ac:dyDescent="0.35">
      <c r="V75002" s="5" t="str">
        <f t="shared" si="1171"/>
        <v/>
      </c>
    </row>
    <row r="75003" spans="22:22" x14ac:dyDescent="0.35">
      <c r="V75003" s="5" t="str">
        <f t="shared" si="1171"/>
        <v/>
      </c>
    </row>
    <row r="75004" spans="22:22" x14ac:dyDescent="0.35">
      <c r="V75004" s="5" t="str">
        <f t="shared" si="1171"/>
        <v/>
      </c>
    </row>
    <row r="75005" spans="22:22" x14ac:dyDescent="0.35">
      <c r="V75005" s="5" t="str">
        <f t="shared" si="1171"/>
        <v/>
      </c>
    </row>
    <row r="75006" spans="22:22" x14ac:dyDescent="0.35">
      <c r="V75006" s="5" t="str">
        <f t="shared" si="1171"/>
        <v/>
      </c>
    </row>
    <row r="75007" spans="22:22" x14ac:dyDescent="0.35">
      <c r="V75007" s="5" t="str">
        <f t="shared" si="1171"/>
        <v/>
      </c>
    </row>
    <row r="75008" spans="22:22" x14ac:dyDescent="0.35">
      <c r="V75008" s="5" t="str">
        <f t="shared" si="1171"/>
        <v/>
      </c>
    </row>
    <row r="75009" spans="22:22" x14ac:dyDescent="0.35">
      <c r="V75009" s="5" t="str">
        <f t="shared" si="1171"/>
        <v/>
      </c>
    </row>
    <row r="75010" spans="22:22" x14ac:dyDescent="0.35">
      <c r="V75010" s="5" t="str">
        <f t="shared" ref="V75010:V75073" si="1172">TRIM(CLEAN(SUBSTITUTE(A75010,CHAR(160)," ")))</f>
        <v/>
      </c>
    </row>
    <row r="75011" spans="22:22" x14ac:dyDescent="0.35">
      <c r="V75011" s="5" t="str">
        <f t="shared" si="1172"/>
        <v/>
      </c>
    </row>
    <row r="75012" spans="22:22" x14ac:dyDescent="0.35">
      <c r="V75012" s="5" t="str">
        <f t="shared" si="1172"/>
        <v/>
      </c>
    </row>
    <row r="75013" spans="22:22" x14ac:dyDescent="0.35">
      <c r="V75013" s="5" t="str">
        <f t="shared" si="1172"/>
        <v/>
      </c>
    </row>
    <row r="75014" spans="22:22" x14ac:dyDescent="0.35">
      <c r="V75014" s="5" t="str">
        <f t="shared" si="1172"/>
        <v/>
      </c>
    </row>
    <row r="75015" spans="22:22" x14ac:dyDescent="0.35">
      <c r="V75015" s="5" t="str">
        <f t="shared" si="1172"/>
        <v/>
      </c>
    </row>
    <row r="75016" spans="22:22" x14ac:dyDescent="0.35">
      <c r="V75016" s="5" t="str">
        <f t="shared" si="1172"/>
        <v/>
      </c>
    </row>
    <row r="75017" spans="22:22" x14ac:dyDescent="0.35">
      <c r="V75017" s="5" t="str">
        <f t="shared" si="1172"/>
        <v/>
      </c>
    </row>
    <row r="75018" spans="22:22" x14ac:dyDescent="0.35">
      <c r="V75018" s="5" t="str">
        <f t="shared" si="1172"/>
        <v/>
      </c>
    </row>
    <row r="75019" spans="22:22" x14ac:dyDescent="0.35">
      <c r="V75019" s="5" t="str">
        <f t="shared" si="1172"/>
        <v/>
      </c>
    </row>
    <row r="75020" spans="22:22" x14ac:dyDescent="0.35">
      <c r="V75020" s="5" t="str">
        <f t="shared" si="1172"/>
        <v/>
      </c>
    </row>
    <row r="75021" spans="22:22" x14ac:dyDescent="0.35">
      <c r="V75021" s="5" t="str">
        <f t="shared" si="1172"/>
        <v/>
      </c>
    </row>
    <row r="75022" spans="22:22" x14ac:dyDescent="0.35">
      <c r="V75022" s="5" t="str">
        <f t="shared" si="1172"/>
        <v/>
      </c>
    </row>
    <row r="75023" spans="22:22" x14ac:dyDescent="0.35">
      <c r="V75023" s="5" t="str">
        <f t="shared" si="1172"/>
        <v/>
      </c>
    </row>
    <row r="75024" spans="22:22" x14ac:dyDescent="0.35">
      <c r="V75024" s="5" t="str">
        <f t="shared" si="1172"/>
        <v/>
      </c>
    </row>
    <row r="75025" spans="22:22" x14ac:dyDescent="0.35">
      <c r="V75025" s="5" t="str">
        <f t="shared" si="1172"/>
        <v/>
      </c>
    </row>
    <row r="75026" spans="22:22" x14ac:dyDescent="0.35">
      <c r="V75026" s="5" t="str">
        <f t="shared" si="1172"/>
        <v/>
      </c>
    </row>
    <row r="75027" spans="22:22" x14ac:dyDescent="0.35">
      <c r="V75027" s="5" t="str">
        <f t="shared" si="1172"/>
        <v/>
      </c>
    </row>
    <row r="75028" spans="22:22" x14ac:dyDescent="0.35">
      <c r="V75028" s="5" t="str">
        <f t="shared" si="1172"/>
        <v/>
      </c>
    </row>
    <row r="75029" spans="22:22" x14ac:dyDescent="0.35">
      <c r="V75029" s="5" t="str">
        <f t="shared" si="1172"/>
        <v/>
      </c>
    </row>
    <row r="75030" spans="22:22" x14ac:dyDescent="0.35">
      <c r="V75030" s="5" t="str">
        <f t="shared" si="1172"/>
        <v/>
      </c>
    </row>
    <row r="75031" spans="22:22" x14ac:dyDescent="0.35">
      <c r="V75031" s="5" t="str">
        <f t="shared" si="1172"/>
        <v/>
      </c>
    </row>
    <row r="75032" spans="22:22" x14ac:dyDescent="0.35">
      <c r="V75032" s="5" t="str">
        <f t="shared" si="1172"/>
        <v/>
      </c>
    </row>
    <row r="75033" spans="22:22" x14ac:dyDescent="0.35">
      <c r="V75033" s="5" t="str">
        <f t="shared" si="1172"/>
        <v/>
      </c>
    </row>
    <row r="75034" spans="22:22" x14ac:dyDescent="0.35">
      <c r="V75034" s="5" t="str">
        <f t="shared" si="1172"/>
        <v/>
      </c>
    </row>
    <row r="75035" spans="22:22" x14ac:dyDescent="0.35">
      <c r="V75035" s="5" t="str">
        <f t="shared" si="1172"/>
        <v/>
      </c>
    </row>
    <row r="75036" spans="22:22" x14ac:dyDescent="0.35">
      <c r="V75036" s="5" t="str">
        <f t="shared" si="1172"/>
        <v/>
      </c>
    </row>
    <row r="75037" spans="22:22" x14ac:dyDescent="0.35">
      <c r="V75037" s="5" t="str">
        <f t="shared" si="1172"/>
        <v/>
      </c>
    </row>
    <row r="75038" spans="22:22" x14ac:dyDescent="0.35">
      <c r="V75038" s="5" t="str">
        <f t="shared" si="1172"/>
        <v/>
      </c>
    </row>
    <row r="75039" spans="22:22" x14ac:dyDescent="0.35">
      <c r="V75039" s="5" t="str">
        <f t="shared" si="1172"/>
        <v/>
      </c>
    </row>
    <row r="75040" spans="22:22" x14ac:dyDescent="0.35">
      <c r="V75040" s="5" t="str">
        <f t="shared" si="1172"/>
        <v/>
      </c>
    </row>
    <row r="75041" spans="22:22" x14ac:dyDescent="0.35">
      <c r="V75041" s="5" t="str">
        <f t="shared" si="1172"/>
        <v/>
      </c>
    </row>
    <row r="75042" spans="22:22" x14ac:dyDescent="0.35">
      <c r="V75042" s="5" t="str">
        <f t="shared" si="1172"/>
        <v/>
      </c>
    </row>
    <row r="75043" spans="22:22" x14ac:dyDescent="0.35">
      <c r="V75043" s="5" t="str">
        <f t="shared" si="1172"/>
        <v/>
      </c>
    </row>
    <row r="75044" spans="22:22" x14ac:dyDescent="0.35">
      <c r="V75044" s="5" t="str">
        <f t="shared" si="1172"/>
        <v/>
      </c>
    </row>
    <row r="75045" spans="22:22" x14ac:dyDescent="0.35">
      <c r="V75045" s="5" t="str">
        <f t="shared" si="1172"/>
        <v/>
      </c>
    </row>
    <row r="75046" spans="22:22" x14ac:dyDescent="0.35">
      <c r="V75046" s="5" t="str">
        <f t="shared" si="1172"/>
        <v/>
      </c>
    </row>
    <row r="75047" spans="22:22" x14ac:dyDescent="0.35">
      <c r="V75047" s="5" t="str">
        <f t="shared" si="1172"/>
        <v/>
      </c>
    </row>
    <row r="75048" spans="22:22" x14ac:dyDescent="0.35">
      <c r="V75048" s="5" t="str">
        <f t="shared" si="1172"/>
        <v/>
      </c>
    </row>
    <row r="75049" spans="22:22" x14ac:dyDescent="0.35">
      <c r="V75049" s="5" t="str">
        <f t="shared" si="1172"/>
        <v/>
      </c>
    </row>
    <row r="75050" spans="22:22" x14ac:dyDescent="0.35">
      <c r="V75050" s="5" t="str">
        <f t="shared" si="1172"/>
        <v/>
      </c>
    </row>
    <row r="75051" spans="22:22" x14ac:dyDescent="0.35">
      <c r="V75051" s="5" t="str">
        <f t="shared" si="1172"/>
        <v/>
      </c>
    </row>
    <row r="75052" spans="22:22" x14ac:dyDescent="0.35">
      <c r="V75052" s="5" t="str">
        <f t="shared" si="1172"/>
        <v/>
      </c>
    </row>
    <row r="75053" spans="22:22" x14ac:dyDescent="0.35">
      <c r="V75053" s="5" t="str">
        <f t="shared" si="1172"/>
        <v/>
      </c>
    </row>
    <row r="75054" spans="22:22" x14ac:dyDescent="0.35">
      <c r="V75054" s="5" t="str">
        <f t="shared" si="1172"/>
        <v/>
      </c>
    </row>
    <row r="75055" spans="22:22" x14ac:dyDescent="0.35">
      <c r="V75055" s="5" t="str">
        <f t="shared" si="1172"/>
        <v/>
      </c>
    </row>
    <row r="75056" spans="22:22" x14ac:dyDescent="0.35">
      <c r="V75056" s="5" t="str">
        <f t="shared" si="1172"/>
        <v/>
      </c>
    </row>
    <row r="75057" spans="22:22" x14ac:dyDescent="0.35">
      <c r="V75057" s="5" t="str">
        <f t="shared" si="1172"/>
        <v/>
      </c>
    </row>
    <row r="75058" spans="22:22" x14ac:dyDescent="0.35">
      <c r="V75058" s="5" t="str">
        <f t="shared" si="1172"/>
        <v/>
      </c>
    </row>
    <row r="75059" spans="22:22" x14ac:dyDescent="0.35">
      <c r="V75059" s="5" t="str">
        <f t="shared" si="1172"/>
        <v/>
      </c>
    </row>
    <row r="75060" spans="22:22" x14ac:dyDescent="0.35">
      <c r="V75060" s="5" t="str">
        <f t="shared" si="1172"/>
        <v/>
      </c>
    </row>
    <row r="75061" spans="22:22" x14ac:dyDescent="0.35">
      <c r="V75061" s="5" t="str">
        <f t="shared" si="1172"/>
        <v/>
      </c>
    </row>
    <row r="75062" spans="22:22" x14ac:dyDescent="0.35">
      <c r="V75062" s="5" t="str">
        <f t="shared" si="1172"/>
        <v/>
      </c>
    </row>
    <row r="75063" spans="22:22" x14ac:dyDescent="0.35">
      <c r="V75063" s="5" t="str">
        <f t="shared" si="1172"/>
        <v/>
      </c>
    </row>
    <row r="75064" spans="22:22" x14ac:dyDescent="0.35">
      <c r="V75064" s="5" t="str">
        <f t="shared" si="1172"/>
        <v/>
      </c>
    </row>
    <row r="75065" spans="22:22" x14ac:dyDescent="0.35">
      <c r="V75065" s="5" t="str">
        <f t="shared" si="1172"/>
        <v/>
      </c>
    </row>
    <row r="75066" spans="22:22" x14ac:dyDescent="0.35">
      <c r="V75066" s="5" t="str">
        <f t="shared" si="1172"/>
        <v/>
      </c>
    </row>
    <row r="75067" spans="22:22" x14ac:dyDescent="0.35">
      <c r="V75067" s="5" t="str">
        <f t="shared" si="1172"/>
        <v/>
      </c>
    </row>
    <row r="75068" spans="22:22" x14ac:dyDescent="0.35">
      <c r="V75068" s="5" t="str">
        <f t="shared" si="1172"/>
        <v/>
      </c>
    </row>
    <row r="75069" spans="22:22" x14ac:dyDescent="0.35">
      <c r="V75069" s="5" t="str">
        <f t="shared" si="1172"/>
        <v/>
      </c>
    </row>
    <row r="75070" spans="22:22" x14ac:dyDescent="0.35">
      <c r="V75070" s="5" t="str">
        <f t="shared" si="1172"/>
        <v/>
      </c>
    </row>
    <row r="75071" spans="22:22" x14ac:dyDescent="0.35">
      <c r="V75071" s="5" t="str">
        <f t="shared" si="1172"/>
        <v/>
      </c>
    </row>
    <row r="75072" spans="22:22" x14ac:dyDescent="0.35">
      <c r="V75072" s="5" t="str">
        <f t="shared" si="1172"/>
        <v/>
      </c>
    </row>
    <row r="75073" spans="22:22" x14ac:dyDescent="0.35">
      <c r="V75073" s="5" t="str">
        <f t="shared" si="1172"/>
        <v/>
      </c>
    </row>
    <row r="75074" spans="22:22" x14ac:dyDescent="0.35">
      <c r="V75074" s="5" t="str">
        <f t="shared" ref="V75074:V75137" si="1173">TRIM(CLEAN(SUBSTITUTE(A75074,CHAR(160)," ")))</f>
        <v/>
      </c>
    </row>
    <row r="75075" spans="22:22" x14ac:dyDescent="0.35">
      <c r="V75075" s="5" t="str">
        <f t="shared" si="1173"/>
        <v/>
      </c>
    </row>
    <row r="75076" spans="22:22" x14ac:dyDescent="0.35">
      <c r="V75076" s="5" t="str">
        <f t="shared" si="1173"/>
        <v/>
      </c>
    </row>
    <row r="75077" spans="22:22" x14ac:dyDescent="0.35">
      <c r="V75077" s="5" t="str">
        <f t="shared" si="1173"/>
        <v/>
      </c>
    </row>
    <row r="75078" spans="22:22" x14ac:dyDescent="0.35">
      <c r="V75078" s="5" t="str">
        <f t="shared" si="1173"/>
        <v/>
      </c>
    </row>
    <row r="75079" spans="22:22" x14ac:dyDescent="0.35">
      <c r="V75079" s="5" t="str">
        <f t="shared" si="1173"/>
        <v/>
      </c>
    </row>
    <row r="75080" spans="22:22" x14ac:dyDescent="0.35">
      <c r="V75080" s="5" t="str">
        <f t="shared" si="1173"/>
        <v/>
      </c>
    </row>
    <row r="75081" spans="22:22" x14ac:dyDescent="0.35">
      <c r="V75081" s="5" t="str">
        <f t="shared" si="1173"/>
        <v/>
      </c>
    </row>
    <row r="75082" spans="22:22" x14ac:dyDescent="0.35">
      <c r="V75082" s="5" t="str">
        <f t="shared" si="1173"/>
        <v/>
      </c>
    </row>
    <row r="75083" spans="22:22" x14ac:dyDescent="0.35">
      <c r="V75083" s="5" t="str">
        <f t="shared" si="1173"/>
        <v/>
      </c>
    </row>
    <row r="75084" spans="22:22" x14ac:dyDescent="0.35">
      <c r="V75084" s="5" t="str">
        <f t="shared" si="1173"/>
        <v/>
      </c>
    </row>
    <row r="75085" spans="22:22" x14ac:dyDescent="0.35">
      <c r="V75085" s="5" t="str">
        <f t="shared" si="1173"/>
        <v/>
      </c>
    </row>
    <row r="75086" spans="22:22" x14ac:dyDescent="0.35">
      <c r="V75086" s="5" t="str">
        <f t="shared" si="1173"/>
        <v/>
      </c>
    </row>
    <row r="75087" spans="22:22" x14ac:dyDescent="0.35">
      <c r="V75087" s="5" t="str">
        <f t="shared" si="1173"/>
        <v/>
      </c>
    </row>
    <row r="75088" spans="22:22" x14ac:dyDescent="0.35">
      <c r="V75088" s="5" t="str">
        <f t="shared" si="1173"/>
        <v/>
      </c>
    </row>
    <row r="75089" spans="22:22" x14ac:dyDescent="0.35">
      <c r="V75089" s="5" t="str">
        <f t="shared" si="1173"/>
        <v/>
      </c>
    </row>
    <row r="75090" spans="22:22" x14ac:dyDescent="0.35">
      <c r="V75090" s="5" t="str">
        <f t="shared" si="1173"/>
        <v/>
      </c>
    </row>
    <row r="75091" spans="22:22" x14ac:dyDescent="0.35">
      <c r="V75091" s="5" t="str">
        <f t="shared" si="1173"/>
        <v/>
      </c>
    </row>
    <row r="75092" spans="22:22" x14ac:dyDescent="0.35">
      <c r="V75092" s="5" t="str">
        <f t="shared" si="1173"/>
        <v/>
      </c>
    </row>
    <row r="75093" spans="22:22" x14ac:dyDescent="0.35">
      <c r="V75093" s="5" t="str">
        <f t="shared" si="1173"/>
        <v/>
      </c>
    </row>
    <row r="75094" spans="22:22" x14ac:dyDescent="0.35">
      <c r="V75094" s="5" t="str">
        <f t="shared" si="1173"/>
        <v/>
      </c>
    </row>
    <row r="75095" spans="22:22" x14ac:dyDescent="0.35">
      <c r="V75095" s="5" t="str">
        <f t="shared" si="1173"/>
        <v/>
      </c>
    </row>
    <row r="75096" spans="22:22" x14ac:dyDescent="0.35">
      <c r="V75096" s="5" t="str">
        <f t="shared" si="1173"/>
        <v/>
      </c>
    </row>
    <row r="75097" spans="22:22" x14ac:dyDescent="0.35">
      <c r="V75097" s="5" t="str">
        <f t="shared" si="1173"/>
        <v/>
      </c>
    </row>
    <row r="75098" spans="22:22" x14ac:dyDescent="0.35">
      <c r="V75098" s="5" t="str">
        <f t="shared" si="1173"/>
        <v/>
      </c>
    </row>
    <row r="75099" spans="22:22" x14ac:dyDescent="0.35">
      <c r="V75099" s="5" t="str">
        <f t="shared" si="1173"/>
        <v/>
      </c>
    </row>
    <row r="75100" spans="22:22" x14ac:dyDescent="0.35">
      <c r="V75100" s="5" t="str">
        <f t="shared" si="1173"/>
        <v/>
      </c>
    </row>
    <row r="75101" spans="22:22" x14ac:dyDescent="0.35">
      <c r="V75101" s="5" t="str">
        <f t="shared" si="1173"/>
        <v/>
      </c>
    </row>
    <row r="75102" spans="22:22" x14ac:dyDescent="0.35">
      <c r="V75102" s="5" t="str">
        <f t="shared" si="1173"/>
        <v/>
      </c>
    </row>
    <row r="75103" spans="22:22" x14ac:dyDescent="0.35">
      <c r="V75103" s="5" t="str">
        <f t="shared" si="1173"/>
        <v/>
      </c>
    </row>
    <row r="75104" spans="22:22" x14ac:dyDescent="0.35">
      <c r="V75104" s="5" t="str">
        <f t="shared" si="1173"/>
        <v/>
      </c>
    </row>
    <row r="75105" spans="22:22" x14ac:dyDescent="0.35">
      <c r="V75105" s="5" t="str">
        <f t="shared" si="1173"/>
        <v/>
      </c>
    </row>
    <row r="75106" spans="22:22" x14ac:dyDescent="0.35">
      <c r="V75106" s="5" t="str">
        <f t="shared" si="1173"/>
        <v/>
      </c>
    </row>
    <row r="75107" spans="22:22" x14ac:dyDescent="0.35">
      <c r="V75107" s="5" t="str">
        <f t="shared" si="1173"/>
        <v/>
      </c>
    </row>
    <row r="75108" spans="22:22" x14ac:dyDescent="0.35">
      <c r="V75108" s="5" t="str">
        <f t="shared" si="1173"/>
        <v/>
      </c>
    </row>
    <row r="75109" spans="22:22" x14ac:dyDescent="0.35">
      <c r="V75109" s="5" t="str">
        <f t="shared" si="1173"/>
        <v/>
      </c>
    </row>
    <row r="75110" spans="22:22" x14ac:dyDescent="0.35">
      <c r="V75110" s="5" t="str">
        <f t="shared" si="1173"/>
        <v/>
      </c>
    </row>
    <row r="75111" spans="22:22" x14ac:dyDescent="0.35">
      <c r="V75111" s="5" t="str">
        <f t="shared" si="1173"/>
        <v/>
      </c>
    </row>
    <row r="75112" spans="22:22" x14ac:dyDescent="0.35">
      <c r="V75112" s="5" t="str">
        <f t="shared" si="1173"/>
        <v/>
      </c>
    </row>
    <row r="75113" spans="22:22" x14ac:dyDescent="0.35">
      <c r="V75113" s="5" t="str">
        <f t="shared" si="1173"/>
        <v/>
      </c>
    </row>
    <row r="75114" spans="22:22" x14ac:dyDescent="0.35">
      <c r="V75114" s="5" t="str">
        <f t="shared" si="1173"/>
        <v/>
      </c>
    </row>
    <row r="75115" spans="22:22" x14ac:dyDescent="0.35">
      <c r="V75115" s="5" t="str">
        <f t="shared" si="1173"/>
        <v/>
      </c>
    </row>
    <row r="75116" spans="22:22" x14ac:dyDescent="0.35">
      <c r="V75116" s="5" t="str">
        <f t="shared" si="1173"/>
        <v/>
      </c>
    </row>
    <row r="75117" spans="22:22" x14ac:dyDescent="0.35">
      <c r="V75117" s="5" t="str">
        <f t="shared" si="1173"/>
        <v/>
      </c>
    </row>
    <row r="75118" spans="22:22" x14ac:dyDescent="0.35">
      <c r="V75118" s="5" t="str">
        <f t="shared" si="1173"/>
        <v/>
      </c>
    </row>
    <row r="75119" spans="22:22" x14ac:dyDescent="0.35">
      <c r="V75119" s="5" t="str">
        <f t="shared" si="1173"/>
        <v/>
      </c>
    </row>
    <row r="75120" spans="22:22" x14ac:dyDescent="0.35">
      <c r="V75120" s="5" t="str">
        <f t="shared" si="1173"/>
        <v/>
      </c>
    </row>
    <row r="75121" spans="22:22" x14ac:dyDescent="0.35">
      <c r="V75121" s="5" t="str">
        <f t="shared" si="1173"/>
        <v/>
      </c>
    </row>
    <row r="75122" spans="22:22" x14ac:dyDescent="0.35">
      <c r="V75122" s="5" t="str">
        <f t="shared" si="1173"/>
        <v/>
      </c>
    </row>
    <row r="75123" spans="22:22" x14ac:dyDescent="0.35">
      <c r="V75123" s="5" t="str">
        <f t="shared" si="1173"/>
        <v/>
      </c>
    </row>
    <row r="75124" spans="22:22" x14ac:dyDescent="0.35">
      <c r="V75124" s="5" t="str">
        <f t="shared" si="1173"/>
        <v/>
      </c>
    </row>
    <row r="75125" spans="22:22" x14ac:dyDescent="0.35">
      <c r="V75125" s="5" t="str">
        <f t="shared" si="1173"/>
        <v/>
      </c>
    </row>
    <row r="75126" spans="22:22" x14ac:dyDescent="0.35">
      <c r="V75126" s="5" t="str">
        <f t="shared" si="1173"/>
        <v/>
      </c>
    </row>
    <row r="75127" spans="22:22" x14ac:dyDescent="0.35">
      <c r="V75127" s="5" t="str">
        <f t="shared" si="1173"/>
        <v/>
      </c>
    </row>
    <row r="75128" spans="22:22" x14ac:dyDescent="0.35">
      <c r="V75128" s="5" t="str">
        <f t="shared" si="1173"/>
        <v/>
      </c>
    </row>
    <row r="75129" spans="22:22" x14ac:dyDescent="0.35">
      <c r="V75129" s="5" t="str">
        <f t="shared" si="1173"/>
        <v/>
      </c>
    </row>
    <row r="75130" spans="22:22" x14ac:dyDescent="0.35">
      <c r="V75130" s="5" t="str">
        <f t="shared" si="1173"/>
        <v/>
      </c>
    </row>
    <row r="75131" spans="22:22" x14ac:dyDescent="0.35">
      <c r="V75131" s="5" t="str">
        <f t="shared" si="1173"/>
        <v/>
      </c>
    </row>
    <row r="75132" spans="22:22" x14ac:dyDescent="0.35">
      <c r="V75132" s="5" t="str">
        <f t="shared" si="1173"/>
        <v/>
      </c>
    </row>
    <row r="75133" spans="22:22" x14ac:dyDescent="0.35">
      <c r="V75133" s="5" t="str">
        <f t="shared" si="1173"/>
        <v/>
      </c>
    </row>
    <row r="75134" spans="22:22" x14ac:dyDescent="0.35">
      <c r="V75134" s="5" t="str">
        <f t="shared" si="1173"/>
        <v/>
      </c>
    </row>
    <row r="75135" spans="22:22" x14ac:dyDescent="0.35">
      <c r="V75135" s="5" t="str">
        <f t="shared" si="1173"/>
        <v/>
      </c>
    </row>
    <row r="75136" spans="22:22" x14ac:dyDescent="0.35">
      <c r="V75136" s="5" t="str">
        <f t="shared" si="1173"/>
        <v/>
      </c>
    </row>
    <row r="75137" spans="22:22" x14ac:dyDescent="0.35">
      <c r="V75137" s="5" t="str">
        <f t="shared" si="1173"/>
        <v/>
      </c>
    </row>
    <row r="75138" spans="22:22" x14ac:dyDescent="0.35">
      <c r="V75138" s="5" t="str">
        <f t="shared" ref="V75138:V75201" si="1174">TRIM(CLEAN(SUBSTITUTE(A75138,CHAR(160)," ")))</f>
        <v/>
      </c>
    </row>
    <row r="75139" spans="22:22" x14ac:dyDescent="0.35">
      <c r="V75139" s="5" t="str">
        <f t="shared" si="1174"/>
        <v/>
      </c>
    </row>
    <row r="75140" spans="22:22" x14ac:dyDescent="0.35">
      <c r="V75140" s="5" t="str">
        <f t="shared" si="1174"/>
        <v/>
      </c>
    </row>
    <row r="75141" spans="22:22" x14ac:dyDescent="0.35">
      <c r="V75141" s="5" t="str">
        <f t="shared" si="1174"/>
        <v/>
      </c>
    </row>
    <row r="75142" spans="22:22" x14ac:dyDescent="0.35">
      <c r="V75142" s="5" t="str">
        <f t="shared" si="1174"/>
        <v/>
      </c>
    </row>
    <row r="75143" spans="22:22" x14ac:dyDescent="0.35">
      <c r="V75143" s="5" t="str">
        <f t="shared" si="1174"/>
        <v/>
      </c>
    </row>
    <row r="75144" spans="22:22" x14ac:dyDescent="0.35">
      <c r="V75144" s="5" t="str">
        <f t="shared" si="1174"/>
        <v/>
      </c>
    </row>
    <row r="75145" spans="22:22" x14ac:dyDescent="0.35">
      <c r="V75145" s="5" t="str">
        <f t="shared" si="1174"/>
        <v/>
      </c>
    </row>
    <row r="75146" spans="22:22" x14ac:dyDescent="0.35">
      <c r="V75146" s="5" t="str">
        <f t="shared" si="1174"/>
        <v/>
      </c>
    </row>
    <row r="75147" spans="22:22" x14ac:dyDescent="0.35">
      <c r="V75147" s="5" t="str">
        <f t="shared" si="1174"/>
        <v/>
      </c>
    </row>
    <row r="75148" spans="22:22" x14ac:dyDescent="0.35">
      <c r="V75148" s="5" t="str">
        <f t="shared" si="1174"/>
        <v/>
      </c>
    </row>
    <row r="75149" spans="22:22" x14ac:dyDescent="0.35">
      <c r="V75149" s="5" t="str">
        <f t="shared" si="1174"/>
        <v/>
      </c>
    </row>
    <row r="75150" spans="22:22" x14ac:dyDescent="0.35">
      <c r="V75150" s="5" t="str">
        <f t="shared" si="1174"/>
        <v/>
      </c>
    </row>
    <row r="75151" spans="22:22" x14ac:dyDescent="0.35">
      <c r="V75151" s="5" t="str">
        <f t="shared" si="1174"/>
        <v/>
      </c>
    </row>
    <row r="75152" spans="22:22" x14ac:dyDescent="0.35">
      <c r="V75152" s="5" t="str">
        <f t="shared" si="1174"/>
        <v/>
      </c>
    </row>
    <row r="75153" spans="22:22" x14ac:dyDescent="0.35">
      <c r="V75153" s="5" t="str">
        <f t="shared" si="1174"/>
        <v/>
      </c>
    </row>
    <row r="75154" spans="22:22" x14ac:dyDescent="0.35">
      <c r="V75154" s="5" t="str">
        <f t="shared" si="1174"/>
        <v/>
      </c>
    </row>
    <row r="75155" spans="22:22" x14ac:dyDescent="0.35">
      <c r="V75155" s="5" t="str">
        <f t="shared" si="1174"/>
        <v/>
      </c>
    </row>
    <row r="75156" spans="22:22" x14ac:dyDescent="0.35">
      <c r="V75156" s="5" t="str">
        <f t="shared" si="1174"/>
        <v/>
      </c>
    </row>
    <row r="75157" spans="22:22" x14ac:dyDescent="0.35">
      <c r="V75157" s="5" t="str">
        <f t="shared" si="1174"/>
        <v/>
      </c>
    </row>
    <row r="75158" spans="22:22" x14ac:dyDescent="0.35">
      <c r="V75158" s="5" t="str">
        <f t="shared" si="1174"/>
        <v/>
      </c>
    </row>
    <row r="75159" spans="22:22" x14ac:dyDescent="0.35">
      <c r="V75159" s="5" t="str">
        <f t="shared" si="1174"/>
        <v/>
      </c>
    </row>
    <row r="75160" spans="22:22" x14ac:dyDescent="0.35">
      <c r="V75160" s="5" t="str">
        <f t="shared" si="1174"/>
        <v/>
      </c>
    </row>
    <row r="75161" spans="22:22" x14ac:dyDescent="0.35">
      <c r="V75161" s="5" t="str">
        <f t="shared" si="1174"/>
        <v/>
      </c>
    </row>
    <row r="75162" spans="22:22" x14ac:dyDescent="0.35">
      <c r="V75162" s="5" t="str">
        <f t="shared" si="1174"/>
        <v/>
      </c>
    </row>
    <row r="75163" spans="22:22" x14ac:dyDescent="0.35">
      <c r="V75163" s="5" t="str">
        <f t="shared" si="1174"/>
        <v/>
      </c>
    </row>
    <row r="75164" spans="22:22" x14ac:dyDescent="0.35">
      <c r="V75164" s="5" t="str">
        <f t="shared" si="1174"/>
        <v/>
      </c>
    </row>
    <row r="75165" spans="22:22" x14ac:dyDescent="0.35">
      <c r="V75165" s="5" t="str">
        <f t="shared" si="1174"/>
        <v/>
      </c>
    </row>
    <row r="75166" spans="22:22" x14ac:dyDescent="0.35">
      <c r="V75166" s="5" t="str">
        <f t="shared" si="1174"/>
        <v/>
      </c>
    </row>
    <row r="75167" spans="22:22" x14ac:dyDescent="0.35">
      <c r="V75167" s="5" t="str">
        <f t="shared" si="1174"/>
        <v/>
      </c>
    </row>
    <row r="75168" spans="22:22" x14ac:dyDescent="0.35">
      <c r="V75168" s="5" t="str">
        <f t="shared" si="1174"/>
        <v/>
      </c>
    </row>
    <row r="75169" spans="22:22" x14ac:dyDescent="0.35">
      <c r="V75169" s="5" t="str">
        <f t="shared" si="1174"/>
        <v/>
      </c>
    </row>
    <row r="75170" spans="22:22" x14ac:dyDescent="0.35">
      <c r="V75170" s="5" t="str">
        <f t="shared" si="1174"/>
        <v/>
      </c>
    </row>
    <row r="75171" spans="22:22" x14ac:dyDescent="0.35">
      <c r="V75171" s="5" t="str">
        <f t="shared" si="1174"/>
        <v/>
      </c>
    </row>
    <row r="75172" spans="22:22" x14ac:dyDescent="0.35">
      <c r="V75172" s="5" t="str">
        <f t="shared" si="1174"/>
        <v/>
      </c>
    </row>
    <row r="75173" spans="22:22" x14ac:dyDescent="0.35">
      <c r="V75173" s="5" t="str">
        <f t="shared" si="1174"/>
        <v/>
      </c>
    </row>
    <row r="75174" spans="22:22" x14ac:dyDescent="0.35">
      <c r="V75174" s="5" t="str">
        <f t="shared" si="1174"/>
        <v/>
      </c>
    </row>
    <row r="75175" spans="22:22" x14ac:dyDescent="0.35">
      <c r="V75175" s="5" t="str">
        <f t="shared" si="1174"/>
        <v/>
      </c>
    </row>
    <row r="75176" spans="22:22" x14ac:dyDescent="0.35">
      <c r="V75176" s="5" t="str">
        <f t="shared" si="1174"/>
        <v/>
      </c>
    </row>
    <row r="75177" spans="22:22" x14ac:dyDescent="0.35">
      <c r="V75177" s="5" t="str">
        <f t="shared" si="1174"/>
        <v/>
      </c>
    </row>
    <row r="75178" spans="22:22" x14ac:dyDescent="0.35">
      <c r="V75178" s="5" t="str">
        <f t="shared" si="1174"/>
        <v/>
      </c>
    </row>
    <row r="75179" spans="22:22" x14ac:dyDescent="0.35">
      <c r="V75179" s="5" t="str">
        <f t="shared" si="1174"/>
        <v/>
      </c>
    </row>
    <row r="75180" spans="22:22" x14ac:dyDescent="0.35">
      <c r="V75180" s="5" t="str">
        <f t="shared" si="1174"/>
        <v/>
      </c>
    </row>
    <row r="75181" spans="22:22" x14ac:dyDescent="0.35">
      <c r="V75181" s="5" t="str">
        <f t="shared" si="1174"/>
        <v/>
      </c>
    </row>
    <row r="75182" spans="22:22" x14ac:dyDescent="0.35">
      <c r="V75182" s="5" t="str">
        <f t="shared" si="1174"/>
        <v/>
      </c>
    </row>
    <row r="75183" spans="22:22" x14ac:dyDescent="0.35">
      <c r="V75183" s="5" t="str">
        <f t="shared" si="1174"/>
        <v/>
      </c>
    </row>
    <row r="75184" spans="22:22" x14ac:dyDescent="0.35">
      <c r="V75184" s="5" t="str">
        <f t="shared" si="1174"/>
        <v/>
      </c>
    </row>
    <row r="75185" spans="22:22" x14ac:dyDescent="0.35">
      <c r="V75185" s="5" t="str">
        <f t="shared" si="1174"/>
        <v/>
      </c>
    </row>
    <row r="75186" spans="22:22" x14ac:dyDescent="0.35">
      <c r="V75186" s="5" t="str">
        <f t="shared" si="1174"/>
        <v/>
      </c>
    </row>
    <row r="75187" spans="22:22" x14ac:dyDescent="0.35">
      <c r="V75187" s="5" t="str">
        <f t="shared" si="1174"/>
        <v/>
      </c>
    </row>
    <row r="75188" spans="22:22" x14ac:dyDescent="0.35">
      <c r="V75188" s="5" t="str">
        <f t="shared" si="1174"/>
        <v/>
      </c>
    </row>
    <row r="75189" spans="22:22" x14ac:dyDescent="0.35">
      <c r="V75189" s="5" t="str">
        <f t="shared" si="1174"/>
        <v/>
      </c>
    </row>
    <row r="75190" spans="22:22" x14ac:dyDescent="0.35">
      <c r="V75190" s="5" t="str">
        <f t="shared" si="1174"/>
        <v/>
      </c>
    </row>
    <row r="75191" spans="22:22" x14ac:dyDescent="0.35">
      <c r="V75191" s="5" t="str">
        <f t="shared" si="1174"/>
        <v/>
      </c>
    </row>
    <row r="75192" spans="22:22" x14ac:dyDescent="0.35">
      <c r="V75192" s="5" t="str">
        <f t="shared" si="1174"/>
        <v/>
      </c>
    </row>
    <row r="75193" spans="22:22" x14ac:dyDescent="0.35">
      <c r="V75193" s="5" t="str">
        <f t="shared" si="1174"/>
        <v/>
      </c>
    </row>
    <row r="75194" spans="22:22" x14ac:dyDescent="0.35">
      <c r="V75194" s="5" t="str">
        <f t="shared" si="1174"/>
        <v/>
      </c>
    </row>
    <row r="75195" spans="22:22" x14ac:dyDescent="0.35">
      <c r="V75195" s="5" t="str">
        <f t="shared" si="1174"/>
        <v/>
      </c>
    </row>
    <row r="75196" spans="22:22" x14ac:dyDescent="0.35">
      <c r="V75196" s="5" t="str">
        <f t="shared" si="1174"/>
        <v/>
      </c>
    </row>
    <row r="75197" spans="22:22" x14ac:dyDescent="0.35">
      <c r="V75197" s="5" t="str">
        <f t="shared" si="1174"/>
        <v/>
      </c>
    </row>
    <row r="75198" spans="22:22" x14ac:dyDescent="0.35">
      <c r="V75198" s="5" t="str">
        <f t="shared" si="1174"/>
        <v/>
      </c>
    </row>
    <row r="75199" spans="22:22" x14ac:dyDescent="0.35">
      <c r="V75199" s="5" t="str">
        <f t="shared" si="1174"/>
        <v/>
      </c>
    </row>
    <row r="75200" spans="22:22" x14ac:dyDescent="0.35">
      <c r="V75200" s="5" t="str">
        <f t="shared" si="1174"/>
        <v/>
      </c>
    </row>
    <row r="75201" spans="22:22" x14ac:dyDescent="0.35">
      <c r="V75201" s="5" t="str">
        <f t="shared" si="1174"/>
        <v/>
      </c>
    </row>
    <row r="75202" spans="22:22" x14ac:dyDescent="0.35">
      <c r="V75202" s="5" t="str">
        <f t="shared" ref="V75202:V75265" si="1175">TRIM(CLEAN(SUBSTITUTE(A75202,CHAR(160)," ")))</f>
        <v/>
      </c>
    </row>
    <row r="75203" spans="22:22" x14ac:dyDescent="0.35">
      <c r="V75203" s="5" t="str">
        <f t="shared" si="1175"/>
        <v/>
      </c>
    </row>
    <row r="75204" spans="22:22" x14ac:dyDescent="0.35">
      <c r="V75204" s="5" t="str">
        <f t="shared" si="1175"/>
        <v/>
      </c>
    </row>
    <row r="75205" spans="22:22" x14ac:dyDescent="0.35">
      <c r="V75205" s="5" t="str">
        <f t="shared" si="1175"/>
        <v/>
      </c>
    </row>
    <row r="75206" spans="22:22" x14ac:dyDescent="0.35">
      <c r="V75206" s="5" t="str">
        <f t="shared" si="1175"/>
        <v/>
      </c>
    </row>
    <row r="75207" spans="22:22" x14ac:dyDescent="0.35">
      <c r="V75207" s="5" t="str">
        <f t="shared" si="1175"/>
        <v/>
      </c>
    </row>
    <row r="75208" spans="22:22" x14ac:dyDescent="0.35">
      <c r="V75208" s="5" t="str">
        <f t="shared" si="1175"/>
        <v/>
      </c>
    </row>
    <row r="75209" spans="22:22" x14ac:dyDescent="0.35">
      <c r="V75209" s="5" t="str">
        <f t="shared" si="1175"/>
        <v/>
      </c>
    </row>
    <row r="75210" spans="22:22" x14ac:dyDescent="0.35">
      <c r="V75210" s="5" t="str">
        <f t="shared" si="1175"/>
        <v/>
      </c>
    </row>
    <row r="75211" spans="22:22" x14ac:dyDescent="0.35">
      <c r="V75211" s="5" t="str">
        <f t="shared" si="1175"/>
        <v/>
      </c>
    </row>
    <row r="75212" spans="22:22" x14ac:dyDescent="0.35">
      <c r="V75212" s="5" t="str">
        <f t="shared" si="1175"/>
        <v/>
      </c>
    </row>
    <row r="75213" spans="22:22" x14ac:dyDescent="0.35">
      <c r="V75213" s="5" t="str">
        <f t="shared" si="1175"/>
        <v/>
      </c>
    </row>
    <row r="75214" spans="22:22" x14ac:dyDescent="0.35">
      <c r="V75214" s="5" t="str">
        <f t="shared" si="1175"/>
        <v/>
      </c>
    </row>
    <row r="75215" spans="22:22" x14ac:dyDescent="0.35">
      <c r="V75215" s="5" t="str">
        <f t="shared" si="1175"/>
        <v/>
      </c>
    </row>
    <row r="75216" spans="22:22" x14ac:dyDescent="0.35">
      <c r="V75216" s="5" t="str">
        <f t="shared" si="1175"/>
        <v/>
      </c>
    </row>
    <row r="75217" spans="22:22" x14ac:dyDescent="0.35">
      <c r="V75217" s="5" t="str">
        <f t="shared" si="1175"/>
        <v/>
      </c>
    </row>
    <row r="75218" spans="22:22" x14ac:dyDescent="0.35">
      <c r="V75218" s="5" t="str">
        <f t="shared" si="1175"/>
        <v/>
      </c>
    </row>
    <row r="75219" spans="22:22" x14ac:dyDescent="0.35">
      <c r="V75219" s="5" t="str">
        <f t="shared" si="1175"/>
        <v/>
      </c>
    </row>
    <row r="75220" spans="22:22" x14ac:dyDescent="0.35">
      <c r="V75220" s="5" t="str">
        <f t="shared" si="1175"/>
        <v/>
      </c>
    </row>
    <row r="75221" spans="22:22" x14ac:dyDescent="0.35">
      <c r="V75221" s="5" t="str">
        <f t="shared" si="1175"/>
        <v/>
      </c>
    </row>
    <row r="75222" spans="22:22" x14ac:dyDescent="0.35">
      <c r="V75222" s="5" t="str">
        <f t="shared" si="1175"/>
        <v/>
      </c>
    </row>
    <row r="75223" spans="22:22" x14ac:dyDescent="0.35">
      <c r="V75223" s="5" t="str">
        <f t="shared" si="1175"/>
        <v/>
      </c>
    </row>
    <row r="75224" spans="22:22" x14ac:dyDescent="0.35">
      <c r="V75224" s="5" t="str">
        <f t="shared" si="1175"/>
        <v/>
      </c>
    </row>
    <row r="75225" spans="22:22" x14ac:dyDescent="0.35">
      <c r="V75225" s="5" t="str">
        <f t="shared" si="1175"/>
        <v/>
      </c>
    </row>
    <row r="75226" spans="22:22" x14ac:dyDescent="0.35">
      <c r="V75226" s="5" t="str">
        <f t="shared" si="1175"/>
        <v/>
      </c>
    </row>
    <row r="75227" spans="22:22" x14ac:dyDescent="0.35">
      <c r="V75227" s="5" t="str">
        <f t="shared" si="1175"/>
        <v/>
      </c>
    </row>
    <row r="75228" spans="22:22" x14ac:dyDescent="0.35">
      <c r="V75228" s="5" t="str">
        <f t="shared" si="1175"/>
        <v/>
      </c>
    </row>
    <row r="75229" spans="22:22" x14ac:dyDescent="0.35">
      <c r="V75229" s="5" t="str">
        <f t="shared" si="1175"/>
        <v/>
      </c>
    </row>
    <row r="75230" spans="22:22" x14ac:dyDescent="0.35">
      <c r="V75230" s="5" t="str">
        <f t="shared" si="1175"/>
        <v/>
      </c>
    </row>
    <row r="75231" spans="22:22" x14ac:dyDescent="0.35">
      <c r="V75231" s="5" t="str">
        <f t="shared" si="1175"/>
        <v/>
      </c>
    </row>
    <row r="75232" spans="22:22" x14ac:dyDescent="0.35">
      <c r="V75232" s="5" t="str">
        <f t="shared" si="1175"/>
        <v/>
      </c>
    </row>
    <row r="75233" spans="22:22" x14ac:dyDescent="0.35">
      <c r="V75233" s="5" t="str">
        <f t="shared" si="1175"/>
        <v/>
      </c>
    </row>
    <row r="75234" spans="22:22" x14ac:dyDescent="0.35">
      <c r="V75234" s="5" t="str">
        <f t="shared" si="1175"/>
        <v/>
      </c>
    </row>
    <row r="75235" spans="22:22" x14ac:dyDescent="0.35">
      <c r="V75235" s="5" t="str">
        <f t="shared" si="1175"/>
        <v/>
      </c>
    </row>
    <row r="75236" spans="22:22" x14ac:dyDescent="0.35">
      <c r="V75236" s="5" t="str">
        <f t="shared" si="1175"/>
        <v/>
      </c>
    </row>
    <row r="75237" spans="22:22" x14ac:dyDescent="0.35">
      <c r="V75237" s="5" t="str">
        <f t="shared" si="1175"/>
        <v/>
      </c>
    </row>
    <row r="75238" spans="22:22" x14ac:dyDescent="0.35">
      <c r="V75238" s="5" t="str">
        <f t="shared" si="1175"/>
        <v/>
      </c>
    </row>
    <row r="75239" spans="22:22" x14ac:dyDescent="0.35">
      <c r="V75239" s="5" t="str">
        <f t="shared" si="1175"/>
        <v/>
      </c>
    </row>
    <row r="75240" spans="22:22" x14ac:dyDescent="0.35">
      <c r="V75240" s="5" t="str">
        <f t="shared" si="1175"/>
        <v/>
      </c>
    </row>
    <row r="75241" spans="22:22" x14ac:dyDescent="0.35">
      <c r="V75241" s="5" t="str">
        <f t="shared" si="1175"/>
        <v/>
      </c>
    </row>
    <row r="75242" spans="22:22" x14ac:dyDescent="0.35">
      <c r="V75242" s="5" t="str">
        <f t="shared" si="1175"/>
        <v/>
      </c>
    </row>
    <row r="75243" spans="22:22" x14ac:dyDescent="0.35">
      <c r="V75243" s="5" t="str">
        <f t="shared" si="1175"/>
        <v/>
      </c>
    </row>
    <row r="75244" spans="22:22" x14ac:dyDescent="0.35">
      <c r="V75244" s="5" t="str">
        <f t="shared" si="1175"/>
        <v/>
      </c>
    </row>
    <row r="75245" spans="22:22" x14ac:dyDescent="0.35">
      <c r="V75245" s="5" t="str">
        <f t="shared" si="1175"/>
        <v/>
      </c>
    </row>
    <row r="75246" spans="22:22" x14ac:dyDescent="0.35">
      <c r="V75246" s="5" t="str">
        <f t="shared" si="1175"/>
        <v/>
      </c>
    </row>
    <row r="75247" spans="22:22" x14ac:dyDescent="0.35">
      <c r="V75247" s="5" t="str">
        <f t="shared" si="1175"/>
        <v/>
      </c>
    </row>
    <row r="75248" spans="22:22" x14ac:dyDescent="0.35">
      <c r="V75248" s="5" t="str">
        <f t="shared" si="1175"/>
        <v/>
      </c>
    </row>
    <row r="75249" spans="22:22" x14ac:dyDescent="0.35">
      <c r="V75249" s="5" t="str">
        <f t="shared" si="1175"/>
        <v/>
      </c>
    </row>
    <row r="75250" spans="22:22" x14ac:dyDescent="0.35">
      <c r="V75250" s="5" t="str">
        <f t="shared" si="1175"/>
        <v/>
      </c>
    </row>
    <row r="75251" spans="22:22" x14ac:dyDescent="0.35">
      <c r="V75251" s="5" t="str">
        <f t="shared" si="1175"/>
        <v/>
      </c>
    </row>
    <row r="75252" spans="22:22" x14ac:dyDescent="0.35">
      <c r="V75252" s="5" t="str">
        <f t="shared" si="1175"/>
        <v/>
      </c>
    </row>
    <row r="75253" spans="22:22" x14ac:dyDescent="0.35">
      <c r="V75253" s="5" t="str">
        <f t="shared" si="1175"/>
        <v/>
      </c>
    </row>
    <row r="75254" spans="22:22" x14ac:dyDescent="0.35">
      <c r="V75254" s="5" t="str">
        <f t="shared" si="1175"/>
        <v/>
      </c>
    </row>
    <row r="75255" spans="22:22" x14ac:dyDescent="0.35">
      <c r="V75255" s="5" t="str">
        <f t="shared" si="1175"/>
        <v/>
      </c>
    </row>
    <row r="75256" spans="22:22" x14ac:dyDescent="0.35">
      <c r="V75256" s="5" t="str">
        <f t="shared" si="1175"/>
        <v/>
      </c>
    </row>
    <row r="75257" spans="22:22" x14ac:dyDescent="0.35">
      <c r="V75257" s="5" t="str">
        <f t="shared" si="1175"/>
        <v/>
      </c>
    </row>
    <row r="75258" spans="22:22" x14ac:dyDescent="0.35">
      <c r="V75258" s="5" t="str">
        <f t="shared" si="1175"/>
        <v/>
      </c>
    </row>
    <row r="75259" spans="22:22" x14ac:dyDescent="0.35">
      <c r="V75259" s="5" t="str">
        <f t="shared" si="1175"/>
        <v/>
      </c>
    </row>
    <row r="75260" spans="22:22" x14ac:dyDescent="0.35">
      <c r="V75260" s="5" t="str">
        <f t="shared" si="1175"/>
        <v/>
      </c>
    </row>
    <row r="75261" spans="22:22" x14ac:dyDescent="0.35">
      <c r="V75261" s="5" t="str">
        <f t="shared" si="1175"/>
        <v/>
      </c>
    </row>
    <row r="75262" spans="22:22" x14ac:dyDescent="0.35">
      <c r="V75262" s="5" t="str">
        <f t="shared" si="1175"/>
        <v/>
      </c>
    </row>
    <row r="75263" spans="22:22" x14ac:dyDescent="0.35">
      <c r="V75263" s="5" t="str">
        <f t="shared" si="1175"/>
        <v/>
      </c>
    </row>
    <row r="75264" spans="22:22" x14ac:dyDescent="0.35">
      <c r="V75264" s="5" t="str">
        <f t="shared" si="1175"/>
        <v/>
      </c>
    </row>
    <row r="75265" spans="22:22" x14ac:dyDescent="0.35">
      <c r="V75265" s="5" t="str">
        <f t="shared" si="1175"/>
        <v/>
      </c>
    </row>
    <row r="75266" spans="22:22" x14ac:dyDescent="0.35">
      <c r="V75266" s="5" t="str">
        <f t="shared" ref="V75266:V75329" si="1176">TRIM(CLEAN(SUBSTITUTE(A75266,CHAR(160)," ")))</f>
        <v/>
      </c>
    </row>
    <row r="75267" spans="22:22" x14ac:dyDescent="0.35">
      <c r="V75267" s="5" t="str">
        <f t="shared" si="1176"/>
        <v/>
      </c>
    </row>
    <row r="75268" spans="22:22" x14ac:dyDescent="0.35">
      <c r="V75268" s="5" t="str">
        <f t="shared" si="1176"/>
        <v/>
      </c>
    </row>
    <row r="75269" spans="22:22" x14ac:dyDescent="0.35">
      <c r="V75269" s="5" t="str">
        <f t="shared" si="1176"/>
        <v/>
      </c>
    </row>
    <row r="75270" spans="22:22" x14ac:dyDescent="0.35">
      <c r="V75270" s="5" t="str">
        <f t="shared" si="1176"/>
        <v/>
      </c>
    </row>
    <row r="75271" spans="22:22" x14ac:dyDescent="0.35">
      <c r="V75271" s="5" t="str">
        <f t="shared" si="1176"/>
        <v/>
      </c>
    </row>
    <row r="75272" spans="22:22" x14ac:dyDescent="0.35">
      <c r="V75272" s="5" t="str">
        <f t="shared" si="1176"/>
        <v/>
      </c>
    </row>
    <row r="75273" spans="22:22" x14ac:dyDescent="0.35">
      <c r="V75273" s="5" t="str">
        <f t="shared" si="1176"/>
        <v/>
      </c>
    </row>
    <row r="75274" spans="22:22" x14ac:dyDescent="0.35">
      <c r="V75274" s="5" t="str">
        <f t="shared" si="1176"/>
        <v/>
      </c>
    </row>
    <row r="75275" spans="22:22" x14ac:dyDescent="0.35">
      <c r="V75275" s="5" t="str">
        <f t="shared" si="1176"/>
        <v/>
      </c>
    </row>
    <row r="75276" spans="22:22" x14ac:dyDescent="0.35">
      <c r="V75276" s="5" t="str">
        <f t="shared" si="1176"/>
        <v/>
      </c>
    </row>
    <row r="75277" spans="22:22" x14ac:dyDescent="0.35">
      <c r="V75277" s="5" t="str">
        <f t="shared" si="1176"/>
        <v/>
      </c>
    </row>
    <row r="75278" spans="22:22" x14ac:dyDescent="0.35">
      <c r="V75278" s="5" t="str">
        <f t="shared" si="1176"/>
        <v/>
      </c>
    </row>
    <row r="75279" spans="22:22" x14ac:dyDescent="0.35">
      <c r="V75279" s="5" t="str">
        <f t="shared" si="1176"/>
        <v/>
      </c>
    </row>
    <row r="75280" spans="22:22" x14ac:dyDescent="0.35">
      <c r="V75280" s="5" t="str">
        <f t="shared" si="1176"/>
        <v/>
      </c>
    </row>
    <row r="75281" spans="22:22" x14ac:dyDescent="0.35">
      <c r="V75281" s="5" t="str">
        <f t="shared" si="1176"/>
        <v/>
      </c>
    </row>
    <row r="75282" spans="22:22" x14ac:dyDescent="0.35">
      <c r="V75282" s="5" t="str">
        <f t="shared" si="1176"/>
        <v/>
      </c>
    </row>
    <row r="75283" spans="22:22" x14ac:dyDescent="0.35">
      <c r="V75283" s="5" t="str">
        <f t="shared" si="1176"/>
        <v/>
      </c>
    </row>
    <row r="75284" spans="22:22" x14ac:dyDescent="0.35">
      <c r="V75284" s="5" t="str">
        <f t="shared" si="1176"/>
        <v/>
      </c>
    </row>
    <row r="75285" spans="22:22" x14ac:dyDescent="0.35">
      <c r="V75285" s="5" t="str">
        <f t="shared" si="1176"/>
        <v/>
      </c>
    </row>
    <row r="75286" spans="22:22" x14ac:dyDescent="0.35">
      <c r="V75286" s="5" t="str">
        <f t="shared" si="1176"/>
        <v/>
      </c>
    </row>
    <row r="75287" spans="22:22" x14ac:dyDescent="0.35">
      <c r="V75287" s="5" t="str">
        <f t="shared" si="1176"/>
        <v/>
      </c>
    </row>
    <row r="75288" spans="22:22" x14ac:dyDescent="0.35">
      <c r="V75288" s="5" t="str">
        <f t="shared" si="1176"/>
        <v/>
      </c>
    </row>
    <row r="75289" spans="22:22" x14ac:dyDescent="0.35">
      <c r="V75289" s="5" t="str">
        <f t="shared" si="1176"/>
        <v/>
      </c>
    </row>
    <row r="75290" spans="22:22" x14ac:dyDescent="0.35">
      <c r="V75290" s="5" t="str">
        <f t="shared" si="1176"/>
        <v/>
      </c>
    </row>
    <row r="75291" spans="22:22" x14ac:dyDescent="0.35">
      <c r="V75291" s="5" t="str">
        <f t="shared" si="1176"/>
        <v/>
      </c>
    </row>
    <row r="75292" spans="22:22" x14ac:dyDescent="0.35">
      <c r="V75292" s="5" t="str">
        <f t="shared" si="1176"/>
        <v/>
      </c>
    </row>
    <row r="75293" spans="22:22" x14ac:dyDescent="0.35">
      <c r="V75293" s="5" t="str">
        <f t="shared" si="1176"/>
        <v/>
      </c>
    </row>
    <row r="75294" spans="22:22" x14ac:dyDescent="0.35">
      <c r="V75294" s="5" t="str">
        <f t="shared" si="1176"/>
        <v/>
      </c>
    </row>
    <row r="75295" spans="22:22" x14ac:dyDescent="0.35">
      <c r="V75295" s="5" t="str">
        <f t="shared" si="1176"/>
        <v/>
      </c>
    </row>
    <row r="75296" spans="22:22" x14ac:dyDescent="0.35">
      <c r="V75296" s="5" t="str">
        <f t="shared" si="1176"/>
        <v/>
      </c>
    </row>
    <row r="75297" spans="22:22" x14ac:dyDescent="0.35">
      <c r="V75297" s="5" t="str">
        <f t="shared" si="1176"/>
        <v/>
      </c>
    </row>
    <row r="75298" spans="22:22" x14ac:dyDescent="0.35">
      <c r="V75298" s="5" t="str">
        <f t="shared" si="1176"/>
        <v/>
      </c>
    </row>
    <row r="75299" spans="22:22" x14ac:dyDescent="0.35">
      <c r="V75299" s="5" t="str">
        <f t="shared" si="1176"/>
        <v/>
      </c>
    </row>
    <row r="75300" spans="22:22" x14ac:dyDescent="0.35">
      <c r="V75300" s="5" t="str">
        <f t="shared" si="1176"/>
        <v/>
      </c>
    </row>
    <row r="75301" spans="22:22" x14ac:dyDescent="0.35">
      <c r="V75301" s="5" t="str">
        <f t="shared" si="1176"/>
        <v/>
      </c>
    </row>
    <row r="75302" spans="22:22" x14ac:dyDescent="0.35">
      <c r="V75302" s="5" t="str">
        <f t="shared" si="1176"/>
        <v/>
      </c>
    </row>
    <row r="75303" spans="22:22" x14ac:dyDescent="0.35">
      <c r="V75303" s="5" t="str">
        <f t="shared" si="1176"/>
        <v/>
      </c>
    </row>
    <row r="75304" spans="22:22" x14ac:dyDescent="0.35">
      <c r="V75304" s="5" t="str">
        <f t="shared" si="1176"/>
        <v/>
      </c>
    </row>
    <row r="75305" spans="22:22" x14ac:dyDescent="0.35">
      <c r="V75305" s="5" t="str">
        <f t="shared" si="1176"/>
        <v/>
      </c>
    </row>
    <row r="75306" spans="22:22" x14ac:dyDescent="0.35">
      <c r="V75306" s="5" t="str">
        <f t="shared" si="1176"/>
        <v/>
      </c>
    </row>
    <row r="75307" spans="22:22" x14ac:dyDescent="0.35">
      <c r="V75307" s="5" t="str">
        <f t="shared" si="1176"/>
        <v/>
      </c>
    </row>
    <row r="75308" spans="22:22" x14ac:dyDescent="0.35">
      <c r="V75308" s="5" t="str">
        <f t="shared" si="1176"/>
        <v/>
      </c>
    </row>
    <row r="75309" spans="22:22" x14ac:dyDescent="0.35">
      <c r="V75309" s="5" t="str">
        <f t="shared" si="1176"/>
        <v/>
      </c>
    </row>
    <row r="75310" spans="22:22" x14ac:dyDescent="0.35">
      <c r="V75310" s="5" t="str">
        <f t="shared" si="1176"/>
        <v/>
      </c>
    </row>
    <row r="75311" spans="22:22" x14ac:dyDescent="0.35">
      <c r="V75311" s="5" t="str">
        <f t="shared" si="1176"/>
        <v/>
      </c>
    </row>
    <row r="75312" spans="22:22" x14ac:dyDescent="0.35">
      <c r="V75312" s="5" t="str">
        <f t="shared" si="1176"/>
        <v/>
      </c>
    </row>
    <row r="75313" spans="22:22" x14ac:dyDescent="0.35">
      <c r="V75313" s="5" t="str">
        <f t="shared" si="1176"/>
        <v/>
      </c>
    </row>
    <row r="75314" spans="22:22" x14ac:dyDescent="0.35">
      <c r="V75314" s="5" t="str">
        <f t="shared" si="1176"/>
        <v/>
      </c>
    </row>
    <row r="75315" spans="22:22" x14ac:dyDescent="0.35">
      <c r="V75315" s="5" t="str">
        <f t="shared" si="1176"/>
        <v/>
      </c>
    </row>
    <row r="75316" spans="22:22" x14ac:dyDescent="0.35">
      <c r="V75316" s="5" t="str">
        <f t="shared" si="1176"/>
        <v/>
      </c>
    </row>
    <row r="75317" spans="22:22" x14ac:dyDescent="0.35">
      <c r="V75317" s="5" t="str">
        <f t="shared" si="1176"/>
        <v/>
      </c>
    </row>
    <row r="75318" spans="22:22" x14ac:dyDescent="0.35">
      <c r="V75318" s="5" t="str">
        <f t="shared" si="1176"/>
        <v/>
      </c>
    </row>
    <row r="75319" spans="22:22" x14ac:dyDescent="0.35">
      <c r="V75319" s="5" t="str">
        <f t="shared" si="1176"/>
        <v/>
      </c>
    </row>
    <row r="75320" spans="22:22" x14ac:dyDescent="0.35">
      <c r="V75320" s="5" t="str">
        <f t="shared" si="1176"/>
        <v/>
      </c>
    </row>
    <row r="75321" spans="22:22" x14ac:dyDescent="0.35">
      <c r="V75321" s="5" t="str">
        <f t="shared" si="1176"/>
        <v/>
      </c>
    </row>
    <row r="75322" spans="22:22" x14ac:dyDescent="0.35">
      <c r="V75322" s="5" t="str">
        <f t="shared" si="1176"/>
        <v/>
      </c>
    </row>
    <row r="75323" spans="22:22" x14ac:dyDescent="0.35">
      <c r="V75323" s="5" t="str">
        <f t="shared" si="1176"/>
        <v/>
      </c>
    </row>
    <row r="75324" spans="22:22" x14ac:dyDescent="0.35">
      <c r="V75324" s="5" t="str">
        <f t="shared" si="1176"/>
        <v/>
      </c>
    </row>
    <row r="75325" spans="22:22" x14ac:dyDescent="0.35">
      <c r="V75325" s="5" t="str">
        <f t="shared" si="1176"/>
        <v/>
      </c>
    </row>
    <row r="75326" spans="22:22" x14ac:dyDescent="0.35">
      <c r="V75326" s="5" t="str">
        <f t="shared" si="1176"/>
        <v/>
      </c>
    </row>
    <row r="75327" spans="22:22" x14ac:dyDescent="0.35">
      <c r="V75327" s="5" t="str">
        <f t="shared" si="1176"/>
        <v/>
      </c>
    </row>
    <row r="75328" spans="22:22" x14ac:dyDescent="0.35">
      <c r="V75328" s="5" t="str">
        <f t="shared" si="1176"/>
        <v/>
      </c>
    </row>
    <row r="75329" spans="22:22" x14ac:dyDescent="0.35">
      <c r="V75329" s="5" t="str">
        <f t="shared" si="1176"/>
        <v/>
      </c>
    </row>
    <row r="75330" spans="22:22" x14ac:dyDescent="0.35">
      <c r="V75330" s="5" t="str">
        <f t="shared" ref="V75330:V75393" si="1177">TRIM(CLEAN(SUBSTITUTE(A75330,CHAR(160)," ")))</f>
        <v/>
      </c>
    </row>
    <row r="75331" spans="22:22" x14ac:dyDescent="0.35">
      <c r="V75331" s="5" t="str">
        <f t="shared" si="1177"/>
        <v/>
      </c>
    </row>
    <row r="75332" spans="22:22" x14ac:dyDescent="0.35">
      <c r="V75332" s="5" t="str">
        <f t="shared" si="1177"/>
        <v/>
      </c>
    </row>
    <row r="75333" spans="22:22" x14ac:dyDescent="0.35">
      <c r="V75333" s="5" t="str">
        <f t="shared" si="1177"/>
        <v/>
      </c>
    </row>
    <row r="75334" spans="22:22" x14ac:dyDescent="0.35">
      <c r="V75334" s="5" t="str">
        <f t="shared" si="1177"/>
        <v/>
      </c>
    </row>
    <row r="75335" spans="22:22" x14ac:dyDescent="0.35">
      <c r="V75335" s="5" t="str">
        <f t="shared" si="1177"/>
        <v/>
      </c>
    </row>
    <row r="75336" spans="22:22" x14ac:dyDescent="0.35">
      <c r="V75336" s="5" t="str">
        <f t="shared" si="1177"/>
        <v/>
      </c>
    </row>
    <row r="75337" spans="22:22" x14ac:dyDescent="0.35">
      <c r="V75337" s="5" t="str">
        <f t="shared" si="1177"/>
        <v/>
      </c>
    </row>
    <row r="75338" spans="22:22" x14ac:dyDescent="0.35">
      <c r="V75338" s="5" t="str">
        <f t="shared" si="1177"/>
        <v/>
      </c>
    </row>
    <row r="75339" spans="22:22" x14ac:dyDescent="0.35">
      <c r="V75339" s="5" t="str">
        <f t="shared" si="1177"/>
        <v/>
      </c>
    </row>
    <row r="75340" spans="22:22" x14ac:dyDescent="0.35">
      <c r="V75340" s="5" t="str">
        <f t="shared" si="1177"/>
        <v/>
      </c>
    </row>
    <row r="75341" spans="22:22" x14ac:dyDescent="0.35">
      <c r="V75341" s="5" t="str">
        <f t="shared" si="1177"/>
        <v/>
      </c>
    </row>
    <row r="75342" spans="22:22" x14ac:dyDescent="0.35">
      <c r="V75342" s="5" t="str">
        <f t="shared" si="1177"/>
        <v/>
      </c>
    </row>
    <row r="75343" spans="22:22" x14ac:dyDescent="0.35">
      <c r="V75343" s="5" t="str">
        <f t="shared" si="1177"/>
        <v/>
      </c>
    </row>
    <row r="75344" spans="22:22" x14ac:dyDescent="0.35">
      <c r="V75344" s="5" t="str">
        <f t="shared" si="1177"/>
        <v/>
      </c>
    </row>
    <row r="75345" spans="22:22" x14ac:dyDescent="0.35">
      <c r="V75345" s="5" t="str">
        <f t="shared" si="1177"/>
        <v/>
      </c>
    </row>
    <row r="75346" spans="22:22" x14ac:dyDescent="0.35">
      <c r="V75346" s="5" t="str">
        <f t="shared" si="1177"/>
        <v/>
      </c>
    </row>
    <row r="75347" spans="22:22" x14ac:dyDescent="0.35">
      <c r="V75347" s="5" t="str">
        <f t="shared" si="1177"/>
        <v/>
      </c>
    </row>
    <row r="75348" spans="22:22" x14ac:dyDescent="0.35">
      <c r="V75348" s="5" t="str">
        <f t="shared" si="1177"/>
        <v/>
      </c>
    </row>
    <row r="75349" spans="22:22" x14ac:dyDescent="0.35">
      <c r="V75349" s="5" t="str">
        <f t="shared" si="1177"/>
        <v/>
      </c>
    </row>
    <row r="75350" spans="22:22" x14ac:dyDescent="0.35">
      <c r="V75350" s="5" t="str">
        <f t="shared" si="1177"/>
        <v/>
      </c>
    </row>
    <row r="75351" spans="22:22" x14ac:dyDescent="0.35">
      <c r="V75351" s="5" t="str">
        <f t="shared" si="1177"/>
        <v/>
      </c>
    </row>
    <row r="75352" spans="22:22" x14ac:dyDescent="0.35">
      <c r="V75352" s="5" t="str">
        <f t="shared" si="1177"/>
        <v/>
      </c>
    </row>
    <row r="75353" spans="22:22" x14ac:dyDescent="0.35">
      <c r="V75353" s="5" t="str">
        <f t="shared" si="1177"/>
        <v/>
      </c>
    </row>
    <row r="75354" spans="22:22" x14ac:dyDescent="0.35">
      <c r="V75354" s="5" t="str">
        <f t="shared" si="1177"/>
        <v/>
      </c>
    </row>
    <row r="75355" spans="22:22" x14ac:dyDescent="0.35">
      <c r="V75355" s="5" t="str">
        <f t="shared" si="1177"/>
        <v/>
      </c>
    </row>
    <row r="75356" spans="22:22" x14ac:dyDescent="0.35">
      <c r="V75356" s="5" t="str">
        <f t="shared" si="1177"/>
        <v/>
      </c>
    </row>
    <row r="75357" spans="22:22" x14ac:dyDescent="0.35">
      <c r="V75357" s="5" t="str">
        <f t="shared" si="1177"/>
        <v/>
      </c>
    </row>
    <row r="75358" spans="22:22" x14ac:dyDescent="0.35">
      <c r="V75358" s="5" t="str">
        <f t="shared" si="1177"/>
        <v/>
      </c>
    </row>
    <row r="75359" spans="22:22" x14ac:dyDescent="0.35">
      <c r="V75359" s="5" t="str">
        <f t="shared" si="1177"/>
        <v/>
      </c>
    </row>
    <row r="75360" spans="22:22" x14ac:dyDescent="0.35">
      <c r="V75360" s="5" t="str">
        <f t="shared" si="1177"/>
        <v/>
      </c>
    </row>
    <row r="75361" spans="22:22" x14ac:dyDescent="0.35">
      <c r="V75361" s="5" t="str">
        <f t="shared" si="1177"/>
        <v/>
      </c>
    </row>
    <row r="75362" spans="22:22" x14ac:dyDescent="0.35">
      <c r="V75362" s="5" t="str">
        <f t="shared" si="1177"/>
        <v/>
      </c>
    </row>
    <row r="75363" spans="22:22" x14ac:dyDescent="0.35">
      <c r="V75363" s="5" t="str">
        <f t="shared" si="1177"/>
        <v/>
      </c>
    </row>
    <row r="75364" spans="22:22" x14ac:dyDescent="0.35">
      <c r="V75364" s="5" t="str">
        <f t="shared" si="1177"/>
        <v/>
      </c>
    </row>
    <row r="75365" spans="22:22" x14ac:dyDescent="0.35">
      <c r="V75365" s="5" t="str">
        <f t="shared" si="1177"/>
        <v/>
      </c>
    </row>
    <row r="75366" spans="22:22" x14ac:dyDescent="0.35">
      <c r="V75366" s="5" t="str">
        <f t="shared" si="1177"/>
        <v/>
      </c>
    </row>
    <row r="75367" spans="22:22" x14ac:dyDescent="0.35">
      <c r="V75367" s="5" t="str">
        <f t="shared" si="1177"/>
        <v/>
      </c>
    </row>
    <row r="75368" spans="22:22" x14ac:dyDescent="0.35">
      <c r="V75368" s="5" t="str">
        <f t="shared" si="1177"/>
        <v/>
      </c>
    </row>
    <row r="75369" spans="22:22" x14ac:dyDescent="0.35">
      <c r="V75369" s="5" t="str">
        <f t="shared" si="1177"/>
        <v/>
      </c>
    </row>
    <row r="75370" spans="22:22" x14ac:dyDescent="0.35">
      <c r="V75370" s="5" t="str">
        <f t="shared" si="1177"/>
        <v/>
      </c>
    </row>
    <row r="75371" spans="22:22" x14ac:dyDescent="0.35">
      <c r="V75371" s="5" t="str">
        <f t="shared" si="1177"/>
        <v/>
      </c>
    </row>
    <row r="75372" spans="22:22" x14ac:dyDescent="0.35">
      <c r="V75372" s="5" t="str">
        <f t="shared" si="1177"/>
        <v/>
      </c>
    </row>
    <row r="75373" spans="22:22" x14ac:dyDescent="0.35">
      <c r="V75373" s="5" t="str">
        <f t="shared" si="1177"/>
        <v/>
      </c>
    </row>
    <row r="75374" spans="22:22" x14ac:dyDescent="0.35">
      <c r="V75374" s="5" t="str">
        <f t="shared" si="1177"/>
        <v/>
      </c>
    </row>
    <row r="75375" spans="22:22" x14ac:dyDescent="0.35">
      <c r="V75375" s="5" t="str">
        <f t="shared" si="1177"/>
        <v/>
      </c>
    </row>
    <row r="75376" spans="22:22" x14ac:dyDescent="0.35">
      <c r="V75376" s="5" t="str">
        <f t="shared" si="1177"/>
        <v/>
      </c>
    </row>
    <row r="75377" spans="22:22" x14ac:dyDescent="0.35">
      <c r="V75377" s="5" t="str">
        <f t="shared" si="1177"/>
        <v/>
      </c>
    </row>
    <row r="75378" spans="22:22" x14ac:dyDescent="0.35">
      <c r="V75378" s="5" t="str">
        <f t="shared" si="1177"/>
        <v/>
      </c>
    </row>
    <row r="75379" spans="22:22" x14ac:dyDescent="0.35">
      <c r="V75379" s="5" t="str">
        <f t="shared" si="1177"/>
        <v/>
      </c>
    </row>
    <row r="75380" spans="22:22" x14ac:dyDescent="0.35">
      <c r="V75380" s="5" t="str">
        <f t="shared" si="1177"/>
        <v/>
      </c>
    </row>
    <row r="75381" spans="22:22" x14ac:dyDescent="0.35">
      <c r="V75381" s="5" t="str">
        <f t="shared" si="1177"/>
        <v/>
      </c>
    </row>
    <row r="75382" spans="22:22" x14ac:dyDescent="0.35">
      <c r="V75382" s="5" t="str">
        <f t="shared" si="1177"/>
        <v/>
      </c>
    </row>
    <row r="75383" spans="22:22" x14ac:dyDescent="0.35">
      <c r="V75383" s="5" t="str">
        <f t="shared" si="1177"/>
        <v/>
      </c>
    </row>
    <row r="75384" spans="22:22" x14ac:dyDescent="0.35">
      <c r="V75384" s="5" t="str">
        <f t="shared" si="1177"/>
        <v/>
      </c>
    </row>
    <row r="75385" spans="22:22" x14ac:dyDescent="0.35">
      <c r="V75385" s="5" t="str">
        <f t="shared" si="1177"/>
        <v/>
      </c>
    </row>
    <row r="75386" spans="22:22" x14ac:dyDescent="0.35">
      <c r="V75386" s="5" t="str">
        <f t="shared" si="1177"/>
        <v/>
      </c>
    </row>
    <row r="75387" spans="22:22" x14ac:dyDescent="0.35">
      <c r="V75387" s="5" t="str">
        <f t="shared" si="1177"/>
        <v/>
      </c>
    </row>
    <row r="75388" spans="22:22" x14ac:dyDescent="0.35">
      <c r="V75388" s="5" t="str">
        <f t="shared" si="1177"/>
        <v/>
      </c>
    </row>
    <row r="75389" spans="22:22" x14ac:dyDescent="0.35">
      <c r="V75389" s="5" t="str">
        <f t="shared" si="1177"/>
        <v/>
      </c>
    </row>
    <row r="75390" spans="22:22" x14ac:dyDescent="0.35">
      <c r="V75390" s="5" t="str">
        <f t="shared" si="1177"/>
        <v/>
      </c>
    </row>
    <row r="75391" spans="22:22" x14ac:dyDescent="0.35">
      <c r="V75391" s="5" t="str">
        <f t="shared" si="1177"/>
        <v/>
      </c>
    </row>
    <row r="75392" spans="22:22" x14ac:dyDescent="0.35">
      <c r="V75392" s="5" t="str">
        <f t="shared" si="1177"/>
        <v/>
      </c>
    </row>
    <row r="75393" spans="22:22" x14ac:dyDescent="0.35">
      <c r="V75393" s="5" t="str">
        <f t="shared" si="1177"/>
        <v/>
      </c>
    </row>
    <row r="75394" spans="22:22" x14ac:dyDescent="0.35">
      <c r="V75394" s="5" t="str">
        <f t="shared" ref="V75394:V75457" si="1178">TRIM(CLEAN(SUBSTITUTE(A75394,CHAR(160)," ")))</f>
        <v/>
      </c>
    </row>
    <row r="75395" spans="22:22" x14ac:dyDescent="0.35">
      <c r="V75395" s="5" t="str">
        <f t="shared" si="1178"/>
        <v/>
      </c>
    </row>
    <row r="75396" spans="22:22" x14ac:dyDescent="0.35">
      <c r="V75396" s="5" t="str">
        <f t="shared" si="1178"/>
        <v/>
      </c>
    </row>
    <row r="75397" spans="22:22" x14ac:dyDescent="0.35">
      <c r="V75397" s="5" t="str">
        <f t="shared" si="1178"/>
        <v/>
      </c>
    </row>
    <row r="75398" spans="22:22" x14ac:dyDescent="0.35">
      <c r="V75398" s="5" t="str">
        <f t="shared" si="1178"/>
        <v/>
      </c>
    </row>
    <row r="75399" spans="22:22" x14ac:dyDescent="0.35">
      <c r="V75399" s="5" t="str">
        <f t="shared" si="1178"/>
        <v/>
      </c>
    </row>
    <row r="75400" spans="22:22" x14ac:dyDescent="0.35">
      <c r="V75400" s="5" t="str">
        <f t="shared" si="1178"/>
        <v/>
      </c>
    </row>
    <row r="75401" spans="22:22" x14ac:dyDescent="0.35">
      <c r="V75401" s="5" t="str">
        <f t="shared" si="1178"/>
        <v/>
      </c>
    </row>
    <row r="75402" spans="22:22" x14ac:dyDescent="0.35">
      <c r="V75402" s="5" t="str">
        <f t="shared" si="1178"/>
        <v/>
      </c>
    </row>
    <row r="75403" spans="22:22" x14ac:dyDescent="0.35">
      <c r="V75403" s="5" t="str">
        <f t="shared" si="1178"/>
        <v/>
      </c>
    </row>
    <row r="75404" spans="22:22" x14ac:dyDescent="0.35">
      <c r="V75404" s="5" t="str">
        <f t="shared" si="1178"/>
        <v/>
      </c>
    </row>
    <row r="75405" spans="22:22" x14ac:dyDescent="0.35">
      <c r="V75405" s="5" t="str">
        <f t="shared" si="1178"/>
        <v/>
      </c>
    </row>
    <row r="75406" spans="22:22" x14ac:dyDescent="0.35">
      <c r="V75406" s="5" t="str">
        <f t="shared" si="1178"/>
        <v/>
      </c>
    </row>
    <row r="75407" spans="22:22" x14ac:dyDescent="0.35">
      <c r="V75407" s="5" t="str">
        <f t="shared" si="1178"/>
        <v/>
      </c>
    </row>
    <row r="75408" spans="22:22" x14ac:dyDescent="0.35">
      <c r="V75408" s="5" t="str">
        <f t="shared" si="1178"/>
        <v/>
      </c>
    </row>
    <row r="75409" spans="22:22" x14ac:dyDescent="0.35">
      <c r="V75409" s="5" t="str">
        <f t="shared" si="1178"/>
        <v/>
      </c>
    </row>
    <row r="75410" spans="22:22" x14ac:dyDescent="0.35">
      <c r="V75410" s="5" t="str">
        <f t="shared" si="1178"/>
        <v/>
      </c>
    </row>
    <row r="75411" spans="22:22" x14ac:dyDescent="0.35">
      <c r="V75411" s="5" t="str">
        <f t="shared" si="1178"/>
        <v/>
      </c>
    </row>
    <row r="75412" spans="22:22" x14ac:dyDescent="0.35">
      <c r="V75412" s="5" t="str">
        <f t="shared" si="1178"/>
        <v/>
      </c>
    </row>
    <row r="75413" spans="22:22" x14ac:dyDescent="0.35">
      <c r="V75413" s="5" t="str">
        <f t="shared" si="1178"/>
        <v/>
      </c>
    </row>
    <row r="75414" spans="22:22" x14ac:dyDescent="0.35">
      <c r="V75414" s="5" t="str">
        <f t="shared" si="1178"/>
        <v/>
      </c>
    </row>
    <row r="75415" spans="22:22" x14ac:dyDescent="0.35">
      <c r="V75415" s="5" t="str">
        <f t="shared" si="1178"/>
        <v/>
      </c>
    </row>
    <row r="75416" spans="22:22" x14ac:dyDescent="0.35">
      <c r="V75416" s="5" t="str">
        <f t="shared" si="1178"/>
        <v/>
      </c>
    </row>
    <row r="75417" spans="22:22" x14ac:dyDescent="0.35">
      <c r="V75417" s="5" t="str">
        <f t="shared" si="1178"/>
        <v/>
      </c>
    </row>
    <row r="75418" spans="22:22" x14ac:dyDescent="0.35">
      <c r="V75418" s="5" t="str">
        <f t="shared" si="1178"/>
        <v/>
      </c>
    </row>
    <row r="75419" spans="22:22" x14ac:dyDescent="0.35">
      <c r="V75419" s="5" t="str">
        <f t="shared" si="1178"/>
        <v/>
      </c>
    </row>
    <row r="75420" spans="22:22" x14ac:dyDescent="0.35">
      <c r="V75420" s="5" t="str">
        <f t="shared" si="1178"/>
        <v/>
      </c>
    </row>
    <row r="75421" spans="22:22" x14ac:dyDescent="0.35">
      <c r="V75421" s="5" t="str">
        <f t="shared" si="1178"/>
        <v/>
      </c>
    </row>
    <row r="75422" spans="22:22" x14ac:dyDescent="0.35">
      <c r="V75422" s="5" t="str">
        <f t="shared" si="1178"/>
        <v/>
      </c>
    </row>
    <row r="75423" spans="22:22" x14ac:dyDescent="0.35">
      <c r="V75423" s="5" t="str">
        <f t="shared" si="1178"/>
        <v/>
      </c>
    </row>
    <row r="75424" spans="22:22" x14ac:dyDescent="0.35">
      <c r="V75424" s="5" t="str">
        <f t="shared" si="1178"/>
        <v/>
      </c>
    </row>
    <row r="75425" spans="22:22" x14ac:dyDescent="0.35">
      <c r="V75425" s="5" t="str">
        <f t="shared" si="1178"/>
        <v/>
      </c>
    </row>
    <row r="75426" spans="22:22" x14ac:dyDescent="0.35">
      <c r="V75426" s="5" t="str">
        <f t="shared" si="1178"/>
        <v/>
      </c>
    </row>
    <row r="75427" spans="22:22" x14ac:dyDescent="0.35">
      <c r="V75427" s="5" t="str">
        <f t="shared" si="1178"/>
        <v/>
      </c>
    </row>
    <row r="75428" spans="22:22" x14ac:dyDescent="0.35">
      <c r="V75428" s="5" t="str">
        <f t="shared" si="1178"/>
        <v/>
      </c>
    </row>
    <row r="75429" spans="22:22" x14ac:dyDescent="0.35">
      <c r="V75429" s="5" t="str">
        <f t="shared" si="1178"/>
        <v/>
      </c>
    </row>
    <row r="75430" spans="22:22" x14ac:dyDescent="0.35">
      <c r="V75430" s="5" t="str">
        <f t="shared" si="1178"/>
        <v/>
      </c>
    </row>
    <row r="75431" spans="22:22" x14ac:dyDescent="0.35">
      <c r="V75431" s="5" t="str">
        <f t="shared" si="1178"/>
        <v/>
      </c>
    </row>
    <row r="75432" spans="22:22" x14ac:dyDescent="0.35">
      <c r="V75432" s="5" t="str">
        <f t="shared" si="1178"/>
        <v/>
      </c>
    </row>
    <row r="75433" spans="22:22" x14ac:dyDescent="0.35">
      <c r="V75433" s="5" t="str">
        <f t="shared" si="1178"/>
        <v/>
      </c>
    </row>
    <row r="75434" spans="22:22" x14ac:dyDescent="0.35">
      <c r="V75434" s="5" t="str">
        <f t="shared" si="1178"/>
        <v/>
      </c>
    </row>
    <row r="75435" spans="22:22" x14ac:dyDescent="0.35">
      <c r="V75435" s="5" t="str">
        <f t="shared" si="1178"/>
        <v/>
      </c>
    </row>
    <row r="75436" spans="22:22" x14ac:dyDescent="0.35">
      <c r="V75436" s="5" t="str">
        <f t="shared" si="1178"/>
        <v/>
      </c>
    </row>
    <row r="75437" spans="22:22" x14ac:dyDescent="0.35">
      <c r="V75437" s="5" t="str">
        <f t="shared" si="1178"/>
        <v/>
      </c>
    </row>
    <row r="75438" spans="22:22" x14ac:dyDescent="0.35">
      <c r="V75438" s="5" t="str">
        <f t="shared" si="1178"/>
        <v/>
      </c>
    </row>
    <row r="75439" spans="22:22" x14ac:dyDescent="0.35">
      <c r="V75439" s="5" t="str">
        <f t="shared" si="1178"/>
        <v/>
      </c>
    </row>
    <row r="75440" spans="22:22" x14ac:dyDescent="0.35">
      <c r="V75440" s="5" t="str">
        <f t="shared" si="1178"/>
        <v/>
      </c>
    </row>
    <row r="75441" spans="22:22" x14ac:dyDescent="0.35">
      <c r="V75441" s="5" t="str">
        <f t="shared" si="1178"/>
        <v/>
      </c>
    </row>
    <row r="75442" spans="22:22" x14ac:dyDescent="0.35">
      <c r="V75442" s="5" t="str">
        <f t="shared" si="1178"/>
        <v/>
      </c>
    </row>
    <row r="75443" spans="22:22" x14ac:dyDescent="0.35">
      <c r="V75443" s="5" t="str">
        <f t="shared" si="1178"/>
        <v/>
      </c>
    </row>
    <row r="75444" spans="22:22" x14ac:dyDescent="0.35">
      <c r="V75444" s="5" t="str">
        <f t="shared" si="1178"/>
        <v/>
      </c>
    </row>
    <row r="75445" spans="22:22" x14ac:dyDescent="0.35">
      <c r="V75445" s="5" t="str">
        <f t="shared" si="1178"/>
        <v/>
      </c>
    </row>
    <row r="75446" spans="22:22" x14ac:dyDescent="0.35">
      <c r="V75446" s="5" t="str">
        <f t="shared" si="1178"/>
        <v/>
      </c>
    </row>
    <row r="75447" spans="22:22" x14ac:dyDescent="0.35">
      <c r="V75447" s="5" t="str">
        <f t="shared" si="1178"/>
        <v/>
      </c>
    </row>
    <row r="75448" spans="22:22" x14ac:dyDescent="0.35">
      <c r="V75448" s="5" t="str">
        <f t="shared" si="1178"/>
        <v/>
      </c>
    </row>
    <row r="75449" spans="22:22" x14ac:dyDescent="0.35">
      <c r="V75449" s="5" t="str">
        <f t="shared" si="1178"/>
        <v/>
      </c>
    </row>
    <row r="75450" spans="22:22" x14ac:dyDescent="0.35">
      <c r="V75450" s="5" t="str">
        <f t="shared" si="1178"/>
        <v/>
      </c>
    </row>
    <row r="75451" spans="22:22" x14ac:dyDescent="0.35">
      <c r="V75451" s="5" t="str">
        <f t="shared" si="1178"/>
        <v/>
      </c>
    </row>
    <row r="75452" spans="22:22" x14ac:dyDescent="0.35">
      <c r="V75452" s="5" t="str">
        <f t="shared" si="1178"/>
        <v/>
      </c>
    </row>
    <row r="75453" spans="22:22" x14ac:dyDescent="0.35">
      <c r="V75453" s="5" t="str">
        <f t="shared" si="1178"/>
        <v/>
      </c>
    </row>
    <row r="75454" spans="22:22" x14ac:dyDescent="0.35">
      <c r="V75454" s="5" t="str">
        <f t="shared" si="1178"/>
        <v/>
      </c>
    </row>
    <row r="75455" spans="22:22" x14ac:dyDescent="0.35">
      <c r="V75455" s="5" t="str">
        <f t="shared" si="1178"/>
        <v/>
      </c>
    </row>
    <row r="75456" spans="22:22" x14ac:dyDescent="0.35">
      <c r="V75456" s="5" t="str">
        <f t="shared" si="1178"/>
        <v/>
      </c>
    </row>
    <row r="75457" spans="22:22" x14ac:dyDescent="0.35">
      <c r="V75457" s="5" t="str">
        <f t="shared" si="1178"/>
        <v/>
      </c>
    </row>
    <row r="75458" spans="22:22" x14ac:dyDescent="0.35">
      <c r="V75458" s="5" t="str">
        <f t="shared" ref="V75458:V75521" si="1179">TRIM(CLEAN(SUBSTITUTE(A75458,CHAR(160)," ")))</f>
        <v/>
      </c>
    </row>
    <row r="75459" spans="22:22" x14ac:dyDescent="0.35">
      <c r="V75459" s="5" t="str">
        <f t="shared" si="1179"/>
        <v/>
      </c>
    </row>
    <row r="75460" spans="22:22" x14ac:dyDescent="0.35">
      <c r="V75460" s="5" t="str">
        <f t="shared" si="1179"/>
        <v/>
      </c>
    </row>
    <row r="75461" spans="22:22" x14ac:dyDescent="0.35">
      <c r="V75461" s="5" t="str">
        <f t="shared" si="1179"/>
        <v/>
      </c>
    </row>
    <row r="75462" spans="22:22" x14ac:dyDescent="0.35">
      <c r="V75462" s="5" t="str">
        <f t="shared" si="1179"/>
        <v/>
      </c>
    </row>
    <row r="75463" spans="22:22" x14ac:dyDescent="0.35">
      <c r="V75463" s="5" t="str">
        <f t="shared" si="1179"/>
        <v/>
      </c>
    </row>
    <row r="75464" spans="22:22" x14ac:dyDescent="0.35">
      <c r="V75464" s="5" t="str">
        <f t="shared" si="1179"/>
        <v/>
      </c>
    </row>
    <row r="75465" spans="22:22" x14ac:dyDescent="0.35">
      <c r="V75465" s="5" t="str">
        <f t="shared" si="1179"/>
        <v/>
      </c>
    </row>
    <row r="75466" spans="22:22" x14ac:dyDescent="0.35">
      <c r="V75466" s="5" t="str">
        <f t="shared" si="1179"/>
        <v/>
      </c>
    </row>
    <row r="75467" spans="22:22" x14ac:dyDescent="0.35">
      <c r="V75467" s="5" t="str">
        <f t="shared" si="1179"/>
        <v/>
      </c>
    </row>
    <row r="75468" spans="22:22" x14ac:dyDescent="0.35">
      <c r="V75468" s="5" t="str">
        <f t="shared" si="1179"/>
        <v/>
      </c>
    </row>
    <row r="75469" spans="22:22" x14ac:dyDescent="0.35">
      <c r="V75469" s="5" t="str">
        <f t="shared" si="1179"/>
        <v/>
      </c>
    </row>
    <row r="75470" spans="22:22" x14ac:dyDescent="0.35">
      <c r="V75470" s="5" t="str">
        <f t="shared" si="1179"/>
        <v/>
      </c>
    </row>
    <row r="75471" spans="22:22" x14ac:dyDescent="0.35">
      <c r="V75471" s="5" t="str">
        <f t="shared" si="1179"/>
        <v/>
      </c>
    </row>
    <row r="75472" spans="22:22" x14ac:dyDescent="0.35">
      <c r="V75472" s="5" t="str">
        <f t="shared" si="1179"/>
        <v/>
      </c>
    </row>
    <row r="75473" spans="22:22" x14ac:dyDescent="0.35">
      <c r="V75473" s="5" t="str">
        <f t="shared" si="1179"/>
        <v/>
      </c>
    </row>
    <row r="75474" spans="22:22" x14ac:dyDescent="0.35">
      <c r="V75474" s="5" t="str">
        <f t="shared" si="1179"/>
        <v/>
      </c>
    </row>
    <row r="75475" spans="22:22" x14ac:dyDescent="0.35">
      <c r="V75475" s="5" t="str">
        <f t="shared" si="1179"/>
        <v/>
      </c>
    </row>
    <row r="75476" spans="22:22" x14ac:dyDescent="0.35">
      <c r="V75476" s="5" t="str">
        <f t="shared" si="1179"/>
        <v/>
      </c>
    </row>
    <row r="75477" spans="22:22" x14ac:dyDescent="0.35">
      <c r="V75477" s="5" t="str">
        <f t="shared" si="1179"/>
        <v/>
      </c>
    </row>
    <row r="75478" spans="22:22" x14ac:dyDescent="0.35">
      <c r="V75478" s="5" t="str">
        <f t="shared" si="1179"/>
        <v/>
      </c>
    </row>
    <row r="75479" spans="22:22" x14ac:dyDescent="0.35">
      <c r="V75479" s="5" t="str">
        <f t="shared" si="1179"/>
        <v/>
      </c>
    </row>
    <row r="75480" spans="22:22" x14ac:dyDescent="0.35">
      <c r="V75480" s="5" t="str">
        <f t="shared" si="1179"/>
        <v/>
      </c>
    </row>
    <row r="75481" spans="22:22" x14ac:dyDescent="0.35">
      <c r="V75481" s="5" t="str">
        <f t="shared" si="1179"/>
        <v/>
      </c>
    </row>
    <row r="75482" spans="22:22" x14ac:dyDescent="0.35">
      <c r="V75482" s="5" t="str">
        <f t="shared" si="1179"/>
        <v/>
      </c>
    </row>
    <row r="75483" spans="22:22" x14ac:dyDescent="0.35">
      <c r="V75483" s="5" t="str">
        <f t="shared" si="1179"/>
        <v/>
      </c>
    </row>
    <row r="75484" spans="22:22" x14ac:dyDescent="0.35">
      <c r="V75484" s="5" t="str">
        <f t="shared" si="1179"/>
        <v/>
      </c>
    </row>
    <row r="75485" spans="22:22" x14ac:dyDescent="0.35">
      <c r="V75485" s="5" t="str">
        <f t="shared" si="1179"/>
        <v/>
      </c>
    </row>
    <row r="75486" spans="22:22" x14ac:dyDescent="0.35">
      <c r="V75486" s="5" t="str">
        <f t="shared" si="1179"/>
        <v/>
      </c>
    </row>
    <row r="75487" spans="22:22" x14ac:dyDescent="0.35">
      <c r="V75487" s="5" t="str">
        <f t="shared" si="1179"/>
        <v/>
      </c>
    </row>
    <row r="75488" spans="22:22" x14ac:dyDescent="0.35">
      <c r="V75488" s="5" t="str">
        <f t="shared" si="1179"/>
        <v/>
      </c>
    </row>
    <row r="75489" spans="22:22" x14ac:dyDescent="0.35">
      <c r="V75489" s="5" t="str">
        <f t="shared" si="1179"/>
        <v/>
      </c>
    </row>
    <row r="75490" spans="22:22" x14ac:dyDescent="0.35">
      <c r="V75490" s="5" t="str">
        <f t="shared" si="1179"/>
        <v/>
      </c>
    </row>
    <row r="75491" spans="22:22" x14ac:dyDescent="0.35">
      <c r="V75491" s="5" t="str">
        <f t="shared" si="1179"/>
        <v/>
      </c>
    </row>
    <row r="75492" spans="22:22" x14ac:dyDescent="0.35">
      <c r="V75492" s="5" t="str">
        <f t="shared" si="1179"/>
        <v/>
      </c>
    </row>
    <row r="75493" spans="22:22" x14ac:dyDescent="0.35">
      <c r="V75493" s="5" t="str">
        <f t="shared" si="1179"/>
        <v/>
      </c>
    </row>
    <row r="75494" spans="22:22" x14ac:dyDescent="0.35">
      <c r="V75494" s="5" t="str">
        <f t="shared" si="1179"/>
        <v/>
      </c>
    </row>
    <row r="75495" spans="22:22" x14ac:dyDescent="0.35">
      <c r="V75495" s="5" t="str">
        <f t="shared" si="1179"/>
        <v/>
      </c>
    </row>
    <row r="75496" spans="22:22" x14ac:dyDescent="0.35">
      <c r="V75496" s="5" t="str">
        <f t="shared" si="1179"/>
        <v/>
      </c>
    </row>
    <row r="75497" spans="22:22" x14ac:dyDescent="0.35">
      <c r="V75497" s="5" t="str">
        <f t="shared" si="1179"/>
        <v/>
      </c>
    </row>
    <row r="75498" spans="22:22" x14ac:dyDescent="0.35">
      <c r="V75498" s="5" t="str">
        <f t="shared" si="1179"/>
        <v/>
      </c>
    </row>
    <row r="75499" spans="22:22" x14ac:dyDescent="0.35">
      <c r="V75499" s="5" t="str">
        <f t="shared" si="1179"/>
        <v/>
      </c>
    </row>
    <row r="75500" spans="22:22" x14ac:dyDescent="0.35">
      <c r="V75500" s="5" t="str">
        <f t="shared" si="1179"/>
        <v/>
      </c>
    </row>
    <row r="75501" spans="22:22" x14ac:dyDescent="0.35">
      <c r="V75501" s="5" t="str">
        <f t="shared" si="1179"/>
        <v/>
      </c>
    </row>
    <row r="75502" spans="22:22" x14ac:dyDescent="0.35">
      <c r="V75502" s="5" t="str">
        <f t="shared" si="1179"/>
        <v/>
      </c>
    </row>
    <row r="75503" spans="22:22" x14ac:dyDescent="0.35">
      <c r="V75503" s="5" t="str">
        <f t="shared" si="1179"/>
        <v/>
      </c>
    </row>
    <row r="75504" spans="22:22" x14ac:dyDescent="0.35">
      <c r="V75504" s="5" t="str">
        <f t="shared" si="1179"/>
        <v/>
      </c>
    </row>
    <row r="75505" spans="22:22" x14ac:dyDescent="0.35">
      <c r="V75505" s="5" t="str">
        <f t="shared" si="1179"/>
        <v/>
      </c>
    </row>
    <row r="75506" spans="22:22" x14ac:dyDescent="0.35">
      <c r="V75506" s="5" t="str">
        <f t="shared" si="1179"/>
        <v/>
      </c>
    </row>
    <row r="75507" spans="22:22" x14ac:dyDescent="0.35">
      <c r="V75507" s="5" t="str">
        <f t="shared" si="1179"/>
        <v/>
      </c>
    </row>
    <row r="75508" spans="22:22" x14ac:dyDescent="0.35">
      <c r="V75508" s="5" t="str">
        <f t="shared" si="1179"/>
        <v/>
      </c>
    </row>
    <row r="75509" spans="22:22" x14ac:dyDescent="0.35">
      <c r="V75509" s="5" t="str">
        <f t="shared" si="1179"/>
        <v/>
      </c>
    </row>
    <row r="75510" spans="22:22" x14ac:dyDescent="0.35">
      <c r="V75510" s="5" t="str">
        <f t="shared" si="1179"/>
        <v/>
      </c>
    </row>
    <row r="75511" spans="22:22" x14ac:dyDescent="0.35">
      <c r="V75511" s="5" t="str">
        <f t="shared" si="1179"/>
        <v/>
      </c>
    </row>
    <row r="75512" spans="22:22" x14ac:dyDescent="0.35">
      <c r="V75512" s="5" t="str">
        <f t="shared" si="1179"/>
        <v/>
      </c>
    </row>
    <row r="75513" spans="22:22" x14ac:dyDescent="0.35">
      <c r="V75513" s="5" t="str">
        <f t="shared" si="1179"/>
        <v/>
      </c>
    </row>
    <row r="75514" spans="22:22" x14ac:dyDescent="0.35">
      <c r="V75514" s="5" t="str">
        <f t="shared" si="1179"/>
        <v/>
      </c>
    </row>
    <row r="75515" spans="22:22" x14ac:dyDescent="0.35">
      <c r="V75515" s="5" t="str">
        <f t="shared" si="1179"/>
        <v/>
      </c>
    </row>
    <row r="75516" spans="22:22" x14ac:dyDescent="0.35">
      <c r="V75516" s="5" t="str">
        <f t="shared" si="1179"/>
        <v/>
      </c>
    </row>
    <row r="75517" spans="22:22" x14ac:dyDescent="0.35">
      <c r="V75517" s="5" t="str">
        <f t="shared" si="1179"/>
        <v/>
      </c>
    </row>
    <row r="75518" spans="22:22" x14ac:dyDescent="0.35">
      <c r="V75518" s="5" t="str">
        <f t="shared" si="1179"/>
        <v/>
      </c>
    </row>
    <row r="75519" spans="22:22" x14ac:dyDescent="0.35">
      <c r="V75519" s="5" t="str">
        <f t="shared" si="1179"/>
        <v/>
      </c>
    </row>
    <row r="75520" spans="22:22" x14ac:dyDescent="0.35">
      <c r="V75520" s="5" t="str">
        <f t="shared" si="1179"/>
        <v/>
      </c>
    </row>
    <row r="75521" spans="22:22" x14ac:dyDescent="0.35">
      <c r="V75521" s="5" t="str">
        <f t="shared" si="1179"/>
        <v/>
      </c>
    </row>
    <row r="75522" spans="22:22" x14ac:dyDescent="0.35">
      <c r="V75522" s="5" t="str">
        <f t="shared" ref="V75522:V75585" si="1180">TRIM(CLEAN(SUBSTITUTE(A75522,CHAR(160)," ")))</f>
        <v/>
      </c>
    </row>
    <row r="75523" spans="22:22" x14ac:dyDescent="0.35">
      <c r="V75523" s="5" t="str">
        <f t="shared" si="1180"/>
        <v/>
      </c>
    </row>
    <row r="75524" spans="22:22" x14ac:dyDescent="0.35">
      <c r="V75524" s="5" t="str">
        <f t="shared" si="1180"/>
        <v/>
      </c>
    </row>
    <row r="75525" spans="22:22" x14ac:dyDescent="0.35">
      <c r="V75525" s="5" t="str">
        <f t="shared" si="1180"/>
        <v/>
      </c>
    </row>
    <row r="75526" spans="22:22" x14ac:dyDescent="0.35">
      <c r="V75526" s="5" t="str">
        <f t="shared" si="1180"/>
        <v/>
      </c>
    </row>
    <row r="75527" spans="22:22" x14ac:dyDescent="0.35">
      <c r="V75527" s="5" t="str">
        <f t="shared" si="1180"/>
        <v/>
      </c>
    </row>
    <row r="75528" spans="22:22" x14ac:dyDescent="0.35">
      <c r="V75528" s="5" t="str">
        <f t="shared" si="1180"/>
        <v/>
      </c>
    </row>
    <row r="75529" spans="22:22" x14ac:dyDescent="0.35">
      <c r="V75529" s="5" t="str">
        <f t="shared" si="1180"/>
        <v/>
      </c>
    </row>
    <row r="75530" spans="22:22" x14ac:dyDescent="0.35">
      <c r="V75530" s="5" t="str">
        <f t="shared" si="1180"/>
        <v/>
      </c>
    </row>
    <row r="75531" spans="22:22" x14ac:dyDescent="0.35">
      <c r="V75531" s="5" t="str">
        <f t="shared" si="1180"/>
        <v/>
      </c>
    </row>
    <row r="75532" spans="22:22" x14ac:dyDescent="0.35">
      <c r="V75532" s="5" t="str">
        <f t="shared" si="1180"/>
        <v/>
      </c>
    </row>
    <row r="75533" spans="22:22" x14ac:dyDescent="0.35">
      <c r="V75533" s="5" t="str">
        <f t="shared" si="1180"/>
        <v/>
      </c>
    </row>
    <row r="75534" spans="22:22" x14ac:dyDescent="0.35">
      <c r="V75534" s="5" t="str">
        <f t="shared" si="1180"/>
        <v/>
      </c>
    </row>
    <row r="75535" spans="22:22" x14ac:dyDescent="0.35">
      <c r="V75535" s="5" t="str">
        <f t="shared" si="1180"/>
        <v/>
      </c>
    </row>
    <row r="75536" spans="22:22" x14ac:dyDescent="0.35">
      <c r="V75536" s="5" t="str">
        <f t="shared" si="1180"/>
        <v/>
      </c>
    </row>
    <row r="75537" spans="22:22" x14ac:dyDescent="0.35">
      <c r="V75537" s="5" t="str">
        <f t="shared" si="1180"/>
        <v/>
      </c>
    </row>
    <row r="75538" spans="22:22" x14ac:dyDescent="0.35">
      <c r="V75538" s="5" t="str">
        <f t="shared" si="1180"/>
        <v/>
      </c>
    </row>
    <row r="75539" spans="22:22" x14ac:dyDescent="0.35">
      <c r="V75539" s="5" t="str">
        <f t="shared" si="1180"/>
        <v/>
      </c>
    </row>
    <row r="75540" spans="22:22" x14ac:dyDescent="0.35">
      <c r="V75540" s="5" t="str">
        <f t="shared" si="1180"/>
        <v/>
      </c>
    </row>
    <row r="75541" spans="22:22" x14ac:dyDescent="0.35">
      <c r="V75541" s="5" t="str">
        <f t="shared" si="1180"/>
        <v/>
      </c>
    </row>
    <row r="75542" spans="22:22" x14ac:dyDescent="0.35">
      <c r="V75542" s="5" t="str">
        <f t="shared" si="1180"/>
        <v/>
      </c>
    </row>
    <row r="75543" spans="22:22" x14ac:dyDescent="0.35">
      <c r="V75543" s="5" t="str">
        <f t="shared" si="1180"/>
        <v/>
      </c>
    </row>
    <row r="75544" spans="22:22" x14ac:dyDescent="0.35">
      <c r="V75544" s="5" t="str">
        <f t="shared" si="1180"/>
        <v/>
      </c>
    </row>
    <row r="75545" spans="22:22" x14ac:dyDescent="0.35">
      <c r="V75545" s="5" t="str">
        <f t="shared" si="1180"/>
        <v/>
      </c>
    </row>
    <row r="75546" spans="22:22" x14ac:dyDescent="0.35">
      <c r="V75546" s="5" t="str">
        <f t="shared" si="1180"/>
        <v/>
      </c>
    </row>
    <row r="75547" spans="22:22" x14ac:dyDescent="0.35">
      <c r="V75547" s="5" t="str">
        <f t="shared" si="1180"/>
        <v/>
      </c>
    </row>
    <row r="75548" spans="22:22" x14ac:dyDescent="0.35">
      <c r="V75548" s="5" t="str">
        <f t="shared" si="1180"/>
        <v/>
      </c>
    </row>
    <row r="75549" spans="22:22" x14ac:dyDescent="0.35">
      <c r="V75549" s="5" t="str">
        <f t="shared" si="1180"/>
        <v/>
      </c>
    </row>
    <row r="75550" spans="22:22" x14ac:dyDescent="0.35">
      <c r="V75550" s="5" t="str">
        <f t="shared" si="1180"/>
        <v/>
      </c>
    </row>
    <row r="75551" spans="22:22" x14ac:dyDescent="0.35">
      <c r="V75551" s="5" t="str">
        <f t="shared" si="1180"/>
        <v/>
      </c>
    </row>
    <row r="75552" spans="22:22" x14ac:dyDescent="0.35">
      <c r="V75552" s="5" t="str">
        <f t="shared" si="1180"/>
        <v/>
      </c>
    </row>
    <row r="75553" spans="22:22" x14ac:dyDescent="0.35">
      <c r="V75553" s="5" t="str">
        <f t="shared" si="1180"/>
        <v/>
      </c>
    </row>
    <row r="75554" spans="22:22" x14ac:dyDescent="0.35">
      <c r="V75554" s="5" t="str">
        <f t="shared" si="1180"/>
        <v/>
      </c>
    </row>
    <row r="75555" spans="22:22" x14ac:dyDescent="0.35">
      <c r="V75555" s="5" t="str">
        <f t="shared" si="1180"/>
        <v/>
      </c>
    </row>
    <row r="75556" spans="22:22" x14ac:dyDescent="0.35">
      <c r="V75556" s="5" t="str">
        <f t="shared" si="1180"/>
        <v/>
      </c>
    </row>
    <row r="75557" spans="22:22" x14ac:dyDescent="0.35">
      <c r="V75557" s="5" t="str">
        <f t="shared" si="1180"/>
        <v/>
      </c>
    </row>
    <row r="75558" spans="22:22" x14ac:dyDescent="0.35">
      <c r="V75558" s="5" t="str">
        <f t="shared" si="1180"/>
        <v/>
      </c>
    </row>
    <row r="75559" spans="22:22" x14ac:dyDescent="0.35">
      <c r="V75559" s="5" t="str">
        <f t="shared" si="1180"/>
        <v/>
      </c>
    </row>
    <row r="75560" spans="22:22" x14ac:dyDescent="0.35">
      <c r="V75560" s="5" t="str">
        <f t="shared" si="1180"/>
        <v/>
      </c>
    </row>
    <row r="75561" spans="22:22" x14ac:dyDescent="0.35">
      <c r="V75561" s="5" t="str">
        <f t="shared" si="1180"/>
        <v/>
      </c>
    </row>
    <row r="75562" spans="22:22" x14ac:dyDescent="0.35">
      <c r="V75562" s="5" t="str">
        <f t="shared" si="1180"/>
        <v/>
      </c>
    </row>
    <row r="75563" spans="22:22" x14ac:dyDescent="0.35">
      <c r="V75563" s="5" t="str">
        <f t="shared" si="1180"/>
        <v/>
      </c>
    </row>
    <row r="75564" spans="22:22" x14ac:dyDescent="0.35">
      <c r="V75564" s="5" t="str">
        <f t="shared" si="1180"/>
        <v/>
      </c>
    </row>
    <row r="75565" spans="22:22" x14ac:dyDescent="0.35">
      <c r="V75565" s="5" t="str">
        <f t="shared" si="1180"/>
        <v/>
      </c>
    </row>
    <row r="75566" spans="22:22" x14ac:dyDescent="0.35">
      <c r="V75566" s="5" t="str">
        <f t="shared" si="1180"/>
        <v/>
      </c>
    </row>
    <row r="75567" spans="22:22" x14ac:dyDescent="0.35">
      <c r="V75567" s="5" t="str">
        <f t="shared" si="1180"/>
        <v/>
      </c>
    </row>
    <row r="75568" spans="22:22" x14ac:dyDescent="0.35">
      <c r="V75568" s="5" t="str">
        <f t="shared" si="1180"/>
        <v/>
      </c>
    </row>
    <row r="75569" spans="22:22" x14ac:dyDescent="0.35">
      <c r="V75569" s="5" t="str">
        <f t="shared" si="1180"/>
        <v/>
      </c>
    </row>
    <row r="75570" spans="22:22" x14ac:dyDescent="0.35">
      <c r="V75570" s="5" t="str">
        <f t="shared" si="1180"/>
        <v/>
      </c>
    </row>
    <row r="75571" spans="22:22" x14ac:dyDescent="0.35">
      <c r="V75571" s="5" t="str">
        <f t="shared" si="1180"/>
        <v/>
      </c>
    </row>
    <row r="75572" spans="22:22" x14ac:dyDescent="0.35">
      <c r="V75572" s="5" t="str">
        <f t="shared" si="1180"/>
        <v/>
      </c>
    </row>
    <row r="75573" spans="22:22" x14ac:dyDescent="0.35">
      <c r="V75573" s="5" t="str">
        <f t="shared" si="1180"/>
        <v/>
      </c>
    </row>
    <row r="75574" spans="22:22" x14ac:dyDescent="0.35">
      <c r="V75574" s="5" t="str">
        <f t="shared" si="1180"/>
        <v/>
      </c>
    </row>
    <row r="75575" spans="22:22" x14ac:dyDescent="0.35">
      <c r="V75575" s="5" t="str">
        <f t="shared" si="1180"/>
        <v/>
      </c>
    </row>
    <row r="75576" spans="22:22" x14ac:dyDescent="0.35">
      <c r="V75576" s="5" t="str">
        <f t="shared" si="1180"/>
        <v/>
      </c>
    </row>
    <row r="75577" spans="22:22" x14ac:dyDescent="0.35">
      <c r="V75577" s="5" t="str">
        <f t="shared" si="1180"/>
        <v/>
      </c>
    </row>
    <row r="75578" spans="22:22" x14ac:dyDescent="0.35">
      <c r="V75578" s="5" t="str">
        <f t="shared" si="1180"/>
        <v/>
      </c>
    </row>
    <row r="75579" spans="22:22" x14ac:dyDescent="0.35">
      <c r="V75579" s="5" t="str">
        <f t="shared" si="1180"/>
        <v/>
      </c>
    </row>
    <row r="75580" spans="22:22" x14ac:dyDescent="0.35">
      <c r="V75580" s="5" t="str">
        <f t="shared" si="1180"/>
        <v/>
      </c>
    </row>
    <row r="75581" spans="22:22" x14ac:dyDescent="0.35">
      <c r="V75581" s="5" t="str">
        <f t="shared" si="1180"/>
        <v/>
      </c>
    </row>
    <row r="75582" spans="22:22" x14ac:dyDescent="0.35">
      <c r="V75582" s="5" t="str">
        <f t="shared" si="1180"/>
        <v/>
      </c>
    </row>
    <row r="75583" spans="22:22" x14ac:dyDescent="0.35">
      <c r="V75583" s="5" t="str">
        <f t="shared" si="1180"/>
        <v/>
      </c>
    </row>
    <row r="75584" spans="22:22" x14ac:dyDescent="0.35">
      <c r="V75584" s="5" t="str">
        <f t="shared" si="1180"/>
        <v/>
      </c>
    </row>
    <row r="75585" spans="22:22" x14ac:dyDescent="0.35">
      <c r="V75585" s="5" t="str">
        <f t="shared" si="1180"/>
        <v/>
      </c>
    </row>
    <row r="75586" spans="22:22" x14ac:dyDescent="0.35">
      <c r="V75586" s="5" t="str">
        <f t="shared" ref="V75586:V75649" si="1181">TRIM(CLEAN(SUBSTITUTE(A75586,CHAR(160)," ")))</f>
        <v/>
      </c>
    </row>
    <row r="75587" spans="22:22" x14ac:dyDescent="0.35">
      <c r="V75587" s="5" t="str">
        <f t="shared" si="1181"/>
        <v/>
      </c>
    </row>
    <row r="75588" spans="22:22" x14ac:dyDescent="0.35">
      <c r="V75588" s="5" t="str">
        <f t="shared" si="1181"/>
        <v/>
      </c>
    </row>
    <row r="75589" spans="22:22" x14ac:dyDescent="0.35">
      <c r="V75589" s="5" t="str">
        <f t="shared" si="1181"/>
        <v/>
      </c>
    </row>
    <row r="75590" spans="22:22" x14ac:dyDescent="0.35">
      <c r="V75590" s="5" t="str">
        <f t="shared" si="1181"/>
        <v/>
      </c>
    </row>
    <row r="75591" spans="22:22" x14ac:dyDescent="0.35">
      <c r="V75591" s="5" t="str">
        <f t="shared" si="1181"/>
        <v/>
      </c>
    </row>
    <row r="75592" spans="22:22" x14ac:dyDescent="0.35">
      <c r="V75592" s="5" t="str">
        <f t="shared" si="1181"/>
        <v/>
      </c>
    </row>
    <row r="75593" spans="22:22" x14ac:dyDescent="0.35">
      <c r="V75593" s="5" t="str">
        <f t="shared" si="1181"/>
        <v/>
      </c>
    </row>
    <row r="75594" spans="22:22" x14ac:dyDescent="0.35">
      <c r="V75594" s="5" t="str">
        <f t="shared" si="1181"/>
        <v/>
      </c>
    </row>
    <row r="75595" spans="22:22" x14ac:dyDescent="0.35">
      <c r="V75595" s="5" t="str">
        <f t="shared" si="1181"/>
        <v/>
      </c>
    </row>
    <row r="75596" spans="22:22" x14ac:dyDescent="0.35">
      <c r="V75596" s="5" t="str">
        <f t="shared" si="1181"/>
        <v/>
      </c>
    </row>
    <row r="75597" spans="22:22" x14ac:dyDescent="0.35">
      <c r="V75597" s="5" t="str">
        <f t="shared" si="1181"/>
        <v/>
      </c>
    </row>
    <row r="75598" spans="22:22" x14ac:dyDescent="0.35">
      <c r="V75598" s="5" t="str">
        <f t="shared" si="1181"/>
        <v/>
      </c>
    </row>
    <row r="75599" spans="22:22" x14ac:dyDescent="0.35">
      <c r="V75599" s="5" t="str">
        <f t="shared" si="1181"/>
        <v/>
      </c>
    </row>
    <row r="75600" spans="22:22" x14ac:dyDescent="0.35">
      <c r="V75600" s="5" t="str">
        <f t="shared" si="1181"/>
        <v/>
      </c>
    </row>
    <row r="75601" spans="22:22" x14ac:dyDescent="0.35">
      <c r="V75601" s="5" t="str">
        <f t="shared" si="1181"/>
        <v/>
      </c>
    </row>
    <row r="75602" spans="22:22" x14ac:dyDescent="0.35">
      <c r="V75602" s="5" t="str">
        <f t="shared" si="1181"/>
        <v/>
      </c>
    </row>
    <row r="75603" spans="22:22" x14ac:dyDescent="0.35">
      <c r="V75603" s="5" t="str">
        <f t="shared" si="1181"/>
        <v/>
      </c>
    </row>
    <row r="75604" spans="22:22" x14ac:dyDescent="0.35">
      <c r="V75604" s="5" t="str">
        <f t="shared" si="1181"/>
        <v/>
      </c>
    </row>
    <row r="75605" spans="22:22" x14ac:dyDescent="0.35">
      <c r="V75605" s="5" t="str">
        <f t="shared" si="1181"/>
        <v/>
      </c>
    </row>
    <row r="75606" spans="22:22" x14ac:dyDescent="0.35">
      <c r="V75606" s="5" t="str">
        <f t="shared" si="1181"/>
        <v/>
      </c>
    </row>
    <row r="75607" spans="22:22" x14ac:dyDescent="0.35">
      <c r="V75607" s="5" t="str">
        <f t="shared" si="1181"/>
        <v/>
      </c>
    </row>
    <row r="75608" spans="22:22" x14ac:dyDescent="0.35">
      <c r="V75608" s="5" t="str">
        <f t="shared" si="1181"/>
        <v/>
      </c>
    </row>
    <row r="75609" spans="22:22" x14ac:dyDescent="0.35">
      <c r="V75609" s="5" t="str">
        <f t="shared" si="1181"/>
        <v/>
      </c>
    </row>
    <row r="75610" spans="22:22" x14ac:dyDescent="0.35">
      <c r="V75610" s="5" t="str">
        <f t="shared" si="1181"/>
        <v/>
      </c>
    </row>
    <row r="75611" spans="22:22" x14ac:dyDescent="0.35">
      <c r="V75611" s="5" t="str">
        <f t="shared" si="1181"/>
        <v/>
      </c>
    </row>
    <row r="75612" spans="22:22" x14ac:dyDescent="0.35">
      <c r="V75612" s="5" t="str">
        <f t="shared" si="1181"/>
        <v/>
      </c>
    </row>
    <row r="75613" spans="22:22" x14ac:dyDescent="0.35">
      <c r="V75613" s="5" t="str">
        <f t="shared" si="1181"/>
        <v/>
      </c>
    </row>
    <row r="75614" spans="22:22" x14ac:dyDescent="0.35">
      <c r="V75614" s="5" t="str">
        <f t="shared" si="1181"/>
        <v/>
      </c>
    </row>
    <row r="75615" spans="22:22" x14ac:dyDescent="0.35">
      <c r="V75615" s="5" t="str">
        <f t="shared" si="1181"/>
        <v/>
      </c>
    </row>
    <row r="75616" spans="22:22" x14ac:dyDescent="0.35">
      <c r="V75616" s="5" t="str">
        <f t="shared" si="1181"/>
        <v/>
      </c>
    </row>
    <row r="75617" spans="22:22" x14ac:dyDescent="0.35">
      <c r="V75617" s="5" t="str">
        <f t="shared" si="1181"/>
        <v/>
      </c>
    </row>
    <row r="75618" spans="22:22" x14ac:dyDescent="0.35">
      <c r="V75618" s="5" t="str">
        <f t="shared" si="1181"/>
        <v/>
      </c>
    </row>
    <row r="75619" spans="22:22" x14ac:dyDescent="0.35">
      <c r="V75619" s="5" t="str">
        <f t="shared" si="1181"/>
        <v/>
      </c>
    </row>
    <row r="75620" spans="22:22" x14ac:dyDescent="0.35">
      <c r="V75620" s="5" t="str">
        <f t="shared" si="1181"/>
        <v/>
      </c>
    </row>
    <row r="75621" spans="22:22" x14ac:dyDescent="0.35">
      <c r="V75621" s="5" t="str">
        <f t="shared" si="1181"/>
        <v/>
      </c>
    </row>
    <row r="75622" spans="22:22" x14ac:dyDescent="0.35">
      <c r="V75622" s="5" t="str">
        <f t="shared" si="1181"/>
        <v/>
      </c>
    </row>
    <row r="75623" spans="22:22" x14ac:dyDescent="0.35">
      <c r="V75623" s="5" t="str">
        <f t="shared" si="1181"/>
        <v/>
      </c>
    </row>
    <row r="75624" spans="22:22" x14ac:dyDescent="0.35">
      <c r="V75624" s="5" t="str">
        <f t="shared" si="1181"/>
        <v/>
      </c>
    </row>
    <row r="75625" spans="22:22" x14ac:dyDescent="0.35">
      <c r="V75625" s="5" t="str">
        <f t="shared" si="1181"/>
        <v/>
      </c>
    </row>
    <row r="75626" spans="22:22" x14ac:dyDescent="0.35">
      <c r="V75626" s="5" t="str">
        <f t="shared" si="1181"/>
        <v/>
      </c>
    </row>
    <row r="75627" spans="22:22" x14ac:dyDescent="0.35">
      <c r="V75627" s="5" t="str">
        <f t="shared" si="1181"/>
        <v/>
      </c>
    </row>
    <row r="75628" spans="22:22" x14ac:dyDescent="0.35">
      <c r="V75628" s="5" t="str">
        <f t="shared" si="1181"/>
        <v/>
      </c>
    </row>
    <row r="75629" spans="22:22" x14ac:dyDescent="0.35">
      <c r="V75629" s="5" t="str">
        <f t="shared" si="1181"/>
        <v/>
      </c>
    </row>
    <row r="75630" spans="22:22" x14ac:dyDescent="0.35">
      <c r="V75630" s="5" t="str">
        <f t="shared" si="1181"/>
        <v/>
      </c>
    </row>
    <row r="75631" spans="22:22" x14ac:dyDescent="0.35">
      <c r="V75631" s="5" t="str">
        <f t="shared" si="1181"/>
        <v/>
      </c>
    </row>
    <row r="75632" spans="22:22" x14ac:dyDescent="0.35">
      <c r="V75632" s="5" t="str">
        <f t="shared" si="1181"/>
        <v/>
      </c>
    </row>
    <row r="75633" spans="22:22" x14ac:dyDescent="0.35">
      <c r="V75633" s="5" t="str">
        <f t="shared" si="1181"/>
        <v/>
      </c>
    </row>
    <row r="75634" spans="22:22" x14ac:dyDescent="0.35">
      <c r="V75634" s="5" t="str">
        <f t="shared" si="1181"/>
        <v/>
      </c>
    </row>
    <row r="75635" spans="22:22" x14ac:dyDescent="0.35">
      <c r="V75635" s="5" t="str">
        <f t="shared" si="1181"/>
        <v/>
      </c>
    </row>
    <row r="75636" spans="22:22" x14ac:dyDescent="0.35">
      <c r="V75636" s="5" t="str">
        <f t="shared" si="1181"/>
        <v/>
      </c>
    </row>
    <row r="75637" spans="22:22" x14ac:dyDescent="0.35">
      <c r="V75637" s="5" t="str">
        <f t="shared" si="1181"/>
        <v/>
      </c>
    </row>
    <row r="75638" spans="22:22" x14ac:dyDescent="0.35">
      <c r="V75638" s="5" t="str">
        <f t="shared" si="1181"/>
        <v/>
      </c>
    </row>
    <row r="75639" spans="22:22" x14ac:dyDescent="0.35">
      <c r="V75639" s="5" t="str">
        <f t="shared" si="1181"/>
        <v/>
      </c>
    </row>
    <row r="75640" spans="22:22" x14ac:dyDescent="0.35">
      <c r="V75640" s="5" t="str">
        <f t="shared" si="1181"/>
        <v/>
      </c>
    </row>
    <row r="75641" spans="22:22" x14ac:dyDescent="0.35">
      <c r="V75641" s="5" t="str">
        <f t="shared" si="1181"/>
        <v/>
      </c>
    </row>
    <row r="75642" spans="22:22" x14ac:dyDescent="0.35">
      <c r="V75642" s="5" t="str">
        <f t="shared" si="1181"/>
        <v/>
      </c>
    </row>
    <row r="75643" spans="22:22" x14ac:dyDescent="0.35">
      <c r="V75643" s="5" t="str">
        <f t="shared" si="1181"/>
        <v/>
      </c>
    </row>
    <row r="75644" spans="22:22" x14ac:dyDescent="0.35">
      <c r="V75644" s="5" t="str">
        <f t="shared" si="1181"/>
        <v/>
      </c>
    </row>
    <row r="75645" spans="22:22" x14ac:dyDescent="0.35">
      <c r="V75645" s="5" t="str">
        <f t="shared" si="1181"/>
        <v/>
      </c>
    </row>
    <row r="75646" spans="22:22" x14ac:dyDescent="0.35">
      <c r="V75646" s="5" t="str">
        <f t="shared" si="1181"/>
        <v/>
      </c>
    </row>
    <row r="75647" spans="22:22" x14ac:dyDescent="0.35">
      <c r="V75647" s="5" t="str">
        <f t="shared" si="1181"/>
        <v/>
      </c>
    </row>
    <row r="75648" spans="22:22" x14ac:dyDescent="0.35">
      <c r="V75648" s="5" t="str">
        <f t="shared" si="1181"/>
        <v/>
      </c>
    </row>
    <row r="75649" spans="22:22" x14ac:dyDescent="0.35">
      <c r="V75649" s="5" t="str">
        <f t="shared" si="1181"/>
        <v/>
      </c>
    </row>
    <row r="75650" spans="22:22" x14ac:dyDescent="0.35">
      <c r="V75650" s="5" t="str">
        <f t="shared" ref="V75650:V75713" si="1182">TRIM(CLEAN(SUBSTITUTE(A75650,CHAR(160)," ")))</f>
        <v/>
      </c>
    </row>
    <row r="75651" spans="22:22" x14ac:dyDescent="0.35">
      <c r="V75651" s="5" t="str">
        <f t="shared" si="1182"/>
        <v/>
      </c>
    </row>
    <row r="75652" spans="22:22" x14ac:dyDescent="0.35">
      <c r="V75652" s="5" t="str">
        <f t="shared" si="1182"/>
        <v/>
      </c>
    </row>
    <row r="75653" spans="22:22" x14ac:dyDescent="0.35">
      <c r="V75653" s="5" t="str">
        <f t="shared" si="1182"/>
        <v/>
      </c>
    </row>
    <row r="75654" spans="22:22" x14ac:dyDescent="0.35">
      <c r="V75654" s="5" t="str">
        <f t="shared" si="1182"/>
        <v/>
      </c>
    </row>
    <row r="75655" spans="22:22" x14ac:dyDescent="0.35">
      <c r="V75655" s="5" t="str">
        <f t="shared" si="1182"/>
        <v/>
      </c>
    </row>
    <row r="75656" spans="22:22" x14ac:dyDescent="0.35">
      <c r="V75656" s="5" t="str">
        <f t="shared" si="1182"/>
        <v/>
      </c>
    </row>
    <row r="75657" spans="22:22" x14ac:dyDescent="0.35">
      <c r="V75657" s="5" t="str">
        <f t="shared" si="1182"/>
        <v/>
      </c>
    </row>
    <row r="75658" spans="22:22" x14ac:dyDescent="0.35">
      <c r="V75658" s="5" t="str">
        <f t="shared" si="1182"/>
        <v/>
      </c>
    </row>
    <row r="75659" spans="22:22" x14ac:dyDescent="0.35">
      <c r="V75659" s="5" t="str">
        <f t="shared" si="1182"/>
        <v/>
      </c>
    </row>
    <row r="75660" spans="22:22" x14ac:dyDescent="0.35">
      <c r="V75660" s="5" t="str">
        <f t="shared" si="1182"/>
        <v/>
      </c>
    </row>
    <row r="75661" spans="22:22" x14ac:dyDescent="0.35">
      <c r="V75661" s="5" t="str">
        <f t="shared" si="1182"/>
        <v/>
      </c>
    </row>
    <row r="75662" spans="22:22" x14ac:dyDescent="0.35">
      <c r="V75662" s="5" t="str">
        <f t="shared" si="1182"/>
        <v/>
      </c>
    </row>
    <row r="75663" spans="22:22" x14ac:dyDescent="0.35">
      <c r="V75663" s="5" t="str">
        <f t="shared" si="1182"/>
        <v/>
      </c>
    </row>
    <row r="75664" spans="22:22" x14ac:dyDescent="0.35">
      <c r="V75664" s="5" t="str">
        <f t="shared" si="1182"/>
        <v/>
      </c>
    </row>
    <row r="75665" spans="22:22" x14ac:dyDescent="0.35">
      <c r="V75665" s="5" t="str">
        <f t="shared" si="1182"/>
        <v/>
      </c>
    </row>
    <row r="75666" spans="22:22" x14ac:dyDescent="0.35">
      <c r="V75666" s="5" t="str">
        <f t="shared" si="1182"/>
        <v/>
      </c>
    </row>
    <row r="75667" spans="22:22" x14ac:dyDescent="0.35">
      <c r="V75667" s="5" t="str">
        <f t="shared" si="1182"/>
        <v/>
      </c>
    </row>
    <row r="75668" spans="22:22" x14ac:dyDescent="0.35">
      <c r="V75668" s="5" t="str">
        <f t="shared" si="1182"/>
        <v/>
      </c>
    </row>
    <row r="75669" spans="22:22" x14ac:dyDescent="0.35">
      <c r="V75669" s="5" t="str">
        <f t="shared" si="1182"/>
        <v/>
      </c>
    </row>
    <row r="75670" spans="22:22" x14ac:dyDescent="0.35">
      <c r="V75670" s="5" t="str">
        <f t="shared" si="1182"/>
        <v/>
      </c>
    </row>
    <row r="75671" spans="22:22" x14ac:dyDescent="0.35">
      <c r="V75671" s="5" t="str">
        <f t="shared" si="1182"/>
        <v/>
      </c>
    </row>
    <row r="75672" spans="22:22" x14ac:dyDescent="0.35">
      <c r="V75672" s="5" t="str">
        <f t="shared" si="1182"/>
        <v/>
      </c>
    </row>
    <row r="75673" spans="22:22" x14ac:dyDescent="0.35">
      <c r="V75673" s="5" t="str">
        <f t="shared" si="1182"/>
        <v/>
      </c>
    </row>
    <row r="75674" spans="22:22" x14ac:dyDescent="0.35">
      <c r="V75674" s="5" t="str">
        <f t="shared" si="1182"/>
        <v/>
      </c>
    </row>
    <row r="75675" spans="22:22" x14ac:dyDescent="0.35">
      <c r="V75675" s="5" t="str">
        <f t="shared" si="1182"/>
        <v/>
      </c>
    </row>
    <row r="75676" spans="22:22" x14ac:dyDescent="0.35">
      <c r="V75676" s="5" t="str">
        <f t="shared" si="1182"/>
        <v/>
      </c>
    </row>
    <row r="75677" spans="22:22" x14ac:dyDescent="0.35">
      <c r="V75677" s="5" t="str">
        <f t="shared" si="1182"/>
        <v/>
      </c>
    </row>
    <row r="75678" spans="22:22" x14ac:dyDescent="0.35">
      <c r="V75678" s="5" t="str">
        <f t="shared" si="1182"/>
        <v/>
      </c>
    </row>
    <row r="75679" spans="22:22" x14ac:dyDescent="0.35">
      <c r="V75679" s="5" t="str">
        <f t="shared" si="1182"/>
        <v/>
      </c>
    </row>
    <row r="75680" spans="22:22" x14ac:dyDescent="0.35">
      <c r="V75680" s="5" t="str">
        <f t="shared" si="1182"/>
        <v/>
      </c>
    </row>
    <row r="75681" spans="22:22" x14ac:dyDescent="0.35">
      <c r="V75681" s="5" t="str">
        <f t="shared" si="1182"/>
        <v/>
      </c>
    </row>
    <row r="75682" spans="22:22" x14ac:dyDescent="0.35">
      <c r="V75682" s="5" t="str">
        <f t="shared" si="1182"/>
        <v/>
      </c>
    </row>
    <row r="75683" spans="22:22" x14ac:dyDescent="0.35">
      <c r="V75683" s="5" t="str">
        <f t="shared" si="1182"/>
        <v/>
      </c>
    </row>
    <row r="75684" spans="22:22" x14ac:dyDescent="0.35">
      <c r="V75684" s="5" t="str">
        <f t="shared" si="1182"/>
        <v/>
      </c>
    </row>
    <row r="75685" spans="22:22" x14ac:dyDescent="0.35">
      <c r="V75685" s="5" t="str">
        <f t="shared" si="1182"/>
        <v/>
      </c>
    </row>
    <row r="75686" spans="22:22" x14ac:dyDescent="0.35">
      <c r="V75686" s="5" t="str">
        <f t="shared" si="1182"/>
        <v/>
      </c>
    </row>
    <row r="75687" spans="22:22" x14ac:dyDescent="0.35">
      <c r="V75687" s="5" t="str">
        <f t="shared" si="1182"/>
        <v/>
      </c>
    </row>
    <row r="75688" spans="22:22" x14ac:dyDescent="0.35">
      <c r="V75688" s="5" t="str">
        <f t="shared" si="1182"/>
        <v/>
      </c>
    </row>
    <row r="75689" spans="22:22" x14ac:dyDescent="0.35">
      <c r="V75689" s="5" t="str">
        <f t="shared" si="1182"/>
        <v/>
      </c>
    </row>
    <row r="75690" spans="22:22" x14ac:dyDescent="0.35">
      <c r="V75690" s="5" t="str">
        <f t="shared" si="1182"/>
        <v/>
      </c>
    </row>
    <row r="75691" spans="22:22" x14ac:dyDescent="0.35">
      <c r="V75691" s="5" t="str">
        <f t="shared" si="1182"/>
        <v/>
      </c>
    </row>
    <row r="75692" spans="22:22" x14ac:dyDescent="0.35">
      <c r="V75692" s="5" t="str">
        <f t="shared" si="1182"/>
        <v/>
      </c>
    </row>
    <row r="75693" spans="22:22" x14ac:dyDescent="0.35">
      <c r="V75693" s="5" t="str">
        <f t="shared" si="1182"/>
        <v/>
      </c>
    </row>
    <row r="75694" spans="22:22" x14ac:dyDescent="0.35">
      <c r="V75694" s="5" t="str">
        <f t="shared" si="1182"/>
        <v/>
      </c>
    </row>
    <row r="75695" spans="22:22" x14ac:dyDescent="0.35">
      <c r="V75695" s="5" t="str">
        <f t="shared" si="1182"/>
        <v/>
      </c>
    </row>
    <row r="75696" spans="22:22" x14ac:dyDescent="0.35">
      <c r="V75696" s="5" t="str">
        <f t="shared" si="1182"/>
        <v/>
      </c>
    </row>
    <row r="75697" spans="22:22" x14ac:dyDescent="0.35">
      <c r="V75697" s="5" t="str">
        <f t="shared" si="1182"/>
        <v/>
      </c>
    </row>
    <row r="75698" spans="22:22" x14ac:dyDescent="0.35">
      <c r="V75698" s="5" t="str">
        <f t="shared" si="1182"/>
        <v/>
      </c>
    </row>
    <row r="75699" spans="22:22" x14ac:dyDescent="0.35">
      <c r="V75699" s="5" t="str">
        <f t="shared" si="1182"/>
        <v/>
      </c>
    </row>
    <row r="75700" spans="22:22" x14ac:dyDescent="0.35">
      <c r="V75700" s="5" t="str">
        <f t="shared" si="1182"/>
        <v/>
      </c>
    </row>
    <row r="75701" spans="22:22" x14ac:dyDescent="0.35">
      <c r="V75701" s="5" t="str">
        <f t="shared" si="1182"/>
        <v/>
      </c>
    </row>
    <row r="75702" spans="22:22" x14ac:dyDescent="0.35">
      <c r="V75702" s="5" t="str">
        <f t="shared" si="1182"/>
        <v/>
      </c>
    </row>
    <row r="75703" spans="22:22" x14ac:dyDescent="0.35">
      <c r="V75703" s="5" t="str">
        <f t="shared" si="1182"/>
        <v/>
      </c>
    </row>
    <row r="75704" spans="22:22" x14ac:dyDescent="0.35">
      <c r="V75704" s="5" t="str">
        <f t="shared" si="1182"/>
        <v/>
      </c>
    </row>
    <row r="75705" spans="22:22" x14ac:dyDescent="0.35">
      <c r="V75705" s="5" t="str">
        <f t="shared" si="1182"/>
        <v/>
      </c>
    </row>
    <row r="75706" spans="22:22" x14ac:dyDescent="0.35">
      <c r="V75706" s="5" t="str">
        <f t="shared" si="1182"/>
        <v/>
      </c>
    </row>
    <row r="75707" spans="22:22" x14ac:dyDescent="0.35">
      <c r="V75707" s="5" t="str">
        <f t="shared" si="1182"/>
        <v/>
      </c>
    </row>
    <row r="75708" spans="22:22" x14ac:dyDescent="0.35">
      <c r="V75708" s="5" t="str">
        <f t="shared" si="1182"/>
        <v/>
      </c>
    </row>
    <row r="75709" spans="22:22" x14ac:dyDescent="0.35">
      <c r="V75709" s="5" t="str">
        <f t="shared" si="1182"/>
        <v/>
      </c>
    </row>
    <row r="75710" spans="22:22" x14ac:dyDescent="0.35">
      <c r="V75710" s="5" t="str">
        <f t="shared" si="1182"/>
        <v/>
      </c>
    </row>
    <row r="75711" spans="22:22" x14ac:dyDescent="0.35">
      <c r="V75711" s="5" t="str">
        <f t="shared" si="1182"/>
        <v/>
      </c>
    </row>
    <row r="75712" spans="22:22" x14ac:dyDescent="0.35">
      <c r="V75712" s="5" t="str">
        <f t="shared" si="1182"/>
        <v/>
      </c>
    </row>
    <row r="75713" spans="22:22" x14ac:dyDescent="0.35">
      <c r="V75713" s="5" t="str">
        <f t="shared" si="1182"/>
        <v/>
      </c>
    </row>
    <row r="75714" spans="22:22" x14ac:dyDescent="0.35">
      <c r="V75714" s="5" t="str">
        <f t="shared" ref="V75714:V75777" si="1183">TRIM(CLEAN(SUBSTITUTE(A75714,CHAR(160)," ")))</f>
        <v/>
      </c>
    </row>
    <row r="75715" spans="22:22" x14ac:dyDescent="0.35">
      <c r="V75715" s="5" t="str">
        <f t="shared" si="1183"/>
        <v/>
      </c>
    </row>
    <row r="75716" spans="22:22" x14ac:dyDescent="0.35">
      <c r="V75716" s="5" t="str">
        <f t="shared" si="1183"/>
        <v/>
      </c>
    </row>
    <row r="75717" spans="22:22" x14ac:dyDescent="0.35">
      <c r="V75717" s="5" t="str">
        <f t="shared" si="1183"/>
        <v/>
      </c>
    </row>
    <row r="75718" spans="22:22" x14ac:dyDescent="0.35">
      <c r="V75718" s="5" t="str">
        <f t="shared" si="1183"/>
        <v/>
      </c>
    </row>
    <row r="75719" spans="22:22" x14ac:dyDescent="0.35">
      <c r="V75719" s="5" t="str">
        <f t="shared" si="1183"/>
        <v/>
      </c>
    </row>
    <row r="75720" spans="22:22" x14ac:dyDescent="0.35">
      <c r="V75720" s="5" t="str">
        <f t="shared" si="1183"/>
        <v/>
      </c>
    </row>
    <row r="75721" spans="22:22" x14ac:dyDescent="0.35">
      <c r="V75721" s="5" t="str">
        <f t="shared" si="1183"/>
        <v/>
      </c>
    </row>
    <row r="75722" spans="22:22" x14ac:dyDescent="0.35">
      <c r="V75722" s="5" t="str">
        <f t="shared" si="1183"/>
        <v/>
      </c>
    </row>
    <row r="75723" spans="22:22" x14ac:dyDescent="0.35">
      <c r="V75723" s="5" t="str">
        <f t="shared" si="1183"/>
        <v/>
      </c>
    </row>
    <row r="75724" spans="22:22" x14ac:dyDescent="0.35">
      <c r="V75724" s="5" t="str">
        <f t="shared" si="1183"/>
        <v/>
      </c>
    </row>
    <row r="75725" spans="22:22" x14ac:dyDescent="0.35">
      <c r="V75725" s="5" t="str">
        <f t="shared" si="1183"/>
        <v/>
      </c>
    </row>
    <row r="75726" spans="22:22" x14ac:dyDescent="0.35">
      <c r="V75726" s="5" t="str">
        <f t="shared" si="1183"/>
        <v/>
      </c>
    </row>
    <row r="75727" spans="22:22" x14ac:dyDescent="0.35">
      <c r="V75727" s="5" t="str">
        <f t="shared" si="1183"/>
        <v/>
      </c>
    </row>
    <row r="75728" spans="22:22" x14ac:dyDescent="0.35">
      <c r="V75728" s="5" t="str">
        <f t="shared" si="1183"/>
        <v/>
      </c>
    </row>
    <row r="75729" spans="22:22" x14ac:dyDescent="0.35">
      <c r="V75729" s="5" t="str">
        <f t="shared" si="1183"/>
        <v/>
      </c>
    </row>
    <row r="75730" spans="22:22" x14ac:dyDescent="0.35">
      <c r="V75730" s="5" t="str">
        <f t="shared" si="1183"/>
        <v/>
      </c>
    </row>
    <row r="75731" spans="22:22" x14ac:dyDescent="0.35">
      <c r="V75731" s="5" t="str">
        <f t="shared" si="1183"/>
        <v/>
      </c>
    </row>
    <row r="75732" spans="22:22" x14ac:dyDescent="0.35">
      <c r="V75732" s="5" t="str">
        <f t="shared" si="1183"/>
        <v/>
      </c>
    </row>
    <row r="75733" spans="22:22" x14ac:dyDescent="0.35">
      <c r="V75733" s="5" t="str">
        <f t="shared" si="1183"/>
        <v/>
      </c>
    </row>
    <row r="75734" spans="22:22" x14ac:dyDescent="0.35">
      <c r="V75734" s="5" t="str">
        <f t="shared" si="1183"/>
        <v/>
      </c>
    </row>
    <row r="75735" spans="22:22" x14ac:dyDescent="0.35">
      <c r="V75735" s="5" t="str">
        <f t="shared" si="1183"/>
        <v/>
      </c>
    </row>
    <row r="75736" spans="22:22" x14ac:dyDescent="0.35">
      <c r="V75736" s="5" t="str">
        <f t="shared" si="1183"/>
        <v/>
      </c>
    </row>
    <row r="75737" spans="22:22" x14ac:dyDescent="0.35">
      <c r="V75737" s="5" t="str">
        <f t="shared" si="1183"/>
        <v/>
      </c>
    </row>
    <row r="75738" spans="22:22" x14ac:dyDescent="0.35">
      <c r="V75738" s="5" t="str">
        <f t="shared" si="1183"/>
        <v/>
      </c>
    </row>
    <row r="75739" spans="22:22" x14ac:dyDescent="0.35">
      <c r="V75739" s="5" t="str">
        <f t="shared" si="1183"/>
        <v/>
      </c>
    </row>
    <row r="75740" spans="22:22" x14ac:dyDescent="0.35">
      <c r="V75740" s="5" t="str">
        <f t="shared" si="1183"/>
        <v/>
      </c>
    </row>
    <row r="75741" spans="22:22" x14ac:dyDescent="0.35">
      <c r="V75741" s="5" t="str">
        <f t="shared" si="1183"/>
        <v/>
      </c>
    </row>
    <row r="75742" spans="22:22" x14ac:dyDescent="0.35">
      <c r="V75742" s="5" t="str">
        <f t="shared" si="1183"/>
        <v/>
      </c>
    </row>
    <row r="75743" spans="22:22" x14ac:dyDescent="0.35">
      <c r="V75743" s="5" t="str">
        <f t="shared" si="1183"/>
        <v/>
      </c>
    </row>
    <row r="75744" spans="22:22" x14ac:dyDescent="0.35">
      <c r="V75744" s="5" t="str">
        <f t="shared" si="1183"/>
        <v/>
      </c>
    </row>
    <row r="75745" spans="22:22" x14ac:dyDescent="0.35">
      <c r="V75745" s="5" t="str">
        <f t="shared" si="1183"/>
        <v/>
      </c>
    </row>
    <row r="75746" spans="22:22" x14ac:dyDescent="0.35">
      <c r="V75746" s="5" t="str">
        <f t="shared" si="1183"/>
        <v/>
      </c>
    </row>
    <row r="75747" spans="22:22" x14ac:dyDescent="0.35">
      <c r="V75747" s="5" t="str">
        <f t="shared" si="1183"/>
        <v/>
      </c>
    </row>
    <row r="75748" spans="22:22" x14ac:dyDescent="0.35">
      <c r="V75748" s="5" t="str">
        <f t="shared" si="1183"/>
        <v/>
      </c>
    </row>
    <row r="75749" spans="22:22" x14ac:dyDescent="0.35">
      <c r="V75749" s="5" t="str">
        <f t="shared" si="1183"/>
        <v/>
      </c>
    </row>
    <row r="75750" spans="22:22" x14ac:dyDescent="0.35">
      <c r="V75750" s="5" t="str">
        <f t="shared" si="1183"/>
        <v/>
      </c>
    </row>
    <row r="75751" spans="22:22" x14ac:dyDescent="0.35">
      <c r="V75751" s="5" t="str">
        <f t="shared" si="1183"/>
        <v/>
      </c>
    </row>
    <row r="75752" spans="22:22" x14ac:dyDescent="0.35">
      <c r="V75752" s="5" t="str">
        <f t="shared" si="1183"/>
        <v/>
      </c>
    </row>
    <row r="75753" spans="22:22" x14ac:dyDescent="0.35">
      <c r="V75753" s="5" t="str">
        <f t="shared" si="1183"/>
        <v/>
      </c>
    </row>
    <row r="75754" spans="22:22" x14ac:dyDescent="0.35">
      <c r="V75754" s="5" t="str">
        <f t="shared" si="1183"/>
        <v/>
      </c>
    </row>
    <row r="75755" spans="22:22" x14ac:dyDescent="0.35">
      <c r="V75755" s="5" t="str">
        <f t="shared" si="1183"/>
        <v/>
      </c>
    </row>
    <row r="75756" spans="22:22" x14ac:dyDescent="0.35">
      <c r="V75756" s="5" t="str">
        <f t="shared" si="1183"/>
        <v/>
      </c>
    </row>
    <row r="75757" spans="22:22" x14ac:dyDescent="0.35">
      <c r="V75757" s="5" t="str">
        <f t="shared" si="1183"/>
        <v/>
      </c>
    </row>
    <row r="75758" spans="22:22" x14ac:dyDescent="0.35">
      <c r="V75758" s="5" t="str">
        <f t="shared" si="1183"/>
        <v/>
      </c>
    </row>
    <row r="75759" spans="22:22" x14ac:dyDescent="0.35">
      <c r="V75759" s="5" t="str">
        <f t="shared" si="1183"/>
        <v/>
      </c>
    </row>
    <row r="75760" spans="22:22" x14ac:dyDescent="0.35">
      <c r="V75760" s="5" t="str">
        <f t="shared" si="1183"/>
        <v/>
      </c>
    </row>
    <row r="75761" spans="22:22" x14ac:dyDescent="0.35">
      <c r="V75761" s="5" t="str">
        <f t="shared" si="1183"/>
        <v/>
      </c>
    </row>
    <row r="75762" spans="22:22" x14ac:dyDescent="0.35">
      <c r="V75762" s="5" t="str">
        <f t="shared" si="1183"/>
        <v/>
      </c>
    </row>
    <row r="75763" spans="22:22" x14ac:dyDescent="0.35">
      <c r="V75763" s="5" t="str">
        <f t="shared" si="1183"/>
        <v/>
      </c>
    </row>
    <row r="75764" spans="22:22" x14ac:dyDescent="0.35">
      <c r="V75764" s="5" t="str">
        <f t="shared" si="1183"/>
        <v/>
      </c>
    </row>
    <row r="75765" spans="22:22" x14ac:dyDescent="0.35">
      <c r="V75765" s="5" t="str">
        <f t="shared" si="1183"/>
        <v/>
      </c>
    </row>
    <row r="75766" spans="22:22" x14ac:dyDescent="0.35">
      <c r="V75766" s="5" t="str">
        <f t="shared" si="1183"/>
        <v/>
      </c>
    </row>
    <row r="75767" spans="22:22" x14ac:dyDescent="0.35">
      <c r="V75767" s="5" t="str">
        <f t="shared" si="1183"/>
        <v/>
      </c>
    </row>
    <row r="75768" spans="22:22" x14ac:dyDescent="0.35">
      <c r="V75768" s="5" t="str">
        <f t="shared" si="1183"/>
        <v/>
      </c>
    </row>
    <row r="75769" spans="22:22" x14ac:dyDescent="0.35">
      <c r="V75769" s="5" t="str">
        <f t="shared" si="1183"/>
        <v/>
      </c>
    </row>
    <row r="75770" spans="22:22" x14ac:dyDescent="0.35">
      <c r="V75770" s="5" t="str">
        <f t="shared" si="1183"/>
        <v/>
      </c>
    </row>
    <row r="75771" spans="22:22" x14ac:dyDescent="0.35">
      <c r="V75771" s="5" t="str">
        <f t="shared" si="1183"/>
        <v/>
      </c>
    </row>
    <row r="75772" spans="22:22" x14ac:dyDescent="0.35">
      <c r="V75772" s="5" t="str">
        <f t="shared" si="1183"/>
        <v/>
      </c>
    </row>
    <row r="75773" spans="22:22" x14ac:dyDescent="0.35">
      <c r="V75773" s="5" t="str">
        <f t="shared" si="1183"/>
        <v/>
      </c>
    </row>
    <row r="75774" spans="22:22" x14ac:dyDescent="0.35">
      <c r="V75774" s="5" t="str">
        <f t="shared" si="1183"/>
        <v/>
      </c>
    </row>
    <row r="75775" spans="22:22" x14ac:dyDescent="0.35">
      <c r="V75775" s="5" t="str">
        <f t="shared" si="1183"/>
        <v/>
      </c>
    </row>
    <row r="75776" spans="22:22" x14ac:dyDescent="0.35">
      <c r="V75776" s="5" t="str">
        <f t="shared" si="1183"/>
        <v/>
      </c>
    </row>
    <row r="75777" spans="22:22" x14ac:dyDescent="0.35">
      <c r="V75777" s="5" t="str">
        <f t="shared" si="1183"/>
        <v/>
      </c>
    </row>
    <row r="75778" spans="22:22" x14ac:dyDescent="0.35">
      <c r="V75778" s="5" t="str">
        <f t="shared" ref="V75778:V75841" si="1184">TRIM(CLEAN(SUBSTITUTE(A75778,CHAR(160)," ")))</f>
        <v/>
      </c>
    </row>
    <row r="75779" spans="22:22" x14ac:dyDescent="0.35">
      <c r="V75779" s="5" t="str">
        <f t="shared" si="1184"/>
        <v/>
      </c>
    </row>
    <row r="75780" spans="22:22" x14ac:dyDescent="0.35">
      <c r="V75780" s="5" t="str">
        <f t="shared" si="1184"/>
        <v/>
      </c>
    </row>
    <row r="75781" spans="22:22" x14ac:dyDescent="0.35">
      <c r="V75781" s="5" t="str">
        <f t="shared" si="1184"/>
        <v/>
      </c>
    </row>
    <row r="75782" spans="22:22" x14ac:dyDescent="0.35">
      <c r="V75782" s="5" t="str">
        <f t="shared" si="1184"/>
        <v/>
      </c>
    </row>
    <row r="75783" spans="22:22" x14ac:dyDescent="0.35">
      <c r="V75783" s="5" t="str">
        <f t="shared" si="1184"/>
        <v/>
      </c>
    </row>
    <row r="75784" spans="22:22" x14ac:dyDescent="0.35">
      <c r="V75784" s="5" t="str">
        <f t="shared" si="1184"/>
        <v/>
      </c>
    </row>
    <row r="75785" spans="22:22" x14ac:dyDescent="0.35">
      <c r="V75785" s="5" t="str">
        <f t="shared" si="1184"/>
        <v/>
      </c>
    </row>
    <row r="75786" spans="22:22" x14ac:dyDescent="0.35">
      <c r="V75786" s="5" t="str">
        <f t="shared" si="1184"/>
        <v/>
      </c>
    </row>
    <row r="75787" spans="22:22" x14ac:dyDescent="0.35">
      <c r="V75787" s="5" t="str">
        <f t="shared" si="1184"/>
        <v/>
      </c>
    </row>
    <row r="75788" spans="22:22" x14ac:dyDescent="0.35">
      <c r="V75788" s="5" t="str">
        <f t="shared" si="1184"/>
        <v/>
      </c>
    </row>
    <row r="75789" spans="22:22" x14ac:dyDescent="0.35">
      <c r="V75789" s="5" t="str">
        <f t="shared" si="1184"/>
        <v/>
      </c>
    </row>
    <row r="75790" spans="22:22" x14ac:dyDescent="0.35">
      <c r="V75790" s="5" t="str">
        <f t="shared" si="1184"/>
        <v/>
      </c>
    </row>
    <row r="75791" spans="22:22" x14ac:dyDescent="0.35">
      <c r="V75791" s="5" t="str">
        <f t="shared" si="1184"/>
        <v/>
      </c>
    </row>
    <row r="75792" spans="22:22" x14ac:dyDescent="0.35">
      <c r="V75792" s="5" t="str">
        <f t="shared" si="1184"/>
        <v/>
      </c>
    </row>
    <row r="75793" spans="22:22" x14ac:dyDescent="0.35">
      <c r="V75793" s="5" t="str">
        <f t="shared" si="1184"/>
        <v/>
      </c>
    </row>
    <row r="75794" spans="22:22" x14ac:dyDescent="0.35">
      <c r="V75794" s="5" t="str">
        <f t="shared" si="1184"/>
        <v/>
      </c>
    </row>
    <row r="75795" spans="22:22" x14ac:dyDescent="0.35">
      <c r="V75795" s="5" t="str">
        <f t="shared" si="1184"/>
        <v/>
      </c>
    </row>
    <row r="75796" spans="22:22" x14ac:dyDescent="0.35">
      <c r="V75796" s="5" t="str">
        <f t="shared" si="1184"/>
        <v/>
      </c>
    </row>
    <row r="75797" spans="22:22" x14ac:dyDescent="0.35">
      <c r="V75797" s="5" t="str">
        <f t="shared" si="1184"/>
        <v/>
      </c>
    </row>
    <row r="75798" spans="22:22" x14ac:dyDescent="0.35">
      <c r="V75798" s="5" t="str">
        <f t="shared" si="1184"/>
        <v/>
      </c>
    </row>
    <row r="75799" spans="22:22" x14ac:dyDescent="0.35">
      <c r="V75799" s="5" t="str">
        <f t="shared" si="1184"/>
        <v/>
      </c>
    </row>
    <row r="75800" spans="22:22" x14ac:dyDescent="0.35">
      <c r="V75800" s="5" t="str">
        <f t="shared" si="1184"/>
        <v/>
      </c>
    </row>
    <row r="75801" spans="22:22" x14ac:dyDescent="0.35">
      <c r="V75801" s="5" t="str">
        <f t="shared" si="1184"/>
        <v/>
      </c>
    </row>
    <row r="75802" spans="22:22" x14ac:dyDescent="0.35">
      <c r="V75802" s="5" t="str">
        <f t="shared" si="1184"/>
        <v/>
      </c>
    </row>
    <row r="75803" spans="22:22" x14ac:dyDescent="0.35">
      <c r="V75803" s="5" t="str">
        <f t="shared" si="1184"/>
        <v/>
      </c>
    </row>
    <row r="75804" spans="22:22" x14ac:dyDescent="0.35">
      <c r="V75804" s="5" t="str">
        <f t="shared" si="1184"/>
        <v/>
      </c>
    </row>
    <row r="75805" spans="22:22" x14ac:dyDescent="0.35">
      <c r="V75805" s="5" t="str">
        <f t="shared" si="1184"/>
        <v/>
      </c>
    </row>
    <row r="75806" spans="22:22" x14ac:dyDescent="0.35">
      <c r="V75806" s="5" t="str">
        <f t="shared" si="1184"/>
        <v/>
      </c>
    </row>
    <row r="75807" spans="22:22" x14ac:dyDescent="0.35">
      <c r="V75807" s="5" t="str">
        <f t="shared" si="1184"/>
        <v/>
      </c>
    </row>
    <row r="75808" spans="22:22" x14ac:dyDescent="0.35">
      <c r="V75808" s="5" t="str">
        <f t="shared" si="1184"/>
        <v/>
      </c>
    </row>
    <row r="75809" spans="22:22" x14ac:dyDescent="0.35">
      <c r="V75809" s="5" t="str">
        <f t="shared" si="1184"/>
        <v/>
      </c>
    </row>
    <row r="75810" spans="22:22" x14ac:dyDescent="0.35">
      <c r="V75810" s="5" t="str">
        <f t="shared" si="1184"/>
        <v/>
      </c>
    </row>
    <row r="75811" spans="22:22" x14ac:dyDescent="0.35">
      <c r="V75811" s="5" t="str">
        <f t="shared" si="1184"/>
        <v/>
      </c>
    </row>
    <row r="75812" spans="22:22" x14ac:dyDescent="0.35">
      <c r="V75812" s="5" t="str">
        <f t="shared" si="1184"/>
        <v/>
      </c>
    </row>
    <row r="75813" spans="22:22" x14ac:dyDescent="0.35">
      <c r="V75813" s="5" t="str">
        <f t="shared" si="1184"/>
        <v/>
      </c>
    </row>
    <row r="75814" spans="22:22" x14ac:dyDescent="0.35">
      <c r="V75814" s="5" t="str">
        <f t="shared" si="1184"/>
        <v/>
      </c>
    </row>
    <row r="75815" spans="22:22" x14ac:dyDescent="0.35">
      <c r="V75815" s="5" t="str">
        <f t="shared" si="1184"/>
        <v/>
      </c>
    </row>
    <row r="75816" spans="22:22" x14ac:dyDescent="0.35">
      <c r="V75816" s="5" t="str">
        <f t="shared" si="1184"/>
        <v/>
      </c>
    </row>
    <row r="75817" spans="22:22" x14ac:dyDescent="0.35">
      <c r="V75817" s="5" t="str">
        <f t="shared" si="1184"/>
        <v/>
      </c>
    </row>
    <row r="75818" spans="22:22" x14ac:dyDescent="0.35">
      <c r="V75818" s="5" t="str">
        <f t="shared" si="1184"/>
        <v/>
      </c>
    </row>
    <row r="75819" spans="22:22" x14ac:dyDescent="0.35">
      <c r="V75819" s="5" t="str">
        <f t="shared" si="1184"/>
        <v/>
      </c>
    </row>
    <row r="75820" spans="22:22" x14ac:dyDescent="0.35">
      <c r="V75820" s="5" t="str">
        <f t="shared" si="1184"/>
        <v/>
      </c>
    </row>
    <row r="75821" spans="22:22" x14ac:dyDescent="0.35">
      <c r="V75821" s="5" t="str">
        <f t="shared" si="1184"/>
        <v/>
      </c>
    </row>
    <row r="75822" spans="22:22" x14ac:dyDescent="0.35">
      <c r="V75822" s="5" t="str">
        <f t="shared" si="1184"/>
        <v/>
      </c>
    </row>
    <row r="75823" spans="22:22" x14ac:dyDescent="0.35">
      <c r="V75823" s="5" t="str">
        <f t="shared" si="1184"/>
        <v/>
      </c>
    </row>
    <row r="75824" spans="22:22" x14ac:dyDescent="0.35">
      <c r="V75824" s="5" t="str">
        <f t="shared" si="1184"/>
        <v/>
      </c>
    </row>
    <row r="75825" spans="22:22" x14ac:dyDescent="0.35">
      <c r="V75825" s="5" t="str">
        <f t="shared" si="1184"/>
        <v/>
      </c>
    </row>
    <row r="75826" spans="22:22" x14ac:dyDescent="0.35">
      <c r="V75826" s="5" t="str">
        <f t="shared" si="1184"/>
        <v/>
      </c>
    </row>
    <row r="75827" spans="22:22" x14ac:dyDescent="0.35">
      <c r="V75827" s="5" t="str">
        <f t="shared" si="1184"/>
        <v/>
      </c>
    </row>
    <row r="75828" spans="22:22" x14ac:dyDescent="0.35">
      <c r="V75828" s="5" t="str">
        <f t="shared" si="1184"/>
        <v/>
      </c>
    </row>
    <row r="75829" spans="22:22" x14ac:dyDescent="0.35">
      <c r="V75829" s="5" t="str">
        <f t="shared" si="1184"/>
        <v/>
      </c>
    </row>
    <row r="75830" spans="22:22" x14ac:dyDescent="0.35">
      <c r="V75830" s="5" t="str">
        <f t="shared" si="1184"/>
        <v/>
      </c>
    </row>
    <row r="75831" spans="22:22" x14ac:dyDescent="0.35">
      <c r="V75831" s="5" t="str">
        <f t="shared" si="1184"/>
        <v/>
      </c>
    </row>
    <row r="75832" spans="22:22" x14ac:dyDescent="0.35">
      <c r="V75832" s="5" t="str">
        <f t="shared" si="1184"/>
        <v/>
      </c>
    </row>
    <row r="75833" spans="22:22" x14ac:dyDescent="0.35">
      <c r="V75833" s="5" t="str">
        <f t="shared" si="1184"/>
        <v/>
      </c>
    </row>
    <row r="75834" spans="22:22" x14ac:dyDescent="0.35">
      <c r="V75834" s="5" t="str">
        <f t="shared" si="1184"/>
        <v/>
      </c>
    </row>
    <row r="75835" spans="22:22" x14ac:dyDescent="0.35">
      <c r="V75835" s="5" t="str">
        <f t="shared" si="1184"/>
        <v/>
      </c>
    </row>
    <row r="75836" spans="22:22" x14ac:dyDescent="0.35">
      <c r="V75836" s="5" t="str">
        <f t="shared" si="1184"/>
        <v/>
      </c>
    </row>
    <row r="75837" spans="22:22" x14ac:dyDescent="0.35">
      <c r="V75837" s="5" t="str">
        <f t="shared" si="1184"/>
        <v/>
      </c>
    </row>
    <row r="75838" spans="22:22" x14ac:dyDescent="0.35">
      <c r="V75838" s="5" t="str">
        <f t="shared" si="1184"/>
        <v/>
      </c>
    </row>
    <row r="75839" spans="22:22" x14ac:dyDescent="0.35">
      <c r="V75839" s="5" t="str">
        <f t="shared" si="1184"/>
        <v/>
      </c>
    </row>
    <row r="75840" spans="22:22" x14ac:dyDescent="0.35">
      <c r="V75840" s="5" t="str">
        <f t="shared" si="1184"/>
        <v/>
      </c>
    </row>
    <row r="75841" spans="22:22" x14ac:dyDescent="0.35">
      <c r="V75841" s="5" t="str">
        <f t="shared" si="1184"/>
        <v/>
      </c>
    </row>
    <row r="75842" spans="22:22" x14ac:dyDescent="0.35">
      <c r="V75842" s="5" t="str">
        <f t="shared" ref="V75842:V75905" si="1185">TRIM(CLEAN(SUBSTITUTE(A75842,CHAR(160)," ")))</f>
        <v/>
      </c>
    </row>
    <row r="75843" spans="22:22" x14ac:dyDescent="0.35">
      <c r="V75843" s="5" t="str">
        <f t="shared" si="1185"/>
        <v/>
      </c>
    </row>
    <row r="75844" spans="22:22" x14ac:dyDescent="0.35">
      <c r="V75844" s="5" t="str">
        <f t="shared" si="1185"/>
        <v/>
      </c>
    </row>
    <row r="75845" spans="22:22" x14ac:dyDescent="0.35">
      <c r="V75845" s="5" t="str">
        <f t="shared" si="1185"/>
        <v/>
      </c>
    </row>
    <row r="75846" spans="22:22" x14ac:dyDescent="0.35">
      <c r="V75846" s="5" t="str">
        <f t="shared" si="1185"/>
        <v/>
      </c>
    </row>
    <row r="75847" spans="22:22" x14ac:dyDescent="0.35">
      <c r="V75847" s="5" t="str">
        <f t="shared" si="1185"/>
        <v/>
      </c>
    </row>
    <row r="75848" spans="22:22" x14ac:dyDescent="0.35">
      <c r="V75848" s="5" t="str">
        <f t="shared" si="1185"/>
        <v/>
      </c>
    </row>
    <row r="75849" spans="22:22" x14ac:dyDescent="0.35">
      <c r="V75849" s="5" t="str">
        <f t="shared" si="1185"/>
        <v/>
      </c>
    </row>
    <row r="75850" spans="22:22" x14ac:dyDescent="0.35">
      <c r="V75850" s="5" t="str">
        <f t="shared" si="1185"/>
        <v/>
      </c>
    </row>
    <row r="75851" spans="22:22" x14ac:dyDescent="0.35">
      <c r="V75851" s="5" t="str">
        <f t="shared" si="1185"/>
        <v/>
      </c>
    </row>
    <row r="75852" spans="22:22" x14ac:dyDescent="0.35">
      <c r="V75852" s="5" t="str">
        <f t="shared" si="1185"/>
        <v/>
      </c>
    </row>
    <row r="75853" spans="22:22" x14ac:dyDescent="0.35">
      <c r="V75853" s="5" t="str">
        <f t="shared" si="1185"/>
        <v/>
      </c>
    </row>
    <row r="75854" spans="22:22" x14ac:dyDescent="0.35">
      <c r="V75854" s="5" t="str">
        <f t="shared" si="1185"/>
        <v/>
      </c>
    </row>
    <row r="75855" spans="22:22" x14ac:dyDescent="0.35">
      <c r="V75855" s="5" t="str">
        <f t="shared" si="1185"/>
        <v/>
      </c>
    </row>
    <row r="75856" spans="22:22" x14ac:dyDescent="0.35">
      <c r="V75856" s="5" t="str">
        <f t="shared" si="1185"/>
        <v/>
      </c>
    </row>
    <row r="75857" spans="22:22" x14ac:dyDescent="0.35">
      <c r="V75857" s="5" t="str">
        <f t="shared" si="1185"/>
        <v/>
      </c>
    </row>
    <row r="75858" spans="22:22" x14ac:dyDescent="0.35">
      <c r="V75858" s="5" t="str">
        <f t="shared" si="1185"/>
        <v/>
      </c>
    </row>
    <row r="75859" spans="22:22" x14ac:dyDescent="0.35">
      <c r="V75859" s="5" t="str">
        <f t="shared" si="1185"/>
        <v/>
      </c>
    </row>
    <row r="75860" spans="22:22" x14ac:dyDescent="0.35">
      <c r="V75860" s="5" t="str">
        <f t="shared" si="1185"/>
        <v/>
      </c>
    </row>
    <row r="75861" spans="22:22" x14ac:dyDescent="0.35">
      <c r="V75861" s="5" t="str">
        <f t="shared" si="1185"/>
        <v/>
      </c>
    </row>
    <row r="75862" spans="22:22" x14ac:dyDescent="0.35">
      <c r="V75862" s="5" t="str">
        <f t="shared" si="1185"/>
        <v/>
      </c>
    </row>
    <row r="75863" spans="22:22" x14ac:dyDescent="0.35">
      <c r="V75863" s="5" t="str">
        <f t="shared" si="1185"/>
        <v/>
      </c>
    </row>
    <row r="75864" spans="22:22" x14ac:dyDescent="0.35">
      <c r="V75864" s="5" t="str">
        <f t="shared" si="1185"/>
        <v/>
      </c>
    </row>
    <row r="75865" spans="22:22" x14ac:dyDescent="0.35">
      <c r="V75865" s="5" t="str">
        <f t="shared" si="1185"/>
        <v/>
      </c>
    </row>
    <row r="75866" spans="22:22" x14ac:dyDescent="0.35">
      <c r="V75866" s="5" t="str">
        <f t="shared" si="1185"/>
        <v/>
      </c>
    </row>
    <row r="75867" spans="22:22" x14ac:dyDescent="0.35">
      <c r="V75867" s="5" t="str">
        <f t="shared" si="1185"/>
        <v/>
      </c>
    </row>
    <row r="75868" spans="22:22" x14ac:dyDescent="0.35">
      <c r="V75868" s="5" t="str">
        <f t="shared" si="1185"/>
        <v/>
      </c>
    </row>
    <row r="75869" spans="22:22" x14ac:dyDescent="0.35">
      <c r="V75869" s="5" t="str">
        <f t="shared" si="1185"/>
        <v/>
      </c>
    </row>
    <row r="75870" spans="22:22" x14ac:dyDescent="0.35">
      <c r="V75870" s="5" t="str">
        <f t="shared" si="1185"/>
        <v/>
      </c>
    </row>
    <row r="75871" spans="22:22" x14ac:dyDescent="0.35">
      <c r="V75871" s="5" t="str">
        <f t="shared" si="1185"/>
        <v/>
      </c>
    </row>
    <row r="75872" spans="22:22" x14ac:dyDescent="0.35">
      <c r="V75872" s="5" t="str">
        <f t="shared" si="1185"/>
        <v/>
      </c>
    </row>
    <row r="75873" spans="22:22" x14ac:dyDescent="0.35">
      <c r="V75873" s="5" t="str">
        <f t="shared" si="1185"/>
        <v/>
      </c>
    </row>
    <row r="75874" spans="22:22" x14ac:dyDescent="0.35">
      <c r="V75874" s="5" t="str">
        <f t="shared" si="1185"/>
        <v/>
      </c>
    </row>
    <row r="75875" spans="22:22" x14ac:dyDescent="0.35">
      <c r="V75875" s="5" t="str">
        <f t="shared" si="1185"/>
        <v/>
      </c>
    </row>
    <row r="75876" spans="22:22" x14ac:dyDescent="0.35">
      <c r="V75876" s="5" t="str">
        <f t="shared" si="1185"/>
        <v/>
      </c>
    </row>
    <row r="75877" spans="22:22" x14ac:dyDescent="0.35">
      <c r="V75877" s="5" t="str">
        <f t="shared" si="1185"/>
        <v/>
      </c>
    </row>
    <row r="75878" spans="22:22" x14ac:dyDescent="0.35">
      <c r="V75878" s="5" t="str">
        <f t="shared" si="1185"/>
        <v/>
      </c>
    </row>
    <row r="75879" spans="22:22" x14ac:dyDescent="0.35">
      <c r="V75879" s="5" t="str">
        <f t="shared" si="1185"/>
        <v/>
      </c>
    </row>
    <row r="75880" spans="22:22" x14ac:dyDescent="0.35">
      <c r="V75880" s="5" t="str">
        <f t="shared" si="1185"/>
        <v/>
      </c>
    </row>
    <row r="75881" spans="22:22" x14ac:dyDescent="0.35">
      <c r="V75881" s="5" t="str">
        <f t="shared" si="1185"/>
        <v/>
      </c>
    </row>
    <row r="75882" spans="22:22" x14ac:dyDescent="0.35">
      <c r="V75882" s="5" t="str">
        <f t="shared" si="1185"/>
        <v/>
      </c>
    </row>
    <row r="75883" spans="22:22" x14ac:dyDescent="0.35">
      <c r="V75883" s="5" t="str">
        <f t="shared" si="1185"/>
        <v/>
      </c>
    </row>
    <row r="75884" spans="22:22" x14ac:dyDescent="0.35">
      <c r="V75884" s="5" t="str">
        <f t="shared" si="1185"/>
        <v/>
      </c>
    </row>
    <row r="75885" spans="22:22" x14ac:dyDescent="0.35">
      <c r="V75885" s="5" t="str">
        <f t="shared" si="1185"/>
        <v/>
      </c>
    </row>
    <row r="75886" spans="22:22" x14ac:dyDescent="0.35">
      <c r="V75886" s="5" t="str">
        <f t="shared" si="1185"/>
        <v/>
      </c>
    </row>
    <row r="75887" spans="22:22" x14ac:dyDescent="0.35">
      <c r="V75887" s="5" t="str">
        <f t="shared" si="1185"/>
        <v/>
      </c>
    </row>
    <row r="75888" spans="22:22" x14ac:dyDescent="0.35">
      <c r="V75888" s="5" t="str">
        <f t="shared" si="1185"/>
        <v/>
      </c>
    </row>
    <row r="75889" spans="22:22" x14ac:dyDescent="0.35">
      <c r="V75889" s="5" t="str">
        <f t="shared" si="1185"/>
        <v/>
      </c>
    </row>
    <row r="75890" spans="22:22" x14ac:dyDescent="0.35">
      <c r="V75890" s="5" t="str">
        <f t="shared" si="1185"/>
        <v/>
      </c>
    </row>
    <row r="75891" spans="22:22" x14ac:dyDescent="0.35">
      <c r="V75891" s="5" t="str">
        <f t="shared" si="1185"/>
        <v/>
      </c>
    </row>
    <row r="75892" spans="22:22" x14ac:dyDescent="0.35">
      <c r="V75892" s="5" t="str">
        <f t="shared" si="1185"/>
        <v/>
      </c>
    </row>
    <row r="75893" spans="22:22" x14ac:dyDescent="0.35">
      <c r="V75893" s="5" t="str">
        <f t="shared" si="1185"/>
        <v/>
      </c>
    </row>
    <row r="75894" spans="22:22" x14ac:dyDescent="0.35">
      <c r="V75894" s="5" t="str">
        <f t="shared" si="1185"/>
        <v/>
      </c>
    </row>
    <row r="75895" spans="22:22" x14ac:dyDescent="0.35">
      <c r="V75895" s="5" t="str">
        <f t="shared" si="1185"/>
        <v/>
      </c>
    </row>
    <row r="75896" spans="22:22" x14ac:dyDescent="0.35">
      <c r="V75896" s="5" t="str">
        <f t="shared" si="1185"/>
        <v/>
      </c>
    </row>
    <row r="75897" spans="22:22" x14ac:dyDescent="0.35">
      <c r="V75897" s="5" t="str">
        <f t="shared" si="1185"/>
        <v/>
      </c>
    </row>
    <row r="75898" spans="22:22" x14ac:dyDescent="0.35">
      <c r="V75898" s="5" t="str">
        <f t="shared" si="1185"/>
        <v/>
      </c>
    </row>
    <row r="75899" spans="22:22" x14ac:dyDescent="0.35">
      <c r="V75899" s="5" t="str">
        <f t="shared" si="1185"/>
        <v/>
      </c>
    </row>
    <row r="75900" spans="22:22" x14ac:dyDescent="0.35">
      <c r="V75900" s="5" t="str">
        <f t="shared" si="1185"/>
        <v/>
      </c>
    </row>
    <row r="75901" spans="22:22" x14ac:dyDescent="0.35">
      <c r="V75901" s="5" t="str">
        <f t="shared" si="1185"/>
        <v/>
      </c>
    </row>
    <row r="75902" spans="22:22" x14ac:dyDescent="0.35">
      <c r="V75902" s="5" t="str">
        <f t="shared" si="1185"/>
        <v/>
      </c>
    </row>
    <row r="75903" spans="22:22" x14ac:dyDescent="0.35">
      <c r="V75903" s="5" t="str">
        <f t="shared" si="1185"/>
        <v/>
      </c>
    </row>
    <row r="75904" spans="22:22" x14ac:dyDescent="0.35">
      <c r="V75904" s="5" t="str">
        <f t="shared" si="1185"/>
        <v/>
      </c>
    </row>
    <row r="75905" spans="22:22" x14ac:dyDescent="0.35">
      <c r="V75905" s="5" t="str">
        <f t="shared" si="1185"/>
        <v/>
      </c>
    </row>
    <row r="75906" spans="22:22" x14ac:dyDescent="0.35">
      <c r="V75906" s="5" t="str">
        <f t="shared" ref="V75906:V75969" si="1186">TRIM(CLEAN(SUBSTITUTE(A75906,CHAR(160)," ")))</f>
        <v/>
      </c>
    </row>
    <row r="75907" spans="22:22" x14ac:dyDescent="0.35">
      <c r="V75907" s="5" t="str">
        <f t="shared" si="1186"/>
        <v/>
      </c>
    </row>
    <row r="75908" spans="22:22" x14ac:dyDescent="0.35">
      <c r="V75908" s="5" t="str">
        <f t="shared" si="1186"/>
        <v/>
      </c>
    </row>
    <row r="75909" spans="22:22" x14ac:dyDescent="0.35">
      <c r="V75909" s="5" t="str">
        <f t="shared" si="1186"/>
        <v/>
      </c>
    </row>
    <row r="75910" spans="22:22" x14ac:dyDescent="0.35">
      <c r="V75910" s="5" t="str">
        <f t="shared" si="1186"/>
        <v/>
      </c>
    </row>
    <row r="75911" spans="22:22" x14ac:dyDescent="0.35">
      <c r="V75911" s="5" t="str">
        <f t="shared" si="1186"/>
        <v/>
      </c>
    </row>
    <row r="75912" spans="22:22" x14ac:dyDescent="0.35">
      <c r="V75912" s="5" t="str">
        <f t="shared" si="1186"/>
        <v/>
      </c>
    </row>
    <row r="75913" spans="22:22" x14ac:dyDescent="0.35">
      <c r="V75913" s="5" t="str">
        <f t="shared" si="1186"/>
        <v/>
      </c>
    </row>
    <row r="75914" spans="22:22" x14ac:dyDescent="0.35">
      <c r="V75914" s="5" t="str">
        <f t="shared" si="1186"/>
        <v/>
      </c>
    </row>
    <row r="75915" spans="22:22" x14ac:dyDescent="0.35">
      <c r="V75915" s="5" t="str">
        <f t="shared" si="1186"/>
        <v/>
      </c>
    </row>
    <row r="75916" spans="22:22" x14ac:dyDescent="0.35">
      <c r="V75916" s="5" t="str">
        <f t="shared" si="1186"/>
        <v/>
      </c>
    </row>
    <row r="75917" spans="22:22" x14ac:dyDescent="0.35">
      <c r="V75917" s="5" t="str">
        <f t="shared" si="1186"/>
        <v/>
      </c>
    </row>
    <row r="75918" spans="22:22" x14ac:dyDescent="0.35">
      <c r="V75918" s="5" t="str">
        <f t="shared" si="1186"/>
        <v/>
      </c>
    </row>
    <row r="75919" spans="22:22" x14ac:dyDescent="0.35">
      <c r="V75919" s="5" t="str">
        <f t="shared" si="1186"/>
        <v/>
      </c>
    </row>
    <row r="75920" spans="22:22" x14ac:dyDescent="0.35">
      <c r="V75920" s="5" t="str">
        <f t="shared" si="1186"/>
        <v/>
      </c>
    </row>
    <row r="75921" spans="22:22" x14ac:dyDescent="0.35">
      <c r="V75921" s="5" t="str">
        <f t="shared" si="1186"/>
        <v/>
      </c>
    </row>
    <row r="75922" spans="22:22" x14ac:dyDescent="0.35">
      <c r="V75922" s="5" t="str">
        <f t="shared" si="1186"/>
        <v/>
      </c>
    </row>
    <row r="75923" spans="22:22" x14ac:dyDescent="0.35">
      <c r="V75923" s="5" t="str">
        <f t="shared" si="1186"/>
        <v/>
      </c>
    </row>
    <row r="75924" spans="22:22" x14ac:dyDescent="0.35">
      <c r="V75924" s="5" t="str">
        <f t="shared" si="1186"/>
        <v/>
      </c>
    </row>
    <row r="75925" spans="22:22" x14ac:dyDescent="0.35">
      <c r="V75925" s="5" t="str">
        <f t="shared" si="1186"/>
        <v/>
      </c>
    </row>
    <row r="75926" spans="22:22" x14ac:dyDescent="0.35">
      <c r="V75926" s="5" t="str">
        <f t="shared" si="1186"/>
        <v/>
      </c>
    </row>
    <row r="75927" spans="22:22" x14ac:dyDescent="0.35">
      <c r="V75927" s="5" t="str">
        <f t="shared" si="1186"/>
        <v/>
      </c>
    </row>
    <row r="75928" spans="22:22" x14ac:dyDescent="0.35">
      <c r="V75928" s="5" t="str">
        <f t="shared" si="1186"/>
        <v/>
      </c>
    </row>
    <row r="75929" spans="22:22" x14ac:dyDescent="0.35">
      <c r="V75929" s="5" t="str">
        <f t="shared" si="1186"/>
        <v/>
      </c>
    </row>
    <row r="75930" spans="22:22" x14ac:dyDescent="0.35">
      <c r="V75930" s="5" t="str">
        <f t="shared" si="1186"/>
        <v/>
      </c>
    </row>
    <row r="75931" spans="22:22" x14ac:dyDescent="0.35">
      <c r="V75931" s="5" t="str">
        <f t="shared" si="1186"/>
        <v/>
      </c>
    </row>
    <row r="75932" spans="22:22" x14ac:dyDescent="0.35">
      <c r="V75932" s="5" t="str">
        <f t="shared" si="1186"/>
        <v/>
      </c>
    </row>
    <row r="75933" spans="22:22" x14ac:dyDescent="0.35">
      <c r="V75933" s="5" t="str">
        <f t="shared" si="1186"/>
        <v/>
      </c>
    </row>
    <row r="75934" spans="22:22" x14ac:dyDescent="0.35">
      <c r="V75934" s="5" t="str">
        <f t="shared" si="1186"/>
        <v/>
      </c>
    </row>
    <row r="75935" spans="22:22" x14ac:dyDescent="0.35">
      <c r="V75935" s="5" t="str">
        <f t="shared" si="1186"/>
        <v/>
      </c>
    </row>
    <row r="75936" spans="22:22" x14ac:dyDescent="0.35">
      <c r="V75936" s="5" t="str">
        <f t="shared" si="1186"/>
        <v/>
      </c>
    </row>
    <row r="75937" spans="22:22" x14ac:dyDescent="0.35">
      <c r="V75937" s="5" t="str">
        <f t="shared" si="1186"/>
        <v/>
      </c>
    </row>
    <row r="75938" spans="22:22" x14ac:dyDescent="0.35">
      <c r="V75938" s="5" t="str">
        <f t="shared" si="1186"/>
        <v/>
      </c>
    </row>
    <row r="75939" spans="22:22" x14ac:dyDescent="0.35">
      <c r="V75939" s="5" t="str">
        <f t="shared" si="1186"/>
        <v/>
      </c>
    </row>
    <row r="75940" spans="22:22" x14ac:dyDescent="0.35">
      <c r="V75940" s="5" t="str">
        <f t="shared" si="1186"/>
        <v/>
      </c>
    </row>
    <row r="75941" spans="22:22" x14ac:dyDescent="0.35">
      <c r="V75941" s="5" t="str">
        <f t="shared" si="1186"/>
        <v/>
      </c>
    </row>
    <row r="75942" spans="22:22" x14ac:dyDescent="0.35">
      <c r="V75942" s="5" t="str">
        <f t="shared" si="1186"/>
        <v/>
      </c>
    </row>
    <row r="75943" spans="22:22" x14ac:dyDescent="0.35">
      <c r="V75943" s="5" t="str">
        <f t="shared" si="1186"/>
        <v/>
      </c>
    </row>
    <row r="75944" spans="22:22" x14ac:dyDescent="0.35">
      <c r="V75944" s="5" t="str">
        <f t="shared" si="1186"/>
        <v/>
      </c>
    </row>
    <row r="75945" spans="22:22" x14ac:dyDescent="0.35">
      <c r="V75945" s="5" t="str">
        <f t="shared" si="1186"/>
        <v/>
      </c>
    </row>
    <row r="75946" spans="22:22" x14ac:dyDescent="0.35">
      <c r="V75946" s="5" t="str">
        <f t="shared" si="1186"/>
        <v/>
      </c>
    </row>
    <row r="75947" spans="22:22" x14ac:dyDescent="0.35">
      <c r="V75947" s="5" t="str">
        <f t="shared" si="1186"/>
        <v/>
      </c>
    </row>
    <row r="75948" spans="22:22" x14ac:dyDescent="0.35">
      <c r="V75948" s="5" t="str">
        <f t="shared" si="1186"/>
        <v/>
      </c>
    </row>
    <row r="75949" spans="22:22" x14ac:dyDescent="0.35">
      <c r="V75949" s="5" t="str">
        <f t="shared" si="1186"/>
        <v/>
      </c>
    </row>
    <row r="75950" spans="22:22" x14ac:dyDescent="0.35">
      <c r="V75950" s="5" t="str">
        <f t="shared" si="1186"/>
        <v/>
      </c>
    </row>
    <row r="75951" spans="22:22" x14ac:dyDescent="0.35">
      <c r="V75951" s="5" t="str">
        <f t="shared" si="1186"/>
        <v/>
      </c>
    </row>
    <row r="75952" spans="22:22" x14ac:dyDescent="0.35">
      <c r="V75952" s="5" t="str">
        <f t="shared" si="1186"/>
        <v/>
      </c>
    </row>
    <row r="75953" spans="22:22" x14ac:dyDescent="0.35">
      <c r="V75953" s="5" t="str">
        <f t="shared" si="1186"/>
        <v/>
      </c>
    </row>
    <row r="75954" spans="22:22" x14ac:dyDescent="0.35">
      <c r="V75954" s="5" t="str">
        <f t="shared" si="1186"/>
        <v/>
      </c>
    </row>
    <row r="75955" spans="22:22" x14ac:dyDescent="0.35">
      <c r="V75955" s="5" t="str">
        <f t="shared" si="1186"/>
        <v/>
      </c>
    </row>
    <row r="75956" spans="22:22" x14ac:dyDescent="0.35">
      <c r="V75956" s="5" t="str">
        <f t="shared" si="1186"/>
        <v/>
      </c>
    </row>
    <row r="75957" spans="22:22" x14ac:dyDescent="0.35">
      <c r="V75957" s="5" t="str">
        <f t="shared" si="1186"/>
        <v/>
      </c>
    </row>
    <row r="75958" spans="22:22" x14ac:dyDescent="0.35">
      <c r="V75958" s="5" t="str">
        <f t="shared" si="1186"/>
        <v/>
      </c>
    </row>
    <row r="75959" spans="22:22" x14ac:dyDescent="0.35">
      <c r="V75959" s="5" t="str">
        <f t="shared" si="1186"/>
        <v/>
      </c>
    </row>
    <row r="75960" spans="22:22" x14ac:dyDescent="0.35">
      <c r="V75960" s="5" t="str">
        <f t="shared" si="1186"/>
        <v/>
      </c>
    </row>
    <row r="75961" spans="22:22" x14ac:dyDescent="0.35">
      <c r="V75961" s="5" t="str">
        <f t="shared" si="1186"/>
        <v/>
      </c>
    </row>
    <row r="75962" spans="22:22" x14ac:dyDescent="0.35">
      <c r="V75962" s="5" t="str">
        <f t="shared" si="1186"/>
        <v/>
      </c>
    </row>
    <row r="75963" spans="22:22" x14ac:dyDescent="0.35">
      <c r="V75963" s="5" t="str">
        <f t="shared" si="1186"/>
        <v/>
      </c>
    </row>
    <row r="75964" spans="22:22" x14ac:dyDescent="0.35">
      <c r="V75964" s="5" t="str">
        <f t="shared" si="1186"/>
        <v/>
      </c>
    </row>
    <row r="75965" spans="22:22" x14ac:dyDescent="0.35">
      <c r="V75965" s="5" t="str">
        <f t="shared" si="1186"/>
        <v/>
      </c>
    </row>
    <row r="75966" spans="22:22" x14ac:dyDescent="0.35">
      <c r="V75966" s="5" t="str">
        <f t="shared" si="1186"/>
        <v/>
      </c>
    </row>
    <row r="75967" spans="22:22" x14ac:dyDescent="0.35">
      <c r="V75967" s="5" t="str">
        <f t="shared" si="1186"/>
        <v/>
      </c>
    </row>
    <row r="75968" spans="22:22" x14ac:dyDescent="0.35">
      <c r="V75968" s="5" t="str">
        <f t="shared" si="1186"/>
        <v/>
      </c>
    </row>
    <row r="75969" spans="22:22" x14ac:dyDescent="0.35">
      <c r="V75969" s="5" t="str">
        <f t="shared" si="1186"/>
        <v/>
      </c>
    </row>
    <row r="75970" spans="22:22" x14ac:dyDescent="0.35">
      <c r="V75970" s="5" t="str">
        <f t="shared" ref="V75970:V76033" si="1187">TRIM(CLEAN(SUBSTITUTE(A75970,CHAR(160)," ")))</f>
        <v/>
      </c>
    </row>
    <row r="75971" spans="22:22" x14ac:dyDescent="0.35">
      <c r="V75971" s="5" t="str">
        <f t="shared" si="1187"/>
        <v/>
      </c>
    </row>
    <row r="75972" spans="22:22" x14ac:dyDescent="0.35">
      <c r="V75972" s="5" t="str">
        <f t="shared" si="1187"/>
        <v/>
      </c>
    </row>
    <row r="75973" spans="22:22" x14ac:dyDescent="0.35">
      <c r="V75973" s="5" t="str">
        <f t="shared" si="1187"/>
        <v/>
      </c>
    </row>
    <row r="75974" spans="22:22" x14ac:dyDescent="0.35">
      <c r="V75974" s="5" t="str">
        <f t="shared" si="1187"/>
        <v/>
      </c>
    </row>
    <row r="75975" spans="22:22" x14ac:dyDescent="0.35">
      <c r="V75975" s="5" t="str">
        <f t="shared" si="1187"/>
        <v/>
      </c>
    </row>
    <row r="75976" spans="22:22" x14ac:dyDescent="0.35">
      <c r="V75976" s="5" t="str">
        <f t="shared" si="1187"/>
        <v/>
      </c>
    </row>
    <row r="75977" spans="22:22" x14ac:dyDescent="0.35">
      <c r="V75977" s="5" t="str">
        <f t="shared" si="1187"/>
        <v/>
      </c>
    </row>
    <row r="75978" spans="22:22" x14ac:dyDescent="0.35">
      <c r="V75978" s="5" t="str">
        <f t="shared" si="1187"/>
        <v/>
      </c>
    </row>
    <row r="75979" spans="22:22" x14ac:dyDescent="0.35">
      <c r="V75979" s="5" t="str">
        <f t="shared" si="1187"/>
        <v/>
      </c>
    </row>
    <row r="75980" spans="22:22" x14ac:dyDescent="0.35">
      <c r="V75980" s="5" t="str">
        <f t="shared" si="1187"/>
        <v/>
      </c>
    </row>
    <row r="75981" spans="22:22" x14ac:dyDescent="0.35">
      <c r="V75981" s="5" t="str">
        <f t="shared" si="1187"/>
        <v/>
      </c>
    </row>
    <row r="75982" spans="22:22" x14ac:dyDescent="0.35">
      <c r="V75982" s="5" t="str">
        <f t="shared" si="1187"/>
        <v/>
      </c>
    </row>
    <row r="75983" spans="22:22" x14ac:dyDescent="0.35">
      <c r="V75983" s="5" t="str">
        <f t="shared" si="1187"/>
        <v/>
      </c>
    </row>
    <row r="75984" spans="22:22" x14ac:dyDescent="0.35">
      <c r="V75984" s="5" t="str">
        <f t="shared" si="1187"/>
        <v/>
      </c>
    </row>
    <row r="75985" spans="22:22" x14ac:dyDescent="0.35">
      <c r="V75985" s="5" t="str">
        <f t="shared" si="1187"/>
        <v/>
      </c>
    </row>
    <row r="75986" spans="22:22" x14ac:dyDescent="0.35">
      <c r="V75986" s="5" t="str">
        <f t="shared" si="1187"/>
        <v/>
      </c>
    </row>
    <row r="75987" spans="22:22" x14ac:dyDescent="0.35">
      <c r="V75987" s="5" t="str">
        <f t="shared" si="1187"/>
        <v/>
      </c>
    </row>
    <row r="75988" spans="22:22" x14ac:dyDescent="0.35">
      <c r="V75988" s="5" t="str">
        <f t="shared" si="1187"/>
        <v/>
      </c>
    </row>
    <row r="75989" spans="22:22" x14ac:dyDescent="0.35">
      <c r="V75989" s="5" t="str">
        <f t="shared" si="1187"/>
        <v/>
      </c>
    </row>
    <row r="75990" spans="22:22" x14ac:dyDescent="0.35">
      <c r="V75990" s="5" t="str">
        <f t="shared" si="1187"/>
        <v/>
      </c>
    </row>
    <row r="75991" spans="22:22" x14ac:dyDescent="0.35">
      <c r="V75991" s="5" t="str">
        <f t="shared" si="1187"/>
        <v/>
      </c>
    </row>
    <row r="75992" spans="22:22" x14ac:dyDescent="0.35">
      <c r="V75992" s="5" t="str">
        <f t="shared" si="1187"/>
        <v/>
      </c>
    </row>
    <row r="75993" spans="22:22" x14ac:dyDescent="0.35">
      <c r="V75993" s="5" t="str">
        <f t="shared" si="1187"/>
        <v/>
      </c>
    </row>
    <row r="75994" spans="22:22" x14ac:dyDescent="0.35">
      <c r="V75994" s="5" t="str">
        <f t="shared" si="1187"/>
        <v/>
      </c>
    </row>
    <row r="75995" spans="22:22" x14ac:dyDescent="0.35">
      <c r="V75995" s="5" t="str">
        <f t="shared" si="1187"/>
        <v/>
      </c>
    </row>
    <row r="75996" spans="22:22" x14ac:dyDescent="0.35">
      <c r="V75996" s="5" t="str">
        <f t="shared" si="1187"/>
        <v/>
      </c>
    </row>
    <row r="75997" spans="22:22" x14ac:dyDescent="0.35">
      <c r="V75997" s="5" t="str">
        <f t="shared" si="1187"/>
        <v/>
      </c>
    </row>
    <row r="75998" spans="22:22" x14ac:dyDescent="0.35">
      <c r="V75998" s="5" t="str">
        <f t="shared" si="1187"/>
        <v/>
      </c>
    </row>
    <row r="75999" spans="22:22" x14ac:dyDescent="0.35">
      <c r="V75999" s="5" t="str">
        <f t="shared" si="1187"/>
        <v/>
      </c>
    </row>
    <row r="76000" spans="22:22" x14ac:dyDescent="0.35">
      <c r="V76000" s="5" t="str">
        <f t="shared" si="1187"/>
        <v/>
      </c>
    </row>
    <row r="76001" spans="22:22" x14ac:dyDescent="0.35">
      <c r="V76001" s="5" t="str">
        <f t="shared" si="1187"/>
        <v/>
      </c>
    </row>
    <row r="76002" spans="22:22" x14ac:dyDescent="0.35">
      <c r="V76002" s="5" t="str">
        <f t="shared" si="1187"/>
        <v/>
      </c>
    </row>
    <row r="76003" spans="22:22" x14ac:dyDescent="0.35">
      <c r="V76003" s="5" t="str">
        <f t="shared" si="1187"/>
        <v/>
      </c>
    </row>
    <row r="76004" spans="22:22" x14ac:dyDescent="0.35">
      <c r="V76004" s="5" t="str">
        <f t="shared" si="1187"/>
        <v/>
      </c>
    </row>
    <row r="76005" spans="22:22" x14ac:dyDescent="0.35">
      <c r="V76005" s="5" t="str">
        <f t="shared" si="1187"/>
        <v/>
      </c>
    </row>
    <row r="76006" spans="22:22" x14ac:dyDescent="0.35">
      <c r="V76006" s="5" t="str">
        <f t="shared" si="1187"/>
        <v/>
      </c>
    </row>
    <row r="76007" spans="22:22" x14ac:dyDescent="0.35">
      <c r="V76007" s="5" t="str">
        <f t="shared" si="1187"/>
        <v/>
      </c>
    </row>
    <row r="76008" spans="22:22" x14ac:dyDescent="0.35">
      <c r="V76008" s="5" t="str">
        <f t="shared" si="1187"/>
        <v/>
      </c>
    </row>
    <row r="76009" spans="22:22" x14ac:dyDescent="0.35">
      <c r="V76009" s="5" t="str">
        <f t="shared" si="1187"/>
        <v/>
      </c>
    </row>
    <row r="76010" spans="22:22" x14ac:dyDescent="0.35">
      <c r="V76010" s="5" t="str">
        <f t="shared" si="1187"/>
        <v/>
      </c>
    </row>
    <row r="76011" spans="22:22" x14ac:dyDescent="0.35">
      <c r="V76011" s="5" t="str">
        <f t="shared" si="1187"/>
        <v/>
      </c>
    </row>
    <row r="76012" spans="22:22" x14ac:dyDescent="0.35">
      <c r="V76012" s="5" t="str">
        <f t="shared" si="1187"/>
        <v/>
      </c>
    </row>
    <row r="76013" spans="22:22" x14ac:dyDescent="0.35">
      <c r="V76013" s="5" t="str">
        <f t="shared" si="1187"/>
        <v/>
      </c>
    </row>
    <row r="76014" spans="22:22" x14ac:dyDescent="0.35">
      <c r="V76014" s="5" t="str">
        <f t="shared" si="1187"/>
        <v/>
      </c>
    </row>
    <row r="76015" spans="22:22" x14ac:dyDescent="0.35">
      <c r="V76015" s="5" t="str">
        <f t="shared" si="1187"/>
        <v/>
      </c>
    </row>
    <row r="76016" spans="22:22" x14ac:dyDescent="0.35">
      <c r="V76016" s="5" t="str">
        <f t="shared" si="1187"/>
        <v/>
      </c>
    </row>
    <row r="76017" spans="22:22" x14ac:dyDescent="0.35">
      <c r="V76017" s="5" t="str">
        <f t="shared" si="1187"/>
        <v/>
      </c>
    </row>
    <row r="76018" spans="22:22" x14ac:dyDescent="0.35">
      <c r="V76018" s="5" t="str">
        <f t="shared" si="1187"/>
        <v/>
      </c>
    </row>
    <row r="76019" spans="22:22" x14ac:dyDescent="0.35">
      <c r="V76019" s="5" t="str">
        <f t="shared" si="1187"/>
        <v/>
      </c>
    </row>
    <row r="76020" spans="22:22" x14ac:dyDescent="0.35">
      <c r="V76020" s="5" t="str">
        <f t="shared" si="1187"/>
        <v/>
      </c>
    </row>
    <row r="76021" spans="22:22" x14ac:dyDescent="0.35">
      <c r="V76021" s="5" t="str">
        <f t="shared" si="1187"/>
        <v/>
      </c>
    </row>
    <row r="76022" spans="22:22" x14ac:dyDescent="0.35">
      <c r="V76022" s="5" t="str">
        <f t="shared" si="1187"/>
        <v/>
      </c>
    </row>
    <row r="76023" spans="22:22" x14ac:dyDescent="0.35">
      <c r="V76023" s="5" t="str">
        <f t="shared" si="1187"/>
        <v/>
      </c>
    </row>
    <row r="76024" spans="22:22" x14ac:dyDescent="0.35">
      <c r="V76024" s="5" t="str">
        <f t="shared" si="1187"/>
        <v/>
      </c>
    </row>
    <row r="76025" spans="22:22" x14ac:dyDescent="0.35">
      <c r="V76025" s="5" t="str">
        <f t="shared" si="1187"/>
        <v/>
      </c>
    </row>
    <row r="76026" spans="22:22" x14ac:dyDescent="0.35">
      <c r="V76026" s="5" t="str">
        <f t="shared" si="1187"/>
        <v/>
      </c>
    </row>
    <row r="76027" spans="22:22" x14ac:dyDescent="0.35">
      <c r="V76027" s="5" t="str">
        <f t="shared" si="1187"/>
        <v/>
      </c>
    </row>
    <row r="76028" spans="22:22" x14ac:dyDescent="0.35">
      <c r="V76028" s="5" t="str">
        <f t="shared" si="1187"/>
        <v/>
      </c>
    </row>
    <row r="76029" spans="22:22" x14ac:dyDescent="0.35">
      <c r="V76029" s="5" t="str">
        <f t="shared" si="1187"/>
        <v/>
      </c>
    </row>
    <row r="76030" spans="22:22" x14ac:dyDescent="0.35">
      <c r="V76030" s="5" t="str">
        <f t="shared" si="1187"/>
        <v/>
      </c>
    </row>
    <row r="76031" spans="22:22" x14ac:dyDescent="0.35">
      <c r="V76031" s="5" t="str">
        <f t="shared" si="1187"/>
        <v/>
      </c>
    </row>
    <row r="76032" spans="22:22" x14ac:dyDescent="0.35">
      <c r="V76032" s="5" t="str">
        <f t="shared" si="1187"/>
        <v/>
      </c>
    </row>
    <row r="76033" spans="22:22" x14ac:dyDescent="0.35">
      <c r="V76033" s="5" t="str">
        <f t="shared" si="1187"/>
        <v/>
      </c>
    </row>
    <row r="76034" spans="22:22" x14ac:dyDescent="0.35">
      <c r="V76034" s="5" t="str">
        <f t="shared" ref="V76034:V76097" si="1188">TRIM(CLEAN(SUBSTITUTE(A76034,CHAR(160)," ")))</f>
        <v/>
      </c>
    </row>
    <row r="76035" spans="22:22" x14ac:dyDescent="0.35">
      <c r="V76035" s="5" t="str">
        <f t="shared" si="1188"/>
        <v/>
      </c>
    </row>
    <row r="76036" spans="22:22" x14ac:dyDescent="0.35">
      <c r="V76036" s="5" t="str">
        <f t="shared" si="1188"/>
        <v/>
      </c>
    </row>
    <row r="76037" spans="22:22" x14ac:dyDescent="0.35">
      <c r="V76037" s="5" t="str">
        <f t="shared" si="1188"/>
        <v/>
      </c>
    </row>
    <row r="76038" spans="22:22" x14ac:dyDescent="0.35">
      <c r="V76038" s="5" t="str">
        <f t="shared" si="1188"/>
        <v/>
      </c>
    </row>
    <row r="76039" spans="22:22" x14ac:dyDescent="0.35">
      <c r="V76039" s="5" t="str">
        <f t="shared" si="1188"/>
        <v/>
      </c>
    </row>
    <row r="76040" spans="22:22" x14ac:dyDescent="0.35">
      <c r="V76040" s="5" t="str">
        <f t="shared" si="1188"/>
        <v/>
      </c>
    </row>
    <row r="76041" spans="22:22" x14ac:dyDescent="0.35">
      <c r="V76041" s="5" t="str">
        <f t="shared" si="1188"/>
        <v/>
      </c>
    </row>
    <row r="76042" spans="22:22" x14ac:dyDescent="0.35">
      <c r="V76042" s="5" t="str">
        <f t="shared" si="1188"/>
        <v/>
      </c>
    </row>
    <row r="76043" spans="22:22" x14ac:dyDescent="0.35">
      <c r="V76043" s="5" t="str">
        <f t="shared" si="1188"/>
        <v/>
      </c>
    </row>
    <row r="76044" spans="22:22" x14ac:dyDescent="0.35">
      <c r="V76044" s="5" t="str">
        <f t="shared" si="1188"/>
        <v/>
      </c>
    </row>
    <row r="76045" spans="22:22" x14ac:dyDescent="0.35">
      <c r="V76045" s="5" t="str">
        <f t="shared" si="1188"/>
        <v/>
      </c>
    </row>
    <row r="76046" spans="22:22" x14ac:dyDescent="0.35">
      <c r="V76046" s="5" t="str">
        <f t="shared" si="1188"/>
        <v/>
      </c>
    </row>
    <row r="76047" spans="22:22" x14ac:dyDescent="0.35">
      <c r="V76047" s="5" t="str">
        <f t="shared" si="1188"/>
        <v/>
      </c>
    </row>
    <row r="76048" spans="22:22" x14ac:dyDescent="0.35">
      <c r="V76048" s="5" t="str">
        <f t="shared" si="1188"/>
        <v/>
      </c>
    </row>
    <row r="76049" spans="22:22" x14ac:dyDescent="0.35">
      <c r="V76049" s="5" t="str">
        <f t="shared" si="1188"/>
        <v/>
      </c>
    </row>
    <row r="76050" spans="22:22" x14ac:dyDescent="0.35">
      <c r="V76050" s="5" t="str">
        <f t="shared" si="1188"/>
        <v/>
      </c>
    </row>
    <row r="76051" spans="22:22" x14ac:dyDescent="0.35">
      <c r="V76051" s="5" t="str">
        <f t="shared" si="1188"/>
        <v/>
      </c>
    </row>
    <row r="76052" spans="22:22" x14ac:dyDescent="0.35">
      <c r="V76052" s="5" t="str">
        <f t="shared" si="1188"/>
        <v/>
      </c>
    </row>
    <row r="76053" spans="22:22" x14ac:dyDescent="0.35">
      <c r="V76053" s="5" t="str">
        <f t="shared" si="1188"/>
        <v/>
      </c>
    </row>
    <row r="76054" spans="22:22" x14ac:dyDescent="0.35">
      <c r="V76054" s="5" t="str">
        <f t="shared" si="1188"/>
        <v/>
      </c>
    </row>
    <row r="76055" spans="22:22" x14ac:dyDescent="0.35">
      <c r="V76055" s="5" t="str">
        <f t="shared" si="1188"/>
        <v/>
      </c>
    </row>
    <row r="76056" spans="22:22" x14ac:dyDescent="0.35">
      <c r="V76056" s="5" t="str">
        <f t="shared" si="1188"/>
        <v/>
      </c>
    </row>
    <row r="76057" spans="22:22" x14ac:dyDescent="0.35">
      <c r="V76057" s="5" t="str">
        <f t="shared" si="1188"/>
        <v/>
      </c>
    </row>
    <row r="76058" spans="22:22" x14ac:dyDescent="0.35">
      <c r="V76058" s="5" t="str">
        <f t="shared" si="1188"/>
        <v/>
      </c>
    </row>
    <row r="76059" spans="22:22" x14ac:dyDescent="0.35">
      <c r="V76059" s="5" t="str">
        <f t="shared" si="1188"/>
        <v/>
      </c>
    </row>
    <row r="76060" spans="22:22" x14ac:dyDescent="0.35">
      <c r="V76060" s="5" t="str">
        <f t="shared" si="1188"/>
        <v/>
      </c>
    </row>
    <row r="76061" spans="22:22" x14ac:dyDescent="0.35">
      <c r="V76061" s="5" t="str">
        <f t="shared" si="1188"/>
        <v/>
      </c>
    </row>
    <row r="76062" spans="22:22" x14ac:dyDescent="0.35">
      <c r="V76062" s="5" t="str">
        <f t="shared" si="1188"/>
        <v/>
      </c>
    </row>
    <row r="76063" spans="22:22" x14ac:dyDescent="0.35">
      <c r="V76063" s="5" t="str">
        <f t="shared" si="1188"/>
        <v/>
      </c>
    </row>
    <row r="76064" spans="22:22" x14ac:dyDescent="0.35">
      <c r="V76064" s="5" t="str">
        <f t="shared" si="1188"/>
        <v/>
      </c>
    </row>
    <row r="76065" spans="22:22" x14ac:dyDescent="0.35">
      <c r="V76065" s="5" t="str">
        <f t="shared" si="1188"/>
        <v/>
      </c>
    </row>
    <row r="76066" spans="22:22" x14ac:dyDescent="0.35">
      <c r="V76066" s="5" t="str">
        <f t="shared" si="1188"/>
        <v/>
      </c>
    </row>
    <row r="76067" spans="22:22" x14ac:dyDescent="0.35">
      <c r="V76067" s="5" t="str">
        <f t="shared" si="1188"/>
        <v/>
      </c>
    </row>
    <row r="76068" spans="22:22" x14ac:dyDescent="0.35">
      <c r="V76068" s="5" t="str">
        <f t="shared" si="1188"/>
        <v/>
      </c>
    </row>
    <row r="76069" spans="22:22" x14ac:dyDescent="0.35">
      <c r="V76069" s="5" t="str">
        <f t="shared" si="1188"/>
        <v/>
      </c>
    </row>
    <row r="76070" spans="22:22" x14ac:dyDescent="0.35">
      <c r="V76070" s="5" t="str">
        <f t="shared" si="1188"/>
        <v/>
      </c>
    </row>
    <row r="76071" spans="22:22" x14ac:dyDescent="0.35">
      <c r="V76071" s="5" t="str">
        <f t="shared" si="1188"/>
        <v/>
      </c>
    </row>
    <row r="76072" spans="22:22" x14ac:dyDescent="0.35">
      <c r="V76072" s="5" t="str">
        <f t="shared" si="1188"/>
        <v/>
      </c>
    </row>
    <row r="76073" spans="22:22" x14ac:dyDescent="0.35">
      <c r="V76073" s="5" t="str">
        <f t="shared" si="1188"/>
        <v/>
      </c>
    </row>
    <row r="76074" spans="22:22" x14ac:dyDescent="0.35">
      <c r="V76074" s="5" t="str">
        <f t="shared" si="1188"/>
        <v/>
      </c>
    </row>
    <row r="76075" spans="22:22" x14ac:dyDescent="0.35">
      <c r="V76075" s="5" t="str">
        <f t="shared" si="1188"/>
        <v/>
      </c>
    </row>
    <row r="76076" spans="22:22" x14ac:dyDescent="0.35">
      <c r="V76076" s="5" t="str">
        <f t="shared" si="1188"/>
        <v/>
      </c>
    </row>
    <row r="76077" spans="22:22" x14ac:dyDescent="0.35">
      <c r="V76077" s="5" t="str">
        <f t="shared" si="1188"/>
        <v/>
      </c>
    </row>
    <row r="76078" spans="22:22" x14ac:dyDescent="0.35">
      <c r="V76078" s="5" t="str">
        <f t="shared" si="1188"/>
        <v/>
      </c>
    </row>
    <row r="76079" spans="22:22" x14ac:dyDescent="0.35">
      <c r="V76079" s="5" t="str">
        <f t="shared" si="1188"/>
        <v/>
      </c>
    </row>
    <row r="76080" spans="22:22" x14ac:dyDescent="0.35">
      <c r="V76080" s="5" t="str">
        <f t="shared" si="1188"/>
        <v/>
      </c>
    </row>
    <row r="76081" spans="22:22" x14ac:dyDescent="0.35">
      <c r="V76081" s="5" t="str">
        <f t="shared" si="1188"/>
        <v/>
      </c>
    </row>
    <row r="76082" spans="22:22" x14ac:dyDescent="0.35">
      <c r="V76082" s="5" t="str">
        <f t="shared" si="1188"/>
        <v/>
      </c>
    </row>
    <row r="76083" spans="22:22" x14ac:dyDescent="0.35">
      <c r="V76083" s="5" t="str">
        <f t="shared" si="1188"/>
        <v/>
      </c>
    </row>
    <row r="76084" spans="22:22" x14ac:dyDescent="0.35">
      <c r="V76084" s="5" t="str">
        <f t="shared" si="1188"/>
        <v/>
      </c>
    </row>
    <row r="76085" spans="22:22" x14ac:dyDescent="0.35">
      <c r="V76085" s="5" t="str">
        <f t="shared" si="1188"/>
        <v/>
      </c>
    </row>
    <row r="76086" spans="22:22" x14ac:dyDescent="0.35">
      <c r="V76086" s="5" t="str">
        <f t="shared" si="1188"/>
        <v/>
      </c>
    </row>
    <row r="76087" spans="22:22" x14ac:dyDescent="0.35">
      <c r="V76087" s="5" t="str">
        <f t="shared" si="1188"/>
        <v/>
      </c>
    </row>
    <row r="76088" spans="22:22" x14ac:dyDescent="0.35">
      <c r="V76088" s="5" t="str">
        <f t="shared" si="1188"/>
        <v/>
      </c>
    </row>
    <row r="76089" spans="22:22" x14ac:dyDescent="0.35">
      <c r="V76089" s="5" t="str">
        <f t="shared" si="1188"/>
        <v/>
      </c>
    </row>
    <row r="76090" spans="22:22" x14ac:dyDescent="0.35">
      <c r="V76090" s="5" t="str">
        <f t="shared" si="1188"/>
        <v/>
      </c>
    </row>
    <row r="76091" spans="22:22" x14ac:dyDescent="0.35">
      <c r="V76091" s="5" t="str">
        <f t="shared" si="1188"/>
        <v/>
      </c>
    </row>
    <row r="76092" spans="22:22" x14ac:dyDescent="0.35">
      <c r="V76092" s="5" t="str">
        <f t="shared" si="1188"/>
        <v/>
      </c>
    </row>
    <row r="76093" spans="22:22" x14ac:dyDescent="0.35">
      <c r="V76093" s="5" t="str">
        <f t="shared" si="1188"/>
        <v/>
      </c>
    </row>
    <row r="76094" spans="22:22" x14ac:dyDescent="0.35">
      <c r="V76094" s="5" t="str">
        <f t="shared" si="1188"/>
        <v/>
      </c>
    </row>
    <row r="76095" spans="22:22" x14ac:dyDescent="0.35">
      <c r="V76095" s="5" t="str">
        <f t="shared" si="1188"/>
        <v/>
      </c>
    </row>
    <row r="76096" spans="22:22" x14ac:dyDescent="0.35">
      <c r="V76096" s="5" t="str">
        <f t="shared" si="1188"/>
        <v/>
      </c>
    </row>
    <row r="76097" spans="22:22" x14ac:dyDescent="0.35">
      <c r="V76097" s="5" t="str">
        <f t="shared" si="1188"/>
        <v/>
      </c>
    </row>
    <row r="76098" spans="22:22" x14ac:dyDescent="0.35">
      <c r="V76098" s="5" t="str">
        <f t="shared" ref="V76098:V76161" si="1189">TRIM(CLEAN(SUBSTITUTE(A76098,CHAR(160)," ")))</f>
        <v/>
      </c>
    </row>
    <row r="76099" spans="22:22" x14ac:dyDescent="0.35">
      <c r="V76099" s="5" t="str">
        <f t="shared" si="1189"/>
        <v/>
      </c>
    </row>
    <row r="76100" spans="22:22" x14ac:dyDescent="0.35">
      <c r="V76100" s="5" t="str">
        <f t="shared" si="1189"/>
        <v/>
      </c>
    </row>
    <row r="76101" spans="22:22" x14ac:dyDescent="0.35">
      <c r="V76101" s="5" t="str">
        <f t="shared" si="1189"/>
        <v/>
      </c>
    </row>
    <row r="76102" spans="22:22" x14ac:dyDescent="0.35">
      <c r="V76102" s="5" t="str">
        <f t="shared" si="1189"/>
        <v/>
      </c>
    </row>
    <row r="76103" spans="22:22" x14ac:dyDescent="0.35">
      <c r="V76103" s="5" t="str">
        <f t="shared" si="1189"/>
        <v/>
      </c>
    </row>
    <row r="76104" spans="22:22" x14ac:dyDescent="0.35">
      <c r="V76104" s="5" t="str">
        <f t="shared" si="1189"/>
        <v/>
      </c>
    </row>
    <row r="76105" spans="22:22" x14ac:dyDescent="0.35">
      <c r="V76105" s="5" t="str">
        <f t="shared" si="1189"/>
        <v/>
      </c>
    </row>
    <row r="76106" spans="22:22" x14ac:dyDescent="0.35">
      <c r="V76106" s="5" t="str">
        <f t="shared" si="1189"/>
        <v/>
      </c>
    </row>
    <row r="76107" spans="22:22" x14ac:dyDescent="0.35">
      <c r="V76107" s="5" t="str">
        <f t="shared" si="1189"/>
        <v/>
      </c>
    </row>
    <row r="76108" spans="22:22" x14ac:dyDescent="0.35">
      <c r="V76108" s="5" t="str">
        <f t="shared" si="1189"/>
        <v/>
      </c>
    </row>
    <row r="76109" spans="22:22" x14ac:dyDescent="0.35">
      <c r="V76109" s="5" t="str">
        <f t="shared" si="1189"/>
        <v/>
      </c>
    </row>
    <row r="76110" spans="22:22" x14ac:dyDescent="0.35">
      <c r="V76110" s="5" t="str">
        <f t="shared" si="1189"/>
        <v/>
      </c>
    </row>
    <row r="76111" spans="22:22" x14ac:dyDescent="0.35">
      <c r="V76111" s="5" t="str">
        <f t="shared" si="1189"/>
        <v/>
      </c>
    </row>
    <row r="76112" spans="22:22" x14ac:dyDescent="0.35">
      <c r="V76112" s="5" t="str">
        <f t="shared" si="1189"/>
        <v/>
      </c>
    </row>
    <row r="76113" spans="22:22" x14ac:dyDescent="0.35">
      <c r="V76113" s="5" t="str">
        <f t="shared" si="1189"/>
        <v/>
      </c>
    </row>
    <row r="76114" spans="22:22" x14ac:dyDescent="0.35">
      <c r="V76114" s="5" t="str">
        <f t="shared" si="1189"/>
        <v/>
      </c>
    </row>
    <row r="76115" spans="22:22" x14ac:dyDescent="0.35">
      <c r="V76115" s="5" t="str">
        <f t="shared" si="1189"/>
        <v/>
      </c>
    </row>
    <row r="76116" spans="22:22" x14ac:dyDescent="0.35">
      <c r="V76116" s="5" t="str">
        <f t="shared" si="1189"/>
        <v/>
      </c>
    </row>
    <row r="76117" spans="22:22" x14ac:dyDescent="0.35">
      <c r="V76117" s="5" t="str">
        <f t="shared" si="1189"/>
        <v/>
      </c>
    </row>
    <row r="76118" spans="22:22" x14ac:dyDescent="0.35">
      <c r="V76118" s="5" t="str">
        <f t="shared" si="1189"/>
        <v/>
      </c>
    </row>
    <row r="76119" spans="22:22" x14ac:dyDescent="0.35">
      <c r="V76119" s="5" t="str">
        <f t="shared" si="1189"/>
        <v/>
      </c>
    </row>
    <row r="76120" spans="22:22" x14ac:dyDescent="0.35">
      <c r="V76120" s="5" t="str">
        <f t="shared" si="1189"/>
        <v/>
      </c>
    </row>
    <row r="76121" spans="22:22" x14ac:dyDescent="0.35">
      <c r="V76121" s="5" t="str">
        <f t="shared" si="1189"/>
        <v/>
      </c>
    </row>
    <row r="76122" spans="22:22" x14ac:dyDescent="0.35">
      <c r="V76122" s="5" t="str">
        <f t="shared" si="1189"/>
        <v/>
      </c>
    </row>
    <row r="76123" spans="22:22" x14ac:dyDescent="0.35">
      <c r="V76123" s="5" t="str">
        <f t="shared" si="1189"/>
        <v/>
      </c>
    </row>
    <row r="76124" spans="22:22" x14ac:dyDescent="0.35">
      <c r="V76124" s="5" t="str">
        <f t="shared" si="1189"/>
        <v/>
      </c>
    </row>
    <row r="76125" spans="22:22" x14ac:dyDescent="0.35">
      <c r="V76125" s="5" t="str">
        <f t="shared" si="1189"/>
        <v/>
      </c>
    </row>
    <row r="76126" spans="22:22" x14ac:dyDescent="0.35">
      <c r="V76126" s="5" t="str">
        <f t="shared" si="1189"/>
        <v/>
      </c>
    </row>
    <row r="76127" spans="22:22" x14ac:dyDescent="0.35">
      <c r="V76127" s="5" t="str">
        <f t="shared" si="1189"/>
        <v/>
      </c>
    </row>
    <row r="76128" spans="22:22" x14ac:dyDescent="0.35">
      <c r="V76128" s="5" t="str">
        <f t="shared" si="1189"/>
        <v/>
      </c>
    </row>
    <row r="76129" spans="22:22" x14ac:dyDescent="0.35">
      <c r="V76129" s="5" t="str">
        <f t="shared" si="1189"/>
        <v/>
      </c>
    </row>
    <row r="76130" spans="22:22" x14ac:dyDescent="0.35">
      <c r="V76130" s="5" t="str">
        <f t="shared" si="1189"/>
        <v/>
      </c>
    </row>
    <row r="76131" spans="22:22" x14ac:dyDescent="0.35">
      <c r="V76131" s="5" t="str">
        <f t="shared" si="1189"/>
        <v/>
      </c>
    </row>
    <row r="76132" spans="22:22" x14ac:dyDescent="0.35">
      <c r="V76132" s="5" t="str">
        <f t="shared" si="1189"/>
        <v/>
      </c>
    </row>
    <row r="76133" spans="22:22" x14ac:dyDescent="0.35">
      <c r="V76133" s="5" t="str">
        <f t="shared" si="1189"/>
        <v/>
      </c>
    </row>
    <row r="76134" spans="22:22" x14ac:dyDescent="0.35">
      <c r="V76134" s="5" t="str">
        <f t="shared" si="1189"/>
        <v/>
      </c>
    </row>
    <row r="76135" spans="22:22" x14ac:dyDescent="0.35">
      <c r="V76135" s="5" t="str">
        <f t="shared" si="1189"/>
        <v/>
      </c>
    </row>
    <row r="76136" spans="22:22" x14ac:dyDescent="0.35">
      <c r="V76136" s="5" t="str">
        <f t="shared" si="1189"/>
        <v/>
      </c>
    </row>
    <row r="76137" spans="22:22" x14ac:dyDescent="0.35">
      <c r="V76137" s="5" t="str">
        <f t="shared" si="1189"/>
        <v/>
      </c>
    </row>
    <row r="76138" spans="22:22" x14ac:dyDescent="0.35">
      <c r="V76138" s="5" t="str">
        <f t="shared" si="1189"/>
        <v/>
      </c>
    </row>
    <row r="76139" spans="22:22" x14ac:dyDescent="0.35">
      <c r="V76139" s="5" t="str">
        <f t="shared" si="1189"/>
        <v/>
      </c>
    </row>
    <row r="76140" spans="22:22" x14ac:dyDescent="0.35">
      <c r="V76140" s="5" t="str">
        <f t="shared" si="1189"/>
        <v/>
      </c>
    </row>
    <row r="76141" spans="22:22" x14ac:dyDescent="0.35">
      <c r="V76141" s="5" t="str">
        <f t="shared" si="1189"/>
        <v/>
      </c>
    </row>
    <row r="76142" spans="22:22" x14ac:dyDescent="0.35">
      <c r="V76142" s="5" t="str">
        <f t="shared" si="1189"/>
        <v/>
      </c>
    </row>
    <row r="76143" spans="22:22" x14ac:dyDescent="0.35">
      <c r="V76143" s="5" t="str">
        <f t="shared" si="1189"/>
        <v/>
      </c>
    </row>
    <row r="76144" spans="22:22" x14ac:dyDescent="0.35">
      <c r="V76144" s="5" t="str">
        <f t="shared" si="1189"/>
        <v/>
      </c>
    </row>
    <row r="76145" spans="22:22" x14ac:dyDescent="0.35">
      <c r="V76145" s="5" t="str">
        <f t="shared" si="1189"/>
        <v/>
      </c>
    </row>
    <row r="76146" spans="22:22" x14ac:dyDescent="0.35">
      <c r="V76146" s="5" t="str">
        <f t="shared" si="1189"/>
        <v/>
      </c>
    </row>
    <row r="76147" spans="22:22" x14ac:dyDescent="0.35">
      <c r="V76147" s="5" t="str">
        <f t="shared" si="1189"/>
        <v/>
      </c>
    </row>
    <row r="76148" spans="22:22" x14ac:dyDescent="0.35">
      <c r="V76148" s="5" t="str">
        <f t="shared" si="1189"/>
        <v/>
      </c>
    </row>
    <row r="76149" spans="22:22" x14ac:dyDescent="0.35">
      <c r="V76149" s="5" t="str">
        <f t="shared" si="1189"/>
        <v/>
      </c>
    </row>
    <row r="76150" spans="22:22" x14ac:dyDescent="0.35">
      <c r="V76150" s="5" t="str">
        <f t="shared" si="1189"/>
        <v/>
      </c>
    </row>
    <row r="76151" spans="22:22" x14ac:dyDescent="0.35">
      <c r="V76151" s="5" t="str">
        <f t="shared" si="1189"/>
        <v/>
      </c>
    </row>
    <row r="76152" spans="22:22" x14ac:dyDescent="0.35">
      <c r="V76152" s="5" t="str">
        <f t="shared" si="1189"/>
        <v/>
      </c>
    </row>
    <row r="76153" spans="22:22" x14ac:dyDescent="0.35">
      <c r="V76153" s="5" t="str">
        <f t="shared" si="1189"/>
        <v/>
      </c>
    </row>
    <row r="76154" spans="22:22" x14ac:dyDescent="0.35">
      <c r="V76154" s="5" t="str">
        <f t="shared" si="1189"/>
        <v/>
      </c>
    </row>
    <row r="76155" spans="22:22" x14ac:dyDescent="0.35">
      <c r="V76155" s="5" t="str">
        <f t="shared" si="1189"/>
        <v/>
      </c>
    </row>
    <row r="76156" spans="22:22" x14ac:dyDescent="0.35">
      <c r="V76156" s="5" t="str">
        <f t="shared" si="1189"/>
        <v/>
      </c>
    </row>
    <row r="76157" spans="22:22" x14ac:dyDescent="0.35">
      <c r="V76157" s="5" t="str">
        <f t="shared" si="1189"/>
        <v/>
      </c>
    </row>
    <row r="76158" spans="22:22" x14ac:dyDescent="0.35">
      <c r="V76158" s="5" t="str">
        <f t="shared" si="1189"/>
        <v/>
      </c>
    </row>
    <row r="76159" spans="22:22" x14ac:dyDescent="0.35">
      <c r="V76159" s="5" t="str">
        <f t="shared" si="1189"/>
        <v/>
      </c>
    </row>
    <row r="76160" spans="22:22" x14ac:dyDescent="0.35">
      <c r="V76160" s="5" t="str">
        <f t="shared" si="1189"/>
        <v/>
      </c>
    </row>
    <row r="76161" spans="22:22" x14ac:dyDescent="0.35">
      <c r="V76161" s="5" t="str">
        <f t="shared" si="1189"/>
        <v/>
      </c>
    </row>
    <row r="76162" spans="22:22" x14ac:dyDescent="0.35">
      <c r="V76162" s="5" t="str">
        <f t="shared" ref="V76162:V76225" si="1190">TRIM(CLEAN(SUBSTITUTE(A76162,CHAR(160)," ")))</f>
        <v/>
      </c>
    </row>
    <row r="76163" spans="22:22" x14ac:dyDescent="0.35">
      <c r="V76163" s="5" t="str">
        <f t="shared" si="1190"/>
        <v/>
      </c>
    </row>
    <row r="76164" spans="22:22" x14ac:dyDescent="0.35">
      <c r="V76164" s="5" t="str">
        <f t="shared" si="1190"/>
        <v/>
      </c>
    </row>
    <row r="76165" spans="22:22" x14ac:dyDescent="0.35">
      <c r="V76165" s="5" t="str">
        <f t="shared" si="1190"/>
        <v/>
      </c>
    </row>
    <row r="76166" spans="22:22" x14ac:dyDescent="0.35">
      <c r="V76166" s="5" t="str">
        <f t="shared" si="1190"/>
        <v/>
      </c>
    </row>
    <row r="76167" spans="22:22" x14ac:dyDescent="0.35">
      <c r="V76167" s="5" t="str">
        <f t="shared" si="1190"/>
        <v/>
      </c>
    </row>
    <row r="76168" spans="22:22" x14ac:dyDescent="0.35">
      <c r="V76168" s="5" t="str">
        <f t="shared" si="1190"/>
        <v/>
      </c>
    </row>
    <row r="76169" spans="22:22" x14ac:dyDescent="0.35">
      <c r="V76169" s="5" t="str">
        <f t="shared" si="1190"/>
        <v/>
      </c>
    </row>
    <row r="76170" spans="22:22" x14ac:dyDescent="0.35">
      <c r="V76170" s="5" t="str">
        <f t="shared" si="1190"/>
        <v/>
      </c>
    </row>
    <row r="76171" spans="22:22" x14ac:dyDescent="0.35">
      <c r="V76171" s="5" t="str">
        <f t="shared" si="1190"/>
        <v/>
      </c>
    </row>
    <row r="76172" spans="22:22" x14ac:dyDescent="0.35">
      <c r="V76172" s="5" t="str">
        <f t="shared" si="1190"/>
        <v/>
      </c>
    </row>
    <row r="76173" spans="22:22" x14ac:dyDescent="0.35">
      <c r="V76173" s="5" t="str">
        <f t="shared" si="1190"/>
        <v/>
      </c>
    </row>
    <row r="76174" spans="22:22" x14ac:dyDescent="0.35">
      <c r="V76174" s="5" t="str">
        <f t="shared" si="1190"/>
        <v/>
      </c>
    </row>
    <row r="76175" spans="22:22" x14ac:dyDescent="0.35">
      <c r="V76175" s="5" t="str">
        <f t="shared" si="1190"/>
        <v/>
      </c>
    </row>
    <row r="76176" spans="22:22" x14ac:dyDescent="0.35">
      <c r="V76176" s="5" t="str">
        <f t="shared" si="1190"/>
        <v/>
      </c>
    </row>
    <row r="76177" spans="22:22" x14ac:dyDescent="0.35">
      <c r="V76177" s="5" t="str">
        <f t="shared" si="1190"/>
        <v/>
      </c>
    </row>
    <row r="76178" spans="22:22" x14ac:dyDescent="0.35">
      <c r="V76178" s="5" t="str">
        <f t="shared" si="1190"/>
        <v/>
      </c>
    </row>
    <row r="76179" spans="22:22" x14ac:dyDescent="0.35">
      <c r="V76179" s="5" t="str">
        <f t="shared" si="1190"/>
        <v/>
      </c>
    </row>
    <row r="76180" spans="22:22" x14ac:dyDescent="0.35">
      <c r="V76180" s="5" t="str">
        <f t="shared" si="1190"/>
        <v/>
      </c>
    </row>
    <row r="76181" spans="22:22" x14ac:dyDescent="0.35">
      <c r="V76181" s="5" t="str">
        <f t="shared" si="1190"/>
        <v/>
      </c>
    </row>
    <row r="76182" spans="22:22" x14ac:dyDescent="0.35">
      <c r="V76182" s="5" t="str">
        <f t="shared" si="1190"/>
        <v/>
      </c>
    </row>
    <row r="76183" spans="22:22" x14ac:dyDescent="0.35">
      <c r="V76183" s="5" t="str">
        <f t="shared" si="1190"/>
        <v/>
      </c>
    </row>
    <row r="76184" spans="22:22" x14ac:dyDescent="0.35">
      <c r="V76184" s="5" t="str">
        <f t="shared" si="1190"/>
        <v/>
      </c>
    </row>
    <row r="76185" spans="22:22" x14ac:dyDescent="0.35">
      <c r="V76185" s="5" t="str">
        <f t="shared" si="1190"/>
        <v/>
      </c>
    </row>
    <row r="76186" spans="22:22" x14ac:dyDescent="0.35">
      <c r="V76186" s="5" t="str">
        <f t="shared" si="1190"/>
        <v/>
      </c>
    </row>
    <row r="76187" spans="22:22" x14ac:dyDescent="0.35">
      <c r="V76187" s="5" t="str">
        <f t="shared" si="1190"/>
        <v/>
      </c>
    </row>
    <row r="76188" spans="22:22" x14ac:dyDescent="0.35">
      <c r="V76188" s="5" t="str">
        <f t="shared" si="1190"/>
        <v/>
      </c>
    </row>
    <row r="76189" spans="22:22" x14ac:dyDescent="0.35">
      <c r="V76189" s="5" t="str">
        <f t="shared" si="1190"/>
        <v/>
      </c>
    </row>
    <row r="76190" spans="22:22" x14ac:dyDescent="0.35">
      <c r="V76190" s="5" t="str">
        <f t="shared" si="1190"/>
        <v/>
      </c>
    </row>
    <row r="76191" spans="22:22" x14ac:dyDescent="0.35">
      <c r="V76191" s="5" t="str">
        <f t="shared" si="1190"/>
        <v/>
      </c>
    </row>
    <row r="76192" spans="22:22" x14ac:dyDescent="0.35">
      <c r="V76192" s="5" t="str">
        <f t="shared" si="1190"/>
        <v/>
      </c>
    </row>
    <row r="76193" spans="22:22" x14ac:dyDescent="0.35">
      <c r="V76193" s="5" t="str">
        <f t="shared" si="1190"/>
        <v/>
      </c>
    </row>
    <row r="76194" spans="22:22" x14ac:dyDescent="0.35">
      <c r="V76194" s="5" t="str">
        <f t="shared" si="1190"/>
        <v/>
      </c>
    </row>
    <row r="76195" spans="22:22" x14ac:dyDescent="0.35">
      <c r="V76195" s="5" t="str">
        <f t="shared" si="1190"/>
        <v/>
      </c>
    </row>
    <row r="76196" spans="22:22" x14ac:dyDescent="0.35">
      <c r="V76196" s="5" t="str">
        <f t="shared" si="1190"/>
        <v/>
      </c>
    </row>
    <row r="76197" spans="22:22" x14ac:dyDescent="0.35">
      <c r="V76197" s="5" t="str">
        <f t="shared" si="1190"/>
        <v/>
      </c>
    </row>
    <row r="76198" spans="22:22" x14ac:dyDescent="0.35">
      <c r="V76198" s="5" t="str">
        <f t="shared" si="1190"/>
        <v/>
      </c>
    </row>
    <row r="76199" spans="22:22" x14ac:dyDescent="0.35">
      <c r="V76199" s="5" t="str">
        <f t="shared" si="1190"/>
        <v/>
      </c>
    </row>
    <row r="76200" spans="22:22" x14ac:dyDescent="0.35">
      <c r="V76200" s="5" t="str">
        <f t="shared" si="1190"/>
        <v/>
      </c>
    </row>
    <row r="76201" spans="22:22" x14ac:dyDescent="0.35">
      <c r="V76201" s="5" t="str">
        <f t="shared" si="1190"/>
        <v/>
      </c>
    </row>
    <row r="76202" spans="22:22" x14ac:dyDescent="0.35">
      <c r="V76202" s="5" t="str">
        <f t="shared" si="1190"/>
        <v/>
      </c>
    </row>
    <row r="76203" spans="22:22" x14ac:dyDescent="0.35">
      <c r="V76203" s="5" t="str">
        <f t="shared" si="1190"/>
        <v/>
      </c>
    </row>
    <row r="76204" spans="22:22" x14ac:dyDescent="0.35">
      <c r="V76204" s="5" t="str">
        <f t="shared" si="1190"/>
        <v/>
      </c>
    </row>
    <row r="76205" spans="22:22" x14ac:dyDescent="0.35">
      <c r="V76205" s="5" t="str">
        <f t="shared" si="1190"/>
        <v/>
      </c>
    </row>
    <row r="76206" spans="22:22" x14ac:dyDescent="0.35">
      <c r="V76206" s="5" t="str">
        <f t="shared" si="1190"/>
        <v/>
      </c>
    </row>
    <row r="76207" spans="22:22" x14ac:dyDescent="0.35">
      <c r="V76207" s="5" t="str">
        <f t="shared" si="1190"/>
        <v/>
      </c>
    </row>
    <row r="76208" spans="22:22" x14ac:dyDescent="0.35">
      <c r="V76208" s="5" t="str">
        <f t="shared" si="1190"/>
        <v/>
      </c>
    </row>
    <row r="76209" spans="22:22" x14ac:dyDescent="0.35">
      <c r="V76209" s="5" t="str">
        <f t="shared" si="1190"/>
        <v/>
      </c>
    </row>
    <row r="76210" spans="22:22" x14ac:dyDescent="0.35">
      <c r="V76210" s="5" t="str">
        <f t="shared" si="1190"/>
        <v/>
      </c>
    </row>
    <row r="76211" spans="22:22" x14ac:dyDescent="0.35">
      <c r="V76211" s="5" t="str">
        <f t="shared" si="1190"/>
        <v/>
      </c>
    </row>
    <row r="76212" spans="22:22" x14ac:dyDescent="0.35">
      <c r="V76212" s="5" t="str">
        <f t="shared" si="1190"/>
        <v/>
      </c>
    </row>
    <row r="76213" spans="22:22" x14ac:dyDescent="0.35">
      <c r="V76213" s="5" t="str">
        <f t="shared" si="1190"/>
        <v/>
      </c>
    </row>
    <row r="76214" spans="22:22" x14ac:dyDescent="0.35">
      <c r="V76214" s="5" t="str">
        <f t="shared" si="1190"/>
        <v/>
      </c>
    </row>
    <row r="76215" spans="22:22" x14ac:dyDescent="0.35">
      <c r="V76215" s="5" t="str">
        <f t="shared" si="1190"/>
        <v/>
      </c>
    </row>
    <row r="76216" spans="22:22" x14ac:dyDescent="0.35">
      <c r="V76216" s="5" t="str">
        <f t="shared" si="1190"/>
        <v/>
      </c>
    </row>
    <row r="76217" spans="22:22" x14ac:dyDescent="0.35">
      <c r="V76217" s="5" t="str">
        <f t="shared" si="1190"/>
        <v/>
      </c>
    </row>
    <row r="76218" spans="22:22" x14ac:dyDescent="0.35">
      <c r="V76218" s="5" t="str">
        <f t="shared" si="1190"/>
        <v/>
      </c>
    </row>
    <row r="76219" spans="22:22" x14ac:dyDescent="0.35">
      <c r="V76219" s="5" t="str">
        <f t="shared" si="1190"/>
        <v/>
      </c>
    </row>
    <row r="76220" spans="22:22" x14ac:dyDescent="0.35">
      <c r="V76220" s="5" t="str">
        <f t="shared" si="1190"/>
        <v/>
      </c>
    </row>
    <row r="76221" spans="22:22" x14ac:dyDescent="0.35">
      <c r="V76221" s="5" t="str">
        <f t="shared" si="1190"/>
        <v/>
      </c>
    </row>
    <row r="76222" spans="22:22" x14ac:dyDescent="0.35">
      <c r="V76222" s="5" t="str">
        <f t="shared" si="1190"/>
        <v/>
      </c>
    </row>
    <row r="76223" spans="22:22" x14ac:dyDescent="0.35">
      <c r="V76223" s="5" t="str">
        <f t="shared" si="1190"/>
        <v/>
      </c>
    </row>
    <row r="76224" spans="22:22" x14ac:dyDescent="0.35">
      <c r="V76224" s="5" t="str">
        <f t="shared" si="1190"/>
        <v/>
      </c>
    </row>
    <row r="76225" spans="22:22" x14ac:dyDescent="0.35">
      <c r="V76225" s="5" t="str">
        <f t="shared" si="1190"/>
        <v/>
      </c>
    </row>
    <row r="76226" spans="22:22" x14ac:dyDescent="0.35">
      <c r="V76226" s="5" t="str">
        <f t="shared" ref="V76226:V76289" si="1191">TRIM(CLEAN(SUBSTITUTE(A76226,CHAR(160)," ")))</f>
        <v/>
      </c>
    </row>
    <row r="76227" spans="22:22" x14ac:dyDescent="0.35">
      <c r="V76227" s="5" t="str">
        <f t="shared" si="1191"/>
        <v/>
      </c>
    </row>
    <row r="76228" spans="22:22" x14ac:dyDescent="0.35">
      <c r="V76228" s="5" t="str">
        <f t="shared" si="1191"/>
        <v/>
      </c>
    </row>
    <row r="76229" spans="22:22" x14ac:dyDescent="0.35">
      <c r="V76229" s="5" t="str">
        <f t="shared" si="1191"/>
        <v/>
      </c>
    </row>
    <row r="76230" spans="22:22" x14ac:dyDescent="0.35">
      <c r="V76230" s="5" t="str">
        <f t="shared" si="1191"/>
        <v/>
      </c>
    </row>
    <row r="76231" spans="22:22" x14ac:dyDescent="0.35">
      <c r="V76231" s="5" t="str">
        <f t="shared" si="1191"/>
        <v/>
      </c>
    </row>
    <row r="76232" spans="22:22" x14ac:dyDescent="0.35">
      <c r="V76232" s="5" t="str">
        <f t="shared" si="1191"/>
        <v/>
      </c>
    </row>
    <row r="76233" spans="22:22" x14ac:dyDescent="0.35">
      <c r="V76233" s="5" t="str">
        <f t="shared" si="1191"/>
        <v/>
      </c>
    </row>
    <row r="76234" spans="22:22" x14ac:dyDescent="0.35">
      <c r="V76234" s="5" t="str">
        <f t="shared" si="1191"/>
        <v/>
      </c>
    </row>
    <row r="76235" spans="22:22" x14ac:dyDescent="0.35">
      <c r="V76235" s="5" t="str">
        <f t="shared" si="1191"/>
        <v/>
      </c>
    </row>
    <row r="76236" spans="22:22" x14ac:dyDescent="0.35">
      <c r="V76236" s="5" t="str">
        <f t="shared" si="1191"/>
        <v/>
      </c>
    </row>
    <row r="76237" spans="22:22" x14ac:dyDescent="0.35">
      <c r="V76237" s="5" t="str">
        <f t="shared" si="1191"/>
        <v/>
      </c>
    </row>
    <row r="76238" spans="22:22" x14ac:dyDescent="0.35">
      <c r="V76238" s="5" t="str">
        <f t="shared" si="1191"/>
        <v/>
      </c>
    </row>
    <row r="76239" spans="22:22" x14ac:dyDescent="0.35">
      <c r="V76239" s="5" t="str">
        <f t="shared" si="1191"/>
        <v/>
      </c>
    </row>
    <row r="76240" spans="22:22" x14ac:dyDescent="0.35">
      <c r="V76240" s="5" t="str">
        <f t="shared" si="1191"/>
        <v/>
      </c>
    </row>
    <row r="76241" spans="22:22" x14ac:dyDescent="0.35">
      <c r="V76241" s="5" t="str">
        <f t="shared" si="1191"/>
        <v/>
      </c>
    </row>
    <row r="76242" spans="22:22" x14ac:dyDescent="0.35">
      <c r="V76242" s="5" t="str">
        <f t="shared" si="1191"/>
        <v/>
      </c>
    </row>
    <row r="76243" spans="22:22" x14ac:dyDescent="0.35">
      <c r="V76243" s="5" t="str">
        <f t="shared" si="1191"/>
        <v/>
      </c>
    </row>
    <row r="76244" spans="22:22" x14ac:dyDescent="0.35">
      <c r="V76244" s="5" t="str">
        <f t="shared" si="1191"/>
        <v/>
      </c>
    </row>
    <row r="76245" spans="22:22" x14ac:dyDescent="0.35">
      <c r="V76245" s="5" t="str">
        <f t="shared" si="1191"/>
        <v/>
      </c>
    </row>
    <row r="76246" spans="22:22" x14ac:dyDescent="0.35">
      <c r="V76246" s="5" t="str">
        <f t="shared" si="1191"/>
        <v/>
      </c>
    </row>
    <row r="76247" spans="22:22" x14ac:dyDescent="0.35">
      <c r="V76247" s="5" t="str">
        <f t="shared" si="1191"/>
        <v/>
      </c>
    </row>
    <row r="76248" spans="22:22" x14ac:dyDescent="0.35">
      <c r="V76248" s="5" t="str">
        <f t="shared" si="1191"/>
        <v/>
      </c>
    </row>
    <row r="76249" spans="22:22" x14ac:dyDescent="0.35">
      <c r="V76249" s="5" t="str">
        <f t="shared" si="1191"/>
        <v/>
      </c>
    </row>
    <row r="76250" spans="22:22" x14ac:dyDescent="0.35">
      <c r="V76250" s="5" t="str">
        <f t="shared" si="1191"/>
        <v/>
      </c>
    </row>
    <row r="76251" spans="22:22" x14ac:dyDescent="0.35">
      <c r="V76251" s="5" t="str">
        <f t="shared" si="1191"/>
        <v/>
      </c>
    </row>
    <row r="76252" spans="22:22" x14ac:dyDescent="0.35">
      <c r="V76252" s="5" t="str">
        <f t="shared" si="1191"/>
        <v/>
      </c>
    </row>
    <row r="76253" spans="22:22" x14ac:dyDescent="0.35">
      <c r="V76253" s="5" t="str">
        <f t="shared" si="1191"/>
        <v/>
      </c>
    </row>
    <row r="76254" spans="22:22" x14ac:dyDescent="0.35">
      <c r="V76254" s="5" t="str">
        <f t="shared" si="1191"/>
        <v/>
      </c>
    </row>
    <row r="76255" spans="22:22" x14ac:dyDescent="0.35">
      <c r="V76255" s="5" t="str">
        <f t="shared" si="1191"/>
        <v/>
      </c>
    </row>
    <row r="76256" spans="22:22" x14ac:dyDescent="0.35">
      <c r="V76256" s="5" t="str">
        <f t="shared" si="1191"/>
        <v/>
      </c>
    </row>
    <row r="76257" spans="22:22" x14ac:dyDescent="0.35">
      <c r="V76257" s="5" t="str">
        <f t="shared" si="1191"/>
        <v/>
      </c>
    </row>
    <row r="76258" spans="22:22" x14ac:dyDescent="0.35">
      <c r="V76258" s="5" t="str">
        <f t="shared" si="1191"/>
        <v/>
      </c>
    </row>
    <row r="76259" spans="22:22" x14ac:dyDescent="0.35">
      <c r="V76259" s="5" t="str">
        <f t="shared" si="1191"/>
        <v/>
      </c>
    </row>
    <row r="76260" spans="22:22" x14ac:dyDescent="0.35">
      <c r="V76260" s="5" t="str">
        <f t="shared" si="1191"/>
        <v/>
      </c>
    </row>
    <row r="76261" spans="22:22" x14ac:dyDescent="0.35">
      <c r="V76261" s="5" t="str">
        <f t="shared" si="1191"/>
        <v/>
      </c>
    </row>
    <row r="76262" spans="22:22" x14ac:dyDescent="0.35">
      <c r="V76262" s="5" t="str">
        <f t="shared" si="1191"/>
        <v/>
      </c>
    </row>
    <row r="76263" spans="22:22" x14ac:dyDescent="0.35">
      <c r="V76263" s="5" t="str">
        <f t="shared" si="1191"/>
        <v/>
      </c>
    </row>
    <row r="76264" spans="22:22" x14ac:dyDescent="0.35">
      <c r="V76264" s="5" t="str">
        <f t="shared" si="1191"/>
        <v/>
      </c>
    </row>
    <row r="76265" spans="22:22" x14ac:dyDescent="0.35">
      <c r="V76265" s="5" t="str">
        <f t="shared" si="1191"/>
        <v/>
      </c>
    </row>
    <row r="76266" spans="22:22" x14ac:dyDescent="0.35">
      <c r="V76266" s="5" t="str">
        <f t="shared" si="1191"/>
        <v/>
      </c>
    </row>
    <row r="76267" spans="22:22" x14ac:dyDescent="0.35">
      <c r="V76267" s="5" t="str">
        <f t="shared" si="1191"/>
        <v/>
      </c>
    </row>
    <row r="76268" spans="22:22" x14ac:dyDescent="0.35">
      <c r="V76268" s="5" t="str">
        <f t="shared" si="1191"/>
        <v/>
      </c>
    </row>
    <row r="76269" spans="22:22" x14ac:dyDescent="0.35">
      <c r="V76269" s="5" t="str">
        <f t="shared" si="1191"/>
        <v/>
      </c>
    </row>
    <row r="76270" spans="22:22" x14ac:dyDescent="0.35">
      <c r="V76270" s="5" t="str">
        <f t="shared" si="1191"/>
        <v/>
      </c>
    </row>
    <row r="76271" spans="22:22" x14ac:dyDescent="0.35">
      <c r="V76271" s="5" t="str">
        <f t="shared" si="1191"/>
        <v/>
      </c>
    </row>
    <row r="76272" spans="22:22" x14ac:dyDescent="0.35">
      <c r="V76272" s="5" t="str">
        <f t="shared" si="1191"/>
        <v/>
      </c>
    </row>
    <row r="76273" spans="22:22" x14ac:dyDescent="0.35">
      <c r="V76273" s="5" t="str">
        <f t="shared" si="1191"/>
        <v/>
      </c>
    </row>
    <row r="76274" spans="22:22" x14ac:dyDescent="0.35">
      <c r="V76274" s="5" t="str">
        <f t="shared" si="1191"/>
        <v/>
      </c>
    </row>
    <row r="76275" spans="22:22" x14ac:dyDescent="0.35">
      <c r="V76275" s="5" t="str">
        <f t="shared" si="1191"/>
        <v/>
      </c>
    </row>
    <row r="76276" spans="22:22" x14ac:dyDescent="0.35">
      <c r="V76276" s="5" t="str">
        <f t="shared" si="1191"/>
        <v/>
      </c>
    </row>
    <row r="76277" spans="22:22" x14ac:dyDescent="0.35">
      <c r="V76277" s="5" t="str">
        <f t="shared" si="1191"/>
        <v/>
      </c>
    </row>
    <row r="76278" spans="22:22" x14ac:dyDescent="0.35">
      <c r="V76278" s="5" t="str">
        <f t="shared" si="1191"/>
        <v/>
      </c>
    </row>
    <row r="76279" spans="22:22" x14ac:dyDescent="0.35">
      <c r="V76279" s="5" t="str">
        <f t="shared" si="1191"/>
        <v/>
      </c>
    </row>
    <row r="76280" spans="22:22" x14ac:dyDescent="0.35">
      <c r="V76280" s="5" t="str">
        <f t="shared" si="1191"/>
        <v/>
      </c>
    </row>
    <row r="76281" spans="22:22" x14ac:dyDescent="0.35">
      <c r="V76281" s="5" t="str">
        <f t="shared" si="1191"/>
        <v/>
      </c>
    </row>
    <row r="76282" spans="22:22" x14ac:dyDescent="0.35">
      <c r="V76282" s="5" t="str">
        <f t="shared" si="1191"/>
        <v/>
      </c>
    </row>
    <row r="76283" spans="22:22" x14ac:dyDescent="0.35">
      <c r="V76283" s="5" t="str">
        <f t="shared" si="1191"/>
        <v/>
      </c>
    </row>
    <row r="76284" spans="22:22" x14ac:dyDescent="0.35">
      <c r="V76284" s="5" t="str">
        <f t="shared" si="1191"/>
        <v/>
      </c>
    </row>
    <row r="76285" spans="22:22" x14ac:dyDescent="0.35">
      <c r="V76285" s="5" t="str">
        <f t="shared" si="1191"/>
        <v/>
      </c>
    </row>
    <row r="76286" spans="22:22" x14ac:dyDescent="0.35">
      <c r="V76286" s="5" t="str">
        <f t="shared" si="1191"/>
        <v/>
      </c>
    </row>
    <row r="76287" spans="22:22" x14ac:dyDescent="0.35">
      <c r="V76287" s="5" t="str">
        <f t="shared" si="1191"/>
        <v/>
      </c>
    </row>
    <row r="76288" spans="22:22" x14ac:dyDescent="0.35">
      <c r="V76288" s="5" t="str">
        <f t="shared" si="1191"/>
        <v/>
      </c>
    </row>
    <row r="76289" spans="22:22" x14ac:dyDescent="0.35">
      <c r="V76289" s="5" t="str">
        <f t="shared" si="1191"/>
        <v/>
      </c>
    </row>
    <row r="76290" spans="22:22" x14ac:dyDescent="0.35">
      <c r="V76290" s="5" t="str">
        <f t="shared" ref="V76290:V76353" si="1192">TRIM(CLEAN(SUBSTITUTE(A76290,CHAR(160)," ")))</f>
        <v/>
      </c>
    </row>
    <row r="76291" spans="22:22" x14ac:dyDescent="0.35">
      <c r="V76291" s="5" t="str">
        <f t="shared" si="1192"/>
        <v/>
      </c>
    </row>
    <row r="76292" spans="22:22" x14ac:dyDescent="0.35">
      <c r="V76292" s="5" t="str">
        <f t="shared" si="1192"/>
        <v/>
      </c>
    </row>
    <row r="76293" spans="22:22" x14ac:dyDescent="0.35">
      <c r="V76293" s="5" t="str">
        <f t="shared" si="1192"/>
        <v/>
      </c>
    </row>
    <row r="76294" spans="22:22" x14ac:dyDescent="0.35">
      <c r="V76294" s="5" t="str">
        <f t="shared" si="1192"/>
        <v/>
      </c>
    </row>
    <row r="76295" spans="22:22" x14ac:dyDescent="0.35">
      <c r="V76295" s="5" t="str">
        <f t="shared" si="1192"/>
        <v/>
      </c>
    </row>
    <row r="76296" spans="22:22" x14ac:dyDescent="0.35">
      <c r="V76296" s="5" t="str">
        <f t="shared" si="1192"/>
        <v/>
      </c>
    </row>
    <row r="76297" spans="22:22" x14ac:dyDescent="0.35">
      <c r="V76297" s="5" t="str">
        <f t="shared" si="1192"/>
        <v/>
      </c>
    </row>
    <row r="76298" spans="22:22" x14ac:dyDescent="0.35">
      <c r="V76298" s="5" t="str">
        <f t="shared" si="1192"/>
        <v/>
      </c>
    </row>
    <row r="76299" spans="22:22" x14ac:dyDescent="0.35">
      <c r="V76299" s="5" t="str">
        <f t="shared" si="1192"/>
        <v/>
      </c>
    </row>
    <row r="76300" spans="22:22" x14ac:dyDescent="0.35">
      <c r="V76300" s="5" t="str">
        <f t="shared" si="1192"/>
        <v/>
      </c>
    </row>
    <row r="76301" spans="22:22" x14ac:dyDescent="0.35">
      <c r="V76301" s="5" t="str">
        <f t="shared" si="1192"/>
        <v/>
      </c>
    </row>
    <row r="76302" spans="22:22" x14ac:dyDescent="0.35">
      <c r="V76302" s="5" t="str">
        <f t="shared" si="1192"/>
        <v/>
      </c>
    </row>
    <row r="76303" spans="22:22" x14ac:dyDescent="0.35">
      <c r="V76303" s="5" t="str">
        <f t="shared" si="1192"/>
        <v/>
      </c>
    </row>
    <row r="76304" spans="22:22" x14ac:dyDescent="0.35">
      <c r="V76304" s="5" t="str">
        <f t="shared" si="1192"/>
        <v/>
      </c>
    </row>
    <row r="76305" spans="22:22" x14ac:dyDescent="0.35">
      <c r="V76305" s="5" t="str">
        <f t="shared" si="1192"/>
        <v/>
      </c>
    </row>
    <row r="76306" spans="22:22" x14ac:dyDescent="0.35">
      <c r="V76306" s="5" t="str">
        <f t="shared" si="1192"/>
        <v/>
      </c>
    </row>
    <row r="76307" spans="22:22" x14ac:dyDescent="0.35">
      <c r="V76307" s="5" t="str">
        <f t="shared" si="1192"/>
        <v/>
      </c>
    </row>
    <row r="76308" spans="22:22" x14ac:dyDescent="0.35">
      <c r="V76308" s="5" t="str">
        <f t="shared" si="1192"/>
        <v/>
      </c>
    </row>
    <row r="76309" spans="22:22" x14ac:dyDescent="0.35">
      <c r="V76309" s="5" t="str">
        <f t="shared" si="1192"/>
        <v/>
      </c>
    </row>
    <row r="76310" spans="22:22" x14ac:dyDescent="0.35">
      <c r="V76310" s="5" t="str">
        <f t="shared" si="1192"/>
        <v/>
      </c>
    </row>
    <row r="76311" spans="22:22" x14ac:dyDescent="0.35">
      <c r="V76311" s="5" t="str">
        <f t="shared" si="1192"/>
        <v/>
      </c>
    </row>
    <row r="76312" spans="22:22" x14ac:dyDescent="0.35">
      <c r="V76312" s="5" t="str">
        <f t="shared" si="1192"/>
        <v/>
      </c>
    </row>
    <row r="76313" spans="22:22" x14ac:dyDescent="0.35">
      <c r="V76313" s="5" t="str">
        <f t="shared" si="1192"/>
        <v/>
      </c>
    </row>
    <row r="76314" spans="22:22" x14ac:dyDescent="0.35">
      <c r="V76314" s="5" t="str">
        <f t="shared" si="1192"/>
        <v/>
      </c>
    </row>
    <row r="76315" spans="22:22" x14ac:dyDescent="0.35">
      <c r="V76315" s="5" t="str">
        <f t="shared" si="1192"/>
        <v/>
      </c>
    </row>
    <row r="76316" spans="22:22" x14ac:dyDescent="0.35">
      <c r="V76316" s="5" t="str">
        <f t="shared" si="1192"/>
        <v/>
      </c>
    </row>
    <row r="76317" spans="22:22" x14ac:dyDescent="0.35">
      <c r="V76317" s="5" t="str">
        <f t="shared" si="1192"/>
        <v/>
      </c>
    </row>
    <row r="76318" spans="22:22" x14ac:dyDescent="0.35">
      <c r="V76318" s="5" t="str">
        <f t="shared" si="1192"/>
        <v/>
      </c>
    </row>
    <row r="76319" spans="22:22" x14ac:dyDescent="0.35">
      <c r="V76319" s="5" t="str">
        <f t="shared" si="1192"/>
        <v/>
      </c>
    </row>
    <row r="76320" spans="22:22" x14ac:dyDescent="0.35">
      <c r="V76320" s="5" t="str">
        <f t="shared" si="1192"/>
        <v/>
      </c>
    </row>
    <row r="76321" spans="22:22" x14ac:dyDescent="0.35">
      <c r="V76321" s="5" t="str">
        <f t="shared" si="1192"/>
        <v/>
      </c>
    </row>
    <row r="76322" spans="22:22" x14ac:dyDescent="0.35">
      <c r="V76322" s="5" t="str">
        <f t="shared" si="1192"/>
        <v/>
      </c>
    </row>
    <row r="76323" spans="22:22" x14ac:dyDescent="0.35">
      <c r="V76323" s="5" t="str">
        <f t="shared" si="1192"/>
        <v/>
      </c>
    </row>
    <row r="76324" spans="22:22" x14ac:dyDescent="0.35">
      <c r="V76324" s="5" t="str">
        <f t="shared" si="1192"/>
        <v/>
      </c>
    </row>
    <row r="76325" spans="22:22" x14ac:dyDescent="0.35">
      <c r="V76325" s="5" t="str">
        <f t="shared" si="1192"/>
        <v/>
      </c>
    </row>
    <row r="76326" spans="22:22" x14ac:dyDescent="0.35">
      <c r="V76326" s="5" t="str">
        <f t="shared" si="1192"/>
        <v/>
      </c>
    </row>
    <row r="76327" spans="22:22" x14ac:dyDescent="0.35">
      <c r="V76327" s="5" t="str">
        <f t="shared" si="1192"/>
        <v/>
      </c>
    </row>
    <row r="76328" spans="22:22" x14ac:dyDescent="0.35">
      <c r="V76328" s="5" t="str">
        <f t="shared" si="1192"/>
        <v/>
      </c>
    </row>
    <row r="76329" spans="22:22" x14ac:dyDescent="0.35">
      <c r="V76329" s="5" t="str">
        <f t="shared" si="1192"/>
        <v/>
      </c>
    </row>
    <row r="76330" spans="22:22" x14ac:dyDescent="0.35">
      <c r="V76330" s="5" t="str">
        <f t="shared" si="1192"/>
        <v/>
      </c>
    </row>
    <row r="76331" spans="22:22" x14ac:dyDescent="0.35">
      <c r="V76331" s="5" t="str">
        <f t="shared" si="1192"/>
        <v/>
      </c>
    </row>
    <row r="76332" spans="22:22" x14ac:dyDescent="0.35">
      <c r="V76332" s="5" t="str">
        <f t="shared" si="1192"/>
        <v/>
      </c>
    </row>
    <row r="76333" spans="22:22" x14ac:dyDescent="0.35">
      <c r="V76333" s="5" t="str">
        <f t="shared" si="1192"/>
        <v/>
      </c>
    </row>
    <row r="76334" spans="22:22" x14ac:dyDescent="0.35">
      <c r="V76334" s="5" t="str">
        <f t="shared" si="1192"/>
        <v/>
      </c>
    </row>
    <row r="76335" spans="22:22" x14ac:dyDescent="0.35">
      <c r="V76335" s="5" t="str">
        <f t="shared" si="1192"/>
        <v/>
      </c>
    </row>
    <row r="76336" spans="22:22" x14ac:dyDescent="0.35">
      <c r="V76336" s="5" t="str">
        <f t="shared" si="1192"/>
        <v/>
      </c>
    </row>
    <row r="76337" spans="22:22" x14ac:dyDescent="0.35">
      <c r="V76337" s="5" t="str">
        <f t="shared" si="1192"/>
        <v/>
      </c>
    </row>
    <row r="76338" spans="22:22" x14ac:dyDescent="0.35">
      <c r="V76338" s="5" t="str">
        <f t="shared" si="1192"/>
        <v/>
      </c>
    </row>
    <row r="76339" spans="22:22" x14ac:dyDescent="0.35">
      <c r="V76339" s="5" t="str">
        <f t="shared" si="1192"/>
        <v/>
      </c>
    </row>
    <row r="76340" spans="22:22" x14ac:dyDescent="0.35">
      <c r="V76340" s="5" t="str">
        <f t="shared" si="1192"/>
        <v/>
      </c>
    </row>
    <row r="76341" spans="22:22" x14ac:dyDescent="0.35">
      <c r="V76341" s="5" t="str">
        <f t="shared" si="1192"/>
        <v/>
      </c>
    </row>
    <row r="76342" spans="22:22" x14ac:dyDescent="0.35">
      <c r="V76342" s="5" t="str">
        <f t="shared" si="1192"/>
        <v/>
      </c>
    </row>
    <row r="76343" spans="22:22" x14ac:dyDescent="0.35">
      <c r="V76343" s="5" t="str">
        <f t="shared" si="1192"/>
        <v/>
      </c>
    </row>
    <row r="76344" spans="22:22" x14ac:dyDescent="0.35">
      <c r="V76344" s="5" t="str">
        <f t="shared" si="1192"/>
        <v/>
      </c>
    </row>
    <row r="76345" spans="22:22" x14ac:dyDescent="0.35">
      <c r="V76345" s="5" t="str">
        <f t="shared" si="1192"/>
        <v/>
      </c>
    </row>
    <row r="76346" spans="22:22" x14ac:dyDescent="0.35">
      <c r="V76346" s="5" t="str">
        <f t="shared" si="1192"/>
        <v/>
      </c>
    </row>
    <row r="76347" spans="22:22" x14ac:dyDescent="0.35">
      <c r="V76347" s="5" t="str">
        <f t="shared" si="1192"/>
        <v/>
      </c>
    </row>
    <row r="76348" spans="22:22" x14ac:dyDescent="0.35">
      <c r="V76348" s="5" t="str">
        <f t="shared" si="1192"/>
        <v/>
      </c>
    </row>
    <row r="76349" spans="22:22" x14ac:dyDescent="0.35">
      <c r="V76349" s="5" t="str">
        <f t="shared" si="1192"/>
        <v/>
      </c>
    </row>
    <row r="76350" spans="22:22" x14ac:dyDescent="0.35">
      <c r="V76350" s="5" t="str">
        <f t="shared" si="1192"/>
        <v/>
      </c>
    </row>
    <row r="76351" spans="22:22" x14ac:dyDescent="0.35">
      <c r="V76351" s="5" t="str">
        <f t="shared" si="1192"/>
        <v/>
      </c>
    </row>
    <row r="76352" spans="22:22" x14ac:dyDescent="0.35">
      <c r="V76352" s="5" t="str">
        <f t="shared" si="1192"/>
        <v/>
      </c>
    </row>
    <row r="76353" spans="22:22" x14ac:dyDescent="0.35">
      <c r="V76353" s="5" t="str">
        <f t="shared" si="1192"/>
        <v/>
      </c>
    </row>
    <row r="76354" spans="22:22" x14ac:dyDescent="0.35">
      <c r="V76354" s="5" t="str">
        <f t="shared" ref="V76354:V76417" si="1193">TRIM(CLEAN(SUBSTITUTE(A76354,CHAR(160)," ")))</f>
        <v/>
      </c>
    </row>
    <row r="76355" spans="22:22" x14ac:dyDescent="0.35">
      <c r="V76355" s="5" t="str">
        <f t="shared" si="1193"/>
        <v/>
      </c>
    </row>
    <row r="76356" spans="22:22" x14ac:dyDescent="0.35">
      <c r="V76356" s="5" t="str">
        <f t="shared" si="1193"/>
        <v/>
      </c>
    </row>
    <row r="76357" spans="22:22" x14ac:dyDescent="0.35">
      <c r="V76357" s="5" t="str">
        <f t="shared" si="1193"/>
        <v/>
      </c>
    </row>
    <row r="76358" spans="22:22" x14ac:dyDescent="0.35">
      <c r="V76358" s="5" t="str">
        <f t="shared" si="1193"/>
        <v/>
      </c>
    </row>
    <row r="76359" spans="22:22" x14ac:dyDescent="0.35">
      <c r="V76359" s="5" t="str">
        <f t="shared" si="1193"/>
        <v/>
      </c>
    </row>
    <row r="76360" spans="22:22" x14ac:dyDescent="0.35">
      <c r="V76360" s="5" t="str">
        <f t="shared" si="1193"/>
        <v/>
      </c>
    </row>
    <row r="76361" spans="22:22" x14ac:dyDescent="0.35">
      <c r="V76361" s="5" t="str">
        <f t="shared" si="1193"/>
        <v/>
      </c>
    </row>
    <row r="76362" spans="22:22" x14ac:dyDescent="0.35">
      <c r="V76362" s="5" t="str">
        <f t="shared" si="1193"/>
        <v/>
      </c>
    </row>
    <row r="76363" spans="22:22" x14ac:dyDescent="0.35">
      <c r="V76363" s="5" t="str">
        <f t="shared" si="1193"/>
        <v/>
      </c>
    </row>
    <row r="76364" spans="22:22" x14ac:dyDescent="0.35">
      <c r="V76364" s="5" t="str">
        <f t="shared" si="1193"/>
        <v/>
      </c>
    </row>
    <row r="76365" spans="22:22" x14ac:dyDescent="0.35">
      <c r="V76365" s="5" t="str">
        <f t="shared" si="1193"/>
        <v/>
      </c>
    </row>
    <row r="76366" spans="22:22" x14ac:dyDescent="0.35">
      <c r="V76366" s="5" t="str">
        <f t="shared" si="1193"/>
        <v/>
      </c>
    </row>
    <row r="76367" spans="22:22" x14ac:dyDescent="0.35">
      <c r="V76367" s="5" t="str">
        <f t="shared" si="1193"/>
        <v/>
      </c>
    </row>
    <row r="76368" spans="22:22" x14ac:dyDescent="0.35">
      <c r="V76368" s="5" t="str">
        <f t="shared" si="1193"/>
        <v/>
      </c>
    </row>
    <row r="76369" spans="22:22" x14ac:dyDescent="0.35">
      <c r="V76369" s="5" t="str">
        <f t="shared" si="1193"/>
        <v/>
      </c>
    </row>
    <row r="76370" spans="22:22" x14ac:dyDescent="0.35">
      <c r="V76370" s="5" t="str">
        <f t="shared" si="1193"/>
        <v/>
      </c>
    </row>
    <row r="76371" spans="22:22" x14ac:dyDescent="0.35">
      <c r="V76371" s="5" t="str">
        <f t="shared" si="1193"/>
        <v/>
      </c>
    </row>
    <row r="76372" spans="22:22" x14ac:dyDescent="0.35">
      <c r="V76372" s="5" t="str">
        <f t="shared" si="1193"/>
        <v/>
      </c>
    </row>
    <row r="76373" spans="22:22" x14ac:dyDescent="0.35">
      <c r="V76373" s="5" t="str">
        <f t="shared" si="1193"/>
        <v/>
      </c>
    </row>
    <row r="76374" spans="22:22" x14ac:dyDescent="0.35">
      <c r="V76374" s="5" t="str">
        <f t="shared" si="1193"/>
        <v/>
      </c>
    </row>
    <row r="76375" spans="22:22" x14ac:dyDescent="0.35">
      <c r="V76375" s="5" t="str">
        <f t="shared" si="1193"/>
        <v/>
      </c>
    </row>
    <row r="76376" spans="22:22" x14ac:dyDescent="0.35">
      <c r="V76376" s="5" t="str">
        <f t="shared" si="1193"/>
        <v/>
      </c>
    </row>
    <row r="76377" spans="22:22" x14ac:dyDescent="0.35">
      <c r="V76377" s="5" t="str">
        <f t="shared" si="1193"/>
        <v/>
      </c>
    </row>
    <row r="76378" spans="22:22" x14ac:dyDescent="0.35">
      <c r="V76378" s="5" t="str">
        <f t="shared" si="1193"/>
        <v/>
      </c>
    </row>
    <row r="76379" spans="22:22" x14ac:dyDescent="0.35">
      <c r="V76379" s="5" t="str">
        <f t="shared" si="1193"/>
        <v/>
      </c>
    </row>
    <row r="76380" spans="22:22" x14ac:dyDescent="0.35">
      <c r="V76380" s="5" t="str">
        <f t="shared" si="1193"/>
        <v/>
      </c>
    </row>
    <row r="76381" spans="22:22" x14ac:dyDescent="0.35">
      <c r="V76381" s="5" t="str">
        <f t="shared" si="1193"/>
        <v/>
      </c>
    </row>
    <row r="76382" spans="22:22" x14ac:dyDescent="0.35">
      <c r="V76382" s="5" t="str">
        <f t="shared" si="1193"/>
        <v/>
      </c>
    </row>
    <row r="76383" spans="22:22" x14ac:dyDescent="0.35">
      <c r="V76383" s="5" t="str">
        <f t="shared" si="1193"/>
        <v/>
      </c>
    </row>
    <row r="76384" spans="22:22" x14ac:dyDescent="0.35">
      <c r="V76384" s="5" t="str">
        <f t="shared" si="1193"/>
        <v/>
      </c>
    </row>
    <row r="76385" spans="22:22" x14ac:dyDescent="0.35">
      <c r="V76385" s="5" t="str">
        <f t="shared" si="1193"/>
        <v/>
      </c>
    </row>
    <row r="76386" spans="22:22" x14ac:dyDescent="0.35">
      <c r="V76386" s="5" t="str">
        <f t="shared" si="1193"/>
        <v/>
      </c>
    </row>
    <row r="76387" spans="22:22" x14ac:dyDescent="0.35">
      <c r="V76387" s="5" t="str">
        <f t="shared" si="1193"/>
        <v/>
      </c>
    </row>
    <row r="76388" spans="22:22" x14ac:dyDescent="0.35">
      <c r="V76388" s="5" t="str">
        <f t="shared" si="1193"/>
        <v/>
      </c>
    </row>
    <row r="76389" spans="22:22" x14ac:dyDescent="0.35">
      <c r="V76389" s="5" t="str">
        <f t="shared" si="1193"/>
        <v/>
      </c>
    </row>
    <row r="76390" spans="22:22" x14ac:dyDescent="0.35">
      <c r="V76390" s="5" t="str">
        <f t="shared" si="1193"/>
        <v/>
      </c>
    </row>
    <row r="76391" spans="22:22" x14ac:dyDescent="0.35">
      <c r="V76391" s="5" t="str">
        <f t="shared" si="1193"/>
        <v/>
      </c>
    </row>
    <row r="76392" spans="22:22" x14ac:dyDescent="0.35">
      <c r="V76392" s="5" t="str">
        <f t="shared" si="1193"/>
        <v/>
      </c>
    </row>
    <row r="76393" spans="22:22" x14ac:dyDescent="0.35">
      <c r="V76393" s="5" t="str">
        <f t="shared" si="1193"/>
        <v/>
      </c>
    </row>
    <row r="76394" spans="22:22" x14ac:dyDescent="0.35">
      <c r="V76394" s="5" t="str">
        <f t="shared" si="1193"/>
        <v/>
      </c>
    </row>
    <row r="76395" spans="22:22" x14ac:dyDescent="0.35">
      <c r="V76395" s="5" t="str">
        <f t="shared" si="1193"/>
        <v/>
      </c>
    </row>
    <row r="76396" spans="22:22" x14ac:dyDescent="0.35">
      <c r="V76396" s="5" t="str">
        <f t="shared" si="1193"/>
        <v/>
      </c>
    </row>
    <row r="76397" spans="22:22" x14ac:dyDescent="0.35">
      <c r="V76397" s="5" t="str">
        <f t="shared" si="1193"/>
        <v/>
      </c>
    </row>
    <row r="76398" spans="22:22" x14ac:dyDescent="0.35">
      <c r="V76398" s="5" t="str">
        <f t="shared" si="1193"/>
        <v/>
      </c>
    </row>
    <row r="76399" spans="22:22" x14ac:dyDescent="0.35">
      <c r="V76399" s="5" t="str">
        <f t="shared" si="1193"/>
        <v/>
      </c>
    </row>
    <row r="76400" spans="22:22" x14ac:dyDescent="0.35">
      <c r="V76400" s="5" t="str">
        <f t="shared" si="1193"/>
        <v/>
      </c>
    </row>
    <row r="76401" spans="22:22" x14ac:dyDescent="0.35">
      <c r="V76401" s="5" t="str">
        <f t="shared" si="1193"/>
        <v/>
      </c>
    </row>
    <row r="76402" spans="22:22" x14ac:dyDescent="0.35">
      <c r="V76402" s="5" t="str">
        <f t="shared" si="1193"/>
        <v/>
      </c>
    </row>
    <row r="76403" spans="22:22" x14ac:dyDescent="0.35">
      <c r="V76403" s="5" t="str">
        <f t="shared" si="1193"/>
        <v/>
      </c>
    </row>
    <row r="76404" spans="22:22" x14ac:dyDescent="0.35">
      <c r="V76404" s="5" t="str">
        <f t="shared" si="1193"/>
        <v/>
      </c>
    </row>
    <row r="76405" spans="22:22" x14ac:dyDescent="0.35">
      <c r="V76405" s="5" t="str">
        <f t="shared" si="1193"/>
        <v/>
      </c>
    </row>
    <row r="76406" spans="22:22" x14ac:dyDescent="0.35">
      <c r="V76406" s="5" t="str">
        <f t="shared" si="1193"/>
        <v/>
      </c>
    </row>
    <row r="76407" spans="22:22" x14ac:dyDescent="0.35">
      <c r="V76407" s="5" t="str">
        <f t="shared" si="1193"/>
        <v/>
      </c>
    </row>
    <row r="76408" spans="22:22" x14ac:dyDescent="0.35">
      <c r="V76408" s="5" t="str">
        <f t="shared" si="1193"/>
        <v/>
      </c>
    </row>
    <row r="76409" spans="22:22" x14ac:dyDescent="0.35">
      <c r="V76409" s="5" t="str">
        <f t="shared" si="1193"/>
        <v/>
      </c>
    </row>
    <row r="76410" spans="22:22" x14ac:dyDescent="0.35">
      <c r="V76410" s="5" t="str">
        <f t="shared" si="1193"/>
        <v/>
      </c>
    </row>
    <row r="76411" spans="22:22" x14ac:dyDescent="0.35">
      <c r="V76411" s="5" t="str">
        <f t="shared" si="1193"/>
        <v/>
      </c>
    </row>
    <row r="76412" spans="22:22" x14ac:dyDescent="0.35">
      <c r="V76412" s="5" t="str">
        <f t="shared" si="1193"/>
        <v/>
      </c>
    </row>
    <row r="76413" spans="22:22" x14ac:dyDescent="0.35">
      <c r="V76413" s="5" t="str">
        <f t="shared" si="1193"/>
        <v/>
      </c>
    </row>
    <row r="76414" spans="22:22" x14ac:dyDescent="0.35">
      <c r="V76414" s="5" t="str">
        <f t="shared" si="1193"/>
        <v/>
      </c>
    </row>
    <row r="76415" spans="22:22" x14ac:dyDescent="0.35">
      <c r="V76415" s="5" t="str">
        <f t="shared" si="1193"/>
        <v/>
      </c>
    </row>
    <row r="76416" spans="22:22" x14ac:dyDescent="0.35">
      <c r="V76416" s="5" t="str">
        <f t="shared" si="1193"/>
        <v/>
      </c>
    </row>
    <row r="76417" spans="22:22" x14ac:dyDescent="0.35">
      <c r="V76417" s="5" t="str">
        <f t="shared" si="1193"/>
        <v/>
      </c>
    </row>
    <row r="76418" spans="22:22" x14ac:dyDescent="0.35">
      <c r="V76418" s="5" t="str">
        <f t="shared" ref="V76418:V76481" si="1194">TRIM(CLEAN(SUBSTITUTE(A76418,CHAR(160)," ")))</f>
        <v/>
      </c>
    </row>
    <row r="76419" spans="22:22" x14ac:dyDescent="0.35">
      <c r="V76419" s="5" t="str">
        <f t="shared" si="1194"/>
        <v/>
      </c>
    </row>
    <row r="76420" spans="22:22" x14ac:dyDescent="0.35">
      <c r="V76420" s="5" t="str">
        <f t="shared" si="1194"/>
        <v/>
      </c>
    </row>
    <row r="76421" spans="22:22" x14ac:dyDescent="0.35">
      <c r="V76421" s="5" t="str">
        <f t="shared" si="1194"/>
        <v/>
      </c>
    </row>
    <row r="76422" spans="22:22" x14ac:dyDescent="0.35">
      <c r="V76422" s="5" t="str">
        <f t="shared" si="1194"/>
        <v/>
      </c>
    </row>
    <row r="76423" spans="22:22" x14ac:dyDescent="0.35">
      <c r="V76423" s="5" t="str">
        <f t="shared" si="1194"/>
        <v/>
      </c>
    </row>
    <row r="76424" spans="22:22" x14ac:dyDescent="0.35">
      <c r="V76424" s="5" t="str">
        <f t="shared" si="1194"/>
        <v/>
      </c>
    </row>
    <row r="76425" spans="22:22" x14ac:dyDescent="0.35">
      <c r="V76425" s="5" t="str">
        <f t="shared" si="1194"/>
        <v/>
      </c>
    </row>
    <row r="76426" spans="22:22" x14ac:dyDescent="0.35">
      <c r="V76426" s="5" t="str">
        <f t="shared" si="1194"/>
        <v/>
      </c>
    </row>
    <row r="76427" spans="22:22" x14ac:dyDescent="0.35">
      <c r="V76427" s="5" t="str">
        <f t="shared" si="1194"/>
        <v/>
      </c>
    </row>
    <row r="76428" spans="22:22" x14ac:dyDescent="0.35">
      <c r="V76428" s="5" t="str">
        <f t="shared" si="1194"/>
        <v/>
      </c>
    </row>
    <row r="76429" spans="22:22" x14ac:dyDescent="0.35">
      <c r="V76429" s="5" t="str">
        <f t="shared" si="1194"/>
        <v/>
      </c>
    </row>
    <row r="76430" spans="22:22" x14ac:dyDescent="0.35">
      <c r="V76430" s="5" t="str">
        <f t="shared" si="1194"/>
        <v/>
      </c>
    </row>
    <row r="76431" spans="22:22" x14ac:dyDescent="0.35">
      <c r="V76431" s="5" t="str">
        <f t="shared" si="1194"/>
        <v/>
      </c>
    </row>
    <row r="76432" spans="22:22" x14ac:dyDescent="0.35">
      <c r="V76432" s="5" t="str">
        <f t="shared" si="1194"/>
        <v/>
      </c>
    </row>
    <row r="76433" spans="22:22" x14ac:dyDescent="0.35">
      <c r="V76433" s="5" t="str">
        <f t="shared" si="1194"/>
        <v/>
      </c>
    </row>
    <row r="76434" spans="22:22" x14ac:dyDescent="0.35">
      <c r="V76434" s="5" t="str">
        <f t="shared" si="1194"/>
        <v/>
      </c>
    </row>
    <row r="76435" spans="22:22" x14ac:dyDescent="0.35">
      <c r="V76435" s="5" t="str">
        <f t="shared" si="1194"/>
        <v/>
      </c>
    </row>
    <row r="76436" spans="22:22" x14ac:dyDescent="0.35">
      <c r="V76436" s="5" t="str">
        <f t="shared" si="1194"/>
        <v/>
      </c>
    </row>
    <row r="76437" spans="22:22" x14ac:dyDescent="0.35">
      <c r="V76437" s="5" t="str">
        <f t="shared" si="1194"/>
        <v/>
      </c>
    </row>
    <row r="76438" spans="22:22" x14ac:dyDescent="0.35">
      <c r="V76438" s="5" t="str">
        <f t="shared" si="1194"/>
        <v/>
      </c>
    </row>
    <row r="76439" spans="22:22" x14ac:dyDescent="0.35">
      <c r="V76439" s="5" t="str">
        <f t="shared" si="1194"/>
        <v/>
      </c>
    </row>
    <row r="76440" spans="22:22" x14ac:dyDescent="0.35">
      <c r="V76440" s="5" t="str">
        <f t="shared" si="1194"/>
        <v/>
      </c>
    </row>
    <row r="76441" spans="22:22" x14ac:dyDescent="0.35">
      <c r="V76441" s="5" t="str">
        <f t="shared" si="1194"/>
        <v/>
      </c>
    </row>
    <row r="76442" spans="22:22" x14ac:dyDescent="0.35">
      <c r="V76442" s="5" t="str">
        <f t="shared" si="1194"/>
        <v/>
      </c>
    </row>
    <row r="76443" spans="22:22" x14ac:dyDescent="0.35">
      <c r="V76443" s="5" t="str">
        <f t="shared" si="1194"/>
        <v/>
      </c>
    </row>
    <row r="76444" spans="22:22" x14ac:dyDescent="0.35">
      <c r="V76444" s="5" t="str">
        <f t="shared" si="1194"/>
        <v/>
      </c>
    </row>
    <row r="76445" spans="22:22" x14ac:dyDescent="0.35">
      <c r="V76445" s="5" t="str">
        <f t="shared" si="1194"/>
        <v/>
      </c>
    </row>
    <row r="76446" spans="22:22" x14ac:dyDescent="0.35">
      <c r="V76446" s="5" t="str">
        <f t="shared" si="1194"/>
        <v/>
      </c>
    </row>
    <row r="76447" spans="22:22" x14ac:dyDescent="0.35">
      <c r="V76447" s="5" t="str">
        <f t="shared" si="1194"/>
        <v/>
      </c>
    </row>
    <row r="76448" spans="22:22" x14ac:dyDescent="0.35">
      <c r="V76448" s="5" t="str">
        <f t="shared" si="1194"/>
        <v/>
      </c>
    </row>
    <row r="76449" spans="22:22" x14ac:dyDescent="0.35">
      <c r="V76449" s="5" t="str">
        <f t="shared" si="1194"/>
        <v/>
      </c>
    </row>
    <row r="76450" spans="22:22" x14ac:dyDescent="0.35">
      <c r="V76450" s="5" t="str">
        <f t="shared" si="1194"/>
        <v/>
      </c>
    </row>
    <row r="76451" spans="22:22" x14ac:dyDescent="0.35">
      <c r="V76451" s="5" t="str">
        <f t="shared" si="1194"/>
        <v/>
      </c>
    </row>
    <row r="76452" spans="22:22" x14ac:dyDescent="0.35">
      <c r="V76452" s="5" t="str">
        <f t="shared" si="1194"/>
        <v/>
      </c>
    </row>
    <row r="76453" spans="22:22" x14ac:dyDescent="0.35">
      <c r="V76453" s="5" t="str">
        <f t="shared" si="1194"/>
        <v/>
      </c>
    </row>
    <row r="76454" spans="22:22" x14ac:dyDescent="0.35">
      <c r="V76454" s="5" t="str">
        <f t="shared" si="1194"/>
        <v/>
      </c>
    </row>
    <row r="76455" spans="22:22" x14ac:dyDescent="0.35">
      <c r="V76455" s="5" t="str">
        <f t="shared" si="1194"/>
        <v/>
      </c>
    </row>
    <row r="76456" spans="22:22" x14ac:dyDescent="0.35">
      <c r="V76456" s="5" t="str">
        <f t="shared" si="1194"/>
        <v/>
      </c>
    </row>
    <row r="76457" spans="22:22" x14ac:dyDescent="0.35">
      <c r="V76457" s="5" t="str">
        <f t="shared" si="1194"/>
        <v/>
      </c>
    </row>
    <row r="76458" spans="22:22" x14ac:dyDescent="0.35">
      <c r="V76458" s="5" t="str">
        <f t="shared" si="1194"/>
        <v/>
      </c>
    </row>
    <row r="76459" spans="22:22" x14ac:dyDescent="0.35">
      <c r="V76459" s="5" t="str">
        <f t="shared" si="1194"/>
        <v/>
      </c>
    </row>
    <row r="76460" spans="22:22" x14ac:dyDescent="0.35">
      <c r="V76460" s="5" t="str">
        <f t="shared" si="1194"/>
        <v/>
      </c>
    </row>
    <row r="76461" spans="22:22" x14ac:dyDescent="0.35">
      <c r="V76461" s="5" t="str">
        <f t="shared" si="1194"/>
        <v/>
      </c>
    </row>
    <row r="76462" spans="22:22" x14ac:dyDescent="0.35">
      <c r="V76462" s="5" t="str">
        <f t="shared" si="1194"/>
        <v/>
      </c>
    </row>
    <row r="76463" spans="22:22" x14ac:dyDescent="0.35">
      <c r="V76463" s="5" t="str">
        <f t="shared" si="1194"/>
        <v/>
      </c>
    </row>
    <row r="76464" spans="22:22" x14ac:dyDescent="0.35">
      <c r="V76464" s="5" t="str">
        <f t="shared" si="1194"/>
        <v/>
      </c>
    </row>
    <row r="76465" spans="22:22" x14ac:dyDescent="0.35">
      <c r="V76465" s="5" t="str">
        <f t="shared" si="1194"/>
        <v/>
      </c>
    </row>
    <row r="76466" spans="22:22" x14ac:dyDescent="0.35">
      <c r="V76466" s="5" t="str">
        <f t="shared" si="1194"/>
        <v/>
      </c>
    </row>
    <row r="76467" spans="22:22" x14ac:dyDescent="0.35">
      <c r="V76467" s="5" t="str">
        <f t="shared" si="1194"/>
        <v/>
      </c>
    </row>
    <row r="76468" spans="22:22" x14ac:dyDescent="0.35">
      <c r="V76468" s="5" t="str">
        <f t="shared" si="1194"/>
        <v/>
      </c>
    </row>
    <row r="76469" spans="22:22" x14ac:dyDescent="0.35">
      <c r="V76469" s="5" t="str">
        <f t="shared" si="1194"/>
        <v/>
      </c>
    </row>
    <row r="76470" spans="22:22" x14ac:dyDescent="0.35">
      <c r="V76470" s="5" t="str">
        <f t="shared" si="1194"/>
        <v/>
      </c>
    </row>
    <row r="76471" spans="22:22" x14ac:dyDescent="0.35">
      <c r="V76471" s="5" t="str">
        <f t="shared" si="1194"/>
        <v/>
      </c>
    </row>
    <row r="76472" spans="22:22" x14ac:dyDescent="0.35">
      <c r="V76472" s="5" t="str">
        <f t="shared" si="1194"/>
        <v/>
      </c>
    </row>
    <row r="76473" spans="22:22" x14ac:dyDescent="0.35">
      <c r="V76473" s="5" t="str">
        <f t="shared" si="1194"/>
        <v/>
      </c>
    </row>
    <row r="76474" spans="22:22" x14ac:dyDescent="0.35">
      <c r="V76474" s="5" t="str">
        <f t="shared" si="1194"/>
        <v/>
      </c>
    </row>
    <row r="76475" spans="22:22" x14ac:dyDescent="0.35">
      <c r="V76475" s="5" t="str">
        <f t="shared" si="1194"/>
        <v/>
      </c>
    </row>
    <row r="76476" spans="22:22" x14ac:dyDescent="0.35">
      <c r="V76476" s="5" t="str">
        <f t="shared" si="1194"/>
        <v/>
      </c>
    </row>
    <row r="76477" spans="22:22" x14ac:dyDescent="0.35">
      <c r="V76477" s="5" t="str">
        <f t="shared" si="1194"/>
        <v/>
      </c>
    </row>
    <row r="76478" spans="22:22" x14ac:dyDescent="0.35">
      <c r="V76478" s="5" t="str">
        <f t="shared" si="1194"/>
        <v/>
      </c>
    </row>
    <row r="76479" spans="22:22" x14ac:dyDescent="0.35">
      <c r="V76479" s="5" t="str">
        <f t="shared" si="1194"/>
        <v/>
      </c>
    </row>
    <row r="76480" spans="22:22" x14ac:dyDescent="0.35">
      <c r="V76480" s="5" t="str">
        <f t="shared" si="1194"/>
        <v/>
      </c>
    </row>
    <row r="76481" spans="22:22" x14ac:dyDescent="0.35">
      <c r="V76481" s="5" t="str">
        <f t="shared" si="1194"/>
        <v/>
      </c>
    </row>
    <row r="76482" spans="22:22" x14ac:dyDescent="0.35">
      <c r="V76482" s="5" t="str">
        <f t="shared" ref="V76482:V76545" si="1195">TRIM(CLEAN(SUBSTITUTE(A76482,CHAR(160)," ")))</f>
        <v/>
      </c>
    </row>
    <row r="76483" spans="22:22" x14ac:dyDescent="0.35">
      <c r="V76483" s="5" t="str">
        <f t="shared" si="1195"/>
        <v/>
      </c>
    </row>
    <row r="76484" spans="22:22" x14ac:dyDescent="0.35">
      <c r="V76484" s="5" t="str">
        <f t="shared" si="1195"/>
        <v/>
      </c>
    </row>
    <row r="76485" spans="22:22" x14ac:dyDescent="0.35">
      <c r="V76485" s="5" t="str">
        <f t="shared" si="1195"/>
        <v/>
      </c>
    </row>
    <row r="76486" spans="22:22" x14ac:dyDescent="0.35">
      <c r="V76486" s="5" t="str">
        <f t="shared" si="1195"/>
        <v/>
      </c>
    </row>
    <row r="76487" spans="22:22" x14ac:dyDescent="0.35">
      <c r="V76487" s="5" t="str">
        <f t="shared" si="1195"/>
        <v/>
      </c>
    </row>
    <row r="76488" spans="22:22" x14ac:dyDescent="0.35">
      <c r="V76488" s="5" t="str">
        <f t="shared" si="1195"/>
        <v/>
      </c>
    </row>
    <row r="76489" spans="22:22" x14ac:dyDescent="0.35">
      <c r="V76489" s="5" t="str">
        <f t="shared" si="1195"/>
        <v/>
      </c>
    </row>
    <row r="76490" spans="22:22" x14ac:dyDescent="0.35">
      <c r="V76490" s="5" t="str">
        <f t="shared" si="1195"/>
        <v/>
      </c>
    </row>
    <row r="76491" spans="22:22" x14ac:dyDescent="0.35">
      <c r="V76491" s="5" t="str">
        <f t="shared" si="1195"/>
        <v/>
      </c>
    </row>
    <row r="76492" spans="22:22" x14ac:dyDescent="0.35">
      <c r="V76492" s="5" t="str">
        <f t="shared" si="1195"/>
        <v/>
      </c>
    </row>
    <row r="76493" spans="22:22" x14ac:dyDescent="0.35">
      <c r="V76493" s="5" t="str">
        <f t="shared" si="1195"/>
        <v/>
      </c>
    </row>
    <row r="76494" spans="22:22" x14ac:dyDescent="0.35">
      <c r="V76494" s="5" t="str">
        <f t="shared" si="1195"/>
        <v/>
      </c>
    </row>
    <row r="76495" spans="22:22" x14ac:dyDescent="0.35">
      <c r="V76495" s="5" t="str">
        <f t="shared" si="1195"/>
        <v/>
      </c>
    </row>
    <row r="76496" spans="22:22" x14ac:dyDescent="0.35">
      <c r="V76496" s="5" t="str">
        <f t="shared" si="1195"/>
        <v/>
      </c>
    </row>
    <row r="76497" spans="22:22" x14ac:dyDescent="0.35">
      <c r="V76497" s="5" t="str">
        <f t="shared" si="1195"/>
        <v/>
      </c>
    </row>
    <row r="76498" spans="22:22" x14ac:dyDescent="0.35">
      <c r="V76498" s="5" t="str">
        <f t="shared" si="1195"/>
        <v/>
      </c>
    </row>
    <row r="76499" spans="22:22" x14ac:dyDescent="0.35">
      <c r="V76499" s="5" t="str">
        <f t="shared" si="1195"/>
        <v/>
      </c>
    </row>
    <row r="76500" spans="22:22" x14ac:dyDescent="0.35">
      <c r="V76500" s="5" t="str">
        <f t="shared" si="1195"/>
        <v/>
      </c>
    </row>
    <row r="76501" spans="22:22" x14ac:dyDescent="0.35">
      <c r="V76501" s="5" t="str">
        <f t="shared" si="1195"/>
        <v/>
      </c>
    </row>
    <row r="76502" spans="22:22" x14ac:dyDescent="0.35">
      <c r="V76502" s="5" t="str">
        <f t="shared" si="1195"/>
        <v/>
      </c>
    </row>
    <row r="76503" spans="22:22" x14ac:dyDescent="0.35">
      <c r="V76503" s="5" t="str">
        <f t="shared" si="1195"/>
        <v/>
      </c>
    </row>
    <row r="76504" spans="22:22" x14ac:dyDescent="0.35">
      <c r="V76504" s="5" t="str">
        <f t="shared" si="1195"/>
        <v/>
      </c>
    </row>
    <row r="76505" spans="22:22" x14ac:dyDescent="0.35">
      <c r="V76505" s="5" t="str">
        <f t="shared" si="1195"/>
        <v/>
      </c>
    </row>
    <row r="76506" spans="22:22" x14ac:dyDescent="0.35">
      <c r="V76506" s="5" t="str">
        <f t="shared" si="1195"/>
        <v/>
      </c>
    </row>
    <row r="76507" spans="22:22" x14ac:dyDescent="0.35">
      <c r="V76507" s="5" t="str">
        <f t="shared" si="1195"/>
        <v/>
      </c>
    </row>
    <row r="76508" spans="22:22" x14ac:dyDescent="0.35">
      <c r="V76508" s="5" t="str">
        <f t="shared" si="1195"/>
        <v/>
      </c>
    </row>
    <row r="76509" spans="22:22" x14ac:dyDescent="0.35">
      <c r="V76509" s="5" t="str">
        <f t="shared" si="1195"/>
        <v/>
      </c>
    </row>
    <row r="76510" spans="22:22" x14ac:dyDescent="0.35">
      <c r="V76510" s="5" t="str">
        <f t="shared" si="1195"/>
        <v/>
      </c>
    </row>
    <row r="76511" spans="22:22" x14ac:dyDescent="0.35">
      <c r="V76511" s="5" t="str">
        <f t="shared" si="1195"/>
        <v/>
      </c>
    </row>
    <row r="76512" spans="22:22" x14ac:dyDescent="0.35">
      <c r="V76512" s="5" t="str">
        <f t="shared" si="1195"/>
        <v/>
      </c>
    </row>
    <row r="76513" spans="22:22" x14ac:dyDescent="0.35">
      <c r="V76513" s="5" t="str">
        <f t="shared" si="1195"/>
        <v/>
      </c>
    </row>
    <row r="76514" spans="22:22" x14ac:dyDescent="0.35">
      <c r="V76514" s="5" t="str">
        <f t="shared" si="1195"/>
        <v/>
      </c>
    </row>
    <row r="76515" spans="22:22" x14ac:dyDescent="0.35">
      <c r="V76515" s="5" t="str">
        <f t="shared" si="1195"/>
        <v/>
      </c>
    </row>
    <row r="76516" spans="22:22" x14ac:dyDescent="0.35">
      <c r="V76516" s="5" t="str">
        <f t="shared" si="1195"/>
        <v/>
      </c>
    </row>
    <row r="76517" spans="22:22" x14ac:dyDescent="0.35">
      <c r="V76517" s="5" t="str">
        <f t="shared" si="1195"/>
        <v/>
      </c>
    </row>
    <row r="76518" spans="22:22" x14ac:dyDescent="0.35">
      <c r="V76518" s="5" t="str">
        <f t="shared" si="1195"/>
        <v/>
      </c>
    </row>
    <row r="76519" spans="22:22" x14ac:dyDescent="0.35">
      <c r="V76519" s="5" t="str">
        <f t="shared" si="1195"/>
        <v/>
      </c>
    </row>
    <row r="76520" spans="22:22" x14ac:dyDescent="0.35">
      <c r="V76520" s="5" t="str">
        <f t="shared" si="1195"/>
        <v/>
      </c>
    </row>
    <row r="76521" spans="22:22" x14ac:dyDescent="0.35">
      <c r="V76521" s="5" t="str">
        <f t="shared" si="1195"/>
        <v/>
      </c>
    </row>
    <row r="76522" spans="22:22" x14ac:dyDescent="0.35">
      <c r="V76522" s="5" t="str">
        <f t="shared" si="1195"/>
        <v/>
      </c>
    </row>
    <row r="76523" spans="22:22" x14ac:dyDescent="0.35">
      <c r="V76523" s="5" t="str">
        <f t="shared" si="1195"/>
        <v/>
      </c>
    </row>
    <row r="76524" spans="22:22" x14ac:dyDescent="0.35">
      <c r="V76524" s="5" t="str">
        <f t="shared" si="1195"/>
        <v/>
      </c>
    </row>
    <row r="76525" spans="22:22" x14ac:dyDescent="0.35">
      <c r="V76525" s="5" t="str">
        <f t="shared" si="1195"/>
        <v/>
      </c>
    </row>
    <row r="76526" spans="22:22" x14ac:dyDescent="0.35">
      <c r="V76526" s="5" t="str">
        <f t="shared" si="1195"/>
        <v/>
      </c>
    </row>
    <row r="76527" spans="22:22" x14ac:dyDescent="0.35">
      <c r="V76527" s="5" t="str">
        <f t="shared" si="1195"/>
        <v/>
      </c>
    </row>
    <row r="76528" spans="22:22" x14ac:dyDescent="0.35">
      <c r="V76528" s="5" t="str">
        <f t="shared" si="1195"/>
        <v/>
      </c>
    </row>
    <row r="76529" spans="22:22" x14ac:dyDescent="0.35">
      <c r="V76529" s="5" t="str">
        <f t="shared" si="1195"/>
        <v/>
      </c>
    </row>
    <row r="76530" spans="22:22" x14ac:dyDescent="0.35">
      <c r="V76530" s="5" t="str">
        <f t="shared" si="1195"/>
        <v/>
      </c>
    </row>
    <row r="76531" spans="22:22" x14ac:dyDescent="0.35">
      <c r="V76531" s="5" t="str">
        <f t="shared" si="1195"/>
        <v/>
      </c>
    </row>
    <row r="76532" spans="22:22" x14ac:dyDescent="0.35">
      <c r="V76532" s="5" t="str">
        <f t="shared" si="1195"/>
        <v/>
      </c>
    </row>
    <row r="76533" spans="22:22" x14ac:dyDescent="0.35">
      <c r="V76533" s="5" t="str">
        <f t="shared" si="1195"/>
        <v/>
      </c>
    </row>
    <row r="76534" spans="22:22" x14ac:dyDescent="0.35">
      <c r="V76534" s="5" t="str">
        <f t="shared" si="1195"/>
        <v/>
      </c>
    </row>
    <row r="76535" spans="22:22" x14ac:dyDescent="0.35">
      <c r="V76535" s="5" t="str">
        <f t="shared" si="1195"/>
        <v/>
      </c>
    </row>
    <row r="76536" spans="22:22" x14ac:dyDescent="0.35">
      <c r="V76536" s="5" t="str">
        <f t="shared" si="1195"/>
        <v/>
      </c>
    </row>
    <row r="76537" spans="22:22" x14ac:dyDescent="0.35">
      <c r="V76537" s="5" t="str">
        <f t="shared" si="1195"/>
        <v/>
      </c>
    </row>
    <row r="76538" spans="22:22" x14ac:dyDescent="0.35">
      <c r="V76538" s="5" t="str">
        <f t="shared" si="1195"/>
        <v/>
      </c>
    </row>
    <row r="76539" spans="22:22" x14ac:dyDescent="0.35">
      <c r="V76539" s="5" t="str">
        <f t="shared" si="1195"/>
        <v/>
      </c>
    </row>
    <row r="76540" spans="22:22" x14ac:dyDescent="0.35">
      <c r="V76540" s="5" t="str">
        <f t="shared" si="1195"/>
        <v/>
      </c>
    </row>
    <row r="76541" spans="22:22" x14ac:dyDescent="0.35">
      <c r="V76541" s="5" t="str">
        <f t="shared" si="1195"/>
        <v/>
      </c>
    </row>
    <row r="76542" spans="22:22" x14ac:dyDescent="0.35">
      <c r="V76542" s="5" t="str">
        <f t="shared" si="1195"/>
        <v/>
      </c>
    </row>
    <row r="76543" spans="22:22" x14ac:dyDescent="0.35">
      <c r="V76543" s="5" t="str">
        <f t="shared" si="1195"/>
        <v/>
      </c>
    </row>
    <row r="76544" spans="22:22" x14ac:dyDescent="0.35">
      <c r="V76544" s="5" t="str">
        <f t="shared" si="1195"/>
        <v/>
      </c>
    </row>
    <row r="76545" spans="22:22" x14ac:dyDescent="0.35">
      <c r="V76545" s="5" t="str">
        <f t="shared" si="1195"/>
        <v/>
      </c>
    </row>
    <row r="76546" spans="22:22" x14ac:dyDescent="0.35">
      <c r="V76546" s="5" t="str">
        <f t="shared" ref="V76546:V76609" si="1196">TRIM(CLEAN(SUBSTITUTE(A76546,CHAR(160)," ")))</f>
        <v/>
      </c>
    </row>
    <row r="76547" spans="22:22" x14ac:dyDescent="0.35">
      <c r="V76547" s="5" t="str">
        <f t="shared" si="1196"/>
        <v/>
      </c>
    </row>
    <row r="76548" spans="22:22" x14ac:dyDescent="0.35">
      <c r="V76548" s="5" t="str">
        <f t="shared" si="1196"/>
        <v/>
      </c>
    </row>
    <row r="76549" spans="22:22" x14ac:dyDescent="0.35">
      <c r="V76549" s="5" t="str">
        <f t="shared" si="1196"/>
        <v/>
      </c>
    </row>
    <row r="76550" spans="22:22" x14ac:dyDescent="0.35">
      <c r="V76550" s="5" t="str">
        <f t="shared" si="1196"/>
        <v/>
      </c>
    </row>
    <row r="76551" spans="22:22" x14ac:dyDescent="0.35">
      <c r="V76551" s="5" t="str">
        <f t="shared" si="1196"/>
        <v/>
      </c>
    </row>
    <row r="76552" spans="22:22" x14ac:dyDescent="0.35">
      <c r="V76552" s="5" t="str">
        <f t="shared" si="1196"/>
        <v/>
      </c>
    </row>
    <row r="76553" spans="22:22" x14ac:dyDescent="0.35">
      <c r="V76553" s="5" t="str">
        <f t="shared" si="1196"/>
        <v/>
      </c>
    </row>
    <row r="76554" spans="22:22" x14ac:dyDescent="0.35">
      <c r="V76554" s="5" t="str">
        <f t="shared" si="1196"/>
        <v/>
      </c>
    </row>
    <row r="76555" spans="22:22" x14ac:dyDescent="0.35">
      <c r="V76555" s="5" t="str">
        <f t="shared" si="1196"/>
        <v/>
      </c>
    </row>
    <row r="76556" spans="22:22" x14ac:dyDescent="0.35">
      <c r="V76556" s="5" t="str">
        <f t="shared" si="1196"/>
        <v/>
      </c>
    </row>
    <row r="76557" spans="22:22" x14ac:dyDescent="0.35">
      <c r="V76557" s="5" t="str">
        <f t="shared" si="1196"/>
        <v/>
      </c>
    </row>
    <row r="76558" spans="22:22" x14ac:dyDescent="0.35">
      <c r="V76558" s="5" t="str">
        <f t="shared" si="1196"/>
        <v/>
      </c>
    </row>
    <row r="76559" spans="22:22" x14ac:dyDescent="0.35">
      <c r="V76559" s="5" t="str">
        <f t="shared" si="1196"/>
        <v/>
      </c>
    </row>
    <row r="76560" spans="22:22" x14ac:dyDescent="0.35">
      <c r="V76560" s="5" t="str">
        <f t="shared" si="1196"/>
        <v/>
      </c>
    </row>
    <row r="76561" spans="22:22" x14ac:dyDescent="0.35">
      <c r="V76561" s="5" t="str">
        <f t="shared" si="1196"/>
        <v/>
      </c>
    </row>
    <row r="76562" spans="22:22" x14ac:dyDescent="0.35">
      <c r="V76562" s="5" t="str">
        <f t="shared" si="1196"/>
        <v/>
      </c>
    </row>
    <row r="76563" spans="22:22" x14ac:dyDescent="0.35">
      <c r="V76563" s="5" t="str">
        <f t="shared" si="1196"/>
        <v/>
      </c>
    </row>
    <row r="76564" spans="22:22" x14ac:dyDescent="0.35">
      <c r="V76564" s="5" t="str">
        <f t="shared" si="1196"/>
        <v/>
      </c>
    </row>
    <row r="76565" spans="22:22" x14ac:dyDescent="0.35">
      <c r="V76565" s="5" t="str">
        <f t="shared" si="1196"/>
        <v/>
      </c>
    </row>
    <row r="76566" spans="22:22" x14ac:dyDescent="0.35">
      <c r="V76566" s="5" t="str">
        <f t="shared" si="1196"/>
        <v/>
      </c>
    </row>
    <row r="76567" spans="22:22" x14ac:dyDescent="0.35">
      <c r="V76567" s="5" t="str">
        <f t="shared" si="1196"/>
        <v/>
      </c>
    </row>
    <row r="76568" spans="22:22" x14ac:dyDescent="0.35">
      <c r="V76568" s="5" t="str">
        <f t="shared" si="1196"/>
        <v/>
      </c>
    </row>
    <row r="76569" spans="22:22" x14ac:dyDescent="0.35">
      <c r="V76569" s="5" t="str">
        <f t="shared" si="1196"/>
        <v/>
      </c>
    </row>
    <row r="76570" spans="22:22" x14ac:dyDescent="0.35">
      <c r="V76570" s="5" t="str">
        <f t="shared" si="1196"/>
        <v/>
      </c>
    </row>
    <row r="76571" spans="22:22" x14ac:dyDescent="0.35">
      <c r="V76571" s="5" t="str">
        <f t="shared" si="1196"/>
        <v/>
      </c>
    </row>
    <row r="76572" spans="22:22" x14ac:dyDescent="0.35">
      <c r="V76572" s="5" t="str">
        <f t="shared" si="1196"/>
        <v/>
      </c>
    </row>
    <row r="76573" spans="22:22" x14ac:dyDescent="0.35">
      <c r="V76573" s="5" t="str">
        <f t="shared" si="1196"/>
        <v/>
      </c>
    </row>
    <row r="76574" spans="22:22" x14ac:dyDescent="0.35">
      <c r="V76574" s="5" t="str">
        <f t="shared" si="1196"/>
        <v/>
      </c>
    </row>
    <row r="76575" spans="22:22" x14ac:dyDescent="0.35">
      <c r="V76575" s="5" t="str">
        <f t="shared" si="1196"/>
        <v/>
      </c>
    </row>
    <row r="76576" spans="22:22" x14ac:dyDescent="0.35">
      <c r="V76576" s="5" t="str">
        <f t="shared" si="1196"/>
        <v/>
      </c>
    </row>
    <row r="76577" spans="22:22" x14ac:dyDescent="0.35">
      <c r="V76577" s="5" t="str">
        <f t="shared" si="1196"/>
        <v/>
      </c>
    </row>
    <row r="76578" spans="22:22" x14ac:dyDescent="0.35">
      <c r="V76578" s="5" t="str">
        <f t="shared" si="1196"/>
        <v/>
      </c>
    </row>
    <row r="76579" spans="22:22" x14ac:dyDescent="0.35">
      <c r="V76579" s="5" t="str">
        <f t="shared" si="1196"/>
        <v/>
      </c>
    </row>
    <row r="76580" spans="22:22" x14ac:dyDescent="0.35">
      <c r="V76580" s="5" t="str">
        <f t="shared" si="1196"/>
        <v/>
      </c>
    </row>
    <row r="76581" spans="22:22" x14ac:dyDescent="0.35">
      <c r="V76581" s="5" t="str">
        <f t="shared" si="1196"/>
        <v/>
      </c>
    </row>
    <row r="76582" spans="22:22" x14ac:dyDescent="0.35">
      <c r="V76582" s="5" t="str">
        <f t="shared" si="1196"/>
        <v/>
      </c>
    </row>
    <row r="76583" spans="22:22" x14ac:dyDescent="0.35">
      <c r="V76583" s="5" t="str">
        <f t="shared" si="1196"/>
        <v/>
      </c>
    </row>
    <row r="76584" spans="22:22" x14ac:dyDescent="0.35">
      <c r="V76584" s="5" t="str">
        <f t="shared" si="1196"/>
        <v/>
      </c>
    </row>
    <row r="76585" spans="22:22" x14ac:dyDescent="0.35">
      <c r="V76585" s="5" t="str">
        <f t="shared" si="1196"/>
        <v/>
      </c>
    </row>
    <row r="76586" spans="22:22" x14ac:dyDescent="0.35">
      <c r="V76586" s="5" t="str">
        <f t="shared" si="1196"/>
        <v/>
      </c>
    </row>
    <row r="76587" spans="22:22" x14ac:dyDescent="0.35">
      <c r="V76587" s="5" t="str">
        <f t="shared" si="1196"/>
        <v/>
      </c>
    </row>
    <row r="76588" spans="22:22" x14ac:dyDescent="0.35">
      <c r="V76588" s="5" t="str">
        <f t="shared" si="1196"/>
        <v/>
      </c>
    </row>
    <row r="76589" spans="22:22" x14ac:dyDescent="0.35">
      <c r="V76589" s="5" t="str">
        <f t="shared" si="1196"/>
        <v/>
      </c>
    </row>
    <row r="76590" spans="22:22" x14ac:dyDescent="0.35">
      <c r="V76590" s="5" t="str">
        <f t="shared" si="1196"/>
        <v/>
      </c>
    </row>
    <row r="76591" spans="22:22" x14ac:dyDescent="0.35">
      <c r="V76591" s="5" t="str">
        <f t="shared" si="1196"/>
        <v/>
      </c>
    </row>
    <row r="76592" spans="22:22" x14ac:dyDescent="0.35">
      <c r="V76592" s="5" t="str">
        <f t="shared" si="1196"/>
        <v/>
      </c>
    </row>
    <row r="76593" spans="22:22" x14ac:dyDescent="0.35">
      <c r="V76593" s="5" t="str">
        <f t="shared" si="1196"/>
        <v/>
      </c>
    </row>
    <row r="76594" spans="22:22" x14ac:dyDescent="0.35">
      <c r="V76594" s="5" t="str">
        <f t="shared" si="1196"/>
        <v/>
      </c>
    </row>
    <row r="76595" spans="22:22" x14ac:dyDescent="0.35">
      <c r="V76595" s="5" t="str">
        <f t="shared" si="1196"/>
        <v/>
      </c>
    </row>
    <row r="76596" spans="22:22" x14ac:dyDescent="0.35">
      <c r="V76596" s="5" t="str">
        <f t="shared" si="1196"/>
        <v/>
      </c>
    </row>
    <row r="76597" spans="22:22" x14ac:dyDescent="0.35">
      <c r="V76597" s="5" t="str">
        <f t="shared" si="1196"/>
        <v/>
      </c>
    </row>
    <row r="76598" spans="22:22" x14ac:dyDescent="0.35">
      <c r="V76598" s="5" t="str">
        <f t="shared" si="1196"/>
        <v/>
      </c>
    </row>
    <row r="76599" spans="22:22" x14ac:dyDescent="0.35">
      <c r="V76599" s="5" t="str">
        <f t="shared" si="1196"/>
        <v/>
      </c>
    </row>
    <row r="76600" spans="22:22" x14ac:dyDescent="0.35">
      <c r="V76600" s="5" t="str">
        <f t="shared" si="1196"/>
        <v/>
      </c>
    </row>
    <row r="76601" spans="22:22" x14ac:dyDescent="0.35">
      <c r="V76601" s="5" t="str">
        <f t="shared" si="1196"/>
        <v/>
      </c>
    </row>
    <row r="76602" spans="22:22" x14ac:dyDescent="0.35">
      <c r="V76602" s="5" t="str">
        <f t="shared" si="1196"/>
        <v/>
      </c>
    </row>
    <row r="76603" spans="22:22" x14ac:dyDescent="0.35">
      <c r="V76603" s="5" t="str">
        <f t="shared" si="1196"/>
        <v/>
      </c>
    </row>
    <row r="76604" spans="22:22" x14ac:dyDescent="0.35">
      <c r="V76604" s="5" t="str">
        <f t="shared" si="1196"/>
        <v/>
      </c>
    </row>
    <row r="76605" spans="22:22" x14ac:dyDescent="0.35">
      <c r="V76605" s="5" t="str">
        <f t="shared" si="1196"/>
        <v/>
      </c>
    </row>
    <row r="76606" spans="22:22" x14ac:dyDescent="0.35">
      <c r="V76606" s="5" t="str">
        <f t="shared" si="1196"/>
        <v/>
      </c>
    </row>
    <row r="76607" spans="22:22" x14ac:dyDescent="0.35">
      <c r="V76607" s="5" t="str">
        <f t="shared" si="1196"/>
        <v/>
      </c>
    </row>
    <row r="76608" spans="22:22" x14ac:dyDescent="0.35">
      <c r="V76608" s="5" t="str">
        <f t="shared" si="1196"/>
        <v/>
      </c>
    </row>
    <row r="76609" spans="22:22" x14ac:dyDescent="0.35">
      <c r="V76609" s="5" t="str">
        <f t="shared" si="1196"/>
        <v/>
      </c>
    </row>
    <row r="76610" spans="22:22" x14ac:dyDescent="0.35">
      <c r="V76610" s="5" t="str">
        <f t="shared" ref="V76610:V76673" si="1197">TRIM(CLEAN(SUBSTITUTE(A76610,CHAR(160)," ")))</f>
        <v/>
      </c>
    </row>
    <row r="76611" spans="22:22" x14ac:dyDescent="0.35">
      <c r="V76611" s="5" t="str">
        <f t="shared" si="1197"/>
        <v/>
      </c>
    </row>
    <row r="76612" spans="22:22" x14ac:dyDescent="0.35">
      <c r="V76612" s="5" t="str">
        <f t="shared" si="1197"/>
        <v/>
      </c>
    </row>
    <row r="76613" spans="22:22" x14ac:dyDescent="0.35">
      <c r="V76613" s="5" t="str">
        <f t="shared" si="1197"/>
        <v/>
      </c>
    </row>
    <row r="76614" spans="22:22" x14ac:dyDescent="0.35">
      <c r="V76614" s="5" t="str">
        <f t="shared" si="1197"/>
        <v/>
      </c>
    </row>
    <row r="76615" spans="22:22" x14ac:dyDescent="0.35">
      <c r="V76615" s="5" t="str">
        <f t="shared" si="1197"/>
        <v/>
      </c>
    </row>
    <row r="76616" spans="22:22" x14ac:dyDescent="0.35">
      <c r="V76616" s="5" t="str">
        <f t="shared" si="1197"/>
        <v/>
      </c>
    </row>
    <row r="76617" spans="22:22" x14ac:dyDescent="0.35">
      <c r="V76617" s="5" t="str">
        <f t="shared" si="1197"/>
        <v/>
      </c>
    </row>
    <row r="76618" spans="22:22" x14ac:dyDescent="0.35">
      <c r="V76618" s="5" t="str">
        <f t="shared" si="1197"/>
        <v/>
      </c>
    </row>
    <row r="76619" spans="22:22" x14ac:dyDescent="0.35">
      <c r="V76619" s="5" t="str">
        <f t="shared" si="1197"/>
        <v/>
      </c>
    </row>
    <row r="76620" spans="22:22" x14ac:dyDescent="0.35">
      <c r="V76620" s="5" t="str">
        <f t="shared" si="1197"/>
        <v/>
      </c>
    </row>
    <row r="76621" spans="22:22" x14ac:dyDescent="0.35">
      <c r="V76621" s="5" t="str">
        <f t="shared" si="1197"/>
        <v/>
      </c>
    </row>
    <row r="76622" spans="22:22" x14ac:dyDescent="0.35">
      <c r="V76622" s="5" t="str">
        <f t="shared" si="1197"/>
        <v/>
      </c>
    </row>
    <row r="76623" spans="22:22" x14ac:dyDescent="0.35">
      <c r="V76623" s="5" t="str">
        <f t="shared" si="1197"/>
        <v/>
      </c>
    </row>
    <row r="76624" spans="22:22" x14ac:dyDescent="0.35">
      <c r="V76624" s="5" t="str">
        <f t="shared" si="1197"/>
        <v/>
      </c>
    </row>
    <row r="76625" spans="22:22" x14ac:dyDescent="0.35">
      <c r="V76625" s="5" t="str">
        <f t="shared" si="1197"/>
        <v/>
      </c>
    </row>
    <row r="76626" spans="22:22" x14ac:dyDescent="0.35">
      <c r="V76626" s="5" t="str">
        <f t="shared" si="1197"/>
        <v/>
      </c>
    </row>
    <row r="76627" spans="22:22" x14ac:dyDescent="0.35">
      <c r="V76627" s="5" t="str">
        <f t="shared" si="1197"/>
        <v/>
      </c>
    </row>
    <row r="76628" spans="22:22" x14ac:dyDescent="0.35">
      <c r="V76628" s="5" t="str">
        <f t="shared" si="1197"/>
        <v/>
      </c>
    </row>
    <row r="76629" spans="22:22" x14ac:dyDescent="0.35">
      <c r="V76629" s="5" t="str">
        <f t="shared" si="1197"/>
        <v/>
      </c>
    </row>
    <row r="76630" spans="22:22" x14ac:dyDescent="0.35">
      <c r="V76630" s="5" t="str">
        <f t="shared" si="1197"/>
        <v/>
      </c>
    </row>
    <row r="76631" spans="22:22" x14ac:dyDescent="0.35">
      <c r="V76631" s="5" t="str">
        <f t="shared" si="1197"/>
        <v/>
      </c>
    </row>
    <row r="76632" spans="22:22" x14ac:dyDescent="0.35">
      <c r="V76632" s="5" t="str">
        <f t="shared" si="1197"/>
        <v/>
      </c>
    </row>
    <row r="76633" spans="22:22" x14ac:dyDescent="0.35">
      <c r="V76633" s="5" t="str">
        <f t="shared" si="1197"/>
        <v/>
      </c>
    </row>
    <row r="76634" spans="22:22" x14ac:dyDescent="0.35">
      <c r="V76634" s="5" t="str">
        <f t="shared" si="1197"/>
        <v/>
      </c>
    </row>
    <row r="76635" spans="22:22" x14ac:dyDescent="0.35">
      <c r="V76635" s="5" t="str">
        <f t="shared" si="1197"/>
        <v/>
      </c>
    </row>
    <row r="76636" spans="22:22" x14ac:dyDescent="0.35">
      <c r="V76636" s="5" t="str">
        <f t="shared" si="1197"/>
        <v/>
      </c>
    </row>
    <row r="76637" spans="22:22" x14ac:dyDescent="0.35">
      <c r="V76637" s="5" t="str">
        <f t="shared" si="1197"/>
        <v/>
      </c>
    </row>
    <row r="76638" spans="22:22" x14ac:dyDescent="0.35">
      <c r="V76638" s="5" t="str">
        <f t="shared" si="1197"/>
        <v/>
      </c>
    </row>
    <row r="76639" spans="22:22" x14ac:dyDescent="0.35">
      <c r="V76639" s="5" t="str">
        <f t="shared" si="1197"/>
        <v/>
      </c>
    </row>
    <row r="76640" spans="22:22" x14ac:dyDescent="0.35">
      <c r="V76640" s="5" t="str">
        <f t="shared" si="1197"/>
        <v/>
      </c>
    </row>
    <row r="76641" spans="22:22" x14ac:dyDescent="0.35">
      <c r="V76641" s="5" t="str">
        <f t="shared" si="1197"/>
        <v/>
      </c>
    </row>
    <row r="76642" spans="22:22" x14ac:dyDescent="0.35">
      <c r="V76642" s="5" t="str">
        <f t="shared" si="1197"/>
        <v/>
      </c>
    </row>
    <row r="76643" spans="22:22" x14ac:dyDescent="0.35">
      <c r="V76643" s="5" t="str">
        <f t="shared" si="1197"/>
        <v/>
      </c>
    </row>
    <row r="76644" spans="22:22" x14ac:dyDescent="0.35">
      <c r="V76644" s="5" t="str">
        <f t="shared" si="1197"/>
        <v/>
      </c>
    </row>
    <row r="76645" spans="22:22" x14ac:dyDescent="0.35">
      <c r="V76645" s="5" t="str">
        <f t="shared" si="1197"/>
        <v/>
      </c>
    </row>
    <row r="76646" spans="22:22" x14ac:dyDescent="0.35">
      <c r="V76646" s="5" t="str">
        <f t="shared" si="1197"/>
        <v/>
      </c>
    </row>
    <row r="76647" spans="22:22" x14ac:dyDescent="0.35">
      <c r="V76647" s="5" t="str">
        <f t="shared" si="1197"/>
        <v/>
      </c>
    </row>
    <row r="76648" spans="22:22" x14ac:dyDescent="0.35">
      <c r="V76648" s="5" t="str">
        <f t="shared" si="1197"/>
        <v/>
      </c>
    </row>
    <row r="76649" spans="22:22" x14ac:dyDescent="0.35">
      <c r="V76649" s="5" t="str">
        <f t="shared" si="1197"/>
        <v/>
      </c>
    </row>
    <row r="76650" spans="22:22" x14ac:dyDescent="0.35">
      <c r="V76650" s="5" t="str">
        <f t="shared" si="1197"/>
        <v/>
      </c>
    </row>
    <row r="76651" spans="22:22" x14ac:dyDescent="0.35">
      <c r="V76651" s="5" t="str">
        <f t="shared" si="1197"/>
        <v/>
      </c>
    </row>
    <row r="76652" spans="22:22" x14ac:dyDescent="0.35">
      <c r="V76652" s="5" t="str">
        <f t="shared" si="1197"/>
        <v/>
      </c>
    </row>
    <row r="76653" spans="22:22" x14ac:dyDescent="0.35">
      <c r="V76653" s="5" t="str">
        <f t="shared" si="1197"/>
        <v/>
      </c>
    </row>
    <row r="76654" spans="22:22" x14ac:dyDescent="0.35">
      <c r="V76654" s="5" t="str">
        <f t="shared" si="1197"/>
        <v/>
      </c>
    </row>
    <row r="76655" spans="22:22" x14ac:dyDescent="0.35">
      <c r="V76655" s="5" t="str">
        <f t="shared" si="1197"/>
        <v/>
      </c>
    </row>
    <row r="76656" spans="22:22" x14ac:dyDescent="0.35">
      <c r="V76656" s="5" t="str">
        <f t="shared" si="1197"/>
        <v/>
      </c>
    </row>
    <row r="76657" spans="22:22" x14ac:dyDescent="0.35">
      <c r="V76657" s="5" t="str">
        <f t="shared" si="1197"/>
        <v/>
      </c>
    </row>
    <row r="76658" spans="22:22" x14ac:dyDescent="0.35">
      <c r="V76658" s="5" t="str">
        <f t="shared" si="1197"/>
        <v/>
      </c>
    </row>
    <row r="76659" spans="22:22" x14ac:dyDescent="0.35">
      <c r="V76659" s="5" t="str">
        <f t="shared" si="1197"/>
        <v/>
      </c>
    </row>
    <row r="76660" spans="22:22" x14ac:dyDescent="0.35">
      <c r="V76660" s="5" t="str">
        <f t="shared" si="1197"/>
        <v/>
      </c>
    </row>
    <row r="76661" spans="22:22" x14ac:dyDescent="0.35">
      <c r="V76661" s="5" t="str">
        <f t="shared" si="1197"/>
        <v/>
      </c>
    </row>
    <row r="76662" spans="22:22" x14ac:dyDescent="0.35">
      <c r="V76662" s="5" t="str">
        <f t="shared" si="1197"/>
        <v/>
      </c>
    </row>
    <row r="76663" spans="22:22" x14ac:dyDescent="0.35">
      <c r="V76663" s="5" t="str">
        <f t="shared" si="1197"/>
        <v/>
      </c>
    </row>
    <row r="76664" spans="22:22" x14ac:dyDescent="0.35">
      <c r="V76664" s="5" t="str">
        <f t="shared" si="1197"/>
        <v/>
      </c>
    </row>
    <row r="76665" spans="22:22" x14ac:dyDescent="0.35">
      <c r="V76665" s="5" t="str">
        <f t="shared" si="1197"/>
        <v/>
      </c>
    </row>
    <row r="76666" spans="22:22" x14ac:dyDescent="0.35">
      <c r="V76666" s="5" t="str">
        <f t="shared" si="1197"/>
        <v/>
      </c>
    </row>
    <row r="76667" spans="22:22" x14ac:dyDescent="0.35">
      <c r="V76667" s="5" t="str">
        <f t="shared" si="1197"/>
        <v/>
      </c>
    </row>
    <row r="76668" spans="22:22" x14ac:dyDescent="0.35">
      <c r="V76668" s="5" t="str">
        <f t="shared" si="1197"/>
        <v/>
      </c>
    </row>
    <row r="76669" spans="22:22" x14ac:dyDescent="0.35">
      <c r="V76669" s="5" t="str">
        <f t="shared" si="1197"/>
        <v/>
      </c>
    </row>
    <row r="76670" spans="22:22" x14ac:dyDescent="0.35">
      <c r="V76670" s="5" t="str">
        <f t="shared" si="1197"/>
        <v/>
      </c>
    </row>
    <row r="76671" spans="22:22" x14ac:dyDescent="0.35">
      <c r="V76671" s="5" t="str">
        <f t="shared" si="1197"/>
        <v/>
      </c>
    </row>
    <row r="76672" spans="22:22" x14ac:dyDescent="0.35">
      <c r="V76672" s="5" t="str">
        <f t="shared" si="1197"/>
        <v/>
      </c>
    </row>
    <row r="76673" spans="22:22" x14ac:dyDescent="0.35">
      <c r="V76673" s="5" t="str">
        <f t="shared" si="1197"/>
        <v/>
      </c>
    </row>
    <row r="76674" spans="22:22" x14ac:dyDescent="0.35">
      <c r="V76674" s="5" t="str">
        <f t="shared" ref="V76674:V76737" si="1198">TRIM(CLEAN(SUBSTITUTE(A76674,CHAR(160)," ")))</f>
        <v/>
      </c>
    </row>
    <row r="76675" spans="22:22" x14ac:dyDescent="0.35">
      <c r="V76675" s="5" t="str">
        <f t="shared" si="1198"/>
        <v/>
      </c>
    </row>
    <row r="76676" spans="22:22" x14ac:dyDescent="0.35">
      <c r="V76676" s="5" t="str">
        <f t="shared" si="1198"/>
        <v/>
      </c>
    </row>
    <row r="76677" spans="22:22" x14ac:dyDescent="0.35">
      <c r="V76677" s="5" t="str">
        <f t="shared" si="1198"/>
        <v/>
      </c>
    </row>
    <row r="76678" spans="22:22" x14ac:dyDescent="0.35">
      <c r="V76678" s="5" t="str">
        <f t="shared" si="1198"/>
        <v/>
      </c>
    </row>
    <row r="76679" spans="22:22" x14ac:dyDescent="0.35">
      <c r="V76679" s="5" t="str">
        <f t="shared" si="1198"/>
        <v/>
      </c>
    </row>
    <row r="76680" spans="22:22" x14ac:dyDescent="0.35">
      <c r="V76680" s="5" t="str">
        <f t="shared" si="1198"/>
        <v/>
      </c>
    </row>
    <row r="76681" spans="22:22" x14ac:dyDescent="0.35">
      <c r="V76681" s="5" t="str">
        <f t="shared" si="1198"/>
        <v/>
      </c>
    </row>
    <row r="76682" spans="22:22" x14ac:dyDescent="0.35">
      <c r="V76682" s="5" t="str">
        <f t="shared" si="1198"/>
        <v/>
      </c>
    </row>
    <row r="76683" spans="22:22" x14ac:dyDescent="0.35">
      <c r="V76683" s="5" t="str">
        <f t="shared" si="1198"/>
        <v/>
      </c>
    </row>
    <row r="76684" spans="22:22" x14ac:dyDescent="0.35">
      <c r="V76684" s="5" t="str">
        <f t="shared" si="1198"/>
        <v/>
      </c>
    </row>
    <row r="76685" spans="22:22" x14ac:dyDescent="0.35">
      <c r="V76685" s="5" t="str">
        <f t="shared" si="1198"/>
        <v/>
      </c>
    </row>
    <row r="76686" spans="22:22" x14ac:dyDescent="0.35">
      <c r="V76686" s="5" t="str">
        <f t="shared" si="1198"/>
        <v/>
      </c>
    </row>
    <row r="76687" spans="22:22" x14ac:dyDescent="0.35">
      <c r="V76687" s="5" t="str">
        <f t="shared" si="1198"/>
        <v/>
      </c>
    </row>
    <row r="76688" spans="22:22" x14ac:dyDescent="0.35">
      <c r="V76688" s="5" t="str">
        <f t="shared" si="1198"/>
        <v/>
      </c>
    </row>
    <row r="76689" spans="22:22" x14ac:dyDescent="0.35">
      <c r="V76689" s="5" t="str">
        <f t="shared" si="1198"/>
        <v/>
      </c>
    </row>
    <row r="76690" spans="22:22" x14ac:dyDescent="0.35">
      <c r="V76690" s="5" t="str">
        <f t="shared" si="1198"/>
        <v/>
      </c>
    </row>
    <row r="76691" spans="22:22" x14ac:dyDescent="0.35">
      <c r="V76691" s="5" t="str">
        <f t="shared" si="1198"/>
        <v/>
      </c>
    </row>
    <row r="76692" spans="22:22" x14ac:dyDescent="0.35">
      <c r="V76692" s="5" t="str">
        <f t="shared" si="1198"/>
        <v/>
      </c>
    </row>
    <row r="76693" spans="22:22" x14ac:dyDescent="0.35">
      <c r="V76693" s="5" t="str">
        <f t="shared" si="1198"/>
        <v/>
      </c>
    </row>
    <row r="76694" spans="22:22" x14ac:dyDescent="0.35">
      <c r="V76694" s="5" t="str">
        <f t="shared" si="1198"/>
        <v/>
      </c>
    </row>
    <row r="76695" spans="22:22" x14ac:dyDescent="0.35">
      <c r="V76695" s="5" t="str">
        <f t="shared" si="1198"/>
        <v/>
      </c>
    </row>
    <row r="76696" spans="22:22" x14ac:dyDescent="0.35">
      <c r="V76696" s="5" t="str">
        <f t="shared" si="1198"/>
        <v/>
      </c>
    </row>
    <row r="76697" spans="22:22" x14ac:dyDescent="0.35">
      <c r="V76697" s="5" t="str">
        <f t="shared" si="1198"/>
        <v/>
      </c>
    </row>
    <row r="76698" spans="22:22" x14ac:dyDescent="0.35">
      <c r="V76698" s="5" t="str">
        <f t="shared" si="1198"/>
        <v/>
      </c>
    </row>
    <row r="76699" spans="22:22" x14ac:dyDescent="0.35">
      <c r="V76699" s="5" t="str">
        <f t="shared" si="1198"/>
        <v/>
      </c>
    </row>
    <row r="76700" spans="22:22" x14ac:dyDescent="0.35">
      <c r="V76700" s="5" t="str">
        <f t="shared" si="1198"/>
        <v/>
      </c>
    </row>
    <row r="76701" spans="22:22" x14ac:dyDescent="0.35">
      <c r="V76701" s="5" t="str">
        <f t="shared" si="1198"/>
        <v/>
      </c>
    </row>
    <row r="76702" spans="22:22" x14ac:dyDescent="0.35">
      <c r="V76702" s="5" t="str">
        <f t="shared" si="1198"/>
        <v/>
      </c>
    </row>
    <row r="76703" spans="22:22" x14ac:dyDescent="0.35">
      <c r="V76703" s="5" t="str">
        <f t="shared" si="1198"/>
        <v/>
      </c>
    </row>
    <row r="76704" spans="22:22" x14ac:dyDescent="0.35">
      <c r="V76704" s="5" t="str">
        <f t="shared" si="1198"/>
        <v/>
      </c>
    </row>
    <row r="76705" spans="22:22" x14ac:dyDescent="0.35">
      <c r="V76705" s="5" t="str">
        <f t="shared" si="1198"/>
        <v/>
      </c>
    </row>
    <row r="76706" spans="22:22" x14ac:dyDescent="0.35">
      <c r="V76706" s="5" t="str">
        <f t="shared" si="1198"/>
        <v/>
      </c>
    </row>
    <row r="76707" spans="22:22" x14ac:dyDescent="0.35">
      <c r="V76707" s="5" t="str">
        <f t="shared" si="1198"/>
        <v/>
      </c>
    </row>
    <row r="76708" spans="22:22" x14ac:dyDescent="0.35">
      <c r="V76708" s="5" t="str">
        <f t="shared" si="1198"/>
        <v/>
      </c>
    </row>
    <row r="76709" spans="22:22" x14ac:dyDescent="0.35">
      <c r="V76709" s="5" t="str">
        <f t="shared" si="1198"/>
        <v/>
      </c>
    </row>
    <row r="76710" spans="22:22" x14ac:dyDescent="0.35">
      <c r="V76710" s="5" t="str">
        <f t="shared" si="1198"/>
        <v/>
      </c>
    </row>
    <row r="76711" spans="22:22" x14ac:dyDescent="0.35">
      <c r="V76711" s="5" t="str">
        <f t="shared" si="1198"/>
        <v/>
      </c>
    </row>
    <row r="76712" spans="22:22" x14ac:dyDescent="0.35">
      <c r="V76712" s="5" t="str">
        <f t="shared" si="1198"/>
        <v/>
      </c>
    </row>
    <row r="76713" spans="22:22" x14ac:dyDescent="0.35">
      <c r="V76713" s="5" t="str">
        <f t="shared" si="1198"/>
        <v/>
      </c>
    </row>
    <row r="76714" spans="22:22" x14ac:dyDescent="0.35">
      <c r="V76714" s="5" t="str">
        <f t="shared" si="1198"/>
        <v/>
      </c>
    </row>
    <row r="76715" spans="22:22" x14ac:dyDescent="0.35">
      <c r="V76715" s="5" t="str">
        <f t="shared" si="1198"/>
        <v/>
      </c>
    </row>
    <row r="76716" spans="22:22" x14ac:dyDescent="0.35">
      <c r="V76716" s="5" t="str">
        <f t="shared" si="1198"/>
        <v/>
      </c>
    </row>
    <row r="76717" spans="22:22" x14ac:dyDescent="0.35">
      <c r="V76717" s="5" t="str">
        <f t="shared" si="1198"/>
        <v/>
      </c>
    </row>
    <row r="76718" spans="22:22" x14ac:dyDescent="0.35">
      <c r="V76718" s="5" t="str">
        <f t="shared" si="1198"/>
        <v/>
      </c>
    </row>
    <row r="76719" spans="22:22" x14ac:dyDescent="0.35">
      <c r="V76719" s="5" t="str">
        <f t="shared" si="1198"/>
        <v/>
      </c>
    </row>
    <row r="76720" spans="22:22" x14ac:dyDescent="0.35">
      <c r="V76720" s="5" t="str">
        <f t="shared" si="1198"/>
        <v/>
      </c>
    </row>
    <row r="76721" spans="22:22" x14ac:dyDescent="0.35">
      <c r="V76721" s="5" t="str">
        <f t="shared" si="1198"/>
        <v/>
      </c>
    </row>
    <row r="76722" spans="22:22" x14ac:dyDescent="0.35">
      <c r="V76722" s="5" t="str">
        <f t="shared" si="1198"/>
        <v/>
      </c>
    </row>
    <row r="76723" spans="22:22" x14ac:dyDescent="0.35">
      <c r="V76723" s="5" t="str">
        <f t="shared" si="1198"/>
        <v/>
      </c>
    </row>
    <row r="76724" spans="22:22" x14ac:dyDescent="0.35">
      <c r="V76724" s="5" t="str">
        <f t="shared" si="1198"/>
        <v/>
      </c>
    </row>
    <row r="76725" spans="22:22" x14ac:dyDescent="0.35">
      <c r="V76725" s="5" t="str">
        <f t="shared" si="1198"/>
        <v/>
      </c>
    </row>
    <row r="76726" spans="22:22" x14ac:dyDescent="0.35">
      <c r="V76726" s="5" t="str">
        <f t="shared" si="1198"/>
        <v/>
      </c>
    </row>
    <row r="76727" spans="22:22" x14ac:dyDescent="0.35">
      <c r="V76727" s="5" t="str">
        <f t="shared" si="1198"/>
        <v/>
      </c>
    </row>
    <row r="76728" spans="22:22" x14ac:dyDescent="0.35">
      <c r="V76728" s="5" t="str">
        <f t="shared" si="1198"/>
        <v/>
      </c>
    </row>
    <row r="76729" spans="22:22" x14ac:dyDescent="0.35">
      <c r="V76729" s="5" t="str">
        <f t="shared" si="1198"/>
        <v/>
      </c>
    </row>
    <row r="76730" spans="22:22" x14ac:dyDescent="0.35">
      <c r="V76730" s="5" t="str">
        <f t="shared" si="1198"/>
        <v/>
      </c>
    </row>
    <row r="76731" spans="22:22" x14ac:dyDescent="0.35">
      <c r="V76731" s="5" t="str">
        <f t="shared" si="1198"/>
        <v/>
      </c>
    </row>
    <row r="76732" spans="22:22" x14ac:dyDescent="0.35">
      <c r="V76732" s="5" t="str">
        <f t="shared" si="1198"/>
        <v/>
      </c>
    </row>
    <row r="76733" spans="22:22" x14ac:dyDescent="0.35">
      <c r="V76733" s="5" t="str">
        <f t="shared" si="1198"/>
        <v/>
      </c>
    </row>
    <row r="76734" spans="22:22" x14ac:dyDescent="0.35">
      <c r="V76734" s="5" t="str">
        <f t="shared" si="1198"/>
        <v/>
      </c>
    </row>
    <row r="76735" spans="22:22" x14ac:dyDescent="0.35">
      <c r="V76735" s="5" t="str">
        <f t="shared" si="1198"/>
        <v/>
      </c>
    </row>
    <row r="76736" spans="22:22" x14ac:dyDescent="0.35">
      <c r="V76736" s="5" t="str">
        <f t="shared" si="1198"/>
        <v/>
      </c>
    </row>
    <row r="76737" spans="22:22" x14ac:dyDescent="0.35">
      <c r="V76737" s="5" t="str">
        <f t="shared" si="1198"/>
        <v/>
      </c>
    </row>
    <row r="76738" spans="22:22" x14ac:dyDescent="0.35">
      <c r="V76738" s="5" t="str">
        <f t="shared" ref="V76738:V76801" si="1199">TRIM(CLEAN(SUBSTITUTE(A76738,CHAR(160)," ")))</f>
        <v/>
      </c>
    </row>
    <row r="76739" spans="22:22" x14ac:dyDescent="0.35">
      <c r="V76739" s="5" t="str">
        <f t="shared" si="1199"/>
        <v/>
      </c>
    </row>
    <row r="76740" spans="22:22" x14ac:dyDescent="0.35">
      <c r="V76740" s="5" t="str">
        <f t="shared" si="1199"/>
        <v/>
      </c>
    </row>
    <row r="76741" spans="22:22" x14ac:dyDescent="0.35">
      <c r="V76741" s="5" t="str">
        <f t="shared" si="1199"/>
        <v/>
      </c>
    </row>
    <row r="76742" spans="22:22" x14ac:dyDescent="0.35">
      <c r="V76742" s="5" t="str">
        <f t="shared" si="1199"/>
        <v/>
      </c>
    </row>
    <row r="76743" spans="22:22" x14ac:dyDescent="0.35">
      <c r="V76743" s="5" t="str">
        <f t="shared" si="1199"/>
        <v/>
      </c>
    </row>
    <row r="76744" spans="22:22" x14ac:dyDescent="0.35">
      <c r="V76744" s="5" t="str">
        <f t="shared" si="1199"/>
        <v/>
      </c>
    </row>
    <row r="76745" spans="22:22" x14ac:dyDescent="0.35">
      <c r="V76745" s="5" t="str">
        <f t="shared" si="1199"/>
        <v/>
      </c>
    </row>
    <row r="76746" spans="22:22" x14ac:dyDescent="0.35">
      <c r="V76746" s="5" t="str">
        <f t="shared" si="1199"/>
        <v/>
      </c>
    </row>
    <row r="76747" spans="22:22" x14ac:dyDescent="0.35">
      <c r="V76747" s="5" t="str">
        <f t="shared" si="1199"/>
        <v/>
      </c>
    </row>
    <row r="76748" spans="22:22" x14ac:dyDescent="0.35">
      <c r="V76748" s="5" t="str">
        <f t="shared" si="1199"/>
        <v/>
      </c>
    </row>
    <row r="76749" spans="22:22" x14ac:dyDescent="0.35">
      <c r="V76749" s="5" t="str">
        <f t="shared" si="1199"/>
        <v/>
      </c>
    </row>
    <row r="76750" spans="22:22" x14ac:dyDescent="0.35">
      <c r="V76750" s="5" t="str">
        <f t="shared" si="1199"/>
        <v/>
      </c>
    </row>
    <row r="76751" spans="22:22" x14ac:dyDescent="0.35">
      <c r="V76751" s="5" t="str">
        <f t="shared" si="1199"/>
        <v/>
      </c>
    </row>
    <row r="76752" spans="22:22" x14ac:dyDescent="0.35">
      <c r="V76752" s="5" t="str">
        <f t="shared" si="1199"/>
        <v/>
      </c>
    </row>
    <row r="76753" spans="22:22" x14ac:dyDescent="0.35">
      <c r="V76753" s="5" t="str">
        <f t="shared" si="1199"/>
        <v/>
      </c>
    </row>
    <row r="76754" spans="22:22" x14ac:dyDescent="0.35">
      <c r="V76754" s="5" t="str">
        <f t="shared" si="1199"/>
        <v/>
      </c>
    </row>
    <row r="76755" spans="22:22" x14ac:dyDescent="0.35">
      <c r="V76755" s="5" t="str">
        <f t="shared" si="1199"/>
        <v/>
      </c>
    </row>
    <row r="76756" spans="22:22" x14ac:dyDescent="0.35">
      <c r="V76756" s="5" t="str">
        <f t="shared" si="1199"/>
        <v/>
      </c>
    </row>
    <row r="76757" spans="22:22" x14ac:dyDescent="0.35">
      <c r="V76757" s="5" t="str">
        <f t="shared" si="1199"/>
        <v/>
      </c>
    </row>
    <row r="76758" spans="22:22" x14ac:dyDescent="0.35">
      <c r="V76758" s="5" t="str">
        <f t="shared" si="1199"/>
        <v/>
      </c>
    </row>
    <row r="76759" spans="22:22" x14ac:dyDescent="0.35">
      <c r="V76759" s="5" t="str">
        <f t="shared" si="1199"/>
        <v/>
      </c>
    </row>
    <row r="76760" spans="22:22" x14ac:dyDescent="0.35">
      <c r="V76760" s="5" t="str">
        <f t="shared" si="1199"/>
        <v/>
      </c>
    </row>
    <row r="76761" spans="22:22" x14ac:dyDescent="0.35">
      <c r="V76761" s="5" t="str">
        <f t="shared" si="1199"/>
        <v/>
      </c>
    </row>
    <row r="76762" spans="22:22" x14ac:dyDescent="0.35">
      <c r="V76762" s="5" t="str">
        <f t="shared" si="1199"/>
        <v/>
      </c>
    </row>
    <row r="76763" spans="22:22" x14ac:dyDescent="0.35">
      <c r="V76763" s="5" t="str">
        <f t="shared" si="1199"/>
        <v/>
      </c>
    </row>
    <row r="76764" spans="22:22" x14ac:dyDescent="0.35">
      <c r="V76764" s="5" t="str">
        <f t="shared" si="1199"/>
        <v/>
      </c>
    </row>
    <row r="76765" spans="22:22" x14ac:dyDescent="0.35">
      <c r="V76765" s="5" t="str">
        <f t="shared" si="1199"/>
        <v/>
      </c>
    </row>
    <row r="76766" spans="22:22" x14ac:dyDescent="0.35">
      <c r="V76766" s="5" t="str">
        <f t="shared" si="1199"/>
        <v/>
      </c>
    </row>
    <row r="76767" spans="22:22" x14ac:dyDescent="0.35">
      <c r="V76767" s="5" t="str">
        <f t="shared" si="1199"/>
        <v/>
      </c>
    </row>
    <row r="76768" spans="22:22" x14ac:dyDescent="0.35">
      <c r="V76768" s="5" t="str">
        <f t="shared" si="1199"/>
        <v/>
      </c>
    </row>
    <row r="76769" spans="22:22" x14ac:dyDescent="0.35">
      <c r="V76769" s="5" t="str">
        <f t="shared" si="1199"/>
        <v/>
      </c>
    </row>
    <row r="76770" spans="22:22" x14ac:dyDescent="0.35">
      <c r="V76770" s="5" t="str">
        <f t="shared" si="1199"/>
        <v/>
      </c>
    </row>
    <row r="76771" spans="22:22" x14ac:dyDescent="0.35">
      <c r="V76771" s="5" t="str">
        <f t="shared" si="1199"/>
        <v/>
      </c>
    </row>
    <row r="76772" spans="22:22" x14ac:dyDescent="0.35">
      <c r="V76772" s="5" t="str">
        <f t="shared" si="1199"/>
        <v/>
      </c>
    </row>
    <row r="76773" spans="22:22" x14ac:dyDescent="0.35">
      <c r="V76773" s="5" t="str">
        <f t="shared" si="1199"/>
        <v/>
      </c>
    </row>
    <row r="76774" spans="22:22" x14ac:dyDescent="0.35">
      <c r="V76774" s="5" t="str">
        <f t="shared" si="1199"/>
        <v/>
      </c>
    </row>
    <row r="76775" spans="22:22" x14ac:dyDescent="0.35">
      <c r="V76775" s="5" t="str">
        <f t="shared" si="1199"/>
        <v/>
      </c>
    </row>
    <row r="76776" spans="22:22" x14ac:dyDescent="0.35">
      <c r="V76776" s="5" t="str">
        <f t="shared" si="1199"/>
        <v/>
      </c>
    </row>
    <row r="76777" spans="22:22" x14ac:dyDescent="0.35">
      <c r="V76777" s="5" t="str">
        <f t="shared" si="1199"/>
        <v/>
      </c>
    </row>
    <row r="76778" spans="22:22" x14ac:dyDescent="0.35">
      <c r="V76778" s="5" t="str">
        <f t="shared" si="1199"/>
        <v/>
      </c>
    </row>
    <row r="76779" spans="22:22" x14ac:dyDescent="0.35">
      <c r="V76779" s="5" t="str">
        <f t="shared" si="1199"/>
        <v/>
      </c>
    </row>
    <row r="76780" spans="22:22" x14ac:dyDescent="0.35">
      <c r="V76780" s="5" t="str">
        <f t="shared" si="1199"/>
        <v/>
      </c>
    </row>
    <row r="76781" spans="22:22" x14ac:dyDescent="0.35">
      <c r="V76781" s="5" t="str">
        <f t="shared" si="1199"/>
        <v/>
      </c>
    </row>
    <row r="76782" spans="22:22" x14ac:dyDescent="0.35">
      <c r="V76782" s="5" t="str">
        <f t="shared" si="1199"/>
        <v/>
      </c>
    </row>
    <row r="76783" spans="22:22" x14ac:dyDescent="0.35">
      <c r="V76783" s="5" t="str">
        <f t="shared" si="1199"/>
        <v/>
      </c>
    </row>
    <row r="76784" spans="22:22" x14ac:dyDescent="0.35">
      <c r="V76784" s="5" t="str">
        <f t="shared" si="1199"/>
        <v/>
      </c>
    </row>
    <row r="76785" spans="22:22" x14ac:dyDescent="0.35">
      <c r="V76785" s="5" t="str">
        <f t="shared" si="1199"/>
        <v/>
      </c>
    </row>
    <row r="76786" spans="22:22" x14ac:dyDescent="0.35">
      <c r="V76786" s="5" t="str">
        <f t="shared" si="1199"/>
        <v/>
      </c>
    </row>
    <row r="76787" spans="22:22" x14ac:dyDescent="0.35">
      <c r="V76787" s="5" t="str">
        <f t="shared" si="1199"/>
        <v/>
      </c>
    </row>
    <row r="76788" spans="22:22" x14ac:dyDescent="0.35">
      <c r="V76788" s="5" t="str">
        <f t="shared" si="1199"/>
        <v/>
      </c>
    </row>
    <row r="76789" spans="22:22" x14ac:dyDescent="0.35">
      <c r="V76789" s="5" t="str">
        <f t="shared" si="1199"/>
        <v/>
      </c>
    </row>
    <row r="76790" spans="22:22" x14ac:dyDescent="0.35">
      <c r="V76790" s="5" t="str">
        <f t="shared" si="1199"/>
        <v/>
      </c>
    </row>
    <row r="76791" spans="22:22" x14ac:dyDescent="0.35">
      <c r="V76791" s="5" t="str">
        <f t="shared" si="1199"/>
        <v/>
      </c>
    </row>
    <row r="76792" spans="22:22" x14ac:dyDescent="0.35">
      <c r="V76792" s="5" t="str">
        <f t="shared" si="1199"/>
        <v/>
      </c>
    </row>
    <row r="76793" spans="22:22" x14ac:dyDescent="0.35">
      <c r="V76793" s="5" t="str">
        <f t="shared" si="1199"/>
        <v/>
      </c>
    </row>
    <row r="76794" spans="22:22" x14ac:dyDescent="0.35">
      <c r="V76794" s="5" t="str">
        <f t="shared" si="1199"/>
        <v/>
      </c>
    </row>
    <row r="76795" spans="22:22" x14ac:dyDescent="0.35">
      <c r="V76795" s="5" t="str">
        <f t="shared" si="1199"/>
        <v/>
      </c>
    </row>
    <row r="76796" spans="22:22" x14ac:dyDescent="0.35">
      <c r="V76796" s="5" t="str">
        <f t="shared" si="1199"/>
        <v/>
      </c>
    </row>
    <row r="76797" spans="22:22" x14ac:dyDescent="0.35">
      <c r="V76797" s="5" t="str">
        <f t="shared" si="1199"/>
        <v/>
      </c>
    </row>
    <row r="76798" spans="22:22" x14ac:dyDescent="0.35">
      <c r="V76798" s="5" t="str">
        <f t="shared" si="1199"/>
        <v/>
      </c>
    </row>
    <row r="76799" spans="22:22" x14ac:dyDescent="0.35">
      <c r="V76799" s="5" t="str">
        <f t="shared" si="1199"/>
        <v/>
      </c>
    </row>
    <row r="76800" spans="22:22" x14ac:dyDescent="0.35">
      <c r="V76800" s="5" t="str">
        <f t="shared" si="1199"/>
        <v/>
      </c>
    </row>
    <row r="76801" spans="22:22" x14ac:dyDescent="0.35">
      <c r="V76801" s="5" t="str">
        <f t="shared" si="1199"/>
        <v/>
      </c>
    </row>
    <row r="76802" spans="22:22" x14ac:dyDescent="0.35">
      <c r="V76802" s="5" t="str">
        <f t="shared" ref="V76802:V76865" si="1200">TRIM(CLEAN(SUBSTITUTE(A76802,CHAR(160)," ")))</f>
        <v/>
      </c>
    </row>
    <row r="76803" spans="22:22" x14ac:dyDescent="0.35">
      <c r="V76803" s="5" t="str">
        <f t="shared" si="1200"/>
        <v/>
      </c>
    </row>
    <row r="76804" spans="22:22" x14ac:dyDescent="0.35">
      <c r="V76804" s="5" t="str">
        <f t="shared" si="1200"/>
        <v/>
      </c>
    </row>
    <row r="76805" spans="22:22" x14ac:dyDescent="0.35">
      <c r="V76805" s="5" t="str">
        <f t="shared" si="1200"/>
        <v/>
      </c>
    </row>
    <row r="76806" spans="22:22" x14ac:dyDescent="0.35">
      <c r="V76806" s="5" t="str">
        <f t="shared" si="1200"/>
        <v/>
      </c>
    </row>
    <row r="76807" spans="22:22" x14ac:dyDescent="0.35">
      <c r="V76807" s="5" t="str">
        <f t="shared" si="1200"/>
        <v/>
      </c>
    </row>
    <row r="76808" spans="22:22" x14ac:dyDescent="0.35">
      <c r="V76808" s="5" t="str">
        <f t="shared" si="1200"/>
        <v/>
      </c>
    </row>
    <row r="76809" spans="22:22" x14ac:dyDescent="0.35">
      <c r="V76809" s="5" t="str">
        <f t="shared" si="1200"/>
        <v/>
      </c>
    </row>
    <row r="76810" spans="22:22" x14ac:dyDescent="0.35">
      <c r="V76810" s="5" t="str">
        <f t="shared" si="1200"/>
        <v/>
      </c>
    </row>
    <row r="76811" spans="22:22" x14ac:dyDescent="0.35">
      <c r="V76811" s="5" t="str">
        <f t="shared" si="1200"/>
        <v/>
      </c>
    </row>
    <row r="76812" spans="22:22" x14ac:dyDescent="0.35">
      <c r="V76812" s="5" t="str">
        <f t="shared" si="1200"/>
        <v/>
      </c>
    </row>
    <row r="76813" spans="22:22" x14ac:dyDescent="0.35">
      <c r="V76813" s="5" t="str">
        <f t="shared" si="1200"/>
        <v/>
      </c>
    </row>
    <row r="76814" spans="22:22" x14ac:dyDescent="0.35">
      <c r="V76814" s="5" t="str">
        <f t="shared" si="1200"/>
        <v/>
      </c>
    </row>
    <row r="76815" spans="22:22" x14ac:dyDescent="0.35">
      <c r="V76815" s="5" t="str">
        <f t="shared" si="1200"/>
        <v/>
      </c>
    </row>
    <row r="76816" spans="22:22" x14ac:dyDescent="0.35">
      <c r="V76816" s="5" t="str">
        <f t="shared" si="1200"/>
        <v/>
      </c>
    </row>
    <row r="76817" spans="22:22" x14ac:dyDescent="0.35">
      <c r="V76817" s="5" t="str">
        <f t="shared" si="1200"/>
        <v/>
      </c>
    </row>
    <row r="76818" spans="22:22" x14ac:dyDescent="0.35">
      <c r="V76818" s="5" t="str">
        <f t="shared" si="1200"/>
        <v/>
      </c>
    </row>
    <row r="76819" spans="22:22" x14ac:dyDescent="0.35">
      <c r="V76819" s="5" t="str">
        <f t="shared" si="1200"/>
        <v/>
      </c>
    </row>
    <row r="76820" spans="22:22" x14ac:dyDescent="0.35">
      <c r="V76820" s="5" t="str">
        <f t="shared" si="1200"/>
        <v/>
      </c>
    </row>
    <row r="76821" spans="22:22" x14ac:dyDescent="0.35">
      <c r="V76821" s="5" t="str">
        <f t="shared" si="1200"/>
        <v/>
      </c>
    </row>
    <row r="76822" spans="22:22" x14ac:dyDescent="0.35">
      <c r="V76822" s="5" t="str">
        <f t="shared" si="1200"/>
        <v/>
      </c>
    </row>
    <row r="76823" spans="22:22" x14ac:dyDescent="0.35">
      <c r="V76823" s="5" t="str">
        <f t="shared" si="1200"/>
        <v/>
      </c>
    </row>
    <row r="76824" spans="22:22" x14ac:dyDescent="0.35">
      <c r="V76824" s="5" t="str">
        <f t="shared" si="1200"/>
        <v/>
      </c>
    </row>
    <row r="76825" spans="22:22" x14ac:dyDescent="0.35">
      <c r="V76825" s="5" t="str">
        <f t="shared" si="1200"/>
        <v/>
      </c>
    </row>
    <row r="76826" spans="22:22" x14ac:dyDescent="0.35">
      <c r="V76826" s="5" t="str">
        <f t="shared" si="1200"/>
        <v/>
      </c>
    </row>
    <row r="76827" spans="22:22" x14ac:dyDescent="0.35">
      <c r="V76827" s="5" t="str">
        <f t="shared" si="1200"/>
        <v/>
      </c>
    </row>
    <row r="76828" spans="22:22" x14ac:dyDescent="0.35">
      <c r="V76828" s="5" t="str">
        <f t="shared" si="1200"/>
        <v/>
      </c>
    </row>
    <row r="76829" spans="22:22" x14ac:dyDescent="0.35">
      <c r="V76829" s="5" t="str">
        <f t="shared" si="1200"/>
        <v/>
      </c>
    </row>
    <row r="76830" spans="22:22" x14ac:dyDescent="0.35">
      <c r="V76830" s="5" t="str">
        <f t="shared" si="1200"/>
        <v/>
      </c>
    </row>
    <row r="76831" spans="22:22" x14ac:dyDescent="0.35">
      <c r="V76831" s="5" t="str">
        <f t="shared" si="1200"/>
        <v/>
      </c>
    </row>
    <row r="76832" spans="22:22" x14ac:dyDescent="0.35">
      <c r="V76832" s="5" t="str">
        <f t="shared" si="1200"/>
        <v/>
      </c>
    </row>
    <row r="76833" spans="22:22" x14ac:dyDescent="0.35">
      <c r="V76833" s="5" t="str">
        <f t="shared" si="1200"/>
        <v/>
      </c>
    </row>
    <row r="76834" spans="22:22" x14ac:dyDescent="0.35">
      <c r="V76834" s="5" t="str">
        <f t="shared" si="1200"/>
        <v/>
      </c>
    </row>
    <row r="76835" spans="22:22" x14ac:dyDescent="0.35">
      <c r="V76835" s="5" t="str">
        <f t="shared" si="1200"/>
        <v/>
      </c>
    </row>
    <row r="76836" spans="22:22" x14ac:dyDescent="0.35">
      <c r="V76836" s="5" t="str">
        <f t="shared" si="1200"/>
        <v/>
      </c>
    </row>
    <row r="76837" spans="22:22" x14ac:dyDescent="0.35">
      <c r="V76837" s="5" t="str">
        <f t="shared" si="1200"/>
        <v/>
      </c>
    </row>
    <row r="76838" spans="22:22" x14ac:dyDescent="0.35">
      <c r="V76838" s="5" t="str">
        <f t="shared" si="1200"/>
        <v/>
      </c>
    </row>
    <row r="76839" spans="22:22" x14ac:dyDescent="0.35">
      <c r="V76839" s="5" t="str">
        <f t="shared" si="1200"/>
        <v/>
      </c>
    </row>
    <row r="76840" spans="22:22" x14ac:dyDescent="0.35">
      <c r="V76840" s="5" t="str">
        <f t="shared" si="1200"/>
        <v/>
      </c>
    </row>
    <row r="76841" spans="22:22" x14ac:dyDescent="0.35">
      <c r="V76841" s="5" t="str">
        <f t="shared" si="1200"/>
        <v/>
      </c>
    </row>
    <row r="76842" spans="22:22" x14ac:dyDescent="0.35">
      <c r="V76842" s="5" t="str">
        <f t="shared" si="1200"/>
        <v/>
      </c>
    </row>
    <row r="76843" spans="22:22" x14ac:dyDescent="0.35">
      <c r="V76843" s="5" t="str">
        <f t="shared" si="1200"/>
        <v/>
      </c>
    </row>
    <row r="76844" spans="22:22" x14ac:dyDescent="0.35">
      <c r="V76844" s="5" t="str">
        <f t="shared" si="1200"/>
        <v/>
      </c>
    </row>
    <row r="76845" spans="22:22" x14ac:dyDescent="0.35">
      <c r="V76845" s="5" t="str">
        <f t="shared" si="1200"/>
        <v/>
      </c>
    </row>
    <row r="76846" spans="22:22" x14ac:dyDescent="0.35">
      <c r="V76846" s="5" t="str">
        <f t="shared" si="1200"/>
        <v/>
      </c>
    </row>
    <row r="76847" spans="22:22" x14ac:dyDescent="0.35">
      <c r="V76847" s="5" t="str">
        <f t="shared" si="1200"/>
        <v/>
      </c>
    </row>
    <row r="76848" spans="22:22" x14ac:dyDescent="0.35">
      <c r="V76848" s="5" t="str">
        <f t="shared" si="1200"/>
        <v/>
      </c>
    </row>
    <row r="76849" spans="22:22" x14ac:dyDescent="0.35">
      <c r="V76849" s="5" t="str">
        <f t="shared" si="1200"/>
        <v/>
      </c>
    </row>
    <row r="76850" spans="22:22" x14ac:dyDescent="0.35">
      <c r="V76850" s="5" t="str">
        <f t="shared" si="1200"/>
        <v/>
      </c>
    </row>
    <row r="76851" spans="22:22" x14ac:dyDescent="0.35">
      <c r="V76851" s="5" t="str">
        <f t="shared" si="1200"/>
        <v/>
      </c>
    </row>
    <row r="76852" spans="22:22" x14ac:dyDescent="0.35">
      <c r="V76852" s="5" t="str">
        <f t="shared" si="1200"/>
        <v/>
      </c>
    </row>
    <row r="76853" spans="22:22" x14ac:dyDescent="0.35">
      <c r="V76853" s="5" t="str">
        <f t="shared" si="1200"/>
        <v/>
      </c>
    </row>
    <row r="76854" spans="22:22" x14ac:dyDescent="0.35">
      <c r="V76854" s="5" t="str">
        <f t="shared" si="1200"/>
        <v/>
      </c>
    </row>
    <row r="76855" spans="22:22" x14ac:dyDescent="0.35">
      <c r="V76855" s="5" t="str">
        <f t="shared" si="1200"/>
        <v/>
      </c>
    </row>
    <row r="76856" spans="22:22" x14ac:dyDescent="0.35">
      <c r="V76856" s="5" t="str">
        <f t="shared" si="1200"/>
        <v/>
      </c>
    </row>
    <row r="76857" spans="22:22" x14ac:dyDescent="0.35">
      <c r="V76857" s="5" t="str">
        <f t="shared" si="1200"/>
        <v/>
      </c>
    </row>
    <row r="76858" spans="22:22" x14ac:dyDescent="0.35">
      <c r="V76858" s="5" t="str">
        <f t="shared" si="1200"/>
        <v/>
      </c>
    </row>
    <row r="76859" spans="22:22" x14ac:dyDescent="0.35">
      <c r="V76859" s="5" t="str">
        <f t="shared" si="1200"/>
        <v/>
      </c>
    </row>
    <row r="76860" spans="22:22" x14ac:dyDescent="0.35">
      <c r="V76860" s="5" t="str">
        <f t="shared" si="1200"/>
        <v/>
      </c>
    </row>
    <row r="76861" spans="22:22" x14ac:dyDescent="0.35">
      <c r="V76861" s="5" t="str">
        <f t="shared" si="1200"/>
        <v/>
      </c>
    </row>
    <row r="76862" spans="22:22" x14ac:dyDescent="0.35">
      <c r="V76862" s="5" t="str">
        <f t="shared" si="1200"/>
        <v/>
      </c>
    </row>
    <row r="76863" spans="22:22" x14ac:dyDescent="0.35">
      <c r="V76863" s="5" t="str">
        <f t="shared" si="1200"/>
        <v/>
      </c>
    </row>
    <row r="76864" spans="22:22" x14ac:dyDescent="0.35">
      <c r="V76864" s="5" t="str">
        <f t="shared" si="1200"/>
        <v/>
      </c>
    </row>
    <row r="76865" spans="22:22" x14ac:dyDescent="0.35">
      <c r="V76865" s="5" t="str">
        <f t="shared" si="1200"/>
        <v/>
      </c>
    </row>
    <row r="76866" spans="22:22" x14ac:dyDescent="0.35">
      <c r="V76866" s="5" t="str">
        <f t="shared" ref="V76866:V76929" si="1201">TRIM(CLEAN(SUBSTITUTE(A76866,CHAR(160)," ")))</f>
        <v/>
      </c>
    </row>
    <row r="76867" spans="22:22" x14ac:dyDescent="0.35">
      <c r="V76867" s="5" t="str">
        <f t="shared" si="1201"/>
        <v/>
      </c>
    </row>
    <row r="76868" spans="22:22" x14ac:dyDescent="0.35">
      <c r="V76868" s="5" t="str">
        <f t="shared" si="1201"/>
        <v/>
      </c>
    </row>
    <row r="76869" spans="22:22" x14ac:dyDescent="0.35">
      <c r="V76869" s="5" t="str">
        <f t="shared" si="1201"/>
        <v/>
      </c>
    </row>
    <row r="76870" spans="22:22" x14ac:dyDescent="0.35">
      <c r="V76870" s="5" t="str">
        <f t="shared" si="1201"/>
        <v/>
      </c>
    </row>
    <row r="76871" spans="22:22" x14ac:dyDescent="0.35">
      <c r="V76871" s="5" t="str">
        <f t="shared" si="1201"/>
        <v/>
      </c>
    </row>
    <row r="76872" spans="22:22" x14ac:dyDescent="0.35">
      <c r="V76872" s="5" t="str">
        <f t="shared" si="1201"/>
        <v/>
      </c>
    </row>
    <row r="76873" spans="22:22" x14ac:dyDescent="0.35">
      <c r="V76873" s="5" t="str">
        <f t="shared" si="1201"/>
        <v/>
      </c>
    </row>
    <row r="76874" spans="22:22" x14ac:dyDescent="0.35">
      <c r="V76874" s="5" t="str">
        <f t="shared" si="1201"/>
        <v/>
      </c>
    </row>
    <row r="76875" spans="22:22" x14ac:dyDescent="0.35">
      <c r="V76875" s="5" t="str">
        <f t="shared" si="1201"/>
        <v/>
      </c>
    </row>
    <row r="76876" spans="22:22" x14ac:dyDescent="0.35">
      <c r="V76876" s="5" t="str">
        <f t="shared" si="1201"/>
        <v/>
      </c>
    </row>
    <row r="76877" spans="22:22" x14ac:dyDescent="0.35">
      <c r="V76877" s="5" t="str">
        <f t="shared" si="1201"/>
        <v/>
      </c>
    </row>
    <row r="76878" spans="22:22" x14ac:dyDescent="0.35">
      <c r="V76878" s="5" t="str">
        <f t="shared" si="1201"/>
        <v/>
      </c>
    </row>
    <row r="76879" spans="22:22" x14ac:dyDescent="0.35">
      <c r="V76879" s="5" t="str">
        <f t="shared" si="1201"/>
        <v/>
      </c>
    </row>
    <row r="76880" spans="22:22" x14ac:dyDescent="0.35">
      <c r="V76880" s="5" t="str">
        <f t="shared" si="1201"/>
        <v/>
      </c>
    </row>
    <row r="76881" spans="22:22" x14ac:dyDescent="0.35">
      <c r="V76881" s="5" t="str">
        <f t="shared" si="1201"/>
        <v/>
      </c>
    </row>
    <row r="76882" spans="22:22" x14ac:dyDescent="0.35">
      <c r="V76882" s="5" t="str">
        <f t="shared" si="1201"/>
        <v/>
      </c>
    </row>
    <row r="76883" spans="22:22" x14ac:dyDescent="0.35">
      <c r="V76883" s="5" t="str">
        <f t="shared" si="1201"/>
        <v/>
      </c>
    </row>
    <row r="76884" spans="22:22" x14ac:dyDescent="0.35">
      <c r="V76884" s="5" t="str">
        <f t="shared" si="1201"/>
        <v/>
      </c>
    </row>
    <row r="76885" spans="22:22" x14ac:dyDescent="0.35">
      <c r="V76885" s="5" t="str">
        <f t="shared" si="1201"/>
        <v/>
      </c>
    </row>
    <row r="76886" spans="22:22" x14ac:dyDescent="0.35">
      <c r="V76886" s="5" t="str">
        <f t="shared" si="1201"/>
        <v/>
      </c>
    </row>
    <row r="76887" spans="22:22" x14ac:dyDescent="0.35">
      <c r="V76887" s="5" t="str">
        <f t="shared" si="1201"/>
        <v/>
      </c>
    </row>
    <row r="76888" spans="22:22" x14ac:dyDescent="0.35">
      <c r="V76888" s="5" t="str">
        <f t="shared" si="1201"/>
        <v/>
      </c>
    </row>
    <row r="76889" spans="22:22" x14ac:dyDescent="0.35">
      <c r="V76889" s="5" t="str">
        <f t="shared" si="1201"/>
        <v/>
      </c>
    </row>
    <row r="76890" spans="22:22" x14ac:dyDescent="0.35">
      <c r="V76890" s="5" t="str">
        <f t="shared" si="1201"/>
        <v/>
      </c>
    </row>
    <row r="76891" spans="22:22" x14ac:dyDescent="0.35">
      <c r="V76891" s="5" t="str">
        <f t="shared" si="1201"/>
        <v/>
      </c>
    </row>
    <row r="76892" spans="22:22" x14ac:dyDescent="0.35">
      <c r="V76892" s="5" t="str">
        <f t="shared" si="1201"/>
        <v/>
      </c>
    </row>
    <row r="76893" spans="22:22" x14ac:dyDescent="0.35">
      <c r="V76893" s="5" t="str">
        <f t="shared" si="1201"/>
        <v/>
      </c>
    </row>
    <row r="76894" spans="22:22" x14ac:dyDescent="0.35">
      <c r="V76894" s="5" t="str">
        <f t="shared" si="1201"/>
        <v/>
      </c>
    </row>
    <row r="76895" spans="22:22" x14ac:dyDescent="0.35">
      <c r="V76895" s="5" t="str">
        <f t="shared" si="1201"/>
        <v/>
      </c>
    </row>
    <row r="76896" spans="22:22" x14ac:dyDescent="0.35">
      <c r="V76896" s="5" t="str">
        <f t="shared" si="1201"/>
        <v/>
      </c>
    </row>
    <row r="76897" spans="22:22" x14ac:dyDescent="0.35">
      <c r="V76897" s="5" t="str">
        <f t="shared" si="1201"/>
        <v/>
      </c>
    </row>
    <row r="76898" spans="22:22" x14ac:dyDescent="0.35">
      <c r="V76898" s="5" t="str">
        <f t="shared" si="1201"/>
        <v/>
      </c>
    </row>
    <row r="76899" spans="22:22" x14ac:dyDescent="0.35">
      <c r="V76899" s="5" t="str">
        <f t="shared" si="1201"/>
        <v/>
      </c>
    </row>
    <row r="76900" spans="22:22" x14ac:dyDescent="0.35">
      <c r="V76900" s="5" t="str">
        <f t="shared" si="1201"/>
        <v/>
      </c>
    </row>
    <row r="76901" spans="22:22" x14ac:dyDescent="0.35">
      <c r="V76901" s="5" t="str">
        <f t="shared" si="1201"/>
        <v/>
      </c>
    </row>
    <row r="76902" spans="22:22" x14ac:dyDescent="0.35">
      <c r="V76902" s="5" t="str">
        <f t="shared" si="1201"/>
        <v/>
      </c>
    </row>
    <row r="76903" spans="22:22" x14ac:dyDescent="0.35">
      <c r="V76903" s="5" t="str">
        <f t="shared" si="1201"/>
        <v/>
      </c>
    </row>
    <row r="76904" spans="22:22" x14ac:dyDescent="0.35">
      <c r="V76904" s="5" t="str">
        <f t="shared" si="1201"/>
        <v/>
      </c>
    </row>
    <row r="76905" spans="22:22" x14ac:dyDescent="0.35">
      <c r="V76905" s="5" t="str">
        <f t="shared" si="1201"/>
        <v/>
      </c>
    </row>
    <row r="76906" spans="22:22" x14ac:dyDescent="0.35">
      <c r="V76906" s="5" t="str">
        <f t="shared" si="1201"/>
        <v/>
      </c>
    </row>
    <row r="76907" spans="22:22" x14ac:dyDescent="0.35">
      <c r="V76907" s="5" t="str">
        <f t="shared" si="1201"/>
        <v/>
      </c>
    </row>
    <row r="76908" spans="22:22" x14ac:dyDescent="0.35">
      <c r="V76908" s="5" t="str">
        <f t="shared" si="1201"/>
        <v/>
      </c>
    </row>
    <row r="76909" spans="22:22" x14ac:dyDescent="0.35">
      <c r="V76909" s="5" t="str">
        <f t="shared" si="1201"/>
        <v/>
      </c>
    </row>
    <row r="76910" spans="22:22" x14ac:dyDescent="0.35">
      <c r="V76910" s="5" t="str">
        <f t="shared" si="1201"/>
        <v/>
      </c>
    </row>
    <row r="76911" spans="22:22" x14ac:dyDescent="0.35">
      <c r="V76911" s="5" t="str">
        <f t="shared" si="1201"/>
        <v/>
      </c>
    </row>
    <row r="76912" spans="22:22" x14ac:dyDescent="0.35">
      <c r="V76912" s="5" t="str">
        <f t="shared" si="1201"/>
        <v/>
      </c>
    </row>
    <row r="76913" spans="22:22" x14ac:dyDescent="0.35">
      <c r="V76913" s="5" t="str">
        <f t="shared" si="1201"/>
        <v/>
      </c>
    </row>
    <row r="76914" spans="22:22" x14ac:dyDescent="0.35">
      <c r="V76914" s="5" t="str">
        <f t="shared" si="1201"/>
        <v/>
      </c>
    </row>
    <row r="76915" spans="22:22" x14ac:dyDescent="0.35">
      <c r="V76915" s="5" t="str">
        <f t="shared" si="1201"/>
        <v/>
      </c>
    </row>
    <row r="76916" spans="22:22" x14ac:dyDescent="0.35">
      <c r="V76916" s="5" t="str">
        <f t="shared" si="1201"/>
        <v/>
      </c>
    </row>
    <row r="76917" spans="22:22" x14ac:dyDescent="0.35">
      <c r="V76917" s="5" t="str">
        <f t="shared" si="1201"/>
        <v/>
      </c>
    </row>
    <row r="76918" spans="22:22" x14ac:dyDescent="0.35">
      <c r="V76918" s="5" t="str">
        <f t="shared" si="1201"/>
        <v/>
      </c>
    </row>
    <row r="76919" spans="22:22" x14ac:dyDescent="0.35">
      <c r="V76919" s="5" t="str">
        <f t="shared" si="1201"/>
        <v/>
      </c>
    </row>
    <row r="76920" spans="22:22" x14ac:dyDescent="0.35">
      <c r="V76920" s="5" t="str">
        <f t="shared" si="1201"/>
        <v/>
      </c>
    </row>
    <row r="76921" spans="22:22" x14ac:dyDescent="0.35">
      <c r="V76921" s="5" t="str">
        <f t="shared" si="1201"/>
        <v/>
      </c>
    </row>
    <row r="76922" spans="22:22" x14ac:dyDescent="0.35">
      <c r="V76922" s="5" t="str">
        <f t="shared" si="1201"/>
        <v/>
      </c>
    </row>
    <row r="76923" spans="22:22" x14ac:dyDescent="0.35">
      <c r="V76923" s="5" t="str">
        <f t="shared" si="1201"/>
        <v/>
      </c>
    </row>
    <row r="76924" spans="22:22" x14ac:dyDescent="0.35">
      <c r="V76924" s="5" t="str">
        <f t="shared" si="1201"/>
        <v/>
      </c>
    </row>
    <row r="76925" spans="22:22" x14ac:dyDescent="0.35">
      <c r="V76925" s="5" t="str">
        <f t="shared" si="1201"/>
        <v/>
      </c>
    </row>
    <row r="76926" spans="22:22" x14ac:dyDescent="0.35">
      <c r="V76926" s="5" t="str">
        <f t="shared" si="1201"/>
        <v/>
      </c>
    </row>
    <row r="76927" spans="22:22" x14ac:dyDescent="0.35">
      <c r="V76927" s="5" t="str">
        <f t="shared" si="1201"/>
        <v/>
      </c>
    </row>
    <row r="76928" spans="22:22" x14ac:dyDescent="0.35">
      <c r="V76928" s="5" t="str">
        <f t="shared" si="1201"/>
        <v/>
      </c>
    </row>
    <row r="76929" spans="22:22" x14ac:dyDescent="0.35">
      <c r="V76929" s="5" t="str">
        <f t="shared" si="1201"/>
        <v/>
      </c>
    </row>
    <row r="76930" spans="22:22" x14ac:dyDescent="0.35">
      <c r="V76930" s="5" t="str">
        <f t="shared" ref="V76930:V76993" si="1202">TRIM(CLEAN(SUBSTITUTE(A76930,CHAR(160)," ")))</f>
        <v/>
      </c>
    </row>
    <row r="76931" spans="22:22" x14ac:dyDescent="0.35">
      <c r="V76931" s="5" t="str">
        <f t="shared" si="1202"/>
        <v/>
      </c>
    </row>
    <row r="76932" spans="22:22" x14ac:dyDescent="0.35">
      <c r="V76932" s="5" t="str">
        <f t="shared" si="1202"/>
        <v/>
      </c>
    </row>
    <row r="76933" spans="22:22" x14ac:dyDescent="0.35">
      <c r="V76933" s="5" t="str">
        <f t="shared" si="1202"/>
        <v/>
      </c>
    </row>
    <row r="76934" spans="22:22" x14ac:dyDescent="0.35">
      <c r="V76934" s="5" t="str">
        <f t="shared" si="1202"/>
        <v/>
      </c>
    </row>
    <row r="76935" spans="22:22" x14ac:dyDescent="0.35">
      <c r="V76935" s="5" t="str">
        <f t="shared" si="1202"/>
        <v/>
      </c>
    </row>
    <row r="76936" spans="22:22" x14ac:dyDescent="0.35">
      <c r="V76936" s="5" t="str">
        <f t="shared" si="1202"/>
        <v/>
      </c>
    </row>
    <row r="76937" spans="22:22" x14ac:dyDescent="0.35">
      <c r="V76937" s="5" t="str">
        <f t="shared" si="1202"/>
        <v/>
      </c>
    </row>
    <row r="76938" spans="22:22" x14ac:dyDescent="0.35">
      <c r="V76938" s="5" t="str">
        <f t="shared" si="1202"/>
        <v/>
      </c>
    </row>
    <row r="76939" spans="22:22" x14ac:dyDescent="0.35">
      <c r="V76939" s="5" t="str">
        <f t="shared" si="1202"/>
        <v/>
      </c>
    </row>
    <row r="76940" spans="22:22" x14ac:dyDescent="0.35">
      <c r="V76940" s="5" t="str">
        <f t="shared" si="1202"/>
        <v/>
      </c>
    </row>
    <row r="76941" spans="22:22" x14ac:dyDescent="0.35">
      <c r="V76941" s="5" t="str">
        <f t="shared" si="1202"/>
        <v/>
      </c>
    </row>
    <row r="76942" spans="22:22" x14ac:dyDescent="0.35">
      <c r="V76942" s="5" t="str">
        <f t="shared" si="1202"/>
        <v/>
      </c>
    </row>
    <row r="76943" spans="22:22" x14ac:dyDescent="0.35">
      <c r="V76943" s="5" t="str">
        <f t="shared" si="1202"/>
        <v/>
      </c>
    </row>
    <row r="76944" spans="22:22" x14ac:dyDescent="0.35">
      <c r="V76944" s="5" t="str">
        <f t="shared" si="1202"/>
        <v/>
      </c>
    </row>
    <row r="76945" spans="22:22" x14ac:dyDescent="0.35">
      <c r="V76945" s="5" t="str">
        <f t="shared" si="1202"/>
        <v/>
      </c>
    </row>
    <row r="76946" spans="22:22" x14ac:dyDescent="0.35">
      <c r="V76946" s="5" t="str">
        <f t="shared" si="1202"/>
        <v/>
      </c>
    </row>
    <row r="76947" spans="22:22" x14ac:dyDescent="0.35">
      <c r="V76947" s="5" t="str">
        <f t="shared" si="1202"/>
        <v/>
      </c>
    </row>
    <row r="76948" spans="22:22" x14ac:dyDescent="0.35">
      <c r="V76948" s="5" t="str">
        <f t="shared" si="1202"/>
        <v/>
      </c>
    </row>
    <row r="76949" spans="22:22" x14ac:dyDescent="0.35">
      <c r="V76949" s="5" t="str">
        <f t="shared" si="1202"/>
        <v/>
      </c>
    </row>
    <row r="76950" spans="22:22" x14ac:dyDescent="0.35">
      <c r="V76950" s="5" t="str">
        <f t="shared" si="1202"/>
        <v/>
      </c>
    </row>
    <row r="76951" spans="22:22" x14ac:dyDescent="0.35">
      <c r="V76951" s="5" t="str">
        <f t="shared" si="1202"/>
        <v/>
      </c>
    </row>
    <row r="76952" spans="22:22" x14ac:dyDescent="0.35">
      <c r="V76952" s="5" t="str">
        <f t="shared" si="1202"/>
        <v/>
      </c>
    </row>
    <row r="76953" spans="22:22" x14ac:dyDescent="0.35">
      <c r="V76953" s="5" t="str">
        <f t="shared" si="1202"/>
        <v/>
      </c>
    </row>
    <row r="76954" spans="22:22" x14ac:dyDescent="0.35">
      <c r="V76954" s="5" t="str">
        <f t="shared" si="1202"/>
        <v/>
      </c>
    </row>
    <row r="76955" spans="22:22" x14ac:dyDescent="0.35">
      <c r="V76955" s="5" t="str">
        <f t="shared" si="1202"/>
        <v/>
      </c>
    </row>
    <row r="76956" spans="22:22" x14ac:dyDescent="0.35">
      <c r="V76956" s="5" t="str">
        <f t="shared" si="1202"/>
        <v/>
      </c>
    </row>
    <row r="76957" spans="22:22" x14ac:dyDescent="0.35">
      <c r="V76957" s="5" t="str">
        <f t="shared" si="1202"/>
        <v/>
      </c>
    </row>
    <row r="76958" spans="22:22" x14ac:dyDescent="0.35">
      <c r="V76958" s="5" t="str">
        <f t="shared" si="1202"/>
        <v/>
      </c>
    </row>
    <row r="76959" spans="22:22" x14ac:dyDescent="0.35">
      <c r="V76959" s="5" t="str">
        <f t="shared" si="1202"/>
        <v/>
      </c>
    </row>
    <row r="76960" spans="22:22" x14ac:dyDescent="0.35">
      <c r="V76960" s="5" t="str">
        <f t="shared" si="1202"/>
        <v/>
      </c>
    </row>
    <row r="76961" spans="22:22" x14ac:dyDescent="0.35">
      <c r="V76961" s="5" t="str">
        <f t="shared" si="1202"/>
        <v/>
      </c>
    </row>
    <row r="76962" spans="22:22" x14ac:dyDescent="0.35">
      <c r="V76962" s="5" t="str">
        <f t="shared" si="1202"/>
        <v/>
      </c>
    </row>
    <row r="76963" spans="22:22" x14ac:dyDescent="0.35">
      <c r="V76963" s="5" t="str">
        <f t="shared" si="1202"/>
        <v/>
      </c>
    </row>
    <row r="76964" spans="22:22" x14ac:dyDescent="0.35">
      <c r="V76964" s="5" t="str">
        <f t="shared" si="1202"/>
        <v/>
      </c>
    </row>
    <row r="76965" spans="22:22" x14ac:dyDescent="0.35">
      <c r="V76965" s="5" t="str">
        <f t="shared" si="1202"/>
        <v/>
      </c>
    </row>
    <row r="76966" spans="22:22" x14ac:dyDescent="0.35">
      <c r="V76966" s="5" t="str">
        <f t="shared" si="1202"/>
        <v/>
      </c>
    </row>
    <row r="76967" spans="22:22" x14ac:dyDescent="0.35">
      <c r="V76967" s="5" t="str">
        <f t="shared" si="1202"/>
        <v/>
      </c>
    </row>
    <row r="76968" spans="22:22" x14ac:dyDescent="0.35">
      <c r="V76968" s="5" t="str">
        <f t="shared" si="1202"/>
        <v/>
      </c>
    </row>
    <row r="76969" spans="22:22" x14ac:dyDescent="0.35">
      <c r="V76969" s="5" t="str">
        <f t="shared" si="1202"/>
        <v/>
      </c>
    </row>
    <row r="76970" spans="22:22" x14ac:dyDescent="0.35">
      <c r="V76970" s="5" t="str">
        <f t="shared" si="1202"/>
        <v/>
      </c>
    </row>
    <row r="76971" spans="22:22" x14ac:dyDescent="0.35">
      <c r="V76971" s="5" t="str">
        <f t="shared" si="1202"/>
        <v/>
      </c>
    </row>
    <row r="76972" spans="22:22" x14ac:dyDescent="0.35">
      <c r="V76972" s="5" t="str">
        <f t="shared" si="1202"/>
        <v/>
      </c>
    </row>
    <row r="76973" spans="22:22" x14ac:dyDescent="0.35">
      <c r="V76973" s="5" t="str">
        <f t="shared" si="1202"/>
        <v/>
      </c>
    </row>
    <row r="76974" spans="22:22" x14ac:dyDescent="0.35">
      <c r="V76974" s="5" t="str">
        <f t="shared" si="1202"/>
        <v/>
      </c>
    </row>
    <row r="76975" spans="22:22" x14ac:dyDescent="0.35">
      <c r="V76975" s="5" t="str">
        <f t="shared" si="1202"/>
        <v/>
      </c>
    </row>
    <row r="76976" spans="22:22" x14ac:dyDescent="0.35">
      <c r="V76976" s="5" t="str">
        <f t="shared" si="1202"/>
        <v/>
      </c>
    </row>
    <row r="76977" spans="22:22" x14ac:dyDescent="0.35">
      <c r="V76977" s="5" t="str">
        <f t="shared" si="1202"/>
        <v/>
      </c>
    </row>
    <row r="76978" spans="22:22" x14ac:dyDescent="0.35">
      <c r="V76978" s="5" t="str">
        <f t="shared" si="1202"/>
        <v/>
      </c>
    </row>
    <row r="76979" spans="22:22" x14ac:dyDescent="0.35">
      <c r="V76979" s="5" t="str">
        <f t="shared" si="1202"/>
        <v/>
      </c>
    </row>
    <row r="76980" spans="22:22" x14ac:dyDescent="0.35">
      <c r="V76980" s="5" t="str">
        <f t="shared" si="1202"/>
        <v/>
      </c>
    </row>
    <row r="76981" spans="22:22" x14ac:dyDescent="0.35">
      <c r="V76981" s="5" t="str">
        <f t="shared" si="1202"/>
        <v/>
      </c>
    </row>
    <row r="76982" spans="22:22" x14ac:dyDescent="0.35">
      <c r="V76982" s="5" t="str">
        <f t="shared" si="1202"/>
        <v/>
      </c>
    </row>
    <row r="76983" spans="22:22" x14ac:dyDescent="0.35">
      <c r="V76983" s="5" t="str">
        <f t="shared" si="1202"/>
        <v/>
      </c>
    </row>
    <row r="76984" spans="22:22" x14ac:dyDescent="0.35">
      <c r="V76984" s="5" t="str">
        <f t="shared" si="1202"/>
        <v/>
      </c>
    </row>
    <row r="76985" spans="22:22" x14ac:dyDescent="0.35">
      <c r="V76985" s="5" t="str">
        <f t="shared" si="1202"/>
        <v/>
      </c>
    </row>
    <row r="76986" spans="22:22" x14ac:dyDescent="0.35">
      <c r="V76986" s="5" t="str">
        <f t="shared" si="1202"/>
        <v/>
      </c>
    </row>
    <row r="76987" spans="22:22" x14ac:dyDescent="0.35">
      <c r="V76987" s="5" t="str">
        <f t="shared" si="1202"/>
        <v/>
      </c>
    </row>
    <row r="76988" spans="22:22" x14ac:dyDescent="0.35">
      <c r="V76988" s="5" t="str">
        <f t="shared" si="1202"/>
        <v/>
      </c>
    </row>
    <row r="76989" spans="22:22" x14ac:dyDescent="0.35">
      <c r="V76989" s="5" t="str">
        <f t="shared" si="1202"/>
        <v/>
      </c>
    </row>
    <row r="76990" spans="22:22" x14ac:dyDescent="0.35">
      <c r="V76990" s="5" t="str">
        <f t="shared" si="1202"/>
        <v/>
      </c>
    </row>
    <row r="76991" spans="22:22" x14ac:dyDescent="0.35">
      <c r="V76991" s="5" t="str">
        <f t="shared" si="1202"/>
        <v/>
      </c>
    </row>
    <row r="76992" spans="22:22" x14ac:dyDescent="0.35">
      <c r="V76992" s="5" t="str">
        <f t="shared" si="1202"/>
        <v/>
      </c>
    </row>
    <row r="76993" spans="22:22" x14ac:dyDescent="0.35">
      <c r="V76993" s="5" t="str">
        <f t="shared" si="1202"/>
        <v/>
      </c>
    </row>
    <row r="76994" spans="22:22" x14ac:dyDescent="0.35">
      <c r="V76994" s="5" t="str">
        <f t="shared" ref="V76994:V77057" si="1203">TRIM(CLEAN(SUBSTITUTE(A76994,CHAR(160)," ")))</f>
        <v/>
      </c>
    </row>
    <row r="76995" spans="22:22" x14ac:dyDescent="0.35">
      <c r="V76995" s="5" t="str">
        <f t="shared" si="1203"/>
        <v/>
      </c>
    </row>
    <row r="76996" spans="22:22" x14ac:dyDescent="0.35">
      <c r="V76996" s="5" t="str">
        <f t="shared" si="1203"/>
        <v/>
      </c>
    </row>
    <row r="76997" spans="22:22" x14ac:dyDescent="0.35">
      <c r="V76997" s="5" t="str">
        <f t="shared" si="1203"/>
        <v/>
      </c>
    </row>
    <row r="76998" spans="22:22" x14ac:dyDescent="0.35">
      <c r="V76998" s="5" t="str">
        <f t="shared" si="1203"/>
        <v/>
      </c>
    </row>
    <row r="76999" spans="22:22" x14ac:dyDescent="0.35">
      <c r="V76999" s="5" t="str">
        <f t="shared" si="1203"/>
        <v/>
      </c>
    </row>
    <row r="77000" spans="22:22" x14ac:dyDescent="0.35">
      <c r="V77000" s="5" t="str">
        <f t="shared" si="1203"/>
        <v/>
      </c>
    </row>
    <row r="77001" spans="22:22" x14ac:dyDescent="0.35">
      <c r="V77001" s="5" t="str">
        <f t="shared" si="1203"/>
        <v/>
      </c>
    </row>
    <row r="77002" spans="22:22" x14ac:dyDescent="0.35">
      <c r="V77002" s="5" t="str">
        <f t="shared" si="1203"/>
        <v/>
      </c>
    </row>
    <row r="77003" spans="22:22" x14ac:dyDescent="0.35">
      <c r="V77003" s="5" t="str">
        <f t="shared" si="1203"/>
        <v/>
      </c>
    </row>
    <row r="77004" spans="22:22" x14ac:dyDescent="0.35">
      <c r="V77004" s="5" t="str">
        <f t="shared" si="1203"/>
        <v/>
      </c>
    </row>
    <row r="77005" spans="22:22" x14ac:dyDescent="0.35">
      <c r="V77005" s="5" t="str">
        <f t="shared" si="1203"/>
        <v/>
      </c>
    </row>
    <row r="77006" spans="22:22" x14ac:dyDescent="0.35">
      <c r="V77006" s="5" t="str">
        <f t="shared" si="1203"/>
        <v/>
      </c>
    </row>
    <row r="77007" spans="22:22" x14ac:dyDescent="0.35">
      <c r="V77007" s="5" t="str">
        <f t="shared" si="1203"/>
        <v/>
      </c>
    </row>
    <row r="77008" spans="22:22" x14ac:dyDescent="0.35">
      <c r="V77008" s="5" t="str">
        <f t="shared" si="1203"/>
        <v/>
      </c>
    </row>
    <row r="77009" spans="22:22" x14ac:dyDescent="0.35">
      <c r="V77009" s="5" t="str">
        <f t="shared" si="1203"/>
        <v/>
      </c>
    </row>
    <row r="77010" spans="22:22" x14ac:dyDescent="0.35">
      <c r="V77010" s="5" t="str">
        <f t="shared" si="1203"/>
        <v/>
      </c>
    </row>
    <row r="77011" spans="22:22" x14ac:dyDescent="0.35">
      <c r="V77011" s="5" t="str">
        <f t="shared" si="1203"/>
        <v/>
      </c>
    </row>
    <row r="77012" spans="22:22" x14ac:dyDescent="0.35">
      <c r="V77012" s="5" t="str">
        <f t="shared" si="1203"/>
        <v/>
      </c>
    </row>
    <row r="77013" spans="22:22" x14ac:dyDescent="0.35">
      <c r="V77013" s="5" t="str">
        <f t="shared" si="1203"/>
        <v/>
      </c>
    </row>
    <row r="77014" spans="22:22" x14ac:dyDescent="0.35">
      <c r="V77014" s="5" t="str">
        <f t="shared" si="1203"/>
        <v/>
      </c>
    </row>
    <row r="77015" spans="22:22" x14ac:dyDescent="0.35">
      <c r="V77015" s="5" t="str">
        <f t="shared" si="1203"/>
        <v/>
      </c>
    </row>
    <row r="77016" spans="22:22" x14ac:dyDescent="0.35">
      <c r="V77016" s="5" t="str">
        <f t="shared" si="1203"/>
        <v/>
      </c>
    </row>
    <row r="77017" spans="22:22" x14ac:dyDescent="0.35">
      <c r="V77017" s="5" t="str">
        <f t="shared" si="1203"/>
        <v/>
      </c>
    </row>
    <row r="77018" spans="22:22" x14ac:dyDescent="0.35">
      <c r="V77018" s="5" t="str">
        <f t="shared" si="1203"/>
        <v/>
      </c>
    </row>
    <row r="77019" spans="22:22" x14ac:dyDescent="0.35">
      <c r="V77019" s="5" t="str">
        <f t="shared" si="1203"/>
        <v/>
      </c>
    </row>
    <row r="77020" spans="22:22" x14ac:dyDescent="0.35">
      <c r="V77020" s="5" t="str">
        <f t="shared" si="1203"/>
        <v/>
      </c>
    </row>
    <row r="77021" spans="22:22" x14ac:dyDescent="0.35">
      <c r="V77021" s="5" t="str">
        <f t="shared" si="1203"/>
        <v/>
      </c>
    </row>
    <row r="77022" spans="22:22" x14ac:dyDescent="0.35">
      <c r="V77022" s="5" t="str">
        <f t="shared" si="1203"/>
        <v/>
      </c>
    </row>
    <row r="77023" spans="22:22" x14ac:dyDescent="0.35">
      <c r="V77023" s="5" t="str">
        <f t="shared" si="1203"/>
        <v/>
      </c>
    </row>
    <row r="77024" spans="22:22" x14ac:dyDescent="0.35">
      <c r="V77024" s="5" t="str">
        <f t="shared" si="1203"/>
        <v/>
      </c>
    </row>
    <row r="77025" spans="22:22" x14ac:dyDescent="0.35">
      <c r="V77025" s="5" t="str">
        <f t="shared" si="1203"/>
        <v/>
      </c>
    </row>
    <row r="77026" spans="22:22" x14ac:dyDescent="0.35">
      <c r="V77026" s="5" t="str">
        <f t="shared" si="1203"/>
        <v/>
      </c>
    </row>
    <row r="77027" spans="22:22" x14ac:dyDescent="0.35">
      <c r="V77027" s="5" t="str">
        <f t="shared" si="1203"/>
        <v/>
      </c>
    </row>
    <row r="77028" spans="22:22" x14ac:dyDescent="0.35">
      <c r="V77028" s="5" t="str">
        <f t="shared" si="1203"/>
        <v/>
      </c>
    </row>
    <row r="77029" spans="22:22" x14ac:dyDescent="0.35">
      <c r="V77029" s="5" t="str">
        <f t="shared" si="1203"/>
        <v/>
      </c>
    </row>
    <row r="77030" spans="22:22" x14ac:dyDescent="0.35">
      <c r="V77030" s="5" t="str">
        <f t="shared" si="1203"/>
        <v/>
      </c>
    </row>
    <row r="77031" spans="22:22" x14ac:dyDescent="0.35">
      <c r="V77031" s="5" t="str">
        <f t="shared" si="1203"/>
        <v/>
      </c>
    </row>
    <row r="77032" spans="22:22" x14ac:dyDescent="0.35">
      <c r="V77032" s="5" t="str">
        <f t="shared" si="1203"/>
        <v/>
      </c>
    </row>
    <row r="77033" spans="22:22" x14ac:dyDescent="0.35">
      <c r="V77033" s="5" t="str">
        <f t="shared" si="1203"/>
        <v/>
      </c>
    </row>
    <row r="77034" spans="22:22" x14ac:dyDescent="0.35">
      <c r="V77034" s="5" t="str">
        <f t="shared" si="1203"/>
        <v/>
      </c>
    </row>
    <row r="77035" spans="22:22" x14ac:dyDescent="0.35">
      <c r="V77035" s="5" t="str">
        <f t="shared" si="1203"/>
        <v/>
      </c>
    </row>
    <row r="77036" spans="22:22" x14ac:dyDescent="0.35">
      <c r="V77036" s="5" t="str">
        <f t="shared" si="1203"/>
        <v/>
      </c>
    </row>
    <row r="77037" spans="22:22" x14ac:dyDescent="0.35">
      <c r="V77037" s="5" t="str">
        <f t="shared" si="1203"/>
        <v/>
      </c>
    </row>
    <row r="77038" spans="22:22" x14ac:dyDescent="0.35">
      <c r="V77038" s="5" t="str">
        <f t="shared" si="1203"/>
        <v/>
      </c>
    </row>
    <row r="77039" spans="22:22" x14ac:dyDescent="0.35">
      <c r="V77039" s="5" t="str">
        <f t="shared" si="1203"/>
        <v/>
      </c>
    </row>
    <row r="77040" spans="22:22" x14ac:dyDescent="0.35">
      <c r="V77040" s="5" t="str">
        <f t="shared" si="1203"/>
        <v/>
      </c>
    </row>
    <row r="77041" spans="22:22" x14ac:dyDescent="0.35">
      <c r="V77041" s="5" t="str">
        <f t="shared" si="1203"/>
        <v/>
      </c>
    </row>
    <row r="77042" spans="22:22" x14ac:dyDescent="0.35">
      <c r="V77042" s="5" t="str">
        <f t="shared" si="1203"/>
        <v/>
      </c>
    </row>
    <row r="77043" spans="22:22" x14ac:dyDescent="0.35">
      <c r="V77043" s="5" t="str">
        <f t="shared" si="1203"/>
        <v/>
      </c>
    </row>
    <row r="77044" spans="22:22" x14ac:dyDescent="0.35">
      <c r="V77044" s="5" t="str">
        <f t="shared" si="1203"/>
        <v/>
      </c>
    </row>
    <row r="77045" spans="22:22" x14ac:dyDescent="0.35">
      <c r="V77045" s="5" t="str">
        <f t="shared" si="1203"/>
        <v/>
      </c>
    </row>
    <row r="77046" spans="22:22" x14ac:dyDescent="0.35">
      <c r="V77046" s="5" t="str">
        <f t="shared" si="1203"/>
        <v/>
      </c>
    </row>
    <row r="77047" spans="22:22" x14ac:dyDescent="0.35">
      <c r="V77047" s="5" t="str">
        <f t="shared" si="1203"/>
        <v/>
      </c>
    </row>
    <row r="77048" spans="22:22" x14ac:dyDescent="0.35">
      <c r="V77048" s="5" t="str">
        <f t="shared" si="1203"/>
        <v/>
      </c>
    </row>
    <row r="77049" spans="22:22" x14ac:dyDescent="0.35">
      <c r="V77049" s="5" t="str">
        <f t="shared" si="1203"/>
        <v/>
      </c>
    </row>
    <row r="77050" spans="22:22" x14ac:dyDescent="0.35">
      <c r="V77050" s="5" t="str">
        <f t="shared" si="1203"/>
        <v/>
      </c>
    </row>
    <row r="77051" spans="22:22" x14ac:dyDescent="0.35">
      <c r="V77051" s="5" t="str">
        <f t="shared" si="1203"/>
        <v/>
      </c>
    </row>
    <row r="77052" spans="22:22" x14ac:dyDescent="0.35">
      <c r="V77052" s="5" t="str">
        <f t="shared" si="1203"/>
        <v/>
      </c>
    </row>
    <row r="77053" spans="22:22" x14ac:dyDescent="0.35">
      <c r="V77053" s="5" t="str">
        <f t="shared" si="1203"/>
        <v/>
      </c>
    </row>
    <row r="77054" spans="22:22" x14ac:dyDescent="0.35">
      <c r="V77054" s="5" t="str">
        <f t="shared" si="1203"/>
        <v/>
      </c>
    </row>
    <row r="77055" spans="22:22" x14ac:dyDescent="0.35">
      <c r="V77055" s="5" t="str">
        <f t="shared" si="1203"/>
        <v/>
      </c>
    </row>
    <row r="77056" spans="22:22" x14ac:dyDescent="0.35">
      <c r="V77056" s="5" t="str">
        <f t="shared" si="1203"/>
        <v/>
      </c>
    </row>
    <row r="77057" spans="22:22" x14ac:dyDescent="0.35">
      <c r="V77057" s="5" t="str">
        <f t="shared" si="1203"/>
        <v/>
      </c>
    </row>
    <row r="77058" spans="22:22" x14ac:dyDescent="0.35">
      <c r="V77058" s="5" t="str">
        <f t="shared" ref="V77058:V77121" si="1204">TRIM(CLEAN(SUBSTITUTE(A77058,CHAR(160)," ")))</f>
        <v/>
      </c>
    </row>
    <row r="77059" spans="22:22" x14ac:dyDescent="0.35">
      <c r="V77059" s="5" t="str">
        <f t="shared" si="1204"/>
        <v/>
      </c>
    </row>
    <row r="77060" spans="22:22" x14ac:dyDescent="0.35">
      <c r="V77060" s="5" t="str">
        <f t="shared" si="1204"/>
        <v/>
      </c>
    </row>
    <row r="77061" spans="22:22" x14ac:dyDescent="0.35">
      <c r="V77061" s="5" t="str">
        <f t="shared" si="1204"/>
        <v/>
      </c>
    </row>
    <row r="77062" spans="22:22" x14ac:dyDescent="0.35">
      <c r="V77062" s="5" t="str">
        <f t="shared" si="1204"/>
        <v/>
      </c>
    </row>
    <row r="77063" spans="22:22" x14ac:dyDescent="0.35">
      <c r="V77063" s="5" t="str">
        <f t="shared" si="1204"/>
        <v/>
      </c>
    </row>
    <row r="77064" spans="22:22" x14ac:dyDescent="0.35">
      <c r="V77064" s="5" t="str">
        <f t="shared" si="1204"/>
        <v/>
      </c>
    </row>
    <row r="77065" spans="22:22" x14ac:dyDescent="0.35">
      <c r="V77065" s="5" t="str">
        <f t="shared" si="1204"/>
        <v/>
      </c>
    </row>
    <row r="77066" spans="22:22" x14ac:dyDescent="0.35">
      <c r="V77066" s="5" t="str">
        <f t="shared" si="1204"/>
        <v/>
      </c>
    </row>
    <row r="77067" spans="22:22" x14ac:dyDescent="0.35">
      <c r="V77067" s="5" t="str">
        <f t="shared" si="1204"/>
        <v/>
      </c>
    </row>
    <row r="77068" spans="22:22" x14ac:dyDescent="0.35">
      <c r="V77068" s="5" t="str">
        <f t="shared" si="1204"/>
        <v/>
      </c>
    </row>
    <row r="77069" spans="22:22" x14ac:dyDescent="0.35">
      <c r="V77069" s="5" t="str">
        <f t="shared" si="1204"/>
        <v/>
      </c>
    </row>
    <row r="77070" spans="22:22" x14ac:dyDescent="0.35">
      <c r="V77070" s="5" t="str">
        <f t="shared" si="1204"/>
        <v/>
      </c>
    </row>
    <row r="77071" spans="22:22" x14ac:dyDescent="0.35">
      <c r="V77071" s="5" t="str">
        <f t="shared" si="1204"/>
        <v/>
      </c>
    </row>
    <row r="77072" spans="22:22" x14ac:dyDescent="0.35">
      <c r="V77072" s="5" t="str">
        <f t="shared" si="1204"/>
        <v/>
      </c>
    </row>
    <row r="77073" spans="22:22" x14ac:dyDescent="0.35">
      <c r="V77073" s="5" t="str">
        <f t="shared" si="1204"/>
        <v/>
      </c>
    </row>
    <row r="77074" spans="22:22" x14ac:dyDescent="0.35">
      <c r="V77074" s="5" t="str">
        <f t="shared" si="1204"/>
        <v/>
      </c>
    </row>
    <row r="77075" spans="22:22" x14ac:dyDescent="0.35">
      <c r="V77075" s="5" t="str">
        <f t="shared" si="1204"/>
        <v/>
      </c>
    </row>
    <row r="77076" spans="22:22" x14ac:dyDescent="0.35">
      <c r="V77076" s="5" t="str">
        <f t="shared" si="1204"/>
        <v/>
      </c>
    </row>
    <row r="77077" spans="22:22" x14ac:dyDescent="0.35">
      <c r="V77077" s="5" t="str">
        <f t="shared" si="1204"/>
        <v/>
      </c>
    </row>
    <row r="77078" spans="22:22" x14ac:dyDescent="0.35">
      <c r="V77078" s="5" t="str">
        <f t="shared" si="1204"/>
        <v/>
      </c>
    </row>
    <row r="77079" spans="22:22" x14ac:dyDescent="0.35">
      <c r="V77079" s="5" t="str">
        <f t="shared" si="1204"/>
        <v/>
      </c>
    </row>
    <row r="77080" spans="22:22" x14ac:dyDescent="0.35">
      <c r="V77080" s="5" t="str">
        <f t="shared" si="1204"/>
        <v/>
      </c>
    </row>
    <row r="77081" spans="22:22" x14ac:dyDescent="0.35">
      <c r="V77081" s="5" t="str">
        <f t="shared" si="1204"/>
        <v/>
      </c>
    </row>
    <row r="77082" spans="22:22" x14ac:dyDescent="0.35">
      <c r="V77082" s="5" t="str">
        <f t="shared" si="1204"/>
        <v/>
      </c>
    </row>
    <row r="77083" spans="22:22" x14ac:dyDescent="0.35">
      <c r="V77083" s="5" t="str">
        <f t="shared" si="1204"/>
        <v/>
      </c>
    </row>
    <row r="77084" spans="22:22" x14ac:dyDescent="0.35">
      <c r="V77084" s="5" t="str">
        <f t="shared" si="1204"/>
        <v/>
      </c>
    </row>
    <row r="77085" spans="22:22" x14ac:dyDescent="0.35">
      <c r="V77085" s="5" t="str">
        <f t="shared" si="1204"/>
        <v/>
      </c>
    </row>
    <row r="77086" spans="22:22" x14ac:dyDescent="0.35">
      <c r="V77086" s="5" t="str">
        <f t="shared" si="1204"/>
        <v/>
      </c>
    </row>
    <row r="77087" spans="22:22" x14ac:dyDescent="0.35">
      <c r="V77087" s="5" t="str">
        <f t="shared" si="1204"/>
        <v/>
      </c>
    </row>
    <row r="77088" spans="22:22" x14ac:dyDescent="0.35">
      <c r="V77088" s="5" t="str">
        <f t="shared" si="1204"/>
        <v/>
      </c>
    </row>
    <row r="77089" spans="22:22" x14ac:dyDescent="0.35">
      <c r="V77089" s="5" t="str">
        <f t="shared" si="1204"/>
        <v/>
      </c>
    </row>
    <row r="77090" spans="22:22" x14ac:dyDescent="0.35">
      <c r="V77090" s="5" t="str">
        <f t="shared" si="1204"/>
        <v/>
      </c>
    </row>
    <row r="77091" spans="22:22" x14ac:dyDescent="0.35">
      <c r="V77091" s="5" t="str">
        <f t="shared" si="1204"/>
        <v/>
      </c>
    </row>
    <row r="77092" spans="22:22" x14ac:dyDescent="0.35">
      <c r="V77092" s="5" t="str">
        <f t="shared" si="1204"/>
        <v/>
      </c>
    </row>
    <row r="77093" spans="22:22" x14ac:dyDescent="0.35">
      <c r="V77093" s="5" t="str">
        <f t="shared" si="1204"/>
        <v/>
      </c>
    </row>
    <row r="77094" spans="22:22" x14ac:dyDescent="0.35">
      <c r="V77094" s="5" t="str">
        <f t="shared" si="1204"/>
        <v/>
      </c>
    </row>
    <row r="77095" spans="22:22" x14ac:dyDescent="0.35">
      <c r="V77095" s="5" t="str">
        <f t="shared" si="1204"/>
        <v/>
      </c>
    </row>
    <row r="77096" spans="22:22" x14ac:dyDescent="0.35">
      <c r="V77096" s="5" t="str">
        <f t="shared" si="1204"/>
        <v/>
      </c>
    </row>
    <row r="77097" spans="22:22" x14ac:dyDescent="0.35">
      <c r="V77097" s="5" t="str">
        <f t="shared" si="1204"/>
        <v/>
      </c>
    </row>
    <row r="77098" spans="22:22" x14ac:dyDescent="0.35">
      <c r="V77098" s="5" t="str">
        <f t="shared" si="1204"/>
        <v/>
      </c>
    </row>
    <row r="77099" spans="22:22" x14ac:dyDescent="0.35">
      <c r="V77099" s="5" t="str">
        <f t="shared" si="1204"/>
        <v/>
      </c>
    </row>
    <row r="77100" spans="22:22" x14ac:dyDescent="0.35">
      <c r="V77100" s="5" t="str">
        <f t="shared" si="1204"/>
        <v/>
      </c>
    </row>
    <row r="77101" spans="22:22" x14ac:dyDescent="0.35">
      <c r="V77101" s="5" t="str">
        <f t="shared" si="1204"/>
        <v/>
      </c>
    </row>
    <row r="77102" spans="22:22" x14ac:dyDescent="0.35">
      <c r="V77102" s="5" t="str">
        <f t="shared" si="1204"/>
        <v/>
      </c>
    </row>
    <row r="77103" spans="22:22" x14ac:dyDescent="0.35">
      <c r="V77103" s="5" t="str">
        <f t="shared" si="1204"/>
        <v/>
      </c>
    </row>
    <row r="77104" spans="22:22" x14ac:dyDescent="0.35">
      <c r="V77104" s="5" t="str">
        <f t="shared" si="1204"/>
        <v/>
      </c>
    </row>
    <row r="77105" spans="22:22" x14ac:dyDescent="0.35">
      <c r="V77105" s="5" t="str">
        <f t="shared" si="1204"/>
        <v/>
      </c>
    </row>
    <row r="77106" spans="22:22" x14ac:dyDescent="0.35">
      <c r="V77106" s="5" t="str">
        <f t="shared" si="1204"/>
        <v/>
      </c>
    </row>
    <row r="77107" spans="22:22" x14ac:dyDescent="0.35">
      <c r="V77107" s="5" t="str">
        <f t="shared" si="1204"/>
        <v/>
      </c>
    </row>
    <row r="77108" spans="22:22" x14ac:dyDescent="0.35">
      <c r="V77108" s="5" t="str">
        <f t="shared" si="1204"/>
        <v/>
      </c>
    </row>
    <row r="77109" spans="22:22" x14ac:dyDescent="0.35">
      <c r="V77109" s="5" t="str">
        <f t="shared" si="1204"/>
        <v/>
      </c>
    </row>
    <row r="77110" spans="22:22" x14ac:dyDescent="0.35">
      <c r="V77110" s="5" t="str">
        <f t="shared" si="1204"/>
        <v/>
      </c>
    </row>
    <row r="77111" spans="22:22" x14ac:dyDescent="0.35">
      <c r="V77111" s="5" t="str">
        <f t="shared" si="1204"/>
        <v/>
      </c>
    </row>
    <row r="77112" spans="22:22" x14ac:dyDescent="0.35">
      <c r="V77112" s="5" t="str">
        <f t="shared" si="1204"/>
        <v/>
      </c>
    </row>
    <row r="77113" spans="22:22" x14ac:dyDescent="0.35">
      <c r="V77113" s="5" t="str">
        <f t="shared" si="1204"/>
        <v/>
      </c>
    </row>
    <row r="77114" spans="22:22" x14ac:dyDescent="0.35">
      <c r="V77114" s="5" t="str">
        <f t="shared" si="1204"/>
        <v/>
      </c>
    </row>
    <row r="77115" spans="22:22" x14ac:dyDescent="0.35">
      <c r="V77115" s="5" t="str">
        <f t="shared" si="1204"/>
        <v/>
      </c>
    </row>
    <row r="77116" spans="22:22" x14ac:dyDescent="0.35">
      <c r="V77116" s="5" t="str">
        <f t="shared" si="1204"/>
        <v/>
      </c>
    </row>
    <row r="77117" spans="22:22" x14ac:dyDescent="0.35">
      <c r="V77117" s="5" t="str">
        <f t="shared" si="1204"/>
        <v/>
      </c>
    </row>
    <row r="77118" spans="22:22" x14ac:dyDescent="0.35">
      <c r="V77118" s="5" t="str">
        <f t="shared" si="1204"/>
        <v/>
      </c>
    </row>
    <row r="77119" spans="22:22" x14ac:dyDescent="0.35">
      <c r="V77119" s="5" t="str">
        <f t="shared" si="1204"/>
        <v/>
      </c>
    </row>
    <row r="77120" spans="22:22" x14ac:dyDescent="0.35">
      <c r="V77120" s="5" t="str">
        <f t="shared" si="1204"/>
        <v/>
      </c>
    </row>
    <row r="77121" spans="22:22" x14ac:dyDescent="0.35">
      <c r="V77121" s="5" t="str">
        <f t="shared" si="1204"/>
        <v/>
      </c>
    </row>
    <row r="77122" spans="22:22" x14ac:dyDescent="0.35">
      <c r="V77122" s="5" t="str">
        <f t="shared" ref="V77122:V77185" si="1205">TRIM(CLEAN(SUBSTITUTE(A77122,CHAR(160)," ")))</f>
        <v/>
      </c>
    </row>
    <row r="77123" spans="22:22" x14ac:dyDescent="0.35">
      <c r="V77123" s="5" t="str">
        <f t="shared" si="1205"/>
        <v/>
      </c>
    </row>
    <row r="77124" spans="22:22" x14ac:dyDescent="0.35">
      <c r="V77124" s="5" t="str">
        <f t="shared" si="1205"/>
        <v/>
      </c>
    </row>
    <row r="77125" spans="22:22" x14ac:dyDescent="0.35">
      <c r="V77125" s="5" t="str">
        <f t="shared" si="1205"/>
        <v/>
      </c>
    </row>
    <row r="77126" spans="22:22" x14ac:dyDescent="0.35">
      <c r="V77126" s="5" t="str">
        <f t="shared" si="1205"/>
        <v/>
      </c>
    </row>
    <row r="77127" spans="22:22" x14ac:dyDescent="0.35">
      <c r="V77127" s="5" t="str">
        <f t="shared" si="1205"/>
        <v/>
      </c>
    </row>
    <row r="77128" spans="22:22" x14ac:dyDescent="0.35">
      <c r="V77128" s="5" t="str">
        <f t="shared" si="1205"/>
        <v/>
      </c>
    </row>
    <row r="77129" spans="22:22" x14ac:dyDescent="0.35">
      <c r="V77129" s="5" t="str">
        <f t="shared" si="1205"/>
        <v/>
      </c>
    </row>
    <row r="77130" spans="22:22" x14ac:dyDescent="0.35">
      <c r="V77130" s="5" t="str">
        <f t="shared" si="1205"/>
        <v/>
      </c>
    </row>
    <row r="77131" spans="22:22" x14ac:dyDescent="0.35">
      <c r="V77131" s="5" t="str">
        <f t="shared" si="1205"/>
        <v/>
      </c>
    </row>
    <row r="77132" spans="22:22" x14ac:dyDescent="0.35">
      <c r="V77132" s="5" t="str">
        <f t="shared" si="1205"/>
        <v/>
      </c>
    </row>
    <row r="77133" spans="22:22" x14ac:dyDescent="0.35">
      <c r="V77133" s="5" t="str">
        <f t="shared" si="1205"/>
        <v/>
      </c>
    </row>
    <row r="77134" spans="22:22" x14ac:dyDescent="0.35">
      <c r="V77134" s="5" t="str">
        <f t="shared" si="1205"/>
        <v/>
      </c>
    </row>
    <row r="77135" spans="22:22" x14ac:dyDescent="0.35">
      <c r="V77135" s="5" t="str">
        <f t="shared" si="1205"/>
        <v/>
      </c>
    </row>
    <row r="77136" spans="22:22" x14ac:dyDescent="0.35">
      <c r="V77136" s="5" t="str">
        <f t="shared" si="1205"/>
        <v/>
      </c>
    </row>
    <row r="77137" spans="22:22" x14ac:dyDescent="0.35">
      <c r="V77137" s="5" t="str">
        <f t="shared" si="1205"/>
        <v/>
      </c>
    </row>
    <row r="77138" spans="22:22" x14ac:dyDescent="0.35">
      <c r="V77138" s="5" t="str">
        <f t="shared" si="1205"/>
        <v/>
      </c>
    </row>
    <row r="77139" spans="22:22" x14ac:dyDescent="0.35">
      <c r="V77139" s="5" t="str">
        <f t="shared" si="1205"/>
        <v/>
      </c>
    </row>
    <row r="77140" spans="22:22" x14ac:dyDescent="0.35">
      <c r="V77140" s="5" t="str">
        <f t="shared" si="1205"/>
        <v/>
      </c>
    </row>
    <row r="77141" spans="22:22" x14ac:dyDescent="0.35">
      <c r="V77141" s="5" t="str">
        <f t="shared" si="1205"/>
        <v/>
      </c>
    </row>
    <row r="77142" spans="22:22" x14ac:dyDescent="0.35">
      <c r="V77142" s="5" t="str">
        <f t="shared" si="1205"/>
        <v/>
      </c>
    </row>
    <row r="77143" spans="22:22" x14ac:dyDescent="0.35">
      <c r="V77143" s="5" t="str">
        <f t="shared" si="1205"/>
        <v/>
      </c>
    </row>
    <row r="77144" spans="22:22" x14ac:dyDescent="0.35">
      <c r="V77144" s="5" t="str">
        <f t="shared" si="1205"/>
        <v/>
      </c>
    </row>
    <row r="77145" spans="22:22" x14ac:dyDescent="0.35">
      <c r="V77145" s="5" t="str">
        <f t="shared" si="1205"/>
        <v/>
      </c>
    </row>
    <row r="77146" spans="22:22" x14ac:dyDescent="0.35">
      <c r="V77146" s="5" t="str">
        <f t="shared" si="1205"/>
        <v/>
      </c>
    </row>
    <row r="77147" spans="22:22" x14ac:dyDescent="0.35">
      <c r="V77147" s="5" t="str">
        <f t="shared" si="1205"/>
        <v/>
      </c>
    </row>
    <row r="77148" spans="22:22" x14ac:dyDescent="0.35">
      <c r="V77148" s="5" t="str">
        <f t="shared" si="1205"/>
        <v/>
      </c>
    </row>
    <row r="77149" spans="22:22" x14ac:dyDescent="0.35">
      <c r="V77149" s="5" t="str">
        <f t="shared" si="1205"/>
        <v/>
      </c>
    </row>
    <row r="77150" spans="22:22" x14ac:dyDescent="0.35">
      <c r="V77150" s="5" t="str">
        <f t="shared" si="1205"/>
        <v/>
      </c>
    </row>
    <row r="77151" spans="22:22" x14ac:dyDescent="0.35">
      <c r="V77151" s="5" t="str">
        <f t="shared" si="1205"/>
        <v/>
      </c>
    </row>
    <row r="77152" spans="22:22" x14ac:dyDescent="0.35">
      <c r="V77152" s="5" t="str">
        <f t="shared" si="1205"/>
        <v/>
      </c>
    </row>
    <row r="77153" spans="22:22" x14ac:dyDescent="0.35">
      <c r="V77153" s="5" t="str">
        <f t="shared" si="1205"/>
        <v/>
      </c>
    </row>
    <row r="77154" spans="22:22" x14ac:dyDescent="0.35">
      <c r="V77154" s="5" t="str">
        <f t="shared" si="1205"/>
        <v/>
      </c>
    </row>
    <row r="77155" spans="22:22" x14ac:dyDescent="0.35">
      <c r="V77155" s="5" t="str">
        <f t="shared" si="1205"/>
        <v/>
      </c>
    </row>
    <row r="77156" spans="22:22" x14ac:dyDescent="0.35">
      <c r="V77156" s="5" t="str">
        <f t="shared" si="1205"/>
        <v/>
      </c>
    </row>
    <row r="77157" spans="22:22" x14ac:dyDescent="0.35">
      <c r="V77157" s="5" t="str">
        <f t="shared" si="1205"/>
        <v/>
      </c>
    </row>
    <row r="77158" spans="22:22" x14ac:dyDescent="0.35">
      <c r="V77158" s="5" t="str">
        <f t="shared" si="1205"/>
        <v/>
      </c>
    </row>
    <row r="77159" spans="22:22" x14ac:dyDescent="0.35">
      <c r="V77159" s="5" t="str">
        <f t="shared" si="1205"/>
        <v/>
      </c>
    </row>
    <row r="77160" spans="22:22" x14ac:dyDescent="0.35">
      <c r="V77160" s="5" t="str">
        <f t="shared" si="1205"/>
        <v/>
      </c>
    </row>
    <row r="77161" spans="22:22" x14ac:dyDescent="0.35">
      <c r="V77161" s="5" t="str">
        <f t="shared" si="1205"/>
        <v/>
      </c>
    </row>
    <row r="77162" spans="22:22" x14ac:dyDescent="0.35">
      <c r="V77162" s="5" t="str">
        <f t="shared" si="1205"/>
        <v/>
      </c>
    </row>
    <row r="77163" spans="22:22" x14ac:dyDescent="0.35">
      <c r="V77163" s="5" t="str">
        <f t="shared" si="1205"/>
        <v/>
      </c>
    </row>
    <row r="77164" spans="22:22" x14ac:dyDescent="0.35">
      <c r="V77164" s="5" t="str">
        <f t="shared" si="1205"/>
        <v/>
      </c>
    </row>
    <row r="77165" spans="22:22" x14ac:dyDescent="0.35">
      <c r="V77165" s="5" t="str">
        <f t="shared" si="1205"/>
        <v/>
      </c>
    </row>
    <row r="77166" spans="22:22" x14ac:dyDescent="0.35">
      <c r="V77166" s="5" t="str">
        <f t="shared" si="1205"/>
        <v/>
      </c>
    </row>
    <row r="77167" spans="22:22" x14ac:dyDescent="0.35">
      <c r="V77167" s="5" t="str">
        <f t="shared" si="1205"/>
        <v/>
      </c>
    </row>
    <row r="77168" spans="22:22" x14ac:dyDescent="0.35">
      <c r="V77168" s="5" t="str">
        <f t="shared" si="1205"/>
        <v/>
      </c>
    </row>
    <row r="77169" spans="22:22" x14ac:dyDescent="0.35">
      <c r="V77169" s="5" t="str">
        <f t="shared" si="1205"/>
        <v/>
      </c>
    </row>
    <row r="77170" spans="22:22" x14ac:dyDescent="0.35">
      <c r="V77170" s="5" t="str">
        <f t="shared" si="1205"/>
        <v/>
      </c>
    </row>
    <row r="77171" spans="22:22" x14ac:dyDescent="0.35">
      <c r="V77171" s="5" t="str">
        <f t="shared" si="1205"/>
        <v/>
      </c>
    </row>
    <row r="77172" spans="22:22" x14ac:dyDescent="0.35">
      <c r="V77172" s="5" t="str">
        <f t="shared" si="1205"/>
        <v/>
      </c>
    </row>
    <row r="77173" spans="22:22" x14ac:dyDescent="0.35">
      <c r="V77173" s="5" t="str">
        <f t="shared" si="1205"/>
        <v/>
      </c>
    </row>
    <row r="77174" spans="22:22" x14ac:dyDescent="0.35">
      <c r="V77174" s="5" t="str">
        <f t="shared" si="1205"/>
        <v/>
      </c>
    </row>
    <row r="77175" spans="22:22" x14ac:dyDescent="0.35">
      <c r="V77175" s="5" t="str">
        <f t="shared" si="1205"/>
        <v/>
      </c>
    </row>
    <row r="77176" spans="22:22" x14ac:dyDescent="0.35">
      <c r="V77176" s="5" t="str">
        <f t="shared" si="1205"/>
        <v/>
      </c>
    </row>
    <row r="77177" spans="22:22" x14ac:dyDescent="0.35">
      <c r="V77177" s="5" t="str">
        <f t="shared" si="1205"/>
        <v/>
      </c>
    </row>
    <row r="77178" spans="22:22" x14ac:dyDescent="0.35">
      <c r="V77178" s="5" t="str">
        <f t="shared" si="1205"/>
        <v/>
      </c>
    </row>
    <row r="77179" spans="22:22" x14ac:dyDescent="0.35">
      <c r="V77179" s="5" t="str">
        <f t="shared" si="1205"/>
        <v/>
      </c>
    </row>
    <row r="77180" spans="22:22" x14ac:dyDescent="0.35">
      <c r="V77180" s="5" t="str">
        <f t="shared" si="1205"/>
        <v/>
      </c>
    </row>
    <row r="77181" spans="22:22" x14ac:dyDescent="0.35">
      <c r="V77181" s="5" t="str">
        <f t="shared" si="1205"/>
        <v/>
      </c>
    </row>
    <row r="77182" spans="22:22" x14ac:dyDescent="0.35">
      <c r="V77182" s="5" t="str">
        <f t="shared" si="1205"/>
        <v/>
      </c>
    </row>
    <row r="77183" spans="22:22" x14ac:dyDescent="0.35">
      <c r="V77183" s="5" t="str">
        <f t="shared" si="1205"/>
        <v/>
      </c>
    </row>
    <row r="77184" spans="22:22" x14ac:dyDescent="0.35">
      <c r="V77184" s="5" t="str">
        <f t="shared" si="1205"/>
        <v/>
      </c>
    </row>
    <row r="77185" spans="22:22" x14ac:dyDescent="0.35">
      <c r="V77185" s="5" t="str">
        <f t="shared" si="1205"/>
        <v/>
      </c>
    </row>
    <row r="77186" spans="22:22" x14ac:dyDescent="0.35">
      <c r="V77186" s="5" t="str">
        <f t="shared" ref="V77186:V77249" si="1206">TRIM(CLEAN(SUBSTITUTE(A77186,CHAR(160)," ")))</f>
        <v/>
      </c>
    </row>
    <row r="77187" spans="22:22" x14ac:dyDescent="0.35">
      <c r="V77187" s="5" t="str">
        <f t="shared" si="1206"/>
        <v/>
      </c>
    </row>
    <row r="77188" spans="22:22" x14ac:dyDescent="0.35">
      <c r="V77188" s="5" t="str">
        <f t="shared" si="1206"/>
        <v/>
      </c>
    </row>
    <row r="77189" spans="22:22" x14ac:dyDescent="0.35">
      <c r="V77189" s="5" t="str">
        <f t="shared" si="1206"/>
        <v/>
      </c>
    </row>
    <row r="77190" spans="22:22" x14ac:dyDescent="0.35">
      <c r="V77190" s="5" t="str">
        <f t="shared" si="1206"/>
        <v/>
      </c>
    </row>
    <row r="77191" spans="22:22" x14ac:dyDescent="0.35">
      <c r="V77191" s="5" t="str">
        <f t="shared" si="1206"/>
        <v/>
      </c>
    </row>
    <row r="77192" spans="22:22" x14ac:dyDescent="0.35">
      <c r="V77192" s="5" t="str">
        <f t="shared" si="1206"/>
        <v/>
      </c>
    </row>
    <row r="77193" spans="22:22" x14ac:dyDescent="0.35">
      <c r="V77193" s="5" t="str">
        <f t="shared" si="1206"/>
        <v/>
      </c>
    </row>
    <row r="77194" spans="22:22" x14ac:dyDescent="0.35">
      <c r="V77194" s="5" t="str">
        <f t="shared" si="1206"/>
        <v/>
      </c>
    </row>
    <row r="77195" spans="22:22" x14ac:dyDescent="0.35">
      <c r="V77195" s="5" t="str">
        <f t="shared" si="1206"/>
        <v/>
      </c>
    </row>
    <row r="77196" spans="22:22" x14ac:dyDescent="0.35">
      <c r="V77196" s="5" t="str">
        <f t="shared" si="1206"/>
        <v/>
      </c>
    </row>
    <row r="77197" spans="22:22" x14ac:dyDescent="0.35">
      <c r="V77197" s="5" t="str">
        <f t="shared" si="1206"/>
        <v/>
      </c>
    </row>
    <row r="77198" spans="22:22" x14ac:dyDescent="0.35">
      <c r="V77198" s="5" t="str">
        <f t="shared" si="1206"/>
        <v/>
      </c>
    </row>
    <row r="77199" spans="22:22" x14ac:dyDescent="0.35">
      <c r="V77199" s="5" t="str">
        <f t="shared" si="1206"/>
        <v/>
      </c>
    </row>
    <row r="77200" spans="22:22" x14ac:dyDescent="0.35">
      <c r="V77200" s="5" t="str">
        <f t="shared" si="1206"/>
        <v/>
      </c>
    </row>
    <row r="77201" spans="22:22" x14ac:dyDescent="0.35">
      <c r="V77201" s="5" t="str">
        <f t="shared" si="1206"/>
        <v/>
      </c>
    </row>
    <row r="77202" spans="22:22" x14ac:dyDescent="0.35">
      <c r="V77202" s="5" t="str">
        <f t="shared" si="1206"/>
        <v/>
      </c>
    </row>
    <row r="77203" spans="22:22" x14ac:dyDescent="0.35">
      <c r="V77203" s="5" t="str">
        <f t="shared" si="1206"/>
        <v/>
      </c>
    </row>
    <row r="77204" spans="22:22" x14ac:dyDescent="0.35">
      <c r="V77204" s="5" t="str">
        <f t="shared" si="1206"/>
        <v/>
      </c>
    </row>
    <row r="77205" spans="22:22" x14ac:dyDescent="0.35">
      <c r="V77205" s="5" t="str">
        <f t="shared" si="1206"/>
        <v/>
      </c>
    </row>
    <row r="77206" spans="22:22" x14ac:dyDescent="0.35">
      <c r="V77206" s="5" t="str">
        <f t="shared" si="1206"/>
        <v/>
      </c>
    </row>
    <row r="77207" spans="22:22" x14ac:dyDescent="0.35">
      <c r="V77207" s="5" t="str">
        <f t="shared" si="1206"/>
        <v/>
      </c>
    </row>
    <row r="77208" spans="22:22" x14ac:dyDescent="0.35">
      <c r="V77208" s="5" t="str">
        <f t="shared" si="1206"/>
        <v/>
      </c>
    </row>
    <row r="77209" spans="22:22" x14ac:dyDescent="0.35">
      <c r="V77209" s="5" t="str">
        <f t="shared" si="1206"/>
        <v/>
      </c>
    </row>
    <row r="77210" spans="22:22" x14ac:dyDescent="0.35">
      <c r="V77210" s="5" t="str">
        <f t="shared" si="1206"/>
        <v/>
      </c>
    </row>
    <row r="77211" spans="22:22" x14ac:dyDescent="0.35">
      <c r="V77211" s="5" t="str">
        <f t="shared" si="1206"/>
        <v/>
      </c>
    </row>
    <row r="77212" spans="22:22" x14ac:dyDescent="0.35">
      <c r="V77212" s="5" t="str">
        <f t="shared" si="1206"/>
        <v/>
      </c>
    </row>
    <row r="77213" spans="22:22" x14ac:dyDescent="0.35">
      <c r="V77213" s="5" t="str">
        <f t="shared" si="1206"/>
        <v/>
      </c>
    </row>
    <row r="77214" spans="22:22" x14ac:dyDescent="0.35">
      <c r="V77214" s="5" t="str">
        <f t="shared" si="1206"/>
        <v/>
      </c>
    </row>
    <row r="77215" spans="22:22" x14ac:dyDescent="0.35">
      <c r="V77215" s="5" t="str">
        <f t="shared" si="1206"/>
        <v/>
      </c>
    </row>
    <row r="77216" spans="22:22" x14ac:dyDescent="0.35">
      <c r="V77216" s="5" t="str">
        <f t="shared" si="1206"/>
        <v/>
      </c>
    </row>
    <row r="77217" spans="22:22" x14ac:dyDescent="0.35">
      <c r="V77217" s="5" t="str">
        <f t="shared" si="1206"/>
        <v/>
      </c>
    </row>
    <row r="77218" spans="22:22" x14ac:dyDescent="0.35">
      <c r="V77218" s="5" t="str">
        <f t="shared" si="1206"/>
        <v/>
      </c>
    </row>
    <row r="77219" spans="22:22" x14ac:dyDescent="0.35">
      <c r="V77219" s="5" t="str">
        <f t="shared" si="1206"/>
        <v/>
      </c>
    </row>
    <row r="77220" spans="22:22" x14ac:dyDescent="0.35">
      <c r="V77220" s="5" t="str">
        <f t="shared" si="1206"/>
        <v/>
      </c>
    </row>
    <row r="77221" spans="22:22" x14ac:dyDescent="0.35">
      <c r="V77221" s="5" t="str">
        <f t="shared" si="1206"/>
        <v/>
      </c>
    </row>
    <row r="77222" spans="22:22" x14ac:dyDescent="0.35">
      <c r="V77222" s="5" t="str">
        <f t="shared" si="1206"/>
        <v/>
      </c>
    </row>
    <row r="77223" spans="22:22" x14ac:dyDescent="0.35">
      <c r="V77223" s="5" t="str">
        <f t="shared" si="1206"/>
        <v/>
      </c>
    </row>
    <row r="77224" spans="22:22" x14ac:dyDescent="0.35">
      <c r="V77224" s="5" t="str">
        <f t="shared" si="1206"/>
        <v/>
      </c>
    </row>
    <row r="77225" spans="22:22" x14ac:dyDescent="0.35">
      <c r="V77225" s="5" t="str">
        <f t="shared" si="1206"/>
        <v/>
      </c>
    </row>
    <row r="77226" spans="22:22" x14ac:dyDescent="0.35">
      <c r="V77226" s="5" t="str">
        <f t="shared" si="1206"/>
        <v/>
      </c>
    </row>
    <row r="77227" spans="22:22" x14ac:dyDescent="0.35">
      <c r="V77227" s="5" t="str">
        <f t="shared" si="1206"/>
        <v/>
      </c>
    </row>
    <row r="77228" spans="22:22" x14ac:dyDescent="0.35">
      <c r="V77228" s="5" t="str">
        <f t="shared" si="1206"/>
        <v/>
      </c>
    </row>
    <row r="77229" spans="22:22" x14ac:dyDescent="0.35">
      <c r="V77229" s="5" t="str">
        <f t="shared" si="1206"/>
        <v/>
      </c>
    </row>
    <row r="77230" spans="22:22" x14ac:dyDescent="0.35">
      <c r="V77230" s="5" t="str">
        <f t="shared" si="1206"/>
        <v/>
      </c>
    </row>
    <row r="77231" spans="22:22" x14ac:dyDescent="0.35">
      <c r="V77231" s="5" t="str">
        <f t="shared" si="1206"/>
        <v/>
      </c>
    </row>
    <row r="77232" spans="22:22" x14ac:dyDescent="0.35">
      <c r="V77232" s="5" t="str">
        <f t="shared" si="1206"/>
        <v/>
      </c>
    </row>
    <row r="77233" spans="22:22" x14ac:dyDescent="0.35">
      <c r="V77233" s="5" t="str">
        <f t="shared" si="1206"/>
        <v/>
      </c>
    </row>
    <row r="77234" spans="22:22" x14ac:dyDescent="0.35">
      <c r="V77234" s="5" t="str">
        <f t="shared" si="1206"/>
        <v/>
      </c>
    </row>
    <row r="77235" spans="22:22" x14ac:dyDescent="0.35">
      <c r="V77235" s="5" t="str">
        <f t="shared" si="1206"/>
        <v/>
      </c>
    </row>
    <row r="77236" spans="22:22" x14ac:dyDescent="0.35">
      <c r="V77236" s="5" t="str">
        <f t="shared" si="1206"/>
        <v/>
      </c>
    </row>
    <row r="77237" spans="22:22" x14ac:dyDescent="0.35">
      <c r="V77237" s="5" t="str">
        <f t="shared" si="1206"/>
        <v/>
      </c>
    </row>
    <row r="77238" spans="22:22" x14ac:dyDescent="0.35">
      <c r="V77238" s="5" t="str">
        <f t="shared" si="1206"/>
        <v/>
      </c>
    </row>
    <row r="77239" spans="22:22" x14ac:dyDescent="0.35">
      <c r="V77239" s="5" t="str">
        <f t="shared" si="1206"/>
        <v/>
      </c>
    </row>
    <row r="77240" spans="22:22" x14ac:dyDescent="0.35">
      <c r="V77240" s="5" t="str">
        <f t="shared" si="1206"/>
        <v/>
      </c>
    </row>
    <row r="77241" spans="22:22" x14ac:dyDescent="0.35">
      <c r="V77241" s="5" t="str">
        <f t="shared" si="1206"/>
        <v/>
      </c>
    </row>
    <row r="77242" spans="22:22" x14ac:dyDescent="0.35">
      <c r="V77242" s="5" t="str">
        <f t="shared" si="1206"/>
        <v/>
      </c>
    </row>
    <row r="77243" spans="22:22" x14ac:dyDescent="0.35">
      <c r="V77243" s="5" t="str">
        <f t="shared" si="1206"/>
        <v/>
      </c>
    </row>
    <row r="77244" spans="22:22" x14ac:dyDescent="0.35">
      <c r="V77244" s="5" t="str">
        <f t="shared" si="1206"/>
        <v/>
      </c>
    </row>
    <row r="77245" spans="22:22" x14ac:dyDescent="0.35">
      <c r="V77245" s="5" t="str">
        <f t="shared" si="1206"/>
        <v/>
      </c>
    </row>
    <row r="77246" spans="22:22" x14ac:dyDescent="0.35">
      <c r="V77246" s="5" t="str">
        <f t="shared" si="1206"/>
        <v/>
      </c>
    </row>
    <row r="77247" spans="22:22" x14ac:dyDescent="0.35">
      <c r="V77247" s="5" t="str">
        <f t="shared" si="1206"/>
        <v/>
      </c>
    </row>
    <row r="77248" spans="22:22" x14ac:dyDescent="0.35">
      <c r="V77248" s="5" t="str">
        <f t="shared" si="1206"/>
        <v/>
      </c>
    </row>
    <row r="77249" spans="22:22" x14ac:dyDescent="0.35">
      <c r="V77249" s="5" t="str">
        <f t="shared" si="1206"/>
        <v/>
      </c>
    </row>
    <row r="77250" spans="22:22" x14ac:dyDescent="0.35">
      <c r="V77250" s="5" t="str">
        <f t="shared" ref="V77250:V77313" si="1207">TRIM(CLEAN(SUBSTITUTE(A77250,CHAR(160)," ")))</f>
        <v/>
      </c>
    </row>
    <row r="77251" spans="22:22" x14ac:dyDescent="0.35">
      <c r="V77251" s="5" t="str">
        <f t="shared" si="1207"/>
        <v/>
      </c>
    </row>
    <row r="77252" spans="22:22" x14ac:dyDescent="0.35">
      <c r="V77252" s="5" t="str">
        <f t="shared" si="1207"/>
        <v/>
      </c>
    </row>
    <row r="77253" spans="22:22" x14ac:dyDescent="0.35">
      <c r="V77253" s="5" t="str">
        <f t="shared" si="1207"/>
        <v/>
      </c>
    </row>
    <row r="77254" spans="22:22" x14ac:dyDescent="0.35">
      <c r="V77254" s="5" t="str">
        <f t="shared" si="1207"/>
        <v/>
      </c>
    </row>
    <row r="77255" spans="22:22" x14ac:dyDescent="0.35">
      <c r="V77255" s="5" t="str">
        <f t="shared" si="1207"/>
        <v/>
      </c>
    </row>
    <row r="77256" spans="22:22" x14ac:dyDescent="0.35">
      <c r="V77256" s="5" t="str">
        <f t="shared" si="1207"/>
        <v/>
      </c>
    </row>
    <row r="77257" spans="22:22" x14ac:dyDescent="0.35">
      <c r="V77257" s="5" t="str">
        <f t="shared" si="1207"/>
        <v/>
      </c>
    </row>
    <row r="77258" spans="22:22" x14ac:dyDescent="0.35">
      <c r="V77258" s="5" t="str">
        <f t="shared" si="1207"/>
        <v/>
      </c>
    </row>
    <row r="77259" spans="22:22" x14ac:dyDescent="0.35">
      <c r="V77259" s="5" t="str">
        <f t="shared" si="1207"/>
        <v/>
      </c>
    </row>
    <row r="77260" spans="22:22" x14ac:dyDescent="0.35">
      <c r="V77260" s="5" t="str">
        <f t="shared" si="1207"/>
        <v/>
      </c>
    </row>
    <row r="77261" spans="22:22" x14ac:dyDescent="0.35">
      <c r="V77261" s="5" t="str">
        <f t="shared" si="1207"/>
        <v/>
      </c>
    </row>
    <row r="77262" spans="22:22" x14ac:dyDescent="0.35">
      <c r="V77262" s="5" t="str">
        <f t="shared" si="1207"/>
        <v/>
      </c>
    </row>
    <row r="77263" spans="22:22" x14ac:dyDescent="0.35">
      <c r="V77263" s="5" t="str">
        <f t="shared" si="1207"/>
        <v/>
      </c>
    </row>
    <row r="77264" spans="22:22" x14ac:dyDescent="0.35">
      <c r="V77264" s="5" t="str">
        <f t="shared" si="1207"/>
        <v/>
      </c>
    </row>
    <row r="77265" spans="22:22" x14ac:dyDescent="0.35">
      <c r="V77265" s="5" t="str">
        <f t="shared" si="1207"/>
        <v/>
      </c>
    </row>
    <row r="77266" spans="22:22" x14ac:dyDescent="0.35">
      <c r="V77266" s="5" t="str">
        <f t="shared" si="1207"/>
        <v/>
      </c>
    </row>
    <row r="77267" spans="22:22" x14ac:dyDescent="0.35">
      <c r="V77267" s="5" t="str">
        <f t="shared" si="1207"/>
        <v/>
      </c>
    </row>
    <row r="77268" spans="22:22" x14ac:dyDescent="0.35">
      <c r="V77268" s="5" t="str">
        <f t="shared" si="1207"/>
        <v/>
      </c>
    </row>
    <row r="77269" spans="22:22" x14ac:dyDescent="0.35">
      <c r="V77269" s="5" t="str">
        <f t="shared" si="1207"/>
        <v/>
      </c>
    </row>
    <row r="77270" spans="22:22" x14ac:dyDescent="0.35">
      <c r="V77270" s="5" t="str">
        <f t="shared" si="1207"/>
        <v/>
      </c>
    </row>
    <row r="77271" spans="22:22" x14ac:dyDescent="0.35">
      <c r="V77271" s="5" t="str">
        <f t="shared" si="1207"/>
        <v/>
      </c>
    </row>
    <row r="77272" spans="22:22" x14ac:dyDescent="0.35">
      <c r="V77272" s="5" t="str">
        <f t="shared" si="1207"/>
        <v/>
      </c>
    </row>
    <row r="77273" spans="22:22" x14ac:dyDescent="0.35">
      <c r="V77273" s="5" t="str">
        <f t="shared" si="1207"/>
        <v/>
      </c>
    </row>
    <row r="77274" spans="22:22" x14ac:dyDescent="0.35">
      <c r="V77274" s="5" t="str">
        <f t="shared" si="1207"/>
        <v/>
      </c>
    </row>
    <row r="77275" spans="22:22" x14ac:dyDescent="0.35">
      <c r="V77275" s="5" t="str">
        <f t="shared" si="1207"/>
        <v/>
      </c>
    </row>
    <row r="77276" spans="22:22" x14ac:dyDescent="0.35">
      <c r="V77276" s="5" t="str">
        <f t="shared" si="1207"/>
        <v/>
      </c>
    </row>
    <row r="77277" spans="22:22" x14ac:dyDescent="0.35">
      <c r="V77277" s="5" t="str">
        <f t="shared" si="1207"/>
        <v/>
      </c>
    </row>
    <row r="77278" spans="22:22" x14ac:dyDescent="0.35">
      <c r="V77278" s="5" t="str">
        <f t="shared" si="1207"/>
        <v/>
      </c>
    </row>
    <row r="77279" spans="22:22" x14ac:dyDescent="0.35">
      <c r="V77279" s="5" t="str">
        <f t="shared" si="1207"/>
        <v/>
      </c>
    </row>
    <row r="77280" spans="22:22" x14ac:dyDescent="0.35">
      <c r="V77280" s="5" t="str">
        <f t="shared" si="1207"/>
        <v/>
      </c>
    </row>
    <row r="77281" spans="22:22" x14ac:dyDescent="0.35">
      <c r="V77281" s="5" t="str">
        <f t="shared" si="1207"/>
        <v/>
      </c>
    </row>
    <row r="77282" spans="22:22" x14ac:dyDescent="0.35">
      <c r="V77282" s="5" t="str">
        <f t="shared" si="1207"/>
        <v/>
      </c>
    </row>
    <row r="77283" spans="22:22" x14ac:dyDescent="0.35">
      <c r="V77283" s="5" t="str">
        <f t="shared" si="1207"/>
        <v/>
      </c>
    </row>
    <row r="77284" spans="22:22" x14ac:dyDescent="0.35">
      <c r="V77284" s="5" t="str">
        <f t="shared" si="1207"/>
        <v/>
      </c>
    </row>
    <row r="77285" spans="22:22" x14ac:dyDescent="0.35">
      <c r="V77285" s="5" t="str">
        <f t="shared" si="1207"/>
        <v/>
      </c>
    </row>
    <row r="77286" spans="22:22" x14ac:dyDescent="0.35">
      <c r="V77286" s="5" t="str">
        <f t="shared" si="1207"/>
        <v/>
      </c>
    </row>
    <row r="77287" spans="22:22" x14ac:dyDescent="0.35">
      <c r="V77287" s="5" t="str">
        <f t="shared" si="1207"/>
        <v/>
      </c>
    </row>
    <row r="77288" spans="22:22" x14ac:dyDescent="0.35">
      <c r="V77288" s="5" t="str">
        <f t="shared" si="1207"/>
        <v/>
      </c>
    </row>
    <row r="77289" spans="22:22" x14ac:dyDescent="0.35">
      <c r="V77289" s="5" t="str">
        <f t="shared" si="1207"/>
        <v/>
      </c>
    </row>
    <row r="77290" spans="22:22" x14ac:dyDescent="0.35">
      <c r="V77290" s="5" t="str">
        <f t="shared" si="1207"/>
        <v/>
      </c>
    </row>
    <row r="77291" spans="22:22" x14ac:dyDescent="0.35">
      <c r="V77291" s="5" t="str">
        <f t="shared" si="1207"/>
        <v/>
      </c>
    </row>
    <row r="77292" spans="22:22" x14ac:dyDescent="0.35">
      <c r="V77292" s="5" t="str">
        <f t="shared" si="1207"/>
        <v/>
      </c>
    </row>
    <row r="77293" spans="22:22" x14ac:dyDescent="0.35">
      <c r="V77293" s="5" t="str">
        <f t="shared" si="1207"/>
        <v/>
      </c>
    </row>
    <row r="77294" spans="22:22" x14ac:dyDescent="0.35">
      <c r="V77294" s="5" t="str">
        <f t="shared" si="1207"/>
        <v/>
      </c>
    </row>
    <row r="77295" spans="22:22" x14ac:dyDescent="0.35">
      <c r="V77295" s="5" t="str">
        <f t="shared" si="1207"/>
        <v/>
      </c>
    </row>
    <row r="77296" spans="22:22" x14ac:dyDescent="0.35">
      <c r="V77296" s="5" t="str">
        <f t="shared" si="1207"/>
        <v/>
      </c>
    </row>
    <row r="77297" spans="22:22" x14ac:dyDescent="0.35">
      <c r="V77297" s="5" t="str">
        <f t="shared" si="1207"/>
        <v/>
      </c>
    </row>
    <row r="77298" spans="22:22" x14ac:dyDescent="0.35">
      <c r="V77298" s="5" t="str">
        <f t="shared" si="1207"/>
        <v/>
      </c>
    </row>
    <row r="77299" spans="22:22" x14ac:dyDescent="0.35">
      <c r="V77299" s="5" t="str">
        <f t="shared" si="1207"/>
        <v/>
      </c>
    </row>
    <row r="77300" spans="22:22" x14ac:dyDescent="0.35">
      <c r="V77300" s="5" t="str">
        <f t="shared" si="1207"/>
        <v/>
      </c>
    </row>
    <row r="77301" spans="22:22" x14ac:dyDescent="0.35">
      <c r="V77301" s="5" t="str">
        <f t="shared" si="1207"/>
        <v/>
      </c>
    </row>
    <row r="77302" spans="22:22" x14ac:dyDescent="0.35">
      <c r="V77302" s="5" t="str">
        <f t="shared" si="1207"/>
        <v/>
      </c>
    </row>
    <row r="77303" spans="22:22" x14ac:dyDescent="0.35">
      <c r="V77303" s="5" t="str">
        <f t="shared" si="1207"/>
        <v/>
      </c>
    </row>
    <row r="77304" spans="22:22" x14ac:dyDescent="0.35">
      <c r="V77304" s="5" t="str">
        <f t="shared" si="1207"/>
        <v/>
      </c>
    </row>
    <row r="77305" spans="22:22" x14ac:dyDescent="0.35">
      <c r="V77305" s="5" t="str">
        <f t="shared" si="1207"/>
        <v/>
      </c>
    </row>
    <row r="77306" spans="22:22" x14ac:dyDescent="0.35">
      <c r="V77306" s="5" t="str">
        <f t="shared" si="1207"/>
        <v/>
      </c>
    </row>
    <row r="77307" spans="22:22" x14ac:dyDescent="0.35">
      <c r="V77307" s="5" t="str">
        <f t="shared" si="1207"/>
        <v/>
      </c>
    </row>
    <row r="77308" spans="22:22" x14ac:dyDescent="0.35">
      <c r="V77308" s="5" t="str">
        <f t="shared" si="1207"/>
        <v/>
      </c>
    </row>
    <row r="77309" spans="22:22" x14ac:dyDescent="0.35">
      <c r="V77309" s="5" t="str">
        <f t="shared" si="1207"/>
        <v/>
      </c>
    </row>
    <row r="77310" spans="22:22" x14ac:dyDescent="0.35">
      <c r="V77310" s="5" t="str">
        <f t="shared" si="1207"/>
        <v/>
      </c>
    </row>
    <row r="77311" spans="22:22" x14ac:dyDescent="0.35">
      <c r="V77311" s="5" t="str">
        <f t="shared" si="1207"/>
        <v/>
      </c>
    </row>
    <row r="77312" spans="22:22" x14ac:dyDescent="0.35">
      <c r="V77312" s="5" t="str">
        <f t="shared" si="1207"/>
        <v/>
      </c>
    </row>
    <row r="77313" spans="22:22" x14ac:dyDescent="0.35">
      <c r="V77313" s="5" t="str">
        <f t="shared" si="1207"/>
        <v/>
      </c>
    </row>
    <row r="77314" spans="22:22" x14ac:dyDescent="0.35">
      <c r="V77314" s="5" t="str">
        <f t="shared" ref="V77314:V77377" si="1208">TRIM(CLEAN(SUBSTITUTE(A77314,CHAR(160)," ")))</f>
        <v/>
      </c>
    </row>
    <row r="77315" spans="22:22" x14ac:dyDescent="0.35">
      <c r="V77315" s="5" t="str">
        <f t="shared" si="1208"/>
        <v/>
      </c>
    </row>
    <row r="77316" spans="22:22" x14ac:dyDescent="0.35">
      <c r="V77316" s="5" t="str">
        <f t="shared" si="1208"/>
        <v/>
      </c>
    </row>
    <row r="77317" spans="22:22" x14ac:dyDescent="0.35">
      <c r="V77317" s="5" t="str">
        <f t="shared" si="1208"/>
        <v/>
      </c>
    </row>
    <row r="77318" spans="22:22" x14ac:dyDescent="0.35">
      <c r="V77318" s="5" t="str">
        <f t="shared" si="1208"/>
        <v/>
      </c>
    </row>
    <row r="77319" spans="22:22" x14ac:dyDescent="0.35">
      <c r="V77319" s="5" t="str">
        <f t="shared" si="1208"/>
        <v/>
      </c>
    </row>
    <row r="77320" spans="22:22" x14ac:dyDescent="0.35">
      <c r="V77320" s="5" t="str">
        <f t="shared" si="1208"/>
        <v/>
      </c>
    </row>
    <row r="77321" spans="22:22" x14ac:dyDescent="0.35">
      <c r="V77321" s="5" t="str">
        <f t="shared" si="1208"/>
        <v/>
      </c>
    </row>
    <row r="77322" spans="22:22" x14ac:dyDescent="0.35">
      <c r="V77322" s="5" t="str">
        <f t="shared" si="1208"/>
        <v/>
      </c>
    </row>
    <row r="77323" spans="22:22" x14ac:dyDescent="0.35">
      <c r="V77323" s="5" t="str">
        <f t="shared" si="1208"/>
        <v/>
      </c>
    </row>
    <row r="77324" spans="22:22" x14ac:dyDescent="0.35">
      <c r="V77324" s="5" t="str">
        <f t="shared" si="1208"/>
        <v/>
      </c>
    </row>
    <row r="77325" spans="22:22" x14ac:dyDescent="0.35">
      <c r="V77325" s="5" t="str">
        <f t="shared" si="1208"/>
        <v/>
      </c>
    </row>
    <row r="77326" spans="22:22" x14ac:dyDescent="0.35">
      <c r="V77326" s="5" t="str">
        <f t="shared" si="1208"/>
        <v/>
      </c>
    </row>
    <row r="77327" spans="22:22" x14ac:dyDescent="0.35">
      <c r="V77327" s="5" t="str">
        <f t="shared" si="1208"/>
        <v/>
      </c>
    </row>
    <row r="77328" spans="22:22" x14ac:dyDescent="0.35">
      <c r="V77328" s="5" t="str">
        <f t="shared" si="1208"/>
        <v/>
      </c>
    </row>
    <row r="77329" spans="22:22" x14ac:dyDescent="0.35">
      <c r="V77329" s="5" t="str">
        <f t="shared" si="1208"/>
        <v/>
      </c>
    </row>
    <row r="77330" spans="22:22" x14ac:dyDescent="0.35">
      <c r="V77330" s="5" t="str">
        <f t="shared" si="1208"/>
        <v/>
      </c>
    </row>
    <row r="77331" spans="22:22" x14ac:dyDescent="0.35">
      <c r="V77331" s="5" t="str">
        <f t="shared" si="1208"/>
        <v/>
      </c>
    </row>
    <row r="77332" spans="22:22" x14ac:dyDescent="0.35">
      <c r="V77332" s="5" t="str">
        <f t="shared" si="1208"/>
        <v/>
      </c>
    </row>
    <row r="77333" spans="22:22" x14ac:dyDescent="0.35">
      <c r="V77333" s="5" t="str">
        <f t="shared" si="1208"/>
        <v/>
      </c>
    </row>
    <row r="77334" spans="22:22" x14ac:dyDescent="0.35">
      <c r="V77334" s="5" t="str">
        <f t="shared" si="1208"/>
        <v/>
      </c>
    </row>
    <row r="77335" spans="22:22" x14ac:dyDescent="0.35">
      <c r="V77335" s="5" t="str">
        <f t="shared" si="1208"/>
        <v/>
      </c>
    </row>
    <row r="77336" spans="22:22" x14ac:dyDescent="0.35">
      <c r="V77336" s="5" t="str">
        <f t="shared" si="1208"/>
        <v/>
      </c>
    </row>
    <row r="77337" spans="22:22" x14ac:dyDescent="0.35">
      <c r="V77337" s="5" t="str">
        <f t="shared" si="1208"/>
        <v/>
      </c>
    </row>
    <row r="77338" spans="22:22" x14ac:dyDescent="0.35">
      <c r="V77338" s="5" t="str">
        <f t="shared" si="1208"/>
        <v/>
      </c>
    </row>
    <row r="77339" spans="22:22" x14ac:dyDescent="0.35">
      <c r="V77339" s="5" t="str">
        <f t="shared" si="1208"/>
        <v/>
      </c>
    </row>
    <row r="77340" spans="22:22" x14ac:dyDescent="0.35">
      <c r="V77340" s="5" t="str">
        <f t="shared" si="1208"/>
        <v/>
      </c>
    </row>
    <row r="77341" spans="22:22" x14ac:dyDescent="0.35">
      <c r="V77341" s="5" t="str">
        <f t="shared" si="1208"/>
        <v/>
      </c>
    </row>
    <row r="77342" spans="22:22" x14ac:dyDescent="0.35">
      <c r="V77342" s="5" t="str">
        <f t="shared" si="1208"/>
        <v/>
      </c>
    </row>
    <row r="77343" spans="22:22" x14ac:dyDescent="0.35">
      <c r="V77343" s="5" t="str">
        <f t="shared" si="1208"/>
        <v/>
      </c>
    </row>
    <row r="77344" spans="22:22" x14ac:dyDescent="0.35">
      <c r="V77344" s="5" t="str">
        <f t="shared" si="1208"/>
        <v/>
      </c>
    </row>
    <row r="77345" spans="22:22" x14ac:dyDescent="0.35">
      <c r="V77345" s="5" t="str">
        <f t="shared" si="1208"/>
        <v/>
      </c>
    </row>
    <row r="77346" spans="22:22" x14ac:dyDescent="0.35">
      <c r="V77346" s="5" t="str">
        <f t="shared" si="1208"/>
        <v/>
      </c>
    </row>
    <row r="77347" spans="22:22" x14ac:dyDescent="0.35">
      <c r="V77347" s="5" t="str">
        <f t="shared" si="1208"/>
        <v/>
      </c>
    </row>
    <row r="77348" spans="22:22" x14ac:dyDescent="0.35">
      <c r="V77348" s="5" t="str">
        <f t="shared" si="1208"/>
        <v/>
      </c>
    </row>
    <row r="77349" spans="22:22" x14ac:dyDescent="0.35">
      <c r="V77349" s="5" t="str">
        <f t="shared" si="1208"/>
        <v/>
      </c>
    </row>
    <row r="77350" spans="22:22" x14ac:dyDescent="0.35">
      <c r="V77350" s="5" t="str">
        <f t="shared" si="1208"/>
        <v/>
      </c>
    </row>
    <row r="77351" spans="22:22" x14ac:dyDescent="0.35">
      <c r="V77351" s="5" t="str">
        <f t="shared" si="1208"/>
        <v/>
      </c>
    </row>
    <row r="77352" spans="22:22" x14ac:dyDescent="0.35">
      <c r="V77352" s="5" t="str">
        <f t="shared" si="1208"/>
        <v/>
      </c>
    </row>
    <row r="77353" spans="22:22" x14ac:dyDescent="0.35">
      <c r="V77353" s="5" t="str">
        <f t="shared" si="1208"/>
        <v/>
      </c>
    </row>
    <row r="77354" spans="22:22" x14ac:dyDescent="0.35">
      <c r="V77354" s="5" t="str">
        <f t="shared" si="1208"/>
        <v/>
      </c>
    </row>
    <row r="77355" spans="22:22" x14ac:dyDescent="0.35">
      <c r="V77355" s="5" t="str">
        <f t="shared" si="1208"/>
        <v/>
      </c>
    </row>
    <row r="77356" spans="22:22" x14ac:dyDescent="0.35">
      <c r="V77356" s="5" t="str">
        <f t="shared" si="1208"/>
        <v/>
      </c>
    </row>
    <row r="77357" spans="22:22" x14ac:dyDescent="0.35">
      <c r="V77357" s="5" t="str">
        <f t="shared" si="1208"/>
        <v/>
      </c>
    </row>
    <row r="77358" spans="22:22" x14ac:dyDescent="0.35">
      <c r="V77358" s="5" t="str">
        <f t="shared" si="1208"/>
        <v/>
      </c>
    </row>
    <row r="77359" spans="22:22" x14ac:dyDescent="0.35">
      <c r="V77359" s="5" t="str">
        <f t="shared" si="1208"/>
        <v/>
      </c>
    </row>
    <row r="77360" spans="22:22" x14ac:dyDescent="0.35">
      <c r="V77360" s="5" t="str">
        <f t="shared" si="1208"/>
        <v/>
      </c>
    </row>
    <row r="77361" spans="22:22" x14ac:dyDescent="0.35">
      <c r="V77361" s="5" t="str">
        <f t="shared" si="1208"/>
        <v/>
      </c>
    </row>
    <row r="77362" spans="22:22" x14ac:dyDescent="0.35">
      <c r="V77362" s="5" t="str">
        <f t="shared" si="1208"/>
        <v/>
      </c>
    </row>
    <row r="77363" spans="22:22" x14ac:dyDescent="0.35">
      <c r="V77363" s="5" t="str">
        <f t="shared" si="1208"/>
        <v/>
      </c>
    </row>
    <row r="77364" spans="22:22" x14ac:dyDescent="0.35">
      <c r="V77364" s="5" t="str">
        <f t="shared" si="1208"/>
        <v/>
      </c>
    </row>
    <row r="77365" spans="22:22" x14ac:dyDescent="0.35">
      <c r="V77365" s="5" t="str">
        <f t="shared" si="1208"/>
        <v/>
      </c>
    </row>
    <row r="77366" spans="22:22" x14ac:dyDescent="0.35">
      <c r="V77366" s="5" t="str">
        <f t="shared" si="1208"/>
        <v/>
      </c>
    </row>
    <row r="77367" spans="22:22" x14ac:dyDescent="0.35">
      <c r="V77367" s="5" t="str">
        <f t="shared" si="1208"/>
        <v/>
      </c>
    </row>
    <row r="77368" spans="22:22" x14ac:dyDescent="0.35">
      <c r="V77368" s="5" t="str">
        <f t="shared" si="1208"/>
        <v/>
      </c>
    </row>
    <row r="77369" spans="22:22" x14ac:dyDescent="0.35">
      <c r="V77369" s="5" t="str">
        <f t="shared" si="1208"/>
        <v/>
      </c>
    </row>
    <row r="77370" spans="22:22" x14ac:dyDescent="0.35">
      <c r="V77370" s="5" t="str">
        <f t="shared" si="1208"/>
        <v/>
      </c>
    </row>
    <row r="77371" spans="22:22" x14ac:dyDescent="0.35">
      <c r="V77371" s="5" t="str">
        <f t="shared" si="1208"/>
        <v/>
      </c>
    </row>
    <row r="77372" spans="22:22" x14ac:dyDescent="0.35">
      <c r="V77372" s="5" t="str">
        <f t="shared" si="1208"/>
        <v/>
      </c>
    </row>
    <row r="77373" spans="22:22" x14ac:dyDescent="0.35">
      <c r="V77373" s="5" t="str">
        <f t="shared" si="1208"/>
        <v/>
      </c>
    </row>
    <row r="77374" spans="22:22" x14ac:dyDescent="0.35">
      <c r="V77374" s="5" t="str">
        <f t="shared" si="1208"/>
        <v/>
      </c>
    </row>
    <row r="77375" spans="22:22" x14ac:dyDescent="0.35">
      <c r="V77375" s="5" t="str">
        <f t="shared" si="1208"/>
        <v/>
      </c>
    </row>
    <row r="77376" spans="22:22" x14ac:dyDescent="0.35">
      <c r="V77376" s="5" t="str">
        <f t="shared" si="1208"/>
        <v/>
      </c>
    </row>
    <row r="77377" spans="22:22" x14ac:dyDescent="0.35">
      <c r="V77377" s="5" t="str">
        <f t="shared" si="1208"/>
        <v/>
      </c>
    </row>
    <row r="77378" spans="22:22" x14ac:dyDescent="0.35">
      <c r="V77378" s="5" t="str">
        <f t="shared" ref="V77378:V77441" si="1209">TRIM(CLEAN(SUBSTITUTE(A77378,CHAR(160)," ")))</f>
        <v/>
      </c>
    </row>
    <row r="77379" spans="22:22" x14ac:dyDescent="0.35">
      <c r="V77379" s="5" t="str">
        <f t="shared" si="1209"/>
        <v/>
      </c>
    </row>
    <row r="77380" spans="22:22" x14ac:dyDescent="0.35">
      <c r="V77380" s="5" t="str">
        <f t="shared" si="1209"/>
        <v/>
      </c>
    </row>
    <row r="77381" spans="22:22" x14ac:dyDescent="0.35">
      <c r="V77381" s="5" t="str">
        <f t="shared" si="1209"/>
        <v/>
      </c>
    </row>
    <row r="77382" spans="22:22" x14ac:dyDescent="0.35">
      <c r="V77382" s="5" t="str">
        <f t="shared" si="1209"/>
        <v/>
      </c>
    </row>
    <row r="77383" spans="22:22" x14ac:dyDescent="0.35">
      <c r="V77383" s="5" t="str">
        <f t="shared" si="1209"/>
        <v/>
      </c>
    </row>
    <row r="77384" spans="22:22" x14ac:dyDescent="0.35">
      <c r="V77384" s="5" t="str">
        <f t="shared" si="1209"/>
        <v/>
      </c>
    </row>
    <row r="77385" spans="22:22" x14ac:dyDescent="0.35">
      <c r="V77385" s="5" t="str">
        <f t="shared" si="1209"/>
        <v/>
      </c>
    </row>
    <row r="77386" spans="22:22" x14ac:dyDescent="0.35">
      <c r="V77386" s="5" t="str">
        <f t="shared" si="1209"/>
        <v/>
      </c>
    </row>
    <row r="77387" spans="22:22" x14ac:dyDescent="0.35">
      <c r="V77387" s="5" t="str">
        <f t="shared" si="1209"/>
        <v/>
      </c>
    </row>
    <row r="77388" spans="22:22" x14ac:dyDescent="0.35">
      <c r="V77388" s="5" t="str">
        <f t="shared" si="1209"/>
        <v/>
      </c>
    </row>
    <row r="77389" spans="22:22" x14ac:dyDescent="0.35">
      <c r="V77389" s="5" t="str">
        <f t="shared" si="1209"/>
        <v/>
      </c>
    </row>
    <row r="77390" spans="22:22" x14ac:dyDescent="0.35">
      <c r="V77390" s="5" t="str">
        <f t="shared" si="1209"/>
        <v/>
      </c>
    </row>
    <row r="77391" spans="22:22" x14ac:dyDescent="0.35">
      <c r="V77391" s="5" t="str">
        <f t="shared" si="1209"/>
        <v/>
      </c>
    </row>
    <row r="77392" spans="22:22" x14ac:dyDescent="0.35">
      <c r="V77392" s="5" t="str">
        <f t="shared" si="1209"/>
        <v/>
      </c>
    </row>
    <row r="77393" spans="22:22" x14ac:dyDescent="0.35">
      <c r="V77393" s="5" t="str">
        <f t="shared" si="1209"/>
        <v/>
      </c>
    </row>
    <row r="77394" spans="22:22" x14ac:dyDescent="0.35">
      <c r="V77394" s="5" t="str">
        <f t="shared" si="1209"/>
        <v/>
      </c>
    </row>
    <row r="77395" spans="22:22" x14ac:dyDescent="0.35">
      <c r="V77395" s="5" t="str">
        <f t="shared" si="1209"/>
        <v/>
      </c>
    </row>
    <row r="77396" spans="22:22" x14ac:dyDescent="0.35">
      <c r="V77396" s="5" t="str">
        <f t="shared" si="1209"/>
        <v/>
      </c>
    </row>
    <row r="77397" spans="22:22" x14ac:dyDescent="0.35">
      <c r="V77397" s="5" t="str">
        <f t="shared" si="1209"/>
        <v/>
      </c>
    </row>
    <row r="77398" spans="22:22" x14ac:dyDescent="0.35">
      <c r="V77398" s="5" t="str">
        <f t="shared" si="1209"/>
        <v/>
      </c>
    </row>
    <row r="77399" spans="22:22" x14ac:dyDescent="0.35">
      <c r="V77399" s="5" t="str">
        <f t="shared" si="1209"/>
        <v/>
      </c>
    </row>
    <row r="77400" spans="22:22" x14ac:dyDescent="0.35">
      <c r="V77400" s="5" t="str">
        <f t="shared" si="1209"/>
        <v/>
      </c>
    </row>
    <row r="77401" spans="22:22" x14ac:dyDescent="0.35">
      <c r="V77401" s="5" t="str">
        <f t="shared" si="1209"/>
        <v/>
      </c>
    </row>
    <row r="77402" spans="22:22" x14ac:dyDescent="0.35">
      <c r="V77402" s="5" t="str">
        <f t="shared" si="1209"/>
        <v/>
      </c>
    </row>
    <row r="77403" spans="22:22" x14ac:dyDescent="0.35">
      <c r="V77403" s="5" t="str">
        <f t="shared" si="1209"/>
        <v/>
      </c>
    </row>
    <row r="77404" spans="22:22" x14ac:dyDescent="0.35">
      <c r="V77404" s="5" t="str">
        <f t="shared" si="1209"/>
        <v/>
      </c>
    </row>
    <row r="77405" spans="22:22" x14ac:dyDescent="0.35">
      <c r="V77405" s="5" t="str">
        <f t="shared" si="1209"/>
        <v/>
      </c>
    </row>
    <row r="77406" spans="22:22" x14ac:dyDescent="0.35">
      <c r="V77406" s="5" t="str">
        <f t="shared" si="1209"/>
        <v/>
      </c>
    </row>
    <row r="77407" spans="22:22" x14ac:dyDescent="0.35">
      <c r="V77407" s="5" t="str">
        <f t="shared" si="1209"/>
        <v/>
      </c>
    </row>
    <row r="77408" spans="22:22" x14ac:dyDescent="0.35">
      <c r="V77408" s="5" t="str">
        <f t="shared" si="1209"/>
        <v/>
      </c>
    </row>
    <row r="77409" spans="22:22" x14ac:dyDescent="0.35">
      <c r="V77409" s="5" t="str">
        <f t="shared" si="1209"/>
        <v/>
      </c>
    </row>
    <row r="77410" spans="22:22" x14ac:dyDescent="0.35">
      <c r="V77410" s="5" t="str">
        <f t="shared" si="1209"/>
        <v/>
      </c>
    </row>
    <row r="77411" spans="22:22" x14ac:dyDescent="0.35">
      <c r="V77411" s="5" t="str">
        <f t="shared" si="1209"/>
        <v/>
      </c>
    </row>
    <row r="77412" spans="22:22" x14ac:dyDescent="0.35">
      <c r="V77412" s="5" t="str">
        <f t="shared" si="1209"/>
        <v/>
      </c>
    </row>
    <row r="77413" spans="22:22" x14ac:dyDescent="0.35">
      <c r="V77413" s="5" t="str">
        <f t="shared" si="1209"/>
        <v/>
      </c>
    </row>
    <row r="77414" spans="22:22" x14ac:dyDescent="0.35">
      <c r="V77414" s="5" t="str">
        <f t="shared" si="1209"/>
        <v/>
      </c>
    </row>
    <row r="77415" spans="22:22" x14ac:dyDescent="0.35">
      <c r="V77415" s="5" t="str">
        <f t="shared" si="1209"/>
        <v/>
      </c>
    </row>
    <row r="77416" spans="22:22" x14ac:dyDescent="0.35">
      <c r="V77416" s="5" t="str">
        <f t="shared" si="1209"/>
        <v/>
      </c>
    </row>
    <row r="77417" spans="22:22" x14ac:dyDescent="0.35">
      <c r="V77417" s="5" t="str">
        <f t="shared" si="1209"/>
        <v/>
      </c>
    </row>
    <row r="77418" spans="22:22" x14ac:dyDescent="0.35">
      <c r="V77418" s="5" t="str">
        <f t="shared" si="1209"/>
        <v/>
      </c>
    </row>
    <row r="77419" spans="22:22" x14ac:dyDescent="0.35">
      <c r="V77419" s="5" t="str">
        <f t="shared" si="1209"/>
        <v/>
      </c>
    </row>
    <row r="77420" spans="22:22" x14ac:dyDescent="0.35">
      <c r="V77420" s="5" t="str">
        <f t="shared" si="1209"/>
        <v/>
      </c>
    </row>
    <row r="77421" spans="22:22" x14ac:dyDescent="0.35">
      <c r="V77421" s="5" t="str">
        <f t="shared" si="1209"/>
        <v/>
      </c>
    </row>
    <row r="77422" spans="22:22" x14ac:dyDescent="0.35">
      <c r="V77422" s="5" t="str">
        <f t="shared" si="1209"/>
        <v/>
      </c>
    </row>
    <row r="77423" spans="22:22" x14ac:dyDescent="0.35">
      <c r="V77423" s="5" t="str">
        <f t="shared" si="1209"/>
        <v/>
      </c>
    </row>
    <row r="77424" spans="22:22" x14ac:dyDescent="0.35">
      <c r="V77424" s="5" t="str">
        <f t="shared" si="1209"/>
        <v/>
      </c>
    </row>
    <row r="77425" spans="22:22" x14ac:dyDescent="0.35">
      <c r="V77425" s="5" t="str">
        <f t="shared" si="1209"/>
        <v/>
      </c>
    </row>
    <row r="77426" spans="22:22" x14ac:dyDescent="0.35">
      <c r="V77426" s="5" t="str">
        <f t="shared" si="1209"/>
        <v/>
      </c>
    </row>
    <row r="77427" spans="22:22" x14ac:dyDescent="0.35">
      <c r="V77427" s="5" t="str">
        <f t="shared" si="1209"/>
        <v/>
      </c>
    </row>
    <row r="77428" spans="22:22" x14ac:dyDescent="0.35">
      <c r="V77428" s="5" t="str">
        <f t="shared" si="1209"/>
        <v/>
      </c>
    </row>
    <row r="77429" spans="22:22" x14ac:dyDescent="0.35">
      <c r="V77429" s="5" t="str">
        <f t="shared" si="1209"/>
        <v/>
      </c>
    </row>
    <row r="77430" spans="22:22" x14ac:dyDescent="0.35">
      <c r="V77430" s="5" t="str">
        <f t="shared" si="1209"/>
        <v/>
      </c>
    </row>
    <row r="77431" spans="22:22" x14ac:dyDescent="0.35">
      <c r="V77431" s="5" t="str">
        <f t="shared" si="1209"/>
        <v/>
      </c>
    </row>
    <row r="77432" spans="22:22" x14ac:dyDescent="0.35">
      <c r="V77432" s="5" t="str">
        <f t="shared" si="1209"/>
        <v/>
      </c>
    </row>
    <row r="77433" spans="22:22" x14ac:dyDescent="0.35">
      <c r="V77433" s="5" t="str">
        <f t="shared" si="1209"/>
        <v/>
      </c>
    </row>
    <row r="77434" spans="22:22" x14ac:dyDescent="0.35">
      <c r="V77434" s="5" t="str">
        <f t="shared" si="1209"/>
        <v/>
      </c>
    </row>
    <row r="77435" spans="22:22" x14ac:dyDescent="0.35">
      <c r="V77435" s="5" t="str">
        <f t="shared" si="1209"/>
        <v/>
      </c>
    </row>
    <row r="77436" spans="22:22" x14ac:dyDescent="0.35">
      <c r="V77436" s="5" t="str">
        <f t="shared" si="1209"/>
        <v/>
      </c>
    </row>
    <row r="77437" spans="22:22" x14ac:dyDescent="0.35">
      <c r="V77437" s="5" t="str">
        <f t="shared" si="1209"/>
        <v/>
      </c>
    </row>
    <row r="77438" spans="22:22" x14ac:dyDescent="0.35">
      <c r="V77438" s="5" t="str">
        <f t="shared" si="1209"/>
        <v/>
      </c>
    </row>
    <row r="77439" spans="22:22" x14ac:dyDescent="0.35">
      <c r="V77439" s="5" t="str">
        <f t="shared" si="1209"/>
        <v/>
      </c>
    </row>
    <row r="77440" spans="22:22" x14ac:dyDescent="0.35">
      <c r="V77440" s="5" t="str">
        <f t="shared" si="1209"/>
        <v/>
      </c>
    </row>
    <row r="77441" spans="22:22" x14ac:dyDescent="0.35">
      <c r="V77441" s="5" t="str">
        <f t="shared" si="1209"/>
        <v/>
      </c>
    </row>
    <row r="77442" spans="22:22" x14ac:dyDescent="0.35">
      <c r="V77442" s="5" t="str">
        <f t="shared" ref="V77442:V77505" si="1210">TRIM(CLEAN(SUBSTITUTE(A77442,CHAR(160)," ")))</f>
        <v/>
      </c>
    </row>
    <row r="77443" spans="22:22" x14ac:dyDescent="0.35">
      <c r="V77443" s="5" t="str">
        <f t="shared" si="1210"/>
        <v/>
      </c>
    </row>
    <row r="77444" spans="22:22" x14ac:dyDescent="0.35">
      <c r="V77444" s="5" t="str">
        <f t="shared" si="1210"/>
        <v/>
      </c>
    </row>
    <row r="77445" spans="22:22" x14ac:dyDescent="0.35">
      <c r="V77445" s="5" t="str">
        <f t="shared" si="1210"/>
        <v/>
      </c>
    </row>
    <row r="77446" spans="22:22" x14ac:dyDescent="0.35">
      <c r="V77446" s="5" t="str">
        <f t="shared" si="1210"/>
        <v/>
      </c>
    </row>
    <row r="77447" spans="22:22" x14ac:dyDescent="0.35">
      <c r="V77447" s="5" t="str">
        <f t="shared" si="1210"/>
        <v/>
      </c>
    </row>
    <row r="77448" spans="22:22" x14ac:dyDescent="0.35">
      <c r="V77448" s="5" t="str">
        <f t="shared" si="1210"/>
        <v/>
      </c>
    </row>
    <row r="77449" spans="22:22" x14ac:dyDescent="0.35">
      <c r="V77449" s="5" t="str">
        <f t="shared" si="1210"/>
        <v/>
      </c>
    </row>
    <row r="77450" spans="22:22" x14ac:dyDescent="0.35">
      <c r="V77450" s="5" t="str">
        <f t="shared" si="1210"/>
        <v/>
      </c>
    </row>
    <row r="77451" spans="22:22" x14ac:dyDescent="0.35">
      <c r="V77451" s="5" t="str">
        <f t="shared" si="1210"/>
        <v/>
      </c>
    </row>
    <row r="77452" spans="22:22" x14ac:dyDescent="0.35">
      <c r="V77452" s="5" t="str">
        <f t="shared" si="1210"/>
        <v/>
      </c>
    </row>
    <row r="77453" spans="22:22" x14ac:dyDescent="0.35">
      <c r="V77453" s="5" t="str">
        <f t="shared" si="1210"/>
        <v/>
      </c>
    </row>
    <row r="77454" spans="22:22" x14ac:dyDescent="0.35">
      <c r="V77454" s="5" t="str">
        <f t="shared" si="1210"/>
        <v/>
      </c>
    </row>
    <row r="77455" spans="22:22" x14ac:dyDescent="0.35">
      <c r="V77455" s="5" t="str">
        <f t="shared" si="1210"/>
        <v/>
      </c>
    </row>
    <row r="77456" spans="22:22" x14ac:dyDescent="0.35">
      <c r="V77456" s="5" t="str">
        <f t="shared" si="1210"/>
        <v/>
      </c>
    </row>
    <row r="77457" spans="22:22" x14ac:dyDescent="0.35">
      <c r="V77457" s="5" t="str">
        <f t="shared" si="1210"/>
        <v/>
      </c>
    </row>
    <row r="77458" spans="22:22" x14ac:dyDescent="0.35">
      <c r="V77458" s="5" t="str">
        <f t="shared" si="1210"/>
        <v/>
      </c>
    </row>
    <row r="77459" spans="22:22" x14ac:dyDescent="0.35">
      <c r="V77459" s="5" t="str">
        <f t="shared" si="1210"/>
        <v/>
      </c>
    </row>
    <row r="77460" spans="22:22" x14ac:dyDescent="0.35">
      <c r="V77460" s="5" t="str">
        <f t="shared" si="1210"/>
        <v/>
      </c>
    </row>
    <row r="77461" spans="22:22" x14ac:dyDescent="0.35">
      <c r="V77461" s="5" t="str">
        <f t="shared" si="1210"/>
        <v/>
      </c>
    </row>
    <row r="77462" spans="22:22" x14ac:dyDescent="0.35">
      <c r="V77462" s="5" t="str">
        <f t="shared" si="1210"/>
        <v/>
      </c>
    </row>
    <row r="77463" spans="22:22" x14ac:dyDescent="0.35">
      <c r="V77463" s="5" t="str">
        <f t="shared" si="1210"/>
        <v/>
      </c>
    </row>
    <row r="77464" spans="22:22" x14ac:dyDescent="0.35">
      <c r="V77464" s="5" t="str">
        <f t="shared" si="1210"/>
        <v/>
      </c>
    </row>
    <row r="77465" spans="22:22" x14ac:dyDescent="0.35">
      <c r="V77465" s="5" t="str">
        <f t="shared" si="1210"/>
        <v/>
      </c>
    </row>
    <row r="77466" spans="22:22" x14ac:dyDescent="0.35">
      <c r="V77466" s="5" t="str">
        <f t="shared" si="1210"/>
        <v/>
      </c>
    </row>
    <row r="77467" spans="22:22" x14ac:dyDescent="0.35">
      <c r="V77467" s="5" t="str">
        <f t="shared" si="1210"/>
        <v/>
      </c>
    </row>
    <row r="77468" spans="22:22" x14ac:dyDescent="0.35">
      <c r="V77468" s="5" t="str">
        <f t="shared" si="1210"/>
        <v/>
      </c>
    </row>
    <row r="77469" spans="22:22" x14ac:dyDescent="0.35">
      <c r="V77469" s="5" t="str">
        <f t="shared" si="1210"/>
        <v/>
      </c>
    </row>
    <row r="77470" spans="22:22" x14ac:dyDescent="0.35">
      <c r="V77470" s="5" t="str">
        <f t="shared" si="1210"/>
        <v/>
      </c>
    </row>
    <row r="77471" spans="22:22" x14ac:dyDescent="0.35">
      <c r="V77471" s="5" t="str">
        <f t="shared" si="1210"/>
        <v/>
      </c>
    </row>
    <row r="77472" spans="22:22" x14ac:dyDescent="0.35">
      <c r="V77472" s="5" t="str">
        <f t="shared" si="1210"/>
        <v/>
      </c>
    </row>
    <row r="77473" spans="22:22" x14ac:dyDescent="0.35">
      <c r="V77473" s="5" t="str">
        <f t="shared" si="1210"/>
        <v/>
      </c>
    </row>
    <row r="77474" spans="22:22" x14ac:dyDescent="0.35">
      <c r="V77474" s="5" t="str">
        <f t="shared" si="1210"/>
        <v/>
      </c>
    </row>
    <row r="77475" spans="22:22" x14ac:dyDescent="0.35">
      <c r="V77475" s="5" t="str">
        <f t="shared" si="1210"/>
        <v/>
      </c>
    </row>
    <row r="77476" spans="22:22" x14ac:dyDescent="0.35">
      <c r="V77476" s="5" t="str">
        <f t="shared" si="1210"/>
        <v/>
      </c>
    </row>
    <row r="77477" spans="22:22" x14ac:dyDescent="0.35">
      <c r="V77477" s="5" t="str">
        <f t="shared" si="1210"/>
        <v/>
      </c>
    </row>
    <row r="77478" spans="22:22" x14ac:dyDescent="0.35">
      <c r="V77478" s="5" t="str">
        <f t="shared" si="1210"/>
        <v/>
      </c>
    </row>
    <row r="77479" spans="22:22" x14ac:dyDescent="0.35">
      <c r="V77479" s="5" t="str">
        <f t="shared" si="1210"/>
        <v/>
      </c>
    </row>
    <row r="77480" spans="22:22" x14ac:dyDescent="0.35">
      <c r="V77480" s="5" t="str">
        <f t="shared" si="1210"/>
        <v/>
      </c>
    </row>
    <row r="77481" spans="22:22" x14ac:dyDescent="0.35">
      <c r="V77481" s="5" t="str">
        <f t="shared" si="1210"/>
        <v/>
      </c>
    </row>
    <row r="77482" spans="22:22" x14ac:dyDescent="0.35">
      <c r="V77482" s="5" t="str">
        <f t="shared" si="1210"/>
        <v/>
      </c>
    </row>
    <row r="77483" spans="22:22" x14ac:dyDescent="0.35">
      <c r="V77483" s="5" t="str">
        <f t="shared" si="1210"/>
        <v/>
      </c>
    </row>
    <row r="77484" spans="22:22" x14ac:dyDescent="0.35">
      <c r="V77484" s="5" t="str">
        <f t="shared" si="1210"/>
        <v/>
      </c>
    </row>
    <row r="77485" spans="22:22" x14ac:dyDescent="0.35">
      <c r="V77485" s="5" t="str">
        <f t="shared" si="1210"/>
        <v/>
      </c>
    </row>
    <row r="77486" spans="22:22" x14ac:dyDescent="0.35">
      <c r="V77486" s="5" t="str">
        <f t="shared" si="1210"/>
        <v/>
      </c>
    </row>
    <row r="77487" spans="22:22" x14ac:dyDescent="0.35">
      <c r="V77487" s="5" t="str">
        <f t="shared" si="1210"/>
        <v/>
      </c>
    </row>
    <row r="77488" spans="22:22" x14ac:dyDescent="0.35">
      <c r="V77488" s="5" t="str">
        <f t="shared" si="1210"/>
        <v/>
      </c>
    </row>
    <row r="77489" spans="22:22" x14ac:dyDescent="0.35">
      <c r="V77489" s="5" t="str">
        <f t="shared" si="1210"/>
        <v/>
      </c>
    </row>
    <row r="77490" spans="22:22" x14ac:dyDescent="0.35">
      <c r="V77490" s="5" t="str">
        <f t="shared" si="1210"/>
        <v/>
      </c>
    </row>
    <row r="77491" spans="22:22" x14ac:dyDescent="0.35">
      <c r="V77491" s="5" t="str">
        <f t="shared" si="1210"/>
        <v/>
      </c>
    </row>
    <row r="77492" spans="22:22" x14ac:dyDescent="0.35">
      <c r="V77492" s="5" t="str">
        <f t="shared" si="1210"/>
        <v/>
      </c>
    </row>
    <row r="77493" spans="22:22" x14ac:dyDescent="0.35">
      <c r="V77493" s="5" t="str">
        <f t="shared" si="1210"/>
        <v/>
      </c>
    </row>
    <row r="77494" spans="22:22" x14ac:dyDescent="0.35">
      <c r="V77494" s="5" t="str">
        <f t="shared" si="1210"/>
        <v/>
      </c>
    </row>
    <row r="77495" spans="22:22" x14ac:dyDescent="0.35">
      <c r="V77495" s="5" t="str">
        <f t="shared" si="1210"/>
        <v/>
      </c>
    </row>
    <row r="77496" spans="22:22" x14ac:dyDescent="0.35">
      <c r="V77496" s="5" t="str">
        <f t="shared" si="1210"/>
        <v/>
      </c>
    </row>
    <row r="77497" spans="22:22" x14ac:dyDescent="0.35">
      <c r="V77497" s="5" t="str">
        <f t="shared" si="1210"/>
        <v/>
      </c>
    </row>
    <row r="77498" spans="22:22" x14ac:dyDescent="0.35">
      <c r="V77498" s="5" t="str">
        <f t="shared" si="1210"/>
        <v/>
      </c>
    </row>
    <row r="77499" spans="22:22" x14ac:dyDescent="0.35">
      <c r="V77499" s="5" t="str">
        <f t="shared" si="1210"/>
        <v/>
      </c>
    </row>
    <row r="77500" spans="22:22" x14ac:dyDescent="0.35">
      <c r="V77500" s="5" t="str">
        <f t="shared" si="1210"/>
        <v/>
      </c>
    </row>
    <row r="77501" spans="22:22" x14ac:dyDescent="0.35">
      <c r="V77501" s="5" t="str">
        <f t="shared" si="1210"/>
        <v/>
      </c>
    </row>
    <row r="77502" spans="22:22" x14ac:dyDescent="0.35">
      <c r="V77502" s="5" t="str">
        <f t="shared" si="1210"/>
        <v/>
      </c>
    </row>
    <row r="77503" spans="22:22" x14ac:dyDescent="0.35">
      <c r="V77503" s="5" t="str">
        <f t="shared" si="1210"/>
        <v/>
      </c>
    </row>
    <row r="77504" spans="22:22" x14ac:dyDescent="0.35">
      <c r="V77504" s="5" t="str">
        <f t="shared" si="1210"/>
        <v/>
      </c>
    </row>
    <row r="77505" spans="22:22" x14ac:dyDescent="0.35">
      <c r="V77505" s="5" t="str">
        <f t="shared" si="1210"/>
        <v/>
      </c>
    </row>
    <row r="77506" spans="22:22" x14ac:dyDescent="0.35">
      <c r="V77506" s="5" t="str">
        <f t="shared" ref="V77506:V77569" si="1211">TRIM(CLEAN(SUBSTITUTE(A77506,CHAR(160)," ")))</f>
        <v/>
      </c>
    </row>
    <row r="77507" spans="22:22" x14ac:dyDescent="0.35">
      <c r="V77507" s="5" t="str">
        <f t="shared" si="1211"/>
        <v/>
      </c>
    </row>
    <row r="77508" spans="22:22" x14ac:dyDescent="0.35">
      <c r="V77508" s="5" t="str">
        <f t="shared" si="1211"/>
        <v/>
      </c>
    </row>
    <row r="77509" spans="22:22" x14ac:dyDescent="0.35">
      <c r="V77509" s="5" t="str">
        <f t="shared" si="1211"/>
        <v/>
      </c>
    </row>
    <row r="77510" spans="22:22" x14ac:dyDescent="0.35">
      <c r="V77510" s="5" t="str">
        <f t="shared" si="1211"/>
        <v/>
      </c>
    </row>
    <row r="77511" spans="22:22" x14ac:dyDescent="0.35">
      <c r="V77511" s="5" t="str">
        <f t="shared" si="1211"/>
        <v/>
      </c>
    </row>
    <row r="77512" spans="22:22" x14ac:dyDescent="0.35">
      <c r="V77512" s="5" t="str">
        <f t="shared" si="1211"/>
        <v/>
      </c>
    </row>
    <row r="77513" spans="22:22" x14ac:dyDescent="0.35">
      <c r="V77513" s="5" t="str">
        <f t="shared" si="1211"/>
        <v/>
      </c>
    </row>
    <row r="77514" spans="22:22" x14ac:dyDescent="0.35">
      <c r="V77514" s="5" t="str">
        <f t="shared" si="1211"/>
        <v/>
      </c>
    </row>
    <row r="77515" spans="22:22" x14ac:dyDescent="0.35">
      <c r="V77515" s="5" t="str">
        <f t="shared" si="1211"/>
        <v/>
      </c>
    </row>
    <row r="77516" spans="22:22" x14ac:dyDescent="0.35">
      <c r="V77516" s="5" t="str">
        <f t="shared" si="1211"/>
        <v/>
      </c>
    </row>
    <row r="77517" spans="22:22" x14ac:dyDescent="0.35">
      <c r="V77517" s="5" t="str">
        <f t="shared" si="1211"/>
        <v/>
      </c>
    </row>
    <row r="77518" spans="22:22" x14ac:dyDescent="0.35">
      <c r="V77518" s="5" t="str">
        <f t="shared" si="1211"/>
        <v/>
      </c>
    </row>
    <row r="77519" spans="22:22" x14ac:dyDescent="0.35">
      <c r="V77519" s="5" t="str">
        <f t="shared" si="1211"/>
        <v/>
      </c>
    </row>
    <row r="77520" spans="22:22" x14ac:dyDescent="0.35">
      <c r="V77520" s="5" t="str">
        <f t="shared" si="1211"/>
        <v/>
      </c>
    </row>
    <row r="77521" spans="22:22" x14ac:dyDescent="0.35">
      <c r="V77521" s="5" t="str">
        <f t="shared" si="1211"/>
        <v/>
      </c>
    </row>
    <row r="77522" spans="22:22" x14ac:dyDescent="0.35">
      <c r="V77522" s="5" t="str">
        <f t="shared" si="1211"/>
        <v/>
      </c>
    </row>
    <row r="77523" spans="22:22" x14ac:dyDescent="0.35">
      <c r="V77523" s="5" t="str">
        <f t="shared" si="1211"/>
        <v/>
      </c>
    </row>
    <row r="77524" spans="22:22" x14ac:dyDescent="0.35">
      <c r="V77524" s="5" t="str">
        <f t="shared" si="1211"/>
        <v/>
      </c>
    </row>
    <row r="77525" spans="22:22" x14ac:dyDescent="0.35">
      <c r="V77525" s="5" t="str">
        <f t="shared" si="1211"/>
        <v/>
      </c>
    </row>
    <row r="77526" spans="22:22" x14ac:dyDescent="0.35">
      <c r="V77526" s="5" t="str">
        <f t="shared" si="1211"/>
        <v/>
      </c>
    </row>
    <row r="77527" spans="22:22" x14ac:dyDescent="0.35">
      <c r="V77527" s="5" t="str">
        <f t="shared" si="1211"/>
        <v/>
      </c>
    </row>
    <row r="77528" spans="22:22" x14ac:dyDescent="0.35">
      <c r="V77528" s="5" t="str">
        <f t="shared" si="1211"/>
        <v/>
      </c>
    </row>
    <row r="77529" spans="22:22" x14ac:dyDescent="0.35">
      <c r="V77529" s="5" t="str">
        <f t="shared" si="1211"/>
        <v/>
      </c>
    </row>
    <row r="77530" spans="22:22" x14ac:dyDescent="0.35">
      <c r="V77530" s="5" t="str">
        <f t="shared" si="1211"/>
        <v/>
      </c>
    </row>
    <row r="77531" spans="22:22" x14ac:dyDescent="0.35">
      <c r="V77531" s="5" t="str">
        <f t="shared" si="1211"/>
        <v/>
      </c>
    </row>
    <row r="77532" spans="22:22" x14ac:dyDescent="0.35">
      <c r="V77532" s="5" t="str">
        <f t="shared" si="1211"/>
        <v/>
      </c>
    </row>
    <row r="77533" spans="22:22" x14ac:dyDescent="0.35">
      <c r="V77533" s="5" t="str">
        <f t="shared" si="1211"/>
        <v/>
      </c>
    </row>
    <row r="77534" spans="22:22" x14ac:dyDescent="0.35">
      <c r="V77534" s="5" t="str">
        <f t="shared" si="1211"/>
        <v/>
      </c>
    </row>
    <row r="77535" spans="22:22" x14ac:dyDescent="0.35">
      <c r="V77535" s="5" t="str">
        <f t="shared" si="1211"/>
        <v/>
      </c>
    </row>
    <row r="77536" spans="22:22" x14ac:dyDescent="0.35">
      <c r="V77536" s="5" t="str">
        <f t="shared" si="1211"/>
        <v/>
      </c>
    </row>
    <row r="77537" spans="22:22" x14ac:dyDescent="0.35">
      <c r="V77537" s="5" t="str">
        <f t="shared" si="1211"/>
        <v/>
      </c>
    </row>
    <row r="77538" spans="22:22" x14ac:dyDescent="0.35">
      <c r="V77538" s="5" t="str">
        <f t="shared" si="1211"/>
        <v/>
      </c>
    </row>
    <row r="77539" spans="22:22" x14ac:dyDescent="0.35">
      <c r="V77539" s="5" t="str">
        <f t="shared" si="1211"/>
        <v/>
      </c>
    </row>
    <row r="77540" spans="22:22" x14ac:dyDescent="0.35">
      <c r="V77540" s="5" t="str">
        <f t="shared" si="1211"/>
        <v/>
      </c>
    </row>
    <row r="77541" spans="22:22" x14ac:dyDescent="0.35">
      <c r="V77541" s="5" t="str">
        <f t="shared" si="1211"/>
        <v/>
      </c>
    </row>
    <row r="77542" spans="22:22" x14ac:dyDescent="0.35">
      <c r="V77542" s="5" t="str">
        <f t="shared" si="1211"/>
        <v/>
      </c>
    </row>
    <row r="77543" spans="22:22" x14ac:dyDescent="0.35">
      <c r="V77543" s="5" t="str">
        <f t="shared" si="1211"/>
        <v/>
      </c>
    </row>
    <row r="77544" spans="22:22" x14ac:dyDescent="0.35">
      <c r="V77544" s="5" t="str">
        <f t="shared" si="1211"/>
        <v/>
      </c>
    </row>
    <row r="77545" spans="22:22" x14ac:dyDescent="0.35">
      <c r="V77545" s="5" t="str">
        <f t="shared" si="1211"/>
        <v/>
      </c>
    </row>
    <row r="77546" spans="22:22" x14ac:dyDescent="0.35">
      <c r="V77546" s="5" t="str">
        <f t="shared" si="1211"/>
        <v/>
      </c>
    </row>
    <row r="77547" spans="22:22" x14ac:dyDescent="0.35">
      <c r="V77547" s="5" t="str">
        <f t="shared" si="1211"/>
        <v/>
      </c>
    </row>
    <row r="77548" spans="22:22" x14ac:dyDescent="0.35">
      <c r="V77548" s="5" t="str">
        <f t="shared" si="1211"/>
        <v/>
      </c>
    </row>
    <row r="77549" spans="22:22" x14ac:dyDescent="0.35">
      <c r="V77549" s="5" t="str">
        <f t="shared" si="1211"/>
        <v/>
      </c>
    </row>
    <row r="77550" spans="22:22" x14ac:dyDescent="0.35">
      <c r="V77550" s="5" t="str">
        <f t="shared" si="1211"/>
        <v/>
      </c>
    </row>
    <row r="77551" spans="22:22" x14ac:dyDescent="0.35">
      <c r="V77551" s="5" t="str">
        <f t="shared" si="1211"/>
        <v/>
      </c>
    </row>
    <row r="77552" spans="22:22" x14ac:dyDescent="0.35">
      <c r="V77552" s="5" t="str">
        <f t="shared" si="1211"/>
        <v/>
      </c>
    </row>
    <row r="77553" spans="22:22" x14ac:dyDescent="0.35">
      <c r="V77553" s="5" t="str">
        <f t="shared" si="1211"/>
        <v/>
      </c>
    </row>
    <row r="77554" spans="22:22" x14ac:dyDescent="0.35">
      <c r="V77554" s="5" t="str">
        <f t="shared" si="1211"/>
        <v/>
      </c>
    </row>
    <row r="77555" spans="22:22" x14ac:dyDescent="0.35">
      <c r="V77555" s="5" t="str">
        <f t="shared" si="1211"/>
        <v/>
      </c>
    </row>
    <row r="77556" spans="22:22" x14ac:dyDescent="0.35">
      <c r="V77556" s="5" t="str">
        <f t="shared" si="1211"/>
        <v/>
      </c>
    </row>
    <row r="77557" spans="22:22" x14ac:dyDescent="0.35">
      <c r="V77557" s="5" t="str">
        <f t="shared" si="1211"/>
        <v/>
      </c>
    </row>
    <row r="77558" spans="22:22" x14ac:dyDescent="0.35">
      <c r="V77558" s="5" t="str">
        <f t="shared" si="1211"/>
        <v/>
      </c>
    </row>
    <row r="77559" spans="22:22" x14ac:dyDescent="0.35">
      <c r="V77559" s="5" t="str">
        <f t="shared" si="1211"/>
        <v/>
      </c>
    </row>
    <row r="77560" spans="22:22" x14ac:dyDescent="0.35">
      <c r="V77560" s="5" t="str">
        <f t="shared" si="1211"/>
        <v/>
      </c>
    </row>
    <row r="77561" spans="22:22" x14ac:dyDescent="0.35">
      <c r="V77561" s="5" t="str">
        <f t="shared" si="1211"/>
        <v/>
      </c>
    </row>
    <row r="77562" spans="22:22" x14ac:dyDescent="0.35">
      <c r="V77562" s="5" t="str">
        <f t="shared" si="1211"/>
        <v/>
      </c>
    </row>
    <row r="77563" spans="22:22" x14ac:dyDescent="0.35">
      <c r="V77563" s="5" t="str">
        <f t="shared" si="1211"/>
        <v/>
      </c>
    </row>
    <row r="77564" spans="22:22" x14ac:dyDescent="0.35">
      <c r="V77564" s="5" t="str">
        <f t="shared" si="1211"/>
        <v/>
      </c>
    </row>
    <row r="77565" spans="22:22" x14ac:dyDescent="0.35">
      <c r="V77565" s="5" t="str">
        <f t="shared" si="1211"/>
        <v/>
      </c>
    </row>
    <row r="77566" spans="22:22" x14ac:dyDescent="0.35">
      <c r="V77566" s="5" t="str">
        <f t="shared" si="1211"/>
        <v/>
      </c>
    </row>
    <row r="77567" spans="22:22" x14ac:dyDescent="0.35">
      <c r="V77567" s="5" t="str">
        <f t="shared" si="1211"/>
        <v/>
      </c>
    </row>
    <row r="77568" spans="22:22" x14ac:dyDescent="0.35">
      <c r="V77568" s="5" t="str">
        <f t="shared" si="1211"/>
        <v/>
      </c>
    </row>
    <row r="77569" spans="22:22" x14ac:dyDescent="0.35">
      <c r="V77569" s="5" t="str">
        <f t="shared" si="1211"/>
        <v/>
      </c>
    </row>
    <row r="77570" spans="22:22" x14ac:dyDescent="0.35">
      <c r="V77570" s="5" t="str">
        <f t="shared" ref="V77570:V77633" si="1212">TRIM(CLEAN(SUBSTITUTE(A77570,CHAR(160)," ")))</f>
        <v/>
      </c>
    </row>
    <row r="77571" spans="22:22" x14ac:dyDescent="0.35">
      <c r="V77571" s="5" t="str">
        <f t="shared" si="1212"/>
        <v/>
      </c>
    </row>
    <row r="77572" spans="22:22" x14ac:dyDescent="0.35">
      <c r="V77572" s="5" t="str">
        <f t="shared" si="1212"/>
        <v/>
      </c>
    </row>
    <row r="77573" spans="22:22" x14ac:dyDescent="0.35">
      <c r="V77573" s="5" t="str">
        <f t="shared" si="1212"/>
        <v/>
      </c>
    </row>
    <row r="77574" spans="22:22" x14ac:dyDescent="0.35">
      <c r="V77574" s="5" t="str">
        <f t="shared" si="1212"/>
        <v/>
      </c>
    </row>
    <row r="77575" spans="22:22" x14ac:dyDescent="0.35">
      <c r="V77575" s="5" t="str">
        <f t="shared" si="1212"/>
        <v/>
      </c>
    </row>
    <row r="77576" spans="22:22" x14ac:dyDescent="0.35">
      <c r="V77576" s="5" t="str">
        <f t="shared" si="1212"/>
        <v/>
      </c>
    </row>
    <row r="77577" spans="22:22" x14ac:dyDescent="0.35">
      <c r="V77577" s="5" t="str">
        <f t="shared" si="1212"/>
        <v/>
      </c>
    </row>
    <row r="77578" spans="22:22" x14ac:dyDescent="0.35">
      <c r="V77578" s="5" t="str">
        <f t="shared" si="1212"/>
        <v/>
      </c>
    </row>
    <row r="77579" spans="22:22" x14ac:dyDescent="0.35">
      <c r="V77579" s="5" t="str">
        <f t="shared" si="1212"/>
        <v/>
      </c>
    </row>
    <row r="77580" spans="22:22" x14ac:dyDescent="0.35">
      <c r="V77580" s="5" t="str">
        <f t="shared" si="1212"/>
        <v/>
      </c>
    </row>
    <row r="77581" spans="22:22" x14ac:dyDescent="0.35">
      <c r="V77581" s="5" t="str">
        <f t="shared" si="1212"/>
        <v/>
      </c>
    </row>
    <row r="77582" spans="22:22" x14ac:dyDescent="0.35">
      <c r="V77582" s="5" t="str">
        <f t="shared" si="1212"/>
        <v/>
      </c>
    </row>
    <row r="77583" spans="22:22" x14ac:dyDescent="0.35">
      <c r="V77583" s="5" t="str">
        <f t="shared" si="1212"/>
        <v/>
      </c>
    </row>
    <row r="77584" spans="22:22" x14ac:dyDescent="0.35">
      <c r="V77584" s="5" t="str">
        <f t="shared" si="1212"/>
        <v/>
      </c>
    </row>
    <row r="77585" spans="22:22" x14ac:dyDescent="0.35">
      <c r="V77585" s="5" t="str">
        <f t="shared" si="1212"/>
        <v/>
      </c>
    </row>
    <row r="77586" spans="22:22" x14ac:dyDescent="0.35">
      <c r="V77586" s="5" t="str">
        <f t="shared" si="1212"/>
        <v/>
      </c>
    </row>
    <row r="77587" spans="22:22" x14ac:dyDescent="0.35">
      <c r="V77587" s="5" t="str">
        <f t="shared" si="1212"/>
        <v/>
      </c>
    </row>
    <row r="77588" spans="22:22" x14ac:dyDescent="0.35">
      <c r="V77588" s="5" t="str">
        <f t="shared" si="1212"/>
        <v/>
      </c>
    </row>
    <row r="77589" spans="22:22" x14ac:dyDescent="0.35">
      <c r="V77589" s="5" t="str">
        <f t="shared" si="1212"/>
        <v/>
      </c>
    </row>
    <row r="77590" spans="22:22" x14ac:dyDescent="0.35">
      <c r="V77590" s="5" t="str">
        <f t="shared" si="1212"/>
        <v/>
      </c>
    </row>
    <row r="77591" spans="22:22" x14ac:dyDescent="0.35">
      <c r="V77591" s="5" t="str">
        <f t="shared" si="1212"/>
        <v/>
      </c>
    </row>
    <row r="77592" spans="22:22" x14ac:dyDescent="0.35">
      <c r="V77592" s="5" t="str">
        <f t="shared" si="1212"/>
        <v/>
      </c>
    </row>
    <row r="77593" spans="22:22" x14ac:dyDescent="0.35">
      <c r="V77593" s="5" t="str">
        <f t="shared" si="1212"/>
        <v/>
      </c>
    </row>
    <row r="77594" spans="22:22" x14ac:dyDescent="0.35">
      <c r="V77594" s="5" t="str">
        <f t="shared" si="1212"/>
        <v/>
      </c>
    </row>
    <row r="77595" spans="22:22" x14ac:dyDescent="0.35">
      <c r="V77595" s="5" t="str">
        <f t="shared" si="1212"/>
        <v/>
      </c>
    </row>
    <row r="77596" spans="22:22" x14ac:dyDescent="0.35">
      <c r="V77596" s="5" t="str">
        <f t="shared" si="1212"/>
        <v/>
      </c>
    </row>
    <row r="77597" spans="22:22" x14ac:dyDescent="0.35">
      <c r="V77597" s="5" t="str">
        <f t="shared" si="1212"/>
        <v/>
      </c>
    </row>
    <row r="77598" spans="22:22" x14ac:dyDescent="0.35">
      <c r="V77598" s="5" t="str">
        <f t="shared" si="1212"/>
        <v/>
      </c>
    </row>
    <row r="77599" spans="22:22" x14ac:dyDescent="0.35">
      <c r="V77599" s="5" t="str">
        <f t="shared" si="1212"/>
        <v/>
      </c>
    </row>
    <row r="77600" spans="22:22" x14ac:dyDescent="0.35">
      <c r="V77600" s="5" t="str">
        <f t="shared" si="1212"/>
        <v/>
      </c>
    </row>
    <row r="77601" spans="22:22" x14ac:dyDescent="0.35">
      <c r="V77601" s="5" t="str">
        <f t="shared" si="1212"/>
        <v/>
      </c>
    </row>
    <row r="77602" spans="22:22" x14ac:dyDescent="0.35">
      <c r="V77602" s="5" t="str">
        <f t="shared" si="1212"/>
        <v/>
      </c>
    </row>
    <row r="77603" spans="22:22" x14ac:dyDescent="0.35">
      <c r="V77603" s="5" t="str">
        <f t="shared" si="1212"/>
        <v/>
      </c>
    </row>
    <row r="77604" spans="22:22" x14ac:dyDescent="0.35">
      <c r="V77604" s="5" t="str">
        <f t="shared" si="1212"/>
        <v/>
      </c>
    </row>
    <row r="77605" spans="22:22" x14ac:dyDescent="0.35">
      <c r="V77605" s="5" t="str">
        <f t="shared" si="1212"/>
        <v/>
      </c>
    </row>
    <row r="77606" spans="22:22" x14ac:dyDescent="0.35">
      <c r="V77606" s="5" t="str">
        <f t="shared" si="1212"/>
        <v/>
      </c>
    </row>
    <row r="77607" spans="22:22" x14ac:dyDescent="0.35">
      <c r="V77607" s="5" t="str">
        <f t="shared" si="1212"/>
        <v/>
      </c>
    </row>
    <row r="77608" spans="22:22" x14ac:dyDescent="0.35">
      <c r="V77608" s="5" t="str">
        <f t="shared" si="1212"/>
        <v/>
      </c>
    </row>
    <row r="77609" spans="22:22" x14ac:dyDescent="0.35">
      <c r="V77609" s="5" t="str">
        <f t="shared" si="1212"/>
        <v/>
      </c>
    </row>
    <row r="77610" spans="22:22" x14ac:dyDescent="0.35">
      <c r="V77610" s="5" t="str">
        <f t="shared" si="1212"/>
        <v/>
      </c>
    </row>
    <row r="77611" spans="22:22" x14ac:dyDescent="0.35">
      <c r="V77611" s="5" t="str">
        <f t="shared" si="1212"/>
        <v/>
      </c>
    </row>
    <row r="77612" spans="22:22" x14ac:dyDescent="0.35">
      <c r="V77612" s="5" t="str">
        <f t="shared" si="1212"/>
        <v/>
      </c>
    </row>
    <row r="77613" spans="22:22" x14ac:dyDescent="0.35">
      <c r="V77613" s="5" t="str">
        <f t="shared" si="1212"/>
        <v/>
      </c>
    </row>
    <row r="77614" spans="22:22" x14ac:dyDescent="0.35">
      <c r="V77614" s="5" t="str">
        <f t="shared" si="1212"/>
        <v/>
      </c>
    </row>
    <row r="77615" spans="22:22" x14ac:dyDescent="0.35">
      <c r="V77615" s="5" t="str">
        <f t="shared" si="1212"/>
        <v/>
      </c>
    </row>
    <row r="77616" spans="22:22" x14ac:dyDescent="0.35">
      <c r="V77616" s="5" t="str">
        <f t="shared" si="1212"/>
        <v/>
      </c>
    </row>
    <row r="77617" spans="22:22" x14ac:dyDescent="0.35">
      <c r="V77617" s="5" t="str">
        <f t="shared" si="1212"/>
        <v/>
      </c>
    </row>
    <row r="77618" spans="22:22" x14ac:dyDescent="0.35">
      <c r="V77618" s="5" t="str">
        <f t="shared" si="1212"/>
        <v/>
      </c>
    </row>
    <row r="77619" spans="22:22" x14ac:dyDescent="0.35">
      <c r="V77619" s="5" t="str">
        <f t="shared" si="1212"/>
        <v/>
      </c>
    </row>
    <row r="77620" spans="22:22" x14ac:dyDescent="0.35">
      <c r="V77620" s="5" t="str">
        <f t="shared" si="1212"/>
        <v/>
      </c>
    </row>
    <row r="77621" spans="22:22" x14ac:dyDescent="0.35">
      <c r="V77621" s="5" t="str">
        <f t="shared" si="1212"/>
        <v/>
      </c>
    </row>
    <row r="77622" spans="22:22" x14ac:dyDescent="0.35">
      <c r="V77622" s="5" t="str">
        <f t="shared" si="1212"/>
        <v/>
      </c>
    </row>
    <row r="77623" spans="22:22" x14ac:dyDescent="0.35">
      <c r="V77623" s="5" t="str">
        <f t="shared" si="1212"/>
        <v/>
      </c>
    </row>
    <row r="77624" spans="22:22" x14ac:dyDescent="0.35">
      <c r="V77624" s="5" t="str">
        <f t="shared" si="1212"/>
        <v/>
      </c>
    </row>
    <row r="77625" spans="22:22" x14ac:dyDescent="0.35">
      <c r="V77625" s="5" t="str">
        <f t="shared" si="1212"/>
        <v/>
      </c>
    </row>
    <row r="77626" spans="22:22" x14ac:dyDescent="0.35">
      <c r="V77626" s="5" t="str">
        <f t="shared" si="1212"/>
        <v/>
      </c>
    </row>
    <row r="77627" spans="22:22" x14ac:dyDescent="0.35">
      <c r="V77627" s="5" t="str">
        <f t="shared" si="1212"/>
        <v/>
      </c>
    </row>
    <row r="77628" spans="22:22" x14ac:dyDescent="0.35">
      <c r="V77628" s="5" t="str">
        <f t="shared" si="1212"/>
        <v/>
      </c>
    </row>
    <row r="77629" spans="22:22" x14ac:dyDescent="0.35">
      <c r="V77629" s="5" t="str">
        <f t="shared" si="1212"/>
        <v/>
      </c>
    </row>
    <row r="77630" spans="22:22" x14ac:dyDescent="0.35">
      <c r="V77630" s="5" t="str">
        <f t="shared" si="1212"/>
        <v/>
      </c>
    </row>
    <row r="77631" spans="22:22" x14ac:dyDescent="0.35">
      <c r="V77631" s="5" t="str">
        <f t="shared" si="1212"/>
        <v/>
      </c>
    </row>
    <row r="77632" spans="22:22" x14ac:dyDescent="0.35">
      <c r="V77632" s="5" t="str">
        <f t="shared" si="1212"/>
        <v/>
      </c>
    </row>
    <row r="77633" spans="22:22" x14ac:dyDescent="0.35">
      <c r="V77633" s="5" t="str">
        <f t="shared" si="1212"/>
        <v/>
      </c>
    </row>
    <row r="77634" spans="22:22" x14ac:dyDescent="0.35">
      <c r="V77634" s="5" t="str">
        <f t="shared" ref="V77634:V77697" si="1213">TRIM(CLEAN(SUBSTITUTE(A77634,CHAR(160)," ")))</f>
        <v/>
      </c>
    </row>
    <row r="77635" spans="22:22" x14ac:dyDescent="0.35">
      <c r="V77635" s="5" t="str">
        <f t="shared" si="1213"/>
        <v/>
      </c>
    </row>
    <row r="77636" spans="22:22" x14ac:dyDescent="0.35">
      <c r="V77636" s="5" t="str">
        <f t="shared" si="1213"/>
        <v/>
      </c>
    </row>
    <row r="77637" spans="22:22" x14ac:dyDescent="0.35">
      <c r="V77637" s="5" t="str">
        <f t="shared" si="1213"/>
        <v/>
      </c>
    </row>
    <row r="77638" spans="22:22" x14ac:dyDescent="0.35">
      <c r="V77638" s="5" t="str">
        <f t="shared" si="1213"/>
        <v/>
      </c>
    </row>
    <row r="77639" spans="22:22" x14ac:dyDescent="0.35">
      <c r="V77639" s="5" t="str">
        <f t="shared" si="1213"/>
        <v/>
      </c>
    </row>
    <row r="77640" spans="22:22" x14ac:dyDescent="0.35">
      <c r="V77640" s="5" t="str">
        <f t="shared" si="1213"/>
        <v/>
      </c>
    </row>
    <row r="77641" spans="22:22" x14ac:dyDescent="0.35">
      <c r="V77641" s="5" t="str">
        <f t="shared" si="1213"/>
        <v/>
      </c>
    </row>
    <row r="77642" spans="22:22" x14ac:dyDescent="0.35">
      <c r="V77642" s="5" t="str">
        <f t="shared" si="1213"/>
        <v/>
      </c>
    </row>
    <row r="77643" spans="22:22" x14ac:dyDescent="0.35">
      <c r="V77643" s="5" t="str">
        <f t="shared" si="1213"/>
        <v/>
      </c>
    </row>
    <row r="77644" spans="22:22" x14ac:dyDescent="0.35">
      <c r="V77644" s="5" t="str">
        <f t="shared" si="1213"/>
        <v/>
      </c>
    </row>
    <row r="77645" spans="22:22" x14ac:dyDescent="0.35">
      <c r="V77645" s="5" t="str">
        <f t="shared" si="1213"/>
        <v/>
      </c>
    </row>
    <row r="77646" spans="22:22" x14ac:dyDescent="0.35">
      <c r="V77646" s="5" t="str">
        <f t="shared" si="1213"/>
        <v/>
      </c>
    </row>
    <row r="77647" spans="22:22" x14ac:dyDescent="0.35">
      <c r="V77647" s="5" t="str">
        <f t="shared" si="1213"/>
        <v/>
      </c>
    </row>
    <row r="77648" spans="22:22" x14ac:dyDescent="0.35">
      <c r="V77648" s="5" t="str">
        <f t="shared" si="1213"/>
        <v/>
      </c>
    </row>
    <row r="77649" spans="22:22" x14ac:dyDescent="0.35">
      <c r="V77649" s="5" t="str">
        <f t="shared" si="1213"/>
        <v/>
      </c>
    </row>
    <row r="77650" spans="22:22" x14ac:dyDescent="0.35">
      <c r="V77650" s="5" t="str">
        <f t="shared" si="1213"/>
        <v/>
      </c>
    </row>
    <row r="77651" spans="22:22" x14ac:dyDescent="0.35">
      <c r="V77651" s="5" t="str">
        <f t="shared" si="1213"/>
        <v/>
      </c>
    </row>
    <row r="77652" spans="22:22" x14ac:dyDescent="0.35">
      <c r="V77652" s="5" t="str">
        <f t="shared" si="1213"/>
        <v/>
      </c>
    </row>
    <row r="77653" spans="22:22" x14ac:dyDescent="0.35">
      <c r="V77653" s="5" t="str">
        <f t="shared" si="1213"/>
        <v/>
      </c>
    </row>
    <row r="77654" spans="22:22" x14ac:dyDescent="0.35">
      <c r="V77654" s="5" t="str">
        <f t="shared" si="1213"/>
        <v/>
      </c>
    </row>
    <row r="77655" spans="22:22" x14ac:dyDescent="0.35">
      <c r="V77655" s="5" t="str">
        <f t="shared" si="1213"/>
        <v/>
      </c>
    </row>
    <row r="77656" spans="22:22" x14ac:dyDescent="0.35">
      <c r="V77656" s="5" t="str">
        <f t="shared" si="1213"/>
        <v/>
      </c>
    </row>
    <row r="77657" spans="22:22" x14ac:dyDescent="0.35">
      <c r="V77657" s="5" t="str">
        <f t="shared" si="1213"/>
        <v/>
      </c>
    </row>
    <row r="77658" spans="22:22" x14ac:dyDescent="0.35">
      <c r="V77658" s="5" t="str">
        <f t="shared" si="1213"/>
        <v/>
      </c>
    </row>
    <row r="77659" spans="22:22" x14ac:dyDescent="0.35">
      <c r="V77659" s="5" t="str">
        <f t="shared" si="1213"/>
        <v/>
      </c>
    </row>
    <row r="77660" spans="22:22" x14ac:dyDescent="0.35">
      <c r="V77660" s="5" t="str">
        <f t="shared" si="1213"/>
        <v/>
      </c>
    </row>
    <row r="77661" spans="22:22" x14ac:dyDescent="0.35">
      <c r="V77661" s="5" t="str">
        <f t="shared" si="1213"/>
        <v/>
      </c>
    </row>
    <row r="77662" spans="22:22" x14ac:dyDescent="0.35">
      <c r="V77662" s="5" t="str">
        <f t="shared" si="1213"/>
        <v/>
      </c>
    </row>
    <row r="77663" spans="22:22" x14ac:dyDescent="0.35">
      <c r="V77663" s="5" t="str">
        <f t="shared" si="1213"/>
        <v/>
      </c>
    </row>
    <row r="77664" spans="22:22" x14ac:dyDescent="0.35">
      <c r="V77664" s="5" t="str">
        <f t="shared" si="1213"/>
        <v/>
      </c>
    </row>
    <row r="77665" spans="22:22" x14ac:dyDescent="0.35">
      <c r="V77665" s="5" t="str">
        <f t="shared" si="1213"/>
        <v/>
      </c>
    </row>
    <row r="77666" spans="22:22" x14ac:dyDescent="0.35">
      <c r="V77666" s="5" t="str">
        <f t="shared" si="1213"/>
        <v/>
      </c>
    </row>
    <row r="77667" spans="22:22" x14ac:dyDescent="0.35">
      <c r="V77667" s="5" t="str">
        <f t="shared" si="1213"/>
        <v/>
      </c>
    </row>
    <row r="77668" spans="22:22" x14ac:dyDescent="0.35">
      <c r="V77668" s="5" t="str">
        <f t="shared" si="1213"/>
        <v/>
      </c>
    </row>
    <row r="77669" spans="22:22" x14ac:dyDescent="0.35">
      <c r="V77669" s="5" t="str">
        <f t="shared" si="1213"/>
        <v/>
      </c>
    </row>
    <row r="77670" spans="22:22" x14ac:dyDescent="0.35">
      <c r="V77670" s="5" t="str">
        <f t="shared" si="1213"/>
        <v/>
      </c>
    </row>
    <row r="77671" spans="22:22" x14ac:dyDescent="0.35">
      <c r="V77671" s="5" t="str">
        <f t="shared" si="1213"/>
        <v/>
      </c>
    </row>
    <row r="77672" spans="22:22" x14ac:dyDescent="0.35">
      <c r="V77672" s="5" t="str">
        <f t="shared" si="1213"/>
        <v/>
      </c>
    </row>
    <row r="77673" spans="22:22" x14ac:dyDescent="0.35">
      <c r="V77673" s="5" t="str">
        <f t="shared" si="1213"/>
        <v/>
      </c>
    </row>
    <row r="77674" spans="22:22" x14ac:dyDescent="0.35">
      <c r="V77674" s="5" t="str">
        <f t="shared" si="1213"/>
        <v/>
      </c>
    </row>
    <row r="77675" spans="22:22" x14ac:dyDescent="0.35">
      <c r="V77675" s="5" t="str">
        <f t="shared" si="1213"/>
        <v/>
      </c>
    </row>
    <row r="77676" spans="22:22" x14ac:dyDescent="0.35">
      <c r="V77676" s="5" t="str">
        <f t="shared" si="1213"/>
        <v/>
      </c>
    </row>
    <row r="77677" spans="22:22" x14ac:dyDescent="0.35">
      <c r="V77677" s="5" t="str">
        <f t="shared" si="1213"/>
        <v/>
      </c>
    </row>
    <row r="77678" spans="22:22" x14ac:dyDescent="0.35">
      <c r="V77678" s="5" t="str">
        <f t="shared" si="1213"/>
        <v/>
      </c>
    </row>
    <row r="77679" spans="22:22" x14ac:dyDescent="0.35">
      <c r="V77679" s="5" t="str">
        <f t="shared" si="1213"/>
        <v/>
      </c>
    </row>
    <row r="77680" spans="22:22" x14ac:dyDescent="0.35">
      <c r="V77680" s="5" t="str">
        <f t="shared" si="1213"/>
        <v/>
      </c>
    </row>
    <row r="77681" spans="22:22" x14ac:dyDescent="0.35">
      <c r="V77681" s="5" t="str">
        <f t="shared" si="1213"/>
        <v/>
      </c>
    </row>
    <row r="77682" spans="22:22" x14ac:dyDescent="0.35">
      <c r="V77682" s="5" t="str">
        <f t="shared" si="1213"/>
        <v/>
      </c>
    </row>
    <row r="77683" spans="22:22" x14ac:dyDescent="0.35">
      <c r="V77683" s="5" t="str">
        <f t="shared" si="1213"/>
        <v/>
      </c>
    </row>
    <row r="77684" spans="22:22" x14ac:dyDescent="0.35">
      <c r="V77684" s="5" t="str">
        <f t="shared" si="1213"/>
        <v/>
      </c>
    </row>
    <row r="77685" spans="22:22" x14ac:dyDescent="0.35">
      <c r="V77685" s="5" t="str">
        <f t="shared" si="1213"/>
        <v/>
      </c>
    </row>
    <row r="77686" spans="22:22" x14ac:dyDescent="0.35">
      <c r="V77686" s="5" t="str">
        <f t="shared" si="1213"/>
        <v/>
      </c>
    </row>
    <row r="77687" spans="22:22" x14ac:dyDescent="0.35">
      <c r="V77687" s="5" t="str">
        <f t="shared" si="1213"/>
        <v/>
      </c>
    </row>
    <row r="77688" spans="22:22" x14ac:dyDescent="0.35">
      <c r="V77688" s="5" t="str">
        <f t="shared" si="1213"/>
        <v/>
      </c>
    </row>
    <row r="77689" spans="22:22" x14ac:dyDescent="0.35">
      <c r="V77689" s="5" t="str">
        <f t="shared" si="1213"/>
        <v/>
      </c>
    </row>
    <row r="77690" spans="22:22" x14ac:dyDescent="0.35">
      <c r="V77690" s="5" t="str">
        <f t="shared" si="1213"/>
        <v/>
      </c>
    </row>
    <row r="77691" spans="22:22" x14ac:dyDescent="0.35">
      <c r="V77691" s="5" t="str">
        <f t="shared" si="1213"/>
        <v/>
      </c>
    </row>
    <row r="77692" spans="22:22" x14ac:dyDescent="0.35">
      <c r="V77692" s="5" t="str">
        <f t="shared" si="1213"/>
        <v/>
      </c>
    </row>
    <row r="77693" spans="22:22" x14ac:dyDescent="0.35">
      <c r="V77693" s="5" t="str">
        <f t="shared" si="1213"/>
        <v/>
      </c>
    </row>
    <row r="77694" spans="22:22" x14ac:dyDescent="0.35">
      <c r="V77694" s="5" t="str">
        <f t="shared" si="1213"/>
        <v/>
      </c>
    </row>
    <row r="77695" spans="22:22" x14ac:dyDescent="0.35">
      <c r="V77695" s="5" t="str">
        <f t="shared" si="1213"/>
        <v/>
      </c>
    </row>
    <row r="77696" spans="22:22" x14ac:dyDescent="0.35">
      <c r="V77696" s="5" t="str">
        <f t="shared" si="1213"/>
        <v/>
      </c>
    </row>
    <row r="77697" spans="22:22" x14ac:dyDescent="0.35">
      <c r="V77697" s="5" t="str">
        <f t="shared" si="1213"/>
        <v/>
      </c>
    </row>
    <row r="77698" spans="22:22" x14ac:dyDescent="0.35">
      <c r="V77698" s="5" t="str">
        <f t="shared" ref="V77698:V77761" si="1214">TRIM(CLEAN(SUBSTITUTE(A77698,CHAR(160)," ")))</f>
        <v/>
      </c>
    </row>
    <row r="77699" spans="22:22" x14ac:dyDescent="0.35">
      <c r="V77699" s="5" t="str">
        <f t="shared" si="1214"/>
        <v/>
      </c>
    </row>
    <row r="77700" spans="22:22" x14ac:dyDescent="0.35">
      <c r="V77700" s="5" t="str">
        <f t="shared" si="1214"/>
        <v/>
      </c>
    </row>
    <row r="77701" spans="22:22" x14ac:dyDescent="0.35">
      <c r="V77701" s="5" t="str">
        <f t="shared" si="1214"/>
        <v/>
      </c>
    </row>
    <row r="77702" spans="22:22" x14ac:dyDescent="0.35">
      <c r="V77702" s="5" t="str">
        <f t="shared" si="1214"/>
        <v/>
      </c>
    </row>
    <row r="77703" spans="22:22" x14ac:dyDescent="0.35">
      <c r="V77703" s="5" t="str">
        <f t="shared" si="1214"/>
        <v/>
      </c>
    </row>
    <row r="77704" spans="22:22" x14ac:dyDescent="0.35">
      <c r="V77704" s="5" t="str">
        <f t="shared" si="1214"/>
        <v/>
      </c>
    </row>
    <row r="77705" spans="22:22" x14ac:dyDescent="0.35">
      <c r="V77705" s="5" t="str">
        <f t="shared" si="1214"/>
        <v/>
      </c>
    </row>
    <row r="77706" spans="22:22" x14ac:dyDescent="0.35">
      <c r="V77706" s="5" t="str">
        <f t="shared" si="1214"/>
        <v/>
      </c>
    </row>
    <row r="77707" spans="22:22" x14ac:dyDescent="0.35">
      <c r="V77707" s="5" t="str">
        <f t="shared" si="1214"/>
        <v/>
      </c>
    </row>
    <row r="77708" spans="22:22" x14ac:dyDescent="0.35">
      <c r="V77708" s="5" t="str">
        <f t="shared" si="1214"/>
        <v/>
      </c>
    </row>
    <row r="77709" spans="22:22" x14ac:dyDescent="0.35">
      <c r="V77709" s="5" t="str">
        <f t="shared" si="1214"/>
        <v/>
      </c>
    </row>
    <row r="77710" spans="22:22" x14ac:dyDescent="0.35">
      <c r="V77710" s="5" t="str">
        <f t="shared" si="1214"/>
        <v/>
      </c>
    </row>
    <row r="77711" spans="22:22" x14ac:dyDescent="0.35">
      <c r="V77711" s="5" t="str">
        <f t="shared" si="1214"/>
        <v/>
      </c>
    </row>
    <row r="77712" spans="22:22" x14ac:dyDescent="0.35">
      <c r="V77712" s="5" t="str">
        <f t="shared" si="1214"/>
        <v/>
      </c>
    </row>
    <row r="77713" spans="22:22" x14ac:dyDescent="0.35">
      <c r="V77713" s="5" t="str">
        <f t="shared" si="1214"/>
        <v/>
      </c>
    </row>
    <row r="77714" spans="22:22" x14ac:dyDescent="0.35">
      <c r="V77714" s="5" t="str">
        <f t="shared" si="1214"/>
        <v/>
      </c>
    </row>
    <row r="77715" spans="22:22" x14ac:dyDescent="0.35">
      <c r="V77715" s="5" t="str">
        <f t="shared" si="1214"/>
        <v/>
      </c>
    </row>
    <row r="77716" spans="22:22" x14ac:dyDescent="0.35">
      <c r="V77716" s="5" t="str">
        <f t="shared" si="1214"/>
        <v/>
      </c>
    </row>
    <row r="77717" spans="22:22" x14ac:dyDescent="0.35">
      <c r="V77717" s="5" t="str">
        <f t="shared" si="1214"/>
        <v/>
      </c>
    </row>
    <row r="77718" spans="22:22" x14ac:dyDescent="0.35">
      <c r="V77718" s="5" t="str">
        <f t="shared" si="1214"/>
        <v/>
      </c>
    </row>
    <row r="77719" spans="22:22" x14ac:dyDescent="0.35">
      <c r="V77719" s="5" t="str">
        <f t="shared" si="1214"/>
        <v/>
      </c>
    </row>
    <row r="77720" spans="22:22" x14ac:dyDescent="0.35">
      <c r="V77720" s="5" t="str">
        <f t="shared" si="1214"/>
        <v/>
      </c>
    </row>
    <row r="77721" spans="22:22" x14ac:dyDescent="0.35">
      <c r="V77721" s="5" t="str">
        <f t="shared" si="1214"/>
        <v/>
      </c>
    </row>
    <row r="77722" spans="22:22" x14ac:dyDescent="0.35">
      <c r="V77722" s="5" t="str">
        <f t="shared" si="1214"/>
        <v/>
      </c>
    </row>
    <row r="77723" spans="22:22" x14ac:dyDescent="0.35">
      <c r="V77723" s="5" t="str">
        <f t="shared" si="1214"/>
        <v/>
      </c>
    </row>
    <row r="77724" spans="22:22" x14ac:dyDescent="0.35">
      <c r="V77724" s="5" t="str">
        <f t="shared" si="1214"/>
        <v/>
      </c>
    </row>
    <row r="77725" spans="22:22" x14ac:dyDescent="0.35">
      <c r="V77725" s="5" t="str">
        <f t="shared" si="1214"/>
        <v/>
      </c>
    </row>
    <row r="77726" spans="22:22" x14ac:dyDescent="0.35">
      <c r="V77726" s="5" t="str">
        <f t="shared" si="1214"/>
        <v/>
      </c>
    </row>
    <row r="77727" spans="22:22" x14ac:dyDescent="0.35">
      <c r="V77727" s="5" t="str">
        <f t="shared" si="1214"/>
        <v/>
      </c>
    </row>
    <row r="77728" spans="22:22" x14ac:dyDescent="0.35">
      <c r="V77728" s="5" t="str">
        <f t="shared" si="1214"/>
        <v/>
      </c>
    </row>
    <row r="77729" spans="22:22" x14ac:dyDescent="0.35">
      <c r="V77729" s="5" t="str">
        <f t="shared" si="1214"/>
        <v/>
      </c>
    </row>
    <row r="77730" spans="22:22" x14ac:dyDescent="0.35">
      <c r="V77730" s="5" t="str">
        <f t="shared" si="1214"/>
        <v/>
      </c>
    </row>
    <row r="77731" spans="22:22" x14ac:dyDescent="0.35">
      <c r="V77731" s="5" t="str">
        <f t="shared" si="1214"/>
        <v/>
      </c>
    </row>
    <row r="77732" spans="22:22" x14ac:dyDescent="0.35">
      <c r="V77732" s="5" t="str">
        <f t="shared" si="1214"/>
        <v/>
      </c>
    </row>
    <row r="77733" spans="22:22" x14ac:dyDescent="0.35">
      <c r="V77733" s="5" t="str">
        <f t="shared" si="1214"/>
        <v/>
      </c>
    </row>
    <row r="77734" spans="22:22" x14ac:dyDescent="0.35">
      <c r="V77734" s="5" t="str">
        <f t="shared" si="1214"/>
        <v/>
      </c>
    </row>
    <row r="77735" spans="22:22" x14ac:dyDescent="0.35">
      <c r="V77735" s="5" t="str">
        <f t="shared" si="1214"/>
        <v/>
      </c>
    </row>
    <row r="77736" spans="22:22" x14ac:dyDescent="0.35">
      <c r="V77736" s="5" t="str">
        <f t="shared" si="1214"/>
        <v/>
      </c>
    </row>
    <row r="77737" spans="22:22" x14ac:dyDescent="0.35">
      <c r="V77737" s="5" t="str">
        <f t="shared" si="1214"/>
        <v/>
      </c>
    </row>
    <row r="77738" spans="22:22" x14ac:dyDescent="0.35">
      <c r="V77738" s="5" t="str">
        <f t="shared" si="1214"/>
        <v/>
      </c>
    </row>
    <row r="77739" spans="22:22" x14ac:dyDescent="0.35">
      <c r="V77739" s="5" t="str">
        <f t="shared" si="1214"/>
        <v/>
      </c>
    </row>
    <row r="77740" spans="22:22" x14ac:dyDescent="0.35">
      <c r="V77740" s="5" t="str">
        <f t="shared" si="1214"/>
        <v/>
      </c>
    </row>
    <row r="77741" spans="22:22" x14ac:dyDescent="0.35">
      <c r="V77741" s="5" t="str">
        <f t="shared" si="1214"/>
        <v/>
      </c>
    </row>
    <row r="77742" spans="22:22" x14ac:dyDescent="0.35">
      <c r="V77742" s="5" t="str">
        <f t="shared" si="1214"/>
        <v/>
      </c>
    </row>
    <row r="77743" spans="22:22" x14ac:dyDescent="0.35">
      <c r="V77743" s="5" t="str">
        <f t="shared" si="1214"/>
        <v/>
      </c>
    </row>
    <row r="77744" spans="22:22" x14ac:dyDescent="0.35">
      <c r="V77744" s="5" t="str">
        <f t="shared" si="1214"/>
        <v/>
      </c>
    </row>
    <row r="77745" spans="22:22" x14ac:dyDescent="0.35">
      <c r="V77745" s="5" t="str">
        <f t="shared" si="1214"/>
        <v/>
      </c>
    </row>
    <row r="77746" spans="22:22" x14ac:dyDescent="0.35">
      <c r="V77746" s="5" t="str">
        <f t="shared" si="1214"/>
        <v/>
      </c>
    </row>
    <row r="77747" spans="22:22" x14ac:dyDescent="0.35">
      <c r="V77747" s="5" t="str">
        <f t="shared" si="1214"/>
        <v/>
      </c>
    </row>
    <row r="77748" spans="22:22" x14ac:dyDescent="0.35">
      <c r="V77748" s="5" t="str">
        <f t="shared" si="1214"/>
        <v/>
      </c>
    </row>
    <row r="77749" spans="22:22" x14ac:dyDescent="0.35">
      <c r="V77749" s="5" t="str">
        <f t="shared" si="1214"/>
        <v/>
      </c>
    </row>
    <row r="77750" spans="22:22" x14ac:dyDescent="0.35">
      <c r="V77750" s="5" t="str">
        <f t="shared" si="1214"/>
        <v/>
      </c>
    </row>
    <row r="77751" spans="22:22" x14ac:dyDescent="0.35">
      <c r="V77751" s="5" t="str">
        <f t="shared" si="1214"/>
        <v/>
      </c>
    </row>
    <row r="77752" spans="22:22" x14ac:dyDescent="0.35">
      <c r="V77752" s="5" t="str">
        <f t="shared" si="1214"/>
        <v/>
      </c>
    </row>
    <row r="77753" spans="22:22" x14ac:dyDescent="0.35">
      <c r="V77753" s="5" t="str">
        <f t="shared" si="1214"/>
        <v/>
      </c>
    </row>
    <row r="77754" spans="22:22" x14ac:dyDescent="0.35">
      <c r="V77754" s="5" t="str">
        <f t="shared" si="1214"/>
        <v/>
      </c>
    </row>
    <row r="77755" spans="22:22" x14ac:dyDescent="0.35">
      <c r="V77755" s="5" t="str">
        <f t="shared" si="1214"/>
        <v/>
      </c>
    </row>
    <row r="77756" spans="22:22" x14ac:dyDescent="0.35">
      <c r="V77756" s="5" t="str">
        <f t="shared" si="1214"/>
        <v/>
      </c>
    </row>
    <row r="77757" spans="22:22" x14ac:dyDescent="0.35">
      <c r="V77757" s="5" t="str">
        <f t="shared" si="1214"/>
        <v/>
      </c>
    </row>
    <row r="77758" spans="22:22" x14ac:dyDescent="0.35">
      <c r="V77758" s="5" t="str">
        <f t="shared" si="1214"/>
        <v/>
      </c>
    </row>
    <row r="77759" spans="22:22" x14ac:dyDescent="0.35">
      <c r="V77759" s="5" t="str">
        <f t="shared" si="1214"/>
        <v/>
      </c>
    </row>
    <row r="77760" spans="22:22" x14ac:dyDescent="0.35">
      <c r="V77760" s="5" t="str">
        <f t="shared" si="1214"/>
        <v/>
      </c>
    </row>
    <row r="77761" spans="22:22" x14ac:dyDescent="0.35">
      <c r="V77761" s="5" t="str">
        <f t="shared" si="1214"/>
        <v/>
      </c>
    </row>
    <row r="77762" spans="22:22" x14ac:dyDescent="0.35">
      <c r="V77762" s="5" t="str">
        <f t="shared" ref="V77762:V77825" si="1215">TRIM(CLEAN(SUBSTITUTE(A77762,CHAR(160)," ")))</f>
        <v/>
      </c>
    </row>
    <row r="77763" spans="22:22" x14ac:dyDescent="0.35">
      <c r="V77763" s="5" t="str">
        <f t="shared" si="1215"/>
        <v/>
      </c>
    </row>
    <row r="77764" spans="22:22" x14ac:dyDescent="0.35">
      <c r="V77764" s="5" t="str">
        <f t="shared" si="1215"/>
        <v/>
      </c>
    </row>
    <row r="77765" spans="22:22" x14ac:dyDescent="0.35">
      <c r="V77765" s="5" t="str">
        <f t="shared" si="1215"/>
        <v/>
      </c>
    </row>
    <row r="77766" spans="22:22" x14ac:dyDescent="0.35">
      <c r="V77766" s="5" t="str">
        <f t="shared" si="1215"/>
        <v/>
      </c>
    </row>
    <row r="77767" spans="22:22" x14ac:dyDescent="0.35">
      <c r="V77767" s="5" t="str">
        <f t="shared" si="1215"/>
        <v/>
      </c>
    </row>
    <row r="77768" spans="22:22" x14ac:dyDescent="0.35">
      <c r="V77768" s="5" t="str">
        <f t="shared" si="1215"/>
        <v/>
      </c>
    </row>
    <row r="77769" spans="22:22" x14ac:dyDescent="0.35">
      <c r="V77769" s="5" t="str">
        <f t="shared" si="1215"/>
        <v/>
      </c>
    </row>
    <row r="77770" spans="22:22" x14ac:dyDescent="0.35">
      <c r="V77770" s="5" t="str">
        <f t="shared" si="1215"/>
        <v/>
      </c>
    </row>
    <row r="77771" spans="22:22" x14ac:dyDescent="0.35">
      <c r="V77771" s="5" t="str">
        <f t="shared" si="1215"/>
        <v/>
      </c>
    </row>
    <row r="77772" spans="22:22" x14ac:dyDescent="0.35">
      <c r="V77772" s="5" t="str">
        <f t="shared" si="1215"/>
        <v/>
      </c>
    </row>
    <row r="77773" spans="22:22" x14ac:dyDescent="0.35">
      <c r="V77773" s="5" t="str">
        <f t="shared" si="1215"/>
        <v/>
      </c>
    </row>
    <row r="77774" spans="22:22" x14ac:dyDescent="0.35">
      <c r="V77774" s="5" t="str">
        <f t="shared" si="1215"/>
        <v/>
      </c>
    </row>
    <row r="77775" spans="22:22" x14ac:dyDescent="0.35">
      <c r="V77775" s="5" t="str">
        <f t="shared" si="1215"/>
        <v/>
      </c>
    </row>
    <row r="77776" spans="22:22" x14ac:dyDescent="0.35">
      <c r="V77776" s="5" t="str">
        <f t="shared" si="1215"/>
        <v/>
      </c>
    </row>
    <row r="77777" spans="22:22" x14ac:dyDescent="0.35">
      <c r="V77777" s="5" t="str">
        <f t="shared" si="1215"/>
        <v/>
      </c>
    </row>
    <row r="77778" spans="22:22" x14ac:dyDescent="0.35">
      <c r="V77778" s="5" t="str">
        <f t="shared" si="1215"/>
        <v/>
      </c>
    </row>
    <row r="77779" spans="22:22" x14ac:dyDescent="0.35">
      <c r="V77779" s="5" t="str">
        <f t="shared" si="1215"/>
        <v/>
      </c>
    </row>
    <row r="77780" spans="22:22" x14ac:dyDescent="0.35">
      <c r="V77780" s="5" t="str">
        <f t="shared" si="1215"/>
        <v/>
      </c>
    </row>
    <row r="77781" spans="22:22" x14ac:dyDescent="0.35">
      <c r="V77781" s="5" t="str">
        <f t="shared" si="1215"/>
        <v/>
      </c>
    </row>
    <row r="77782" spans="22:22" x14ac:dyDescent="0.35">
      <c r="V77782" s="5" t="str">
        <f t="shared" si="1215"/>
        <v/>
      </c>
    </row>
    <row r="77783" spans="22:22" x14ac:dyDescent="0.35">
      <c r="V77783" s="5" t="str">
        <f t="shared" si="1215"/>
        <v/>
      </c>
    </row>
    <row r="77784" spans="22:22" x14ac:dyDescent="0.35">
      <c r="V77784" s="5" t="str">
        <f t="shared" si="1215"/>
        <v/>
      </c>
    </row>
    <row r="77785" spans="22:22" x14ac:dyDescent="0.35">
      <c r="V77785" s="5" t="str">
        <f t="shared" si="1215"/>
        <v/>
      </c>
    </row>
    <row r="77786" spans="22:22" x14ac:dyDescent="0.35">
      <c r="V77786" s="5" t="str">
        <f t="shared" si="1215"/>
        <v/>
      </c>
    </row>
    <row r="77787" spans="22:22" x14ac:dyDescent="0.35">
      <c r="V77787" s="5" t="str">
        <f t="shared" si="1215"/>
        <v/>
      </c>
    </row>
    <row r="77788" spans="22:22" x14ac:dyDescent="0.35">
      <c r="V77788" s="5" t="str">
        <f t="shared" si="1215"/>
        <v/>
      </c>
    </row>
    <row r="77789" spans="22:22" x14ac:dyDescent="0.35">
      <c r="V77789" s="5" t="str">
        <f t="shared" si="1215"/>
        <v/>
      </c>
    </row>
    <row r="77790" spans="22:22" x14ac:dyDescent="0.35">
      <c r="V77790" s="5" t="str">
        <f t="shared" si="1215"/>
        <v/>
      </c>
    </row>
    <row r="77791" spans="22:22" x14ac:dyDescent="0.35">
      <c r="V77791" s="5" t="str">
        <f t="shared" si="1215"/>
        <v/>
      </c>
    </row>
    <row r="77792" spans="22:22" x14ac:dyDescent="0.35">
      <c r="V77792" s="5" t="str">
        <f t="shared" si="1215"/>
        <v/>
      </c>
    </row>
    <row r="77793" spans="22:22" x14ac:dyDescent="0.35">
      <c r="V77793" s="5" t="str">
        <f t="shared" si="1215"/>
        <v/>
      </c>
    </row>
    <row r="77794" spans="22:22" x14ac:dyDescent="0.35">
      <c r="V77794" s="5" t="str">
        <f t="shared" si="1215"/>
        <v/>
      </c>
    </row>
    <row r="77795" spans="22:22" x14ac:dyDescent="0.35">
      <c r="V77795" s="5" t="str">
        <f t="shared" si="1215"/>
        <v/>
      </c>
    </row>
    <row r="77796" spans="22:22" x14ac:dyDescent="0.35">
      <c r="V77796" s="5" t="str">
        <f t="shared" si="1215"/>
        <v/>
      </c>
    </row>
    <row r="77797" spans="22:22" x14ac:dyDescent="0.35">
      <c r="V77797" s="5" t="str">
        <f t="shared" si="1215"/>
        <v/>
      </c>
    </row>
    <row r="77798" spans="22:22" x14ac:dyDescent="0.35">
      <c r="V77798" s="5" t="str">
        <f t="shared" si="1215"/>
        <v/>
      </c>
    </row>
    <row r="77799" spans="22:22" x14ac:dyDescent="0.35">
      <c r="V77799" s="5" t="str">
        <f t="shared" si="1215"/>
        <v/>
      </c>
    </row>
    <row r="77800" spans="22:22" x14ac:dyDescent="0.35">
      <c r="V77800" s="5" t="str">
        <f t="shared" si="1215"/>
        <v/>
      </c>
    </row>
    <row r="77801" spans="22:22" x14ac:dyDescent="0.35">
      <c r="V77801" s="5" t="str">
        <f t="shared" si="1215"/>
        <v/>
      </c>
    </row>
    <row r="77802" spans="22:22" x14ac:dyDescent="0.35">
      <c r="V77802" s="5" t="str">
        <f t="shared" si="1215"/>
        <v/>
      </c>
    </row>
    <row r="77803" spans="22:22" x14ac:dyDescent="0.35">
      <c r="V77803" s="5" t="str">
        <f t="shared" si="1215"/>
        <v/>
      </c>
    </row>
    <row r="77804" spans="22:22" x14ac:dyDescent="0.35">
      <c r="V77804" s="5" t="str">
        <f t="shared" si="1215"/>
        <v/>
      </c>
    </row>
    <row r="77805" spans="22:22" x14ac:dyDescent="0.35">
      <c r="V77805" s="5" t="str">
        <f t="shared" si="1215"/>
        <v/>
      </c>
    </row>
    <row r="77806" spans="22:22" x14ac:dyDescent="0.35">
      <c r="V77806" s="5" t="str">
        <f t="shared" si="1215"/>
        <v/>
      </c>
    </row>
    <row r="77807" spans="22:22" x14ac:dyDescent="0.35">
      <c r="V77807" s="5" t="str">
        <f t="shared" si="1215"/>
        <v/>
      </c>
    </row>
    <row r="77808" spans="22:22" x14ac:dyDescent="0.35">
      <c r="V77808" s="5" t="str">
        <f t="shared" si="1215"/>
        <v/>
      </c>
    </row>
    <row r="77809" spans="22:22" x14ac:dyDescent="0.35">
      <c r="V77809" s="5" t="str">
        <f t="shared" si="1215"/>
        <v/>
      </c>
    </row>
    <row r="77810" spans="22:22" x14ac:dyDescent="0.35">
      <c r="V77810" s="5" t="str">
        <f t="shared" si="1215"/>
        <v/>
      </c>
    </row>
    <row r="77811" spans="22:22" x14ac:dyDescent="0.35">
      <c r="V77811" s="5" t="str">
        <f t="shared" si="1215"/>
        <v/>
      </c>
    </row>
    <row r="77812" spans="22:22" x14ac:dyDescent="0.35">
      <c r="V77812" s="5" t="str">
        <f t="shared" si="1215"/>
        <v/>
      </c>
    </row>
    <row r="77813" spans="22:22" x14ac:dyDescent="0.35">
      <c r="V77813" s="5" t="str">
        <f t="shared" si="1215"/>
        <v/>
      </c>
    </row>
    <row r="77814" spans="22:22" x14ac:dyDescent="0.35">
      <c r="V77814" s="5" t="str">
        <f t="shared" si="1215"/>
        <v/>
      </c>
    </row>
    <row r="77815" spans="22:22" x14ac:dyDescent="0.35">
      <c r="V77815" s="5" t="str">
        <f t="shared" si="1215"/>
        <v/>
      </c>
    </row>
    <row r="77816" spans="22:22" x14ac:dyDescent="0.35">
      <c r="V77816" s="5" t="str">
        <f t="shared" si="1215"/>
        <v/>
      </c>
    </row>
    <row r="77817" spans="22:22" x14ac:dyDescent="0.35">
      <c r="V77817" s="5" t="str">
        <f t="shared" si="1215"/>
        <v/>
      </c>
    </row>
    <row r="77818" spans="22:22" x14ac:dyDescent="0.35">
      <c r="V77818" s="5" t="str">
        <f t="shared" si="1215"/>
        <v/>
      </c>
    </row>
    <row r="77819" spans="22:22" x14ac:dyDescent="0.35">
      <c r="V77819" s="5" t="str">
        <f t="shared" si="1215"/>
        <v/>
      </c>
    </row>
    <row r="77820" spans="22:22" x14ac:dyDescent="0.35">
      <c r="V77820" s="5" t="str">
        <f t="shared" si="1215"/>
        <v/>
      </c>
    </row>
    <row r="77821" spans="22:22" x14ac:dyDescent="0.35">
      <c r="V77821" s="5" t="str">
        <f t="shared" si="1215"/>
        <v/>
      </c>
    </row>
    <row r="77822" spans="22:22" x14ac:dyDescent="0.35">
      <c r="V77822" s="5" t="str">
        <f t="shared" si="1215"/>
        <v/>
      </c>
    </row>
    <row r="77823" spans="22:22" x14ac:dyDescent="0.35">
      <c r="V77823" s="5" t="str">
        <f t="shared" si="1215"/>
        <v/>
      </c>
    </row>
    <row r="77824" spans="22:22" x14ac:dyDescent="0.35">
      <c r="V77824" s="5" t="str">
        <f t="shared" si="1215"/>
        <v/>
      </c>
    </row>
    <row r="77825" spans="22:22" x14ac:dyDescent="0.35">
      <c r="V77825" s="5" t="str">
        <f t="shared" si="1215"/>
        <v/>
      </c>
    </row>
    <row r="77826" spans="22:22" x14ac:dyDescent="0.35">
      <c r="V77826" s="5" t="str">
        <f t="shared" ref="V77826:V77889" si="1216">TRIM(CLEAN(SUBSTITUTE(A77826,CHAR(160)," ")))</f>
        <v/>
      </c>
    </row>
    <row r="77827" spans="22:22" x14ac:dyDescent="0.35">
      <c r="V77827" s="5" t="str">
        <f t="shared" si="1216"/>
        <v/>
      </c>
    </row>
    <row r="77828" spans="22:22" x14ac:dyDescent="0.35">
      <c r="V77828" s="5" t="str">
        <f t="shared" si="1216"/>
        <v/>
      </c>
    </row>
    <row r="77829" spans="22:22" x14ac:dyDescent="0.35">
      <c r="V77829" s="5" t="str">
        <f t="shared" si="1216"/>
        <v/>
      </c>
    </row>
    <row r="77830" spans="22:22" x14ac:dyDescent="0.35">
      <c r="V77830" s="5" t="str">
        <f t="shared" si="1216"/>
        <v/>
      </c>
    </row>
    <row r="77831" spans="22:22" x14ac:dyDescent="0.35">
      <c r="V77831" s="5" t="str">
        <f t="shared" si="1216"/>
        <v/>
      </c>
    </row>
    <row r="77832" spans="22:22" x14ac:dyDescent="0.35">
      <c r="V77832" s="5" t="str">
        <f t="shared" si="1216"/>
        <v/>
      </c>
    </row>
    <row r="77833" spans="22:22" x14ac:dyDescent="0.35">
      <c r="V77833" s="5" t="str">
        <f t="shared" si="1216"/>
        <v/>
      </c>
    </row>
    <row r="77834" spans="22:22" x14ac:dyDescent="0.35">
      <c r="V77834" s="5" t="str">
        <f t="shared" si="1216"/>
        <v/>
      </c>
    </row>
    <row r="77835" spans="22:22" x14ac:dyDescent="0.35">
      <c r="V77835" s="5" t="str">
        <f t="shared" si="1216"/>
        <v/>
      </c>
    </row>
    <row r="77836" spans="22:22" x14ac:dyDescent="0.35">
      <c r="V77836" s="5" t="str">
        <f t="shared" si="1216"/>
        <v/>
      </c>
    </row>
    <row r="77837" spans="22:22" x14ac:dyDescent="0.35">
      <c r="V77837" s="5" t="str">
        <f t="shared" si="1216"/>
        <v/>
      </c>
    </row>
    <row r="77838" spans="22:22" x14ac:dyDescent="0.35">
      <c r="V77838" s="5" t="str">
        <f t="shared" si="1216"/>
        <v/>
      </c>
    </row>
    <row r="77839" spans="22:22" x14ac:dyDescent="0.35">
      <c r="V77839" s="5" t="str">
        <f t="shared" si="1216"/>
        <v/>
      </c>
    </row>
    <row r="77840" spans="22:22" x14ac:dyDescent="0.35">
      <c r="V77840" s="5" t="str">
        <f t="shared" si="1216"/>
        <v/>
      </c>
    </row>
    <row r="77841" spans="22:22" x14ac:dyDescent="0.35">
      <c r="V77841" s="5" t="str">
        <f t="shared" si="1216"/>
        <v/>
      </c>
    </row>
    <row r="77842" spans="22:22" x14ac:dyDescent="0.35">
      <c r="V77842" s="5" t="str">
        <f t="shared" si="1216"/>
        <v/>
      </c>
    </row>
    <row r="77843" spans="22:22" x14ac:dyDescent="0.35">
      <c r="V77843" s="5" t="str">
        <f t="shared" si="1216"/>
        <v/>
      </c>
    </row>
    <row r="77844" spans="22:22" x14ac:dyDescent="0.35">
      <c r="V77844" s="5" t="str">
        <f t="shared" si="1216"/>
        <v/>
      </c>
    </row>
    <row r="77845" spans="22:22" x14ac:dyDescent="0.35">
      <c r="V77845" s="5" t="str">
        <f t="shared" si="1216"/>
        <v/>
      </c>
    </row>
    <row r="77846" spans="22:22" x14ac:dyDescent="0.35">
      <c r="V77846" s="5" t="str">
        <f t="shared" si="1216"/>
        <v/>
      </c>
    </row>
    <row r="77847" spans="22:22" x14ac:dyDescent="0.35">
      <c r="V77847" s="5" t="str">
        <f t="shared" si="1216"/>
        <v/>
      </c>
    </row>
    <row r="77848" spans="22:22" x14ac:dyDescent="0.35">
      <c r="V77848" s="5" t="str">
        <f t="shared" si="1216"/>
        <v/>
      </c>
    </row>
    <row r="77849" spans="22:22" x14ac:dyDescent="0.35">
      <c r="V77849" s="5" t="str">
        <f t="shared" si="1216"/>
        <v/>
      </c>
    </row>
    <row r="77850" spans="22:22" x14ac:dyDescent="0.35">
      <c r="V77850" s="5" t="str">
        <f t="shared" si="1216"/>
        <v/>
      </c>
    </row>
    <row r="77851" spans="22:22" x14ac:dyDescent="0.35">
      <c r="V77851" s="5" t="str">
        <f t="shared" si="1216"/>
        <v/>
      </c>
    </row>
    <row r="77852" spans="22:22" x14ac:dyDescent="0.35">
      <c r="V77852" s="5" t="str">
        <f t="shared" si="1216"/>
        <v/>
      </c>
    </row>
    <row r="77853" spans="22:22" x14ac:dyDescent="0.35">
      <c r="V77853" s="5" t="str">
        <f t="shared" si="1216"/>
        <v/>
      </c>
    </row>
    <row r="77854" spans="22:22" x14ac:dyDescent="0.35">
      <c r="V77854" s="5" t="str">
        <f t="shared" si="1216"/>
        <v/>
      </c>
    </row>
    <row r="77855" spans="22:22" x14ac:dyDescent="0.35">
      <c r="V77855" s="5" t="str">
        <f t="shared" si="1216"/>
        <v/>
      </c>
    </row>
    <row r="77856" spans="22:22" x14ac:dyDescent="0.35">
      <c r="V77856" s="5" t="str">
        <f t="shared" si="1216"/>
        <v/>
      </c>
    </row>
    <row r="77857" spans="22:22" x14ac:dyDescent="0.35">
      <c r="V77857" s="5" t="str">
        <f t="shared" si="1216"/>
        <v/>
      </c>
    </row>
    <row r="77858" spans="22:22" x14ac:dyDescent="0.35">
      <c r="V77858" s="5" t="str">
        <f t="shared" si="1216"/>
        <v/>
      </c>
    </row>
    <row r="77859" spans="22:22" x14ac:dyDescent="0.35">
      <c r="V77859" s="5" t="str">
        <f t="shared" si="1216"/>
        <v/>
      </c>
    </row>
    <row r="77860" spans="22:22" x14ac:dyDescent="0.35">
      <c r="V77860" s="5" t="str">
        <f t="shared" si="1216"/>
        <v/>
      </c>
    </row>
    <row r="77861" spans="22:22" x14ac:dyDescent="0.35">
      <c r="V77861" s="5" t="str">
        <f t="shared" si="1216"/>
        <v/>
      </c>
    </row>
    <row r="77862" spans="22:22" x14ac:dyDescent="0.35">
      <c r="V77862" s="5" t="str">
        <f t="shared" si="1216"/>
        <v/>
      </c>
    </row>
    <row r="77863" spans="22:22" x14ac:dyDescent="0.35">
      <c r="V77863" s="5" t="str">
        <f t="shared" si="1216"/>
        <v/>
      </c>
    </row>
    <row r="77864" spans="22:22" x14ac:dyDescent="0.35">
      <c r="V77864" s="5" t="str">
        <f t="shared" si="1216"/>
        <v/>
      </c>
    </row>
    <row r="77865" spans="22:22" x14ac:dyDescent="0.35">
      <c r="V77865" s="5" t="str">
        <f t="shared" si="1216"/>
        <v/>
      </c>
    </row>
    <row r="77866" spans="22:22" x14ac:dyDescent="0.35">
      <c r="V77866" s="5" t="str">
        <f t="shared" si="1216"/>
        <v/>
      </c>
    </row>
    <row r="77867" spans="22:22" x14ac:dyDescent="0.35">
      <c r="V77867" s="5" t="str">
        <f t="shared" si="1216"/>
        <v/>
      </c>
    </row>
    <row r="77868" spans="22:22" x14ac:dyDescent="0.35">
      <c r="V77868" s="5" t="str">
        <f t="shared" si="1216"/>
        <v/>
      </c>
    </row>
    <row r="77869" spans="22:22" x14ac:dyDescent="0.35">
      <c r="V77869" s="5" t="str">
        <f t="shared" si="1216"/>
        <v/>
      </c>
    </row>
    <row r="77870" spans="22:22" x14ac:dyDescent="0.35">
      <c r="V77870" s="5" t="str">
        <f t="shared" si="1216"/>
        <v/>
      </c>
    </row>
    <row r="77871" spans="22:22" x14ac:dyDescent="0.35">
      <c r="V77871" s="5" t="str">
        <f t="shared" si="1216"/>
        <v/>
      </c>
    </row>
    <row r="77872" spans="22:22" x14ac:dyDescent="0.35">
      <c r="V77872" s="5" t="str">
        <f t="shared" si="1216"/>
        <v/>
      </c>
    </row>
    <row r="77873" spans="22:22" x14ac:dyDescent="0.35">
      <c r="V77873" s="5" t="str">
        <f t="shared" si="1216"/>
        <v/>
      </c>
    </row>
    <row r="77874" spans="22:22" x14ac:dyDescent="0.35">
      <c r="V77874" s="5" t="str">
        <f t="shared" si="1216"/>
        <v/>
      </c>
    </row>
    <row r="77875" spans="22:22" x14ac:dyDescent="0.35">
      <c r="V77875" s="5" t="str">
        <f t="shared" si="1216"/>
        <v/>
      </c>
    </row>
    <row r="77876" spans="22:22" x14ac:dyDescent="0.35">
      <c r="V77876" s="5" t="str">
        <f t="shared" si="1216"/>
        <v/>
      </c>
    </row>
    <row r="77877" spans="22:22" x14ac:dyDescent="0.35">
      <c r="V77877" s="5" t="str">
        <f t="shared" si="1216"/>
        <v/>
      </c>
    </row>
    <row r="77878" spans="22:22" x14ac:dyDescent="0.35">
      <c r="V77878" s="5" t="str">
        <f t="shared" si="1216"/>
        <v/>
      </c>
    </row>
    <row r="77879" spans="22:22" x14ac:dyDescent="0.35">
      <c r="V77879" s="5" t="str">
        <f t="shared" si="1216"/>
        <v/>
      </c>
    </row>
    <row r="77880" spans="22:22" x14ac:dyDescent="0.35">
      <c r="V77880" s="5" t="str">
        <f t="shared" si="1216"/>
        <v/>
      </c>
    </row>
    <row r="77881" spans="22:22" x14ac:dyDescent="0.35">
      <c r="V77881" s="5" t="str">
        <f t="shared" si="1216"/>
        <v/>
      </c>
    </row>
    <row r="77882" spans="22:22" x14ac:dyDescent="0.35">
      <c r="V77882" s="5" t="str">
        <f t="shared" si="1216"/>
        <v/>
      </c>
    </row>
    <row r="77883" spans="22:22" x14ac:dyDescent="0.35">
      <c r="V77883" s="5" t="str">
        <f t="shared" si="1216"/>
        <v/>
      </c>
    </row>
    <row r="77884" spans="22:22" x14ac:dyDescent="0.35">
      <c r="V77884" s="5" t="str">
        <f t="shared" si="1216"/>
        <v/>
      </c>
    </row>
    <row r="77885" spans="22:22" x14ac:dyDescent="0.35">
      <c r="V77885" s="5" t="str">
        <f t="shared" si="1216"/>
        <v/>
      </c>
    </row>
    <row r="77886" spans="22:22" x14ac:dyDescent="0.35">
      <c r="V77886" s="5" t="str">
        <f t="shared" si="1216"/>
        <v/>
      </c>
    </row>
    <row r="77887" spans="22:22" x14ac:dyDescent="0.35">
      <c r="V77887" s="5" t="str">
        <f t="shared" si="1216"/>
        <v/>
      </c>
    </row>
    <row r="77888" spans="22:22" x14ac:dyDescent="0.35">
      <c r="V77888" s="5" t="str">
        <f t="shared" si="1216"/>
        <v/>
      </c>
    </row>
    <row r="77889" spans="22:22" x14ac:dyDescent="0.35">
      <c r="V77889" s="5" t="str">
        <f t="shared" si="1216"/>
        <v/>
      </c>
    </row>
    <row r="77890" spans="22:22" x14ac:dyDescent="0.35">
      <c r="V77890" s="5" t="str">
        <f t="shared" ref="V77890:V77953" si="1217">TRIM(CLEAN(SUBSTITUTE(A77890,CHAR(160)," ")))</f>
        <v/>
      </c>
    </row>
    <row r="77891" spans="22:22" x14ac:dyDescent="0.35">
      <c r="V77891" s="5" t="str">
        <f t="shared" si="1217"/>
        <v/>
      </c>
    </row>
    <row r="77892" spans="22:22" x14ac:dyDescent="0.35">
      <c r="V77892" s="5" t="str">
        <f t="shared" si="1217"/>
        <v/>
      </c>
    </row>
    <row r="77893" spans="22:22" x14ac:dyDescent="0.35">
      <c r="V77893" s="5" t="str">
        <f t="shared" si="1217"/>
        <v/>
      </c>
    </row>
    <row r="77894" spans="22:22" x14ac:dyDescent="0.35">
      <c r="V77894" s="5" t="str">
        <f t="shared" si="1217"/>
        <v/>
      </c>
    </row>
    <row r="77895" spans="22:22" x14ac:dyDescent="0.35">
      <c r="V77895" s="5" t="str">
        <f t="shared" si="1217"/>
        <v/>
      </c>
    </row>
    <row r="77896" spans="22:22" x14ac:dyDescent="0.35">
      <c r="V77896" s="5" t="str">
        <f t="shared" si="1217"/>
        <v/>
      </c>
    </row>
    <row r="77897" spans="22:22" x14ac:dyDescent="0.35">
      <c r="V77897" s="5" t="str">
        <f t="shared" si="1217"/>
        <v/>
      </c>
    </row>
    <row r="77898" spans="22:22" x14ac:dyDescent="0.35">
      <c r="V77898" s="5" t="str">
        <f t="shared" si="1217"/>
        <v/>
      </c>
    </row>
    <row r="77899" spans="22:22" x14ac:dyDescent="0.35">
      <c r="V77899" s="5" t="str">
        <f t="shared" si="1217"/>
        <v/>
      </c>
    </row>
    <row r="77900" spans="22:22" x14ac:dyDescent="0.35">
      <c r="V77900" s="5" t="str">
        <f t="shared" si="1217"/>
        <v/>
      </c>
    </row>
    <row r="77901" spans="22:22" x14ac:dyDescent="0.35">
      <c r="V77901" s="5" t="str">
        <f t="shared" si="1217"/>
        <v/>
      </c>
    </row>
    <row r="77902" spans="22:22" x14ac:dyDescent="0.35">
      <c r="V77902" s="5" t="str">
        <f t="shared" si="1217"/>
        <v/>
      </c>
    </row>
    <row r="77903" spans="22:22" x14ac:dyDescent="0.35">
      <c r="V77903" s="5" t="str">
        <f t="shared" si="1217"/>
        <v/>
      </c>
    </row>
    <row r="77904" spans="22:22" x14ac:dyDescent="0.35">
      <c r="V77904" s="5" t="str">
        <f t="shared" si="1217"/>
        <v/>
      </c>
    </row>
    <row r="77905" spans="22:22" x14ac:dyDescent="0.35">
      <c r="V77905" s="5" t="str">
        <f t="shared" si="1217"/>
        <v/>
      </c>
    </row>
    <row r="77906" spans="22:22" x14ac:dyDescent="0.35">
      <c r="V77906" s="5" t="str">
        <f t="shared" si="1217"/>
        <v/>
      </c>
    </row>
    <row r="77907" spans="22:22" x14ac:dyDescent="0.35">
      <c r="V77907" s="5" t="str">
        <f t="shared" si="1217"/>
        <v/>
      </c>
    </row>
    <row r="77908" spans="22:22" x14ac:dyDescent="0.35">
      <c r="V77908" s="5" t="str">
        <f t="shared" si="1217"/>
        <v/>
      </c>
    </row>
    <row r="77909" spans="22:22" x14ac:dyDescent="0.35">
      <c r="V77909" s="5" t="str">
        <f t="shared" si="1217"/>
        <v/>
      </c>
    </row>
    <row r="77910" spans="22:22" x14ac:dyDescent="0.35">
      <c r="V77910" s="5" t="str">
        <f t="shared" si="1217"/>
        <v/>
      </c>
    </row>
    <row r="77911" spans="22:22" x14ac:dyDescent="0.35">
      <c r="V77911" s="5" t="str">
        <f t="shared" si="1217"/>
        <v/>
      </c>
    </row>
    <row r="77912" spans="22:22" x14ac:dyDescent="0.35">
      <c r="V77912" s="5" t="str">
        <f t="shared" si="1217"/>
        <v/>
      </c>
    </row>
    <row r="77913" spans="22:22" x14ac:dyDescent="0.35">
      <c r="V77913" s="5" t="str">
        <f t="shared" si="1217"/>
        <v/>
      </c>
    </row>
    <row r="77914" spans="22:22" x14ac:dyDescent="0.35">
      <c r="V77914" s="5" t="str">
        <f t="shared" si="1217"/>
        <v/>
      </c>
    </row>
    <row r="77915" spans="22:22" x14ac:dyDescent="0.35">
      <c r="V77915" s="5" t="str">
        <f t="shared" si="1217"/>
        <v/>
      </c>
    </row>
    <row r="77916" spans="22:22" x14ac:dyDescent="0.35">
      <c r="V77916" s="5" t="str">
        <f t="shared" si="1217"/>
        <v/>
      </c>
    </row>
    <row r="77917" spans="22:22" x14ac:dyDescent="0.35">
      <c r="V77917" s="5" t="str">
        <f t="shared" si="1217"/>
        <v/>
      </c>
    </row>
    <row r="77918" spans="22:22" x14ac:dyDescent="0.35">
      <c r="V77918" s="5" t="str">
        <f t="shared" si="1217"/>
        <v/>
      </c>
    </row>
    <row r="77919" spans="22:22" x14ac:dyDescent="0.35">
      <c r="V77919" s="5" t="str">
        <f t="shared" si="1217"/>
        <v/>
      </c>
    </row>
    <row r="77920" spans="22:22" x14ac:dyDescent="0.35">
      <c r="V77920" s="5" t="str">
        <f t="shared" si="1217"/>
        <v/>
      </c>
    </row>
    <row r="77921" spans="22:22" x14ac:dyDescent="0.35">
      <c r="V77921" s="5" t="str">
        <f t="shared" si="1217"/>
        <v/>
      </c>
    </row>
    <row r="77922" spans="22:22" x14ac:dyDescent="0.35">
      <c r="V77922" s="5" t="str">
        <f t="shared" si="1217"/>
        <v/>
      </c>
    </row>
    <row r="77923" spans="22:22" x14ac:dyDescent="0.35">
      <c r="V77923" s="5" t="str">
        <f t="shared" si="1217"/>
        <v/>
      </c>
    </row>
    <row r="77924" spans="22:22" x14ac:dyDescent="0.35">
      <c r="V77924" s="5" t="str">
        <f t="shared" si="1217"/>
        <v/>
      </c>
    </row>
    <row r="77925" spans="22:22" x14ac:dyDescent="0.35">
      <c r="V77925" s="5" t="str">
        <f t="shared" si="1217"/>
        <v/>
      </c>
    </row>
    <row r="77926" spans="22:22" x14ac:dyDescent="0.35">
      <c r="V77926" s="5" t="str">
        <f t="shared" si="1217"/>
        <v/>
      </c>
    </row>
    <row r="77927" spans="22:22" x14ac:dyDescent="0.35">
      <c r="V77927" s="5" t="str">
        <f t="shared" si="1217"/>
        <v/>
      </c>
    </row>
    <row r="77928" spans="22:22" x14ac:dyDescent="0.35">
      <c r="V77928" s="5" t="str">
        <f t="shared" si="1217"/>
        <v/>
      </c>
    </row>
    <row r="77929" spans="22:22" x14ac:dyDescent="0.35">
      <c r="V77929" s="5" t="str">
        <f t="shared" si="1217"/>
        <v/>
      </c>
    </row>
    <row r="77930" spans="22:22" x14ac:dyDescent="0.35">
      <c r="V77930" s="5" t="str">
        <f t="shared" si="1217"/>
        <v/>
      </c>
    </row>
    <row r="77931" spans="22:22" x14ac:dyDescent="0.35">
      <c r="V77931" s="5" t="str">
        <f t="shared" si="1217"/>
        <v/>
      </c>
    </row>
    <row r="77932" spans="22:22" x14ac:dyDescent="0.35">
      <c r="V77932" s="5" t="str">
        <f t="shared" si="1217"/>
        <v/>
      </c>
    </row>
    <row r="77933" spans="22:22" x14ac:dyDescent="0.35">
      <c r="V77933" s="5" t="str">
        <f t="shared" si="1217"/>
        <v/>
      </c>
    </row>
    <row r="77934" spans="22:22" x14ac:dyDescent="0.35">
      <c r="V77934" s="5" t="str">
        <f t="shared" si="1217"/>
        <v/>
      </c>
    </row>
    <row r="77935" spans="22:22" x14ac:dyDescent="0.35">
      <c r="V77935" s="5" t="str">
        <f t="shared" si="1217"/>
        <v/>
      </c>
    </row>
    <row r="77936" spans="22:22" x14ac:dyDescent="0.35">
      <c r="V77936" s="5" t="str">
        <f t="shared" si="1217"/>
        <v/>
      </c>
    </row>
    <row r="77937" spans="22:22" x14ac:dyDescent="0.35">
      <c r="V77937" s="5" t="str">
        <f t="shared" si="1217"/>
        <v/>
      </c>
    </row>
    <row r="77938" spans="22:22" x14ac:dyDescent="0.35">
      <c r="V77938" s="5" t="str">
        <f t="shared" si="1217"/>
        <v/>
      </c>
    </row>
    <row r="77939" spans="22:22" x14ac:dyDescent="0.35">
      <c r="V77939" s="5" t="str">
        <f t="shared" si="1217"/>
        <v/>
      </c>
    </row>
    <row r="77940" spans="22:22" x14ac:dyDescent="0.35">
      <c r="V77940" s="5" t="str">
        <f t="shared" si="1217"/>
        <v/>
      </c>
    </row>
    <row r="77941" spans="22:22" x14ac:dyDescent="0.35">
      <c r="V77941" s="5" t="str">
        <f t="shared" si="1217"/>
        <v/>
      </c>
    </row>
    <row r="77942" spans="22:22" x14ac:dyDescent="0.35">
      <c r="V77942" s="5" t="str">
        <f t="shared" si="1217"/>
        <v/>
      </c>
    </row>
    <row r="77943" spans="22:22" x14ac:dyDescent="0.35">
      <c r="V77943" s="5" t="str">
        <f t="shared" si="1217"/>
        <v/>
      </c>
    </row>
    <row r="77944" spans="22:22" x14ac:dyDescent="0.35">
      <c r="V77944" s="5" t="str">
        <f t="shared" si="1217"/>
        <v/>
      </c>
    </row>
    <row r="77945" spans="22:22" x14ac:dyDescent="0.35">
      <c r="V77945" s="5" t="str">
        <f t="shared" si="1217"/>
        <v/>
      </c>
    </row>
    <row r="77946" spans="22:22" x14ac:dyDescent="0.35">
      <c r="V77946" s="5" t="str">
        <f t="shared" si="1217"/>
        <v/>
      </c>
    </row>
    <row r="77947" spans="22:22" x14ac:dyDescent="0.35">
      <c r="V77947" s="5" t="str">
        <f t="shared" si="1217"/>
        <v/>
      </c>
    </row>
    <row r="77948" spans="22:22" x14ac:dyDescent="0.35">
      <c r="V77948" s="5" t="str">
        <f t="shared" si="1217"/>
        <v/>
      </c>
    </row>
    <row r="77949" spans="22:22" x14ac:dyDescent="0.35">
      <c r="V77949" s="5" t="str">
        <f t="shared" si="1217"/>
        <v/>
      </c>
    </row>
    <row r="77950" spans="22:22" x14ac:dyDescent="0.35">
      <c r="V77950" s="5" t="str">
        <f t="shared" si="1217"/>
        <v/>
      </c>
    </row>
    <row r="77951" spans="22:22" x14ac:dyDescent="0.35">
      <c r="V77951" s="5" t="str">
        <f t="shared" si="1217"/>
        <v/>
      </c>
    </row>
    <row r="77952" spans="22:22" x14ac:dyDescent="0.35">
      <c r="V77952" s="5" t="str">
        <f t="shared" si="1217"/>
        <v/>
      </c>
    </row>
    <row r="77953" spans="22:22" x14ac:dyDescent="0.35">
      <c r="V77953" s="5" t="str">
        <f t="shared" si="1217"/>
        <v/>
      </c>
    </row>
    <row r="77954" spans="22:22" x14ac:dyDescent="0.35">
      <c r="V77954" s="5" t="str">
        <f t="shared" ref="V77954:V78017" si="1218">TRIM(CLEAN(SUBSTITUTE(A77954,CHAR(160)," ")))</f>
        <v/>
      </c>
    </row>
    <row r="77955" spans="22:22" x14ac:dyDescent="0.35">
      <c r="V77955" s="5" t="str">
        <f t="shared" si="1218"/>
        <v/>
      </c>
    </row>
    <row r="77956" spans="22:22" x14ac:dyDescent="0.35">
      <c r="V77956" s="5" t="str">
        <f t="shared" si="1218"/>
        <v/>
      </c>
    </row>
    <row r="77957" spans="22:22" x14ac:dyDescent="0.35">
      <c r="V77957" s="5" t="str">
        <f t="shared" si="1218"/>
        <v/>
      </c>
    </row>
    <row r="77958" spans="22:22" x14ac:dyDescent="0.35">
      <c r="V77958" s="5" t="str">
        <f t="shared" si="1218"/>
        <v/>
      </c>
    </row>
    <row r="77959" spans="22:22" x14ac:dyDescent="0.35">
      <c r="V77959" s="5" t="str">
        <f t="shared" si="1218"/>
        <v/>
      </c>
    </row>
    <row r="77960" spans="22:22" x14ac:dyDescent="0.35">
      <c r="V77960" s="5" t="str">
        <f t="shared" si="1218"/>
        <v/>
      </c>
    </row>
    <row r="77961" spans="22:22" x14ac:dyDescent="0.35">
      <c r="V77961" s="5" t="str">
        <f t="shared" si="1218"/>
        <v/>
      </c>
    </row>
    <row r="77962" spans="22:22" x14ac:dyDescent="0.35">
      <c r="V77962" s="5" t="str">
        <f t="shared" si="1218"/>
        <v/>
      </c>
    </row>
    <row r="77963" spans="22:22" x14ac:dyDescent="0.35">
      <c r="V77963" s="5" t="str">
        <f t="shared" si="1218"/>
        <v/>
      </c>
    </row>
    <row r="77964" spans="22:22" x14ac:dyDescent="0.35">
      <c r="V77964" s="5" t="str">
        <f t="shared" si="1218"/>
        <v/>
      </c>
    </row>
    <row r="77965" spans="22:22" x14ac:dyDescent="0.35">
      <c r="V77965" s="5" t="str">
        <f t="shared" si="1218"/>
        <v/>
      </c>
    </row>
    <row r="77966" spans="22:22" x14ac:dyDescent="0.35">
      <c r="V77966" s="5" t="str">
        <f t="shared" si="1218"/>
        <v/>
      </c>
    </row>
    <row r="77967" spans="22:22" x14ac:dyDescent="0.35">
      <c r="V77967" s="5" t="str">
        <f t="shared" si="1218"/>
        <v/>
      </c>
    </row>
    <row r="77968" spans="22:22" x14ac:dyDescent="0.35">
      <c r="V77968" s="5" t="str">
        <f t="shared" si="1218"/>
        <v/>
      </c>
    </row>
    <row r="77969" spans="22:22" x14ac:dyDescent="0.35">
      <c r="V77969" s="5" t="str">
        <f t="shared" si="1218"/>
        <v/>
      </c>
    </row>
    <row r="77970" spans="22:22" x14ac:dyDescent="0.35">
      <c r="V77970" s="5" t="str">
        <f t="shared" si="1218"/>
        <v/>
      </c>
    </row>
    <row r="77971" spans="22:22" x14ac:dyDescent="0.35">
      <c r="V77971" s="5" t="str">
        <f t="shared" si="1218"/>
        <v/>
      </c>
    </row>
    <row r="77972" spans="22:22" x14ac:dyDescent="0.35">
      <c r="V77972" s="5" t="str">
        <f t="shared" si="1218"/>
        <v/>
      </c>
    </row>
    <row r="77973" spans="22:22" x14ac:dyDescent="0.35">
      <c r="V77973" s="5" t="str">
        <f t="shared" si="1218"/>
        <v/>
      </c>
    </row>
    <row r="77974" spans="22:22" x14ac:dyDescent="0.35">
      <c r="V77974" s="5" t="str">
        <f t="shared" si="1218"/>
        <v/>
      </c>
    </row>
    <row r="77975" spans="22:22" x14ac:dyDescent="0.35">
      <c r="V77975" s="5" t="str">
        <f t="shared" si="1218"/>
        <v/>
      </c>
    </row>
    <row r="77976" spans="22:22" x14ac:dyDescent="0.35">
      <c r="V77976" s="5" t="str">
        <f t="shared" si="1218"/>
        <v/>
      </c>
    </row>
    <row r="77977" spans="22:22" x14ac:dyDescent="0.35">
      <c r="V77977" s="5" t="str">
        <f t="shared" si="1218"/>
        <v/>
      </c>
    </row>
    <row r="77978" spans="22:22" x14ac:dyDescent="0.35">
      <c r="V77978" s="5" t="str">
        <f t="shared" si="1218"/>
        <v/>
      </c>
    </row>
    <row r="77979" spans="22:22" x14ac:dyDescent="0.35">
      <c r="V77979" s="5" t="str">
        <f t="shared" si="1218"/>
        <v/>
      </c>
    </row>
    <row r="77980" spans="22:22" x14ac:dyDescent="0.35">
      <c r="V77980" s="5" t="str">
        <f t="shared" si="1218"/>
        <v/>
      </c>
    </row>
    <row r="77981" spans="22:22" x14ac:dyDescent="0.35">
      <c r="V77981" s="5" t="str">
        <f t="shared" si="1218"/>
        <v/>
      </c>
    </row>
    <row r="77982" spans="22:22" x14ac:dyDescent="0.35">
      <c r="V77982" s="5" t="str">
        <f t="shared" si="1218"/>
        <v/>
      </c>
    </row>
    <row r="77983" spans="22:22" x14ac:dyDescent="0.35">
      <c r="V77983" s="5" t="str">
        <f t="shared" si="1218"/>
        <v/>
      </c>
    </row>
    <row r="77984" spans="22:22" x14ac:dyDescent="0.35">
      <c r="V77984" s="5" t="str">
        <f t="shared" si="1218"/>
        <v/>
      </c>
    </row>
    <row r="77985" spans="22:22" x14ac:dyDescent="0.35">
      <c r="V77985" s="5" t="str">
        <f t="shared" si="1218"/>
        <v/>
      </c>
    </row>
    <row r="77986" spans="22:22" x14ac:dyDescent="0.35">
      <c r="V77986" s="5" t="str">
        <f t="shared" si="1218"/>
        <v/>
      </c>
    </row>
    <row r="77987" spans="22:22" x14ac:dyDescent="0.35">
      <c r="V77987" s="5" t="str">
        <f t="shared" si="1218"/>
        <v/>
      </c>
    </row>
    <row r="77988" spans="22:22" x14ac:dyDescent="0.35">
      <c r="V77988" s="5" t="str">
        <f t="shared" si="1218"/>
        <v/>
      </c>
    </row>
    <row r="77989" spans="22:22" x14ac:dyDescent="0.35">
      <c r="V77989" s="5" t="str">
        <f t="shared" si="1218"/>
        <v/>
      </c>
    </row>
    <row r="77990" spans="22:22" x14ac:dyDescent="0.35">
      <c r="V77990" s="5" t="str">
        <f t="shared" si="1218"/>
        <v/>
      </c>
    </row>
    <row r="77991" spans="22:22" x14ac:dyDescent="0.35">
      <c r="V77991" s="5" t="str">
        <f t="shared" si="1218"/>
        <v/>
      </c>
    </row>
    <row r="77992" spans="22:22" x14ac:dyDescent="0.35">
      <c r="V77992" s="5" t="str">
        <f t="shared" si="1218"/>
        <v/>
      </c>
    </row>
    <row r="77993" spans="22:22" x14ac:dyDescent="0.35">
      <c r="V77993" s="5" t="str">
        <f t="shared" si="1218"/>
        <v/>
      </c>
    </row>
    <row r="77994" spans="22:22" x14ac:dyDescent="0.35">
      <c r="V77994" s="5" t="str">
        <f t="shared" si="1218"/>
        <v/>
      </c>
    </row>
    <row r="77995" spans="22:22" x14ac:dyDescent="0.35">
      <c r="V77995" s="5" t="str">
        <f t="shared" si="1218"/>
        <v/>
      </c>
    </row>
    <row r="77996" spans="22:22" x14ac:dyDescent="0.35">
      <c r="V77996" s="5" t="str">
        <f t="shared" si="1218"/>
        <v/>
      </c>
    </row>
    <row r="77997" spans="22:22" x14ac:dyDescent="0.35">
      <c r="V77997" s="5" t="str">
        <f t="shared" si="1218"/>
        <v/>
      </c>
    </row>
    <row r="77998" spans="22:22" x14ac:dyDescent="0.35">
      <c r="V77998" s="5" t="str">
        <f t="shared" si="1218"/>
        <v/>
      </c>
    </row>
    <row r="77999" spans="22:22" x14ac:dyDescent="0.35">
      <c r="V77999" s="5" t="str">
        <f t="shared" si="1218"/>
        <v/>
      </c>
    </row>
    <row r="78000" spans="22:22" x14ac:dyDescent="0.35">
      <c r="V78000" s="5" t="str">
        <f t="shared" si="1218"/>
        <v/>
      </c>
    </row>
    <row r="78001" spans="22:22" x14ac:dyDescent="0.35">
      <c r="V78001" s="5" t="str">
        <f t="shared" si="1218"/>
        <v/>
      </c>
    </row>
    <row r="78002" spans="22:22" x14ac:dyDescent="0.35">
      <c r="V78002" s="5" t="str">
        <f t="shared" si="1218"/>
        <v/>
      </c>
    </row>
    <row r="78003" spans="22:22" x14ac:dyDescent="0.35">
      <c r="V78003" s="5" t="str">
        <f t="shared" si="1218"/>
        <v/>
      </c>
    </row>
    <row r="78004" spans="22:22" x14ac:dyDescent="0.35">
      <c r="V78004" s="5" t="str">
        <f t="shared" si="1218"/>
        <v/>
      </c>
    </row>
    <row r="78005" spans="22:22" x14ac:dyDescent="0.35">
      <c r="V78005" s="5" t="str">
        <f t="shared" si="1218"/>
        <v/>
      </c>
    </row>
    <row r="78006" spans="22:22" x14ac:dyDescent="0.35">
      <c r="V78006" s="5" t="str">
        <f t="shared" si="1218"/>
        <v/>
      </c>
    </row>
    <row r="78007" spans="22:22" x14ac:dyDescent="0.35">
      <c r="V78007" s="5" t="str">
        <f t="shared" si="1218"/>
        <v/>
      </c>
    </row>
    <row r="78008" spans="22:22" x14ac:dyDescent="0.35">
      <c r="V78008" s="5" t="str">
        <f t="shared" si="1218"/>
        <v/>
      </c>
    </row>
    <row r="78009" spans="22:22" x14ac:dyDescent="0.35">
      <c r="V78009" s="5" t="str">
        <f t="shared" si="1218"/>
        <v/>
      </c>
    </row>
    <row r="78010" spans="22:22" x14ac:dyDescent="0.35">
      <c r="V78010" s="5" t="str">
        <f t="shared" si="1218"/>
        <v/>
      </c>
    </row>
    <row r="78011" spans="22:22" x14ac:dyDescent="0.35">
      <c r="V78011" s="5" t="str">
        <f t="shared" si="1218"/>
        <v/>
      </c>
    </row>
    <row r="78012" spans="22:22" x14ac:dyDescent="0.35">
      <c r="V78012" s="5" t="str">
        <f t="shared" si="1218"/>
        <v/>
      </c>
    </row>
    <row r="78013" spans="22:22" x14ac:dyDescent="0.35">
      <c r="V78013" s="5" t="str">
        <f t="shared" si="1218"/>
        <v/>
      </c>
    </row>
    <row r="78014" spans="22:22" x14ac:dyDescent="0.35">
      <c r="V78014" s="5" t="str">
        <f t="shared" si="1218"/>
        <v/>
      </c>
    </row>
    <row r="78015" spans="22:22" x14ac:dyDescent="0.35">
      <c r="V78015" s="5" t="str">
        <f t="shared" si="1218"/>
        <v/>
      </c>
    </row>
    <row r="78016" spans="22:22" x14ac:dyDescent="0.35">
      <c r="V78016" s="5" t="str">
        <f t="shared" si="1218"/>
        <v/>
      </c>
    </row>
    <row r="78017" spans="22:22" x14ac:dyDescent="0.35">
      <c r="V78017" s="5" t="str">
        <f t="shared" si="1218"/>
        <v/>
      </c>
    </row>
    <row r="78018" spans="22:22" x14ac:dyDescent="0.35">
      <c r="V78018" s="5" t="str">
        <f t="shared" ref="V78018:V78081" si="1219">TRIM(CLEAN(SUBSTITUTE(A78018,CHAR(160)," ")))</f>
        <v/>
      </c>
    </row>
    <row r="78019" spans="22:22" x14ac:dyDescent="0.35">
      <c r="V78019" s="5" t="str">
        <f t="shared" si="1219"/>
        <v/>
      </c>
    </row>
    <row r="78020" spans="22:22" x14ac:dyDescent="0.35">
      <c r="V78020" s="5" t="str">
        <f t="shared" si="1219"/>
        <v/>
      </c>
    </row>
    <row r="78021" spans="22:22" x14ac:dyDescent="0.35">
      <c r="V78021" s="5" t="str">
        <f t="shared" si="1219"/>
        <v/>
      </c>
    </row>
    <row r="78022" spans="22:22" x14ac:dyDescent="0.35">
      <c r="V78022" s="5" t="str">
        <f t="shared" si="1219"/>
        <v/>
      </c>
    </row>
    <row r="78023" spans="22:22" x14ac:dyDescent="0.35">
      <c r="V78023" s="5" t="str">
        <f t="shared" si="1219"/>
        <v/>
      </c>
    </row>
    <row r="78024" spans="22:22" x14ac:dyDescent="0.35">
      <c r="V78024" s="5" t="str">
        <f t="shared" si="1219"/>
        <v/>
      </c>
    </row>
    <row r="78025" spans="22:22" x14ac:dyDescent="0.35">
      <c r="V78025" s="5" t="str">
        <f t="shared" si="1219"/>
        <v/>
      </c>
    </row>
    <row r="78026" spans="22:22" x14ac:dyDescent="0.35">
      <c r="V78026" s="5" t="str">
        <f t="shared" si="1219"/>
        <v/>
      </c>
    </row>
    <row r="78027" spans="22:22" x14ac:dyDescent="0.35">
      <c r="V78027" s="5" t="str">
        <f t="shared" si="1219"/>
        <v/>
      </c>
    </row>
    <row r="78028" spans="22:22" x14ac:dyDescent="0.35">
      <c r="V78028" s="5" t="str">
        <f t="shared" si="1219"/>
        <v/>
      </c>
    </row>
    <row r="78029" spans="22:22" x14ac:dyDescent="0.35">
      <c r="V78029" s="5" t="str">
        <f t="shared" si="1219"/>
        <v/>
      </c>
    </row>
    <row r="78030" spans="22:22" x14ac:dyDescent="0.35">
      <c r="V78030" s="5" t="str">
        <f t="shared" si="1219"/>
        <v/>
      </c>
    </row>
    <row r="78031" spans="22:22" x14ac:dyDescent="0.35">
      <c r="V78031" s="5" t="str">
        <f t="shared" si="1219"/>
        <v/>
      </c>
    </row>
    <row r="78032" spans="22:22" x14ac:dyDescent="0.35">
      <c r="V78032" s="5" t="str">
        <f t="shared" si="1219"/>
        <v/>
      </c>
    </row>
    <row r="78033" spans="22:22" x14ac:dyDescent="0.35">
      <c r="V78033" s="5" t="str">
        <f t="shared" si="1219"/>
        <v/>
      </c>
    </row>
    <row r="78034" spans="22:22" x14ac:dyDescent="0.35">
      <c r="V78034" s="5" t="str">
        <f t="shared" si="1219"/>
        <v/>
      </c>
    </row>
    <row r="78035" spans="22:22" x14ac:dyDescent="0.35">
      <c r="V78035" s="5" t="str">
        <f t="shared" si="1219"/>
        <v/>
      </c>
    </row>
    <row r="78036" spans="22:22" x14ac:dyDescent="0.35">
      <c r="V78036" s="5" t="str">
        <f t="shared" si="1219"/>
        <v/>
      </c>
    </row>
    <row r="78037" spans="22:22" x14ac:dyDescent="0.35">
      <c r="V78037" s="5" t="str">
        <f t="shared" si="1219"/>
        <v/>
      </c>
    </row>
    <row r="78038" spans="22:22" x14ac:dyDescent="0.35">
      <c r="V78038" s="5" t="str">
        <f t="shared" si="1219"/>
        <v/>
      </c>
    </row>
    <row r="78039" spans="22:22" x14ac:dyDescent="0.35">
      <c r="V78039" s="5" t="str">
        <f t="shared" si="1219"/>
        <v/>
      </c>
    </row>
    <row r="78040" spans="22:22" x14ac:dyDescent="0.35">
      <c r="V78040" s="5" t="str">
        <f t="shared" si="1219"/>
        <v/>
      </c>
    </row>
    <row r="78041" spans="22:22" x14ac:dyDescent="0.35">
      <c r="V78041" s="5" t="str">
        <f t="shared" si="1219"/>
        <v/>
      </c>
    </row>
    <row r="78042" spans="22:22" x14ac:dyDescent="0.35">
      <c r="V78042" s="5" t="str">
        <f t="shared" si="1219"/>
        <v/>
      </c>
    </row>
    <row r="78043" spans="22:22" x14ac:dyDescent="0.35">
      <c r="V78043" s="5" t="str">
        <f t="shared" si="1219"/>
        <v/>
      </c>
    </row>
    <row r="78044" spans="22:22" x14ac:dyDescent="0.35">
      <c r="V78044" s="5" t="str">
        <f t="shared" si="1219"/>
        <v/>
      </c>
    </row>
    <row r="78045" spans="22:22" x14ac:dyDescent="0.35">
      <c r="V78045" s="5" t="str">
        <f t="shared" si="1219"/>
        <v/>
      </c>
    </row>
    <row r="78046" spans="22:22" x14ac:dyDescent="0.35">
      <c r="V78046" s="5" t="str">
        <f t="shared" si="1219"/>
        <v/>
      </c>
    </row>
    <row r="78047" spans="22:22" x14ac:dyDescent="0.35">
      <c r="V78047" s="5" t="str">
        <f t="shared" si="1219"/>
        <v/>
      </c>
    </row>
    <row r="78048" spans="22:22" x14ac:dyDescent="0.35">
      <c r="V78048" s="5" t="str">
        <f t="shared" si="1219"/>
        <v/>
      </c>
    </row>
    <row r="78049" spans="22:22" x14ac:dyDescent="0.35">
      <c r="V78049" s="5" t="str">
        <f t="shared" si="1219"/>
        <v/>
      </c>
    </row>
    <row r="78050" spans="22:22" x14ac:dyDescent="0.35">
      <c r="V78050" s="5" t="str">
        <f t="shared" si="1219"/>
        <v/>
      </c>
    </row>
    <row r="78051" spans="22:22" x14ac:dyDescent="0.35">
      <c r="V78051" s="5" t="str">
        <f t="shared" si="1219"/>
        <v/>
      </c>
    </row>
    <row r="78052" spans="22:22" x14ac:dyDescent="0.35">
      <c r="V78052" s="5" t="str">
        <f t="shared" si="1219"/>
        <v/>
      </c>
    </row>
    <row r="78053" spans="22:22" x14ac:dyDescent="0.35">
      <c r="V78053" s="5" t="str">
        <f t="shared" si="1219"/>
        <v/>
      </c>
    </row>
    <row r="78054" spans="22:22" x14ac:dyDescent="0.35">
      <c r="V78054" s="5" t="str">
        <f t="shared" si="1219"/>
        <v/>
      </c>
    </row>
    <row r="78055" spans="22:22" x14ac:dyDescent="0.35">
      <c r="V78055" s="5" t="str">
        <f t="shared" si="1219"/>
        <v/>
      </c>
    </row>
    <row r="78056" spans="22:22" x14ac:dyDescent="0.35">
      <c r="V78056" s="5" t="str">
        <f t="shared" si="1219"/>
        <v/>
      </c>
    </row>
    <row r="78057" spans="22:22" x14ac:dyDescent="0.35">
      <c r="V78057" s="5" t="str">
        <f t="shared" si="1219"/>
        <v/>
      </c>
    </row>
    <row r="78058" spans="22:22" x14ac:dyDescent="0.35">
      <c r="V78058" s="5" t="str">
        <f t="shared" si="1219"/>
        <v/>
      </c>
    </row>
    <row r="78059" spans="22:22" x14ac:dyDescent="0.35">
      <c r="V78059" s="5" t="str">
        <f t="shared" si="1219"/>
        <v/>
      </c>
    </row>
    <row r="78060" spans="22:22" x14ac:dyDescent="0.35">
      <c r="V78060" s="5" t="str">
        <f t="shared" si="1219"/>
        <v/>
      </c>
    </row>
    <row r="78061" spans="22:22" x14ac:dyDescent="0.35">
      <c r="V78061" s="5" t="str">
        <f t="shared" si="1219"/>
        <v/>
      </c>
    </row>
    <row r="78062" spans="22:22" x14ac:dyDescent="0.35">
      <c r="V78062" s="5" t="str">
        <f t="shared" si="1219"/>
        <v/>
      </c>
    </row>
    <row r="78063" spans="22:22" x14ac:dyDescent="0.35">
      <c r="V78063" s="5" t="str">
        <f t="shared" si="1219"/>
        <v/>
      </c>
    </row>
    <row r="78064" spans="22:22" x14ac:dyDescent="0.35">
      <c r="V78064" s="5" t="str">
        <f t="shared" si="1219"/>
        <v/>
      </c>
    </row>
    <row r="78065" spans="22:22" x14ac:dyDescent="0.35">
      <c r="V78065" s="5" t="str">
        <f t="shared" si="1219"/>
        <v/>
      </c>
    </row>
    <row r="78066" spans="22:22" x14ac:dyDescent="0.35">
      <c r="V78066" s="5" t="str">
        <f t="shared" si="1219"/>
        <v/>
      </c>
    </row>
    <row r="78067" spans="22:22" x14ac:dyDescent="0.35">
      <c r="V78067" s="5" t="str">
        <f t="shared" si="1219"/>
        <v/>
      </c>
    </row>
    <row r="78068" spans="22:22" x14ac:dyDescent="0.35">
      <c r="V78068" s="5" t="str">
        <f t="shared" si="1219"/>
        <v/>
      </c>
    </row>
    <row r="78069" spans="22:22" x14ac:dyDescent="0.35">
      <c r="V78069" s="5" t="str">
        <f t="shared" si="1219"/>
        <v/>
      </c>
    </row>
    <row r="78070" spans="22:22" x14ac:dyDescent="0.35">
      <c r="V78070" s="5" t="str">
        <f t="shared" si="1219"/>
        <v/>
      </c>
    </row>
    <row r="78071" spans="22:22" x14ac:dyDescent="0.35">
      <c r="V78071" s="5" t="str">
        <f t="shared" si="1219"/>
        <v/>
      </c>
    </row>
    <row r="78072" spans="22:22" x14ac:dyDescent="0.35">
      <c r="V78072" s="5" t="str">
        <f t="shared" si="1219"/>
        <v/>
      </c>
    </row>
    <row r="78073" spans="22:22" x14ac:dyDescent="0.35">
      <c r="V78073" s="5" t="str">
        <f t="shared" si="1219"/>
        <v/>
      </c>
    </row>
    <row r="78074" spans="22:22" x14ac:dyDescent="0.35">
      <c r="V78074" s="5" t="str">
        <f t="shared" si="1219"/>
        <v/>
      </c>
    </row>
    <row r="78075" spans="22:22" x14ac:dyDescent="0.35">
      <c r="V78075" s="5" t="str">
        <f t="shared" si="1219"/>
        <v/>
      </c>
    </row>
    <row r="78076" spans="22:22" x14ac:dyDescent="0.35">
      <c r="V78076" s="5" t="str">
        <f t="shared" si="1219"/>
        <v/>
      </c>
    </row>
    <row r="78077" spans="22:22" x14ac:dyDescent="0.35">
      <c r="V78077" s="5" t="str">
        <f t="shared" si="1219"/>
        <v/>
      </c>
    </row>
    <row r="78078" spans="22:22" x14ac:dyDescent="0.35">
      <c r="V78078" s="5" t="str">
        <f t="shared" si="1219"/>
        <v/>
      </c>
    </row>
    <row r="78079" spans="22:22" x14ac:dyDescent="0.35">
      <c r="V78079" s="5" t="str">
        <f t="shared" si="1219"/>
        <v/>
      </c>
    </row>
    <row r="78080" spans="22:22" x14ac:dyDescent="0.35">
      <c r="V78080" s="5" t="str">
        <f t="shared" si="1219"/>
        <v/>
      </c>
    </row>
    <row r="78081" spans="22:22" x14ac:dyDescent="0.35">
      <c r="V78081" s="5" t="str">
        <f t="shared" si="1219"/>
        <v/>
      </c>
    </row>
    <row r="78082" spans="22:22" x14ac:dyDescent="0.35">
      <c r="V78082" s="5" t="str">
        <f t="shared" ref="V78082:V78145" si="1220">TRIM(CLEAN(SUBSTITUTE(A78082,CHAR(160)," ")))</f>
        <v/>
      </c>
    </row>
    <row r="78083" spans="22:22" x14ac:dyDescent="0.35">
      <c r="V78083" s="5" t="str">
        <f t="shared" si="1220"/>
        <v/>
      </c>
    </row>
    <row r="78084" spans="22:22" x14ac:dyDescent="0.35">
      <c r="V78084" s="5" t="str">
        <f t="shared" si="1220"/>
        <v/>
      </c>
    </row>
    <row r="78085" spans="22:22" x14ac:dyDescent="0.35">
      <c r="V78085" s="5" t="str">
        <f t="shared" si="1220"/>
        <v/>
      </c>
    </row>
    <row r="78086" spans="22:22" x14ac:dyDescent="0.35">
      <c r="V78086" s="5" t="str">
        <f t="shared" si="1220"/>
        <v/>
      </c>
    </row>
    <row r="78087" spans="22:22" x14ac:dyDescent="0.35">
      <c r="V78087" s="5" t="str">
        <f t="shared" si="1220"/>
        <v/>
      </c>
    </row>
    <row r="78088" spans="22:22" x14ac:dyDescent="0.35">
      <c r="V78088" s="5" t="str">
        <f t="shared" si="1220"/>
        <v/>
      </c>
    </row>
    <row r="78089" spans="22:22" x14ac:dyDescent="0.35">
      <c r="V78089" s="5" t="str">
        <f t="shared" si="1220"/>
        <v/>
      </c>
    </row>
    <row r="78090" spans="22:22" x14ac:dyDescent="0.35">
      <c r="V78090" s="5" t="str">
        <f t="shared" si="1220"/>
        <v/>
      </c>
    </row>
    <row r="78091" spans="22:22" x14ac:dyDescent="0.35">
      <c r="V78091" s="5" t="str">
        <f t="shared" si="1220"/>
        <v/>
      </c>
    </row>
    <row r="78092" spans="22:22" x14ac:dyDescent="0.35">
      <c r="V78092" s="5" t="str">
        <f t="shared" si="1220"/>
        <v/>
      </c>
    </row>
    <row r="78093" spans="22:22" x14ac:dyDescent="0.35">
      <c r="V78093" s="5" t="str">
        <f t="shared" si="1220"/>
        <v/>
      </c>
    </row>
    <row r="78094" spans="22:22" x14ac:dyDescent="0.35">
      <c r="V78094" s="5" t="str">
        <f t="shared" si="1220"/>
        <v/>
      </c>
    </row>
    <row r="78095" spans="22:22" x14ac:dyDescent="0.35">
      <c r="V78095" s="5" t="str">
        <f t="shared" si="1220"/>
        <v/>
      </c>
    </row>
    <row r="78096" spans="22:22" x14ac:dyDescent="0.35">
      <c r="V78096" s="5" t="str">
        <f t="shared" si="1220"/>
        <v/>
      </c>
    </row>
    <row r="78097" spans="22:22" x14ac:dyDescent="0.35">
      <c r="V78097" s="5" t="str">
        <f t="shared" si="1220"/>
        <v/>
      </c>
    </row>
    <row r="78098" spans="22:22" x14ac:dyDescent="0.35">
      <c r="V78098" s="5" t="str">
        <f t="shared" si="1220"/>
        <v/>
      </c>
    </row>
    <row r="78099" spans="22:22" x14ac:dyDescent="0.35">
      <c r="V78099" s="5" t="str">
        <f t="shared" si="1220"/>
        <v/>
      </c>
    </row>
    <row r="78100" spans="22:22" x14ac:dyDescent="0.35">
      <c r="V78100" s="5" t="str">
        <f t="shared" si="1220"/>
        <v/>
      </c>
    </row>
    <row r="78101" spans="22:22" x14ac:dyDescent="0.35">
      <c r="V78101" s="5" t="str">
        <f t="shared" si="1220"/>
        <v/>
      </c>
    </row>
    <row r="78102" spans="22:22" x14ac:dyDescent="0.35">
      <c r="V78102" s="5" t="str">
        <f t="shared" si="1220"/>
        <v/>
      </c>
    </row>
    <row r="78103" spans="22:22" x14ac:dyDescent="0.35">
      <c r="V78103" s="5" t="str">
        <f t="shared" si="1220"/>
        <v/>
      </c>
    </row>
    <row r="78104" spans="22:22" x14ac:dyDescent="0.35">
      <c r="V78104" s="5" t="str">
        <f t="shared" si="1220"/>
        <v/>
      </c>
    </row>
    <row r="78105" spans="22:22" x14ac:dyDescent="0.35">
      <c r="V78105" s="5" t="str">
        <f t="shared" si="1220"/>
        <v/>
      </c>
    </row>
    <row r="78106" spans="22:22" x14ac:dyDescent="0.35">
      <c r="V78106" s="5" t="str">
        <f t="shared" si="1220"/>
        <v/>
      </c>
    </row>
    <row r="78107" spans="22:22" x14ac:dyDescent="0.35">
      <c r="V78107" s="5" t="str">
        <f t="shared" si="1220"/>
        <v/>
      </c>
    </row>
    <row r="78108" spans="22:22" x14ac:dyDescent="0.35">
      <c r="V78108" s="5" t="str">
        <f t="shared" si="1220"/>
        <v/>
      </c>
    </row>
    <row r="78109" spans="22:22" x14ac:dyDescent="0.35">
      <c r="V78109" s="5" t="str">
        <f t="shared" si="1220"/>
        <v/>
      </c>
    </row>
    <row r="78110" spans="22:22" x14ac:dyDescent="0.35">
      <c r="V78110" s="5" t="str">
        <f t="shared" si="1220"/>
        <v/>
      </c>
    </row>
    <row r="78111" spans="22:22" x14ac:dyDescent="0.35">
      <c r="V78111" s="5" t="str">
        <f t="shared" si="1220"/>
        <v/>
      </c>
    </row>
    <row r="78112" spans="22:22" x14ac:dyDescent="0.35">
      <c r="V78112" s="5" t="str">
        <f t="shared" si="1220"/>
        <v/>
      </c>
    </row>
    <row r="78113" spans="22:22" x14ac:dyDescent="0.35">
      <c r="V78113" s="5" t="str">
        <f t="shared" si="1220"/>
        <v/>
      </c>
    </row>
    <row r="78114" spans="22:22" x14ac:dyDescent="0.35">
      <c r="V78114" s="5" t="str">
        <f t="shared" si="1220"/>
        <v/>
      </c>
    </row>
    <row r="78115" spans="22:22" x14ac:dyDescent="0.35">
      <c r="V78115" s="5" t="str">
        <f t="shared" si="1220"/>
        <v/>
      </c>
    </row>
    <row r="78116" spans="22:22" x14ac:dyDescent="0.35">
      <c r="V78116" s="5" t="str">
        <f t="shared" si="1220"/>
        <v/>
      </c>
    </row>
    <row r="78117" spans="22:22" x14ac:dyDescent="0.35">
      <c r="V78117" s="5" t="str">
        <f t="shared" si="1220"/>
        <v/>
      </c>
    </row>
    <row r="78118" spans="22:22" x14ac:dyDescent="0.35">
      <c r="V78118" s="5" t="str">
        <f t="shared" si="1220"/>
        <v/>
      </c>
    </row>
    <row r="78119" spans="22:22" x14ac:dyDescent="0.35">
      <c r="V78119" s="5" t="str">
        <f t="shared" si="1220"/>
        <v/>
      </c>
    </row>
    <row r="78120" spans="22:22" x14ac:dyDescent="0.35">
      <c r="V78120" s="5" t="str">
        <f t="shared" si="1220"/>
        <v/>
      </c>
    </row>
    <row r="78121" spans="22:22" x14ac:dyDescent="0.35">
      <c r="V78121" s="5" t="str">
        <f t="shared" si="1220"/>
        <v/>
      </c>
    </row>
    <row r="78122" spans="22:22" x14ac:dyDescent="0.35">
      <c r="V78122" s="5" t="str">
        <f t="shared" si="1220"/>
        <v/>
      </c>
    </row>
    <row r="78123" spans="22:22" x14ac:dyDescent="0.35">
      <c r="V78123" s="5" t="str">
        <f t="shared" si="1220"/>
        <v/>
      </c>
    </row>
    <row r="78124" spans="22:22" x14ac:dyDescent="0.35">
      <c r="V78124" s="5" t="str">
        <f t="shared" si="1220"/>
        <v/>
      </c>
    </row>
    <row r="78125" spans="22:22" x14ac:dyDescent="0.35">
      <c r="V78125" s="5" t="str">
        <f t="shared" si="1220"/>
        <v/>
      </c>
    </row>
    <row r="78126" spans="22:22" x14ac:dyDescent="0.35">
      <c r="V78126" s="5" t="str">
        <f t="shared" si="1220"/>
        <v/>
      </c>
    </row>
    <row r="78127" spans="22:22" x14ac:dyDescent="0.35">
      <c r="V78127" s="5" t="str">
        <f t="shared" si="1220"/>
        <v/>
      </c>
    </row>
    <row r="78128" spans="22:22" x14ac:dyDescent="0.35">
      <c r="V78128" s="5" t="str">
        <f t="shared" si="1220"/>
        <v/>
      </c>
    </row>
    <row r="78129" spans="22:22" x14ac:dyDescent="0.35">
      <c r="V78129" s="5" t="str">
        <f t="shared" si="1220"/>
        <v/>
      </c>
    </row>
    <row r="78130" spans="22:22" x14ac:dyDescent="0.35">
      <c r="V78130" s="5" t="str">
        <f t="shared" si="1220"/>
        <v/>
      </c>
    </row>
    <row r="78131" spans="22:22" x14ac:dyDescent="0.35">
      <c r="V78131" s="5" t="str">
        <f t="shared" si="1220"/>
        <v/>
      </c>
    </row>
    <row r="78132" spans="22:22" x14ac:dyDescent="0.35">
      <c r="V78132" s="5" t="str">
        <f t="shared" si="1220"/>
        <v/>
      </c>
    </row>
    <row r="78133" spans="22:22" x14ac:dyDescent="0.35">
      <c r="V78133" s="5" t="str">
        <f t="shared" si="1220"/>
        <v/>
      </c>
    </row>
    <row r="78134" spans="22:22" x14ac:dyDescent="0.35">
      <c r="V78134" s="5" t="str">
        <f t="shared" si="1220"/>
        <v/>
      </c>
    </row>
    <row r="78135" spans="22:22" x14ac:dyDescent="0.35">
      <c r="V78135" s="5" t="str">
        <f t="shared" si="1220"/>
        <v/>
      </c>
    </row>
    <row r="78136" spans="22:22" x14ac:dyDescent="0.35">
      <c r="V78136" s="5" t="str">
        <f t="shared" si="1220"/>
        <v/>
      </c>
    </row>
    <row r="78137" spans="22:22" x14ac:dyDescent="0.35">
      <c r="V78137" s="5" t="str">
        <f t="shared" si="1220"/>
        <v/>
      </c>
    </row>
    <row r="78138" spans="22:22" x14ac:dyDescent="0.35">
      <c r="V78138" s="5" t="str">
        <f t="shared" si="1220"/>
        <v/>
      </c>
    </row>
    <row r="78139" spans="22:22" x14ac:dyDescent="0.35">
      <c r="V78139" s="5" t="str">
        <f t="shared" si="1220"/>
        <v/>
      </c>
    </row>
    <row r="78140" spans="22:22" x14ac:dyDescent="0.35">
      <c r="V78140" s="5" t="str">
        <f t="shared" si="1220"/>
        <v/>
      </c>
    </row>
    <row r="78141" spans="22:22" x14ac:dyDescent="0.35">
      <c r="V78141" s="5" t="str">
        <f t="shared" si="1220"/>
        <v/>
      </c>
    </row>
    <row r="78142" spans="22:22" x14ac:dyDescent="0.35">
      <c r="V78142" s="5" t="str">
        <f t="shared" si="1220"/>
        <v/>
      </c>
    </row>
    <row r="78143" spans="22:22" x14ac:dyDescent="0.35">
      <c r="V78143" s="5" t="str">
        <f t="shared" si="1220"/>
        <v/>
      </c>
    </row>
    <row r="78144" spans="22:22" x14ac:dyDescent="0.35">
      <c r="V78144" s="5" t="str">
        <f t="shared" si="1220"/>
        <v/>
      </c>
    </row>
    <row r="78145" spans="22:22" x14ac:dyDescent="0.35">
      <c r="V78145" s="5" t="str">
        <f t="shared" si="1220"/>
        <v/>
      </c>
    </row>
    <row r="78146" spans="22:22" x14ac:dyDescent="0.35">
      <c r="V78146" s="5" t="str">
        <f t="shared" ref="V78146:V78209" si="1221">TRIM(CLEAN(SUBSTITUTE(A78146,CHAR(160)," ")))</f>
        <v/>
      </c>
    </row>
    <row r="78147" spans="22:22" x14ac:dyDescent="0.35">
      <c r="V78147" s="5" t="str">
        <f t="shared" si="1221"/>
        <v/>
      </c>
    </row>
    <row r="78148" spans="22:22" x14ac:dyDescent="0.35">
      <c r="V78148" s="5" t="str">
        <f t="shared" si="1221"/>
        <v/>
      </c>
    </row>
    <row r="78149" spans="22:22" x14ac:dyDescent="0.35">
      <c r="V78149" s="5" t="str">
        <f t="shared" si="1221"/>
        <v/>
      </c>
    </row>
    <row r="78150" spans="22:22" x14ac:dyDescent="0.35">
      <c r="V78150" s="5" t="str">
        <f t="shared" si="1221"/>
        <v/>
      </c>
    </row>
    <row r="78151" spans="22:22" x14ac:dyDescent="0.35">
      <c r="V78151" s="5" t="str">
        <f t="shared" si="1221"/>
        <v/>
      </c>
    </row>
    <row r="78152" spans="22:22" x14ac:dyDescent="0.35">
      <c r="V78152" s="5" t="str">
        <f t="shared" si="1221"/>
        <v/>
      </c>
    </row>
    <row r="78153" spans="22:22" x14ac:dyDescent="0.35">
      <c r="V78153" s="5" t="str">
        <f t="shared" si="1221"/>
        <v/>
      </c>
    </row>
    <row r="78154" spans="22:22" x14ac:dyDescent="0.35">
      <c r="V78154" s="5" t="str">
        <f t="shared" si="1221"/>
        <v/>
      </c>
    </row>
    <row r="78155" spans="22:22" x14ac:dyDescent="0.35">
      <c r="V78155" s="5" t="str">
        <f t="shared" si="1221"/>
        <v/>
      </c>
    </row>
    <row r="78156" spans="22:22" x14ac:dyDescent="0.35">
      <c r="V78156" s="5" t="str">
        <f t="shared" si="1221"/>
        <v/>
      </c>
    </row>
    <row r="78157" spans="22:22" x14ac:dyDescent="0.35">
      <c r="V78157" s="5" t="str">
        <f t="shared" si="1221"/>
        <v/>
      </c>
    </row>
    <row r="78158" spans="22:22" x14ac:dyDescent="0.35">
      <c r="V78158" s="5" t="str">
        <f t="shared" si="1221"/>
        <v/>
      </c>
    </row>
    <row r="78159" spans="22:22" x14ac:dyDescent="0.35">
      <c r="V78159" s="5" t="str">
        <f t="shared" si="1221"/>
        <v/>
      </c>
    </row>
    <row r="78160" spans="22:22" x14ac:dyDescent="0.35">
      <c r="V78160" s="5" t="str">
        <f t="shared" si="1221"/>
        <v/>
      </c>
    </row>
    <row r="78161" spans="22:22" x14ac:dyDescent="0.35">
      <c r="V78161" s="5" t="str">
        <f t="shared" si="1221"/>
        <v/>
      </c>
    </row>
    <row r="78162" spans="22:22" x14ac:dyDescent="0.35">
      <c r="V78162" s="5" t="str">
        <f t="shared" si="1221"/>
        <v/>
      </c>
    </row>
    <row r="78163" spans="22:22" x14ac:dyDescent="0.35">
      <c r="V78163" s="5" t="str">
        <f t="shared" si="1221"/>
        <v/>
      </c>
    </row>
    <row r="78164" spans="22:22" x14ac:dyDescent="0.35">
      <c r="V78164" s="5" t="str">
        <f t="shared" si="1221"/>
        <v/>
      </c>
    </row>
    <row r="78165" spans="22:22" x14ac:dyDescent="0.35">
      <c r="V78165" s="5" t="str">
        <f t="shared" si="1221"/>
        <v/>
      </c>
    </row>
    <row r="78166" spans="22:22" x14ac:dyDescent="0.35">
      <c r="V78166" s="5" t="str">
        <f t="shared" si="1221"/>
        <v/>
      </c>
    </row>
    <row r="78167" spans="22:22" x14ac:dyDescent="0.35">
      <c r="V78167" s="5" t="str">
        <f t="shared" si="1221"/>
        <v/>
      </c>
    </row>
    <row r="78168" spans="22:22" x14ac:dyDescent="0.35">
      <c r="V78168" s="5" t="str">
        <f t="shared" si="1221"/>
        <v/>
      </c>
    </row>
    <row r="78169" spans="22:22" x14ac:dyDescent="0.35">
      <c r="V78169" s="5" t="str">
        <f t="shared" si="1221"/>
        <v/>
      </c>
    </row>
    <row r="78170" spans="22:22" x14ac:dyDescent="0.35">
      <c r="V78170" s="5" t="str">
        <f t="shared" si="1221"/>
        <v/>
      </c>
    </row>
    <row r="78171" spans="22:22" x14ac:dyDescent="0.35">
      <c r="V78171" s="5" t="str">
        <f t="shared" si="1221"/>
        <v/>
      </c>
    </row>
    <row r="78172" spans="22:22" x14ac:dyDescent="0.35">
      <c r="V78172" s="5" t="str">
        <f t="shared" si="1221"/>
        <v/>
      </c>
    </row>
    <row r="78173" spans="22:22" x14ac:dyDescent="0.35">
      <c r="V78173" s="5" t="str">
        <f t="shared" si="1221"/>
        <v/>
      </c>
    </row>
    <row r="78174" spans="22:22" x14ac:dyDescent="0.35">
      <c r="V78174" s="5" t="str">
        <f t="shared" si="1221"/>
        <v/>
      </c>
    </row>
    <row r="78175" spans="22:22" x14ac:dyDescent="0.35">
      <c r="V78175" s="5" t="str">
        <f t="shared" si="1221"/>
        <v/>
      </c>
    </row>
    <row r="78176" spans="22:22" x14ac:dyDescent="0.35">
      <c r="V78176" s="5" t="str">
        <f t="shared" si="1221"/>
        <v/>
      </c>
    </row>
    <row r="78177" spans="22:22" x14ac:dyDescent="0.35">
      <c r="V78177" s="5" t="str">
        <f t="shared" si="1221"/>
        <v/>
      </c>
    </row>
    <row r="78178" spans="22:22" x14ac:dyDescent="0.35">
      <c r="V78178" s="5" t="str">
        <f t="shared" si="1221"/>
        <v/>
      </c>
    </row>
    <row r="78179" spans="22:22" x14ac:dyDescent="0.35">
      <c r="V78179" s="5" t="str">
        <f t="shared" si="1221"/>
        <v/>
      </c>
    </row>
    <row r="78180" spans="22:22" x14ac:dyDescent="0.35">
      <c r="V78180" s="5" t="str">
        <f t="shared" si="1221"/>
        <v/>
      </c>
    </row>
    <row r="78181" spans="22:22" x14ac:dyDescent="0.35">
      <c r="V78181" s="5" t="str">
        <f t="shared" si="1221"/>
        <v/>
      </c>
    </row>
    <row r="78182" spans="22:22" x14ac:dyDescent="0.35">
      <c r="V78182" s="5" t="str">
        <f t="shared" si="1221"/>
        <v/>
      </c>
    </row>
    <row r="78183" spans="22:22" x14ac:dyDescent="0.35">
      <c r="V78183" s="5" t="str">
        <f t="shared" si="1221"/>
        <v/>
      </c>
    </row>
    <row r="78184" spans="22:22" x14ac:dyDescent="0.35">
      <c r="V78184" s="5" t="str">
        <f t="shared" si="1221"/>
        <v/>
      </c>
    </row>
    <row r="78185" spans="22:22" x14ac:dyDescent="0.35">
      <c r="V78185" s="5" t="str">
        <f t="shared" si="1221"/>
        <v/>
      </c>
    </row>
    <row r="78186" spans="22:22" x14ac:dyDescent="0.35">
      <c r="V78186" s="5" t="str">
        <f t="shared" si="1221"/>
        <v/>
      </c>
    </row>
    <row r="78187" spans="22:22" x14ac:dyDescent="0.35">
      <c r="V78187" s="5" t="str">
        <f t="shared" si="1221"/>
        <v/>
      </c>
    </row>
    <row r="78188" spans="22:22" x14ac:dyDescent="0.35">
      <c r="V78188" s="5" t="str">
        <f t="shared" si="1221"/>
        <v/>
      </c>
    </row>
    <row r="78189" spans="22:22" x14ac:dyDescent="0.35">
      <c r="V78189" s="5" t="str">
        <f t="shared" si="1221"/>
        <v/>
      </c>
    </row>
    <row r="78190" spans="22:22" x14ac:dyDescent="0.35">
      <c r="V78190" s="5" t="str">
        <f t="shared" si="1221"/>
        <v/>
      </c>
    </row>
    <row r="78191" spans="22:22" x14ac:dyDescent="0.35">
      <c r="V78191" s="5" t="str">
        <f t="shared" si="1221"/>
        <v/>
      </c>
    </row>
    <row r="78192" spans="22:22" x14ac:dyDescent="0.35">
      <c r="V78192" s="5" t="str">
        <f t="shared" si="1221"/>
        <v/>
      </c>
    </row>
    <row r="78193" spans="22:22" x14ac:dyDescent="0.35">
      <c r="V78193" s="5" t="str">
        <f t="shared" si="1221"/>
        <v/>
      </c>
    </row>
    <row r="78194" spans="22:22" x14ac:dyDescent="0.35">
      <c r="V78194" s="5" t="str">
        <f t="shared" si="1221"/>
        <v/>
      </c>
    </row>
    <row r="78195" spans="22:22" x14ac:dyDescent="0.35">
      <c r="V78195" s="5" t="str">
        <f t="shared" si="1221"/>
        <v/>
      </c>
    </row>
    <row r="78196" spans="22:22" x14ac:dyDescent="0.35">
      <c r="V78196" s="5" t="str">
        <f t="shared" si="1221"/>
        <v/>
      </c>
    </row>
    <row r="78197" spans="22:22" x14ac:dyDescent="0.35">
      <c r="V78197" s="5" t="str">
        <f t="shared" si="1221"/>
        <v/>
      </c>
    </row>
    <row r="78198" spans="22:22" x14ac:dyDescent="0.35">
      <c r="V78198" s="5" t="str">
        <f t="shared" si="1221"/>
        <v/>
      </c>
    </row>
    <row r="78199" spans="22:22" x14ac:dyDescent="0.35">
      <c r="V78199" s="5" t="str">
        <f t="shared" si="1221"/>
        <v/>
      </c>
    </row>
    <row r="78200" spans="22:22" x14ac:dyDescent="0.35">
      <c r="V78200" s="5" t="str">
        <f t="shared" si="1221"/>
        <v/>
      </c>
    </row>
    <row r="78201" spans="22:22" x14ac:dyDescent="0.35">
      <c r="V78201" s="5" t="str">
        <f t="shared" si="1221"/>
        <v/>
      </c>
    </row>
    <row r="78202" spans="22:22" x14ac:dyDescent="0.35">
      <c r="V78202" s="5" t="str">
        <f t="shared" si="1221"/>
        <v/>
      </c>
    </row>
    <row r="78203" spans="22:22" x14ac:dyDescent="0.35">
      <c r="V78203" s="5" t="str">
        <f t="shared" si="1221"/>
        <v/>
      </c>
    </row>
    <row r="78204" spans="22:22" x14ac:dyDescent="0.35">
      <c r="V78204" s="5" t="str">
        <f t="shared" si="1221"/>
        <v/>
      </c>
    </row>
    <row r="78205" spans="22:22" x14ac:dyDescent="0.35">
      <c r="V78205" s="5" t="str">
        <f t="shared" si="1221"/>
        <v/>
      </c>
    </row>
    <row r="78206" spans="22:22" x14ac:dyDescent="0.35">
      <c r="V78206" s="5" t="str">
        <f t="shared" si="1221"/>
        <v/>
      </c>
    </row>
    <row r="78207" spans="22:22" x14ac:dyDescent="0.35">
      <c r="V78207" s="5" t="str">
        <f t="shared" si="1221"/>
        <v/>
      </c>
    </row>
    <row r="78208" spans="22:22" x14ac:dyDescent="0.35">
      <c r="V78208" s="5" t="str">
        <f t="shared" si="1221"/>
        <v/>
      </c>
    </row>
    <row r="78209" spans="22:22" x14ac:dyDescent="0.35">
      <c r="V78209" s="5" t="str">
        <f t="shared" si="1221"/>
        <v/>
      </c>
    </row>
    <row r="78210" spans="22:22" x14ac:dyDescent="0.35">
      <c r="V78210" s="5" t="str">
        <f t="shared" ref="V78210:V78273" si="1222">TRIM(CLEAN(SUBSTITUTE(A78210,CHAR(160)," ")))</f>
        <v/>
      </c>
    </row>
    <row r="78211" spans="22:22" x14ac:dyDescent="0.35">
      <c r="V78211" s="5" t="str">
        <f t="shared" si="1222"/>
        <v/>
      </c>
    </row>
    <row r="78212" spans="22:22" x14ac:dyDescent="0.35">
      <c r="V78212" s="5" t="str">
        <f t="shared" si="1222"/>
        <v/>
      </c>
    </row>
    <row r="78213" spans="22:22" x14ac:dyDescent="0.35">
      <c r="V78213" s="5" t="str">
        <f t="shared" si="1222"/>
        <v/>
      </c>
    </row>
    <row r="78214" spans="22:22" x14ac:dyDescent="0.35">
      <c r="V78214" s="5" t="str">
        <f t="shared" si="1222"/>
        <v/>
      </c>
    </row>
    <row r="78215" spans="22:22" x14ac:dyDescent="0.35">
      <c r="V78215" s="5" t="str">
        <f t="shared" si="1222"/>
        <v/>
      </c>
    </row>
    <row r="78216" spans="22:22" x14ac:dyDescent="0.35">
      <c r="V78216" s="5" t="str">
        <f t="shared" si="1222"/>
        <v/>
      </c>
    </row>
    <row r="78217" spans="22:22" x14ac:dyDescent="0.35">
      <c r="V78217" s="5" t="str">
        <f t="shared" si="1222"/>
        <v/>
      </c>
    </row>
    <row r="78218" spans="22:22" x14ac:dyDescent="0.35">
      <c r="V78218" s="5" t="str">
        <f t="shared" si="1222"/>
        <v/>
      </c>
    </row>
    <row r="78219" spans="22:22" x14ac:dyDescent="0.35">
      <c r="V78219" s="5" t="str">
        <f t="shared" si="1222"/>
        <v/>
      </c>
    </row>
    <row r="78220" spans="22:22" x14ac:dyDescent="0.35">
      <c r="V78220" s="5" t="str">
        <f t="shared" si="1222"/>
        <v/>
      </c>
    </row>
    <row r="78221" spans="22:22" x14ac:dyDescent="0.35">
      <c r="V78221" s="5" t="str">
        <f t="shared" si="1222"/>
        <v/>
      </c>
    </row>
    <row r="78222" spans="22:22" x14ac:dyDescent="0.35">
      <c r="V78222" s="5" t="str">
        <f t="shared" si="1222"/>
        <v/>
      </c>
    </row>
    <row r="78223" spans="22:22" x14ac:dyDescent="0.35">
      <c r="V78223" s="5" t="str">
        <f t="shared" si="1222"/>
        <v/>
      </c>
    </row>
    <row r="78224" spans="22:22" x14ac:dyDescent="0.35">
      <c r="V78224" s="5" t="str">
        <f t="shared" si="1222"/>
        <v/>
      </c>
    </row>
    <row r="78225" spans="22:22" x14ac:dyDescent="0.35">
      <c r="V78225" s="5" t="str">
        <f t="shared" si="1222"/>
        <v/>
      </c>
    </row>
    <row r="78226" spans="22:22" x14ac:dyDescent="0.35">
      <c r="V78226" s="5" t="str">
        <f t="shared" si="1222"/>
        <v/>
      </c>
    </row>
    <row r="78227" spans="22:22" x14ac:dyDescent="0.35">
      <c r="V78227" s="5" t="str">
        <f t="shared" si="1222"/>
        <v/>
      </c>
    </row>
    <row r="78228" spans="22:22" x14ac:dyDescent="0.35">
      <c r="V78228" s="5" t="str">
        <f t="shared" si="1222"/>
        <v/>
      </c>
    </row>
    <row r="78229" spans="22:22" x14ac:dyDescent="0.35">
      <c r="V78229" s="5" t="str">
        <f t="shared" si="1222"/>
        <v/>
      </c>
    </row>
    <row r="78230" spans="22:22" x14ac:dyDescent="0.35">
      <c r="V78230" s="5" t="str">
        <f t="shared" si="1222"/>
        <v/>
      </c>
    </row>
    <row r="78231" spans="22:22" x14ac:dyDescent="0.35">
      <c r="V78231" s="5" t="str">
        <f t="shared" si="1222"/>
        <v/>
      </c>
    </row>
    <row r="78232" spans="22:22" x14ac:dyDescent="0.35">
      <c r="V78232" s="5" t="str">
        <f t="shared" si="1222"/>
        <v/>
      </c>
    </row>
    <row r="78233" spans="22:22" x14ac:dyDescent="0.35">
      <c r="V78233" s="5" t="str">
        <f t="shared" si="1222"/>
        <v/>
      </c>
    </row>
    <row r="78234" spans="22:22" x14ac:dyDescent="0.35">
      <c r="V78234" s="5" t="str">
        <f t="shared" si="1222"/>
        <v/>
      </c>
    </row>
    <row r="78235" spans="22:22" x14ac:dyDescent="0.35">
      <c r="V78235" s="5" t="str">
        <f t="shared" si="1222"/>
        <v/>
      </c>
    </row>
    <row r="78236" spans="22:22" x14ac:dyDescent="0.35">
      <c r="V78236" s="5" t="str">
        <f t="shared" si="1222"/>
        <v/>
      </c>
    </row>
    <row r="78237" spans="22:22" x14ac:dyDescent="0.35">
      <c r="V78237" s="5" t="str">
        <f t="shared" si="1222"/>
        <v/>
      </c>
    </row>
    <row r="78238" spans="22:22" x14ac:dyDescent="0.35">
      <c r="V78238" s="5" t="str">
        <f t="shared" si="1222"/>
        <v/>
      </c>
    </row>
    <row r="78239" spans="22:22" x14ac:dyDescent="0.35">
      <c r="V78239" s="5" t="str">
        <f t="shared" si="1222"/>
        <v/>
      </c>
    </row>
    <row r="78240" spans="22:22" x14ac:dyDescent="0.35">
      <c r="V78240" s="5" t="str">
        <f t="shared" si="1222"/>
        <v/>
      </c>
    </row>
    <row r="78241" spans="22:22" x14ac:dyDescent="0.35">
      <c r="V78241" s="5" t="str">
        <f t="shared" si="1222"/>
        <v/>
      </c>
    </row>
    <row r="78242" spans="22:22" x14ac:dyDescent="0.35">
      <c r="V78242" s="5" t="str">
        <f t="shared" si="1222"/>
        <v/>
      </c>
    </row>
    <row r="78243" spans="22:22" x14ac:dyDescent="0.35">
      <c r="V78243" s="5" t="str">
        <f t="shared" si="1222"/>
        <v/>
      </c>
    </row>
    <row r="78244" spans="22:22" x14ac:dyDescent="0.35">
      <c r="V78244" s="5" t="str">
        <f t="shared" si="1222"/>
        <v/>
      </c>
    </row>
    <row r="78245" spans="22:22" x14ac:dyDescent="0.35">
      <c r="V78245" s="5" t="str">
        <f t="shared" si="1222"/>
        <v/>
      </c>
    </row>
    <row r="78246" spans="22:22" x14ac:dyDescent="0.35">
      <c r="V78246" s="5" t="str">
        <f t="shared" si="1222"/>
        <v/>
      </c>
    </row>
    <row r="78247" spans="22:22" x14ac:dyDescent="0.35">
      <c r="V78247" s="5" t="str">
        <f t="shared" si="1222"/>
        <v/>
      </c>
    </row>
    <row r="78248" spans="22:22" x14ac:dyDescent="0.35">
      <c r="V78248" s="5" t="str">
        <f t="shared" si="1222"/>
        <v/>
      </c>
    </row>
    <row r="78249" spans="22:22" x14ac:dyDescent="0.35">
      <c r="V78249" s="5" t="str">
        <f t="shared" si="1222"/>
        <v/>
      </c>
    </row>
    <row r="78250" spans="22:22" x14ac:dyDescent="0.35">
      <c r="V78250" s="5" t="str">
        <f t="shared" si="1222"/>
        <v/>
      </c>
    </row>
    <row r="78251" spans="22:22" x14ac:dyDescent="0.35">
      <c r="V78251" s="5" t="str">
        <f t="shared" si="1222"/>
        <v/>
      </c>
    </row>
    <row r="78252" spans="22:22" x14ac:dyDescent="0.35">
      <c r="V78252" s="5" t="str">
        <f t="shared" si="1222"/>
        <v/>
      </c>
    </row>
    <row r="78253" spans="22:22" x14ac:dyDescent="0.35">
      <c r="V78253" s="5" t="str">
        <f t="shared" si="1222"/>
        <v/>
      </c>
    </row>
    <row r="78254" spans="22:22" x14ac:dyDescent="0.35">
      <c r="V78254" s="5" t="str">
        <f t="shared" si="1222"/>
        <v/>
      </c>
    </row>
    <row r="78255" spans="22:22" x14ac:dyDescent="0.35">
      <c r="V78255" s="5" t="str">
        <f t="shared" si="1222"/>
        <v/>
      </c>
    </row>
    <row r="78256" spans="22:22" x14ac:dyDescent="0.35">
      <c r="V78256" s="5" t="str">
        <f t="shared" si="1222"/>
        <v/>
      </c>
    </row>
    <row r="78257" spans="22:22" x14ac:dyDescent="0.35">
      <c r="V78257" s="5" t="str">
        <f t="shared" si="1222"/>
        <v/>
      </c>
    </row>
    <row r="78258" spans="22:22" x14ac:dyDescent="0.35">
      <c r="V78258" s="5" t="str">
        <f t="shared" si="1222"/>
        <v/>
      </c>
    </row>
    <row r="78259" spans="22:22" x14ac:dyDescent="0.35">
      <c r="V78259" s="5" t="str">
        <f t="shared" si="1222"/>
        <v/>
      </c>
    </row>
    <row r="78260" spans="22:22" x14ac:dyDescent="0.35">
      <c r="V78260" s="5" t="str">
        <f t="shared" si="1222"/>
        <v/>
      </c>
    </row>
    <row r="78261" spans="22:22" x14ac:dyDescent="0.35">
      <c r="V78261" s="5" t="str">
        <f t="shared" si="1222"/>
        <v/>
      </c>
    </row>
    <row r="78262" spans="22:22" x14ac:dyDescent="0.35">
      <c r="V78262" s="5" t="str">
        <f t="shared" si="1222"/>
        <v/>
      </c>
    </row>
    <row r="78263" spans="22:22" x14ac:dyDescent="0.35">
      <c r="V78263" s="5" t="str">
        <f t="shared" si="1222"/>
        <v/>
      </c>
    </row>
    <row r="78264" spans="22:22" x14ac:dyDescent="0.35">
      <c r="V78264" s="5" t="str">
        <f t="shared" si="1222"/>
        <v/>
      </c>
    </row>
    <row r="78265" spans="22:22" x14ac:dyDescent="0.35">
      <c r="V78265" s="5" t="str">
        <f t="shared" si="1222"/>
        <v/>
      </c>
    </row>
    <row r="78266" spans="22:22" x14ac:dyDescent="0.35">
      <c r="V78266" s="5" t="str">
        <f t="shared" si="1222"/>
        <v/>
      </c>
    </row>
    <row r="78267" spans="22:22" x14ac:dyDescent="0.35">
      <c r="V78267" s="5" t="str">
        <f t="shared" si="1222"/>
        <v/>
      </c>
    </row>
    <row r="78268" spans="22:22" x14ac:dyDescent="0.35">
      <c r="V78268" s="5" t="str">
        <f t="shared" si="1222"/>
        <v/>
      </c>
    </row>
    <row r="78269" spans="22:22" x14ac:dyDescent="0.35">
      <c r="V78269" s="5" t="str">
        <f t="shared" si="1222"/>
        <v/>
      </c>
    </row>
    <row r="78270" spans="22:22" x14ac:dyDescent="0.35">
      <c r="V78270" s="5" t="str">
        <f t="shared" si="1222"/>
        <v/>
      </c>
    </row>
    <row r="78271" spans="22:22" x14ac:dyDescent="0.35">
      <c r="V78271" s="5" t="str">
        <f t="shared" si="1222"/>
        <v/>
      </c>
    </row>
    <row r="78272" spans="22:22" x14ac:dyDescent="0.35">
      <c r="V78272" s="5" t="str">
        <f t="shared" si="1222"/>
        <v/>
      </c>
    </row>
    <row r="78273" spans="22:22" x14ac:dyDescent="0.35">
      <c r="V78273" s="5" t="str">
        <f t="shared" si="1222"/>
        <v/>
      </c>
    </row>
    <row r="78274" spans="22:22" x14ac:dyDescent="0.35">
      <c r="V78274" s="5" t="str">
        <f t="shared" ref="V78274:V78337" si="1223">TRIM(CLEAN(SUBSTITUTE(A78274,CHAR(160)," ")))</f>
        <v/>
      </c>
    </row>
    <row r="78275" spans="22:22" x14ac:dyDescent="0.35">
      <c r="V78275" s="5" t="str">
        <f t="shared" si="1223"/>
        <v/>
      </c>
    </row>
    <row r="78276" spans="22:22" x14ac:dyDescent="0.35">
      <c r="V78276" s="5" t="str">
        <f t="shared" si="1223"/>
        <v/>
      </c>
    </row>
    <row r="78277" spans="22:22" x14ac:dyDescent="0.35">
      <c r="V78277" s="5" t="str">
        <f t="shared" si="1223"/>
        <v/>
      </c>
    </row>
    <row r="78278" spans="22:22" x14ac:dyDescent="0.35">
      <c r="V78278" s="5" t="str">
        <f t="shared" si="1223"/>
        <v/>
      </c>
    </row>
    <row r="78279" spans="22:22" x14ac:dyDescent="0.35">
      <c r="V78279" s="5" t="str">
        <f t="shared" si="1223"/>
        <v/>
      </c>
    </row>
    <row r="78280" spans="22:22" x14ac:dyDescent="0.35">
      <c r="V78280" s="5" t="str">
        <f t="shared" si="1223"/>
        <v/>
      </c>
    </row>
    <row r="78281" spans="22:22" x14ac:dyDescent="0.35">
      <c r="V78281" s="5" t="str">
        <f t="shared" si="1223"/>
        <v/>
      </c>
    </row>
    <row r="78282" spans="22:22" x14ac:dyDescent="0.35">
      <c r="V78282" s="5" t="str">
        <f t="shared" si="1223"/>
        <v/>
      </c>
    </row>
    <row r="78283" spans="22:22" x14ac:dyDescent="0.35">
      <c r="V78283" s="5" t="str">
        <f t="shared" si="1223"/>
        <v/>
      </c>
    </row>
    <row r="78284" spans="22:22" x14ac:dyDescent="0.35">
      <c r="V78284" s="5" t="str">
        <f t="shared" si="1223"/>
        <v/>
      </c>
    </row>
    <row r="78285" spans="22:22" x14ac:dyDescent="0.35">
      <c r="V78285" s="5" t="str">
        <f t="shared" si="1223"/>
        <v/>
      </c>
    </row>
    <row r="78286" spans="22:22" x14ac:dyDescent="0.35">
      <c r="V78286" s="5" t="str">
        <f t="shared" si="1223"/>
        <v/>
      </c>
    </row>
    <row r="78287" spans="22:22" x14ac:dyDescent="0.35">
      <c r="V78287" s="5" t="str">
        <f t="shared" si="1223"/>
        <v/>
      </c>
    </row>
    <row r="78288" spans="22:22" x14ac:dyDescent="0.35">
      <c r="V78288" s="5" t="str">
        <f t="shared" si="1223"/>
        <v/>
      </c>
    </row>
    <row r="78289" spans="22:22" x14ac:dyDescent="0.35">
      <c r="V78289" s="5" t="str">
        <f t="shared" si="1223"/>
        <v/>
      </c>
    </row>
    <row r="78290" spans="22:22" x14ac:dyDescent="0.35">
      <c r="V78290" s="5" t="str">
        <f t="shared" si="1223"/>
        <v/>
      </c>
    </row>
    <row r="78291" spans="22:22" x14ac:dyDescent="0.35">
      <c r="V78291" s="5" t="str">
        <f t="shared" si="1223"/>
        <v/>
      </c>
    </row>
    <row r="78292" spans="22:22" x14ac:dyDescent="0.35">
      <c r="V78292" s="5" t="str">
        <f t="shared" si="1223"/>
        <v/>
      </c>
    </row>
    <row r="78293" spans="22:22" x14ac:dyDescent="0.35">
      <c r="V78293" s="5" t="str">
        <f t="shared" si="1223"/>
        <v/>
      </c>
    </row>
    <row r="78294" spans="22:22" x14ac:dyDescent="0.35">
      <c r="V78294" s="5" t="str">
        <f t="shared" si="1223"/>
        <v/>
      </c>
    </row>
    <row r="78295" spans="22:22" x14ac:dyDescent="0.35">
      <c r="V78295" s="5" t="str">
        <f t="shared" si="1223"/>
        <v/>
      </c>
    </row>
    <row r="78296" spans="22:22" x14ac:dyDescent="0.35">
      <c r="V78296" s="5" t="str">
        <f t="shared" si="1223"/>
        <v/>
      </c>
    </row>
    <row r="78297" spans="22:22" x14ac:dyDescent="0.35">
      <c r="V78297" s="5" t="str">
        <f t="shared" si="1223"/>
        <v/>
      </c>
    </row>
    <row r="78298" spans="22:22" x14ac:dyDescent="0.35">
      <c r="V78298" s="5" t="str">
        <f t="shared" si="1223"/>
        <v/>
      </c>
    </row>
    <row r="78299" spans="22:22" x14ac:dyDescent="0.35">
      <c r="V78299" s="5" t="str">
        <f t="shared" si="1223"/>
        <v/>
      </c>
    </row>
    <row r="78300" spans="22:22" x14ac:dyDescent="0.35">
      <c r="V78300" s="5" t="str">
        <f t="shared" si="1223"/>
        <v/>
      </c>
    </row>
    <row r="78301" spans="22:22" x14ac:dyDescent="0.35">
      <c r="V78301" s="5" t="str">
        <f t="shared" si="1223"/>
        <v/>
      </c>
    </row>
    <row r="78302" spans="22:22" x14ac:dyDescent="0.35">
      <c r="V78302" s="5" t="str">
        <f t="shared" si="1223"/>
        <v/>
      </c>
    </row>
    <row r="78303" spans="22:22" x14ac:dyDescent="0.35">
      <c r="V78303" s="5" t="str">
        <f t="shared" si="1223"/>
        <v/>
      </c>
    </row>
    <row r="78304" spans="22:22" x14ac:dyDescent="0.35">
      <c r="V78304" s="5" t="str">
        <f t="shared" si="1223"/>
        <v/>
      </c>
    </row>
    <row r="78305" spans="22:22" x14ac:dyDescent="0.35">
      <c r="V78305" s="5" t="str">
        <f t="shared" si="1223"/>
        <v/>
      </c>
    </row>
    <row r="78306" spans="22:22" x14ac:dyDescent="0.35">
      <c r="V78306" s="5" t="str">
        <f t="shared" si="1223"/>
        <v/>
      </c>
    </row>
    <row r="78307" spans="22:22" x14ac:dyDescent="0.35">
      <c r="V78307" s="5" t="str">
        <f t="shared" si="1223"/>
        <v/>
      </c>
    </row>
    <row r="78308" spans="22:22" x14ac:dyDescent="0.35">
      <c r="V78308" s="5" t="str">
        <f t="shared" si="1223"/>
        <v/>
      </c>
    </row>
    <row r="78309" spans="22:22" x14ac:dyDescent="0.35">
      <c r="V78309" s="5" t="str">
        <f t="shared" si="1223"/>
        <v/>
      </c>
    </row>
    <row r="78310" spans="22:22" x14ac:dyDescent="0.35">
      <c r="V78310" s="5" t="str">
        <f t="shared" si="1223"/>
        <v/>
      </c>
    </row>
    <row r="78311" spans="22:22" x14ac:dyDescent="0.35">
      <c r="V78311" s="5" t="str">
        <f t="shared" si="1223"/>
        <v/>
      </c>
    </row>
    <row r="78312" spans="22:22" x14ac:dyDescent="0.35">
      <c r="V78312" s="5" t="str">
        <f t="shared" si="1223"/>
        <v/>
      </c>
    </row>
    <row r="78313" spans="22:22" x14ac:dyDescent="0.35">
      <c r="V78313" s="5" t="str">
        <f t="shared" si="1223"/>
        <v/>
      </c>
    </row>
    <row r="78314" spans="22:22" x14ac:dyDescent="0.35">
      <c r="V78314" s="5" t="str">
        <f t="shared" si="1223"/>
        <v/>
      </c>
    </row>
    <row r="78315" spans="22:22" x14ac:dyDescent="0.35">
      <c r="V78315" s="5" t="str">
        <f t="shared" si="1223"/>
        <v/>
      </c>
    </row>
    <row r="78316" spans="22:22" x14ac:dyDescent="0.35">
      <c r="V78316" s="5" t="str">
        <f t="shared" si="1223"/>
        <v/>
      </c>
    </row>
    <row r="78317" spans="22:22" x14ac:dyDescent="0.35">
      <c r="V78317" s="5" t="str">
        <f t="shared" si="1223"/>
        <v/>
      </c>
    </row>
    <row r="78318" spans="22:22" x14ac:dyDescent="0.35">
      <c r="V78318" s="5" t="str">
        <f t="shared" si="1223"/>
        <v/>
      </c>
    </row>
    <row r="78319" spans="22:22" x14ac:dyDescent="0.35">
      <c r="V78319" s="5" t="str">
        <f t="shared" si="1223"/>
        <v/>
      </c>
    </row>
    <row r="78320" spans="22:22" x14ac:dyDescent="0.35">
      <c r="V78320" s="5" t="str">
        <f t="shared" si="1223"/>
        <v/>
      </c>
    </row>
    <row r="78321" spans="22:22" x14ac:dyDescent="0.35">
      <c r="V78321" s="5" t="str">
        <f t="shared" si="1223"/>
        <v/>
      </c>
    </row>
    <row r="78322" spans="22:22" x14ac:dyDescent="0.35">
      <c r="V78322" s="5" t="str">
        <f t="shared" si="1223"/>
        <v/>
      </c>
    </row>
    <row r="78323" spans="22:22" x14ac:dyDescent="0.35">
      <c r="V78323" s="5" t="str">
        <f t="shared" si="1223"/>
        <v/>
      </c>
    </row>
    <row r="78324" spans="22:22" x14ac:dyDescent="0.35">
      <c r="V78324" s="5" t="str">
        <f t="shared" si="1223"/>
        <v/>
      </c>
    </row>
    <row r="78325" spans="22:22" x14ac:dyDescent="0.35">
      <c r="V78325" s="5" t="str">
        <f t="shared" si="1223"/>
        <v/>
      </c>
    </row>
    <row r="78326" spans="22:22" x14ac:dyDescent="0.35">
      <c r="V78326" s="5" t="str">
        <f t="shared" si="1223"/>
        <v/>
      </c>
    </row>
    <row r="78327" spans="22:22" x14ac:dyDescent="0.35">
      <c r="V78327" s="5" t="str">
        <f t="shared" si="1223"/>
        <v/>
      </c>
    </row>
    <row r="78328" spans="22:22" x14ac:dyDescent="0.35">
      <c r="V78328" s="5" t="str">
        <f t="shared" si="1223"/>
        <v/>
      </c>
    </row>
    <row r="78329" spans="22:22" x14ac:dyDescent="0.35">
      <c r="V78329" s="5" t="str">
        <f t="shared" si="1223"/>
        <v/>
      </c>
    </row>
    <row r="78330" spans="22:22" x14ac:dyDescent="0.35">
      <c r="V78330" s="5" t="str">
        <f t="shared" si="1223"/>
        <v/>
      </c>
    </row>
    <row r="78331" spans="22:22" x14ac:dyDescent="0.35">
      <c r="V78331" s="5" t="str">
        <f t="shared" si="1223"/>
        <v/>
      </c>
    </row>
    <row r="78332" spans="22:22" x14ac:dyDescent="0.35">
      <c r="V78332" s="5" t="str">
        <f t="shared" si="1223"/>
        <v/>
      </c>
    </row>
    <row r="78333" spans="22:22" x14ac:dyDescent="0.35">
      <c r="V78333" s="5" t="str">
        <f t="shared" si="1223"/>
        <v/>
      </c>
    </row>
    <row r="78334" spans="22:22" x14ac:dyDescent="0.35">
      <c r="V78334" s="5" t="str">
        <f t="shared" si="1223"/>
        <v/>
      </c>
    </row>
    <row r="78335" spans="22:22" x14ac:dyDescent="0.35">
      <c r="V78335" s="5" t="str">
        <f t="shared" si="1223"/>
        <v/>
      </c>
    </row>
    <row r="78336" spans="22:22" x14ac:dyDescent="0.35">
      <c r="V78336" s="5" t="str">
        <f t="shared" si="1223"/>
        <v/>
      </c>
    </row>
    <row r="78337" spans="22:22" x14ac:dyDescent="0.35">
      <c r="V78337" s="5" t="str">
        <f t="shared" si="1223"/>
        <v/>
      </c>
    </row>
    <row r="78338" spans="22:22" x14ac:dyDescent="0.35">
      <c r="V78338" s="5" t="str">
        <f t="shared" ref="V78338:V78401" si="1224">TRIM(CLEAN(SUBSTITUTE(A78338,CHAR(160)," ")))</f>
        <v/>
      </c>
    </row>
    <row r="78339" spans="22:22" x14ac:dyDescent="0.35">
      <c r="V78339" s="5" t="str">
        <f t="shared" si="1224"/>
        <v/>
      </c>
    </row>
    <row r="78340" spans="22:22" x14ac:dyDescent="0.35">
      <c r="V78340" s="5" t="str">
        <f t="shared" si="1224"/>
        <v/>
      </c>
    </row>
    <row r="78341" spans="22:22" x14ac:dyDescent="0.35">
      <c r="V78341" s="5" t="str">
        <f t="shared" si="1224"/>
        <v/>
      </c>
    </row>
    <row r="78342" spans="22:22" x14ac:dyDescent="0.35">
      <c r="V78342" s="5" t="str">
        <f t="shared" si="1224"/>
        <v/>
      </c>
    </row>
    <row r="78343" spans="22:22" x14ac:dyDescent="0.35">
      <c r="V78343" s="5" t="str">
        <f t="shared" si="1224"/>
        <v/>
      </c>
    </row>
    <row r="78344" spans="22:22" x14ac:dyDescent="0.35">
      <c r="V78344" s="5" t="str">
        <f t="shared" si="1224"/>
        <v/>
      </c>
    </row>
    <row r="78345" spans="22:22" x14ac:dyDescent="0.35">
      <c r="V78345" s="5" t="str">
        <f t="shared" si="1224"/>
        <v/>
      </c>
    </row>
    <row r="78346" spans="22:22" x14ac:dyDescent="0.35">
      <c r="V78346" s="5" t="str">
        <f t="shared" si="1224"/>
        <v/>
      </c>
    </row>
    <row r="78347" spans="22:22" x14ac:dyDescent="0.35">
      <c r="V78347" s="5" t="str">
        <f t="shared" si="1224"/>
        <v/>
      </c>
    </row>
    <row r="78348" spans="22:22" x14ac:dyDescent="0.35">
      <c r="V78348" s="5" t="str">
        <f t="shared" si="1224"/>
        <v/>
      </c>
    </row>
    <row r="78349" spans="22:22" x14ac:dyDescent="0.35">
      <c r="V78349" s="5" t="str">
        <f t="shared" si="1224"/>
        <v/>
      </c>
    </row>
    <row r="78350" spans="22:22" x14ac:dyDescent="0.35">
      <c r="V78350" s="5" t="str">
        <f t="shared" si="1224"/>
        <v/>
      </c>
    </row>
    <row r="78351" spans="22:22" x14ac:dyDescent="0.35">
      <c r="V78351" s="5" t="str">
        <f t="shared" si="1224"/>
        <v/>
      </c>
    </row>
    <row r="78352" spans="22:22" x14ac:dyDescent="0.35">
      <c r="V78352" s="5" t="str">
        <f t="shared" si="1224"/>
        <v/>
      </c>
    </row>
    <row r="78353" spans="22:22" x14ac:dyDescent="0.35">
      <c r="V78353" s="5" t="str">
        <f t="shared" si="1224"/>
        <v/>
      </c>
    </row>
    <row r="78354" spans="22:22" x14ac:dyDescent="0.35">
      <c r="V78354" s="5" t="str">
        <f t="shared" si="1224"/>
        <v/>
      </c>
    </row>
    <row r="78355" spans="22:22" x14ac:dyDescent="0.35">
      <c r="V78355" s="5" t="str">
        <f t="shared" si="1224"/>
        <v/>
      </c>
    </row>
    <row r="78356" spans="22:22" x14ac:dyDescent="0.35">
      <c r="V78356" s="5" t="str">
        <f t="shared" si="1224"/>
        <v/>
      </c>
    </row>
    <row r="78357" spans="22:22" x14ac:dyDescent="0.35">
      <c r="V78357" s="5" t="str">
        <f t="shared" si="1224"/>
        <v/>
      </c>
    </row>
    <row r="78358" spans="22:22" x14ac:dyDescent="0.35">
      <c r="V78358" s="5" t="str">
        <f t="shared" si="1224"/>
        <v/>
      </c>
    </row>
    <row r="78359" spans="22:22" x14ac:dyDescent="0.35">
      <c r="V78359" s="5" t="str">
        <f t="shared" si="1224"/>
        <v/>
      </c>
    </row>
    <row r="78360" spans="22:22" x14ac:dyDescent="0.35">
      <c r="V78360" s="5" t="str">
        <f t="shared" si="1224"/>
        <v/>
      </c>
    </row>
    <row r="78361" spans="22:22" x14ac:dyDescent="0.35">
      <c r="V78361" s="5" t="str">
        <f t="shared" si="1224"/>
        <v/>
      </c>
    </row>
    <row r="78362" spans="22:22" x14ac:dyDescent="0.35">
      <c r="V78362" s="5" t="str">
        <f t="shared" si="1224"/>
        <v/>
      </c>
    </row>
    <row r="78363" spans="22:22" x14ac:dyDescent="0.35">
      <c r="V78363" s="5" t="str">
        <f t="shared" si="1224"/>
        <v/>
      </c>
    </row>
    <row r="78364" spans="22:22" x14ac:dyDescent="0.35">
      <c r="V78364" s="5" t="str">
        <f t="shared" si="1224"/>
        <v/>
      </c>
    </row>
    <row r="78365" spans="22:22" x14ac:dyDescent="0.35">
      <c r="V78365" s="5" t="str">
        <f t="shared" si="1224"/>
        <v/>
      </c>
    </row>
    <row r="78366" spans="22:22" x14ac:dyDescent="0.35">
      <c r="V78366" s="5" t="str">
        <f t="shared" si="1224"/>
        <v/>
      </c>
    </row>
    <row r="78367" spans="22:22" x14ac:dyDescent="0.35">
      <c r="V78367" s="5" t="str">
        <f t="shared" si="1224"/>
        <v/>
      </c>
    </row>
    <row r="78368" spans="22:22" x14ac:dyDescent="0.35">
      <c r="V78368" s="5" t="str">
        <f t="shared" si="1224"/>
        <v/>
      </c>
    </row>
    <row r="78369" spans="22:22" x14ac:dyDescent="0.35">
      <c r="V78369" s="5" t="str">
        <f t="shared" si="1224"/>
        <v/>
      </c>
    </row>
    <row r="78370" spans="22:22" x14ac:dyDescent="0.35">
      <c r="V78370" s="5" t="str">
        <f t="shared" si="1224"/>
        <v/>
      </c>
    </row>
    <row r="78371" spans="22:22" x14ac:dyDescent="0.35">
      <c r="V78371" s="5" t="str">
        <f t="shared" si="1224"/>
        <v/>
      </c>
    </row>
    <row r="78372" spans="22:22" x14ac:dyDescent="0.35">
      <c r="V78372" s="5" t="str">
        <f t="shared" si="1224"/>
        <v/>
      </c>
    </row>
    <row r="78373" spans="22:22" x14ac:dyDescent="0.35">
      <c r="V78373" s="5" t="str">
        <f t="shared" si="1224"/>
        <v/>
      </c>
    </row>
    <row r="78374" spans="22:22" x14ac:dyDescent="0.35">
      <c r="V78374" s="5" t="str">
        <f t="shared" si="1224"/>
        <v/>
      </c>
    </row>
    <row r="78375" spans="22:22" x14ac:dyDescent="0.35">
      <c r="V78375" s="5" t="str">
        <f t="shared" si="1224"/>
        <v/>
      </c>
    </row>
    <row r="78376" spans="22:22" x14ac:dyDescent="0.35">
      <c r="V78376" s="5" t="str">
        <f t="shared" si="1224"/>
        <v/>
      </c>
    </row>
    <row r="78377" spans="22:22" x14ac:dyDescent="0.35">
      <c r="V78377" s="5" t="str">
        <f t="shared" si="1224"/>
        <v/>
      </c>
    </row>
    <row r="78378" spans="22:22" x14ac:dyDescent="0.35">
      <c r="V78378" s="5" t="str">
        <f t="shared" si="1224"/>
        <v/>
      </c>
    </row>
    <row r="78379" spans="22:22" x14ac:dyDescent="0.35">
      <c r="V78379" s="5" t="str">
        <f t="shared" si="1224"/>
        <v/>
      </c>
    </row>
    <row r="78380" spans="22:22" x14ac:dyDescent="0.35">
      <c r="V78380" s="5" t="str">
        <f t="shared" si="1224"/>
        <v/>
      </c>
    </row>
    <row r="78381" spans="22:22" x14ac:dyDescent="0.35">
      <c r="V78381" s="5" t="str">
        <f t="shared" si="1224"/>
        <v/>
      </c>
    </row>
    <row r="78382" spans="22:22" x14ac:dyDescent="0.35">
      <c r="V78382" s="5" t="str">
        <f t="shared" si="1224"/>
        <v/>
      </c>
    </row>
    <row r="78383" spans="22:22" x14ac:dyDescent="0.35">
      <c r="V78383" s="5" t="str">
        <f t="shared" si="1224"/>
        <v/>
      </c>
    </row>
    <row r="78384" spans="22:22" x14ac:dyDescent="0.35">
      <c r="V78384" s="5" t="str">
        <f t="shared" si="1224"/>
        <v/>
      </c>
    </row>
    <row r="78385" spans="22:22" x14ac:dyDescent="0.35">
      <c r="V78385" s="5" t="str">
        <f t="shared" si="1224"/>
        <v/>
      </c>
    </row>
    <row r="78386" spans="22:22" x14ac:dyDescent="0.35">
      <c r="V78386" s="5" t="str">
        <f t="shared" si="1224"/>
        <v/>
      </c>
    </row>
    <row r="78387" spans="22:22" x14ac:dyDescent="0.35">
      <c r="V78387" s="5" t="str">
        <f t="shared" si="1224"/>
        <v/>
      </c>
    </row>
    <row r="78388" spans="22:22" x14ac:dyDescent="0.35">
      <c r="V78388" s="5" t="str">
        <f t="shared" si="1224"/>
        <v/>
      </c>
    </row>
    <row r="78389" spans="22:22" x14ac:dyDescent="0.35">
      <c r="V78389" s="5" t="str">
        <f t="shared" si="1224"/>
        <v/>
      </c>
    </row>
    <row r="78390" spans="22:22" x14ac:dyDescent="0.35">
      <c r="V78390" s="5" t="str">
        <f t="shared" si="1224"/>
        <v/>
      </c>
    </row>
    <row r="78391" spans="22:22" x14ac:dyDescent="0.35">
      <c r="V78391" s="5" t="str">
        <f t="shared" si="1224"/>
        <v/>
      </c>
    </row>
    <row r="78392" spans="22:22" x14ac:dyDescent="0.35">
      <c r="V78392" s="5" t="str">
        <f t="shared" si="1224"/>
        <v/>
      </c>
    </row>
    <row r="78393" spans="22:22" x14ac:dyDescent="0.35">
      <c r="V78393" s="5" t="str">
        <f t="shared" si="1224"/>
        <v/>
      </c>
    </row>
    <row r="78394" spans="22:22" x14ac:dyDescent="0.35">
      <c r="V78394" s="5" t="str">
        <f t="shared" si="1224"/>
        <v/>
      </c>
    </row>
    <row r="78395" spans="22:22" x14ac:dyDescent="0.35">
      <c r="V78395" s="5" t="str">
        <f t="shared" si="1224"/>
        <v/>
      </c>
    </row>
    <row r="78396" spans="22:22" x14ac:dyDescent="0.35">
      <c r="V78396" s="5" t="str">
        <f t="shared" si="1224"/>
        <v/>
      </c>
    </row>
    <row r="78397" spans="22:22" x14ac:dyDescent="0.35">
      <c r="V78397" s="5" t="str">
        <f t="shared" si="1224"/>
        <v/>
      </c>
    </row>
    <row r="78398" spans="22:22" x14ac:dyDescent="0.35">
      <c r="V78398" s="5" t="str">
        <f t="shared" si="1224"/>
        <v/>
      </c>
    </row>
    <row r="78399" spans="22:22" x14ac:dyDescent="0.35">
      <c r="V78399" s="5" t="str">
        <f t="shared" si="1224"/>
        <v/>
      </c>
    </row>
    <row r="78400" spans="22:22" x14ac:dyDescent="0.35">
      <c r="V78400" s="5" t="str">
        <f t="shared" si="1224"/>
        <v/>
      </c>
    </row>
    <row r="78401" spans="22:22" x14ac:dyDescent="0.35">
      <c r="V78401" s="5" t="str">
        <f t="shared" si="1224"/>
        <v/>
      </c>
    </row>
    <row r="78402" spans="22:22" x14ac:dyDescent="0.35">
      <c r="V78402" s="5" t="str">
        <f t="shared" ref="V78402:V78465" si="1225">TRIM(CLEAN(SUBSTITUTE(A78402,CHAR(160)," ")))</f>
        <v/>
      </c>
    </row>
    <row r="78403" spans="22:22" x14ac:dyDescent="0.35">
      <c r="V78403" s="5" t="str">
        <f t="shared" si="1225"/>
        <v/>
      </c>
    </row>
    <row r="78404" spans="22:22" x14ac:dyDescent="0.35">
      <c r="V78404" s="5" t="str">
        <f t="shared" si="1225"/>
        <v/>
      </c>
    </row>
    <row r="78405" spans="22:22" x14ac:dyDescent="0.35">
      <c r="V78405" s="5" t="str">
        <f t="shared" si="1225"/>
        <v/>
      </c>
    </row>
    <row r="78406" spans="22:22" x14ac:dyDescent="0.35">
      <c r="V78406" s="5" t="str">
        <f t="shared" si="1225"/>
        <v/>
      </c>
    </row>
    <row r="78407" spans="22:22" x14ac:dyDescent="0.35">
      <c r="V78407" s="5" t="str">
        <f t="shared" si="1225"/>
        <v/>
      </c>
    </row>
    <row r="78408" spans="22:22" x14ac:dyDescent="0.35">
      <c r="V78408" s="5" t="str">
        <f t="shared" si="1225"/>
        <v/>
      </c>
    </row>
    <row r="78409" spans="22:22" x14ac:dyDescent="0.35">
      <c r="V78409" s="5" t="str">
        <f t="shared" si="1225"/>
        <v/>
      </c>
    </row>
    <row r="78410" spans="22:22" x14ac:dyDescent="0.35">
      <c r="V78410" s="5" t="str">
        <f t="shared" si="1225"/>
        <v/>
      </c>
    </row>
    <row r="78411" spans="22:22" x14ac:dyDescent="0.35">
      <c r="V78411" s="5" t="str">
        <f t="shared" si="1225"/>
        <v/>
      </c>
    </row>
    <row r="78412" spans="22:22" x14ac:dyDescent="0.35">
      <c r="V78412" s="5" t="str">
        <f t="shared" si="1225"/>
        <v/>
      </c>
    </row>
    <row r="78413" spans="22:22" x14ac:dyDescent="0.35">
      <c r="V78413" s="5" t="str">
        <f t="shared" si="1225"/>
        <v/>
      </c>
    </row>
    <row r="78414" spans="22:22" x14ac:dyDescent="0.35">
      <c r="V78414" s="5" t="str">
        <f t="shared" si="1225"/>
        <v/>
      </c>
    </row>
    <row r="78415" spans="22:22" x14ac:dyDescent="0.35">
      <c r="V78415" s="5" t="str">
        <f t="shared" si="1225"/>
        <v/>
      </c>
    </row>
    <row r="78416" spans="22:22" x14ac:dyDescent="0.35">
      <c r="V78416" s="5" t="str">
        <f t="shared" si="1225"/>
        <v/>
      </c>
    </row>
    <row r="78417" spans="22:22" x14ac:dyDescent="0.35">
      <c r="V78417" s="5" t="str">
        <f t="shared" si="1225"/>
        <v/>
      </c>
    </row>
    <row r="78418" spans="22:22" x14ac:dyDescent="0.35">
      <c r="V78418" s="5" t="str">
        <f t="shared" si="1225"/>
        <v/>
      </c>
    </row>
    <row r="78419" spans="22:22" x14ac:dyDescent="0.35">
      <c r="V78419" s="5" t="str">
        <f t="shared" si="1225"/>
        <v/>
      </c>
    </row>
    <row r="78420" spans="22:22" x14ac:dyDescent="0.35">
      <c r="V78420" s="5" t="str">
        <f t="shared" si="1225"/>
        <v/>
      </c>
    </row>
    <row r="78421" spans="22:22" x14ac:dyDescent="0.35">
      <c r="V78421" s="5" t="str">
        <f t="shared" si="1225"/>
        <v/>
      </c>
    </row>
    <row r="78422" spans="22:22" x14ac:dyDescent="0.35">
      <c r="V78422" s="5" t="str">
        <f t="shared" si="1225"/>
        <v/>
      </c>
    </row>
    <row r="78423" spans="22:22" x14ac:dyDescent="0.35">
      <c r="V78423" s="5" t="str">
        <f t="shared" si="1225"/>
        <v/>
      </c>
    </row>
    <row r="78424" spans="22:22" x14ac:dyDescent="0.35">
      <c r="V78424" s="5" t="str">
        <f t="shared" si="1225"/>
        <v/>
      </c>
    </row>
    <row r="78425" spans="22:22" x14ac:dyDescent="0.35">
      <c r="V78425" s="5" t="str">
        <f t="shared" si="1225"/>
        <v/>
      </c>
    </row>
    <row r="78426" spans="22:22" x14ac:dyDescent="0.35">
      <c r="V78426" s="5" t="str">
        <f t="shared" si="1225"/>
        <v/>
      </c>
    </row>
    <row r="78427" spans="22:22" x14ac:dyDescent="0.35">
      <c r="V78427" s="5" t="str">
        <f t="shared" si="1225"/>
        <v/>
      </c>
    </row>
    <row r="78428" spans="22:22" x14ac:dyDescent="0.35">
      <c r="V78428" s="5" t="str">
        <f t="shared" si="1225"/>
        <v/>
      </c>
    </row>
    <row r="78429" spans="22:22" x14ac:dyDescent="0.35">
      <c r="V78429" s="5" t="str">
        <f t="shared" si="1225"/>
        <v/>
      </c>
    </row>
    <row r="78430" spans="22:22" x14ac:dyDescent="0.35">
      <c r="V78430" s="5" t="str">
        <f t="shared" si="1225"/>
        <v/>
      </c>
    </row>
    <row r="78431" spans="22:22" x14ac:dyDescent="0.35">
      <c r="V78431" s="5" t="str">
        <f t="shared" si="1225"/>
        <v/>
      </c>
    </row>
    <row r="78432" spans="22:22" x14ac:dyDescent="0.35">
      <c r="V78432" s="5" t="str">
        <f t="shared" si="1225"/>
        <v/>
      </c>
    </row>
    <row r="78433" spans="22:22" x14ac:dyDescent="0.35">
      <c r="V78433" s="5" t="str">
        <f t="shared" si="1225"/>
        <v/>
      </c>
    </row>
    <row r="78434" spans="22:22" x14ac:dyDescent="0.35">
      <c r="V78434" s="5" t="str">
        <f t="shared" si="1225"/>
        <v/>
      </c>
    </row>
    <row r="78435" spans="22:22" x14ac:dyDescent="0.35">
      <c r="V78435" s="5" t="str">
        <f t="shared" si="1225"/>
        <v/>
      </c>
    </row>
    <row r="78436" spans="22:22" x14ac:dyDescent="0.35">
      <c r="V78436" s="5" t="str">
        <f t="shared" si="1225"/>
        <v/>
      </c>
    </row>
    <row r="78437" spans="22:22" x14ac:dyDescent="0.35">
      <c r="V78437" s="5" t="str">
        <f t="shared" si="1225"/>
        <v/>
      </c>
    </row>
    <row r="78438" spans="22:22" x14ac:dyDescent="0.35">
      <c r="V78438" s="5" t="str">
        <f t="shared" si="1225"/>
        <v/>
      </c>
    </row>
    <row r="78439" spans="22:22" x14ac:dyDescent="0.35">
      <c r="V78439" s="5" t="str">
        <f t="shared" si="1225"/>
        <v/>
      </c>
    </row>
    <row r="78440" spans="22:22" x14ac:dyDescent="0.35">
      <c r="V78440" s="5" t="str">
        <f t="shared" si="1225"/>
        <v/>
      </c>
    </row>
    <row r="78441" spans="22:22" x14ac:dyDescent="0.35">
      <c r="V78441" s="5" t="str">
        <f t="shared" si="1225"/>
        <v/>
      </c>
    </row>
    <row r="78442" spans="22:22" x14ac:dyDescent="0.35">
      <c r="V78442" s="5" t="str">
        <f t="shared" si="1225"/>
        <v/>
      </c>
    </row>
    <row r="78443" spans="22:22" x14ac:dyDescent="0.35">
      <c r="V78443" s="5" t="str">
        <f t="shared" si="1225"/>
        <v/>
      </c>
    </row>
    <row r="78444" spans="22:22" x14ac:dyDescent="0.35">
      <c r="V78444" s="5" t="str">
        <f t="shared" si="1225"/>
        <v/>
      </c>
    </row>
    <row r="78445" spans="22:22" x14ac:dyDescent="0.35">
      <c r="V78445" s="5" t="str">
        <f t="shared" si="1225"/>
        <v/>
      </c>
    </row>
    <row r="78446" spans="22:22" x14ac:dyDescent="0.35">
      <c r="V78446" s="5" t="str">
        <f t="shared" si="1225"/>
        <v/>
      </c>
    </row>
    <row r="78447" spans="22:22" x14ac:dyDescent="0.35">
      <c r="V78447" s="5" t="str">
        <f t="shared" si="1225"/>
        <v/>
      </c>
    </row>
    <row r="78448" spans="22:22" x14ac:dyDescent="0.35">
      <c r="V78448" s="5" t="str">
        <f t="shared" si="1225"/>
        <v/>
      </c>
    </row>
    <row r="78449" spans="22:22" x14ac:dyDescent="0.35">
      <c r="V78449" s="5" t="str">
        <f t="shared" si="1225"/>
        <v/>
      </c>
    </row>
    <row r="78450" spans="22:22" x14ac:dyDescent="0.35">
      <c r="V78450" s="5" t="str">
        <f t="shared" si="1225"/>
        <v/>
      </c>
    </row>
    <row r="78451" spans="22:22" x14ac:dyDescent="0.35">
      <c r="V78451" s="5" t="str">
        <f t="shared" si="1225"/>
        <v/>
      </c>
    </row>
    <row r="78452" spans="22:22" x14ac:dyDescent="0.35">
      <c r="V78452" s="5" t="str">
        <f t="shared" si="1225"/>
        <v/>
      </c>
    </row>
    <row r="78453" spans="22:22" x14ac:dyDescent="0.35">
      <c r="V78453" s="5" t="str">
        <f t="shared" si="1225"/>
        <v/>
      </c>
    </row>
    <row r="78454" spans="22:22" x14ac:dyDescent="0.35">
      <c r="V78454" s="5" t="str">
        <f t="shared" si="1225"/>
        <v/>
      </c>
    </row>
    <row r="78455" spans="22:22" x14ac:dyDescent="0.35">
      <c r="V78455" s="5" t="str">
        <f t="shared" si="1225"/>
        <v/>
      </c>
    </row>
    <row r="78456" spans="22:22" x14ac:dyDescent="0.35">
      <c r="V78456" s="5" t="str">
        <f t="shared" si="1225"/>
        <v/>
      </c>
    </row>
    <row r="78457" spans="22:22" x14ac:dyDescent="0.35">
      <c r="V78457" s="5" t="str">
        <f t="shared" si="1225"/>
        <v/>
      </c>
    </row>
    <row r="78458" spans="22:22" x14ac:dyDescent="0.35">
      <c r="V78458" s="5" t="str">
        <f t="shared" si="1225"/>
        <v/>
      </c>
    </row>
    <row r="78459" spans="22:22" x14ac:dyDescent="0.35">
      <c r="V78459" s="5" t="str">
        <f t="shared" si="1225"/>
        <v/>
      </c>
    </row>
    <row r="78460" spans="22:22" x14ac:dyDescent="0.35">
      <c r="V78460" s="5" t="str">
        <f t="shared" si="1225"/>
        <v/>
      </c>
    </row>
    <row r="78461" spans="22:22" x14ac:dyDescent="0.35">
      <c r="V78461" s="5" t="str">
        <f t="shared" si="1225"/>
        <v/>
      </c>
    </row>
    <row r="78462" spans="22:22" x14ac:dyDescent="0.35">
      <c r="V78462" s="5" t="str">
        <f t="shared" si="1225"/>
        <v/>
      </c>
    </row>
    <row r="78463" spans="22:22" x14ac:dyDescent="0.35">
      <c r="V78463" s="5" t="str">
        <f t="shared" si="1225"/>
        <v/>
      </c>
    </row>
    <row r="78464" spans="22:22" x14ac:dyDescent="0.35">
      <c r="V78464" s="5" t="str">
        <f t="shared" si="1225"/>
        <v/>
      </c>
    </row>
    <row r="78465" spans="22:22" x14ac:dyDescent="0.35">
      <c r="V78465" s="5" t="str">
        <f t="shared" si="1225"/>
        <v/>
      </c>
    </row>
    <row r="78466" spans="22:22" x14ac:dyDescent="0.35">
      <c r="V78466" s="5" t="str">
        <f t="shared" ref="V78466:V78529" si="1226">TRIM(CLEAN(SUBSTITUTE(A78466,CHAR(160)," ")))</f>
        <v/>
      </c>
    </row>
    <row r="78467" spans="22:22" x14ac:dyDescent="0.35">
      <c r="V78467" s="5" t="str">
        <f t="shared" si="1226"/>
        <v/>
      </c>
    </row>
    <row r="78468" spans="22:22" x14ac:dyDescent="0.35">
      <c r="V78468" s="5" t="str">
        <f t="shared" si="1226"/>
        <v/>
      </c>
    </row>
    <row r="78469" spans="22:22" x14ac:dyDescent="0.35">
      <c r="V78469" s="5" t="str">
        <f t="shared" si="1226"/>
        <v/>
      </c>
    </row>
    <row r="78470" spans="22:22" x14ac:dyDescent="0.35">
      <c r="V78470" s="5" t="str">
        <f t="shared" si="1226"/>
        <v/>
      </c>
    </row>
    <row r="78471" spans="22:22" x14ac:dyDescent="0.35">
      <c r="V78471" s="5" t="str">
        <f t="shared" si="1226"/>
        <v/>
      </c>
    </row>
    <row r="78472" spans="22:22" x14ac:dyDescent="0.35">
      <c r="V78472" s="5" t="str">
        <f t="shared" si="1226"/>
        <v/>
      </c>
    </row>
    <row r="78473" spans="22:22" x14ac:dyDescent="0.35">
      <c r="V78473" s="5" t="str">
        <f t="shared" si="1226"/>
        <v/>
      </c>
    </row>
    <row r="78474" spans="22:22" x14ac:dyDescent="0.35">
      <c r="V78474" s="5" t="str">
        <f t="shared" si="1226"/>
        <v/>
      </c>
    </row>
    <row r="78475" spans="22:22" x14ac:dyDescent="0.35">
      <c r="V78475" s="5" t="str">
        <f t="shared" si="1226"/>
        <v/>
      </c>
    </row>
    <row r="78476" spans="22:22" x14ac:dyDescent="0.35">
      <c r="V78476" s="5" t="str">
        <f t="shared" si="1226"/>
        <v/>
      </c>
    </row>
    <row r="78477" spans="22:22" x14ac:dyDescent="0.35">
      <c r="V78477" s="5" t="str">
        <f t="shared" si="1226"/>
        <v/>
      </c>
    </row>
    <row r="78478" spans="22:22" x14ac:dyDescent="0.35">
      <c r="V78478" s="5" t="str">
        <f t="shared" si="1226"/>
        <v/>
      </c>
    </row>
    <row r="78479" spans="22:22" x14ac:dyDescent="0.35">
      <c r="V78479" s="5" t="str">
        <f t="shared" si="1226"/>
        <v/>
      </c>
    </row>
    <row r="78480" spans="22:22" x14ac:dyDescent="0.35">
      <c r="V78480" s="5" t="str">
        <f t="shared" si="1226"/>
        <v/>
      </c>
    </row>
    <row r="78481" spans="22:22" x14ac:dyDescent="0.35">
      <c r="V78481" s="5" t="str">
        <f t="shared" si="1226"/>
        <v/>
      </c>
    </row>
    <row r="78482" spans="22:22" x14ac:dyDescent="0.35">
      <c r="V78482" s="5" t="str">
        <f t="shared" si="1226"/>
        <v/>
      </c>
    </row>
    <row r="78483" spans="22:22" x14ac:dyDescent="0.35">
      <c r="V78483" s="5" t="str">
        <f t="shared" si="1226"/>
        <v/>
      </c>
    </row>
    <row r="78484" spans="22:22" x14ac:dyDescent="0.35">
      <c r="V78484" s="5" t="str">
        <f t="shared" si="1226"/>
        <v/>
      </c>
    </row>
    <row r="78485" spans="22:22" x14ac:dyDescent="0.35">
      <c r="V78485" s="5" t="str">
        <f t="shared" si="1226"/>
        <v/>
      </c>
    </row>
    <row r="78486" spans="22:22" x14ac:dyDescent="0.35">
      <c r="V78486" s="5" t="str">
        <f t="shared" si="1226"/>
        <v/>
      </c>
    </row>
    <row r="78487" spans="22:22" x14ac:dyDescent="0.35">
      <c r="V78487" s="5" t="str">
        <f t="shared" si="1226"/>
        <v/>
      </c>
    </row>
    <row r="78488" spans="22:22" x14ac:dyDescent="0.35">
      <c r="V78488" s="5" t="str">
        <f t="shared" si="1226"/>
        <v/>
      </c>
    </row>
    <row r="78489" spans="22:22" x14ac:dyDescent="0.35">
      <c r="V78489" s="5" t="str">
        <f t="shared" si="1226"/>
        <v/>
      </c>
    </row>
    <row r="78490" spans="22:22" x14ac:dyDescent="0.35">
      <c r="V78490" s="5" t="str">
        <f t="shared" si="1226"/>
        <v/>
      </c>
    </row>
    <row r="78491" spans="22:22" x14ac:dyDescent="0.35">
      <c r="V78491" s="5" t="str">
        <f t="shared" si="1226"/>
        <v/>
      </c>
    </row>
    <row r="78492" spans="22:22" x14ac:dyDescent="0.35">
      <c r="V78492" s="5" t="str">
        <f t="shared" si="1226"/>
        <v/>
      </c>
    </row>
    <row r="78493" spans="22:22" x14ac:dyDescent="0.35">
      <c r="V78493" s="5" t="str">
        <f t="shared" si="1226"/>
        <v/>
      </c>
    </row>
    <row r="78494" spans="22:22" x14ac:dyDescent="0.35">
      <c r="V78494" s="5" t="str">
        <f t="shared" si="1226"/>
        <v/>
      </c>
    </row>
    <row r="78495" spans="22:22" x14ac:dyDescent="0.35">
      <c r="V78495" s="5" t="str">
        <f t="shared" si="1226"/>
        <v/>
      </c>
    </row>
    <row r="78496" spans="22:22" x14ac:dyDescent="0.35">
      <c r="V78496" s="5" t="str">
        <f t="shared" si="1226"/>
        <v/>
      </c>
    </row>
    <row r="78497" spans="22:22" x14ac:dyDescent="0.35">
      <c r="V78497" s="5" t="str">
        <f t="shared" si="1226"/>
        <v/>
      </c>
    </row>
    <row r="78498" spans="22:22" x14ac:dyDescent="0.35">
      <c r="V78498" s="5" t="str">
        <f t="shared" si="1226"/>
        <v/>
      </c>
    </row>
    <row r="78499" spans="22:22" x14ac:dyDescent="0.35">
      <c r="V78499" s="5" t="str">
        <f t="shared" si="1226"/>
        <v/>
      </c>
    </row>
    <row r="78500" spans="22:22" x14ac:dyDescent="0.35">
      <c r="V78500" s="5" t="str">
        <f t="shared" si="1226"/>
        <v/>
      </c>
    </row>
    <row r="78501" spans="22:22" x14ac:dyDescent="0.35">
      <c r="V78501" s="5" t="str">
        <f t="shared" si="1226"/>
        <v/>
      </c>
    </row>
    <row r="78502" spans="22:22" x14ac:dyDescent="0.35">
      <c r="V78502" s="5" t="str">
        <f t="shared" si="1226"/>
        <v/>
      </c>
    </row>
    <row r="78503" spans="22:22" x14ac:dyDescent="0.35">
      <c r="V78503" s="5" t="str">
        <f t="shared" si="1226"/>
        <v/>
      </c>
    </row>
    <row r="78504" spans="22:22" x14ac:dyDescent="0.35">
      <c r="V78504" s="5" t="str">
        <f t="shared" si="1226"/>
        <v/>
      </c>
    </row>
    <row r="78505" spans="22:22" x14ac:dyDescent="0.35">
      <c r="V78505" s="5" t="str">
        <f t="shared" si="1226"/>
        <v/>
      </c>
    </row>
    <row r="78506" spans="22:22" x14ac:dyDescent="0.35">
      <c r="V78506" s="5" t="str">
        <f t="shared" si="1226"/>
        <v/>
      </c>
    </row>
    <row r="78507" spans="22:22" x14ac:dyDescent="0.35">
      <c r="V78507" s="5" t="str">
        <f t="shared" si="1226"/>
        <v/>
      </c>
    </row>
    <row r="78508" spans="22:22" x14ac:dyDescent="0.35">
      <c r="V78508" s="5" t="str">
        <f t="shared" si="1226"/>
        <v/>
      </c>
    </row>
    <row r="78509" spans="22:22" x14ac:dyDescent="0.35">
      <c r="V78509" s="5" t="str">
        <f t="shared" si="1226"/>
        <v/>
      </c>
    </row>
    <row r="78510" spans="22:22" x14ac:dyDescent="0.35">
      <c r="V78510" s="5" t="str">
        <f t="shared" si="1226"/>
        <v/>
      </c>
    </row>
    <row r="78511" spans="22:22" x14ac:dyDescent="0.35">
      <c r="V78511" s="5" t="str">
        <f t="shared" si="1226"/>
        <v/>
      </c>
    </row>
    <row r="78512" spans="22:22" x14ac:dyDescent="0.35">
      <c r="V78512" s="5" t="str">
        <f t="shared" si="1226"/>
        <v/>
      </c>
    </row>
    <row r="78513" spans="22:22" x14ac:dyDescent="0.35">
      <c r="V78513" s="5" t="str">
        <f t="shared" si="1226"/>
        <v/>
      </c>
    </row>
    <row r="78514" spans="22:22" x14ac:dyDescent="0.35">
      <c r="V78514" s="5" t="str">
        <f t="shared" si="1226"/>
        <v/>
      </c>
    </row>
    <row r="78515" spans="22:22" x14ac:dyDescent="0.35">
      <c r="V78515" s="5" t="str">
        <f t="shared" si="1226"/>
        <v/>
      </c>
    </row>
    <row r="78516" spans="22:22" x14ac:dyDescent="0.35">
      <c r="V78516" s="5" t="str">
        <f t="shared" si="1226"/>
        <v/>
      </c>
    </row>
    <row r="78517" spans="22:22" x14ac:dyDescent="0.35">
      <c r="V78517" s="5" t="str">
        <f t="shared" si="1226"/>
        <v/>
      </c>
    </row>
    <row r="78518" spans="22:22" x14ac:dyDescent="0.35">
      <c r="V78518" s="5" t="str">
        <f t="shared" si="1226"/>
        <v/>
      </c>
    </row>
    <row r="78519" spans="22:22" x14ac:dyDescent="0.35">
      <c r="V78519" s="5" t="str">
        <f t="shared" si="1226"/>
        <v/>
      </c>
    </row>
    <row r="78520" spans="22:22" x14ac:dyDescent="0.35">
      <c r="V78520" s="5" t="str">
        <f t="shared" si="1226"/>
        <v/>
      </c>
    </row>
    <row r="78521" spans="22:22" x14ac:dyDescent="0.35">
      <c r="V78521" s="5" t="str">
        <f t="shared" si="1226"/>
        <v/>
      </c>
    </row>
    <row r="78522" spans="22:22" x14ac:dyDescent="0.35">
      <c r="V78522" s="5" t="str">
        <f t="shared" si="1226"/>
        <v/>
      </c>
    </row>
    <row r="78523" spans="22:22" x14ac:dyDescent="0.35">
      <c r="V78523" s="5" t="str">
        <f t="shared" si="1226"/>
        <v/>
      </c>
    </row>
    <row r="78524" spans="22:22" x14ac:dyDescent="0.35">
      <c r="V78524" s="5" t="str">
        <f t="shared" si="1226"/>
        <v/>
      </c>
    </row>
    <row r="78525" spans="22:22" x14ac:dyDescent="0.35">
      <c r="V78525" s="5" t="str">
        <f t="shared" si="1226"/>
        <v/>
      </c>
    </row>
    <row r="78526" spans="22:22" x14ac:dyDescent="0.35">
      <c r="V78526" s="5" t="str">
        <f t="shared" si="1226"/>
        <v/>
      </c>
    </row>
    <row r="78527" spans="22:22" x14ac:dyDescent="0.35">
      <c r="V78527" s="5" t="str">
        <f t="shared" si="1226"/>
        <v/>
      </c>
    </row>
    <row r="78528" spans="22:22" x14ac:dyDescent="0.35">
      <c r="V78528" s="5" t="str">
        <f t="shared" si="1226"/>
        <v/>
      </c>
    </row>
    <row r="78529" spans="22:22" x14ac:dyDescent="0.35">
      <c r="V78529" s="5" t="str">
        <f t="shared" si="1226"/>
        <v/>
      </c>
    </row>
    <row r="78530" spans="22:22" x14ac:dyDescent="0.35">
      <c r="V78530" s="5" t="str">
        <f t="shared" ref="V78530:V78593" si="1227">TRIM(CLEAN(SUBSTITUTE(A78530,CHAR(160)," ")))</f>
        <v/>
      </c>
    </row>
    <row r="78531" spans="22:22" x14ac:dyDescent="0.35">
      <c r="V78531" s="5" t="str">
        <f t="shared" si="1227"/>
        <v/>
      </c>
    </row>
    <row r="78532" spans="22:22" x14ac:dyDescent="0.35">
      <c r="V78532" s="5" t="str">
        <f t="shared" si="1227"/>
        <v/>
      </c>
    </row>
    <row r="78533" spans="22:22" x14ac:dyDescent="0.35">
      <c r="V78533" s="5" t="str">
        <f t="shared" si="1227"/>
        <v/>
      </c>
    </row>
    <row r="78534" spans="22:22" x14ac:dyDescent="0.35">
      <c r="V78534" s="5" t="str">
        <f t="shared" si="1227"/>
        <v/>
      </c>
    </row>
    <row r="78535" spans="22:22" x14ac:dyDescent="0.35">
      <c r="V78535" s="5" t="str">
        <f t="shared" si="1227"/>
        <v/>
      </c>
    </row>
    <row r="78536" spans="22:22" x14ac:dyDescent="0.35">
      <c r="V78536" s="5" t="str">
        <f t="shared" si="1227"/>
        <v/>
      </c>
    </row>
    <row r="78537" spans="22:22" x14ac:dyDescent="0.35">
      <c r="V78537" s="5" t="str">
        <f t="shared" si="1227"/>
        <v/>
      </c>
    </row>
    <row r="78538" spans="22:22" x14ac:dyDescent="0.35">
      <c r="V78538" s="5" t="str">
        <f t="shared" si="1227"/>
        <v/>
      </c>
    </row>
    <row r="78539" spans="22:22" x14ac:dyDescent="0.35">
      <c r="V78539" s="5" t="str">
        <f t="shared" si="1227"/>
        <v/>
      </c>
    </row>
    <row r="78540" spans="22:22" x14ac:dyDescent="0.35">
      <c r="V78540" s="5" t="str">
        <f t="shared" si="1227"/>
        <v/>
      </c>
    </row>
    <row r="78541" spans="22:22" x14ac:dyDescent="0.35">
      <c r="V78541" s="5" t="str">
        <f t="shared" si="1227"/>
        <v/>
      </c>
    </row>
    <row r="78542" spans="22:22" x14ac:dyDescent="0.35">
      <c r="V78542" s="5" t="str">
        <f t="shared" si="1227"/>
        <v/>
      </c>
    </row>
    <row r="78543" spans="22:22" x14ac:dyDescent="0.35">
      <c r="V78543" s="5" t="str">
        <f t="shared" si="1227"/>
        <v/>
      </c>
    </row>
    <row r="78544" spans="22:22" x14ac:dyDescent="0.35">
      <c r="V78544" s="5" t="str">
        <f t="shared" si="1227"/>
        <v/>
      </c>
    </row>
    <row r="78545" spans="22:22" x14ac:dyDescent="0.35">
      <c r="V78545" s="5" t="str">
        <f t="shared" si="1227"/>
        <v/>
      </c>
    </row>
    <row r="78546" spans="22:22" x14ac:dyDescent="0.35">
      <c r="V78546" s="5" t="str">
        <f t="shared" si="1227"/>
        <v/>
      </c>
    </row>
    <row r="78547" spans="22:22" x14ac:dyDescent="0.35">
      <c r="V78547" s="5" t="str">
        <f t="shared" si="1227"/>
        <v/>
      </c>
    </row>
    <row r="78548" spans="22:22" x14ac:dyDescent="0.35">
      <c r="V78548" s="5" t="str">
        <f t="shared" si="1227"/>
        <v/>
      </c>
    </row>
    <row r="78549" spans="22:22" x14ac:dyDescent="0.35">
      <c r="V78549" s="5" t="str">
        <f t="shared" si="1227"/>
        <v/>
      </c>
    </row>
    <row r="78550" spans="22:22" x14ac:dyDescent="0.35">
      <c r="V78550" s="5" t="str">
        <f t="shared" si="1227"/>
        <v/>
      </c>
    </row>
    <row r="78551" spans="22:22" x14ac:dyDescent="0.35">
      <c r="V78551" s="5" t="str">
        <f t="shared" si="1227"/>
        <v/>
      </c>
    </row>
    <row r="78552" spans="22:22" x14ac:dyDescent="0.35">
      <c r="V78552" s="5" t="str">
        <f t="shared" si="1227"/>
        <v/>
      </c>
    </row>
    <row r="78553" spans="22:22" x14ac:dyDescent="0.35">
      <c r="V78553" s="5" t="str">
        <f t="shared" si="1227"/>
        <v/>
      </c>
    </row>
    <row r="78554" spans="22:22" x14ac:dyDescent="0.35">
      <c r="V78554" s="5" t="str">
        <f t="shared" si="1227"/>
        <v/>
      </c>
    </row>
    <row r="78555" spans="22:22" x14ac:dyDescent="0.35">
      <c r="V78555" s="5" t="str">
        <f t="shared" si="1227"/>
        <v/>
      </c>
    </row>
    <row r="78556" spans="22:22" x14ac:dyDescent="0.35">
      <c r="V78556" s="5" t="str">
        <f t="shared" si="1227"/>
        <v/>
      </c>
    </row>
    <row r="78557" spans="22:22" x14ac:dyDescent="0.35">
      <c r="V78557" s="5" t="str">
        <f t="shared" si="1227"/>
        <v/>
      </c>
    </row>
    <row r="78558" spans="22:22" x14ac:dyDescent="0.35">
      <c r="V78558" s="5" t="str">
        <f t="shared" si="1227"/>
        <v/>
      </c>
    </row>
    <row r="78559" spans="22:22" x14ac:dyDescent="0.35">
      <c r="V78559" s="5" t="str">
        <f t="shared" si="1227"/>
        <v/>
      </c>
    </row>
    <row r="78560" spans="22:22" x14ac:dyDescent="0.35">
      <c r="V78560" s="5" t="str">
        <f t="shared" si="1227"/>
        <v/>
      </c>
    </row>
    <row r="78561" spans="22:22" x14ac:dyDescent="0.35">
      <c r="V78561" s="5" t="str">
        <f t="shared" si="1227"/>
        <v/>
      </c>
    </row>
    <row r="78562" spans="22:22" x14ac:dyDescent="0.35">
      <c r="V78562" s="5" t="str">
        <f t="shared" si="1227"/>
        <v/>
      </c>
    </row>
    <row r="78563" spans="22:22" x14ac:dyDescent="0.35">
      <c r="V78563" s="5" t="str">
        <f t="shared" si="1227"/>
        <v/>
      </c>
    </row>
    <row r="78564" spans="22:22" x14ac:dyDescent="0.35">
      <c r="V78564" s="5" t="str">
        <f t="shared" si="1227"/>
        <v/>
      </c>
    </row>
    <row r="78565" spans="22:22" x14ac:dyDescent="0.35">
      <c r="V78565" s="5" t="str">
        <f t="shared" si="1227"/>
        <v/>
      </c>
    </row>
    <row r="78566" spans="22:22" x14ac:dyDescent="0.35">
      <c r="V78566" s="5" t="str">
        <f t="shared" si="1227"/>
        <v/>
      </c>
    </row>
    <row r="78567" spans="22:22" x14ac:dyDescent="0.35">
      <c r="V78567" s="5" t="str">
        <f t="shared" si="1227"/>
        <v/>
      </c>
    </row>
    <row r="78568" spans="22:22" x14ac:dyDescent="0.35">
      <c r="V78568" s="5" t="str">
        <f t="shared" si="1227"/>
        <v/>
      </c>
    </row>
    <row r="78569" spans="22:22" x14ac:dyDescent="0.35">
      <c r="V78569" s="5" t="str">
        <f t="shared" si="1227"/>
        <v/>
      </c>
    </row>
    <row r="78570" spans="22:22" x14ac:dyDescent="0.35">
      <c r="V78570" s="5" t="str">
        <f t="shared" si="1227"/>
        <v/>
      </c>
    </row>
    <row r="78571" spans="22:22" x14ac:dyDescent="0.35">
      <c r="V78571" s="5" t="str">
        <f t="shared" si="1227"/>
        <v/>
      </c>
    </row>
    <row r="78572" spans="22:22" x14ac:dyDescent="0.35">
      <c r="V78572" s="5" t="str">
        <f t="shared" si="1227"/>
        <v/>
      </c>
    </row>
    <row r="78573" spans="22:22" x14ac:dyDescent="0.35">
      <c r="V78573" s="5" t="str">
        <f t="shared" si="1227"/>
        <v/>
      </c>
    </row>
    <row r="78574" spans="22:22" x14ac:dyDescent="0.35">
      <c r="V78574" s="5" t="str">
        <f t="shared" si="1227"/>
        <v/>
      </c>
    </row>
    <row r="78575" spans="22:22" x14ac:dyDescent="0.35">
      <c r="V78575" s="5" t="str">
        <f t="shared" si="1227"/>
        <v/>
      </c>
    </row>
    <row r="78576" spans="22:22" x14ac:dyDescent="0.35">
      <c r="V78576" s="5" t="str">
        <f t="shared" si="1227"/>
        <v/>
      </c>
    </row>
    <row r="78577" spans="22:22" x14ac:dyDescent="0.35">
      <c r="V78577" s="5" t="str">
        <f t="shared" si="1227"/>
        <v/>
      </c>
    </row>
    <row r="78578" spans="22:22" x14ac:dyDescent="0.35">
      <c r="V78578" s="5" t="str">
        <f t="shared" si="1227"/>
        <v/>
      </c>
    </row>
    <row r="78579" spans="22:22" x14ac:dyDescent="0.35">
      <c r="V78579" s="5" t="str">
        <f t="shared" si="1227"/>
        <v/>
      </c>
    </row>
    <row r="78580" spans="22:22" x14ac:dyDescent="0.35">
      <c r="V78580" s="5" t="str">
        <f t="shared" si="1227"/>
        <v/>
      </c>
    </row>
    <row r="78581" spans="22:22" x14ac:dyDescent="0.35">
      <c r="V78581" s="5" t="str">
        <f t="shared" si="1227"/>
        <v/>
      </c>
    </row>
    <row r="78582" spans="22:22" x14ac:dyDescent="0.35">
      <c r="V78582" s="5" t="str">
        <f t="shared" si="1227"/>
        <v/>
      </c>
    </row>
    <row r="78583" spans="22:22" x14ac:dyDescent="0.35">
      <c r="V78583" s="5" t="str">
        <f t="shared" si="1227"/>
        <v/>
      </c>
    </row>
    <row r="78584" spans="22:22" x14ac:dyDescent="0.35">
      <c r="V78584" s="5" t="str">
        <f t="shared" si="1227"/>
        <v/>
      </c>
    </row>
    <row r="78585" spans="22:22" x14ac:dyDescent="0.35">
      <c r="V78585" s="5" t="str">
        <f t="shared" si="1227"/>
        <v/>
      </c>
    </row>
    <row r="78586" spans="22:22" x14ac:dyDescent="0.35">
      <c r="V78586" s="5" t="str">
        <f t="shared" si="1227"/>
        <v/>
      </c>
    </row>
    <row r="78587" spans="22:22" x14ac:dyDescent="0.35">
      <c r="V78587" s="5" t="str">
        <f t="shared" si="1227"/>
        <v/>
      </c>
    </row>
    <row r="78588" spans="22:22" x14ac:dyDescent="0.35">
      <c r="V78588" s="5" t="str">
        <f t="shared" si="1227"/>
        <v/>
      </c>
    </row>
    <row r="78589" spans="22:22" x14ac:dyDescent="0.35">
      <c r="V78589" s="5" t="str">
        <f t="shared" si="1227"/>
        <v/>
      </c>
    </row>
    <row r="78590" spans="22:22" x14ac:dyDescent="0.35">
      <c r="V78590" s="5" t="str">
        <f t="shared" si="1227"/>
        <v/>
      </c>
    </row>
    <row r="78591" spans="22:22" x14ac:dyDescent="0.35">
      <c r="V78591" s="5" t="str">
        <f t="shared" si="1227"/>
        <v/>
      </c>
    </row>
    <row r="78592" spans="22:22" x14ac:dyDescent="0.35">
      <c r="V78592" s="5" t="str">
        <f t="shared" si="1227"/>
        <v/>
      </c>
    </row>
    <row r="78593" spans="22:22" x14ac:dyDescent="0.35">
      <c r="V78593" s="5" t="str">
        <f t="shared" si="1227"/>
        <v/>
      </c>
    </row>
    <row r="78594" spans="22:22" x14ac:dyDescent="0.35">
      <c r="V78594" s="5" t="str">
        <f t="shared" ref="V78594:V78657" si="1228">TRIM(CLEAN(SUBSTITUTE(A78594,CHAR(160)," ")))</f>
        <v/>
      </c>
    </row>
    <row r="78595" spans="22:22" x14ac:dyDescent="0.35">
      <c r="V78595" s="5" t="str">
        <f t="shared" si="1228"/>
        <v/>
      </c>
    </row>
    <row r="78596" spans="22:22" x14ac:dyDescent="0.35">
      <c r="V78596" s="5" t="str">
        <f t="shared" si="1228"/>
        <v/>
      </c>
    </row>
    <row r="78597" spans="22:22" x14ac:dyDescent="0.35">
      <c r="V78597" s="5" t="str">
        <f t="shared" si="1228"/>
        <v/>
      </c>
    </row>
    <row r="78598" spans="22:22" x14ac:dyDescent="0.35">
      <c r="V78598" s="5" t="str">
        <f t="shared" si="1228"/>
        <v/>
      </c>
    </row>
    <row r="78599" spans="22:22" x14ac:dyDescent="0.35">
      <c r="V78599" s="5" t="str">
        <f t="shared" si="1228"/>
        <v/>
      </c>
    </row>
    <row r="78600" spans="22:22" x14ac:dyDescent="0.35">
      <c r="V78600" s="5" t="str">
        <f t="shared" si="1228"/>
        <v/>
      </c>
    </row>
    <row r="78601" spans="22:22" x14ac:dyDescent="0.35">
      <c r="V78601" s="5" t="str">
        <f t="shared" si="1228"/>
        <v/>
      </c>
    </row>
    <row r="78602" spans="22:22" x14ac:dyDescent="0.35">
      <c r="V78602" s="5" t="str">
        <f t="shared" si="1228"/>
        <v/>
      </c>
    </row>
    <row r="78603" spans="22:22" x14ac:dyDescent="0.35">
      <c r="V78603" s="5" t="str">
        <f t="shared" si="1228"/>
        <v/>
      </c>
    </row>
    <row r="78604" spans="22:22" x14ac:dyDescent="0.35">
      <c r="V78604" s="5" t="str">
        <f t="shared" si="1228"/>
        <v/>
      </c>
    </row>
    <row r="78605" spans="22:22" x14ac:dyDescent="0.35">
      <c r="V78605" s="5" t="str">
        <f t="shared" si="1228"/>
        <v/>
      </c>
    </row>
    <row r="78606" spans="22:22" x14ac:dyDescent="0.35">
      <c r="V78606" s="5" t="str">
        <f t="shared" si="1228"/>
        <v/>
      </c>
    </row>
    <row r="78607" spans="22:22" x14ac:dyDescent="0.35">
      <c r="V78607" s="5" t="str">
        <f t="shared" si="1228"/>
        <v/>
      </c>
    </row>
    <row r="78608" spans="22:22" x14ac:dyDescent="0.35">
      <c r="V78608" s="5" t="str">
        <f t="shared" si="1228"/>
        <v/>
      </c>
    </row>
    <row r="78609" spans="22:22" x14ac:dyDescent="0.35">
      <c r="V78609" s="5" t="str">
        <f t="shared" si="1228"/>
        <v/>
      </c>
    </row>
    <row r="78610" spans="22:22" x14ac:dyDescent="0.35">
      <c r="V78610" s="5" t="str">
        <f t="shared" si="1228"/>
        <v/>
      </c>
    </row>
    <row r="78611" spans="22:22" x14ac:dyDescent="0.35">
      <c r="V78611" s="5" t="str">
        <f t="shared" si="1228"/>
        <v/>
      </c>
    </row>
    <row r="78612" spans="22:22" x14ac:dyDescent="0.35">
      <c r="V78612" s="5" t="str">
        <f t="shared" si="1228"/>
        <v/>
      </c>
    </row>
    <row r="78613" spans="22:22" x14ac:dyDescent="0.35">
      <c r="V78613" s="5" t="str">
        <f t="shared" si="1228"/>
        <v/>
      </c>
    </row>
    <row r="78614" spans="22:22" x14ac:dyDescent="0.35">
      <c r="V78614" s="5" t="str">
        <f t="shared" si="1228"/>
        <v/>
      </c>
    </row>
    <row r="78615" spans="22:22" x14ac:dyDescent="0.35">
      <c r="V78615" s="5" t="str">
        <f t="shared" si="1228"/>
        <v/>
      </c>
    </row>
    <row r="78616" spans="22:22" x14ac:dyDescent="0.35">
      <c r="V78616" s="5" t="str">
        <f t="shared" si="1228"/>
        <v/>
      </c>
    </row>
    <row r="78617" spans="22:22" x14ac:dyDescent="0.35">
      <c r="V78617" s="5" t="str">
        <f t="shared" si="1228"/>
        <v/>
      </c>
    </row>
    <row r="78618" spans="22:22" x14ac:dyDescent="0.35">
      <c r="V78618" s="5" t="str">
        <f t="shared" si="1228"/>
        <v/>
      </c>
    </row>
    <row r="78619" spans="22:22" x14ac:dyDescent="0.35">
      <c r="V78619" s="5" t="str">
        <f t="shared" si="1228"/>
        <v/>
      </c>
    </row>
    <row r="78620" spans="22:22" x14ac:dyDescent="0.35">
      <c r="V78620" s="5" t="str">
        <f t="shared" si="1228"/>
        <v/>
      </c>
    </row>
    <row r="78621" spans="22:22" x14ac:dyDescent="0.35">
      <c r="V78621" s="5" t="str">
        <f t="shared" si="1228"/>
        <v/>
      </c>
    </row>
    <row r="78622" spans="22:22" x14ac:dyDescent="0.35">
      <c r="V78622" s="5" t="str">
        <f t="shared" si="1228"/>
        <v/>
      </c>
    </row>
    <row r="78623" spans="22:22" x14ac:dyDescent="0.35">
      <c r="V78623" s="5" t="str">
        <f t="shared" si="1228"/>
        <v/>
      </c>
    </row>
    <row r="78624" spans="22:22" x14ac:dyDescent="0.35">
      <c r="V78624" s="5" t="str">
        <f t="shared" si="1228"/>
        <v/>
      </c>
    </row>
    <row r="78625" spans="22:22" x14ac:dyDescent="0.35">
      <c r="V78625" s="5" t="str">
        <f t="shared" si="1228"/>
        <v/>
      </c>
    </row>
    <row r="78626" spans="22:22" x14ac:dyDescent="0.35">
      <c r="V78626" s="5" t="str">
        <f t="shared" si="1228"/>
        <v/>
      </c>
    </row>
    <row r="78627" spans="22:22" x14ac:dyDescent="0.35">
      <c r="V78627" s="5" t="str">
        <f t="shared" si="1228"/>
        <v/>
      </c>
    </row>
    <row r="78628" spans="22:22" x14ac:dyDescent="0.35">
      <c r="V78628" s="5" t="str">
        <f t="shared" si="1228"/>
        <v/>
      </c>
    </row>
    <row r="78629" spans="22:22" x14ac:dyDescent="0.35">
      <c r="V78629" s="5" t="str">
        <f t="shared" si="1228"/>
        <v/>
      </c>
    </row>
    <row r="78630" spans="22:22" x14ac:dyDescent="0.35">
      <c r="V78630" s="5" t="str">
        <f t="shared" si="1228"/>
        <v/>
      </c>
    </row>
    <row r="78631" spans="22:22" x14ac:dyDescent="0.35">
      <c r="V78631" s="5" t="str">
        <f t="shared" si="1228"/>
        <v/>
      </c>
    </row>
    <row r="78632" spans="22:22" x14ac:dyDescent="0.35">
      <c r="V78632" s="5" t="str">
        <f t="shared" si="1228"/>
        <v/>
      </c>
    </row>
    <row r="78633" spans="22:22" x14ac:dyDescent="0.35">
      <c r="V78633" s="5" t="str">
        <f t="shared" si="1228"/>
        <v/>
      </c>
    </row>
    <row r="78634" spans="22:22" x14ac:dyDescent="0.35">
      <c r="V78634" s="5" t="str">
        <f t="shared" si="1228"/>
        <v/>
      </c>
    </row>
    <row r="78635" spans="22:22" x14ac:dyDescent="0.35">
      <c r="V78635" s="5" t="str">
        <f t="shared" si="1228"/>
        <v/>
      </c>
    </row>
    <row r="78636" spans="22:22" x14ac:dyDescent="0.35">
      <c r="V78636" s="5" t="str">
        <f t="shared" si="1228"/>
        <v/>
      </c>
    </row>
    <row r="78637" spans="22:22" x14ac:dyDescent="0.35">
      <c r="V78637" s="5" t="str">
        <f t="shared" si="1228"/>
        <v/>
      </c>
    </row>
    <row r="78638" spans="22:22" x14ac:dyDescent="0.35">
      <c r="V78638" s="5" t="str">
        <f t="shared" si="1228"/>
        <v/>
      </c>
    </row>
    <row r="78639" spans="22:22" x14ac:dyDescent="0.35">
      <c r="V78639" s="5" t="str">
        <f t="shared" si="1228"/>
        <v/>
      </c>
    </row>
    <row r="78640" spans="22:22" x14ac:dyDescent="0.35">
      <c r="V78640" s="5" t="str">
        <f t="shared" si="1228"/>
        <v/>
      </c>
    </row>
    <row r="78641" spans="22:22" x14ac:dyDescent="0.35">
      <c r="V78641" s="5" t="str">
        <f t="shared" si="1228"/>
        <v/>
      </c>
    </row>
    <row r="78642" spans="22:22" x14ac:dyDescent="0.35">
      <c r="V78642" s="5" t="str">
        <f t="shared" si="1228"/>
        <v/>
      </c>
    </row>
    <row r="78643" spans="22:22" x14ac:dyDescent="0.35">
      <c r="V78643" s="5" t="str">
        <f t="shared" si="1228"/>
        <v/>
      </c>
    </row>
    <row r="78644" spans="22:22" x14ac:dyDescent="0.35">
      <c r="V78644" s="5" t="str">
        <f t="shared" si="1228"/>
        <v/>
      </c>
    </row>
    <row r="78645" spans="22:22" x14ac:dyDescent="0.35">
      <c r="V78645" s="5" t="str">
        <f t="shared" si="1228"/>
        <v/>
      </c>
    </row>
    <row r="78646" spans="22:22" x14ac:dyDescent="0.35">
      <c r="V78646" s="5" t="str">
        <f t="shared" si="1228"/>
        <v/>
      </c>
    </row>
    <row r="78647" spans="22:22" x14ac:dyDescent="0.35">
      <c r="V78647" s="5" t="str">
        <f t="shared" si="1228"/>
        <v/>
      </c>
    </row>
    <row r="78648" spans="22:22" x14ac:dyDescent="0.35">
      <c r="V78648" s="5" t="str">
        <f t="shared" si="1228"/>
        <v/>
      </c>
    </row>
    <row r="78649" spans="22:22" x14ac:dyDescent="0.35">
      <c r="V78649" s="5" t="str">
        <f t="shared" si="1228"/>
        <v/>
      </c>
    </row>
    <row r="78650" spans="22:22" x14ac:dyDescent="0.35">
      <c r="V78650" s="5" t="str">
        <f t="shared" si="1228"/>
        <v/>
      </c>
    </row>
    <row r="78651" spans="22:22" x14ac:dyDescent="0.35">
      <c r="V78651" s="5" t="str">
        <f t="shared" si="1228"/>
        <v/>
      </c>
    </row>
    <row r="78652" spans="22:22" x14ac:dyDescent="0.35">
      <c r="V78652" s="5" t="str">
        <f t="shared" si="1228"/>
        <v/>
      </c>
    </row>
    <row r="78653" spans="22:22" x14ac:dyDescent="0.35">
      <c r="V78653" s="5" t="str">
        <f t="shared" si="1228"/>
        <v/>
      </c>
    </row>
    <row r="78654" spans="22:22" x14ac:dyDescent="0.35">
      <c r="V78654" s="5" t="str">
        <f t="shared" si="1228"/>
        <v/>
      </c>
    </row>
    <row r="78655" spans="22:22" x14ac:dyDescent="0.35">
      <c r="V78655" s="5" t="str">
        <f t="shared" si="1228"/>
        <v/>
      </c>
    </row>
    <row r="78656" spans="22:22" x14ac:dyDescent="0.35">
      <c r="V78656" s="5" t="str">
        <f t="shared" si="1228"/>
        <v/>
      </c>
    </row>
    <row r="78657" spans="22:22" x14ac:dyDescent="0.35">
      <c r="V78657" s="5" t="str">
        <f t="shared" si="1228"/>
        <v/>
      </c>
    </row>
    <row r="78658" spans="22:22" x14ac:dyDescent="0.35">
      <c r="V78658" s="5" t="str">
        <f t="shared" ref="V78658:V78721" si="1229">TRIM(CLEAN(SUBSTITUTE(A78658,CHAR(160)," ")))</f>
        <v/>
      </c>
    </row>
    <row r="78659" spans="22:22" x14ac:dyDescent="0.35">
      <c r="V78659" s="5" t="str">
        <f t="shared" si="1229"/>
        <v/>
      </c>
    </row>
    <row r="78660" spans="22:22" x14ac:dyDescent="0.35">
      <c r="V78660" s="5" t="str">
        <f t="shared" si="1229"/>
        <v/>
      </c>
    </row>
    <row r="78661" spans="22:22" x14ac:dyDescent="0.35">
      <c r="V78661" s="5" t="str">
        <f t="shared" si="1229"/>
        <v/>
      </c>
    </row>
    <row r="78662" spans="22:22" x14ac:dyDescent="0.35">
      <c r="V78662" s="5" t="str">
        <f t="shared" si="1229"/>
        <v/>
      </c>
    </row>
    <row r="78663" spans="22:22" x14ac:dyDescent="0.35">
      <c r="V78663" s="5" t="str">
        <f t="shared" si="1229"/>
        <v/>
      </c>
    </row>
    <row r="78664" spans="22:22" x14ac:dyDescent="0.35">
      <c r="V78664" s="5" t="str">
        <f t="shared" si="1229"/>
        <v/>
      </c>
    </row>
    <row r="78665" spans="22:22" x14ac:dyDescent="0.35">
      <c r="V78665" s="5" t="str">
        <f t="shared" si="1229"/>
        <v/>
      </c>
    </row>
    <row r="78666" spans="22:22" x14ac:dyDescent="0.35">
      <c r="V78666" s="5" t="str">
        <f t="shared" si="1229"/>
        <v/>
      </c>
    </row>
    <row r="78667" spans="22:22" x14ac:dyDescent="0.35">
      <c r="V78667" s="5" t="str">
        <f t="shared" si="1229"/>
        <v/>
      </c>
    </row>
    <row r="78668" spans="22:22" x14ac:dyDescent="0.35">
      <c r="V78668" s="5" t="str">
        <f t="shared" si="1229"/>
        <v/>
      </c>
    </row>
    <row r="78669" spans="22:22" x14ac:dyDescent="0.35">
      <c r="V78669" s="5" t="str">
        <f t="shared" si="1229"/>
        <v/>
      </c>
    </row>
    <row r="78670" spans="22:22" x14ac:dyDescent="0.35">
      <c r="V78670" s="5" t="str">
        <f t="shared" si="1229"/>
        <v/>
      </c>
    </row>
    <row r="78671" spans="22:22" x14ac:dyDescent="0.35">
      <c r="V78671" s="5" t="str">
        <f t="shared" si="1229"/>
        <v/>
      </c>
    </row>
    <row r="78672" spans="22:22" x14ac:dyDescent="0.35">
      <c r="V78672" s="5" t="str">
        <f t="shared" si="1229"/>
        <v/>
      </c>
    </row>
    <row r="78673" spans="22:22" x14ac:dyDescent="0.35">
      <c r="V78673" s="5" t="str">
        <f t="shared" si="1229"/>
        <v/>
      </c>
    </row>
    <row r="78674" spans="22:22" x14ac:dyDescent="0.35">
      <c r="V78674" s="5" t="str">
        <f t="shared" si="1229"/>
        <v/>
      </c>
    </row>
    <row r="78675" spans="22:22" x14ac:dyDescent="0.35">
      <c r="V78675" s="5" t="str">
        <f t="shared" si="1229"/>
        <v/>
      </c>
    </row>
    <row r="78676" spans="22:22" x14ac:dyDescent="0.35">
      <c r="V78676" s="5" t="str">
        <f t="shared" si="1229"/>
        <v/>
      </c>
    </row>
    <row r="78677" spans="22:22" x14ac:dyDescent="0.35">
      <c r="V78677" s="5" t="str">
        <f t="shared" si="1229"/>
        <v/>
      </c>
    </row>
    <row r="78678" spans="22:22" x14ac:dyDescent="0.35">
      <c r="V78678" s="5" t="str">
        <f t="shared" si="1229"/>
        <v/>
      </c>
    </row>
    <row r="78679" spans="22:22" x14ac:dyDescent="0.35">
      <c r="V78679" s="5" t="str">
        <f t="shared" si="1229"/>
        <v/>
      </c>
    </row>
    <row r="78680" spans="22:22" x14ac:dyDescent="0.35">
      <c r="V78680" s="5" t="str">
        <f t="shared" si="1229"/>
        <v/>
      </c>
    </row>
    <row r="78681" spans="22:22" x14ac:dyDescent="0.35">
      <c r="V78681" s="5" t="str">
        <f t="shared" si="1229"/>
        <v/>
      </c>
    </row>
    <row r="78682" spans="22:22" x14ac:dyDescent="0.35">
      <c r="V78682" s="5" t="str">
        <f t="shared" si="1229"/>
        <v/>
      </c>
    </row>
    <row r="78683" spans="22:22" x14ac:dyDescent="0.35">
      <c r="V78683" s="5" t="str">
        <f t="shared" si="1229"/>
        <v/>
      </c>
    </row>
    <row r="78684" spans="22:22" x14ac:dyDescent="0.35">
      <c r="V78684" s="5" t="str">
        <f t="shared" si="1229"/>
        <v/>
      </c>
    </row>
    <row r="78685" spans="22:22" x14ac:dyDescent="0.35">
      <c r="V78685" s="5" t="str">
        <f t="shared" si="1229"/>
        <v/>
      </c>
    </row>
    <row r="78686" spans="22:22" x14ac:dyDescent="0.35">
      <c r="V78686" s="5" t="str">
        <f t="shared" si="1229"/>
        <v/>
      </c>
    </row>
    <row r="78687" spans="22:22" x14ac:dyDescent="0.35">
      <c r="V78687" s="5" t="str">
        <f t="shared" si="1229"/>
        <v/>
      </c>
    </row>
    <row r="78688" spans="22:22" x14ac:dyDescent="0.35">
      <c r="V78688" s="5" t="str">
        <f t="shared" si="1229"/>
        <v/>
      </c>
    </row>
    <row r="78689" spans="22:22" x14ac:dyDescent="0.35">
      <c r="V78689" s="5" t="str">
        <f t="shared" si="1229"/>
        <v/>
      </c>
    </row>
    <row r="78690" spans="22:22" x14ac:dyDescent="0.35">
      <c r="V78690" s="5" t="str">
        <f t="shared" si="1229"/>
        <v/>
      </c>
    </row>
    <row r="78691" spans="22:22" x14ac:dyDescent="0.35">
      <c r="V78691" s="5" t="str">
        <f t="shared" si="1229"/>
        <v/>
      </c>
    </row>
    <row r="78692" spans="22:22" x14ac:dyDescent="0.35">
      <c r="V78692" s="5" t="str">
        <f t="shared" si="1229"/>
        <v/>
      </c>
    </row>
    <row r="78693" spans="22:22" x14ac:dyDescent="0.35">
      <c r="V78693" s="5" t="str">
        <f t="shared" si="1229"/>
        <v/>
      </c>
    </row>
    <row r="78694" spans="22:22" x14ac:dyDescent="0.35">
      <c r="V78694" s="5" t="str">
        <f t="shared" si="1229"/>
        <v/>
      </c>
    </row>
    <row r="78695" spans="22:22" x14ac:dyDescent="0.35">
      <c r="V78695" s="5" t="str">
        <f t="shared" si="1229"/>
        <v/>
      </c>
    </row>
    <row r="78696" spans="22:22" x14ac:dyDescent="0.35">
      <c r="V78696" s="5" t="str">
        <f t="shared" si="1229"/>
        <v/>
      </c>
    </row>
    <row r="78697" spans="22:22" x14ac:dyDescent="0.35">
      <c r="V78697" s="5" t="str">
        <f t="shared" si="1229"/>
        <v/>
      </c>
    </row>
    <row r="78698" spans="22:22" x14ac:dyDescent="0.35">
      <c r="V78698" s="5" t="str">
        <f t="shared" si="1229"/>
        <v/>
      </c>
    </row>
    <row r="78699" spans="22:22" x14ac:dyDescent="0.35">
      <c r="V78699" s="5" t="str">
        <f t="shared" si="1229"/>
        <v/>
      </c>
    </row>
    <row r="78700" spans="22:22" x14ac:dyDescent="0.35">
      <c r="V78700" s="5" t="str">
        <f t="shared" si="1229"/>
        <v/>
      </c>
    </row>
    <row r="78701" spans="22:22" x14ac:dyDescent="0.35">
      <c r="V78701" s="5" t="str">
        <f t="shared" si="1229"/>
        <v/>
      </c>
    </row>
    <row r="78702" spans="22:22" x14ac:dyDescent="0.35">
      <c r="V78702" s="5" t="str">
        <f t="shared" si="1229"/>
        <v/>
      </c>
    </row>
    <row r="78703" spans="22:22" x14ac:dyDescent="0.35">
      <c r="V78703" s="5" t="str">
        <f t="shared" si="1229"/>
        <v/>
      </c>
    </row>
    <row r="78704" spans="22:22" x14ac:dyDescent="0.35">
      <c r="V78704" s="5" t="str">
        <f t="shared" si="1229"/>
        <v/>
      </c>
    </row>
    <row r="78705" spans="22:22" x14ac:dyDescent="0.35">
      <c r="V78705" s="5" t="str">
        <f t="shared" si="1229"/>
        <v/>
      </c>
    </row>
    <row r="78706" spans="22:22" x14ac:dyDescent="0.35">
      <c r="V78706" s="5" t="str">
        <f t="shared" si="1229"/>
        <v/>
      </c>
    </row>
    <row r="78707" spans="22:22" x14ac:dyDescent="0.35">
      <c r="V78707" s="5" t="str">
        <f t="shared" si="1229"/>
        <v/>
      </c>
    </row>
    <row r="78708" spans="22:22" x14ac:dyDescent="0.35">
      <c r="V78708" s="5" t="str">
        <f t="shared" si="1229"/>
        <v/>
      </c>
    </row>
    <row r="78709" spans="22:22" x14ac:dyDescent="0.35">
      <c r="V78709" s="5" t="str">
        <f t="shared" si="1229"/>
        <v/>
      </c>
    </row>
    <row r="78710" spans="22:22" x14ac:dyDescent="0.35">
      <c r="V78710" s="5" t="str">
        <f t="shared" si="1229"/>
        <v/>
      </c>
    </row>
    <row r="78711" spans="22:22" x14ac:dyDescent="0.35">
      <c r="V78711" s="5" t="str">
        <f t="shared" si="1229"/>
        <v/>
      </c>
    </row>
    <row r="78712" spans="22:22" x14ac:dyDescent="0.35">
      <c r="V78712" s="5" t="str">
        <f t="shared" si="1229"/>
        <v/>
      </c>
    </row>
    <row r="78713" spans="22:22" x14ac:dyDescent="0.35">
      <c r="V78713" s="5" t="str">
        <f t="shared" si="1229"/>
        <v/>
      </c>
    </row>
    <row r="78714" spans="22:22" x14ac:dyDescent="0.35">
      <c r="V78714" s="5" t="str">
        <f t="shared" si="1229"/>
        <v/>
      </c>
    </row>
    <row r="78715" spans="22:22" x14ac:dyDescent="0.35">
      <c r="V78715" s="5" t="str">
        <f t="shared" si="1229"/>
        <v/>
      </c>
    </row>
    <row r="78716" spans="22:22" x14ac:dyDescent="0.35">
      <c r="V78716" s="5" t="str">
        <f t="shared" si="1229"/>
        <v/>
      </c>
    </row>
    <row r="78717" spans="22:22" x14ac:dyDescent="0.35">
      <c r="V78717" s="5" t="str">
        <f t="shared" si="1229"/>
        <v/>
      </c>
    </row>
    <row r="78718" spans="22:22" x14ac:dyDescent="0.35">
      <c r="V78718" s="5" t="str">
        <f t="shared" si="1229"/>
        <v/>
      </c>
    </row>
    <row r="78719" spans="22:22" x14ac:dyDescent="0.35">
      <c r="V78719" s="5" t="str">
        <f t="shared" si="1229"/>
        <v/>
      </c>
    </row>
    <row r="78720" spans="22:22" x14ac:dyDescent="0.35">
      <c r="V78720" s="5" t="str">
        <f t="shared" si="1229"/>
        <v/>
      </c>
    </row>
    <row r="78721" spans="22:22" x14ac:dyDescent="0.35">
      <c r="V78721" s="5" t="str">
        <f t="shared" si="1229"/>
        <v/>
      </c>
    </row>
    <row r="78722" spans="22:22" x14ac:dyDescent="0.35">
      <c r="V78722" s="5" t="str">
        <f t="shared" ref="V78722:V78785" si="1230">TRIM(CLEAN(SUBSTITUTE(A78722,CHAR(160)," ")))</f>
        <v/>
      </c>
    </row>
    <row r="78723" spans="22:22" x14ac:dyDescent="0.35">
      <c r="V78723" s="5" t="str">
        <f t="shared" si="1230"/>
        <v/>
      </c>
    </row>
    <row r="78724" spans="22:22" x14ac:dyDescent="0.35">
      <c r="V78724" s="5" t="str">
        <f t="shared" si="1230"/>
        <v/>
      </c>
    </row>
    <row r="78725" spans="22:22" x14ac:dyDescent="0.35">
      <c r="V78725" s="5" t="str">
        <f t="shared" si="1230"/>
        <v/>
      </c>
    </row>
    <row r="78726" spans="22:22" x14ac:dyDescent="0.35">
      <c r="V78726" s="5" t="str">
        <f t="shared" si="1230"/>
        <v/>
      </c>
    </row>
    <row r="78727" spans="22:22" x14ac:dyDescent="0.35">
      <c r="V78727" s="5" t="str">
        <f t="shared" si="1230"/>
        <v/>
      </c>
    </row>
    <row r="78728" spans="22:22" x14ac:dyDescent="0.35">
      <c r="V78728" s="5" t="str">
        <f t="shared" si="1230"/>
        <v/>
      </c>
    </row>
    <row r="78729" spans="22:22" x14ac:dyDescent="0.35">
      <c r="V78729" s="5" t="str">
        <f t="shared" si="1230"/>
        <v/>
      </c>
    </row>
    <row r="78730" spans="22:22" x14ac:dyDescent="0.35">
      <c r="V78730" s="5" t="str">
        <f t="shared" si="1230"/>
        <v/>
      </c>
    </row>
    <row r="78731" spans="22:22" x14ac:dyDescent="0.35">
      <c r="V78731" s="5" t="str">
        <f t="shared" si="1230"/>
        <v/>
      </c>
    </row>
    <row r="78732" spans="22:22" x14ac:dyDescent="0.35">
      <c r="V78732" s="5" t="str">
        <f t="shared" si="1230"/>
        <v/>
      </c>
    </row>
    <row r="78733" spans="22:22" x14ac:dyDescent="0.35">
      <c r="V78733" s="5" t="str">
        <f t="shared" si="1230"/>
        <v/>
      </c>
    </row>
    <row r="78734" spans="22:22" x14ac:dyDescent="0.35">
      <c r="V78734" s="5" t="str">
        <f t="shared" si="1230"/>
        <v/>
      </c>
    </row>
    <row r="78735" spans="22:22" x14ac:dyDescent="0.35">
      <c r="V78735" s="5" t="str">
        <f t="shared" si="1230"/>
        <v/>
      </c>
    </row>
    <row r="78736" spans="22:22" x14ac:dyDescent="0.35">
      <c r="V78736" s="5" t="str">
        <f t="shared" si="1230"/>
        <v/>
      </c>
    </row>
    <row r="78737" spans="22:22" x14ac:dyDescent="0.35">
      <c r="V78737" s="5" t="str">
        <f t="shared" si="1230"/>
        <v/>
      </c>
    </row>
    <row r="78738" spans="22:22" x14ac:dyDescent="0.35">
      <c r="V78738" s="5" t="str">
        <f t="shared" si="1230"/>
        <v/>
      </c>
    </row>
    <row r="78739" spans="22:22" x14ac:dyDescent="0.35">
      <c r="V78739" s="5" t="str">
        <f t="shared" si="1230"/>
        <v/>
      </c>
    </row>
    <row r="78740" spans="22:22" x14ac:dyDescent="0.35">
      <c r="V78740" s="5" t="str">
        <f t="shared" si="1230"/>
        <v/>
      </c>
    </row>
    <row r="78741" spans="22:22" x14ac:dyDescent="0.35">
      <c r="V78741" s="5" t="str">
        <f t="shared" si="1230"/>
        <v/>
      </c>
    </row>
    <row r="78742" spans="22:22" x14ac:dyDescent="0.35">
      <c r="V78742" s="5" t="str">
        <f t="shared" si="1230"/>
        <v/>
      </c>
    </row>
    <row r="78743" spans="22:22" x14ac:dyDescent="0.35">
      <c r="V78743" s="5" t="str">
        <f t="shared" si="1230"/>
        <v/>
      </c>
    </row>
    <row r="78744" spans="22:22" x14ac:dyDescent="0.35">
      <c r="V78744" s="5" t="str">
        <f t="shared" si="1230"/>
        <v/>
      </c>
    </row>
    <row r="78745" spans="22:22" x14ac:dyDescent="0.35">
      <c r="V78745" s="5" t="str">
        <f t="shared" si="1230"/>
        <v/>
      </c>
    </row>
    <row r="78746" spans="22:22" x14ac:dyDescent="0.35">
      <c r="V78746" s="5" t="str">
        <f t="shared" si="1230"/>
        <v/>
      </c>
    </row>
    <row r="78747" spans="22:22" x14ac:dyDescent="0.35">
      <c r="V78747" s="5" t="str">
        <f t="shared" si="1230"/>
        <v/>
      </c>
    </row>
    <row r="78748" spans="22:22" x14ac:dyDescent="0.35">
      <c r="V78748" s="5" t="str">
        <f t="shared" si="1230"/>
        <v/>
      </c>
    </row>
    <row r="78749" spans="22:22" x14ac:dyDescent="0.35">
      <c r="V78749" s="5" t="str">
        <f t="shared" si="1230"/>
        <v/>
      </c>
    </row>
    <row r="78750" spans="22:22" x14ac:dyDescent="0.35">
      <c r="V78750" s="5" t="str">
        <f t="shared" si="1230"/>
        <v/>
      </c>
    </row>
    <row r="78751" spans="22:22" x14ac:dyDescent="0.35">
      <c r="V78751" s="5" t="str">
        <f t="shared" si="1230"/>
        <v/>
      </c>
    </row>
    <row r="78752" spans="22:22" x14ac:dyDescent="0.35">
      <c r="V78752" s="5" t="str">
        <f t="shared" si="1230"/>
        <v/>
      </c>
    </row>
    <row r="78753" spans="22:22" x14ac:dyDescent="0.35">
      <c r="V78753" s="5" t="str">
        <f t="shared" si="1230"/>
        <v/>
      </c>
    </row>
    <row r="78754" spans="22:22" x14ac:dyDescent="0.35">
      <c r="V78754" s="5" t="str">
        <f t="shared" si="1230"/>
        <v/>
      </c>
    </row>
    <row r="78755" spans="22:22" x14ac:dyDescent="0.35">
      <c r="V78755" s="5" t="str">
        <f t="shared" si="1230"/>
        <v/>
      </c>
    </row>
    <row r="78756" spans="22:22" x14ac:dyDescent="0.35">
      <c r="V78756" s="5" t="str">
        <f t="shared" si="1230"/>
        <v/>
      </c>
    </row>
    <row r="78757" spans="22:22" x14ac:dyDescent="0.35">
      <c r="V78757" s="5" t="str">
        <f t="shared" si="1230"/>
        <v/>
      </c>
    </row>
    <row r="78758" spans="22:22" x14ac:dyDescent="0.35">
      <c r="V78758" s="5" t="str">
        <f t="shared" si="1230"/>
        <v/>
      </c>
    </row>
    <row r="78759" spans="22:22" x14ac:dyDescent="0.35">
      <c r="V78759" s="5" t="str">
        <f t="shared" si="1230"/>
        <v/>
      </c>
    </row>
    <row r="78760" spans="22:22" x14ac:dyDescent="0.35">
      <c r="V78760" s="5" t="str">
        <f t="shared" si="1230"/>
        <v/>
      </c>
    </row>
    <row r="78761" spans="22:22" x14ac:dyDescent="0.35">
      <c r="V78761" s="5" t="str">
        <f t="shared" si="1230"/>
        <v/>
      </c>
    </row>
    <row r="78762" spans="22:22" x14ac:dyDescent="0.35">
      <c r="V78762" s="5" t="str">
        <f t="shared" si="1230"/>
        <v/>
      </c>
    </row>
    <row r="78763" spans="22:22" x14ac:dyDescent="0.35">
      <c r="V78763" s="5" t="str">
        <f t="shared" si="1230"/>
        <v/>
      </c>
    </row>
    <row r="78764" spans="22:22" x14ac:dyDescent="0.35">
      <c r="V78764" s="5" t="str">
        <f t="shared" si="1230"/>
        <v/>
      </c>
    </row>
    <row r="78765" spans="22:22" x14ac:dyDescent="0.35">
      <c r="V78765" s="5" t="str">
        <f t="shared" si="1230"/>
        <v/>
      </c>
    </row>
    <row r="78766" spans="22:22" x14ac:dyDescent="0.35">
      <c r="V78766" s="5" t="str">
        <f t="shared" si="1230"/>
        <v/>
      </c>
    </row>
    <row r="78767" spans="22:22" x14ac:dyDescent="0.35">
      <c r="V78767" s="5" t="str">
        <f t="shared" si="1230"/>
        <v/>
      </c>
    </row>
    <row r="78768" spans="22:22" x14ac:dyDescent="0.35">
      <c r="V78768" s="5" t="str">
        <f t="shared" si="1230"/>
        <v/>
      </c>
    </row>
    <row r="78769" spans="22:22" x14ac:dyDescent="0.35">
      <c r="V78769" s="5" t="str">
        <f t="shared" si="1230"/>
        <v/>
      </c>
    </row>
    <row r="78770" spans="22:22" x14ac:dyDescent="0.35">
      <c r="V78770" s="5" t="str">
        <f t="shared" si="1230"/>
        <v/>
      </c>
    </row>
    <row r="78771" spans="22:22" x14ac:dyDescent="0.35">
      <c r="V78771" s="5" t="str">
        <f t="shared" si="1230"/>
        <v/>
      </c>
    </row>
    <row r="78772" spans="22:22" x14ac:dyDescent="0.35">
      <c r="V78772" s="5" t="str">
        <f t="shared" si="1230"/>
        <v/>
      </c>
    </row>
    <row r="78773" spans="22:22" x14ac:dyDescent="0.35">
      <c r="V78773" s="5" t="str">
        <f t="shared" si="1230"/>
        <v/>
      </c>
    </row>
    <row r="78774" spans="22:22" x14ac:dyDescent="0.35">
      <c r="V78774" s="5" t="str">
        <f t="shared" si="1230"/>
        <v/>
      </c>
    </row>
    <row r="78775" spans="22:22" x14ac:dyDescent="0.35">
      <c r="V78775" s="5" t="str">
        <f t="shared" si="1230"/>
        <v/>
      </c>
    </row>
    <row r="78776" spans="22:22" x14ac:dyDescent="0.35">
      <c r="V78776" s="5" t="str">
        <f t="shared" si="1230"/>
        <v/>
      </c>
    </row>
    <row r="78777" spans="22:22" x14ac:dyDescent="0.35">
      <c r="V78777" s="5" t="str">
        <f t="shared" si="1230"/>
        <v/>
      </c>
    </row>
    <row r="78778" spans="22:22" x14ac:dyDescent="0.35">
      <c r="V78778" s="5" t="str">
        <f t="shared" si="1230"/>
        <v/>
      </c>
    </row>
    <row r="78779" spans="22:22" x14ac:dyDescent="0.35">
      <c r="V78779" s="5" t="str">
        <f t="shared" si="1230"/>
        <v/>
      </c>
    </row>
    <row r="78780" spans="22:22" x14ac:dyDescent="0.35">
      <c r="V78780" s="5" t="str">
        <f t="shared" si="1230"/>
        <v/>
      </c>
    </row>
    <row r="78781" spans="22:22" x14ac:dyDescent="0.35">
      <c r="V78781" s="5" t="str">
        <f t="shared" si="1230"/>
        <v/>
      </c>
    </row>
    <row r="78782" spans="22:22" x14ac:dyDescent="0.35">
      <c r="V78782" s="5" t="str">
        <f t="shared" si="1230"/>
        <v/>
      </c>
    </row>
    <row r="78783" spans="22:22" x14ac:dyDescent="0.35">
      <c r="V78783" s="5" t="str">
        <f t="shared" si="1230"/>
        <v/>
      </c>
    </row>
    <row r="78784" spans="22:22" x14ac:dyDescent="0.35">
      <c r="V78784" s="5" t="str">
        <f t="shared" si="1230"/>
        <v/>
      </c>
    </row>
    <row r="78785" spans="22:22" x14ac:dyDescent="0.35">
      <c r="V78785" s="5" t="str">
        <f t="shared" si="1230"/>
        <v/>
      </c>
    </row>
    <row r="78786" spans="22:22" x14ac:dyDescent="0.35">
      <c r="V78786" s="5" t="str">
        <f t="shared" ref="V78786:V78849" si="1231">TRIM(CLEAN(SUBSTITUTE(A78786,CHAR(160)," ")))</f>
        <v/>
      </c>
    </row>
    <row r="78787" spans="22:22" x14ac:dyDescent="0.35">
      <c r="V78787" s="5" t="str">
        <f t="shared" si="1231"/>
        <v/>
      </c>
    </row>
    <row r="78788" spans="22:22" x14ac:dyDescent="0.35">
      <c r="V78788" s="5" t="str">
        <f t="shared" si="1231"/>
        <v/>
      </c>
    </row>
    <row r="78789" spans="22:22" x14ac:dyDescent="0.35">
      <c r="V78789" s="5" t="str">
        <f t="shared" si="1231"/>
        <v/>
      </c>
    </row>
    <row r="78790" spans="22:22" x14ac:dyDescent="0.35">
      <c r="V78790" s="5" t="str">
        <f t="shared" si="1231"/>
        <v/>
      </c>
    </row>
    <row r="78791" spans="22:22" x14ac:dyDescent="0.35">
      <c r="V78791" s="5" t="str">
        <f t="shared" si="1231"/>
        <v/>
      </c>
    </row>
    <row r="78792" spans="22:22" x14ac:dyDescent="0.35">
      <c r="V78792" s="5" t="str">
        <f t="shared" si="1231"/>
        <v/>
      </c>
    </row>
    <row r="78793" spans="22:22" x14ac:dyDescent="0.35">
      <c r="V78793" s="5" t="str">
        <f t="shared" si="1231"/>
        <v/>
      </c>
    </row>
    <row r="78794" spans="22:22" x14ac:dyDescent="0.35">
      <c r="V78794" s="5" t="str">
        <f t="shared" si="1231"/>
        <v/>
      </c>
    </row>
    <row r="78795" spans="22:22" x14ac:dyDescent="0.35">
      <c r="V78795" s="5" t="str">
        <f t="shared" si="1231"/>
        <v/>
      </c>
    </row>
    <row r="78796" spans="22:22" x14ac:dyDescent="0.35">
      <c r="V78796" s="5" t="str">
        <f t="shared" si="1231"/>
        <v/>
      </c>
    </row>
    <row r="78797" spans="22:22" x14ac:dyDescent="0.35">
      <c r="V78797" s="5" t="str">
        <f t="shared" si="1231"/>
        <v/>
      </c>
    </row>
    <row r="78798" spans="22:22" x14ac:dyDescent="0.35">
      <c r="V78798" s="5" t="str">
        <f t="shared" si="1231"/>
        <v/>
      </c>
    </row>
    <row r="78799" spans="22:22" x14ac:dyDescent="0.35">
      <c r="V78799" s="5" t="str">
        <f t="shared" si="1231"/>
        <v/>
      </c>
    </row>
    <row r="78800" spans="22:22" x14ac:dyDescent="0.35">
      <c r="V78800" s="5" t="str">
        <f t="shared" si="1231"/>
        <v/>
      </c>
    </row>
    <row r="78801" spans="22:22" x14ac:dyDescent="0.35">
      <c r="V78801" s="5" t="str">
        <f t="shared" si="1231"/>
        <v/>
      </c>
    </row>
    <row r="78802" spans="22:22" x14ac:dyDescent="0.35">
      <c r="V78802" s="5" t="str">
        <f t="shared" si="1231"/>
        <v/>
      </c>
    </row>
    <row r="78803" spans="22:22" x14ac:dyDescent="0.35">
      <c r="V78803" s="5" t="str">
        <f t="shared" si="1231"/>
        <v/>
      </c>
    </row>
    <row r="78804" spans="22:22" x14ac:dyDescent="0.35">
      <c r="V78804" s="5" t="str">
        <f t="shared" si="1231"/>
        <v/>
      </c>
    </row>
    <row r="78805" spans="22:22" x14ac:dyDescent="0.35">
      <c r="V78805" s="5" t="str">
        <f t="shared" si="1231"/>
        <v/>
      </c>
    </row>
    <row r="78806" spans="22:22" x14ac:dyDescent="0.35">
      <c r="V78806" s="5" t="str">
        <f t="shared" si="1231"/>
        <v/>
      </c>
    </row>
    <row r="78807" spans="22:22" x14ac:dyDescent="0.35">
      <c r="V78807" s="5" t="str">
        <f t="shared" si="1231"/>
        <v/>
      </c>
    </row>
    <row r="78808" spans="22:22" x14ac:dyDescent="0.35">
      <c r="V78808" s="5" t="str">
        <f t="shared" si="1231"/>
        <v/>
      </c>
    </row>
    <row r="78809" spans="22:22" x14ac:dyDescent="0.35">
      <c r="V78809" s="5" t="str">
        <f t="shared" si="1231"/>
        <v/>
      </c>
    </row>
    <row r="78810" spans="22:22" x14ac:dyDescent="0.35">
      <c r="V78810" s="5" t="str">
        <f t="shared" si="1231"/>
        <v/>
      </c>
    </row>
    <row r="78811" spans="22:22" x14ac:dyDescent="0.35">
      <c r="V78811" s="5" t="str">
        <f t="shared" si="1231"/>
        <v/>
      </c>
    </row>
    <row r="78812" spans="22:22" x14ac:dyDescent="0.35">
      <c r="V78812" s="5" t="str">
        <f t="shared" si="1231"/>
        <v/>
      </c>
    </row>
    <row r="78813" spans="22:22" x14ac:dyDescent="0.35">
      <c r="V78813" s="5" t="str">
        <f t="shared" si="1231"/>
        <v/>
      </c>
    </row>
    <row r="78814" spans="22:22" x14ac:dyDescent="0.35">
      <c r="V78814" s="5" t="str">
        <f t="shared" si="1231"/>
        <v/>
      </c>
    </row>
    <row r="78815" spans="22:22" x14ac:dyDescent="0.35">
      <c r="V78815" s="5" t="str">
        <f t="shared" si="1231"/>
        <v/>
      </c>
    </row>
    <row r="78816" spans="22:22" x14ac:dyDescent="0.35">
      <c r="V78816" s="5" t="str">
        <f t="shared" si="1231"/>
        <v/>
      </c>
    </row>
    <row r="78817" spans="22:22" x14ac:dyDescent="0.35">
      <c r="V78817" s="5" t="str">
        <f t="shared" si="1231"/>
        <v/>
      </c>
    </row>
    <row r="78818" spans="22:22" x14ac:dyDescent="0.35">
      <c r="V78818" s="5" t="str">
        <f t="shared" si="1231"/>
        <v/>
      </c>
    </row>
    <row r="78819" spans="22:22" x14ac:dyDescent="0.35">
      <c r="V78819" s="5" t="str">
        <f t="shared" si="1231"/>
        <v/>
      </c>
    </row>
    <row r="78820" spans="22:22" x14ac:dyDescent="0.35">
      <c r="V78820" s="5" t="str">
        <f t="shared" si="1231"/>
        <v/>
      </c>
    </row>
    <row r="78821" spans="22:22" x14ac:dyDescent="0.35">
      <c r="V78821" s="5" t="str">
        <f t="shared" si="1231"/>
        <v/>
      </c>
    </row>
    <row r="78822" spans="22:22" x14ac:dyDescent="0.35">
      <c r="V78822" s="5" t="str">
        <f t="shared" si="1231"/>
        <v/>
      </c>
    </row>
    <row r="78823" spans="22:22" x14ac:dyDescent="0.35">
      <c r="V78823" s="5" t="str">
        <f t="shared" si="1231"/>
        <v/>
      </c>
    </row>
    <row r="78824" spans="22:22" x14ac:dyDescent="0.35">
      <c r="V78824" s="5" t="str">
        <f t="shared" si="1231"/>
        <v/>
      </c>
    </row>
    <row r="78825" spans="22:22" x14ac:dyDescent="0.35">
      <c r="V78825" s="5" t="str">
        <f t="shared" si="1231"/>
        <v/>
      </c>
    </row>
    <row r="78826" spans="22:22" x14ac:dyDescent="0.35">
      <c r="V78826" s="5" t="str">
        <f t="shared" si="1231"/>
        <v/>
      </c>
    </row>
    <row r="78827" spans="22:22" x14ac:dyDescent="0.35">
      <c r="V78827" s="5" t="str">
        <f t="shared" si="1231"/>
        <v/>
      </c>
    </row>
    <row r="78828" spans="22:22" x14ac:dyDescent="0.35">
      <c r="V78828" s="5" t="str">
        <f t="shared" si="1231"/>
        <v/>
      </c>
    </row>
    <row r="78829" spans="22:22" x14ac:dyDescent="0.35">
      <c r="V78829" s="5" t="str">
        <f t="shared" si="1231"/>
        <v/>
      </c>
    </row>
    <row r="78830" spans="22:22" x14ac:dyDescent="0.35">
      <c r="V78830" s="5" t="str">
        <f t="shared" si="1231"/>
        <v/>
      </c>
    </row>
    <row r="78831" spans="22:22" x14ac:dyDescent="0.35">
      <c r="V78831" s="5" t="str">
        <f t="shared" si="1231"/>
        <v/>
      </c>
    </row>
    <row r="78832" spans="22:22" x14ac:dyDescent="0.35">
      <c r="V78832" s="5" t="str">
        <f t="shared" si="1231"/>
        <v/>
      </c>
    </row>
    <row r="78833" spans="22:22" x14ac:dyDescent="0.35">
      <c r="V78833" s="5" t="str">
        <f t="shared" si="1231"/>
        <v/>
      </c>
    </row>
    <row r="78834" spans="22:22" x14ac:dyDescent="0.35">
      <c r="V78834" s="5" t="str">
        <f t="shared" si="1231"/>
        <v/>
      </c>
    </row>
    <row r="78835" spans="22:22" x14ac:dyDescent="0.35">
      <c r="V78835" s="5" t="str">
        <f t="shared" si="1231"/>
        <v/>
      </c>
    </row>
    <row r="78836" spans="22:22" x14ac:dyDescent="0.35">
      <c r="V78836" s="5" t="str">
        <f t="shared" si="1231"/>
        <v/>
      </c>
    </row>
    <row r="78837" spans="22:22" x14ac:dyDescent="0.35">
      <c r="V78837" s="5" t="str">
        <f t="shared" si="1231"/>
        <v/>
      </c>
    </row>
    <row r="78838" spans="22:22" x14ac:dyDescent="0.35">
      <c r="V78838" s="5" t="str">
        <f t="shared" si="1231"/>
        <v/>
      </c>
    </row>
    <row r="78839" spans="22:22" x14ac:dyDescent="0.35">
      <c r="V78839" s="5" t="str">
        <f t="shared" si="1231"/>
        <v/>
      </c>
    </row>
    <row r="78840" spans="22:22" x14ac:dyDescent="0.35">
      <c r="V78840" s="5" t="str">
        <f t="shared" si="1231"/>
        <v/>
      </c>
    </row>
    <row r="78841" spans="22:22" x14ac:dyDescent="0.35">
      <c r="V78841" s="5" t="str">
        <f t="shared" si="1231"/>
        <v/>
      </c>
    </row>
    <row r="78842" spans="22:22" x14ac:dyDescent="0.35">
      <c r="V78842" s="5" t="str">
        <f t="shared" si="1231"/>
        <v/>
      </c>
    </row>
    <row r="78843" spans="22:22" x14ac:dyDescent="0.35">
      <c r="V78843" s="5" t="str">
        <f t="shared" si="1231"/>
        <v/>
      </c>
    </row>
    <row r="78844" spans="22:22" x14ac:dyDescent="0.35">
      <c r="V78844" s="5" t="str">
        <f t="shared" si="1231"/>
        <v/>
      </c>
    </row>
    <row r="78845" spans="22:22" x14ac:dyDescent="0.35">
      <c r="V78845" s="5" t="str">
        <f t="shared" si="1231"/>
        <v/>
      </c>
    </row>
    <row r="78846" spans="22:22" x14ac:dyDescent="0.35">
      <c r="V78846" s="5" t="str">
        <f t="shared" si="1231"/>
        <v/>
      </c>
    </row>
    <row r="78847" spans="22:22" x14ac:dyDescent="0.35">
      <c r="V78847" s="5" t="str">
        <f t="shared" si="1231"/>
        <v/>
      </c>
    </row>
    <row r="78848" spans="22:22" x14ac:dyDescent="0.35">
      <c r="V78848" s="5" t="str">
        <f t="shared" si="1231"/>
        <v/>
      </c>
    </row>
    <row r="78849" spans="22:22" x14ac:dyDescent="0.35">
      <c r="V78849" s="5" t="str">
        <f t="shared" si="1231"/>
        <v/>
      </c>
    </row>
    <row r="78850" spans="22:22" x14ac:dyDescent="0.35">
      <c r="V78850" s="5" t="str">
        <f t="shared" ref="V78850:V78913" si="1232">TRIM(CLEAN(SUBSTITUTE(A78850,CHAR(160)," ")))</f>
        <v/>
      </c>
    </row>
    <row r="78851" spans="22:22" x14ac:dyDescent="0.35">
      <c r="V78851" s="5" t="str">
        <f t="shared" si="1232"/>
        <v/>
      </c>
    </row>
    <row r="78852" spans="22:22" x14ac:dyDescent="0.35">
      <c r="V78852" s="5" t="str">
        <f t="shared" si="1232"/>
        <v/>
      </c>
    </row>
    <row r="78853" spans="22:22" x14ac:dyDescent="0.35">
      <c r="V78853" s="5" t="str">
        <f t="shared" si="1232"/>
        <v/>
      </c>
    </row>
    <row r="78854" spans="22:22" x14ac:dyDescent="0.35">
      <c r="V78854" s="5" t="str">
        <f t="shared" si="1232"/>
        <v/>
      </c>
    </row>
    <row r="78855" spans="22:22" x14ac:dyDescent="0.35">
      <c r="V78855" s="5" t="str">
        <f t="shared" si="1232"/>
        <v/>
      </c>
    </row>
    <row r="78856" spans="22:22" x14ac:dyDescent="0.35">
      <c r="V78856" s="5" t="str">
        <f t="shared" si="1232"/>
        <v/>
      </c>
    </row>
    <row r="78857" spans="22:22" x14ac:dyDescent="0.35">
      <c r="V78857" s="5" t="str">
        <f t="shared" si="1232"/>
        <v/>
      </c>
    </row>
    <row r="78858" spans="22:22" x14ac:dyDescent="0.35">
      <c r="V78858" s="5" t="str">
        <f t="shared" si="1232"/>
        <v/>
      </c>
    </row>
    <row r="78859" spans="22:22" x14ac:dyDescent="0.35">
      <c r="V78859" s="5" t="str">
        <f t="shared" si="1232"/>
        <v/>
      </c>
    </row>
    <row r="78860" spans="22:22" x14ac:dyDescent="0.35">
      <c r="V78860" s="5" t="str">
        <f t="shared" si="1232"/>
        <v/>
      </c>
    </row>
    <row r="78861" spans="22:22" x14ac:dyDescent="0.35">
      <c r="V78861" s="5" t="str">
        <f t="shared" si="1232"/>
        <v/>
      </c>
    </row>
    <row r="78862" spans="22:22" x14ac:dyDescent="0.35">
      <c r="V78862" s="5" t="str">
        <f t="shared" si="1232"/>
        <v/>
      </c>
    </row>
    <row r="78863" spans="22:22" x14ac:dyDescent="0.35">
      <c r="V78863" s="5" t="str">
        <f t="shared" si="1232"/>
        <v/>
      </c>
    </row>
    <row r="78864" spans="22:22" x14ac:dyDescent="0.35">
      <c r="V78864" s="5" t="str">
        <f t="shared" si="1232"/>
        <v/>
      </c>
    </row>
    <row r="78865" spans="22:22" x14ac:dyDescent="0.35">
      <c r="V78865" s="5" t="str">
        <f t="shared" si="1232"/>
        <v/>
      </c>
    </row>
    <row r="78866" spans="22:22" x14ac:dyDescent="0.35">
      <c r="V78866" s="5" t="str">
        <f t="shared" si="1232"/>
        <v/>
      </c>
    </row>
    <row r="78867" spans="22:22" x14ac:dyDescent="0.35">
      <c r="V78867" s="5" t="str">
        <f t="shared" si="1232"/>
        <v/>
      </c>
    </row>
    <row r="78868" spans="22:22" x14ac:dyDescent="0.35">
      <c r="V78868" s="5" t="str">
        <f t="shared" si="1232"/>
        <v/>
      </c>
    </row>
    <row r="78869" spans="22:22" x14ac:dyDescent="0.35">
      <c r="V78869" s="5" t="str">
        <f t="shared" si="1232"/>
        <v/>
      </c>
    </row>
    <row r="78870" spans="22:22" x14ac:dyDescent="0.35">
      <c r="V78870" s="5" t="str">
        <f t="shared" si="1232"/>
        <v/>
      </c>
    </row>
    <row r="78871" spans="22:22" x14ac:dyDescent="0.35">
      <c r="V78871" s="5" t="str">
        <f t="shared" si="1232"/>
        <v/>
      </c>
    </row>
    <row r="78872" spans="22:22" x14ac:dyDescent="0.35">
      <c r="V78872" s="5" t="str">
        <f t="shared" si="1232"/>
        <v/>
      </c>
    </row>
    <row r="78873" spans="22:22" x14ac:dyDescent="0.35">
      <c r="V78873" s="5" t="str">
        <f t="shared" si="1232"/>
        <v/>
      </c>
    </row>
    <row r="78874" spans="22:22" x14ac:dyDescent="0.35">
      <c r="V78874" s="5" t="str">
        <f t="shared" si="1232"/>
        <v/>
      </c>
    </row>
    <row r="78875" spans="22:22" x14ac:dyDescent="0.35">
      <c r="V78875" s="5" t="str">
        <f t="shared" si="1232"/>
        <v/>
      </c>
    </row>
    <row r="78876" spans="22:22" x14ac:dyDescent="0.35">
      <c r="V78876" s="5" t="str">
        <f t="shared" si="1232"/>
        <v/>
      </c>
    </row>
    <row r="78877" spans="22:22" x14ac:dyDescent="0.35">
      <c r="V78877" s="5" t="str">
        <f t="shared" si="1232"/>
        <v/>
      </c>
    </row>
    <row r="78878" spans="22:22" x14ac:dyDescent="0.35">
      <c r="V78878" s="5" t="str">
        <f t="shared" si="1232"/>
        <v/>
      </c>
    </row>
    <row r="78879" spans="22:22" x14ac:dyDescent="0.35">
      <c r="V78879" s="5" t="str">
        <f t="shared" si="1232"/>
        <v/>
      </c>
    </row>
    <row r="78880" spans="22:22" x14ac:dyDescent="0.35">
      <c r="V78880" s="5" t="str">
        <f t="shared" si="1232"/>
        <v/>
      </c>
    </row>
    <row r="78881" spans="22:22" x14ac:dyDescent="0.35">
      <c r="V78881" s="5" t="str">
        <f t="shared" si="1232"/>
        <v/>
      </c>
    </row>
    <row r="78882" spans="22:22" x14ac:dyDescent="0.35">
      <c r="V78882" s="5" t="str">
        <f t="shared" si="1232"/>
        <v/>
      </c>
    </row>
    <row r="78883" spans="22:22" x14ac:dyDescent="0.35">
      <c r="V78883" s="5" t="str">
        <f t="shared" si="1232"/>
        <v/>
      </c>
    </row>
    <row r="78884" spans="22:22" x14ac:dyDescent="0.35">
      <c r="V78884" s="5" t="str">
        <f t="shared" si="1232"/>
        <v/>
      </c>
    </row>
    <row r="78885" spans="22:22" x14ac:dyDescent="0.35">
      <c r="V78885" s="5" t="str">
        <f t="shared" si="1232"/>
        <v/>
      </c>
    </row>
    <row r="78886" spans="22:22" x14ac:dyDescent="0.35">
      <c r="V78886" s="5" t="str">
        <f t="shared" si="1232"/>
        <v/>
      </c>
    </row>
    <row r="78887" spans="22:22" x14ac:dyDescent="0.35">
      <c r="V78887" s="5" t="str">
        <f t="shared" si="1232"/>
        <v/>
      </c>
    </row>
    <row r="78888" spans="22:22" x14ac:dyDescent="0.35">
      <c r="V78888" s="5" t="str">
        <f t="shared" si="1232"/>
        <v/>
      </c>
    </row>
    <row r="78889" spans="22:22" x14ac:dyDescent="0.35">
      <c r="V78889" s="5" t="str">
        <f t="shared" si="1232"/>
        <v/>
      </c>
    </row>
    <row r="78890" spans="22:22" x14ac:dyDescent="0.35">
      <c r="V78890" s="5" t="str">
        <f t="shared" si="1232"/>
        <v/>
      </c>
    </row>
    <row r="78891" spans="22:22" x14ac:dyDescent="0.35">
      <c r="V78891" s="5" t="str">
        <f t="shared" si="1232"/>
        <v/>
      </c>
    </row>
    <row r="78892" spans="22:22" x14ac:dyDescent="0.35">
      <c r="V78892" s="5" t="str">
        <f t="shared" si="1232"/>
        <v/>
      </c>
    </row>
    <row r="78893" spans="22:22" x14ac:dyDescent="0.35">
      <c r="V78893" s="5" t="str">
        <f t="shared" si="1232"/>
        <v/>
      </c>
    </row>
    <row r="78894" spans="22:22" x14ac:dyDescent="0.35">
      <c r="V78894" s="5" t="str">
        <f t="shared" si="1232"/>
        <v/>
      </c>
    </row>
    <row r="78895" spans="22:22" x14ac:dyDescent="0.35">
      <c r="V78895" s="5" t="str">
        <f t="shared" si="1232"/>
        <v/>
      </c>
    </row>
    <row r="78896" spans="22:22" x14ac:dyDescent="0.35">
      <c r="V78896" s="5" t="str">
        <f t="shared" si="1232"/>
        <v/>
      </c>
    </row>
    <row r="78897" spans="22:22" x14ac:dyDescent="0.35">
      <c r="V78897" s="5" t="str">
        <f t="shared" si="1232"/>
        <v/>
      </c>
    </row>
    <row r="78898" spans="22:22" x14ac:dyDescent="0.35">
      <c r="V78898" s="5" t="str">
        <f t="shared" si="1232"/>
        <v/>
      </c>
    </row>
    <row r="78899" spans="22:22" x14ac:dyDescent="0.35">
      <c r="V78899" s="5" t="str">
        <f t="shared" si="1232"/>
        <v/>
      </c>
    </row>
    <row r="78900" spans="22:22" x14ac:dyDescent="0.35">
      <c r="V78900" s="5" t="str">
        <f t="shared" si="1232"/>
        <v/>
      </c>
    </row>
    <row r="78901" spans="22:22" x14ac:dyDescent="0.35">
      <c r="V78901" s="5" t="str">
        <f t="shared" si="1232"/>
        <v/>
      </c>
    </row>
    <row r="78902" spans="22:22" x14ac:dyDescent="0.35">
      <c r="V78902" s="5" t="str">
        <f t="shared" si="1232"/>
        <v/>
      </c>
    </row>
    <row r="78903" spans="22:22" x14ac:dyDescent="0.35">
      <c r="V78903" s="5" t="str">
        <f t="shared" si="1232"/>
        <v/>
      </c>
    </row>
    <row r="78904" spans="22:22" x14ac:dyDescent="0.35">
      <c r="V78904" s="5" t="str">
        <f t="shared" si="1232"/>
        <v/>
      </c>
    </row>
    <row r="78905" spans="22:22" x14ac:dyDescent="0.35">
      <c r="V78905" s="5" t="str">
        <f t="shared" si="1232"/>
        <v/>
      </c>
    </row>
    <row r="78906" spans="22:22" x14ac:dyDescent="0.35">
      <c r="V78906" s="5" t="str">
        <f t="shared" si="1232"/>
        <v/>
      </c>
    </row>
    <row r="78907" spans="22:22" x14ac:dyDescent="0.35">
      <c r="V78907" s="5" t="str">
        <f t="shared" si="1232"/>
        <v/>
      </c>
    </row>
    <row r="78908" spans="22:22" x14ac:dyDescent="0.35">
      <c r="V78908" s="5" t="str">
        <f t="shared" si="1232"/>
        <v/>
      </c>
    </row>
    <row r="78909" spans="22:22" x14ac:dyDescent="0.35">
      <c r="V78909" s="5" t="str">
        <f t="shared" si="1232"/>
        <v/>
      </c>
    </row>
    <row r="78910" spans="22:22" x14ac:dyDescent="0.35">
      <c r="V78910" s="5" t="str">
        <f t="shared" si="1232"/>
        <v/>
      </c>
    </row>
    <row r="78911" spans="22:22" x14ac:dyDescent="0.35">
      <c r="V78911" s="5" t="str">
        <f t="shared" si="1232"/>
        <v/>
      </c>
    </row>
    <row r="78912" spans="22:22" x14ac:dyDescent="0.35">
      <c r="V78912" s="5" t="str">
        <f t="shared" si="1232"/>
        <v/>
      </c>
    </row>
    <row r="78913" spans="22:22" x14ac:dyDescent="0.35">
      <c r="V78913" s="5" t="str">
        <f t="shared" si="1232"/>
        <v/>
      </c>
    </row>
    <row r="78914" spans="22:22" x14ac:dyDescent="0.35">
      <c r="V78914" s="5" t="str">
        <f t="shared" ref="V78914:V78977" si="1233">TRIM(CLEAN(SUBSTITUTE(A78914,CHAR(160)," ")))</f>
        <v/>
      </c>
    </row>
    <row r="78915" spans="22:22" x14ac:dyDescent="0.35">
      <c r="V78915" s="5" t="str">
        <f t="shared" si="1233"/>
        <v/>
      </c>
    </row>
    <row r="78916" spans="22:22" x14ac:dyDescent="0.35">
      <c r="V78916" s="5" t="str">
        <f t="shared" si="1233"/>
        <v/>
      </c>
    </row>
    <row r="78917" spans="22:22" x14ac:dyDescent="0.35">
      <c r="V78917" s="5" t="str">
        <f t="shared" si="1233"/>
        <v/>
      </c>
    </row>
    <row r="78918" spans="22:22" x14ac:dyDescent="0.35">
      <c r="V78918" s="5" t="str">
        <f t="shared" si="1233"/>
        <v/>
      </c>
    </row>
    <row r="78919" spans="22:22" x14ac:dyDescent="0.35">
      <c r="V78919" s="5" t="str">
        <f t="shared" si="1233"/>
        <v/>
      </c>
    </row>
    <row r="78920" spans="22:22" x14ac:dyDescent="0.35">
      <c r="V78920" s="5" t="str">
        <f t="shared" si="1233"/>
        <v/>
      </c>
    </row>
    <row r="78921" spans="22:22" x14ac:dyDescent="0.35">
      <c r="V78921" s="5" t="str">
        <f t="shared" si="1233"/>
        <v/>
      </c>
    </row>
    <row r="78922" spans="22:22" x14ac:dyDescent="0.35">
      <c r="V78922" s="5" t="str">
        <f t="shared" si="1233"/>
        <v/>
      </c>
    </row>
    <row r="78923" spans="22:22" x14ac:dyDescent="0.35">
      <c r="V78923" s="5" t="str">
        <f t="shared" si="1233"/>
        <v/>
      </c>
    </row>
    <row r="78924" spans="22:22" x14ac:dyDescent="0.35">
      <c r="V78924" s="5" t="str">
        <f t="shared" si="1233"/>
        <v/>
      </c>
    </row>
    <row r="78925" spans="22:22" x14ac:dyDescent="0.35">
      <c r="V78925" s="5" t="str">
        <f t="shared" si="1233"/>
        <v/>
      </c>
    </row>
    <row r="78926" spans="22:22" x14ac:dyDescent="0.35">
      <c r="V78926" s="5" t="str">
        <f t="shared" si="1233"/>
        <v/>
      </c>
    </row>
    <row r="78927" spans="22:22" x14ac:dyDescent="0.35">
      <c r="V78927" s="5" t="str">
        <f t="shared" si="1233"/>
        <v/>
      </c>
    </row>
    <row r="78928" spans="22:22" x14ac:dyDescent="0.35">
      <c r="V78928" s="5" t="str">
        <f t="shared" si="1233"/>
        <v/>
      </c>
    </row>
    <row r="78929" spans="22:22" x14ac:dyDescent="0.35">
      <c r="V78929" s="5" t="str">
        <f t="shared" si="1233"/>
        <v/>
      </c>
    </row>
    <row r="78930" spans="22:22" x14ac:dyDescent="0.35">
      <c r="V78930" s="5" t="str">
        <f t="shared" si="1233"/>
        <v/>
      </c>
    </row>
    <row r="78931" spans="22:22" x14ac:dyDescent="0.35">
      <c r="V78931" s="5" t="str">
        <f t="shared" si="1233"/>
        <v/>
      </c>
    </row>
    <row r="78932" spans="22:22" x14ac:dyDescent="0.35">
      <c r="V78932" s="5" t="str">
        <f t="shared" si="1233"/>
        <v/>
      </c>
    </row>
    <row r="78933" spans="22:22" x14ac:dyDescent="0.35">
      <c r="V78933" s="5" t="str">
        <f t="shared" si="1233"/>
        <v/>
      </c>
    </row>
    <row r="78934" spans="22:22" x14ac:dyDescent="0.35">
      <c r="V78934" s="5" t="str">
        <f t="shared" si="1233"/>
        <v/>
      </c>
    </row>
    <row r="78935" spans="22:22" x14ac:dyDescent="0.35">
      <c r="V78935" s="5" t="str">
        <f t="shared" si="1233"/>
        <v/>
      </c>
    </row>
    <row r="78936" spans="22:22" x14ac:dyDescent="0.35">
      <c r="V78936" s="5" t="str">
        <f t="shared" si="1233"/>
        <v/>
      </c>
    </row>
    <row r="78937" spans="22:22" x14ac:dyDescent="0.35">
      <c r="V78937" s="5" t="str">
        <f t="shared" si="1233"/>
        <v/>
      </c>
    </row>
    <row r="78938" spans="22:22" x14ac:dyDescent="0.35">
      <c r="V78938" s="5" t="str">
        <f t="shared" si="1233"/>
        <v/>
      </c>
    </row>
    <row r="78939" spans="22:22" x14ac:dyDescent="0.35">
      <c r="V78939" s="5" t="str">
        <f t="shared" si="1233"/>
        <v/>
      </c>
    </row>
    <row r="78940" spans="22:22" x14ac:dyDescent="0.35">
      <c r="V78940" s="5" t="str">
        <f t="shared" si="1233"/>
        <v/>
      </c>
    </row>
    <row r="78941" spans="22:22" x14ac:dyDescent="0.35">
      <c r="V78941" s="5" t="str">
        <f t="shared" si="1233"/>
        <v/>
      </c>
    </row>
    <row r="78942" spans="22:22" x14ac:dyDescent="0.35">
      <c r="V78942" s="5" t="str">
        <f t="shared" si="1233"/>
        <v/>
      </c>
    </row>
    <row r="78943" spans="22:22" x14ac:dyDescent="0.35">
      <c r="V78943" s="5" t="str">
        <f t="shared" si="1233"/>
        <v/>
      </c>
    </row>
    <row r="78944" spans="22:22" x14ac:dyDescent="0.35">
      <c r="V78944" s="5" t="str">
        <f t="shared" si="1233"/>
        <v/>
      </c>
    </row>
    <row r="78945" spans="22:22" x14ac:dyDescent="0.35">
      <c r="V78945" s="5" t="str">
        <f t="shared" si="1233"/>
        <v/>
      </c>
    </row>
    <row r="78946" spans="22:22" x14ac:dyDescent="0.35">
      <c r="V78946" s="5" t="str">
        <f t="shared" si="1233"/>
        <v/>
      </c>
    </row>
    <row r="78947" spans="22:22" x14ac:dyDescent="0.35">
      <c r="V78947" s="5" t="str">
        <f t="shared" si="1233"/>
        <v/>
      </c>
    </row>
    <row r="78948" spans="22:22" x14ac:dyDescent="0.35">
      <c r="V78948" s="5" t="str">
        <f t="shared" si="1233"/>
        <v/>
      </c>
    </row>
    <row r="78949" spans="22:22" x14ac:dyDescent="0.35">
      <c r="V78949" s="5" t="str">
        <f t="shared" si="1233"/>
        <v/>
      </c>
    </row>
    <row r="78950" spans="22:22" x14ac:dyDescent="0.35">
      <c r="V78950" s="5" t="str">
        <f t="shared" si="1233"/>
        <v/>
      </c>
    </row>
    <row r="78951" spans="22:22" x14ac:dyDescent="0.35">
      <c r="V78951" s="5" t="str">
        <f t="shared" si="1233"/>
        <v/>
      </c>
    </row>
    <row r="78952" spans="22:22" x14ac:dyDescent="0.35">
      <c r="V78952" s="5" t="str">
        <f t="shared" si="1233"/>
        <v/>
      </c>
    </row>
    <row r="78953" spans="22:22" x14ac:dyDescent="0.35">
      <c r="V78953" s="5" t="str">
        <f t="shared" si="1233"/>
        <v/>
      </c>
    </row>
    <row r="78954" spans="22:22" x14ac:dyDescent="0.35">
      <c r="V78954" s="5" t="str">
        <f t="shared" si="1233"/>
        <v/>
      </c>
    </row>
    <row r="78955" spans="22:22" x14ac:dyDescent="0.35">
      <c r="V78955" s="5" t="str">
        <f t="shared" si="1233"/>
        <v/>
      </c>
    </row>
    <row r="78956" spans="22:22" x14ac:dyDescent="0.35">
      <c r="V78956" s="5" t="str">
        <f t="shared" si="1233"/>
        <v/>
      </c>
    </row>
    <row r="78957" spans="22:22" x14ac:dyDescent="0.35">
      <c r="V78957" s="5" t="str">
        <f t="shared" si="1233"/>
        <v/>
      </c>
    </row>
    <row r="78958" spans="22:22" x14ac:dyDescent="0.35">
      <c r="V78958" s="5" t="str">
        <f t="shared" si="1233"/>
        <v/>
      </c>
    </row>
    <row r="78959" spans="22:22" x14ac:dyDescent="0.35">
      <c r="V78959" s="5" t="str">
        <f t="shared" si="1233"/>
        <v/>
      </c>
    </row>
    <row r="78960" spans="22:22" x14ac:dyDescent="0.35">
      <c r="V78960" s="5" t="str">
        <f t="shared" si="1233"/>
        <v/>
      </c>
    </row>
    <row r="78961" spans="22:22" x14ac:dyDescent="0.35">
      <c r="V78961" s="5" t="str">
        <f t="shared" si="1233"/>
        <v/>
      </c>
    </row>
    <row r="78962" spans="22:22" x14ac:dyDescent="0.35">
      <c r="V78962" s="5" t="str">
        <f t="shared" si="1233"/>
        <v/>
      </c>
    </row>
    <row r="78963" spans="22:22" x14ac:dyDescent="0.35">
      <c r="V78963" s="5" t="str">
        <f t="shared" si="1233"/>
        <v/>
      </c>
    </row>
    <row r="78964" spans="22:22" x14ac:dyDescent="0.35">
      <c r="V78964" s="5" t="str">
        <f t="shared" si="1233"/>
        <v/>
      </c>
    </row>
    <row r="78965" spans="22:22" x14ac:dyDescent="0.35">
      <c r="V78965" s="5" t="str">
        <f t="shared" si="1233"/>
        <v/>
      </c>
    </row>
    <row r="78966" spans="22:22" x14ac:dyDescent="0.35">
      <c r="V78966" s="5" t="str">
        <f t="shared" si="1233"/>
        <v/>
      </c>
    </row>
    <row r="78967" spans="22:22" x14ac:dyDescent="0.35">
      <c r="V78967" s="5" t="str">
        <f t="shared" si="1233"/>
        <v/>
      </c>
    </row>
    <row r="78968" spans="22:22" x14ac:dyDescent="0.35">
      <c r="V78968" s="5" t="str">
        <f t="shared" si="1233"/>
        <v/>
      </c>
    </row>
    <row r="78969" spans="22:22" x14ac:dyDescent="0.35">
      <c r="V78969" s="5" t="str">
        <f t="shared" si="1233"/>
        <v/>
      </c>
    </row>
    <row r="78970" spans="22:22" x14ac:dyDescent="0.35">
      <c r="V78970" s="5" t="str">
        <f t="shared" si="1233"/>
        <v/>
      </c>
    </row>
    <row r="78971" spans="22:22" x14ac:dyDescent="0.35">
      <c r="V78971" s="5" t="str">
        <f t="shared" si="1233"/>
        <v/>
      </c>
    </row>
    <row r="78972" spans="22:22" x14ac:dyDescent="0.35">
      <c r="V78972" s="5" t="str">
        <f t="shared" si="1233"/>
        <v/>
      </c>
    </row>
    <row r="78973" spans="22:22" x14ac:dyDescent="0.35">
      <c r="V78973" s="5" t="str">
        <f t="shared" si="1233"/>
        <v/>
      </c>
    </row>
    <row r="78974" spans="22:22" x14ac:dyDescent="0.35">
      <c r="V78974" s="5" t="str">
        <f t="shared" si="1233"/>
        <v/>
      </c>
    </row>
    <row r="78975" spans="22:22" x14ac:dyDescent="0.35">
      <c r="V78975" s="5" t="str">
        <f t="shared" si="1233"/>
        <v/>
      </c>
    </row>
    <row r="78976" spans="22:22" x14ac:dyDescent="0.35">
      <c r="V78976" s="5" t="str">
        <f t="shared" si="1233"/>
        <v/>
      </c>
    </row>
    <row r="78977" spans="22:22" x14ac:dyDescent="0.35">
      <c r="V78977" s="5" t="str">
        <f t="shared" si="1233"/>
        <v/>
      </c>
    </row>
    <row r="78978" spans="22:22" x14ac:dyDescent="0.35">
      <c r="V78978" s="5" t="str">
        <f t="shared" ref="V78978:V79041" si="1234">TRIM(CLEAN(SUBSTITUTE(A78978,CHAR(160)," ")))</f>
        <v/>
      </c>
    </row>
    <row r="78979" spans="22:22" x14ac:dyDescent="0.35">
      <c r="V78979" s="5" t="str">
        <f t="shared" si="1234"/>
        <v/>
      </c>
    </row>
    <row r="78980" spans="22:22" x14ac:dyDescent="0.35">
      <c r="V78980" s="5" t="str">
        <f t="shared" si="1234"/>
        <v/>
      </c>
    </row>
    <row r="78981" spans="22:22" x14ac:dyDescent="0.35">
      <c r="V78981" s="5" t="str">
        <f t="shared" si="1234"/>
        <v/>
      </c>
    </row>
    <row r="78982" spans="22:22" x14ac:dyDescent="0.35">
      <c r="V78982" s="5" t="str">
        <f t="shared" si="1234"/>
        <v/>
      </c>
    </row>
    <row r="78983" spans="22:22" x14ac:dyDescent="0.35">
      <c r="V78983" s="5" t="str">
        <f t="shared" si="1234"/>
        <v/>
      </c>
    </row>
    <row r="78984" spans="22:22" x14ac:dyDescent="0.35">
      <c r="V78984" s="5" t="str">
        <f t="shared" si="1234"/>
        <v/>
      </c>
    </row>
    <row r="78985" spans="22:22" x14ac:dyDescent="0.35">
      <c r="V78985" s="5" t="str">
        <f t="shared" si="1234"/>
        <v/>
      </c>
    </row>
    <row r="78986" spans="22:22" x14ac:dyDescent="0.35">
      <c r="V78986" s="5" t="str">
        <f t="shared" si="1234"/>
        <v/>
      </c>
    </row>
    <row r="78987" spans="22:22" x14ac:dyDescent="0.35">
      <c r="V78987" s="5" t="str">
        <f t="shared" si="1234"/>
        <v/>
      </c>
    </row>
    <row r="78988" spans="22:22" x14ac:dyDescent="0.35">
      <c r="V78988" s="5" t="str">
        <f t="shared" si="1234"/>
        <v/>
      </c>
    </row>
    <row r="78989" spans="22:22" x14ac:dyDescent="0.35">
      <c r="V78989" s="5" t="str">
        <f t="shared" si="1234"/>
        <v/>
      </c>
    </row>
    <row r="78990" spans="22:22" x14ac:dyDescent="0.35">
      <c r="V78990" s="5" t="str">
        <f t="shared" si="1234"/>
        <v/>
      </c>
    </row>
    <row r="78991" spans="22:22" x14ac:dyDescent="0.35">
      <c r="V78991" s="5" t="str">
        <f t="shared" si="1234"/>
        <v/>
      </c>
    </row>
    <row r="78992" spans="22:22" x14ac:dyDescent="0.35">
      <c r="V78992" s="5" t="str">
        <f t="shared" si="1234"/>
        <v/>
      </c>
    </row>
    <row r="78993" spans="22:22" x14ac:dyDescent="0.35">
      <c r="V78993" s="5" t="str">
        <f t="shared" si="1234"/>
        <v/>
      </c>
    </row>
    <row r="78994" spans="22:22" x14ac:dyDescent="0.35">
      <c r="V78994" s="5" t="str">
        <f t="shared" si="1234"/>
        <v/>
      </c>
    </row>
    <row r="78995" spans="22:22" x14ac:dyDescent="0.35">
      <c r="V78995" s="5" t="str">
        <f t="shared" si="1234"/>
        <v/>
      </c>
    </row>
    <row r="78996" spans="22:22" x14ac:dyDescent="0.35">
      <c r="V78996" s="5" t="str">
        <f t="shared" si="1234"/>
        <v/>
      </c>
    </row>
    <row r="78997" spans="22:22" x14ac:dyDescent="0.35">
      <c r="V78997" s="5" t="str">
        <f t="shared" si="1234"/>
        <v/>
      </c>
    </row>
    <row r="78998" spans="22:22" x14ac:dyDescent="0.35">
      <c r="V78998" s="5" t="str">
        <f t="shared" si="1234"/>
        <v/>
      </c>
    </row>
    <row r="78999" spans="22:22" x14ac:dyDescent="0.35">
      <c r="V78999" s="5" t="str">
        <f t="shared" si="1234"/>
        <v/>
      </c>
    </row>
    <row r="79000" spans="22:22" x14ac:dyDescent="0.35">
      <c r="V79000" s="5" t="str">
        <f t="shared" si="1234"/>
        <v/>
      </c>
    </row>
    <row r="79001" spans="22:22" x14ac:dyDescent="0.35">
      <c r="V79001" s="5" t="str">
        <f t="shared" si="1234"/>
        <v/>
      </c>
    </row>
    <row r="79002" spans="22:22" x14ac:dyDescent="0.35">
      <c r="V79002" s="5" t="str">
        <f t="shared" si="1234"/>
        <v/>
      </c>
    </row>
    <row r="79003" spans="22:22" x14ac:dyDescent="0.35">
      <c r="V79003" s="5" t="str">
        <f t="shared" si="1234"/>
        <v/>
      </c>
    </row>
    <row r="79004" spans="22:22" x14ac:dyDescent="0.35">
      <c r="V79004" s="5" t="str">
        <f t="shared" si="1234"/>
        <v/>
      </c>
    </row>
    <row r="79005" spans="22:22" x14ac:dyDescent="0.35">
      <c r="V79005" s="5" t="str">
        <f t="shared" si="1234"/>
        <v/>
      </c>
    </row>
    <row r="79006" spans="22:22" x14ac:dyDescent="0.35">
      <c r="V79006" s="5" t="str">
        <f t="shared" si="1234"/>
        <v/>
      </c>
    </row>
    <row r="79007" spans="22:22" x14ac:dyDescent="0.35">
      <c r="V79007" s="5" t="str">
        <f t="shared" si="1234"/>
        <v/>
      </c>
    </row>
    <row r="79008" spans="22:22" x14ac:dyDescent="0.35">
      <c r="V79008" s="5" t="str">
        <f t="shared" si="1234"/>
        <v/>
      </c>
    </row>
    <row r="79009" spans="22:22" x14ac:dyDescent="0.35">
      <c r="V79009" s="5" t="str">
        <f t="shared" si="1234"/>
        <v/>
      </c>
    </row>
    <row r="79010" spans="22:22" x14ac:dyDescent="0.35">
      <c r="V79010" s="5" t="str">
        <f t="shared" si="1234"/>
        <v/>
      </c>
    </row>
    <row r="79011" spans="22:22" x14ac:dyDescent="0.35">
      <c r="V79011" s="5" t="str">
        <f t="shared" si="1234"/>
        <v/>
      </c>
    </row>
    <row r="79012" spans="22:22" x14ac:dyDescent="0.35">
      <c r="V79012" s="5" t="str">
        <f t="shared" si="1234"/>
        <v/>
      </c>
    </row>
    <row r="79013" spans="22:22" x14ac:dyDescent="0.35">
      <c r="V79013" s="5" t="str">
        <f t="shared" si="1234"/>
        <v/>
      </c>
    </row>
    <row r="79014" spans="22:22" x14ac:dyDescent="0.35">
      <c r="V79014" s="5" t="str">
        <f t="shared" si="1234"/>
        <v/>
      </c>
    </row>
    <row r="79015" spans="22:22" x14ac:dyDescent="0.35">
      <c r="V79015" s="5" t="str">
        <f t="shared" si="1234"/>
        <v/>
      </c>
    </row>
    <row r="79016" spans="22:22" x14ac:dyDescent="0.35">
      <c r="V79016" s="5" t="str">
        <f t="shared" si="1234"/>
        <v/>
      </c>
    </row>
    <row r="79017" spans="22:22" x14ac:dyDescent="0.35">
      <c r="V79017" s="5" t="str">
        <f t="shared" si="1234"/>
        <v/>
      </c>
    </row>
    <row r="79018" spans="22:22" x14ac:dyDescent="0.35">
      <c r="V79018" s="5" t="str">
        <f t="shared" si="1234"/>
        <v/>
      </c>
    </row>
    <row r="79019" spans="22:22" x14ac:dyDescent="0.35">
      <c r="V79019" s="5" t="str">
        <f t="shared" si="1234"/>
        <v/>
      </c>
    </row>
    <row r="79020" spans="22:22" x14ac:dyDescent="0.35">
      <c r="V79020" s="5" t="str">
        <f t="shared" si="1234"/>
        <v/>
      </c>
    </row>
    <row r="79021" spans="22:22" x14ac:dyDescent="0.35">
      <c r="V79021" s="5" t="str">
        <f t="shared" si="1234"/>
        <v/>
      </c>
    </row>
    <row r="79022" spans="22:22" x14ac:dyDescent="0.35">
      <c r="V79022" s="5" t="str">
        <f t="shared" si="1234"/>
        <v/>
      </c>
    </row>
    <row r="79023" spans="22:22" x14ac:dyDescent="0.35">
      <c r="V79023" s="5" t="str">
        <f t="shared" si="1234"/>
        <v/>
      </c>
    </row>
    <row r="79024" spans="22:22" x14ac:dyDescent="0.35">
      <c r="V79024" s="5" t="str">
        <f t="shared" si="1234"/>
        <v/>
      </c>
    </row>
    <row r="79025" spans="22:22" x14ac:dyDescent="0.35">
      <c r="V79025" s="5" t="str">
        <f t="shared" si="1234"/>
        <v/>
      </c>
    </row>
    <row r="79026" spans="22:22" x14ac:dyDescent="0.35">
      <c r="V79026" s="5" t="str">
        <f t="shared" si="1234"/>
        <v/>
      </c>
    </row>
    <row r="79027" spans="22:22" x14ac:dyDescent="0.35">
      <c r="V79027" s="5" t="str">
        <f t="shared" si="1234"/>
        <v/>
      </c>
    </row>
    <row r="79028" spans="22:22" x14ac:dyDescent="0.35">
      <c r="V79028" s="5" t="str">
        <f t="shared" si="1234"/>
        <v/>
      </c>
    </row>
    <row r="79029" spans="22:22" x14ac:dyDescent="0.35">
      <c r="V79029" s="5" t="str">
        <f t="shared" si="1234"/>
        <v/>
      </c>
    </row>
    <row r="79030" spans="22:22" x14ac:dyDescent="0.35">
      <c r="V79030" s="5" t="str">
        <f t="shared" si="1234"/>
        <v/>
      </c>
    </row>
    <row r="79031" spans="22:22" x14ac:dyDescent="0.35">
      <c r="V79031" s="5" t="str">
        <f t="shared" si="1234"/>
        <v/>
      </c>
    </row>
    <row r="79032" spans="22:22" x14ac:dyDescent="0.35">
      <c r="V79032" s="5" t="str">
        <f t="shared" si="1234"/>
        <v/>
      </c>
    </row>
    <row r="79033" spans="22:22" x14ac:dyDescent="0.35">
      <c r="V79033" s="5" t="str">
        <f t="shared" si="1234"/>
        <v/>
      </c>
    </row>
    <row r="79034" spans="22:22" x14ac:dyDescent="0.35">
      <c r="V79034" s="5" t="str">
        <f t="shared" si="1234"/>
        <v/>
      </c>
    </row>
    <row r="79035" spans="22:22" x14ac:dyDescent="0.35">
      <c r="V79035" s="5" t="str">
        <f t="shared" si="1234"/>
        <v/>
      </c>
    </row>
    <row r="79036" spans="22:22" x14ac:dyDescent="0.35">
      <c r="V79036" s="5" t="str">
        <f t="shared" si="1234"/>
        <v/>
      </c>
    </row>
    <row r="79037" spans="22:22" x14ac:dyDescent="0.35">
      <c r="V79037" s="5" t="str">
        <f t="shared" si="1234"/>
        <v/>
      </c>
    </row>
    <row r="79038" spans="22:22" x14ac:dyDescent="0.35">
      <c r="V79038" s="5" t="str">
        <f t="shared" si="1234"/>
        <v/>
      </c>
    </row>
    <row r="79039" spans="22:22" x14ac:dyDescent="0.35">
      <c r="V79039" s="5" t="str">
        <f t="shared" si="1234"/>
        <v/>
      </c>
    </row>
    <row r="79040" spans="22:22" x14ac:dyDescent="0.35">
      <c r="V79040" s="5" t="str">
        <f t="shared" si="1234"/>
        <v/>
      </c>
    </row>
    <row r="79041" spans="22:22" x14ac:dyDescent="0.35">
      <c r="V79041" s="5" t="str">
        <f t="shared" si="1234"/>
        <v/>
      </c>
    </row>
    <row r="79042" spans="22:22" x14ac:dyDescent="0.35">
      <c r="V79042" s="5" t="str">
        <f t="shared" ref="V79042:V79105" si="1235">TRIM(CLEAN(SUBSTITUTE(A79042,CHAR(160)," ")))</f>
        <v/>
      </c>
    </row>
    <row r="79043" spans="22:22" x14ac:dyDescent="0.35">
      <c r="V79043" s="5" t="str">
        <f t="shared" si="1235"/>
        <v/>
      </c>
    </row>
    <row r="79044" spans="22:22" x14ac:dyDescent="0.35">
      <c r="V79044" s="5" t="str">
        <f t="shared" si="1235"/>
        <v/>
      </c>
    </row>
    <row r="79045" spans="22:22" x14ac:dyDescent="0.35">
      <c r="V79045" s="5" t="str">
        <f t="shared" si="1235"/>
        <v/>
      </c>
    </row>
    <row r="79046" spans="22:22" x14ac:dyDescent="0.35">
      <c r="V79046" s="5" t="str">
        <f t="shared" si="1235"/>
        <v/>
      </c>
    </row>
    <row r="79047" spans="22:22" x14ac:dyDescent="0.35">
      <c r="V79047" s="5" t="str">
        <f t="shared" si="1235"/>
        <v/>
      </c>
    </row>
    <row r="79048" spans="22:22" x14ac:dyDescent="0.35">
      <c r="V79048" s="5" t="str">
        <f t="shared" si="1235"/>
        <v/>
      </c>
    </row>
    <row r="79049" spans="22:22" x14ac:dyDescent="0.35">
      <c r="V79049" s="5" t="str">
        <f t="shared" si="1235"/>
        <v/>
      </c>
    </row>
    <row r="79050" spans="22:22" x14ac:dyDescent="0.35">
      <c r="V79050" s="5" t="str">
        <f t="shared" si="1235"/>
        <v/>
      </c>
    </row>
    <row r="79051" spans="22:22" x14ac:dyDescent="0.35">
      <c r="V79051" s="5" t="str">
        <f t="shared" si="1235"/>
        <v/>
      </c>
    </row>
    <row r="79052" spans="22:22" x14ac:dyDescent="0.35">
      <c r="V79052" s="5" t="str">
        <f t="shared" si="1235"/>
        <v/>
      </c>
    </row>
    <row r="79053" spans="22:22" x14ac:dyDescent="0.35">
      <c r="V79053" s="5" t="str">
        <f t="shared" si="1235"/>
        <v/>
      </c>
    </row>
    <row r="79054" spans="22:22" x14ac:dyDescent="0.35">
      <c r="V79054" s="5" t="str">
        <f t="shared" si="1235"/>
        <v/>
      </c>
    </row>
    <row r="79055" spans="22:22" x14ac:dyDescent="0.35">
      <c r="V79055" s="5" t="str">
        <f t="shared" si="1235"/>
        <v/>
      </c>
    </row>
    <row r="79056" spans="22:22" x14ac:dyDescent="0.35">
      <c r="V79056" s="5" t="str">
        <f t="shared" si="1235"/>
        <v/>
      </c>
    </row>
    <row r="79057" spans="22:22" x14ac:dyDescent="0.35">
      <c r="V79057" s="5" t="str">
        <f t="shared" si="1235"/>
        <v/>
      </c>
    </row>
    <row r="79058" spans="22:22" x14ac:dyDescent="0.35">
      <c r="V79058" s="5" t="str">
        <f t="shared" si="1235"/>
        <v/>
      </c>
    </row>
    <row r="79059" spans="22:22" x14ac:dyDescent="0.35">
      <c r="V79059" s="5" t="str">
        <f t="shared" si="1235"/>
        <v/>
      </c>
    </row>
    <row r="79060" spans="22:22" x14ac:dyDescent="0.35">
      <c r="V79060" s="5" t="str">
        <f t="shared" si="1235"/>
        <v/>
      </c>
    </row>
    <row r="79061" spans="22:22" x14ac:dyDescent="0.35">
      <c r="V79061" s="5" t="str">
        <f t="shared" si="1235"/>
        <v/>
      </c>
    </row>
    <row r="79062" spans="22:22" x14ac:dyDescent="0.35">
      <c r="V79062" s="5" t="str">
        <f t="shared" si="1235"/>
        <v/>
      </c>
    </row>
    <row r="79063" spans="22:22" x14ac:dyDescent="0.35">
      <c r="V79063" s="5" t="str">
        <f t="shared" si="1235"/>
        <v/>
      </c>
    </row>
    <row r="79064" spans="22:22" x14ac:dyDescent="0.35">
      <c r="V79064" s="5" t="str">
        <f t="shared" si="1235"/>
        <v/>
      </c>
    </row>
    <row r="79065" spans="22:22" x14ac:dyDescent="0.35">
      <c r="V79065" s="5" t="str">
        <f t="shared" si="1235"/>
        <v/>
      </c>
    </row>
    <row r="79066" spans="22:22" x14ac:dyDescent="0.35">
      <c r="V79066" s="5" t="str">
        <f t="shared" si="1235"/>
        <v/>
      </c>
    </row>
    <row r="79067" spans="22:22" x14ac:dyDescent="0.35">
      <c r="V79067" s="5" t="str">
        <f t="shared" si="1235"/>
        <v/>
      </c>
    </row>
    <row r="79068" spans="22:22" x14ac:dyDescent="0.35">
      <c r="V79068" s="5" t="str">
        <f t="shared" si="1235"/>
        <v/>
      </c>
    </row>
    <row r="79069" spans="22:22" x14ac:dyDescent="0.35">
      <c r="V79069" s="5" t="str">
        <f t="shared" si="1235"/>
        <v/>
      </c>
    </row>
    <row r="79070" spans="22:22" x14ac:dyDescent="0.35">
      <c r="V79070" s="5" t="str">
        <f t="shared" si="1235"/>
        <v/>
      </c>
    </row>
    <row r="79071" spans="22:22" x14ac:dyDescent="0.35">
      <c r="V79071" s="5" t="str">
        <f t="shared" si="1235"/>
        <v/>
      </c>
    </row>
    <row r="79072" spans="22:22" x14ac:dyDescent="0.35">
      <c r="V79072" s="5" t="str">
        <f t="shared" si="1235"/>
        <v/>
      </c>
    </row>
    <row r="79073" spans="22:22" x14ac:dyDescent="0.35">
      <c r="V79073" s="5" t="str">
        <f t="shared" si="1235"/>
        <v/>
      </c>
    </row>
    <row r="79074" spans="22:22" x14ac:dyDescent="0.35">
      <c r="V79074" s="5" t="str">
        <f t="shared" si="1235"/>
        <v/>
      </c>
    </row>
    <row r="79075" spans="22:22" x14ac:dyDescent="0.35">
      <c r="V79075" s="5" t="str">
        <f t="shared" si="1235"/>
        <v/>
      </c>
    </row>
    <row r="79076" spans="22:22" x14ac:dyDescent="0.35">
      <c r="V79076" s="5" t="str">
        <f t="shared" si="1235"/>
        <v/>
      </c>
    </row>
    <row r="79077" spans="22:22" x14ac:dyDescent="0.35">
      <c r="V79077" s="5" t="str">
        <f t="shared" si="1235"/>
        <v/>
      </c>
    </row>
    <row r="79078" spans="22:22" x14ac:dyDescent="0.35">
      <c r="V79078" s="5" t="str">
        <f t="shared" si="1235"/>
        <v/>
      </c>
    </row>
    <row r="79079" spans="22:22" x14ac:dyDescent="0.35">
      <c r="V79079" s="5" t="str">
        <f t="shared" si="1235"/>
        <v/>
      </c>
    </row>
    <row r="79080" spans="22:22" x14ac:dyDescent="0.35">
      <c r="V79080" s="5" t="str">
        <f t="shared" si="1235"/>
        <v/>
      </c>
    </row>
    <row r="79081" spans="22:22" x14ac:dyDescent="0.35">
      <c r="V79081" s="5" t="str">
        <f t="shared" si="1235"/>
        <v/>
      </c>
    </row>
    <row r="79082" spans="22:22" x14ac:dyDescent="0.35">
      <c r="V79082" s="5" t="str">
        <f t="shared" si="1235"/>
        <v/>
      </c>
    </row>
    <row r="79083" spans="22:22" x14ac:dyDescent="0.35">
      <c r="V79083" s="5" t="str">
        <f t="shared" si="1235"/>
        <v/>
      </c>
    </row>
    <row r="79084" spans="22:22" x14ac:dyDescent="0.35">
      <c r="V79084" s="5" t="str">
        <f t="shared" si="1235"/>
        <v/>
      </c>
    </row>
    <row r="79085" spans="22:22" x14ac:dyDescent="0.35">
      <c r="V79085" s="5" t="str">
        <f t="shared" si="1235"/>
        <v/>
      </c>
    </row>
    <row r="79086" spans="22:22" x14ac:dyDescent="0.35">
      <c r="V79086" s="5" t="str">
        <f t="shared" si="1235"/>
        <v/>
      </c>
    </row>
    <row r="79087" spans="22:22" x14ac:dyDescent="0.35">
      <c r="V79087" s="5" t="str">
        <f t="shared" si="1235"/>
        <v/>
      </c>
    </row>
    <row r="79088" spans="22:22" x14ac:dyDescent="0.35">
      <c r="V79088" s="5" t="str">
        <f t="shared" si="1235"/>
        <v/>
      </c>
    </row>
    <row r="79089" spans="22:22" x14ac:dyDescent="0.35">
      <c r="V79089" s="5" t="str">
        <f t="shared" si="1235"/>
        <v/>
      </c>
    </row>
    <row r="79090" spans="22:22" x14ac:dyDescent="0.35">
      <c r="V79090" s="5" t="str">
        <f t="shared" si="1235"/>
        <v/>
      </c>
    </row>
    <row r="79091" spans="22:22" x14ac:dyDescent="0.35">
      <c r="V79091" s="5" t="str">
        <f t="shared" si="1235"/>
        <v/>
      </c>
    </row>
    <row r="79092" spans="22:22" x14ac:dyDescent="0.35">
      <c r="V79092" s="5" t="str">
        <f t="shared" si="1235"/>
        <v/>
      </c>
    </row>
    <row r="79093" spans="22:22" x14ac:dyDescent="0.35">
      <c r="V79093" s="5" t="str">
        <f t="shared" si="1235"/>
        <v/>
      </c>
    </row>
    <row r="79094" spans="22:22" x14ac:dyDescent="0.35">
      <c r="V79094" s="5" t="str">
        <f t="shared" si="1235"/>
        <v/>
      </c>
    </row>
    <row r="79095" spans="22:22" x14ac:dyDescent="0.35">
      <c r="V79095" s="5" t="str">
        <f t="shared" si="1235"/>
        <v/>
      </c>
    </row>
    <row r="79096" spans="22:22" x14ac:dyDescent="0.35">
      <c r="V79096" s="5" t="str">
        <f t="shared" si="1235"/>
        <v/>
      </c>
    </row>
    <row r="79097" spans="22:22" x14ac:dyDescent="0.35">
      <c r="V79097" s="5" t="str">
        <f t="shared" si="1235"/>
        <v/>
      </c>
    </row>
    <row r="79098" spans="22:22" x14ac:dyDescent="0.35">
      <c r="V79098" s="5" t="str">
        <f t="shared" si="1235"/>
        <v/>
      </c>
    </row>
    <row r="79099" spans="22:22" x14ac:dyDescent="0.35">
      <c r="V79099" s="5" t="str">
        <f t="shared" si="1235"/>
        <v/>
      </c>
    </row>
    <row r="79100" spans="22:22" x14ac:dyDescent="0.35">
      <c r="V79100" s="5" t="str">
        <f t="shared" si="1235"/>
        <v/>
      </c>
    </row>
    <row r="79101" spans="22:22" x14ac:dyDescent="0.35">
      <c r="V79101" s="5" t="str">
        <f t="shared" si="1235"/>
        <v/>
      </c>
    </row>
    <row r="79102" spans="22:22" x14ac:dyDescent="0.35">
      <c r="V79102" s="5" t="str">
        <f t="shared" si="1235"/>
        <v/>
      </c>
    </row>
    <row r="79103" spans="22:22" x14ac:dyDescent="0.35">
      <c r="V79103" s="5" t="str">
        <f t="shared" si="1235"/>
        <v/>
      </c>
    </row>
    <row r="79104" spans="22:22" x14ac:dyDescent="0.35">
      <c r="V79104" s="5" t="str">
        <f t="shared" si="1235"/>
        <v/>
      </c>
    </row>
    <row r="79105" spans="22:22" x14ac:dyDescent="0.35">
      <c r="V79105" s="5" t="str">
        <f t="shared" si="1235"/>
        <v/>
      </c>
    </row>
    <row r="79106" spans="22:22" x14ac:dyDescent="0.35">
      <c r="V79106" s="5" t="str">
        <f t="shared" ref="V79106:V79169" si="1236">TRIM(CLEAN(SUBSTITUTE(A79106,CHAR(160)," ")))</f>
        <v/>
      </c>
    </row>
    <row r="79107" spans="22:22" x14ac:dyDescent="0.35">
      <c r="V79107" s="5" t="str">
        <f t="shared" si="1236"/>
        <v/>
      </c>
    </row>
    <row r="79108" spans="22:22" x14ac:dyDescent="0.35">
      <c r="V79108" s="5" t="str">
        <f t="shared" si="1236"/>
        <v/>
      </c>
    </row>
    <row r="79109" spans="22:22" x14ac:dyDescent="0.35">
      <c r="V79109" s="5" t="str">
        <f t="shared" si="1236"/>
        <v/>
      </c>
    </row>
    <row r="79110" spans="22:22" x14ac:dyDescent="0.35">
      <c r="V79110" s="5" t="str">
        <f t="shared" si="1236"/>
        <v/>
      </c>
    </row>
    <row r="79111" spans="22:22" x14ac:dyDescent="0.35">
      <c r="V79111" s="5" t="str">
        <f t="shared" si="1236"/>
        <v/>
      </c>
    </row>
    <row r="79112" spans="22:22" x14ac:dyDescent="0.35">
      <c r="V79112" s="5" t="str">
        <f t="shared" si="1236"/>
        <v/>
      </c>
    </row>
    <row r="79113" spans="22:22" x14ac:dyDescent="0.35">
      <c r="V79113" s="5" t="str">
        <f t="shared" si="1236"/>
        <v/>
      </c>
    </row>
    <row r="79114" spans="22:22" x14ac:dyDescent="0.35">
      <c r="V79114" s="5" t="str">
        <f t="shared" si="1236"/>
        <v/>
      </c>
    </row>
    <row r="79115" spans="22:22" x14ac:dyDescent="0.35">
      <c r="V79115" s="5" t="str">
        <f t="shared" si="1236"/>
        <v/>
      </c>
    </row>
    <row r="79116" spans="22:22" x14ac:dyDescent="0.35">
      <c r="V79116" s="5" t="str">
        <f t="shared" si="1236"/>
        <v/>
      </c>
    </row>
    <row r="79117" spans="22:22" x14ac:dyDescent="0.35">
      <c r="V79117" s="5" t="str">
        <f t="shared" si="1236"/>
        <v/>
      </c>
    </row>
    <row r="79118" spans="22:22" x14ac:dyDescent="0.35">
      <c r="V79118" s="5" t="str">
        <f t="shared" si="1236"/>
        <v/>
      </c>
    </row>
    <row r="79119" spans="22:22" x14ac:dyDescent="0.35">
      <c r="V79119" s="5" t="str">
        <f t="shared" si="1236"/>
        <v/>
      </c>
    </row>
    <row r="79120" spans="22:22" x14ac:dyDescent="0.35">
      <c r="V79120" s="5" t="str">
        <f t="shared" si="1236"/>
        <v/>
      </c>
    </row>
    <row r="79121" spans="22:22" x14ac:dyDescent="0.35">
      <c r="V79121" s="5" t="str">
        <f t="shared" si="1236"/>
        <v/>
      </c>
    </row>
    <row r="79122" spans="22:22" x14ac:dyDescent="0.35">
      <c r="V79122" s="5" t="str">
        <f t="shared" si="1236"/>
        <v/>
      </c>
    </row>
    <row r="79123" spans="22:22" x14ac:dyDescent="0.35">
      <c r="V79123" s="5" t="str">
        <f t="shared" si="1236"/>
        <v/>
      </c>
    </row>
    <row r="79124" spans="22:22" x14ac:dyDescent="0.35">
      <c r="V79124" s="5" t="str">
        <f t="shared" si="1236"/>
        <v/>
      </c>
    </row>
    <row r="79125" spans="22:22" x14ac:dyDescent="0.35">
      <c r="V79125" s="5" t="str">
        <f t="shared" si="1236"/>
        <v/>
      </c>
    </row>
    <row r="79126" spans="22:22" x14ac:dyDescent="0.35">
      <c r="V79126" s="5" t="str">
        <f t="shared" si="1236"/>
        <v/>
      </c>
    </row>
    <row r="79127" spans="22:22" x14ac:dyDescent="0.35">
      <c r="V79127" s="5" t="str">
        <f t="shared" si="1236"/>
        <v/>
      </c>
    </row>
    <row r="79128" spans="22:22" x14ac:dyDescent="0.35">
      <c r="V79128" s="5" t="str">
        <f t="shared" si="1236"/>
        <v/>
      </c>
    </row>
    <row r="79129" spans="22:22" x14ac:dyDescent="0.35">
      <c r="V79129" s="5" t="str">
        <f t="shared" si="1236"/>
        <v/>
      </c>
    </row>
    <row r="79130" spans="22:22" x14ac:dyDescent="0.35">
      <c r="V79130" s="5" t="str">
        <f t="shared" si="1236"/>
        <v/>
      </c>
    </row>
    <row r="79131" spans="22:22" x14ac:dyDescent="0.35">
      <c r="V79131" s="5" t="str">
        <f t="shared" si="1236"/>
        <v/>
      </c>
    </row>
    <row r="79132" spans="22:22" x14ac:dyDescent="0.35">
      <c r="V79132" s="5" t="str">
        <f t="shared" si="1236"/>
        <v/>
      </c>
    </row>
    <row r="79133" spans="22:22" x14ac:dyDescent="0.35">
      <c r="V79133" s="5" t="str">
        <f t="shared" si="1236"/>
        <v/>
      </c>
    </row>
    <row r="79134" spans="22:22" x14ac:dyDescent="0.35">
      <c r="V79134" s="5" t="str">
        <f t="shared" si="1236"/>
        <v/>
      </c>
    </row>
    <row r="79135" spans="22:22" x14ac:dyDescent="0.35">
      <c r="V79135" s="5" t="str">
        <f t="shared" si="1236"/>
        <v/>
      </c>
    </row>
    <row r="79136" spans="22:22" x14ac:dyDescent="0.35">
      <c r="V79136" s="5" t="str">
        <f t="shared" si="1236"/>
        <v/>
      </c>
    </row>
    <row r="79137" spans="22:22" x14ac:dyDescent="0.35">
      <c r="V79137" s="5" t="str">
        <f t="shared" si="1236"/>
        <v/>
      </c>
    </row>
    <row r="79138" spans="22:22" x14ac:dyDescent="0.35">
      <c r="V79138" s="5" t="str">
        <f t="shared" si="1236"/>
        <v/>
      </c>
    </row>
    <row r="79139" spans="22:22" x14ac:dyDescent="0.35">
      <c r="V79139" s="5" t="str">
        <f t="shared" si="1236"/>
        <v/>
      </c>
    </row>
    <row r="79140" spans="22:22" x14ac:dyDescent="0.35">
      <c r="V79140" s="5" t="str">
        <f t="shared" si="1236"/>
        <v/>
      </c>
    </row>
    <row r="79141" spans="22:22" x14ac:dyDescent="0.35">
      <c r="V79141" s="5" t="str">
        <f t="shared" si="1236"/>
        <v/>
      </c>
    </row>
    <row r="79142" spans="22:22" x14ac:dyDescent="0.35">
      <c r="V79142" s="5" t="str">
        <f t="shared" si="1236"/>
        <v/>
      </c>
    </row>
    <row r="79143" spans="22:22" x14ac:dyDescent="0.35">
      <c r="V79143" s="5" t="str">
        <f t="shared" si="1236"/>
        <v/>
      </c>
    </row>
    <row r="79144" spans="22:22" x14ac:dyDescent="0.35">
      <c r="V79144" s="5" t="str">
        <f t="shared" si="1236"/>
        <v/>
      </c>
    </row>
    <row r="79145" spans="22:22" x14ac:dyDescent="0.35">
      <c r="V79145" s="5" t="str">
        <f t="shared" si="1236"/>
        <v/>
      </c>
    </row>
    <row r="79146" spans="22:22" x14ac:dyDescent="0.35">
      <c r="V79146" s="5" t="str">
        <f t="shared" si="1236"/>
        <v/>
      </c>
    </row>
    <row r="79147" spans="22:22" x14ac:dyDescent="0.35">
      <c r="V79147" s="5" t="str">
        <f t="shared" si="1236"/>
        <v/>
      </c>
    </row>
    <row r="79148" spans="22:22" x14ac:dyDescent="0.35">
      <c r="V79148" s="5" t="str">
        <f t="shared" si="1236"/>
        <v/>
      </c>
    </row>
    <row r="79149" spans="22:22" x14ac:dyDescent="0.35">
      <c r="V79149" s="5" t="str">
        <f t="shared" si="1236"/>
        <v/>
      </c>
    </row>
    <row r="79150" spans="22:22" x14ac:dyDescent="0.35">
      <c r="V79150" s="5" t="str">
        <f t="shared" si="1236"/>
        <v/>
      </c>
    </row>
    <row r="79151" spans="22:22" x14ac:dyDescent="0.35">
      <c r="V79151" s="5" t="str">
        <f t="shared" si="1236"/>
        <v/>
      </c>
    </row>
    <row r="79152" spans="22:22" x14ac:dyDescent="0.35">
      <c r="V79152" s="5" t="str">
        <f t="shared" si="1236"/>
        <v/>
      </c>
    </row>
    <row r="79153" spans="22:22" x14ac:dyDescent="0.35">
      <c r="V79153" s="5" t="str">
        <f t="shared" si="1236"/>
        <v/>
      </c>
    </row>
    <row r="79154" spans="22:22" x14ac:dyDescent="0.35">
      <c r="V79154" s="5" t="str">
        <f t="shared" si="1236"/>
        <v/>
      </c>
    </row>
    <row r="79155" spans="22:22" x14ac:dyDescent="0.35">
      <c r="V79155" s="5" t="str">
        <f t="shared" si="1236"/>
        <v/>
      </c>
    </row>
    <row r="79156" spans="22:22" x14ac:dyDescent="0.35">
      <c r="V79156" s="5" t="str">
        <f t="shared" si="1236"/>
        <v/>
      </c>
    </row>
    <row r="79157" spans="22:22" x14ac:dyDescent="0.35">
      <c r="V79157" s="5" t="str">
        <f t="shared" si="1236"/>
        <v/>
      </c>
    </row>
    <row r="79158" spans="22:22" x14ac:dyDescent="0.35">
      <c r="V79158" s="5" t="str">
        <f t="shared" si="1236"/>
        <v/>
      </c>
    </row>
    <row r="79159" spans="22:22" x14ac:dyDescent="0.35">
      <c r="V79159" s="5" t="str">
        <f t="shared" si="1236"/>
        <v/>
      </c>
    </row>
    <row r="79160" spans="22:22" x14ac:dyDescent="0.35">
      <c r="V79160" s="5" t="str">
        <f t="shared" si="1236"/>
        <v/>
      </c>
    </row>
    <row r="79161" spans="22:22" x14ac:dyDescent="0.35">
      <c r="V79161" s="5" t="str">
        <f t="shared" si="1236"/>
        <v/>
      </c>
    </row>
    <row r="79162" spans="22:22" x14ac:dyDescent="0.35">
      <c r="V79162" s="5" t="str">
        <f t="shared" si="1236"/>
        <v/>
      </c>
    </row>
    <row r="79163" spans="22:22" x14ac:dyDescent="0.35">
      <c r="V79163" s="5" t="str">
        <f t="shared" si="1236"/>
        <v/>
      </c>
    </row>
    <row r="79164" spans="22:22" x14ac:dyDescent="0.35">
      <c r="V79164" s="5" t="str">
        <f t="shared" si="1236"/>
        <v/>
      </c>
    </row>
    <row r="79165" spans="22:22" x14ac:dyDescent="0.35">
      <c r="V79165" s="5" t="str">
        <f t="shared" si="1236"/>
        <v/>
      </c>
    </row>
    <row r="79166" spans="22:22" x14ac:dyDescent="0.35">
      <c r="V79166" s="5" t="str">
        <f t="shared" si="1236"/>
        <v/>
      </c>
    </row>
    <row r="79167" spans="22:22" x14ac:dyDescent="0.35">
      <c r="V79167" s="5" t="str">
        <f t="shared" si="1236"/>
        <v/>
      </c>
    </row>
    <row r="79168" spans="22:22" x14ac:dyDescent="0.35">
      <c r="V79168" s="5" t="str">
        <f t="shared" si="1236"/>
        <v/>
      </c>
    </row>
    <row r="79169" spans="22:22" x14ac:dyDescent="0.35">
      <c r="V79169" s="5" t="str">
        <f t="shared" si="1236"/>
        <v/>
      </c>
    </row>
    <row r="79170" spans="22:22" x14ac:dyDescent="0.35">
      <c r="V79170" s="5" t="str">
        <f t="shared" ref="V79170:V79233" si="1237">TRIM(CLEAN(SUBSTITUTE(A79170,CHAR(160)," ")))</f>
        <v/>
      </c>
    </row>
    <row r="79171" spans="22:22" x14ac:dyDescent="0.35">
      <c r="V79171" s="5" t="str">
        <f t="shared" si="1237"/>
        <v/>
      </c>
    </row>
    <row r="79172" spans="22:22" x14ac:dyDescent="0.35">
      <c r="V79172" s="5" t="str">
        <f t="shared" si="1237"/>
        <v/>
      </c>
    </row>
    <row r="79173" spans="22:22" x14ac:dyDescent="0.35">
      <c r="V79173" s="5" t="str">
        <f t="shared" si="1237"/>
        <v/>
      </c>
    </row>
    <row r="79174" spans="22:22" x14ac:dyDescent="0.35">
      <c r="V79174" s="5" t="str">
        <f t="shared" si="1237"/>
        <v/>
      </c>
    </row>
    <row r="79175" spans="22:22" x14ac:dyDescent="0.35">
      <c r="V79175" s="5" t="str">
        <f t="shared" si="1237"/>
        <v/>
      </c>
    </row>
    <row r="79176" spans="22:22" x14ac:dyDescent="0.35">
      <c r="V79176" s="5" t="str">
        <f t="shared" si="1237"/>
        <v/>
      </c>
    </row>
    <row r="79177" spans="22:22" x14ac:dyDescent="0.35">
      <c r="V79177" s="5" t="str">
        <f t="shared" si="1237"/>
        <v/>
      </c>
    </row>
    <row r="79178" spans="22:22" x14ac:dyDescent="0.35">
      <c r="V79178" s="5" t="str">
        <f t="shared" si="1237"/>
        <v/>
      </c>
    </row>
    <row r="79179" spans="22:22" x14ac:dyDescent="0.35">
      <c r="V79179" s="5" t="str">
        <f t="shared" si="1237"/>
        <v/>
      </c>
    </row>
    <row r="79180" spans="22:22" x14ac:dyDescent="0.35">
      <c r="V79180" s="5" t="str">
        <f t="shared" si="1237"/>
        <v/>
      </c>
    </row>
    <row r="79181" spans="22:22" x14ac:dyDescent="0.35">
      <c r="V79181" s="5" t="str">
        <f t="shared" si="1237"/>
        <v/>
      </c>
    </row>
    <row r="79182" spans="22:22" x14ac:dyDescent="0.35">
      <c r="V79182" s="5" t="str">
        <f t="shared" si="1237"/>
        <v/>
      </c>
    </row>
    <row r="79183" spans="22:22" x14ac:dyDescent="0.35">
      <c r="V79183" s="5" t="str">
        <f t="shared" si="1237"/>
        <v/>
      </c>
    </row>
    <row r="79184" spans="22:22" x14ac:dyDescent="0.35">
      <c r="V79184" s="5" t="str">
        <f t="shared" si="1237"/>
        <v/>
      </c>
    </row>
    <row r="79185" spans="22:22" x14ac:dyDescent="0.35">
      <c r="V79185" s="5" t="str">
        <f t="shared" si="1237"/>
        <v/>
      </c>
    </row>
    <row r="79186" spans="22:22" x14ac:dyDescent="0.35">
      <c r="V79186" s="5" t="str">
        <f t="shared" si="1237"/>
        <v/>
      </c>
    </row>
    <row r="79187" spans="22:22" x14ac:dyDescent="0.35">
      <c r="V79187" s="5" t="str">
        <f t="shared" si="1237"/>
        <v/>
      </c>
    </row>
    <row r="79188" spans="22:22" x14ac:dyDescent="0.35">
      <c r="V79188" s="5" t="str">
        <f t="shared" si="1237"/>
        <v/>
      </c>
    </row>
    <row r="79189" spans="22:22" x14ac:dyDescent="0.35">
      <c r="V79189" s="5" t="str">
        <f t="shared" si="1237"/>
        <v/>
      </c>
    </row>
    <row r="79190" spans="22:22" x14ac:dyDescent="0.35">
      <c r="V79190" s="5" t="str">
        <f t="shared" si="1237"/>
        <v/>
      </c>
    </row>
    <row r="79191" spans="22:22" x14ac:dyDescent="0.35">
      <c r="V79191" s="5" t="str">
        <f t="shared" si="1237"/>
        <v/>
      </c>
    </row>
    <row r="79192" spans="22:22" x14ac:dyDescent="0.35">
      <c r="V79192" s="5" t="str">
        <f t="shared" si="1237"/>
        <v/>
      </c>
    </row>
    <row r="79193" spans="22:22" x14ac:dyDescent="0.35">
      <c r="V79193" s="5" t="str">
        <f t="shared" si="1237"/>
        <v/>
      </c>
    </row>
    <row r="79194" spans="22:22" x14ac:dyDescent="0.35">
      <c r="V79194" s="5" t="str">
        <f t="shared" si="1237"/>
        <v/>
      </c>
    </row>
    <row r="79195" spans="22:22" x14ac:dyDescent="0.35">
      <c r="V79195" s="5" t="str">
        <f t="shared" si="1237"/>
        <v/>
      </c>
    </row>
    <row r="79196" spans="22:22" x14ac:dyDescent="0.35">
      <c r="V79196" s="5" t="str">
        <f t="shared" si="1237"/>
        <v/>
      </c>
    </row>
    <row r="79197" spans="22:22" x14ac:dyDescent="0.35">
      <c r="V79197" s="5" t="str">
        <f t="shared" si="1237"/>
        <v/>
      </c>
    </row>
    <row r="79198" spans="22:22" x14ac:dyDescent="0.35">
      <c r="V79198" s="5" t="str">
        <f t="shared" si="1237"/>
        <v/>
      </c>
    </row>
    <row r="79199" spans="22:22" x14ac:dyDescent="0.35">
      <c r="V79199" s="5" t="str">
        <f t="shared" si="1237"/>
        <v/>
      </c>
    </row>
    <row r="79200" spans="22:22" x14ac:dyDescent="0.35">
      <c r="V79200" s="5" t="str">
        <f t="shared" si="1237"/>
        <v/>
      </c>
    </row>
    <row r="79201" spans="22:22" x14ac:dyDescent="0.35">
      <c r="V79201" s="5" t="str">
        <f t="shared" si="1237"/>
        <v/>
      </c>
    </row>
    <row r="79202" spans="22:22" x14ac:dyDescent="0.35">
      <c r="V79202" s="5" t="str">
        <f t="shared" si="1237"/>
        <v/>
      </c>
    </row>
    <row r="79203" spans="22:22" x14ac:dyDescent="0.35">
      <c r="V79203" s="5" t="str">
        <f t="shared" si="1237"/>
        <v/>
      </c>
    </row>
    <row r="79204" spans="22:22" x14ac:dyDescent="0.35">
      <c r="V79204" s="5" t="str">
        <f t="shared" si="1237"/>
        <v/>
      </c>
    </row>
    <row r="79205" spans="22:22" x14ac:dyDescent="0.35">
      <c r="V79205" s="5" t="str">
        <f t="shared" si="1237"/>
        <v/>
      </c>
    </row>
    <row r="79206" spans="22:22" x14ac:dyDescent="0.35">
      <c r="V79206" s="5" t="str">
        <f t="shared" si="1237"/>
        <v/>
      </c>
    </row>
    <row r="79207" spans="22:22" x14ac:dyDescent="0.35">
      <c r="V79207" s="5" t="str">
        <f t="shared" si="1237"/>
        <v/>
      </c>
    </row>
    <row r="79208" spans="22:22" x14ac:dyDescent="0.35">
      <c r="V79208" s="5" t="str">
        <f t="shared" si="1237"/>
        <v/>
      </c>
    </row>
    <row r="79209" spans="22:22" x14ac:dyDescent="0.35">
      <c r="V79209" s="5" t="str">
        <f t="shared" si="1237"/>
        <v/>
      </c>
    </row>
    <row r="79210" spans="22:22" x14ac:dyDescent="0.35">
      <c r="V79210" s="5" t="str">
        <f t="shared" si="1237"/>
        <v/>
      </c>
    </row>
    <row r="79211" spans="22:22" x14ac:dyDescent="0.35">
      <c r="V79211" s="5" t="str">
        <f t="shared" si="1237"/>
        <v/>
      </c>
    </row>
    <row r="79212" spans="22:22" x14ac:dyDescent="0.35">
      <c r="V79212" s="5" t="str">
        <f t="shared" si="1237"/>
        <v/>
      </c>
    </row>
    <row r="79213" spans="22:22" x14ac:dyDescent="0.35">
      <c r="V79213" s="5" t="str">
        <f t="shared" si="1237"/>
        <v/>
      </c>
    </row>
    <row r="79214" spans="22:22" x14ac:dyDescent="0.35">
      <c r="V79214" s="5" t="str">
        <f t="shared" si="1237"/>
        <v/>
      </c>
    </row>
    <row r="79215" spans="22:22" x14ac:dyDescent="0.35">
      <c r="V79215" s="5" t="str">
        <f t="shared" si="1237"/>
        <v/>
      </c>
    </row>
    <row r="79216" spans="22:22" x14ac:dyDescent="0.35">
      <c r="V79216" s="5" t="str">
        <f t="shared" si="1237"/>
        <v/>
      </c>
    </row>
    <row r="79217" spans="22:22" x14ac:dyDescent="0.35">
      <c r="V79217" s="5" t="str">
        <f t="shared" si="1237"/>
        <v/>
      </c>
    </row>
    <row r="79218" spans="22:22" x14ac:dyDescent="0.35">
      <c r="V79218" s="5" t="str">
        <f t="shared" si="1237"/>
        <v/>
      </c>
    </row>
    <row r="79219" spans="22:22" x14ac:dyDescent="0.35">
      <c r="V79219" s="5" t="str">
        <f t="shared" si="1237"/>
        <v/>
      </c>
    </row>
    <row r="79220" spans="22:22" x14ac:dyDescent="0.35">
      <c r="V79220" s="5" t="str">
        <f t="shared" si="1237"/>
        <v/>
      </c>
    </row>
    <row r="79221" spans="22:22" x14ac:dyDescent="0.35">
      <c r="V79221" s="5" t="str">
        <f t="shared" si="1237"/>
        <v/>
      </c>
    </row>
    <row r="79222" spans="22:22" x14ac:dyDescent="0.35">
      <c r="V79222" s="5" t="str">
        <f t="shared" si="1237"/>
        <v/>
      </c>
    </row>
    <row r="79223" spans="22:22" x14ac:dyDescent="0.35">
      <c r="V79223" s="5" t="str">
        <f t="shared" si="1237"/>
        <v/>
      </c>
    </row>
    <row r="79224" spans="22:22" x14ac:dyDescent="0.35">
      <c r="V79224" s="5" t="str">
        <f t="shared" si="1237"/>
        <v/>
      </c>
    </row>
    <row r="79225" spans="22:22" x14ac:dyDescent="0.35">
      <c r="V79225" s="5" t="str">
        <f t="shared" si="1237"/>
        <v/>
      </c>
    </row>
    <row r="79226" spans="22:22" x14ac:dyDescent="0.35">
      <c r="V79226" s="5" t="str">
        <f t="shared" si="1237"/>
        <v/>
      </c>
    </row>
    <row r="79227" spans="22:22" x14ac:dyDescent="0.35">
      <c r="V79227" s="5" t="str">
        <f t="shared" si="1237"/>
        <v/>
      </c>
    </row>
    <row r="79228" spans="22:22" x14ac:dyDescent="0.35">
      <c r="V79228" s="5" t="str">
        <f t="shared" si="1237"/>
        <v/>
      </c>
    </row>
    <row r="79229" spans="22:22" x14ac:dyDescent="0.35">
      <c r="V79229" s="5" t="str">
        <f t="shared" si="1237"/>
        <v/>
      </c>
    </row>
    <row r="79230" spans="22:22" x14ac:dyDescent="0.35">
      <c r="V79230" s="5" t="str">
        <f t="shared" si="1237"/>
        <v/>
      </c>
    </row>
    <row r="79231" spans="22:22" x14ac:dyDescent="0.35">
      <c r="V79231" s="5" t="str">
        <f t="shared" si="1237"/>
        <v/>
      </c>
    </row>
    <row r="79232" spans="22:22" x14ac:dyDescent="0.35">
      <c r="V79232" s="5" t="str">
        <f t="shared" si="1237"/>
        <v/>
      </c>
    </row>
    <row r="79233" spans="22:22" x14ac:dyDescent="0.35">
      <c r="V79233" s="5" t="str">
        <f t="shared" si="1237"/>
        <v/>
      </c>
    </row>
    <row r="79234" spans="22:22" x14ac:dyDescent="0.35">
      <c r="V79234" s="5" t="str">
        <f t="shared" ref="V79234:V79297" si="1238">TRIM(CLEAN(SUBSTITUTE(A79234,CHAR(160)," ")))</f>
        <v/>
      </c>
    </row>
    <row r="79235" spans="22:22" x14ac:dyDescent="0.35">
      <c r="V79235" s="5" t="str">
        <f t="shared" si="1238"/>
        <v/>
      </c>
    </row>
    <row r="79236" spans="22:22" x14ac:dyDescent="0.35">
      <c r="V79236" s="5" t="str">
        <f t="shared" si="1238"/>
        <v/>
      </c>
    </row>
    <row r="79237" spans="22:22" x14ac:dyDescent="0.35">
      <c r="V79237" s="5" t="str">
        <f t="shared" si="1238"/>
        <v/>
      </c>
    </row>
    <row r="79238" spans="22:22" x14ac:dyDescent="0.35">
      <c r="V79238" s="5" t="str">
        <f t="shared" si="1238"/>
        <v/>
      </c>
    </row>
    <row r="79239" spans="22:22" x14ac:dyDescent="0.35">
      <c r="V79239" s="5" t="str">
        <f t="shared" si="1238"/>
        <v/>
      </c>
    </row>
    <row r="79240" spans="22:22" x14ac:dyDescent="0.35">
      <c r="V79240" s="5" t="str">
        <f t="shared" si="1238"/>
        <v/>
      </c>
    </row>
    <row r="79241" spans="22:22" x14ac:dyDescent="0.35">
      <c r="V79241" s="5" t="str">
        <f t="shared" si="1238"/>
        <v/>
      </c>
    </row>
    <row r="79242" spans="22:22" x14ac:dyDescent="0.35">
      <c r="V79242" s="5" t="str">
        <f t="shared" si="1238"/>
        <v/>
      </c>
    </row>
    <row r="79243" spans="22:22" x14ac:dyDescent="0.35">
      <c r="V79243" s="5" t="str">
        <f t="shared" si="1238"/>
        <v/>
      </c>
    </row>
    <row r="79244" spans="22:22" x14ac:dyDescent="0.35">
      <c r="V79244" s="5" t="str">
        <f t="shared" si="1238"/>
        <v/>
      </c>
    </row>
    <row r="79245" spans="22:22" x14ac:dyDescent="0.35">
      <c r="V79245" s="5" t="str">
        <f t="shared" si="1238"/>
        <v/>
      </c>
    </row>
    <row r="79246" spans="22:22" x14ac:dyDescent="0.35">
      <c r="V79246" s="5" t="str">
        <f t="shared" si="1238"/>
        <v/>
      </c>
    </row>
    <row r="79247" spans="22:22" x14ac:dyDescent="0.35">
      <c r="V79247" s="5" t="str">
        <f t="shared" si="1238"/>
        <v/>
      </c>
    </row>
    <row r="79248" spans="22:22" x14ac:dyDescent="0.35">
      <c r="V79248" s="5" t="str">
        <f t="shared" si="1238"/>
        <v/>
      </c>
    </row>
    <row r="79249" spans="22:22" x14ac:dyDescent="0.35">
      <c r="V79249" s="5" t="str">
        <f t="shared" si="1238"/>
        <v/>
      </c>
    </row>
    <row r="79250" spans="22:22" x14ac:dyDescent="0.35">
      <c r="V79250" s="5" t="str">
        <f t="shared" si="1238"/>
        <v/>
      </c>
    </row>
    <row r="79251" spans="22:22" x14ac:dyDescent="0.35">
      <c r="V79251" s="5" t="str">
        <f t="shared" si="1238"/>
        <v/>
      </c>
    </row>
    <row r="79252" spans="22:22" x14ac:dyDescent="0.35">
      <c r="V79252" s="5" t="str">
        <f t="shared" si="1238"/>
        <v/>
      </c>
    </row>
    <row r="79253" spans="22:22" x14ac:dyDescent="0.35">
      <c r="V79253" s="5" t="str">
        <f t="shared" si="1238"/>
        <v/>
      </c>
    </row>
    <row r="79254" spans="22:22" x14ac:dyDescent="0.35">
      <c r="V79254" s="5" t="str">
        <f t="shared" si="1238"/>
        <v/>
      </c>
    </row>
    <row r="79255" spans="22:22" x14ac:dyDescent="0.35">
      <c r="V79255" s="5" t="str">
        <f t="shared" si="1238"/>
        <v/>
      </c>
    </row>
    <row r="79256" spans="22:22" x14ac:dyDescent="0.35">
      <c r="V79256" s="5" t="str">
        <f t="shared" si="1238"/>
        <v/>
      </c>
    </row>
    <row r="79257" spans="22:22" x14ac:dyDescent="0.35">
      <c r="V79257" s="5" t="str">
        <f t="shared" si="1238"/>
        <v/>
      </c>
    </row>
    <row r="79258" spans="22:22" x14ac:dyDescent="0.35">
      <c r="V79258" s="5" t="str">
        <f t="shared" si="1238"/>
        <v/>
      </c>
    </row>
    <row r="79259" spans="22:22" x14ac:dyDescent="0.35">
      <c r="V79259" s="5" t="str">
        <f t="shared" si="1238"/>
        <v/>
      </c>
    </row>
    <row r="79260" spans="22:22" x14ac:dyDescent="0.35">
      <c r="V79260" s="5" t="str">
        <f t="shared" si="1238"/>
        <v/>
      </c>
    </row>
    <row r="79261" spans="22:22" x14ac:dyDescent="0.35">
      <c r="V79261" s="5" t="str">
        <f t="shared" si="1238"/>
        <v/>
      </c>
    </row>
    <row r="79262" spans="22:22" x14ac:dyDescent="0.35">
      <c r="V79262" s="5" t="str">
        <f t="shared" si="1238"/>
        <v/>
      </c>
    </row>
    <row r="79263" spans="22:22" x14ac:dyDescent="0.35">
      <c r="V79263" s="5" t="str">
        <f t="shared" si="1238"/>
        <v/>
      </c>
    </row>
    <row r="79264" spans="22:22" x14ac:dyDescent="0.35">
      <c r="V79264" s="5" t="str">
        <f t="shared" si="1238"/>
        <v/>
      </c>
    </row>
    <row r="79265" spans="22:22" x14ac:dyDescent="0.35">
      <c r="V79265" s="5" t="str">
        <f t="shared" si="1238"/>
        <v/>
      </c>
    </row>
    <row r="79266" spans="22:22" x14ac:dyDescent="0.35">
      <c r="V79266" s="5" t="str">
        <f t="shared" si="1238"/>
        <v/>
      </c>
    </row>
    <row r="79267" spans="22:22" x14ac:dyDescent="0.35">
      <c r="V79267" s="5" t="str">
        <f t="shared" si="1238"/>
        <v/>
      </c>
    </row>
    <row r="79268" spans="22:22" x14ac:dyDescent="0.35">
      <c r="V79268" s="5" t="str">
        <f t="shared" si="1238"/>
        <v/>
      </c>
    </row>
    <row r="79269" spans="22:22" x14ac:dyDescent="0.35">
      <c r="V79269" s="5" t="str">
        <f t="shared" si="1238"/>
        <v/>
      </c>
    </row>
    <row r="79270" spans="22:22" x14ac:dyDescent="0.35">
      <c r="V79270" s="5" t="str">
        <f t="shared" si="1238"/>
        <v/>
      </c>
    </row>
    <row r="79271" spans="22:22" x14ac:dyDescent="0.35">
      <c r="V79271" s="5" t="str">
        <f t="shared" si="1238"/>
        <v/>
      </c>
    </row>
    <row r="79272" spans="22:22" x14ac:dyDescent="0.35">
      <c r="V79272" s="5" t="str">
        <f t="shared" si="1238"/>
        <v/>
      </c>
    </row>
    <row r="79273" spans="22:22" x14ac:dyDescent="0.35">
      <c r="V79273" s="5" t="str">
        <f t="shared" si="1238"/>
        <v/>
      </c>
    </row>
    <row r="79274" spans="22:22" x14ac:dyDescent="0.35">
      <c r="V79274" s="5" t="str">
        <f t="shared" si="1238"/>
        <v/>
      </c>
    </row>
    <row r="79275" spans="22:22" x14ac:dyDescent="0.35">
      <c r="V79275" s="5" t="str">
        <f t="shared" si="1238"/>
        <v/>
      </c>
    </row>
    <row r="79276" spans="22:22" x14ac:dyDescent="0.35">
      <c r="V79276" s="5" t="str">
        <f t="shared" si="1238"/>
        <v/>
      </c>
    </row>
    <row r="79277" spans="22:22" x14ac:dyDescent="0.35">
      <c r="V79277" s="5" t="str">
        <f t="shared" si="1238"/>
        <v/>
      </c>
    </row>
    <row r="79278" spans="22:22" x14ac:dyDescent="0.35">
      <c r="V79278" s="5" t="str">
        <f t="shared" si="1238"/>
        <v/>
      </c>
    </row>
    <row r="79279" spans="22:22" x14ac:dyDescent="0.35">
      <c r="V79279" s="5" t="str">
        <f t="shared" si="1238"/>
        <v/>
      </c>
    </row>
    <row r="79280" spans="22:22" x14ac:dyDescent="0.35">
      <c r="V79280" s="5" t="str">
        <f t="shared" si="1238"/>
        <v/>
      </c>
    </row>
    <row r="79281" spans="22:22" x14ac:dyDescent="0.35">
      <c r="V79281" s="5" t="str">
        <f t="shared" si="1238"/>
        <v/>
      </c>
    </row>
    <row r="79282" spans="22:22" x14ac:dyDescent="0.35">
      <c r="V79282" s="5" t="str">
        <f t="shared" si="1238"/>
        <v/>
      </c>
    </row>
    <row r="79283" spans="22:22" x14ac:dyDescent="0.35">
      <c r="V79283" s="5" t="str">
        <f t="shared" si="1238"/>
        <v/>
      </c>
    </row>
    <row r="79284" spans="22:22" x14ac:dyDescent="0.35">
      <c r="V79284" s="5" t="str">
        <f t="shared" si="1238"/>
        <v/>
      </c>
    </row>
    <row r="79285" spans="22:22" x14ac:dyDescent="0.35">
      <c r="V79285" s="5" t="str">
        <f t="shared" si="1238"/>
        <v/>
      </c>
    </row>
    <row r="79286" spans="22:22" x14ac:dyDescent="0.35">
      <c r="V79286" s="5" t="str">
        <f t="shared" si="1238"/>
        <v/>
      </c>
    </row>
    <row r="79287" spans="22:22" x14ac:dyDescent="0.35">
      <c r="V79287" s="5" t="str">
        <f t="shared" si="1238"/>
        <v/>
      </c>
    </row>
    <row r="79288" spans="22:22" x14ac:dyDescent="0.35">
      <c r="V79288" s="5" t="str">
        <f t="shared" si="1238"/>
        <v/>
      </c>
    </row>
    <row r="79289" spans="22:22" x14ac:dyDescent="0.35">
      <c r="V79289" s="5" t="str">
        <f t="shared" si="1238"/>
        <v/>
      </c>
    </row>
    <row r="79290" spans="22:22" x14ac:dyDescent="0.35">
      <c r="V79290" s="5" t="str">
        <f t="shared" si="1238"/>
        <v/>
      </c>
    </row>
    <row r="79291" spans="22:22" x14ac:dyDescent="0.35">
      <c r="V79291" s="5" t="str">
        <f t="shared" si="1238"/>
        <v/>
      </c>
    </row>
    <row r="79292" spans="22:22" x14ac:dyDescent="0.35">
      <c r="V79292" s="5" t="str">
        <f t="shared" si="1238"/>
        <v/>
      </c>
    </row>
    <row r="79293" spans="22:22" x14ac:dyDescent="0.35">
      <c r="V79293" s="5" t="str">
        <f t="shared" si="1238"/>
        <v/>
      </c>
    </row>
    <row r="79294" spans="22:22" x14ac:dyDescent="0.35">
      <c r="V79294" s="5" t="str">
        <f t="shared" si="1238"/>
        <v/>
      </c>
    </row>
    <row r="79295" spans="22:22" x14ac:dyDescent="0.35">
      <c r="V79295" s="5" t="str">
        <f t="shared" si="1238"/>
        <v/>
      </c>
    </row>
    <row r="79296" spans="22:22" x14ac:dyDescent="0.35">
      <c r="V79296" s="5" t="str">
        <f t="shared" si="1238"/>
        <v/>
      </c>
    </row>
    <row r="79297" spans="22:22" x14ac:dyDescent="0.35">
      <c r="V79297" s="5" t="str">
        <f t="shared" si="1238"/>
        <v/>
      </c>
    </row>
    <row r="79298" spans="22:22" x14ac:dyDescent="0.35">
      <c r="V79298" s="5" t="str">
        <f t="shared" ref="V79298:V79361" si="1239">TRIM(CLEAN(SUBSTITUTE(A79298,CHAR(160)," ")))</f>
        <v/>
      </c>
    </row>
    <row r="79299" spans="22:22" x14ac:dyDescent="0.35">
      <c r="V79299" s="5" t="str">
        <f t="shared" si="1239"/>
        <v/>
      </c>
    </row>
    <row r="79300" spans="22:22" x14ac:dyDescent="0.35">
      <c r="V79300" s="5" t="str">
        <f t="shared" si="1239"/>
        <v/>
      </c>
    </row>
    <row r="79301" spans="22:22" x14ac:dyDescent="0.35">
      <c r="V79301" s="5" t="str">
        <f t="shared" si="1239"/>
        <v/>
      </c>
    </row>
    <row r="79302" spans="22:22" x14ac:dyDescent="0.35">
      <c r="V79302" s="5" t="str">
        <f t="shared" si="1239"/>
        <v/>
      </c>
    </row>
    <row r="79303" spans="22:22" x14ac:dyDescent="0.35">
      <c r="V79303" s="5" t="str">
        <f t="shared" si="1239"/>
        <v/>
      </c>
    </row>
    <row r="79304" spans="22:22" x14ac:dyDescent="0.35">
      <c r="V79304" s="5" t="str">
        <f t="shared" si="1239"/>
        <v/>
      </c>
    </row>
    <row r="79305" spans="22:22" x14ac:dyDescent="0.35">
      <c r="V79305" s="5" t="str">
        <f t="shared" si="1239"/>
        <v/>
      </c>
    </row>
    <row r="79306" spans="22:22" x14ac:dyDescent="0.35">
      <c r="V79306" s="5" t="str">
        <f t="shared" si="1239"/>
        <v/>
      </c>
    </row>
    <row r="79307" spans="22:22" x14ac:dyDescent="0.35">
      <c r="V79307" s="5" t="str">
        <f t="shared" si="1239"/>
        <v/>
      </c>
    </row>
    <row r="79308" spans="22:22" x14ac:dyDescent="0.35">
      <c r="V79308" s="5" t="str">
        <f t="shared" si="1239"/>
        <v/>
      </c>
    </row>
    <row r="79309" spans="22:22" x14ac:dyDescent="0.35">
      <c r="V79309" s="5" t="str">
        <f t="shared" si="1239"/>
        <v/>
      </c>
    </row>
    <row r="79310" spans="22:22" x14ac:dyDescent="0.35">
      <c r="V79310" s="5" t="str">
        <f t="shared" si="1239"/>
        <v/>
      </c>
    </row>
    <row r="79311" spans="22:22" x14ac:dyDescent="0.35">
      <c r="V79311" s="5" t="str">
        <f t="shared" si="1239"/>
        <v/>
      </c>
    </row>
    <row r="79312" spans="22:22" x14ac:dyDescent="0.35">
      <c r="V79312" s="5" t="str">
        <f t="shared" si="1239"/>
        <v/>
      </c>
    </row>
    <row r="79313" spans="22:22" x14ac:dyDescent="0.35">
      <c r="V79313" s="5" t="str">
        <f t="shared" si="1239"/>
        <v/>
      </c>
    </row>
    <row r="79314" spans="22:22" x14ac:dyDescent="0.35">
      <c r="V79314" s="5" t="str">
        <f t="shared" si="1239"/>
        <v/>
      </c>
    </row>
    <row r="79315" spans="22:22" x14ac:dyDescent="0.35">
      <c r="V79315" s="5" t="str">
        <f t="shared" si="1239"/>
        <v/>
      </c>
    </row>
    <row r="79316" spans="22:22" x14ac:dyDescent="0.35">
      <c r="V79316" s="5" t="str">
        <f t="shared" si="1239"/>
        <v/>
      </c>
    </row>
    <row r="79317" spans="22:22" x14ac:dyDescent="0.35">
      <c r="V79317" s="5" t="str">
        <f t="shared" si="1239"/>
        <v/>
      </c>
    </row>
    <row r="79318" spans="22:22" x14ac:dyDescent="0.35">
      <c r="V79318" s="5" t="str">
        <f t="shared" si="1239"/>
        <v/>
      </c>
    </row>
    <row r="79319" spans="22:22" x14ac:dyDescent="0.35">
      <c r="V79319" s="5" t="str">
        <f t="shared" si="1239"/>
        <v/>
      </c>
    </row>
    <row r="79320" spans="22:22" x14ac:dyDescent="0.35">
      <c r="V79320" s="5" t="str">
        <f t="shared" si="1239"/>
        <v/>
      </c>
    </row>
    <row r="79321" spans="22:22" x14ac:dyDescent="0.35">
      <c r="V79321" s="5" t="str">
        <f t="shared" si="1239"/>
        <v/>
      </c>
    </row>
    <row r="79322" spans="22:22" x14ac:dyDescent="0.35">
      <c r="V79322" s="5" t="str">
        <f t="shared" si="1239"/>
        <v/>
      </c>
    </row>
    <row r="79323" spans="22:22" x14ac:dyDescent="0.35">
      <c r="V79323" s="5" t="str">
        <f t="shared" si="1239"/>
        <v/>
      </c>
    </row>
    <row r="79324" spans="22:22" x14ac:dyDescent="0.35">
      <c r="V79324" s="5" t="str">
        <f t="shared" si="1239"/>
        <v/>
      </c>
    </row>
    <row r="79325" spans="22:22" x14ac:dyDescent="0.35">
      <c r="V79325" s="5" t="str">
        <f t="shared" si="1239"/>
        <v/>
      </c>
    </row>
    <row r="79326" spans="22:22" x14ac:dyDescent="0.35">
      <c r="V79326" s="5" t="str">
        <f t="shared" si="1239"/>
        <v/>
      </c>
    </row>
    <row r="79327" spans="22:22" x14ac:dyDescent="0.35">
      <c r="V79327" s="5" t="str">
        <f t="shared" si="1239"/>
        <v/>
      </c>
    </row>
    <row r="79328" spans="22:22" x14ac:dyDescent="0.35">
      <c r="V79328" s="5" t="str">
        <f t="shared" si="1239"/>
        <v/>
      </c>
    </row>
    <row r="79329" spans="22:22" x14ac:dyDescent="0.35">
      <c r="V79329" s="5" t="str">
        <f t="shared" si="1239"/>
        <v/>
      </c>
    </row>
    <row r="79330" spans="22:22" x14ac:dyDescent="0.35">
      <c r="V79330" s="5" t="str">
        <f t="shared" si="1239"/>
        <v/>
      </c>
    </row>
    <row r="79331" spans="22:22" x14ac:dyDescent="0.35">
      <c r="V79331" s="5" t="str">
        <f t="shared" si="1239"/>
        <v/>
      </c>
    </row>
    <row r="79332" spans="22:22" x14ac:dyDescent="0.35">
      <c r="V79332" s="5" t="str">
        <f t="shared" si="1239"/>
        <v/>
      </c>
    </row>
    <row r="79333" spans="22:22" x14ac:dyDescent="0.35">
      <c r="V79333" s="5" t="str">
        <f t="shared" si="1239"/>
        <v/>
      </c>
    </row>
    <row r="79334" spans="22:22" x14ac:dyDescent="0.35">
      <c r="V79334" s="5" t="str">
        <f t="shared" si="1239"/>
        <v/>
      </c>
    </row>
    <row r="79335" spans="22:22" x14ac:dyDescent="0.35">
      <c r="V79335" s="5" t="str">
        <f t="shared" si="1239"/>
        <v/>
      </c>
    </row>
    <row r="79336" spans="22:22" x14ac:dyDescent="0.35">
      <c r="V79336" s="5" t="str">
        <f t="shared" si="1239"/>
        <v/>
      </c>
    </row>
    <row r="79337" spans="22:22" x14ac:dyDescent="0.35">
      <c r="V79337" s="5" t="str">
        <f t="shared" si="1239"/>
        <v/>
      </c>
    </row>
    <row r="79338" spans="22:22" x14ac:dyDescent="0.35">
      <c r="V79338" s="5" t="str">
        <f t="shared" si="1239"/>
        <v/>
      </c>
    </row>
    <row r="79339" spans="22:22" x14ac:dyDescent="0.35">
      <c r="V79339" s="5" t="str">
        <f t="shared" si="1239"/>
        <v/>
      </c>
    </row>
    <row r="79340" spans="22:22" x14ac:dyDescent="0.35">
      <c r="V79340" s="5" t="str">
        <f t="shared" si="1239"/>
        <v/>
      </c>
    </row>
    <row r="79341" spans="22:22" x14ac:dyDescent="0.35">
      <c r="V79341" s="5" t="str">
        <f t="shared" si="1239"/>
        <v/>
      </c>
    </row>
    <row r="79342" spans="22:22" x14ac:dyDescent="0.35">
      <c r="V79342" s="5" t="str">
        <f t="shared" si="1239"/>
        <v/>
      </c>
    </row>
    <row r="79343" spans="22:22" x14ac:dyDescent="0.35">
      <c r="V79343" s="5" t="str">
        <f t="shared" si="1239"/>
        <v/>
      </c>
    </row>
    <row r="79344" spans="22:22" x14ac:dyDescent="0.35">
      <c r="V79344" s="5" t="str">
        <f t="shared" si="1239"/>
        <v/>
      </c>
    </row>
    <row r="79345" spans="22:22" x14ac:dyDescent="0.35">
      <c r="V79345" s="5" t="str">
        <f t="shared" si="1239"/>
        <v/>
      </c>
    </row>
    <row r="79346" spans="22:22" x14ac:dyDescent="0.35">
      <c r="V79346" s="5" t="str">
        <f t="shared" si="1239"/>
        <v/>
      </c>
    </row>
    <row r="79347" spans="22:22" x14ac:dyDescent="0.35">
      <c r="V79347" s="5" t="str">
        <f t="shared" si="1239"/>
        <v/>
      </c>
    </row>
    <row r="79348" spans="22:22" x14ac:dyDescent="0.35">
      <c r="V79348" s="5" t="str">
        <f t="shared" si="1239"/>
        <v/>
      </c>
    </row>
    <row r="79349" spans="22:22" x14ac:dyDescent="0.35">
      <c r="V79349" s="5" t="str">
        <f t="shared" si="1239"/>
        <v/>
      </c>
    </row>
    <row r="79350" spans="22:22" x14ac:dyDescent="0.35">
      <c r="V79350" s="5" t="str">
        <f t="shared" si="1239"/>
        <v/>
      </c>
    </row>
    <row r="79351" spans="22:22" x14ac:dyDescent="0.35">
      <c r="V79351" s="5" t="str">
        <f t="shared" si="1239"/>
        <v/>
      </c>
    </row>
    <row r="79352" spans="22:22" x14ac:dyDescent="0.35">
      <c r="V79352" s="5" t="str">
        <f t="shared" si="1239"/>
        <v/>
      </c>
    </row>
    <row r="79353" spans="22:22" x14ac:dyDescent="0.35">
      <c r="V79353" s="5" t="str">
        <f t="shared" si="1239"/>
        <v/>
      </c>
    </row>
    <row r="79354" spans="22:22" x14ac:dyDescent="0.35">
      <c r="V79354" s="5" t="str">
        <f t="shared" si="1239"/>
        <v/>
      </c>
    </row>
    <row r="79355" spans="22:22" x14ac:dyDescent="0.35">
      <c r="V79355" s="5" t="str">
        <f t="shared" si="1239"/>
        <v/>
      </c>
    </row>
    <row r="79356" spans="22:22" x14ac:dyDescent="0.35">
      <c r="V79356" s="5" t="str">
        <f t="shared" si="1239"/>
        <v/>
      </c>
    </row>
    <row r="79357" spans="22:22" x14ac:dyDescent="0.35">
      <c r="V79357" s="5" t="str">
        <f t="shared" si="1239"/>
        <v/>
      </c>
    </row>
    <row r="79358" spans="22:22" x14ac:dyDescent="0.35">
      <c r="V79358" s="5" t="str">
        <f t="shared" si="1239"/>
        <v/>
      </c>
    </row>
    <row r="79359" spans="22:22" x14ac:dyDescent="0.35">
      <c r="V79359" s="5" t="str">
        <f t="shared" si="1239"/>
        <v/>
      </c>
    </row>
    <row r="79360" spans="22:22" x14ac:dyDescent="0.35">
      <c r="V79360" s="5" t="str">
        <f t="shared" si="1239"/>
        <v/>
      </c>
    </row>
    <row r="79361" spans="22:22" x14ac:dyDescent="0.35">
      <c r="V79361" s="5" t="str">
        <f t="shared" si="1239"/>
        <v/>
      </c>
    </row>
    <row r="79362" spans="22:22" x14ac:dyDescent="0.35">
      <c r="V79362" s="5" t="str">
        <f t="shared" ref="V79362:V79425" si="1240">TRIM(CLEAN(SUBSTITUTE(A79362,CHAR(160)," ")))</f>
        <v/>
      </c>
    </row>
    <row r="79363" spans="22:22" x14ac:dyDescent="0.35">
      <c r="V79363" s="5" t="str">
        <f t="shared" si="1240"/>
        <v/>
      </c>
    </row>
    <row r="79364" spans="22:22" x14ac:dyDescent="0.35">
      <c r="V79364" s="5" t="str">
        <f t="shared" si="1240"/>
        <v/>
      </c>
    </row>
    <row r="79365" spans="22:22" x14ac:dyDescent="0.35">
      <c r="V79365" s="5" t="str">
        <f t="shared" si="1240"/>
        <v/>
      </c>
    </row>
    <row r="79366" spans="22:22" x14ac:dyDescent="0.35">
      <c r="V79366" s="5" t="str">
        <f t="shared" si="1240"/>
        <v/>
      </c>
    </row>
    <row r="79367" spans="22:22" x14ac:dyDescent="0.35">
      <c r="V79367" s="5" t="str">
        <f t="shared" si="1240"/>
        <v/>
      </c>
    </row>
    <row r="79368" spans="22:22" x14ac:dyDescent="0.35">
      <c r="V79368" s="5" t="str">
        <f t="shared" si="1240"/>
        <v/>
      </c>
    </row>
    <row r="79369" spans="22:22" x14ac:dyDescent="0.35">
      <c r="V79369" s="5" t="str">
        <f t="shared" si="1240"/>
        <v/>
      </c>
    </row>
    <row r="79370" spans="22:22" x14ac:dyDescent="0.35">
      <c r="V79370" s="5" t="str">
        <f t="shared" si="1240"/>
        <v/>
      </c>
    </row>
    <row r="79371" spans="22:22" x14ac:dyDescent="0.35">
      <c r="V79371" s="5" t="str">
        <f t="shared" si="1240"/>
        <v/>
      </c>
    </row>
    <row r="79372" spans="22:22" x14ac:dyDescent="0.35">
      <c r="V79372" s="5" t="str">
        <f t="shared" si="1240"/>
        <v/>
      </c>
    </row>
    <row r="79373" spans="22:22" x14ac:dyDescent="0.35">
      <c r="V79373" s="5" t="str">
        <f t="shared" si="1240"/>
        <v/>
      </c>
    </row>
    <row r="79374" spans="22:22" x14ac:dyDescent="0.35">
      <c r="V79374" s="5" t="str">
        <f t="shared" si="1240"/>
        <v/>
      </c>
    </row>
    <row r="79375" spans="22:22" x14ac:dyDescent="0.35">
      <c r="V79375" s="5" t="str">
        <f t="shared" si="1240"/>
        <v/>
      </c>
    </row>
    <row r="79376" spans="22:22" x14ac:dyDescent="0.35">
      <c r="V79376" s="5" t="str">
        <f t="shared" si="1240"/>
        <v/>
      </c>
    </row>
    <row r="79377" spans="22:22" x14ac:dyDescent="0.35">
      <c r="V79377" s="5" t="str">
        <f t="shared" si="1240"/>
        <v/>
      </c>
    </row>
    <row r="79378" spans="22:22" x14ac:dyDescent="0.35">
      <c r="V79378" s="5" t="str">
        <f t="shared" si="1240"/>
        <v/>
      </c>
    </row>
    <row r="79379" spans="22:22" x14ac:dyDescent="0.35">
      <c r="V79379" s="5" t="str">
        <f t="shared" si="1240"/>
        <v/>
      </c>
    </row>
    <row r="79380" spans="22:22" x14ac:dyDescent="0.35">
      <c r="V79380" s="5" t="str">
        <f t="shared" si="1240"/>
        <v/>
      </c>
    </row>
    <row r="79381" spans="22:22" x14ac:dyDescent="0.35">
      <c r="V79381" s="5" t="str">
        <f t="shared" si="1240"/>
        <v/>
      </c>
    </row>
    <row r="79382" spans="22:22" x14ac:dyDescent="0.35">
      <c r="V79382" s="5" t="str">
        <f t="shared" si="1240"/>
        <v/>
      </c>
    </row>
    <row r="79383" spans="22:22" x14ac:dyDescent="0.35">
      <c r="V79383" s="5" t="str">
        <f t="shared" si="1240"/>
        <v/>
      </c>
    </row>
    <row r="79384" spans="22:22" x14ac:dyDescent="0.35">
      <c r="V79384" s="5" t="str">
        <f t="shared" si="1240"/>
        <v/>
      </c>
    </row>
    <row r="79385" spans="22:22" x14ac:dyDescent="0.35">
      <c r="V79385" s="5" t="str">
        <f t="shared" si="1240"/>
        <v/>
      </c>
    </row>
    <row r="79386" spans="22:22" x14ac:dyDescent="0.35">
      <c r="V79386" s="5" t="str">
        <f t="shared" si="1240"/>
        <v/>
      </c>
    </row>
    <row r="79387" spans="22:22" x14ac:dyDescent="0.35">
      <c r="V79387" s="5" t="str">
        <f t="shared" si="1240"/>
        <v/>
      </c>
    </row>
    <row r="79388" spans="22:22" x14ac:dyDescent="0.35">
      <c r="V79388" s="5" t="str">
        <f t="shared" si="1240"/>
        <v/>
      </c>
    </row>
    <row r="79389" spans="22:22" x14ac:dyDescent="0.35">
      <c r="V79389" s="5" t="str">
        <f t="shared" si="1240"/>
        <v/>
      </c>
    </row>
    <row r="79390" spans="22:22" x14ac:dyDescent="0.35">
      <c r="V79390" s="5" t="str">
        <f t="shared" si="1240"/>
        <v/>
      </c>
    </row>
    <row r="79391" spans="22:22" x14ac:dyDescent="0.35">
      <c r="V79391" s="5" t="str">
        <f t="shared" si="1240"/>
        <v/>
      </c>
    </row>
    <row r="79392" spans="22:22" x14ac:dyDescent="0.35">
      <c r="V79392" s="5" t="str">
        <f t="shared" si="1240"/>
        <v/>
      </c>
    </row>
    <row r="79393" spans="22:22" x14ac:dyDescent="0.35">
      <c r="V79393" s="5" t="str">
        <f t="shared" si="1240"/>
        <v/>
      </c>
    </row>
    <row r="79394" spans="22:22" x14ac:dyDescent="0.35">
      <c r="V79394" s="5" t="str">
        <f t="shared" si="1240"/>
        <v/>
      </c>
    </row>
    <row r="79395" spans="22:22" x14ac:dyDescent="0.35">
      <c r="V79395" s="5" t="str">
        <f t="shared" si="1240"/>
        <v/>
      </c>
    </row>
    <row r="79396" spans="22:22" x14ac:dyDescent="0.35">
      <c r="V79396" s="5" t="str">
        <f t="shared" si="1240"/>
        <v/>
      </c>
    </row>
    <row r="79397" spans="22:22" x14ac:dyDescent="0.35">
      <c r="V79397" s="5" t="str">
        <f t="shared" si="1240"/>
        <v/>
      </c>
    </row>
    <row r="79398" spans="22:22" x14ac:dyDescent="0.35">
      <c r="V79398" s="5" t="str">
        <f t="shared" si="1240"/>
        <v/>
      </c>
    </row>
    <row r="79399" spans="22:22" x14ac:dyDescent="0.35">
      <c r="V79399" s="5" t="str">
        <f t="shared" si="1240"/>
        <v/>
      </c>
    </row>
    <row r="79400" spans="22:22" x14ac:dyDescent="0.35">
      <c r="V79400" s="5" t="str">
        <f t="shared" si="1240"/>
        <v/>
      </c>
    </row>
    <row r="79401" spans="22:22" x14ac:dyDescent="0.35">
      <c r="V79401" s="5" t="str">
        <f t="shared" si="1240"/>
        <v/>
      </c>
    </row>
    <row r="79402" spans="22:22" x14ac:dyDescent="0.35">
      <c r="V79402" s="5" t="str">
        <f t="shared" si="1240"/>
        <v/>
      </c>
    </row>
    <row r="79403" spans="22:22" x14ac:dyDescent="0.35">
      <c r="V79403" s="5" t="str">
        <f t="shared" si="1240"/>
        <v/>
      </c>
    </row>
    <row r="79404" spans="22:22" x14ac:dyDescent="0.35">
      <c r="V79404" s="5" t="str">
        <f t="shared" si="1240"/>
        <v/>
      </c>
    </row>
    <row r="79405" spans="22:22" x14ac:dyDescent="0.35">
      <c r="V79405" s="5" t="str">
        <f t="shared" si="1240"/>
        <v/>
      </c>
    </row>
    <row r="79406" spans="22:22" x14ac:dyDescent="0.35">
      <c r="V79406" s="5" t="str">
        <f t="shared" si="1240"/>
        <v/>
      </c>
    </row>
    <row r="79407" spans="22:22" x14ac:dyDescent="0.35">
      <c r="V79407" s="5" t="str">
        <f t="shared" si="1240"/>
        <v/>
      </c>
    </row>
    <row r="79408" spans="22:22" x14ac:dyDescent="0.35">
      <c r="V79408" s="5" t="str">
        <f t="shared" si="1240"/>
        <v/>
      </c>
    </row>
    <row r="79409" spans="22:22" x14ac:dyDescent="0.35">
      <c r="V79409" s="5" t="str">
        <f t="shared" si="1240"/>
        <v/>
      </c>
    </row>
    <row r="79410" spans="22:22" x14ac:dyDescent="0.35">
      <c r="V79410" s="5" t="str">
        <f t="shared" si="1240"/>
        <v/>
      </c>
    </row>
    <row r="79411" spans="22:22" x14ac:dyDescent="0.35">
      <c r="V79411" s="5" t="str">
        <f t="shared" si="1240"/>
        <v/>
      </c>
    </row>
    <row r="79412" spans="22:22" x14ac:dyDescent="0.35">
      <c r="V79412" s="5" t="str">
        <f t="shared" si="1240"/>
        <v/>
      </c>
    </row>
    <row r="79413" spans="22:22" x14ac:dyDescent="0.35">
      <c r="V79413" s="5" t="str">
        <f t="shared" si="1240"/>
        <v/>
      </c>
    </row>
    <row r="79414" spans="22:22" x14ac:dyDescent="0.35">
      <c r="V79414" s="5" t="str">
        <f t="shared" si="1240"/>
        <v/>
      </c>
    </row>
    <row r="79415" spans="22:22" x14ac:dyDescent="0.35">
      <c r="V79415" s="5" t="str">
        <f t="shared" si="1240"/>
        <v/>
      </c>
    </row>
    <row r="79416" spans="22:22" x14ac:dyDescent="0.35">
      <c r="V79416" s="5" t="str">
        <f t="shared" si="1240"/>
        <v/>
      </c>
    </row>
    <row r="79417" spans="22:22" x14ac:dyDescent="0.35">
      <c r="V79417" s="5" t="str">
        <f t="shared" si="1240"/>
        <v/>
      </c>
    </row>
    <row r="79418" spans="22:22" x14ac:dyDescent="0.35">
      <c r="V79418" s="5" t="str">
        <f t="shared" si="1240"/>
        <v/>
      </c>
    </row>
    <row r="79419" spans="22:22" x14ac:dyDescent="0.35">
      <c r="V79419" s="5" t="str">
        <f t="shared" si="1240"/>
        <v/>
      </c>
    </row>
    <row r="79420" spans="22:22" x14ac:dyDescent="0.35">
      <c r="V79420" s="5" t="str">
        <f t="shared" si="1240"/>
        <v/>
      </c>
    </row>
    <row r="79421" spans="22:22" x14ac:dyDescent="0.35">
      <c r="V79421" s="5" t="str">
        <f t="shared" si="1240"/>
        <v/>
      </c>
    </row>
    <row r="79422" spans="22:22" x14ac:dyDescent="0.35">
      <c r="V79422" s="5" t="str">
        <f t="shared" si="1240"/>
        <v/>
      </c>
    </row>
    <row r="79423" spans="22:22" x14ac:dyDescent="0.35">
      <c r="V79423" s="5" t="str">
        <f t="shared" si="1240"/>
        <v/>
      </c>
    </row>
    <row r="79424" spans="22:22" x14ac:dyDescent="0.35">
      <c r="V79424" s="5" t="str">
        <f t="shared" si="1240"/>
        <v/>
      </c>
    </row>
    <row r="79425" spans="22:22" x14ac:dyDescent="0.35">
      <c r="V79425" s="5" t="str">
        <f t="shared" si="1240"/>
        <v/>
      </c>
    </row>
    <row r="79426" spans="22:22" x14ac:dyDescent="0.35">
      <c r="V79426" s="5" t="str">
        <f t="shared" ref="V79426:V79489" si="1241">TRIM(CLEAN(SUBSTITUTE(A79426,CHAR(160)," ")))</f>
        <v/>
      </c>
    </row>
    <row r="79427" spans="22:22" x14ac:dyDescent="0.35">
      <c r="V79427" s="5" t="str">
        <f t="shared" si="1241"/>
        <v/>
      </c>
    </row>
    <row r="79428" spans="22:22" x14ac:dyDescent="0.35">
      <c r="V79428" s="5" t="str">
        <f t="shared" si="1241"/>
        <v/>
      </c>
    </row>
    <row r="79429" spans="22:22" x14ac:dyDescent="0.35">
      <c r="V79429" s="5" t="str">
        <f t="shared" si="1241"/>
        <v/>
      </c>
    </row>
    <row r="79430" spans="22:22" x14ac:dyDescent="0.35">
      <c r="V79430" s="5" t="str">
        <f t="shared" si="1241"/>
        <v/>
      </c>
    </row>
    <row r="79431" spans="22:22" x14ac:dyDescent="0.35">
      <c r="V79431" s="5" t="str">
        <f t="shared" si="1241"/>
        <v/>
      </c>
    </row>
    <row r="79432" spans="22:22" x14ac:dyDescent="0.35">
      <c r="V79432" s="5" t="str">
        <f t="shared" si="1241"/>
        <v/>
      </c>
    </row>
    <row r="79433" spans="22:22" x14ac:dyDescent="0.35">
      <c r="V79433" s="5" t="str">
        <f t="shared" si="1241"/>
        <v/>
      </c>
    </row>
    <row r="79434" spans="22:22" x14ac:dyDescent="0.35">
      <c r="V79434" s="5" t="str">
        <f t="shared" si="1241"/>
        <v/>
      </c>
    </row>
    <row r="79435" spans="22:22" x14ac:dyDescent="0.35">
      <c r="V79435" s="5" t="str">
        <f t="shared" si="1241"/>
        <v/>
      </c>
    </row>
    <row r="79436" spans="22:22" x14ac:dyDescent="0.35">
      <c r="V79436" s="5" t="str">
        <f t="shared" si="1241"/>
        <v/>
      </c>
    </row>
    <row r="79437" spans="22:22" x14ac:dyDescent="0.35">
      <c r="V79437" s="5" t="str">
        <f t="shared" si="1241"/>
        <v/>
      </c>
    </row>
    <row r="79438" spans="22:22" x14ac:dyDescent="0.35">
      <c r="V79438" s="5" t="str">
        <f t="shared" si="1241"/>
        <v/>
      </c>
    </row>
    <row r="79439" spans="22:22" x14ac:dyDescent="0.35">
      <c r="V79439" s="5" t="str">
        <f t="shared" si="1241"/>
        <v/>
      </c>
    </row>
    <row r="79440" spans="22:22" x14ac:dyDescent="0.35">
      <c r="V79440" s="5" t="str">
        <f t="shared" si="1241"/>
        <v/>
      </c>
    </row>
    <row r="79441" spans="22:22" x14ac:dyDescent="0.35">
      <c r="V79441" s="5" t="str">
        <f t="shared" si="1241"/>
        <v/>
      </c>
    </row>
    <row r="79442" spans="22:22" x14ac:dyDescent="0.35">
      <c r="V79442" s="5" t="str">
        <f t="shared" si="1241"/>
        <v/>
      </c>
    </row>
    <row r="79443" spans="22:22" x14ac:dyDescent="0.35">
      <c r="V79443" s="5" t="str">
        <f t="shared" si="1241"/>
        <v/>
      </c>
    </row>
    <row r="79444" spans="22:22" x14ac:dyDescent="0.35">
      <c r="V79444" s="5" t="str">
        <f t="shared" si="1241"/>
        <v/>
      </c>
    </row>
    <row r="79445" spans="22:22" x14ac:dyDescent="0.35">
      <c r="V79445" s="5" t="str">
        <f t="shared" si="1241"/>
        <v/>
      </c>
    </row>
    <row r="79446" spans="22:22" x14ac:dyDescent="0.35">
      <c r="V79446" s="5" t="str">
        <f t="shared" si="1241"/>
        <v/>
      </c>
    </row>
    <row r="79447" spans="22:22" x14ac:dyDescent="0.35">
      <c r="V79447" s="5" t="str">
        <f t="shared" si="1241"/>
        <v/>
      </c>
    </row>
    <row r="79448" spans="22:22" x14ac:dyDescent="0.35">
      <c r="V79448" s="5" t="str">
        <f t="shared" si="1241"/>
        <v/>
      </c>
    </row>
    <row r="79449" spans="22:22" x14ac:dyDescent="0.35">
      <c r="V79449" s="5" t="str">
        <f t="shared" si="1241"/>
        <v/>
      </c>
    </row>
    <row r="79450" spans="22:22" x14ac:dyDescent="0.35">
      <c r="V79450" s="5" t="str">
        <f t="shared" si="1241"/>
        <v/>
      </c>
    </row>
    <row r="79451" spans="22:22" x14ac:dyDescent="0.35">
      <c r="V79451" s="5" t="str">
        <f t="shared" si="1241"/>
        <v/>
      </c>
    </row>
    <row r="79452" spans="22:22" x14ac:dyDescent="0.35">
      <c r="V79452" s="5" t="str">
        <f t="shared" si="1241"/>
        <v/>
      </c>
    </row>
    <row r="79453" spans="22:22" x14ac:dyDescent="0.35">
      <c r="V79453" s="5" t="str">
        <f t="shared" si="1241"/>
        <v/>
      </c>
    </row>
    <row r="79454" spans="22:22" x14ac:dyDescent="0.35">
      <c r="V79454" s="5" t="str">
        <f t="shared" si="1241"/>
        <v/>
      </c>
    </row>
    <row r="79455" spans="22:22" x14ac:dyDescent="0.35">
      <c r="V79455" s="5" t="str">
        <f t="shared" si="1241"/>
        <v/>
      </c>
    </row>
    <row r="79456" spans="22:22" x14ac:dyDescent="0.35">
      <c r="V79456" s="5" t="str">
        <f t="shared" si="1241"/>
        <v/>
      </c>
    </row>
    <row r="79457" spans="22:22" x14ac:dyDescent="0.35">
      <c r="V79457" s="5" t="str">
        <f t="shared" si="1241"/>
        <v/>
      </c>
    </row>
    <row r="79458" spans="22:22" x14ac:dyDescent="0.35">
      <c r="V79458" s="5" t="str">
        <f t="shared" si="1241"/>
        <v/>
      </c>
    </row>
    <row r="79459" spans="22:22" x14ac:dyDescent="0.35">
      <c r="V79459" s="5" t="str">
        <f t="shared" si="1241"/>
        <v/>
      </c>
    </row>
    <row r="79460" spans="22:22" x14ac:dyDescent="0.35">
      <c r="V79460" s="5" t="str">
        <f t="shared" si="1241"/>
        <v/>
      </c>
    </row>
    <row r="79461" spans="22:22" x14ac:dyDescent="0.35">
      <c r="V79461" s="5" t="str">
        <f t="shared" si="1241"/>
        <v/>
      </c>
    </row>
    <row r="79462" spans="22:22" x14ac:dyDescent="0.35">
      <c r="V79462" s="5" t="str">
        <f t="shared" si="1241"/>
        <v/>
      </c>
    </row>
    <row r="79463" spans="22:22" x14ac:dyDescent="0.35">
      <c r="V79463" s="5" t="str">
        <f t="shared" si="1241"/>
        <v/>
      </c>
    </row>
    <row r="79464" spans="22:22" x14ac:dyDescent="0.35">
      <c r="V79464" s="5" t="str">
        <f t="shared" si="1241"/>
        <v/>
      </c>
    </row>
    <row r="79465" spans="22:22" x14ac:dyDescent="0.35">
      <c r="V79465" s="5" t="str">
        <f t="shared" si="1241"/>
        <v/>
      </c>
    </row>
    <row r="79466" spans="22:22" x14ac:dyDescent="0.35">
      <c r="V79466" s="5" t="str">
        <f t="shared" si="1241"/>
        <v/>
      </c>
    </row>
    <row r="79467" spans="22:22" x14ac:dyDescent="0.35">
      <c r="V79467" s="5" t="str">
        <f t="shared" si="1241"/>
        <v/>
      </c>
    </row>
    <row r="79468" spans="22:22" x14ac:dyDescent="0.35">
      <c r="V79468" s="5" t="str">
        <f t="shared" si="1241"/>
        <v/>
      </c>
    </row>
    <row r="79469" spans="22:22" x14ac:dyDescent="0.35">
      <c r="V79469" s="5" t="str">
        <f t="shared" si="1241"/>
        <v/>
      </c>
    </row>
    <row r="79470" spans="22:22" x14ac:dyDescent="0.35">
      <c r="V79470" s="5" t="str">
        <f t="shared" si="1241"/>
        <v/>
      </c>
    </row>
    <row r="79471" spans="22:22" x14ac:dyDescent="0.35">
      <c r="V79471" s="5" t="str">
        <f t="shared" si="1241"/>
        <v/>
      </c>
    </row>
    <row r="79472" spans="22:22" x14ac:dyDescent="0.35">
      <c r="V79472" s="5" t="str">
        <f t="shared" si="1241"/>
        <v/>
      </c>
    </row>
    <row r="79473" spans="22:22" x14ac:dyDescent="0.35">
      <c r="V79473" s="5" t="str">
        <f t="shared" si="1241"/>
        <v/>
      </c>
    </row>
    <row r="79474" spans="22:22" x14ac:dyDescent="0.35">
      <c r="V79474" s="5" t="str">
        <f t="shared" si="1241"/>
        <v/>
      </c>
    </row>
    <row r="79475" spans="22:22" x14ac:dyDescent="0.35">
      <c r="V79475" s="5" t="str">
        <f t="shared" si="1241"/>
        <v/>
      </c>
    </row>
    <row r="79476" spans="22:22" x14ac:dyDescent="0.35">
      <c r="V79476" s="5" t="str">
        <f t="shared" si="1241"/>
        <v/>
      </c>
    </row>
    <row r="79477" spans="22:22" x14ac:dyDescent="0.35">
      <c r="V79477" s="5" t="str">
        <f t="shared" si="1241"/>
        <v/>
      </c>
    </row>
    <row r="79478" spans="22:22" x14ac:dyDescent="0.35">
      <c r="V79478" s="5" t="str">
        <f t="shared" si="1241"/>
        <v/>
      </c>
    </row>
    <row r="79479" spans="22:22" x14ac:dyDescent="0.35">
      <c r="V79479" s="5" t="str">
        <f t="shared" si="1241"/>
        <v/>
      </c>
    </row>
    <row r="79480" spans="22:22" x14ac:dyDescent="0.35">
      <c r="V79480" s="5" t="str">
        <f t="shared" si="1241"/>
        <v/>
      </c>
    </row>
    <row r="79481" spans="22:22" x14ac:dyDescent="0.35">
      <c r="V79481" s="5" t="str">
        <f t="shared" si="1241"/>
        <v/>
      </c>
    </row>
    <row r="79482" spans="22:22" x14ac:dyDescent="0.35">
      <c r="V79482" s="5" t="str">
        <f t="shared" si="1241"/>
        <v/>
      </c>
    </row>
    <row r="79483" spans="22:22" x14ac:dyDescent="0.35">
      <c r="V79483" s="5" t="str">
        <f t="shared" si="1241"/>
        <v/>
      </c>
    </row>
    <row r="79484" spans="22:22" x14ac:dyDescent="0.35">
      <c r="V79484" s="5" t="str">
        <f t="shared" si="1241"/>
        <v/>
      </c>
    </row>
    <row r="79485" spans="22:22" x14ac:dyDescent="0.35">
      <c r="V79485" s="5" t="str">
        <f t="shared" si="1241"/>
        <v/>
      </c>
    </row>
    <row r="79486" spans="22:22" x14ac:dyDescent="0.35">
      <c r="V79486" s="5" t="str">
        <f t="shared" si="1241"/>
        <v/>
      </c>
    </row>
    <row r="79487" spans="22:22" x14ac:dyDescent="0.35">
      <c r="V79487" s="5" t="str">
        <f t="shared" si="1241"/>
        <v/>
      </c>
    </row>
    <row r="79488" spans="22:22" x14ac:dyDescent="0.35">
      <c r="V79488" s="5" t="str">
        <f t="shared" si="1241"/>
        <v/>
      </c>
    </row>
    <row r="79489" spans="22:22" x14ac:dyDescent="0.35">
      <c r="V79489" s="5" t="str">
        <f t="shared" si="1241"/>
        <v/>
      </c>
    </row>
    <row r="79490" spans="22:22" x14ac:dyDescent="0.35">
      <c r="V79490" s="5" t="str">
        <f t="shared" ref="V79490:V79553" si="1242">TRIM(CLEAN(SUBSTITUTE(A79490,CHAR(160)," ")))</f>
        <v/>
      </c>
    </row>
    <row r="79491" spans="22:22" x14ac:dyDescent="0.35">
      <c r="V79491" s="5" t="str">
        <f t="shared" si="1242"/>
        <v/>
      </c>
    </row>
    <row r="79492" spans="22:22" x14ac:dyDescent="0.35">
      <c r="V79492" s="5" t="str">
        <f t="shared" si="1242"/>
        <v/>
      </c>
    </row>
    <row r="79493" spans="22:22" x14ac:dyDescent="0.35">
      <c r="V79493" s="5" t="str">
        <f t="shared" si="1242"/>
        <v/>
      </c>
    </row>
    <row r="79494" spans="22:22" x14ac:dyDescent="0.35">
      <c r="V79494" s="5" t="str">
        <f t="shared" si="1242"/>
        <v/>
      </c>
    </row>
    <row r="79495" spans="22:22" x14ac:dyDescent="0.35">
      <c r="V79495" s="5" t="str">
        <f t="shared" si="1242"/>
        <v/>
      </c>
    </row>
    <row r="79496" spans="22:22" x14ac:dyDescent="0.35">
      <c r="V79496" s="5" t="str">
        <f t="shared" si="1242"/>
        <v/>
      </c>
    </row>
    <row r="79497" spans="22:22" x14ac:dyDescent="0.35">
      <c r="V79497" s="5" t="str">
        <f t="shared" si="1242"/>
        <v/>
      </c>
    </row>
    <row r="79498" spans="22:22" x14ac:dyDescent="0.35">
      <c r="V79498" s="5" t="str">
        <f t="shared" si="1242"/>
        <v/>
      </c>
    </row>
    <row r="79499" spans="22:22" x14ac:dyDescent="0.35">
      <c r="V79499" s="5" t="str">
        <f t="shared" si="1242"/>
        <v/>
      </c>
    </row>
    <row r="79500" spans="22:22" x14ac:dyDescent="0.35">
      <c r="V79500" s="5" t="str">
        <f t="shared" si="1242"/>
        <v/>
      </c>
    </row>
    <row r="79501" spans="22:22" x14ac:dyDescent="0.35">
      <c r="V79501" s="5" t="str">
        <f t="shared" si="1242"/>
        <v/>
      </c>
    </row>
    <row r="79502" spans="22:22" x14ac:dyDescent="0.35">
      <c r="V79502" s="5" t="str">
        <f t="shared" si="1242"/>
        <v/>
      </c>
    </row>
    <row r="79503" spans="22:22" x14ac:dyDescent="0.35">
      <c r="V79503" s="5" t="str">
        <f t="shared" si="1242"/>
        <v/>
      </c>
    </row>
    <row r="79504" spans="22:22" x14ac:dyDescent="0.35">
      <c r="V79504" s="5" t="str">
        <f t="shared" si="1242"/>
        <v/>
      </c>
    </row>
    <row r="79505" spans="22:22" x14ac:dyDescent="0.35">
      <c r="V79505" s="5" t="str">
        <f t="shared" si="1242"/>
        <v/>
      </c>
    </row>
    <row r="79506" spans="22:22" x14ac:dyDescent="0.35">
      <c r="V79506" s="5" t="str">
        <f t="shared" si="1242"/>
        <v/>
      </c>
    </row>
    <row r="79507" spans="22:22" x14ac:dyDescent="0.35">
      <c r="V79507" s="5" t="str">
        <f t="shared" si="1242"/>
        <v/>
      </c>
    </row>
    <row r="79508" spans="22:22" x14ac:dyDescent="0.35">
      <c r="V79508" s="5" t="str">
        <f t="shared" si="1242"/>
        <v/>
      </c>
    </row>
    <row r="79509" spans="22:22" x14ac:dyDescent="0.35">
      <c r="V79509" s="5" t="str">
        <f t="shared" si="1242"/>
        <v/>
      </c>
    </row>
    <row r="79510" spans="22:22" x14ac:dyDescent="0.35">
      <c r="V79510" s="5" t="str">
        <f t="shared" si="1242"/>
        <v/>
      </c>
    </row>
    <row r="79511" spans="22:22" x14ac:dyDescent="0.35">
      <c r="V79511" s="5" t="str">
        <f t="shared" si="1242"/>
        <v/>
      </c>
    </row>
    <row r="79512" spans="22:22" x14ac:dyDescent="0.35">
      <c r="V79512" s="5" t="str">
        <f t="shared" si="1242"/>
        <v/>
      </c>
    </row>
    <row r="79513" spans="22:22" x14ac:dyDescent="0.35">
      <c r="V79513" s="5" t="str">
        <f t="shared" si="1242"/>
        <v/>
      </c>
    </row>
    <row r="79514" spans="22:22" x14ac:dyDescent="0.35">
      <c r="V79514" s="5" t="str">
        <f t="shared" si="1242"/>
        <v/>
      </c>
    </row>
    <row r="79515" spans="22:22" x14ac:dyDescent="0.35">
      <c r="V79515" s="5" t="str">
        <f t="shared" si="1242"/>
        <v/>
      </c>
    </row>
    <row r="79516" spans="22:22" x14ac:dyDescent="0.35">
      <c r="V79516" s="5" t="str">
        <f t="shared" si="1242"/>
        <v/>
      </c>
    </row>
    <row r="79517" spans="22:22" x14ac:dyDescent="0.35">
      <c r="V79517" s="5" t="str">
        <f t="shared" si="1242"/>
        <v/>
      </c>
    </row>
    <row r="79518" spans="22:22" x14ac:dyDescent="0.35">
      <c r="V79518" s="5" t="str">
        <f t="shared" si="1242"/>
        <v/>
      </c>
    </row>
    <row r="79519" spans="22:22" x14ac:dyDescent="0.35">
      <c r="V79519" s="5" t="str">
        <f t="shared" si="1242"/>
        <v/>
      </c>
    </row>
    <row r="79520" spans="22:22" x14ac:dyDescent="0.35">
      <c r="V79520" s="5" t="str">
        <f t="shared" si="1242"/>
        <v/>
      </c>
    </row>
    <row r="79521" spans="22:22" x14ac:dyDescent="0.35">
      <c r="V79521" s="5" t="str">
        <f t="shared" si="1242"/>
        <v/>
      </c>
    </row>
    <row r="79522" spans="22:22" x14ac:dyDescent="0.35">
      <c r="V79522" s="5" t="str">
        <f t="shared" si="1242"/>
        <v/>
      </c>
    </row>
    <row r="79523" spans="22:22" x14ac:dyDescent="0.35">
      <c r="V79523" s="5" t="str">
        <f t="shared" si="1242"/>
        <v/>
      </c>
    </row>
    <row r="79524" spans="22:22" x14ac:dyDescent="0.35">
      <c r="V79524" s="5" t="str">
        <f t="shared" si="1242"/>
        <v/>
      </c>
    </row>
    <row r="79525" spans="22:22" x14ac:dyDescent="0.35">
      <c r="V79525" s="5" t="str">
        <f t="shared" si="1242"/>
        <v/>
      </c>
    </row>
    <row r="79526" spans="22:22" x14ac:dyDescent="0.35">
      <c r="V79526" s="5" t="str">
        <f t="shared" si="1242"/>
        <v/>
      </c>
    </row>
    <row r="79527" spans="22:22" x14ac:dyDescent="0.35">
      <c r="V79527" s="5" t="str">
        <f t="shared" si="1242"/>
        <v/>
      </c>
    </row>
    <row r="79528" spans="22:22" x14ac:dyDescent="0.35">
      <c r="V79528" s="5" t="str">
        <f t="shared" si="1242"/>
        <v/>
      </c>
    </row>
    <row r="79529" spans="22:22" x14ac:dyDescent="0.35">
      <c r="V79529" s="5" t="str">
        <f t="shared" si="1242"/>
        <v/>
      </c>
    </row>
    <row r="79530" spans="22:22" x14ac:dyDescent="0.35">
      <c r="V79530" s="5" t="str">
        <f t="shared" si="1242"/>
        <v/>
      </c>
    </row>
    <row r="79531" spans="22:22" x14ac:dyDescent="0.35">
      <c r="V79531" s="5" t="str">
        <f t="shared" si="1242"/>
        <v/>
      </c>
    </row>
    <row r="79532" spans="22:22" x14ac:dyDescent="0.35">
      <c r="V79532" s="5" t="str">
        <f t="shared" si="1242"/>
        <v/>
      </c>
    </row>
    <row r="79533" spans="22:22" x14ac:dyDescent="0.35">
      <c r="V79533" s="5" t="str">
        <f t="shared" si="1242"/>
        <v/>
      </c>
    </row>
    <row r="79534" spans="22:22" x14ac:dyDescent="0.35">
      <c r="V79534" s="5" t="str">
        <f t="shared" si="1242"/>
        <v/>
      </c>
    </row>
    <row r="79535" spans="22:22" x14ac:dyDescent="0.35">
      <c r="V79535" s="5" t="str">
        <f t="shared" si="1242"/>
        <v/>
      </c>
    </row>
    <row r="79536" spans="22:22" x14ac:dyDescent="0.35">
      <c r="V79536" s="5" t="str">
        <f t="shared" si="1242"/>
        <v/>
      </c>
    </row>
    <row r="79537" spans="22:22" x14ac:dyDescent="0.35">
      <c r="V79537" s="5" t="str">
        <f t="shared" si="1242"/>
        <v/>
      </c>
    </row>
    <row r="79538" spans="22:22" x14ac:dyDescent="0.35">
      <c r="V79538" s="5" t="str">
        <f t="shared" si="1242"/>
        <v/>
      </c>
    </row>
    <row r="79539" spans="22:22" x14ac:dyDescent="0.35">
      <c r="V79539" s="5" t="str">
        <f t="shared" si="1242"/>
        <v/>
      </c>
    </row>
    <row r="79540" spans="22:22" x14ac:dyDescent="0.35">
      <c r="V79540" s="5" t="str">
        <f t="shared" si="1242"/>
        <v/>
      </c>
    </row>
    <row r="79541" spans="22:22" x14ac:dyDescent="0.35">
      <c r="V79541" s="5" t="str">
        <f t="shared" si="1242"/>
        <v/>
      </c>
    </row>
    <row r="79542" spans="22:22" x14ac:dyDescent="0.35">
      <c r="V79542" s="5" t="str">
        <f t="shared" si="1242"/>
        <v/>
      </c>
    </row>
    <row r="79543" spans="22:22" x14ac:dyDescent="0.35">
      <c r="V79543" s="5" t="str">
        <f t="shared" si="1242"/>
        <v/>
      </c>
    </row>
    <row r="79544" spans="22:22" x14ac:dyDescent="0.35">
      <c r="V79544" s="5" t="str">
        <f t="shared" si="1242"/>
        <v/>
      </c>
    </row>
    <row r="79545" spans="22:22" x14ac:dyDescent="0.35">
      <c r="V79545" s="5" t="str">
        <f t="shared" si="1242"/>
        <v/>
      </c>
    </row>
    <row r="79546" spans="22:22" x14ac:dyDescent="0.35">
      <c r="V79546" s="5" t="str">
        <f t="shared" si="1242"/>
        <v/>
      </c>
    </row>
    <row r="79547" spans="22:22" x14ac:dyDescent="0.35">
      <c r="V79547" s="5" t="str">
        <f t="shared" si="1242"/>
        <v/>
      </c>
    </row>
    <row r="79548" spans="22:22" x14ac:dyDescent="0.35">
      <c r="V79548" s="5" t="str">
        <f t="shared" si="1242"/>
        <v/>
      </c>
    </row>
    <row r="79549" spans="22:22" x14ac:dyDescent="0.35">
      <c r="V79549" s="5" t="str">
        <f t="shared" si="1242"/>
        <v/>
      </c>
    </row>
    <row r="79550" spans="22:22" x14ac:dyDescent="0.35">
      <c r="V79550" s="5" t="str">
        <f t="shared" si="1242"/>
        <v/>
      </c>
    </row>
    <row r="79551" spans="22:22" x14ac:dyDescent="0.35">
      <c r="V79551" s="5" t="str">
        <f t="shared" si="1242"/>
        <v/>
      </c>
    </row>
    <row r="79552" spans="22:22" x14ac:dyDescent="0.35">
      <c r="V79552" s="5" t="str">
        <f t="shared" si="1242"/>
        <v/>
      </c>
    </row>
    <row r="79553" spans="22:22" x14ac:dyDescent="0.35">
      <c r="V79553" s="5" t="str">
        <f t="shared" si="1242"/>
        <v/>
      </c>
    </row>
    <row r="79554" spans="22:22" x14ac:dyDescent="0.35">
      <c r="V79554" s="5" t="str">
        <f t="shared" ref="V79554:V79617" si="1243">TRIM(CLEAN(SUBSTITUTE(A79554,CHAR(160)," ")))</f>
        <v/>
      </c>
    </row>
    <row r="79555" spans="22:22" x14ac:dyDescent="0.35">
      <c r="V79555" s="5" t="str">
        <f t="shared" si="1243"/>
        <v/>
      </c>
    </row>
    <row r="79556" spans="22:22" x14ac:dyDescent="0.35">
      <c r="V79556" s="5" t="str">
        <f t="shared" si="1243"/>
        <v/>
      </c>
    </row>
    <row r="79557" spans="22:22" x14ac:dyDescent="0.35">
      <c r="V79557" s="5" t="str">
        <f t="shared" si="1243"/>
        <v/>
      </c>
    </row>
    <row r="79558" spans="22:22" x14ac:dyDescent="0.35">
      <c r="V79558" s="5" t="str">
        <f t="shared" si="1243"/>
        <v/>
      </c>
    </row>
    <row r="79559" spans="22:22" x14ac:dyDescent="0.35">
      <c r="V79559" s="5" t="str">
        <f t="shared" si="1243"/>
        <v/>
      </c>
    </row>
    <row r="79560" spans="22:22" x14ac:dyDescent="0.35">
      <c r="V79560" s="5" t="str">
        <f t="shared" si="1243"/>
        <v/>
      </c>
    </row>
    <row r="79561" spans="22:22" x14ac:dyDescent="0.35">
      <c r="V79561" s="5" t="str">
        <f t="shared" si="1243"/>
        <v/>
      </c>
    </row>
    <row r="79562" spans="22:22" x14ac:dyDescent="0.35">
      <c r="V79562" s="5" t="str">
        <f t="shared" si="1243"/>
        <v/>
      </c>
    </row>
    <row r="79563" spans="22:22" x14ac:dyDescent="0.35">
      <c r="V79563" s="5" t="str">
        <f t="shared" si="1243"/>
        <v/>
      </c>
    </row>
    <row r="79564" spans="22:22" x14ac:dyDescent="0.35">
      <c r="V79564" s="5" t="str">
        <f t="shared" si="1243"/>
        <v/>
      </c>
    </row>
    <row r="79565" spans="22:22" x14ac:dyDescent="0.35">
      <c r="V79565" s="5" t="str">
        <f t="shared" si="1243"/>
        <v/>
      </c>
    </row>
    <row r="79566" spans="22:22" x14ac:dyDescent="0.35">
      <c r="V79566" s="5" t="str">
        <f t="shared" si="1243"/>
        <v/>
      </c>
    </row>
    <row r="79567" spans="22:22" x14ac:dyDescent="0.35">
      <c r="V79567" s="5" t="str">
        <f t="shared" si="1243"/>
        <v/>
      </c>
    </row>
    <row r="79568" spans="22:22" x14ac:dyDescent="0.35">
      <c r="V79568" s="5" t="str">
        <f t="shared" si="1243"/>
        <v/>
      </c>
    </row>
    <row r="79569" spans="22:22" x14ac:dyDescent="0.35">
      <c r="V79569" s="5" t="str">
        <f t="shared" si="1243"/>
        <v/>
      </c>
    </row>
    <row r="79570" spans="22:22" x14ac:dyDescent="0.35">
      <c r="V79570" s="5" t="str">
        <f t="shared" si="1243"/>
        <v/>
      </c>
    </row>
    <row r="79571" spans="22:22" x14ac:dyDescent="0.35">
      <c r="V79571" s="5" t="str">
        <f t="shared" si="1243"/>
        <v/>
      </c>
    </row>
    <row r="79572" spans="22:22" x14ac:dyDescent="0.35">
      <c r="V79572" s="5" t="str">
        <f t="shared" si="1243"/>
        <v/>
      </c>
    </row>
    <row r="79573" spans="22:22" x14ac:dyDescent="0.35">
      <c r="V79573" s="5" t="str">
        <f t="shared" si="1243"/>
        <v/>
      </c>
    </row>
    <row r="79574" spans="22:22" x14ac:dyDescent="0.35">
      <c r="V79574" s="5" t="str">
        <f t="shared" si="1243"/>
        <v/>
      </c>
    </row>
    <row r="79575" spans="22:22" x14ac:dyDescent="0.35">
      <c r="V79575" s="5" t="str">
        <f t="shared" si="1243"/>
        <v/>
      </c>
    </row>
    <row r="79576" spans="22:22" x14ac:dyDescent="0.35">
      <c r="V79576" s="5" t="str">
        <f t="shared" si="1243"/>
        <v/>
      </c>
    </row>
    <row r="79577" spans="22:22" x14ac:dyDescent="0.35">
      <c r="V79577" s="5" t="str">
        <f t="shared" si="1243"/>
        <v/>
      </c>
    </row>
    <row r="79578" spans="22:22" x14ac:dyDescent="0.35">
      <c r="V79578" s="5" t="str">
        <f t="shared" si="1243"/>
        <v/>
      </c>
    </row>
    <row r="79579" spans="22:22" x14ac:dyDescent="0.35">
      <c r="V79579" s="5" t="str">
        <f t="shared" si="1243"/>
        <v/>
      </c>
    </row>
    <row r="79580" spans="22:22" x14ac:dyDescent="0.35">
      <c r="V79580" s="5" t="str">
        <f t="shared" si="1243"/>
        <v/>
      </c>
    </row>
    <row r="79581" spans="22:22" x14ac:dyDescent="0.35">
      <c r="V79581" s="5" t="str">
        <f t="shared" si="1243"/>
        <v/>
      </c>
    </row>
    <row r="79582" spans="22:22" x14ac:dyDescent="0.35">
      <c r="V79582" s="5" t="str">
        <f t="shared" si="1243"/>
        <v/>
      </c>
    </row>
    <row r="79583" spans="22:22" x14ac:dyDescent="0.35">
      <c r="V79583" s="5" t="str">
        <f t="shared" si="1243"/>
        <v/>
      </c>
    </row>
    <row r="79584" spans="22:22" x14ac:dyDescent="0.35">
      <c r="V79584" s="5" t="str">
        <f t="shared" si="1243"/>
        <v/>
      </c>
    </row>
    <row r="79585" spans="22:22" x14ac:dyDescent="0.35">
      <c r="V79585" s="5" t="str">
        <f t="shared" si="1243"/>
        <v/>
      </c>
    </row>
    <row r="79586" spans="22:22" x14ac:dyDescent="0.35">
      <c r="V79586" s="5" t="str">
        <f t="shared" si="1243"/>
        <v/>
      </c>
    </row>
    <row r="79587" spans="22:22" x14ac:dyDescent="0.35">
      <c r="V79587" s="5" t="str">
        <f t="shared" si="1243"/>
        <v/>
      </c>
    </row>
    <row r="79588" spans="22:22" x14ac:dyDescent="0.35">
      <c r="V79588" s="5" t="str">
        <f t="shared" si="1243"/>
        <v/>
      </c>
    </row>
    <row r="79589" spans="22:22" x14ac:dyDescent="0.35">
      <c r="V79589" s="5" t="str">
        <f t="shared" si="1243"/>
        <v/>
      </c>
    </row>
    <row r="79590" spans="22:22" x14ac:dyDescent="0.35">
      <c r="V79590" s="5" t="str">
        <f t="shared" si="1243"/>
        <v/>
      </c>
    </row>
    <row r="79591" spans="22:22" x14ac:dyDescent="0.35">
      <c r="V79591" s="5" t="str">
        <f t="shared" si="1243"/>
        <v/>
      </c>
    </row>
    <row r="79592" spans="22:22" x14ac:dyDescent="0.35">
      <c r="V79592" s="5" t="str">
        <f t="shared" si="1243"/>
        <v/>
      </c>
    </row>
    <row r="79593" spans="22:22" x14ac:dyDescent="0.35">
      <c r="V79593" s="5" t="str">
        <f t="shared" si="1243"/>
        <v/>
      </c>
    </row>
    <row r="79594" spans="22:22" x14ac:dyDescent="0.35">
      <c r="V79594" s="5" t="str">
        <f t="shared" si="1243"/>
        <v/>
      </c>
    </row>
    <row r="79595" spans="22:22" x14ac:dyDescent="0.35">
      <c r="V79595" s="5" t="str">
        <f t="shared" si="1243"/>
        <v/>
      </c>
    </row>
    <row r="79596" spans="22:22" x14ac:dyDescent="0.35">
      <c r="V79596" s="5" t="str">
        <f t="shared" si="1243"/>
        <v/>
      </c>
    </row>
    <row r="79597" spans="22:22" x14ac:dyDescent="0.35">
      <c r="V79597" s="5" t="str">
        <f t="shared" si="1243"/>
        <v/>
      </c>
    </row>
    <row r="79598" spans="22:22" x14ac:dyDescent="0.35">
      <c r="V79598" s="5" t="str">
        <f t="shared" si="1243"/>
        <v/>
      </c>
    </row>
    <row r="79599" spans="22:22" x14ac:dyDescent="0.35">
      <c r="V79599" s="5" t="str">
        <f t="shared" si="1243"/>
        <v/>
      </c>
    </row>
    <row r="79600" spans="22:22" x14ac:dyDescent="0.35">
      <c r="V79600" s="5" t="str">
        <f t="shared" si="1243"/>
        <v/>
      </c>
    </row>
    <row r="79601" spans="22:22" x14ac:dyDescent="0.35">
      <c r="V79601" s="5" t="str">
        <f t="shared" si="1243"/>
        <v/>
      </c>
    </row>
    <row r="79602" spans="22:22" x14ac:dyDescent="0.35">
      <c r="V79602" s="5" t="str">
        <f t="shared" si="1243"/>
        <v/>
      </c>
    </row>
    <row r="79603" spans="22:22" x14ac:dyDescent="0.35">
      <c r="V79603" s="5" t="str">
        <f t="shared" si="1243"/>
        <v/>
      </c>
    </row>
    <row r="79604" spans="22:22" x14ac:dyDescent="0.35">
      <c r="V79604" s="5" t="str">
        <f t="shared" si="1243"/>
        <v/>
      </c>
    </row>
    <row r="79605" spans="22:22" x14ac:dyDescent="0.35">
      <c r="V79605" s="5" t="str">
        <f t="shared" si="1243"/>
        <v/>
      </c>
    </row>
    <row r="79606" spans="22:22" x14ac:dyDescent="0.35">
      <c r="V79606" s="5" t="str">
        <f t="shared" si="1243"/>
        <v/>
      </c>
    </row>
    <row r="79607" spans="22:22" x14ac:dyDescent="0.35">
      <c r="V79607" s="5" t="str">
        <f t="shared" si="1243"/>
        <v/>
      </c>
    </row>
    <row r="79608" spans="22:22" x14ac:dyDescent="0.35">
      <c r="V79608" s="5" t="str">
        <f t="shared" si="1243"/>
        <v/>
      </c>
    </row>
    <row r="79609" spans="22:22" x14ac:dyDescent="0.35">
      <c r="V79609" s="5" t="str">
        <f t="shared" si="1243"/>
        <v/>
      </c>
    </row>
    <row r="79610" spans="22:22" x14ac:dyDescent="0.35">
      <c r="V79610" s="5" t="str">
        <f t="shared" si="1243"/>
        <v/>
      </c>
    </row>
    <row r="79611" spans="22:22" x14ac:dyDescent="0.35">
      <c r="V79611" s="5" t="str">
        <f t="shared" si="1243"/>
        <v/>
      </c>
    </row>
    <row r="79612" spans="22:22" x14ac:dyDescent="0.35">
      <c r="V79612" s="5" t="str">
        <f t="shared" si="1243"/>
        <v/>
      </c>
    </row>
    <row r="79613" spans="22:22" x14ac:dyDescent="0.35">
      <c r="V79613" s="5" t="str">
        <f t="shared" si="1243"/>
        <v/>
      </c>
    </row>
    <row r="79614" spans="22:22" x14ac:dyDescent="0.35">
      <c r="V79614" s="5" t="str">
        <f t="shared" si="1243"/>
        <v/>
      </c>
    </row>
    <row r="79615" spans="22:22" x14ac:dyDescent="0.35">
      <c r="V79615" s="5" t="str">
        <f t="shared" si="1243"/>
        <v/>
      </c>
    </row>
    <row r="79616" spans="22:22" x14ac:dyDescent="0.35">
      <c r="V79616" s="5" t="str">
        <f t="shared" si="1243"/>
        <v/>
      </c>
    </row>
    <row r="79617" spans="22:22" x14ac:dyDescent="0.35">
      <c r="V79617" s="5" t="str">
        <f t="shared" si="1243"/>
        <v/>
      </c>
    </row>
    <row r="79618" spans="22:22" x14ac:dyDescent="0.35">
      <c r="V79618" s="5" t="str">
        <f t="shared" ref="V79618:V79681" si="1244">TRIM(CLEAN(SUBSTITUTE(A79618,CHAR(160)," ")))</f>
        <v/>
      </c>
    </row>
    <row r="79619" spans="22:22" x14ac:dyDescent="0.35">
      <c r="V79619" s="5" t="str">
        <f t="shared" si="1244"/>
        <v/>
      </c>
    </row>
    <row r="79620" spans="22:22" x14ac:dyDescent="0.35">
      <c r="V79620" s="5" t="str">
        <f t="shared" si="1244"/>
        <v/>
      </c>
    </row>
    <row r="79621" spans="22:22" x14ac:dyDescent="0.35">
      <c r="V79621" s="5" t="str">
        <f t="shared" si="1244"/>
        <v/>
      </c>
    </row>
    <row r="79622" spans="22:22" x14ac:dyDescent="0.35">
      <c r="V79622" s="5" t="str">
        <f t="shared" si="1244"/>
        <v/>
      </c>
    </row>
    <row r="79623" spans="22:22" x14ac:dyDescent="0.35">
      <c r="V79623" s="5" t="str">
        <f t="shared" si="1244"/>
        <v/>
      </c>
    </row>
    <row r="79624" spans="22:22" x14ac:dyDescent="0.35">
      <c r="V79624" s="5" t="str">
        <f t="shared" si="1244"/>
        <v/>
      </c>
    </row>
    <row r="79625" spans="22:22" x14ac:dyDescent="0.35">
      <c r="V79625" s="5" t="str">
        <f t="shared" si="1244"/>
        <v/>
      </c>
    </row>
    <row r="79626" spans="22:22" x14ac:dyDescent="0.35">
      <c r="V79626" s="5" t="str">
        <f t="shared" si="1244"/>
        <v/>
      </c>
    </row>
    <row r="79627" spans="22:22" x14ac:dyDescent="0.35">
      <c r="V79627" s="5" t="str">
        <f t="shared" si="1244"/>
        <v/>
      </c>
    </row>
    <row r="79628" spans="22:22" x14ac:dyDescent="0.35">
      <c r="V79628" s="5" t="str">
        <f t="shared" si="1244"/>
        <v/>
      </c>
    </row>
    <row r="79629" spans="22:22" x14ac:dyDescent="0.35">
      <c r="V79629" s="5" t="str">
        <f t="shared" si="1244"/>
        <v/>
      </c>
    </row>
    <row r="79630" spans="22:22" x14ac:dyDescent="0.35">
      <c r="V79630" s="5" t="str">
        <f t="shared" si="1244"/>
        <v/>
      </c>
    </row>
    <row r="79631" spans="22:22" x14ac:dyDescent="0.35">
      <c r="V79631" s="5" t="str">
        <f t="shared" si="1244"/>
        <v/>
      </c>
    </row>
    <row r="79632" spans="22:22" x14ac:dyDescent="0.35">
      <c r="V79632" s="5" t="str">
        <f t="shared" si="1244"/>
        <v/>
      </c>
    </row>
    <row r="79633" spans="22:22" x14ac:dyDescent="0.35">
      <c r="V79633" s="5" t="str">
        <f t="shared" si="1244"/>
        <v/>
      </c>
    </row>
    <row r="79634" spans="22:22" x14ac:dyDescent="0.35">
      <c r="V79634" s="5" t="str">
        <f t="shared" si="1244"/>
        <v/>
      </c>
    </row>
    <row r="79635" spans="22:22" x14ac:dyDescent="0.35">
      <c r="V79635" s="5" t="str">
        <f t="shared" si="1244"/>
        <v/>
      </c>
    </row>
    <row r="79636" spans="22:22" x14ac:dyDescent="0.35">
      <c r="V79636" s="5" t="str">
        <f t="shared" si="1244"/>
        <v/>
      </c>
    </row>
    <row r="79637" spans="22:22" x14ac:dyDescent="0.35">
      <c r="V79637" s="5" t="str">
        <f t="shared" si="1244"/>
        <v/>
      </c>
    </row>
    <row r="79638" spans="22:22" x14ac:dyDescent="0.35">
      <c r="V79638" s="5" t="str">
        <f t="shared" si="1244"/>
        <v/>
      </c>
    </row>
    <row r="79639" spans="22:22" x14ac:dyDescent="0.35">
      <c r="V79639" s="5" t="str">
        <f t="shared" si="1244"/>
        <v/>
      </c>
    </row>
    <row r="79640" spans="22:22" x14ac:dyDescent="0.35">
      <c r="V79640" s="5" t="str">
        <f t="shared" si="1244"/>
        <v/>
      </c>
    </row>
    <row r="79641" spans="22:22" x14ac:dyDescent="0.35">
      <c r="V79641" s="5" t="str">
        <f t="shared" si="1244"/>
        <v/>
      </c>
    </row>
    <row r="79642" spans="22:22" x14ac:dyDescent="0.35">
      <c r="V79642" s="5" t="str">
        <f t="shared" si="1244"/>
        <v/>
      </c>
    </row>
    <row r="79643" spans="22:22" x14ac:dyDescent="0.35">
      <c r="V79643" s="5" t="str">
        <f t="shared" si="1244"/>
        <v/>
      </c>
    </row>
    <row r="79644" spans="22:22" x14ac:dyDescent="0.35">
      <c r="V79644" s="5" t="str">
        <f t="shared" si="1244"/>
        <v/>
      </c>
    </row>
    <row r="79645" spans="22:22" x14ac:dyDescent="0.35">
      <c r="V79645" s="5" t="str">
        <f t="shared" si="1244"/>
        <v/>
      </c>
    </row>
    <row r="79646" spans="22:22" x14ac:dyDescent="0.35">
      <c r="V79646" s="5" t="str">
        <f t="shared" si="1244"/>
        <v/>
      </c>
    </row>
    <row r="79647" spans="22:22" x14ac:dyDescent="0.35">
      <c r="V79647" s="5" t="str">
        <f t="shared" si="1244"/>
        <v/>
      </c>
    </row>
    <row r="79648" spans="22:22" x14ac:dyDescent="0.35">
      <c r="V79648" s="5" t="str">
        <f t="shared" si="1244"/>
        <v/>
      </c>
    </row>
    <row r="79649" spans="22:22" x14ac:dyDescent="0.35">
      <c r="V79649" s="5" t="str">
        <f t="shared" si="1244"/>
        <v/>
      </c>
    </row>
    <row r="79650" spans="22:22" x14ac:dyDescent="0.35">
      <c r="V79650" s="5" t="str">
        <f t="shared" si="1244"/>
        <v/>
      </c>
    </row>
    <row r="79651" spans="22:22" x14ac:dyDescent="0.35">
      <c r="V79651" s="5" t="str">
        <f t="shared" si="1244"/>
        <v/>
      </c>
    </row>
    <row r="79652" spans="22:22" x14ac:dyDescent="0.35">
      <c r="V79652" s="5" t="str">
        <f t="shared" si="1244"/>
        <v/>
      </c>
    </row>
    <row r="79653" spans="22:22" x14ac:dyDescent="0.35">
      <c r="V79653" s="5" t="str">
        <f t="shared" si="1244"/>
        <v/>
      </c>
    </row>
    <row r="79654" spans="22:22" x14ac:dyDescent="0.35">
      <c r="V79654" s="5" t="str">
        <f t="shared" si="1244"/>
        <v/>
      </c>
    </row>
    <row r="79655" spans="22:22" x14ac:dyDescent="0.35">
      <c r="V79655" s="5" t="str">
        <f t="shared" si="1244"/>
        <v/>
      </c>
    </row>
    <row r="79656" spans="22:22" x14ac:dyDescent="0.35">
      <c r="V79656" s="5" t="str">
        <f t="shared" si="1244"/>
        <v/>
      </c>
    </row>
    <row r="79657" spans="22:22" x14ac:dyDescent="0.35">
      <c r="V79657" s="5" t="str">
        <f t="shared" si="1244"/>
        <v/>
      </c>
    </row>
    <row r="79658" spans="22:22" x14ac:dyDescent="0.35">
      <c r="V79658" s="5" t="str">
        <f t="shared" si="1244"/>
        <v/>
      </c>
    </row>
    <row r="79659" spans="22:22" x14ac:dyDescent="0.35">
      <c r="V79659" s="5" t="str">
        <f t="shared" si="1244"/>
        <v/>
      </c>
    </row>
    <row r="79660" spans="22:22" x14ac:dyDescent="0.35">
      <c r="V79660" s="5" t="str">
        <f t="shared" si="1244"/>
        <v/>
      </c>
    </row>
    <row r="79661" spans="22:22" x14ac:dyDescent="0.35">
      <c r="V79661" s="5" t="str">
        <f t="shared" si="1244"/>
        <v/>
      </c>
    </row>
    <row r="79662" spans="22:22" x14ac:dyDescent="0.35">
      <c r="V79662" s="5" t="str">
        <f t="shared" si="1244"/>
        <v/>
      </c>
    </row>
    <row r="79663" spans="22:22" x14ac:dyDescent="0.35">
      <c r="V79663" s="5" t="str">
        <f t="shared" si="1244"/>
        <v/>
      </c>
    </row>
    <row r="79664" spans="22:22" x14ac:dyDescent="0.35">
      <c r="V79664" s="5" t="str">
        <f t="shared" si="1244"/>
        <v/>
      </c>
    </row>
    <row r="79665" spans="22:22" x14ac:dyDescent="0.35">
      <c r="V79665" s="5" t="str">
        <f t="shared" si="1244"/>
        <v/>
      </c>
    </row>
    <row r="79666" spans="22:22" x14ac:dyDescent="0.35">
      <c r="V79666" s="5" t="str">
        <f t="shared" si="1244"/>
        <v/>
      </c>
    </row>
    <row r="79667" spans="22:22" x14ac:dyDescent="0.35">
      <c r="V79667" s="5" t="str">
        <f t="shared" si="1244"/>
        <v/>
      </c>
    </row>
    <row r="79668" spans="22:22" x14ac:dyDescent="0.35">
      <c r="V79668" s="5" t="str">
        <f t="shared" si="1244"/>
        <v/>
      </c>
    </row>
    <row r="79669" spans="22:22" x14ac:dyDescent="0.35">
      <c r="V79669" s="5" t="str">
        <f t="shared" si="1244"/>
        <v/>
      </c>
    </row>
    <row r="79670" spans="22:22" x14ac:dyDescent="0.35">
      <c r="V79670" s="5" t="str">
        <f t="shared" si="1244"/>
        <v/>
      </c>
    </row>
    <row r="79671" spans="22:22" x14ac:dyDescent="0.35">
      <c r="V79671" s="5" t="str">
        <f t="shared" si="1244"/>
        <v/>
      </c>
    </row>
    <row r="79672" spans="22:22" x14ac:dyDescent="0.35">
      <c r="V79672" s="5" t="str">
        <f t="shared" si="1244"/>
        <v/>
      </c>
    </row>
    <row r="79673" spans="22:22" x14ac:dyDescent="0.35">
      <c r="V79673" s="5" t="str">
        <f t="shared" si="1244"/>
        <v/>
      </c>
    </row>
    <row r="79674" spans="22:22" x14ac:dyDescent="0.35">
      <c r="V79674" s="5" t="str">
        <f t="shared" si="1244"/>
        <v/>
      </c>
    </row>
    <row r="79675" spans="22:22" x14ac:dyDescent="0.35">
      <c r="V79675" s="5" t="str">
        <f t="shared" si="1244"/>
        <v/>
      </c>
    </row>
    <row r="79676" spans="22:22" x14ac:dyDescent="0.35">
      <c r="V79676" s="5" t="str">
        <f t="shared" si="1244"/>
        <v/>
      </c>
    </row>
    <row r="79677" spans="22:22" x14ac:dyDescent="0.35">
      <c r="V79677" s="5" t="str">
        <f t="shared" si="1244"/>
        <v/>
      </c>
    </row>
    <row r="79678" spans="22:22" x14ac:dyDescent="0.35">
      <c r="V79678" s="5" t="str">
        <f t="shared" si="1244"/>
        <v/>
      </c>
    </row>
    <row r="79679" spans="22:22" x14ac:dyDescent="0.35">
      <c r="V79679" s="5" t="str">
        <f t="shared" si="1244"/>
        <v/>
      </c>
    </row>
    <row r="79680" spans="22:22" x14ac:dyDescent="0.35">
      <c r="V79680" s="5" t="str">
        <f t="shared" si="1244"/>
        <v/>
      </c>
    </row>
    <row r="79681" spans="22:22" x14ac:dyDescent="0.35">
      <c r="V79681" s="5" t="str">
        <f t="shared" si="1244"/>
        <v/>
      </c>
    </row>
    <row r="79682" spans="22:22" x14ac:dyDescent="0.35">
      <c r="V79682" s="5" t="str">
        <f t="shared" ref="V79682:V79745" si="1245">TRIM(CLEAN(SUBSTITUTE(A79682,CHAR(160)," ")))</f>
        <v/>
      </c>
    </row>
    <row r="79683" spans="22:22" x14ac:dyDescent="0.35">
      <c r="V79683" s="5" t="str">
        <f t="shared" si="1245"/>
        <v/>
      </c>
    </row>
    <row r="79684" spans="22:22" x14ac:dyDescent="0.35">
      <c r="V79684" s="5" t="str">
        <f t="shared" si="1245"/>
        <v/>
      </c>
    </row>
    <row r="79685" spans="22:22" x14ac:dyDescent="0.35">
      <c r="V79685" s="5" t="str">
        <f t="shared" si="1245"/>
        <v/>
      </c>
    </row>
    <row r="79686" spans="22:22" x14ac:dyDescent="0.35">
      <c r="V79686" s="5" t="str">
        <f t="shared" si="1245"/>
        <v/>
      </c>
    </row>
    <row r="79687" spans="22:22" x14ac:dyDescent="0.35">
      <c r="V79687" s="5" t="str">
        <f t="shared" si="1245"/>
        <v/>
      </c>
    </row>
    <row r="79688" spans="22:22" x14ac:dyDescent="0.35">
      <c r="V79688" s="5" t="str">
        <f t="shared" si="1245"/>
        <v/>
      </c>
    </row>
    <row r="79689" spans="22:22" x14ac:dyDescent="0.35">
      <c r="V79689" s="5" t="str">
        <f t="shared" si="1245"/>
        <v/>
      </c>
    </row>
    <row r="79690" spans="22:22" x14ac:dyDescent="0.35">
      <c r="V79690" s="5" t="str">
        <f t="shared" si="1245"/>
        <v/>
      </c>
    </row>
    <row r="79691" spans="22:22" x14ac:dyDescent="0.35">
      <c r="V79691" s="5" t="str">
        <f t="shared" si="1245"/>
        <v/>
      </c>
    </row>
    <row r="79692" spans="22:22" x14ac:dyDescent="0.35">
      <c r="V79692" s="5" t="str">
        <f t="shared" si="1245"/>
        <v/>
      </c>
    </row>
    <row r="79693" spans="22:22" x14ac:dyDescent="0.35">
      <c r="V79693" s="5" t="str">
        <f t="shared" si="1245"/>
        <v/>
      </c>
    </row>
    <row r="79694" spans="22:22" x14ac:dyDescent="0.35">
      <c r="V79694" s="5" t="str">
        <f t="shared" si="1245"/>
        <v/>
      </c>
    </row>
    <row r="79695" spans="22:22" x14ac:dyDescent="0.35">
      <c r="V79695" s="5" t="str">
        <f t="shared" si="1245"/>
        <v/>
      </c>
    </row>
    <row r="79696" spans="22:22" x14ac:dyDescent="0.35">
      <c r="V79696" s="5" t="str">
        <f t="shared" si="1245"/>
        <v/>
      </c>
    </row>
    <row r="79697" spans="22:22" x14ac:dyDescent="0.35">
      <c r="V79697" s="5" t="str">
        <f t="shared" si="1245"/>
        <v/>
      </c>
    </row>
    <row r="79698" spans="22:22" x14ac:dyDescent="0.35">
      <c r="V79698" s="5" t="str">
        <f t="shared" si="1245"/>
        <v/>
      </c>
    </row>
    <row r="79699" spans="22:22" x14ac:dyDescent="0.35">
      <c r="V79699" s="5" t="str">
        <f t="shared" si="1245"/>
        <v/>
      </c>
    </row>
    <row r="79700" spans="22:22" x14ac:dyDescent="0.35">
      <c r="V79700" s="5" t="str">
        <f t="shared" si="1245"/>
        <v/>
      </c>
    </row>
    <row r="79701" spans="22:22" x14ac:dyDescent="0.35">
      <c r="V79701" s="5" t="str">
        <f t="shared" si="1245"/>
        <v/>
      </c>
    </row>
    <row r="79702" spans="22:22" x14ac:dyDescent="0.35">
      <c r="V79702" s="5" t="str">
        <f t="shared" si="1245"/>
        <v/>
      </c>
    </row>
    <row r="79703" spans="22:22" x14ac:dyDescent="0.35">
      <c r="V79703" s="5" t="str">
        <f t="shared" si="1245"/>
        <v/>
      </c>
    </row>
    <row r="79704" spans="22:22" x14ac:dyDescent="0.35">
      <c r="V79704" s="5" t="str">
        <f t="shared" si="1245"/>
        <v/>
      </c>
    </row>
    <row r="79705" spans="22:22" x14ac:dyDescent="0.35">
      <c r="V79705" s="5" t="str">
        <f t="shared" si="1245"/>
        <v/>
      </c>
    </row>
    <row r="79706" spans="22:22" x14ac:dyDescent="0.35">
      <c r="V79706" s="5" t="str">
        <f t="shared" si="1245"/>
        <v/>
      </c>
    </row>
    <row r="79707" spans="22:22" x14ac:dyDescent="0.35">
      <c r="V79707" s="5" t="str">
        <f t="shared" si="1245"/>
        <v/>
      </c>
    </row>
    <row r="79708" spans="22:22" x14ac:dyDescent="0.35">
      <c r="V79708" s="5" t="str">
        <f t="shared" si="1245"/>
        <v/>
      </c>
    </row>
    <row r="79709" spans="22:22" x14ac:dyDescent="0.35">
      <c r="V79709" s="5" t="str">
        <f t="shared" si="1245"/>
        <v/>
      </c>
    </row>
    <row r="79710" spans="22:22" x14ac:dyDescent="0.35">
      <c r="V79710" s="5" t="str">
        <f t="shared" si="1245"/>
        <v/>
      </c>
    </row>
    <row r="79711" spans="22:22" x14ac:dyDescent="0.35">
      <c r="V79711" s="5" t="str">
        <f t="shared" si="1245"/>
        <v/>
      </c>
    </row>
    <row r="79712" spans="22:22" x14ac:dyDescent="0.35">
      <c r="V79712" s="5" t="str">
        <f t="shared" si="1245"/>
        <v/>
      </c>
    </row>
    <row r="79713" spans="22:22" x14ac:dyDescent="0.35">
      <c r="V79713" s="5" t="str">
        <f t="shared" si="1245"/>
        <v/>
      </c>
    </row>
    <row r="79714" spans="22:22" x14ac:dyDescent="0.35">
      <c r="V79714" s="5" t="str">
        <f t="shared" si="1245"/>
        <v/>
      </c>
    </row>
    <row r="79715" spans="22:22" x14ac:dyDescent="0.35">
      <c r="V79715" s="5" t="str">
        <f t="shared" si="1245"/>
        <v/>
      </c>
    </row>
    <row r="79716" spans="22:22" x14ac:dyDescent="0.35">
      <c r="V79716" s="5" t="str">
        <f t="shared" si="1245"/>
        <v/>
      </c>
    </row>
    <row r="79717" spans="22:22" x14ac:dyDescent="0.35">
      <c r="V79717" s="5" t="str">
        <f t="shared" si="1245"/>
        <v/>
      </c>
    </row>
    <row r="79718" spans="22:22" x14ac:dyDescent="0.35">
      <c r="V79718" s="5" t="str">
        <f t="shared" si="1245"/>
        <v/>
      </c>
    </row>
    <row r="79719" spans="22:22" x14ac:dyDescent="0.35">
      <c r="V79719" s="5" t="str">
        <f t="shared" si="1245"/>
        <v/>
      </c>
    </row>
    <row r="79720" spans="22:22" x14ac:dyDescent="0.35">
      <c r="V79720" s="5" t="str">
        <f t="shared" si="1245"/>
        <v/>
      </c>
    </row>
    <row r="79721" spans="22:22" x14ac:dyDescent="0.35">
      <c r="V79721" s="5" t="str">
        <f t="shared" si="1245"/>
        <v/>
      </c>
    </row>
    <row r="79722" spans="22:22" x14ac:dyDescent="0.35">
      <c r="V79722" s="5" t="str">
        <f t="shared" si="1245"/>
        <v/>
      </c>
    </row>
    <row r="79723" spans="22:22" x14ac:dyDescent="0.35">
      <c r="V79723" s="5" t="str">
        <f t="shared" si="1245"/>
        <v/>
      </c>
    </row>
    <row r="79724" spans="22:22" x14ac:dyDescent="0.35">
      <c r="V79724" s="5" t="str">
        <f t="shared" si="1245"/>
        <v/>
      </c>
    </row>
    <row r="79725" spans="22:22" x14ac:dyDescent="0.35">
      <c r="V79725" s="5" t="str">
        <f t="shared" si="1245"/>
        <v/>
      </c>
    </row>
    <row r="79726" spans="22:22" x14ac:dyDescent="0.35">
      <c r="V79726" s="5" t="str">
        <f t="shared" si="1245"/>
        <v/>
      </c>
    </row>
    <row r="79727" spans="22:22" x14ac:dyDescent="0.35">
      <c r="V79727" s="5" t="str">
        <f t="shared" si="1245"/>
        <v/>
      </c>
    </row>
    <row r="79728" spans="22:22" x14ac:dyDescent="0.35">
      <c r="V79728" s="5" t="str">
        <f t="shared" si="1245"/>
        <v/>
      </c>
    </row>
    <row r="79729" spans="22:22" x14ac:dyDescent="0.35">
      <c r="V79729" s="5" t="str">
        <f t="shared" si="1245"/>
        <v/>
      </c>
    </row>
    <row r="79730" spans="22:22" x14ac:dyDescent="0.35">
      <c r="V79730" s="5" t="str">
        <f t="shared" si="1245"/>
        <v/>
      </c>
    </row>
    <row r="79731" spans="22:22" x14ac:dyDescent="0.35">
      <c r="V79731" s="5" t="str">
        <f t="shared" si="1245"/>
        <v/>
      </c>
    </row>
    <row r="79732" spans="22:22" x14ac:dyDescent="0.35">
      <c r="V79732" s="5" t="str">
        <f t="shared" si="1245"/>
        <v/>
      </c>
    </row>
    <row r="79733" spans="22:22" x14ac:dyDescent="0.35">
      <c r="V79733" s="5" t="str">
        <f t="shared" si="1245"/>
        <v/>
      </c>
    </row>
    <row r="79734" spans="22:22" x14ac:dyDescent="0.35">
      <c r="V79734" s="5" t="str">
        <f t="shared" si="1245"/>
        <v/>
      </c>
    </row>
    <row r="79735" spans="22:22" x14ac:dyDescent="0.35">
      <c r="V79735" s="5" t="str">
        <f t="shared" si="1245"/>
        <v/>
      </c>
    </row>
    <row r="79736" spans="22:22" x14ac:dyDescent="0.35">
      <c r="V79736" s="5" t="str">
        <f t="shared" si="1245"/>
        <v/>
      </c>
    </row>
    <row r="79737" spans="22:22" x14ac:dyDescent="0.35">
      <c r="V79737" s="5" t="str">
        <f t="shared" si="1245"/>
        <v/>
      </c>
    </row>
    <row r="79738" spans="22:22" x14ac:dyDescent="0.35">
      <c r="V79738" s="5" t="str">
        <f t="shared" si="1245"/>
        <v/>
      </c>
    </row>
    <row r="79739" spans="22:22" x14ac:dyDescent="0.35">
      <c r="V79739" s="5" t="str">
        <f t="shared" si="1245"/>
        <v/>
      </c>
    </row>
    <row r="79740" spans="22:22" x14ac:dyDescent="0.35">
      <c r="V79740" s="5" t="str">
        <f t="shared" si="1245"/>
        <v/>
      </c>
    </row>
    <row r="79741" spans="22:22" x14ac:dyDescent="0.35">
      <c r="V79741" s="5" t="str">
        <f t="shared" si="1245"/>
        <v/>
      </c>
    </row>
    <row r="79742" spans="22:22" x14ac:dyDescent="0.35">
      <c r="V79742" s="5" t="str">
        <f t="shared" si="1245"/>
        <v/>
      </c>
    </row>
    <row r="79743" spans="22:22" x14ac:dyDescent="0.35">
      <c r="V79743" s="5" t="str">
        <f t="shared" si="1245"/>
        <v/>
      </c>
    </row>
    <row r="79744" spans="22:22" x14ac:dyDescent="0.35">
      <c r="V79744" s="5" t="str">
        <f t="shared" si="1245"/>
        <v/>
      </c>
    </row>
    <row r="79745" spans="22:22" x14ac:dyDescent="0.35">
      <c r="V79745" s="5" t="str">
        <f t="shared" si="1245"/>
        <v/>
      </c>
    </row>
    <row r="79746" spans="22:22" x14ac:dyDescent="0.35">
      <c r="V79746" s="5" t="str">
        <f t="shared" ref="V79746:V79809" si="1246">TRIM(CLEAN(SUBSTITUTE(A79746,CHAR(160)," ")))</f>
        <v/>
      </c>
    </row>
    <row r="79747" spans="22:22" x14ac:dyDescent="0.35">
      <c r="V79747" s="5" t="str">
        <f t="shared" si="1246"/>
        <v/>
      </c>
    </row>
    <row r="79748" spans="22:22" x14ac:dyDescent="0.35">
      <c r="V79748" s="5" t="str">
        <f t="shared" si="1246"/>
        <v/>
      </c>
    </row>
    <row r="79749" spans="22:22" x14ac:dyDescent="0.35">
      <c r="V79749" s="5" t="str">
        <f t="shared" si="1246"/>
        <v/>
      </c>
    </row>
    <row r="79750" spans="22:22" x14ac:dyDescent="0.35">
      <c r="V79750" s="5" t="str">
        <f t="shared" si="1246"/>
        <v/>
      </c>
    </row>
    <row r="79751" spans="22:22" x14ac:dyDescent="0.35">
      <c r="V79751" s="5" t="str">
        <f t="shared" si="1246"/>
        <v/>
      </c>
    </row>
    <row r="79752" spans="22:22" x14ac:dyDescent="0.35">
      <c r="V79752" s="5" t="str">
        <f t="shared" si="1246"/>
        <v/>
      </c>
    </row>
    <row r="79753" spans="22:22" x14ac:dyDescent="0.35">
      <c r="V79753" s="5" t="str">
        <f t="shared" si="1246"/>
        <v/>
      </c>
    </row>
    <row r="79754" spans="22:22" x14ac:dyDescent="0.35">
      <c r="V79754" s="5" t="str">
        <f t="shared" si="1246"/>
        <v/>
      </c>
    </row>
    <row r="79755" spans="22:22" x14ac:dyDescent="0.35">
      <c r="V79755" s="5" t="str">
        <f t="shared" si="1246"/>
        <v/>
      </c>
    </row>
    <row r="79756" spans="22:22" x14ac:dyDescent="0.35">
      <c r="V79756" s="5" t="str">
        <f t="shared" si="1246"/>
        <v/>
      </c>
    </row>
    <row r="79757" spans="22:22" x14ac:dyDescent="0.35">
      <c r="V79757" s="5" t="str">
        <f t="shared" si="1246"/>
        <v/>
      </c>
    </row>
    <row r="79758" spans="22:22" x14ac:dyDescent="0.35">
      <c r="V79758" s="5" t="str">
        <f t="shared" si="1246"/>
        <v/>
      </c>
    </row>
    <row r="79759" spans="22:22" x14ac:dyDescent="0.35">
      <c r="V79759" s="5" t="str">
        <f t="shared" si="1246"/>
        <v/>
      </c>
    </row>
    <row r="79760" spans="22:22" x14ac:dyDescent="0.35">
      <c r="V79760" s="5" t="str">
        <f t="shared" si="1246"/>
        <v/>
      </c>
    </row>
    <row r="79761" spans="22:22" x14ac:dyDescent="0.35">
      <c r="V79761" s="5" t="str">
        <f t="shared" si="1246"/>
        <v/>
      </c>
    </row>
    <row r="79762" spans="22:22" x14ac:dyDescent="0.35">
      <c r="V79762" s="5" t="str">
        <f t="shared" si="1246"/>
        <v/>
      </c>
    </row>
    <row r="79763" spans="22:22" x14ac:dyDescent="0.35">
      <c r="V79763" s="5" t="str">
        <f t="shared" si="1246"/>
        <v/>
      </c>
    </row>
    <row r="79764" spans="22:22" x14ac:dyDescent="0.35">
      <c r="V79764" s="5" t="str">
        <f t="shared" si="1246"/>
        <v/>
      </c>
    </row>
    <row r="79765" spans="22:22" x14ac:dyDescent="0.35">
      <c r="V79765" s="5" t="str">
        <f t="shared" si="1246"/>
        <v/>
      </c>
    </row>
    <row r="79766" spans="22:22" x14ac:dyDescent="0.35">
      <c r="V79766" s="5" t="str">
        <f t="shared" si="1246"/>
        <v/>
      </c>
    </row>
    <row r="79767" spans="22:22" x14ac:dyDescent="0.35">
      <c r="V79767" s="5" t="str">
        <f t="shared" si="1246"/>
        <v/>
      </c>
    </row>
    <row r="79768" spans="22:22" x14ac:dyDescent="0.35">
      <c r="V79768" s="5" t="str">
        <f t="shared" si="1246"/>
        <v/>
      </c>
    </row>
    <row r="79769" spans="22:22" x14ac:dyDescent="0.35">
      <c r="V79769" s="5" t="str">
        <f t="shared" si="1246"/>
        <v/>
      </c>
    </row>
    <row r="79770" spans="22:22" x14ac:dyDescent="0.35">
      <c r="V79770" s="5" t="str">
        <f t="shared" si="1246"/>
        <v/>
      </c>
    </row>
    <row r="79771" spans="22:22" x14ac:dyDescent="0.35">
      <c r="V79771" s="5" t="str">
        <f t="shared" si="1246"/>
        <v/>
      </c>
    </row>
    <row r="79772" spans="22:22" x14ac:dyDescent="0.35">
      <c r="V79772" s="5" t="str">
        <f t="shared" si="1246"/>
        <v/>
      </c>
    </row>
    <row r="79773" spans="22:22" x14ac:dyDescent="0.35">
      <c r="V79773" s="5" t="str">
        <f t="shared" si="1246"/>
        <v/>
      </c>
    </row>
    <row r="79774" spans="22:22" x14ac:dyDescent="0.35">
      <c r="V79774" s="5" t="str">
        <f t="shared" si="1246"/>
        <v/>
      </c>
    </row>
    <row r="79775" spans="22:22" x14ac:dyDescent="0.35">
      <c r="V79775" s="5" t="str">
        <f t="shared" si="1246"/>
        <v/>
      </c>
    </row>
    <row r="79776" spans="22:22" x14ac:dyDescent="0.35">
      <c r="V79776" s="5" t="str">
        <f t="shared" si="1246"/>
        <v/>
      </c>
    </row>
    <row r="79777" spans="22:22" x14ac:dyDescent="0.35">
      <c r="V79777" s="5" t="str">
        <f t="shared" si="1246"/>
        <v/>
      </c>
    </row>
    <row r="79778" spans="22:22" x14ac:dyDescent="0.35">
      <c r="V79778" s="5" t="str">
        <f t="shared" si="1246"/>
        <v/>
      </c>
    </row>
    <row r="79779" spans="22:22" x14ac:dyDescent="0.35">
      <c r="V79779" s="5" t="str">
        <f t="shared" si="1246"/>
        <v/>
      </c>
    </row>
    <row r="79780" spans="22:22" x14ac:dyDescent="0.35">
      <c r="V79780" s="5" t="str">
        <f t="shared" si="1246"/>
        <v/>
      </c>
    </row>
    <row r="79781" spans="22:22" x14ac:dyDescent="0.35">
      <c r="V79781" s="5" t="str">
        <f t="shared" si="1246"/>
        <v/>
      </c>
    </row>
    <row r="79782" spans="22:22" x14ac:dyDescent="0.35">
      <c r="V79782" s="5" t="str">
        <f t="shared" si="1246"/>
        <v/>
      </c>
    </row>
    <row r="79783" spans="22:22" x14ac:dyDescent="0.35">
      <c r="V79783" s="5" t="str">
        <f t="shared" si="1246"/>
        <v/>
      </c>
    </row>
    <row r="79784" spans="22:22" x14ac:dyDescent="0.35">
      <c r="V79784" s="5" t="str">
        <f t="shared" si="1246"/>
        <v/>
      </c>
    </row>
    <row r="79785" spans="22:22" x14ac:dyDescent="0.35">
      <c r="V79785" s="5" t="str">
        <f t="shared" si="1246"/>
        <v/>
      </c>
    </row>
    <row r="79786" spans="22:22" x14ac:dyDescent="0.35">
      <c r="V79786" s="5" t="str">
        <f t="shared" si="1246"/>
        <v/>
      </c>
    </row>
    <row r="79787" spans="22:22" x14ac:dyDescent="0.35">
      <c r="V79787" s="5" t="str">
        <f t="shared" si="1246"/>
        <v/>
      </c>
    </row>
    <row r="79788" spans="22:22" x14ac:dyDescent="0.35">
      <c r="V79788" s="5" t="str">
        <f t="shared" si="1246"/>
        <v/>
      </c>
    </row>
    <row r="79789" spans="22:22" x14ac:dyDescent="0.35">
      <c r="V79789" s="5" t="str">
        <f t="shared" si="1246"/>
        <v/>
      </c>
    </row>
    <row r="79790" spans="22:22" x14ac:dyDescent="0.35">
      <c r="V79790" s="5" t="str">
        <f t="shared" si="1246"/>
        <v/>
      </c>
    </row>
    <row r="79791" spans="22:22" x14ac:dyDescent="0.35">
      <c r="V79791" s="5" t="str">
        <f t="shared" si="1246"/>
        <v/>
      </c>
    </row>
    <row r="79792" spans="22:22" x14ac:dyDescent="0.35">
      <c r="V79792" s="5" t="str">
        <f t="shared" si="1246"/>
        <v/>
      </c>
    </row>
    <row r="79793" spans="22:22" x14ac:dyDescent="0.35">
      <c r="V79793" s="5" t="str">
        <f t="shared" si="1246"/>
        <v/>
      </c>
    </row>
    <row r="79794" spans="22:22" x14ac:dyDescent="0.35">
      <c r="V79794" s="5" t="str">
        <f t="shared" si="1246"/>
        <v/>
      </c>
    </row>
    <row r="79795" spans="22:22" x14ac:dyDescent="0.35">
      <c r="V79795" s="5" t="str">
        <f t="shared" si="1246"/>
        <v/>
      </c>
    </row>
    <row r="79796" spans="22:22" x14ac:dyDescent="0.35">
      <c r="V79796" s="5" t="str">
        <f t="shared" si="1246"/>
        <v/>
      </c>
    </row>
    <row r="79797" spans="22:22" x14ac:dyDescent="0.35">
      <c r="V79797" s="5" t="str">
        <f t="shared" si="1246"/>
        <v/>
      </c>
    </row>
    <row r="79798" spans="22:22" x14ac:dyDescent="0.35">
      <c r="V79798" s="5" t="str">
        <f t="shared" si="1246"/>
        <v/>
      </c>
    </row>
    <row r="79799" spans="22:22" x14ac:dyDescent="0.35">
      <c r="V79799" s="5" t="str">
        <f t="shared" si="1246"/>
        <v/>
      </c>
    </row>
    <row r="79800" spans="22:22" x14ac:dyDescent="0.35">
      <c r="V79800" s="5" t="str">
        <f t="shared" si="1246"/>
        <v/>
      </c>
    </row>
    <row r="79801" spans="22:22" x14ac:dyDescent="0.35">
      <c r="V79801" s="5" t="str">
        <f t="shared" si="1246"/>
        <v/>
      </c>
    </row>
    <row r="79802" spans="22:22" x14ac:dyDescent="0.35">
      <c r="V79802" s="5" t="str">
        <f t="shared" si="1246"/>
        <v/>
      </c>
    </row>
    <row r="79803" spans="22:22" x14ac:dyDescent="0.35">
      <c r="V79803" s="5" t="str">
        <f t="shared" si="1246"/>
        <v/>
      </c>
    </row>
    <row r="79804" spans="22:22" x14ac:dyDescent="0.35">
      <c r="V79804" s="5" t="str">
        <f t="shared" si="1246"/>
        <v/>
      </c>
    </row>
    <row r="79805" spans="22:22" x14ac:dyDescent="0.35">
      <c r="V79805" s="5" t="str">
        <f t="shared" si="1246"/>
        <v/>
      </c>
    </row>
    <row r="79806" spans="22:22" x14ac:dyDescent="0.35">
      <c r="V79806" s="5" t="str">
        <f t="shared" si="1246"/>
        <v/>
      </c>
    </row>
    <row r="79807" spans="22:22" x14ac:dyDescent="0.35">
      <c r="V79807" s="5" t="str">
        <f t="shared" si="1246"/>
        <v/>
      </c>
    </row>
    <row r="79808" spans="22:22" x14ac:dyDescent="0.35">
      <c r="V79808" s="5" t="str">
        <f t="shared" si="1246"/>
        <v/>
      </c>
    </row>
    <row r="79809" spans="22:22" x14ac:dyDescent="0.35">
      <c r="V79809" s="5" t="str">
        <f t="shared" si="1246"/>
        <v/>
      </c>
    </row>
    <row r="79810" spans="22:22" x14ac:dyDescent="0.35">
      <c r="V79810" s="5" t="str">
        <f t="shared" ref="V79810:V79873" si="1247">TRIM(CLEAN(SUBSTITUTE(A79810,CHAR(160)," ")))</f>
        <v/>
      </c>
    </row>
    <row r="79811" spans="22:22" x14ac:dyDescent="0.35">
      <c r="V79811" s="5" t="str">
        <f t="shared" si="1247"/>
        <v/>
      </c>
    </row>
    <row r="79812" spans="22:22" x14ac:dyDescent="0.35">
      <c r="V79812" s="5" t="str">
        <f t="shared" si="1247"/>
        <v/>
      </c>
    </row>
    <row r="79813" spans="22:22" x14ac:dyDescent="0.35">
      <c r="V79813" s="5" t="str">
        <f t="shared" si="1247"/>
        <v/>
      </c>
    </row>
    <row r="79814" spans="22:22" x14ac:dyDescent="0.35">
      <c r="V79814" s="5" t="str">
        <f t="shared" si="1247"/>
        <v/>
      </c>
    </row>
    <row r="79815" spans="22:22" x14ac:dyDescent="0.35">
      <c r="V79815" s="5" t="str">
        <f t="shared" si="1247"/>
        <v/>
      </c>
    </row>
    <row r="79816" spans="22:22" x14ac:dyDescent="0.35">
      <c r="V79816" s="5" t="str">
        <f t="shared" si="1247"/>
        <v/>
      </c>
    </row>
    <row r="79817" spans="22:22" x14ac:dyDescent="0.35">
      <c r="V79817" s="5" t="str">
        <f t="shared" si="1247"/>
        <v/>
      </c>
    </row>
    <row r="79818" spans="22:22" x14ac:dyDescent="0.35">
      <c r="V79818" s="5" t="str">
        <f t="shared" si="1247"/>
        <v/>
      </c>
    </row>
    <row r="79819" spans="22:22" x14ac:dyDescent="0.35">
      <c r="V79819" s="5" t="str">
        <f t="shared" si="1247"/>
        <v/>
      </c>
    </row>
    <row r="79820" spans="22:22" x14ac:dyDescent="0.35">
      <c r="V79820" s="5" t="str">
        <f t="shared" si="1247"/>
        <v/>
      </c>
    </row>
    <row r="79821" spans="22:22" x14ac:dyDescent="0.35">
      <c r="V79821" s="5" t="str">
        <f t="shared" si="1247"/>
        <v/>
      </c>
    </row>
    <row r="79822" spans="22:22" x14ac:dyDescent="0.35">
      <c r="V79822" s="5" t="str">
        <f t="shared" si="1247"/>
        <v/>
      </c>
    </row>
    <row r="79823" spans="22:22" x14ac:dyDescent="0.35">
      <c r="V79823" s="5" t="str">
        <f t="shared" si="1247"/>
        <v/>
      </c>
    </row>
    <row r="79824" spans="22:22" x14ac:dyDescent="0.35">
      <c r="V79824" s="5" t="str">
        <f t="shared" si="1247"/>
        <v/>
      </c>
    </row>
    <row r="79825" spans="22:22" x14ac:dyDescent="0.35">
      <c r="V79825" s="5" t="str">
        <f t="shared" si="1247"/>
        <v/>
      </c>
    </row>
    <row r="79826" spans="22:22" x14ac:dyDescent="0.35">
      <c r="V79826" s="5" t="str">
        <f t="shared" si="1247"/>
        <v/>
      </c>
    </row>
    <row r="79827" spans="22:22" x14ac:dyDescent="0.35">
      <c r="V79827" s="5" t="str">
        <f t="shared" si="1247"/>
        <v/>
      </c>
    </row>
    <row r="79828" spans="22:22" x14ac:dyDescent="0.35">
      <c r="V79828" s="5" t="str">
        <f t="shared" si="1247"/>
        <v/>
      </c>
    </row>
    <row r="79829" spans="22:22" x14ac:dyDescent="0.35">
      <c r="V79829" s="5" t="str">
        <f t="shared" si="1247"/>
        <v/>
      </c>
    </row>
    <row r="79830" spans="22:22" x14ac:dyDescent="0.35">
      <c r="V79830" s="5" t="str">
        <f t="shared" si="1247"/>
        <v/>
      </c>
    </row>
    <row r="79831" spans="22:22" x14ac:dyDescent="0.35">
      <c r="V79831" s="5" t="str">
        <f t="shared" si="1247"/>
        <v/>
      </c>
    </row>
    <row r="79832" spans="22:22" x14ac:dyDescent="0.35">
      <c r="V79832" s="5" t="str">
        <f t="shared" si="1247"/>
        <v/>
      </c>
    </row>
    <row r="79833" spans="22:22" x14ac:dyDescent="0.35">
      <c r="V79833" s="5" t="str">
        <f t="shared" si="1247"/>
        <v/>
      </c>
    </row>
    <row r="79834" spans="22:22" x14ac:dyDescent="0.35">
      <c r="V79834" s="5" t="str">
        <f t="shared" si="1247"/>
        <v/>
      </c>
    </row>
    <row r="79835" spans="22:22" x14ac:dyDescent="0.35">
      <c r="V79835" s="5" t="str">
        <f t="shared" si="1247"/>
        <v/>
      </c>
    </row>
    <row r="79836" spans="22:22" x14ac:dyDescent="0.35">
      <c r="V79836" s="5" t="str">
        <f t="shared" si="1247"/>
        <v/>
      </c>
    </row>
    <row r="79837" spans="22:22" x14ac:dyDescent="0.35">
      <c r="V79837" s="5" t="str">
        <f t="shared" si="1247"/>
        <v/>
      </c>
    </row>
    <row r="79838" spans="22:22" x14ac:dyDescent="0.35">
      <c r="V79838" s="5" t="str">
        <f t="shared" si="1247"/>
        <v/>
      </c>
    </row>
    <row r="79839" spans="22:22" x14ac:dyDescent="0.35">
      <c r="V79839" s="5" t="str">
        <f t="shared" si="1247"/>
        <v/>
      </c>
    </row>
    <row r="79840" spans="22:22" x14ac:dyDescent="0.35">
      <c r="V79840" s="5" t="str">
        <f t="shared" si="1247"/>
        <v/>
      </c>
    </row>
    <row r="79841" spans="22:22" x14ac:dyDescent="0.35">
      <c r="V79841" s="5" t="str">
        <f t="shared" si="1247"/>
        <v/>
      </c>
    </row>
    <row r="79842" spans="22:22" x14ac:dyDescent="0.35">
      <c r="V79842" s="5" t="str">
        <f t="shared" si="1247"/>
        <v/>
      </c>
    </row>
    <row r="79843" spans="22:22" x14ac:dyDescent="0.35">
      <c r="V79843" s="5" t="str">
        <f t="shared" si="1247"/>
        <v/>
      </c>
    </row>
    <row r="79844" spans="22:22" x14ac:dyDescent="0.35">
      <c r="V79844" s="5" t="str">
        <f t="shared" si="1247"/>
        <v/>
      </c>
    </row>
    <row r="79845" spans="22:22" x14ac:dyDescent="0.35">
      <c r="V79845" s="5" t="str">
        <f t="shared" si="1247"/>
        <v/>
      </c>
    </row>
    <row r="79846" spans="22:22" x14ac:dyDescent="0.35">
      <c r="V79846" s="5" t="str">
        <f t="shared" si="1247"/>
        <v/>
      </c>
    </row>
    <row r="79847" spans="22:22" x14ac:dyDescent="0.35">
      <c r="V79847" s="5" t="str">
        <f t="shared" si="1247"/>
        <v/>
      </c>
    </row>
    <row r="79848" spans="22:22" x14ac:dyDescent="0.35">
      <c r="V79848" s="5" t="str">
        <f t="shared" si="1247"/>
        <v/>
      </c>
    </row>
    <row r="79849" spans="22:22" x14ac:dyDescent="0.35">
      <c r="V79849" s="5" t="str">
        <f t="shared" si="1247"/>
        <v/>
      </c>
    </row>
    <row r="79850" spans="22:22" x14ac:dyDescent="0.35">
      <c r="V79850" s="5" t="str">
        <f t="shared" si="1247"/>
        <v/>
      </c>
    </row>
    <row r="79851" spans="22:22" x14ac:dyDescent="0.35">
      <c r="V79851" s="5" t="str">
        <f t="shared" si="1247"/>
        <v/>
      </c>
    </row>
    <row r="79852" spans="22:22" x14ac:dyDescent="0.35">
      <c r="V79852" s="5" t="str">
        <f t="shared" si="1247"/>
        <v/>
      </c>
    </row>
    <row r="79853" spans="22:22" x14ac:dyDescent="0.35">
      <c r="V79853" s="5" t="str">
        <f t="shared" si="1247"/>
        <v/>
      </c>
    </row>
    <row r="79854" spans="22:22" x14ac:dyDescent="0.35">
      <c r="V79854" s="5" t="str">
        <f t="shared" si="1247"/>
        <v/>
      </c>
    </row>
    <row r="79855" spans="22:22" x14ac:dyDescent="0.35">
      <c r="V79855" s="5" t="str">
        <f t="shared" si="1247"/>
        <v/>
      </c>
    </row>
    <row r="79856" spans="22:22" x14ac:dyDescent="0.35">
      <c r="V79856" s="5" t="str">
        <f t="shared" si="1247"/>
        <v/>
      </c>
    </row>
    <row r="79857" spans="22:22" x14ac:dyDescent="0.35">
      <c r="V79857" s="5" t="str">
        <f t="shared" si="1247"/>
        <v/>
      </c>
    </row>
    <row r="79858" spans="22:22" x14ac:dyDescent="0.35">
      <c r="V79858" s="5" t="str">
        <f t="shared" si="1247"/>
        <v/>
      </c>
    </row>
    <row r="79859" spans="22:22" x14ac:dyDescent="0.35">
      <c r="V79859" s="5" t="str">
        <f t="shared" si="1247"/>
        <v/>
      </c>
    </row>
    <row r="79860" spans="22:22" x14ac:dyDescent="0.35">
      <c r="V79860" s="5" t="str">
        <f t="shared" si="1247"/>
        <v/>
      </c>
    </row>
    <row r="79861" spans="22:22" x14ac:dyDescent="0.35">
      <c r="V79861" s="5" t="str">
        <f t="shared" si="1247"/>
        <v/>
      </c>
    </row>
    <row r="79862" spans="22:22" x14ac:dyDescent="0.35">
      <c r="V79862" s="5" t="str">
        <f t="shared" si="1247"/>
        <v/>
      </c>
    </row>
    <row r="79863" spans="22:22" x14ac:dyDescent="0.35">
      <c r="V79863" s="5" t="str">
        <f t="shared" si="1247"/>
        <v/>
      </c>
    </row>
    <row r="79864" spans="22:22" x14ac:dyDescent="0.35">
      <c r="V79864" s="5" t="str">
        <f t="shared" si="1247"/>
        <v/>
      </c>
    </row>
    <row r="79865" spans="22:22" x14ac:dyDescent="0.35">
      <c r="V79865" s="5" t="str">
        <f t="shared" si="1247"/>
        <v/>
      </c>
    </row>
    <row r="79866" spans="22:22" x14ac:dyDescent="0.35">
      <c r="V79866" s="5" t="str">
        <f t="shared" si="1247"/>
        <v/>
      </c>
    </row>
    <row r="79867" spans="22:22" x14ac:dyDescent="0.35">
      <c r="V79867" s="5" t="str">
        <f t="shared" si="1247"/>
        <v/>
      </c>
    </row>
    <row r="79868" spans="22:22" x14ac:dyDescent="0.35">
      <c r="V79868" s="5" t="str">
        <f t="shared" si="1247"/>
        <v/>
      </c>
    </row>
    <row r="79869" spans="22:22" x14ac:dyDescent="0.35">
      <c r="V79869" s="5" t="str">
        <f t="shared" si="1247"/>
        <v/>
      </c>
    </row>
    <row r="79870" spans="22:22" x14ac:dyDescent="0.35">
      <c r="V79870" s="5" t="str">
        <f t="shared" si="1247"/>
        <v/>
      </c>
    </row>
    <row r="79871" spans="22:22" x14ac:dyDescent="0.35">
      <c r="V79871" s="5" t="str">
        <f t="shared" si="1247"/>
        <v/>
      </c>
    </row>
    <row r="79872" spans="22:22" x14ac:dyDescent="0.35">
      <c r="V79872" s="5" t="str">
        <f t="shared" si="1247"/>
        <v/>
      </c>
    </row>
    <row r="79873" spans="22:22" x14ac:dyDescent="0.35">
      <c r="V79873" s="5" t="str">
        <f t="shared" si="1247"/>
        <v/>
      </c>
    </row>
    <row r="79874" spans="22:22" x14ac:dyDescent="0.35">
      <c r="V79874" s="5" t="str">
        <f t="shared" ref="V79874:V79937" si="1248">TRIM(CLEAN(SUBSTITUTE(A79874,CHAR(160)," ")))</f>
        <v/>
      </c>
    </row>
    <row r="79875" spans="22:22" x14ac:dyDescent="0.35">
      <c r="V79875" s="5" t="str">
        <f t="shared" si="1248"/>
        <v/>
      </c>
    </row>
    <row r="79876" spans="22:22" x14ac:dyDescent="0.35">
      <c r="V79876" s="5" t="str">
        <f t="shared" si="1248"/>
        <v/>
      </c>
    </row>
    <row r="79877" spans="22:22" x14ac:dyDescent="0.35">
      <c r="V79877" s="5" t="str">
        <f t="shared" si="1248"/>
        <v/>
      </c>
    </row>
    <row r="79878" spans="22:22" x14ac:dyDescent="0.35">
      <c r="V79878" s="5" t="str">
        <f t="shared" si="1248"/>
        <v/>
      </c>
    </row>
    <row r="79879" spans="22:22" x14ac:dyDescent="0.35">
      <c r="V79879" s="5" t="str">
        <f t="shared" si="1248"/>
        <v/>
      </c>
    </row>
    <row r="79880" spans="22:22" x14ac:dyDescent="0.35">
      <c r="V79880" s="5" t="str">
        <f t="shared" si="1248"/>
        <v/>
      </c>
    </row>
    <row r="79881" spans="22:22" x14ac:dyDescent="0.35">
      <c r="V79881" s="5" t="str">
        <f t="shared" si="1248"/>
        <v/>
      </c>
    </row>
    <row r="79882" spans="22:22" x14ac:dyDescent="0.35">
      <c r="V79882" s="5" t="str">
        <f t="shared" si="1248"/>
        <v/>
      </c>
    </row>
    <row r="79883" spans="22:22" x14ac:dyDescent="0.35">
      <c r="V79883" s="5" t="str">
        <f t="shared" si="1248"/>
        <v/>
      </c>
    </row>
    <row r="79884" spans="22:22" x14ac:dyDescent="0.35">
      <c r="V79884" s="5" t="str">
        <f t="shared" si="1248"/>
        <v/>
      </c>
    </row>
    <row r="79885" spans="22:22" x14ac:dyDescent="0.35">
      <c r="V79885" s="5" t="str">
        <f t="shared" si="1248"/>
        <v/>
      </c>
    </row>
    <row r="79886" spans="22:22" x14ac:dyDescent="0.35">
      <c r="V79886" s="5" t="str">
        <f t="shared" si="1248"/>
        <v/>
      </c>
    </row>
    <row r="79887" spans="22:22" x14ac:dyDescent="0.35">
      <c r="V79887" s="5" t="str">
        <f t="shared" si="1248"/>
        <v/>
      </c>
    </row>
    <row r="79888" spans="22:22" x14ac:dyDescent="0.35">
      <c r="V79888" s="5" t="str">
        <f t="shared" si="1248"/>
        <v/>
      </c>
    </row>
    <row r="79889" spans="22:22" x14ac:dyDescent="0.35">
      <c r="V79889" s="5" t="str">
        <f t="shared" si="1248"/>
        <v/>
      </c>
    </row>
    <row r="79890" spans="22:22" x14ac:dyDescent="0.35">
      <c r="V79890" s="5" t="str">
        <f t="shared" si="1248"/>
        <v/>
      </c>
    </row>
    <row r="79891" spans="22:22" x14ac:dyDescent="0.35">
      <c r="V79891" s="5" t="str">
        <f t="shared" si="1248"/>
        <v/>
      </c>
    </row>
    <row r="79892" spans="22:22" x14ac:dyDescent="0.35">
      <c r="V79892" s="5" t="str">
        <f t="shared" si="1248"/>
        <v/>
      </c>
    </row>
    <row r="79893" spans="22:22" x14ac:dyDescent="0.35">
      <c r="V79893" s="5" t="str">
        <f t="shared" si="1248"/>
        <v/>
      </c>
    </row>
    <row r="79894" spans="22:22" x14ac:dyDescent="0.35">
      <c r="V79894" s="5" t="str">
        <f t="shared" si="1248"/>
        <v/>
      </c>
    </row>
    <row r="79895" spans="22:22" x14ac:dyDescent="0.35">
      <c r="V79895" s="5" t="str">
        <f t="shared" si="1248"/>
        <v/>
      </c>
    </row>
    <row r="79896" spans="22:22" x14ac:dyDescent="0.35">
      <c r="V79896" s="5" t="str">
        <f t="shared" si="1248"/>
        <v/>
      </c>
    </row>
    <row r="79897" spans="22:22" x14ac:dyDescent="0.35">
      <c r="V79897" s="5" t="str">
        <f t="shared" si="1248"/>
        <v/>
      </c>
    </row>
    <row r="79898" spans="22:22" x14ac:dyDescent="0.35">
      <c r="V79898" s="5" t="str">
        <f t="shared" si="1248"/>
        <v/>
      </c>
    </row>
    <row r="79899" spans="22:22" x14ac:dyDescent="0.35">
      <c r="V79899" s="5" t="str">
        <f t="shared" si="1248"/>
        <v/>
      </c>
    </row>
    <row r="79900" spans="22:22" x14ac:dyDescent="0.35">
      <c r="V79900" s="5" t="str">
        <f t="shared" si="1248"/>
        <v/>
      </c>
    </row>
    <row r="79901" spans="22:22" x14ac:dyDescent="0.35">
      <c r="V79901" s="5" t="str">
        <f t="shared" si="1248"/>
        <v/>
      </c>
    </row>
    <row r="79902" spans="22:22" x14ac:dyDescent="0.35">
      <c r="V79902" s="5" t="str">
        <f t="shared" si="1248"/>
        <v/>
      </c>
    </row>
    <row r="79903" spans="22:22" x14ac:dyDescent="0.35">
      <c r="V79903" s="5" t="str">
        <f t="shared" si="1248"/>
        <v/>
      </c>
    </row>
    <row r="79904" spans="22:22" x14ac:dyDescent="0.35">
      <c r="V79904" s="5" t="str">
        <f t="shared" si="1248"/>
        <v/>
      </c>
    </row>
    <row r="79905" spans="22:22" x14ac:dyDescent="0.35">
      <c r="V79905" s="5" t="str">
        <f t="shared" si="1248"/>
        <v/>
      </c>
    </row>
    <row r="79906" spans="22:22" x14ac:dyDescent="0.35">
      <c r="V79906" s="5" t="str">
        <f t="shared" si="1248"/>
        <v/>
      </c>
    </row>
    <row r="79907" spans="22:22" x14ac:dyDescent="0.35">
      <c r="V79907" s="5" t="str">
        <f t="shared" si="1248"/>
        <v/>
      </c>
    </row>
    <row r="79908" spans="22:22" x14ac:dyDescent="0.35">
      <c r="V79908" s="5" t="str">
        <f t="shared" si="1248"/>
        <v/>
      </c>
    </row>
    <row r="79909" spans="22:22" x14ac:dyDescent="0.35">
      <c r="V79909" s="5" t="str">
        <f t="shared" si="1248"/>
        <v/>
      </c>
    </row>
    <row r="79910" spans="22:22" x14ac:dyDescent="0.35">
      <c r="V79910" s="5" t="str">
        <f t="shared" si="1248"/>
        <v/>
      </c>
    </row>
    <row r="79911" spans="22:22" x14ac:dyDescent="0.35">
      <c r="V79911" s="5" t="str">
        <f t="shared" si="1248"/>
        <v/>
      </c>
    </row>
    <row r="79912" spans="22:22" x14ac:dyDescent="0.35">
      <c r="V79912" s="5" t="str">
        <f t="shared" si="1248"/>
        <v/>
      </c>
    </row>
    <row r="79913" spans="22:22" x14ac:dyDescent="0.35">
      <c r="V79913" s="5" t="str">
        <f t="shared" si="1248"/>
        <v/>
      </c>
    </row>
    <row r="79914" spans="22:22" x14ac:dyDescent="0.35">
      <c r="V79914" s="5" t="str">
        <f t="shared" si="1248"/>
        <v/>
      </c>
    </row>
    <row r="79915" spans="22:22" x14ac:dyDescent="0.35">
      <c r="V79915" s="5" t="str">
        <f t="shared" si="1248"/>
        <v/>
      </c>
    </row>
    <row r="79916" spans="22:22" x14ac:dyDescent="0.35">
      <c r="V79916" s="5" t="str">
        <f t="shared" si="1248"/>
        <v/>
      </c>
    </row>
    <row r="79917" spans="22:22" x14ac:dyDescent="0.35">
      <c r="V79917" s="5" t="str">
        <f t="shared" si="1248"/>
        <v/>
      </c>
    </row>
    <row r="79918" spans="22:22" x14ac:dyDescent="0.35">
      <c r="V79918" s="5" t="str">
        <f t="shared" si="1248"/>
        <v/>
      </c>
    </row>
    <row r="79919" spans="22:22" x14ac:dyDescent="0.35">
      <c r="V79919" s="5" t="str">
        <f t="shared" si="1248"/>
        <v/>
      </c>
    </row>
    <row r="79920" spans="22:22" x14ac:dyDescent="0.35">
      <c r="V79920" s="5" t="str">
        <f t="shared" si="1248"/>
        <v/>
      </c>
    </row>
    <row r="79921" spans="22:22" x14ac:dyDescent="0.35">
      <c r="V79921" s="5" t="str">
        <f t="shared" si="1248"/>
        <v/>
      </c>
    </row>
    <row r="79922" spans="22:22" x14ac:dyDescent="0.35">
      <c r="V79922" s="5" t="str">
        <f t="shared" si="1248"/>
        <v/>
      </c>
    </row>
    <row r="79923" spans="22:22" x14ac:dyDescent="0.35">
      <c r="V79923" s="5" t="str">
        <f t="shared" si="1248"/>
        <v/>
      </c>
    </row>
    <row r="79924" spans="22:22" x14ac:dyDescent="0.35">
      <c r="V79924" s="5" t="str">
        <f t="shared" si="1248"/>
        <v/>
      </c>
    </row>
    <row r="79925" spans="22:22" x14ac:dyDescent="0.35">
      <c r="V79925" s="5" t="str">
        <f t="shared" si="1248"/>
        <v/>
      </c>
    </row>
    <row r="79926" spans="22:22" x14ac:dyDescent="0.35">
      <c r="V79926" s="5" t="str">
        <f t="shared" si="1248"/>
        <v/>
      </c>
    </row>
    <row r="79927" spans="22:22" x14ac:dyDescent="0.35">
      <c r="V79927" s="5" t="str">
        <f t="shared" si="1248"/>
        <v/>
      </c>
    </row>
    <row r="79928" spans="22:22" x14ac:dyDescent="0.35">
      <c r="V79928" s="5" t="str">
        <f t="shared" si="1248"/>
        <v/>
      </c>
    </row>
    <row r="79929" spans="22:22" x14ac:dyDescent="0.35">
      <c r="V79929" s="5" t="str">
        <f t="shared" si="1248"/>
        <v/>
      </c>
    </row>
    <row r="79930" spans="22:22" x14ac:dyDescent="0.35">
      <c r="V79930" s="5" t="str">
        <f t="shared" si="1248"/>
        <v/>
      </c>
    </row>
    <row r="79931" spans="22:22" x14ac:dyDescent="0.35">
      <c r="V79931" s="5" t="str">
        <f t="shared" si="1248"/>
        <v/>
      </c>
    </row>
    <row r="79932" spans="22:22" x14ac:dyDescent="0.35">
      <c r="V79932" s="5" t="str">
        <f t="shared" si="1248"/>
        <v/>
      </c>
    </row>
    <row r="79933" spans="22:22" x14ac:dyDescent="0.35">
      <c r="V79933" s="5" t="str">
        <f t="shared" si="1248"/>
        <v/>
      </c>
    </row>
    <row r="79934" spans="22:22" x14ac:dyDescent="0.35">
      <c r="V79934" s="5" t="str">
        <f t="shared" si="1248"/>
        <v/>
      </c>
    </row>
    <row r="79935" spans="22:22" x14ac:dyDescent="0.35">
      <c r="V79935" s="5" t="str">
        <f t="shared" si="1248"/>
        <v/>
      </c>
    </row>
    <row r="79936" spans="22:22" x14ac:dyDescent="0.35">
      <c r="V79936" s="5" t="str">
        <f t="shared" si="1248"/>
        <v/>
      </c>
    </row>
    <row r="79937" spans="22:22" x14ac:dyDescent="0.35">
      <c r="V79937" s="5" t="str">
        <f t="shared" si="1248"/>
        <v/>
      </c>
    </row>
    <row r="79938" spans="22:22" x14ac:dyDescent="0.35">
      <c r="V79938" s="5" t="str">
        <f t="shared" ref="V79938:V80001" si="1249">TRIM(CLEAN(SUBSTITUTE(A79938,CHAR(160)," ")))</f>
        <v/>
      </c>
    </row>
    <row r="79939" spans="22:22" x14ac:dyDescent="0.35">
      <c r="V79939" s="5" t="str">
        <f t="shared" si="1249"/>
        <v/>
      </c>
    </row>
    <row r="79940" spans="22:22" x14ac:dyDescent="0.35">
      <c r="V79940" s="5" t="str">
        <f t="shared" si="1249"/>
        <v/>
      </c>
    </row>
    <row r="79941" spans="22:22" x14ac:dyDescent="0.35">
      <c r="V79941" s="5" t="str">
        <f t="shared" si="1249"/>
        <v/>
      </c>
    </row>
    <row r="79942" spans="22:22" x14ac:dyDescent="0.35">
      <c r="V79942" s="5" t="str">
        <f t="shared" si="1249"/>
        <v/>
      </c>
    </row>
    <row r="79943" spans="22:22" x14ac:dyDescent="0.35">
      <c r="V79943" s="5" t="str">
        <f t="shared" si="1249"/>
        <v/>
      </c>
    </row>
    <row r="79944" spans="22:22" x14ac:dyDescent="0.35">
      <c r="V79944" s="5" t="str">
        <f t="shared" si="1249"/>
        <v/>
      </c>
    </row>
    <row r="79945" spans="22:22" x14ac:dyDescent="0.35">
      <c r="V79945" s="5" t="str">
        <f t="shared" si="1249"/>
        <v/>
      </c>
    </row>
    <row r="79946" spans="22:22" x14ac:dyDescent="0.35">
      <c r="V79946" s="5" t="str">
        <f t="shared" si="1249"/>
        <v/>
      </c>
    </row>
    <row r="79947" spans="22:22" x14ac:dyDescent="0.35">
      <c r="V79947" s="5" t="str">
        <f t="shared" si="1249"/>
        <v/>
      </c>
    </row>
    <row r="79948" spans="22:22" x14ac:dyDescent="0.35">
      <c r="V79948" s="5" t="str">
        <f t="shared" si="1249"/>
        <v/>
      </c>
    </row>
    <row r="79949" spans="22:22" x14ac:dyDescent="0.35">
      <c r="V79949" s="5" t="str">
        <f t="shared" si="1249"/>
        <v/>
      </c>
    </row>
    <row r="79950" spans="22:22" x14ac:dyDescent="0.35">
      <c r="V79950" s="5" t="str">
        <f t="shared" si="1249"/>
        <v/>
      </c>
    </row>
    <row r="79951" spans="22:22" x14ac:dyDescent="0.35">
      <c r="V79951" s="5" t="str">
        <f t="shared" si="1249"/>
        <v/>
      </c>
    </row>
    <row r="79952" spans="22:22" x14ac:dyDescent="0.35">
      <c r="V79952" s="5" t="str">
        <f t="shared" si="1249"/>
        <v/>
      </c>
    </row>
    <row r="79953" spans="22:22" x14ac:dyDescent="0.35">
      <c r="V79953" s="5" t="str">
        <f t="shared" si="1249"/>
        <v/>
      </c>
    </row>
    <row r="79954" spans="22:22" x14ac:dyDescent="0.35">
      <c r="V79954" s="5" t="str">
        <f t="shared" si="1249"/>
        <v/>
      </c>
    </row>
    <row r="79955" spans="22:22" x14ac:dyDescent="0.35">
      <c r="V79955" s="5" t="str">
        <f t="shared" si="1249"/>
        <v/>
      </c>
    </row>
    <row r="79956" spans="22:22" x14ac:dyDescent="0.35">
      <c r="V79956" s="5" t="str">
        <f t="shared" si="1249"/>
        <v/>
      </c>
    </row>
    <row r="79957" spans="22:22" x14ac:dyDescent="0.35">
      <c r="V79957" s="5" t="str">
        <f t="shared" si="1249"/>
        <v/>
      </c>
    </row>
    <row r="79958" spans="22:22" x14ac:dyDescent="0.35">
      <c r="V79958" s="5" t="str">
        <f t="shared" si="1249"/>
        <v/>
      </c>
    </row>
    <row r="79959" spans="22:22" x14ac:dyDescent="0.35">
      <c r="V79959" s="5" t="str">
        <f t="shared" si="1249"/>
        <v/>
      </c>
    </row>
    <row r="79960" spans="22:22" x14ac:dyDescent="0.35">
      <c r="V79960" s="5" t="str">
        <f t="shared" si="1249"/>
        <v/>
      </c>
    </row>
    <row r="79961" spans="22:22" x14ac:dyDescent="0.35">
      <c r="V79961" s="5" t="str">
        <f t="shared" si="1249"/>
        <v/>
      </c>
    </row>
    <row r="79962" spans="22:22" x14ac:dyDescent="0.35">
      <c r="V79962" s="5" t="str">
        <f t="shared" si="1249"/>
        <v/>
      </c>
    </row>
    <row r="79963" spans="22:22" x14ac:dyDescent="0.35">
      <c r="V79963" s="5" t="str">
        <f t="shared" si="1249"/>
        <v/>
      </c>
    </row>
    <row r="79964" spans="22:22" x14ac:dyDescent="0.35">
      <c r="V79964" s="5" t="str">
        <f t="shared" si="1249"/>
        <v/>
      </c>
    </row>
    <row r="79965" spans="22:22" x14ac:dyDescent="0.35">
      <c r="V79965" s="5" t="str">
        <f t="shared" si="1249"/>
        <v/>
      </c>
    </row>
    <row r="79966" spans="22:22" x14ac:dyDescent="0.35">
      <c r="V79966" s="5" t="str">
        <f t="shared" si="1249"/>
        <v/>
      </c>
    </row>
    <row r="79967" spans="22:22" x14ac:dyDescent="0.35">
      <c r="V79967" s="5" t="str">
        <f t="shared" si="1249"/>
        <v/>
      </c>
    </row>
    <row r="79968" spans="22:22" x14ac:dyDescent="0.35">
      <c r="V79968" s="5" t="str">
        <f t="shared" si="1249"/>
        <v/>
      </c>
    </row>
    <row r="79969" spans="22:22" x14ac:dyDescent="0.35">
      <c r="V79969" s="5" t="str">
        <f t="shared" si="1249"/>
        <v/>
      </c>
    </row>
    <row r="79970" spans="22:22" x14ac:dyDescent="0.35">
      <c r="V79970" s="5" t="str">
        <f t="shared" si="1249"/>
        <v/>
      </c>
    </row>
    <row r="79971" spans="22:22" x14ac:dyDescent="0.35">
      <c r="V79971" s="5" t="str">
        <f t="shared" si="1249"/>
        <v/>
      </c>
    </row>
    <row r="79972" spans="22:22" x14ac:dyDescent="0.35">
      <c r="V79972" s="5" t="str">
        <f t="shared" si="1249"/>
        <v/>
      </c>
    </row>
    <row r="79973" spans="22:22" x14ac:dyDescent="0.35">
      <c r="V79973" s="5" t="str">
        <f t="shared" si="1249"/>
        <v/>
      </c>
    </row>
    <row r="79974" spans="22:22" x14ac:dyDescent="0.35">
      <c r="V79974" s="5" t="str">
        <f t="shared" si="1249"/>
        <v/>
      </c>
    </row>
    <row r="79975" spans="22:22" x14ac:dyDescent="0.35">
      <c r="V79975" s="5" t="str">
        <f t="shared" si="1249"/>
        <v/>
      </c>
    </row>
    <row r="79976" spans="22:22" x14ac:dyDescent="0.35">
      <c r="V79976" s="5" t="str">
        <f t="shared" si="1249"/>
        <v/>
      </c>
    </row>
    <row r="79977" spans="22:22" x14ac:dyDescent="0.35">
      <c r="V79977" s="5" t="str">
        <f t="shared" si="1249"/>
        <v/>
      </c>
    </row>
    <row r="79978" spans="22:22" x14ac:dyDescent="0.35">
      <c r="V79978" s="5" t="str">
        <f t="shared" si="1249"/>
        <v/>
      </c>
    </row>
    <row r="79979" spans="22:22" x14ac:dyDescent="0.35">
      <c r="V79979" s="5" t="str">
        <f t="shared" si="1249"/>
        <v/>
      </c>
    </row>
    <row r="79980" spans="22:22" x14ac:dyDescent="0.35">
      <c r="V79980" s="5" t="str">
        <f t="shared" si="1249"/>
        <v/>
      </c>
    </row>
    <row r="79981" spans="22:22" x14ac:dyDescent="0.35">
      <c r="V79981" s="5" t="str">
        <f t="shared" si="1249"/>
        <v/>
      </c>
    </row>
    <row r="79982" spans="22:22" x14ac:dyDescent="0.35">
      <c r="V79982" s="5" t="str">
        <f t="shared" si="1249"/>
        <v/>
      </c>
    </row>
    <row r="79983" spans="22:22" x14ac:dyDescent="0.35">
      <c r="V79983" s="5" t="str">
        <f t="shared" si="1249"/>
        <v/>
      </c>
    </row>
    <row r="79984" spans="22:22" x14ac:dyDescent="0.35">
      <c r="V79984" s="5" t="str">
        <f t="shared" si="1249"/>
        <v/>
      </c>
    </row>
    <row r="79985" spans="22:22" x14ac:dyDescent="0.35">
      <c r="V79985" s="5" t="str">
        <f t="shared" si="1249"/>
        <v/>
      </c>
    </row>
    <row r="79986" spans="22:22" x14ac:dyDescent="0.35">
      <c r="V79986" s="5" t="str">
        <f t="shared" si="1249"/>
        <v/>
      </c>
    </row>
    <row r="79987" spans="22:22" x14ac:dyDescent="0.35">
      <c r="V79987" s="5" t="str">
        <f t="shared" si="1249"/>
        <v/>
      </c>
    </row>
    <row r="79988" spans="22:22" x14ac:dyDescent="0.35">
      <c r="V79988" s="5" t="str">
        <f t="shared" si="1249"/>
        <v/>
      </c>
    </row>
    <row r="79989" spans="22:22" x14ac:dyDescent="0.35">
      <c r="V79989" s="5" t="str">
        <f t="shared" si="1249"/>
        <v/>
      </c>
    </row>
    <row r="79990" spans="22:22" x14ac:dyDescent="0.35">
      <c r="V79990" s="5" t="str">
        <f t="shared" si="1249"/>
        <v/>
      </c>
    </row>
    <row r="79991" spans="22:22" x14ac:dyDescent="0.35">
      <c r="V79991" s="5" t="str">
        <f t="shared" si="1249"/>
        <v/>
      </c>
    </row>
    <row r="79992" spans="22:22" x14ac:dyDescent="0.35">
      <c r="V79992" s="5" t="str">
        <f t="shared" si="1249"/>
        <v/>
      </c>
    </row>
    <row r="79993" spans="22:22" x14ac:dyDescent="0.35">
      <c r="V79993" s="5" t="str">
        <f t="shared" si="1249"/>
        <v/>
      </c>
    </row>
    <row r="79994" spans="22:22" x14ac:dyDescent="0.35">
      <c r="V79994" s="5" t="str">
        <f t="shared" si="1249"/>
        <v/>
      </c>
    </row>
    <row r="79995" spans="22:22" x14ac:dyDescent="0.35">
      <c r="V79995" s="5" t="str">
        <f t="shared" si="1249"/>
        <v/>
      </c>
    </row>
    <row r="79996" spans="22:22" x14ac:dyDescent="0.35">
      <c r="V79996" s="5" t="str">
        <f t="shared" si="1249"/>
        <v/>
      </c>
    </row>
    <row r="79997" spans="22:22" x14ac:dyDescent="0.35">
      <c r="V79997" s="5" t="str">
        <f t="shared" si="1249"/>
        <v/>
      </c>
    </row>
    <row r="79998" spans="22:22" x14ac:dyDescent="0.35">
      <c r="V79998" s="5" t="str">
        <f t="shared" si="1249"/>
        <v/>
      </c>
    </row>
    <row r="79999" spans="22:22" x14ac:dyDescent="0.35">
      <c r="V79999" s="5" t="str">
        <f t="shared" si="1249"/>
        <v/>
      </c>
    </row>
    <row r="80000" spans="22:22" x14ac:dyDescent="0.35">
      <c r="V80000" s="5" t="str">
        <f t="shared" si="1249"/>
        <v/>
      </c>
    </row>
    <row r="80001" spans="22:22" x14ac:dyDescent="0.35">
      <c r="V80001" s="5" t="str">
        <f t="shared" si="1249"/>
        <v/>
      </c>
    </row>
    <row r="80002" spans="22:22" x14ac:dyDescent="0.35">
      <c r="V80002" s="5" t="str">
        <f t="shared" ref="V80002:V80065" si="1250">TRIM(CLEAN(SUBSTITUTE(A80002,CHAR(160)," ")))</f>
        <v/>
      </c>
    </row>
    <row r="80003" spans="22:22" x14ac:dyDescent="0.35">
      <c r="V80003" s="5" t="str">
        <f t="shared" si="1250"/>
        <v/>
      </c>
    </row>
    <row r="80004" spans="22:22" x14ac:dyDescent="0.35">
      <c r="V80004" s="5" t="str">
        <f t="shared" si="1250"/>
        <v/>
      </c>
    </row>
    <row r="80005" spans="22:22" x14ac:dyDescent="0.35">
      <c r="V80005" s="5" t="str">
        <f t="shared" si="1250"/>
        <v/>
      </c>
    </row>
    <row r="80006" spans="22:22" x14ac:dyDescent="0.35">
      <c r="V80006" s="5" t="str">
        <f t="shared" si="1250"/>
        <v/>
      </c>
    </row>
    <row r="80007" spans="22:22" x14ac:dyDescent="0.35">
      <c r="V80007" s="5" t="str">
        <f t="shared" si="1250"/>
        <v/>
      </c>
    </row>
    <row r="80008" spans="22:22" x14ac:dyDescent="0.35">
      <c r="V80008" s="5" t="str">
        <f t="shared" si="1250"/>
        <v/>
      </c>
    </row>
    <row r="80009" spans="22:22" x14ac:dyDescent="0.35">
      <c r="V80009" s="5" t="str">
        <f t="shared" si="1250"/>
        <v/>
      </c>
    </row>
    <row r="80010" spans="22:22" x14ac:dyDescent="0.35">
      <c r="V80010" s="5" t="str">
        <f t="shared" si="1250"/>
        <v/>
      </c>
    </row>
    <row r="80011" spans="22:22" x14ac:dyDescent="0.35">
      <c r="V80011" s="5" t="str">
        <f t="shared" si="1250"/>
        <v/>
      </c>
    </row>
    <row r="80012" spans="22:22" x14ac:dyDescent="0.35">
      <c r="V80012" s="5" t="str">
        <f t="shared" si="1250"/>
        <v/>
      </c>
    </row>
    <row r="80013" spans="22:22" x14ac:dyDescent="0.35">
      <c r="V80013" s="5" t="str">
        <f t="shared" si="1250"/>
        <v/>
      </c>
    </row>
    <row r="80014" spans="22:22" x14ac:dyDescent="0.35">
      <c r="V80014" s="5" t="str">
        <f t="shared" si="1250"/>
        <v/>
      </c>
    </row>
    <row r="80015" spans="22:22" x14ac:dyDescent="0.35">
      <c r="V80015" s="5" t="str">
        <f t="shared" si="1250"/>
        <v/>
      </c>
    </row>
    <row r="80016" spans="22:22" x14ac:dyDescent="0.35">
      <c r="V80016" s="5" t="str">
        <f t="shared" si="1250"/>
        <v/>
      </c>
    </row>
    <row r="80017" spans="22:22" x14ac:dyDescent="0.35">
      <c r="V80017" s="5" t="str">
        <f t="shared" si="1250"/>
        <v/>
      </c>
    </row>
    <row r="80018" spans="22:22" x14ac:dyDescent="0.35">
      <c r="V80018" s="5" t="str">
        <f t="shared" si="1250"/>
        <v/>
      </c>
    </row>
    <row r="80019" spans="22:22" x14ac:dyDescent="0.35">
      <c r="V80019" s="5" t="str">
        <f t="shared" si="1250"/>
        <v/>
      </c>
    </row>
    <row r="80020" spans="22:22" x14ac:dyDescent="0.35">
      <c r="V80020" s="5" t="str">
        <f t="shared" si="1250"/>
        <v/>
      </c>
    </row>
    <row r="80021" spans="22:22" x14ac:dyDescent="0.35">
      <c r="V80021" s="5" t="str">
        <f t="shared" si="1250"/>
        <v/>
      </c>
    </row>
    <row r="80022" spans="22:22" x14ac:dyDescent="0.35">
      <c r="V80022" s="5" t="str">
        <f t="shared" si="1250"/>
        <v/>
      </c>
    </row>
    <row r="80023" spans="22:22" x14ac:dyDescent="0.35">
      <c r="V80023" s="5" t="str">
        <f t="shared" si="1250"/>
        <v/>
      </c>
    </row>
    <row r="80024" spans="22:22" x14ac:dyDescent="0.35">
      <c r="V80024" s="5" t="str">
        <f t="shared" si="1250"/>
        <v/>
      </c>
    </row>
    <row r="80025" spans="22:22" x14ac:dyDescent="0.35">
      <c r="V80025" s="5" t="str">
        <f t="shared" si="1250"/>
        <v/>
      </c>
    </row>
    <row r="80026" spans="22:22" x14ac:dyDescent="0.35">
      <c r="V80026" s="5" t="str">
        <f t="shared" si="1250"/>
        <v/>
      </c>
    </row>
    <row r="80027" spans="22:22" x14ac:dyDescent="0.35">
      <c r="V80027" s="5" t="str">
        <f t="shared" si="1250"/>
        <v/>
      </c>
    </row>
    <row r="80028" spans="22:22" x14ac:dyDescent="0.35">
      <c r="V80028" s="5" t="str">
        <f t="shared" si="1250"/>
        <v/>
      </c>
    </row>
    <row r="80029" spans="22:22" x14ac:dyDescent="0.35">
      <c r="V80029" s="5" t="str">
        <f t="shared" si="1250"/>
        <v/>
      </c>
    </row>
    <row r="80030" spans="22:22" x14ac:dyDescent="0.35">
      <c r="V80030" s="5" t="str">
        <f t="shared" si="1250"/>
        <v/>
      </c>
    </row>
    <row r="80031" spans="22:22" x14ac:dyDescent="0.35">
      <c r="V80031" s="5" t="str">
        <f t="shared" si="1250"/>
        <v/>
      </c>
    </row>
    <row r="80032" spans="22:22" x14ac:dyDescent="0.35">
      <c r="V80032" s="5" t="str">
        <f t="shared" si="1250"/>
        <v/>
      </c>
    </row>
    <row r="80033" spans="22:22" x14ac:dyDescent="0.35">
      <c r="V80033" s="5" t="str">
        <f t="shared" si="1250"/>
        <v/>
      </c>
    </row>
    <row r="80034" spans="22:22" x14ac:dyDescent="0.35">
      <c r="V80034" s="5" t="str">
        <f t="shared" si="1250"/>
        <v/>
      </c>
    </row>
    <row r="80035" spans="22:22" x14ac:dyDescent="0.35">
      <c r="V80035" s="5" t="str">
        <f t="shared" si="1250"/>
        <v/>
      </c>
    </row>
    <row r="80036" spans="22:22" x14ac:dyDescent="0.35">
      <c r="V80036" s="5" t="str">
        <f t="shared" si="1250"/>
        <v/>
      </c>
    </row>
    <row r="80037" spans="22:22" x14ac:dyDescent="0.35">
      <c r="V80037" s="5" t="str">
        <f t="shared" si="1250"/>
        <v/>
      </c>
    </row>
    <row r="80038" spans="22:22" x14ac:dyDescent="0.35">
      <c r="V80038" s="5" t="str">
        <f t="shared" si="1250"/>
        <v/>
      </c>
    </row>
    <row r="80039" spans="22:22" x14ac:dyDescent="0.35">
      <c r="V80039" s="5" t="str">
        <f t="shared" si="1250"/>
        <v/>
      </c>
    </row>
    <row r="80040" spans="22:22" x14ac:dyDescent="0.35">
      <c r="V80040" s="5" t="str">
        <f t="shared" si="1250"/>
        <v/>
      </c>
    </row>
    <row r="80041" spans="22:22" x14ac:dyDescent="0.35">
      <c r="V80041" s="5" t="str">
        <f t="shared" si="1250"/>
        <v/>
      </c>
    </row>
    <row r="80042" spans="22:22" x14ac:dyDescent="0.35">
      <c r="V80042" s="5" t="str">
        <f t="shared" si="1250"/>
        <v/>
      </c>
    </row>
    <row r="80043" spans="22:22" x14ac:dyDescent="0.35">
      <c r="V80043" s="5" t="str">
        <f t="shared" si="1250"/>
        <v/>
      </c>
    </row>
    <row r="80044" spans="22:22" x14ac:dyDescent="0.35">
      <c r="V80044" s="5" t="str">
        <f t="shared" si="1250"/>
        <v/>
      </c>
    </row>
    <row r="80045" spans="22:22" x14ac:dyDescent="0.35">
      <c r="V80045" s="5" t="str">
        <f t="shared" si="1250"/>
        <v/>
      </c>
    </row>
    <row r="80046" spans="22:22" x14ac:dyDescent="0.35">
      <c r="V80046" s="5" t="str">
        <f t="shared" si="1250"/>
        <v/>
      </c>
    </row>
    <row r="80047" spans="22:22" x14ac:dyDescent="0.35">
      <c r="V80047" s="5" t="str">
        <f t="shared" si="1250"/>
        <v/>
      </c>
    </row>
    <row r="80048" spans="22:22" x14ac:dyDescent="0.35">
      <c r="V80048" s="5" t="str">
        <f t="shared" si="1250"/>
        <v/>
      </c>
    </row>
    <row r="80049" spans="22:22" x14ac:dyDescent="0.35">
      <c r="V80049" s="5" t="str">
        <f t="shared" si="1250"/>
        <v/>
      </c>
    </row>
    <row r="80050" spans="22:22" x14ac:dyDescent="0.35">
      <c r="V80050" s="5" t="str">
        <f t="shared" si="1250"/>
        <v/>
      </c>
    </row>
    <row r="80051" spans="22:22" x14ac:dyDescent="0.35">
      <c r="V80051" s="5" t="str">
        <f t="shared" si="1250"/>
        <v/>
      </c>
    </row>
    <row r="80052" spans="22:22" x14ac:dyDescent="0.35">
      <c r="V80052" s="5" t="str">
        <f t="shared" si="1250"/>
        <v/>
      </c>
    </row>
    <row r="80053" spans="22:22" x14ac:dyDescent="0.35">
      <c r="V80053" s="5" t="str">
        <f t="shared" si="1250"/>
        <v/>
      </c>
    </row>
    <row r="80054" spans="22:22" x14ac:dyDescent="0.35">
      <c r="V80054" s="5" t="str">
        <f t="shared" si="1250"/>
        <v/>
      </c>
    </row>
    <row r="80055" spans="22:22" x14ac:dyDescent="0.35">
      <c r="V80055" s="5" t="str">
        <f t="shared" si="1250"/>
        <v/>
      </c>
    </row>
    <row r="80056" spans="22:22" x14ac:dyDescent="0.35">
      <c r="V80056" s="5" t="str">
        <f t="shared" si="1250"/>
        <v/>
      </c>
    </row>
    <row r="80057" spans="22:22" x14ac:dyDescent="0.35">
      <c r="V80057" s="5" t="str">
        <f t="shared" si="1250"/>
        <v/>
      </c>
    </row>
    <row r="80058" spans="22:22" x14ac:dyDescent="0.35">
      <c r="V80058" s="5" t="str">
        <f t="shared" si="1250"/>
        <v/>
      </c>
    </row>
    <row r="80059" spans="22:22" x14ac:dyDescent="0.35">
      <c r="V80059" s="5" t="str">
        <f t="shared" si="1250"/>
        <v/>
      </c>
    </row>
    <row r="80060" spans="22:22" x14ac:dyDescent="0.35">
      <c r="V80060" s="5" t="str">
        <f t="shared" si="1250"/>
        <v/>
      </c>
    </row>
    <row r="80061" spans="22:22" x14ac:dyDescent="0.35">
      <c r="V80061" s="5" t="str">
        <f t="shared" si="1250"/>
        <v/>
      </c>
    </row>
    <row r="80062" spans="22:22" x14ac:dyDescent="0.35">
      <c r="V80062" s="5" t="str">
        <f t="shared" si="1250"/>
        <v/>
      </c>
    </row>
    <row r="80063" spans="22:22" x14ac:dyDescent="0.35">
      <c r="V80063" s="5" t="str">
        <f t="shared" si="1250"/>
        <v/>
      </c>
    </row>
    <row r="80064" spans="22:22" x14ac:dyDescent="0.35">
      <c r="V80064" s="5" t="str">
        <f t="shared" si="1250"/>
        <v/>
      </c>
    </row>
    <row r="80065" spans="22:22" x14ac:dyDescent="0.35">
      <c r="V80065" s="5" t="str">
        <f t="shared" si="1250"/>
        <v/>
      </c>
    </row>
    <row r="80066" spans="22:22" x14ac:dyDescent="0.35">
      <c r="V80066" s="5" t="str">
        <f t="shared" ref="V80066:V80129" si="1251">TRIM(CLEAN(SUBSTITUTE(A80066,CHAR(160)," ")))</f>
        <v/>
      </c>
    </row>
    <row r="80067" spans="22:22" x14ac:dyDescent="0.35">
      <c r="V80067" s="5" t="str">
        <f t="shared" si="1251"/>
        <v/>
      </c>
    </row>
    <row r="80068" spans="22:22" x14ac:dyDescent="0.35">
      <c r="V80068" s="5" t="str">
        <f t="shared" si="1251"/>
        <v/>
      </c>
    </row>
    <row r="80069" spans="22:22" x14ac:dyDescent="0.35">
      <c r="V80069" s="5" t="str">
        <f t="shared" si="1251"/>
        <v/>
      </c>
    </row>
    <row r="80070" spans="22:22" x14ac:dyDescent="0.35">
      <c r="V80070" s="5" t="str">
        <f t="shared" si="1251"/>
        <v/>
      </c>
    </row>
    <row r="80071" spans="22:22" x14ac:dyDescent="0.35">
      <c r="V80071" s="5" t="str">
        <f t="shared" si="1251"/>
        <v/>
      </c>
    </row>
    <row r="80072" spans="22:22" x14ac:dyDescent="0.35">
      <c r="V80072" s="5" t="str">
        <f t="shared" si="1251"/>
        <v/>
      </c>
    </row>
    <row r="80073" spans="22:22" x14ac:dyDescent="0.35">
      <c r="V80073" s="5" t="str">
        <f t="shared" si="1251"/>
        <v/>
      </c>
    </row>
    <row r="80074" spans="22:22" x14ac:dyDescent="0.35">
      <c r="V80074" s="5" t="str">
        <f t="shared" si="1251"/>
        <v/>
      </c>
    </row>
    <row r="80075" spans="22:22" x14ac:dyDescent="0.35">
      <c r="V80075" s="5" t="str">
        <f t="shared" si="1251"/>
        <v/>
      </c>
    </row>
    <row r="80076" spans="22:22" x14ac:dyDescent="0.35">
      <c r="V80076" s="5" t="str">
        <f t="shared" si="1251"/>
        <v/>
      </c>
    </row>
    <row r="80077" spans="22:22" x14ac:dyDescent="0.35">
      <c r="V80077" s="5" t="str">
        <f t="shared" si="1251"/>
        <v/>
      </c>
    </row>
    <row r="80078" spans="22:22" x14ac:dyDescent="0.35">
      <c r="V80078" s="5" t="str">
        <f t="shared" si="1251"/>
        <v/>
      </c>
    </row>
    <row r="80079" spans="22:22" x14ac:dyDescent="0.35">
      <c r="V80079" s="5" t="str">
        <f t="shared" si="1251"/>
        <v/>
      </c>
    </row>
    <row r="80080" spans="22:22" x14ac:dyDescent="0.35">
      <c r="V80080" s="5" t="str">
        <f t="shared" si="1251"/>
        <v/>
      </c>
    </row>
    <row r="80081" spans="22:22" x14ac:dyDescent="0.35">
      <c r="V80081" s="5" t="str">
        <f t="shared" si="1251"/>
        <v/>
      </c>
    </row>
    <row r="80082" spans="22:22" x14ac:dyDescent="0.35">
      <c r="V80082" s="5" t="str">
        <f t="shared" si="1251"/>
        <v/>
      </c>
    </row>
    <row r="80083" spans="22:22" x14ac:dyDescent="0.35">
      <c r="V80083" s="5" t="str">
        <f t="shared" si="1251"/>
        <v/>
      </c>
    </row>
    <row r="80084" spans="22:22" x14ac:dyDescent="0.35">
      <c r="V80084" s="5" t="str">
        <f t="shared" si="1251"/>
        <v/>
      </c>
    </row>
    <row r="80085" spans="22:22" x14ac:dyDescent="0.35">
      <c r="V80085" s="5" t="str">
        <f t="shared" si="1251"/>
        <v/>
      </c>
    </row>
    <row r="80086" spans="22:22" x14ac:dyDescent="0.35">
      <c r="V80086" s="5" t="str">
        <f t="shared" si="1251"/>
        <v/>
      </c>
    </row>
    <row r="80087" spans="22:22" x14ac:dyDescent="0.35">
      <c r="V80087" s="5" t="str">
        <f t="shared" si="1251"/>
        <v/>
      </c>
    </row>
    <row r="80088" spans="22:22" x14ac:dyDescent="0.35">
      <c r="V80088" s="5" t="str">
        <f t="shared" si="1251"/>
        <v/>
      </c>
    </row>
    <row r="80089" spans="22:22" x14ac:dyDescent="0.35">
      <c r="V80089" s="5" t="str">
        <f t="shared" si="1251"/>
        <v/>
      </c>
    </row>
    <row r="80090" spans="22:22" x14ac:dyDescent="0.35">
      <c r="V80090" s="5" t="str">
        <f t="shared" si="1251"/>
        <v/>
      </c>
    </row>
    <row r="80091" spans="22:22" x14ac:dyDescent="0.35">
      <c r="V80091" s="5" t="str">
        <f t="shared" si="1251"/>
        <v/>
      </c>
    </row>
    <row r="80092" spans="22:22" x14ac:dyDescent="0.35">
      <c r="V80092" s="5" t="str">
        <f t="shared" si="1251"/>
        <v/>
      </c>
    </row>
    <row r="80093" spans="22:22" x14ac:dyDescent="0.35">
      <c r="V80093" s="5" t="str">
        <f t="shared" si="1251"/>
        <v/>
      </c>
    </row>
    <row r="80094" spans="22:22" x14ac:dyDescent="0.35">
      <c r="V80094" s="5" t="str">
        <f t="shared" si="1251"/>
        <v/>
      </c>
    </row>
    <row r="80095" spans="22:22" x14ac:dyDescent="0.35">
      <c r="V80095" s="5" t="str">
        <f t="shared" si="1251"/>
        <v/>
      </c>
    </row>
    <row r="80096" spans="22:22" x14ac:dyDescent="0.35">
      <c r="V80096" s="5" t="str">
        <f t="shared" si="1251"/>
        <v/>
      </c>
    </row>
    <row r="80097" spans="22:22" x14ac:dyDescent="0.35">
      <c r="V80097" s="5" t="str">
        <f t="shared" si="1251"/>
        <v/>
      </c>
    </row>
    <row r="80098" spans="22:22" x14ac:dyDescent="0.35">
      <c r="V80098" s="5" t="str">
        <f t="shared" si="1251"/>
        <v/>
      </c>
    </row>
    <row r="80099" spans="22:22" x14ac:dyDescent="0.35">
      <c r="V80099" s="5" t="str">
        <f t="shared" si="1251"/>
        <v/>
      </c>
    </row>
    <row r="80100" spans="22:22" x14ac:dyDescent="0.35">
      <c r="V80100" s="5" t="str">
        <f t="shared" si="1251"/>
        <v/>
      </c>
    </row>
    <row r="80101" spans="22:22" x14ac:dyDescent="0.35">
      <c r="V80101" s="5" t="str">
        <f t="shared" si="1251"/>
        <v/>
      </c>
    </row>
    <row r="80102" spans="22:22" x14ac:dyDescent="0.35">
      <c r="V80102" s="5" t="str">
        <f t="shared" si="1251"/>
        <v/>
      </c>
    </row>
    <row r="80103" spans="22:22" x14ac:dyDescent="0.35">
      <c r="V80103" s="5" t="str">
        <f t="shared" si="1251"/>
        <v/>
      </c>
    </row>
    <row r="80104" spans="22:22" x14ac:dyDescent="0.35">
      <c r="V80104" s="5" t="str">
        <f t="shared" si="1251"/>
        <v/>
      </c>
    </row>
    <row r="80105" spans="22:22" x14ac:dyDescent="0.35">
      <c r="V80105" s="5" t="str">
        <f t="shared" si="1251"/>
        <v/>
      </c>
    </row>
    <row r="80106" spans="22:22" x14ac:dyDescent="0.35">
      <c r="V80106" s="5" t="str">
        <f t="shared" si="1251"/>
        <v/>
      </c>
    </row>
    <row r="80107" spans="22:22" x14ac:dyDescent="0.35">
      <c r="V80107" s="5" t="str">
        <f t="shared" si="1251"/>
        <v/>
      </c>
    </row>
    <row r="80108" spans="22:22" x14ac:dyDescent="0.35">
      <c r="V80108" s="5" t="str">
        <f t="shared" si="1251"/>
        <v/>
      </c>
    </row>
    <row r="80109" spans="22:22" x14ac:dyDescent="0.35">
      <c r="V80109" s="5" t="str">
        <f t="shared" si="1251"/>
        <v/>
      </c>
    </row>
    <row r="80110" spans="22:22" x14ac:dyDescent="0.35">
      <c r="V80110" s="5" t="str">
        <f t="shared" si="1251"/>
        <v/>
      </c>
    </row>
    <row r="80111" spans="22:22" x14ac:dyDescent="0.35">
      <c r="V80111" s="5" t="str">
        <f t="shared" si="1251"/>
        <v/>
      </c>
    </row>
    <row r="80112" spans="22:22" x14ac:dyDescent="0.35">
      <c r="V80112" s="5" t="str">
        <f t="shared" si="1251"/>
        <v/>
      </c>
    </row>
    <row r="80113" spans="22:22" x14ac:dyDescent="0.35">
      <c r="V80113" s="5" t="str">
        <f t="shared" si="1251"/>
        <v/>
      </c>
    </row>
    <row r="80114" spans="22:22" x14ac:dyDescent="0.35">
      <c r="V80114" s="5" t="str">
        <f t="shared" si="1251"/>
        <v/>
      </c>
    </row>
    <row r="80115" spans="22:22" x14ac:dyDescent="0.35">
      <c r="V80115" s="5" t="str">
        <f t="shared" si="1251"/>
        <v/>
      </c>
    </row>
    <row r="80116" spans="22:22" x14ac:dyDescent="0.35">
      <c r="V80116" s="5" t="str">
        <f t="shared" si="1251"/>
        <v/>
      </c>
    </row>
    <row r="80117" spans="22:22" x14ac:dyDescent="0.35">
      <c r="V80117" s="5" t="str">
        <f t="shared" si="1251"/>
        <v/>
      </c>
    </row>
    <row r="80118" spans="22:22" x14ac:dyDescent="0.35">
      <c r="V80118" s="5" t="str">
        <f t="shared" si="1251"/>
        <v/>
      </c>
    </row>
    <row r="80119" spans="22:22" x14ac:dyDescent="0.35">
      <c r="V80119" s="5" t="str">
        <f t="shared" si="1251"/>
        <v/>
      </c>
    </row>
    <row r="80120" spans="22:22" x14ac:dyDescent="0.35">
      <c r="V80120" s="5" t="str">
        <f t="shared" si="1251"/>
        <v/>
      </c>
    </row>
    <row r="80121" spans="22:22" x14ac:dyDescent="0.35">
      <c r="V80121" s="5" t="str">
        <f t="shared" si="1251"/>
        <v/>
      </c>
    </row>
    <row r="80122" spans="22:22" x14ac:dyDescent="0.35">
      <c r="V80122" s="5" t="str">
        <f t="shared" si="1251"/>
        <v/>
      </c>
    </row>
    <row r="80123" spans="22:22" x14ac:dyDescent="0.35">
      <c r="V80123" s="5" t="str">
        <f t="shared" si="1251"/>
        <v/>
      </c>
    </row>
    <row r="80124" spans="22:22" x14ac:dyDescent="0.35">
      <c r="V80124" s="5" t="str">
        <f t="shared" si="1251"/>
        <v/>
      </c>
    </row>
    <row r="80125" spans="22:22" x14ac:dyDescent="0.35">
      <c r="V80125" s="5" t="str">
        <f t="shared" si="1251"/>
        <v/>
      </c>
    </row>
    <row r="80126" spans="22:22" x14ac:dyDescent="0.35">
      <c r="V80126" s="5" t="str">
        <f t="shared" si="1251"/>
        <v/>
      </c>
    </row>
    <row r="80127" spans="22:22" x14ac:dyDescent="0.35">
      <c r="V80127" s="5" t="str">
        <f t="shared" si="1251"/>
        <v/>
      </c>
    </row>
    <row r="80128" spans="22:22" x14ac:dyDescent="0.35">
      <c r="V80128" s="5" t="str">
        <f t="shared" si="1251"/>
        <v/>
      </c>
    </row>
    <row r="80129" spans="22:22" x14ac:dyDescent="0.35">
      <c r="V80129" s="5" t="str">
        <f t="shared" si="1251"/>
        <v/>
      </c>
    </row>
    <row r="80130" spans="22:22" x14ac:dyDescent="0.35">
      <c r="V80130" s="5" t="str">
        <f t="shared" ref="V80130:V80193" si="1252">TRIM(CLEAN(SUBSTITUTE(A80130,CHAR(160)," ")))</f>
        <v/>
      </c>
    </row>
    <row r="80131" spans="22:22" x14ac:dyDescent="0.35">
      <c r="V80131" s="5" t="str">
        <f t="shared" si="1252"/>
        <v/>
      </c>
    </row>
    <row r="80132" spans="22:22" x14ac:dyDescent="0.35">
      <c r="V80132" s="5" t="str">
        <f t="shared" si="1252"/>
        <v/>
      </c>
    </row>
    <row r="80133" spans="22:22" x14ac:dyDescent="0.35">
      <c r="V80133" s="5" t="str">
        <f t="shared" si="1252"/>
        <v/>
      </c>
    </row>
    <row r="80134" spans="22:22" x14ac:dyDescent="0.35">
      <c r="V80134" s="5" t="str">
        <f t="shared" si="1252"/>
        <v/>
      </c>
    </row>
    <row r="80135" spans="22:22" x14ac:dyDescent="0.35">
      <c r="V80135" s="5" t="str">
        <f t="shared" si="1252"/>
        <v/>
      </c>
    </row>
    <row r="80136" spans="22:22" x14ac:dyDescent="0.35">
      <c r="V80136" s="5" t="str">
        <f t="shared" si="1252"/>
        <v/>
      </c>
    </row>
    <row r="80137" spans="22:22" x14ac:dyDescent="0.35">
      <c r="V80137" s="5" t="str">
        <f t="shared" si="1252"/>
        <v/>
      </c>
    </row>
    <row r="80138" spans="22:22" x14ac:dyDescent="0.35">
      <c r="V80138" s="5" t="str">
        <f t="shared" si="1252"/>
        <v/>
      </c>
    </row>
    <row r="80139" spans="22:22" x14ac:dyDescent="0.35">
      <c r="V80139" s="5" t="str">
        <f t="shared" si="1252"/>
        <v/>
      </c>
    </row>
    <row r="80140" spans="22:22" x14ac:dyDescent="0.35">
      <c r="V80140" s="5" t="str">
        <f t="shared" si="1252"/>
        <v/>
      </c>
    </row>
    <row r="80141" spans="22:22" x14ac:dyDescent="0.35">
      <c r="V80141" s="5" t="str">
        <f t="shared" si="1252"/>
        <v/>
      </c>
    </row>
    <row r="80142" spans="22:22" x14ac:dyDescent="0.35">
      <c r="V80142" s="5" t="str">
        <f t="shared" si="1252"/>
        <v/>
      </c>
    </row>
    <row r="80143" spans="22:22" x14ac:dyDescent="0.35">
      <c r="V80143" s="5" t="str">
        <f t="shared" si="1252"/>
        <v/>
      </c>
    </row>
    <row r="80144" spans="22:22" x14ac:dyDescent="0.35">
      <c r="V80144" s="5" t="str">
        <f t="shared" si="1252"/>
        <v/>
      </c>
    </row>
    <row r="80145" spans="22:22" x14ac:dyDescent="0.35">
      <c r="V80145" s="5" t="str">
        <f t="shared" si="1252"/>
        <v/>
      </c>
    </row>
    <row r="80146" spans="22:22" x14ac:dyDescent="0.35">
      <c r="V80146" s="5" t="str">
        <f t="shared" si="1252"/>
        <v/>
      </c>
    </row>
    <row r="80147" spans="22:22" x14ac:dyDescent="0.35">
      <c r="V80147" s="5" t="str">
        <f t="shared" si="1252"/>
        <v/>
      </c>
    </row>
    <row r="80148" spans="22:22" x14ac:dyDescent="0.35">
      <c r="V80148" s="5" t="str">
        <f t="shared" si="1252"/>
        <v/>
      </c>
    </row>
    <row r="80149" spans="22:22" x14ac:dyDescent="0.35">
      <c r="V80149" s="5" t="str">
        <f t="shared" si="1252"/>
        <v/>
      </c>
    </row>
    <row r="80150" spans="22:22" x14ac:dyDescent="0.35">
      <c r="V80150" s="5" t="str">
        <f t="shared" si="1252"/>
        <v/>
      </c>
    </row>
    <row r="80151" spans="22:22" x14ac:dyDescent="0.35">
      <c r="V80151" s="5" t="str">
        <f t="shared" si="1252"/>
        <v/>
      </c>
    </row>
    <row r="80152" spans="22:22" x14ac:dyDescent="0.35">
      <c r="V80152" s="5" t="str">
        <f t="shared" si="1252"/>
        <v/>
      </c>
    </row>
    <row r="80153" spans="22:22" x14ac:dyDescent="0.35">
      <c r="V80153" s="5" t="str">
        <f t="shared" si="1252"/>
        <v/>
      </c>
    </row>
    <row r="80154" spans="22:22" x14ac:dyDescent="0.35">
      <c r="V80154" s="5" t="str">
        <f t="shared" si="1252"/>
        <v/>
      </c>
    </row>
    <row r="80155" spans="22:22" x14ac:dyDescent="0.35">
      <c r="V80155" s="5" t="str">
        <f t="shared" si="1252"/>
        <v/>
      </c>
    </row>
    <row r="80156" spans="22:22" x14ac:dyDescent="0.35">
      <c r="V80156" s="5" t="str">
        <f t="shared" si="1252"/>
        <v/>
      </c>
    </row>
    <row r="80157" spans="22:22" x14ac:dyDescent="0.35">
      <c r="V80157" s="5" t="str">
        <f t="shared" si="1252"/>
        <v/>
      </c>
    </row>
    <row r="80158" spans="22:22" x14ac:dyDescent="0.35">
      <c r="V80158" s="5" t="str">
        <f t="shared" si="1252"/>
        <v/>
      </c>
    </row>
    <row r="80159" spans="22:22" x14ac:dyDescent="0.35">
      <c r="V80159" s="5" t="str">
        <f t="shared" si="1252"/>
        <v/>
      </c>
    </row>
    <row r="80160" spans="22:22" x14ac:dyDescent="0.35">
      <c r="V80160" s="5" t="str">
        <f t="shared" si="1252"/>
        <v/>
      </c>
    </row>
    <row r="80161" spans="22:22" x14ac:dyDescent="0.35">
      <c r="V80161" s="5" t="str">
        <f t="shared" si="1252"/>
        <v/>
      </c>
    </row>
    <row r="80162" spans="22:22" x14ac:dyDescent="0.35">
      <c r="V80162" s="5" t="str">
        <f t="shared" si="1252"/>
        <v/>
      </c>
    </row>
    <row r="80163" spans="22:22" x14ac:dyDescent="0.35">
      <c r="V80163" s="5" t="str">
        <f t="shared" si="1252"/>
        <v/>
      </c>
    </row>
    <row r="80164" spans="22:22" x14ac:dyDescent="0.35">
      <c r="V80164" s="5" t="str">
        <f t="shared" si="1252"/>
        <v/>
      </c>
    </row>
    <row r="80165" spans="22:22" x14ac:dyDescent="0.35">
      <c r="V80165" s="5" t="str">
        <f t="shared" si="1252"/>
        <v/>
      </c>
    </row>
    <row r="80166" spans="22:22" x14ac:dyDescent="0.35">
      <c r="V80166" s="5" t="str">
        <f t="shared" si="1252"/>
        <v/>
      </c>
    </row>
    <row r="80167" spans="22:22" x14ac:dyDescent="0.35">
      <c r="V80167" s="5" t="str">
        <f t="shared" si="1252"/>
        <v/>
      </c>
    </row>
    <row r="80168" spans="22:22" x14ac:dyDescent="0.35">
      <c r="V80168" s="5" t="str">
        <f t="shared" si="1252"/>
        <v/>
      </c>
    </row>
    <row r="80169" spans="22:22" x14ac:dyDescent="0.35">
      <c r="V80169" s="5" t="str">
        <f t="shared" si="1252"/>
        <v/>
      </c>
    </row>
    <row r="80170" spans="22:22" x14ac:dyDescent="0.35">
      <c r="V80170" s="5" t="str">
        <f t="shared" si="1252"/>
        <v/>
      </c>
    </row>
    <row r="80171" spans="22:22" x14ac:dyDescent="0.35">
      <c r="V80171" s="5" t="str">
        <f t="shared" si="1252"/>
        <v/>
      </c>
    </row>
    <row r="80172" spans="22:22" x14ac:dyDescent="0.35">
      <c r="V80172" s="5" t="str">
        <f t="shared" si="1252"/>
        <v/>
      </c>
    </row>
    <row r="80173" spans="22:22" x14ac:dyDescent="0.35">
      <c r="V80173" s="5" t="str">
        <f t="shared" si="1252"/>
        <v/>
      </c>
    </row>
    <row r="80174" spans="22:22" x14ac:dyDescent="0.35">
      <c r="V80174" s="5" t="str">
        <f t="shared" si="1252"/>
        <v/>
      </c>
    </row>
    <row r="80175" spans="22:22" x14ac:dyDescent="0.35">
      <c r="V80175" s="5" t="str">
        <f t="shared" si="1252"/>
        <v/>
      </c>
    </row>
    <row r="80176" spans="22:22" x14ac:dyDescent="0.35">
      <c r="V80176" s="5" t="str">
        <f t="shared" si="1252"/>
        <v/>
      </c>
    </row>
    <row r="80177" spans="22:22" x14ac:dyDescent="0.35">
      <c r="V80177" s="5" t="str">
        <f t="shared" si="1252"/>
        <v/>
      </c>
    </row>
    <row r="80178" spans="22:22" x14ac:dyDescent="0.35">
      <c r="V80178" s="5" t="str">
        <f t="shared" si="1252"/>
        <v/>
      </c>
    </row>
    <row r="80179" spans="22:22" x14ac:dyDescent="0.35">
      <c r="V80179" s="5" t="str">
        <f t="shared" si="1252"/>
        <v/>
      </c>
    </row>
    <row r="80180" spans="22:22" x14ac:dyDescent="0.35">
      <c r="V80180" s="5" t="str">
        <f t="shared" si="1252"/>
        <v/>
      </c>
    </row>
    <row r="80181" spans="22:22" x14ac:dyDescent="0.35">
      <c r="V80181" s="5" t="str">
        <f t="shared" si="1252"/>
        <v/>
      </c>
    </row>
    <row r="80182" spans="22:22" x14ac:dyDescent="0.35">
      <c r="V80182" s="5" t="str">
        <f t="shared" si="1252"/>
        <v/>
      </c>
    </row>
    <row r="80183" spans="22:22" x14ac:dyDescent="0.35">
      <c r="V80183" s="5" t="str">
        <f t="shared" si="1252"/>
        <v/>
      </c>
    </row>
    <row r="80184" spans="22:22" x14ac:dyDescent="0.35">
      <c r="V80184" s="5" t="str">
        <f t="shared" si="1252"/>
        <v/>
      </c>
    </row>
    <row r="80185" spans="22:22" x14ac:dyDescent="0.35">
      <c r="V80185" s="5" t="str">
        <f t="shared" si="1252"/>
        <v/>
      </c>
    </row>
    <row r="80186" spans="22:22" x14ac:dyDescent="0.35">
      <c r="V80186" s="5" t="str">
        <f t="shared" si="1252"/>
        <v/>
      </c>
    </row>
    <row r="80187" spans="22:22" x14ac:dyDescent="0.35">
      <c r="V80187" s="5" t="str">
        <f t="shared" si="1252"/>
        <v/>
      </c>
    </row>
    <row r="80188" spans="22:22" x14ac:dyDescent="0.35">
      <c r="V80188" s="5" t="str">
        <f t="shared" si="1252"/>
        <v/>
      </c>
    </row>
    <row r="80189" spans="22:22" x14ac:dyDescent="0.35">
      <c r="V80189" s="5" t="str">
        <f t="shared" si="1252"/>
        <v/>
      </c>
    </row>
    <row r="80190" spans="22:22" x14ac:dyDescent="0.35">
      <c r="V80190" s="5" t="str">
        <f t="shared" si="1252"/>
        <v/>
      </c>
    </row>
    <row r="80191" spans="22:22" x14ac:dyDescent="0.35">
      <c r="V80191" s="5" t="str">
        <f t="shared" si="1252"/>
        <v/>
      </c>
    </row>
    <row r="80192" spans="22:22" x14ac:dyDescent="0.35">
      <c r="V80192" s="5" t="str">
        <f t="shared" si="1252"/>
        <v/>
      </c>
    </row>
    <row r="80193" spans="22:22" x14ac:dyDescent="0.35">
      <c r="V80193" s="5" t="str">
        <f t="shared" si="1252"/>
        <v/>
      </c>
    </row>
    <row r="80194" spans="22:22" x14ac:dyDescent="0.35">
      <c r="V80194" s="5" t="str">
        <f t="shared" ref="V80194:V80257" si="1253">TRIM(CLEAN(SUBSTITUTE(A80194,CHAR(160)," ")))</f>
        <v/>
      </c>
    </row>
    <row r="80195" spans="22:22" x14ac:dyDescent="0.35">
      <c r="V80195" s="5" t="str">
        <f t="shared" si="1253"/>
        <v/>
      </c>
    </row>
    <row r="80196" spans="22:22" x14ac:dyDescent="0.35">
      <c r="V80196" s="5" t="str">
        <f t="shared" si="1253"/>
        <v/>
      </c>
    </row>
    <row r="80197" spans="22:22" x14ac:dyDescent="0.35">
      <c r="V80197" s="5" t="str">
        <f t="shared" si="1253"/>
        <v/>
      </c>
    </row>
    <row r="80198" spans="22:22" x14ac:dyDescent="0.35">
      <c r="V80198" s="5" t="str">
        <f t="shared" si="1253"/>
        <v/>
      </c>
    </row>
    <row r="80199" spans="22:22" x14ac:dyDescent="0.35">
      <c r="V80199" s="5" t="str">
        <f t="shared" si="1253"/>
        <v/>
      </c>
    </row>
    <row r="80200" spans="22:22" x14ac:dyDescent="0.35">
      <c r="V80200" s="5" t="str">
        <f t="shared" si="1253"/>
        <v/>
      </c>
    </row>
    <row r="80201" spans="22:22" x14ac:dyDescent="0.35">
      <c r="V80201" s="5" t="str">
        <f t="shared" si="1253"/>
        <v/>
      </c>
    </row>
    <row r="80202" spans="22:22" x14ac:dyDescent="0.35">
      <c r="V80202" s="5" t="str">
        <f t="shared" si="1253"/>
        <v/>
      </c>
    </row>
    <row r="80203" spans="22:22" x14ac:dyDescent="0.35">
      <c r="V80203" s="5" t="str">
        <f t="shared" si="1253"/>
        <v/>
      </c>
    </row>
    <row r="80204" spans="22:22" x14ac:dyDescent="0.35">
      <c r="V80204" s="5" t="str">
        <f t="shared" si="1253"/>
        <v/>
      </c>
    </row>
    <row r="80205" spans="22:22" x14ac:dyDescent="0.35">
      <c r="V80205" s="5" t="str">
        <f t="shared" si="1253"/>
        <v/>
      </c>
    </row>
    <row r="80206" spans="22:22" x14ac:dyDescent="0.35">
      <c r="V80206" s="5" t="str">
        <f t="shared" si="1253"/>
        <v/>
      </c>
    </row>
    <row r="80207" spans="22:22" x14ac:dyDescent="0.35">
      <c r="V80207" s="5" t="str">
        <f t="shared" si="1253"/>
        <v/>
      </c>
    </row>
    <row r="80208" spans="22:22" x14ac:dyDescent="0.35">
      <c r="V80208" s="5" t="str">
        <f t="shared" si="1253"/>
        <v/>
      </c>
    </row>
    <row r="80209" spans="22:22" x14ac:dyDescent="0.35">
      <c r="V80209" s="5" t="str">
        <f t="shared" si="1253"/>
        <v/>
      </c>
    </row>
    <row r="80210" spans="22:22" x14ac:dyDescent="0.35">
      <c r="V80210" s="5" t="str">
        <f t="shared" si="1253"/>
        <v/>
      </c>
    </row>
    <row r="80211" spans="22:22" x14ac:dyDescent="0.35">
      <c r="V80211" s="5" t="str">
        <f t="shared" si="1253"/>
        <v/>
      </c>
    </row>
    <row r="80212" spans="22:22" x14ac:dyDescent="0.35">
      <c r="V80212" s="5" t="str">
        <f t="shared" si="1253"/>
        <v/>
      </c>
    </row>
    <row r="80213" spans="22:22" x14ac:dyDescent="0.35">
      <c r="V80213" s="5" t="str">
        <f t="shared" si="1253"/>
        <v/>
      </c>
    </row>
    <row r="80214" spans="22:22" x14ac:dyDescent="0.35">
      <c r="V80214" s="5" t="str">
        <f t="shared" si="1253"/>
        <v/>
      </c>
    </row>
    <row r="80215" spans="22:22" x14ac:dyDescent="0.35">
      <c r="V80215" s="5" t="str">
        <f t="shared" si="1253"/>
        <v/>
      </c>
    </row>
    <row r="80216" spans="22:22" x14ac:dyDescent="0.35">
      <c r="V80216" s="5" t="str">
        <f t="shared" si="1253"/>
        <v/>
      </c>
    </row>
    <row r="80217" spans="22:22" x14ac:dyDescent="0.35">
      <c r="V80217" s="5" t="str">
        <f t="shared" si="1253"/>
        <v/>
      </c>
    </row>
    <row r="80218" spans="22:22" x14ac:dyDescent="0.35">
      <c r="V80218" s="5" t="str">
        <f t="shared" si="1253"/>
        <v/>
      </c>
    </row>
    <row r="80219" spans="22:22" x14ac:dyDescent="0.35">
      <c r="V80219" s="5" t="str">
        <f t="shared" si="1253"/>
        <v/>
      </c>
    </row>
    <row r="80220" spans="22:22" x14ac:dyDescent="0.35">
      <c r="V80220" s="5" t="str">
        <f t="shared" si="1253"/>
        <v/>
      </c>
    </row>
    <row r="80221" spans="22:22" x14ac:dyDescent="0.35">
      <c r="V80221" s="5" t="str">
        <f t="shared" si="1253"/>
        <v/>
      </c>
    </row>
    <row r="80222" spans="22:22" x14ac:dyDescent="0.35">
      <c r="V80222" s="5" t="str">
        <f t="shared" si="1253"/>
        <v/>
      </c>
    </row>
    <row r="80223" spans="22:22" x14ac:dyDescent="0.35">
      <c r="V80223" s="5" t="str">
        <f t="shared" si="1253"/>
        <v/>
      </c>
    </row>
    <row r="80224" spans="22:22" x14ac:dyDescent="0.35">
      <c r="V80224" s="5" t="str">
        <f t="shared" si="1253"/>
        <v/>
      </c>
    </row>
    <row r="80225" spans="22:22" x14ac:dyDescent="0.35">
      <c r="V80225" s="5" t="str">
        <f t="shared" si="1253"/>
        <v/>
      </c>
    </row>
    <row r="80226" spans="22:22" x14ac:dyDescent="0.35">
      <c r="V80226" s="5" t="str">
        <f t="shared" si="1253"/>
        <v/>
      </c>
    </row>
    <row r="80227" spans="22:22" x14ac:dyDescent="0.35">
      <c r="V80227" s="5" t="str">
        <f t="shared" si="1253"/>
        <v/>
      </c>
    </row>
    <row r="80228" spans="22:22" x14ac:dyDescent="0.35">
      <c r="V80228" s="5" t="str">
        <f t="shared" si="1253"/>
        <v/>
      </c>
    </row>
    <row r="80229" spans="22:22" x14ac:dyDescent="0.35">
      <c r="V80229" s="5" t="str">
        <f t="shared" si="1253"/>
        <v/>
      </c>
    </row>
    <row r="80230" spans="22:22" x14ac:dyDescent="0.35">
      <c r="V80230" s="5" t="str">
        <f t="shared" si="1253"/>
        <v/>
      </c>
    </row>
    <row r="80231" spans="22:22" x14ac:dyDescent="0.35">
      <c r="V80231" s="5" t="str">
        <f t="shared" si="1253"/>
        <v/>
      </c>
    </row>
    <row r="80232" spans="22:22" x14ac:dyDescent="0.35">
      <c r="V80232" s="5" t="str">
        <f t="shared" si="1253"/>
        <v/>
      </c>
    </row>
    <row r="80233" spans="22:22" x14ac:dyDescent="0.35">
      <c r="V80233" s="5" t="str">
        <f t="shared" si="1253"/>
        <v/>
      </c>
    </row>
    <row r="80234" spans="22:22" x14ac:dyDescent="0.35">
      <c r="V80234" s="5" t="str">
        <f t="shared" si="1253"/>
        <v/>
      </c>
    </row>
    <row r="80235" spans="22:22" x14ac:dyDescent="0.35">
      <c r="V80235" s="5" t="str">
        <f t="shared" si="1253"/>
        <v/>
      </c>
    </row>
    <row r="80236" spans="22:22" x14ac:dyDescent="0.35">
      <c r="V80236" s="5" t="str">
        <f t="shared" si="1253"/>
        <v/>
      </c>
    </row>
    <row r="80237" spans="22:22" x14ac:dyDescent="0.35">
      <c r="V80237" s="5" t="str">
        <f t="shared" si="1253"/>
        <v/>
      </c>
    </row>
    <row r="80238" spans="22:22" x14ac:dyDescent="0.35">
      <c r="V80238" s="5" t="str">
        <f t="shared" si="1253"/>
        <v/>
      </c>
    </row>
    <row r="80239" spans="22:22" x14ac:dyDescent="0.35">
      <c r="V80239" s="5" t="str">
        <f t="shared" si="1253"/>
        <v/>
      </c>
    </row>
    <row r="80240" spans="22:22" x14ac:dyDescent="0.35">
      <c r="V80240" s="5" t="str">
        <f t="shared" si="1253"/>
        <v/>
      </c>
    </row>
    <row r="80241" spans="22:22" x14ac:dyDescent="0.35">
      <c r="V80241" s="5" t="str">
        <f t="shared" si="1253"/>
        <v/>
      </c>
    </row>
    <row r="80242" spans="22:22" x14ac:dyDescent="0.35">
      <c r="V80242" s="5" t="str">
        <f t="shared" si="1253"/>
        <v/>
      </c>
    </row>
    <row r="80243" spans="22:22" x14ac:dyDescent="0.35">
      <c r="V80243" s="5" t="str">
        <f t="shared" si="1253"/>
        <v/>
      </c>
    </row>
    <row r="80244" spans="22:22" x14ac:dyDescent="0.35">
      <c r="V80244" s="5" t="str">
        <f t="shared" si="1253"/>
        <v/>
      </c>
    </row>
    <row r="80245" spans="22:22" x14ac:dyDescent="0.35">
      <c r="V80245" s="5" t="str">
        <f t="shared" si="1253"/>
        <v/>
      </c>
    </row>
    <row r="80246" spans="22:22" x14ac:dyDescent="0.35">
      <c r="V80246" s="5" t="str">
        <f t="shared" si="1253"/>
        <v/>
      </c>
    </row>
    <row r="80247" spans="22:22" x14ac:dyDescent="0.35">
      <c r="V80247" s="5" t="str">
        <f t="shared" si="1253"/>
        <v/>
      </c>
    </row>
    <row r="80248" spans="22:22" x14ac:dyDescent="0.35">
      <c r="V80248" s="5" t="str">
        <f t="shared" si="1253"/>
        <v/>
      </c>
    </row>
    <row r="80249" spans="22:22" x14ac:dyDescent="0.35">
      <c r="V80249" s="5" t="str">
        <f t="shared" si="1253"/>
        <v/>
      </c>
    </row>
    <row r="80250" spans="22:22" x14ac:dyDescent="0.35">
      <c r="V80250" s="5" t="str">
        <f t="shared" si="1253"/>
        <v/>
      </c>
    </row>
    <row r="80251" spans="22:22" x14ac:dyDescent="0.35">
      <c r="V80251" s="5" t="str">
        <f t="shared" si="1253"/>
        <v/>
      </c>
    </row>
    <row r="80252" spans="22:22" x14ac:dyDescent="0.35">
      <c r="V80252" s="5" t="str">
        <f t="shared" si="1253"/>
        <v/>
      </c>
    </row>
    <row r="80253" spans="22:22" x14ac:dyDescent="0.35">
      <c r="V80253" s="5" t="str">
        <f t="shared" si="1253"/>
        <v/>
      </c>
    </row>
    <row r="80254" spans="22:22" x14ac:dyDescent="0.35">
      <c r="V80254" s="5" t="str">
        <f t="shared" si="1253"/>
        <v/>
      </c>
    </row>
    <row r="80255" spans="22:22" x14ac:dyDescent="0.35">
      <c r="V80255" s="5" t="str">
        <f t="shared" si="1253"/>
        <v/>
      </c>
    </row>
    <row r="80256" spans="22:22" x14ac:dyDescent="0.35">
      <c r="V80256" s="5" t="str">
        <f t="shared" si="1253"/>
        <v/>
      </c>
    </row>
    <row r="80257" spans="22:22" x14ac:dyDescent="0.35">
      <c r="V80257" s="5" t="str">
        <f t="shared" si="1253"/>
        <v/>
      </c>
    </row>
    <row r="80258" spans="22:22" x14ac:dyDescent="0.35">
      <c r="V80258" s="5" t="str">
        <f t="shared" ref="V80258:V80321" si="1254">TRIM(CLEAN(SUBSTITUTE(A80258,CHAR(160)," ")))</f>
        <v/>
      </c>
    </row>
    <row r="80259" spans="22:22" x14ac:dyDescent="0.35">
      <c r="V80259" s="5" t="str">
        <f t="shared" si="1254"/>
        <v/>
      </c>
    </row>
    <row r="80260" spans="22:22" x14ac:dyDescent="0.35">
      <c r="V80260" s="5" t="str">
        <f t="shared" si="1254"/>
        <v/>
      </c>
    </row>
    <row r="80261" spans="22:22" x14ac:dyDescent="0.35">
      <c r="V80261" s="5" t="str">
        <f t="shared" si="1254"/>
        <v/>
      </c>
    </row>
    <row r="80262" spans="22:22" x14ac:dyDescent="0.35">
      <c r="V80262" s="5" t="str">
        <f t="shared" si="1254"/>
        <v/>
      </c>
    </row>
    <row r="80263" spans="22:22" x14ac:dyDescent="0.35">
      <c r="V80263" s="5" t="str">
        <f t="shared" si="1254"/>
        <v/>
      </c>
    </row>
    <row r="80264" spans="22:22" x14ac:dyDescent="0.35">
      <c r="V80264" s="5" t="str">
        <f t="shared" si="1254"/>
        <v/>
      </c>
    </row>
    <row r="80265" spans="22:22" x14ac:dyDescent="0.35">
      <c r="V80265" s="5" t="str">
        <f t="shared" si="1254"/>
        <v/>
      </c>
    </row>
    <row r="80266" spans="22:22" x14ac:dyDescent="0.35">
      <c r="V80266" s="5" t="str">
        <f t="shared" si="1254"/>
        <v/>
      </c>
    </row>
    <row r="80267" spans="22:22" x14ac:dyDescent="0.35">
      <c r="V80267" s="5" t="str">
        <f t="shared" si="1254"/>
        <v/>
      </c>
    </row>
    <row r="80268" spans="22:22" x14ac:dyDescent="0.35">
      <c r="V80268" s="5" t="str">
        <f t="shared" si="1254"/>
        <v/>
      </c>
    </row>
    <row r="80269" spans="22:22" x14ac:dyDescent="0.35">
      <c r="V80269" s="5" t="str">
        <f t="shared" si="1254"/>
        <v/>
      </c>
    </row>
    <row r="80270" spans="22:22" x14ac:dyDescent="0.35">
      <c r="V80270" s="5" t="str">
        <f t="shared" si="1254"/>
        <v/>
      </c>
    </row>
    <row r="80271" spans="22:22" x14ac:dyDescent="0.35">
      <c r="V80271" s="5" t="str">
        <f t="shared" si="1254"/>
        <v/>
      </c>
    </row>
    <row r="80272" spans="22:22" x14ac:dyDescent="0.35">
      <c r="V80272" s="5" t="str">
        <f t="shared" si="1254"/>
        <v/>
      </c>
    </row>
    <row r="80273" spans="22:22" x14ac:dyDescent="0.35">
      <c r="V80273" s="5" t="str">
        <f t="shared" si="1254"/>
        <v/>
      </c>
    </row>
    <row r="80274" spans="22:22" x14ac:dyDescent="0.35">
      <c r="V80274" s="5" t="str">
        <f t="shared" si="1254"/>
        <v/>
      </c>
    </row>
    <row r="80275" spans="22:22" x14ac:dyDescent="0.35">
      <c r="V80275" s="5" t="str">
        <f t="shared" si="1254"/>
        <v/>
      </c>
    </row>
    <row r="80276" spans="22:22" x14ac:dyDescent="0.35">
      <c r="V80276" s="5" t="str">
        <f t="shared" si="1254"/>
        <v/>
      </c>
    </row>
    <row r="80277" spans="22:22" x14ac:dyDescent="0.35">
      <c r="V80277" s="5" t="str">
        <f t="shared" si="1254"/>
        <v/>
      </c>
    </row>
    <row r="80278" spans="22:22" x14ac:dyDescent="0.35">
      <c r="V80278" s="5" t="str">
        <f t="shared" si="1254"/>
        <v/>
      </c>
    </row>
    <row r="80279" spans="22:22" x14ac:dyDescent="0.35">
      <c r="V80279" s="5" t="str">
        <f t="shared" si="1254"/>
        <v/>
      </c>
    </row>
    <row r="80280" spans="22:22" x14ac:dyDescent="0.35">
      <c r="V80280" s="5" t="str">
        <f t="shared" si="1254"/>
        <v/>
      </c>
    </row>
    <row r="80281" spans="22:22" x14ac:dyDescent="0.35">
      <c r="V80281" s="5" t="str">
        <f t="shared" si="1254"/>
        <v/>
      </c>
    </row>
    <row r="80282" spans="22:22" x14ac:dyDescent="0.35">
      <c r="V80282" s="5" t="str">
        <f t="shared" si="1254"/>
        <v/>
      </c>
    </row>
    <row r="80283" spans="22:22" x14ac:dyDescent="0.35">
      <c r="V80283" s="5" t="str">
        <f t="shared" si="1254"/>
        <v/>
      </c>
    </row>
    <row r="80284" spans="22:22" x14ac:dyDescent="0.35">
      <c r="V80284" s="5" t="str">
        <f t="shared" si="1254"/>
        <v/>
      </c>
    </row>
    <row r="80285" spans="22:22" x14ac:dyDescent="0.35">
      <c r="V80285" s="5" t="str">
        <f t="shared" si="1254"/>
        <v/>
      </c>
    </row>
    <row r="80286" spans="22:22" x14ac:dyDescent="0.35">
      <c r="V80286" s="5" t="str">
        <f t="shared" si="1254"/>
        <v/>
      </c>
    </row>
    <row r="80287" spans="22:22" x14ac:dyDescent="0.35">
      <c r="V80287" s="5" t="str">
        <f t="shared" si="1254"/>
        <v/>
      </c>
    </row>
    <row r="80288" spans="22:22" x14ac:dyDescent="0.35">
      <c r="V80288" s="5" t="str">
        <f t="shared" si="1254"/>
        <v/>
      </c>
    </row>
    <row r="80289" spans="22:22" x14ac:dyDescent="0.35">
      <c r="V80289" s="5" t="str">
        <f t="shared" si="1254"/>
        <v/>
      </c>
    </row>
    <row r="80290" spans="22:22" x14ac:dyDescent="0.35">
      <c r="V80290" s="5" t="str">
        <f t="shared" si="1254"/>
        <v/>
      </c>
    </row>
    <row r="80291" spans="22:22" x14ac:dyDescent="0.35">
      <c r="V80291" s="5" t="str">
        <f t="shared" si="1254"/>
        <v/>
      </c>
    </row>
    <row r="80292" spans="22:22" x14ac:dyDescent="0.35">
      <c r="V80292" s="5" t="str">
        <f t="shared" si="1254"/>
        <v/>
      </c>
    </row>
    <row r="80293" spans="22:22" x14ac:dyDescent="0.35">
      <c r="V80293" s="5" t="str">
        <f t="shared" si="1254"/>
        <v/>
      </c>
    </row>
    <row r="80294" spans="22:22" x14ac:dyDescent="0.35">
      <c r="V80294" s="5" t="str">
        <f t="shared" si="1254"/>
        <v/>
      </c>
    </row>
    <row r="80295" spans="22:22" x14ac:dyDescent="0.35">
      <c r="V80295" s="5" t="str">
        <f t="shared" si="1254"/>
        <v/>
      </c>
    </row>
    <row r="80296" spans="22:22" x14ac:dyDescent="0.35">
      <c r="V80296" s="5" t="str">
        <f t="shared" si="1254"/>
        <v/>
      </c>
    </row>
    <row r="80297" spans="22:22" x14ac:dyDescent="0.35">
      <c r="V80297" s="5" t="str">
        <f t="shared" si="1254"/>
        <v/>
      </c>
    </row>
    <row r="80298" spans="22:22" x14ac:dyDescent="0.35">
      <c r="V80298" s="5" t="str">
        <f t="shared" si="1254"/>
        <v/>
      </c>
    </row>
    <row r="80299" spans="22:22" x14ac:dyDescent="0.35">
      <c r="V80299" s="5" t="str">
        <f t="shared" si="1254"/>
        <v/>
      </c>
    </row>
    <row r="80300" spans="22:22" x14ac:dyDescent="0.35">
      <c r="V80300" s="5" t="str">
        <f t="shared" si="1254"/>
        <v/>
      </c>
    </row>
    <row r="80301" spans="22:22" x14ac:dyDescent="0.35">
      <c r="V80301" s="5" t="str">
        <f t="shared" si="1254"/>
        <v/>
      </c>
    </row>
    <row r="80302" spans="22:22" x14ac:dyDescent="0.35">
      <c r="V80302" s="5" t="str">
        <f t="shared" si="1254"/>
        <v/>
      </c>
    </row>
    <row r="80303" spans="22:22" x14ac:dyDescent="0.35">
      <c r="V80303" s="5" t="str">
        <f t="shared" si="1254"/>
        <v/>
      </c>
    </row>
    <row r="80304" spans="22:22" x14ac:dyDescent="0.35">
      <c r="V80304" s="5" t="str">
        <f t="shared" si="1254"/>
        <v/>
      </c>
    </row>
    <row r="80305" spans="22:22" x14ac:dyDescent="0.35">
      <c r="V80305" s="5" t="str">
        <f t="shared" si="1254"/>
        <v/>
      </c>
    </row>
    <row r="80306" spans="22:22" x14ac:dyDescent="0.35">
      <c r="V80306" s="5" t="str">
        <f t="shared" si="1254"/>
        <v/>
      </c>
    </row>
    <row r="80307" spans="22:22" x14ac:dyDescent="0.35">
      <c r="V80307" s="5" t="str">
        <f t="shared" si="1254"/>
        <v/>
      </c>
    </row>
    <row r="80308" spans="22:22" x14ac:dyDescent="0.35">
      <c r="V80308" s="5" t="str">
        <f t="shared" si="1254"/>
        <v/>
      </c>
    </row>
    <row r="80309" spans="22:22" x14ac:dyDescent="0.35">
      <c r="V80309" s="5" t="str">
        <f t="shared" si="1254"/>
        <v/>
      </c>
    </row>
    <row r="80310" spans="22:22" x14ac:dyDescent="0.35">
      <c r="V80310" s="5" t="str">
        <f t="shared" si="1254"/>
        <v/>
      </c>
    </row>
    <row r="80311" spans="22:22" x14ac:dyDescent="0.35">
      <c r="V80311" s="5" t="str">
        <f t="shared" si="1254"/>
        <v/>
      </c>
    </row>
    <row r="80312" spans="22:22" x14ac:dyDescent="0.35">
      <c r="V80312" s="5" t="str">
        <f t="shared" si="1254"/>
        <v/>
      </c>
    </row>
    <row r="80313" spans="22:22" x14ac:dyDescent="0.35">
      <c r="V80313" s="5" t="str">
        <f t="shared" si="1254"/>
        <v/>
      </c>
    </row>
    <row r="80314" spans="22:22" x14ac:dyDescent="0.35">
      <c r="V80314" s="5" t="str">
        <f t="shared" si="1254"/>
        <v/>
      </c>
    </row>
    <row r="80315" spans="22:22" x14ac:dyDescent="0.35">
      <c r="V80315" s="5" t="str">
        <f t="shared" si="1254"/>
        <v/>
      </c>
    </row>
    <row r="80316" spans="22:22" x14ac:dyDescent="0.35">
      <c r="V80316" s="5" t="str">
        <f t="shared" si="1254"/>
        <v/>
      </c>
    </row>
    <row r="80317" spans="22:22" x14ac:dyDescent="0.35">
      <c r="V80317" s="5" t="str">
        <f t="shared" si="1254"/>
        <v/>
      </c>
    </row>
    <row r="80318" spans="22:22" x14ac:dyDescent="0.35">
      <c r="V80318" s="5" t="str">
        <f t="shared" si="1254"/>
        <v/>
      </c>
    </row>
    <row r="80319" spans="22:22" x14ac:dyDescent="0.35">
      <c r="V80319" s="5" t="str">
        <f t="shared" si="1254"/>
        <v/>
      </c>
    </row>
    <row r="80320" spans="22:22" x14ac:dyDescent="0.35">
      <c r="V80320" s="5" t="str">
        <f t="shared" si="1254"/>
        <v/>
      </c>
    </row>
    <row r="80321" spans="22:22" x14ac:dyDescent="0.35">
      <c r="V80321" s="5" t="str">
        <f t="shared" si="1254"/>
        <v/>
      </c>
    </row>
    <row r="80322" spans="22:22" x14ac:dyDescent="0.35">
      <c r="V80322" s="5" t="str">
        <f t="shared" ref="V80322:V80385" si="1255">TRIM(CLEAN(SUBSTITUTE(A80322,CHAR(160)," ")))</f>
        <v/>
      </c>
    </row>
    <row r="80323" spans="22:22" x14ac:dyDescent="0.35">
      <c r="V80323" s="5" t="str">
        <f t="shared" si="1255"/>
        <v/>
      </c>
    </row>
    <row r="80324" spans="22:22" x14ac:dyDescent="0.35">
      <c r="V80324" s="5" t="str">
        <f t="shared" si="1255"/>
        <v/>
      </c>
    </row>
    <row r="80325" spans="22:22" x14ac:dyDescent="0.35">
      <c r="V80325" s="5" t="str">
        <f t="shared" si="1255"/>
        <v/>
      </c>
    </row>
    <row r="80326" spans="22:22" x14ac:dyDescent="0.35">
      <c r="V80326" s="5" t="str">
        <f t="shared" si="1255"/>
        <v/>
      </c>
    </row>
    <row r="80327" spans="22:22" x14ac:dyDescent="0.35">
      <c r="V80327" s="5" t="str">
        <f t="shared" si="1255"/>
        <v/>
      </c>
    </row>
    <row r="80328" spans="22:22" x14ac:dyDescent="0.35">
      <c r="V80328" s="5" t="str">
        <f t="shared" si="1255"/>
        <v/>
      </c>
    </row>
    <row r="80329" spans="22:22" x14ac:dyDescent="0.35">
      <c r="V80329" s="5" t="str">
        <f t="shared" si="1255"/>
        <v/>
      </c>
    </row>
    <row r="80330" spans="22:22" x14ac:dyDescent="0.35">
      <c r="V80330" s="5" t="str">
        <f t="shared" si="1255"/>
        <v/>
      </c>
    </row>
    <row r="80331" spans="22:22" x14ac:dyDescent="0.35">
      <c r="V80331" s="5" t="str">
        <f t="shared" si="1255"/>
        <v/>
      </c>
    </row>
    <row r="80332" spans="22:22" x14ac:dyDescent="0.35">
      <c r="V80332" s="5" t="str">
        <f t="shared" si="1255"/>
        <v/>
      </c>
    </row>
    <row r="80333" spans="22:22" x14ac:dyDescent="0.35">
      <c r="V80333" s="5" t="str">
        <f t="shared" si="1255"/>
        <v/>
      </c>
    </row>
    <row r="80334" spans="22:22" x14ac:dyDescent="0.35">
      <c r="V80334" s="5" t="str">
        <f t="shared" si="1255"/>
        <v/>
      </c>
    </row>
    <row r="80335" spans="22:22" x14ac:dyDescent="0.35">
      <c r="V80335" s="5" t="str">
        <f t="shared" si="1255"/>
        <v/>
      </c>
    </row>
    <row r="80336" spans="22:22" x14ac:dyDescent="0.35">
      <c r="V80336" s="5" t="str">
        <f t="shared" si="1255"/>
        <v/>
      </c>
    </row>
    <row r="80337" spans="22:22" x14ac:dyDescent="0.35">
      <c r="V80337" s="5" t="str">
        <f t="shared" si="1255"/>
        <v/>
      </c>
    </row>
    <row r="80338" spans="22:22" x14ac:dyDescent="0.35">
      <c r="V80338" s="5" t="str">
        <f t="shared" si="1255"/>
        <v/>
      </c>
    </row>
    <row r="80339" spans="22:22" x14ac:dyDescent="0.35">
      <c r="V80339" s="5" t="str">
        <f t="shared" si="1255"/>
        <v/>
      </c>
    </row>
    <row r="80340" spans="22:22" x14ac:dyDescent="0.35">
      <c r="V80340" s="5" t="str">
        <f t="shared" si="1255"/>
        <v/>
      </c>
    </row>
    <row r="80341" spans="22:22" x14ac:dyDescent="0.35">
      <c r="V80341" s="5" t="str">
        <f t="shared" si="1255"/>
        <v/>
      </c>
    </row>
    <row r="80342" spans="22:22" x14ac:dyDescent="0.35">
      <c r="V80342" s="5" t="str">
        <f t="shared" si="1255"/>
        <v/>
      </c>
    </row>
    <row r="80343" spans="22:22" x14ac:dyDescent="0.35">
      <c r="V80343" s="5" t="str">
        <f t="shared" si="1255"/>
        <v/>
      </c>
    </row>
    <row r="80344" spans="22:22" x14ac:dyDescent="0.35">
      <c r="V80344" s="5" t="str">
        <f t="shared" si="1255"/>
        <v/>
      </c>
    </row>
    <row r="80345" spans="22:22" x14ac:dyDescent="0.35">
      <c r="V80345" s="5" t="str">
        <f t="shared" si="1255"/>
        <v/>
      </c>
    </row>
    <row r="80346" spans="22:22" x14ac:dyDescent="0.35">
      <c r="V80346" s="5" t="str">
        <f t="shared" si="1255"/>
        <v/>
      </c>
    </row>
    <row r="80347" spans="22:22" x14ac:dyDescent="0.35">
      <c r="V80347" s="5" t="str">
        <f t="shared" si="1255"/>
        <v/>
      </c>
    </row>
    <row r="80348" spans="22:22" x14ac:dyDescent="0.35">
      <c r="V80348" s="5" t="str">
        <f t="shared" si="1255"/>
        <v/>
      </c>
    </row>
    <row r="80349" spans="22:22" x14ac:dyDescent="0.35">
      <c r="V80349" s="5" t="str">
        <f t="shared" si="1255"/>
        <v/>
      </c>
    </row>
    <row r="80350" spans="22:22" x14ac:dyDescent="0.35">
      <c r="V80350" s="5" t="str">
        <f t="shared" si="1255"/>
        <v/>
      </c>
    </row>
    <row r="80351" spans="22:22" x14ac:dyDescent="0.35">
      <c r="V80351" s="5" t="str">
        <f t="shared" si="1255"/>
        <v/>
      </c>
    </row>
    <row r="80352" spans="22:22" x14ac:dyDescent="0.35">
      <c r="V80352" s="5" t="str">
        <f t="shared" si="1255"/>
        <v/>
      </c>
    </row>
    <row r="80353" spans="22:22" x14ac:dyDescent="0.35">
      <c r="V80353" s="5" t="str">
        <f t="shared" si="1255"/>
        <v/>
      </c>
    </row>
    <row r="80354" spans="22:22" x14ac:dyDescent="0.35">
      <c r="V80354" s="5" t="str">
        <f t="shared" si="1255"/>
        <v/>
      </c>
    </row>
    <row r="80355" spans="22:22" x14ac:dyDescent="0.35">
      <c r="V80355" s="5" t="str">
        <f t="shared" si="1255"/>
        <v/>
      </c>
    </row>
    <row r="80356" spans="22:22" x14ac:dyDescent="0.35">
      <c r="V80356" s="5" t="str">
        <f t="shared" si="1255"/>
        <v/>
      </c>
    </row>
    <row r="80357" spans="22:22" x14ac:dyDescent="0.35">
      <c r="V80357" s="5" t="str">
        <f t="shared" si="1255"/>
        <v/>
      </c>
    </row>
    <row r="80358" spans="22:22" x14ac:dyDescent="0.35">
      <c r="V80358" s="5" t="str">
        <f t="shared" si="1255"/>
        <v/>
      </c>
    </row>
    <row r="80359" spans="22:22" x14ac:dyDescent="0.35">
      <c r="V80359" s="5" t="str">
        <f t="shared" si="1255"/>
        <v/>
      </c>
    </row>
    <row r="80360" spans="22:22" x14ac:dyDescent="0.35">
      <c r="V80360" s="5" t="str">
        <f t="shared" si="1255"/>
        <v/>
      </c>
    </row>
    <row r="80361" spans="22:22" x14ac:dyDescent="0.35">
      <c r="V80361" s="5" t="str">
        <f t="shared" si="1255"/>
        <v/>
      </c>
    </row>
    <row r="80362" spans="22:22" x14ac:dyDescent="0.35">
      <c r="V80362" s="5" t="str">
        <f t="shared" si="1255"/>
        <v/>
      </c>
    </row>
    <row r="80363" spans="22:22" x14ac:dyDescent="0.35">
      <c r="V80363" s="5" t="str">
        <f t="shared" si="1255"/>
        <v/>
      </c>
    </row>
    <row r="80364" spans="22:22" x14ac:dyDescent="0.35">
      <c r="V80364" s="5" t="str">
        <f t="shared" si="1255"/>
        <v/>
      </c>
    </row>
    <row r="80365" spans="22:22" x14ac:dyDescent="0.35">
      <c r="V80365" s="5" t="str">
        <f t="shared" si="1255"/>
        <v/>
      </c>
    </row>
    <row r="80366" spans="22:22" x14ac:dyDescent="0.35">
      <c r="V80366" s="5" t="str">
        <f t="shared" si="1255"/>
        <v/>
      </c>
    </row>
    <row r="80367" spans="22:22" x14ac:dyDescent="0.35">
      <c r="V80367" s="5" t="str">
        <f t="shared" si="1255"/>
        <v/>
      </c>
    </row>
    <row r="80368" spans="22:22" x14ac:dyDescent="0.35">
      <c r="V80368" s="5" t="str">
        <f t="shared" si="1255"/>
        <v/>
      </c>
    </row>
    <row r="80369" spans="22:22" x14ac:dyDescent="0.35">
      <c r="V80369" s="5" t="str">
        <f t="shared" si="1255"/>
        <v/>
      </c>
    </row>
    <row r="80370" spans="22:22" x14ac:dyDescent="0.35">
      <c r="V80370" s="5" t="str">
        <f t="shared" si="1255"/>
        <v/>
      </c>
    </row>
    <row r="80371" spans="22:22" x14ac:dyDescent="0.35">
      <c r="V80371" s="5" t="str">
        <f t="shared" si="1255"/>
        <v/>
      </c>
    </row>
    <row r="80372" spans="22:22" x14ac:dyDescent="0.35">
      <c r="V80372" s="5" t="str">
        <f t="shared" si="1255"/>
        <v/>
      </c>
    </row>
    <row r="80373" spans="22:22" x14ac:dyDescent="0.35">
      <c r="V80373" s="5" t="str">
        <f t="shared" si="1255"/>
        <v/>
      </c>
    </row>
    <row r="80374" spans="22:22" x14ac:dyDescent="0.35">
      <c r="V80374" s="5" t="str">
        <f t="shared" si="1255"/>
        <v/>
      </c>
    </row>
    <row r="80375" spans="22:22" x14ac:dyDescent="0.35">
      <c r="V80375" s="5" t="str">
        <f t="shared" si="1255"/>
        <v/>
      </c>
    </row>
    <row r="80376" spans="22:22" x14ac:dyDescent="0.35">
      <c r="V80376" s="5" t="str">
        <f t="shared" si="1255"/>
        <v/>
      </c>
    </row>
    <row r="80377" spans="22:22" x14ac:dyDescent="0.35">
      <c r="V80377" s="5" t="str">
        <f t="shared" si="1255"/>
        <v/>
      </c>
    </row>
    <row r="80378" spans="22:22" x14ac:dyDescent="0.35">
      <c r="V80378" s="5" t="str">
        <f t="shared" si="1255"/>
        <v/>
      </c>
    </row>
    <row r="80379" spans="22:22" x14ac:dyDescent="0.35">
      <c r="V80379" s="5" t="str">
        <f t="shared" si="1255"/>
        <v/>
      </c>
    </row>
    <row r="80380" spans="22:22" x14ac:dyDescent="0.35">
      <c r="V80380" s="5" t="str">
        <f t="shared" si="1255"/>
        <v/>
      </c>
    </row>
    <row r="80381" spans="22:22" x14ac:dyDescent="0.35">
      <c r="V80381" s="5" t="str">
        <f t="shared" si="1255"/>
        <v/>
      </c>
    </row>
    <row r="80382" spans="22:22" x14ac:dyDescent="0.35">
      <c r="V80382" s="5" t="str">
        <f t="shared" si="1255"/>
        <v/>
      </c>
    </row>
    <row r="80383" spans="22:22" x14ac:dyDescent="0.35">
      <c r="V80383" s="5" t="str">
        <f t="shared" si="1255"/>
        <v/>
      </c>
    </row>
    <row r="80384" spans="22:22" x14ac:dyDescent="0.35">
      <c r="V80384" s="5" t="str">
        <f t="shared" si="1255"/>
        <v/>
      </c>
    </row>
    <row r="80385" spans="22:22" x14ac:dyDescent="0.35">
      <c r="V80385" s="5" t="str">
        <f t="shared" si="1255"/>
        <v/>
      </c>
    </row>
    <row r="80386" spans="22:22" x14ac:dyDescent="0.35">
      <c r="V80386" s="5" t="str">
        <f t="shared" ref="V80386:V80449" si="1256">TRIM(CLEAN(SUBSTITUTE(A80386,CHAR(160)," ")))</f>
        <v/>
      </c>
    </row>
    <row r="80387" spans="22:22" x14ac:dyDescent="0.35">
      <c r="V80387" s="5" t="str">
        <f t="shared" si="1256"/>
        <v/>
      </c>
    </row>
    <row r="80388" spans="22:22" x14ac:dyDescent="0.35">
      <c r="V80388" s="5" t="str">
        <f t="shared" si="1256"/>
        <v/>
      </c>
    </row>
    <row r="80389" spans="22:22" x14ac:dyDescent="0.35">
      <c r="V80389" s="5" t="str">
        <f t="shared" si="1256"/>
        <v/>
      </c>
    </row>
    <row r="80390" spans="22:22" x14ac:dyDescent="0.35">
      <c r="V80390" s="5" t="str">
        <f t="shared" si="1256"/>
        <v/>
      </c>
    </row>
    <row r="80391" spans="22:22" x14ac:dyDescent="0.35">
      <c r="V80391" s="5" t="str">
        <f t="shared" si="1256"/>
        <v/>
      </c>
    </row>
    <row r="80392" spans="22:22" x14ac:dyDescent="0.35">
      <c r="V80392" s="5" t="str">
        <f t="shared" si="1256"/>
        <v/>
      </c>
    </row>
    <row r="80393" spans="22:22" x14ac:dyDescent="0.35">
      <c r="V80393" s="5" t="str">
        <f t="shared" si="1256"/>
        <v/>
      </c>
    </row>
    <row r="80394" spans="22:22" x14ac:dyDescent="0.35">
      <c r="V80394" s="5" t="str">
        <f t="shared" si="1256"/>
        <v/>
      </c>
    </row>
    <row r="80395" spans="22:22" x14ac:dyDescent="0.35">
      <c r="V80395" s="5" t="str">
        <f t="shared" si="1256"/>
        <v/>
      </c>
    </row>
    <row r="80396" spans="22:22" x14ac:dyDescent="0.35">
      <c r="V80396" s="5" t="str">
        <f t="shared" si="1256"/>
        <v/>
      </c>
    </row>
    <row r="80397" spans="22:22" x14ac:dyDescent="0.35">
      <c r="V80397" s="5" t="str">
        <f t="shared" si="1256"/>
        <v/>
      </c>
    </row>
    <row r="80398" spans="22:22" x14ac:dyDescent="0.35">
      <c r="V80398" s="5" t="str">
        <f t="shared" si="1256"/>
        <v/>
      </c>
    </row>
    <row r="80399" spans="22:22" x14ac:dyDescent="0.35">
      <c r="V80399" s="5" t="str">
        <f t="shared" si="1256"/>
        <v/>
      </c>
    </row>
    <row r="80400" spans="22:22" x14ac:dyDescent="0.35">
      <c r="V80400" s="5" t="str">
        <f t="shared" si="1256"/>
        <v/>
      </c>
    </row>
    <row r="80401" spans="22:22" x14ac:dyDescent="0.35">
      <c r="V80401" s="5" t="str">
        <f t="shared" si="1256"/>
        <v/>
      </c>
    </row>
    <row r="80402" spans="22:22" x14ac:dyDescent="0.35">
      <c r="V80402" s="5" t="str">
        <f t="shared" si="1256"/>
        <v/>
      </c>
    </row>
    <row r="80403" spans="22:22" x14ac:dyDescent="0.35">
      <c r="V80403" s="5" t="str">
        <f t="shared" si="1256"/>
        <v/>
      </c>
    </row>
    <row r="80404" spans="22:22" x14ac:dyDescent="0.35">
      <c r="V80404" s="5" t="str">
        <f t="shared" si="1256"/>
        <v/>
      </c>
    </row>
    <row r="80405" spans="22:22" x14ac:dyDescent="0.35">
      <c r="V80405" s="5" t="str">
        <f t="shared" si="1256"/>
        <v/>
      </c>
    </row>
    <row r="80406" spans="22:22" x14ac:dyDescent="0.35">
      <c r="V80406" s="5" t="str">
        <f t="shared" si="1256"/>
        <v/>
      </c>
    </row>
    <row r="80407" spans="22:22" x14ac:dyDescent="0.35">
      <c r="V80407" s="5" t="str">
        <f t="shared" si="1256"/>
        <v/>
      </c>
    </row>
    <row r="80408" spans="22:22" x14ac:dyDescent="0.35">
      <c r="V80408" s="5" t="str">
        <f t="shared" si="1256"/>
        <v/>
      </c>
    </row>
    <row r="80409" spans="22:22" x14ac:dyDescent="0.35">
      <c r="V80409" s="5" t="str">
        <f t="shared" si="1256"/>
        <v/>
      </c>
    </row>
    <row r="80410" spans="22:22" x14ac:dyDescent="0.35">
      <c r="V80410" s="5" t="str">
        <f t="shared" si="1256"/>
        <v/>
      </c>
    </row>
    <row r="80411" spans="22:22" x14ac:dyDescent="0.35">
      <c r="V80411" s="5" t="str">
        <f t="shared" si="1256"/>
        <v/>
      </c>
    </row>
    <row r="80412" spans="22:22" x14ac:dyDescent="0.35">
      <c r="V80412" s="5" t="str">
        <f t="shared" si="1256"/>
        <v/>
      </c>
    </row>
    <row r="80413" spans="22:22" x14ac:dyDescent="0.35">
      <c r="V80413" s="5" t="str">
        <f t="shared" si="1256"/>
        <v/>
      </c>
    </row>
    <row r="80414" spans="22:22" x14ac:dyDescent="0.35">
      <c r="V80414" s="5" t="str">
        <f t="shared" si="1256"/>
        <v/>
      </c>
    </row>
    <row r="80415" spans="22:22" x14ac:dyDescent="0.35">
      <c r="V80415" s="5" t="str">
        <f t="shared" si="1256"/>
        <v/>
      </c>
    </row>
    <row r="80416" spans="22:22" x14ac:dyDescent="0.35">
      <c r="V80416" s="5" t="str">
        <f t="shared" si="1256"/>
        <v/>
      </c>
    </row>
    <row r="80417" spans="22:22" x14ac:dyDescent="0.35">
      <c r="V80417" s="5" t="str">
        <f t="shared" si="1256"/>
        <v/>
      </c>
    </row>
    <row r="80418" spans="22:22" x14ac:dyDescent="0.35">
      <c r="V80418" s="5" t="str">
        <f t="shared" si="1256"/>
        <v/>
      </c>
    </row>
    <row r="80419" spans="22:22" x14ac:dyDescent="0.35">
      <c r="V80419" s="5" t="str">
        <f t="shared" si="1256"/>
        <v/>
      </c>
    </row>
    <row r="80420" spans="22:22" x14ac:dyDescent="0.35">
      <c r="V80420" s="5" t="str">
        <f t="shared" si="1256"/>
        <v/>
      </c>
    </row>
    <row r="80421" spans="22:22" x14ac:dyDescent="0.35">
      <c r="V80421" s="5" t="str">
        <f t="shared" si="1256"/>
        <v/>
      </c>
    </row>
    <row r="80422" spans="22:22" x14ac:dyDescent="0.35">
      <c r="V80422" s="5" t="str">
        <f t="shared" si="1256"/>
        <v/>
      </c>
    </row>
    <row r="80423" spans="22:22" x14ac:dyDescent="0.35">
      <c r="V80423" s="5" t="str">
        <f t="shared" si="1256"/>
        <v/>
      </c>
    </row>
    <row r="80424" spans="22:22" x14ac:dyDescent="0.35">
      <c r="V80424" s="5" t="str">
        <f t="shared" si="1256"/>
        <v/>
      </c>
    </row>
    <row r="80425" spans="22:22" x14ac:dyDescent="0.35">
      <c r="V80425" s="5" t="str">
        <f t="shared" si="1256"/>
        <v/>
      </c>
    </row>
    <row r="80426" spans="22:22" x14ac:dyDescent="0.35">
      <c r="V80426" s="5" t="str">
        <f t="shared" si="1256"/>
        <v/>
      </c>
    </row>
    <row r="80427" spans="22:22" x14ac:dyDescent="0.35">
      <c r="V80427" s="5" t="str">
        <f t="shared" si="1256"/>
        <v/>
      </c>
    </row>
    <row r="80428" spans="22:22" x14ac:dyDescent="0.35">
      <c r="V80428" s="5" t="str">
        <f t="shared" si="1256"/>
        <v/>
      </c>
    </row>
    <row r="80429" spans="22:22" x14ac:dyDescent="0.35">
      <c r="V80429" s="5" t="str">
        <f t="shared" si="1256"/>
        <v/>
      </c>
    </row>
    <row r="80430" spans="22:22" x14ac:dyDescent="0.35">
      <c r="V80430" s="5" t="str">
        <f t="shared" si="1256"/>
        <v/>
      </c>
    </row>
    <row r="80431" spans="22:22" x14ac:dyDescent="0.35">
      <c r="V80431" s="5" t="str">
        <f t="shared" si="1256"/>
        <v/>
      </c>
    </row>
    <row r="80432" spans="22:22" x14ac:dyDescent="0.35">
      <c r="V80432" s="5" t="str">
        <f t="shared" si="1256"/>
        <v/>
      </c>
    </row>
    <row r="80433" spans="22:22" x14ac:dyDescent="0.35">
      <c r="V80433" s="5" t="str">
        <f t="shared" si="1256"/>
        <v/>
      </c>
    </row>
    <row r="80434" spans="22:22" x14ac:dyDescent="0.35">
      <c r="V80434" s="5" t="str">
        <f t="shared" si="1256"/>
        <v/>
      </c>
    </row>
    <row r="80435" spans="22:22" x14ac:dyDescent="0.35">
      <c r="V80435" s="5" t="str">
        <f t="shared" si="1256"/>
        <v/>
      </c>
    </row>
    <row r="80436" spans="22:22" x14ac:dyDescent="0.35">
      <c r="V80436" s="5" t="str">
        <f t="shared" si="1256"/>
        <v/>
      </c>
    </row>
    <row r="80437" spans="22:22" x14ac:dyDescent="0.35">
      <c r="V80437" s="5" t="str">
        <f t="shared" si="1256"/>
        <v/>
      </c>
    </row>
    <row r="80438" spans="22:22" x14ac:dyDescent="0.35">
      <c r="V80438" s="5" t="str">
        <f t="shared" si="1256"/>
        <v/>
      </c>
    </row>
    <row r="80439" spans="22:22" x14ac:dyDescent="0.35">
      <c r="V80439" s="5" t="str">
        <f t="shared" si="1256"/>
        <v/>
      </c>
    </row>
    <row r="80440" spans="22:22" x14ac:dyDescent="0.35">
      <c r="V80440" s="5" t="str">
        <f t="shared" si="1256"/>
        <v/>
      </c>
    </row>
    <row r="80441" spans="22:22" x14ac:dyDescent="0.35">
      <c r="V80441" s="5" t="str">
        <f t="shared" si="1256"/>
        <v/>
      </c>
    </row>
    <row r="80442" spans="22:22" x14ac:dyDescent="0.35">
      <c r="V80442" s="5" t="str">
        <f t="shared" si="1256"/>
        <v/>
      </c>
    </row>
    <row r="80443" spans="22:22" x14ac:dyDescent="0.35">
      <c r="V80443" s="5" t="str">
        <f t="shared" si="1256"/>
        <v/>
      </c>
    </row>
    <row r="80444" spans="22:22" x14ac:dyDescent="0.35">
      <c r="V80444" s="5" t="str">
        <f t="shared" si="1256"/>
        <v/>
      </c>
    </row>
    <row r="80445" spans="22:22" x14ac:dyDescent="0.35">
      <c r="V80445" s="5" t="str">
        <f t="shared" si="1256"/>
        <v/>
      </c>
    </row>
    <row r="80446" spans="22:22" x14ac:dyDescent="0.35">
      <c r="V80446" s="5" t="str">
        <f t="shared" si="1256"/>
        <v/>
      </c>
    </row>
    <row r="80447" spans="22:22" x14ac:dyDescent="0.35">
      <c r="V80447" s="5" t="str">
        <f t="shared" si="1256"/>
        <v/>
      </c>
    </row>
    <row r="80448" spans="22:22" x14ac:dyDescent="0.35">
      <c r="V80448" s="5" t="str">
        <f t="shared" si="1256"/>
        <v/>
      </c>
    </row>
    <row r="80449" spans="22:22" x14ac:dyDescent="0.35">
      <c r="V80449" s="5" t="str">
        <f t="shared" si="1256"/>
        <v/>
      </c>
    </row>
    <row r="80450" spans="22:22" x14ac:dyDescent="0.35">
      <c r="V80450" s="5" t="str">
        <f t="shared" ref="V80450:V80513" si="1257">TRIM(CLEAN(SUBSTITUTE(A80450,CHAR(160)," ")))</f>
        <v/>
      </c>
    </row>
    <row r="80451" spans="22:22" x14ac:dyDescent="0.35">
      <c r="V80451" s="5" t="str">
        <f t="shared" si="1257"/>
        <v/>
      </c>
    </row>
    <row r="80452" spans="22:22" x14ac:dyDescent="0.35">
      <c r="V80452" s="5" t="str">
        <f t="shared" si="1257"/>
        <v/>
      </c>
    </row>
    <row r="80453" spans="22:22" x14ac:dyDescent="0.35">
      <c r="V80453" s="5" t="str">
        <f t="shared" si="1257"/>
        <v/>
      </c>
    </row>
    <row r="80454" spans="22:22" x14ac:dyDescent="0.35">
      <c r="V80454" s="5" t="str">
        <f t="shared" si="1257"/>
        <v/>
      </c>
    </row>
    <row r="80455" spans="22:22" x14ac:dyDescent="0.35">
      <c r="V80455" s="5" t="str">
        <f t="shared" si="1257"/>
        <v/>
      </c>
    </row>
    <row r="80456" spans="22:22" x14ac:dyDescent="0.35">
      <c r="V80456" s="5" t="str">
        <f t="shared" si="1257"/>
        <v/>
      </c>
    </row>
    <row r="80457" spans="22:22" x14ac:dyDescent="0.35">
      <c r="V80457" s="5" t="str">
        <f t="shared" si="1257"/>
        <v/>
      </c>
    </row>
    <row r="80458" spans="22:22" x14ac:dyDescent="0.35">
      <c r="V80458" s="5" t="str">
        <f t="shared" si="1257"/>
        <v/>
      </c>
    </row>
    <row r="80459" spans="22:22" x14ac:dyDescent="0.35">
      <c r="V80459" s="5" t="str">
        <f t="shared" si="1257"/>
        <v/>
      </c>
    </row>
    <row r="80460" spans="22:22" x14ac:dyDescent="0.35">
      <c r="V80460" s="5" t="str">
        <f t="shared" si="1257"/>
        <v/>
      </c>
    </row>
    <row r="80461" spans="22:22" x14ac:dyDescent="0.35">
      <c r="V80461" s="5" t="str">
        <f t="shared" si="1257"/>
        <v/>
      </c>
    </row>
    <row r="80462" spans="22:22" x14ac:dyDescent="0.35">
      <c r="V80462" s="5" t="str">
        <f t="shared" si="1257"/>
        <v/>
      </c>
    </row>
    <row r="80463" spans="22:22" x14ac:dyDescent="0.35">
      <c r="V80463" s="5" t="str">
        <f t="shared" si="1257"/>
        <v/>
      </c>
    </row>
    <row r="80464" spans="22:22" x14ac:dyDescent="0.35">
      <c r="V80464" s="5" t="str">
        <f t="shared" si="1257"/>
        <v/>
      </c>
    </row>
    <row r="80465" spans="22:22" x14ac:dyDescent="0.35">
      <c r="V80465" s="5" t="str">
        <f t="shared" si="1257"/>
        <v/>
      </c>
    </row>
    <row r="80466" spans="22:22" x14ac:dyDescent="0.35">
      <c r="V80466" s="5" t="str">
        <f t="shared" si="1257"/>
        <v/>
      </c>
    </row>
    <row r="80467" spans="22:22" x14ac:dyDescent="0.35">
      <c r="V80467" s="5" t="str">
        <f t="shared" si="1257"/>
        <v/>
      </c>
    </row>
    <row r="80468" spans="22:22" x14ac:dyDescent="0.35">
      <c r="V80468" s="5" t="str">
        <f t="shared" si="1257"/>
        <v/>
      </c>
    </row>
    <row r="80469" spans="22:22" x14ac:dyDescent="0.35">
      <c r="V80469" s="5" t="str">
        <f t="shared" si="1257"/>
        <v/>
      </c>
    </row>
    <row r="80470" spans="22:22" x14ac:dyDescent="0.35">
      <c r="V80470" s="5" t="str">
        <f t="shared" si="1257"/>
        <v/>
      </c>
    </row>
    <row r="80471" spans="22:22" x14ac:dyDescent="0.35">
      <c r="V80471" s="5" t="str">
        <f t="shared" si="1257"/>
        <v/>
      </c>
    </row>
    <row r="80472" spans="22:22" x14ac:dyDescent="0.35">
      <c r="V80472" s="5" t="str">
        <f t="shared" si="1257"/>
        <v/>
      </c>
    </row>
    <row r="80473" spans="22:22" x14ac:dyDescent="0.35">
      <c r="V80473" s="5" t="str">
        <f t="shared" si="1257"/>
        <v/>
      </c>
    </row>
    <row r="80474" spans="22:22" x14ac:dyDescent="0.35">
      <c r="V80474" s="5" t="str">
        <f t="shared" si="1257"/>
        <v/>
      </c>
    </row>
    <row r="80475" spans="22:22" x14ac:dyDescent="0.35">
      <c r="V80475" s="5" t="str">
        <f t="shared" si="1257"/>
        <v/>
      </c>
    </row>
    <row r="80476" spans="22:22" x14ac:dyDescent="0.35">
      <c r="V80476" s="5" t="str">
        <f t="shared" si="1257"/>
        <v/>
      </c>
    </row>
    <row r="80477" spans="22:22" x14ac:dyDescent="0.35">
      <c r="V80477" s="5" t="str">
        <f t="shared" si="1257"/>
        <v/>
      </c>
    </row>
    <row r="80478" spans="22:22" x14ac:dyDescent="0.35">
      <c r="V80478" s="5" t="str">
        <f t="shared" si="1257"/>
        <v/>
      </c>
    </row>
    <row r="80479" spans="22:22" x14ac:dyDescent="0.35">
      <c r="V80479" s="5" t="str">
        <f t="shared" si="1257"/>
        <v/>
      </c>
    </row>
    <row r="80480" spans="22:22" x14ac:dyDescent="0.35">
      <c r="V80480" s="5" t="str">
        <f t="shared" si="1257"/>
        <v/>
      </c>
    </row>
    <row r="80481" spans="22:22" x14ac:dyDescent="0.35">
      <c r="V80481" s="5" t="str">
        <f t="shared" si="1257"/>
        <v/>
      </c>
    </row>
    <row r="80482" spans="22:22" x14ac:dyDescent="0.35">
      <c r="V80482" s="5" t="str">
        <f t="shared" si="1257"/>
        <v/>
      </c>
    </row>
    <row r="80483" spans="22:22" x14ac:dyDescent="0.35">
      <c r="V80483" s="5" t="str">
        <f t="shared" si="1257"/>
        <v/>
      </c>
    </row>
    <row r="80484" spans="22:22" x14ac:dyDescent="0.35">
      <c r="V80484" s="5" t="str">
        <f t="shared" si="1257"/>
        <v/>
      </c>
    </row>
    <row r="80485" spans="22:22" x14ac:dyDescent="0.35">
      <c r="V80485" s="5" t="str">
        <f t="shared" si="1257"/>
        <v/>
      </c>
    </row>
    <row r="80486" spans="22:22" x14ac:dyDescent="0.35">
      <c r="V80486" s="5" t="str">
        <f t="shared" si="1257"/>
        <v/>
      </c>
    </row>
    <row r="80487" spans="22:22" x14ac:dyDescent="0.35">
      <c r="V80487" s="5" t="str">
        <f t="shared" si="1257"/>
        <v/>
      </c>
    </row>
    <row r="80488" spans="22:22" x14ac:dyDescent="0.35">
      <c r="V80488" s="5" t="str">
        <f t="shared" si="1257"/>
        <v/>
      </c>
    </row>
    <row r="80489" spans="22:22" x14ac:dyDescent="0.35">
      <c r="V80489" s="5" t="str">
        <f t="shared" si="1257"/>
        <v/>
      </c>
    </row>
    <row r="80490" spans="22:22" x14ac:dyDescent="0.35">
      <c r="V80490" s="5" t="str">
        <f t="shared" si="1257"/>
        <v/>
      </c>
    </row>
    <row r="80491" spans="22:22" x14ac:dyDescent="0.35">
      <c r="V80491" s="5" t="str">
        <f t="shared" si="1257"/>
        <v/>
      </c>
    </row>
    <row r="80492" spans="22:22" x14ac:dyDescent="0.35">
      <c r="V80492" s="5" t="str">
        <f t="shared" si="1257"/>
        <v/>
      </c>
    </row>
    <row r="80493" spans="22:22" x14ac:dyDescent="0.35">
      <c r="V80493" s="5" t="str">
        <f t="shared" si="1257"/>
        <v/>
      </c>
    </row>
    <row r="80494" spans="22:22" x14ac:dyDescent="0.35">
      <c r="V80494" s="5" t="str">
        <f t="shared" si="1257"/>
        <v/>
      </c>
    </row>
    <row r="80495" spans="22:22" x14ac:dyDescent="0.35">
      <c r="V80495" s="5" t="str">
        <f t="shared" si="1257"/>
        <v/>
      </c>
    </row>
    <row r="80496" spans="22:22" x14ac:dyDescent="0.35">
      <c r="V80496" s="5" t="str">
        <f t="shared" si="1257"/>
        <v/>
      </c>
    </row>
    <row r="80497" spans="22:22" x14ac:dyDescent="0.35">
      <c r="V80497" s="5" t="str">
        <f t="shared" si="1257"/>
        <v/>
      </c>
    </row>
    <row r="80498" spans="22:22" x14ac:dyDescent="0.35">
      <c r="V80498" s="5" t="str">
        <f t="shared" si="1257"/>
        <v/>
      </c>
    </row>
    <row r="80499" spans="22:22" x14ac:dyDescent="0.35">
      <c r="V80499" s="5" t="str">
        <f t="shared" si="1257"/>
        <v/>
      </c>
    </row>
    <row r="80500" spans="22:22" x14ac:dyDescent="0.35">
      <c r="V80500" s="5" t="str">
        <f t="shared" si="1257"/>
        <v/>
      </c>
    </row>
    <row r="80501" spans="22:22" x14ac:dyDescent="0.35">
      <c r="V80501" s="5" t="str">
        <f t="shared" si="1257"/>
        <v/>
      </c>
    </row>
    <row r="80502" spans="22:22" x14ac:dyDescent="0.35">
      <c r="V80502" s="5" t="str">
        <f t="shared" si="1257"/>
        <v/>
      </c>
    </row>
    <row r="80503" spans="22:22" x14ac:dyDescent="0.35">
      <c r="V80503" s="5" t="str">
        <f t="shared" si="1257"/>
        <v/>
      </c>
    </row>
    <row r="80504" spans="22:22" x14ac:dyDescent="0.35">
      <c r="V80504" s="5" t="str">
        <f t="shared" si="1257"/>
        <v/>
      </c>
    </row>
    <row r="80505" spans="22:22" x14ac:dyDescent="0.35">
      <c r="V80505" s="5" t="str">
        <f t="shared" si="1257"/>
        <v/>
      </c>
    </row>
    <row r="80506" spans="22:22" x14ac:dyDescent="0.35">
      <c r="V80506" s="5" t="str">
        <f t="shared" si="1257"/>
        <v/>
      </c>
    </row>
    <row r="80507" spans="22:22" x14ac:dyDescent="0.35">
      <c r="V80507" s="5" t="str">
        <f t="shared" si="1257"/>
        <v/>
      </c>
    </row>
    <row r="80508" spans="22:22" x14ac:dyDescent="0.35">
      <c r="V80508" s="5" t="str">
        <f t="shared" si="1257"/>
        <v/>
      </c>
    </row>
    <row r="80509" spans="22:22" x14ac:dyDescent="0.35">
      <c r="V80509" s="5" t="str">
        <f t="shared" si="1257"/>
        <v/>
      </c>
    </row>
    <row r="80510" spans="22:22" x14ac:dyDescent="0.35">
      <c r="V80510" s="5" t="str">
        <f t="shared" si="1257"/>
        <v/>
      </c>
    </row>
    <row r="80511" spans="22:22" x14ac:dyDescent="0.35">
      <c r="V80511" s="5" t="str">
        <f t="shared" si="1257"/>
        <v/>
      </c>
    </row>
    <row r="80512" spans="22:22" x14ac:dyDescent="0.35">
      <c r="V80512" s="5" t="str">
        <f t="shared" si="1257"/>
        <v/>
      </c>
    </row>
    <row r="80513" spans="22:22" x14ac:dyDescent="0.35">
      <c r="V80513" s="5" t="str">
        <f t="shared" si="1257"/>
        <v/>
      </c>
    </row>
    <row r="80514" spans="22:22" x14ac:dyDescent="0.35">
      <c r="V80514" s="5" t="str">
        <f t="shared" ref="V80514:V80577" si="1258">TRIM(CLEAN(SUBSTITUTE(A80514,CHAR(160)," ")))</f>
        <v/>
      </c>
    </row>
    <row r="80515" spans="22:22" x14ac:dyDescent="0.35">
      <c r="V80515" s="5" t="str">
        <f t="shared" si="1258"/>
        <v/>
      </c>
    </row>
    <row r="80516" spans="22:22" x14ac:dyDescent="0.35">
      <c r="V80516" s="5" t="str">
        <f t="shared" si="1258"/>
        <v/>
      </c>
    </row>
    <row r="80517" spans="22:22" x14ac:dyDescent="0.35">
      <c r="V80517" s="5" t="str">
        <f t="shared" si="1258"/>
        <v/>
      </c>
    </row>
    <row r="80518" spans="22:22" x14ac:dyDescent="0.35">
      <c r="V80518" s="5" t="str">
        <f t="shared" si="1258"/>
        <v/>
      </c>
    </row>
    <row r="80519" spans="22:22" x14ac:dyDescent="0.35">
      <c r="V80519" s="5" t="str">
        <f t="shared" si="1258"/>
        <v/>
      </c>
    </row>
    <row r="80520" spans="22:22" x14ac:dyDescent="0.35">
      <c r="V80520" s="5" t="str">
        <f t="shared" si="1258"/>
        <v/>
      </c>
    </row>
    <row r="80521" spans="22:22" x14ac:dyDescent="0.35">
      <c r="V80521" s="5" t="str">
        <f t="shared" si="1258"/>
        <v/>
      </c>
    </row>
    <row r="80522" spans="22:22" x14ac:dyDescent="0.35">
      <c r="V80522" s="5" t="str">
        <f t="shared" si="1258"/>
        <v/>
      </c>
    </row>
    <row r="80523" spans="22:22" x14ac:dyDescent="0.35">
      <c r="V80523" s="5" t="str">
        <f t="shared" si="1258"/>
        <v/>
      </c>
    </row>
    <row r="80524" spans="22:22" x14ac:dyDescent="0.35">
      <c r="V80524" s="5" t="str">
        <f t="shared" si="1258"/>
        <v/>
      </c>
    </row>
    <row r="80525" spans="22:22" x14ac:dyDescent="0.35">
      <c r="V80525" s="5" t="str">
        <f t="shared" si="1258"/>
        <v/>
      </c>
    </row>
    <row r="80526" spans="22:22" x14ac:dyDescent="0.35">
      <c r="V80526" s="5" t="str">
        <f t="shared" si="1258"/>
        <v/>
      </c>
    </row>
    <row r="80527" spans="22:22" x14ac:dyDescent="0.35">
      <c r="V80527" s="5" t="str">
        <f t="shared" si="1258"/>
        <v/>
      </c>
    </row>
    <row r="80528" spans="22:22" x14ac:dyDescent="0.35">
      <c r="V80528" s="5" t="str">
        <f t="shared" si="1258"/>
        <v/>
      </c>
    </row>
    <row r="80529" spans="22:22" x14ac:dyDescent="0.35">
      <c r="V80529" s="5" t="str">
        <f t="shared" si="1258"/>
        <v/>
      </c>
    </row>
    <row r="80530" spans="22:22" x14ac:dyDescent="0.35">
      <c r="V80530" s="5" t="str">
        <f t="shared" si="1258"/>
        <v/>
      </c>
    </row>
    <row r="80531" spans="22:22" x14ac:dyDescent="0.35">
      <c r="V80531" s="5" t="str">
        <f t="shared" si="1258"/>
        <v/>
      </c>
    </row>
    <row r="80532" spans="22:22" x14ac:dyDescent="0.35">
      <c r="V80532" s="5" t="str">
        <f t="shared" si="1258"/>
        <v/>
      </c>
    </row>
    <row r="80533" spans="22:22" x14ac:dyDescent="0.35">
      <c r="V80533" s="5" t="str">
        <f t="shared" si="1258"/>
        <v/>
      </c>
    </row>
    <row r="80534" spans="22:22" x14ac:dyDescent="0.35">
      <c r="V80534" s="5" t="str">
        <f t="shared" si="1258"/>
        <v/>
      </c>
    </row>
    <row r="80535" spans="22:22" x14ac:dyDescent="0.35">
      <c r="V80535" s="5" t="str">
        <f t="shared" si="1258"/>
        <v/>
      </c>
    </row>
    <row r="80536" spans="22:22" x14ac:dyDescent="0.35">
      <c r="V80536" s="5" t="str">
        <f t="shared" si="1258"/>
        <v/>
      </c>
    </row>
    <row r="80537" spans="22:22" x14ac:dyDescent="0.35">
      <c r="V80537" s="5" t="str">
        <f t="shared" si="1258"/>
        <v/>
      </c>
    </row>
    <row r="80538" spans="22:22" x14ac:dyDescent="0.35">
      <c r="V80538" s="5" t="str">
        <f t="shared" si="1258"/>
        <v/>
      </c>
    </row>
    <row r="80539" spans="22:22" x14ac:dyDescent="0.35">
      <c r="V80539" s="5" t="str">
        <f t="shared" si="1258"/>
        <v/>
      </c>
    </row>
    <row r="80540" spans="22:22" x14ac:dyDescent="0.35">
      <c r="V80540" s="5" t="str">
        <f t="shared" si="1258"/>
        <v/>
      </c>
    </row>
    <row r="80541" spans="22:22" x14ac:dyDescent="0.35">
      <c r="V80541" s="5" t="str">
        <f t="shared" si="1258"/>
        <v/>
      </c>
    </row>
    <row r="80542" spans="22:22" x14ac:dyDescent="0.35">
      <c r="V80542" s="5" t="str">
        <f t="shared" si="1258"/>
        <v/>
      </c>
    </row>
    <row r="80543" spans="22:22" x14ac:dyDescent="0.35">
      <c r="V80543" s="5" t="str">
        <f t="shared" si="1258"/>
        <v/>
      </c>
    </row>
    <row r="80544" spans="22:22" x14ac:dyDescent="0.35">
      <c r="V80544" s="5" t="str">
        <f t="shared" si="1258"/>
        <v/>
      </c>
    </row>
    <row r="80545" spans="22:22" x14ac:dyDescent="0.35">
      <c r="V80545" s="5" t="str">
        <f t="shared" si="1258"/>
        <v/>
      </c>
    </row>
    <row r="80546" spans="22:22" x14ac:dyDescent="0.35">
      <c r="V80546" s="5" t="str">
        <f t="shared" si="1258"/>
        <v/>
      </c>
    </row>
    <row r="80547" spans="22:22" x14ac:dyDescent="0.35">
      <c r="V80547" s="5" t="str">
        <f t="shared" si="1258"/>
        <v/>
      </c>
    </row>
    <row r="80548" spans="22:22" x14ac:dyDescent="0.35">
      <c r="V80548" s="5" t="str">
        <f t="shared" si="1258"/>
        <v/>
      </c>
    </row>
    <row r="80549" spans="22:22" x14ac:dyDescent="0.35">
      <c r="V80549" s="5" t="str">
        <f t="shared" si="1258"/>
        <v/>
      </c>
    </row>
    <row r="80550" spans="22:22" x14ac:dyDescent="0.35">
      <c r="V80550" s="5" t="str">
        <f t="shared" si="1258"/>
        <v/>
      </c>
    </row>
    <row r="80551" spans="22:22" x14ac:dyDescent="0.35">
      <c r="V80551" s="5" t="str">
        <f t="shared" si="1258"/>
        <v/>
      </c>
    </row>
    <row r="80552" spans="22:22" x14ac:dyDescent="0.35">
      <c r="V80552" s="5" t="str">
        <f t="shared" si="1258"/>
        <v/>
      </c>
    </row>
    <row r="80553" spans="22:22" x14ac:dyDescent="0.35">
      <c r="V80553" s="5" t="str">
        <f t="shared" si="1258"/>
        <v/>
      </c>
    </row>
    <row r="80554" spans="22:22" x14ac:dyDescent="0.35">
      <c r="V80554" s="5" t="str">
        <f t="shared" si="1258"/>
        <v/>
      </c>
    </row>
    <row r="80555" spans="22:22" x14ac:dyDescent="0.35">
      <c r="V80555" s="5" t="str">
        <f t="shared" si="1258"/>
        <v/>
      </c>
    </row>
    <row r="80556" spans="22:22" x14ac:dyDescent="0.35">
      <c r="V80556" s="5" t="str">
        <f t="shared" si="1258"/>
        <v/>
      </c>
    </row>
    <row r="80557" spans="22:22" x14ac:dyDescent="0.35">
      <c r="V80557" s="5" t="str">
        <f t="shared" si="1258"/>
        <v/>
      </c>
    </row>
    <row r="80558" spans="22:22" x14ac:dyDescent="0.35">
      <c r="V80558" s="5" t="str">
        <f t="shared" si="1258"/>
        <v/>
      </c>
    </row>
    <row r="80559" spans="22:22" x14ac:dyDescent="0.35">
      <c r="V80559" s="5" t="str">
        <f t="shared" si="1258"/>
        <v/>
      </c>
    </row>
    <row r="80560" spans="22:22" x14ac:dyDescent="0.35">
      <c r="V80560" s="5" t="str">
        <f t="shared" si="1258"/>
        <v/>
      </c>
    </row>
    <row r="80561" spans="22:22" x14ac:dyDescent="0.35">
      <c r="V80561" s="5" t="str">
        <f t="shared" si="1258"/>
        <v/>
      </c>
    </row>
    <row r="80562" spans="22:22" x14ac:dyDescent="0.35">
      <c r="V80562" s="5" t="str">
        <f t="shared" si="1258"/>
        <v/>
      </c>
    </row>
    <row r="80563" spans="22:22" x14ac:dyDescent="0.35">
      <c r="V80563" s="5" t="str">
        <f t="shared" si="1258"/>
        <v/>
      </c>
    </row>
    <row r="80564" spans="22:22" x14ac:dyDescent="0.35">
      <c r="V80564" s="5" t="str">
        <f t="shared" si="1258"/>
        <v/>
      </c>
    </row>
    <row r="80565" spans="22:22" x14ac:dyDescent="0.35">
      <c r="V80565" s="5" t="str">
        <f t="shared" si="1258"/>
        <v/>
      </c>
    </row>
    <row r="80566" spans="22:22" x14ac:dyDescent="0.35">
      <c r="V80566" s="5" t="str">
        <f t="shared" si="1258"/>
        <v/>
      </c>
    </row>
    <row r="80567" spans="22:22" x14ac:dyDescent="0.35">
      <c r="V80567" s="5" t="str">
        <f t="shared" si="1258"/>
        <v/>
      </c>
    </row>
    <row r="80568" spans="22:22" x14ac:dyDescent="0.35">
      <c r="V80568" s="5" t="str">
        <f t="shared" si="1258"/>
        <v/>
      </c>
    </row>
    <row r="80569" spans="22:22" x14ac:dyDescent="0.35">
      <c r="V80569" s="5" t="str">
        <f t="shared" si="1258"/>
        <v/>
      </c>
    </row>
    <row r="80570" spans="22:22" x14ac:dyDescent="0.35">
      <c r="V80570" s="5" t="str">
        <f t="shared" si="1258"/>
        <v/>
      </c>
    </row>
    <row r="80571" spans="22:22" x14ac:dyDescent="0.35">
      <c r="V80571" s="5" t="str">
        <f t="shared" si="1258"/>
        <v/>
      </c>
    </row>
    <row r="80572" spans="22:22" x14ac:dyDescent="0.35">
      <c r="V80572" s="5" t="str">
        <f t="shared" si="1258"/>
        <v/>
      </c>
    </row>
    <row r="80573" spans="22:22" x14ac:dyDescent="0.35">
      <c r="V80573" s="5" t="str">
        <f t="shared" si="1258"/>
        <v/>
      </c>
    </row>
    <row r="80574" spans="22:22" x14ac:dyDescent="0.35">
      <c r="V80574" s="5" t="str">
        <f t="shared" si="1258"/>
        <v/>
      </c>
    </row>
    <row r="80575" spans="22:22" x14ac:dyDescent="0.35">
      <c r="V80575" s="5" t="str">
        <f t="shared" si="1258"/>
        <v/>
      </c>
    </row>
    <row r="80576" spans="22:22" x14ac:dyDescent="0.35">
      <c r="V80576" s="5" t="str">
        <f t="shared" si="1258"/>
        <v/>
      </c>
    </row>
    <row r="80577" spans="22:22" x14ac:dyDescent="0.35">
      <c r="V80577" s="5" t="str">
        <f t="shared" si="1258"/>
        <v/>
      </c>
    </row>
    <row r="80578" spans="22:22" x14ac:dyDescent="0.35">
      <c r="V80578" s="5" t="str">
        <f t="shared" ref="V80578:V80641" si="1259">TRIM(CLEAN(SUBSTITUTE(A80578,CHAR(160)," ")))</f>
        <v/>
      </c>
    </row>
    <row r="80579" spans="22:22" x14ac:dyDescent="0.35">
      <c r="V80579" s="5" t="str">
        <f t="shared" si="1259"/>
        <v/>
      </c>
    </row>
    <row r="80580" spans="22:22" x14ac:dyDescent="0.35">
      <c r="V80580" s="5" t="str">
        <f t="shared" si="1259"/>
        <v/>
      </c>
    </row>
    <row r="80581" spans="22:22" x14ac:dyDescent="0.35">
      <c r="V80581" s="5" t="str">
        <f t="shared" si="1259"/>
        <v/>
      </c>
    </row>
    <row r="80582" spans="22:22" x14ac:dyDescent="0.35">
      <c r="V80582" s="5" t="str">
        <f t="shared" si="1259"/>
        <v/>
      </c>
    </row>
    <row r="80583" spans="22:22" x14ac:dyDescent="0.35">
      <c r="V80583" s="5" t="str">
        <f t="shared" si="1259"/>
        <v/>
      </c>
    </row>
    <row r="80584" spans="22:22" x14ac:dyDescent="0.35">
      <c r="V80584" s="5" t="str">
        <f t="shared" si="1259"/>
        <v/>
      </c>
    </row>
    <row r="80585" spans="22:22" x14ac:dyDescent="0.35">
      <c r="V80585" s="5" t="str">
        <f t="shared" si="1259"/>
        <v/>
      </c>
    </row>
    <row r="80586" spans="22:22" x14ac:dyDescent="0.35">
      <c r="V80586" s="5" t="str">
        <f t="shared" si="1259"/>
        <v/>
      </c>
    </row>
    <row r="80587" spans="22:22" x14ac:dyDescent="0.35">
      <c r="V80587" s="5" t="str">
        <f t="shared" si="1259"/>
        <v/>
      </c>
    </row>
    <row r="80588" spans="22:22" x14ac:dyDescent="0.35">
      <c r="V80588" s="5" t="str">
        <f t="shared" si="1259"/>
        <v/>
      </c>
    </row>
    <row r="80589" spans="22:22" x14ac:dyDescent="0.35">
      <c r="V80589" s="5" t="str">
        <f t="shared" si="1259"/>
        <v/>
      </c>
    </row>
    <row r="80590" spans="22:22" x14ac:dyDescent="0.35">
      <c r="V80590" s="5" t="str">
        <f t="shared" si="1259"/>
        <v/>
      </c>
    </row>
    <row r="80591" spans="22:22" x14ac:dyDescent="0.35">
      <c r="V80591" s="5" t="str">
        <f t="shared" si="1259"/>
        <v/>
      </c>
    </row>
    <row r="80592" spans="22:22" x14ac:dyDescent="0.35">
      <c r="V80592" s="5" t="str">
        <f t="shared" si="1259"/>
        <v/>
      </c>
    </row>
    <row r="80593" spans="22:22" x14ac:dyDescent="0.35">
      <c r="V80593" s="5" t="str">
        <f t="shared" si="1259"/>
        <v/>
      </c>
    </row>
    <row r="80594" spans="22:22" x14ac:dyDescent="0.35">
      <c r="V80594" s="5" t="str">
        <f t="shared" si="1259"/>
        <v/>
      </c>
    </row>
    <row r="80595" spans="22:22" x14ac:dyDescent="0.35">
      <c r="V80595" s="5" t="str">
        <f t="shared" si="1259"/>
        <v/>
      </c>
    </row>
    <row r="80596" spans="22:22" x14ac:dyDescent="0.35">
      <c r="V80596" s="5" t="str">
        <f t="shared" si="1259"/>
        <v/>
      </c>
    </row>
    <row r="80597" spans="22:22" x14ac:dyDescent="0.35">
      <c r="V80597" s="5" t="str">
        <f t="shared" si="1259"/>
        <v/>
      </c>
    </row>
    <row r="80598" spans="22:22" x14ac:dyDescent="0.35">
      <c r="V80598" s="5" t="str">
        <f t="shared" si="1259"/>
        <v/>
      </c>
    </row>
    <row r="80599" spans="22:22" x14ac:dyDescent="0.35">
      <c r="V80599" s="5" t="str">
        <f t="shared" si="1259"/>
        <v/>
      </c>
    </row>
    <row r="80600" spans="22:22" x14ac:dyDescent="0.35">
      <c r="V80600" s="5" t="str">
        <f t="shared" si="1259"/>
        <v/>
      </c>
    </row>
    <row r="80601" spans="22:22" x14ac:dyDescent="0.35">
      <c r="V80601" s="5" t="str">
        <f t="shared" si="1259"/>
        <v/>
      </c>
    </row>
    <row r="80602" spans="22:22" x14ac:dyDescent="0.35">
      <c r="V80602" s="5" t="str">
        <f t="shared" si="1259"/>
        <v/>
      </c>
    </row>
    <row r="80603" spans="22:22" x14ac:dyDescent="0.35">
      <c r="V80603" s="5" t="str">
        <f t="shared" si="1259"/>
        <v/>
      </c>
    </row>
    <row r="80604" spans="22:22" x14ac:dyDescent="0.35">
      <c r="V80604" s="5" t="str">
        <f t="shared" si="1259"/>
        <v/>
      </c>
    </row>
    <row r="80605" spans="22:22" x14ac:dyDescent="0.35">
      <c r="V80605" s="5" t="str">
        <f t="shared" si="1259"/>
        <v/>
      </c>
    </row>
    <row r="80606" spans="22:22" x14ac:dyDescent="0.35">
      <c r="V80606" s="5" t="str">
        <f t="shared" si="1259"/>
        <v/>
      </c>
    </row>
    <row r="80607" spans="22:22" x14ac:dyDescent="0.35">
      <c r="V80607" s="5" t="str">
        <f t="shared" si="1259"/>
        <v/>
      </c>
    </row>
    <row r="80608" spans="22:22" x14ac:dyDescent="0.35">
      <c r="V80608" s="5" t="str">
        <f t="shared" si="1259"/>
        <v/>
      </c>
    </row>
    <row r="80609" spans="22:22" x14ac:dyDescent="0.35">
      <c r="V80609" s="5" t="str">
        <f t="shared" si="1259"/>
        <v/>
      </c>
    </row>
    <row r="80610" spans="22:22" x14ac:dyDescent="0.35">
      <c r="V80610" s="5" t="str">
        <f t="shared" si="1259"/>
        <v/>
      </c>
    </row>
    <row r="80611" spans="22:22" x14ac:dyDescent="0.35">
      <c r="V80611" s="5" t="str">
        <f t="shared" si="1259"/>
        <v/>
      </c>
    </row>
    <row r="80612" spans="22:22" x14ac:dyDescent="0.35">
      <c r="V80612" s="5" t="str">
        <f t="shared" si="1259"/>
        <v/>
      </c>
    </row>
    <row r="80613" spans="22:22" x14ac:dyDescent="0.35">
      <c r="V80613" s="5" t="str">
        <f t="shared" si="1259"/>
        <v/>
      </c>
    </row>
    <row r="80614" spans="22:22" x14ac:dyDescent="0.35">
      <c r="V80614" s="5" t="str">
        <f t="shared" si="1259"/>
        <v/>
      </c>
    </row>
    <row r="80615" spans="22:22" x14ac:dyDescent="0.35">
      <c r="V80615" s="5" t="str">
        <f t="shared" si="1259"/>
        <v/>
      </c>
    </row>
    <row r="80616" spans="22:22" x14ac:dyDescent="0.35">
      <c r="V80616" s="5" t="str">
        <f t="shared" si="1259"/>
        <v/>
      </c>
    </row>
    <row r="80617" spans="22:22" x14ac:dyDescent="0.35">
      <c r="V80617" s="5" t="str">
        <f t="shared" si="1259"/>
        <v/>
      </c>
    </row>
    <row r="80618" spans="22:22" x14ac:dyDescent="0.35">
      <c r="V80618" s="5" t="str">
        <f t="shared" si="1259"/>
        <v/>
      </c>
    </row>
    <row r="80619" spans="22:22" x14ac:dyDescent="0.35">
      <c r="V80619" s="5" t="str">
        <f t="shared" si="1259"/>
        <v/>
      </c>
    </row>
    <row r="80620" spans="22:22" x14ac:dyDescent="0.35">
      <c r="V80620" s="5" t="str">
        <f t="shared" si="1259"/>
        <v/>
      </c>
    </row>
    <row r="80621" spans="22:22" x14ac:dyDescent="0.35">
      <c r="V80621" s="5" t="str">
        <f t="shared" si="1259"/>
        <v/>
      </c>
    </row>
    <row r="80622" spans="22:22" x14ac:dyDescent="0.35">
      <c r="V80622" s="5" t="str">
        <f t="shared" si="1259"/>
        <v/>
      </c>
    </row>
    <row r="80623" spans="22:22" x14ac:dyDescent="0.35">
      <c r="V80623" s="5" t="str">
        <f t="shared" si="1259"/>
        <v/>
      </c>
    </row>
    <row r="80624" spans="22:22" x14ac:dyDescent="0.35">
      <c r="V80624" s="5" t="str">
        <f t="shared" si="1259"/>
        <v/>
      </c>
    </row>
    <row r="80625" spans="22:22" x14ac:dyDescent="0.35">
      <c r="V80625" s="5" t="str">
        <f t="shared" si="1259"/>
        <v/>
      </c>
    </row>
    <row r="80626" spans="22:22" x14ac:dyDescent="0.35">
      <c r="V80626" s="5" t="str">
        <f t="shared" si="1259"/>
        <v/>
      </c>
    </row>
    <row r="80627" spans="22:22" x14ac:dyDescent="0.35">
      <c r="V80627" s="5" t="str">
        <f t="shared" si="1259"/>
        <v/>
      </c>
    </row>
    <row r="80628" spans="22:22" x14ac:dyDescent="0.35">
      <c r="V80628" s="5" t="str">
        <f t="shared" si="1259"/>
        <v/>
      </c>
    </row>
    <row r="80629" spans="22:22" x14ac:dyDescent="0.35">
      <c r="V80629" s="5" t="str">
        <f t="shared" si="1259"/>
        <v/>
      </c>
    </row>
    <row r="80630" spans="22:22" x14ac:dyDescent="0.35">
      <c r="V80630" s="5" t="str">
        <f t="shared" si="1259"/>
        <v/>
      </c>
    </row>
    <row r="80631" spans="22:22" x14ac:dyDescent="0.35">
      <c r="V80631" s="5" t="str">
        <f t="shared" si="1259"/>
        <v/>
      </c>
    </row>
    <row r="80632" spans="22:22" x14ac:dyDescent="0.35">
      <c r="V80632" s="5" t="str">
        <f t="shared" si="1259"/>
        <v/>
      </c>
    </row>
    <row r="80633" spans="22:22" x14ac:dyDescent="0.35">
      <c r="V80633" s="5" t="str">
        <f t="shared" si="1259"/>
        <v/>
      </c>
    </row>
    <row r="80634" spans="22:22" x14ac:dyDescent="0.35">
      <c r="V80634" s="5" t="str">
        <f t="shared" si="1259"/>
        <v/>
      </c>
    </row>
    <row r="80635" spans="22:22" x14ac:dyDescent="0.35">
      <c r="V80635" s="5" t="str">
        <f t="shared" si="1259"/>
        <v/>
      </c>
    </row>
    <row r="80636" spans="22:22" x14ac:dyDescent="0.35">
      <c r="V80636" s="5" t="str">
        <f t="shared" si="1259"/>
        <v/>
      </c>
    </row>
    <row r="80637" spans="22:22" x14ac:dyDescent="0.35">
      <c r="V80637" s="5" t="str">
        <f t="shared" si="1259"/>
        <v/>
      </c>
    </row>
    <row r="80638" spans="22:22" x14ac:dyDescent="0.35">
      <c r="V80638" s="5" t="str">
        <f t="shared" si="1259"/>
        <v/>
      </c>
    </row>
    <row r="80639" spans="22:22" x14ac:dyDescent="0.35">
      <c r="V80639" s="5" t="str">
        <f t="shared" si="1259"/>
        <v/>
      </c>
    </row>
    <row r="80640" spans="22:22" x14ac:dyDescent="0.35">
      <c r="V80640" s="5" t="str">
        <f t="shared" si="1259"/>
        <v/>
      </c>
    </row>
    <row r="80641" spans="22:22" x14ac:dyDescent="0.35">
      <c r="V80641" s="5" t="str">
        <f t="shared" si="1259"/>
        <v/>
      </c>
    </row>
    <row r="80642" spans="22:22" x14ac:dyDescent="0.35">
      <c r="V80642" s="5" t="str">
        <f t="shared" ref="V80642:V80705" si="1260">TRIM(CLEAN(SUBSTITUTE(A80642,CHAR(160)," ")))</f>
        <v/>
      </c>
    </row>
    <row r="80643" spans="22:22" x14ac:dyDescent="0.35">
      <c r="V80643" s="5" t="str">
        <f t="shared" si="1260"/>
        <v/>
      </c>
    </row>
    <row r="80644" spans="22:22" x14ac:dyDescent="0.35">
      <c r="V80644" s="5" t="str">
        <f t="shared" si="1260"/>
        <v/>
      </c>
    </row>
    <row r="80645" spans="22:22" x14ac:dyDescent="0.35">
      <c r="V80645" s="5" t="str">
        <f t="shared" si="1260"/>
        <v/>
      </c>
    </row>
    <row r="80646" spans="22:22" x14ac:dyDescent="0.35">
      <c r="V80646" s="5" t="str">
        <f t="shared" si="1260"/>
        <v/>
      </c>
    </row>
    <row r="80647" spans="22:22" x14ac:dyDescent="0.35">
      <c r="V80647" s="5" t="str">
        <f t="shared" si="1260"/>
        <v/>
      </c>
    </row>
    <row r="80648" spans="22:22" x14ac:dyDescent="0.35">
      <c r="V80648" s="5" t="str">
        <f t="shared" si="1260"/>
        <v/>
      </c>
    </row>
    <row r="80649" spans="22:22" x14ac:dyDescent="0.35">
      <c r="V80649" s="5" t="str">
        <f t="shared" si="1260"/>
        <v/>
      </c>
    </row>
    <row r="80650" spans="22:22" x14ac:dyDescent="0.35">
      <c r="V80650" s="5" t="str">
        <f t="shared" si="1260"/>
        <v/>
      </c>
    </row>
    <row r="80651" spans="22:22" x14ac:dyDescent="0.35">
      <c r="V80651" s="5" t="str">
        <f t="shared" si="1260"/>
        <v/>
      </c>
    </row>
    <row r="80652" spans="22:22" x14ac:dyDescent="0.35">
      <c r="V80652" s="5" t="str">
        <f t="shared" si="1260"/>
        <v/>
      </c>
    </row>
    <row r="80653" spans="22:22" x14ac:dyDescent="0.35">
      <c r="V80653" s="5" t="str">
        <f t="shared" si="1260"/>
        <v/>
      </c>
    </row>
    <row r="80654" spans="22:22" x14ac:dyDescent="0.35">
      <c r="V80654" s="5" t="str">
        <f t="shared" si="1260"/>
        <v/>
      </c>
    </row>
    <row r="80655" spans="22:22" x14ac:dyDescent="0.35">
      <c r="V80655" s="5" t="str">
        <f t="shared" si="1260"/>
        <v/>
      </c>
    </row>
    <row r="80656" spans="22:22" x14ac:dyDescent="0.35">
      <c r="V80656" s="5" t="str">
        <f t="shared" si="1260"/>
        <v/>
      </c>
    </row>
    <row r="80657" spans="22:22" x14ac:dyDescent="0.35">
      <c r="V80657" s="5" t="str">
        <f t="shared" si="1260"/>
        <v/>
      </c>
    </row>
    <row r="80658" spans="22:22" x14ac:dyDescent="0.35">
      <c r="V80658" s="5" t="str">
        <f t="shared" si="1260"/>
        <v/>
      </c>
    </row>
    <row r="80659" spans="22:22" x14ac:dyDescent="0.35">
      <c r="V80659" s="5" t="str">
        <f t="shared" si="1260"/>
        <v/>
      </c>
    </row>
    <row r="80660" spans="22:22" x14ac:dyDescent="0.35">
      <c r="V80660" s="5" t="str">
        <f t="shared" si="1260"/>
        <v/>
      </c>
    </row>
    <row r="80661" spans="22:22" x14ac:dyDescent="0.35">
      <c r="V80661" s="5" t="str">
        <f t="shared" si="1260"/>
        <v/>
      </c>
    </row>
    <row r="80662" spans="22:22" x14ac:dyDescent="0.35">
      <c r="V80662" s="5" t="str">
        <f t="shared" si="1260"/>
        <v/>
      </c>
    </row>
    <row r="80663" spans="22:22" x14ac:dyDescent="0.35">
      <c r="V80663" s="5" t="str">
        <f t="shared" si="1260"/>
        <v/>
      </c>
    </row>
    <row r="80664" spans="22:22" x14ac:dyDescent="0.35">
      <c r="V80664" s="5" t="str">
        <f t="shared" si="1260"/>
        <v/>
      </c>
    </row>
    <row r="80665" spans="22:22" x14ac:dyDescent="0.35">
      <c r="V80665" s="5" t="str">
        <f t="shared" si="1260"/>
        <v/>
      </c>
    </row>
    <row r="80666" spans="22:22" x14ac:dyDescent="0.35">
      <c r="V80666" s="5" t="str">
        <f t="shared" si="1260"/>
        <v/>
      </c>
    </row>
    <row r="80667" spans="22:22" x14ac:dyDescent="0.35">
      <c r="V80667" s="5" t="str">
        <f t="shared" si="1260"/>
        <v/>
      </c>
    </row>
    <row r="80668" spans="22:22" x14ac:dyDescent="0.35">
      <c r="V80668" s="5" t="str">
        <f t="shared" si="1260"/>
        <v/>
      </c>
    </row>
    <row r="80669" spans="22:22" x14ac:dyDescent="0.35">
      <c r="V80669" s="5" t="str">
        <f t="shared" si="1260"/>
        <v/>
      </c>
    </row>
    <row r="80670" spans="22:22" x14ac:dyDescent="0.35">
      <c r="V80670" s="5" t="str">
        <f t="shared" si="1260"/>
        <v/>
      </c>
    </row>
    <row r="80671" spans="22:22" x14ac:dyDescent="0.35">
      <c r="V80671" s="5" t="str">
        <f t="shared" si="1260"/>
        <v/>
      </c>
    </row>
    <row r="80672" spans="22:22" x14ac:dyDescent="0.35">
      <c r="V80672" s="5" t="str">
        <f t="shared" si="1260"/>
        <v/>
      </c>
    </row>
    <row r="80673" spans="22:22" x14ac:dyDescent="0.35">
      <c r="V80673" s="5" t="str">
        <f t="shared" si="1260"/>
        <v/>
      </c>
    </row>
    <row r="80674" spans="22:22" x14ac:dyDescent="0.35">
      <c r="V80674" s="5" t="str">
        <f t="shared" si="1260"/>
        <v/>
      </c>
    </row>
    <row r="80675" spans="22:22" x14ac:dyDescent="0.35">
      <c r="V80675" s="5" t="str">
        <f t="shared" si="1260"/>
        <v/>
      </c>
    </row>
    <row r="80676" spans="22:22" x14ac:dyDescent="0.35">
      <c r="V80676" s="5" t="str">
        <f t="shared" si="1260"/>
        <v/>
      </c>
    </row>
    <row r="80677" spans="22:22" x14ac:dyDescent="0.35">
      <c r="V80677" s="5" t="str">
        <f t="shared" si="1260"/>
        <v/>
      </c>
    </row>
    <row r="80678" spans="22:22" x14ac:dyDescent="0.35">
      <c r="V80678" s="5" t="str">
        <f t="shared" si="1260"/>
        <v/>
      </c>
    </row>
    <row r="80679" spans="22:22" x14ac:dyDescent="0.35">
      <c r="V80679" s="5" t="str">
        <f t="shared" si="1260"/>
        <v/>
      </c>
    </row>
    <row r="80680" spans="22:22" x14ac:dyDescent="0.35">
      <c r="V80680" s="5" t="str">
        <f t="shared" si="1260"/>
        <v/>
      </c>
    </row>
    <row r="80681" spans="22:22" x14ac:dyDescent="0.35">
      <c r="V80681" s="5" t="str">
        <f t="shared" si="1260"/>
        <v/>
      </c>
    </row>
    <row r="80682" spans="22:22" x14ac:dyDescent="0.35">
      <c r="V80682" s="5" t="str">
        <f t="shared" si="1260"/>
        <v/>
      </c>
    </row>
    <row r="80683" spans="22:22" x14ac:dyDescent="0.35">
      <c r="V80683" s="5" t="str">
        <f t="shared" si="1260"/>
        <v/>
      </c>
    </row>
    <row r="80684" spans="22:22" x14ac:dyDescent="0.35">
      <c r="V80684" s="5" t="str">
        <f t="shared" si="1260"/>
        <v/>
      </c>
    </row>
    <row r="80685" spans="22:22" x14ac:dyDescent="0.35">
      <c r="V80685" s="5" t="str">
        <f t="shared" si="1260"/>
        <v/>
      </c>
    </row>
    <row r="80686" spans="22:22" x14ac:dyDescent="0.35">
      <c r="V80686" s="5" t="str">
        <f t="shared" si="1260"/>
        <v/>
      </c>
    </row>
    <row r="80687" spans="22:22" x14ac:dyDescent="0.35">
      <c r="V80687" s="5" t="str">
        <f t="shared" si="1260"/>
        <v/>
      </c>
    </row>
    <row r="80688" spans="22:22" x14ac:dyDescent="0.35">
      <c r="V80688" s="5" t="str">
        <f t="shared" si="1260"/>
        <v/>
      </c>
    </row>
    <row r="80689" spans="22:22" x14ac:dyDescent="0.35">
      <c r="V80689" s="5" t="str">
        <f t="shared" si="1260"/>
        <v/>
      </c>
    </row>
    <row r="80690" spans="22:22" x14ac:dyDescent="0.35">
      <c r="V80690" s="5" t="str">
        <f t="shared" si="1260"/>
        <v/>
      </c>
    </row>
    <row r="80691" spans="22:22" x14ac:dyDescent="0.35">
      <c r="V80691" s="5" t="str">
        <f t="shared" si="1260"/>
        <v/>
      </c>
    </row>
    <row r="80692" spans="22:22" x14ac:dyDescent="0.35">
      <c r="V80692" s="5" t="str">
        <f t="shared" si="1260"/>
        <v/>
      </c>
    </row>
    <row r="80693" spans="22:22" x14ac:dyDescent="0.35">
      <c r="V80693" s="5" t="str">
        <f t="shared" si="1260"/>
        <v/>
      </c>
    </row>
    <row r="80694" spans="22:22" x14ac:dyDescent="0.35">
      <c r="V80694" s="5" t="str">
        <f t="shared" si="1260"/>
        <v/>
      </c>
    </row>
    <row r="80695" spans="22:22" x14ac:dyDescent="0.35">
      <c r="V80695" s="5" t="str">
        <f t="shared" si="1260"/>
        <v/>
      </c>
    </row>
    <row r="80696" spans="22:22" x14ac:dyDescent="0.35">
      <c r="V80696" s="5" t="str">
        <f t="shared" si="1260"/>
        <v/>
      </c>
    </row>
    <row r="80697" spans="22:22" x14ac:dyDescent="0.35">
      <c r="V80697" s="5" t="str">
        <f t="shared" si="1260"/>
        <v/>
      </c>
    </row>
    <row r="80698" spans="22:22" x14ac:dyDescent="0.35">
      <c r="V80698" s="5" t="str">
        <f t="shared" si="1260"/>
        <v/>
      </c>
    </row>
    <row r="80699" spans="22:22" x14ac:dyDescent="0.35">
      <c r="V80699" s="5" t="str">
        <f t="shared" si="1260"/>
        <v/>
      </c>
    </row>
    <row r="80700" spans="22:22" x14ac:dyDescent="0.35">
      <c r="V80700" s="5" t="str">
        <f t="shared" si="1260"/>
        <v/>
      </c>
    </row>
    <row r="80701" spans="22:22" x14ac:dyDescent="0.35">
      <c r="V80701" s="5" t="str">
        <f t="shared" si="1260"/>
        <v/>
      </c>
    </row>
    <row r="80702" spans="22:22" x14ac:dyDescent="0.35">
      <c r="V80702" s="5" t="str">
        <f t="shared" si="1260"/>
        <v/>
      </c>
    </row>
    <row r="80703" spans="22:22" x14ac:dyDescent="0.35">
      <c r="V80703" s="5" t="str">
        <f t="shared" si="1260"/>
        <v/>
      </c>
    </row>
    <row r="80704" spans="22:22" x14ac:dyDescent="0.35">
      <c r="V80704" s="5" t="str">
        <f t="shared" si="1260"/>
        <v/>
      </c>
    </row>
    <row r="80705" spans="22:22" x14ac:dyDescent="0.35">
      <c r="V80705" s="5" t="str">
        <f t="shared" si="1260"/>
        <v/>
      </c>
    </row>
    <row r="80706" spans="22:22" x14ac:dyDescent="0.35">
      <c r="V80706" s="5" t="str">
        <f t="shared" ref="V80706:V80769" si="1261">TRIM(CLEAN(SUBSTITUTE(A80706,CHAR(160)," ")))</f>
        <v/>
      </c>
    </row>
    <row r="80707" spans="22:22" x14ac:dyDescent="0.35">
      <c r="V80707" s="5" t="str">
        <f t="shared" si="1261"/>
        <v/>
      </c>
    </row>
    <row r="80708" spans="22:22" x14ac:dyDescent="0.35">
      <c r="V80708" s="5" t="str">
        <f t="shared" si="1261"/>
        <v/>
      </c>
    </row>
    <row r="80709" spans="22:22" x14ac:dyDescent="0.35">
      <c r="V80709" s="5" t="str">
        <f t="shared" si="1261"/>
        <v/>
      </c>
    </row>
    <row r="80710" spans="22:22" x14ac:dyDescent="0.35">
      <c r="V80710" s="5" t="str">
        <f t="shared" si="1261"/>
        <v/>
      </c>
    </row>
    <row r="80711" spans="22:22" x14ac:dyDescent="0.35">
      <c r="V80711" s="5" t="str">
        <f t="shared" si="1261"/>
        <v/>
      </c>
    </row>
    <row r="80712" spans="22:22" x14ac:dyDescent="0.35">
      <c r="V80712" s="5" t="str">
        <f t="shared" si="1261"/>
        <v/>
      </c>
    </row>
    <row r="80713" spans="22:22" x14ac:dyDescent="0.35">
      <c r="V80713" s="5" t="str">
        <f t="shared" si="1261"/>
        <v/>
      </c>
    </row>
    <row r="80714" spans="22:22" x14ac:dyDescent="0.35">
      <c r="V80714" s="5" t="str">
        <f t="shared" si="1261"/>
        <v/>
      </c>
    </row>
    <row r="80715" spans="22:22" x14ac:dyDescent="0.35">
      <c r="V80715" s="5" t="str">
        <f t="shared" si="1261"/>
        <v/>
      </c>
    </row>
    <row r="80716" spans="22:22" x14ac:dyDescent="0.35">
      <c r="V80716" s="5" t="str">
        <f t="shared" si="1261"/>
        <v/>
      </c>
    </row>
    <row r="80717" spans="22:22" x14ac:dyDescent="0.35">
      <c r="V80717" s="5" t="str">
        <f t="shared" si="1261"/>
        <v/>
      </c>
    </row>
    <row r="80718" spans="22:22" x14ac:dyDescent="0.35">
      <c r="V80718" s="5" t="str">
        <f t="shared" si="1261"/>
        <v/>
      </c>
    </row>
    <row r="80719" spans="22:22" x14ac:dyDescent="0.35">
      <c r="V80719" s="5" t="str">
        <f t="shared" si="1261"/>
        <v/>
      </c>
    </row>
    <row r="80720" spans="22:22" x14ac:dyDescent="0.35">
      <c r="V80720" s="5" t="str">
        <f t="shared" si="1261"/>
        <v/>
      </c>
    </row>
    <row r="80721" spans="22:22" x14ac:dyDescent="0.35">
      <c r="V80721" s="5" t="str">
        <f t="shared" si="1261"/>
        <v/>
      </c>
    </row>
    <row r="80722" spans="22:22" x14ac:dyDescent="0.35">
      <c r="V80722" s="5" t="str">
        <f t="shared" si="1261"/>
        <v/>
      </c>
    </row>
    <row r="80723" spans="22:22" x14ac:dyDescent="0.35">
      <c r="V80723" s="5" t="str">
        <f t="shared" si="1261"/>
        <v/>
      </c>
    </row>
    <row r="80724" spans="22:22" x14ac:dyDescent="0.35">
      <c r="V80724" s="5" t="str">
        <f t="shared" si="1261"/>
        <v/>
      </c>
    </row>
    <row r="80725" spans="22:22" x14ac:dyDescent="0.35">
      <c r="V80725" s="5" t="str">
        <f t="shared" si="1261"/>
        <v/>
      </c>
    </row>
    <row r="80726" spans="22:22" x14ac:dyDescent="0.35">
      <c r="V80726" s="5" t="str">
        <f t="shared" si="1261"/>
        <v/>
      </c>
    </row>
    <row r="80727" spans="22:22" x14ac:dyDescent="0.35">
      <c r="V80727" s="5" t="str">
        <f t="shared" si="1261"/>
        <v/>
      </c>
    </row>
    <row r="80728" spans="22:22" x14ac:dyDescent="0.35">
      <c r="V80728" s="5" t="str">
        <f t="shared" si="1261"/>
        <v/>
      </c>
    </row>
    <row r="80729" spans="22:22" x14ac:dyDescent="0.35">
      <c r="V80729" s="5" t="str">
        <f t="shared" si="1261"/>
        <v/>
      </c>
    </row>
    <row r="80730" spans="22:22" x14ac:dyDescent="0.35">
      <c r="V80730" s="5" t="str">
        <f t="shared" si="1261"/>
        <v/>
      </c>
    </row>
    <row r="80731" spans="22:22" x14ac:dyDescent="0.35">
      <c r="V80731" s="5" t="str">
        <f t="shared" si="1261"/>
        <v/>
      </c>
    </row>
    <row r="80732" spans="22:22" x14ac:dyDescent="0.35">
      <c r="V80732" s="5" t="str">
        <f t="shared" si="1261"/>
        <v/>
      </c>
    </row>
    <row r="80733" spans="22:22" x14ac:dyDescent="0.35">
      <c r="V80733" s="5" t="str">
        <f t="shared" si="1261"/>
        <v/>
      </c>
    </row>
    <row r="80734" spans="22:22" x14ac:dyDescent="0.35">
      <c r="V80734" s="5" t="str">
        <f t="shared" si="1261"/>
        <v/>
      </c>
    </row>
    <row r="80735" spans="22:22" x14ac:dyDescent="0.35">
      <c r="V80735" s="5" t="str">
        <f t="shared" si="1261"/>
        <v/>
      </c>
    </row>
    <row r="80736" spans="22:22" x14ac:dyDescent="0.35">
      <c r="V80736" s="5" t="str">
        <f t="shared" si="1261"/>
        <v/>
      </c>
    </row>
    <row r="80737" spans="22:22" x14ac:dyDescent="0.35">
      <c r="V80737" s="5" t="str">
        <f t="shared" si="1261"/>
        <v/>
      </c>
    </row>
    <row r="80738" spans="22:22" x14ac:dyDescent="0.35">
      <c r="V80738" s="5" t="str">
        <f t="shared" si="1261"/>
        <v/>
      </c>
    </row>
    <row r="80739" spans="22:22" x14ac:dyDescent="0.35">
      <c r="V80739" s="5" t="str">
        <f t="shared" si="1261"/>
        <v/>
      </c>
    </row>
    <row r="80740" spans="22:22" x14ac:dyDescent="0.35">
      <c r="V80740" s="5" t="str">
        <f t="shared" si="1261"/>
        <v/>
      </c>
    </row>
    <row r="80741" spans="22:22" x14ac:dyDescent="0.35">
      <c r="V80741" s="5" t="str">
        <f t="shared" si="1261"/>
        <v/>
      </c>
    </row>
    <row r="80742" spans="22:22" x14ac:dyDescent="0.35">
      <c r="V80742" s="5" t="str">
        <f t="shared" si="1261"/>
        <v/>
      </c>
    </row>
    <row r="80743" spans="22:22" x14ac:dyDescent="0.35">
      <c r="V80743" s="5" t="str">
        <f t="shared" si="1261"/>
        <v/>
      </c>
    </row>
    <row r="80744" spans="22:22" x14ac:dyDescent="0.35">
      <c r="V80744" s="5" t="str">
        <f t="shared" si="1261"/>
        <v/>
      </c>
    </row>
    <row r="80745" spans="22:22" x14ac:dyDescent="0.35">
      <c r="V80745" s="5" t="str">
        <f t="shared" si="1261"/>
        <v/>
      </c>
    </row>
    <row r="80746" spans="22:22" x14ac:dyDescent="0.35">
      <c r="V80746" s="5" t="str">
        <f t="shared" si="1261"/>
        <v/>
      </c>
    </row>
    <row r="80747" spans="22:22" x14ac:dyDescent="0.35">
      <c r="V80747" s="5" t="str">
        <f t="shared" si="1261"/>
        <v/>
      </c>
    </row>
    <row r="80748" spans="22:22" x14ac:dyDescent="0.35">
      <c r="V80748" s="5" t="str">
        <f t="shared" si="1261"/>
        <v/>
      </c>
    </row>
    <row r="80749" spans="22:22" x14ac:dyDescent="0.35">
      <c r="V80749" s="5" t="str">
        <f t="shared" si="1261"/>
        <v/>
      </c>
    </row>
    <row r="80750" spans="22:22" x14ac:dyDescent="0.35">
      <c r="V80750" s="5" t="str">
        <f t="shared" si="1261"/>
        <v/>
      </c>
    </row>
    <row r="80751" spans="22:22" x14ac:dyDescent="0.35">
      <c r="V80751" s="5" t="str">
        <f t="shared" si="1261"/>
        <v/>
      </c>
    </row>
    <row r="80752" spans="22:22" x14ac:dyDescent="0.35">
      <c r="V80752" s="5" t="str">
        <f t="shared" si="1261"/>
        <v/>
      </c>
    </row>
    <row r="80753" spans="22:22" x14ac:dyDescent="0.35">
      <c r="V80753" s="5" t="str">
        <f t="shared" si="1261"/>
        <v/>
      </c>
    </row>
    <row r="80754" spans="22:22" x14ac:dyDescent="0.35">
      <c r="V80754" s="5" t="str">
        <f t="shared" si="1261"/>
        <v/>
      </c>
    </row>
    <row r="80755" spans="22:22" x14ac:dyDescent="0.35">
      <c r="V80755" s="5" t="str">
        <f t="shared" si="1261"/>
        <v/>
      </c>
    </row>
    <row r="80756" spans="22:22" x14ac:dyDescent="0.35">
      <c r="V80756" s="5" t="str">
        <f t="shared" si="1261"/>
        <v/>
      </c>
    </row>
    <row r="80757" spans="22:22" x14ac:dyDescent="0.35">
      <c r="V80757" s="5" t="str">
        <f t="shared" si="1261"/>
        <v/>
      </c>
    </row>
    <row r="80758" spans="22:22" x14ac:dyDescent="0.35">
      <c r="V80758" s="5" t="str">
        <f t="shared" si="1261"/>
        <v/>
      </c>
    </row>
    <row r="80759" spans="22:22" x14ac:dyDescent="0.35">
      <c r="V80759" s="5" t="str">
        <f t="shared" si="1261"/>
        <v/>
      </c>
    </row>
    <row r="80760" spans="22:22" x14ac:dyDescent="0.35">
      <c r="V80760" s="5" t="str">
        <f t="shared" si="1261"/>
        <v/>
      </c>
    </row>
    <row r="80761" spans="22:22" x14ac:dyDescent="0.35">
      <c r="V80761" s="5" t="str">
        <f t="shared" si="1261"/>
        <v/>
      </c>
    </row>
    <row r="80762" spans="22:22" x14ac:dyDescent="0.35">
      <c r="V80762" s="5" t="str">
        <f t="shared" si="1261"/>
        <v/>
      </c>
    </row>
    <row r="80763" spans="22:22" x14ac:dyDescent="0.35">
      <c r="V80763" s="5" t="str">
        <f t="shared" si="1261"/>
        <v/>
      </c>
    </row>
    <row r="80764" spans="22:22" x14ac:dyDescent="0.35">
      <c r="V80764" s="5" t="str">
        <f t="shared" si="1261"/>
        <v/>
      </c>
    </row>
    <row r="80765" spans="22:22" x14ac:dyDescent="0.35">
      <c r="V80765" s="5" t="str">
        <f t="shared" si="1261"/>
        <v/>
      </c>
    </row>
    <row r="80766" spans="22:22" x14ac:dyDescent="0.35">
      <c r="V80766" s="5" t="str">
        <f t="shared" si="1261"/>
        <v/>
      </c>
    </row>
    <row r="80767" spans="22:22" x14ac:dyDescent="0.35">
      <c r="V80767" s="5" t="str">
        <f t="shared" si="1261"/>
        <v/>
      </c>
    </row>
    <row r="80768" spans="22:22" x14ac:dyDescent="0.35">
      <c r="V80768" s="5" t="str">
        <f t="shared" si="1261"/>
        <v/>
      </c>
    </row>
    <row r="80769" spans="22:22" x14ac:dyDescent="0.35">
      <c r="V80769" s="5" t="str">
        <f t="shared" si="1261"/>
        <v/>
      </c>
    </row>
    <row r="80770" spans="22:22" x14ac:dyDescent="0.35">
      <c r="V80770" s="5" t="str">
        <f t="shared" ref="V80770:V80833" si="1262">TRIM(CLEAN(SUBSTITUTE(A80770,CHAR(160)," ")))</f>
        <v/>
      </c>
    </row>
    <row r="80771" spans="22:22" x14ac:dyDescent="0.35">
      <c r="V80771" s="5" t="str">
        <f t="shared" si="1262"/>
        <v/>
      </c>
    </row>
    <row r="80772" spans="22:22" x14ac:dyDescent="0.35">
      <c r="V80772" s="5" t="str">
        <f t="shared" si="1262"/>
        <v/>
      </c>
    </row>
    <row r="80773" spans="22:22" x14ac:dyDescent="0.35">
      <c r="V80773" s="5" t="str">
        <f t="shared" si="1262"/>
        <v/>
      </c>
    </row>
    <row r="80774" spans="22:22" x14ac:dyDescent="0.35">
      <c r="V80774" s="5" t="str">
        <f t="shared" si="1262"/>
        <v/>
      </c>
    </row>
    <row r="80775" spans="22:22" x14ac:dyDescent="0.35">
      <c r="V80775" s="5" t="str">
        <f t="shared" si="1262"/>
        <v/>
      </c>
    </row>
    <row r="80776" spans="22:22" x14ac:dyDescent="0.35">
      <c r="V80776" s="5" t="str">
        <f t="shared" si="1262"/>
        <v/>
      </c>
    </row>
    <row r="80777" spans="22:22" x14ac:dyDescent="0.35">
      <c r="V80777" s="5" t="str">
        <f t="shared" si="1262"/>
        <v/>
      </c>
    </row>
    <row r="80778" spans="22:22" x14ac:dyDescent="0.35">
      <c r="V80778" s="5" t="str">
        <f t="shared" si="1262"/>
        <v/>
      </c>
    </row>
    <row r="80779" spans="22:22" x14ac:dyDescent="0.35">
      <c r="V80779" s="5" t="str">
        <f t="shared" si="1262"/>
        <v/>
      </c>
    </row>
    <row r="80780" spans="22:22" x14ac:dyDescent="0.35">
      <c r="V80780" s="5" t="str">
        <f t="shared" si="1262"/>
        <v/>
      </c>
    </row>
    <row r="80781" spans="22:22" x14ac:dyDescent="0.35">
      <c r="V80781" s="5" t="str">
        <f t="shared" si="1262"/>
        <v/>
      </c>
    </row>
    <row r="80782" spans="22:22" x14ac:dyDescent="0.35">
      <c r="V80782" s="5" t="str">
        <f t="shared" si="1262"/>
        <v/>
      </c>
    </row>
    <row r="80783" spans="22:22" x14ac:dyDescent="0.35">
      <c r="V80783" s="5" t="str">
        <f t="shared" si="1262"/>
        <v/>
      </c>
    </row>
    <row r="80784" spans="22:22" x14ac:dyDescent="0.35">
      <c r="V80784" s="5" t="str">
        <f t="shared" si="1262"/>
        <v/>
      </c>
    </row>
    <row r="80785" spans="22:22" x14ac:dyDescent="0.35">
      <c r="V80785" s="5" t="str">
        <f t="shared" si="1262"/>
        <v/>
      </c>
    </row>
    <row r="80786" spans="22:22" x14ac:dyDescent="0.35">
      <c r="V80786" s="5" t="str">
        <f t="shared" si="1262"/>
        <v/>
      </c>
    </row>
    <row r="80787" spans="22:22" x14ac:dyDescent="0.35">
      <c r="V80787" s="5" t="str">
        <f t="shared" si="1262"/>
        <v/>
      </c>
    </row>
    <row r="80788" spans="22:22" x14ac:dyDescent="0.35">
      <c r="V80788" s="5" t="str">
        <f t="shared" si="1262"/>
        <v/>
      </c>
    </row>
    <row r="80789" spans="22:22" x14ac:dyDescent="0.35">
      <c r="V80789" s="5" t="str">
        <f t="shared" si="1262"/>
        <v/>
      </c>
    </row>
    <row r="80790" spans="22:22" x14ac:dyDescent="0.35">
      <c r="V80790" s="5" t="str">
        <f t="shared" si="1262"/>
        <v/>
      </c>
    </row>
    <row r="80791" spans="22:22" x14ac:dyDescent="0.35">
      <c r="V80791" s="5" t="str">
        <f t="shared" si="1262"/>
        <v/>
      </c>
    </row>
    <row r="80792" spans="22:22" x14ac:dyDescent="0.35">
      <c r="V80792" s="5" t="str">
        <f t="shared" si="1262"/>
        <v/>
      </c>
    </row>
    <row r="80793" spans="22:22" x14ac:dyDescent="0.35">
      <c r="V80793" s="5" t="str">
        <f t="shared" si="1262"/>
        <v/>
      </c>
    </row>
    <row r="80794" spans="22:22" x14ac:dyDescent="0.35">
      <c r="V80794" s="5" t="str">
        <f t="shared" si="1262"/>
        <v/>
      </c>
    </row>
    <row r="80795" spans="22:22" x14ac:dyDescent="0.35">
      <c r="V80795" s="5" t="str">
        <f t="shared" si="1262"/>
        <v/>
      </c>
    </row>
    <row r="80796" spans="22:22" x14ac:dyDescent="0.35">
      <c r="V80796" s="5" t="str">
        <f t="shared" si="1262"/>
        <v/>
      </c>
    </row>
    <row r="80797" spans="22:22" x14ac:dyDescent="0.35">
      <c r="V80797" s="5" t="str">
        <f t="shared" si="1262"/>
        <v/>
      </c>
    </row>
    <row r="80798" spans="22:22" x14ac:dyDescent="0.35">
      <c r="V80798" s="5" t="str">
        <f t="shared" si="1262"/>
        <v/>
      </c>
    </row>
    <row r="80799" spans="22:22" x14ac:dyDescent="0.35">
      <c r="V80799" s="5" t="str">
        <f t="shared" si="1262"/>
        <v/>
      </c>
    </row>
    <row r="80800" spans="22:22" x14ac:dyDescent="0.35">
      <c r="V80800" s="5" t="str">
        <f t="shared" si="1262"/>
        <v/>
      </c>
    </row>
    <row r="80801" spans="22:22" x14ac:dyDescent="0.35">
      <c r="V80801" s="5" t="str">
        <f t="shared" si="1262"/>
        <v/>
      </c>
    </row>
    <row r="80802" spans="22:22" x14ac:dyDescent="0.35">
      <c r="V80802" s="5" t="str">
        <f t="shared" si="1262"/>
        <v/>
      </c>
    </row>
    <row r="80803" spans="22:22" x14ac:dyDescent="0.35">
      <c r="V80803" s="5" t="str">
        <f t="shared" si="1262"/>
        <v/>
      </c>
    </row>
    <row r="80804" spans="22:22" x14ac:dyDescent="0.35">
      <c r="V80804" s="5" t="str">
        <f t="shared" si="1262"/>
        <v/>
      </c>
    </row>
    <row r="80805" spans="22:22" x14ac:dyDescent="0.35">
      <c r="V80805" s="5" t="str">
        <f t="shared" si="1262"/>
        <v/>
      </c>
    </row>
    <row r="80806" spans="22:22" x14ac:dyDescent="0.35">
      <c r="V80806" s="5" t="str">
        <f t="shared" si="1262"/>
        <v/>
      </c>
    </row>
    <row r="80807" spans="22:22" x14ac:dyDescent="0.35">
      <c r="V80807" s="5" t="str">
        <f t="shared" si="1262"/>
        <v/>
      </c>
    </row>
    <row r="80808" spans="22:22" x14ac:dyDescent="0.35">
      <c r="V80808" s="5" t="str">
        <f t="shared" si="1262"/>
        <v/>
      </c>
    </row>
    <row r="80809" spans="22:22" x14ac:dyDescent="0.35">
      <c r="V80809" s="5" t="str">
        <f t="shared" si="1262"/>
        <v/>
      </c>
    </row>
    <row r="80810" spans="22:22" x14ac:dyDescent="0.35">
      <c r="V80810" s="5" t="str">
        <f t="shared" si="1262"/>
        <v/>
      </c>
    </row>
    <row r="80811" spans="22:22" x14ac:dyDescent="0.35">
      <c r="V80811" s="5" t="str">
        <f t="shared" si="1262"/>
        <v/>
      </c>
    </row>
    <row r="80812" spans="22:22" x14ac:dyDescent="0.35">
      <c r="V80812" s="5" t="str">
        <f t="shared" si="1262"/>
        <v/>
      </c>
    </row>
    <row r="80813" spans="22:22" x14ac:dyDescent="0.35">
      <c r="V80813" s="5" t="str">
        <f t="shared" si="1262"/>
        <v/>
      </c>
    </row>
    <row r="80814" spans="22:22" x14ac:dyDescent="0.35">
      <c r="V80814" s="5" t="str">
        <f t="shared" si="1262"/>
        <v/>
      </c>
    </row>
    <row r="80815" spans="22:22" x14ac:dyDescent="0.35">
      <c r="V80815" s="5" t="str">
        <f t="shared" si="1262"/>
        <v/>
      </c>
    </row>
    <row r="80816" spans="22:22" x14ac:dyDescent="0.35">
      <c r="V80816" s="5" t="str">
        <f t="shared" si="1262"/>
        <v/>
      </c>
    </row>
    <row r="80817" spans="22:22" x14ac:dyDescent="0.35">
      <c r="V80817" s="5" t="str">
        <f t="shared" si="1262"/>
        <v/>
      </c>
    </row>
    <row r="80818" spans="22:22" x14ac:dyDescent="0.35">
      <c r="V80818" s="5" t="str">
        <f t="shared" si="1262"/>
        <v/>
      </c>
    </row>
    <row r="80819" spans="22:22" x14ac:dyDescent="0.35">
      <c r="V80819" s="5" t="str">
        <f t="shared" si="1262"/>
        <v/>
      </c>
    </row>
    <row r="80820" spans="22:22" x14ac:dyDescent="0.35">
      <c r="V80820" s="5" t="str">
        <f t="shared" si="1262"/>
        <v/>
      </c>
    </row>
    <row r="80821" spans="22:22" x14ac:dyDescent="0.35">
      <c r="V80821" s="5" t="str">
        <f t="shared" si="1262"/>
        <v/>
      </c>
    </row>
    <row r="80822" spans="22:22" x14ac:dyDescent="0.35">
      <c r="V80822" s="5" t="str">
        <f t="shared" si="1262"/>
        <v/>
      </c>
    </row>
    <row r="80823" spans="22:22" x14ac:dyDescent="0.35">
      <c r="V80823" s="5" t="str">
        <f t="shared" si="1262"/>
        <v/>
      </c>
    </row>
    <row r="80824" spans="22:22" x14ac:dyDescent="0.35">
      <c r="V80824" s="5" t="str">
        <f t="shared" si="1262"/>
        <v/>
      </c>
    </row>
    <row r="80825" spans="22:22" x14ac:dyDescent="0.35">
      <c r="V80825" s="5" t="str">
        <f t="shared" si="1262"/>
        <v/>
      </c>
    </row>
    <row r="80826" spans="22:22" x14ac:dyDescent="0.35">
      <c r="V80826" s="5" t="str">
        <f t="shared" si="1262"/>
        <v/>
      </c>
    </row>
    <row r="80827" spans="22:22" x14ac:dyDescent="0.35">
      <c r="V80827" s="5" t="str">
        <f t="shared" si="1262"/>
        <v/>
      </c>
    </row>
    <row r="80828" spans="22:22" x14ac:dyDescent="0.35">
      <c r="V80828" s="5" t="str">
        <f t="shared" si="1262"/>
        <v/>
      </c>
    </row>
    <row r="80829" spans="22:22" x14ac:dyDescent="0.35">
      <c r="V80829" s="5" t="str">
        <f t="shared" si="1262"/>
        <v/>
      </c>
    </row>
    <row r="80830" spans="22:22" x14ac:dyDescent="0.35">
      <c r="V80830" s="5" t="str">
        <f t="shared" si="1262"/>
        <v/>
      </c>
    </row>
    <row r="80831" spans="22:22" x14ac:dyDescent="0.35">
      <c r="V80831" s="5" t="str">
        <f t="shared" si="1262"/>
        <v/>
      </c>
    </row>
    <row r="80832" spans="22:22" x14ac:dyDescent="0.35">
      <c r="V80832" s="5" t="str">
        <f t="shared" si="1262"/>
        <v/>
      </c>
    </row>
    <row r="80833" spans="22:22" x14ac:dyDescent="0.35">
      <c r="V80833" s="5" t="str">
        <f t="shared" si="1262"/>
        <v/>
      </c>
    </row>
    <row r="80834" spans="22:22" x14ac:dyDescent="0.35">
      <c r="V80834" s="5" t="str">
        <f t="shared" ref="V80834:V80897" si="1263">TRIM(CLEAN(SUBSTITUTE(A80834,CHAR(160)," ")))</f>
        <v/>
      </c>
    </row>
    <row r="80835" spans="22:22" x14ac:dyDescent="0.35">
      <c r="V80835" s="5" t="str">
        <f t="shared" si="1263"/>
        <v/>
      </c>
    </row>
    <row r="80836" spans="22:22" x14ac:dyDescent="0.35">
      <c r="V80836" s="5" t="str">
        <f t="shared" si="1263"/>
        <v/>
      </c>
    </row>
    <row r="80837" spans="22:22" x14ac:dyDescent="0.35">
      <c r="V80837" s="5" t="str">
        <f t="shared" si="1263"/>
        <v/>
      </c>
    </row>
    <row r="80838" spans="22:22" x14ac:dyDescent="0.35">
      <c r="V80838" s="5" t="str">
        <f t="shared" si="1263"/>
        <v/>
      </c>
    </row>
    <row r="80839" spans="22:22" x14ac:dyDescent="0.35">
      <c r="V80839" s="5" t="str">
        <f t="shared" si="1263"/>
        <v/>
      </c>
    </row>
    <row r="80840" spans="22:22" x14ac:dyDescent="0.35">
      <c r="V80840" s="5" t="str">
        <f t="shared" si="1263"/>
        <v/>
      </c>
    </row>
    <row r="80841" spans="22:22" x14ac:dyDescent="0.35">
      <c r="V80841" s="5" t="str">
        <f t="shared" si="1263"/>
        <v/>
      </c>
    </row>
    <row r="80842" spans="22:22" x14ac:dyDescent="0.35">
      <c r="V80842" s="5" t="str">
        <f t="shared" si="1263"/>
        <v/>
      </c>
    </row>
    <row r="80843" spans="22:22" x14ac:dyDescent="0.35">
      <c r="V80843" s="5" t="str">
        <f t="shared" si="1263"/>
        <v/>
      </c>
    </row>
    <row r="80844" spans="22:22" x14ac:dyDescent="0.35">
      <c r="V80844" s="5" t="str">
        <f t="shared" si="1263"/>
        <v/>
      </c>
    </row>
    <row r="80845" spans="22:22" x14ac:dyDescent="0.35">
      <c r="V80845" s="5" t="str">
        <f t="shared" si="1263"/>
        <v/>
      </c>
    </row>
    <row r="80846" spans="22:22" x14ac:dyDescent="0.35">
      <c r="V80846" s="5" t="str">
        <f t="shared" si="1263"/>
        <v/>
      </c>
    </row>
    <row r="80847" spans="22:22" x14ac:dyDescent="0.35">
      <c r="V80847" s="5" t="str">
        <f t="shared" si="1263"/>
        <v/>
      </c>
    </row>
    <row r="80848" spans="22:22" x14ac:dyDescent="0.35">
      <c r="V80848" s="5" t="str">
        <f t="shared" si="1263"/>
        <v/>
      </c>
    </row>
    <row r="80849" spans="22:22" x14ac:dyDescent="0.35">
      <c r="V80849" s="5" t="str">
        <f t="shared" si="1263"/>
        <v/>
      </c>
    </row>
    <row r="80850" spans="22:22" x14ac:dyDescent="0.35">
      <c r="V80850" s="5" t="str">
        <f t="shared" si="1263"/>
        <v/>
      </c>
    </row>
    <row r="80851" spans="22:22" x14ac:dyDescent="0.35">
      <c r="V80851" s="5" t="str">
        <f t="shared" si="1263"/>
        <v/>
      </c>
    </row>
    <row r="80852" spans="22:22" x14ac:dyDescent="0.35">
      <c r="V80852" s="5" t="str">
        <f t="shared" si="1263"/>
        <v/>
      </c>
    </row>
    <row r="80853" spans="22:22" x14ac:dyDescent="0.35">
      <c r="V80853" s="5" t="str">
        <f t="shared" si="1263"/>
        <v/>
      </c>
    </row>
    <row r="80854" spans="22:22" x14ac:dyDescent="0.35">
      <c r="V80854" s="5" t="str">
        <f t="shared" si="1263"/>
        <v/>
      </c>
    </row>
    <row r="80855" spans="22:22" x14ac:dyDescent="0.35">
      <c r="V80855" s="5" t="str">
        <f t="shared" si="1263"/>
        <v/>
      </c>
    </row>
    <row r="80856" spans="22:22" x14ac:dyDescent="0.35">
      <c r="V80856" s="5" t="str">
        <f t="shared" si="1263"/>
        <v/>
      </c>
    </row>
    <row r="80857" spans="22:22" x14ac:dyDescent="0.35">
      <c r="V80857" s="5" t="str">
        <f t="shared" si="1263"/>
        <v/>
      </c>
    </row>
    <row r="80858" spans="22:22" x14ac:dyDescent="0.35">
      <c r="V80858" s="5" t="str">
        <f t="shared" si="1263"/>
        <v/>
      </c>
    </row>
    <row r="80859" spans="22:22" x14ac:dyDescent="0.35">
      <c r="V80859" s="5" t="str">
        <f t="shared" si="1263"/>
        <v/>
      </c>
    </row>
    <row r="80860" spans="22:22" x14ac:dyDescent="0.35">
      <c r="V80860" s="5" t="str">
        <f t="shared" si="1263"/>
        <v/>
      </c>
    </row>
    <row r="80861" spans="22:22" x14ac:dyDescent="0.35">
      <c r="V80861" s="5" t="str">
        <f t="shared" si="1263"/>
        <v/>
      </c>
    </row>
    <row r="80862" spans="22:22" x14ac:dyDescent="0.35">
      <c r="V80862" s="5" t="str">
        <f t="shared" si="1263"/>
        <v/>
      </c>
    </row>
    <row r="80863" spans="22:22" x14ac:dyDescent="0.35">
      <c r="V80863" s="5" t="str">
        <f t="shared" si="1263"/>
        <v/>
      </c>
    </row>
    <row r="80864" spans="22:22" x14ac:dyDescent="0.35">
      <c r="V80864" s="5" t="str">
        <f t="shared" si="1263"/>
        <v/>
      </c>
    </row>
    <row r="80865" spans="22:22" x14ac:dyDescent="0.35">
      <c r="V80865" s="5" t="str">
        <f t="shared" si="1263"/>
        <v/>
      </c>
    </row>
    <row r="80866" spans="22:22" x14ac:dyDescent="0.35">
      <c r="V80866" s="5" t="str">
        <f t="shared" si="1263"/>
        <v/>
      </c>
    </row>
    <row r="80867" spans="22:22" x14ac:dyDescent="0.35">
      <c r="V80867" s="5" t="str">
        <f t="shared" si="1263"/>
        <v/>
      </c>
    </row>
    <row r="80868" spans="22:22" x14ac:dyDescent="0.35">
      <c r="V80868" s="5" t="str">
        <f t="shared" si="1263"/>
        <v/>
      </c>
    </row>
    <row r="80869" spans="22:22" x14ac:dyDescent="0.35">
      <c r="V80869" s="5" t="str">
        <f t="shared" si="1263"/>
        <v/>
      </c>
    </row>
    <row r="80870" spans="22:22" x14ac:dyDescent="0.35">
      <c r="V80870" s="5" t="str">
        <f t="shared" si="1263"/>
        <v/>
      </c>
    </row>
    <row r="80871" spans="22:22" x14ac:dyDescent="0.35">
      <c r="V80871" s="5" t="str">
        <f t="shared" si="1263"/>
        <v/>
      </c>
    </row>
    <row r="80872" spans="22:22" x14ac:dyDescent="0.35">
      <c r="V80872" s="5" t="str">
        <f t="shared" si="1263"/>
        <v/>
      </c>
    </row>
    <row r="80873" spans="22:22" x14ac:dyDescent="0.35">
      <c r="V80873" s="5" t="str">
        <f t="shared" si="1263"/>
        <v/>
      </c>
    </row>
    <row r="80874" spans="22:22" x14ac:dyDescent="0.35">
      <c r="V80874" s="5" t="str">
        <f t="shared" si="1263"/>
        <v/>
      </c>
    </row>
    <row r="80875" spans="22:22" x14ac:dyDescent="0.35">
      <c r="V80875" s="5" t="str">
        <f t="shared" si="1263"/>
        <v/>
      </c>
    </row>
    <row r="80876" spans="22:22" x14ac:dyDescent="0.35">
      <c r="V80876" s="5" t="str">
        <f t="shared" si="1263"/>
        <v/>
      </c>
    </row>
    <row r="80877" spans="22:22" x14ac:dyDescent="0.35">
      <c r="V80877" s="5" t="str">
        <f t="shared" si="1263"/>
        <v/>
      </c>
    </row>
    <row r="80878" spans="22:22" x14ac:dyDescent="0.35">
      <c r="V80878" s="5" t="str">
        <f t="shared" si="1263"/>
        <v/>
      </c>
    </row>
    <row r="80879" spans="22:22" x14ac:dyDescent="0.35">
      <c r="V80879" s="5" t="str">
        <f t="shared" si="1263"/>
        <v/>
      </c>
    </row>
    <row r="80880" spans="22:22" x14ac:dyDescent="0.35">
      <c r="V80880" s="5" t="str">
        <f t="shared" si="1263"/>
        <v/>
      </c>
    </row>
    <row r="80881" spans="22:22" x14ac:dyDescent="0.35">
      <c r="V80881" s="5" t="str">
        <f t="shared" si="1263"/>
        <v/>
      </c>
    </row>
    <row r="80882" spans="22:22" x14ac:dyDescent="0.35">
      <c r="V80882" s="5" t="str">
        <f t="shared" si="1263"/>
        <v/>
      </c>
    </row>
    <row r="80883" spans="22:22" x14ac:dyDescent="0.35">
      <c r="V80883" s="5" t="str">
        <f t="shared" si="1263"/>
        <v/>
      </c>
    </row>
    <row r="80884" spans="22:22" x14ac:dyDescent="0.35">
      <c r="V80884" s="5" t="str">
        <f t="shared" si="1263"/>
        <v/>
      </c>
    </row>
    <row r="80885" spans="22:22" x14ac:dyDescent="0.35">
      <c r="V80885" s="5" t="str">
        <f t="shared" si="1263"/>
        <v/>
      </c>
    </row>
    <row r="80886" spans="22:22" x14ac:dyDescent="0.35">
      <c r="V80886" s="5" t="str">
        <f t="shared" si="1263"/>
        <v/>
      </c>
    </row>
    <row r="80887" spans="22:22" x14ac:dyDescent="0.35">
      <c r="V80887" s="5" t="str">
        <f t="shared" si="1263"/>
        <v/>
      </c>
    </row>
    <row r="80888" spans="22:22" x14ac:dyDescent="0.35">
      <c r="V80888" s="5" t="str">
        <f t="shared" si="1263"/>
        <v/>
      </c>
    </row>
    <row r="80889" spans="22:22" x14ac:dyDescent="0.35">
      <c r="V80889" s="5" t="str">
        <f t="shared" si="1263"/>
        <v/>
      </c>
    </row>
    <row r="80890" spans="22:22" x14ac:dyDescent="0.35">
      <c r="V80890" s="5" t="str">
        <f t="shared" si="1263"/>
        <v/>
      </c>
    </row>
    <row r="80891" spans="22:22" x14ac:dyDescent="0.35">
      <c r="V80891" s="5" t="str">
        <f t="shared" si="1263"/>
        <v/>
      </c>
    </row>
    <row r="80892" spans="22:22" x14ac:dyDescent="0.35">
      <c r="V80892" s="5" t="str">
        <f t="shared" si="1263"/>
        <v/>
      </c>
    </row>
    <row r="80893" spans="22:22" x14ac:dyDescent="0.35">
      <c r="V80893" s="5" t="str">
        <f t="shared" si="1263"/>
        <v/>
      </c>
    </row>
    <row r="80894" spans="22:22" x14ac:dyDescent="0.35">
      <c r="V80894" s="5" t="str">
        <f t="shared" si="1263"/>
        <v/>
      </c>
    </row>
    <row r="80895" spans="22:22" x14ac:dyDescent="0.35">
      <c r="V80895" s="5" t="str">
        <f t="shared" si="1263"/>
        <v/>
      </c>
    </row>
    <row r="80896" spans="22:22" x14ac:dyDescent="0.35">
      <c r="V80896" s="5" t="str">
        <f t="shared" si="1263"/>
        <v/>
      </c>
    </row>
    <row r="80897" spans="22:22" x14ac:dyDescent="0.35">
      <c r="V80897" s="5" t="str">
        <f t="shared" si="1263"/>
        <v/>
      </c>
    </row>
    <row r="80898" spans="22:22" x14ac:dyDescent="0.35">
      <c r="V80898" s="5" t="str">
        <f t="shared" ref="V80898:V80961" si="1264">TRIM(CLEAN(SUBSTITUTE(A80898,CHAR(160)," ")))</f>
        <v/>
      </c>
    </row>
    <row r="80899" spans="22:22" x14ac:dyDescent="0.35">
      <c r="V80899" s="5" t="str">
        <f t="shared" si="1264"/>
        <v/>
      </c>
    </row>
    <row r="80900" spans="22:22" x14ac:dyDescent="0.35">
      <c r="V80900" s="5" t="str">
        <f t="shared" si="1264"/>
        <v/>
      </c>
    </row>
    <row r="80901" spans="22:22" x14ac:dyDescent="0.35">
      <c r="V80901" s="5" t="str">
        <f t="shared" si="1264"/>
        <v/>
      </c>
    </row>
    <row r="80902" spans="22:22" x14ac:dyDescent="0.35">
      <c r="V80902" s="5" t="str">
        <f t="shared" si="1264"/>
        <v/>
      </c>
    </row>
    <row r="80903" spans="22:22" x14ac:dyDescent="0.35">
      <c r="V80903" s="5" t="str">
        <f t="shared" si="1264"/>
        <v/>
      </c>
    </row>
    <row r="80904" spans="22:22" x14ac:dyDescent="0.35">
      <c r="V80904" s="5" t="str">
        <f t="shared" si="1264"/>
        <v/>
      </c>
    </row>
    <row r="80905" spans="22:22" x14ac:dyDescent="0.35">
      <c r="V80905" s="5" t="str">
        <f t="shared" si="1264"/>
        <v/>
      </c>
    </row>
    <row r="80906" spans="22:22" x14ac:dyDescent="0.35">
      <c r="V80906" s="5" t="str">
        <f t="shared" si="1264"/>
        <v/>
      </c>
    </row>
    <row r="80907" spans="22:22" x14ac:dyDescent="0.35">
      <c r="V80907" s="5" t="str">
        <f t="shared" si="1264"/>
        <v/>
      </c>
    </row>
    <row r="80908" spans="22:22" x14ac:dyDescent="0.35">
      <c r="V80908" s="5" t="str">
        <f t="shared" si="1264"/>
        <v/>
      </c>
    </row>
    <row r="80909" spans="22:22" x14ac:dyDescent="0.35">
      <c r="V80909" s="5" t="str">
        <f t="shared" si="1264"/>
        <v/>
      </c>
    </row>
    <row r="80910" spans="22:22" x14ac:dyDescent="0.35">
      <c r="V80910" s="5" t="str">
        <f t="shared" si="1264"/>
        <v/>
      </c>
    </row>
    <row r="80911" spans="22:22" x14ac:dyDescent="0.35">
      <c r="V80911" s="5" t="str">
        <f t="shared" si="1264"/>
        <v/>
      </c>
    </row>
    <row r="80912" spans="22:22" x14ac:dyDescent="0.35">
      <c r="V80912" s="5" t="str">
        <f t="shared" si="1264"/>
        <v/>
      </c>
    </row>
    <row r="80913" spans="22:22" x14ac:dyDescent="0.35">
      <c r="V80913" s="5" t="str">
        <f t="shared" si="1264"/>
        <v/>
      </c>
    </row>
    <row r="80914" spans="22:22" x14ac:dyDescent="0.35">
      <c r="V80914" s="5" t="str">
        <f t="shared" si="1264"/>
        <v/>
      </c>
    </row>
    <row r="80915" spans="22:22" x14ac:dyDescent="0.35">
      <c r="V80915" s="5" t="str">
        <f t="shared" si="1264"/>
        <v/>
      </c>
    </row>
    <row r="80916" spans="22:22" x14ac:dyDescent="0.35">
      <c r="V80916" s="5" t="str">
        <f t="shared" si="1264"/>
        <v/>
      </c>
    </row>
    <row r="80917" spans="22:22" x14ac:dyDescent="0.35">
      <c r="V80917" s="5" t="str">
        <f t="shared" si="1264"/>
        <v/>
      </c>
    </row>
    <row r="80918" spans="22:22" x14ac:dyDescent="0.35">
      <c r="V80918" s="5" t="str">
        <f t="shared" si="1264"/>
        <v/>
      </c>
    </row>
    <row r="80919" spans="22:22" x14ac:dyDescent="0.35">
      <c r="V80919" s="5" t="str">
        <f t="shared" si="1264"/>
        <v/>
      </c>
    </row>
    <row r="80920" spans="22:22" x14ac:dyDescent="0.35">
      <c r="V80920" s="5" t="str">
        <f t="shared" si="1264"/>
        <v/>
      </c>
    </row>
    <row r="80921" spans="22:22" x14ac:dyDescent="0.35">
      <c r="V80921" s="5" t="str">
        <f t="shared" si="1264"/>
        <v/>
      </c>
    </row>
    <row r="80922" spans="22:22" x14ac:dyDescent="0.35">
      <c r="V80922" s="5" t="str">
        <f t="shared" si="1264"/>
        <v/>
      </c>
    </row>
    <row r="80923" spans="22:22" x14ac:dyDescent="0.35">
      <c r="V80923" s="5" t="str">
        <f t="shared" si="1264"/>
        <v/>
      </c>
    </row>
    <row r="80924" spans="22:22" x14ac:dyDescent="0.35">
      <c r="V80924" s="5" t="str">
        <f t="shared" si="1264"/>
        <v/>
      </c>
    </row>
    <row r="80925" spans="22:22" x14ac:dyDescent="0.35">
      <c r="V80925" s="5" t="str">
        <f t="shared" si="1264"/>
        <v/>
      </c>
    </row>
    <row r="80926" spans="22:22" x14ac:dyDescent="0.35">
      <c r="V80926" s="5" t="str">
        <f t="shared" si="1264"/>
        <v/>
      </c>
    </row>
    <row r="80927" spans="22:22" x14ac:dyDescent="0.35">
      <c r="V80927" s="5" t="str">
        <f t="shared" si="1264"/>
        <v/>
      </c>
    </row>
    <row r="80928" spans="22:22" x14ac:dyDescent="0.35">
      <c r="V80928" s="5" t="str">
        <f t="shared" si="1264"/>
        <v/>
      </c>
    </row>
    <row r="80929" spans="22:22" x14ac:dyDescent="0.35">
      <c r="V80929" s="5" t="str">
        <f t="shared" si="1264"/>
        <v/>
      </c>
    </row>
    <row r="80930" spans="22:22" x14ac:dyDescent="0.35">
      <c r="V80930" s="5" t="str">
        <f t="shared" si="1264"/>
        <v/>
      </c>
    </row>
    <row r="80931" spans="22:22" x14ac:dyDescent="0.35">
      <c r="V80931" s="5" t="str">
        <f t="shared" si="1264"/>
        <v/>
      </c>
    </row>
    <row r="80932" spans="22:22" x14ac:dyDescent="0.35">
      <c r="V80932" s="5" t="str">
        <f t="shared" si="1264"/>
        <v/>
      </c>
    </row>
    <row r="80933" spans="22:22" x14ac:dyDescent="0.35">
      <c r="V80933" s="5" t="str">
        <f t="shared" si="1264"/>
        <v/>
      </c>
    </row>
    <row r="80934" spans="22:22" x14ac:dyDescent="0.35">
      <c r="V80934" s="5" t="str">
        <f t="shared" si="1264"/>
        <v/>
      </c>
    </row>
    <row r="80935" spans="22:22" x14ac:dyDescent="0.35">
      <c r="V80935" s="5" t="str">
        <f t="shared" si="1264"/>
        <v/>
      </c>
    </row>
    <row r="80936" spans="22:22" x14ac:dyDescent="0.35">
      <c r="V80936" s="5" t="str">
        <f t="shared" si="1264"/>
        <v/>
      </c>
    </row>
    <row r="80937" spans="22:22" x14ac:dyDescent="0.35">
      <c r="V80937" s="5" t="str">
        <f t="shared" si="1264"/>
        <v/>
      </c>
    </row>
    <row r="80938" spans="22:22" x14ac:dyDescent="0.35">
      <c r="V80938" s="5" t="str">
        <f t="shared" si="1264"/>
        <v/>
      </c>
    </row>
    <row r="80939" spans="22:22" x14ac:dyDescent="0.35">
      <c r="V80939" s="5" t="str">
        <f t="shared" si="1264"/>
        <v/>
      </c>
    </row>
    <row r="80940" spans="22:22" x14ac:dyDescent="0.35">
      <c r="V80940" s="5" t="str">
        <f t="shared" si="1264"/>
        <v/>
      </c>
    </row>
    <row r="80941" spans="22:22" x14ac:dyDescent="0.35">
      <c r="V80941" s="5" t="str">
        <f t="shared" si="1264"/>
        <v/>
      </c>
    </row>
    <row r="80942" spans="22:22" x14ac:dyDescent="0.35">
      <c r="V80942" s="5" t="str">
        <f t="shared" si="1264"/>
        <v/>
      </c>
    </row>
    <row r="80943" spans="22:22" x14ac:dyDescent="0.35">
      <c r="V80943" s="5" t="str">
        <f t="shared" si="1264"/>
        <v/>
      </c>
    </row>
    <row r="80944" spans="22:22" x14ac:dyDescent="0.35">
      <c r="V80944" s="5" t="str">
        <f t="shared" si="1264"/>
        <v/>
      </c>
    </row>
    <row r="80945" spans="22:22" x14ac:dyDescent="0.35">
      <c r="V80945" s="5" t="str">
        <f t="shared" si="1264"/>
        <v/>
      </c>
    </row>
    <row r="80946" spans="22:22" x14ac:dyDescent="0.35">
      <c r="V80946" s="5" t="str">
        <f t="shared" si="1264"/>
        <v/>
      </c>
    </row>
    <row r="80947" spans="22:22" x14ac:dyDescent="0.35">
      <c r="V80947" s="5" t="str">
        <f t="shared" si="1264"/>
        <v/>
      </c>
    </row>
    <row r="80948" spans="22:22" x14ac:dyDescent="0.35">
      <c r="V80948" s="5" t="str">
        <f t="shared" si="1264"/>
        <v/>
      </c>
    </row>
    <row r="80949" spans="22:22" x14ac:dyDescent="0.35">
      <c r="V80949" s="5" t="str">
        <f t="shared" si="1264"/>
        <v/>
      </c>
    </row>
    <row r="80950" spans="22:22" x14ac:dyDescent="0.35">
      <c r="V80950" s="5" t="str">
        <f t="shared" si="1264"/>
        <v/>
      </c>
    </row>
    <row r="80951" spans="22:22" x14ac:dyDescent="0.35">
      <c r="V80951" s="5" t="str">
        <f t="shared" si="1264"/>
        <v/>
      </c>
    </row>
    <row r="80952" spans="22:22" x14ac:dyDescent="0.35">
      <c r="V80952" s="5" t="str">
        <f t="shared" si="1264"/>
        <v/>
      </c>
    </row>
    <row r="80953" spans="22:22" x14ac:dyDescent="0.35">
      <c r="V80953" s="5" t="str">
        <f t="shared" si="1264"/>
        <v/>
      </c>
    </row>
    <row r="80954" spans="22:22" x14ac:dyDescent="0.35">
      <c r="V80954" s="5" t="str">
        <f t="shared" si="1264"/>
        <v/>
      </c>
    </row>
    <row r="80955" spans="22:22" x14ac:dyDescent="0.35">
      <c r="V80955" s="5" t="str">
        <f t="shared" si="1264"/>
        <v/>
      </c>
    </row>
    <row r="80956" spans="22:22" x14ac:dyDescent="0.35">
      <c r="V80956" s="5" t="str">
        <f t="shared" si="1264"/>
        <v/>
      </c>
    </row>
    <row r="80957" spans="22:22" x14ac:dyDescent="0.35">
      <c r="V80957" s="5" t="str">
        <f t="shared" si="1264"/>
        <v/>
      </c>
    </row>
    <row r="80958" spans="22:22" x14ac:dyDescent="0.35">
      <c r="V80958" s="5" t="str">
        <f t="shared" si="1264"/>
        <v/>
      </c>
    </row>
    <row r="80959" spans="22:22" x14ac:dyDescent="0.35">
      <c r="V80959" s="5" t="str">
        <f t="shared" si="1264"/>
        <v/>
      </c>
    </row>
    <row r="80960" spans="22:22" x14ac:dyDescent="0.35">
      <c r="V80960" s="5" t="str">
        <f t="shared" si="1264"/>
        <v/>
      </c>
    </row>
    <row r="80961" spans="22:22" x14ac:dyDescent="0.35">
      <c r="V80961" s="5" t="str">
        <f t="shared" si="1264"/>
        <v/>
      </c>
    </row>
    <row r="80962" spans="22:22" x14ac:dyDescent="0.35">
      <c r="V80962" s="5" t="str">
        <f t="shared" ref="V80962:V81025" si="1265">TRIM(CLEAN(SUBSTITUTE(A80962,CHAR(160)," ")))</f>
        <v/>
      </c>
    </row>
    <row r="80963" spans="22:22" x14ac:dyDescent="0.35">
      <c r="V80963" s="5" t="str">
        <f t="shared" si="1265"/>
        <v/>
      </c>
    </row>
    <row r="80964" spans="22:22" x14ac:dyDescent="0.35">
      <c r="V80964" s="5" t="str">
        <f t="shared" si="1265"/>
        <v/>
      </c>
    </row>
    <row r="80965" spans="22:22" x14ac:dyDescent="0.35">
      <c r="V80965" s="5" t="str">
        <f t="shared" si="1265"/>
        <v/>
      </c>
    </row>
    <row r="80966" spans="22:22" x14ac:dyDescent="0.35">
      <c r="V80966" s="5" t="str">
        <f t="shared" si="1265"/>
        <v/>
      </c>
    </row>
    <row r="80967" spans="22:22" x14ac:dyDescent="0.35">
      <c r="V80967" s="5" t="str">
        <f t="shared" si="1265"/>
        <v/>
      </c>
    </row>
    <row r="80968" spans="22:22" x14ac:dyDescent="0.35">
      <c r="V80968" s="5" t="str">
        <f t="shared" si="1265"/>
        <v/>
      </c>
    </row>
    <row r="80969" spans="22:22" x14ac:dyDescent="0.35">
      <c r="V80969" s="5" t="str">
        <f t="shared" si="1265"/>
        <v/>
      </c>
    </row>
    <row r="80970" spans="22:22" x14ac:dyDescent="0.35">
      <c r="V80970" s="5" t="str">
        <f t="shared" si="1265"/>
        <v/>
      </c>
    </row>
    <row r="80971" spans="22:22" x14ac:dyDescent="0.35">
      <c r="V80971" s="5" t="str">
        <f t="shared" si="1265"/>
        <v/>
      </c>
    </row>
    <row r="80972" spans="22:22" x14ac:dyDescent="0.35">
      <c r="V80972" s="5" t="str">
        <f t="shared" si="1265"/>
        <v/>
      </c>
    </row>
    <row r="80973" spans="22:22" x14ac:dyDescent="0.35">
      <c r="V80973" s="5" t="str">
        <f t="shared" si="1265"/>
        <v/>
      </c>
    </row>
    <row r="80974" spans="22:22" x14ac:dyDescent="0.35">
      <c r="V80974" s="5" t="str">
        <f t="shared" si="1265"/>
        <v/>
      </c>
    </row>
    <row r="80975" spans="22:22" x14ac:dyDescent="0.35">
      <c r="V80975" s="5" t="str">
        <f t="shared" si="1265"/>
        <v/>
      </c>
    </row>
    <row r="80976" spans="22:22" x14ac:dyDescent="0.35">
      <c r="V80976" s="5" t="str">
        <f t="shared" si="1265"/>
        <v/>
      </c>
    </row>
    <row r="80977" spans="22:22" x14ac:dyDescent="0.35">
      <c r="V80977" s="5" t="str">
        <f t="shared" si="1265"/>
        <v/>
      </c>
    </row>
    <row r="80978" spans="22:22" x14ac:dyDescent="0.35">
      <c r="V80978" s="5" t="str">
        <f t="shared" si="1265"/>
        <v/>
      </c>
    </row>
    <row r="80979" spans="22:22" x14ac:dyDescent="0.35">
      <c r="V80979" s="5" t="str">
        <f t="shared" si="1265"/>
        <v/>
      </c>
    </row>
    <row r="80980" spans="22:22" x14ac:dyDescent="0.35">
      <c r="V80980" s="5" t="str">
        <f t="shared" si="1265"/>
        <v/>
      </c>
    </row>
    <row r="80981" spans="22:22" x14ac:dyDescent="0.35">
      <c r="V80981" s="5" t="str">
        <f t="shared" si="1265"/>
        <v/>
      </c>
    </row>
    <row r="80982" spans="22:22" x14ac:dyDescent="0.35">
      <c r="V80982" s="5" t="str">
        <f t="shared" si="1265"/>
        <v/>
      </c>
    </row>
    <row r="80983" spans="22:22" x14ac:dyDescent="0.35">
      <c r="V80983" s="5" t="str">
        <f t="shared" si="1265"/>
        <v/>
      </c>
    </row>
    <row r="80984" spans="22:22" x14ac:dyDescent="0.35">
      <c r="V80984" s="5" t="str">
        <f t="shared" si="1265"/>
        <v/>
      </c>
    </row>
    <row r="80985" spans="22:22" x14ac:dyDescent="0.35">
      <c r="V80985" s="5" t="str">
        <f t="shared" si="1265"/>
        <v/>
      </c>
    </row>
    <row r="80986" spans="22:22" x14ac:dyDescent="0.35">
      <c r="V80986" s="5" t="str">
        <f t="shared" si="1265"/>
        <v/>
      </c>
    </row>
    <row r="80987" spans="22:22" x14ac:dyDescent="0.35">
      <c r="V80987" s="5" t="str">
        <f t="shared" si="1265"/>
        <v/>
      </c>
    </row>
    <row r="80988" spans="22:22" x14ac:dyDescent="0.35">
      <c r="V80988" s="5" t="str">
        <f t="shared" si="1265"/>
        <v/>
      </c>
    </row>
    <row r="80989" spans="22:22" x14ac:dyDescent="0.35">
      <c r="V80989" s="5" t="str">
        <f t="shared" si="1265"/>
        <v/>
      </c>
    </row>
    <row r="80990" spans="22:22" x14ac:dyDescent="0.35">
      <c r="V80990" s="5" t="str">
        <f t="shared" si="1265"/>
        <v/>
      </c>
    </row>
    <row r="80991" spans="22:22" x14ac:dyDescent="0.35">
      <c r="V80991" s="5" t="str">
        <f t="shared" si="1265"/>
        <v/>
      </c>
    </row>
    <row r="80992" spans="22:22" x14ac:dyDescent="0.35">
      <c r="V80992" s="5" t="str">
        <f t="shared" si="1265"/>
        <v/>
      </c>
    </row>
    <row r="80993" spans="22:22" x14ac:dyDescent="0.35">
      <c r="V80993" s="5" t="str">
        <f t="shared" si="1265"/>
        <v/>
      </c>
    </row>
    <row r="80994" spans="22:22" x14ac:dyDescent="0.35">
      <c r="V80994" s="5" t="str">
        <f t="shared" si="1265"/>
        <v/>
      </c>
    </row>
    <row r="80995" spans="22:22" x14ac:dyDescent="0.35">
      <c r="V80995" s="5" t="str">
        <f t="shared" si="1265"/>
        <v/>
      </c>
    </row>
    <row r="80996" spans="22:22" x14ac:dyDescent="0.35">
      <c r="V80996" s="5" t="str">
        <f t="shared" si="1265"/>
        <v/>
      </c>
    </row>
    <row r="80997" spans="22:22" x14ac:dyDescent="0.35">
      <c r="V80997" s="5" t="str">
        <f t="shared" si="1265"/>
        <v/>
      </c>
    </row>
    <row r="80998" spans="22:22" x14ac:dyDescent="0.35">
      <c r="V80998" s="5" t="str">
        <f t="shared" si="1265"/>
        <v/>
      </c>
    </row>
    <row r="80999" spans="22:22" x14ac:dyDescent="0.35">
      <c r="V80999" s="5" t="str">
        <f t="shared" si="1265"/>
        <v/>
      </c>
    </row>
    <row r="81000" spans="22:22" x14ac:dyDescent="0.35">
      <c r="V81000" s="5" t="str">
        <f t="shared" si="1265"/>
        <v/>
      </c>
    </row>
    <row r="81001" spans="22:22" x14ac:dyDescent="0.35">
      <c r="V81001" s="5" t="str">
        <f t="shared" si="1265"/>
        <v/>
      </c>
    </row>
    <row r="81002" spans="22:22" x14ac:dyDescent="0.35">
      <c r="V81002" s="5" t="str">
        <f t="shared" si="1265"/>
        <v/>
      </c>
    </row>
    <row r="81003" spans="22:22" x14ac:dyDescent="0.35">
      <c r="V81003" s="5" t="str">
        <f t="shared" si="1265"/>
        <v/>
      </c>
    </row>
    <row r="81004" spans="22:22" x14ac:dyDescent="0.35">
      <c r="V81004" s="5" t="str">
        <f t="shared" si="1265"/>
        <v/>
      </c>
    </row>
    <row r="81005" spans="22:22" x14ac:dyDescent="0.35">
      <c r="V81005" s="5" t="str">
        <f t="shared" si="1265"/>
        <v/>
      </c>
    </row>
    <row r="81006" spans="22:22" x14ac:dyDescent="0.35">
      <c r="V81006" s="5" t="str">
        <f t="shared" si="1265"/>
        <v/>
      </c>
    </row>
    <row r="81007" spans="22:22" x14ac:dyDescent="0.35">
      <c r="V81007" s="5" t="str">
        <f t="shared" si="1265"/>
        <v/>
      </c>
    </row>
    <row r="81008" spans="22:22" x14ac:dyDescent="0.35">
      <c r="V81008" s="5" t="str">
        <f t="shared" si="1265"/>
        <v/>
      </c>
    </row>
    <row r="81009" spans="22:22" x14ac:dyDescent="0.35">
      <c r="V81009" s="5" t="str">
        <f t="shared" si="1265"/>
        <v/>
      </c>
    </row>
    <row r="81010" spans="22:22" x14ac:dyDescent="0.35">
      <c r="V81010" s="5" t="str">
        <f t="shared" si="1265"/>
        <v/>
      </c>
    </row>
    <row r="81011" spans="22:22" x14ac:dyDescent="0.35">
      <c r="V81011" s="5" t="str">
        <f t="shared" si="1265"/>
        <v/>
      </c>
    </row>
    <row r="81012" spans="22:22" x14ac:dyDescent="0.35">
      <c r="V81012" s="5" t="str">
        <f t="shared" si="1265"/>
        <v/>
      </c>
    </row>
    <row r="81013" spans="22:22" x14ac:dyDescent="0.35">
      <c r="V81013" s="5" t="str">
        <f t="shared" si="1265"/>
        <v/>
      </c>
    </row>
    <row r="81014" spans="22:22" x14ac:dyDescent="0.35">
      <c r="V81014" s="5" t="str">
        <f t="shared" si="1265"/>
        <v/>
      </c>
    </row>
    <row r="81015" spans="22:22" x14ac:dyDescent="0.35">
      <c r="V81015" s="5" t="str">
        <f t="shared" si="1265"/>
        <v/>
      </c>
    </row>
    <row r="81016" spans="22:22" x14ac:dyDescent="0.35">
      <c r="V81016" s="5" t="str">
        <f t="shared" si="1265"/>
        <v/>
      </c>
    </row>
    <row r="81017" spans="22:22" x14ac:dyDescent="0.35">
      <c r="V81017" s="5" t="str">
        <f t="shared" si="1265"/>
        <v/>
      </c>
    </row>
    <row r="81018" spans="22:22" x14ac:dyDescent="0.35">
      <c r="V81018" s="5" t="str">
        <f t="shared" si="1265"/>
        <v/>
      </c>
    </row>
    <row r="81019" spans="22:22" x14ac:dyDescent="0.35">
      <c r="V81019" s="5" t="str">
        <f t="shared" si="1265"/>
        <v/>
      </c>
    </row>
    <row r="81020" spans="22:22" x14ac:dyDescent="0.35">
      <c r="V81020" s="5" t="str">
        <f t="shared" si="1265"/>
        <v/>
      </c>
    </row>
    <row r="81021" spans="22:22" x14ac:dyDescent="0.35">
      <c r="V81021" s="5" t="str">
        <f t="shared" si="1265"/>
        <v/>
      </c>
    </row>
    <row r="81022" spans="22:22" x14ac:dyDescent="0.35">
      <c r="V81022" s="5" t="str">
        <f t="shared" si="1265"/>
        <v/>
      </c>
    </row>
    <row r="81023" spans="22:22" x14ac:dyDescent="0.35">
      <c r="V81023" s="5" t="str">
        <f t="shared" si="1265"/>
        <v/>
      </c>
    </row>
    <row r="81024" spans="22:22" x14ac:dyDescent="0.35">
      <c r="V81024" s="5" t="str">
        <f t="shared" si="1265"/>
        <v/>
      </c>
    </row>
    <row r="81025" spans="22:22" x14ac:dyDescent="0.35">
      <c r="V81025" s="5" t="str">
        <f t="shared" si="1265"/>
        <v/>
      </c>
    </row>
    <row r="81026" spans="22:22" x14ac:dyDescent="0.35">
      <c r="V81026" s="5" t="str">
        <f t="shared" ref="V81026:V81089" si="1266">TRIM(CLEAN(SUBSTITUTE(A81026,CHAR(160)," ")))</f>
        <v/>
      </c>
    </row>
    <row r="81027" spans="22:22" x14ac:dyDescent="0.35">
      <c r="V81027" s="5" t="str">
        <f t="shared" si="1266"/>
        <v/>
      </c>
    </row>
    <row r="81028" spans="22:22" x14ac:dyDescent="0.35">
      <c r="V81028" s="5" t="str">
        <f t="shared" si="1266"/>
        <v/>
      </c>
    </row>
    <row r="81029" spans="22:22" x14ac:dyDescent="0.35">
      <c r="V81029" s="5" t="str">
        <f t="shared" si="1266"/>
        <v/>
      </c>
    </row>
    <row r="81030" spans="22:22" x14ac:dyDescent="0.35">
      <c r="V81030" s="5" t="str">
        <f t="shared" si="1266"/>
        <v/>
      </c>
    </row>
    <row r="81031" spans="22:22" x14ac:dyDescent="0.35">
      <c r="V81031" s="5" t="str">
        <f t="shared" si="1266"/>
        <v/>
      </c>
    </row>
    <row r="81032" spans="22:22" x14ac:dyDescent="0.35">
      <c r="V81032" s="5" t="str">
        <f t="shared" si="1266"/>
        <v/>
      </c>
    </row>
    <row r="81033" spans="22:22" x14ac:dyDescent="0.35">
      <c r="V81033" s="5" t="str">
        <f t="shared" si="1266"/>
        <v/>
      </c>
    </row>
    <row r="81034" spans="22:22" x14ac:dyDescent="0.35">
      <c r="V81034" s="5" t="str">
        <f t="shared" si="1266"/>
        <v/>
      </c>
    </row>
    <row r="81035" spans="22:22" x14ac:dyDescent="0.35">
      <c r="V81035" s="5" t="str">
        <f t="shared" si="1266"/>
        <v/>
      </c>
    </row>
    <row r="81036" spans="22:22" x14ac:dyDescent="0.35">
      <c r="V81036" s="5" t="str">
        <f t="shared" si="1266"/>
        <v/>
      </c>
    </row>
    <row r="81037" spans="22:22" x14ac:dyDescent="0.35">
      <c r="V81037" s="5" t="str">
        <f t="shared" si="1266"/>
        <v/>
      </c>
    </row>
    <row r="81038" spans="22:22" x14ac:dyDescent="0.35">
      <c r="V81038" s="5" t="str">
        <f t="shared" si="1266"/>
        <v/>
      </c>
    </row>
    <row r="81039" spans="22:22" x14ac:dyDescent="0.35">
      <c r="V81039" s="5" t="str">
        <f t="shared" si="1266"/>
        <v/>
      </c>
    </row>
    <row r="81040" spans="22:22" x14ac:dyDescent="0.35">
      <c r="V81040" s="5" t="str">
        <f t="shared" si="1266"/>
        <v/>
      </c>
    </row>
    <row r="81041" spans="22:22" x14ac:dyDescent="0.35">
      <c r="V81041" s="5" t="str">
        <f t="shared" si="1266"/>
        <v/>
      </c>
    </row>
    <row r="81042" spans="22:22" x14ac:dyDescent="0.35">
      <c r="V81042" s="5" t="str">
        <f t="shared" si="1266"/>
        <v/>
      </c>
    </row>
    <row r="81043" spans="22:22" x14ac:dyDescent="0.35">
      <c r="V81043" s="5" t="str">
        <f t="shared" si="1266"/>
        <v/>
      </c>
    </row>
    <row r="81044" spans="22:22" x14ac:dyDescent="0.35">
      <c r="V81044" s="5" t="str">
        <f t="shared" si="1266"/>
        <v/>
      </c>
    </row>
    <row r="81045" spans="22:22" x14ac:dyDescent="0.35">
      <c r="V81045" s="5" t="str">
        <f t="shared" si="1266"/>
        <v/>
      </c>
    </row>
    <row r="81046" spans="22:22" x14ac:dyDescent="0.35">
      <c r="V81046" s="5" t="str">
        <f t="shared" si="1266"/>
        <v/>
      </c>
    </row>
    <row r="81047" spans="22:22" x14ac:dyDescent="0.35">
      <c r="V81047" s="5" t="str">
        <f t="shared" si="1266"/>
        <v/>
      </c>
    </row>
    <row r="81048" spans="22:22" x14ac:dyDescent="0.35">
      <c r="V81048" s="5" t="str">
        <f t="shared" si="1266"/>
        <v/>
      </c>
    </row>
    <row r="81049" spans="22:22" x14ac:dyDescent="0.35">
      <c r="V81049" s="5" t="str">
        <f t="shared" si="1266"/>
        <v/>
      </c>
    </row>
    <row r="81050" spans="22:22" x14ac:dyDescent="0.35">
      <c r="V81050" s="5" t="str">
        <f t="shared" si="1266"/>
        <v/>
      </c>
    </row>
    <row r="81051" spans="22:22" x14ac:dyDescent="0.35">
      <c r="V81051" s="5" t="str">
        <f t="shared" si="1266"/>
        <v/>
      </c>
    </row>
    <row r="81052" spans="22:22" x14ac:dyDescent="0.35">
      <c r="V81052" s="5" t="str">
        <f t="shared" si="1266"/>
        <v/>
      </c>
    </row>
    <row r="81053" spans="22:22" x14ac:dyDescent="0.35">
      <c r="V81053" s="5" t="str">
        <f t="shared" si="1266"/>
        <v/>
      </c>
    </row>
    <row r="81054" spans="22:22" x14ac:dyDescent="0.35">
      <c r="V81054" s="5" t="str">
        <f t="shared" si="1266"/>
        <v/>
      </c>
    </row>
    <row r="81055" spans="22:22" x14ac:dyDescent="0.35">
      <c r="V81055" s="5" t="str">
        <f t="shared" si="1266"/>
        <v/>
      </c>
    </row>
    <row r="81056" spans="22:22" x14ac:dyDescent="0.35">
      <c r="V81056" s="5" t="str">
        <f t="shared" si="1266"/>
        <v/>
      </c>
    </row>
    <row r="81057" spans="22:22" x14ac:dyDescent="0.35">
      <c r="V81057" s="5" t="str">
        <f t="shared" si="1266"/>
        <v/>
      </c>
    </row>
    <row r="81058" spans="22:22" x14ac:dyDescent="0.35">
      <c r="V81058" s="5" t="str">
        <f t="shared" si="1266"/>
        <v/>
      </c>
    </row>
    <row r="81059" spans="22:22" x14ac:dyDescent="0.35">
      <c r="V81059" s="5" t="str">
        <f t="shared" si="1266"/>
        <v/>
      </c>
    </row>
    <row r="81060" spans="22:22" x14ac:dyDescent="0.35">
      <c r="V81060" s="5" t="str">
        <f t="shared" si="1266"/>
        <v/>
      </c>
    </row>
    <row r="81061" spans="22:22" x14ac:dyDescent="0.35">
      <c r="V81061" s="5" t="str">
        <f t="shared" si="1266"/>
        <v/>
      </c>
    </row>
    <row r="81062" spans="22:22" x14ac:dyDescent="0.35">
      <c r="V81062" s="5" t="str">
        <f t="shared" si="1266"/>
        <v/>
      </c>
    </row>
    <row r="81063" spans="22:22" x14ac:dyDescent="0.35">
      <c r="V81063" s="5" t="str">
        <f t="shared" si="1266"/>
        <v/>
      </c>
    </row>
    <row r="81064" spans="22:22" x14ac:dyDescent="0.35">
      <c r="V81064" s="5" t="str">
        <f t="shared" si="1266"/>
        <v/>
      </c>
    </row>
    <row r="81065" spans="22:22" x14ac:dyDescent="0.35">
      <c r="V81065" s="5" t="str">
        <f t="shared" si="1266"/>
        <v/>
      </c>
    </row>
    <row r="81066" spans="22:22" x14ac:dyDescent="0.35">
      <c r="V81066" s="5" t="str">
        <f t="shared" si="1266"/>
        <v/>
      </c>
    </row>
    <row r="81067" spans="22:22" x14ac:dyDescent="0.35">
      <c r="V81067" s="5" t="str">
        <f t="shared" si="1266"/>
        <v/>
      </c>
    </row>
    <row r="81068" spans="22:22" x14ac:dyDescent="0.35">
      <c r="V81068" s="5" t="str">
        <f t="shared" si="1266"/>
        <v/>
      </c>
    </row>
    <row r="81069" spans="22:22" x14ac:dyDescent="0.35">
      <c r="V81069" s="5" t="str">
        <f t="shared" si="1266"/>
        <v/>
      </c>
    </row>
    <row r="81070" spans="22:22" x14ac:dyDescent="0.35">
      <c r="V81070" s="5" t="str">
        <f t="shared" si="1266"/>
        <v/>
      </c>
    </row>
    <row r="81071" spans="22:22" x14ac:dyDescent="0.35">
      <c r="V81071" s="5" t="str">
        <f t="shared" si="1266"/>
        <v/>
      </c>
    </row>
    <row r="81072" spans="22:22" x14ac:dyDescent="0.35">
      <c r="V81072" s="5" t="str">
        <f t="shared" si="1266"/>
        <v/>
      </c>
    </row>
    <row r="81073" spans="22:22" x14ac:dyDescent="0.35">
      <c r="V81073" s="5" t="str">
        <f t="shared" si="1266"/>
        <v/>
      </c>
    </row>
    <row r="81074" spans="22:22" x14ac:dyDescent="0.35">
      <c r="V81074" s="5" t="str">
        <f t="shared" si="1266"/>
        <v/>
      </c>
    </row>
    <row r="81075" spans="22:22" x14ac:dyDescent="0.35">
      <c r="V81075" s="5" t="str">
        <f t="shared" si="1266"/>
        <v/>
      </c>
    </row>
    <row r="81076" spans="22:22" x14ac:dyDescent="0.35">
      <c r="V81076" s="5" t="str">
        <f t="shared" si="1266"/>
        <v/>
      </c>
    </row>
    <row r="81077" spans="22:22" x14ac:dyDescent="0.35">
      <c r="V81077" s="5" t="str">
        <f t="shared" si="1266"/>
        <v/>
      </c>
    </row>
    <row r="81078" spans="22:22" x14ac:dyDescent="0.35">
      <c r="V81078" s="5" t="str">
        <f t="shared" si="1266"/>
        <v/>
      </c>
    </row>
    <row r="81079" spans="22:22" x14ac:dyDescent="0.35">
      <c r="V81079" s="5" t="str">
        <f t="shared" si="1266"/>
        <v/>
      </c>
    </row>
    <row r="81080" spans="22:22" x14ac:dyDescent="0.35">
      <c r="V81080" s="5" t="str">
        <f t="shared" si="1266"/>
        <v/>
      </c>
    </row>
    <row r="81081" spans="22:22" x14ac:dyDescent="0.35">
      <c r="V81081" s="5" t="str">
        <f t="shared" si="1266"/>
        <v/>
      </c>
    </row>
    <row r="81082" spans="22:22" x14ac:dyDescent="0.35">
      <c r="V81082" s="5" t="str">
        <f t="shared" si="1266"/>
        <v/>
      </c>
    </row>
    <row r="81083" spans="22:22" x14ac:dyDescent="0.35">
      <c r="V81083" s="5" t="str">
        <f t="shared" si="1266"/>
        <v/>
      </c>
    </row>
    <row r="81084" spans="22:22" x14ac:dyDescent="0.35">
      <c r="V81084" s="5" t="str">
        <f t="shared" si="1266"/>
        <v/>
      </c>
    </row>
    <row r="81085" spans="22:22" x14ac:dyDescent="0.35">
      <c r="V81085" s="5" t="str">
        <f t="shared" si="1266"/>
        <v/>
      </c>
    </row>
    <row r="81086" spans="22:22" x14ac:dyDescent="0.35">
      <c r="V81086" s="5" t="str">
        <f t="shared" si="1266"/>
        <v/>
      </c>
    </row>
    <row r="81087" spans="22:22" x14ac:dyDescent="0.35">
      <c r="V81087" s="5" t="str">
        <f t="shared" si="1266"/>
        <v/>
      </c>
    </row>
    <row r="81088" spans="22:22" x14ac:dyDescent="0.35">
      <c r="V81088" s="5" t="str">
        <f t="shared" si="1266"/>
        <v/>
      </c>
    </row>
    <row r="81089" spans="22:22" x14ac:dyDescent="0.35">
      <c r="V81089" s="5" t="str">
        <f t="shared" si="1266"/>
        <v/>
      </c>
    </row>
    <row r="81090" spans="22:22" x14ac:dyDescent="0.35">
      <c r="V81090" s="5" t="str">
        <f t="shared" ref="V81090:V81153" si="1267">TRIM(CLEAN(SUBSTITUTE(A81090,CHAR(160)," ")))</f>
        <v/>
      </c>
    </row>
    <row r="81091" spans="22:22" x14ac:dyDescent="0.35">
      <c r="V81091" s="5" t="str">
        <f t="shared" si="1267"/>
        <v/>
      </c>
    </row>
    <row r="81092" spans="22:22" x14ac:dyDescent="0.35">
      <c r="V81092" s="5" t="str">
        <f t="shared" si="1267"/>
        <v/>
      </c>
    </row>
    <row r="81093" spans="22:22" x14ac:dyDescent="0.35">
      <c r="V81093" s="5" t="str">
        <f t="shared" si="1267"/>
        <v/>
      </c>
    </row>
    <row r="81094" spans="22:22" x14ac:dyDescent="0.35">
      <c r="V81094" s="5" t="str">
        <f t="shared" si="1267"/>
        <v/>
      </c>
    </row>
    <row r="81095" spans="22:22" x14ac:dyDescent="0.35">
      <c r="V81095" s="5" t="str">
        <f t="shared" si="1267"/>
        <v/>
      </c>
    </row>
    <row r="81096" spans="22:22" x14ac:dyDescent="0.35">
      <c r="V81096" s="5" t="str">
        <f t="shared" si="1267"/>
        <v/>
      </c>
    </row>
    <row r="81097" spans="22:22" x14ac:dyDescent="0.35">
      <c r="V81097" s="5" t="str">
        <f t="shared" si="1267"/>
        <v/>
      </c>
    </row>
    <row r="81098" spans="22:22" x14ac:dyDescent="0.35">
      <c r="V81098" s="5" t="str">
        <f t="shared" si="1267"/>
        <v/>
      </c>
    </row>
    <row r="81099" spans="22:22" x14ac:dyDescent="0.35">
      <c r="V81099" s="5" t="str">
        <f t="shared" si="1267"/>
        <v/>
      </c>
    </row>
    <row r="81100" spans="22:22" x14ac:dyDescent="0.35">
      <c r="V81100" s="5" t="str">
        <f t="shared" si="1267"/>
        <v/>
      </c>
    </row>
    <row r="81101" spans="22:22" x14ac:dyDescent="0.35">
      <c r="V81101" s="5" t="str">
        <f t="shared" si="1267"/>
        <v/>
      </c>
    </row>
    <row r="81102" spans="22:22" x14ac:dyDescent="0.35">
      <c r="V81102" s="5" t="str">
        <f t="shared" si="1267"/>
        <v/>
      </c>
    </row>
    <row r="81103" spans="22:22" x14ac:dyDescent="0.35">
      <c r="V81103" s="5" t="str">
        <f t="shared" si="1267"/>
        <v/>
      </c>
    </row>
    <row r="81104" spans="22:22" x14ac:dyDescent="0.35">
      <c r="V81104" s="5" t="str">
        <f t="shared" si="1267"/>
        <v/>
      </c>
    </row>
    <row r="81105" spans="22:22" x14ac:dyDescent="0.35">
      <c r="V81105" s="5" t="str">
        <f t="shared" si="1267"/>
        <v/>
      </c>
    </row>
    <row r="81106" spans="22:22" x14ac:dyDescent="0.35">
      <c r="V81106" s="5" t="str">
        <f t="shared" si="1267"/>
        <v/>
      </c>
    </row>
    <row r="81107" spans="22:22" x14ac:dyDescent="0.35">
      <c r="V81107" s="5" t="str">
        <f t="shared" si="1267"/>
        <v/>
      </c>
    </row>
    <row r="81108" spans="22:22" x14ac:dyDescent="0.35">
      <c r="V81108" s="5" t="str">
        <f t="shared" si="1267"/>
        <v/>
      </c>
    </row>
    <row r="81109" spans="22:22" x14ac:dyDescent="0.35">
      <c r="V81109" s="5" t="str">
        <f t="shared" si="1267"/>
        <v/>
      </c>
    </row>
    <row r="81110" spans="22:22" x14ac:dyDescent="0.35">
      <c r="V81110" s="5" t="str">
        <f t="shared" si="1267"/>
        <v/>
      </c>
    </row>
    <row r="81111" spans="22:22" x14ac:dyDescent="0.35">
      <c r="V81111" s="5" t="str">
        <f t="shared" si="1267"/>
        <v/>
      </c>
    </row>
    <row r="81112" spans="22:22" x14ac:dyDescent="0.35">
      <c r="V81112" s="5" t="str">
        <f t="shared" si="1267"/>
        <v/>
      </c>
    </row>
    <row r="81113" spans="22:22" x14ac:dyDescent="0.35">
      <c r="V81113" s="5" t="str">
        <f t="shared" si="1267"/>
        <v/>
      </c>
    </row>
    <row r="81114" spans="22:22" x14ac:dyDescent="0.35">
      <c r="V81114" s="5" t="str">
        <f t="shared" si="1267"/>
        <v/>
      </c>
    </row>
    <row r="81115" spans="22:22" x14ac:dyDescent="0.35">
      <c r="V81115" s="5" t="str">
        <f t="shared" si="1267"/>
        <v/>
      </c>
    </row>
    <row r="81116" spans="22:22" x14ac:dyDescent="0.35">
      <c r="V81116" s="5" t="str">
        <f t="shared" si="1267"/>
        <v/>
      </c>
    </row>
    <row r="81117" spans="22:22" x14ac:dyDescent="0.35">
      <c r="V81117" s="5" t="str">
        <f t="shared" si="1267"/>
        <v/>
      </c>
    </row>
    <row r="81118" spans="22:22" x14ac:dyDescent="0.35">
      <c r="V81118" s="5" t="str">
        <f t="shared" si="1267"/>
        <v/>
      </c>
    </row>
    <row r="81119" spans="22:22" x14ac:dyDescent="0.35">
      <c r="V81119" s="5" t="str">
        <f t="shared" si="1267"/>
        <v/>
      </c>
    </row>
    <row r="81120" spans="22:22" x14ac:dyDescent="0.35">
      <c r="V81120" s="5" t="str">
        <f t="shared" si="1267"/>
        <v/>
      </c>
    </row>
    <row r="81121" spans="22:22" x14ac:dyDescent="0.35">
      <c r="V81121" s="5" t="str">
        <f t="shared" si="1267"/>
        <v/>
      </c>
    </row>
    <row r="81122" spans="22:22" x14ac:dyDescent="0.35">
      <c r="V81122" s="5" t="str">
        <f t="shared" si="1267"/>
        <v/>
      </c>
    </row>
    <row r="81123" spans="22:22" x14ac:dyDescent="0.35">
      <c r="V81123" s="5" t="str">
        <f t="shared" si="1267"/>
        <v/>
      </c>
    </row>
    <row r="81124" spans="22:22" x14ac:dyDescent="0.35">
      <c r="V81124" s="5" t="str">
        <f t="shared" si="1267"/>
        <v/>
      </c>
    </row>
    <row r="81125" spans="22:22" x14ac:dyDescent="0.35">
      <c r="V81125" s="5" t="str">
        <f t="shared" si="1267"/>
        <v/>
      </c>
    </row>
    <row r="81126" spans="22:22" x14ac:dyDescent="0.35">
      <c r="V81126" s="5" t="str">
        <f t="shared" si="1267"/>
        <v/>
      </c>
    </row>
    <row r="81127" spans="22:22" x14ac:dyDescent="0.35">
      <c r="V81127" s="5" t="str">
        <f t="shared" si="1267"/>
        <v/>
      </c>
    </row>
    <row r="81128" spans="22:22" x14ac:dyDescent="0.35">
      <c r="V81128" s="5" t="str">
        <f t="shared" si="1267"/>
        <v/>
      </c>
    </row>
    <row r="81129" spans="22:22" x14ac:dyDescent="0.35">
      <c r="V81129" s="5" t="str">
        <f t="shared" si="1267"/>
        <v/>
      </c>
    </row>
    <row r="81130" spans="22:22" x14ac:dyDescent="0.35">
      <c r="V81130" s="5" t="str">
        <f t="shared" si="1267"/>
        <v/>
      </c>
    </row>
    <row r="81131" spans="22:22" x14ac:dyDescent="0.35">
      <c r="V81131" s="5" t="str">
        <f t="shared" si="1267"/>
        <v/>
      </c>
    </row>
    <row r="81132" spans="22:22" x14ac:dyDescent="0.35">
      <c r="V81132" s="5" t="str">
        <f t="shared" si="1267"/>
        <v/>
      </c>
    </row>
    <row r="81133" spans="22:22" x14ac:dyDescent="0.35">
      <c r="V81133" s="5" t="str">
        <f t="shared" si="1267"/>
        <v/>
      </c>
    </row>
    <row r="81134" spans="22:22" x14ac:dyDescent="0.35">
      <c r="V81134" s="5" t="str">
        <f t="shared" si="1267"/>
        <v/>
      </c>
    </row>
    <row r="81135" spans="22:22" x14ac:dyDescent="0.35">
      <c r="V81135" s="5" t="str">
        <f t="shared" si="1267"/>
        <v/>
      </c>
    </row>
    <row r="81136" spans="22:22" x14ac:dyDescent="0.35">
      <c r="V81136" s="5" t="str">
        <f t="shared" si="1267"/>
        <v/>
      </c>
    </row>
    <row r="81137" spans="22:22" x14ac:dyDescent="0.35">
      <c r="V81137" s="5" t="str">
        <f t="shared" si="1267"/>
        <v/>
      </c>
    </row>
    <row r="81138" spans="22:22" x14ac:dyDescent="0.35">
      <c r="V81138" s="5" t="str">
        <f t="shared" si="1267"/>
        <v/>
      </c>
    </row>
    <row r="81139" spans="22:22" x14ac:dyDescent="0.35">
      <c r="V81139" s="5" t="str">
        <f t="shared" si="1267"/>
        <v/>
      </c>
    </row>
    <row r="81140" spans="22:22" x14ac:dyDescent="0.35">
      <c r="V81140" s="5" t="str">
        <f t="shared" si="1267"/>
        <v/>
      </c>
    </row>
    <row r="81141" spans="22:22" x14ac:dyDescent="0.35">
      <c r="V81141" s="5" t="str">
        <f t="shared" si="1267"/>
        <v/>
      </c>
    </row>
    <row r="81142" spans="22:22" x14ac:dyDescent="0.35">
      <c r="V81142" s="5" t="str">
        <f t="shared" si="1267"/>
        <v/>
      </c>
    </row>
    <row r="81143" spans="22:22" x14ac:dyDescent="0.35">
      <c r="V81143" s="5" t="str">
        <f t="shared" si="1267"/>
        <v/>
      </c>
    </row>
    <row r="81144" spans="22:22" x14ac:dyDescent="0.35">
      <c r="V81144" s="5" t="str">
        <f t="shared" si="1267"/>
        <v/>
      </c>
    </row>
    <row r="81145" spans="22:22" x14ac:dyDescent="0.35">
      <c r="V81145" s="5" t="str">
        <f t="shared" si="1267"/>
        <v/>
      </c>
    </row>
    <row r="81146" spans="22:22" x14ac:dyDescent="0.35">
      <c r="V81146" s="5" t="str">
        <f t="shared" si="1267"/>
        <v/>
      </c>
    </row>
    <row r="81147" spans="22:22" x14ac:dyDescent="0.35">
      <c r="V81147" s="5" t="str">
        <f t="shared" si="1267"/>
        <v/>
      </c>
    </row>
    <row r="81148" spans="22:22" x14ac:dyDescent="0.35">
      <c r="V81148" s="5" t="str">
        <f t="shared" si="1267"/>
        <v/>
      </c>
    </row>
    <row r="81149" spans="22:22" x14ac:dyDescent="0.35">
      <c r="V81149" s="5" t="str">
        <f t="shared" si="1267"/>
        <v/>
      </c>
    </row>
    <row r="81150" spans="22:22" x14ac:dyDescent="0.35">
      <c r="V81150" s="5" t="str">
        <f t="shared" si="1267"/>
        <v/>
      </c>
    </row>
    <row r="81151" spans="22:22" x14ac:dyDescent="0.35">
      <c r="V81151" s="5" t="str">
        <f t="shared" si="1267"/>
        <v/>
      </c>
    </row>
    <row r="81152" spans="22:22" x14ac:dyDescent="0.35">
      <c r="V81152" s="5" t="str">
        <f t="shared" si="1267"/>
        <v/>
      </c>
    </row>
    <row r="81153" spans="22:22" x14ac:dyDescent="0.35">
      <c r="V81153" s="5" t="str">
        <f t="shared" si="1267"/>
        <v/>
      </c>
    </row>
    <row r="81154" spans="22:22" x14ac:dyDescent="0.35">
      <c r="V81154" s="5" t="str">
        <f t="shared" ref="V81154:V81217" si="1268">TRIM(CLEAN(SUBSTITUTE(A81154,CHAR(160)," ")))</f>
        <v/>
      </c>
    </row>
    <row r="81155" spans="22:22" x14ac:dyDescent="0.35">
      <c r="V81155" s="5" t="str">
        <f t="shared" si="1268"/>
        <v/>
      </c>
    </row>
    <row r="81156" spans="22:22" x14ac:dyDescent="0.35">
      <c r="V81156" s="5" t="str">
        <f t="shared" si="1268"/>
        <v/>
      </c>
    </row>
    <row r="81157" spans="22:22" x14ac:dyDescent="0.35">
      <c r="V81157" s="5" t="str">
        <f t="shared" si="1268"/>
        <v/>
      </c>
    </row>
    <row r="81158" spans="22:22" x14ac:dyDescent="0.35">
      <c r="V81158" s="5" t="str">
        <f t="shared" si="1268"/>
        <v/>
      </c>
    </row>
    <row r="81159" spans="22:22" x14ac:dyDescent="0.35">
      <c r="V81159" s="5" t="str">
        <f t="shared" si="1268"/>
        <v/>
      </c>
    </row>
    <row r="81160" spans="22:22" x14ac:dyDescent="0.35">
      <c r="V81160" s="5" t="str">
        <f t="shared" si="1268"/>
        <v/>
      </c>
    </row>
    <row r="81161" spans="22:22" x14ac:dyDescent="0.35">
      <c r="V81161" s="5" t="str">
        <f t="shared" si="1268"/>
        <v/>
      </c>
    </row>
    <row r="81162" spans="22:22" x14ac:dyDescent="0.35">
      <c r="V81162" s="5" t="str">
        <f t="shared" si="1268"/>
        <v/>
      </c>
    </row>
    <row r="81163" spans="22:22" x14ac:dyDescent="0.35">
      <c r="V81163" s="5" t="str">
        <f t="shared" si="1268"/>
        <v/>
      </c>
    </row>
    <row r="81164" spans="22:22" x14ac:dyDescent="0.35">
      <c r="V81164" s="5" t="str">
        <f t="shared" si="1268"/>
        <v/>
      </c>
    </row>
    <row r="81165" spans="22:22" x14ac:dyDescent="0.35">
      <c r="V81165" s="5" t="str">
        <f t="shared" si="1268"/>
        <v/>
      </c>
    </row>
    <row r="81166" spans="22:22" x14ac:dyDescent="0.35">
      <c r="V81166" s="5" t="str">
        <f t="shared" si="1268"/>
        <v/>
      </c>
    </row>
    <row r="81167" spans="22:22" x14ac:dyDescent="0.35">
      <c r="V81167" s="5" t="str">
        <f t="shared" si="1268"/>
        <v/>
      </c>
    </row>
    <row r="81168" spans="22:22" x14ac:dyDescent="0.35">
      <c r="V81168" s="5" t="str">
        <f t="shared" si="1268"/>
        <v/>
      </c>
    </row>
    <row r="81169" spans="22:22" x14ac:dyDescent="0.35">
      <c r="V81169" s="5" t="str">
        <f t="shared" si="1268"/>
        <v/>
      </c>
    </row>
    <row r="81170" spans="22:22" x14ac:dyDescent="0.35">
      <c r="V81170" s="5" t="str">
        <f t="shared" si="1268"/>
        <v/>
      </c>
    </row>
    <row r="81171" spans="22:22" x14ac:dyDescent="0.35">
      <c r="V81171" s="5" t="str">
        <f t="shared" si="1268"/>
        <v/>
      </c>
    </row>
    <row r="81172" spans="22:22" x14ac:dyDescent="0.35">
      <c r="V81172" s="5" t="str">
        <f t="shared" si="1268"/>
        <v/>
      </c>
    </row>
    <row r="81173" spans="22:22" x14ac:dyDescent="0.35">
      <c r="V81173" s="5" t="str">
        <f t="shared" si="1268"/>
        <v/>
      </c>
    </row>
    <row r="81174" spans="22:22" x14ac:dyDescent="0.35">
      <c r="V81174" s="5" t="str">
        <f t="shared" si="1268"/>
        <v/>
      </c>
    </row>
    <row r="81175" spans="22:22" x14ac:dyDescent="0.35">
      <c r="V81175" s="5" t="str">
        <f t="shared" si="1268"/>
        <v/>
      </c>
    </row>
    <row r="81176" spans="22:22" x14ac:dyDescent="0.35">
      <c r="V81176" s="5" t="str">
        <f t="shared" si="1268"/>
        <v/>
      </c>
    </row>
    <row r="81177" spans="22:22" x14ac:dyDescent="0.35">
      <c r="V81177" s="5" t="str">
        <f t="shared" si="1268"/>
        <v/>
      </c>
    </row>
    <row r="81178" spans="22:22" x14ac:dyDescent="0.35">
      <c r="V81178" s="5" t="str">
        <f t="shared" si="1268"/>
        <v/>
      </c>
    </row>
    <row r="81179" spans="22:22" x14ac:dyDescent="0.35">
      <c r="V81179" s="5" t="str">
        <f t="shared" si="1268"/>
        <v/>
      </c>
    </row>
    <row r="81180" spans="22:22" x14ac:dyDescent="0.35">
      <c r="V81180" s="5" t="str">
        <f t="shared" si="1268"/>
        <v/>
      </c>
    </row>
    <row r="81181" spans="22:22" x14ac:dyDescent="0.35">
      <c r="V81181" s="5" t="str">
        <f t="shared" si="1268"/>
        <v/>
      </c>
    </row>
    <row r="81182" spans="22:22" x14ac:dyDescent="0.35">
      <c r="V81182" s="5" t="str">
        <f t="shared" si="1268"/>
        <v/>
      </c>
    </row>
    <row r="81183" spans="22:22" x14ac:dyDescent="0.35">
      <c r="V81183" s="5" t="str">
        <f t="shared" si="1268"/>
        <v/>
      </c>
    </row>
    <row r="81184" spans="22:22" x14ac:dyDescent="0.35">
      <c r="V81184" s="5" t="str">
        <f t="shared" si="1268"/>
        <v/>
      </c>
    </row>
    <row r="81185" spans="22:22" x14ac:dyDescent="0.35">
      <c r="V81185" s="5" t="str">
        <f t="shared" si="1268"/>
        <v/>
      </c>
    </row>
    <row r="81186" spans="22:22" x14ac:dyDescent="0.35">
      <c r="V81186" s="5" t="str">
        <f t="shared" si="1268"/>
        <v/>
      </c>
    </row>
    <row r="81187" spans="22:22" x14ac:dyDescent="0.35">
      <c r="V81187" s="5" t="str">
        <f t="shared" si="1268"/>
        <v/>
      </c>
    </row>
    <row r="81188" spans="22:22" x14ac:dyDescent="0.35">
      <c r="V81188" s="5" t="str">
        <f t="shared" si="1268"/>
        <v/>
      </c>
    </row>
    <row r="81189" spans="22:22" x14ac:dyDescent="0.35">
      <c r="V81189" s="5" t="str">
        <f t="shared" si="1268"/>
        <v/>
      </c>
    </row>
    <row r="81190" spans="22:22" x14ac:dyDescent="0.35">
      <c r="V81190" s="5" t="str">
        <f t="shared" si="1268"/>
        <v/>
      </c>
    </row>
    <row r="81191" spans="22:22" x14ac:dyDescent="0.35">
      <c r="V81191" s="5" t="str">
        <f t="shared" si="1268"/>
        <v/>
      </c>
    </row>
    <row r="81192" spans="22:22" x14ac:dyDescent="0.35">
      <c r="V81192" s="5" t="str">
        <f t="shared" si="1268"/>
        <v/>
      </c>
    </row>
    <row r="81193" spans="22:22" x14ac:dyDescent="0.35">
      <c r="V81193" s="5" t="str">
        <f t="shared" si="1268"/>
        <v/>
      </c>
    </row>
    <row r="81194" spans="22:22" x14ac:dyDescent="0.35">
      <c r="V81194" s="5" t="str">
        <f t="shared" si="1268"/>
        <v/>
      </c>
    </row>
    <row r="81195" spans="22:22" x14ac:dyDescent="0.35">
      <c r="V81195" s="5" t="str">
        <f t="shared" si="1268"/>
        <v/>
      </c>
    </row>
    <row r="81196" spans="22:22" x14ac:dyDescent="0.35">
      <c r="V81196" s="5" t="str">
        <f t="shared" si="1268"/>
        <v/>
      </c>
    </row>
    <row r="81197" spans="22:22" x14ac:dyDescent="0.35">
      <c r="V81197" s="5" t="str">
        <f t="shared" si="1268"/>
        <v/>
      </c>
    </row>
    <row r="81198" spans="22:22" x14ac:dyDescent="0.35">
      <c r="V81198" s="5" t="str">
        <f t="shared" si="1268"/>
        <v/>
      </c>
    </row>
    <row r="81199" spans="22:22" x14ac:dyDescent="0.35">
      <c r="V81199" s="5" t="str">
        <f t="shared" si="1268"/>
        <v/>
      </c>
    </row>
    <row r="81200" spans="22:22" x14ac:dyDescent="0.35">
      <c r="V81200" s="5" t="str">
        <f t="shared" si="1268"/>
        <v/>
      </c>
    </row>
    <row r="81201" spans="22:22" x14ac:dyDescent="0.35">
      <c r="V81201" s="5" t="str">
        <f t="shared" si="1268"/>
        <v/>
      </c>
    </row>
    <row r="81202" spans="22:22" x14ac:dyDescent="0.35">
      <c r="V81202" s="5" t="str">
        <f t="shared" si="1268"/>
        <v/>
      </c>
    </row>
    <row r="81203" spans="22:22" x14ac:dyDescent="0.35">
      <c r="V81203" s="5" t="str">
        <f t="shared" si="1268"/>
        <v/>
      </c>
    </row>
    <row r="81204" spans="22:22" x14ac:dyDescent="0.35">
      <c r="V81204" s="5" t="str">
        <f t="shared" si="1268"/>
        <v/>
      </c>
    </row>
    <row r="81205" spans="22:22" x14ac:dyDescent="0.35">
      <c r="V81205" s="5" t="str">
        <f t="shared" si="1268"/>
        <v/>
      </c>
    </row>
    <row r="81206" spans="22:22" x14ac:dyDescent="0.35">
      <c r="V81206" s="5" t="str">
        <f t="shared" si="1268"/>
        <v/>
      </c>
    </row>
    <row r="81207" spans="22:22" x14ac:dyDescent="0.35">
      <c r="V81207" s="5" t="str">
        <f t="shared" si="1268"/>
        <v/>
      </c>
    </row>
    <row r="81208" spans="22:22" x14ac:dyDescent="0.35">
      <c r="V81208" s="5" t="str">
        <f t="shared" si="1268"/>
        <v/>
      </c>
    </row>
    <row r="81209" spans="22:22" x14ac:dyDescent="0.35">
      <c r="V81209" s="5" t="str">
        <f t="shared" si="1268"/>
        <v/>
      </c>
    </row>
    <row r="81210" spans="22:22" x14ac:dyDescent="0.35">
      <c r="V81210" s="5" t="str">
        <f t="shared" si="1268"/>
        <v/>
      </c>
    </row>
    <row r="81211" spans="22:22" x14ac:dyDescent="0.35">
      <c r="V81211" s="5" t="str">
        <f t="shared" si="1268"/>
        <v/>
      </c>
    </row>
    <row r="81212" spans="22:22" x14ac:dyDescent="0.35">
      <c r="V81212" s="5" t="str">
        <f t="shared" si="1268"/>
        <v/>
      </c>
    </row>
    <row r="81213" spans="22:22" x14ac:dyDescent="0.35">
      <c r="V81213" s="5" t="str">
        <f t="shared" si="1268"/>
        <v/>
      </c>
    </row>
    <row r="81214" spans="22:22" x14ac:dyDescent="0.35">
      <c r="V81214" s="5" t="str">
        <f t="shared" si="1268"/>
        <v/>
      </c>
    </row>
    <row r="81215" spans="22:22" x14ac:dyDescent="0.35">
      <c r="V81215" s="5" t="str">
        <f t="shared" si="1268"/>
        <v/>
      </c>
    </row>
    <row r="81216" spans="22:22" x14ac:dyDescent="0.35">
      <c r="V81216" s="5" t="str">
        <f t="shared" si="1268"/>
        <v/>
      </c>
    </row>
    <row r="81217" spans="22:22" x14ac:dyDescent="0.35">
      <c r="V81217" s="5" t="str">
        <f t="shared" si="1268"/>
        <v/>
      </c>
    </row>
    <row r="81218" spans="22:22" x14ac:dyDescent="0.35">
      <c r="V81218" s="5" t="str">
        <f t="shared" ref="V81218:V81281" si="1269">TRIM(CLEAN(SUBSTITUTE(A81218,CHAR(160)," ")))</f>
        <v/>
      </c>
    </row>
    <row r="81219" spans="22:22" x14ac:dyDescent="0.35">
      <c r="V81219" s="5" t="str">
        <f t="shared" si="1269"/>
        <v/>
      </c>
    </row>
    <row r="81220" spans="22:22" x14ac:dyDescent="0.35">
      <c r="V81220" s="5" t="str">
        <f t="shared" si="1269"/>
        <v/>
      </c>
    </row>
    <row r="81221" spans="22:22" x14ac:dyDescent="0.35">
      <c r="V81221" s="5" t="str">
        <f t="shared" si="1269"/>
        <v/>
      </c>
    </row>
    <row r="81222" spans="22:22" x14ac:dyDescent="0.35">
      <c r="V81222" s="5" t="str">
        <f t="shared" si="1269"/>
        <v/>
      </c>
    </row>
    <row r="81223" spans="22:22" x14ac:dyDescent="0.35">
      <c r="V81223" s="5" t="str">
        <f t="shared" si="1269"/>
        <v/>
      </c>
    </row>
    <row r="81224" spans="22:22" x14ac:dyDescent="0.35">
      <c r="V81224" s="5" t="str">
        <f t="shared" si="1269"/>
        <v/>
      </c>
    </row>
    <row r="81225" spans="22:22" x14ac:dyDescent="0.35">
      <c r="V81225" s="5" t="str">
        <f t="shared" si="1269"/>
        <v/>
      </c>
    </row>
    <row r="81226" spans="22:22" x14ac:dyDescent="0.35">
      <c r="V81226" s="5" t="str">
        <f t="shared" si="1269"/>
        <v/>
      </c>
    </row>
    <row r="81227" spans="22:22" x14ac:dyDescent="0.35">
      <c r="V81227" s="5" t="str">
        <f t="shared" si="1269"/>
        <v/>
      </c>
    </row>
    <row r="81228" spans="22:22" x14ac:dyDescent="0.35">
      <c r="V81228" s="5" t="str">
        <f t="shared" si="1269"/>
        <v/>
      </c>
    </row>
    <row r="81229" spans="22:22" x14ac:dyDescent="0.35">
      <c r="V81229" s="5" t="str">
        <f t="shared" si="1269"/>
        <v/>
      </c>
    </row>
    <row r="81230" spans="22:22" x14ac:dyDescent="0.35">
      <c r="V81230" s="5" t="str">
        <f t="shared" si="1269"/>
        <v/>
      </c>
    </row>
    <row r="81231" spans="22:22" x14ac:dyDescent="0.35">
      <c r="V81231" s="5" t="str">
        <f t="shared" si="1269"/>
        <v/>
      </c>
    </row>
    <row r="81232" spans="22:22" x14ac:dyDescent="0.35">
      <c r="V81232" s="5" t="str">
        <f t="shared" si="1269"/>
        <v/>
      </c>
    </row>
    <row r="81233" spans="22:22" x14ac:dyDescent="0.35">
      <c r="V81233" s="5" t="str">
        <f t="shared" si="1269"/>
        <v/>
      </c>
    </row>
    <row r="81234" spans="22:22" x14ac:dyDescent="0.35">
      <c r="V81234" s="5" t="str">
        <f t="shared" si="1269"/>
        <v/>
      </c>
    </row>
    <row r="81235" spans="22:22" x14ac:dyDescent="0.35">
      <c r="V81235" s="5" t="str">
        <f t="shared" si="1269"/>
        <v/>
      </c>
    </row>
    <row r="81236" spans="22:22" x14ac:dyDescent="0.35">
      <c r="V81236" s="5" t="str">
        <f t="shared" si="1269"/>
        <v/>
      </c>
    </row>
    <row r="81237" spans="22:22" x14ac:dyDescent="0.35">
      <c r="V81237" s="5" t="str">
        <f t="shared" si="1269"/>
        <v/>
      </c>
    </row>
    <row r="81238" spans="22:22" x14ac:dyDescent="0.35">
      <c r="V81238" s="5" t="str">
        <f t="shared" si="1269"/>
        <v/>
      </c>
    </row>
    <row r="81239" spans="22:22" x14ac:dyDescent="0.35">
      <c r="V81239" s="5" t="str">
        <f t="shared" si="1269"/>
        <v/>
      </c>
    </row>
    <row r="81240" spans="22:22" x14ac:dyDescent="0.35">
      <c r="V81240" s="5" t="str">
        <f t="shared" si="1269"/>
        <v/>
      </c>
    </row>
    <row r="81241" spans="22:22" x14ac:dyDescent="0.35">
      <c r="V81241" s="5" t="str">
        <f t="shared" si="1269"/>
        <v/>
      </c>
    </row>
    <row r="81242" spans="22:22" x14ac:dyDescent="0.35">
      <c r="V81242" s="5" t="str">
        <f t="shared" si="1269"/>
        <v/>
      </c>
    </row>
    <row r="81243" spans="22:22" x14ac:dyDescent="0.35">
      <c r="V81243" s="5" t="str">
        <f t="shared" si="1269"/>
        <v/>
      </c>
    </row>
    <row r="81244" spans="22:22" x14ac:dyDescent="0.35">
      <c r="V81244" s="5" t="str">
        <f t="shared" si="1269"/>
        <v/>
      </c>
    </row>
    <row r="81245" spans="22:22" x14ac:dyDescent="0.35">
      <c r="V81245" s="5" t="str">
        <f t="shared" si="1269"/>
        <v/>
      </c>
    </row>
    <row r="81246" spans="22:22" x14ac:dyDescent="0.35">
      <c r="V81246" s="5" t="str">
        <f t="shared" si="1269"/>
        <v/>
      </c>
    </row>
    <row r="81247" spans="22:22" x14ac:dyDescent="0.35">
      <c r="V81247" s="5" t="str">
        <f t="shared" si="1269"/>
        <v/>
      </c>
    </row>
    <row r="81248" spans="22:22" x14ac:dyDescent="0.35">
      <c r="V81248" s="5" t="str">
        <f t="shared" si="1269"/>
        <v/>
      </c>
    </row>
    <row r="81249" spans="22:22" x14ac:dyDescent="0.35">
      <c r="V81249" s="5" t="str">
        <f t="shared" si="1269"/>
        <v/>
      </c>
    </row>
    <row r="81250" spans="22:22" x14ac:dyDescent="0.35">
      <c r="V81250" s="5" t="str">
        <f t="shared" si="1269"/>
        <v/>
      </c>
    </row>
    <row r="81251" spans="22:22" x14ac:dyDescent="0.35">
      <c r="V81251" s="5" t="str">
        <f t="shared" si="1269"/>
        <v/>
      </c>
    </row>
    <row r="81252" spans="22:22" x14ac:dyDescent="0.35">
      <c r="V81252" s="5" t="str">
        <f t="shared" si="1269"/>
        <v/>
      </c>
    </row>
    <row r="81253" spans="22:22" x14ac:dyDescent="0.35">
      <c r="V81253" s="5" t="str">
        <f t="shared" si="1269"/>
        <v/>
      </c>
    </row>
    <row r="81254" spans="22:22" x14ac:dyDescent="0.35">
      <c r="V81254" s="5" t="str">
        <f t="shared" si="1269"/>
        <v/>
      </c>
    </row>
    <row r="81255" spans="22:22" x14ac:dyDescent="0.35">
      <c r="V81255" s="5" t="str">
        <f t="shared" si="1269"/>
        <v/>
      </c>
    </row>
    <row r="81256" spans="22:22" x14ac:dyDescent="0.35">
      <c r="V81256" s="5" t="str">
        <f t="shared" si="1269"/>
        <v/>
      </c>
    </row>
    <row r="81257" spans="22:22" x14ac:dyDescent="0.35">
      <c r="V81257" s="5" t="str">
        <f t="shared" si="1269"/>
        <v/>
      </c>
    </row>
    <row r="81258" spans="22:22" x14ac:dyDescent="0.35">
      <c r="V81258" s="5" t="str">
        <f t="shared" si="1269"/>
        <v/>
      </c>
    </row>
    <row r="81259" spans="22:22" x14ac:dyDescent="0.35">
      <c r="V81259" s="5" t="str">
        <f t="shared" si="1269"/>
        <v/>
      </c>
    </row>
    <row r="81260" spans="22:22" x14ac:dyDescent="0.35">
      <c r="V81260" s="5" t="str">
        <f t="shared" si="1269"/>
        <v/>
      </c>
    </row>
    <row r="81261" spans="22:22" x14ac:dyDescent="0.35">
      <c r="V81261" s="5" t="str">
        <f t="shared" si="1269"/>
        <v/>
      </c>
    </row>
    <row r="81262" spans="22:22" x14ac:dyDescent="0.35">
      <c r="V81262" s="5" t="str">
        <f t="shared" si="1269"/>
        <v/>
      </c>
    </row>
    <row r="81263" spans="22:22" x14ac:dyDescent="0.35">
      <c r="V81263" s="5" t="str">
        <f t="shared" si="1269"/>
        <v/>
      </c>
    </row>
    <row r="81264" spans="22:22" x14ac:dyDescent="0.35">
      <c r="V81264" s="5" t="str">
        <f t="shared" si="1269"/>
        <v/>
      </c>
    </row>
    <row r="81265" spans="22:22" x14ac:dyDescent="0.35">
      <c r="V81265" s="5" t="str">
        <f t="shared" si="1269"/>
        <v/>
      </c>
    </row>
    <row r="81266" spans="22:22" x14ac:dyDescent="0.35">
      <c r="V81266" s="5" t="str">
        <f t="shared" si="1269"/>
        <v/>
      </c>
    </row>
    <row r="81267" spans="22:22" x14ac:dyDescent="0.35">
      <c r="V81267" s="5" t="str">
        <f t="shared" si="1269"/>
        <v/>
      </c>
    </row>
    <row r="81268" spans="22:22" x14ac:dyDescent="0.35">
      <c r="V81268" s="5" t="str">
        <f t="shared" si="1269"/>
        <v/>
      </c>
    </row>
    <row r="81269" spans="22:22" x14ac:dyDescent="0.35">
      <c r="V81269" s="5" t="str">
        <f t="shared" si="1269"/>
        <v/>
      </c>
    </row>
    <row r="81270" spans="22:22" x14ac:dyDescent="0.35">
      <c r="V81270" s="5" t="str">
        <f t="shared" si="1269"/>
        <v/>
      </c>
    </row>
    <row r="81271" spans="22:22" x14ac:dyDescent="0.35">
      <c r="V81271" s="5" t="str">
        <f t="shared" si="1269"/>
        <v/>
      </c>
    </row>
    <row r="81272" spans="22:22" x14ac:dyDescent="0.35">
      <c r="V81272" s="5" t="str">
        <f t="shared" si="1269"/>
        <v/>
      </c>
    </row>
    <row r="81273" spans="22:22" x14ac:dyDescent="0.35">
      <c r="V81273" s="5" t="str">
        <f t="shared" si="1269"/>
        <v/>
      </c>
    </row>
    <row r="81274" spans="22:22" x14ac:dyDescent="0.35">
      <c r="V81274" s="5" t="str">
        <f t="shared" si="1269"/>
        <v/>
      </c>
    </row>
    <row r="81275" spans="22:22" x14ac:dyDescent="0.35">
      <c r="V81275" s="5" t="str">
        <f t="shared" si="1269"/>
        <v/>
      </c>
    </row>
    <row r="81276" spans="22:22" x14ac:dyDescent="0.35">
      <c r="V81276" s="5" t="str">
        <f t="shared" si="1269"/>
        <v/>
      </c>
    </row>
    <row r="81277" spans="22:22" x14ac:dyDescent="0.35">
      <c r="V81277" s="5" t="str">
        <f t="shared" si="1269"/>
        <v/>
      </c>
    </row>
    <row r="81278" spans="22:22" x14ac:dyDescent="0.35">
      <c r="V81278" s="5" t="str">
        <f t="shared" si="1269"/>
        <v/>
      </c>
    </row>
    <row r="81279" spans="22:22" x14ac:dyDescent="0.35">
      <c r="V81279" s="5" t="str">
        <f t="shared" si="1269"/>
        <v/>
      </c>
    </row>
    <row r="81280" spans="22:22" x14ac:dyDescent="0.35">
      <c r="V81280" s="5" t="str">
        <f t="shared" si="1269"/>
        <v/>
      </c>
    </row>
    <row r="81281" spans="22:22" x14ac:dyDescent="0.35">
      <c r="V81281" s="5" t="str">
        <f t="shared" si="1269"/>
        <v/>
      </c>
    </row>
    <row r="81282" spans="22:22" x14ac:dyDescent="0.35">
      <c r="V81282" s="5" t="str">
        <f t="shared" ref="V81282:V81345" si="1270">TRIM(CLEAN(SUBSTITUTE(A81282,CHAR(160)," ")))</f>
        <v/>
      </c>
    </row>
    <row r="81283" spans="22:22" x14ac:dyDescent="0.35">
      <c r="V81283" s="5" t="str">
        <f t="shared" si="1270"/>
        <v/>
      </c>
    </row>
    <row r="81284" spans="22:22" x14ac:dyDescent="0.35">
      <c r="V81284" s="5" t="str">
        <f t="shared" si="1270"/>
        <v/>
      </c>
    </row>
    <row r="81285" spans="22:22" x14ac:dyDescent="0.35">
      <c r="V81285" s="5" t="str">
        <f t="shared" si="1270"/>
        <v/>
      </c>
    </row>
    <row r="81286" spans="22:22" x14ac:dyDescent="0.35">
      <c r="V81286" s="5" t="str">
        <f t="shared" si="1270"/>
        <v/>
      </c>
    </row>
    <row r="81287" spans="22:22" x14ac:dyDescent="0.35">
      <c r="V81287" s="5" t="str">
        <f t="shared" si="1270"/>
        <v/>
      </c>
    </row>
    <row r="81288" spans="22:22" x14ac:dyDescent="0.35">
      <c r="V81288" s="5" t="str">
        <f t="shared" si="1270"/>
        <v/>
      </c>
    </row>
    <row r="81289" spans="22:22" x14ac:dyDescent="0.35">
      <c r="V81289" s="5" t="str">
        <f t="shared" si="1270"/>
        <v/>
      </c>
    </row>
    <row r="81290" spans="22:22" x14ac:dyDescent="0.35">
      <c r="V81290" s="5" t="str">
        <f t="shared" si="1270"/>
        <v/>
      </c>
    </row>
    <row r="81291" spans="22:22" x14ac:dyDescent="0.35">
      <c r="V81291" s="5" t="str">
        <f t="shared" si="1270"/>
        <v/>
      </c>
    </row>
    <row r="81292" spans="22:22" x14ac:dyDescent="0.35">
      <c r="V81292" s="5" t="str">
        <f t="shared" si="1270"/>
        <v/>
      </c>
    </row>
    <row r="81293" spans="22:22" x14ac:dyDescent="0.35">
      <c r="V81293" s="5" t="str">
        <f t="shared" si="1270"/>
        <v/>
      </c>
    </row>
    <row r="81294" spans="22:22" x14ac:dyDescent="0.35">
      <c r="V81294" s="5" t="str">
        <f t="shared" si="1270"/>
        <v/>
      </c>
    </row>
    <row r="81295" spans="22:22" x14ac:dyDescent="0.35">
      <c r="V81295" s="5" t="str">
        <f t="shared" si="1270"/>
        <v/>
      </c>
    </row>
    <row r="81296" spans="22:22" x14ac:dyDescent="0.35">
      <c r="V81296" s="5" t="str">
        <f t="shared" si="1270"/>
        <v/>
      </c>
    </row>
    <row r="81297" spans="22:22" x14ac:dyDescent="0.35">
      <c r="V81297" s="5" t="str">
        <f t="shared" si="1270"/>
        <v/>
      </c>
    </row>
    <row r="81298" spans="22:22" x14ac:dyDescent="0.35">
      <c r="V81298" s="5" t="str">
        <f t="shared" si="1270"/>
        <v/>
      </c>
    </row>
    <row r="81299" spans="22:22" x14ac:dyDescent="0.35">
      <c r="V81299" s="5" t="str">
        <f t="shared" si="1270"/>
        <v/>
      </c>
    </row>
    <row r="81300" spans="22:22" x14ac:dyDescent="0.35">
      <c r="V81300" s="5" t="str">
        <f t="shared" si="1270"/>
        <v/>
      </c>
    </row>
    <row r="81301" spans="22:22" x14ac:dyDescent="0.35">
      <c r="V81301" s="5" t="str">
        <f t="shared" si="1270"/>
        <v/>
      </c>
    </row>
    <row r="81302" spans="22:22" x14ac:dyDescent="0.35">
      <c r="V81302" s="5" t="str">
        <f t="shared" si="1270"/>
        <v/>
      </c>
    </row>
    <row r="81303" spans="22:22" x14ac:dyDescent="0.35">
      <c r="V81303" s="5" t="str">
        <f t="shared" si="1270"/>
        <v/>
      </c>
    </row>
    <row r="81304" spans="22:22" x14ac:dyDescent="0.35">
      <c r="V81304" s="5" t="str">
        <f t="shared" si="1270"/>
        <v/>
      </c>
    </row>
    <row r="81305" spans="22:22" x14ac:dyDescent="0.35">
      <c r="V81305" s="5" t="str">
        <f t="shared" si="1270"/>
        <v/>
      </c>
    </row>
    <row r="81306" spans="22:22" x14ac:dyDescent="0.35">
      <c r="V81306" s="5" t="str">
        <f t="shared" si="1270"/>
        <v/>
      </c>
    </row>
    <row r="81307" spans="22:22" x14ac:dyDescent="0.35">
      <c r="V81307" s="5" t="str">
        <f t="shared" si="1270"/>
        <v/>
      </c>
    </row>
    <row r="81308" spans="22:22" x14ac:dyDescent="0.35">
      <c r="V81308" s="5" t="str">
        <f t="shared" si="1270"/>
        <v/>
      </c>
    </row>
    <row r="81309" spans="22:22" x14ac:dyDescent="0.35">
      <c r="V81309" s="5" t="str">
        <f t="shared" si="1270"/>
        <v/>
      </c>
    </row>
    <row r="81310" spans="22:22" x14ac:dyDescent="0.35">
      <c r="V81310" s="5" t="str">
        <f t="shared" si="1270"/>
        <v/>
      </c>
    </row>
    <row r="81311" spans="22:22" x14ac:dyDescent="0.35">
      <c r="V81311" s="5" t="str">
        <f t="shared" si="1270"/>
        <v/>
      </c>
    </row>
    <row r="81312" spans="22:22" x14ac:dyDescent="0.35">
      <c r="V81312" s="5" t="str">
        <f t="shared" si="1270"/>
        <v/>
      </c>
    </row>
    <row r="81313" spans="22:22" x14ac:dyDescent="0.35">
      <c r="V81313" s="5" t="str">
        <f t="shared" si="1270"/>
        <v/>
      </c>
    </row>
    <row r="81314" spans="22:22" x14ac:dyDescent="0.35">
      <c r="V81314" s="5" t="str">
        <f t="shared" si="1270"/>
        <v/>
      </c>
    </row>
    <row r="81315" spans="22:22" x14ac:dyDescent="0.35">
      <c r="V81315" s="5" t="str">
        <f t="shared" si="1270"/>
        <v/>
      </c>
    </row>
    <row r="81316" spans="22:22" x14ac:dyDescent="0.35">
      <c r="V81316" s="5" t="str">
        <f t="shared" si="1270"/>
        <v/>
      </c>
    </row>
    <row r="81317" spans="22:22" x14ac:dyDescent="0.35">
      <c r="V81317" s="5" t="str">
        <f t="shared" si="1270"/>
        <v/>
      </c>
    </row>
    <row r="81318" spans="22:22" x14ac:dyDescent="0.35">
      <c r="V81318" s="5" t="str">
        <f t="shared" si="1270"/>
        <v/>
      </c>
    </row>
    <row r="81319" spans="22:22" x14ac:dyDescent="0.35">
      <c r="V81319" s="5" t="str">
        <f t="shared" si="1270"/>
        <v/>
      </c>
    </row>
    <row r="81320" spans="22:22" x14ac:dyDescent="0.35">
      <c r="V81320" s="5" t="str">
        <f t="shared" si="1270"/>
        <v/>
      </c>
    </row>
    <row r="81321" spans="22:22" x14ac:dyDescent="0.35">
      <c r="V81321" s="5" t="str">
        <f t="shared" si="1270"/>
        <v/>
      </c>
    </row>
    <row r="81322" spans="22:22" x14ac:dyDescent="0.35">
      <c r="V81322" s="5" t="str">
        <f t="shared" si="1270"/>
        <v/>
      </c>
    </row>
    <row r="81323" spans="22:22" x14ac:dyDescent="0.35">
      <c r="V81323" s="5" t="str">
        <f t="shared" si="1270"/>
        <v/>
      </c>
    </row>
    <row r="81324" spans="22:22" x14ac:dyDescent="0.35">
      <c r="V81324" s="5" t="str">
        <f t="shared" si="1270"/>
        <v/>
      </c>
    </row>
    <row r="81325" spans="22:22" x14ac:dyDescent="0.35">
      <c r="V81325" s="5" t="str">
        <f t="shared" si="1270"/>
        <v/>
      </c>
    </row>
    <row r="81326" spans="22:22" x14ac:dyDescent="0.35">
      <c r="V81326" s="5" t="str">
        <f t="shared" si="1270"/>
        <v/>
      </c>
    </row>
    <row r="81327" spans="22:22" x14ac:dyDescent="0.35">
      <c r="V81327" s="5" t="str">
        <f t="shared" si="1270"/>
        <v/>
      </c>
    </row>
    <row r="81328" spans="22:22" x14ac:dyDescent="0.35">
      <c r="V81328" s="5" t="str">
        <f t="shared" si="1270"/>
        <v/>
      </c>
    </row>
    <row r="81329" spans="22:22" x14ac:dyDescent="0.35">
      <c r="V81329" s="5" t="str">
        <f t="shared" si="1270"/>
        <v/>
      </c>
    </row>
    <row r="81330" spans="22:22" x14ac:dyDescent="0.35">
      <c r="V81330" s="5" t="str">
        <f t="shared" si="1270"/>
        <v/>
      </c>
    </row>
    <row r="81331" spans="22:22" x14ac:dyDescent="0.35">
      <c r="V81331" s="5" t="str">
        <f t="shared" si="1270"/>
        <v/>
      </c>
    </row>
    <row r="81332" spans="22:22" x14ac:dyDescent="0.35">
      <c r="V81332" s="5" t="str">
        <f t="shared" si="1270"/>
        <v/>
      </c>
    </row>
    <row r="81333" spans="22:22" x14ac:dyDescent="0.35">
      <c r="V81333" s="5" t="str">
        <f t="shared" si="1270"/>
        <v/>
      </c>
    </row>
    <row r="81334" spans="22:22" x14ac:dyDescent="0.35">
      <c r="V81334" s="5" t="str">
        <f t="shared" si="1270"/>
        <v/>
      </c>
    </row>
    <row r="81335" spans="22:22" x14ac:dyDescent="0.35">
      <c r="V81335" s="5" t="str">
        <f t="shared" si="1270"/>
        <v/>
      </c>
    </row>
    <row r="81336" spans="22:22" x14ac:dyDescent="0.35">
      <c r="V81336" s="5" t="str">
        <f t="shared" si="1270"/>
        <v/>
      </c>
    </row>
    <row r="81337" spans="22:22" x14ac:dyDescent="0.35">
      <c r="V81337" s="5" t="str">
        <f t="shared" si="1270"/>
        <v/>
      </c>
    </row>
    <row r="81338" spans="22:22" x14ac:dyDescent="0.35">
      <c r="V81338" s="5" t="str">
        <f t="shared" si="1270"/>
        <v/>
      </c>
    </row>
    <row r="81339" spans="22:22" x14ac:dyDescent="0.35">
      <c r="V81339" s="5" t="str">
        <f t="shared" si="1270"/>
        <v/>
      </c>
    </row>
    <row r="81340" spans="22:22" x14ac:dyDescent="0.35">
      <c r="V81340" s="5" t="str">
        <f t="shared" si="1270"/>
        <v/>
      </c>
    </row>
    <row r="81341" spans="22:22" x14ac:dyDescent="0.35">
      <c r="V81341" s="5" t="str">
        <f t="shared" si="1270"/>
        <v/>
      </c>
    </row>
    <row r="81342" spans="22:22" x14ac:dyDescent="0.35">
      <c r="V81342" s="5" t="str">
        <f t="shared" si="1270"/>
        <v/>
      </c>
    </row>
    <row r="81343" spans="22:22" x14ac:dyDescent="0.35">
      <c r="V81343" s="5" t="str">
        <f t="shared" si="1270"/>
        <v/>
      </c>
    </row>
    <row r="81344" spans="22:22" x14ac:dyDescent="0.35">
      <c r="V81344" s="5" t="str">
        <f t="shared" si="1270"/>
        <v/>
      </c>
    </row>
    <row r="81345" spans="22:22" x14ac:dyDescent="0.35">
      <c r="V81345" s="5" t="str">
        <f t="shared" si="1270"/>
        <v/>
      </c>
    </row>
    <row r="81346" spans="22:22" x14ac:dyDescent="0.35">
      <c r="V81346" s="5" t="str">
        <f t="shared" ref="V81346:V81409" si="1271">TRIM(CLEAN(SUBSTITUTE(A81346,CHAR(160)," ")))</f>
        <v/>
      </c>
    </row>
    <row r="81347" spans="22:22" x14ac:dyDescent="0.35">
      <c r="V81347" s="5" t="str">
        <f t="shared" si="1271"/>
        <v/>
      </c>
    </row>
    <row r="81348" spans="22:22" x14ac:dyDescent="0.35">
      <c r="V81348" s="5" t="str">
        <f t="shared" si="1271"/>
        <v/>
      </c>
    </row>
    <row r="81349" spans="22:22" x14ac:dyDescent="0.35">
      <c r="V81349" s="5" t="str">
        <f t="shared" si="1271"/>
        <v/>
      </c>
    </row>
    <row r="81350" spans="22:22" x14ac:dyDescent="0.35">
      <c r="V81350" s="5" t="str">
        <f t="shared" si="1271"/>
        <v/>
      </c>
    </row>
    <row r="81351" spans="22:22" x14ac:dyDescent="0.35">
      <c r="V81351" s="5" t="str">
        <f t="shared" si="1271"/>
        <v/>
      </c>
    </row>
    <row r="81352" spans="22:22" x14ac:dyDescent="0.35">
      <c r="V81352" s="5" t="str">
        <f t="shared" si="1271"/>
        <v/>
      </c>
    </row>
    <row r="81353" spans="22:22" x14ac:dyDescent="0.35">
      <c r="V81353" s="5" t="str">
        <f t="shared" si="1271"/>
        <v/>
      </c>
    </row>
    <row r="81354" spans="22:22" x14ac:dyDescent="0.35">
      <c r="V81354" s="5" t="str">
        <f t="shared" si="1271"/>
        <v/>
      </c>
    </row>
    <row r="81355" spans="22:22" x14ac:dyDescent="0.35">
      <c r="V81355" s="5" t="str">
        <f t="shared" si="1271"/>
        <v/>
      </c>
    </row>
    <row r="81356" spans="22:22" x14ac:dyDescent="0.35">
      <c r="V81356" s="5" t="str">
        <f t="shared" si="1271"/>
        <v/>
      </c>
    </row>
    <row r="81357" spans="22:22" x14ac:dyDescent="0.35">
      <c r="V81357" s="5" t="str">
        <f t="shared" si="1271"/>
        <v/>
      </c>
    </row>
    <row r="81358" spans="22:22" x14ac:dyDescent="0.35">
      <c r="V81358" s="5" t="str">
        <f t="shared" si="1271"/>
        <v/>
      </c>
    </row>
    <row r="81359" spans="22:22" x14ac:dyDescent="0.35">
      <c r="V81359" s="5" t="str">
        <f t="shared" si="1271"/>
        <v/>
      </c>
    </row>
    <row r="81360" spans="22:22" x14ac:dyDescent="0.35">
      <c r="V81360" s="5" t="str">
        <f t="shared" si="1271"/>
        <v/>
      </c>
    </row>
    <row r="81361" spans="22:22" x14ac:dyDescent="0.35">
      <c r="V81361" s="5" t="str">
        <f t="shared" si="1271"/>
        <v/>
      </c>
    </row>
    <row r="81362" spans="22:22" x14ac:dyDescent="0.35">
      <c r="V81362" s="5" t="str">
        <f t="shared" si="1271"/>
        <v/>
      </c>
    </row>
    <row r="81363" spans="22:22" x14ac:dyDescent="0.35">
      <c r="V81363" s="5" t="str">
        <f t="shared" si="1271"/>
        <v/>
      </c>
    </row>
    <row r="81364" spans="22:22" x14ac:dyDescent="0.35">
      <c r="V81364" s="5" t="str">
        <f t="shared" si="1271"/>
        <v/>
      </c>
    </row>
    <row r="81365" spans="22:22" x14ac:dyDescent="0.35">
      <c r="V81365" s="5" t="str">
        <f t="shared" si="1271"/>
        <v/>
      </c>
    </row>
    <row r="81366" spans="22:22" x14ac:dyDescent="0.35">
      <c r="V81366" s="5" t="str">
        <f t="shared" si="1271"/>
        <v/>
      </c>
    </row>
    <row r="81367" spans="22:22" x14ac:dyDescent="0.35">
      <c r="V81367" s="5" t="str">
        <f t="shared" si="1271"/>
        <v/>
      </c>
    </row>
    <row r="81368" spans="22:22" x14ac:dyDescent="0.35">
      <c r="V81368" s="5" t="str">
        <f t="shared" si="1271"/>
        <v/>
      </c>
    </row>
    <row r="81369" spans="22:22" x14ac:dyDescent="0.35">
      <c r="V81369" s="5" t="str">
        <f t="shared" si="1271"/>
        <v/>
      </c>
    </row>
    <row r="81370" spans="22:22" x14ac:dyDescent="0.35">
      <c r="V81370" s="5" t="str">
        <f t="shared" si="1271"/>
        <v/>
      </c>
    </row>
    <row r="81371" spans="22:22" x14ac:dyDescent="0.35">
      <c r="V81371" s="5" t="str">
        <f t="shared" si="1271"/>
        <v/>
      </c>
    </row>
    <row r="81372" spans="22:22" x14ac:dyDescent="0.35">
      <c r="V81372" s="5" t="str">
        <f t="shared" si="1271"/>
        <v/>
      </c>
    </row>
    <row r="81373" spans="22:22" x14ac:dyDescent="0.35">
      <c r="V81373" s="5" t="str">
        <f t="shared" si="1271"/>
        <v/>
      </c>
    </row>
    <row r="81374" spans="22:22" x14ac:dyDescent="0.35">
      <c r="V81374" s="5" t="str">
        <f t="shared" si="1271"/>
        <v/>
      </c>
    </row>
    <row r="81375" spans="22:22" x14ac:dyDescent="0.35">
      <c r="V81375" s="5" t="str">
        <f t="shared" si="1271"/>
        <v/>
      </c>
    </row>
    <row r="81376" spans="22:22" x14ac:dyDescent="0.35">
      <c r="V81376" s="5" t="str">
        <f t="shared" si="1271"/>
        <v/>
      </c>
    </row>
    <row r="81377" spans="22:22" x14ac:dyDescent="0.35">
      <c r="V81377" s="5" t="str">
        <f t="shared" si="1271"/>
        <v/>
      </c>
    </row>
    <row r="81378" spans="22:22" x14ac:dyDescent="0.35">
      <c r="V81378" s="5" t="str">
        <f t="shared" si="1271"/>
        <v/>
      </c>
    </row>
    <row r="81379" spans="22:22" x14ac:dyDescent="0.35">
      <c r="V81379" s="5" t="str">
        <f t="shared" si="1271"/>
        <v/>
      </c>
    </row>
    <row r="81380" spans="22:22" x14ac:dyDescent="0.35">
      <c r="V81380" s="5" t="str">
        <f t="shared" si="1271"/>
        <v/>
      </c>
    </row>
    <row r="81381" spans="22:22" x14ac:dyDescent="0.35">
      <c r="V81381" s="5" t="str">
        <f t="shared" si="1271"/>
        <v/>
      </c>
    </row>
    <row r="81382" spans="22:22" x14ac:dyDescent="0.35">
      <c r="V81382" s="5" t="str">
        <f t="shared" si="1271"/>
        <v/>
      </c>
    </row>
    <row r="81383" spans="22:22" x14ac:dyDescent="0.35">
      <c r="V81383" s="5" t="str">
        <f t="shared" si="1271"/>
        <v/>
      </c>
    </row>
    <row r="81384" spans="22:22" x14ac:dyDescent="0.35">
      <c r="V81384" s="5" t="str">
        <f t="shared" si="1271"/>
        <v/>
      </c>
    </row>
    <row r="81385" spans="22:22" x14ac:dyDescent="0.35">
      <c r="V81385" s="5" t="str">
        <f t="shared" si="1271"/>
        <v/>
      </c>
    </row>
    <row r="81386" spans="22:22" x14ac:dyDescent="0.35">
      <c r="V81386" s="5" t="str">
        <f t="shared" si="1271"/>
        <v/>
      </c>
    </row>
    <row r="81387" spans="22:22" x14ac:dyDescent="0.35">
      <c r="V81387" s="5" t="str">
        <f t="shared" si="1271"/>
        <v/>
      </c>
    </row>
    <row r="81388" spans="22:22" x14ac:dyDescent="0.35">
      <c r="V81388" s="5" t="str">
        <f t="shared" si="1271"/>
        <v/>
      </c>
    </row>
    <row r="81389" spans="22:22" x14ac:dyDescent="0.35">
      <c r="V81389" s="5" t="str">
        <f t="shared" si="1271"/>
        <v/>
      </c>
    </row>
    <row r="81390" spans="22:22" x14ac:dyDescent="0.35">
      <c r="V81390" s="5" t="str">
        <f t="shared" si="1271"/>
        <v/>
      </c>
    </row>
    <row r="81391" spans="22:22" x14ac:dyDescent="0.35">
      <c r="V81391" s="5" t="str">
        <f t="shared" si="1271"/>
        <v/>
      </c>
    </row>
    <row r="81392" spans="22:22" x14ac:dyDescent="0.35">
      <c r="V81392" s="5" t="str">
        <f t="shared" si="1271"/>
        <v/>
      </c>
    </row>
    <row r="81393" spans="22:22" x14ac:dyDescent="0.35">
      <c r="V81393" s="5" t="str">
        <f t="shared" si="1271"/>
        <v/>
      </c>
    </row>
    <row r="81394" spans="22:22" x14ac:dyDescent="0.35">
      <c r="V81394" s="5" t="str">
        <f t="shared" si="1271"/>
        <v/>
      </c>
    </row>
    <row r="81395" spans="22:22" x14ac:dyDescent="0.35">
      <c r="V81395" s="5" t="str">
        <f t="shared" si="1271"/>
        <v/>
      </c>
    </row>
    <row r="81396" spans="22:22" x14ac:dyDescent="0.35">
      <c r="V81396" s="5" t="str">
        <f t="shared" si="1271"/>
        <v/>
      </c>
    </row>
    <row r="81397" spans="22:22" x14ac:dyDescent="0.35">
      <c r="V81397" s="5" t="str">
        <f t="shared" si="1271"/>
        <v/>
      </c>
    </row>
    <row r="81398" spans="22:22" x14ac:dyDescent="0.35">
      <c r="V81398" s="5" t="str">
        <f t="shared" si="1271"/>
        <v/>
      </c>
    </row>
    <row r="81399" spans="22:22" x14ac:dyDescent="0.35">
      <c r="V81399" s="5" t="str">
        <f t="shared" si="1271"/>
        <v/>
      </c>
    </row>
    <row r="81400" spans="22:22" x14ac:dyDescent="0.35">
      <c r="V81400" s="5" t="str">
        <f t="shared" si="1271"/>
        <v/>
      </c>
    </row>
    <row r="81401" spans="22:22" x14ac:dyDescent="0.35">
      <c r="V81401" s="5" t="str">
        <f t="shared" si="1271"/>
        <v/>
      </c>
    </row>
    <row r="81402" spans="22:22" x14ac:dyDescent="0.35">
      <c r="V81402" s="5" t="str">
        <f t="shared" si="1271"/>
        <v/>
      </c>
    </row>
    <row r="81403" spans="22:22" x14ac:dyDescent="0.35">
      <c r="V81403" s="5" t="str">
        <f t="shared" si="1271"/>
        <v/>
      </c>
    </row>
    <row r="81404" spans="22:22" x14ac:dyDescent="0.35">
      <c r="V81404" s="5" t="str">
        <f t="shared" si="1271"/>
        <v/>
      </c>
    </row>
    <row r="81405" spans="22:22" x14ac:dyDescent="0.35">
      <c r="V81405" s="5" t="str">
        <f t="shared" si="1271"/>
        <v/>
      </c>
    </row>
    <row r="81406" spans="22:22" x14ac:dyDescent="0.35">
      <c r="V81406" s="5" t="str">
        <f t="shared" si="1271"/>
        <v/>
      </c>
    </row>
    <row r="81407" spans="22:22" x14ac:dyDescent="0.35">
      <c r="V81407" s="5" t="str">
        <f t="shared" si="1271"/>
        <v/>
      </c>
    </row>
    <row r="81408" spans="22:22" x14ac:dyDescent="0.35">
      <c r="V81408" s="5" t="str">
        <f t="shared" si="1271"/>
        <v/>
      </c>
    </row>
    <row r="81409" spans="22:22" x14ac:dyDescent="0.35">
      <c r="V81409" s="5" t="str">
        <f t="shared" si="1271"/>
        <v/>
      </c>
    </row>
    <row r="81410" spans="22:22" x14ac:dyDescent="0.35">
      <c r="V81410" s="5" t="str">
        <f t="shared" ref="V81410:V81473" si="1272">TRIM(CLEAN(SUBSTITUTE(A81410,CHAR(160)," ")))</f>
        <v/>
      </c>
    </row>
    <row r="81411" spans="22:22" x14ac:dyDescent="0.35">
      <c r="V81411" s="5" t="str">
        <f t="shared" si="1272"/>
        <v/>
      </c>
    </row>
    <row r="81412" spans="22:22" x14ac:dyDescent="0.35">
      <c r="V81412" s="5" t="str">
        <f t="shared" si="1272"/>
        <v/>
      </c>
    </row>
    <row r="81413" spans="22:22" x14ac:dyDescent="0.35">
      <c r="V81413" s="5" t="str">
        <f t="shared" si="1272"/>
        <v/>
      </c>
    </row>
    <row r="81414" spans="22:22" x14ac:dyDescent="0.35">
      <c r="V81414" s="5" t="str">
        <f t="shared" si="1272"/>
        <v/>
      </c>
    </row>
    <row r="81415" spans="22:22" x14ac:dyDescent="0.35">
      <c r="V81415" s="5" t="str">
        <f t="shared" si="1272"/>
        <v/>
      </c>
    </row>
    <row r="81416" spans="22:22" x14ac:dyDescent="0.35">
      <c r="V81416" s="5" t="str">
        <f t="shared" si="1272"/>
        <v/>
      </c>
    </row>
    <row r="81417" spans="22:22" x14ac:dyDescent="0.35">
      <c r="V81417" s="5" t="str">
        <f t="shared" si="1272"/>
        <v/>
      </c>
    </row>
    <row r="81418" spans="22:22" x14ac:dyDescent="0.35">
      <c r="V81418" s="5" t="str">
        <f t="shared" si="1272"/>
        <v/>
      </c>
    </row>
    <row r="81419" spans="22:22" x14ac:dyDescent="0.35">
      <c r="V81419" s="5" t="str">
        <f t="shared" si="1272"/>
        <v/>
      </c>
    </row>
    <row r="81420" spans="22:22" x14ac:dyDescent="0.35">
      <c r="V81420" s="5" t="str">
        <f t="shared" si="1272"/>
        <v/>
      </c>
    </row>
    <row r="81421" spans="22:22" x14ac:dyDescent="0.35">
      <c r="V81421" s="5" t="str">
        <f t="shared" si="1272"/>
        <v/>
      </c>
    </row>
    <row r="81422" spans="22:22" x14ac:dyDescent="0.35">
      <c r="V81422" s="5" t="str">
        <f t="shared" si="1272"/>
        <v/>
      </c>
    </row>
    <row r="81423" spans="22:22" x14ac:dyDescent="0.35">
      <c r="V81423" s="5" t="str">
        <f t="shared" si="1272"/>
        <v/>
      </c>
    </row>
    <row r="81424" spans="22:22" x14ac:dyDescent="0.35">
      <c r="V81424" s="5" t="str">
        <f t="shared" si="1272"/>
        <v/>
      </c>
    </row>
    <row r="81425" spans="22:22" x14ac:dyDescent="0.35">
      <c r="V81425" s="5" t="str">
        <f t="shared" si="1272"/>
        <v/>
      </c>
    </row>
    <row r="81426" spans="22:22" x14ac:dyDescent="0.35">
      <c r="V81426" s="5" t="str">
        <f t="shared" si="1272"/>
        <v/>
      </c>
    </row>
    <row r="81427" spans="22:22" x14ac:dyDescent="0.35">
      <c r="V81427" s="5" t="str">
        <f t="shared" si="1272"/>
        <v/>
      </c>
    </row>
    <row r="81428" spans="22:22" x14ac:dyDescent="0.35">
      <c r="V81428" s="5" t="str">
        <f t="shared" si="1272"/>
        <v/>
      </c>
    </row>
    <row r="81429" spans="22:22" x14ac:dyDescent="0.35">
      <c r="V81429" s="5" t="str">
        <f t="shared" si="1272"/>
        <v/>
      </c>
    </row>
    <row r="81430" spans="22:22" x14ac:dyDescent="0.35">
      <c r="V81430" s="5" t="str">
        <f t="shared" si="1272"/>
        <v/>
      </c>
    </row>
    <row r="81431" spans="22:22" x14ac:dyDescent="0.35">
      <c r="V81431" s="5" t="str">
        <f t="shared" si="1272"/>
        <v/>
      </c>
    </row>
    <row r="81432" spans="22:22" x14ac:dyDescent="0.35">
      <c r="V81432" s="5" t="str">
        <f t="shared" si="1272"/>
        <v/>
      </c>
    </row>
    <row r="81433" spans="22:22" x14ac:dyDescent="0.35">
      <c r="V81433" s="5" t="str">
        <f t="shared" si="1272"/>
        <v/>
      </c>
    </row>
    <row r="81434" spans="22:22" x14ac:dyDescent="0.35">
      <c r="V81434" s="5" t="str">
        <f t="shared" si="1272"/>
        <v/>
      </c>
    </row>
    <row r="81435" spans="22:22" x14ac:dyDescent="0.35">
      <c r="V81435" s="5" t="str">
        <f t="shared" si="1272"/>
        <v/>
      </c>
    </row>
    <row r="81436" spans="22:22" x14ac:dyDescent="0.35">
      <c r="V81436" s="5" t="str">
        <f t="shared" si="1272"/>
        <v/>
      </c>
    </row>
    <row r="81437" spans="22:22" x14ac:dyDescent="0.35">
      <c r="V81437" s="5" t="str">
        <f t="shared" si="1272"/>
        <v/>
      </c>
    </row>
    <row r="81438" spans="22:22" x14ac:dyDescent="0.35">
      <c r="V81438" s="5" t="str">
        <f t="shared" si="1272"/>
        <v/>
      </c>
    </row>
    <row r="81439" spans="22:22" x14ac:dyDescent="0.35">
      <c r="V81439" s="5" t="str">
        <f t="shared" si="1272"/>
        <v/>
      </c>
    </row>
    <row r="81440" spans="22:22" x14ac:dyDescent="0.35">
      <c r="V81440" s="5" t="str">
        <f t="shared" si="1272"/>
        <v/>
      </c>
    </row>
    <row r="81441" spans="22:22" x14ac:dyDescent="0.35">
      <c r="V81441" s="5" t="str">
        <f t="shared" si="1272"/>
        <v/>
      </c>
    </row>
    <row r="81442" spans="22:22" x14ac:dyDescent="0.35">
      <c r="V81442" s="5" t="str">
        <f t="shared" si="1272"/>
        <v/>
      </c>
    </row>
    <row r="81443" spans="22:22" x14ac:dyDescent="0.35">
      <c r="V81443" s="5" t="str">
        <f t="shared" si="1272"/>
        <v/>
      </c>
    </row>
    <row r="81444" spans="22:22" x14ac:dyDescent="0.35">
      <c r="V81444" s="5" t="str">
        <f t="shared" si="1272"/>
        <v/>
      </c>
    </row>
    <row r="81445" spans="22:22" x14ac:dyDescent="0.35">
      <c r="V81445" s="5" t="str">
        <f t="shared" si="1272"/>
        <v/>
      </c>
    </row>
    <row r="81446" spans="22:22" x14ac:dyDescent="0.35">
      <c r="V81446" s="5" t="str">
        <f t="shared" si="1272"/>
        <v/>
      </c>
    </row>
    <row r="81447" spans="22:22" x14ac:dyDescent="0.35">
      <c r="V81447" s="5" t="str">
        <f t="shared" si="1272"/>
        <v/>
      </c>
    </row>
    <row r="81448" spans="22:22" x14ac:dyDescent="0.35">
      <c r="V81448" s="5" t="str">
        <f t="shared" si="1272"/>
        <v/>
      </c>
    </row>
    <row r="81449" spans="22:22" x14ac:dyDescent="0.35">
      <c r="V81449" s="5" t="str">
        <f t="shared" si="1272"/>
        <v/>
      </c>
    </row>
    <row r="81450" spans="22:22" x14ac:dyDescent="0.35">
      <c r="V81450" s="5" t="str">
        <f t="shared" si="1272"/>
        <v/>
      </c>
    </row>
    <row r="81451" spans="22:22" x14ac:dyDescent="0.35">
      <c r="V81451" s="5" t="str">
        <f t="shared" si="1272"/>
        <v/>
      </c>
    </row>
    <row r="81452" spans="22:22" x14ac:dyDescent="0.35">
      <c r="V81452" s="5" t="str">
        <f t="shared" si="1272"/>
        <v/>
      </c>
    </row>
    <row r="81453" spans="22:22" x14ac:dyDescent="0.35">
      <c r="V81453" s="5" t="str">
        <f t="shared" si="1272"/>
        <v/>
      </c>
    </row>
    <row r="81454" spans="22:22" x14ac:dyDescent="0.35">
      <c r="V81454" s="5" t="str">
        <f t="shared" si="1272"/>
        <v/>
      </c>
    </row>
    <row r="81455" spans="22:22" x14ac:dyDescent="0.35">
      <c r="V81455" s="5" t="str">
        <f t="shared" si="1272"/>
        <v/>
      </c>
    </row>
    <row r="81456" spans="22:22" x14ac:dyDescent="0.35">
      <c r="V81456" s="5" t="str">
        <f t="shared" si="1272"/>
        <v/>
      </c>
    </row>
    <row r="81457" spans="22:22" x14ac:dyDescent="0.35">
      <c r="V81457" s="5" t="str">
        <f t="shared" si="1272"/>
        <v/>
      </c>
    </row>
    <row r="81458" spans="22:22" x14ac:dyDescent="0.35">
      <c r="V81458" s="5" t="str">
        <f t="shared" si="1272"/>
        <v/>
      </c>
    </row>
    <row r="81459" spans="22:22" x14ac:dyDescent="0.35">
      <c r="V81459" s="5" t="str">
        <f t="shared" si="1272"/>
        <v/>
      </c>
    </row>
    <row r="81460" spans="22:22" x14ac:dyDescent="0.35">
      <c r="V81460" s="5" t="str">
        <f t="shared" si="1272"/>
        <v/>
      </c>
    </row>
    <row r="81461" spans="22:22" x14ac:dyDescent="0.35">
      <c r="V81461" s="5" t="str">
        <f t="shared" si="1272"/>
        <v/>
      </c>
    </row>
    <row r="81462" spans="22:22" x14ac:dyDescent="0.35">
      <c r="V81462" s="5" t="str">
        <f t="shared" si="1272"/>
        <v/>
      </c>
    </row>
    <row r="81463" spans="22:22" x14ac:dyDescent="0.35">
      <c r="V81463" s="5" t="str">
        <f t="shared" si="1272"/>
        <v/>
      </c>
    </row>
    <row r="81464" spans="22:22" x14ac:dyDescent="0.35">
      <c r="V81464" s="5" t="str">
        <f t="shared" si="1272"/>
        <v/>
      </c>
    </row>
    <row r="81465" spans="22:22" x14ac:dyDescent="0.35">
      <c r="V81465" s="5" t="str">
        <f t="shared" si="1272"/>
        <v/>
      </c>
    </row>
    <row r="81466" spans="22:22" x14ac:dyDescent="0.35">
      <c r="V81466" s="5" t="str">
        <f t="shared" si="1272"/>
        <v/>
      </c>
    </row>
    <row r="81467" spans="22:22" x14ac:dyDescent="0.35">
      <c r="V81467" s="5" t="str">
        <f t="shared" si="1272"/>
        <v/>
      </c>
    </row>
    <row r="81468" spans="22:22" x14ac:dyDescent="0.35">
      <c r="V81468" s="5" t="str">
        <f t="shared" si="1272"/>
        <v/>
      </c>
    </row>
    <row r="81469" spans="22:22" x14ac:dyDescent="0.35">
      <c r="V81469" s="5" t="str">
        <f t="shared" si="1272"/>
        <v/>
      </c>
    </row>
    <row r="81470" spans="22:22" x14ac:dyDescent="0.35">
      <c r="V81470" s="5" t="str">
        <f t="shared" si="1272"/>
        <v/>
      </c>
    </row>
    <row r="81471" spans="22:22" x14ac:dyDescent="0.35">
      <c r="V81471" s="5" t="str">
        <f t="shared" si="1272"/>
        <v/>
      </c>
    </row>
    <row r="81472" spans="22:22" x14ac:dyDescent="0.35">
      <c r="V81472" s="5" t="str">
        <f t="shared" si="1272"/>
        <v/>
      </c>
    </row>
    <row r="81473" spans="22:22" x14ac:dyDescent="0.35">
      <c r="V81473" s="5" t="str">
        <f t="shared" si="1272"/>
        <v/>
      </c>
    </row>
    <row r="81474" spans="22:22" x14ac:dyDescent="0.35">
      <c r="V81474" s="5" t="str">
        <f t="shared" ref="V81474:V81537" si="1273">TRIM(CLEAN(SUBSTITUTE(A81474,CHAR(160)," ")))</f>
        <v/>
      </c>
    </row>
    <row r="81475" spans="22:22" x14ac:dyDescent="0.35">
      <c r="V81475" s="5" t="str">
        <f t="shared" si="1273"/>
        <v/>
      </c>
    </row>
    <row r="81476" spans="22:22" x14ac:dyDescent="0.35">
      <c r="V81476" s="5" t="str">
        <f t="shared" si="1273"/>
        <v/>
      </c>
    </row>
    <row r="81477" spans="22:22" x14ac:dyDescent="0.35">
      <c r="V81477" s="5" t="str">
        <f t="shared" si="1273"/>
        <v/>
      </c>
    </row>
    <row r="81478" spans="22:22" x14ac:dyDescent="0.35">
      <c r="V81478" s="5" t="str">
        <f t="shared" si="1273"/>
        <v/>
      </c>
    </row>
    <row r="81479" spans="22:22" x14ac:dyDescent="0.35">
      <c r="V81479" s="5" t="str">
        <f t="shared" si="1273"/>
        <v/>
      </c>
    </row>
    <row r="81480" spans="22:22" x14ac:dyDescent="0.35">
      <c r="V81480" s="5" t="str">
        <f t="shared" si="1273"/>
        <v/>
      </c>
    </row>
    <row r="81481" spans="22:22" x14ac:dyDescent="0.35">
      <c r="V81481" s="5" t="str">
        <f t="shared" si="1273"/>
        <v/>
      </c>
    </row>
    <row r="81482" spans="22:22" x14ac:dyDescent="0.35">
      <c r="V81482" s="5" t="str">
        <f t="shared" si="1273"/>
        <v/>
      </c>
    </row>
    <row r="81483" spans="22:22" x14ac:dyDescent="0.35">
      <c r="V81483" s="5" t="str">
        <f t="shared" si="1273"/>
        <v/>
      </c>
    </row>
    <row r="81484" spans="22:22" x14ac:dyDescent="0.35">
      <c r="V81484" s="5" t="str">
        <f t="shared" si="1273"/>
        <v/>
      </c>
    </row>
    <row r="81485" spans="22:22" x14ac:dyDescent="0.35">
      <c r="V81485" s="5" t="str">
        <f t="shared" si="1273"/>
        <v/>
      </c>
    </row>
    <row r="81486" spans="22:22" x14ac:dyDescent="0.35">
      <c r="V81486" s="5" t="str">
        <f t="shared" si="1273"/>
        <v/>
      </c>
    </row>
    <row r="81487" spans="22:22" x14ac:dyDescent="0.35">
      <c r="V81487" s="5" t="str">
        <f t="shared" si="1273"/>
        <v/>
      </c>
    </row>
    <row r="81488" spans="22:22" x14ac:dyDescent="0.35">
      <c r="V81488" s="5" t="str">
        <f t="shared" si="1273"/>
        <v/>
      </c>
    </row>
    <row r="81489" spans="22:22" x14ac:dyDescent="0.35">
      <c r="V81489" s="5" t="str">
        <f t="shared" si="1273"/>
        <v/>
      </c>
    </row>
    <row r="81490" spans="22:22" x14ac:dyDescent="0.35">
      <c r="V81490" s="5" t="str">
        <f t="shared" si="1273"/>
        <v/>
      </c>
    </row>
    <row r="81491" spans="22:22" x14ac:dyDescent="0.35">
      <c r="V81491" s="5" t="str">
        <f t="shared" si="1273"/>
        <v/>
      </c>
    </row>
    <row r="81492" spans="22:22" x14ac:dyDescent="0.35">
      <c r="V81492" s="5" t="str">
        <f t="shared" si="1273"/>
        <v/>
      </c>
    </row>
    <row r="81493" spans="22:22" x14ac:dyDescent="0.35">
      <c r="V81493" s="5" t="str">
        <f t="shared" si="1273"/>
        <v/>
      </c>
    </row>
    <row r="81494" spans="22:22" x14ac:dyDescent="0.35">
      <c r="V81494" s="5" t="str">
        <f t="shared" si="1273"/>
        <v/>
      </c>
    </row>
    <row r="81495" spans="22:22" x14ac:dyDescent="0.35">
      <c r="V81495" s="5" t="str">
        <f t="shared" si="1273"/>
        <v/>
      </c>
    </row>
    <row r="81496" spans="22:22" x14ac:dyDescent="0.35">
      <c r="V81496" s="5" t="str">
        <f t="shared" si="1273"/>
        <v/>
      </c>
    </row>
    <row r="81497" spans="22:22" x14ac:dyDescent="0.35">
      <c r="V81497" s="5" t="str">
        <f t="shared" si="1273"/>
        <v/>
      </c>
    </row>
    <row r="81498" spans="22:22" x14ac:dyDescent="0.35">
      <c r="V81498" s="5" t="str">
        <f t="shared" si="1273"/>
        <v/>
      </c>
    </row>
    <row r="81499" spans="22:22" x14ac:dyDescent="0.35">
      <c r="V81499" s="5" t="str">
        <f t="shared" si="1273"/>
        <v/>
      </c>
    </row>
    <row r="81500" spans="22:22" x14ac:dyDescent="0.35">
      <c r="V81500" s="5" t="str">
        <f t="shared" si="1273"/>
        <v/>
      </c>
    </row>
    <row r="81501" spans="22:22" x14ac:dyDescent="0.35">
      <c r="V81501" s="5" t="str">
        <f t="shared" si="1273"/>
        <v/>
      </c>
    </row>
    <row r="81502" spans="22:22" x14ac:dyDescent="0.35">
      <c r="V81502" s="5" t="str">
        <f t="shared" si="1273"/>
        <v/>
      </c>
    </row>
    <row r="81503" spans="22:22" x14ac:dyDescent="0.35">
      <c r="V81503" s="5" t="str">
        <f t="shared" si="1273"/>
        <v/>
      </c>
    </row>
    <row r="81504" spans="22:22" x14ac:dyDescent="0.35">
      <c r="V81504" s="5" t="str">
        <f t="shared" si="1273"/>
        <v/>
      </c>
    </row>
    <row r="81505" spans="22:22" x14ac:dyDescent="0.35">
      <c r="V81505" s="5" t="str">
        <f t="shared" si="1273"/>
        <v/>
      </c>
    </row>
    <row r="81506" spans="22:22" x14ac:dyDescent="0.35">
      <c r="V81506" s="5" t="str">
        <f t="shared" si="1273"/>
        <v/>
      </c>
    </row>
    <row r="81507" spans="22:22" x14ac:dyDescent="0.35">
      <c r="V81507" s="5" t="str">
        <f t="shared" si="1273"/>
        <v/>
      </c>
    </row>
    <row r="81508" spans="22:22" x14ac:dyDescent="0.35">
      <c r="V81508" s="5" t="str">
        <f t="shared" si="1273"/>
        <v/>
      </c>
    </row>
    <row r="81509" spans="22:22" x14ac:dyDescent="0.35">
      <c r="V81509" s="5" t="str">
        <f t="shared" si="1273"/>
        <v/>
      </c>
    </row>
    <row r="81510" spans="22:22" x14ac:dyDescent="0.35">
      <c r="V81510" s="5" t="str">
        <f t="shared" si="1273"/>
        <v/>
      </c>
    </row>
    <row r="81511" spans="22:22" x14ac:dyDescent="0.35">
      <c r="V81511" s="5" t="str">
        <f t="shared" si="1273"/>
        <v/>
      </c>
    </row>
    <row r="81512" spans="22:22" x14ac:dyDescent="0.35">
      <c r="V81512" s="5" t="str">
        <f t="shared" si="1273"/>
        <v/>
      </c>
    </row>
    <row r="81513" spans="22:22" x14ac:dyDescent="0.35">
      <c r="V81513" s="5" t="str">
        <f t="shared" si="1273"/>
        <v/>
      </c>
    </row>
    <row r="81514" spans="22:22" x14ac:dyDescent="0.35">
      <c r="V81514" s="5" t="str">
        <f t="shared" si="1273"/>
        <v/>
      </c>
    </row>
    <row r="81515" spans="22:22" x14ac:dyDescent="0.35">
      <c r="V81515" s="5" t="str">
        <f t="shared" si="1273"/>
        <v/>
      </c>
    </row>
    <row r="81516" spans="22:22" x14ac:dyDescent="0.35">
      <c r="V81516" s="5" t="str">
        <f t="shared" si="1273"/>
        <v/>
      </c>
    </row>
    <row r="81517" spans="22:22" x14ac:dyDescent="0.35">
      <c r="V81517" s="5" t="str">
        <f t="shared" si="1273"/>
        <v/>
      </c>
    </row>
    <row r="81518" spans="22:22" x14ac:dyDescent="0.35">
      <c r="V81518" s="5" t="str">
        <f t="shared" si="1273"/>
        <v/>
      </c>
    </row>
    <row r="81519" spans="22:22" x14ac:dyDescent="0.35">
      <c r="V81519" s="5" t="str">
        <f t="shared" si="1273"/>
        <v/>
      </c>
    </row>
    <row r="81520" spans="22:22" x14ac:dyDescent="0.35">
      <c r="V81520" s="5" t="str">
        <f t="shared" si="1273"/>
        <v/>
      </c>
    </row>
    <row r="81521" spans="22:22" x14ac:dyDescent="0.35">
      <c r="V81521" s="5" t="str">
        <f t="shared" si="1273"/>
        <v/>
      </c>
    </row>
    <row r="81522" spans="22:22" x14ac:dyDescent="0.35">
      <c r="V81522" s="5" t="str">
        <f t="shared" si="1273"/>
        <v/>
      </c>
    </row>
    <row r="81523" spans="22:22" x14ac:dyDescent="0.35">
      <c r="V81523" s="5" t="str">
        <f t="shared" si="1273"/>
        <v/>
      </c>
    </row>
    <row r="81524" spans="22:22" x14ac:dyDescent="0.35">
      <c r="V81524" s="5" t="str">
        <f t="shared" si="1273"/>
        <v/>
      </c>
    </row>
    <row r="81525" spans="22:22" x14ac:dyDescent="0.35">
      <c r="V81525" s="5" t="str">
        <f t="shared" si="1273"/>
        <v/>
      </c>
    </row>
    <row r="81526" spans="22:22" x14ac:dyDescent="0.35">
      <c r="V81526" s="5" t="str">
        <f t="shared" si="1273"/>
        <v/>
      </c>
    </row>
    <row r="81527" spans="22:22" x14ac:dyDescent="0.35">
      <c r="V81527" s="5" t="str">
        <f t="shared" si="1273"/>
        <v/>
      </c>
    </row>
    <row r="81528" spans="22:22" x14ac:dyDescent="0.35">
      <c r="V81528" s="5" t="str">
        <f t="shared" si="1273"/>
        <v/>
      </c>
    </row>
    <row r="81529" spans="22:22" x14ac:dyDescent="0.35">
      <c r="V81529" s="5" t="str">
        <f t="shared" si="1273"/>
        <v/>
      </c>
    </row>
    <row r="81530" spans="22:22" x14ac:dyDescent="0.35">
      <c r="V81530" s="5" t="str">
        <f t="shared" si="1273"/>
        <v/>
      </c>
    </row>
    <row r="81531" spans="22:22" x14ac:dyDescent="0.35">
      <c r="V81531" s="5" t="str">
        <f t="shared" si="1273"/>
        <v/>
      </c>
    </row>
    <row r="81532" spans="22:22" x14ac:dyDescent="0.35">
      <c r="V81532" s="5" t="str">
        <f t="shared" si="1273"/>
        <v/>
      </c>
    </row>
    <row r="81533" spans="22:22" x14ac:dyDescent="0.35">
      <c r="V81533" s="5" t="str">
        <f t="shared" si="1273"/>
        <v/>
      </c>
    </row>
    <row r="81534" spans="22:22" x14ac:dyDescent="0.35">
      <c r="V81534" s="5" t="str">
        <f t="shared" si="1273"/>
        <v/>
      </c>
    </row>
    <row r="81535" spans="22:22" x14ac:dyDescent="0.35">
      <c r="V81535" s="5" t="str">
        <f t="shared" si="1273"/>
        <v/>
      </c>
    </row>
    <row r="81536" spans="22:22" x14ac:dyDescent="0.35">
      <c r="V81536" s="5" t="str">
        <f t="shared" si="1273"/>
        <v/>
      </c>
    </row>
    <row r="81537" spans="22:22" x14ac:dyDescent="0.35">
      <c r="V81537" s="5" t="str">
        <f t="shared" si="1273"/>
        <v/>
      </c>
    </row>
    <row r="81538" spans="22:22" x14ac:dyDescent="0.35">
      <c r="V81538" s="5" t="str">
        <f t="shared" ref="V81538:V81601" si="1274">TRIM(CLEAN(SUBSTITUTE(A81538,CHAR(160)," ")))</f>
        <v/>
      </c>
    </row>
    <row r="81539" spans="22:22" x14ac:dyDescent="0.35">
      <c r="V81539" s="5" t="str">
        <f t="shared" si="1274"/>
        <v/>
      </c>
    </row>
    <row r="81540" spans="22:22" x14ac:dyDescent="0.35">
      <c r="V81540" s="5" t="str">
        <f t="shared" si="1274"/>
        <v/>
      </c>
    </row>
    <row r="81541" spans="22:22" x14ac:dyDescent="0.35">
      <c r="V81541" s="5" t="str">
        <f t="shared" si="1274"/>
        <v/>
      </c>
    </row>
    <row r="81542" spans="22:22" x14ac:dyDescent="0.35">
      <c r="V81542" s="5" t="str">
        <f t="shared" si="1274"/>
        <v/>
      </c>
    </row>
    <row r="81543" spans="22:22" x14ac:dyDescent="0.35">
      <c r="V81543" s="5" t="str">
        <f t="shared" si="1274"/>
        <v/>
      </c>
    </row>
    <row r="81544" spans="22:22" x14ac:dyDescent="0.35">
      <c r="V81544" s="5" t="str">
        <f t="shared" si="1274"/>
        <v/>
      </c>
    </row>
    <row r="81545" spans="22:22" x14ac:dyDescent="0.35">
      <c r="V81545" s="5" t="str">
        <f t="shared" si="1274"/>
        <v/>
      </c>
    </row>
    <row r="81546" spans="22:22" x14ac:dyDescent="0.35">
      <c r="V81546" s="5" t="str">
        <f t="shared" si="1274"/>
        <v/>
      </c>
    </row>
    <row r="81547" spans="22:22" x14ac:dyDescent="0.35">
      <c r="V81547" s="5" t="str">
        <f t="shared" si="1274"/>
        <v/>
      </c>
    </row>
    <row r="81548" spans="22:22" x14ac:dyDescent="0.35">
      <c r="V81548" s="5" t="str">
        <f t="shared" si="1274"/>
        <v/>
      </c>
    </row>
    <row r="81549" spans="22:22" x14ac:dyDescent="0.35">
      <c r="V81549" s="5" t="str">
        <f t="shared" si="1274"/>
        <v/>
      </c>
    </row>
    <row r="81550" spans="22:22" x14ac:dyDescent="0.35">
      <c r="V81550" s="5" t="str">
        <f t="shared" si="1274"/>
        <v/>
      </c>
    </row>
    <row r="81551" spans="22:22" x14ac:dyDescent="0.35">
      <c r="V81551" s="5" t="str">
        <f t="shared" si="1274"/>
        <v/>
      </c>
    </row>
    <row r="81552" spans="22:22" x14ac:dyDescent="0.35">
      <c r="V81552" s="5" t="str">
        <f t="shared" si="1274"/>
        <v/>
      </c>
    </row>
    <row r="81553" spans="22:22" x14ac:dyDescent="0.35">
      <c r="V81553" s="5" t="str">
        <f t="shared" si="1274"/>
        <v/>
      </c>
    </row>
    <row r="81554" spans="22:22" x14ac:dyDescent="0.35">
      <c r="V81554" s="5" t="str">
        <f t="shared" si="1274"/>
        <v/>
      </c>
    </row>
    <row r="81555" spans="22:22" x14ac:dyDescent="0.35">
      <c r="V81555" s="5" t="str">
        <f t="shared" si="1274"/>
        <v/>
      </c>
    </row>
    <row r="81556" spans="22:22" x14ac:dyDescent="0.35">
      <c r="V81556" s="5" t="str">
        <f t="shared" si="1274"/>
        <v/>
      </c>
    </row>
    <row r="81557" spans="22:22" x14ac:dyDescent="0.35">
      <c r="V81557" s="5" t="str">
        <f t="shared" si="1274"/>
        <v/>
      </c>
    </row>
    <row r="81558" spans="22:22" x14ac:dyDescent="0.35">
      <c r="V81558" s="5" t="str">
        <f t="shared" si="1274"/>
        <v/>
      </c>
    </row>
    <row r="81559" spans="22:22" x14ac:dyDescent="0.35">
      <c r="V81559" s="5" t="str">
        <f t="shared" si="1274"/>
        <v/>
      </c>
    </row>
    <row r="81560" spans="22:22" x14ac:dyDescent="0.35">
      <c r="V81560" s="5" t="str">
        <f t="shared" si="1274"/>
        <v/>
      </c>
    </row>
    <row r="81561" spans="22:22" x14ac:dyDescent="0.35">
      <c r="V81561" s="5" t="str">
        <f t="shared" si="1274"/>
        <v/>
      </c>
    </row>
    <row r="81562" spans="22:22" x14ac:dyDescent="0.35">
      <c r="V81562" s="5" t="str">
        <f t="shared" si="1274"/>
        <v/>
      </c>
    </row>
    <row r="81563" spans="22:22" x14ac:dyDescent="0.35">
      <c r="V81563" s="5" t="str">
        <f t="shared" si="1274"/>
        <v/>
      </c>
    </row>
    <row r="81564" spans="22:22" x14ac:dyDescent="0.35">
      <c r="V81564" s="5" t="str">
        <f t="shared" si="1274"/>
        <v/>
      </c>
    </row>
    <row r="81565" spans="22:22" x14ac:dyDescent="0.35">
      <c r="V81565" s="5" t="str">
        <f t="shared" si="1274"/>
        <v/>
      </c>
    </row>
    <row r="81566" spans="22:22" x14ac:dyDescent="0.35">
      <c r="V81566" s="5" t="str">
        <f t="shared" si="1274"/>
        <v/>
      </c>
    </row>
    <row r="81567" spans="22:22" x14ac:dyDescent="0.35">
      <c r="V81567" s="5" t="str">
        <f t="shared" si="1274"/>
        <v/>
      </c>
    </row>
    <row r="81568" spans="22:22" x14ac:dyDescent="0.35">
      <c r="V81568" s="5" t="str">
        <f t="shared" si="1274"/>
        <v/>
      </c>
    </row>
    <row r="81569" spans="22:22" x14ac:dyDescent="0.35">
      <c r="V81569" s="5" t="str">
        <f t="shared" si="1274"/>
        <v/>
      </c>
    </row>
    <row r="81570" spans="22:22" x14ac:dyDescent="0.35">
      <c r="V81570" s="5" t="str">
        <f t="shared" si="1274"/>
        <v/>
      </c>
    </row>
    <row r="81571" spans="22:22" x14ac:dyDescent="0.35">
      <c r="V81571" s="5" t="str">
        <f t="shared" si="1274"/>
        <v/>
      </c>
    </row>
    <row r="81572" spans="22:22" x14ac:dyDescent="0.35">
      <c r="V81572" s="5" t="str">
        <f t="shared" si="1274"/>
        <v/>
      </c>
    </row>
    <row r="81573" spans="22:22" x14ac:dyDescent="0.35">
      <c r="V81573" s="5" t="str">
        <f t="shared" si="1274"/>
        <v/>
      </c>
    </row>
    <row r="81574" spans="22:22" x14ac:dyDescent="0.35">
      <c r="V81574" s="5" t="str">
        <f t="shared" si="1274"/>
        <v/>
      </c>
    </row>
    <row r="81575" spans="22:22" x14ac:dyDescent="0.35">
      <c r="V81575" s="5" t="str">
        <f t="shared" si="1274"/>
        <v/>
      </c>
    </row>
    <row r="81576" spans="22:22" x14ac:dyDescent="0.35">
      <c r="V81576" s="5" t="str">
        <f t="shared" si="1274"/>
        <v/>
      </c>
    </row>
    <row r="81577" spans="22:22" x14ac:dyDescent="0.35">
      <c r="V81577" s="5" t="str">
        <f t="shared" si="1274"/>
        <v/>
      </c>
    </row>
    <row r="81578" spans="22:22" x14ac:dyDescent="0.35">
      <c r="V81578" s="5" t="str">
        <f t="shared" si="1274"/>
        <v/>
      </c>
    </row>
    <row r="81579" spans="22:22" x14ac:dyDescent="0.35">
      <c r="V81579" s="5" t="str">
        <f t="shared" si="1274"/>
        <v/>
      </c>
    </row>
    <row r="81580" spans="22:22" x14ac:dyDescent="0.35">
      <c r="V81580" s="5" t="str">
        <f t="shared" si="1274"/>
        <v/>
      </c>
    </row>
    <row r="81581" spans="22:22" x14ac:dyDescent="0.35">
      <c r="V81581" s="5" t="str">
        <f t="shared" si="1274"/>
        <v/>
      </c>
    </row>
    <row r="81582" spans="22:22" x14ac:dyDescent="0.35">
      <c r="V81582" s="5" t="str">
        <f t="shared" si="1274"/>
        <v/>
      </c>
    </row>
    <row r="81583" spans="22:22" x14ac:dyDescent="0.35">
      <c r="V81583" s="5" t="str">
        <f t="shared" si="1274"/>
        <v/>
      </c>
    </row>
    <row r="81584" spans="22:22" x14ac:dyDescent="0.35">
      <c r="V81584" s="5" t="str">
        <f t="shared" si="1274"/>
        <v/>
      </c>
    </row>
    <row r="81585" spans="22:22" x14ac:dyDescent="0.35">
      <c r="V81585" s="5" t="str">
        <f t="shared" si="1274"/>
        <v/>
      </c>
    </row>
    <row r="81586" spans="22:22" x14ac:dyDescent="0.35">
      <c r="V81586" s="5" t="str">
        <f t="shared" si="1274"/>
        <v/>
      </c>
    </row>
    <row r="81587" spans="22:22" x14ac:dyDescent="0.35">
      <c r="V81587" s="5" t="str">
        <f t="shared" si="1274"/>
        <v/>
      </c>
    </row>
    <row r="81588" spans="22:22" x14ac:dyDescent="0.35">
      <c r="V81588" s="5" t="str">
        <f t="shared" si="1274"/>
        <v/>
      </c>
    </row>
    <row r="81589" spans="22:22" x14ac:dyDescent="0.35">
      <c r="V81589" s="5" t="str">
        <f t="shared" si="1274"/>
        <v/>
      </c>
    </row>
    <row r="81590" spans="22:22" x14ac:dyDescent="0.35">
      <c r="V81590" s="5" t="str">
        <f t="shared" si="1274"/>
        <v/>
      </c>
    </row>
    <row r="81591" spans="22:22" x14ac:dyDescent="0.35">
      <c r="V81591" s="5" t="str">
        <f t="shared" si="1274"/>
        <v/>
      </c>
    </row>
    <row r="81592" spans="22:22" x14ac:dyDescent="0.35">
      <c r="V81592" s="5" t="str">
        <f t="shared" si="1274"/>
        <v/>
      </c>
    </row>
    <row r="81593" spans="22:22" x14ac:dyDescent="0.35">
      <c r="V81593" s="5" t="str">
        <f t="shared" si="1274"/>
        <v/>
      </c>
    </row>
    <row r="81594" spans="22:22" x14ac:dyDescent="0.35">
      <c r="V81594" s="5" t="str">
        <f t="shared" si="1274"/>
        <v/>
      </c>
    </row>
    <row r="81595" spans="22:22" x14ac:dyDescent="0.35">
      <c r="V81595" s="5" t="str">
        <f t="shared" si="1274"/>
        <v/>
      </c>
    </row>
    <row r="81596" spans="22:22" x14ac:dyDescent="0.35">
      <c r="V81596" s="5" t="str">
        <f t="shared" si="1274"/>
        <v/>
      </c>
    </row>
    <row r="81597" spans="22:22" x14ac:dyDescent="0.35">
      <c r="V81597" s="5" t="str">
        <f t="shared" si="1274"/>
        <v/>
      </c>
    </row>
    <row r="81598" spans="22:22" x14ac:dyDescent="0.35">
      <c r="V81598" s="5" t="str">
        <f t="shared" si="1274"/>
        <v/>
      </c>
    </row>
    <row r="81599" spans="22:22" x14ac:dyDescent="0.35">
      <c r="V81599" s="5" t="str">
        <f t="shared" si="1274"/>
        <v/>
      </c>
    </row>
    <row r="81600" spans="22:22" x14ac:dyDescent="0.35">
      <c r="V81600" s="5" t="str">
        <f t="shared" si="1274"/>
        <v/>
      </c>
    </row>
    <row r="81601" spans="22:22" x14ac:dyDescent="0.35">
      <c r="V81601" s="5" t="str">
        <f t="shared" si="1274"/>
        <v/>
      </c>
    </row>
    <row r="81602" spans="22:22" x14ac:dyDescent="0.35">
      <c r="V81602" s="5" t="str">
        <f t="shared" ref="V81602:V81665" si="1275">TRIM(CLEAN(SUBSTITUTE(A81602,CHAR(160)," ")))</f>
        <v/>
      </c>
    </row>
    <row r="81603" spans="22:22" x14ac:dyDescent="0.35">
      <c r="V81603" s="5" t="str">
        <f t="shared" si="1275"/>
        <v/>
      </c>
    </row>
    <row r="81604" spans="22:22" x14ac:dyDescent="0.35">
      <c r="V81604" s="5" t="str">
        <f t="shared" si="1275"/>
        <v/>
      </c>
    </row>
    <row r="81605" spans="22:22" x14ac:dyDescent="0.35">
      <c r="V81605" s="5" t="str">
        <f t="shared" si="1275"/>
        <v/>
      </c>
    </row>
    <row r="81606" spans="22:22" x14ac:dyDescent="0.35">
      <c r="V81606" s="5" t="str">
        <f t="shared" si="1275"/>
        <v/>
      </c>
    </row>
    <row r="81607" spans="22:22" x14ac:dyDescent="0.35">
      <c r="V81607" s="5" t="str">
        <f t="shared" si="1275"/>
        <v/>
      </c>
    </row>
    <row r="81608" spans="22:22" x14ac:dyDescent="0.35">
      <c r="V81608" s="5" t="str">
        <f t="shared" si="1275"/>
        <v/>
      </c>
    </row>
    <row r="81609" spans="22:22" x14ac:dyDescent="0.35">
      <c r="V81609" s="5" t="str">
        <f t="shared" si="1275"/>
        <v/>
      </c>
    </row>
    <row r="81610" spans="22:22" x14ac:dyDescent="0.35">
      <c r="V81610" s="5" t="str">
        <f t="shared" si="1275"/>
        <v/>
      </c>
    </row>
    <row r="81611" spans="22:22" x14ac:dyDescent="0.35">
      <c r="V81611" s="5" t="str">
        <f t="shared" si="1275"/>
        <v/>
      </c>
    </row>
    <row r="81612" spans="22:22" x14ac:dyDescent="0.35">
      <c r="V81612" s="5" t="str">
        <f t="shared" si="1275"/>
        <v/>
      </c>
    </row>
    <row r="81613" spans="22:22" x14ac:dyDescent="0.35">
      <c r="V81613" s="5" t="str">
        <f t="shared" si="1275"/>
        <v/>
      </c>
    </row>
    <row r="81614" spans="22:22" x14ac:dyDescent="0.35">
      <c r="V81614" s="5" t="str">
        <f t="shared" si="1275"/>
        <v/>
      </c>
    </row>
    <row r="81615" spans="22:22" x14ac:dyDescent="0.35">
      <c r="V81615" s="5" t="str">
        <f t="shared" si="1275"/>
        <v/>
      </c>
    </row>
    <row r="81616" spans="22:22" x14ac:dyDescent="0.35">
      <c r="V81616" s="5" t="str">
        <f t="shared" si="1275"/>
        <v/>
      </c>
    </row>
    <row r="81617" spans="22:22" x14ac:dyDescent="0.35">
      <c r="V81617" s="5" t="str">
        <f t="shared" si="1275"/>
        <v/>
      </c>
    </row>
    <row r="81618" spans="22:22" x14ac:dyDescent="0.35">
      <c r="V81618" s="5" t="str">
        <f t="shared" si="1275"/>
        <v/>
      </c>
    </row>
    <row r="81619" spans="22:22" x14ac:dyDescent="0.35">
      <c r="V81619" s="5" t="str">
        <f t="shared" si="1275"/>
        <v/>
      </c>
    </row>
    <row r="81620" spans="22:22" x14ac:dyDescent="0.35">
      <c r="V81620" s="5" t="str">
        <f t="shared" si="1275"/>
        <v/>
      </c>
    </row>
    <row r="81621" spans="22:22" x14ac:dyDescent="0.35">
      <c r="V81621" s="5" t="str">
        <f t="shared" si="1275"/>
        <v/>
      </c>
    </row>
    <row r="81622" spans="22:22" x14ac:dyDescent="0.35">
      <c r="V81622" s="5" t="str">
        <f t="shared" si="1275"/>
        <v/>
      </c>
    </row>
    <row r="81623" spans="22:22" x14ac:dyDescent="0.35">
      <c r="V81623" s="5" t="str">
        <f t="shared" si="1275"/>
        <v/>
      </c>
    </row>
    <row r="81624" spans="22:22" x14ac:dyDescent="0.35">
      <c r="V81624" s="5" t="str">
        <f t="shared" si="1275"/>
        <v/>
      </c>
    </row>
    <row r="81625" spans="22:22" x14ac:dyDescent="0.35">
      <c r="V81625" s="5" t="str">
        <f t="shared" si="1275"/>
        <v/>
      </c>
    </row>
    <row r="81626" spans="22:22" x14ac:dyDescent="0.35">
      <c r="V81626" s="5" t="str">
        <f t="shared" si="1275"/>
        <v/>
      </c>
    </row>
    <row r="81627" spans="22:22" x14ac:dyDescent="0.35">
      <c r="V81627" s="5" t="str">
        <f t="shared" si="1275"/>
        <v/>
      </c>
    </row>
    <row r="81628" spans="22:22" x14ac:dyDescent="0.35">
      <c r="V81628" s="5" t="str">
        <f t="shared" si="1275"/>
        <v/>
      </c>
    </row>
    <row r="81629" spans="22:22" x14ac:dyDescent="0.35">
      <c r="V81629" s="5" t="str">
        <f t="shared" si="1275"/>
        <v/>
      </c>
    </row>
    <row r="81630" spans="22:22" x14ac:dyDescent="0.35">
      <c r="V81630" s="5" t="str">
        <f t="shared" si="1275"/>
        <v/>
      </c>
    </row>
    <row r="81631" spans="22:22" x14ac:dyDescent="0.35">
      <c r="V81631" s="5" t="str">
        <f t="shared" si="1275"/>
        <v/>
      </c>
    </row>
    <row r="81632" spans="22:22" x14ac:dyDescent="0.35">
      <c r="V81632" s="5" t="str">
        <f t="shared" si="1275"/>
        <v/>
      </c>
    </row>
    <row r="81633" spans="22:22" x14ac:dyDescent="0.35">
      <c r="V81633" s="5" t="str">
        <f t="shared" si="1275"/>
        <v/>
      </c>
    </row>
    <row r="81634" spans="22:22" x14ac:dyDescent="0.35">
      <c r="V81634" s="5" t="str">
        <f t="shared" si="1275"/>
        <v/>
      </c>
    </row>
    <row r="81635" spans="22:22" x14ac:dyDescent="0.35">
      <c r="V81635" s="5" t="str">
        <f t="shared" si="1275"/>
        <v/>
      </c>
    </row>
    <row r="81636" spans="22:22" x14ac:dyDescent="0.35">
      <c r="V81636" s="5" t="str">
        <f t="shared" si="1275"/>
        <v/>
      </c>
    </row>
    <row r="81637" spans="22:22" x14ac:dyDescent="0.35">
      <c r="V81637" s="5" t="str">
        <f t="shared" si="1275"/>
        <v/>
      </c>
    </row>
    <row r="81638" spans="22:22" x14ac:dyDescent="0.35">
      <c r="V81638" s="5" t="str">
        <f t="shared" si="1275"/>
        <v/>
      </c>
    </row>
    <row r="81639" spans="22:22" x14ac:dyDescent="0.35">
      <c r="V81639" s="5" t="str">
        <f t="shared" si="1275"/>
        <v/>
      </c>
    </row>
    <row r="81640" spans="22:22" x14ac:dyDescent="0.35">
      <c r="V81640" s="5" t="str">
        <f t="shared" si="1275"/>
        <v/>
      </c>
    </row>
    <row r="81641" spans="22:22" x14ac:dyDescent="0.35">
      <c r="V81641" s="5" t="str">
        <f t="shared" si="1275"/>
        <v/>
      </c>
    </row>
    <row r="81642" spans="22:22" x14ac:dyDescent="0.35">
      <c r="V81642" s="5" t="str">
        <f t="shared" si="1275"/>
        <v/>
      </c>
    </row>
    <row r="81643" spans="22:22" x14ac:dyDescent="0.35">
      <c r="V81643" s="5" t="str">
        <f t="shared" si="1275"/>
        <v/>
      </c>
    </row>
    <row r="81644" spans="22:22" x14ac:dyDescent="0.35">
      <c r="V81644" s="5" t="str">
        <f t="shared" si="1275"/>
        <v/>
      </c>
    </row>
    <row r="81645" spans="22:22" x14ac:dyDescent="0.35">
      <c r="V81645" s="5" t="str">
        <f t="shared" si="1275"/>
        <v/>
      </c>
    </row>
    <row r="81646" spans="22:22" x14ac:dyDescent="0.35">
      <c r="V81646" s="5" t="str">
        <f t="shared" si="1275"/>
        <v/>
      </c>
    </row>
    <row r="81647" spans="22:22" x14ac:dyDescent="0.35">
      <c r="V81647" s="5" t="str">
        <f t="shared" si="1275"/>
        <v/>
      </c>
    </row>
    <row r="81648" spans="22:22" x14ac:dyDescent="0.35">
      <c r="V81648" s="5" t="str">
        <f t="shared" si="1275"/>
        <v/>
      </c>
    </row>
    <row r="81649" spans="22:22" x14ac:dyDescent="0.35">
      <c r="V81649" s="5" t="str">
        <f t="shared" si="1275"/>
        <v/>
      </c>
    </row>
    <row r="81650" spans="22:22" x14ac:dyDescent="0.35">
      <c r="V81650" s="5" t="str">
        <f t="shared" si="1275"/>
        <v/>
      </c>
    </row>
    <row r="81651" spans="22:22" x14ac:dyDescent="0.35">
      <c r="V81651" s="5" t="str">
        <f t="shared" si="1275"/>
        <v/>
      </c>
    </row>
    <row r="81652" spans="22:22" x14ac:dyDescent="0.35">
      <c r="V81652" s="5" t="str">
        <f t="shared" si="1275"/>
        <v/>
      </c>
    </row>
    <row r="81653" spans="22:22" x14ac:dyDescent="0.35">
      <c r="V81653" s="5" t="str">
        <f t="shared" si="1275"/>
        <v/>
      </c>
    </row>
    <row r="81654" spans="22:22" x14ac:dyDescent="0.35">
      <c r="V81654" s="5" t="str">
        <f t="shared" si="1275"/>
        <v/>
      </c>
    </row>
    <row r="81655" spans="22:22" x14ac:dyDescent="0.35">
      <c r="V81655" s="5" t="str">
        <f t="shared" si="1275"/>
        <v/>
      </c>
    </row>
    <row r="81656" spans="22:22" x14ac:dyDescent="0.35">
      <c r="V81656" s="5" t="str">
        <f t="shared" si="1275"/>
        <v/>
      </c>
    </row>
    <row r="81657" spans="22:22" x14ac:dyDescent="0.35">
      <c r="V81657" s="5" t="str">
        <f t="shared" si="1275"/>
        <v/>
      </c>
    </row>
    <row r="81658" spans="22:22" x14ac:dyDescent="0.35">
      <c r="V81658" s="5" t="str">
        <f t="shared" si="1275"/>
        <v/>
      </c>
    </row>
    <row r="81659" spans="22:22" x14ac:dyDescent="0.35">
      <c r="V81659" s="5" t="str">
        <f t="shared" si="1275"/>
        <v/>
      </c>
    </row>
    <row r="81660" spans="22:22" x14ac:dyDescent="0.35">
      <c r="V81660" s="5" t="str">
        <f t="shared" si="1275"/>
        <v/>
      </c>
    </row>
    <row r="81661" spans="22:22" x14ac:dyDescent="0.35">
      <c r="V81661" s="5" t="str">
        <f t="shared" si="1275"/>
        <v/>
      </c>
    </row>
    <row r="81662" spans="22:22" x14ac:dyDescent="0.35">
      <c r="V81662" s="5" t="str">
        <f t="shared" si="1275"/>
        <v/>
      </c>
    </row>
    <row r="81663" spans="22:22" x14ac:dyDescent="0.35">
      <c r="V81663" s="5" t="str">
        <f t="shared" si="1275"/>
        <v/>
      </c>
    </row>
    <row r="81664" spans="22:22" x14ac:dyDescent="0.35">
      <c r="V81664" s="5" t="str">
        <f t="shared" si="1275"/>
        <v/>
      </c>
    </row>
    <row r="81665" spans="22:22" x14ac:dyDescent="0.35">
      <c r="V81665" s="5" t="str">
        <f t="shared" si="1275"/>
        <v/>
      </c>
    </row>
    <row r="81666" spans="22:22" x14ac:dyDescent="0.35">
      <c r="V81666" s="5" t="str">
        <f t="shared" ref="V81666:V81729" si="1276">TRIM(CLEAN(SUBSTITUTE(A81666,CHAR(160)," ")))</f>
        <v/>
      </c>
    </row>
    <row r="81667" spans="22:22" x14ac:dyDescent="0.35">
      <c r="V81667" s="5" t="str">
        <f t="shared" si="1276"/>
        <v/>
      </c>
    </row>
    <row r="81668" spans="22:22" x14ac:dyDescent="0.35">
      <c r="V81668" s="5" t="str">
        <f t="shared" si="1276"/>
        <v/>
      </c>
    </row>
    <row r="81669" spans="22:22" x14ac:dyDescent="0.35">
      <c r="V81669" s="5" t="str">
        <f t="shared" si="1276"/>
        <v/>
      </c>
    </row>
    <row r="81670" spans="22:22" x14ac:dyDescent="0.35">
      <c r="V81670" s="5" t="str">
        <f t="shared" si="1276"/>
        <v/>
      </c>
    </row>
    <row r="81671" spans="22:22" x14ac:dyDescent="0.35">
      <c r="V81671" s="5" t="str">
        <f t="shared" si="1276"/>
        <v/>
      </c>
    </row>
    <row r="81672" spans="22:22" x14ac:dyDescent="0.35">
      <c r="V81672" s="5" t="str">
        <f t="shared" si="1276"/>
        <v/>
      </c>
    </row>
    <row r="81673" spans="22:22" x14ac:dyDescent="0.35">
      <c r="V81673" s="5" t="str">
        <f t="shared" si="1276"/>
        <v/>
      </c>
    </row>
    <row r="81674" spans="22:22" x14ac:dyDescent="0.35">
      <c r="V81674" s="5" t="str">
        <f t="shared" si="1276"/>
        <v/>
      </c>
    </row>
    <row r="81675" spans="22:22" x14ac:dyDescent="0.35">
      <c r="V81675" s="5" t="str">
        <f t="shared" si="1276"/>
        <v/>
      </c>
    </row>
    <row r="81676" spans="22:22" x14ac:dyDescent="0.35">
      <c r="V81676" s="5" t="str">
        <f t="shared" si="1276"/>
        <v/>
      </c>
    </row>
    <row r="81677" spans="22:22" x14ac:dyDescent="0.35">
      <c r="V81677" s="5" t="str">
        <f t="shared" si="1276"/>
        <v/>
      </c>
    </row>
    <row r="81678" spans="22:22" x14ac:dyDescent="0.35">
      <c r="V81678" s="5" t="str">
        <f t="shared" si="1276"/>
        <v/>
      </c>
    </row>
    <row r="81679" spans="22:22" x14ac:dyDescent="0.35">
      <c r="V81679" s="5" t="str">
        <f t="shared" si="1276"/>
        <v/>
      </c>
    </row>
    <row r="81680" spans="22:22" x14ac:dyDescent="0.35">
      <c r="V81680" s="5" t="str">
        <f t="shared" si="1276"/>
        <v/>
      </c>
    </row>
    <row r="81681" spans="22:22" x14ac:dyDescent="0.35">
      <c r="V81681" s="5" t="str">
        <f t="shared" si="1276"/>
        <v/>
      </c>
    </row>
    <row r="81682" spans="22:22" x14ac:dyDescent="0.35">
      <c r="V81682" s="5" t="str">
        <f t="shared" si="1276"/>
        <v/>
      </c>
    </row>
    <row r="81683" spans="22:22" x14ac:dyDescent="0.35">
      <c r="V81683" s="5" t="str">
        <f t="shared" si="1276"/>
        <v/>
      </c>
    </row>
    <row r="81684" spans="22:22" x14ac:dyDescent="0.35">
      <c r="V81684" s="5" t="str">
        <f t="shared" si="1276"/>
        <v/>
      </c>
    </row>
    <row r="81685" spans="22:22" x14ac:dyDescent="0.35">
      <c r="V81685" s="5" t="str">
        <f t="shared" si="1276"/>
        <v/>
      </c>
    </row>
    <row r="81686" spans="22:22" x14ac:dyDescent="0.35">
      <c r="V81686" s="5" t="str">
        <f t="shared" si="1276"/>
        <v/>
      </c>
    </row>
    <row r="81687" spans="22:22" x14ac:dyDescent="0.35">
      <c r="V81687" s="5" t="str">
        <f t="shared" si="1276"/>
        <v/>
      </c>
    </row>
    <row r="81688" spans="22:22" x14ac:dyDescent="0.35">
      <c r="V81688" s="5" t="str">
        <f t="shared" si="1276"/>
        <v/>
      </c>
    </row>
    <row r="81689" spans="22:22" x14ac:dyDescent="0.35">
      <c r="V81689" s="5" t="str">
        <f t="shared" si="1276"/>
        <v/>
      </c>
    </row>
    <row r="81690" spans="22:22" x14ac:dyDescent="0.35">
      <c r="V81690" s="5" t="str">
        <f t="shared" si="1276"/>
        <v/>
      </c>
    </row>
    <row r="81691" spans="22:22" x14ac:dyDescent="0.35">
      <c r="V81691" s="5" t="str">
        <f t="shared" si="1276"/>
        <v/>
      </c>
    </row>
    <row r="81692" spans="22:22" x14ac:dyDescent="0.35">
      <c r="V81692" s="5" t="str">
        <f t="shared" si="1276"/>
        <v/>
      </c>
    </row>
    <row r="81693" spans="22:22" x14ac:dyDescent="0.35">
      <c r="V81693" s="5" t="str">
        <f t="shared" si="1276"/>
        <v/>
      </c>
    </row>
    <row r="81694" spans="22:22" x14ac:dyDescent="0.35">
      <c r="V81694" s="5" t="str">
        <f t="shared" si="1276"/>
        <v/>
      </c>
    </row>
    <row r="81695" spans="22:22" x14ac:dyDescent="0.35">
      <c r="V81695" s="5" t="str">
        <f t="shared" si="1276"/>
        <v/>
      </c>
    </row>
    <row r="81696" spans="22:22" x14ac:dyDescent="0.35">
      <c r="V81696" s="5" t="str">
        <f t="shared" si="1276"/>
        <v/>
      </c>
    </row>
    <row r="81697" spans="22:22" x14ac:dyDescent="0.35">
      <c r="V81697" s="5" t="str">
        <f t="shared" si="1276"/>
        <v/>
      </c>
    </row>
    <row r="81698" spans="22:22" x14ac:dyDescent="0.35">
      <c r="V81698" s="5" t="str">
        <f t="shared" si="1276"/>
        <v/>
      </c>
    </row>
    <row r="81699" spans="22:22" x14ac:dyDescent="0.35">
      <c r="V81699" s="5" t="str">
        <f t="shared" si="1276"/>
        <v/>
      </c>
    </row>
    <row r="81700" spans="22:22" x14ac:dyDescent="0.35">
      <c r="V81700" s="5" t="str">
        <f t="shared" si="1276"/>
        <v/>
      </c>
    </row>
    <row r="81701" spans="22:22" x14ac:dyDescent="0.35">
      <c r="V81701" s="5" t="str">
        <f t="shared" si="1276"/>
        <v/>
      </c>
    </row>
    <row r="81702" spans="22:22" x14ac:dyDescent="0.35">
      <c r="V81702" s="5" t="str">
        <f t="shared" si="1276"/>
        <v/>
      </c>
    </row>
    <row r="81703" spans="22:22" x14ac:dyDescent="0.35">
      <c r="V81703" s="5" t="str">
        <f t="shared" si="1276"/>
        <v/>
      </c>
    </row>
    <row r="81704" spans="22:22" x14ac:dyDescent="0.35">
      <c r="V81704" s="5" t="str">
        <f t="shared" si="1276"/>
        <v/>
      </c>
    </row>
    <row r="81705" spans="22:22" x14ac:dyDescent="0.35">
      <c r="V81705" s="5" t="str">
        <f t="shared" si="1276"/>
        <v/>
      </c>
    </row>
    <row r="81706" spans="22:22" x14ac:dyDescent="0.35">
      <c r="V81706" s="5" t="str">
        <f t="shared" si="1276"/>
        <v/>
      </c>
    </row>
    <row r="81707" spans="22:22" x14ac:dyDescent="0.35">
      <c r="V81707" s="5" t="str">
        <f t="shared" si="1276"/>
        <v/>
      </c>
    </row>
    <row r="81708" spans="22:22" x14ac:dyDescent="0.35">
      <c r="V81708" s="5" t="str">
        <f t="shared" si="1276"/>
        <v/>
      </c>
    </row>
    <row r="81709" spans="22:22" x14ac:dyDescent="0.35">
      <c r="V81709" s="5" t="str">
        <f t="shared" si="1276"/>
        <v/>
      </c>
    </row>
    <row r="81710" spans="22:22" x14ac:dyDescent="0.35">
      <c r="V81710" s="5" t="str">
        <f t="shared" si="1276"/>
        <v/>
      </c>
    </row>
    <row r="81711" spans="22:22" x14ac:dyDescent="0.35">
      <c r="V81711" s="5" t="str">
        <f t="shared" si="1276"/>
        <v/>
      </c>
    </row>
    <row r="81712" spans="22:22" x14ac:dyDescent="0.35">
      <c r="V81712" s="5" t="str">
        <f t="shared" si="1276"/>
        <v/>
      </c>
    </row>
    <row r="81713" spans="22:22" x14ac:dyDescent="0.35">
      <c r="V81713" s="5" t="str">
        <f t="shared" si="1276"/>
        <v/>
      </c>
    </row>
    <row r="81714" spans="22:22" x14ac:dyDescent="0.35">
      <c r="V81714" s="5" t="str">
        <f t="shared" si="1276"/>
        <v/>
      </c>
    </row>
    <row r="81715" spans="22:22" x14ac:dyDescent="0.35">
      <c r="V81715" s="5" t="str">
        <f t="shared" si="1276"/>
        <v/>
      </c>
    </row>
    <row r="81716" spans="22:22" x14ac:dyDescent="0.35">
      <c r="V81716" s="5" t="str">
        <f t="shared" si="1276"/>
        <v/>
      </c>
    </row>
    <row r="81717" spans="22:22" x14ac:dyDescent="0.35">
      <c r="V81717" s="5" t="str">
        <f t="shared" si="1276"/>
        <v/>
      </c>
    </row>
    <row r="81718" spans="22:22" x14ac:dyDescent="0.35">
      <c r="V81718" s="5" t="str">
        <f t="shared" si="1276"/>
        <v/>
      </c>
    </row>
    <row r="81719" spans="22:22" x14ac:dyDescent="0.35">
      <c r="V81719" s="5" t="str">
        <f t="shared" si="1276"/>
        <v/>
      </c>
    </row>
    <row r="81720" spans="22:22" x14ac:dyDescent="0.35">
      <c r="V81720" s="5" t="str">
        <f t="shared" si="1276"/>
        <v/>
      </c>
    </row>
    <row r="81721" spans="22:22" x14ac:dyDescent="0.35">
      <c r="V81721" s="5" t="str">
        <f t="shared" si="1276"/>
        <v/>
      </c>
    </row>
    <row r="81722" spans="22:22" x14ac:dyDescent="0.35">
      <c r="V81722" s="5" t="str">
        <f t="shared" si="1276"/>
        <v/>
      </c>
    </row>
    <row r="81723" spans="22:22" x14ac:dyDescent="0.35">
      <c r="V81723" s="5" t="str">
        <f t="shared" si="1276"/>
        <v/>
      </c>
    </row>
    <row r="81724" spans="22:22" x14ac:dyDescent="0.35">
      <c r="V81724" s="5" t="str">
        <f t="shared" si="1276"/>
        <v/>
      </c>
    </row>
    <row r="81725" spans="22:22" x14ac:dyDescent="0.35">
      <c r="V81725" s="5" t="str">
        <f t="shared" si="1276"/>
        <v/>
      </c>
    </row>
    <row r="81726" spans="22:22" x14ac:dyDescent="0.35">
      <c r="V81726" s="5" t="str">
        <f t="shared" si="1276"/>
        <v/>
      </c>
    </row>
    <row r="81727" spans="22:22" x14ac:dyDescent="0.35">
      <c r="V81727" s="5" t="str">
        <f t="shared" si="1276"/>
        <v/>
      </c>
    </row>
    <row r="81728" spans="22:22" x14ac:dyDescent="0.35">
      <c r="V81728" s="5" t="str">
        <f t="shared" si="1276"/>
        <v/>
      </c>
    </row>
    <row r="81729" spans="22:22" x14ac:dyDescent="0.35">
      <c r="V81729" s="5" t="str">
        <f t="shared" si="1276"/>
        <v/>
      </c>
    </row>
    <row r="81730" spans="22:22" x14ac:dyDescent="0.35">
      <c r="V81730" s="5" t="str">
        <f t="shared" ref="V81730:V81793" si="1277">TRIM(CLEAN(SUBSTITUTE(A81730,CHAR(160)," ")))</f>
        <v/>
      </c>
    </row>
    <row r="81731" spans="22:22" x14ac:dyDescent="0.35">
      <c r="V81731" s="5" t="str">
        <f t="shared" si="1277"/>
        <v/>
      </c>
    </row>
    <row r="81732" spans="22:22" x14ac:dyDescent="0.35">
      <c r="V81732" s="5" t="str">
        <f t="shared" si="1277"/>
        <v/>
      </c>
    </row>
    <row r="81733" spans="22:22" x14ac:dyDescent="0.35">
      <c r="V81733" s="5" t="str">
        <f t="shared" si="1277"/>
        <v/>
      </c>
    </row>
    <row r="81734" spans="22:22" x14ac:dyDescent="0.35">
      <c r="V81734" s="5" t="str">
        <f t="shared" si="1277"/>
        <v/>
      </c>
    </row>
    <row r="81735" spans="22:22" x14ac:dyDescent="0.35">
      <c r="V81735" s="5" t="str">
        <f t="shared" si="1277"/>
        <v/>
      </c>
    </row>
    <row r="81736" spans="22:22" x14ac:dyDescent="0.35">
      <c r="V81736" s="5" t="str">
        <f t="shared" si="1277"/>
        <v/>
      </c>
    </row>
    <row r="81737" spans="22:22" x14ac:dyDescent="0.35">
      <c r="V81737" s="5" t="str">
        <f t="shared" si="1277"/>
        <v/>
      </c>
    </row>
    <row r="81738" spans="22:22" x14ac:dyDescent="0.35">
      <c r="V81738" s="5" t="str">
        <f t="shared" si="1277"/>
        <v/>
      </c>
    </row>
    <row r="81739" spans="22:22" x14ac:dyDescent="0.35">
      <c r="V81739" s="5" t="str">
        <f t="shared" si="1277"/>
        <v/>
      </c>
    </row>
    <row r="81740" spans="22:22" x14ac:dyDescent="0.35">
      <c r="V81740" s="5" t="str">
        <f t="shared" si="1277"/>
        <v/>
      </c>
    </row>
    <row r="81741" spans="22:22" x14ac:dyDescent="0.35">
      <c r="V81741" s="5" t="str">
        <f t="shared" si="1277"/>
        <v/>
      </c>
    </row>
    <row r="81742" spans="22:22" x14ac:dyDescent="0.35">
      <c r="V81742" s="5" t="str">
        <f t="shared" si="1277"/>
        <v/>
      </c>
    </row>
    <row r="81743" spans="22:22" x14ac:dyDescent="0.35">
      <c r="V81743" s="5" t="str">
        <f t="shared" si="1277"/>
        <v/>
      </c>
    </row>
    <row r="81744" spans="22:22" x14ac:dyDescent="0.35">
      <c r="V81744" s="5" t="str">
        <f t="shared" si="1277"/>
        <v/>
      </c>
    </row>
    <row r="81745" spans="22:22" x14ac:dyDescent="0.35">
      <c r="V81745" s="5" t="str">
        <f t="shared" si="1277"/>
        <v/>
      </c>
    </row>
    <row r="81746" spans="22:22" x14ac:dyDescent="0.35">
      <c r="V81746" s="5" t="str">
        <f t="shared" si="1277"/>
        <v/>
      </c>
    </row>
    <row r="81747" spans="22:22" x14ac:dyDescent="0.35">
      <c r="V81747" s="5" t="str">
        <f t="shared" si="1277"/>
        <v/>
      </c>
    </row>
    <row r="81748" spans="22:22" x14ac:dyDescent="0.35">
      <c r="V81748" s="5" t="str">
        <f t="shared" si="1277"/>
        <v/>
      </c>
    </row>
    <row r="81749" spans="22:22" x14ac:dyDescent="0.35">
      <c r="V81749" s="5" t="str">
        <f t="shared" si="1277"/>
        <v/>
      </c>
    </row>
    <row r="81750" spans="22:22" x14ac:dyDescent="0.35">
      <c r="V81750" s="5" t="str">
        <f t="shared" si="1277"/>
        <v/>
      </c>
    </row>
    <row r="81751" spans="22:22" x14ac:dyDescent="0.35">
      <c r="V81751" s="5" t="str">
        <f t="shared" si="1277"/>
        <v/>
      </c>
    </row>
    <row r="81752" spans="22:22" x14ac:dyDescent="0.35">
      <c r="V81752" s="5" t="str">
        <f t="shared" si="1277"/>
        <v/>
      </c>
    </row>
    <row r="81753" spans="22:22" x14ac:dyDescent="0.35">
      <c r="V81753" s="5" t="str">
        <f t="shared" si="1277"/>
        <v/>
      </c>
    </row>
    <row r="81754" spans="22:22" x14ac:dyDescent="0.35">
      <c r="V81754" s="5" t="str">
        <f t="shared" si="1277"/>
        <v/>
      </c>
    </row>
    <row r="81755" spans="22:22" x14ac:dyDescent="0.35">
      <c r="V81755" s="5" t="str">
        <f t="shared" si="1277"/>
        <v/>
      </c>
    </row>
    <row r="81756" spans="22:22" x14ac:dyDescent="0.35">
      <c r="V81756" s="5" t="str">
        <f t="shared" si="1277"/>
        <v/>
      </c>
    </row>
    <row r="81757" spans="22:22" x14ac:dyDescent="0.35">
      <c r="V81757" s="5" t="str">
        <f t="shared" si="1277"/>
        <v/>
      </c>
    </row>
    <row r="81758" spans="22:22" x14ac:dyDescent="0.35">
      <c r="V81758" s="5" t="str">
        <f t="shared" si="1277"/>
        <v/>
      </c>
    </row>
    <row r="81759" spans="22:22" x14ac:dyDescent="0.35">
      <c r="V81759" s="5" t="str">
        <f t="shared" si="1277"/>
        <v/>
      </c>
    </row>
    <row r="81760" spans="22:22" x14ac:dyDescent="0.35">
      <c r="V81760" s="5" t="str">
        <f t="shared" si="1277"/>
        <v/>
      </c>
    </row>
    <row r="81761" spans="22:22" x14ac:dyDescent="0.35">
      <c r="V81761" s="5" t="str">
        <f t="shared" si="1277"/>
        <v/>
      </c>
    </row>
    <row r="81762" spans="22:22" x14ac:dyDescent="0.35">
      <c r="V81762" s="5" t="str">
        <f t="shared" si="1277"/>
        <v/>
      </c>
    </row>
    <row r="81763" spans="22:22" x14ac:dyDescent="0.35">
      <c r="V81763" s="5" t="str">
        <f t="shared" si="1277"/>
        <v/>
      </c>
    </row>
    <row r="81764" spans="22:22" x14ac:dyDescent="0.35">
      <c r="V81764" s="5" t="str">
        <f t="shared" si="1277"/>
        <v/>
      </c>
    </row>
    <row r="81765" spans="22:22" x14ac:dyDescent="0.35">
      <c r="V81765" s="5" t="str">
        <f t="shared" si="1277"/>
        <v/>
      </c>
    </row>
    <row r="81766" spans="22:22" x14ac:dyDescent="0.35">
      <c r="V81766" s="5" t="str">
        <f t="shared" si="1277"/>
        <v/>
      </c>
    </row>
    <row r="81767" spans="22:22" x14ac:dyDescent="0.35">
      <c r="V81767" s="5" t="str">
        <f t="shared" si="1277"/>
        <v/>
      </c>
    </row>
    <row r="81768" spans="22:22" x14ac:dyDescent="0.35">
      <c r="V81768" s="5" t="str">
        <f t="shared" si="1277"/>
        <v/>
      </c>
    </row>
    <row r="81769" spans="22:22" x14ac:dyDescent="0.35">
      <c r="V81769" s="5" t="str">
        <f t="shared" si="1277"/>
        <v/>
      </c>
    </row>
    <row r="81770" spans="22:22" x14ac:dyDescent="0.35">
      <c r="V81770" s="5" t="str">
        <f t="shared" si="1277"/>
        <v/>
      </c>
    </row>
    <row r="81771" spans="22:22" x14ac:dyDescent="0.35">
      <c r="V81771" s="5" t="str">
        <f t="shared" si="1277"/>
        <v/>
      </c>
    </row>
    <row r="81772" spans="22:22" x14ac:dyDescent="0.35">
      <c r="V81772" s="5" t="str">
        <f t="shared" si="1277"/>
        <v/>
      </c>
    </row>
    <row r="81773" spans="22:22" x14ac:dyDescent="0.35">
      <c r="V81773" s="5" t="str">
        <f t="shared" si="1277"/>
        <v/>
      </c>
    </row>
    <row r="81774" spans="22:22" x14ac:dyDescent="0.35">
      <c r="V81774" s="5" t="str">
        <f t="shared" si="1277"/>
        <v/>
      </c>
    </row>
    <row r="81775" spans="22:22" x14ac:dyDescent="0.35">
      <c r="V81775" s="5" t="str">
        <f t="shared" si="1277"/>
        <v/>
      </c>
    </row>
    <row r="81776" spans="22:22" x14ac:dyDescent="0.35">
      <c r="V81776" s="5" t="str">
        <f t="shared" si="1277"/>
        <v/>
      </c>
    </row>
    <row r="81777" spans="22:22" x14ac:dyDescent="0.35">
      <c r="V81777" s="5" t="str">
        <f t="shared" si="1277"/>
        <v/>
      </c>
    </row>
    <row r="81778" spans="22:22" x14ac:dyDescent="0.35">
      <c r="V81778" s="5" t="str">
        <f t="shared" si="1277"/>
        <v/>
      </c>
    </row>
    <row r="81779" spans="22:22" x14ac:dyDescent="0.35">
      <c r="V81779" s="5" t="str">
        <f t="shared" si="1277"/>
        <v/>
      </c>
    </row>
    <row r="81780" spans="22:22" x14ac:dyDescent="0.35">
      <c r="V81780" s="5" t="str">
        <f t="shared" si="1277"/>
        <v/>
      </c>
    </row>
    <row r="81781" spans="22:22" x14ac:dyDescent="0.35">
      <c r="V81781" s="5" t="str">
        <f t="shared" si="1277"/>
        <v/>
      </c>
    </row>
    <row r="81782" spans="22:22" x14ac:dyDescent="0.35">
      <c r="V81782" s="5" t="str">
        <f t="shared" si="1277"/>
        <v/>
      </c>
    </row>
    <row r="81783" spans="22:22" x14ac:dyDescent="0.35">
      <c r="V81783" s="5" t="str">
        <f t="shared" si="1277"/>
        <v/>
      </c>
    </row>
    <row r="81784" spans="22:22" x14ac:dyDescent="0.35">
      <c r="V81784" s="5" t="str">
        <f t="shared" si="1277"/>
        <v/>
      </c>
    </row>
    <row r="81785" spans="22:22" x14ac:dyDescent="0.35">
      <c r="V81785" s="5" t="str">
        <f t="shared" si="1277"/>
        <v/>
      </c>
    </row>
    <row r="81786" spans="22:22" x14ac:dyDescent="0.35">
      <c r="V81786" s="5" t="str">
        <f t="shared" si="1277"/>
        <v/>
      </c>
    </row>
    <row r="81787" spans="22:22" x14ac:dyDescent="0.35">
      <c r="V81787" s="5" t="str">
        <f t="shared" si="1277"/>
        <v/>
      </c>
    </row>
    <row r="81788" spans="22:22" x14ac:dyDescent="0.35">
      <c r="V81788" s="5" t="str">
        <f t="shared" si="1277"/>
        <v/>
      </c>
    </row>
    <row r="81789" spans="22:22" x14ac:dyDescent="0.35">
      <c r="V81789" s="5" t="str">
        <f t="shared" si="1277"/>
        <v/>
      </c>
    </row>
    <row r="81790" spans="22:22" x14ac:dyDescent="0.35">
      <c r="V81790" s="5" t="str">
        <f t="shared" si="1277"/>
        <v/>
      </c>
    </row>
    <row r="81791" spans="22:22" x14ac:dyDescent="0.35">
      <c r="V81791" s="5" t="str">
        <f t="shared" si="1277"/>
        <v/>
      </c>
    </row>
    <row r="81792" spans="22:22" x14ac:dyDescent="0.35">
      <c r="V81792" s="5" t="str">
        <f t="shared" si="1277"/>
        <v/>
      </c>
    </row>
    <row r="81793" spans="22:22" x14ac:dyDescent="0.35">
      <c r="V81793" s="5" t="str">
        <f t="shared" si="1277"/>
        <v/>
      </c>
    </row>
    <row r="81794" spans="22:22" x14ac:dyDescent="0.35">
      <c r="V81794" s="5" t="str">
        <f t="shared" ref="V81794:V81857" si="1278">TRIM(CLEAN(SUBSTITUTE(A81794,CHAR(160)," ")))</f>
        <v/>
      </c>
    </row>
    <row r="81795" spans="22:22" x14ac:dyDescent="0.35">
      <c r="V81795" s="5" t="str">
        <f t="shared" si="1278"/>
        <v/>
      </c>
    </row>
    <row r="81796" spans="22:22" x14ac:dyDescent="0.35">
      <c r="V81796" s="5" t="str">
        <f t="shared" si="1278"/>
        <v/>
      </c>
    </row>
    <row r="81797" spans="22:22" x14ac:dyDescent="0.35">
      <c r="V81797" s="5" t="str">
        <f t="shared" si="1278"/>
        <v/>
      </c>
    </row>
    <row r="81798" spans="22:22" x14ac:dyDescent="0.35">
      <c r="V81798" s="5" t="str">
        <f t="shared" si="1278"/>
        <v/>
      </c>
    </row>
    <row r="81799" spans="22:22" x14ac:dyDescent="0.35">
      <c r="V81799" s="5" t="str">
        <f t="shared" si="1278"/>
        <v/>
      </c>
    </row>
    <row r="81800" spans="22:22" x14ac:dyDescent="0.35">
      <c r="V81800" s="5" t="str">
        <f t="shared" si="1278"/>
        <v/>
      </c>
    </row>
    <row r="81801" spans="22:22" x14ac:dyDescent="0.35">
      <c r="V81801" s="5" t="str">
        <f t="shared" si="1278"/>
        <v/>
      </c>
    </row>
    <row r="81802" spans="22:22" x14ac:dyDescent="0.35">
      <c r="V81802" s="5" t="str">
        <f t="shared" si="1278"/>
        <v/>
      </c>
    </row>
    <row r="81803" spans="22:22" x14ac:dyDescent="0.35">
      <c r="V81803" s="5" t="str">
        <f t="shared" si="1278"/>
        <v/>
      </c>
    </row>
    <row r="81804" spans="22:22" x14ac:dyDescent="0.35">
      <c r="V81804" s="5" t="str">
        <f t="shared" si="1278"/>
        <v/>
      </c>
    </row>
    <row r="81805" spans="22:22" x14ac:dyDescent="0.35">
      <c r="V81805" s="5" t="str">
        <f t="shared" si="1278"/>
        <v/>
      </c>
    </row>
    <row r="81806" spans="22:22" x14ac:dyDescent="0.35">
      <c r="V81806" s="5" t="str">
        <f t="shared" si="1278"/>
        <v/>
      </c>
    </row>
    <row r="81807" spans="22:22" x14ac:dyDescent="0.35">
      <c r="V81807" s="5" t="str">
        <f t="shared" si="1278"/>
        <v/>
      </c>
    </row>
    <row r="81808" spans="22:22" x14ac:dyDescent="0.35">
      <c r="V81808" s="5" t="str">
        <f t="shared" si="1278"/>
        <v/>
      </c>
    </row>
    <row r="81809" spans="22:22" x14ac:dyDescent="0.35">
      <c r="V81809" s="5" t="str">
        <f t="shared" si="1278"/>
        <v/>
      </c>
    </row>
    <row r="81810" spans="22:22" x14ac:dyDescent="0.35">
      <c r="V81810" s="5" t="str">
        <f t="shared" si="1278"/>
        <v/>
      </c>
    </row>
    <row r="81811" spans="22:22" x14ac:dyDescent="0.35">
      <c r="V81811" s="5" t="str">
        <f t="shared" si="1278"/>
        <v/>
      </c>
    </row>
    <row r="81812" spans="22:22" x14ac:dyDescent="0.35">
      <c r="V81812" s="5" t="str">
        <f t="shared" si="1278"/>
        <v/>
      </c>
    </row>
    <row r="81813" spans="22:22" x14ac:dyDescent="0.35">
      <c r="V81813" s="5" t="str">
        <f t="shared" si="1278"/>
        <v/>
      </c>
    </row>
    <row r="81814" spans="22:22" x14ac:dyDescent="0.35">
      <c r="V81814" s="5" t="str">
        <f t="shared" si="1278"/>
        <v/>
      </c>
    </row>
    <row r="81815" spans="22:22" x14ac:dyDescent="0.35">
      <c r="V81815" s="5" t="str">
        <f t="shared" si="1278"/>
        <v/>
      </c>
    </row>
    <row r="81816" spans="22:22" x14ac:dyDescent="0.35">
      <c r="V81816" s="5" t="str">
        <f t="shared" si="1278"/>
        <v/>
      </c>
    </row>
    <row r="81817" spans="22:22" x14ac:dyDescent="0.35">
      <c r="V81817" s="5" t="str">
        <f t="shared" si="1278"/>
        <v/>
      </c>
    </row>
    <row r="81818" spans="22:22" x14ac:dyDescent="0.35">
      <c r="V81818" s="5" t="str">
        <f t="shared" si="1278"/>
        <v/>
      </c>
    </row>
    <row r="81819" spans="22:22" x14ac:dyDescent="0.35">
      <c r="V81819" s="5" t="str">
        <f t="shared" si="1278"/>
        <v/>
      </c>
    </row>
    <row r="81820" spans="22:22" x14ac:dyDescent="0.35">
      <c r="V81820" s="5" t="str">
        <f t="shared" si="1278"/>
        <v/>
      </c>
    </row>
    <row r="81821" spans="22:22" x14ac:dyDescent="0.35">
      <c r="V81821" s="5" t="str">
        <f t="shared" si="1278"/>
        <v/>
      </c>
    </row>
    <row r="81822" spans="22:22" x14ac:dyDescent="0.35">
      <c r="V81822" s="5" t="str">
        <f t="shared" si="1278"/>
        <v/>
      </c>
    </row>
    <row r="81823" spans="22:22" x14ac:dyDescent="0.35">
      <c r="V81823" s="5" t="str">
        <f t="shared" si="1278"/>
        <v/>
      </c>
    </row>
    <row r="81824" spans="22:22" x14ac:dyDescent="0.35">
      <c r="V81824" s="5" t="str">
        <f t="shared" si="1278"/>
        <v/>
      </c>
    </row>
    <row r="81825" spans="22:22" x14ac:dyDescent="0.35">
      <c r="V81825" s="5" t="str">
        <f t="shared" si="1278"/>
        <v/>
      </c>
    </row>
    <row r="81826" spans="22:22" x14ac:dyDescent="0.35">
      <c r="V81826" s="5" t="str">
        <f t="shared" si="1278"/>
        <v/>
      </c>
    </row>
    <row r="81827" spans="22:22" x14ac:dyDescent="0.35">
      <c r="V81827" s="5" t="str">
        <f t="shared" si="1278"/>
        <v/>
      </c>
    </row>
    <row r="81828" spans="22:22" x14ac:dyDescent="0.35">
      <c r="V81828" s="5" t="str">
        <f t="shared" si="1278"/>
        <v/>
      </c>
    </row>
    <row r="81829" spans="22:22" x14ac:dyDescent="0.35">
      <c r="V81829" s="5" t="str">
        <f t="shared" si="1278"/>
        <v/>
      </c>
    </row>
    <row r="81830" spans="22:22" x14ac:dyDescent="0.35">
      <c r="V81830" s="5" t="str">
        <f t="shared" si="1278"/>
        <v/>
      </c>
    </row>
    <row r="81831" spans="22:22" x14ac:dyDescent="0.35">
      <c r="V81831" s="5" t="str">
        <f t="shared" si="1278"/>
        <v/>
      </c>
    </row>
    <row r="81832" spans="22:22" x14ac:dyDescent="0.35">
      <c r="V81832" s="5" t="str">
        <f t="shared" si="1278"/>
        <v/>
      </c>
    </row>
    <row r="81833" spans="22:22" x14ac:dyDescent="0.35">
      <c r="V81833" s="5" t="str">
        <f t="shared" si="1278"/>
        <v/>
      </c>
    </row>
    <row r="81834" spans="22:22" x14ac:dyDescent="0.35">
      <c r="V81834" s="5" t="str">
        <f t="shared" si="1278"/>
        <v/>
      </c>
    </row>
    <row r="81835" spans="22:22" x14ac:dyDescent="0.35">
      <c r="V81835" s="5" t="str">
        <f t="shared" si="1278"/>
        <v/>
      </c>
    </row>
    <row r="81836" spans="22:22" x14ac:dyDescent="0.35">
      <c r="V81836" s="5" t="str">
        <f t="shared" si="1278"/>
        <v/>
      </c>
    </row>
    <row r="81837" spans="22:22" x14ac:dyDescent="0.35">
      <c r="V81837" s="5" t="str">
        <f t="shared" si="1278"/>
        <v/>
      </c>
    </row>
    <row r="81838" spans="22:22" x14ac:dyDescent="0.35">
      <c r="V81838" s="5" t="str">
        <f t="shared" si="1278"/>
        <v/>
      </c>
    </row>
    <row r="81839" spans="22:22" x14ac:dyDescent="0.35">
      <c r="V81839" s="5" t="str">
        <f t="shared" si="1278"/>
        <v/>
      </c>
    </row>
    <row r="81840" spans="22:22" x14ac:dyDescent="0.35">
      <c r="V81840" s="5" t="str">
        <f t="shared" si="1278"/>
        <v/>
      </c>
    </row>
    <row r="81841" spans="22:22" x14ac:dyDescent="0.35">
      <c r="V81841" s="5" t="str">
        <f t="shared" si="1278"/>
        <v/>
      </c>
    </row>
    <row r="81842" spans="22:22" x14ac:dyDescent="0.35">
      <c r="V81842" s="5" t="str">
        <f t="shared" si="1278"/>
        <v/>
      </c>
    </row>
    <row r="81843" spans="22:22" x14ac:dyDescent="0.35">
      <c r="V81843" s="5" t="str">
        <f t="shared" si="1278"/>
        <v/>
      </c>
    </row>
    <row r="81844" spans="22:22" x14ac:dyDescent="0.35">
      <c r="V81844" s="5" t="str">
        <f t="shared" si="1278"/>
        <v/>
      </c>
    </row>
    <row r="81845" spans="22:22" x14ac:dyDescent="0.35">
      <c r="V81845" s="5" t="str">
        <f t="shared" si="1278"/>
        <v/>
      </c>
    </row>
    <row r="81846" spans="22:22" x14ac:dyDescent="0.35">
      <c r="V81846" s="5" t="str">
        <f t="shared" si="1278"/>
        <v/>
      </c>
    </row>
    <row r="81847" spans="22:22" x14ac:dyDescent="0.35">
      <c r="V81847" s="5" t="str">
        <f t="shared" si="1278"/>
        <v/>
      </c>
    </row>
    <row r="81848" spans="22:22" x14ac:dyDescent="0.35">
      <c r="V81848" s="5" t="str">
        <f t="shared" si="1278"/>
        <v/>
      </c>
    </row>
    <row r="81849" spans="22:22" x14ac:dyDescent="0.35">
      <c r="V81849" s="5" t="str">
        <f t="shared" si="1278"/>
        <v/>
      </c>
    </row>
    <row r="81850" spans="22:22" x14ac:dyDescent="0.35">
      <c r="V81850" s="5" t="str">
        <f t="shared" si="1278"/>
        <v/>
      </c>
    </row>
    <row r="81851" spans="22:22" x14ac:dyDescent="0.35">
      <c r="V81851" s="5" t="str">
        <f t="shared" si="1278"/>
        <v/>
      </c>
    </row>
    <row r="81852" spans="22:22" x14ac:dyDescent="0.35">
      <c r="V81852" s="5" t="str">
        <f t="shared" si="1278"/>
        <v/>
      </c>
    </row>
    <row r="81853" spans="22:22" x14ac:dyDescent="0.35">
      <c r="V81853" s="5" t="str">
        <f t="shared" si="1278"/>
        <v/>
      </c>
    </row>
    <row r="81854" spans="22:22" x14ac:dyDescent="0.35">
      <c r="V81854" s="5" t="str">
        <f t="shared" si="1278"/>
        <v/>
      </c>
    </row>
    <row r="81855" spans="22:22" x14ac:dyDescent="0.35">
      <c r="V81855" s="5" t="str">
        <f t="shared" si="1278"/>
        <v/>
      </c>
    </row>
    <row r="81856" spans="22:22" x14ac:dyDescent="0.35">
      <c r="V81856" s="5" t="str">
        <f t="shared" si="1278"/>
        <v/>
      </c>
    </row>
    <row r="81857" spans="22:22" x14ac:dyDescent="0.35">
      <c r="V81857" s="5" t="str">
        <f t="shared" si="1278"/>
        <v/>
      </c>
    </row>
    <row r="81858" spans="22:22" x14ac:dyDescent="0.35">
      <c r="V81858" s="5" t="str">
        <f t="shared" ref="V81858:V81921" si="1279">TRIM(CLEAN(SUBSTITUTE(A81858,CHAR(160)," ")))</f>
        <v/>
      </c>
    </row>
    <row r="81859" spans="22:22" x14ac:dyDescent="0.35">
      <c r="V81859" s="5" t="str">
        <f t="shared" si="1279"/>
        <v/>
      </c>
    </row>
    <row r="81860" spans="22:22" x14ac:dyDescent="0.35">
      <c r="V81860" s="5" t="str">
        <f t="shared" si="1279"/>
        <v/>
      </c>
    </row>
    <row r="81861" spans="22:22" x14ac:dyDescent="0.35">
      <c r="V81861" s="5" t="str">
        <f t="shared" si="1279"/>
        <v/>
      </c>
    </row>
    <row r="81862" spans="22:22" x14ac:dyDescent="0.35">
      <c r="V81862" s="5" t="str">
        <f t="shared" si="1279"/>
        <v/>
      </c>
    </row>
    <row r="81863" spans="22:22" x14ac:dyDescent="0.35">
      <c r="V81863" s="5" t="str">
        <f t="shared" si="1279"/>
        <v/>
      </c>
    </row>
    <row r="81864" spans="22:22" x14ac:dyDescent="0.35">
      <c r="V81864" s="5" t="str">
        <f t="shared" si="1279"/>
        <v/>
      </c>
    </row>
    <row r="81865" spans="22:22" x14ac:dyDescent="0.35">
      <c r="V81865" s="5" t="str">
        <f t="shared" si="1279"/>
        <v/>
      </c>
    </row>
    <row r="81866" spans="22:22" x14ac:dyDescent="0.35">
      <c r="V81866" s="5" t="str">
        <f t="shared" si="1279"/>
        <v/>
      </c>
    </row>
    <row r="81867" spans="22:22" x14ac:dyDescent="0.35">
      <c r="V81867" s="5" t="str">
        <f t="shared" si="1279"/>
        <v/>
      </c>
    </row>
    <row r="81868" spans="22:22" x14ac:dyDescent="0.35">
      <c r="V81868" s="5" t="str">
        <f t="shared" si="1279"/>
        <v/>
      </c>
    </row>
    <row r="81869" spans="22:22" x14ac:dyDescent="0.35">
      <c r="V81869" s="5" t="str">
        <f t="shared" si="1279"/>
        <v/>
      </c>
    </row>
    <row r="81870" spans="22:22" x14ac:dyDescent="0.35">
      <c r="V81870" s="5" t="str">
        <f t="shared" si="1279"/>
        <v/>
      </c>
    </row>
    <row r="81871" spans="22:22" x14ac:dyDescent="0.35">
      <c r="V81871" s="5" t="str">
        <f t="shared" si="1279"/>
        <v/>
      </c>
    </row>
    <row r="81872" spans="22:22" x14ac:dyDescent="0.35">
      <c r="V81872" s="5" t="str">
        <f t="shared" si="1279"/>
        <v/>
      </c>
    </row>
    <row r="81873" spans="22:22" x14ac:dyDescent="0.35">
      <c r="V81873" s="5" t="str">
        <f t="shared" si="1279"/>
        <v/>
      </c>
    </row>
    <row r="81874" spans="22:22" x14ac:dyDescent="0.35">
      <c r="V81874" s="5" t="str">
        <f t="shared" si="1279"/>
        <v/>
      </c>
    </row>
    <row r="81875" spans="22:22" x14ac:dyDescent="0.35">
      <c r="V81875" s="5" t="str">
        <f t="shared" si="1279"/>
        <v/>
      </c>
    </row>
    <row r="81876" spans="22:22" x14ac:dyDescent="0.35">
      <c r="V81876" s="5" t="str">
        <f t="shared" si="1279"/>
        <v/>
      </c>
    </row>
    <row r="81877" spans="22:22" x14ac:dyDescent="0.35">
      <c r="V81877" s="5" t="str">
        <f t="shared" si="1279"/>
        <v/>
      </c>
    </row>
    <row r="81878" spans="22:22" x14ac:dyDescent="0.35">
      <c r="V81878" s="5" t="str">
        <f t="shared" si="1279"/>
        <v/>
      </c>
    </row>
    <row r="81879" spans="22:22" x14ac:dyDescent="0.35">
      <c r="V81879" s="5" t="str">
        <f t="shared" si="1279"/>
        <v/>
      </c>
    </row>
    <row r="81880" spans="22:22" x14ac:dyDescent="0.35">
      <c r="V81880" s="5" t="str">
        <f t="shared" si="1279"/>
        <v/>
      </c>
    </row>
    <row r="81881" spans="22:22" x14ac:dyDescent="0.35">
      <c r="V81881" s="5" t="str">
        <f t="shared" si="1279"/>
        <v/>
      </c>
    </row>
    <row r="81882" spans="22:22" x14ac:dyDescent="0.35">
      <c r="V81882" s="5" t="str">
        <f t="shared" si="1279"/>
        <v/>
      </c>
    </row>
    <row r="81883" spans="22:22" x14ac:dyDescent="0.35">
      <c r="V81883" s="5" t="str">
        <f t="shared" si="1279"/>
        <v/>
      </c>
    </row>
    <row r="81884" spans="22:22" x14ac:dyDescent="0.35">
      <c r="V81884" s="5" t="str">
        <f t="shared" si="1279"/>
        <v/>
      </c>
    </row>
    <row r="81885" spans="22:22" x14ac:dyDescent="0.35">
      <c r="V81885" s="5" t="str">
        <f t="shared" si="1279"/>
        <v/>
      </c>
    </row>
    <row r="81886" spans="22:22" x14ac:dyDescent="0.35">
      <c r="V81886" s="5" t="str">
        <f t="shared" si="1279"/>
        <v/>
      </c>
    </row>
    <row r="81887" spans="22:22" x14ac:dyDescent="0.35">
      <c r="V81887" s="5" t="str">
        <f t="shared" si="1279"/>
        <v/>
      </c>
    </row>
    <row r="81888" spans="22:22" x14ac:dyDescent="0.35">
      <c r="V81888" s="5" t="str">
        <f t="shared" si="1279"/>
        <v/>
      </c>
    </row>
    <row r="81889" spans="22:22" x14ac:dyDescent="0.35">
      <c r="V81889" s="5" t="str">
        <f t="shared" si="1279"/>
        <v/>
      </c>
    </row>
    <row r="81890" spans="22:22" x14ac:dyDescent="0.35">
      <c r="V81890" s="5" t="str">
        <f t="shared" si="1279"/>
        <v/>
      </c>
    </row>
    <row r="81891" spans="22:22" x14ac:dyDescent="0.35">
      <c r="V81891" s="5" t="str">
        <f t="shared" si="1279"/>
        <v/>
      </c>
    </row>
    <row r="81892" spans="22:22" x14ac:dyDescent="0.35">
      <c r="V81892" s="5" t="str">
        <f t="shared" si="1279"/>
        <v/>
      </c>
    </row>
    <row r="81893" spans="22:22" x14ac:dyDescent="0.35">
      <c r="V81893" s="5" t="str">
        <f t="shared" si="1279"/>
        <v/>
      </c>
    </row>
    <row r="81894" spans="22:22" x14ac:dyDescent="0.35">
      <c r="V81894" s="5" t="str">
        <f t="shared" si="1279"/>
        <v/>
      </c>
    </row>
    <row r="81895" spans="22:22" x14ac:dyDescent="0.35">
      <c r="V81895" s="5" t="str">
        <f t="shared" si="1279"/>
        <v/>
      </c>
    </row>
    <row r="81896" spans="22:22" x14ac:dyDescent="0.35">
      <c r="V81896" s="5" t="str">
        <f t="shared" si="1279"/>
        <v/>
      </c>
    </row>
    <row r="81897" spans="22:22" x14ac:dyDescent="0.35">
      <c r="V81897" s="5" t="str">
        <f t="shared" si="1279"/>
        <v/>
      </c>
    </row>
    <row r="81898" spans="22:22" x14ac:dyDescent="0.35">
      <c r="V81898" s="5" t="str">
        <f t="shared" si="1279"/>
        <v/>
      </c>
    </row>
    <row r="81899" spans="22:22" x14ac:dyDescent="0.35">
      <c r="V81899" s="5" t="str">
        <f t="shared" si="1279"/>
        <v/>
      </c>
    </row>
    <row r="81900" spans="22:22" x14ac:dyDescent="0.35">
      <c r="V81900" s="5" t="str">
        <f t="shared" si="1279"/>
        <v/>
      </c>
    </row>
    <row r="81901" spans="22:22" x14ac:dyDescent="0.35">
      <c r="V81901" s="5" t="str">
        <f t="shared" si="1279"/>
        <v/>
      </c>
    </row>
    <row r="81902" spans="22:22" x14ac:dyDescent="0.35">
      <c r="V81902" s="5" t="str">
        <f t="shared" si="1279"/>
        <v/>
      </c>
    </row>
    <row r="81903" spans="22:22" x14ac:dyDescent="0.35">
      <c r="V81903" s="5" t="str">
        <f t="shared" si="1279"/>
        <v/>
      </c>
    </row>
    <row r="81904" spans="22:22" x14ac:dyDescent="0.35">
      <c r="V81904" s="5" t="str">
        <f t="shared" si="1279"/>
        <v/>
      </c>
    </row>
    <row r="81905" spans="22:22" x14ac:dyDescent="0.35">
      <c r="V81905" s="5" t="str">
        <f t="shared" si="1279"/>
        <v/>
      </c>
    </row>
    <row r="81906" spans="22:22" x14ac:dyDescent="0.35">
      <c r="V81906" s="5" t="str">
        <f t="shared" si="1279"/>
        <v/>
      </c>
    </row>
    <row r="81907" spans="22:22" x14ac:dyDescent="0.35">
      <c r="V81907" s="5" t="str">
        <f t="shared" si="1279"/>
        <v/>
      </c>
    </row>
    <row r="81908" spans="22:22" x14ac:dyDescent="0.35">
      <c r="V81908" s="5" t="str">
        <f t="shared" si="1279"/>
        <v/>
      </c>
    </row>
    <row r="81909" spans="22:22" x14ac:dyDescent="0.35">
      <c r="V81909" s="5" t="str">
        <f t="shared" si="1279"/>
        <v/>
      </c>
    </row>
    <row r="81910" spans="22:22" x14ac:dyDescent="0.35">
      <c r="V81910" s="5" t="str">
        <f t="shared" si="1279"/>
        <v/>
      </c>
    </row>
    <row r="81911" spans="22:22" x14ac:dyDescent="0.35">
      <c r="V81911" s="5" t="str">
        <f t="shared" si="1279"/>
        <v/>
      </c>
    </row>
    <row r="81912" spans="22:22" x14ac:dyDescent="0.35">
      <c r="V81912" s="5" t="str">
        <f t="shared" si="1279"/>
        <v/>
      </c>
    </row>
    <row r="81913" spans="22:22" x14ac:dyDescent="0.35">
      <c r="V81913" s="5" t="str">
        <f t="shared" si="1279"/>
        <v/>
      </c>
    </row>
    <row r="81914" spans="22:22" x14ac:dyDescent="0.35">
      <c r="V81914" s="5" t="str">
        <f t="shared" si="1279"/>
        <v/>
      </c>
    </row>
    <row r="81915" spans="22:22" x14ac:dyDescent="0.35">
      <c r="V81915" s="5" t="str">
        <f t="shared" si="1279"/>
        <v/>
      </c>
    </row>
    <row r="81916" spans="22:22" x14ac:dyDescent="0.35">
      <c r="V81916" s="5" t="str">
        <f t="shared" si="1279"/>
        <v/>
      </c>
    </row>
    <row r="81917" spans="22:22" x14ac:dyDescent="0.35">
      <c r="V81917" s="5" t="str">
        <f t="shared" si="1279"/>
        <v/>
      </c>
    </row>
    <row r="81918" spans="22:22" x14ac:dyDescent="0.35">
      <c r="V81918" s="5" t="str">
        <f t="shared" si="1279"/>
        <v/>
      </c>
    </row>
    <row r="81919" spans="22:22" x14ac:dyDescent="0.35">
      <c r="V81919" s="5" t="str">
        <f t="shared" si="1279"/>
        <v/>
      </c>
    </row>
    <row r="81920" spans="22:22" x14ac:dyDescent="0.35">
      <c r="V81920" s="5" t="str">
        <f t="shared" si="1279"/>
        <v/>
      </c>
    </row>
    <row r="81921" spans="22:22" x14ac:dyDescent="0.35">
      <c r="V81921" s="5" t="str">
        <f t="shared" si="1279"/>
        <v/>
      </c>
    </row>
    <row r="81922" spans="22:22" x14ac:dyDescent="0.35">
      <c r="V81922" s="5" t="str">
        <f t="shared" ref="V81922:V81985" si="1280">TRIM(CLEAN(SUBSTITUTE(A81922,CHAR(160)," ")))</f>
        <v/>
      </c>
    </row>
    <row r="81923" spans="22:22" x14ac:dyDescent="0.35">
      <c r="V81923" s="5" t="str">
        <f t="shared" si="1280"/>
        <v/>
      </c>
    </row>
    <row r="81924" spans="22:22" x14ac:dyDescent="0.35">
      <c r="V81924" s="5" t="str">
        <f t="shared" si="1280"/>
        <v/>
      </c>
    </row>
    <row r="81925" spans="22:22" x14ac:dyDescent="0.35">
      <c r="V81925" s="5" t="str">
        <f t="shared" si="1280"/>
        <v/>
      </c>
    </row>
    <row r="81926" spans="22:22" x14ac:dyDescent="0.35">
      <c r="V81926" s="5" t="str">
        <f t="shared" si="1280"/>
        <v/>
      </c>
    </row>
    <row r="81927" spans="22:22" x14ac:dyDescent="0.35">
      <c r="V81927" s="5" t="str">
        <f t="shared" si="1280"/>
        <v/>
      </c>
    </row>
    <row r="81928" spans="22:22" x14ac:dyDescent="0.35">
      <c r="V81928" s="5" t="str">
        <f t="shared" si="1280"/>
        <v/>
      </c>
    </row>
    <row r="81929" spans="22:22" x14ac:dyDescent="0.35">
      <c r="V81929" s="5" t="str">
        <f t="shared" si="1280"/>
        <v/>
      </c>
    </row>
    <row r="81930" spans="22:22" x14ac:dyDescent="0.35">
      <c r="V81930" s="5" t="str">
        <f t="shared" si="1280"/>
        <v/>
      </c>
    </row>
    <row r="81931" spans="22:22" x14ac:dyDescent="0.35">
      <c r="V81931" s="5" t="str">
        <f t="shared" si="1280"/>
        <v/>
      </c>
    </row>
    <row r="81932" spans="22:22" x14ac:dyDescent="0.35">
      <c r="V81932" s="5" t="str">
        <f t="shared" si="1280"/>
        <v/>
      </c>
    </row>
    <row r="81933" spans="22:22" x14ac:dyDescent="0.35">
      <c r="V81933" s="5" t="str">
        <f t="shared" si="1280"/>
        <v/>
      </c>
    </row>
    <row r="81934" spans="22:22" x14ac:dyDescent="0.35">
      <c r="V81934" s="5" t="str">
        <f t="shared" si="1280"/>
        <v/>
      </c>
    </row>
    <row r="81935" spans="22:22" x14ac:dyDescent="0.35">
      <c r="V81935" s="5" t="str">
        <f t="shared" si="1280"/>
        <v/>
      </c>
    </row>
    <row r="81936" spans="22:22" x14ac:dyDescent="0.35">
      <c r="V81936" s="5" t="str">
        <f t="shared" si="1280"/>
        <v/>
      </c>
    </row>
    <row r="81937" spans="22:22" x14ac:dyDescent="0.35">
      <c r="V81937" s="5" t="str">
        <f t="shared" si="1280"/>
        <v/>
      </c>
    </row>
    <row r="81938" spans="22:22" x14ac:dyDescent="0.35">
      <c r="V81938" s="5" t="str">
        <f t="shared" si="1280"/>
        <v/>
      </c>
    </row>
    <row r="81939" spans="22:22" x14ac:dyDescent="0.35">
      <c r="V81939" s="5" t="str">
        <f t="shared" si="1280"/>
        <v/>
      </c>
    </row>
    <row r="81940" spans="22:22" x14ac:dyDescent="0.35">
      <c r="V81940" s="5" t="str">
        <f t="shared" si="1280"/>
        <v/>
      </c>
    </row>
    <row r="81941" spans="22:22" x14ac:dyDescent="0.35">
      <c r="V81941" s="5" t="str">
        <f t="shared" si="1280"/>
        <v/>
      </c>
    </row>
    <row r="81942" spans="22:22" x14ac:dyDescent="0.35">
      <c r="V81942" s="5" t="str">
        <f t="shared" si="1280"/>
        <v/>
      </c>
    </row>
    <row r="81943" spans="22:22" x14ac:dyDescent="0.35">
      <c r="V81943" s="5" t="str">
        <f t="shared" si="1280"/>
        <v/>
      </c>
    </row>
    <row r="81944" spans="22:22" x14ac:dyDescent="0.35">
      <c r="V81944" s="5" t="str">
        <f t="shared" si="1280"/>
        <v/>
      </c>
    </row>
    <row r="81945" spans="22:22" x14ac:dyDescent="0.35">
      <c r="V81945" s="5" t="str">
        <f t="shared" si="1280"/>
        <v/>
      </c>
    </row>
    <row r="81946" spans="22:22" x14ac:dyDescent="0.35">
      <c r="V81946" s="5" t="str">
        <f t="shared" si="1280"/>
        <v/>
      </c>
    </row>
    <row r="81947" spans="22:22" x14ac:dyDescent="0.35">
      <c r="V81947" s="5" t="str">
        <f t="shared" si="1280"/>
        <v/>
      </c>
    </row>
    <row r="81948" spans="22:22" x14ac:dyDescent="0.35">
      <c r="V81948" s="5" t="str">
        <f t="shared" si="1280"/>
        <v/>
      </c>
    </row>
    <row r="81949" spans="22:22" x14ac:dyDescent="0.35">
      <c r="V81949" s="5" t="str">
        <f t="shared" si="1280"/>
        <v/>
      </c>
    </row>
    <row r="81950" spans="22:22" x14ac:dyDescent="0.35">
      <c r="V81950" s="5" t="str">
        <f t="shared" si="1280"/>
        <v/>
      </c>
    </row>
    <row r="81951" spans="22:22" x14ac:dyDescent="0.35">
      <c r="V81951" s="5" t="str">
        <f t="shared" si="1280"/>
        <v/>
      </c>
    </row>
    <row r="81952" spans="22:22" x14ac:dyDescent="0.35">
      <c r="V81952" s="5" t="str">
        <f t="shared" si="1280"/>
        <v/>
      </c>
    </row>
    <row r="81953" spans="22:22" x14ac:dyDescent="0.35">
      <c r="V81953" s="5" t="str">
        <f t="shared" si="1280"/>
        <v/>
      </c>
    </row>
    <row r="81954" spans="22:22" x14ac:dyDescent="0.35">
      <c r="V81954" s="5" t="str">
        <f t="shared" si="1280"/>
        <v/>
      </c>
    </row>
    <row r="81955" spans="22:22" x14ac:dyDescent="0.35">
      <c r="V81955" s="5" t="str">
        <f t="shared" si="1280"/>
        <v/>
      </c>
    </row>
    <row r="81956" spans="22:22" x14ac:dyDescent="0.35">
      <c r="V81956" s="5" t="str">
        <f t="shared" si="1280"/>
        <v/>
      </c>
    </row>
    <row r="81957" spans="22:22" x14ac:dyDescent="0.35">
      <c r="V81957" s="5" t="str">
        <f t="shared" si="1280"/>
        <v/>
      </c>
    </row>
    <row r="81958" spans="22:22" x14ac:dyDescent="0.35">
      <c r="V81958" s="5" t="str">
        <f t="shared" si="1280"/>
        <v/>
      </c>
    </row>
    <row r="81959" spans="22:22" x14ac:dyDescent="0.35">
      <c r="V81959" s="5" t="str">
        <f t="shared" si="1280"/>
        <v/>
      </c>
    </row>
    <row r="81960" spans="22:22" x14ac:dyDescent="0.35">
      <c r="V81960" s="5" t="str">
        <f t="shared" si="1280"/>
        <v/>
      </c>
    </row>
    <row r="81961" spans="22:22" x14ac:dyDescent="0.35">
      <c r="V81961" s="5" t="str">
        <f t="shared" si="1280"/>
        <v/>
      </c>
    </row>
    <row r="81962" spans="22:22" x14ac:dyDescent="0.35">
      <c r="V81962" s="5" t="str">
        <f t="shared" si="1280"/>
        <v/>
      </c>
    </row>
    <row r="81963" spans="22:22" x14ac:dyDescent="0.35">
      <c r="V81963" s="5" t="str">
        <f t="shared" si="1280"/>
        <v/>
      </c>
    </row>
    <row r="81964" spans="22:22" x14ac:dyDescent="0.35">
      <c r="V81964" s="5" t="str">
        <f t="shared" si="1280"/>
        <v/>
      </c>
    </row>
    <row r="81965" spans="22:22" x14ac:dyDescent="0.35">
      <c r="V81965" s="5" t="str">
        <f t="shared" si="1280"/>
        <v/>
      </c>
    </row>
    <row r="81966" spans="22:22" x14ac:dyDescent="0.35">
      <c r="V81966" s="5" t="str">
        <f t="shared" si="1280"/>
        <v/>
      </c>
    </row>
    <row r="81967" spans="22:22" x14ac:dyDescent="0.35">
      <c r="V81967" s="5" t="str">
        <f t="shared" si="1280"/>
        <v/>
      </c>
    </row>
    <row r="81968" spans="22:22" x14ac:dyDescent="0.35">
      <c r="V81968" s="5" t="str">
        <f t="shared" si="1280"/>
        <v/>
      </c>
    </row>
    <row r="81969" spans="22:22" x14ac:dyDescent="0.35">
      <c r="V81969" s="5" t="str">
        <f t="shared" si="1280"/>
        <v/>
      </c>
    </row>
    <row r="81970" spans="22:22" x14ac:dyDescent="0.35">
      <c r="V81970" s="5" t="str">
        <f t="shared" si="1280"/>
        <v/>
      </c>
    </row>
    <row r="81971" spans="22:22" x14ac:dyDescent="0.35">
      <c r="V81971" s="5" t="str">
        <f t="shared" si="1280"/>
        <v/>
      </c>
    </row>
    <row r="81972" spans="22:22" x14ac:dyDescent="0.35">
      <c r="V81972" s="5" t="str">
        <f t="shared" si="1280"/>
        <v/>
      </c>
    </row>
    <row r="81973" spans="22:22" x14ac:dyDescent="0.35">
      <c r="V81973" s="5" t="str">
        <f t="shared" si="1280"/>
        <v/>
      </c>
    </row>
    <row r="81974" spans="22:22" x14ac:dyDescent="0.35">
      <c r="V81974" s="5" t="str">
        <f t="shared" si="1280"/>
        <v/>
      </c>
    </row>
    <row r="81975" spans="22:22" x14ac:dyDescent="0.35">
      <c r="V81975" s="5" t="str">
        <f t="shared" si="1280"/>
        <v/>
      </c>
    </row>
    <row r="81976" spans="22:22" x14ac:dyDescent="0.35">
      <c r="V81976" s="5" t="str">
        <f t="shared" si="1280"/>
        <v/>
      </c>
    </row>
    <row r="81977" spans="22:22" x14ac:dyDescent="0.35">
      <c r="V81977" s="5" t="str">
        <f t="shared" si="1280"/>
        <v/>
      </c>
    </row>
    <row r="81978" spans="22:22" x14ac:dyDescent="0.35">
      <c r="V81978" s="5" t="str">
        <f t="shared" si="1280"/>
        <v/>
      </c>
    </row>
    <row r="81979" spans="22:22" x14ac:dyDescent="0.35">
      <c r="V81979" s="5" t="str">
        <f t="shared" si="1280"/>
        <v/>
      </c>
    </row>
    <row r="81980" spans="22:22" x14ac:dyDescent="0.35">
      <c r="V81980" s="5" t="str">
        <f t="shared" si="1280"/>
        <v/>
      </c>
    </row>
    <row r="81981" spans="22:22" x14ac:dyDescent="0.35">
      <c r="V81981" s="5" t="str">
        <f t="shared" si="1280"/>
        <v/>
      </c>
    </row>
    <row r="81982" spans="22:22" x14ac:dyDescent="0.35">
      <c r="V81982" s="5" t="str">
        <f t="shared" si="1280"/>
        <v/>
      </c>
    </row>
    <row r="81983" spans="22:22" x14ac:dyDescent="0.35">
      <c r="V81983" s="5" t="str">
        <f t="shared" si="1280"/>
        <v/>
      </c>
    </row>
    <row r="81984" spans="22:22" x14ac:dyDescent="0.35">
      <c r="V81984" s="5" t="str">
        <f t="shared" si="1280"/>
        <v/>
      </c>
    </row>
    <row r="81985" spans="22:22" x14ac:dyDescent="0.35">
      <c r="V81985" s="5" t="str">
        <f t="shared" si="1280"/>
        <v/>
      </c>
    </row>
    <row r="81986" spans="22:22" x14ac:dyDescent="0.35">
      <c r="V81986" s="5" t="str">
        <f t="shared" ref="V81986:V82049" si="1281">TRIM(CLEAN(SUBSTITUTE(A81986,CHAR(160)," ")))</f>
        <v/>
      </c>
    </row>
    <row r="81987" spans="22:22" x14ac:dyDescent="0.35">
      <c r="V81987" s="5" t="str">
        <f t="shared" si="1281"/>
        <v/>
      </c>
    </row>
    <row r="81988" spans="22:22" x14ac:dyDescent="0.35">
      <c r="V81988" s="5" t="str">
        <f t="shared" si="1281"/>
        <v/>
      </c>
    </row>
    <row r="81989" spans="22:22" x14ac:dyDescent="0.35">
      <c r="V81989" s="5" t="str">
        <f t="shared" si="1281"/>
        <v/>
      </c>
    </row>
    <row r="81990" spans="22:22" x14ac:dyDescent="0.35">
      <c r="V81990" s="5" t="str">
        <f t="shared" si="1281"/>
        <v/>
      </c>
    </row>
    <row r="81991" spans="22:22" x14ac:dyDescent="0.35">
      <c r="V81991" s="5" t="str">
        <f t="shared" si="1281"/>
        <v/>
      </c>
    </row>
    <row r="81992" spans="22:22" x14ac:dyDescent="0.35">
      <c r="V81992" s="5" t="str">
        <f t="shared" si="1281"/>
        <v/>
      </c>
    </row>
    <row r="81993" spans="22:22" x14ac:dyDescent="0.35">
      <c r="V81993" s="5" t="str">
        <f t="shared" si="1281"/>
        <v/>
      </c>
    </row>
    <row r="81994" spans="22:22" x14ac:dyDescent="0.35">
      <c r="V81994" s="5" t="str">
        <f t="shared" si="1281"/>
        <v/>
      </c>
    </row>
    <row r="81995" spans="22:22" x14ac:dyDescent="0.35">
      <c r="V81995" s="5" t="str">
        <f t="shared" si="1281"/>
        <v/>
      </c>
    </row>
    <row r="81996" spans="22:22" x14ac:dyDescent="0.35">
      <c r="V81996" s="5" t="str">
        <f t="shared" si="1281"/>
        <v/>
      </c>
    </row>
    <row r="81997" spans="22:22" x14ac:dyDescent="0.35">
      <c r="V81997" s="5" t="str">
        <f t="shared" si="1281"/>
        <v/>
      </c>
    </row>
    <row r="81998" spans="22:22" x14ac:dyDescent="0.35">
      <c r="V81998" s="5" t="str">
        <f t="shared" si="1281"/>
        <v/>
      </c>
    </row>
    <row r="81999" spans="22:22" x14ac:dyDescent="0.35">
      <c r="V81999" s="5" t="str">
        <f t="shared" si="1281"/>
        <v/>
      </c>
    </row>
    <row r="82000" spans="22:22" x14ac:dyDescent="0.35">
      <c r="V82000" s="5" t="str">
        <f t="shared" si="1281"/>
        <v/>
      </c>
    </row>
    <row r="82001" spans="22:22" x14ac:dyDescent="0.35">
      <c r="V82001" s="5" t="str">
        <f t="shared" si="1281"/>
        <v/>
      </c>
    </row>
    <row r="82002" spans="22:22" x14ac:dyDescent="0.35">
      <c r="V82002" s="5" t="str">
        <f t="shared" si="1281"/>
        <v/>
      </c>
    </row>
    <row r="82003" spans="22:22" x14ac:dyDescent="0.35">
      <c r="V82003" s="5" t="str">
        <f t="shared" si="1281"/>
        <v/>
      </c>
    </row>
    <row r="82004" spans="22:22" x14ac:dyDescent="0.35">
      <c r="V82004" s="5" t="str">
        <f t="shared" si="1281"/>
        <v/>
      </c>
    </row>
    <row r="82005" spans="22:22" x14ac:dyDescent="0.35">
      <c r="V82005" s="5" t="str">
        <f t="shared" si="1281"/>
        <v/>
      </c>
    </row>
    <row r="82006" spans="22:22" x14ac:dyDescent="0.35">
      <c r="V82006" s="5" t="str">
        <f t="shared" si="1281"/>
        <v/>
      </c>
    </row>
    <row r="82007" spans="22:22" x14ac:dyDescent="0.35">
      <c r="V82007" s="5" t="str">
        <f t="shared" si="1281"/>
        <v/>
      </c>
    </row>
    <row r="82008" spans="22:22" x14ac:dyDescent="0.35">
      <c r="V82008" s="5" t="str">
        <f t="shared" si="1281"/>
        <v/>
      </c>
    </row>
    <row r="82009" spans="22:22" x14ac:dyDescent="0.35">
      <c r="V82009" s="5" t="str">
        <f t="shared" si="1281"/>
        <v/>
      </c>
    </row>
    <row r="82010" spans="22:22" x14ac:dyDescent="0.35">
      <c r="V82010" s="5" t="str">
        <f t="shared" si="1281"/>
        <v/>
      </c>
    </row>
    <row r="82011" spans="22:22" x14ac:dyDescent="0.35">
      <c r="V82011" s="5" t="str">
        <f t="shared" si="1281"/>
        <v/>
      </c>
    </row>
    <row r="82012" spans="22:22" x14ac:dyDescent="0.35">
      <c r="V82012" s="5" t="str">
        <f t="shared" si="1281"/>
        <v/>
      </c>
    </row>
    <row r="82013" spans="22:22" x14ac:dyDescent="0.35">
      <c r="V82013" s="5" t="str">
        <f t="shared" si="1281"/>
        <v/>
      </c>
    </row>
    <row r="82014" spans="22:22" x14ac:dyDescent="0.35">
      <c r="V82014" s="5" t="str">
        <f t="shared" si="1281"/>
        <v/>
      </c>
    </row>
    <row r="82015" spans="22:22" x14ac:dyDescent="0.35">
      <c r="V82015" s="5" t="str">
        <f t="shared" si="1281"/>
        <v/>
      </c>
    </row>
    <row r="82016" spans="22:22" x14ac:dyDescent="0.35">
      <c r="V82016" s="5" t="str">
        <f t="shared" si="1281"/>
        <v/>
      </c>
    </row>
    <row r="82017" spans="22:22" x14ac:dyDescent="0.35">
      <c r="V82017" s="5" t="str">
        <f t="shared" si="1281"/>
        <v/>
      </c>
    </row>
    <row r="82018" spans="22:22" x14ac:dyDescent="0.35">
      <c r="V82018" s="5" t="str">
        <f t="shared" si="1281"/>
        <v/>
      </c>
    </row>
    <row r="82019" spans="22:22" x14ac:dyDescent="0.35">
      <c r="V82019" s="5" t="str">
        <f t="shared" si="1281"/>
        <v/>
      </c>
    </row>
    <row r="82020" spans="22:22" x14ac:dyDescent="0.35">
      <c r="V82020" s="5" t="str">
        <f t="shared" si="1281"/>
        <v/>
      </c>
    </row>
    <row r="82021" spans="22:22" x14ac:dyDescent="0.35">
      <c r="V82021" s="5" t="str">
        <f t="shared" si="1281"/>
        <v/>
      </c>
    </row>
    <row r="82022" spans="22:22" x14ac:dyDescent="0.35">
      <c r="V82022" s="5" t="str">
        <f t="shared" si="1281"/>
        <v/>
      </c>
    </row>
    <row r="82023" spans="22:22" x14ac:dyDescent="0.35">
      <c r="V82023" s="5" t="str">
        <f t="shared" si="1281"/>
        <v/>
      </c>
    </row>
    <row r="82024" spans="22:22" x14ac:dyDescent="0.35">
      <c r="V82024" s="5" t="str">
        <f t="shared" si="1281"/>
        <v/>
      </c>
    </row>
    <row r="82025" spans="22:22" x14ac:dyDescent="0.35">
      <c r="V82025" s="5" t="str">
        <f t="shared" si="1281"/>
        <v/>
      </c>
    </row>
    <row r="82026" spans="22:22" x14ac:dyDescent="0.35">
      <c r="V82026" s="5" t="str">
        <f t="shared" si="1281"/>
        <v/>
      </c>
    </row>
    <row r="82027" spans="22:22" x14ac:dyDescent="0.35">
      <c r="V82027" s="5" t="str">
        <f t="shared" si="1281"/>
        <v/>
      </c>
    </row>
    <row r="82028" spans="22:22" x14ac:dyDescent="0.35">
      <c r="V82028" s="5" t="str">
        <f t="shared" si="1281"/>
        <v/>
      </c>
    </row>
    <row r="82029" spans="22:22" x14ac:dyDescent="0.35">
      <c r="V82029" s="5" t="str">
        <f t="shared" si="1281"/>
        <v/>
      </c>
    </row>
    <row r="82030" spans="22:22" x14ac:dyDescent="0.35">
      <c r="V82030" s="5" t="str">
        <f t="shared" si="1281"/>
        <v/>
      </c>
    </row>
    <row r="82031" spans="22:22" x14ac:dyDescent="0.35">
      <c r="V82031" s="5" t="str">
        <f t="shared" si="1281"/>
        <v/>
      </c>
    </row>
    <row r="82032" spans="22:22" x14ac:dyDescent="0.35">
      <c r="V82032" s="5" t="str">
        <f t="shared" si="1281"/>
        <v/>
      </c>
    </row>
    <row r="82033" spans="22:22" x14ac:dyDescent="0.35">
      <c r="V82033" s="5" t="str">
        <f t="shared" si="1281"/>
        <v/>
      </c>
    </row>
    <row r="82034" spans="22:22" x14ac:dyDescent="0.35">
      <c r="V82034" s="5" t="str">
        <f t="shared" si="1281"/>
        <v/>
      </c>
    </row>
    <row r="82035" spans="22:22" x14ac:dyDescent="0.35">
      <c r="V82035" s="5" t="str">
        <f t="shared" si="1281"/>
        <v/>
      </c>
    </row>
    <row r="82036" spans="22:22" x14ac:dyDescent="0.35">
      <c r="V82036" s="5" t="str">
        <f t="shared" si="1281"/>
        <v/>
      </c>
    </row>
    <row r="82037" spans="22:22" x14ac:dyDescent="0.35">
      <c r="V82037" s="5" t="str">
        <f t="shared" si="1281"/>
        <v/>
      </c>
    </row>
    <row r="82038" spans="22:22" x14ac:dyDescent="0.35">
      <c r="V82038" s="5" t="str">
        <f t="shared" si="1281"/>
        <v/>
      </c>
    </row>
    <row r="82039" spans="22:22" x14ac:dyDescent="0.35">
      <c r="V82039" s="5" t="str">
        <f t="shared" si="1281"/>
        <v/>
      </c>
    </row>
    <row r="82040" spans="22:22" x14ac:dyDescent="0.35">
      <c r="V82040" s="5" t="str">
        <f t="shared" si="1281"/>
        <v/>
      </c>
    </row>
    <row r="82041" spans="22:22" x14ac:dyDescent="0.35">
      <c r="V82041" s="5" t="str">
        <f t="shared" si="1281"/>
        <v/>
      </c>
    </row>
    <row r="82042" spans="22:22" x14ac:dyDescent="0.35">
      <c r="V82042" s="5" t="str">
        <f t="shared" si="1281"/>
        <v/>
      </c>
    </row>
    <row r="82043" spans="22:22" x14ac:dyDescent="0.35">
      <c r="V82043" s="5" t="str">
        <f t="shared" si="1281"/>
        <v/>
      </c>
    </row>
    <row r="82044" spans="22:22" x14ac:dyDescent="0.35">
      <c r="V82044" s="5" t="str">
        <f t="shared" si="1281"/>
        <v/>
      </c>
    </row>
    <row r="82045" spans="22:22" x14ac:dyDescent="0.35">
      <c r="V82045" s="5" t="str">
        <f t="shared" si="1281"/>
        <v/>
      </c>
    </row>
    <row r="82046" spans="22:22" x14ac:dyDescent="0.35">
      <c r="V82046" s="5" t="str">
        <f t="shared" si="1281"/>
        <v/>
      </c>
    </row>
    <row r="82047" spans="22:22" x14ac:dyDescent="0.35">
      <c r="V82047" s="5" t="str">
        <f t="shared" si="1281"/>
        <v/>
      </c>
    </row>
    <row r="82048" spans="22:22" x14ac:dyDescent="0.35">
      <c r="V82048" s="5" t="str">
        <f t="shared" si="1281"/>
        <v/>
      </c>
    </row>
    <row r="82049" spans="22:22" x14ac:dyDescent="0.35">
      <c r="V82049" s="5" t="str">
        <f t="shared" si="1281"/>
        <v/>
      </c>
    </row>
    <row r="82050" spans="22:22" x14ac:dyDescent="0.35">
      <c r="V82050" s="5" t="str">
        <f t="shared" ref="V82050:V82113" si="1282">TRIM(CLEAN(SUBSTITUTE(A82050,CHAR(160)," ")))</f>
        <v/>
      </c>
    </row>
    <row r="82051" spans="22:22" x14ac:dyDescent="0.35">
      <c r="V82051" s="5" t="str">
        <f t="shared" si="1282"/>
        <v/>
      </c>
    </row>
    <row r="82052" spans="22:22" x14ac:dyDescent="0.35">
      <c r="V82052" s="5" t="str">
        <f t="shared" si="1282"/>
        <v/>
      </c>
    </row>
    <row r="82053" spans="22:22" x14ac:dyDescent="0.35">
      <c r="V82053" s="5" t="str">
        <f t="shared" si="1282"/>
        <v/>
      </c>
    </row>
    <row r="82054" spans="22:22" x14ac:dyDescent="0.35">
      <c r="V82054" s="5" t="str">
        <f t="shared" si="1282"/>
        <v/>
      </c>
    </row>
    <row r="82055" spans="22:22" x14ac:dyDescent="0.35">
      <c r="V82055" s="5" t="str">
        <f t="shared" si="1282"/>
        <v/>
      </c>
    </row>
    <row r="82056" spans="22:22" x14ac:dyDescent="0.35">
      <c r="V82056" s="5" t="str">
        <f t="shared" si="1282"/>
        <v/>
      </c>
    </row>
    <row r="82057" spans="22:22" x14ac:dyDescent="0.35">
      <c r="V82057" s="5" t="str">
        <f t="shared" si="1282"/>
        <v/>
      </c>
    </row>
    <row r="82058" spans="22:22" x14ac:dyDescent="0.35">
      <c r="V82058" s="5" t="str">
        <f t="shared" si="1282"/>
        <v/>
      </c>
    </row>
    <row r="82059" spans="22:22" x14ac:dyDescent="0.35">
      <c r="V82059" s="5" t="str">
        <f t="shared" si="1282"/>
        <v/>
      </c>
    </row>
    <row r="82060" spans="22:22" x14ac:dyDescent="0.35">
      <c r="V82060" s="5" t="str">
        <f t="shared" si="1282"/>
        <v/>
      </c>
    </row>
    <row r="82061" spans="22:22" x14ac:dyDescent="0.35">
      <c r="V82061" s="5" t="str">
        <f t="shared" si="1282"/>
        <v/>
      </c>
    </row>
    <row r="82062" spans="22:22" x14ac:dyDescent="0.35">
      <c r="V82062" s="5" t="str">
        <f t="shared" si="1282"/>
        <v/>
      </c>
    </row>
    <row r="82063" spans="22:22" x14ac:dyDescent="0.35">
      <c r="V82063" s="5" t="str">
        <f t="shared" si="1282"/>
        <v/>
      </c>
    </row>
    <row r="82064" spans="22:22" x14ac:dyDescent="0.35">
      <c r="V82064" s="5" t="str">
        <f t="shared" si="1282"/>
        <v/>
      </c>
    </row>
    <row r="82065" spans="22:22" x14ac:dyDescent="0.35">
      <c r="V82065" s="5" t="str">
        <f t="shared" si="1282"/>
        <v/>
      </c>
    </row>
    <row r="82066" spans="22:22" x14ac:dyDescent="0.35">
      <c r="V82066" s="5" t="str">
        <f t="shared" si="1282"/>
        <v/>
      </c>
    </row>
    <row r="82067" spans="22:22" x14ac:dyDescent="0.35">
      <c r="V82067" s="5" t="str">
        <f t="shared" si="1282"/>
        <v/>
      </c>
    </row>
    <row r="82068" spans="22:22" x14ac:dyDescent="0.35">
      <c r="V82068" s="5" t="str">
        <f t="shared" si="1282"/>
        <v/>
      </c>
    </row>
    <row r="82069" spans="22:22" x14ac:dyDescent="0.35">
      <c r="V82069" s="5" t="str">
        <f t="shared" si="1282"/>
        <v/>
      </c>
    </row>
    <row r="82070" spans="22:22" x14ac:dyDescent="0.35">
      <c r="V82070" s="5" t="str">
        <f t="shared" si="1282"/>
        <v/>
      </c>
    </row>
    <row r="82071" spans="22:22" x14ac:dyDescent="0.35">
      <c r="V82071" s="5" t="str">
        <f t="shared" si="1282"/>
        <v/>
      </c>
    </row>
    <row r="82072" spans="22:22" x14ac:dyDescent="0.35">
      <c r="V82072" s="5" t="str">
        <f t="shared" si="1282"/>
        <v/>
      </c>
    </row>
    <row r="82073" spans="22:22" x14ac:dyDescent="0.35">
      <c r="V82073" s="5" t="str">
        <f t="shared" si="1282"/>
        <v/>
      </c>
    </row>
    <row r="82074" spans="22:22" x14ac:dyDescent="0.35">
      <c r="V82074" s="5" t="str">
        <f t="shared" si="1282"/>
        <v/>
      </c>
    </row>
    <row r="82075" spans="22:22" x14ac:dyDescent="0.35">
      <c r="V82075" s="5" t="str">
        <f t="shared" si="1282"/>
        <v/>
      </c>
    </row>
    <row r="82076" spans="22:22" x14ac:dyDescent="0.35">
      <c r="V82076" s="5" t="str">
        <f t="shared" si="1282"/>
        <v/>
      </c>
    </row>
    <row r="82077" spans="22:22" x14ac:dyDescent="0.35">
      <c r="V82077" s="5" t="str">
        <f t="shared" si="1282"/>
        <v/>
      </c>
    </row>
    <row r="82078" spans="22:22" x14ac:dyDescent="0.35">
      <c r="V82078" s="5" t="str">
        <f t="shared" si="1282"/>
        <v/>
      </c>
    </row>
    <row r="82079" spans="22:22" x14ac:dyDescent="0.35">
      <c r="V82079" s="5" t="str">
        <f t="shared" si="1282"/>
        <v/>
      </c>
    </row>
    <row r="82080" spans="22:22" x14ac:dyDescent="0.35">
      <c r="V82080" s="5" t="str">
        <f t="shared" si="1282"/>
        <v/>
      </c>
    </row>
    <row r="82081" spans="22:22" x14ac:dyDescent="0.35">
      <c r="V82081" s="5" t="str">
        <f t="shared" si="1282"/>
        <v/>
      </c>
    </row>
    <row r="82082" spans="22:22" x14ac:dyDescent="0.35">
      <c r="V82082" s="5" t="str">
        <f t="shared" si="1282"/>
        <v/>
      </c>
    </row>
    <row r="82083" spans="22:22" x14ac:dyDescent="0.35">
      <c r="V82083" s="5" t="str">
        <f t="shared" si="1282"/>
        <v/>
      </c>
    </row>
    <row r="82084" spans="22:22" x14ac:dyDescent="0.35">
      <c r="V82084" s="5" t="str">
        <f t="shared" si="1282"/>
        <v/>
      </c>
    </row>
    <row r="82085" spans="22:22" x14ac:dyDescent="0.35">
      <c r="V82085" s="5" t="str">
        <f t="shared" si="1282"/>
        <v/>
      </c>
    </row>
    <row r="82086" spans="22:22" x14ac:dyDescent="0.35">
      <c r="V82086" s="5" t="str">
        <f t="shared" si="1282"/>
        <v/>
      </c>
    </row>
    <row r="82087" spans="22:22" x14ac:dyDescent="0.35">
      <c r="V82087" s="5" t="str">
        <f t="shared" si="1282"/>
        <v/>
      </c>
    </row>
    <row r="82088" spans="22:22" x14ac:dyDescent="0.35">
      <c r="V82088" s="5" t="str">
        <f t="shared" si="1282"/>
        <v/>
      </c>
    </row>
    <row r="82089" spans="22:22" x14ac:dyDescent="0.35">
      <c r="V82089" s="5" t="str">
        <f t="shared" si="1282"/>
        <v/>
      </c>
    </row>
    <row r="82090" spans="22:22" x14ac:dyDescent="0.35">
      <c r="V82090" s="5" t="str">
        <f t="shared" si="1282"/>
        <v/>
      </c>
    </row>
    <row r="82091" spans="22:22" x14ac:dyDescent="0.35">
      <c r="V82091" s="5" t="str">
        <f t="shared" si="1282"/>
        <v/>
      </c>
    </row>
    <row r="82092" spans="22:22" x14ac:dyDescent="0.35">
      <c r="V82092" s="5" t="str">
        <f t="shared" si="1282"/>
        <v/>
      </c>
    </row>
    <row r="82093" spans="22:22" x14ac:dyDescent="0.35">
      <c r="V82093" s="5" t="str">
        <f t="shared" si="1282"/>
        <v/>
      </c>
    </row>
    <row r="82094" spans="22:22" x14ac:dyDescent="0.35">
      <c r="V82094" s="5" t="str">
        <f t="shared" si="1282"/>
        <v/>
      </c>
    </row>
    <row r="82095" spans="22:22" x14ac:dyDescent="0.35">
      <c r="V82095" s="5" t="str">
        <f t="shared" si="1282"/>
        <v/>
      </c>
    </row>
    <row r="82096" spans="22:22" x14ac:dyDescent="0.35">
      <c r="V82096" s="5" t="str">
        <f t="shared" si="1282"/>
        <v/>
      </c>
    </row>
    <row r="82097" spans="22:22" x14ac:dyDescent="0.35">
      <c r="V82097" s="5" t="str">
        <f t="shared" si="1282"/>
        <v/>
      </c>
    </row>
    <row r="82098" spans="22:22" x14ac:dyDescent="0.35">
      <c r="V82098" s="5" t="str">
        <f t="shared" si="1282"/>
        <v/>
      </c>
    </row>
    <row r="82099" spans="22:22" x14ac:dyDescent="0.35">
      <c r="V82099" s="5" t="str">
        <f t="shared" si="1282"/>
        <v/>
      </c>
    </row>
    <row r="82100" spans="22:22" x14ac:dyDescent="0.35">
      <c r="V82100" s="5" t="str">
        <f t="shared" si="1282"/>
        <v/>
      </c>
    </row>
    <row r="82101" spans="22:22" x14ac:dyDescent="0.35">
      <c r="V82101" s="5" t="str">
        <f t="shared" si="1282"/>
        <v/>
      </c>
    </row>
    <row r="82102" spans="22:22" x14ac:dyDescent="0.35">
      <c r="V82102" s="5" t="str">
        <f t="shared" si="1282"/>
        <v/>
      </c>
    </row>
    <row r="82103" spans="22:22" x14ac:dyDescent="0.35">
      <c r="V82103" s="5" t="str">
        <f t="shared" si="1282"/>
        <v/>
      </c>
    </row>
    <row r="82104" spans="22:22" x14ac:dyDescent="0.35">
      <c r="V82104" s="5" t="str">
        <f t="shared" si="1282"/>
        <v/>
      </c>
    </row>
    <row r="82105" spans="22:22" x14ac:dyDescent="0.35">
      <c r="V82105" s="5" t="str">
        <f t="shared" si="1282"/>
        <v/>
      </c>
    </row>
    <row r="82106" spans="22:22" x14ac:dyDescent="0.35">
      <c r="V82106" s="5" t="str">
        <f t="shared" si="1282"/>
        <v/>
      </c>
    </row>
    <row r="82107" spans="22:22" x14ac:dyDescent="0.35">
      <c r="V82107" s="5" t="str">
        <f t="shared" si="1282"/>
        <v/>
      </c>
    </row>
    <row r="82108" spans="22:22" x14ac:dyDescent="0.35">
      <c r="V82108" s="5" t="str">
        <f t="shared" si="1282"/>
        <v/>
      </c>
    </row>
    <row r="82109" spans="22:22" x14ac:dyDescent="0.35">
      <c r="V82109" s="5" t="str">
        <f t="shared" si="1282"/>
        <v/>
      </c>
    </row>
    <row r="82110" spans="22:22" x14ac:dyDescent="0.35">
      <c r="V82110" s="5" t="str">
        <f t="shared" si="1282"/>
        <v/>
      </c>
    </row>
    <row r="82111" spans="22:22" x14ac:dyDescent="0.35">
      <c r="V82111" s="5" t="str">
        <f t="shared" si="1282"/>
        <v/>
      </c>
    </row>
    <row r="82112" spans="22:22" x14ac:dyDescent="0.35">
      <c r="V82112" s="5" t="str">
        <f t="shared" si="1282"/>
        <v/>
      </c>
    </row>
    <row r="82113" spans="22:22" x14ac:dyDescent="0.35">
      <c r="V82113" s="5" t="str">
        <f t="shared" si="1282"/>
        <v/>
      </c>
    </row>
    <row r="82114" spans="22:22" x14ac:dyDescent="0.35">
      <c r="V82114" s="5" t="str">
        <f t="shared" ref="V82114:V82177" si="1283">TRIM(CLEAN(SUBSTITUTE(A82114,CHAR(160)," ")))</f>
        <v/>
      </c>
    </row>
    <row r="82115" spans="22:22" x14ac:dyDescent="0.35">
      <c r="V82115" s="5" t="str">
        <f t="shared" si="1283"/>
        <v/>
      </c>
    </row>
    <row r="82116" spans="22:22" x14ac:dyDescent="0.35">
      <c r="V82116" s="5" t="str">
        <f t="shared" si="1283"/>
        <v/>
      </c>
    </row>
    <row r="82117" spans="22:22" x14ac:dyDescent="0.35">
      <c r="V82117" s="5" t="str">
        <f t="shared" si="1283"/>
        <v/>
      </c>
    </row>
    <row r="82118" spans="22:22" x14ac:dyDescent="0.35">
      <c r="V82118" s="5" t="str">
        <f t="shared" si="1283"/>
        <v/>
      </c>
    </row>
    <row r="82119" spans="22:22" x14ac:dyDescent="0.35">
      <c r="V82119" s="5" t="str">
        <f t="shared" si="1283"/>
        <v/>
      </c>
    </row>
    <row r="82120" spans="22:22" x14ac:dyDescent="0.35">
      <c r="V82120" s="5" t="str">
        <f t="shared" si="1283"/>
        <v/>
      </c>
    </row>
    <row r="82121" spans="22:22" x14ac:dyDescent="0.35">
      <c r="V82121" s="5" t="str">
        <f t="shared" si="1283"/>
        <v/>
      </c>
    </row>
    <row r="82122" spans="22:22" x14ac:dyDescent="0.35">
      <c r="V82122" s="5" t="str">
        <f t="shared" si="1283"/>
        <v/>
      </c>
    </row>
    <row r="82123" spans="22:22" x14ac:dyDescent="0.35">
      <c r="V82123" s="5" t="str">
        <f t="shared" si="1283"/>
        <v/>
      </c>
    </row>
    <row r="82124" spans="22:22" x14ac:dyDescent="0.35">
      <c r="V82124" s="5" t="str">
        <f t="shared" si="1283"/>
        <v/>
      </c>
    </row>
    <row r="82125" spans="22:22" x14ac:dyDescent="0.35">
      <c r="V82125" s="5" t="str">
        <f t="shared" si="1283"/>
        <v/>
      </c>
    </row>
    <row r="82126" spans="22:22" x14ac:dyDescent="0.35">
      <c r="V82126" s="5" t="str">
        <f t="shared" si="1283"/>
        <v/>
      </c>
    </row>
    <row r="82127" spans="22:22" x14ac:dyDescent="0.35">
      <c r="V82127" s="5" t="str">
        <f t="shared" si="1283"/>
        <v/>
      </c>
    </row>
    <row r="82128" spans="22:22" x14ac:dyDescent="0.35">
      <c r="V82128" s="5" t="str">
        <f t="shared" si="1283"/>
        <v/>
      </c>
    </row>
    <row r="82129" spans="22:22" x14ac:dyDescent="0.35">
      <c r="V82129" s="5" t="str">
        <f t="shared" si="1283"/>
        <v/>
      </c>
    </row>
    <row r="82130" spans="22:22" x14ac:dyDescent="0.35">
      <c r="V82130" s="5" t="str">
        <f t="shared" si="1283"/>
        <v/>
      </c>
    </row>
    <row r="82131" spans="22:22" x14ac:dyDescent="0.35">
      <c r="V82131" s="5" t="str">
        <f t="shared" si="1283"/>
        <v/>
      </c>
    </row>
    <row r="82132" spans="22:22" x14ac:dyDescent="0.35">
      <c r="V82132" s="5" t="str">
        <f t="shared" si="1283"/>
        <v/>
      </c>
    </row>
    <row r="82133" spans="22:22" x14ac:dyDescent="0.35">
      <c r="V82133" s="5" t="str">
        <f t="shared" si="1283"/>
        <v/>
      </c>
    </row>
    <row r="82134" spans="22:22" x14ac:dyDescent="0.35">
      <c r="V82134" s="5" t="str">
        <f t="shared" si="1283"/>
        <v/>
      </c>
    </row>
    <row r="82135" spans="22:22" x14ac:dyDescent="0.35">
      <c r="V82135" s="5" t="str">
        <f t="shared" si="1283"/>
        <v/>
      </c>
    </row>
    <row r="82136" spans="22:22" x14ac:dyDescent="0.35">
      <c r="V82136" s="5" t="str">
        <f t="shared" si="1283"/>
        <v/>
      </c>
    </row>
    <row r="82137" spans="22:22" x14ac:dyDescent="0.35">
      <c r="V82137" s="5" t="str">
        <f t="shared" si="1283"/>
        <v/>
      </c>
    </row>
    <row r="82138" spans="22:22" x14ac:dyDescent="0.35">
      <c r="V82138" s="5" t="str">
        <f t="shared" si="1283"/>
        <v/>
      </c>
    </row>
    <row r="82139" spans="22:22" x14ac:dyDescent="0.35">
      <c r="V82139" s="5" t="str">
        <f t="shared" si="1283"/>
        <v/>
      </c>
    </row>
    <row r="82140" spans="22:22" x14ac:dyDescent="0.35">
      <c r="V82140" s="5" t="str">
        <f t="shared" si="1283"/>
        <v/>
      </c>
    </row>
    <row r="82141" spans="22:22" x14ac:dyDescent="0.35">
      <c r="V82141" s="5" t="str">
        <f t="shared" si="1283"/>
        <v/>
      </c>
    </row>
    <row r="82142" spans="22:22" x14ac:dyDescent="0.35">
      <c r="V82142" s="5" t="str">
        <f t="shared" si="1283"/>
        <v/>
      </c>
    </row>
    <row r="82143" spans="22:22" x14ac:dyDescent="0.35">
      <c r="V82143" s="5" t="str">
        <f t="shared" si="1283"/>
        <v/>
      </c>
    </row>
    <row r="82144" spans="22:22" x14ac:dyDescent="0.35">
      <c r="V82144" s="5" t="str">
        <f t="shared" si="1283"/>
        <v/>
      </c>
    </row>
    <row r="82145" spans="22:22" x14ac:dyDescent="0.35">
      <c r="V82145" s="5" t="str">
        <f t="shared" si="1283"/>
        <v/>
      </c>
    </row>
    <row r="82146" spans="22:22" x14ac:dyDescent="0.35">
      <c r="V82146" s="5" t="str">
        <f t="shared" si="1283"/>
        <v/>
      </c>
    </row>
    <row r="82147" spans="22:22" x14ac:dyDescent="0.35">
      <c r="V82147" s="5" t="str">
        <f t="shared" si="1283"/>
        <v/>
      </c>
    </row>
    <row r="82148" spans="22:22" x14ac:dyDescent="0.35">
      <c r="V82148" s="5" t="str">
        <f t="shared" si="1283"/>
        <v/>
      </c>
    </row>
    <row r="82149" spans="22:22" x14ac:dyDescent="0.35">
      <c r="V82149" s="5" t="str">
        <f t="shared" si="1283"/>
        <v/>
      </c>
    </row>
    <row r="82150" spans="22:22" x14ac:dyDescent="0.35">
      <c r="V82150" s="5" t="str">
        <f t="shared" si="1283"/>
        <v/>
      </c>
    </row>
    <row r="82151" spans="22:22" x14ac:dyDescent="0.35">
      <c r="V82151" s="5" t="str">
        <f t="shared" si="1283"/>
        <v/>
      </c>
    </row>
    <row r="82152" spans="22:22" x14ac:dyDescent="0.35">
      <c r="V82152" s="5" t="str">
        <f t="shared" si="1283"/>
        <v/>
      </c>
    </row>
    <row r="82153" spans="22:22" x14ac:dyDescent="0.35">
      <c r="V82153" s="5" t="str">
        <f t="shared" si="1283"/>
        <v/>
      </c>
    </row>
    <row r="82154" spans="22:22" x14ac:dyDescent="0.35">
      <c r="V82154" s="5" t="str">
        <f t="shared" si="1283"/>
        <v/>
      </c>
    </row>
    <row r="82155" spans="22:22" x14ac:dyDescent="0.35">
      <c r="V82155" s="5" t="str">
        <f t="shared" si="1283"/>
        <v/>
      </c>
    </row>
    <row r="82156" spans="22:22" x14ac:dyDescent="0.35">
      <c r="V82156" s="5" t="str">
        <f t="shared" si="1283"/>
        <v/>
      </c>
    </row>
    <row r="82157" spans="22:22" x14ac:dyDescent="0.35">
      <c r="V82157" s="5" t="str">
        <f t="shared" si="1283"/>
        <v/>
      </c>
    </row>
    <row r="82158" spans="22:22" x14ac:dyDescent="0.35">
      <c r="V82158" s="5" t="str">
        <f t="shared" si="1283"/>
        <v/>
      </c>
    </row>
    <row r="82159" spans="22:22" x14ac:dyDescent="0.35">
      <c r="V82159" s="5" t="str">
        <f t="shared" si="1283"/>
        <v/>
      </c>
    </row>
    <row r="82160" spans="22:22" x14ac:dyDescent="0.35">
      <c r="V82160" s="5" t="str">
        <f t="shared" si="1283"/>
        <v/>
      </c>
    </row>
    <row r="82161" spans="22:22" x14ac:dyDescent="0.35">
      <c r="V82161" s="5" t="str">
        <f t="shared" si="1283"/>
        <v/>
      </c>
    </row>
    <row r="82162" spans="22:22" x14ac:dyDescent="0.35">
      <c r="V82162" s="5" t="str">
        <f t="shared" si="1283"/>
        <v/>
      </c>
    </row>
    <row r="82163" spans="22:22" x14ac:dyDescent="0.35">
      <c r="V82163" s="5" t="str">
        <f t="shared" si="1283"/>
        <v/>
      </c>
    </row>
    <row r="82164" spans="22:22" x14ac:dyDescent="0.35">
      <c r="V82164" s="5" t="str">
        <f t="shared" si="1283"/>
        <v/>
      </c>
    </row>
    <row r="82165" spans="22:22" x14ac:dyDescent="0.35">
      <c r="V82165" s="5" t="str">
        <f t="shared" si="1283"/>
        <v/>
      </c>
    </row>
    <row r="82166" spans="22:22" x14ac:dyDescent="0.35">
      <c r="V82166" s="5" t="str">
        <f t="shared" si="1283"/>
        <v/>
      </c>
    </row>
    <row r="82167" spans="22:22" x14ac:dyDescent="0.35">
      <c r="V82167" s="5" t="str">
        <f t="shared" si="1283"/>
        <v/>
      </c>
    </row>
    <row r="82168" spans="22:22" x14ac:dyDescent="0.35">
      <c r="V82168" s="5" t="str">
        <f t="shared" si="1283"/>
        <v/>
      </c>
    </row>
    <row r="82169" spans="22:22" x14ac:dyDescent="0.35">
      <c r="V82169" s="5" t="str">
        <f t="shared" si="1283"/>
        <v/>
      </c>
    </row>
    <row r="82170" spans="22:22" x14ac:dyDescent="0.35">
      <c r="V82170" s="5" t="str">
        <f t="shared" si="1283"/>
        <v/>
      </c>
    </row>
    <row r="82171" spans="22:22" x14ac:dyDescent="0.35">
      <c r="V82171" s="5" t="str">
        <f t="shared" si="1283"/>
        <v/>
      </c>
    </row>
    <row r="82172" spans="22:22" x14ac:dyDescent="0.35">
      <c r="V82172" s="5" t="str">
        <f t="shared" si="1283"/>
        <v/>
      </c>
    </row>
    <row r="82173" spans="22:22" x14ac:dyDescent="0.35">
      <c r="V82173" s="5" t="str">
        <f t="shared" si="1283"/>
        <v/>
      </c>
    </row>
    <row r="82174" spans="22:22" x14ac:dyDescent="0.35">
      <c r="V82174" s="5" t="str">
        <f t="shared" si="1283"/>
        <v/>
      </c>
    </row>
    <row r="82175" spans="22:22" x14ac:dyDescent="0.35">
      <c r="V82175" s="5" t="str">
        <f t="shared" si="1283"/>
        <v/>
      </c>
    </row>
    <row r="82176" spans="22:22" x14ac:dyDescent="0.35">
      <c r="V82176" s="5" t="str">
        <f t="shared" si="1283"/>
        <v/>
      </c>
    </row>
    <row r="82177" spans="22:22" x14ac:dyDescent="0.35">
      <c r="V82177" s="5" t="str">
        <f t="shared" si="1283"/>
        <v/>
      </c>
    </row>
    <row r="82178" spans="22:22" x14ac:dyDescent="0.35">
      <c r="V82178" s="5" t="str">
        <f t="shared" ref="V82178:V82241" si="1284">TRIM(CLEAN(SUBSTITUTE(A82178,CHAR(160)," ")))</f>
        <v/>
      </c>
    </row>
    <row r="82179" spans="22:22" x14ac:dyDescent="0.35">
      <c r="V82179" s="5" t="str">
        <f t="shared" si="1284"/>
        <v/>
      </c>
    </row>
    <row r="82180" spans="22:22" x14ac:dyDescent="0.35">
      <c r="V82180" s="5" t="str">
        <f t="shared" si="1284"/>
        <v/>
      </c>
    </row>
    <row r="82181" spans="22:22" x14ac:dyDescent="0.35">
      <c r="V82181" s="5" t="str">
        <f t="shared" si="1284"/>
        <v/>
      </c>
    </row>
    <row r="82182" spans="22:22" x14ac:dyDescent="0.35">
      <c r="V82182" s="5" t="str">
        <f t="shared" si="1284"/>
        <v/>
      </c>
    </row>
    <row r="82183" spans="22:22" x14ac:dyDescent="0.35">
      <c r="V82183" s="5" t="str">
        <f t="shared" si="1284"/>
        <v/>
      </c>
    </row>
    <row r="82184" spans="22:22" x14ac:dyDescent="0.35">
      <c r="V82184" s="5" t="str">
        <f t="shared" si="1284"/>
        <v/>
      </c>
    </row>
    <row r="82185" spans="22:22" x14ac:dyDescent="0.35">
      <c r="V82185" s="5" t="str">
        <f t="shared" si="1284"/>
        <v/>
      </c>
    </row>
    <row r="82186" spans="22:22" x14ac:dyDescent="0.35">
      <c r="V82186" s="5" t="str">
        <f t="shared" si="1284"/>
        <v/>
      </c>
    </row>
    <row r="82187" spans="22:22" x14ac:dyDescent="0.35">
      <c r="V82187" s="5" t="str">
        <f t="shared" si="1284"/>
        <v/>
      </c>
    </row>
    <row r="82188" spans="22:22" x14ac:dyDescent="0.35">
      <c r="V82188" s="5" t="str">
        <f t="shared" si="1284"/>
        <v/>
      </c>
    </row>
    <row r="82189" spans="22:22" x14ac:dyDescent="0.35">
      <c r="V82189" s="5" t="str">
        <f t="shared" si="1284"/>
        <v/>
      </c>
    </row>
    <row r="82190" spans="22:22" x14ac:dyDescent="0.35">
      <c r="V82190" s="5" t="str">
        <f t="shared" si="1284"/>
        <v/>
      </c>
    </row>
    <row r="82191" spans="22:22" x14ac:dyDescent="0.35">
      <c r="V82191" s="5" t="str">
        <f t="shared" si="1284"/>
        <v/>
      </c>
    </row>
    <row r="82192" spans="22:22" x14ac:dyDescent="0.35">
      <c r="V82192" s="5" t="str">
        <f t="shared" si="1284"/>
        <v/>
      </c>
    </row>
    <row r="82193" spans="22:22" x14ac:dyDescent="0.35">
      <c r="V82193" s="5" t="str">
        <f t="shared" si="1284"/>
        <v/>
      </c>
    </row>
    <row r="82194" spans="22:22" x14ac:dyDescent="0.35">
      <c r="V82194" s="5" t="str">
        <f t="shared" si="1284"/>
        <v/>
      </c>
    </row>
    <row r="82195" spans="22:22" x14ac:dyDescent="0.35">
      <c r="V82195" s="5" t="str">
        <f t="shared" si="1284"/>
        <v/>
      </c>
    </row>
    <row r="82196" spans="22:22" x14ac:dyDescent="0.35">
      <c r="V82196" s="5" t="str">
        <f t="shared" si="1284"/>
        <v/>
      </c>
    </row>
    <row r="82197" spans="22:22" x14ac:dyDescent="0.35">
      <c r="V82197" s="5" t="str">
        <f t="shared" si="1284"/>
        <v/>
      </c>
    </row>
    <row r="82198" spans="22:22" x14ac:dyDescent="0.35">
      <c r="V82198" s="5" t="str">
        <f t="shared" si="1284"/>
        <v/>
      </c>
    </row>
    <row r="82199" spans="22:22" x14ac:dyDescent="0.35">
      <c r="V82199" s="5" t="str">
        <f t="shared" si="1284"/>
        <v/>
      </c>
    </row>
    <row r="82200" spans="22:22" x14ac:dyDescent="0.35">
      <c r="V82200" s="5" t="str">
        <f t="shared" si="1284"/>
        <v/>
      </c>
    </row>
    <row r="82201" spans="22:22" x14ac:dyDescent="0.35">
      <c r="V82201" s="5" t="str">
        <f t="shared" si="1284"/>
        <v/>
      </c>
    </row>
    <row r="82202" spans="22:22" x14ac:dyDescent="0.35">
      <c r="V82202" s="5" t="str">
        <f t="shared" si="1284"/>
        <v/>
      </c>
    </row>
    <row r="82203" spans="22:22" x14ac:dyDescent="0.35">
      <c r="V82203" s="5" t="str">
        <f t="shared" si="1284"/>
        <v/>
      </c>
    </row>
    <row r="82204" spans="22:22" x14ac:dyDescent="0.35">
      <c r="V82204" s="5" t="str">
        <f t="shared" si="1284"/>
        <v/>
      </c>
    </row>
    <row r="82205" spans="22:22" x14ac:dyDescent="0.35">
      <c r="V82205" s="5" t="str">
        <f t="shared" si="1284"/>
        <v/>
      </c>
    </row>
    <row r="82206" spans="22:22" x14ac:dyDescent="0.35">
      <c r="V82206" s="5" t="str">
        <f t="shared" si="1284"/>
        <v/>
      </c>
    </row>
    <row r="82207" spans="22:22" x14ac:dyDescent="0.35">
      <c r="V82207" s="5" t="str">
        <f t="shared" si="1284"/>
        <v/>
      </c>
    </row>
    <row r="82208" spans="22:22" x14ac:dyDescent="0.35">
      <c r="V82208" s="5" t="str">
        <f t="shared" si="1284"/>
        <v/>
      </c>
    </row>
    <row r="82209" spans="22:22" x14ac:dyDescent="0.35">
      <c r="V82209" s="5" t="str">
        <f t="shared" si="1284"/>
        <v/>
      </c>
    </row>
    <row r="82210" spans="22:22" x14ac:dyDescent="0.35">
      <c r="V82210" s="5" t="str">
        <f t="shared" si="1284"/>
        <v/>
      </c>
    </row>
    <row r="82211" spans="22:22" x14ac:dyDescent="0.35">
      <c r="V82211" s="5" t="str">
        <f t="shared" si="1284"/>
        <v/>
      </c>
    </row>
    <row r="82212" spans="22:22" x14ac:dyDescent="0.35">
      <c r="V82212" s="5" t="str">
        <f t="shared" si="1284"/>
        <v/>
      </c>
    </row>
    <row r="82213" spans="22:22" x14ac:dyDescent="0.35">
      <c r="V82213" s="5" t="str">
        <f t="shared" si="1284"/>
        <v/>
      </c>
    </row>
    <row r="82214" spans="22:22" x14ac:dyDescent="0.35">
      <c r="V82214" s="5" t="str">
        <f t="shared" si="1284"/>
        <v/>
      </c>
    </row>
    <row r="82215" spans="22:22" x14ac:dyDescent="0.35">
      <c r="V82215" s="5" t="str">
        <f t="shared" si="1284"/>
        <v/>
      </c>
    </row>
    <row r="82216" spans="22:22" x14ac:dyDescent="0.35">
      <c r="V82216" s="5" t="str">
        <f t="shared" si="1284"/>
        <v/>
      </c>
    </row>
    <row r="82217" spans="22:22" x14ac:dyDescent="0.35">
      <c r="V82217" s="5" t="str">
        <f t="shared" si="1284"/>
        <v/>
      </c>
    </row>
    <row r="82218" spans="22:22" x14ac:dyDescent="0.35">
      <c r="V82218" s="5" t="str">
        <f t="shared" si="1284"/>
        <v/>
      </c>
    </row>
    <row r="82219" spans="22:22" x14ac:dyDescent="0.35">
      <c r="V82219" s="5" t="str">
        <f t="shared" si="1284"/>
        <v/>
      </c>
    </row>
    <row r="82220" spans="22:22" x14ac:dyDescent="0.35">
      <c r="V82220" s="5" t="str">
        <f t="shared" si="1284"/>
        <v/>
      </c>
    </row>
    <row r="82221" spans="22:22" x14ac:dyDescent="0.35">
      <c r="V82221" s="5" t="str">
        <f t="shared" si="1284"/>
        <v/>
      </c>
    </row>
    <row r="82222" spans="22:22" x14ac:dyDescent="0.35">
      <c r="V82222" s="5" t="str">
        <f t="shared" si="1284"/>
        <v/>
      </c>
    </row>
    <row r="82223" spans="22:22" x14ac:dyDescent="0.35">
      <c r="V82223" s="5" t="str">
        <f t="shared" si="1284"/>
        <v/>
      </c>
    </row>
    <row r="82224" spans="22:22" x14ac:dyDescent="0.35">
      <c r="V82224" s="5" t="str">
        <f t="shared" si="1284"/>
        <v/>
      </c>
    </row>
    <row r="82225" spans="22:22" x14ac:dyDescent="0.35">
      <c r="V82225" s="5" t="str">
        <f t="shared" si="1284"/>
        <v/>
      </c>
    </row>
    <row r="82226" spans="22:22" x14ac:dyDescent="0.35">
      <c r="V82226" s="5" t="str">
        <f t="shared" si="1284"/>
        <v/>
      </c>
    </row>
    <row r="82227" spans="22:22" x14ac:dyDescent="0.35">
      <c r="V82227" s="5" t="str">
        <f t="shared" si="1284"/>
        <v/>
      </c>
    </row>
    <row r="82228" spans="22:22" x14ac:dyDescent="0.35">
      <c r="V82228" s="5" t="str">
        <f t="shared" si="1284"/>
        <v/>
      </c>
    </row>
    <row r="82229" spans="22:22" x14ac:dyDescent="0.35">
      <c r="V82229" s="5" t="str">
        <f t="shared" si="1284"/>
        <v/>
      </c>
    </row>
    <row r="82230" spans="22:22" x14ac:dyDescent="0.35">
      <c r="V82230" s="5" t="str">
        <f t="shared" si="1284"/>
        <v/>
      </c>
    </row>
    <row r="82231" spans="22:22" x14ac:dyDescent="0.35">
      <c r="V82231" s="5" t="str">
        <f t="shared" si="1284"/>
        <v/>
      </c>
    </row>
    <row r="82232" spans="22:22" x14ac:dyDescent="0.35">
      <c r="V82232" s="5" t="str">
        <f t="shared" si="1284"/>
        <v/>
      </c>
    </row>
    <row r="82233" spans="22:22" x14ac:dyDescent="0.35">
      <c r="V82233" s="5" t="str">
        <f t="shared" si="1284"/>
        <v/>
      </c>
    </row>
    <row r="82234" spans="22:22" x14ac:dyDescent="0.35">
      <c r="V82234" s="5" t="str">
        <f t="shared" si="1284"/>
        <v/>
      </c>
    </row>
    <row r="82235" spans="22:22" x14ac:dyDescent="0.35">
      <c r="V82235" s="5" t="str">
        <f t="shared" si="1284"/>
        <v/>
      </c>
    </row>
    <row r="82236" spans="22:22" x14ac:dyDescent="0.35">
      <c r="V82236" s="5" t="str">
        <f t="shared" si="1284"/>
        <v/>
      </c>
    </row>
    <row r="82237" spans="22:22" x14ac:dyDescent="0.35">
      <c r="V82237" s="5" t="str">
        <f t="shared" si="1284"/>
        <v/>
      </c>
    </row>
    <row r="82238" spans="22:22" x14ac:dyDescent="0.35">
      <c r="V82238" s="5" t="str">
        <f t="shared" si="1284"/>
        <v/>
      </c>
    </row>
    <row r="82239" spans="22:22" x14ac:dyDescent="0.35">
      <c r="V82239" s="5" t="str">
        <f t="shared" si="1284"/>
        <v/>
      </c>
    </row>
    <row r="82240" spans="22:22" x14ac:dyDescent="0.35">
      <c r="V82240" s="5" t="str">
        <f t="shared" si="1284"/>
        <v/>
      </c>
    </row>
    <row r="82241" spans="22:22" x14ac:dyDescent="0.35">
      <c r="V82241" s="5" t="str">
        <f t="shared" si="1284"/>
        <v/>
      </c>
    </row>
    <row r="82242" spans="22:22" x14ac:dyDescent="0.35">
      <c r="V82242" s="5" t="str">
        <f t="shared" ref="V82242:V82305" si="1285">TRIM(CLEAN(SUBSTITUTE(A82242,CHAR(160)," ")))</f>
        <v/>
      </c>
    </row>
    <row r="82243" spans="22:22" x14ac:dyDescent="0.35">
      <c r="V82243" s="5" t="str">
        <f t="shared" si="1285"/>
        <v/>
      </c>
    </row>
    <row r="82244" spans="22:22" x14ac:dyDescent="0.35">
      <c r="V82244" s="5" t="str">
        <f t="shared" si="1285"/>
        <v/>
      </c>
    </row>
    <row r="82245" spans="22:22" x14ac:dyDescent="0.35">
      <c r="V82245" s="5" t="str">
        <f t="shared" si="1285"/>
        <v/>
      </c>
    </row>
    <row r="82246" spans="22:22" x14ac:dyDescent="0.35">
      <c r="V82246" s="5" t="str">
        <f t="shared" si="1285"/>
        <v/>
      </c>
    </row>
    <row r="82247" spans="22:22" x14ac:dyDescent="0.35">
      <c r="V82247" s="5" t="str">
        <f t="shared" si="1285"/>
        <v/>
      </c>
    </row>
    <row r="82248" spans="22:22" x14ac:dyDescent="0.35">
      <c r="V82248" s="5" t="str">
        <f t="shared" si="1285"/>
        <v/>
      </c>
    </row>
    <row r="82249" spans="22:22" x14ac:dyDescent="0.35">
      <c r="V82249" s="5" t="str">
        <f t="shared" si="1285"/>
        <v/>
      </c>
    </row>
    <row r="82250" spans="22:22" x14ac:dyDescent="0.35">
      <c r="V82250" s="5" t="str">
        <f t="shared" si="1285"/>
        <v/>
      </c>
    </row>
    <row r="82251" spans="22:22" x14ac:dyDescent="0.35">
      <c r="V82251" s="5" t="str">
        <f t="shared" si="1285"/>
        <v/>
      </c>
    </row>
    <row r="82252" spans="22:22" x14ac:dyDescent="0.35">
      <c r="V82252" s="5" t="str">
        <f t="shared" si="1285"/>
        <v/>
      </c>
    </row>
    <row r="82253" spans="22:22" x14ac:dyDescent="0.35">
      <c r="V82253" s="5" t="str">
        <f t="shared" si="1285"/>
        <v/>
      </c>
    </row>
    <row r="82254" spans="22:22" x14ac:dyDescent="0.35">
      <c r="V82254" s="5" t="str">
        <f t="shared" si="1285"/>
        <v/>
      </c>
    </row>
    <row r="82255" spans="22:22" x14ac:dyDescent="0.35">
      <c r="V82255" s="5" t="str">
        <f t="shared" si="1285"/>
        <v/>
      </c>
    </row>
    <row r="82256" spans="22:22" x14ac:dyDescent="0.35">
      <c r="V82256" s="5" t="str">
        <f t="shared" si="1285"/>
        <v/>
      </c>
    </row>
    <row r="82257" spans="22:22" x14ac:dyDescent="0.35">
      <c r="V82257" s="5" t="str">
        <f t="shared" si="1285"/>
        <v/>
      </c>
    </row>
    <row r="82258" spans="22:22" x14ac:dyDescent="0.35">
      <c r="V82258" s="5" t="str">
        <f t="shared" si="1285"/>
        <v/>
      </c>
    </row>
    <row r="82259" spans="22:22" x14ac:dyDescent="0.35">
      <c r="V82259" s="5" t="str">
        <f t="shared" si="1285"/>
        <v/>
      </c>
    </row>
    <row r="82260" spans="22:22" x14ac:dyDescent="0.35">
      <c r="V82260" s="5" t="str">
        <f t="shared" si="1285"/>
        <v/>
      </c>
    </row>
    <row r="82261" spans="22:22" x14ac:dyDescent="0.35">
      <c r="V82261" s="5" t="str">
        <f t="shared" si="1285"/>
        <v/>
      </c>
    </row>
    <row r="82262" spans="22:22" x14ac:dyDescent="0.35">
      <c r="V82262" s="5" t="str">
        <f t="shared" si="1285"/>
        <v/>
      </c>
    </row>
    <row r="82263" spans="22:22" x14ac:dyDescent="0.35">
      <c r="V82263" s="5" t="str">
        <f t="shared" si="1285"/>
        <v/>
      </c>
    </row>
    <row r="82264" spans="22:22" x14ac:dyDescent="0.35">
      <c r="V82264" s="5" t="str">
        <f t="shared" si="1285"/>
        <v/>
      </c>
    </row>
    <row r="82265" spans="22:22" x14ac:dyDescent="0.35">
      <c r="V82265" s="5" t="str">
        <f t="shared" si="1285"/>
        <v/>
      </c>
    </row>
    <row r="82266" spans="22:22" x14ac:dyDescent="0.35">
      <c r="V82266" s="5" t="str">
        <f t="shared" si="1285"/>
        <v/>
      </c>
    </row>
    <row r="82267" spans="22:22" x14ac:dyDescent="0.35">
      <c r="V82267" s="5" t="str">
        <f t="shared" si="1285"/>
        <v/>
      </c>
    </row>
    <row r="82268" spans="22:22" x14ac:dyDescent="0.35">
      <c r="V82268" s="5" t="str">
        <f t="shared" si="1285"/>
        <v/>
      </c>
    </row>
    <row r="82269" spans="22:22" x14ac:dyDescent="0.35">
      <c r="V82269" s="5" t="str">
        <f t="shared" si="1285"/>
        <v/>
      </c>
    </row>
    <row r="82270" spans="22:22" x14ac:dyDescent="0.35">
      <c r="V82270" s="5" t="str">
        <f t="shared" si="1285"/>
        <v/>
      </c>
    </row>
    <row r="82271" spans="22:22" x14ac:dyDescent="0.35">
      <c r="V82271" s="5" t="str">
        <f t="shared" si="1285"/>
        <v/>
      </c>
    </row>
    <row r="82272" spans="22:22" x14ac:dyDescent="0.35">
      <c r="V82272" s="5" t="str">
        <f t="shared" si="1285"/>
        <v/>
      </c>
    </row>
    <row r="82273" spans="22:22" x14ac:dyDescent="0.35">
      <c r="V82273" s="5" t="str">
        <f t="shared" si="1285"/>
        <v/>
      </c>
    </row>
    <row r="82274" spans="22:22" x14ac:dyDescent="0.35">
      <c r="V82274" s="5" t="str">
        <f t="shared" si="1285"/>
        <v/>
      </c>
    </row>
    <row r="82275" spans="22:22" x14ac:dyDescent="0.35">
      <c r="V82275" s="5" t="str">
        <f t="shared" si="1285"/>
        <v/>
      </c>
    </row>
    <row r="82276" spans="22:22" x14ac:dyDescent="0.35">
      <c r="V82276" s="5" t="str">
        <f t="shared" si="1285"/>
        <v/>
      </c>
    </row>
    <row r="82277" spans="22:22" x14ac:dyDescent="0.35">
      <c r="V82277" s="5" t="str">
        <f t="shared" si="1285"/>
        <v/>
      </c>
    </row>
    <row r="82278" spans="22:22" x14ac:dyDescent="0.35">
      <c r="V82278" s="5" t="str">
        <f t="shared" si="1285"/>
        <v/>
      </c>
    </row>
    <row r="82279" spans="22:22" x14ac:dyDescent="0.35">
      <c r="V82279" s="5" t="str">
        <f t="shared" si="1285"/>
        <v/>
      </c>
    </row>
    <row r="82280" spans="22:22" x14ac:dyDescent="0.35">
      <c r="V82280" s="5" t="str">
        <f t="shared" si="1285"/>
        <v/>
      </c>
    </row>
    <row r="82281" spans="22:22" x14ac:dyDescent="0.35">
      <c r="V82281" s="5" t="str">
        <f t="shared" si="1285"/>
        <v/>
      </c>
    </row>
    <row r="82282" spans="22:22" x14ac:dyDescent="0.35">
      <c r="V82282" s="5" t="str">
        <f t="shared" si="1285"/>
        <v/>
      </c>
    </row>
    <row r="82283" spans="22:22" x14ac:dyDescent="0.35">
      <c r="V82283" s="5" t="str">
        <f t="shared" si="1285"/>
        <v/>
      </c>
    </row>
    <row r="82284" spans="22:22" x14ac:dyDescent="0.35">
      <c r="V82284" s="5" t="str">
        <f t="shared" si="1285"/>
        <v/>
      </c>
    </row>
    <row r="82285" spans="22:22" x14ac:dyDescent="0.35">
      <c r="V82285" s="5" t="str">
        <f t="shared" si="1285"/>
        <v/>
      </c>
    </row>
    <row r="82286" spans="22:22" x14ac:dyDescent="0.35">
      <c r="V82286" s="5" t="str">
        <f t="shared" si="1285"/>
        <v/>
      </c>
    </row>
    <row r="82287" spans="22:22" x14ac:dyDescent="0.35">
      <c r="V82287" s="5" t="str">
        <f t="shared" si="1285"/>
        <v/>
      </c>
    </row>
    <row r="82288" spans="22:22" x14ac:dyDescent="0.35">
      <c r="V82288" s="5" t="str">
        <f t="shared" si="1285"/>
        <v/>
      </c>
    </row>
    <row r="82289" spans="22:22" x14ac:dyDescent="0.35">
      <c r="V82289" s="5" t="str">
        <f t="shared" si="1285"/>
        <v/>
      </c>
    </row>
    <row r="82290" spans="22:22" x14ac:dyDescent="0.35">
      <c r="V82290" s="5" t="str">
        <f t="shared" si="1285"/>
        <v/>
      </c>
    </row>
    <row r="82291" spans="22:22" x14ac:dyDescent="0.35">
      <c r="V82291" s="5" t="str">
        <f t="shared" si="1285"/>
        <v/>
      </c>
    </row>
    <row r="82292" spans="22:22" x14ac:dyDescent="0.35">
      <c r="V82292" s="5" t="str">
        <f t="shared" si="1285"/>
        <v/>
      </c>
    </row>
    <row r="82293" spans="22:22" x14ac:dyDescent="0.35">
      <c r="V82293" s="5" t="str">
        <f t="shared" si="1285"/>
        <v/>
      </c>
    </row>
    <row r="82294" spans="22:22" x14ac:dyDescent="0.35">
      <c r="V82294" s="5" t="str">
        <f t="shared" si="1285"/>
        <v/>
      </c>
    </row>
    <row r="82295" spans="22:22" x14ac:dyDescent="0.35">
      <c r="V82295" s="5" t="str">
        <f t="shared" si="1285"/>
        <v/>
      </c>
    </row>
    <row r="82296" spans="22:22" x14ac:dyDescent="0.35">
      <c r="V82296" s="5" t="str">
        <f t="shared" si="1285"/>
        <v/>
      </c>
    </row>
    <row r="82297" spans="22:22" x14ac:dyDescent="0.35">
      <c r="V82297" s="5" t="str">
        <f t="shared" si="1285"/>
        <v/>
      </c>
    </row>
    <row r="82298" spans="22:22" x14ac:dyDescent="0.35">
      <c r="V82298" s="5" t="str">
        <f t="shared" si="1285"/>
        <v/>
      </c>
    </row>
    <row r="82299" spans="22:22" x14ac:dyDescent="0.35">
      <c r="V82299" s="5" t="str">
        <f t="shared" si="1285"/>
        <v/>
      </c>
    </row>
    <row r="82300" spans="22:22" x14ac:dyDescent="0.35">
      <c r="V82300" s="5" t="str">
        <f t="shared" si="1285"/>
        <v/>
      </c>
    </row>
    <row r="82301" spans="22:22" x14ac:dyDescent="0.35">
      <c r="V82301" s="5" t="str">
        <f t="shared" si="1285"/>
        <v/>
      </c>
    </row>
    <row r="82302" spans="22:22" x14ac:dyDescent="0.35">
      <c r="V82302" s="5" t="str">
        <f t="shared" si="1285"/>
        <v/>
      </c>
    </row>
    <row r="82303" spans="22:22" x14ac:dyDescent="0.35">
      <c r="V82303" s="5" t="str">
        <f t="shared" si="1285"/>
        <v/>
      </c>
    </row>
    <row r="82304" spans="22:22" x14ac:dyDescent="0.35">
      <c r="V82304" s="5" t="str">
        <f t="shared" si="1285"/>
        <v/>
      </c>
    </row>
    <row r="82305" spans="22:22" x14ac:dyDescent="0.35">
      <c r="V82305" s="5" t="str">
        <f t="shared" si="1285"/>
        <v/>
      </c>
    </row>
    <row r="82306" spans="22:22" x14ac:dyDescent="0.35">
      <c r="V82306" s="5" t="str">
        <f t="shared" ref="V82306:V82369" si="1286">TRIM(CLEAN(SUBSTITUTE(A82306,CHAR(160)," ")))</f>
        <v/>
      </c>
    </row>
    <row r="82307" spans="22:22" x14ac:dyDescent="0.35">
      <c r="V82307" s="5" t="str">
        <f t="shared" si="1286"/>
        <v/>
      </c>
    </row>
    <row r="82308" spans="22:22" x14ac:dyDescent="0.35">
      <c r="V82308" s="5" t="str">
        <f t="shared" si="1286"/>
        <v/>
      </c>
    </row>
    <row r="82309" spans="22:22" x14ac:dyDescent="0.35">
      <c r="V82309" s="5" t="str">
        <f t="shared" si="1286"/>
        <v/>
      </c>
    </row>
    <row r="82310" spans="22:22" x14ac:dyDescent="0.35">
      <c r="V82310" s="5" t="str">
        <f t="shared" si="1286"/>
        <v/>
      </c>
    </row>
    <row r="82311" spans="22:22" x14ac:dyDescent="0.35">
      <c r="V82311" s="5" t="str">
        <f t="shared" si="1286"/>
        <v/>
      </c>
    </row>
    <row r="82312" spans="22:22" x14ac:dyDescent="0.35">
      <c r="V82312" s="5" t="str">
        <f t="shared" si="1286"/>
        <v/>
      </c>
    </row>
    <row r="82313" spans="22:22" x14ac:dyDescent="0.35">
      <c r="V82313" s="5" t="str">
        <f t="shared" si="1286"/>
        <v/>
      </c>
    </row>
    <row r="82314" spans="22:22" x14ac:dyDescent="0.35">
      <c r="V82314" s="5" t="str">
        <f t="shared" si="1286"/>
        <v/>
      </c>
    </row>
    <row r="82315" spans="22:22" x14ac:dyDescent="0.35">
      <c r="V82315" s="5" t="str">
        <f t="shared" si="1286"/>
        <v/>
      </c>
    </row>
    <row r="82316" spans="22:22" x14ac:dyDescent="0.35">
      <c r="V82316" s="5" t="str">
        <f t="shared" si="1286"/>
        <v/>
      </c>
    </row>
    <row r="82317" spans="22:22" x14ac:dyDescent="0.35">
      <c r="V82317" s="5" t="str">
        <f t="shared" si="1286"/>
        <v/>
      </c>
    </row>
    <row r="82318" spans="22:22" x14ac:dyDescent="0.35">
      <c r="V82318" s="5" t="str">
        <f t="shared" si="1286"/>
        <v/>
      </c>
    </row>
    <row r="82319" spans="22:22" x14ac:dyDescent="0.35">
      <c r="V82319" s="5" t="str">
        <f t="shared" si="1286"/>
        <v/>
      </c>
    </row>
    <row r="82320" spans="22:22" x14ac:dyDescent="0.35">
      <c r="V82320" s="5" t="str">
        <f t="shared" si="1286"/>
        <v/>
      </c>
    </row>
    <row r="82321" spans="22:22" x14ac:dyDescent="0.35">
      <c r="V82321" s="5" t="str">
        <f t="shared" si="1286"/>
        <v/>
      </c>
    </row>
    <row r="82322" spans="22:22" x14ac:dyDescent="0.35">
      <c r="V82322" s="5" t="str">
        <f t="shared" si="1286"/>
        <v/>
      </c>
    </row>
    <row r="82323" spans="22:22" x14ac:dyDescent="0.35">
      <c r="V82323" s="5" t="str">
        <f t="shared" si="1286"/>
        <v/>
      </c>
    </row>
    <row r="82324" spans="22:22" x14ac:dyDescent="0.35">
      <c r="V82324" s="5" t="str">
        <f t="shared" si="1286"/>
        <v/>
      </c>
    </row>
    <row r="82325" spans="22:22" x14ac:dyDescent="0.35">
      <c r="V82325" s="5" t="str">
        <f t="shared" si="1286"/>
        <v/>
      </c>
    </row>
    <row r="82326" spans="22:22" x14ac:dyDescent="0.35">
      <c r="V82326" s="5" t="str">
        <f t="shared" si="1286"/>
        <v/>
      </c>
    </row>
    <row r="82327" spans="22:22" x14ac:dyDescent="0.35">
      <c r="V82327" s="5" t="str">
        <f t="shared" si="1286"/>
        <v/>
      </c>
    </row>
    <row r="82328" spans="22:22" x14ac:dyDescent="0.35">
      <c r="V82328" s="5" t="str">
        <f t="shared" si="1286"/>
        <v/>
      </c>
    </row>
    <row r="82329" spans="22:22" x14ac:dyDescent="0.35">
      <c r="V82329" s="5" t="str">
        <f t="shared" si="1286"/>
        <v/>
      </c>
    </row>
    <row r="82330" spans="22:22" x14ac:dyDescent="0.35">
      <c r="V82330" s="5" t="str">
        <f t="shared" si="1286"/>
        <v/>
      </c>
    </row>
    <row r="82331" spans="22:22" x14ac:dyDescent="0.35">
      <c r="V82331" s="5" t="str">
        <f t="shared" si="1286"/>
        <v/>
      </c>
    </row>
    <row r="82332" spans="22:22" x14ac:dyDescent="0.35">
      <c r="V82332" s="5" t="str">
        <f t="shared" si="1286"/>
        <v/>
      </c>
    </row>
    <row r="82333" spans="22:22" x14ac:dyDescent="0.35">
      <c r="V82333" s="5" t="str">
        <f t="shared" si="1286"/>
        <v/>
      </c>
    </row>
    <row r="82334" spans="22:22" x14ac:dyDescent="0.35">
      <c r="V82334" s="5" t="str">
        <f t="shared" si="1286"/>
        <v/>
      </c>
    </row>
    <row r="82335" spans="22:22" x14ac:dyDescent="0.35">
      <c r="V82335" s="5" t="str">
        <f t="shared" si="1286"/>
        <v/>
      </c>
    </row>
    <row r="82336" spans="22:22" x14ac:dyDescent="0.35">
      <c r="V82336" s="5" t="str">
        <f t="shared" si="1286"/>
        <v/>
      </c>
    </row>
    <row r="82337" spans="22:22" x14ac:dyDescent="0.35">
      <c r="V82337" s="5" t="str">
        <f t="shared" si="1286"/>
        <v/>
      </c>
    </row>
    <row r="82338" spans="22:22" x14ac:dyDescent="0.35">
      <c r="V82338" s="5" t="str">
        <f t="shared" si="1286"/>
        <v/>
      </c>
    </row>
    <row r="82339" spans="22:22" x14ac:dyDescent="0.35">
      <c r="V82339" s="5" t="str">
        <f t="shared" si="1286"/>
        <v/>
      </c>
    </row>
    <row r="82340" spans="22:22" x14ac:dyDescent="0.35">
      <c r="V82340" s="5" t="str">
        <f t="shared" si="1286"/>
        <v/>
      </c>
    </row>
    <row r="82341" spans="22:22" x14ac:dyDescent="0.35">
      <c r="V82341" s="5" t="str">
        <f t="shared" si="1286"/>
        <v/>
      </c>
    </row>
    <row r="82342" spans="22:22" x14ac:dyDescent="0.35">
      <c r="V82342" s="5" t="str">
        <f t="shared" si="1286"/>
        <v/>
      </c>
    </row>
    <row r="82343" spans="22:22" x14ac:dyDescent="0.35">
      <c r="V82343" s="5" t="str">
        <f t="shared" si="1286"/>
        <v/>
      </c>
    </row>
    <row r="82344" spans="22:22" x14ac:dyDescent="0.35">
      <c r="V82344" s="5" t="str">
        <f t="shared" si="1286"/>
        <v/>
      </c>
    </row>
    <row r="82345" spans="22:22" x14ac:dyDescent="0.35">
      <c r="V82345" s="5" t="str">
        <f t="shared" si="1286"/>
        <v/>
      </c>
    </row>
    <row r="82346" spans="22:22" x14ac:dyDescent="0.35">
      <c r="V82346" s="5" t="str">
        <f t="shared" si="1286"/>
        <v/>
      </c>
    </row>
    <row r="82347" spans="22:22" x14ac:dyDescent="0.35">
      <c r="V82347" s="5" t="str">
        <f t="shared" si="1286"/>
        <v/>
      </c>
    </row>
    <row r="82348" spans="22:22" x14ac:dyDescent="0.35">
      <c r="V82348" s="5" t="str">
        <f t="shared" si="1286"/>
        <v/>
      </c>
    </row>
    <row r="82349" spans="22:22" x14ac:dyDescent="0.35">
      <c r="V82349" s="5" t="str">
        <f t="shared" si="1286"/>
        <v/>
      </c>
    </row>
    <row r="82350" spans="22:22" x14ac:dyDescent="0.35">
      <c r="V82350" s="5" t="str">
        <f t="shared" si="1286"/>
        <v/>
      </c>
    </row>
    <row r="82351" spans="22:22" x14ac:dyDescent="0.35">
      <c r="V82351" s="5" t="str">
        <f t="shared" si="1286"/>
        <v/>
      </c>
    </row>
    <row r="82352" spans="22:22" x14ac:dyDescent="0.35">
      <c r="V82352" s="5" t="str">
        <f t="shared" si="1286"/>
        <v/>
      </c>
    </row>
    <row r="82353" spans="22:22" x14ac:dyDescent="0.35">
      <c r="V82353" s="5" t="str">
        <f t="shared" si="1286"/>
        <v/>
      </c>
    </row>
    <row r="82354" spans="22:22" x14ac:dyDescent="0.35">
      <c r="V82354" s="5" t="str">
        <f t="shared" si="1286"/>
        <v/>
      </c>
    </row>
    <row r="82355" spans="22:22" x14ac:dyDescent="0.35">
      <c r="V82355" s="5" t="str">
        <f t="shared" si="1286"/>
        <v/>
      </c>
    </row>
    <row r="82356" spans="22:22" x14ac:dyDescent="0.35">
      <c r="V82356" s="5" t="str">
        <f t="shared" si="1286"/>
        <v/>
      </c>
    </row>
    <row r="82357" spans="22:22" x14ac:dyDescent="0.35">
      <c r="V82357" s="5" t="str">
        <f t="shared" si="1286"/>
        <v/>
      </c>
    </row>
    <row r="82358" spans="22:22" x14ac:dyDescent="0.35">
      <c r="V82358" s="5" t="str">
        <f t="shared" si="1286"/>
        <v/>
      </c>
    </row>
    <row r="82359" spans="22:22" x14ac:dyDescent="0.35">
      <c r="V82359" s="5" t="str">
        <f t="shared" si="1286"/>
        <v/>
      </c>
    </row>
    <row r="82360" spans="22:22" x14ac:dyDescent="0.35">
      <c r="V82360" s="5" t="str">
        <f t="shared" si="1286"/>
        <v/>
      </c>
    </row>
    <row r="82361" spans="22:22" x14ac:dyDescent="0.35">
      <c r="V82361" s="5" t="str">
        <f t="shared" si="1286"/>
        <v/>
      </c>
    </row>
    <row r="82362" spans="22:22" x14ac:dyDescent="0.35">
      <c r="V82362" s="5" t="str">
        <f t="shared" si="1286"/>
        <v/>
      </c>
    </row>
    <row r="82363" spans="22:22" x14ac:dyDescent="0.35">
      <c r="V82363" s="5" t="str">
        <f t="shared" si="1286"/>
        <v/>
      </c>
    </row>
    <row r="82364" spans="22:22" x14ac:dyDescent="0.35">
      <c r="V82364" s="5" t="str">
        <f t="shared" si="1286"/>
        <v/>
      </c>
    </row>
    <row r="82365" spans="22:22" x14ac:dyDescent="0.35">
      <c r="V82365" s="5" t="str">
        <f t="shared" si="1286"/>
        <v/>
      </c>
    </row>
    <row r="82366" spans="22:22" x14ac:dyDescent="0.35">
      <c r="V82366" s="5" t="str">
        <f t="shared" si="1286"/>
        <v/>
      </c>
    </row>
    <row r="82367" spans="22:22" x14ac:dyDescent="0.35">
      <c r="V82367" s="5" t="str">
        <f t="shared" si="1286"/>
        <v/>
      </c>
    </row>
    <row r="82368" spans="22:22" x14ac:dyDescent="0.35">
      <c r="V82368" s="5" t="str">
        <f t="shared" si="1286"/>
        <v/>
      </c>
    </row>
    <row r="82369" spans="22:22" x14ac:dyDescent="0.35">
      <c r="V82369" s="5" t="str">
        <f t="shared" si="1286"/>
        <v/>
      </c>
    </row>
    <row r="82370" spans="22:22" x14ac:dyDescent="0.35">
      <c r="V82370" s="5" t="str">
        <f t="shared" ref="V82370:V82433" si="1287">TRIM(CLEAN(SUBSTITUTE(A82370,CHAR(160)," ")))</f>
        <v/>
      </c>
    </row>
    <row r="82371" spans="22:22" x14ac:dyDescent="0.35">
      <c r="V82371" s="5" t="str">
        <f t="shared" si="1287"/>
        <v/>
      </c>
    </row>
    <row r="82372" spans="22:22" x14ac:dyDescent="0.35">
      <c r="V82372" s="5" t="str">
        <f t="shared" si="1287"/>
        <v/>
      </c>
    </row>
    <row r="82373" spans="22:22" x14ac:dyDescent="0.35">
      <c r="V82373" s="5" t="str">
        <f t="shared" si="1287"/>
        <v/>
      </c>
    </row>
    <row r="82374" spans="22:22" x14ac:dyDescent="0.35">
      <c r="V82374" s="5" t="str">
        <f t="shared" si="1287"/>
        <v/>
      </c>
    </row>
    <row r="82375" spans="22:22" x14ac:dyDescent="0.35">
      <c r="V82375" s="5" t="str">
        <f t="shared" si="1287"/>
        <v/>
      </c>
    </row>
    <row r="82376" spans="22:22" x14ac:dyDescent="0.35">
      <c r="V82376" s="5" t="str">
        <f t="shared" si="1287"/>
        <v/>
      </c>
    </row>
    <row r="82377" spans="22:22" x14ac:dyDescent="0.35">
      <c r="V82377" s="5" t="str">
        <f t="shared" si="1287"/>
        <v/>
      </c>
    </row>
    <row r="82378" spans="22:22" x14ac:dyDescent="0.35">
      <c r="V82378" s="5" t="str">
        <f t="shared" si="1287"/>
        <v/>
      </c>
    </row>
    <row r="82379" spans="22:22" x14ac:dyDescent="0.35">
      <c r="V82379" s="5" t="str">
        <f t="shared" si="1287"/>
        <v/>
      </c>
    </row>
    <row r="82380" spans="22:22" x14ac:dyDescent="0.35">
      <c r="V82380" s="5" t="str">
        <f t="shared" si="1287"/>
        <v/>
      </c>
    </row>
    <row r="82381" spans="22:22" x14ac:dyDescent="0.35">
      <c r="V82381" s="5" t="str">
        <f t="shared" si="1287"/>
        <v/>
      </c>
    </row>
    <row r="82382" spans="22:22" x14ac:dyDescent="0.35">
      <c r="V82382" s="5" t="str">
        <f t="shared" si="1287"/>
        <v/>
      </c>
    </row>
    <row r="82383" spans="22:22" x14ac:dyDescent="0.35">
      <c r="V82383" s="5" t="str">
        <f t="shared" si="1287"/>
        <v/>
      </c>
    </row>
    <row r="82384" spans="22:22" x14ac:dyDescent="0.35">
      <c r="V82384" s="5" t="str">
        <f t="shared" si="1287"/>
        <v/>
      </c>
    </row>
    <row r="82385" spans="22:22" x14ac:dyDescent="0.35">
      <c r="V82385" s="5" t="str">
        <f t="shared" si="1287"/>
        <v/>
      </c>
    </row>
    <row r="82386" spans="22:22" x14ac:dyDescent="0.35">
      <c r="V82386" s="5" t="str">
        <f t="shared" si="1287"/>
        <v/>
      </c>
    </row>
    <row r="82387" spans="22:22" x14ac:dyDescent="0.35">
      <c r="V82387" s="5" t="str">
        <f t="shared" si="1287"/>
        <v/>
      </c>
    </row>
    <row r="82388" spans="22:22" x14ac:dyDescent="0.35">
      <c r="V82388" s="5" t="str">
        <f t="shared" si="1287"/>
        <v/>
      </c>
    </row>
    <row r="82389" spans="22:22" x14ac:dyDescent="0.35">
      <c r="V82389" s="5" t="str">
        <f t="shared" si="1287"/>
        <v/>
      </c>
    </row>
    <row r="82390" spans="22:22" x14ac:dyDescent="0.35">
      <c r="V82390" s="5" t="str">
        <f t="shared" si="1287"/>
        <v/>
      </c>
    </row>
    <row r="82391" spans="22:22" x14ac:dyDescent="0.35">
      <c r="V82391" s="5" t="str">
        <f t="shared" si="1287"/>
        <v/>
      </c>
    </row>
    <row r="82392" spans="22:22" x14ac:dyDescent="0.35">
      <c r="V82392" s="5" t="str">
        <f t="shared" si="1287"/>
        <v/>
      </c>
    </row>
    <row r="82393" spans="22:22" x14ac:dyDescent="0.35">
      <c r="V82393" s="5" t="str">
        <f t="shared" si="1287"/>
        <v/>
      </c>
    </row>
    <row r="82394" spans="22:22" x14ac:dyDescent="0.35">
      <c r="V82394" s="5" t="str">
        <f t="shared" si="1287"/>
        <v/>
      </c>
    </row>
    <row r="82395" spans="22:22" x14ac:dyDescent="0.35">
      <c r="V82395" s="5" t="str">
        <f t="shared" si="1287"/>
        <v/>
      </c>
    </row>
    <row r="82396" spans="22:22" x14ac:dyDescent="0.35">
      <c r="V82396" s="5" t="str">
        <f t="shared" si="1287"/>
        <v/>
      </c>
    </row>
    <row r="82397" spans="22:22" x14ac:dyDescent="0.35">
      <c r="V82397" s="5" t="str">
        <f t="shared" si="1287"/>
        <v/>
      </c>
    </row>
    <row r="82398" spans="22:22" x14ac:dyDescent="0.35">
      <c r="V82398" s="5" t="str">
        <f t="shared" si="1287"/>
        <v/>
      </c>
    </row>
    <row r="82399" spans="22:22" x14ac:dyDescent="0.35">
      <c r="V82399" s="5" t="str">
        <f t="shared" si="1287"/>
        <v/>
      </c>
    </row>
    <row r="82400" spans="22:22" x14ac:dyDescent="0.35">
      <c r="V82400" s="5" t="str">
        <f t="shared" si="1287"/>
        <v/>
      </c>
    </row>
    <row r="82401" spans="22:22" x14ac:dyDescent="0.35">
      <c r="V82401" s="5" t="str">
        <f t="shared" si="1287"/>
        <v/>
      </c>
    </row>
    <row r="82402" spans="22:22" x14ac:dyDescent="0.35">
      <c r="V82402" s="5" t="str">
        <f t="shared" si="1287"/>
        <v/>
      </c>
    </row>
    <row r="82403" spans="22:22" x14ac:dyDescent="0.35">
      <c r="V82403" s="5" t="str">
        <f t="shared" si="1287"/>
        <v/>
      </c>
    </row>
    <row r="82404" spans="22:22" x14ac:dyDescent="0.35">
      <c r="V82404" s="5" t="str">
        <f t="shared" si="1287"/>
        <v/>
      </c>
    </row>
    <row r="82405" spans="22:22" x14ac:dyDescent="0.35">
      <c r="V82405" s="5" t="str">
        <f t="shared" si="1287"/>
        <v/>
      </c>
    </row>
    <row r="82406" spans="22:22" x14ac:dyDescent="0.35">
      <c r="V82406" s="5" t="str">
        <f t="shared" si="1287"/>
        <v/>
      </c>
    </row>
    <row r="82407" spans="22:22" x14ac:dyDescent="0.35">
      <c r="V82407" s="5" t="str">
        <f t="shared" si="1287"/>
        <v/>
      </c>
    </row>
    <row r="82408" spans="22:22" x14ac:dyDescent="0.35">
      <c r="V82408" s="5" t="str">
        <f t="shared" si="1287"/>
        <v/>
      </c>
    </row>
    <row r="82409" spans="22:22" x14ac:dyDescent="0.35">
      <c r="V82409" s="5" t="str">
        <f t="shared" si="1287"/>
        <v/>
      </c>
    </row>
    <row r="82410" spans="22:22" x14ac:dyDescent="0.35">
      <c r="V82410" s="5" t="str">
        <f t="shared" si="1287"/>
        <v/>
      </c>
    </row>
    <row r="82411" spans="22:22" x14ac:dyDescent="0.35">
      <c r="V82411" s="5" t="str">
        <f t="shared" si="1287"/>
        <v/>
      </c>
    </row>
    <row r="82412" spans="22:22" x14ac:dyDescent="0.35">
      <c r="V82412" s="5" t="str">
        <f t="shared" si="1287"/>
        <v/>
      </c>
    </row>
    <row r="82413" spans="22:22" x14ac:dyDescent="0.35">
      <c r="V82413" s="5" t="str">
        <f t="shared" si="1287"/>
        <v/>
      </c>
    </row>
    <row r="82414" spans="22:22" x14ac:dyDescent="0.35">
      <c r="V82414" s="5" t="str">
        <f t="shared" si="1287"/>
        <v/>
      </c>
    </row>
    <row r="82415" spans="22:22" x14ac:dyDescent="0.35">
      <c r="V82415" s="5" t="str">
        <f t="shared" si="1287"/>
        <v/>
      </c>
    </row>
    <row r="82416" spans="22:22" x14ac:dyDescent="0.35">
      <c r="V82416" s="5" t="str">
        <f t="shared" si="1287"/>
        <v/>
      </c>
    </row>
    <row r="82417" spans="22:22" x14ac:dyDescent="0.35">
      <c r="V82417" s="5" t="str">
        <f t="shared" si="1287"/>
        <v/>
      </c>
    </row>
    <row r="82418" spans="22:22" x14ac:dyDescent="0.35">
      <c r="V82418" s="5" t="str">
        <f t="shared" si="1287"/>
        <v/>
      </c>
    </row>
    <row r="82419" spans="22:22" x14ac:dyDescent="0.35">
      <c r="V82419" s="5" t="str">
        <f t="shared" si="1287"/>
        <v/>
      </c>
    </row>
    <row r="82420" spans="22:22" x14ac:dyDescent="0.35">
      <c r="V82420" s="5" t="str">
        <f t="shared" si="1287"/>
        <v/>
      </c>
    </row>
    <row r="82421" spans="22:22" x14ac:dyDescent="0.35">
      <c r="V82421" s="5" t="str">
        <f t="shared" si="1287"/>
        <v/>
      </c>
    </row>
    <row r="82422" spans="22:22" x14ac:dyDescent="0.35">
      <c r="V82422" s="5" t="str">
        <f t="shared" si="1287"/>
        <v/>
      </c>
    </row>
    <row r="82423" spans="22:22" x14ac:dyDescent="0.35">
      <c r="V82423" s="5" t="str">
        <f t="shared" si="1287"/>
        <v/>
      </c>
    </row>
    <row r="82424" spans="22:22" x14ac:dyDescent="0.35">
      <c r="V82424" s="5" t="str">
        <f t="shared" si="1287"/>
        <v/>
      </c>
    </row>
    <row r="82425" spans="22:22" x14ac:dyDescent="0.35">
      <c r="V82425" s="5" t="str">
        <f t="shared" si="1287"/>
        <v/>
      </c>
    </row>
    <row r="82426" spans="22:22" x14ac:dyDescent="0.35">
      <c r="V82426" s="5" t="str">
        <f t="shared" si="1287"/>
        <v/>
      </c>
    </row>
    <row r="82427" spans="22:22" x14ac:dyDescent="0.35">
      <c r="V82427" s="5" t="str">
        <f t="shared" si="1287"/>
        <v/>
      </c>
    </row>
    <row r="82428" spans="22:22" x14ac:dyDescent="0.35">
      <c r="V82428" s="5" t="str">
        <f t="shared" si="1287"/>
        <v/>
      </c>
    </row>
    <row r="82429" spans="22:22" x14ac:dyDescent="0.35">
      <c r="V82429" s="5" t="str">
        <f t="shared" si="1287"/>
        <v/>
      </c>
    </row>
    <row r="82430" spans="22:22" x14ac:dyDescent="0.35">
      <c r="V82430" s="5" t="str">
        <f t="shared" si="1287"/>
        <v/>
      </c>
    </row>
    <row r="82431" spans="22:22" x14ac:dyDescent="0.35">
      <c r="V82431" s="5" t="str">
        <f t="shared" si="1287"/>
        <v/>
      </c>
    </row>
    <row r="82432" spans="22:22" x14ac:dyDescent="0.35">
      <c r="V82432" s="5" t="str">
        <f t="shared" si="1287"/>
        <v/>
      </c>
    </row>
    <row r="82433" spans="22:22" x14ac:dyDescent="0.35">
      <c r="V82433" s="5" t="str">
        <f t="shared" si="1287"/>
        <v/>
      </c>
    </row>
    <row r="82434" spans="22:22" x14ac:dyDescent="0.35">
      <c r="V82434" s="5" t="str">
        <f t="shared" ref="V82434:V82497" si="1288">TRIM(CLEAN(SUBSTITUTE(A82434,CHAR(160)," ")))</f>
        <v/>
      </c>
    </row>
    <row r="82435" spans="22:22" x14ac:dyDescent="0.35">
      <c r="V82435" s="5" t="str">
        <f t="shared" si="1288"/>
        <v/>
      </c>
    </row>
    <row r="82436" spans="22:22" x14ac:dyDescent="0.35">
      <c r="V82436" s="5" t="str">
        <f t="shared" si="1288"/>
        <v/>
      </c>
    </row>
    <row r="82437" spans="22:22" x14ac:dyDescent="0.35">
      <c r="V82437" s="5" t="str">
        <f t="shared" si="1288"/>
        <v/>
      </c>
    </row>
    <row r="82438" spans="22:22" x14ac:dyDescent="0.35">
      <c r="V82438" s="5" t="str">
        <f t="shared" si="1288"/>
        <v/>
      </c>
    </row>
    <row r="82439" spans="22:22" x14ac:dyDescent="0.35">
      <c r="V82439" s="5" t="str">
        <f t="shared" si="1288"/>
        <v/>
      </c>
    </row>
    <row r="82440" spans="22:22" x14ac:dyDescent="0.35">
      <c r="V82440" s="5" t="str">
        <f t="shared" si="1288"/>
        <v/>
      </c>
    </row>
    <row r="82441" spans="22:22" x14ac:dyDescent="0.35">
      <c r="V82441" s="5" t="str">
        <f t="shared" si="1288"/>
        <v/>
      </c>
    </row>
    <row r="82442" spans="22:22" x14ac:dyDescent="0.35">
      <c r="V82442" s="5" t="str">
        <f t="shared" si="1288"/>
        <v/>
      </c>
    </row>
    <row r="82443" spans="22:22" x14ac:dyDescent="0.35">
      <c r="V82443" s="5" t="str">
        <f t="shared" si="1288"/>
        <v/>
      </c>
    </row>
    <row r="82444" spans="22:22" x14ac:dyDescent="0.35">
      <c r="V82444" s="5" t="str">
        <f t="shared" si="1288"/>
        <v/>
      </c>
    </row>
    <row r="82445" spans="22:22" x14ac:dyDescent="0.35">
      <c r="V82445" s="5" t="str">
        <f t="shared" si="1288"/>
        <v/>
      </c>
    </row>
    <row r="82446" spans="22:22" x14ac:dyDescent="0.35">
      <c r="V82446" s="5" t="str">
        <f t="shared" si="1288"/>
        <v/>
      </c>
    </row>
    <row r="82447" spans="22:22" x14ac:dyDescent="0.35">
      <c r="V82447" s="5" t="str">
        <f t="shared" si="1288"/>
        <v/>
      </c>
    </row>
    <row r="82448" spans="22:22" x14ac:dyDescent="0.35">
      <c r="V82448" s="5" t="str">
        <f t="shared" si="1288"/>
        <v/>
      </c>
    </row>
    <row r="82449" spans="22:22" x14ac:dyDescent="0.35">
      <c r="V82449" s="5" t="str">
        <f t="shared" si="1288"/>
        <v/>
      </c>
    </row>
    <row r="82450" spans="22:22" x14ac:dyDescent="0.35">
      <c r="V82450" s="5" t="str">
        <f t="shared" si="1288"/>
        <v/>
      </c>
    </row>
    <row r="82451" spans="22:22" x14ac:dyDescent="0.35">
      <c r="V82451" s="5" t="str">
        <f t="shared" si="1288"/>
        <v/>
      </c>
    </row>
    <row r="82452" spans="22:22" x14ac:dyDescent="0.35">
      <c r="V82452" s="5" t="str">
        <f t="shared" si="1288"/>
        <v/>
      </c>
    </row>
    <row r="82453" spans="22:22" x14ac:dyDescent="0.35">
      <c r="V82453" s="5" t="str">
        <f t="shared" si="1288"/>
        <v/>
      </c>
    </row>
    <row r="82454" spans="22:22" x14ac:dyDescent="0.35">
      <c r="V82454" s="5" t="str">
        <f t="shared" si="1288"/>
        <v/>
      </c>
    </row>
    <row r="82455" spans="22:22" x14ac:dyDescent="0.35">
      <c r="V82455" s="5" t="str">
        <f t="shared" si="1288"/>
        <v/>
      </c>
    </row>
    <row r="82456" spans="22:22" x14ac:dyDescent="0.35">
      <c r="V82456" s="5" t="str">
        <f t="shared" si="1288"/>
        <v/>
      </c>
    </row>
    <row r="82457" spans="22:22" x14ac:dyDescent="0.35">
      <c r="V82457" s="5" t="str">
        <f t="shared" si="1288"/>
        <v/>
      </c>
    </row>
    <row r="82458" spans="22:22" x14ac:dyDescent="0.35">
      <c r="V82458" s="5" t="str">
        <f t="shared" si="1288"/>
        <v/>
      </c>
    </row>
    <row r="82459" spans="22:22" x14ac:dyDescent="0.35">
      <c r="V82459" s="5" t="str">
        <f t="shared" si="1288"/>
        <v/>
      </c>
    </row>
    <row r="82460" spans="22:22" x14ac:dyDescent="0.35">
      <c r="V82460" s="5" t="str">
        <f t="shared" si="1288"/>
        <v/>
      </c>
    </row>
    <row r="82461" spans="22:22" x14ac:dyDescent="0.35">
      <c r="V82461" s="5" t="str">
        <f t="shared" si="1288"/>
        <v/>
      </c>
    </row>
    <row r="82462" spans="22:22" x14ac:dyDescent="0.35">
      <c r="V82462" s="5" t="str">
        <f t="shared" si="1288"/>
        <v/>
      </c>
    </row>
    <row r="82463" spans="22:22" x14ac:dyDescent="0.35">
      <c r="V82463" s="5" t="str">
        <f t="shared" si="1288"/>
        <v/>
      </c>
    </row>
    <row r="82464" spans="22:22" x14ac:dyDescent="0.35">
      <c r="V82464" s="5" t="str">
        <f t="shared" si="1288"/>
        <v/>
      </c>
    </row>
    <row r="82465" spans="22:22" x14ac:dyDescent="0.35">
      <c r="V82465" s="5" t="str">
        <f t="shared" si="1288"/>
        <v/>
      </c>
    </row>
    <row r="82466" spans="22:22" x14ac:dyDescent="0.35">
      <c r="V82466" s="5" t="str">
        <f t="shared" si="1288"/>
        <v/>
      </c>
    </row>
    <row r="82467" spans="22:22" x14ac:dyDescent="0.35">
      <c r="V82467" s="5" t="str">
        <f t="shared" si="1288"/>
        <v/>
      </c>
    </row>
    <row r="82468" spans="22:22" x14ac:dyDescent="0.35">
      <c r="V82468" s="5" t="str">
        <f t="shared" si="1288"/>
        <v/>
      </c>
    </row>
    <row r="82469" spans="22:22" x14ac:dyDescent="0.35">
      <c r="V82469" s="5" t="str">
        <f t="shared" si="1288"/>
        <v/>
      </c>
    </row>
    <row r="82470" spans="22:22" x14ac:dyDescent="0.35">
      <c r="V82470" s="5" t="str">
        <f t="shared" si="1288"/>
        <v/>
      </c>
    </row>
    <row r="82471" spans="22:22" x14ac:dyDescent="0.35">
      <c r="V82471" s="5" t="str">
        <f t="shared" si="1288"/>
        <v/>
      </c>
    </row>
    <row r="82472" spans="22:22" x14ac:dyDescent="0.35">
      <c r="V82472" s="5" t="str">
        <f t="shared" si="1288"/>
        <v/>
      </c>
    </row>
    <row r="82473" spans="22:22" x14ac:dyDescent="0.35">
      <c r="V82473" s="5" t="str">
        <f t="shared" si="1288"/>
        <v/>
      </c>
    </row>
    <row r="82474" spans="22:22" x14ac:dyDescent="0.35">
      <c r="V82474" s="5" t="str">
        <f t="shared" si="1288"/>
        <v/>
      </c>
    </row>
    <row r="82475" spans="22:22" x14ac:dyDescent="0.35">
      <c r="V82475" s="5" t="str">
        <f t="shared" si="1288"/>
        <v/>
      </c>
    </row>
    <row r="82476" spans="22:22" x14ac:dyDescent="0.35">
      <c r="V82476" s="5" t="str">
        <f t="shared" si="1288"/>
        <v/>
      </c>
    </row>
    <row r="82477" spans="22:22" x14ac:dyDescent="0.35">
      <c r="V82477" s="5" t="str">
        <f t="shared" si="1288"/>
        <v/>
      </c>
    </row>
    <row r="82478" spans="22:22" x14ac:dyDescent="0.35">
      <c r="V82478" s="5" t="str">
        <f t="shared" si="1288"/>
        <v/>
      </c>
    </row>
    <row r="82479" spans="22:22" x14ac:dyDescent="0.35">
      <c r="V82479" s="5" t="str">
        <f t="shared" si="1288"/>
        <v/>
      </c>
    </row>
    <row r="82480" spans="22:22" x14ac:dyDescent="0.35">
      <c r="V82480" s="5" t="str">
        <f t="shared" si="1288"/>
        <v/>
      </c>
    </row>
    <row r="82481" spans="22:22" x14ac:dyDescent="0.35">
      <c r="V82481" s="5" t="str">
        <f t="shared" si="1288"/>
        <v/>
      </c>
    </row>
    <row r="82482" spans="22:22" x14ac:dyDescent="0.35">
      <c r="V82482" s="5" t="str">
        <f t="shared" si="1288"/>
        <v/>
      </c>
    </row>
    <row r="82483" spans="22:22" x14ac:dyDescent="0.35">
      <c r="V82483" s="5" t="str">
        <f t="shared" si="1288"/>
        <v/>
      </c>
    </row>
    <row r="82484" spans="22:22" x14ac:dyDescent="0.35">
      <c r="V82484" s="5" t="str">
        <f t="shared" si="1288"/>
        <v/>
      </c>
    </row>
    <row r="82485" spans="22:22" x14ac:dyDescent="0.35">
      <c r="V82485" s="5" t="str">
        <f t="shared" si="1288"/>
        <v/>
      </c>
    </row>
    <row r="82486" spans="22:22" x14ac:dyDescent="0.35">
      <c r="V82486" s="5" t="str">
        <f t="shared" si="1288"/>
        <v/>
      </c>
    </row>
    <row r="82487" spans="22:22" x14ac:dyDescent="0.35">
      <c r="V82487" s="5" t="str">
        <f t="shared" si="1288"/>
        <v/>
      </c>
    </row>
    <row r="82488" spans="22:22" x14ac:dyDescent="0.35">
      <c r="V82488" s="5" t="str">
        <f t="shared" si="1288"/>
        <v/>
      </c>
    </row>
    <row r="82489" spans="22:22" x14ac:dyDescent="0.35">
      <c r="V82489" s="5" t="str">
        <f t="shared" si="1288"/>
        <v/>
      </c>
    </row>
    <row r="82490" spans="22:22" x14ac:dyDescent="0.35">
      <c r="V82490" s="5" t="str">
        <f t="shared" si="1288"/>
        <v/>
      </c>
    </row>
    <row r="82491" spans="22:22" x14ac:dyDescent="0.35">
      <c r="V82491" s="5" t="str">
        <f t="shared" si="1288"/>
        <v/>
      </c>
    </row>
    <row r="82492" spans="22:22" x14ac:dyDescent="0.35">
      <c r="V82492" s="5" t="str">
        <f t="shared" si="1288"/>
        <v/>
      </c>
    </row>
    <row r="82493" spans="22:22" x14ac:dyDescent="0.35">
      <c r="V82493" s="5" t="str">
        <f t="shared" si="1288"/>
        <v/>
      </c>
    </row>
    <row r="82494" spans="22:22" x14ac:dyDescent="0.35">
      <c r="V82494" s="5" t="str">
        <f t="shared" si="1288"/>
        <v/>
      </c>
    </row>
    <row r="82495" spans="22:22" x14ac:dyDescent="0.35">
      <c r="V82495" s="5" t="str">
        <f t="shared" si="1288"/>
        <v/>
      </c>
    </row>
    <row r="82496" spans="22:22" x14ac:dyDescent="0.35">
      <c r="V82496" s="5" t="str">
        <f t="shared" si="1288"/>
        <v/>
      </c>
    </row>
    <row r="82497" spans="22:22" x14ac:dyDescent="0.35">
      <c r="V82497" s="5" t="str">
        <f t="shared" si="1288"/>
        <v/>
      </c>
    </row>
    <row r="82498" spans="22:22" x14ac:dyDescent="0.35">
      <c r="V82498" s="5" t="str">
        <f t="shared" ref="V82498:V82561" si="1289">TRIM(CLEAN(SUBSTITUTE(A82498,CHAR(160)," ")))</f>
        <v/>
      </c>
    </row>
    <row r="82499" spans="22:22" x14ac:dyDescent="0.35">
      <c r="V82499" s="5" t="str">
        <f t="shared" si="1289"/>
        <v/>
      </c>
    </row>
    <row r="82500" spans="22:22" x14ac:dyDescent="0.35">
      <c r="V82500" s="5" t="str">
        <f t="shared" si="1289"/>
        <v/>
      </c>
    </row>
    <row r="82501" spans="22:22" x14ac:dyDescent="0.35">
      <c r="V82501" s="5" t="str">
        <f t="shared" si="1289"/>
        <v/>
      </c>
    </row>
    <row r="82502" spans="22:22" x14ac:dyDescent="0.35">
      <c r="V82502" s="5" t="str">
        <f t="shared" si="1289"/>
        <v/>
      </c>
    </row>
    <row r="82503" spans="22:22" x14ac:dyDescent="0.35">
      <c r="V82503" s="5" t="str">
        <f t="shared" si="1289"/>
        <v/>
      </c>
    </row>
    <row r="82504" spans="22:22" x14ac:dyDescent="0.35">
      <c r="V82504" s="5" t="str">
        <f t="shared" si="1289"/>
        <v/>
      </c>
    </row>
    <row r="82505" spans="22:22" x14ac:dyDescent="0.35">
      <c r="V82505" s="5" t="str">
        <f t="shared" si="1289"/>
        <v/>
      </c>
    </row>
    <row r="82506" spans="22:22" x14ac:dyDescent="0.35">
      <c r="V82506" s="5" t="str">
        <f t="shared" si="1289"/>
        <v/>
      </c>
    </row>
    <row r="82507" spans="22:22" x14ac:dyDescent="0.35">
      <c r="V82507" s="5" t="str">
        <f t="shared" si="1289"/>
        <v/>
      </c>
    </row>
    <row r="82508" spans="22:22" x14ac:dyDescent="0.35">
      <c r="V82508" s="5" t="str">
        <f t="shared" si="1289"/>
        <v/>
      </c>
    </row>
    <row r="82509" spans="22:22" x14ac:dyDescent="0.35">
      <c r="V82509" s="5" t="str">
        <f t="shared" si="1289"/>
        <v/>
      </c>
    </row>
    <row r="82510" spans="22:22" x14ac:dyDescent="0.35">
      <c r="V82510" s="5" t="str">
        <f t="shared" si="1289"/>
        <v/>
      </c>
    </row>
    <row r="82511" spans="22:22" x14ac:dyDescent="0.35">
      <c r="V82511" s="5" t="str">
        <f t="shared" si="1289"/>
        <v/>
      </c>
    </row>
    <row r="82512" spans="22:22" x14ac:dyDescent="0.35">
      <c r="V82512" s="5" t="str">
        <f t="shared" si="1289"/>
        <v/>
      </c>
    </row>
    <row r="82513" spans="22:22" x14ac:dyDescent="0.35">
      <c r="V82513" s="5" t="str">
        <f t="shared" si="1289"/>
        <v/>
      </c>
    </row>
    <row r="82514" spans="22:22" x14ac:dyDescent="0.35">
      <c r="V82514" s="5" t="str">
        <f t="shared" si="1289"/>
        <v/>
      </c>
    </row>
    <row r="82515" spans="22:22" x14ac:dyDescent="0.35">
      <c r="V82515" s="5" t="str">
        <f t="shared" si="1289"/>
        <v/>
      </c>
    </row>
    <row r="82516" spans="22:22" x14ac:dyDescent="0.35">
      <c r="V82516" s="5" t="str">
        <f t="shared" si="1289"/>
        <v/>
      </c>
    </row>
    <row r="82517" spans="22:22" x14ac:dyDescent="0.35">
      <c r="V82517" s="5" t="str">
        <f t="shared" si="1289"/>
        <v/>
      </c>
    </row>
    <row r="82518" spans="22:22" x14ac:dyDescent="0.35">
      <c r="V82518" s="5" t="str">
        <f t="shared" si="1289"/>
        <v/>
      </c>
    </row>
    <row r="82519" spans="22:22" x14ac:dyDescent="0.35">
      <c r="V82519" s="5" t="str">
        <f t="shared" si="1289"/>
        <v/>
      </c>
    </row>
    <row r="82520" spans="22:22" x14ac:dyDescent="0.35">
      <c r="V82520" s="5" t="str">
        <f t="shared" si="1289"/>
        <v/>
      </c>
    </row>
    <row r="82521" spans="22:22" x14ac:dyDescent="0.35">
      <c r="V82521" s="5" t="str">
        <f t="shared" si="1289"/>
        <v/>
      </c>
    </row>
    <row r="82522" spans="22:22" x14ac:dyDescent="0.35">
      <c r="V82522" s="5" t="str">
        <f t="shared" si="1289"/>
        <v/>
      </c>
    </row>
    <row r="82523" spans="22:22" x14ac:dyDescent="0.35">
      <c r="V82523" s="5" t="str">
        <f t="shared" si="1289"/>
        <v/>
      </c>
    </row>
    <row r="82524" spans="22:22" x14ac:dyDescent="0.35">
      <c r="V82524" s="5" t="str">
        <f t="shared" si="1289"/>
        <v/>
      </c>
    </row>
    <row r="82525" spans="22:22" x14ac:dyDescent="0.35">
      <c r="V82525" s="5" t="str">
        <f t="shared" si="1289"/>
        <v/>
      </c>
    </row>
    <row r="82526" spans="22:22" x14ac:dyDescent="0.35">
      <c r="V82526" s="5" t="str">
        <f t="shared" si="1289"/>
        <v/>
      </c>
    </row>
    <row r="82527" spans="22:22" x14ac:dyDescent="0.35">
      <c r="V82527" s="5" t="str">
        <f t="shared" si="1289"/>
        <v/>
      </c>
    </row>
    <row r="82528" spans="22:22" x14ac:dyDescent="0.35">
      <c r="V82528" s="5" t="str">
        <f t="shared" si="1289"/>
        <v/>
      </c>
    </row>
    <row r="82529" spans="22:22" x14ac:dyDescent="0.35">
      <c r="V82529" s="5" t="str">
        <f t="shared" si="1289"/>
        <v/>
      </c>
    </row>
    <row r="82530" spans="22:22" x14ac:dyDescent="0.35">
      <c r="V82530" s="5" t="str">
        <f t="shared" si="1289"/>
        <v/>
      </c>
    </row>
    <row r="82531" spans="22:22" x14ac:dyDescent="0.35">
      <c r="V82531" s="5" t="str">
        <f t="shared" si="1289"/>
        <v/>
      </c>
    </row>
    <row r="82532" spans="22:22" x14ac:dyDescent="0.35">
      <c r="V82532" s="5" t="str">
        <f t="shared" si="1289"/>
        <v/>
      </c>
    </row>
    <row r="82533" spans="22:22" x14ac:dyDescent="0.35">
      <c r="V82533" s="5" t="str">
        <f t="shared" si="1289"/>
        <v/>
      </c>
    </row>
    <row r="82534" spans="22:22" x14ac:dyDescent="0.35">
      <c r="V82534" s="5" t="str">
        <f t="shared" si="1289"/>
        <v/>
      </c>
    </row>
    <row r="82535" spans="22:22" x14ac:dyDescent="0.35">
      <c r="V82535" s="5" t="str">
        <f t="shared" si="1289"/>
        <v/>
      </c>
    </row>
    <row r="82536" spans="22:22" x14ac:dyDescent="0.35">
      <c r="V82536" s="5" t="str">
        <f t="shared" si="1289"/>
        <v/>
      </c>
    </row>
    <row r="82537" spans="22:22" x14ac:dyDescent="0.35">
      <c r="V82537" s="5" t="str">
        <f t="shared" si="1289"/>
        <v/>
      </c>
    </row>
    <row r="82538" spans="22:22" x14ac:dyDescent="0.35">
      <c r="V82538" s="5" t="str">
        <f t="shared" si="1289"/>
        <v/>
      </c>
    </row>
    <row r="82539" spans="22:22" x14ac:dyDescent="0.35">
      <c r="V82539" s="5" t="str">
        <f t="shared" si="1289"/>
        <v/>
      </c>
    </row>
    <row r="82540" spans="22:22" x14ac:dyDescent="0.35">
      <c r="V82540" s="5" t="str">
        <f t="shared" si="1289"/>
        <v/>
      </c>
    </row>
    <row r="82541" spans="22:22" x14ac:dyDescent="0.35">
      <c r="V82541" s="5" t="str">
        <f t="shared" si="1289"/>
        <v/>
      </c>
    </row>
    <row r="82542" spans="22:22" x14ac:dyDescent="0.35">
      <c r="V82542" s="5" t="str">
        <f t="shared" si="1289"/>
        <v/>
      </c>
    </row>
    <row r="82543" spans="22:22" x14ac:dyDescent="0.35">
      <c r="V82543" s="5" t="str">
        <f t="shared" si="1289"/>
        <v/>
      </c>
    </row>
    <row r="82544" spans="22:22" x14ac:dyDescent="0.35">
      <c r="V82544" s="5" t="str">
        <f t="shared" si="1289"/>
        <v/>
      </c>
    </row>
    <row r="82545" spans="22:22" x14ac:dyDescent="0.35">
      <c r="V82545" s="5" t="str">
        <f t="shared" si="1289"/>
        <v/>
      </c>
    </row>
    <row r="82546" spans="22:22" x14ac:dyDescent="0.35">
      <c r="V82546" s="5" t="str">
        <f t="shared" si="1289"/>
        <v/>
      </c>
    </row>
    <row r="82547" spans="22:22" x14ac:dyDescent="0.35">
      <c r="V82547" s="5" t="str">
        <f t="shared" si="1289"/>
        <v/>
      </c>
    </row>
    <row r="82548" spans="22:22" x14ac:dyDescent="0.35">
      <c r="V82548" s="5" t="str">
        <f t="shared" si="1289"/>
        <v/>
      </c>
    </row>
    <row r="82549" spans="22:22" x14ac:dyDescent="0.35">
      <c r="V82549" s="5" t="str">
        <f t="shared" si="1289"/>
        <v/>
      </c>
    </row>
    <row r="82550" spans="22:22" x14ac:dyDescent="0.35">
      <c r="V82550" s="5" t="str">
        <f t="shared" si="1289"/>
        <v/>
      </c>
    </row>
    <row r="82551" spans="22:22" x14ac:dyDescent="0.35">
      <c r="V82551" s="5" t="str">
        <f t="shared" si="1289"/>
        <v/>
      </c>
    </row>
    <row r="82552" spans="22:22" x14ac:dyDescent="0.35">
      <c r="V82552" s="5" t="str">
        <f t="shared" si="1289"/>
        <v/>
      </c>
    </row>
    <row r="82553" spans="22:22" x14ac:dyDescent="0.35">
      <c r="V82553" s="5" t="str">
        <f t="shared" si="1289"/>
        <v/>
      </c>
    </row>
    <row r="82554" spans="22:22" x14ac:dyDescent="0.35">
      <c r="V82554" s="5" t="str">
        <f t="shared" si="1289"/>
        <v/>
      </c>
    </row>
    <row r="82555" spans="22:22" x14ac:dyDescent="0.35">
      <c r="V82555" s="5" t="str">
        <f t="shared" si="1289"/>
        <v/>
      </c>
    </row>
    <row r="82556" spans="22:22" x14ac:dyDescent="0.35">
      <c r="V82556" s="5" t="str">
        <f t="shared" si="1289"/>
        <v/>
      </c>
    </row>
    <row r="82557" spans="22:22" x14ac:dyDescent="0.35">
      <c r="V82557" s="5" t="str">
        <f t="shared" si="1289"/>
        <v/>
      </c>
    </row>
    <row r="82558" spans="22:22" x14ac:dyDescent="0.35">
      <c r="V82558" s="5" t="str">
        <f t="shared" si="1289"/>
        <v/>
      </c>
    </row>
    <row r="82559" spans="22:22" x14ac:dyDescent="0.35">
      <c r="V82559" s="5" t="str">
        <f t="shared" si="1289"/>
        <v/>
      </c>
    </row>
    <row r="82560" spans="22:22" x14ac:dyDescent="0.35">
      <c r="V82560" s="5" t="str">
        <f t="shared" si="1289"/>
        <v/>
      </c>
    </row>
    <row r="82561" spans="22:22" x14ac:dyDescent="0.35">
      <c r="V82561" s="5" t="str">
        <f t="shared" si="1289"/>
        <v/>
      </c>
    </row>
    <row r="82562" spans="22:22" x14ac:dyDescent="0.35">
      <c r="V82562" s="5" t="str">
        <f t="shared" ref="V82562:V82625" si="1290">TRIM(CLEAN(SUBSTITUTE(A82562,CHAR(160)," ")))</f>
        <v/>
      </c>
    </row>
    <row r="82563" spans="22:22" x14ac:dyDescent="0.35">
      <c r="V82563" s="5" t="str">
        <f t="shared" si="1290"/>
        <v/>
      </c>
    </row>
    <row r="82564" spans="22:22" x14ac:dyDescent="0.35">
      <c r="V82564" s="5" t="str">
        <f t="shared" si="1290"/>
        <v/>
      </c>
    </row>
    <row r="82565" spans="22:22" x14ac:dyDescent="0.35">
      <c r="V82565" s="5" t="str">
        <f t="shared" si="1290"/>
        <v/>
      </c>
    </row>
    <row r="82566" spans="22:22" x14ac:dyDescent="0.35">
      <c r="V82566" s="5" t="str">
        <f t="shared" si="1290"/>
        <v/>
      </c>
    </row>
    <row r="82567" spans="22:22" x14ac:dyDescent="0.35">
      <c r="V82567" s="5" t="str">
        <f t="shared" si="1290"/>
        <v/>
      </c>
    </row>
    <row r="82568" spans="22:22" x14ac:dyDescent="0.35">
      <c r="V82568" s="5" t="str">
        <f t="shared" si="1290"/>
        <v/>
      </c>
    </row>
    <row r="82569" spans="22:22" x14ac:dyDescent="0.35">
      <c r="V82569" s="5" t="str">
        <f t="shared" si="1290"/>
        <v/>
      </c>
    </row>
    <row r="82570" spans="22:22" x14ac:dyDescent="0.35">
      <c r="V82570" s="5" t="str">
        <f t="shared" si="1290"/>
        <v/>
      </c>
    </row>
    <row r="82571" spans="22:22" x14ac:dyDescent="0.35">
      <c r="V82571" s="5" t="str">
        <f t="shared" si="1290"/>
        <v/>
      </c>
    </row>
    <row r="82572" spans="22:22" x14ac:dyDescent="0.35">
      <c r="V82572" s="5" t="str">
        <f t="shared" si="1290"/>
        <v/>
      </c>
    </row>
    <row r="82573" spans="22:22" x14ac:dyDescent="0.35">
      <c r="V82573" s="5" t="str">
        <f t="shared" si="1290"/>
        <v/>
      </c>
    </row>
    <row r="82574" spans="22:22" x14ac:dyDescent="0.35">
      <c r="V82574" s="5" t="str">
        <f t="shared" si="1290"/>
        <v/>
      </c>
    </row>
    <row r="82575" spans="22:22" x14ac:dyDescent="0.35">
      <c r="V82575" s="5" t="str">
        <f t="shared" si="1290"/>
        <v/>
      </c>
    </row>
    <row r="82576" spans="22:22" x14ac:dyDescent="0.35">
      <c r="V82576" s="5" t="str">
        <f t="shared" si="1290"/>
        <v/>
      </c>
    </row>
    <row r="82577" spans="22:22" x14ac:dyDescent="0.35">
      <c r="V82577" s="5" t="str">
        <f t="shared" si="1290"/>
        <v/>
      </c>
    </row>
    <row r="82578" spans="22:22" x14ac:dyDescent="0.35">
      <c r="V82578" s="5" t="str">
        <f t="shared" si="1290"/>
        <v/>
      </c>
    </row>
    <row r="82579" spans="22:22" x14ac:dyDescent="0.35">
      <c r="V82579" s="5" t="str">
        <f t="shared" si="1290"/>
        <v/>
      </c>
    </row>
    <row r="82580" spans="22:22" x14ac:dyDescent="0.35">
      <c r="V82580" s="5" t="str">
        <f t="shared" si="1290"/>
        <v/>
      </c>
    </row>
    <row r="82581" spans="22:22" x14ac:dyDescent="0.35">
      <c r="V82581" s="5" t="str">
        <f t="shared" si="1290"/>
        <v/>
      </c>
    </row>
    <row r="82582" spans="22:22" x14ac:dyDescent="0.35">
      <c r="V82582" s="5" t="str">
        <f t="shared" si="1290"/>
        <v/>
      </c>
    </row>
    <row r="82583" spans="22:22" x14ac:dyDescent="0.35">
      <c r="V82583" s="5" t="str">
        <f t="shared" si="1290"/>
        <v/>
      </c>
    </row>
    <row r="82584" spans="22:22" x14ac:dyDescent="0.35">
      <c r="V82584" s="5" t="str">
        <f t="shared" si="1290"/>
        <v/>
      </c>
    </row>
    <row r="82585" spans="22:22" x14ac:dyDescent="0.35">
      <c r="V82585" s="5" t="str">
        <f t="shared" si="1290"/>
        <v/>
      </c>
    </row>
    <row r="82586" spans="22:22" x14ac:dyDescent="0.35">
      <c r="V82586" s="5" t="str">
        <f t="shared" si="1290"/>
        <v/>
      </c>
    </row>
    <row r="82587" spans="22:22" x14ac:dyDescent="0.35">
      <c r="V82587" s="5" t="str">
        <f t="shared" si="1290"/>
        <v/>
      </c>
    </row>
    <row r="82588" spans="22:22" x14ac:dyDescent="0.35">
      <c r="V82588" s="5" t="str">
        <f t="shared" si="1290"/>
        <v/>
      </c>
    </row>
    <row r="82589" spans="22:22" x14ac:dyDescent="0.35">
      <c r="V82589" s="5" t="str">
        <f t="shared" si="1290"/>
        <v/>
      </c>
    </row>
    <row r="82590" spans="22:22" x14ac:dyDescent="0.35">
      <c r="V82590" s="5" t="str">
        <f t="shared" si="1290"/>
        <v/>
      </c>
    </row>
    <row r="82591" spans="22:22" x14ac:dyDescent="0.35">
      <c r="V82591" s="5" t="str">
        <f t="shared" si="1290"/>
        <v/>
      </c>
    </row>
    <row r="82592" spans="22:22" x14ac:dyDescent="0.35">
      <c r="V82592" s="5" t="str">
        <f t="shared" si="1290"/>
        <v/>
      </c>
    </row>
    <row r="82593" spans="22:22" x14ac:dyDescent="0.35">
      <c r="V82593" s="5" t="str">
        <f t="shared" si="1290"/>
        <v/>
      </c>
    </row>
    <row r="82594" spans="22:22" x14ac:dyDescent="0.35">
      <c r="V82594" s="5" t="str">
        <f t="shared" si="1290"/>
        <v/>
      </c>
    </row>
    <row r="82595" spans="22:22" x14ac:dyDescent="0.35">
      <c r="V82595" s="5" t="str">
        <f t="shared" si="1290"/>
        <v/>
      </c>
    </row>
    <row r="82596" spans="22:22" x14ac:dyDescent="0.35">
      <c r="V82596" s="5" t="str">
        <f t="shared" si="1290"/>
        <v/>
      </c>
    </row>
    <row r="82597" spans="22:22" x14ac:dyDescent="0.35">
      <c r="V82597" s="5" t="str">
        <f t="shared" si="1290"/>
        <v/>
      </c>
    </row>
    <row r="82598" spans="22:22" x14ac:dyDescent="0.35">
      <c r="V82598" s="5" t="str">
        <f t="shared" si="1290"/>
        <v/>
      </c>
    </row>
    <row r="82599" spans="22:22" x14ac:dyDescent="0.35">
      <c r="V82599" s="5" t="str">
        <f t="shared" si="1290"/>
        <v/>
      </c>
    </row>
    <row r="82600" spans="22:22" x14ac:dyDescent="0.35">
      <c r="V82600" s="5" t="str">
        <f t="shared" si="1290"/>
        <v/>
      </c>
    </row>
    <row r="82601" spans="22:22" x14ac:dyDescent="0.35">
      <c r="V82601" s="5" t="str">
        <f t="shared" si="1290"/>
        <v/>
      </c>
    </row>
    <row r="82602" spans="22:22" x14ac:dyDescent="0.35">
      <c r="V82602" s="5" t="str">
        <f t="shared" si="1290"/>
        <v/>
      </c>
    </row>
    <row r="82603" spans="22:22" x14ac:dyDescent="0.35">
      <c r="V82603" s="5" t="str">
        <f t="shared" si="1290"/>
        <v/>
      </c>
    </row>
    <row r="82604" spans="22:22" x14ac:dyDescent="0.35">
      <c r="V82604" s="5" t="str">
        <f t="shared" si="1290"/>
        <v/>
      </c>
    </row>
    <row r="82605" spans="22:22" x14ac:dyDescent="0.35">
      <c r="V82605" s="5" t="str">
        <f t="shared" si="1290"/>
        <v/>
      </c>
    </row>
    <row r="82606" spans="22:22" x14ac:dyDescent="0.35">
      <c r="V82606" s="5" t="str">
        <f t="shared" si="1290"/>
        <v/>
      </c>
    </row>
    <row r="82607" spans="22:22" x14ac:dyDescent="0.35">
      <c r="V82607" s="5" t="str">
        <f t="shared" si="1290"/>
        <v/>
      </c>
    </row>
    <row r="82608" spans="22:22" x14ac:dyDescent="0.35">
      <c r="V82608" s="5" t="str">
        <f t="shared" si="1290"/>
        <v/>
      </c>
    </row>
    <row r="82609" spans="22:22" x14ac:dyDescent="0.35">
      <c r="V82609" s="5" t="str">
        <f t="shared" si="1290"/>
        <v/>
      </c>
    </row>
    <row r="82610" spans="22:22" x14ac:dyDescent="0.35">
      <c r="V82610" s="5" t="str">
        <f t="shared" si="1290"/>
        <v/>
      </c>
    </row>
    <row r="82611" spans="22:22" x14ac:dyDescent="0.35">
      <c r="V82611" s="5" t="str">
        <f t="shared" si="1290"/>
        <v/>
      </c>
    </row>
    <row r="82612" spans="22:22" x14ac:dyDescent="0.35">
      <c r="V82612" s="5" t="str">
        <f t="shared" si="1290"/>
        <v/>
      </c>
    </row>
    <row r="82613" spans="22:22" x14ac:dyDescent="0.35">
      <c r="V82613" s="5" t="str">
        <f t="shared" si="1290"/>
        <v/>
      </c>
    </row>
    <row r="82614" spans="22:22" x14ac:dyDescent="0.35">
      <c r="V82614" s="5" t="str">
        <f t="shared" si="1290"/>
        <v/>
      </c>
    </row>
    <row r="82615" spans="22:22" x14ac:dyDescent="0.35">
      <c r="V82615" s="5" t="str">
        <f t="shared" si="1290"/>
        <v/>
      </c>
    </row>
    <row r="82616" spans="22:22" x14ac:dyDescent="0.35">
      <c r="V82616" s="5" t="str">
        <f t="shared" si="1290"/>
        <v/>
      </c>
    </row>
    <row r="82617" spans="22:22" x14ac:dyDescent="0.35">
      <c r="V82617" s="5" t="str">
        <f t="shared" si="1290"/>
        <v/>
      </c>
    </row>
    <row r="82618" spans="22:22" x14ac:dyDescent="0.35">
      <c r="V82618" s="5" t="str">
        <f t="shared" si="1290"/>
        <v/>
      </c>
    </row>
    <row r="82619" spans="22:22" x14ac:dyDescent="0.35">
      <c r="V82619" s="5" t="str">
        <f t="shared" si="1290"/>
        <v/>
      </c>
    </row>
    <row r="82620" spans="22:22" x14ac:dyDescent="0.35">
      <c r="V82620" s="5" t="str">
        <f t="shared" si="1290"/>
        <v/>
      </c>
    </row>
    <row r="82621" spans="22:22" x14ac:dyDescent="0.35">
      <c r="V82621" s="5" t="str">
        <f t="shared" si="1290"/>
        <v/>
      </c>
    </row>
    <row r="82622" spans="22:22" x14ac:dyDescent="0.35">
      <c r="V82622" s="5" t="str">
        <f t="shared" si="1290"/>
        <v/>
      </c>
    </row>
    <row r="82623" spans="22:22" x14ac:dyDescent="0.35">
      <c r="V82623" s="5" t="str">
        <f t="shared" si="1290"/>
        <v/>
      </c>
    </row>
    <row r="82624" spans="22:22" x14ac:dyDescent="0.35">
      <c r="V82624" s="5" t="str">
        <f t="shared" si="1290"/>
        <v/>
      </c>
    </row>
    <row r="82625" spans="22:22" x14ac:dyDescent="0.35">
      <c r="V82625" s="5" t="str">
        <f t="shared" si="1290"/>
        <v/>
      </c>
    </row>
    <row r="82626" spans="22:22" x14ac:dyDescent="0.35">
      <c r="V82626" s="5" t="str">
        <f t="shared" ref="V82626:V82689" si="1291">TRIM(CLEAN(SUBSTITUTE(A82626,CHAR(160)," ")))</f>
        <v/>
      </c>
    </row>
    <row r="82627" spans="22:22" x14ac:dyDescent="0.35">
      <c r="V82627" s="5" t="str">
        <f t="shared" si="1291"/>
        <v/>
      </c>
    </row>
    <row r="82628" spans="22:22" x14ac:dyDescent="0.35">
      <c r="V82628" s="5" t="str">
        <f t="shared" si="1291"/>
        <v/>
      </c>
    </row>
    <row r="82629" spans="22:22" x14ac:dyDescent="0.35">
      <c r="V82629" s="5" t="str">
        <f t="shared" si="1291"/>
        <v/>
      </c>
    </row>
    <row r="82630" spans="22:22" x14ac:dyDescent="0.35">
      <c r="V82630" s="5" t="str">
        <f t="shared" si="1291"/>
        <v/>
      </c>
    </row>
    <row r="82631" spans="22:22" x14ac:dyDescent="0.35">
      <c r="V82631" s="5" t="str">
        <f t="shared" si="1291"/>
        <v/>
      </c>
    </row>
    <row r="82632" spans="22:22" x14ac:dyDescent="0.35">
      <c r="V82632" s="5" t="str">
        <f t="shared" si="1291"/>
        <v/>
      </c>
    </row>
    <row r="82633" spans="22:22" x14ac:dyDescent="0.35">
      <c r="V82633" s="5" t="str">
        <f t="shared" si="1291"/>
        <v/>
      </c>
    </row>
    <row r="82634" spans="22:22" x14ac:dyDescent="0.35">
      <c r="V82634" s="5" t="str">
        <f t="shared" si="1291"/>
        <v/>
      </c>
    </row>
    <row r="82635" spans="22:22" x14ac:dyDescent="0.35">
      <c r="V82635" s="5" t="str">
        <f t="shared" si="1291"/>
        <v/>
      </c>
    </row>
    <row r="82636" spans="22:22" x14ac:dyDescent="0.35">
      <c r="V82636" s="5" t="str">
        <f t="shared" si="1291"/>
        <v/>
      </c>
    </row>
    <row r="82637" spans="22:22" x14ac:dyDescent="0.35">
      <c r="V82637" s="5" t="str">
        <f t="shared" si="1291"/>
        <v/>
      </c>
    </row>
    <row r="82638" spans="22:22" x14ac:dyDescent="0.35">
      <c r="V82638" s="5" t="str">
        <f t="shared" si="1291"/>
        <v/>
      </c>
    </row>
    <row r="82639" spans="22:22" x14ac:dyDescent="0.35">
      <c r="V82639" s="5" t="str">
        <f t="shared" si="1291"/>
        <v/>
      </c>
    </row>
    <row r="82640" spans="22:22" x14ac:dyDescent="0.35">
      <c r="V82640" s="5" t="str">
        <f t="shared" si="1291"/>
        <v/>
      </c>
    </row>
    <row r="82641" spans="22:22" x14ac:dyDescent="0.35">
      <c r="V82641" s="5" t="str">
        <f t="shared" si="1291"/>
        <v/>
      </c>
    </row>
    <row r="82642" spans="22:22" x14ac:dyDescent="0.35">
      <c r="V82642" s="5" t="str">
        <f t="shared" si="1291"/>
        <v/>
      </c>
    </row>
    <row r="82643" spans="22:22" x14ac:dyDescent="0.35">
      <c r="V82643" s="5" t="str">
        <f t="shared" si="1291"/>
        <v/>
      </c>
    </row>
    <row r="82644" spans="22:22" x14ac:dyDescent="0.35">
      <c r="V82644" s="5" t="str">
        <f t="shared" si="1291"/>
        <v/>
      </c>
    </row>
    <row r="82645" spans="22:22" x14ac:dyDescent="0.35">
      <c r="V82645" s="5" t="str">
        <f t="shared" si="1291"/>
        <v/>
      </c>
    </row>
    <row r="82646" spans="22:22" x14ac:dyDescent="0.35">
      <c r="V82646" s="5" t="str">
        <f t="shared" si="1291"/>
        <v/>
      </c>
    </row>
    <row r="82647" spans="22:22" x14ac:dyDescent="0.35">
      <c r="V82647" s="5" t="str">
        <f t="shared" si="1291"/>
        <v/>
      </c>
    </row>
    <row r="82648" spans="22:22" x14ac:dyDescent="0.35">
      <c r="V82648" s="5" t="str">
        <f t="shared" si="1291"/>
        <v/>
      </c>
    </row>
    <row r="82649" spans="22:22" x14ac:dyDescent="0.35">
      <c r="V82649" s="5" t="str">
        <f t="shared" si="1291"/>
        <v/>
      </c>
    </row>
    <row r="82650" spans="22:22" x14ac:dyDescent="0.35">
      <c r="V82650" s="5" t="str">
        <f t="shared" si="1291"/>
        <v/>
      </c>
    </row>
    <row r="82651" spans="22:22" x14ac:dyDescent="0.35">
      <c r="V82651" s="5" t="str">
        <f t="shared" si="1291"/>
        <v/>
      </c>
    </row>
    <row r="82652" spans="22:22" x14ac:dyDescent="0.35">
      <c r="V82652" s="5" t="str">
        <f t="shared" si="1291"/>
        <v/>
      </c>
    </row>
    <row r="82653" spans="22:22" x14ac:dyDescent="0.35">
      <c r="V82653" s="5" t="str">
        <f t="shared" si="1291"/>
        <v/>
      </c>
    </row>
    <row r="82654" spans="22:22" x14ac:dyDescent="0.35">
      <c r="V82654" s="5" t="str">
        <f t="shared" si="1291"/>
        <v/>
      </c>
    </row>
    <row r="82655" spans="22:22" x14ac:dyDescent="0.35">
      <c r="V82655" s="5" t="str">
        <f t="shared" si="1291"/>
        <v/>
      </c>
    </row>
    <row r="82656" spans="22:22" x14ac:dyDescent="0.35">
      <c r="V82656" s="5" t="str">
        <f t="shared" si="1291"/>
        <v/>
      </c>
    </row>
    <row r="82657" spans="22:22" x14ac:dyDescent="0.35">
      <c r="V82657" s="5" t="str">
        <f t="shared" si="1291"/>
        <v/>
      </c>
    </row>
    <row r="82658" spans="22:22" x14ac:dyDescent="0.35">
      <c r="V82658" s="5" t="str">
        <f t="shared" si="1291"/>
        <v/>
      </c>
    </row>
    <row r="82659" spans="22:22" x14ac:dyDescent="0.35">
      <c r="V82659" s="5" t="str">
        <f t="shared" si="1291"/>
        <v/>
      </c>
    </row>
    <row r="82660" spans="22:22" x14ac:dyDescent="0.35">
      <c r="V82660" s="5" t="str">
        <f t="shared" si="1291"/>
        <v/>
      </c>
    </row>
    <row r="82661" spans="22:22" x14ac:dyDescent="0.35">
      <c r="V82661" s="5" t="str">
        <f t="shared" si="1291"/>
        <v/>
      </c>
    </row>
    <row r="82662" spans="22:22" x14ac:dyDescent="0.35">
      <c r="V82662" s="5" t="str">
        <f t="shared" si="1291"/>
        <v/>
      </c>
    </row>
    <row r="82663" spans="22:22" x14ac:dyDescent="0.35">
      <c r="V82663" s="5" t="str">
        <f t="shared" si="1291"/>
        <v/>
      </c>
    </row>
    <row r="82664" spans="22:22" x14ac:dyDescent="0.35">
      <c r="V82664" s="5" t="str">
        <f t="shared" si="1291"/>
        <v/>
      </c>
    </row>
    <row r="82665" spans="22:22" x14ac:dyDescent="0.35">
      <c r="V82665" s="5" t="str">
        <f t="shared" si="1291"/>
        <v/>
      </c>
    </row>
    <row r="82666" spans="22:22" x14ac:dyDescent="0.35">
      <c r="V82666" s="5" t="str">
        <f t="shared" si="1291"/>
        <v/>
      </c>
    </row>
    <row r="82667" spans="22:22" x14ac:dyDescent="0.35">
      <c r="V82667" s="5" t="str">
        <f t="shared" si="1291"/>
        <v/>
      </c>
    </row>
    <row r="82668" spans="22:22" x14ac:dyDescent="0.35">
      <c r="V82668" s="5" t="str">
        <f t="shared" si="1291"/>
        <v/>
      </c>
    </row>
    <row r="82669" spans="22:22" x14ac:dyDescent="0.35">
      <c r="V82669" s="5" t="str">
        <f t="shared" si="1291"/>
        <v/>
      </c>
    </row>
    <row r="82670" spans="22:22" x14ac:dyDescent="0.35">
      <c r="V82670" s="5" t="str">
        <f t="shared" si="1291"/>
        <v/>
      </c>
    </row>
    <row r="82671" spans="22:22" x14ac:dyDescent="0.35">
      <c r="V82671" s="5" t="str">
        <f t="shared" si="1291"/>
        <v/>
      </c>
    </row>
    <row r="82672" spans="22:22" x14ac:dyDescent="0.35">
      <c r="V82672" s="5" t="str">
        <f t="shared" si="1291"/>
        <v/>
      </c>
    </row>
    <row r="82673" spans="22:22" x14ac:dyDescent="0.35">
      <c r="V82673" s="5" t="str">
        <f t="shared" si="1291"/>
        <v/>
      </c>
    </row>
    <row r="82674" spans="22:22" x14ac:dyDescent="0.35">
      <c r="V82674" s="5" t="str">
        <f t="shared" si="1291"/>
        <v/>
      </c>
    </row>
    <row r="82675" spans="22:22" x14ac:dyDescent="0.35">
      <c r="V82675" s="5" t="str">
        <f t="shared" si="1291"/>
        <v/>
      </c>
    </row>
    <row r="82676" spans="22:22" x14ac:dyDescent="0.35">
      <c r="V82676" s="5" t="str">
        <f t="shared" si="1291"/>
        <v/>
      </c>
    </row>
    <row r="82677" spans="22:22" x14ac:dyDescent="0.35">
      <c r="V82677" s="5" t="str">
        <f t="shared" si="1291"/>
        <v/>
      </c>
    </row>
    <row r="82678" spans="22:22" x14ac:dyDescent="0.35">
      <c r="V82678" s="5" t="str">
        <f t="shared" si="1291"/>
        <v/>
      </c>
    </row>
    <row r="82679" spans="22:22" x14ac:dyDescent="0.35">
      <c r="V82679" s="5" t="str">
        <f t="shared" si="1291"/>
        <v/>
      </c>
    </row>
    <row r="82680" spans="22:22" x14ac:dyDescent="0.35">
      <c r="V82680" s="5" t="str">
        <f t="shared" si="1291"/>
        <v/>
      </c>
    </row>
    <row r="82681" spans="22:22" x14ac:dyDescent="0.35">
      <c r="V82681" s="5" t="str">
        <f t="shared" si="1291"/>
        <v/>
      </c>
    </row>
    <row r="82682" spans="22:22" x14ac:dyDescent="0.35">
      <c r="V82682" s="5" t="str">
        <f t="shared" si="1291"/>
        <v/>
      </c>
    </row>
    <row r="82683" spans="22:22" x14ac:dyDescent="0.35">
      <c r="V82683" s="5" t="str">
        <f t="shared" si="1291"/>
        <v/>
      </c>
    </row>
    <row r="82684" spans="22:22" x14ac:dyDescent="0.35">
      <c r="V82684" s="5" t="str">
        <f t="shared" si="1291"/>
        <v/>
      </c>
    </row>
    <row r="82685" spans="22:22" x14ac:dyDescent="0.35">
      <c r="V82685" s="5" t="str">
        <f t="shared" si="1291"/>
        <v/>
      </c>
    </row>
    <row r="82686" spans="22:22" x14ac:dyDescent="0.35">
      <c r="V82686" s="5" t="str">
        <f t="shared" si="1291"/>
        <v/>
      </c>
    </row>
    <row r="82687" spans="22:22" x14ac:dyDescent="0.35">
      <c r="V82687" s="5" t="str">
        <f t="shared" si="1291"/>
        <v/>
      </c>
    </row>
    <row r="82688" spans="22:22" x14ac:dyDescent="0.35">
      <c r="V82688" s="5" t="str">
        <f t="shared" si="1291"/>
        <v/>
      </c>
    </row>
    <row r="82689" spans="22:22" x14ac:dyDescent="0.35">
      <c r="V82689" s="5" t="str">
        <f t="shared" si="1291"/>
        <v/>
      </c>
    </row>
    <row r="82690" spans="22:22" x14ac:dyDescent="0.35">
      <c r="V82690" s="5" t="str">
        <f t="shared" ref="V82690:V82753" si="1292">TRIM(CLEAN(SUBSTITUTE(A82690,CHAR(160)," ")))</f>
        <v/>
      </c>
    </row>
    <row r="82691" spans="22:22" x14ac:dyDescent="0.35">
      <c r="V82691" s="5" t="str">
        <f t="shared" si="1292"/>
        <v/>
      </c>
    </row>
    <row r="82692" spans="22:22" x14ac:dyDescent="0.35">
      <c r="V82692" s="5" t="str">
        <f t="shared" si="1292"/>
        <v/>
      </c>
    </row>
    <row r="82693" spans="22:22" x14ac:dyDescent="0.35">
      <c r="V82693" s="5" t="str">
        <f t="shared" si="1292"/>
        <v/>
      </c>
    </row>
    <row r="82694" spans="22:22" x14ac:dyDescent="0.35">
      <c r="V82694" s="5" t="str">
        <f t="shared" si="1292"/>
        <v/>
      </c>
    </row>
    <row r="82695" spans="22:22" x14ac:dyDescent="0.35">
      <c r="V82695" s="5" t="str">
        <f t="shared" si="1292"/>
        <v/>
      </c>
    </row>
    <row r="82696" spans="22:22" x14ac:dyDescent="0.35">
      <c r="V82696" s="5" t="str">
        <f t="shared" si="1292"/>
        <v/>
      </c>
    </row>
    <row r="82697" spans="22:22" x14ac:dyDescent="0.35">
      <c r="V82697" s="5" t="str">
        <f t="shared" si="1292"/>
        <v/>
      </c>
    </row>
    <row r="82698" spans="22:22" x14ac:dyDescent="0.35">
      <c r="V82698" s="5" t="str">
        <f t="shared" si="1292"/>
        <v/>
      </c>
    </row>
    <row r="82699" spans="22:22" x14ac:dyDescent="0.35">
      <c r="V82699" s="5" t="str">
        <f t="shared" si="1292"/>
        <v/>
      </c>
    </row>
    <row r="82700" spans="22:22" x14ac:dyDescent="0.35">
      <c r="V82700" s="5" t="str">
        <f t="shared" si="1292"/>
        <v/>
      </c>
    </row>
    <row r="82701" spans="22:22" x14ac:dyDescent="0.35">
      <c r="V82701" s="5" t="str">
        <f t="shared" si="1292"/>
        <v/>
      </c>
    </row>
    <row r="82702" spans="22:22" x14ac:dyDescent="0.35">
      <c r="V82702" s="5" t="str">
        <f t="shared" si="1292"/>
        <v/>
      </c>
    </row>
    <row r="82703" spans="22:22" x14ac:dyDescent="0.35">
      <c r="V82703" s="5" t="str">
        <f t="shared" si="1292"/>
        <v/>
      </c>
    </row>
    <row r="82704" spans="22:22" x14ac:dyDescent="0.35">
      <c r="V82704" s="5" t="str">
        <f t="shared" si="1292"/>
        <v/>
      </c>
    </row>
    <row r="82705" spans="22:22" x14ac:dyDescent="0.35">
      <c r="V82705" s="5" t="str">
        <f t="shared" si="1292"/>
        <v/>
      </c>
    </row>
    <row r="82706" spans="22:22" x14ac:dyDescent="0.35">
      <c r="V82706" s="5" t="str">
        <f t="shared" si="1292"/>
        <v/>
      </c>
    </row>
    <row r="82707" spans="22:22" x14ac:dyDescent="0.35">
      <c r="V82707" s="5" t="str">
        <f t="shared" si="1292"/>
        <v/>
      </c>
    </row>
    <row r="82708" spans="22:22" x14ac:dyDescent="0.35">
      <c r="V82708" s="5" t="str">
        <f t="shared" si="1292"/>
        <v/>
      </c>
    </row>
    <row r="82709" spans="22:22" x14ac:dyDescent="0.35">
      <c r="V82709" s="5" t="str">
        <f t="shared" si="1292"/>
        <v/>
      </c>
    </row>
    <row r="82710" spans="22:22" x14ac:dyDescent="0.35">
      <c r="V82710" s="5" t="str">
        <f t="shared" si="1292"/>
        <v/>
      </c>
    </row>
    <row r="82711" spans="22:22" x14ac:dyDescent="0.35">
      <c r="V82711" s="5" t="str">
        <f t="shared" si="1292"/>
        <v/>
      </c>
    </row>
    <row r="82712" spans="22:22" x14ac:dyDescent="0.35">
      <c r="V82712" s="5" t="str">
        <f t="shared" si="1292"/>
        <v/>
      </c>
    </row>
    <row r="82713" spans="22:22" x14ac:dyDescent="0.35">
      <c r="V82713" s="5" t="str">
        <f t="shared" si="1292"/>
        <v/>
      </c>
    </row>
    <row r="82714" spans="22:22" x14ac:dyDescent="0.35">
      <c r="V82714" s="5" t="str">
        <f t="shared" si="1292"/>
        <v/>
      </c>
    </row>
    <row r="82715" spans="22:22" x14ac:dyDescent="0.35">
      <c r="V82715" s="5" t="str">
        <f t="shared" si="1292"/>
        <v/>
      </c>
    </row>
    <row r="82716" spans="22:22" x14ac:dyDescent="0.35">
      <c r="V82716" s="5" t="str">
        <f t="shared" si="1292"/>
        <v/>
      </c>
    </row>
    <row r="82717" spans="22:22" x14ac:dyDescent="0.35">
      <c r="V82717" s="5" t="str">
        <f t="shared" si="1292"/>
        <v/>
      </c>
    </row>
    <row r="82718" spans="22:22" x14ac:dyDescent="0.35">
      <c r="V82718" s="5" t="str">
        <f t="shared" si="1292"/>
        <v/>
      </c>
    </row>
    <row r="82719" spans="22:22" x14ac:dyDescent="0.35">
      <c r="V82719" s="5" t="str">
        <f t="shared" si="1292"/>
        <v/>
      </c>
    </row>
    <row r="82720" spans="22:22" x14ac:dyDescent="0.35">
      <c r="V82720" s="5" t="str">
        <f t="shared" si="1292"/>
        <v/>
      </c>
    </row>
    <row r="82721" spans="22:22" x14ac:dyDescent="0.35">
      <c r="V82721" s="5" t="str">
        <f t="shared" si="1292"/>
        <v/>
      </c>
    </row>
    <row r="82722" spans="22:22" x14ac:dyDescent="0.35">
      <c r="V82722" s="5" t="str">
        <f t="shared" si="1292"/>
        <v/>
      </c>
    </row>
    <row r="82723" spans="22:22" x14ac:dyDescent="0.35">
      <c r="V82723" s="5" t="str">
        <f t="shared" si="1292"/>
        <v/>
      </c>
    </row>
    <row r="82724" spans="22:22" x14ac:dyDescent="0.35">
      <c r="V82724" s="5" t="str">
        <f t="shared" si="1292"/>
        <v/>
      </c>
    </row>
    <row r="82725" spans="22:22" x14ac:dyDescent="0.35">
      <c r="V82725" s="5" t="str">
        <f t="shared" si="1292"/>
        <v/>
      </c>
    </row>
    <row r="82726" spans="22:22" x14ac:dyDescent="0.35">
      <c r="V82726" s="5" t="str">
        <f t="shared" si="1292"/>
        <v/>
      </c>
    </row>
    <row r="82727" spans="22:22" x14ac:dyDescent="0.35">
      <c r="V82727" s="5" t="str">
        <f t="shared" si="1292"/>
        <v/>
      </c>
    </row>
    <row r="82728" spans="22:22" x14ac:dyDescent="0.35">
      <c r="V82728" s="5" t="str">
        <f t="shared" si="1292"/>
        <v/>
      </c>
    </row>
    <row r="82729" spans="22:22" x14ac:dyDescent="0.35">
      <c r="V82729" s="5" t="str">
        <f t="shared" si="1292"/>
        <v/>
      </c>
    </row>
    <row r="82730" spans="22:22" x14ac:dyDescent="0.35">
      <c r="V82730" s="5" t="str">
        <f t="shared" si="1292"/>
        <v/>
      </c>
    </row>
    <row r="82731" spans="22:22" x14ac:dyDescent="0.35">
      <c r="V82731" s="5" t="str">
        <f t="shared" si="1292"/>
        <v/>
      </c>
    </row>
    <row r="82732" spans="22:22" x14ac:dyDescent="0.35">
      <c r="V82732" s="5" t="str">
        <f t="shared" si="1292"/>
        <v/>
      </c>
    </row>
    <row r="82733" spans="22:22" x14ac:dyDescent="0.35">
      <c r="V82733" s="5" t="str">
        <f t="shared" si="1292"/>
        <v/>
      </c>
    </row>
    <row r="82734" spans="22:22" x14ac:dyDescent="0.35">
      <c r="V82734" s="5" t="str">
        <f t="shared" si="1292"/>
        <v/>
      </c>
    </row>
    <row r="82735" spans="22:22" x14ac:dyDescent="0.35">
      <c r="V82735" s="5" t="str">
        <f t="shared" si="1292"/>
        <v/>
      </c>
    </row>
    <row r="82736" spans="22:22" x14ac:dyDescent="0.35">
      <c r="V82736" s="5" t="str">
        <f t="shared" si="1292"/>
        <v/>
      </c>
    </row>
    <row r="82737" spans="22:22" x14ac:dyDescent="0.35">
      <c r="V82737" s="5" t="str">
        <f t="shared" si="1292"/>
        <v/>
      </c>
    </row>
    <row r="82738" spans="22:22" x14ac:dyDescent="0.35">
      <c r="V82738" s="5" t="str">
        <f t="shared" si="1292"/>
        <v/>
      </c>
    </row>
    <row r="82739" spans="22:22" x14ac:dyDescent="0.35">
      <c r="V82739" s="5" t="str">
        <f t="shared" si="1292"/>
        <v/>
      </c>
    </row>
    <row r="82740" spans="22:22" x14ac:dyDescent="0.35">
      <c r="V82740" s="5" t="str">
        <f t="shared" si="1292"/>
        <v/>
      </c>
    </row>
    <row r="82741" spans="22:22" x14ac:dyDescent="0.35">
      <c r="V82741" s="5" t="str">
        <f t="shared" si="1292"/>
        <v/>
      </c>
    </row>
    <row r="82742" spans="22:22" x14ac:dyDescent="0.35">
      <c r="V82742" s="5" t="str">
        <f t="shared" si="1292"/>
        <v/>
      </c>
    </row>
    <row r="82743" spans="22:22" x14ac:dyDescent="0.35">
      <c r="V82743" s="5" t="str">
        <f t="shared" si="1292"/>
        <v/>
      </c>
    </row>
    <row r="82744" spans="22:22" x14ac:dyDescent="0.35">
      <c r="V82744" s="5" t="str">
        <f t="shared" si="1292"/>
        <v/>
      </c>
    </row>
    <row r="82745" spans="22:22" x14ac:dyDescent="0.35">
      <c r="V82745" s="5" t="str">
        <f t="shared" si="1292"/>
        <v/>
      </c>
    </row>
    <row r="82746" spans="22:22" x14ac:dyDescent="0.35">
      <c r="V82746" s="5" t="str">
        <f t="shared" si="1292"/>
        <v/>
      </c>
    </row>
    <row r="82747" spans="22:22" x14ac:dyDescent="0.35">
      <c r="V82747" s="5" t="str">
        <f t="shared" si="1292"/>
        <v/>
      </c>
    </row>
    <row r="82748" spans="22:22" x14ac:dyDescent="0.35">
      <c r="V82748" s="5" t="str">
        <f t="shared" si="1292"/>
        <v/>
      </c>
    </row>
    <row r="82749" spans="22:22" x14ac:dyDescent="0.35">
      <c r="V82749" s="5" t="str">
        <f t="shared" si="1292"/>
        <v/>
      </c>
    </row>
    <row r="82750" spans="22:22" x14ac:dyDescent="0.35">
      <c r="V82750" s="5" t="str">
        <f t="shared" si="1292"/>
        <v/>
      </c>
    </row>
    <row r="82751" spans="22:22" x14ac:dyDescent="0.35">
      <c r="V82751" s="5" t="str">
        <f t="shared" si="1292"/>
        <v/>
      </c>
    </row>
    <row r="82752" spans="22:22" x14ac:dyDescent="0.35">
      <c r="V82752" s="5" t="str">
        <f t="shared" si="1292"/>
        <v/>
      </c>
    </row>
    <row r="82753" spans="22:22" x14ac:dyDescent="0.35">
      <c r="V82753" s="5" t="str">
        <f t="shared" si="1292"/>
        <v/>
      </c>
    </row>
    <row r="82754" spans="22:22" x14ac:dyDescent="0.35">
      <c r="V82754" s="5" t="str">
        <f t="shared" ref="V82754:V82817" si="1293">TRIM(CLEAN(SUBSTITUTE(A82754,CHAR(160)," ")))</f>
        <v/>
      </c>
    </row>
    <row r="82755" spans="22:22" x14ac:dyDescent="0.35">
      <c r="V82755" s="5" t="str">
        <f t="shared" si="1293"/>
        <v/>
      </c>
    </row>
    <row r="82756" spans="22:22" x14ac:dyDescent="0.35">
      <c r="V82756" s="5" t="str">
        <f t="shared" si="1293"/>
        <v/>
      </c>
    </row>
    <row r="82757" spans="22:22" x14ac:dyDescent="0.35">
      <c r="V82757" s="5" t="str">
        <f t="shared" si="1293"/>
        <v/>
      </c>
    </row>
    <row r="82758" spans="22:22" x14ac:dyDescent="0.35">
      <c r="V82758" s="5" t="str">
        <f t="shared" si="1293"/>
        <v/>
      </c>
    </row>
    <row r="82759" spans="22:22" x14ac:dyDescent="0.35">
      <c r="V82759" s="5" t="str">
        <f t="shared" si="1293"/>
        <v/>
      </c>
    </row>
    <row r="82760" spans="22:22" x14ac:dyDescent="0.35">
      <c r="V82760" s="5" t="str">
        <f t="shared" si="1293"/>
        <v/>
      </c>
    </row>
    <row r="82761" spans="22:22" x14ac:dyDescent="0.35">
      <c r="V82761" s="5" t="str">
        <f t="shared" si="1293"/>
        <v/>
      </c>
    </row>
    <row r="82762" spans="22:22" x14ac:dyDescent="0.35">
      <c r="V82762" s="5" t="str">
        <f t="shared" si="1293"/>
        <v/>
      </c>
    </row>
    <row r="82763" spans="22:22" x14ac:dyDescent="0.35">
      <c r="V82763" s="5" t="str">
        <f t="shared" si="1293"/>
        <v/>
      </c>
    </row>
    <row r="82764" spans="22:22" x14ac:dyDescent="0.35">
      <c r="V82764" s="5" t="str">
        <f t="shared" si="1293"/>
        <v/>
      </c>
    </row>
    <row r="82765" spans="22:22" x14ac:dyDescent="0.35">
      <c r="V82765" s="5" t="str">
        <f t="shared" si="1293"/>
        <v/>
      </c>
    </row>
    <row r="82766" spans="22:22" x14ac:dyDescent="0.35">
      <c r="V82766" s="5" t="str">
        <f t="shared" si="1293"/>
        <v/>
      </c>
    </row>
    <row r="82767" spans="22:22" x14ac:dyDescent="0.35">
      <c r="V82767" s="5" t="str">
        <f t="shared" si="1293"/>
        <v/>
      </c>
    </row>
    <row r="82768" spans="22:22" x14ac:dyDescent="0.35">
      <c r="V82768" s="5" t="str">
        <f t="shared" si="1293"/>
        <v/>
      </c>
    </row>
    <row r="82769" spans="22:22" x14ac:dyDescent="0.35">
      <c r="V82769" s="5" t="str">
        <f t="shared" si="1293"/>
        <v/>
      </c>
    </row>
    <row r="82770" spans="22:22" x14ac:dyDescent="0.35">
      <c r="V82770" s="5" t="str">
        <f t="shared" si="1293"/>
        <v/>
      </c>
    </row>
    <row r="82771" spans="22:22" x14ac:dyDescent="0.35">
      <c r="V82771" s="5" t="str">
        <f t="shared" si="1293"/>
        <v/>
      </c>
    </row>
    <row r="82772" spans="22:22" x14ac:dyDescent="0.35">
      <c r="V82772" s="5" t="str">
        <f t="shared" si="1293"/>
        <v/>
      </c>
    </row>
    <row r="82773" spans="22:22" x14ac:dyDescent="0.35">
      <c r="V82773" s="5" t="str">
        <f t="shared" si="1293"/>
        <v/>
      </c>
    </row>
    <row r="82774" spans="22:22" x14ac:dyDescent="0.35">
      <c r="V82774" s="5" t="str">
        <f t="shared" si="1293"/>
        <v/>
      </c>
    </row>
    <row r="82775" spans="22:22" x14ac:dyDescent="0.35">
      <c r="V82775" s="5" t="str">
        <f t="shared" si="1293"/>
        <v/>
      </c>
    </row>
    <row r="82776" spans="22:22" x14ac:dyDescent="0.35">
      <c r="V82776" s="5" t="str">
        <f t="shared" si="1293"/>
        <v/>
      </c>
    </row>
    <row r="82777" spans="22:22" x14ac:dyDescent="0.35">
      <c r="V82777" s="5" t="str">
        <f t="shared" si="1293"/>
        <v/>
      </c>
    </row>
    <row r="82778" spans="22:22" x14ac:dyDescent="0.35">
      <c r="V82778" s="5" t="str">
        <f t="shared" si="1293"/>
        <v/>
      </c>
    </row>
    <row r="82779" spans="22:22" x14ac:dyDescent="0.35">
      <c r="V82779" s="5" t="str">
        <f t="shared" si="1293"/>
        <v/>
      </c>
    </row>
    <row r="82780" spans="22:22" x14ac:dyDescent="0.35">
      <c r="V82780" s="5" t="str">
        <f t="shared" si="1293"/>
        <v/>
      </c>
    </row>
    <row r="82781" spans="22:22" x14ac:dyDescent="0.35">
      <c r="V82781" s="5" t="str">
        <f t="shared" si="1293"/>
        <v/>
      </c>
    </row>
    <row r="82782" spans="22:22" x14ac:dyDescent="0.35">
      <c r="V82782" s="5" t="str">
        <f t="shared" si="1293"/>
        <v/>
      </c>
    </row>
    <row r="82783" spans="22:22" x14ac:dyDescent="0.35">
      <c r="V82783" s="5" t="str">
        <f t="shared" si="1293"/>
        <v/>
      </c>
    </row>
    <row r="82784" spans="22:22" x14ac:dyDescent="0.35">
      <c r="V82784" s="5" t="str">
        <f t="shared" si="1293"/>
        <v/>
      </c>
    </row>
    <row r="82785" spans="22:22" x14ac:dyDescent="0.35">
      <c r="V82785" s="5" t="str">
        <f t="shared" si="1293"/>
        <v/>
      </c>
    </row>
    <row r="82786" spans="22:22" x14ac:dyDescent="0.35">
      <c r="V82786" s="5" t="str">
        <f t="shared" si="1293"/>
        <v/>
      </c>
    </row>
    <row r="82787" spans="22:22" x14ac:dyDescent="0.35">
      <c r="V82787" s="5" t="str">
        <f t="shared" si="1293"/>
        <v/>
      </c>
    </row>
    <row r="82788" spans="22:22" x14ac:dyDescent="0.35">
      <c r="V82788" s="5" t="str">
        <f t="shared" si="1293"/>
        <v/>
      </c>
    </row>
    <row r="82789" spans="22:22" x14ac:dyDescent="0.35">
      <c r="V82789" s="5" t="str">
        <f t="shared" si="1293"/>
        <v/>
      </c>
    </row>
    <row r="82790" spans="22:22" x14ac:dyDescent="0.35">
      <c r="V82790" s="5" t="str">
        <f t="shared" si="1293"/>
        <v/>
      </c>
    </row>
    <row r="82791" spans="22:22" x14ac:dyDescent="0.35">
      <c r="V82791" s="5" t="str">
        <f t="shared" si="1293"/>
        <v/>
      </c>
    </row>
    <row r="82792" spans="22:22" x14ac:dyDescent="0.35">
      <c r="V82792" s="5" t="str">
        <f t="shared" si="1293"/>
        <v/>
      </c>
    </row>
    <row r="82793" spans="22:22" x14ac:dyDescent="0.35">
      <c r="V82793" s="5" t="str">
        <f t="shared" si="1293"/>
        <v/>
      </c>
    </row>
    <row r="82794" spans="22:22" x14ac:dyDescent="0.35">
      <c r="V82794" s="5" t="str">
        <f t="shared" si="1293"/>
        <v/>
      </c>
    </row>
    <row r="82795" spans="22:22" x14ac:dyDescent="0.35">
      <c r="V82795" s="5" t="str">
        <f t="shared" si="1293"/>
        <v/>
      </c>
    </row>
    <row r="82796" spans="22:22" x14ac:dyDescent="0.35">
      <c r="V82796" s="5" t="str">
        <f t="shared" si="1293"/>
        <v/>
      </c>
    </row>
    <row r="82797" spans="22:22" x14ac:dyDescent="0.35">
      <c r="V82797" s="5" t="str">
        <f t="shared" si="1293"/>
        <v/>
      </c>
    </row>
    <row r="82798" spans="22:22" x14ac:dyDescent="0.35">
      <c r="V82798" s="5" t="str">
        <f t="shared" si="1293"/>
        <v/>
      </c>
    </row>
    <row r="82799" spans="22:22" x14ac:dyDescent="0.35">
      <c r="V82799" s="5" t="str">
        <f t="shared" si="1293"/>
        <v/>
      </c>
    </row>
    <row r="82800" spans="22:22" x14ac:dyDescent="0.35">
      <c r="V82800" s="5" t="str">
        <f t="shared" si="1293"/>
        <v/>
      </c>
    </row>
    <row r="82801" spans="22:22" x14ac:dyDescent="0.35">
      <c r="V82801" s="5" t="str">
        <f t="shared" si="1293"/>
        <v/>
      </c>
    </row>
    <row r="82802" spans="22:22" x14ac:dyDescent="0.35">
      <c r="V82802" s="5" t="str">
        <f t="shared" si="1293"/>
        <v/>
      </c>
    </row>
    <row r="82803" spans="22:22" x14ac:dyDescent="0.35">
      <c r="V82803" s="5" t="str">
        <f t="shared" si="1293"/>
        <v/>
      </c>
    </row>
    <row r="82804" spans="22:22" x14ac:dyDescent="0.35">
      <c r="V82804" s="5" t="str">
        <f t="shared" si="1293"/>
        <v/>
      </c>
    </row>
    <row r="82805" spans="22:22" x14ac:dyDescent="0.35">
      <c r="V82805" s="5" t="str">
        <f t="shared" si="1293"/>
        <v/>
      </c>
    </row>
    <row r="82806" spans="22:22" x14ac:dyDescent="0.35">
      <c r="V82806" s="5" t="str">
        <f t="shared" si="1293"/>
        <v/>
      </c>
    </row>
    <row r="82807" spans="22:22" x14ac:dyDescent="0.35">
      <c r="V82807" s="5" t="str">
        <f t="shared" si="1293"/>
        <v/>
      </c>
    </row>
    <row r="82808" spans="22:22" x14ac:dyDescent="0.35">
      <c r="V82808" s="5" t="str">
        <f t="shared" si="1293"/>
        <v/>
      </c>
    </row>
    <row r="82809" spans="22:22" x14ac:dyDescent="0.35">
      <c r="V82809" s="5" t="str">
        <f t="shared" si="1293"/>
        <v/>
      </c>
    </row>
    <row r="82810" spans="22:22" x14ac:dyDescent="0.35">
      <c r="V82810" s="5" t="str">
        <f t="shared" si="1293"/>
        <v/>
      </c>
    </row>
    <row r="82811" spans="22:22" x14ac:dyDescent="0.35">
      <c r="V82811" s="5" t="str">
        <f t="shared" si="1293"/>
        <v/>
      </c>
    </row>
    <row r="82812" spans="22:22" x14ac:dyDescent="0.35">
      <c r="V82812" s="5" t="str">
        <f t="shared" si="1293"/>
        <v/>
      </c>
    </row>
    <row r="82813" spans="22:22" x14ac:dyDescent="0.35">
      <c r="V82813" s="5" t="str">
        <f t="shared" si="1293"/>
        <v/>
      </c>
    </row>
    <row r="82814" spans="22:22" x14ac:dyDescent="0.35">
      <c r="V82814" s="5" t="str">
        <f t="shared" si="1293"/>
        <v/>
      </c>
    </row>
    <row r="82815" spans="22:22" x14ac:dyDescent="0.35">
      <c r="V82815" s="5" t="str">
        <f t="shared" si="1293"/>
        <v/>
      </c>
    </row>
    <row r="82816" spans="22:22" x14ac:dyDescent="0.35">
      <c r="V82816" s="5" t="str">
        <f t="shared" si="1293"/>
        <v/>
      </c>
    </row>
    <row r="82817" spans="22:22" x14ac:dyDescent="0.35">
      <c r="V82817" s="5" t="str">
        <f t="shared" si="1293"/>
        <v/>
      </c>
    </row>
    <row r="82818" spans="22:22" x14ac:dyDescent="0.35">
      <c r="V82818" s="5" t="str">
        <f t="shared" ref="V82818:V82881" si="1294">TRIM(CLEAN(SUBSTITUTE(A82818,CHAR(160)," ")))</f>
        <v/>
      </c>
    </row>
    <row r="82819" spans="22:22" x14ac:dyDescent="0.35">
      <c r="V82819" s="5" t="str">
        <f t="shared" si="1294"/>
        <v/>
      </c>
    </row>
    <row r="82820" spans="22:22" x14ac:dyDescent="0.35">
      <c r="V82820" s="5" t="str">
        <f t="shared" si="1294"/>
        <v/>
      </c>
    </row>
    <row r="82821" spans="22:22" x14ac:dyDescent="0.35">
      <c r="V82821" s="5" t="str">
        <f t="shared" si="1294"/>
        <v/>
      </c>
    </row>
    <row r="82822" spans="22:22" x14ac:dyDescent="0.35">
      <c r="V82822" s="5" t="str">
        <f t="shared" si="1294"/>
        <v/>
      </c>
    </row>
    <row r="82823" spans="22:22" x14ac:dyDescent="0.35">
      <c r="V82823" s="5" t="str">
        <f t="shared" si="1294"/>
        <v/>
      </c>
    </row>
    <row r="82824" spans="22:22" x14ac:dyDescent="0.35">
      <c r="V82824" s="5" t="str">
        <f t="shared" si="1294"/>
        <v/>
      </c>
    </row>
    <row r="82825" spans="22:22" x14ac:dyDescent="0.35">
      <c r="V82825" s="5" t="str">
        <f t="shared" si="1294"/>
        <v/>
      </c>
    </row>
    <row r="82826" spans="22:22" x14ac:dyDescent="0.35">
      <c r="V82826" s="5" t="str">
        <f t="shared" si="1294"/>
        <v/>
      </c>
    </row>
    <row r="82827" spans="22:22" x14ac:dyDescent="0.35">
      <c r="V82827" s="5" t="str">
        <f t="shared" si="1294"/>
        <v/>
      </c>
    </row>
    <row r="82828" spans="22:22" x14ac:dyDescent="0.35">
      <c r="V82828" s="5" t="str">
        <f t="shared" si="1294"/>
        <v/>
      </c>
    </row>
    <row r="82829" spans="22:22" x14ac:dyDescent="0.35">
      <c r="V82829" s="5" t="str">
        <f t="shared" si="1294"/>
        <v/>
      </c>
    </row>
    <row r="82830" spans="22:22" x14ac:dyDescent="0.35">
      <c r="V82830" s="5" t="str">
        <f t="shared" si="1294"/>
        <v/>
      </c>
    </row>
    <row r="82831" spans="22:22" x14ac:dyDescent="0.35">
      <c r="V82831" s="5" t="str">
        <f t="shared" si="1294"/>
        <v/>
      </c>
    </row>
    <row r="82832" spans="22:22" x14ac:dyDescent="0.35">
      <c r="V82832" s="5" t="str">
        <f t="shared" si="1294"/>
        <v/>
      </c>
    </row>
    <row r="82833" spans="22:22" x14ac:dyDescent="0.35">
      <c r="V82833" s="5" t="str">
        <f t="shared" si="1294"/>
        <v/>
      </c>
    </row>
    <row r="82834" spans="22:22" x14ac:dyDescent="0.35">
      <c r="V82834" s="5" t="str">
        <f t="shared" si="1294"/>
        <v/>
      </c>
    </row>
    <row r="82835" spans="22:22" x14ac:dyDescent="0.35">
      <c r="V82835" s="5" t="str">
        <f t="shared" si="1294"/>
        <v/>
      </c>
    </row>
    <row r="82836" spans="22:22" x14ac:dyDescent="0.35">
      <c r="V82836" s="5" t="str">
        <f t="shared" si="1294"/>
        <v/>
      </c>
    </row>
    <row r="82837" spans="22:22" x14ac:dyDescent="0.35">
      <c r="V82837" s="5" t="str">
        <f t="shared" si="1294"/>
        <v/>
      </c>
    </row>
    <row r="82838" spans="22:22" x14ac:dyDescent="0.35">
      <c r="V82838" s="5" t="str">
        <f t="shared" si="1294"/>
        <v/>
      </c>
    </row>
    <row r="82839" spans="22:22" x14ac:dyDescent="0.35">
      <c r="V82839" s="5" t="str">
        <f t="shared" si="1294"/>
        <v/>
      </c>
    </row>
    <row r="82840" spans="22:22" x14ac:dyDescent="0.35">
      <c r="V82840" s="5" t="str">
        <f t="shared" si="1294"/>
        <v/>
      </c>
    </row>
    <row r="82841" spans="22:22" x14ac:dyDescent="0.35">
      <c r="V82841" s="5" t="str">
        <f t="shared" si="1294"/>
        <v/>
      </c>
    </row>
    <row r="82842" spans="22:22" x14ac:dyDescent="0.35">
      <c r="V82842" s="5" t="str">
        <f t="shared" si="1294"/>
        <v/>
      </c>
    </row>
    <row r="82843" spans="22:22" x14ac:dyDescent="0.35">
      <c r="V82843" s="5" t="str">
        <f t="shared" si="1294"/>
        <v/>
      </c>
    </row>
    <row r="82844" spans="22:22" x14ac:dyDescent="0.35">
      <c r="V82844" s="5" t="str">
        <f t="shared" si="1294"/>
        <v/>
      </c>
    </row>
    <row r="82845" spans="22:22" x14ac:dyDescent="0.35">
      <c r="V82845" s="5" t="str">
        <f t="shared" si="1294"/>
        <v/>
      </c>
    </row>
    <row r="82846" spans="22:22" x14ac:dyDescent="0.35">
      <c r="V82846" s="5" t="str">
        <f t="shared" si="1294"/>
        <v/>
      </c>
    </row>
    <row r="82847" spans="22:22" x14ac:dyDescent="0.35">
      <c r="V82847" s="5" t="str">
        <f t="shared" si="1294"/>
        <v/>
      </c>
    </row>
    <row r="82848" spans="22:22" x14ac:dyDescent="0.35">
      <c r="V82848" s="5" t="str">
        <f t="shared" si="1294"/>
        <v/>
      </c>
    </row>
    <row r="82849" spans="22:22" x14ac:dyDescent="0.35">
      <c r="V82849" s="5" t="str">
        <f t="shared" si="1294"/>
        <v/>
      </c>
    </row>
    <row r="82850" spans="22:22" x14ac:dyDescent="0.35">
      <c r="V82850" s="5" t="str">
        <f t="shared" si="1294"/>
        <v/>
      </c>
    </row>
    <row r="82851" spans="22:22" x14ac:dyDescent="0.35">
      <c r="V82851" s="5" t="str">
        <f t="shared" si="1294"/>
        <v/>
      </c>
    </row>
    <row r="82852" spans="22:22" x14ac:dyDescent="0.35">
      <c r="V82852" s="5" t="str">
        <f t="shared" si="1294"/>
        <v/>
      </c>
    </row>
    <row r="82853" spans="22:22" x14ac:dyDescent="0.35">
      <c r="V82853" s="5" t="str">
        <f t="shared" si="1294"/>
        <v/>
      </c>
    </row>
    <row r="82854" spans="22:22" x14ac:dyDescent="0.35">
      <c r="V82854" s="5" t="str">
        <f t="shared" si="1294"/>
        <v/>
      </c>
    </row>
    <row r="82855" spans="22:22" x14ac:dyDescent="0.35">
      <c r="V82855" s="5" t="str">
        <f t="shared" si="1294"/>
        <v/>
      </c>
    </row>
    <row r="82856" spans="22:22" x14ac:dyDescent="0.35">
      <c r="V82856" s="5" t="str">
        <f t="shared" si="1294"/>
        <v/>
      </c>
    </row>
    <row r="82857" spans="22:22" x14ac:dyDescent="0.35">
      <c r="V82857" s="5" t="str">
        <f t="shared" si="1294"/>
        <v/>
      </c>
    </row>
    <row r="82858" spans="22:22" x14ac:dyDescent="0.35">
      <c r="V82858" s="5" t="str">
        <f t="shared" si="1294"/>
        <v/>
      </c>
    </row>
    <row r="82859" spans="22:22" x14ac:dyDescent="0.35">
      <c r="V82859" s="5" t="str">
        <f t="shared" si="1294"/>
        <v/>
      </c>
    </row>
    <row r="82860" spans="22:22" x14ac:dyDescent="0.35">
      <c r="V82860" s="5" t="str">
        <f t="shared" si="1294"/>
        <v/>
      </c>
    </row>
    <row r="82861" spans="22:22" x14ac:dyDescent="0.35">
      <c r="V82861" s="5" t="str">
        <f t="shared" si="1294"/>
        <v/>
      </c>
    </row>
    <row r="82862" spans="22:22" x14ac:dyDescent="0.35">
      <c r="V82862" s="5" t="str">
        <f t="shared" si="1294"/>
        <v/>
      </c>
    </row>
    <row r="82863" spans="22:22" x14ac:dyDescent="0.35">
      <c r="V82863" s="5" t="str">
        <f t="shared" si="1294"/>
        <v/>
      </c>
    </row>
    <row r="82864" spans="22:22" x14ac:dyDescent="0.35">
      <c r="V82864" s="5" t="str">
        <f t="shared" si="1294"/>
        <v/>
      </c>
    </row>
    <row r="82865" spans="22:22" x14ac:dyDescent="0.35">
      <c r="V82865" s="5" t="str">
        <f t="shared" si="1294"/>
        <v/>
      </c>
    </row>
    <row r="82866" spans="22:22" x14ac:dyDescent="0.35">
      <c r="V82866" s="5" t="str">
        <f t="shared" si="1294"/>
        <v/>
      </c>
    </row>
    <row r="82867" spans="22:22" x14ac:dyDescent="0.35">
      <c r="V82867" s="5" t="str">
        <f t="shared" si="1294"/>
        <v/>
      </c>
    </row>
    <row r="82868" spans="22:22" x14ac:dyDescent="0.35">
      <c r="V82868" s="5" t="str">
        <f t="shared" si="1294"/>
        <v/>
      </c>
    </row>
    <row r="82869" spans="22:22" x14ac:dyDescent="0.35">
      <c r="V82869" s="5" t="str">
        <f t="shared" si="1294"/>
        <v/>
      </c>
    </row>
    <row r="82870" spans="22:22" x14ac:dyDescent="0.35">
      <c r="V82870" s="5" t="str">
        <f t="shared" si="1294"/>
        <v/>
      </c>
    </row>
    <row r="82871" spans="22:22" x14ac:dyDescent="0.35">
      <c r="V82871" s="5" t="str">
        <f t="shared" si="1294"/>
        <v/>
      </c>
    </row>
    <row r="82872" spans="22:22" x14ac:dyDescent="0.35">
      <c r="V82872" s="5" t="str">
        <f t="shared" si="1294"/>
        <v/>
      </c>
    </row>
    <row r="82873" spans="22:22" x14ac:dyDescent="0.35">
      <c r="V82873" s="5" t="str">
        <f t="shared" si="1294"/>
        <v/>
      </c>
    </row>
    <row r="82874" spans="22:22" x14ac:dyDescent="0.35">
      <c r="V82874" s="5" t="str">
        <f t="shared" si="1294"/>
        <v/>
      </c>
    </row>
    <row r="82875" spans="22:22" x14ac:dyDescent="0.35">
      <c r="V82875" s="5" t="str">
        <f t="shared" si="1294"/>
        <v/>
      </c>
    </row>
    <row r="82876" spans="22:22" x14ac:dyDescent="0.35">
      <c r="V82876" s="5" t="str">
        <f t="shared" si="1294"/>
        <v/>
      </c>
    </row>
    <row r="82877" spans="22:22" x14ac:dyDescent="0.35">
      <c r="V82877" s="5" t="str">
        <f t="shared" si="1294"/>
        <v/>
      </c>
    </row>
    <row r="82878" spans="22:22" x14ac:dyDescent="0.35">
      <c r="V82878" s="5" t="str">
        <f t="shared" si="1294"/>
        <v/>
      </c>
    </row>
    <row r="82879" spans="22:22" x14ac:dyDescent="0.35">
      <c r="V82879" s="5" t="str">
        <f t="shared" si="1294"/>
        <v/>
      </c>
    </row>
    <row r="82880" spans="22:22" x14ac:dyDescent="0.35">
      <c r="V82880" s="5" t="str">
        <f t="shared" si="1294"/>
        <v/>
      </c>
    </row>
    <row r="82881" spans="22:22" x14ac:dyDescent="0.35">
      <c r="V82881" s="5" t="str">
        <f t="shared" si="1294"/>
        <v/>
      </c>
    </row>
    <row r="82882" spans="22:22" x14ac:dyDescent="0.35">
      <c r="V82882" s="5" t="str">
        <f t="shared" ref="V82882:V82945" si="1295">TRIM(CLEAN(SUBSTITUTE(A82882,CHAR(160)," ")))</f>
        <v/>
      </c>
    </row>
    <row r="82883" spans="22:22" x14ac:dyDescent="0.35">
      <c r="V82883" s="5" t="str">
        <f t="shared" si="1295"/>
        <v/>
      </c>
    </row>
    <row r="82884" spans="22:22" x14ac:dyDescent="0.35">
      <c r="V82884" s="5" t="str">
        <f t="shared" si="1295"/>
        <v/>
      </c>
    </row>
    <row r="82885" spans="22:22" x14ac:dyDescent="0.35">
      <c r="V82885" s="5" t="str">
        <f t="shared" si="1295"/>
        <v/>
      </c>
    </row>
    <row r="82886" spans="22:22" x14ac:dyDescent="0.35">
      <c r="V82886" s="5" t="str">
        <f t="shared" si="1295"/>
        <v/>
      </c>
    </row>
    <row r="82887" spans="22:22" x14ac:dyDescent="0.35">
      <c r="V82887" s="5" t="str">
        <f t="shared" si="1295"/>
        <v/>
      </c>
    </row>
    <row r="82888" spans="22:22" x14ac:dyDescent="0.35">
      <c r="V82888" s="5" t="str">
        <f t="shared" si="1295"/>
        <v/>
      </c>
    </row>
    <row r="82889" spans="22:22" x14ac:dyDescent="0.35">
      <c r="V82889" s="5" t="str">
        <f t="shared" si="1295"/>
        <v/>
      </c>
    </row>
    <row r="82890" spans="22:22" x14ac:dyDescent="0.35">
      <c r="V82890" s="5" t="str">
        <f t="shared" si="1295"/>
        <v/>
      </c>
    </row>
    <row r="82891" spans="22:22" x14ac:dyDescent="0.35">
      <c r="V82891" s="5" t="str">
        <f t="shared" si="1295"/>
        <v/>
      </c>
    </row>
    <row r="82892" spans="22:22" x14ac:dyDescent="0.35">
      <c r="V82892" s="5" t="str">
        <f t="shared" si="1295"/>
        <v/>
      </c>
    </row>
    <row r="82893" spans="22:22" x14ac:dyDescent="0.35">
      <c r="V82893" s="5" t="str">
        <f t="shared" si="1295"/>
        <v/>
      </c>
    </row>
    <row r="82894" spans="22:22" x14ac:dyDescent="0.35">
      <c r="V82894" s="5" t="str">
        <f t="shared" si="1295"/>
        <v/>
      </c>
    </row>
    <row r="82895" spans="22:22" x14ac:dyDescent="0.35">
      <c r="V82895" s="5" t="str">
        <f t="shared" si="1295"/>
        <v/>
      </c>
    </row>
    <row r="82896" spans="22:22" x14ac:dyDescent="0.35">
      <c r="V82896" s="5" t="str">
        <f t="shared" si="1295"/>
        <v/>
      </c>
    </row>
    <row r="82897" spans="22:22" x14ac:dyDescent="0.35">
      <c r="V82897" s="5" t="str">
        <f t="shared" si="1295"/>
        <v/>
      </c>
    </row>
    <row r="82898" spans="22:22" x14ac:dyDescent="0.35">
      <c r="V82898" s="5" t="str">
        <f t="shared" si="1295"/>
        <v/>
      </c>
    </row>
    <row r="82899" spans="22:22" x14ac:dyDescent="0.35">
      <c r="V82899" s="5" t="str">
        <f t="shared" si="1295"/>
        <v/>
      </c>
    </row>
    <row r="82900" spans="22:22" x14ac:dyDescent="0.35">
      <c r="V82900" s="5" t="str">
        <f t="shared" si="1295"/>
        <v/>
      </c>
    </row>
    <row r="82901" spans="22:22" x14ac:dyDescent="0.35">
      <c r="V82901" s="5" t="str">
        <f t="shared" si="1295"/>
        <v/>
      </c>
    </row>
    <row r="82902" spans="22:22" x14ac:dyDescent="0.35">
      <c r="V82902" s="5" t="str">
        <f t="shared" si="1295"/>
        <v/>
      </c>
    </row>
    <row r="82903" spans="22:22" x14ac:dyDescent="0.35">
      <c r="V82903" s="5" t="str">
        <f t="shared" si="1295"/>
        <v/>
      </c>
    </row>
    <row r="82904" spans="22:22" x14ac:dyDescent="0.35">
      <c r="V82904" s="5" t="str">
        <f t="shared" si="1295"/>
        <v/>
      </c>
    </row>
    <row r="82905" spans="22:22" x14ac:dyDescent="0.35">
      <c r="V82905" s="5" t="str">
        <f t="shared" si="1295"/>
        <v/>
      </c>
    </row>
    <row r="82906" spans="22:22" x14ac:dyDescent="0.35">
      <c r="V82906" s="5" t="str">
        <f t="shared" si="1295"/>
        <v/>
      </c>
    </row>
    <row r="82907" spans="22:22" x14ac:dyDescent="0.35">
      <c r="V82907" s="5" t="str">
        <f t="shared" si="1295"/>
        <v/>
      </c>
    </row>
    <row r="82908" spans="22:22" x14ac:dyDescent="0.35">
      <c r="V82908" s="5" t="str">
        <f t="shared" si="1295"/>
        <v/>
      </c>
    </row>
    <row r="82909" spans="22:22" x14ac:dyDescent="0.35">
      <c r="V82909" s="5" t="str">
        <f t="shared" si="1295"/>
        <v/>
      </c>
    </row>
    <row r="82910" spans="22:22" x14ac:dyDescent="0.35">
      <c r="V82910" s="5" t="str">
        <f t="shared" si="1295"/>
        <v/>
      </c>
    </row>
    <row r="82911" spans="22:22" x14ac:dyDescent="0.35">
      <c r="V82911" s="5" t="str">
        <f t="shared" si="1295"/>
        <v/>
      </c>
    </row>
    <row r="82912" spans="22:22" x14ac:dyDescent="0.35">
      <c r="V82912" s="5" t="str">
        <f t="shared" si="1295"/>
        <v/>
      </c>
    </row>
    <row r="82913" spans="22:22" x14ac:dyDescent="0.35">
      <c r="V82913" s="5" t="str">
        <f t="shared" si="1295"/>
        <v/>
      </c>
    </row>
    <row r="82914" spans="22:22" x14ac:dyDescent="0.35">
      <c r="V82914" s="5" t="str">
        <f t="shared" si="1295"/>
        <v/>
      </c>
    </row>
    <row r="82915" spans="22:22" x14ac:dyDescent="0.35">
      <c r="V82915" s="5" t="str">
        <f t="shared" si="1295"/>
        <v/>
      </c>
    </row>
    <row r="82916" spans="22:22" x14ac:dyDescent="0.35">
      <c r="V82916" s="5" t="str">
        <f t="shared" si="1295"/>
        <v/>
      </c>
    </row>
    <row r="82917" spans="22:22" x14ac:dyDescent="0.35">
      <c r="V82917" s="5" t="str">
        <f t="shared" si="1295"/>
        <v/>
      </c>
    </row>
    <row r="82918" spans="22:22" x14ac:dyDescent="0.35">
      <c r="V82918" s="5" t="str">
        <f t="shared" si="1295"/>
        <v/>
      </c>
    </row>
    <row r="82919" spans="22:22" x14ac:dyDescent="0.35">
      <c r="V82919" s="5" t="str">
        <f t="shared" si="1295"/>
        <v/>
      </c>
    </row>
    <row r="82920" spans="22:22" x14ac:dyDescent="0.35">
      <c r="V82920" s="5" t="str">
        <f t="shared" si="1295"/>
        <v/>
      </c>
    </row>
    <row r="82921" spans="22:22" x14ac:dyDescent="0.35">
      <c r="V82921" s="5" t="str">
        <f t="shared" si="1295"/>
        <v/>
      </c>
    </row>
    <row r="82922" spans="22:22" x14ac:dyDescent="0.35">
      <c r="V82922" s="5" t="str">
        <f t="shared" si="1295"/>
        <v/>
      </c>
    </row>
    <row r="82923" spans="22:22" x14ac:dyDescent="0.35">
      <c r="V82923" s="5" t="str">
        <f t="shared" si="1295"/>
        <v/>
      </c>
    </row>
    <row r="82924" spans="22:22" x14ac:dyDescent="0.35">
      <c r="V82924" s="5" t="str">
        <f t="shared" si="1295"/>
        <v/>
      </c>
    </row>
    <row r="82925" spans="22:22" x14ac:dyDescent="0.35">
      <c r="V82925" s="5" t="str">
        <f t="shared" si="1295"/>
        <v/>
      </c>
    </row>
    <row r="82926" spans="22:22" x14ac:dyDescent="0.35">
      <c r="V82926" s="5" t="str">
        <f t="shared" si="1295"/>
        <v/>
      </c>
    </row>
    <row r="82927" spans="22:22" x14ac:dyDescent="0.35">
      <c r="V82927" s="5" t="str">
        <f t="shared" si="1295"/>
        <v/>
      </c>
    </row>
    <row r="82928" spans="22:22" x14ac:dyDescent="0.35">
      <c r="V82928" s="5" t="str">
        <f t="shared" si="1295"/>
        <v/>
      </c>
    </row>
    <row r="82929" spans="22:22" x14ac:dyDescent="0.35">
      <c r="V82929" s="5" t="str">
        <f t="shared" si="1295"/>
        <v/>
      </c>
    </row>
    <row r="82930" spans="22:22" x14ac:dyDescent="0.35">
      <c r="V82930" s="5" t="str">
        <f t="shared" si="1295"/>
        <v/>
      </c>
    </row>
    <row r="82931" spans="22:22" x14ac:dyDescent="0.35">
      <c r="V82931" s="5" t="str">
        <f t="shared" si="1295"/>
        <v/>
      </c>
    </row>
    <row r="82932" spans="22:22" x14ac:dyDescent="0.35">
      <c r="V82932" s="5" t="str">
        <f t="shared" si="1295"/>
        <v/>
      </c>
    </row>
    <row r="82933" spans="22:22" x14ac:dyDescent="0.35">
      <c r="V82933" s="5" t="str">
        <f t="shared" si="1295"/>
        <v/>
      </c>
    </row>
    <row r="82934" spans="22:22" x14ac:dyDescent="0.35">
      <c r="V82934" s="5" t="str">
        <f t="shared" si="1295"/>
        <v/>
      </c>
    </row>
    <row r="82935" spans="22:22" x14ac:dyDescent="0.35">
      <c r="V82935" s="5" t="str">
        <f t="shared" si="1295"/>
        <v/>
      </c>
    </row>
    <row r="82936" spans="22:22" x14ac:dyDescent="0.35">
      <c r="V82936" s="5" t="str">
        <f t="shared" si="1295"/>
        <v/>
      </c>
    </row>
    <row r="82937" spans="22:22" x14ac:dyDescent="0.35">
      <c r="V82937" s="5" t="str">
        <f t="shared" si="1295"/>
        <v/>
      </c>
    </row>
    <row r="82938" spans="22:22" x14ac:dyDescent="0.35">
      <c r="V82938" s="5" t="str">
        <f t="shared" si="1295"/>
        <v/>
      </c>
    </row>
    <row r="82939" spans="22:22" x14ac:dyDescent="0.35">
      <c r="V82939" s="5" t="str">
        <f t="shared" si="1295"/>
        <v/>
      </c>
    </row>
    <row r="82940" spans="22:22" x14ac:dyDescent="0.35">
      <c r="V82940" s="5" t="str">
        <f t="shared" si="1295"/>
        <v/>
      </c>
    </row>
    <row r="82941" spans="22:22" x14ac:dyDescent="0.35">
      <c r="V82941" s="5" t="str">
        <f t="shared" si="1295"/>
        <v/>
      </c>
    </row>
    <row r="82942" spans="22:22" x14ac:dyDescent="0.35">
      <c r="V82942" s="5" t="str">
        <f t="shared" si="1295"/>
        <v/>
      </c>
    </row>
    <row r="82943" spans="22:22" x14ac:dyDescent="0.35">
      <c r="V82943" s="5" t="str">
        <f t="shared" si="1295"/>
        <v/>
      </c>
    </row>
    <row r="82944" spans="22:22" x14ac:dyDescent="0.35">
      <c r="V82944" s="5" t="str">
        <f t="shared" si="1295"/>
        <v/>
      </c>
    </row>
    <row r="82945" spans="22:22" x14ac:dyDescent="0.35">
      <c r="V82945" s="5" t="str">
        <f t="shared" si="1295"/>
        <v/>
      </c>
    </row>
    <row r="82946" spans="22:22" x14ac:dyDescent="0.35">
      <c r="V82946" s="5" t="str">
        <f t="shared" ref="V82946:V83009" si="1296">TRIM(CLEAN(SUBSTITUTE(A82946,CHAR(160)," ")))</f>
        <v/>
      </c>
    </row>
    <row r="82947" spans="22:22" x14ac:dyDescent="0.35">
      <c r="V82947" s="5" t="str">
        <f t="shared" si="1296"/>
        <v/>
      </c>
    </row>
    <row r="82948" spans="22:22" x14ac:dyDescent="0.35">
      <c r="V82948" s="5" t="str">
        <f t="shared" si="1296"/>
        <v/>
      </c>
    </row>
    <row r="82949" spans="22:22" x14ac:dyDescent="0.35">
      <c r="V82949" s="5" t="str">
        <f t="shared" si="1296"/>
        <v/>
      </c>
    </row>
    <row r="82950" spans="22:22" x14ac:dyDescent="0.35">
      <c r="V82950" s="5" t="str">
        <f t="shared" si="1296"/>
        <v/>
      </c>
    </row>
    <row r="82951" spans="22:22" x14ac:dyDescent="0.35">
      <c r="V82951" s="5" t="str">
        <f t="shared" si="1296"/>
        <v/>
      </c>
    </row>
    <row r="82952" spans="22:22" x14ac:dyDescent="0.35">
      <c r="V82952" s="5" t="str">
        <f t="shared" si="1296"/>
        <v/>
      </c>
    </row>
    <row r="82953" spans="22:22" x14ac:dyDescent="0.35">
      <c r="V82953" s="5" t="str">
        <f t="shared" si="1296"/>
        <v/>
      </c>
    </row>
    <row r="82954" spans="22:22" x14ac:dyDescent="0.35">
      <c r="V82954" s="5" t="str">
        <f t="shared" si="1296"/>
        <v/>
      </c>
    </row>
    <row r="82955" spans="22:22" x14ac:dyDescent="0.35">
      <c r="V82955" s="5" t="str">
        <f t="shared" si="1296"/>
        <v/>
      </c>
    </row>
    <row r="82956" spans="22:22" x14ac:dyDescent="0.35">
      <c r="V82956" s="5" t="str">
        <f t="shared" si="1296"/>
        <v/>
      </c>
    </row>
    <row r="82957" spans="22:22" x14ac:dyDescent="0.35">
      <c r="V82957" s="5" t="str">
        <f t="shared" si="1296"/>
        <v/>
      </c>
    </row>
    <row r="82958" spans="22:22" x14ac:dyDescent="0.35">
      <c r="V82958" s="5" t="str">
        <f t="shared" si="1296"/>
        <v/>
      </c>
    </row>
    <row r="82959" spans="22:22" x14ac:dyDescent="0.35">
      <c r="V82959" s="5" t="str">
        <f t="shared" si="1296"/>
        <v/>
      </c>
    </row>
    <row r="82960" spans="22:22" x14ac:dyDescent="0.35">
      <c r="V82960" s="5" t="str">
        <f t="shared" si="1296"/>
        <v/>
      </c>
    </row>
    <row r="82961" spans="22:22" x14ac:dyDescent="0.35">
      <c r="V82961" s="5" t="str">
        <f t="shared" si="1296"/>
        <v/>
      </c>
    </row>
    <row r="82962" spans="22:22" x14ac:dyDescent="0.35">
      <c r="V82962" s="5" t="str">
        <f t="shared" si="1296"/>
        <v/>
      </c>
    </row>
    <row r="82963" spans="22:22" x14ac:dyDescent="0.35">
      <c r="V82963" s="5" t="str">
        <f t="shared" si="1296"/>
        <v/>
      </c>
    </row>
    <row r="82964" spans="22:22" x14ac:dyDescent="0.35">
      <c r="V82964" s="5" t="str">
        <f t="shared" si="1296"/>
        <v/>
      </c>
    </row>
    <row r="82965" spans="22:22" x14ac:dyDescent="0.35">
      <c r="V82965" s="5" t="str">
        <f t="shared" si="1296"/>
        <v/>
      </c>
    </row>
    <row r="82966" spans="22:22" x14ac:dyDescent="0.35">
      <c r="V82966" s="5" t="str">
        <f t="shared" si="1296"/>
        <v/>
      </c>
    </row>
    <row r="82967" spans="22:22" x14ac:dyDescent="0.35">
      <c r="V82967" s="5" t="str">
        <f t="shared" si="1296"/>
        <v/>
      </c>
    </row>
    <row r="82968" spans="22:22" x14ac:dyDescent="0.35">
      <c r="V82968" s="5" t="str">
        <f t="shared" si="1296"/>
        <v/>
      </c>
    </row>
    <row r="82969" spans="22:22" x14ac:dyDescent="0.35">
      <c r="V82969" s="5" t="str">
        <f t="shared" si="1296"/>
        <v/>
      </c>
    </row>
    <row r="82970" spans="22:22" x14ac:dyDescent="0.35">
      <c r="V82970" s="5" t="str">
        <f t="shared" si="1296"/>
        <v/>
      </c>
    </row>
    <row r="82971" spans="22:22" x14ac:dyDescent="0.35">
      <c r="V82971" s="5" t="str">
        <f t="shared" si="1296"/>
        <v/>
      </c>
    </row>
    <row r="82972" spans="22:22" x14ac:dyDescent="0.35">
      <c r="V82972" s="5" t="str">
        <f t="shared" si="1296"/>
        <v/>
      </c>
    </row>
    <row r="82973" spans="22:22" x14ac:dyDescent="0.35">
      <c r="V82973" s="5" t="str">
        <f t="shared" si="1296"/>
        <v/>
      </c>
    </row>
    <row r="82974" spans="22:22" x14ac:dyDescent="0.35">
      <c r="V82974" s="5" t="str">
        <f t="shared" si="1296"/>
        <v/>
      </c>
    </row>
    <row r="82975" spans="22:22" x14ac:dyDescent="0.35">
      <c r="V82975" s="5" t="str">
        <f t="shared" si="1296"/>
        <v/>
      </c>
    </row>
    <row r="82976" spans="22:22" x14ac:dyDescent="0.35">
      <c r="V82976" s="5" t="str">
        <f t="shared" si="1296"/>
        <v/>
      </c>
    </row>
    <row r="82977" spans="22:22" x14ac:dyDescent="0.35">
      <c r="V82977" s="5" t="str">
        <f t="shared" si="1296"/>
        <v/>
      </c>
    </row>
    <row r="82978" spans="22:22" x14ac:dyDescent="0.35">
      <c r="V82978" s="5" t="str">
        <f t="shared" si="1296"/>
        <v/>
      </c>
    </row>
    <row r="82979" spans="22:22" x14ac:dyDescent="0.35">
      <c r="V82979" s="5" t="str">
        <f t="shared" si="1296"/>
        <v/>
      </c>
    </row>
    <row r="82980" spans="22:22" x14ac:dyDescent="0.35">
      <c r="V82980" s="5" t="str">
        <f t="shared" si="1296"/>
        <v/>
      </c>
    </row>
    <row r="82981" spans="22:22" x14ac:dyDescent="0.35">
      <c r="V82981" s="5" t="str">
        <f t="shared" si="1296"/>
        <v/>
      </c>
    </row>
    <row r="82982" spans="22:22" x14ac:dyDescent="0.35">
      <c r="V82982" s="5" t="str">
        <f t="shared" si="1296"/>
        <v/>
      </c>
    </row>
    <row r="82983" spans="22:22" x14ac:dyDescent="0.35">
      <c r="V82983" s="5" t="str">
        <f t="shared" si="1296"/>
        <v/>
      </c>
    </row>
    <row r="82984" spans="22:22" x14ac:dyDescent="0.35">
      <c r="V82984" s="5" t="str">
        <f t="shared" si="1296"/>
        <v/>
      </c>
    </row>
    <row r="82985" spans="22:22" x14ac:dyDescent="0.35">
      <c r="V82985" s="5" t="str">
        <f t="shared" si="1296"/>
        <v/>
      </c>
    </row>
    <row r="82986" spans="22:22" x14ac:dyDescent="0.35">
      <c r="V82986" s="5" t="str">
        <f t="shared" si="1296"/>
        <v/>
      </c>
    </row>
    <row r="82987" spans="22:22" x14ac:dyDescent="0.35">
      <c r="V82987" s="5" t="str">
        <f t="shared" si="1296"/>
        <v/>
      </c>
    </row>
    <row r="82988" spans="22:22" x14ac:dyDescent="0.35">
      <c r="V82988" s="5" t="str">
        <f t="shared" si="1296"/>
        <v/>
      </c>
    </row>
    <row r="82989" spans="22:22" x14ac:dyDescent="0.35">
      <c r="V82989" s="5" t="str">
        <f t="shared" si="1296"/>
        <v/>
      </c>
    </row>
    <row r="82990" spans="22:22" x14ac:dyDescent="0.35">
      <c r="V82990" s="5" t="str">
        <f t="shared" si="1296"/>
        <v/>
      </c>
    </row>
    <row r="82991" spans="22:22" x14ac:dyDescent="0.35">
      <c r="V82991" s="5" t="str">
        <f t="shared" si="1296"/>
        <v/>
      </c>
    </row>
    <row r="82992" spans="22:22" x14ac:dyDescent="0.35">
      <c r="V82992" s="5" t="str">
        <f t="shared" si="1296"/>
        <v/>
      </c>
    </row>
    <row r="82993" spans="22:22" x14ac:dyDescent="0.35">
      <c r="V82993" s="5" t="str">
        <f t="shared" si="1296"/>
        <v/>
      </c>
    </row>
    <row r="82994" spans="22:22" x14ac:dyDescent="0.35">
      <c r="V82994" s="5" t="str">
        <f t="shared" si="1296"/>
        <v/>
      </c>
    </row>
    <row r="82995" spans="22:22" x14ac:dyDescent="0.35">
      <c r="V82995" s="5" t="str">
        <f t="shared" si="1296"/>
        <v/>
      </c>
    </row>
    <row r="82996" spans="22:22" x14ac:dyDescent="0.35">
      <c r="V82996" s="5" t="str">
        <f t="shared" si="1296"/>
        <v/>
      </c>
    </row>
    <row r="82997" spans="22:22" x14ac:dyDescent="0.35">
      <c r="V82997" s="5" t="str">
        <f t="shared" si="1296"/>
        <v/>
      </c>
    </row>
    <row r="82998" spans="22:22" x14ac:dyDescent="0.35">
      <c r="V82998" s="5" t="str">
        <f t="shared" si="1296"/>
        <v/>
      </c>
    </row>
    <row r="82999" spans="22:22" x14ac:dyDescent="0.35">
      <c r="V82999" s="5" t="str">
        <f t="shared" si="1296"/>
        <v/>
      </c>
    </row>
    <row r="83000" spans="22:22" x14ac:dyDescent="0.35">
      <c r="V83000" s="5" t="str">
        <f t="shared" si="1296"/>
        <v/>
      </c>
    </row>
    <row r="83001" spans="22:22" x14ac:dyDescent="0.35">
      <c r="V83001" s="5" t="str">
        <f t="shared" si="1296"/>
        <v/>
      </c>
    </row>
    <row r="83002" spans="22:22" x14ac:dyDescent="0.35">
      <c r="V83002" s="5" t="str">
        <f t="shared" si="1296"/>
        <v/>
      </c>
    </row>
    <row r="83003" spans="22:22" x14ac:dyDescent="0.35">
      <c r="V83003" s="5" t="str">
        <f t="shared" si="1296"/>
        <v/>
      </c>
    </row>
    <row r="83004" spans="22:22" x14ac:dyDescent="0.35">
      <c r="V83004" s="5" t="str">
        <f t="shared" si="1296"/>
        <v/>
      </c>
    </row>
    <row r="83005" spans="22:22" x14ac:dyDescent="0.35">
      <c r="V83005" s="5" t="str">
        <f t="shared" si="1296"/>
        <v/>
      </c>
    </row>
    <row r="83006" spans="22:22" x14ac:dyDescent="0.35">
      <c r="V83006" s="5" t="str">
        <f t="shared" si="1296"/>
        <v/>
      </c>
    </row>
    <row r="83007" spans="22:22" x14ac:dyDescent="0.35">
      <c r="V83007" s="5" t="str">
        <f t="shared" si="1296"/>
        <v/>
      </c>
    </row>
    <row r="83008" spans="22:22" x14ac:dyDescent="0.35">
      <c r="V83008" s="5" t="str">
        <f t="shared" si="1296"/>
        <v/>
      </c>
    </row>
    <row r="83009" spans="22:22" x14ac:dyDescent="0.35">
      <c r="V83009" s="5" t="str">
        <f t="shared" si="1296"/>
        <v/>
      </c>
    </row>
    <row r="83010" spans="22:22" x14ac:dyDescent="0.35">
      <c r="V83010" s="5" t="str">
        <f t="shared" ref="V83010:V83073" si="1297">TRIM(CLEAN(SUBSTITUTE(A83010,CHAR(160)," ")))</f>
        <v/>
      </c>
    </row>
    <row r="83011" spans="22:22" x14ac:dyDescent="0.35">
      <c r="V83011" s="5" t="str">
        <f t="shared" si="1297"/>
        <v/>
      </c>
    </row>
    <row r="83012" spans="22:22" x14ac:dyDescent="0.35">
      <c r="V83012" s="5" t="str">
        <f t="shared" si="1297"/>
        <v/>
      </c>
    </row>
    <row r="83013" spans="22:22" x14ac:dyDescent="0.35">
      <c r="V83013" s="5" t="str">
        <f t="shared" si="1297"/>
        <v/>
      </c>
    </row>
    <row r="83014" spans="22:22" x14ac:dyDescent="0.35">
      <c r="V83014" s="5" t="str">
        <f t="shared" si="1297"/>
        <v/>
      </c>
    </row>
    <row r="83015" spans="22:22" x14ac:dyDescent="0.35">
      <c r="V83015" s="5" t="str">
        <f t="shared" si="1297"/>
        <v/>
      </c>
    </row>
    <row r="83016" spans="22:22" x14ac:dyDescent="0.35">
      <c r="V83016" s="5" t="str">
        <f t="shared" si="1297"/>
        <v/>
      </c>
    </row>
    <row r="83017" spans="22:22" x14ac:dyDescent="0.35">
      <c r="V83017" s="5" t="str">
        <f t="shared" si="1297"/>
        <v/>
      </c>
    </row>
    <row r="83018" spans="22:22" x14ac:dyDescent="0.35">
      <c r="V83018" s="5" t="str">
        <f t="shared" si="1297"/>
        <v/>
      </c>
    </row>
    <row r="83019" spans="22:22" x14ac:dyDescent="0.35">
      <c r="V83019" s="5" t="str">
        <f t="shared" si="1297"/>
        <v/>
      </c>
    </row>
    <row r="83020" spans="22:22" x14ac:dyDescent="0.35">
      <c r="V83020" s="5" t="str">
        <f t="shared" si="1297"/>
        <v/>
      </c>
    </row>
    <row r="83021" spans="22:22" x14ac:dyDescent="0.35">
      <c r="V83021" s="5" t="str">
        <f t="shared" si="1297"/>
        <v/>
      </c>
    </row>
    <row r="83022" spans="22:22" x14ac:dyDescent="0.35">
      <c r="V83022" s="5" t="str">
        <f t="shared" si="1297"/>
        <v/>
      </c>
    </row>
    <row r="83023" spans="22:22" x14ac:dyDescent="0.35">
      <c r="V83023" s="5" t="str">
        <f t="shared" si="1297"/>
        <v/>
      </c>
    </row>
    <row r="83024" spans="22:22" x14ac:dyDescent="0.35">
      <c r="V83024" s="5" t="str">
        <f t="shared" si="1297"/>
        <v/>
      </c>
    </row>
    <row r="83025" spans="22:22" x14ac:dyDescent="0.35">
      <c r="V83025" s="5" t="str">
        <f t="shared" si="1297"/>
        <v/>
      </c>
    </row>
    <row r="83026" spans="22:22" x14ac:dyDescent="0.35">
      <c r="V83026" s="5" t="str">
        <f t="shared" si="1297"/>
        <v/>
      </c>
    </row>
    <row r="83027" spans="22:22" x14ac:dyDescent="0.35">
      <c r="V83027" s="5" t="str">
        <f t="shared" si="1297"/>
        <v/>
      </c>
    </row>
    <row r="83028" spans="22:22" x14ac:dyDescent="0.35">
      <c r="V83028" s="5" t="str">
        <f t="shared" si="1297"/>
        <v/>
      </c>
    </row>
    <row r="83029" spans="22:22" x14ac:dyDescent="0.35">
      <c r="V83029" s="5" t="str">
        <f t="shared" si="1297"/>
        <v/>
      </c>
    </row>
    <row r="83030" spans="22:22" x14ac:dyDescent="0.35">
      <c r="V83030" s="5" t="str">
        <f t="shared" si="1297"/>
        <v/>
      </c>
    </row>
    <row r="83031" spans="22:22" x14ac:dyDescent="0.35">
      <c r="V83031" s="5" t="str">
        <f t="shared" si="1297"/>
        <v/>
      </c>
    </row>
    <row r="83032" spans="22:22" x14ac:dyDescent="0.35">
      <c r="V83032" s="5" t="str">
        <f t="shared" si="1297"/>
        <v/>
      </c>
    </row>
    <row r="83033" spans="22:22" x14ac:dyDescent="0.35">
      <c r="V83033" s="5" t="str">
        <f t="shared" si="1297"/>
        <v/>
      </c>
    </row>
    <row r="83034" spans="22:22" x14ac:dyDescent="0.35">
      <c r="V83034" s="5" t="str">
        <f t="shared" si="1297"/>
        <v/>
      </c>
    </row>
    <row r="83035" spans="22:22" x14ac:dyDescent="0.35">
      <c r="V83035" s="5" t="str">
        <f t="shared" si="1297"/>
        <v/>
      </c>
    </row>
    <row r="83036" spans="22:22" x14ac:dyDescent="0.35">
      <c r="V83036" s="5" t="str">
        <f t="shared" si="1297"/>
        <v/>
      </c>
    </row>
    <row r="83037" spans="22:22" x14ac:dyDescent="0.35">
      <c r="V83037" s="5" t="str">
        <f t="shared" si="1297"/>
        <v/>
      </c>
    </row>
    <row r="83038" spans="22:22" x14ac:dyDescent="0.35">
      <c r="V83038" s="5" t="str">
        <f t="shared" si="1297"/>
        <v/>
      </c>
    </row>
    <row r="83039" spans="22:22" x14ac:dyDescent="0.35">
      <c r="V83039" s="5" t="str">
        <f t="shared" si="1297"/>
        <v/>
      </c>
    </row>
    <row r="83040" spans="22:22" x14ac:dyDescent="0.35">
      <c r="V83040" s="5" t="str">
        <f t="shared" si="1297"/>
        <v/>
      </c>
    </row>
    <row r="83041" spans="22:22" x14ac:dyDescent="0.35">
      <c r="V83041" s="5" t="str">
        <f t="shared" si="1297"/>
        <v/>
      </c>
    </row>
    <row r="83042" spans="22:22" x14ac:dyDescent="0.35">
      <c r="V83042" s="5" t="str">
        <f t="shared" si="1297"/>
        <v/>
      </c>
    </row>
    <row r="83043" spans="22:22" x14ac:dyDescent="0.35">
      <c r="V83043" s="5" t="str">
        <f t="shared" si="1297"/>
        <v/>
      </c>
    </row>
    <row r="83044" spans="22:22" x14ac:dyDescent="0.35">
      <c r="V83044" s="5" t="str">
        <f t="shared" si="1297"/>
        <v/>
      </c>
    </row>
    <row r="83045" spans="22:22" x14ac:dyDescent="0.35">
      <c r="V83045" s="5" t="str">
        <f t="shared" si="1297"/>
        <v/>
      </c>
    </row>
    <row r="83046" spans="22:22" x14ac:dyDescent="0.35">
      <c r="V83046" s="5" t="str">
        <f t="shared" si="1297"/>
        <v/>
      </c>
    </row>
    <row r="83047" spans="22:22" x14ac:dyDescent="0.35">
      <c r="V83047" s="5" t="str">
        <f t="shared" si="1297"/>
        <v/>
      </c>
    </row>
    <row r="83048" spans="22:22" x14ac:dyDescent="0.35">
      <c r="V83048" s="5" t="str">
        <f t="shared" si="1297"/>
        <v/>
      </c>
    </row>
    <row r="83049" spans="22:22" x14ac:dyDescent="0.35">
      <c r="V83049" s="5" t="str">
        <f t="shared" si="1297"/>
        <v/>
      </c>
    </row>
    <row r="83050" spans="22:22" x14ac:dyDescent="0.35">
      <c r="V83050" s="5" t="str">
        <f t="shared" si="1297"/>
        <v/>
      </c>
    </row>
    <row r="83051" spans="22:22" x14ac:dyDescent="0.35">
      <c r="V83051" s="5" t="str">
        <f t="shared" si="1297"/>
        <v/>
      </c>
    </row>
    <row r="83052" spans="22:22" x14ac:dyDescent="0.35">
      <c r="V83052" s="5" t="str">
        <f t="shared" si="1297"/>
        <v/>
      </c>
    </row>
    <row r="83053" spans="22:22" x14ac:dyDescent="0.35">
      <c r="V83053" s="5" t="str">
        <f t="shared" si="1297"/>
        <v/>
      </c>
    </row>
    <row r="83054" spans="22:22" x14ac:dyDescent="0.35">
      <c r="V83054" s="5" t="str">
        <f t="shared" si="1297"/>
        <v/>
      </c>
    </row>
    <row r="83055" spans="22:22" x14ac:dyDescent="0.35">
      <c r="V83055" s="5" t="str">
        <f t="shared" si="1297"/>
        <v/>
      </c>
    </row>
    <row r="83056" spans="22:22" x14ac:dyDescent="0.35">
      <c r="V83056" s="5" t="str">
        <f t="shared" si="1297"/>
        <v/>
      </c>
    </row>
    <row r="83057" spans="22:22" x14ac:dyDescent="0.35">
      <c r="V83057" s="5" t="str">
        <f t="shared" si="1297"/>
        <v/>
      </c>
    </row>
    <row r="83058" spans="22:22" x14ac:dyDescent="0.35">
      <c r="V83058" s="5" t="str">
        <f t="shared" si="1297"/>
        <v/>
      </c>
    </row>
    <row r="83059" spans="22:22" x14ac:dyDescent="0.35">
      <c r="V83059" s="5" t="str">
        <f t="shared" si="1297"/>
        <v/>
      </c>
    </row>
    <row r="83060" spans="22:22" x14ac:dyDescent="0.35">
      <c r="V83060" s="5" t="str">
        <f t="shared" si="1297"/>
        <v/>
      </c>
    </row>
    <row r="83061" spans="22:22" x14ac:dyDescent="0.35">
      <c r="V83061" s="5" t="str">
        <f t="shared" si="1297"/>
        <v/>
      </c>
    </row>
    <row r="83062" spans="22:22" x14ac:dyDescent="0.35">
      <c r="V83062" s="5" t="str">
        <f t="shared" si="1297"/>
        <v/>
      </c>
    </row>
    <row r="83063" spans="22:22" x14ac:dyDescent="0.35">
      <c r="V83063" s="5" t="str">
        <f t="shared" si="1297"/>
        <v/>
      </c>
    </row>
    <row r="83064" spans="22:22" x14ac:dyDescent="0.35">
      <c r="V83064" s="5" t="str">
        <f t="shared" si="1297"/>
        <v/>
      </c>
    </row>
    <row r="83065" spans="22:22" x14ac:dyDescent="0.35">
      <c r="V83065" s="5" t="str">
        <f t="shared" si="1297"/>
        <v/>
      </c>
    </row>
    <row r="83066" spans="22:22" x14ac:dyDescent="0.35">
      <c r="V83066" s="5" t="str">
        <f t="shared" si="1297"/>
        <v/>
      </c>
    </row>
    <row r="83067" spans="22:22" x14ac:dyDescent="0.35">
      <c r="V83067" s="5" t="str">
        <f t="shared" si="1297"/>
        <v/>
      </c>
    </row>
    <row r="83068" spans="22:22" x14ac:dyDescent="0.35">
      <c r="V83068" s="5" t="str">
        <f t="shared" si="1297"/>
        <v/>
      </c>
    </row>
    <row r="83069" spans="22:22" x14ac:dyDescent="0.35">
      <c r="V83069" s="5" t="str">
        <f t="shared" si="1297"/>
        <v/>
      </c>
    </row>
    <row r="83070" spans="22:22" x14ac:dyDescent="0.35">
      <c r="V83070" s="5" t="str">
        <f t="shared" si="1297"/>
        <v/>
      </c>
    </row>
    <row r="83071" spans="22:22" x14ac:dyDescent="0.35">
      <c r="V83071" s="5" t="str">
        <f t="shared" si="1297"/>
        <v/>
      </c>
    </row>
    <row r="83072" spans="22:22" x14ac:dyDescent="0.35">
      <c r="V83072" s="5" t="str">
        <f t="shared" si="1297"/>
        <v/>
      </c>
    </row>
    <row r="83073" spans="22:22" x14ac:dyDescent="0.35">
      <c r="V83073" s="5" t="str">
        <f t="shared" si="1297"/>
        <v/>
      </c>
    </row>
    <row r="83074" spans="22:22" x14ac:dyDescent="0.35">
      <c r="V83074" s="5" t="str">
        <f t="shared" ref="V83074:V83137" si="1298">TRIM(CLEAN(SUBSTITUTE(A83074,CHAR(160)," ")))</f>
        <v/>
      </c>
    </row>
    <row r="83075" spans="22:22" x14ac:dyDescent="0.35">
      <c r="V83075" s="5" t="str">
        <f t="shared" si="1298"/>
        <v/>
      </c>
    </row>
    <row r="83076" spans="22:22" x14ac:dyDescent="0.35">
      <c r="V83076" s="5" t="str">
        <f t="shared" si="1298"/>
        <v/>
      </c>
    </row>
    <row r="83077" spans="22:22" x14ac:dyDescent="0.35">
      <c r="V83077" s="5" t="str">
        <f t="shared" si="1298"/>
        <v/>
      </c>
    </row>
    <row r="83078" spans="22:22" x14ac:dyDescent="0.35">
      <c r="V83078" s="5" t="str">
        <f t="shared" si="1298"/>
        <v/>
      </c>
    </row>
    <row r="83079" spans="22:22" x14ac:dyDescent="0.35">
      <c r="V83079" s="5" t="str">
        <f t="shared" si="1298"/>
        <v/>
      </c>
    </row>
    <row r="83080" spans="22:22" x14ac:dyDescent="0.35">
      <c r="V83080" s="5" t="str">
        <f t="shared" si="1298"/>
        <v/>
      </c>
    </row>
    <row r="83081" spans="22:22" x14ac:dyDescent="0.35">
      <c r="V83081" s="5" t="str">
        <f t="shared" si="1298"/>
        <v/>
      </c>
    </row>
    <row r="83082" spans="22:22" x14ac:dyDescent="0.35">
      <c r="V83082" s="5" t="str">
        <f t="shared" si="1298"/>
        <v/>
      </c>
    </row>
    <row r="83083" spans="22:22" x14ac:dyDescent="0.35">
      <c r="V83083" s="5" t="str">
        <f t="shared" si="1298"/>
        <v/>
      </c>
    </row>
    <row r="83084" spans="22:22" x14ac:dyDescent="0.35">
      <c r="V83084" s="5" t="str">
        <f t="shared" si="1298"/>
        <v/>
      </c>
    </row>
    <row r="83085" spans="22:22" x14ac:dyDescent="0.35">
      <c r="V83085" s="5" t="str">
        <f t="shared" si="1298"/>
        <v/>
      </c>
    </row>
    <row r="83086" spans="22:22" x14ac:dyDescent="0.35">
      <c r="V83086" s="5" t="str">
        <f t="shared" si="1298"/>
        <v/>
      </c>
    </row>
    <row r="83087" spans="22:22" x14ac:dyDescent="0.35">
      <c r="V83087" s="5" t="str">
        <f t="shared" si="1298"/>
        <v/>
      </c>
    </row>
    <row r="83088" spans="22:22" x14ac:dyDescent="0.35">
      <c r="V83088" s="5" t="str">
        <f t="shared" si="1298"/>
        <v/>
      </c>
    </row>
    <row r="83089" spans="22:22" x14ac:dyDescent="0.35">
      <c r="V83089" s="5" t="str">
        <f t="shared" si="1298"/>
        <v/>
      </c>
    </row>
    <row r="83090" spans="22:22" x14ac:dyDescent="0.35">
      <c r="V83090" s="5" t="str">
        <f t="shared" si="1298"/>
        <v/>
      </c>
    </row>
    <row r="83091" spans="22:22" x14ac:dyDescent="0.35">
      <c r="V83091" s="5" t="str">
        <f t="shared" si="1298"/>
        <v/>
      </c>
    </row>
    <row r="83092" spans="22:22" x14ac:dyDescent="0.35">
      <c r="V83092" s="5" t="str">
        <f t="shared" si="1298"/>
        <v/>
      </c>
    </row>
    <row r="83093" spans="22:22" x14ac:dyDescent="0.35">
      <c r="V83093" s="5" t="str">
        <f t="shared" si="1298"/>
        <v/>
      </c>
    </row>
    <row r="83094" spans="22:22" x14ac:dyDescent="0.35">
      <c r="V83094" s="5" t="str">
        <f t="shared" si="1298"/>
        <v/>
      </c>
    </row>
    <row r="83095" spans="22:22" x14ac:dyDescent="0.35">
      <c r="V83095" s="5" t="str">
        <f t="shared" si="1298"/>
        <v/>
      </c>
    </row>
    <row r="83096" spans="22:22" x14ac:dyDescent="0.35">
      <c r="V83096" s="5" t="str">
        <f t="shared" si="1298"/>
        <v/>
      </c>
    </row>
    <row r="83097" spans="22:22" x14ac:dyDescent="0.35">
      <c r="V83097" s="5" t="str">
        <f t="shared" si="1298"/>
        <v/>
      </c>
    </row>
    <row r="83098" spans="22:22" x14ac:dyDescent="0.35">
      <c r="V83098" s="5" t="str">
        <f t="shared" si="1298"/>
        <v/>
      </c>
    </row>
    <row r="83099" spans="22:22" x14ac:dyDescent="0.35">
      <c r="V83099" s="5" t="str">
        <f t="shared" si="1298"/>
        <v/>
      </c>
    </row>
    <row r="83100" spans="22:22" x14ac:dyDescent="0.35">
      <c r="V83100" s="5" t="str">
        <f t="shared" si="1298"/>
        <v/>
      </c>
    </row>
    <row r="83101" spans="22:22" x14ac:dyDescent="0.35">
      <c r="V83101" s="5" t="str">
        <f t="shared" si="1298"/>
        <v/>
      </c>
    </row>
    <row r="83102" spans="22:22" x14ac:dyDescent="0.35">
      <c r="V83102" s="5" t="str">
        <f t="shared" si="1298"/>
        <v/>
      </c>
    </row>
    <row r="83103" spans="22:22" x14ac:dyDescent="0.35">
      <c r="V83103" s="5" t="str">
        <f t="shared" si="1298"/>
        <v/>
      </c>
    </row>
    <row r="83104" spans="22:22" x14ac:dyDescent="0.35">
      <c r="V83104" s="5" t="str">
        <f t="shared" si="1298"/>
        <v/>
      </c>
    </row>
    <row r="83105" spans="22:22" x14ac:dyDescent="0.35">
      <c r="V83105" s="5" t="str">
        <f t="shared" si="1298"/>
        <v/>
      </c>
    </row>
    <row r="83106" spans="22:22" x14ac:dyDescent="0.35">
      <c r="V83106" s="5" t="str">
        <f t="shared" si="1298"/>
        <v/>
      </c>
    </row>
    <row r="83107" spans="22:22" x14ac:dyDescent="0.35">
      <c r="V83107" s="5" t="str">
        <f t="shared" si="1298"/>
        <v/>
      </c>
    </row>
    <row r="83108" spans="22:22" x14ac:dyDescent="0.35">
      <c r="V83108" s="5" t="str">
        <f t="shared" si="1298"/>
        <v/>
      </c>
    </row>
    <row r="83109" spans="22:22" x14ac:dyDescent="0.35">
      <c r="V83109" s="5" t="str">
        <f t="shared" si="1298"/>
        <v/>
      </c>
    </row>
    <row r="83110" spans="22:22" x14ac:dyDescent="0.35">
      <c r="V83110" s="5" t="str">
        <f t="shared" si="1298"/>
        <v/>
      </c>
    </row>
    <row r="83111" spans="22:22" x14ac:dyDescent="0.35">
      <c r="V83111" s="5" t="str">
        <f t="shared" si="1298"/>
        <v/>
      </c>
    </row>
    <row r="83112" spans="22:22" x14ac:dyDescent="0.35">
      <c r="V83112" s="5" t="str">
        <f t="shared" si="1298"/>
        <v/>
      </c>
    </row>
    <row r="83113" spans="22:22" x14ac:dyDescent="0.35">
      <c r="V83113" s="5" t="str">
        <f t="shared" si="1298"/>
        <v/>
      </c>
    </row>
    <row r="83114" spans="22:22" x14ac:dyDescent="0.35">
      <c r="V83114" s="5" t="str">
        <f t="shared" si="1298"/>
        <v/>
      </c>
    </row>
    <row r="83115" spans="22:22" x14ac:dyDescent="0.35">
      <c r="V83115" s="5" t="str">
        <f t="shared" si="1298"/>
        <v/>
      </c>
    </row>
    <row r="83116" spans="22:22" x14ac:dyDescent="0.35">
      <c r="V83116" s="5" t="str">
        <f t="shared" si="1298"/>
        <v/>
      </c>
    </row>
    <row r="83117" spans="22:22" x14ac:dyDescent="0.35">
      <c r="V83117" s="5" t="str">
        <f t="shared" si="1298"/>
        <v/>
      </c>
    </row>
    <row r="83118" spans="22:22" x14ac:dyDescent="0.35">
      <c r="V83118" s="5" t="str">
        <f t="shared" si="1298"/>
        <v/>
      </c>
    </row>
    <row r="83119" spans="22:22" x14ac:dyDescent="0.35">
      <c r="V83119" s="5" t="str">
        <f t="shared" si="1298"/>
        <v/>
      </c>
    </row>
    <row r="83120" spans="22:22" x14ac:dyDescent="0.35">
      <c r="V83120" s="5" t="str">
        <f t="shared" si="1298"/>
        <v/>
      </c>
    </row>
    <row r="83121" spans="22:22" x14ac:dyDescent="0.35">
      <c r="V83121" s="5" t="str">
        <f t="shared" si="1298"/>
        <v/>
      </c>
    </row>
    <row r="83122" spans="22:22" x14ac:dyDescent="0.35">
      <c r="V83122" s="5" t="str">
        <f t="shared" si="1298"/>
        <v/>
      </c>
    </row>
    <row r="83123" spans="22:22" x14ac:dyDescent="0.35">
      <c r="V83123" s="5" t="str">
        <f t="shared" si="1298"/>
        <v/>
      </c>
    </row>
    <row r="83124" spans="22:22" x14ac:dyDescent="0.35">
      <c r="V83124" s="5" t="str">
        <f t="shared" si="1298"/>
        <v/>
      </c>
    </row>
    <row r="83125" spans="22:22" x14ac:dyDescent="0.35">
      <c r="V83125" s="5" t="str">
        <f t="shared" si="1298"/>
        <v/>
      </c>
    </row>
    <row r="83126" spans="22:22" x14ac:dyDescent="0.35">
      <c r="V83126" s="5" t="str">
        <f t="shared" si="1298"/>
        <v/>
      </c>
    </row>
    <row r="83127" spans="22:22" x14ac:dyDescent="0.35">
      <c r="V83127" s="5" t="str">
        <f t="shared" si="1298"/>
        <v/>
      </c>
    </row>
    <row r="83128" spans="22:22" x14ac:dyDescent="0.35">
      <c r="V83128" s="5" t="str">
        <f t="shared" si="1298"/>
        <v/>
      </c>
    </row>
    <row r="83129" spans="22:22" x14ac:dyDescent="0.35">
      <c r="V83129" s="5" t="str">
        <f t="shared" si="1298"/>
        <v/>
      </c>
    </row>
    <row r="83130" spans="22:22" x14ac:dyDescent="0.35">
      <c r="V83130" s="5" t="str">
        <f t="shared" si="1298"/>
        <v/>
      </c>
    </row>
    <row r="83131" spans="22:22" x14ac:dyDescent="0.35">
      <c r="V83131" s="5" t="str">
        <f t="shared" si="1298"/>
        <v/>
      </c>
    </row>
    <row r="83132" spans="22:22" x14ac:dyDescent="0.35">
      <c r="V83132" s="5" t="str">
        <f t="shared" si="1298"/>
        <v/>
      </c>
    </row>
    <row r="83133" spans="22:22" x14ac:dyDescent="0.35">
      <c r="V83133" s="5" t="str">
        <f t="shared" si="1298"/>
        <v/>
      </c>
    </row>
    <row r="83134" spans="22:22" x14ac:dyDescent="0.35">
      <c r="V83134" s="5" t="str">
        <f t="shared" si="1298"/>
        <v/>
      </c>
    </row>
    <row r="83135" spans="22:22" x14ac:dyDescent="0.35">
      <c r="V83135" s="5" t="str">
        <f t="shared" si="1298"/>
        <v/>
      </c>
    </row>
    <row r="83136" spans="22:22" x14ac:dyDescent="0.35">
      <c r="V83136" s="5" t="str">
        <f t="shared" si="1298"/>
        <v/>
      </c>
    </row>
    <row r="83137" spans="22:22" x14ac:dyDescent="0.35">
      <c r="V83137" s="5" t="str">
        <f t="shared" si="1298"/>
        <v/>
      </c>
    </row>
    <row r="83138" spans="22:22" x14ac:dyDescent="0.35">
      <c r="V83138" s="5" t="str">
        <f t="shared" ref="V83138:V83201" si="1299">TRIM(CLEAN(SUBSTITUTE(A83138,CHAR(160)," ")))</f>
        <v/>
      </c>
    </row>
    <row r="83139" spans="22:22" x14ac:dyDescent="0.35">
      <c r="V83139" s="5" t="str">
        <f t="shared" si="1299"/>
        <v/>
      </c>
    </row>
    <row r="83140" spans="22:22" x14ac:dyDescent="0.35">
      <c r="V83140" s="5" t="str">
        <f t="shared" si="1299"/>
        <v/>
      </c>
    </row>
    <row r="83141" spans="22:22" x14ac:dyDescent="0.35">
      <c r="V83141" s="5" t="str">
        <f t="shared" si="1299"/>
        <v/>
      </c>
    </row>
    <row r="83142" spans="22:22" x14ac:dyDescent="0.35">
      <c r="V83142" s="5" t="str">
        <f t="shared" si="1299"/>
        <v/>
      </c>
    </row>
    <row r="83143" spans="22:22" x14ac:dyDescent="0.35">
      <c r="V83143" s="5" t="str">
        <f t="shared" si="1299"/>
        <v/>
      </c>
    </row>
    <row r="83144" spans="22:22" x14ac:dyDescent="0.35">
      <c r="V83144" s="5" t="str">
        <f t="shared" si="1299"/>
        <v/>
      </c>
    </row>
    <row r="83145" spans="22:22" x14ac:dyDescent="0.35">
      <c r="V83145" s="5" t="str">
        <f t="shared" si="1299"/>
        <v/>
      </c>
    </row>
    <row r="83146" spans="22:22" x14ac:dyDescent="0.35">
      <c r="V83146" s="5" t="str">
        <f t="shared" si="1299"/>
        <v/>
      </c>
    </row>
    <row r="83147" spans="22:22" x14ac:dyDescent="0.35">
      <c r="V83147" s="5" t="str">
        <f t="shared" si="1299"/>
        <v/>
      </c>
    </row>
    <row r="83148" spans="22:22" x14ac:dyDescent="0.35">
      <c r="V83148" s="5" t="str">
        <f t="shared" si="1299"/>
        <v/>
      </c>
    </row>
    <row r="83149" spans="22:22" x14ac:dyDescent="0.35">
      <c r="V83149" s="5" t="str">
        <f t="shared" si="1299"/>
        <v/>
      </c>
    </row>
    <row r="83150" spans="22:22" x14ac:dyDescent="0.35">
      <c r="V83150" s="5" t="str">
        <f t="shared" si="1299"/>
        <v/>
      </c>
    </row>
    <row r="83151" spans="22:22" x14ac:dyDescent="0.35">
      <c r="V83151" s="5" t="str">
        <f t="shared" si="1299"/>
        <v/>
      </c>
    </row>
    <row r="83152" spans="22:22" x14ac:dyDescent="0.35">
      <c r="V83152" s="5" t="str">
        <f t="shared" si="1299"/>
        <v/>
      </c>
    </row>
    <row r="83153" spans="22:22" x14ac:dyDescent="0.35">
      <c r="V83153" s="5" t="str">
        <f t="shared" si="1299"/>
        <v/>
      </c>
    </row>
    <row r="83154" spans="22:22" x14ac:dyDescent="0.35">
      <c r="V83154" s="5" t="str">
        <f t="shared" si="1299"/>
        <v/>
      </c>
    </row>
    <row r="83155" spans="22:22" x14ac:dyDescent="0.35">
      <c r="V83155" s="5" t="str">
        <f t="shared" si="1299"/>
        <v/>
      </c>
    </row>
    <row r="83156" spans="22:22" x14ac:dyDescent="0.35">
      <c r="V83156" s="5" t="str">
        <f t="shared" si="1299"/>
        <v/>
      </c>
    </row>
    <row r="83157" spans="22:22" x14ac:dyDescent="0.35">
      <c r="V83157" s="5" t="str">
        <f t="shared" si="1299"/>
        <v/>
      </c>
    </row>
    <row r="83158" spans="22:22" x14ac:dyDescent="0.35">
      <c r="V83158" s="5" t="str">
        <f t="shared" si="1299"/>
        <v/>
      </c>
    </row>
    <row r="83159" spans="22:22" x14ac:dyDescent="0.35">
      <c r="V83159" s="5" t="str">
        <f t="shared" si="1299"/>
        <v/>
      </c>
    </row>
    <row r="83160" spans="22:22" x14ac:dyDescent="0.35">
      <c r="V83160" s="5" t="str">
        <f t="shared" si="1299"/>
        <v/>
      </c>
    </row>
    <row r="83161" spans="22:22" x14ac:dyDescent="0.35">
      <c r="V83161" s="5" t="str">
        <f t="shared" si="1299"/>
        <v/>
      </c>
    </row>
    <row r="83162" spans="22:22" x14ac:dyDescent="0.35">
      <c r="V83162" s="5" t="str">
        <f t="shared" si="1299"/>
        <v/>
      </c>
    </row>
    <row r="83163" spans="22:22" x14ac:dyDescent="0.35">
      <c r="V83163" s="5" t="str">
        <f t="shared" si="1299"/>
        <v/>
      </c>
    </row>
    <row r="83164" spans="22:22" x14ac:dyDescent="0.35">
      <c r="V83164" s="5" t="str">
        <f t="shared" si="1299"/>
        <v/>
      </c>
    </row>
    <row r="83165" spans="22:22" x14ac:dyDescent="0.35">
      <c r="V83165" s="5" t="str">
        <f t="shared" si="1299"/>
        <v/>
      </c>
    </row>
    <row r="83166" spans="22:22" x14ac:dyDescent="0.35">
      <c r="V83166" s="5" t="str">
        <f t="shared" si="1299"/>
        <v/>
      </c>
    </row>
    <row r="83167" spans="22:22" x14ac:dyDescent="0.35">
      <c r="V83167" s="5" t="str">
        <f t="shared" si="1299"/>
        <v/>
      </c>
    </row>
    <row r="83168" spans="22:22" x14ac:dyDescent="0.35">
      <c r="V83168" s="5" t="str">
        <f t="shared" si="1299"/>
        <v/>
      </c>
    </row>
    <row r="83169" spans="22:22" x14ac:dyDescent="0.35">
      <c r="V83169" s="5" t="str">
        <f t="shared" si="1299"/>
        <v/>
      </c>
    </row>
    <row r="83170" spans="22:22" x14ac:dyDescent="0.35">
      <c r="V83170" s="5" t="str">
        <f t="shared" si="1299"/>
        <v/>
      </c>
    </row>
    <row r="83171" spans="22:22" x14ac:dyDescent="0.35">
      <c r="V83171" s="5" t="str">
        <f t="shared" si="1299"/>
        <v/>
      </c>
    </row>
    <row r="83172" spans="22:22" x14ac:dyDescent="0.35">
      <c r="V83172" s="5" t="str">
        <f t="shared" si="1299"/>
        <v/>
      </c>
    </row>
    <row r="83173" spans="22:22" x14ac:dyDescent="0.35">
      <c r="V83173" s="5" t="str">
        <f t="shared" si="1299"/>
        <v/>
      </c>
    </row>
    <row r="83174" spans="22:22" x14ac:dyDescent="0.35">
      <c r="V83174" s="5" t="str">
        <f t="shared" si="1299"/>
        <v/>
      </c>
    </row>
    <row r="83175" spans="22:22" x14ac:dyDescent="0.35">
      <c r="V83175" s="5" t="str">
        <f t="shared" si="1299"/>
        <v/>
      </c>
    </row>
    <row r="83176" spans="22:22" x14ac:dyDescent="0.35">
      <c r="V83176" s="5" t="str">
        <f t="shared" si="1299"/>
        <v/>
      </c>
    </row>
    <row r="83177" spans="22:22" x14ac:dyDescent="0.35">
      <c r="V83177" s="5" t="str">
        <f t="shared" si="1299"/>
        <v/>
      </c>
    </row>
    <row r="83178" spans="22:22" x14ac:dyDescent="0.35">
      <c r="V83178" s="5" t="str">
        <f t="shared" si="1299"/>
        <v/>
      </c>
    </row>
    <row r="83179" spans="22:22" x14ac:dyDescent="0.35">
      <c r="V83179" s="5" t="str">
        <f t="shared" si="1299"/>
        <v/>
      </c>
    </row>
    <row r="83180" spans="22:22" x14ac:dyDescent="0.35">
      <c r="V83180" s="5" t="str">
        <f t="shared" si="1299"/>
        <v/>
      </c>
    </row>
    <row r="83181" spans="22:22" x14ac:dyDescent="0.35">
      <c r="V83181" s="5" t="str">
        <f t="shared" si="1299"/>
        <v/>
      </c>
    </row>
    <row r="83182" spans="22:22" x14ac:dyDescent="0.35">
      <c r="V83182" s="5" t="str">
        <f t="shared" si="1299"/>
        <v/>
      </c>
    </row>
    <row r="83183" spans="22:22" x14ac:dyDescent="0.35">
      <c r="V83183" s="5" t="str">
        <f t="shared" si="1299"/>
        <v/>
      </c>
    </row>
    <row r="83184" spans="22:22" x14ac:dyDescent="0.35">
      <c r="V83184" s="5" t="str">
        <f t="shared" si="1299"/>
        <v/>
      </c>
    </row>
    <row r="83185" spans="22:22" x14ac:dyDescent="0.35">
      <c r="V83185" s="5" t="str">
        <f t="shared" si="1299"/>
        <v/>
      </c>
    </row>
    <row r="83186" spans="22:22" x14ac:dyDescent="0.35">
      <c r="V83186" s="5" t="str">
        <f t="shared" si="1299"/>
        <v/>
      </c>
    </row>
    <row r="83187" spans="22:22" x14ac:dyDescent="0.35">
      <c r="V83187" s="5" t="str">
        <f t="shared" si="1299"/>
        <v/>
      </c>
    </row>
    <row r="83188" spans="22:22" x14ac:dyDescent="0.35">
      <c r="V83188" s="5" t="str">
        <f t="shared" si="1299"/>
        <v/>
      </c>
    </row>
    <row r="83189" spans="22:22" x14ac:dyDescent="0.35">
      <c r="V83189" s="5" t="str">
        <f t="shared" si="1299"/>
        <v/>
      </c>
    </row>
    <row r="83190" spans="22:22" x14ac:dyDescent="0.35">
      <c r="V83190" s="5" t="str">
        <f t="shared" si="1299"/>
        <v/>
      </c>
    </row>
    <row r="83191" spans="22:22" x14ac:dyDescent="0.35">
      <c r="V83191" s="5" t="str">
        <f t="shared" si="1299"/>
        <v/>
      </c>
    </row>
    <row r="83192" spans="22:22" x14ac:dyDescent="0.35">
      <c r="V83192" s="5" t="str">
        <f t="shared" si="1299"/>
        <v/>
      </c>
    </row>
    <row r="83193" spans="22:22" x14ac:dyDescent="0.35">
      <c r="V83193" s="5" t="str">
        <f t="shared" si="1299"/>
        <v/>
      </c>
    </row>
    <row r="83194" spans="22:22" x14ac:dyDescent="0.35">
      <c r="V83194" s="5" t="str">
        <f t="shared" si="1299"/>
        <v/>
      </c>
    </row>
    <row r="83195" spans="22:22" x14ac:dyDescent="0.35">
      <c r="V83195" s="5" t="str">
        <f t="shared" si="1299"/>
        <v/>
      </c>
    </row>
    <row r="83196" spans="22:22" x14ac:dyDescent="0.35">
      <c r="V83196" s="5" t="str">
        <f t="shared" si="1299"/>
        <v/>
      </c>
    </row>
    <row r="83197" spans="22:22" x14ac:dyDescent="0.35">
      <c r="V83197" s="5" t="str">
        <f t="shared" si="1299"/>
        <v/>
      </c>
    </row>
    <row r="83198" spans="22:22" x14ac:dyDescent="0.35">
      <c r="V83198" s="5" t="str">
        <f t="shared" si="1299"/>
        <v/>
      </c>
    </row>
    <row r="83199" spans="22:22" x14ac:dyDescent="0.35">
      <c r="V83199" s="5" t="str">
        <f t="shared" si="1299"/>
        <v/>
      </c>
    </row>
    <row r="83200" spans="22:22" x14ac:dyDescent="0.35">
      <c r="V83200" s="5" t="str">
        <f t="shared" si="1299"/>
        <v/>
      </c>
    </row>
    <row r="83201" spans="22:22" x14ac:dyDescent="0.35">
      <c r="V83201" s="5" t="str">
        <f t="shared" si="1299"/>
        <v/>
      </c>
    </row>
    <row r="83202" spans="22:22" x14ac:dyDescent="0.35">
      <c r="V83202" s="5" t="str">
        <f t="shared" ref="V83202:V83265" si="1300">TRIM(CLEAN(SUBSTITUTE(A83202,CHAR(160)," ")))</f>
        <v/>
      </c>
    </row>
    <row r="83203" spans="22:22" x14ac:dyDescent="0.35">
      <c r="V83203" s="5" t="str">
        <f t="shared" si="1300"/>
        <v/>
      </c>
    </row>
    <row r="83204" spans="22:22" x14ac:dyDescent="0.35">
      <c r="V83204" s="5" t="str">
        <f t="shared" si="1300"/>
        <v/>
      </c>
    </row>
    <row r="83205" spans="22:22" x14ac:dyDescent="0.35">
      <c r="V83205" s="5" t="str">
        <f t="shared" si="1300"/>
        <v/>
      </c>
    </row>
    <row r="83206" spans="22:22" x14ac:dyDescent="0.35">
      <c r="V83206" s="5" t="str">
        <f t="shared" si="1300"/>
        <v/>
      </c>
    </row>
    <row r="83207" spans="22:22" x14ac:dyDescent="0.35">
      <c r="V83207" s="5" t="str">
        <f t="shared" si="1300"/>
        <v/>
      </c>
    </row>
    <row r="83208" spans="22:22" x14ac:dyDescent="0.35">
      <c r="V83208" s="5" t="str">
        <f t="shared" si="1300"/>
        <v/>
      </c>
    </row>
    <row r="83209" spans="22:22" x14ac:dyDescent="0.35">
      <c r="V83209" s="5" t="str">
        <f t="shared" si="1300"/>
        <v/>
      </c>
    </row>
    <row r="83210" spans="22:22" x14ac:dyDescent="0.35">
      <c r="V83210" s="5" t="str">
        <f t="shared" si="1300"/>
        <v/>
      </c>
    </row>
    <row r="83211" spans="22:22" x14ac:dyDescent="0.35">
      <c r="V83211" s="5" t="str">
        <f t="shared" si="1300"/>
        <v/>
      </c>
    </row>
    <row r="83212" spans="22:22" x14ac:dyDescent="0.35">
      <c r="V83212" s="5" t="str">
        <f t="shared" si="1300"/>
        <v/>
      </c>
    </row>
    <row r="83213" spans="22:22" x14ac:dyDescent="0.35">
      <c r="V83213" s="5" t="str">
        <f t="shared" si="1300"/>
        <v/>
      </c>
    </row>
    <row r="83214" spans="22:22" x14ac:dyDescent="0.35">
      <c r="V83214" s="5" t="str">
        <f t="shared" si="1300"/>
        <v/>
      </c>
    </row>
    <row r="83215" spans="22:22" x14ac:dyDescent="0.35">
      <c r="V83215" s="5" t="str">
        <f t="shared" si="1300"/>
        <v/>
      </c>
    </row>
    <row r="83216" spans="22:22" x14ac:dyDescent="0.35">
      <c r="V83216" s="5" t="str">
        <f t="shared" si="1300"/>
        <v/>
      </c>
    </row>
    <row r="83217" spans="22:22" x14ac:dyDescent="0.35">
      <c r="V83217" s="5" t="str">
        <f t="shared" si="1300"/>
        <v/>
      </c>
    </row>
    <row r="83218" spans="22:22" x14ac:dyDescent="0.35">
      <c r="V83218" s="5" t="str">
        <f t="shared" si="1300"/>
        <v/>
      </c>
    </row>
    <row r="83219" spans="22:22" x14ac:dyDescent="0.35">
      <c r="V83219" s="5" t="str">
        <f t="shared" si="1300"/>
        <v/>
      </c>
    </row>
    <row r="83220" spans="22:22" x14ac:dyDescent="0.35">
      <c r="V83220" s="5" t="str">
        <f t="shared" si="1300"/>
        <v/>
      </c>
    </row>
    <row r="83221" spans="22:22" x14ac:dyDescent="0.35">
      <c r="V83221" s="5" t="str">
        <f t="shared" si="1300"/>
        <v/>
      </c>
    </row>
    <row r="83222" spans="22:22" x14ac:dyDescent="0.35">
      <c r="V83222" s="5" t="str">
        <f t="shared" si="1300"/>
        <v/>
      </c>
    </row>
    <row r="83223" spans="22:22" x14ac:dyDescent="0.35">
      <c r="V83223" s="5" t="str">
        <f t="shared" si="1300"/>
        <v/>
      </c>
    </row>
    <row r="83224" spans="22:22" x14ac:dyDescent="0.35">
      <c r="V83224" s="5" t="str">
        <f t="shared" si="1300"/>
        <v/>
      </c>
    </row>
    <row r="83225" spans="22:22" x14ac:dyDescent="0.35">
      <c r="V83225" s="5" t="str">
        <f t="shared" si="1300"/>
        <v/>
      </c>
    </row>
    <row r="83226" spans="22:22" x14ac:dyDescent="0.35">
      <c r="V83226" s="5" t="str">
        <f t="shared" si="1300"/>
        <v/>
      </c>
    </row>
    <row r="83227" spans="22:22" x14ac:dyDescent="0.35">
      <c r="V83227" s="5" t="str">
        <f t="shared" si="1300"/>
        <v/>
      </c>
    </row>
    <row r="83228" spans="22:22" x14ac:dyDescent="0.35">
      <c r="V83228" s="5" t="str">
        <f t="shared" si="1300"/>
        <v/>
      </c>
    </row>
    <row r="83229" spans="22:22" x14ac:dyDescent="0.35">
      <c r="V83229" s="5" t="str">
        <f t="shared" si="1300"/>
        <v/>
      </c>
    </row>
    <row r="83230" spans="22:22" x14ac:dyDescent="0.35">
      <c r="V83230" s="5" t="str">
        <f t="shared" si="1300"/>
        <v/>
      </c>
    </row>
    <row r="83231" spans="22:22" x14ac:dyDescent="0.35">
      <c r="V83231" s="5" t="str">
        <f t="shared" si="1300"/>
        <v/>
      </c>
    </row>
    <row r="83232" spans="22:22" x14ac:dyDescent="0.35">
      <c r="V83232" s="5" t="str">
        <f t="shared" si="1300"/>
        <v/>
      </c>
    </row>
    <row r="83233" spans="22:22" x14ac:dyDescent="0.35">
      <c r="V83233" s="5" t="str">
        <f t="shared" si="1300"/>
        <v/>
      </c>
    </row>
    <row r="83234" spans="22:22" x14ac:dyDescent="0.35">
      <c r="V83234" s="5" t="str">
        <f t="shared" si="1300"/>
        <v/>
      </c>
    </row>
    <row r="83235" spans="22:22" x14ac:dyDescent="0.35">
      <c r="V83235" s="5" t="str">
        <f t="shared" si="1300"/>
        <v/>
      </c>
    </row>
    <row r="83236" spans="22:22" x14ac:dyDescent="0.35">
      <c r="V83236" s="5" t="str">
        <f t="shared" si="1300"/>
        <v/>
      </c>
    </row>
    <row r="83237" spans="22:22" x14ac:dyDescent="0.35">
      <c r="V83237" s="5" t="str">
        <f t="shared" si="1300"/>
        <v/>
      </c>
    </row>
    <row r="83238" spans="22:22" x14ac:dyDescent="0.35">
      <c r="V83238" s="5" t="str">
        <f t="shared" si="1300"/>
        <v/>
      </c>
    </row>
    <row r="83239" spans="22:22" x14ac:dyDescent="0.35">
      <c r="V83239" s="5" t="str">
        <f t="shared" si="1300"/>
        <v/>
      </c>
    </row>
    <row r="83240" spans="22:22" x14ac:dyDescent="0.35">
      <c r="V83240" s="5" t="str">
        <f t="shared" si="1300"/>
        <v/>
      </c>
    </row>
    <row r="83241" spans="22:22" x14ac:dyDescent="0.35">
      <c r="V83241" s="5" t="str">
        <f t="shared" si="1300"/>
        <v/>
      </c>
    </row>
    <row r="83242" spans="22:22" x14ac:dyDescent="0.35">
      <c r="V83242" s="5" t="str">
        <f t="shared" si="1300"/>
        <v/>
      </c>
    </row>
    <row r="83243" spans="22:22" x14ac:dyDescent="0.35">
      <c r="V83243" s="5" t="str">
        <f t="shared" si="1300"/>
        <v/>
      </c>
    </row>
    <row r="83244" spans="22:22" x14ac:dyDescent="0.35">
      <c r="V83244" s="5" t="str">
        <f t="shared" si="1300"/>
        <v/>
      </c>
    </row>
    <row r="83245" spans="22:22" x14ac:dyDescent="0.35">
      <c r="V83245" s="5" t="str">
        <f t="shared" si="1300"/>
        <v/>
      </c>
    </row>
    <row r="83246" spans="22:22" x14ac:dyDescent="0.35">
      <c r="V83246" s="5" t="str">
        <f t="shared" si="1300"/>
        <v/>
      </c>
    </row>
    <row r="83247" spans="22:22" x14ac:dyDescent="0.35">
      <c r="V83247" s="5" t="str">
        <f t="shared" si="1300"/>
        <v/>
      </c>
    </row>
    <row r="83248" spans="22:22" x14ac:dyDescent="0.35">
      <c r="V83248" s="5" t="str">
        <f t="shared" si="1300"/>
        <v/>
      </c>
    </row>
    <row r="83249" spans="22:22" x14ac:dyDescent="0.35">
      <c r="V83249" s="5" t="str">
        <f t="shared" si="1300"/>
        <v/>
      </c>
    </row>
    <row r="83250" spans="22:22" x14ac:dyDescent="0.35">
      <c r="V83250" s="5" t="str">
        <f t="shared" si="1300"/>
        <v/>
      </c>
    </row>
    <row r="83251" spans="22:22" x14ac:dyDescent="0.35">
      <c r="V83251" s="5" t="str">
        <f t="shared" si="1300"/>
        <v/>
      </c>
    </row>
    <row r="83252" spans="22:22" x14ac:dyDescent="0.35">
      <c r="V83252" s="5" t="str">
        <f t="shared" si="1300"/>
        <v/>
      </c>
    </row>
    <row r="83253" spans="22:22" x14ac:dyDescent="0.35">
      <c r="V83253" s="5" t="str">
        <f t="shared" si="1300"/>
        <v/>
      </c>
    </row>
    <row r="83254" spans="22:22" x14ac:dyDescent="0.35">
      <c r="V83254" s="5" t="str">
        <f t="shared" si="1300"/>
        <v/>
      </c>
    </row>
    <row r="83255" spans="22:22" x14ac:dyDescent="0.35">
      <c r="V83255" s="5" t="str">
        <f t="shared" si="1300"/>
        <v/>
      </c>
    </row>
    <row r="83256" spans="22:22" x14ac:dyDescent="0.35">
      <c r="V83256" s="5" t="str">
        <f t="shared" si="1300"/>
        <v/>
      </c>
    </row>
    <row r="83257" spans="22:22" x14ac:dyDescent="0.35">
      <c r="V83257" s="5" t="str">
        <f t="shared" si="1300"/>
        <v/>
      </c>
    </row>
    <row r="83258" spans="22:22" x14ac:dyDescent="0.35">
      <c r="V83258" s="5" t="str">
        <f t="shared" si="1300"/>
        <v/>
      </c>
    </row>
    <row r="83259" spans="22:22" x14ac:dyDescent="0.35">
      <c r="V83259" s="5" t="str">
        <f t="shared" si="1300"/>
        <v/>
      </c>
    </row>
    <row r="83260" spans="22:22" x14ac:dyDescent="0.35">
      <c r="V83260" s="5" t="str">
        <f t="shared" si="1300"/>
        <v/>
      </c>
    </row>
    <row r="83261" spans="22:22" x14ac:dyDescent="0.35">
      <c r="V83261" s="5" t="str">
        <f t="shared" si="1300"/>
        <v/>
      </c>
    </row>
    <row r="83262" spans="22:22" x14ac:dyDescent="0.35">
      <c r="V83262" s="5" t="str">
        <f t="shared" si="1300"/>
        <v/>
      </c>
    </row>
    <row r="83263" spans="22:22" x14ac:dyDescent="0.35">
      <c r="V83263" s="5" t="str">
        <f t="shared" si="1300"/>
        <v/>
      </c>
    </row>
    <row r="83264" spans="22:22" x14ac:dyDescent="0.35">
      <c r="V83264" s="5" t="str">
        <f t="shared" si="1300"/>
        <v/>
      </c>
    </row>
    <row r="83265" spans="22:22" x14ac:dyDescent="0.35">
      <c r="V83265" s="5" t="str">
        <f t="shared" si="1300"/>
        <v/>
      </c>
    </row>
    <row r="83266" spans="22:22" x14ac:dyDescent="0.35">
      <c r="V83266" s="5" t="str">
        <f t="shared" ref="V83266:V83329" si="1301">TRIM(CLEAN(SUBSTITUTE(A83266,CHAR(160)," ")))</f>
        <v/>
      </c>
    </row>
    <row r="83267" spans="22:22" x14ac:dyDescent="0.35">
      <c r="V83267" s="5" t="str">
        <f t="shared" si="1301"/>
        <v/>
      </c>
    </row>
    <row r="83268" spans="22:22" x14ac:dyDescent="0.35">
      <c r="V83268" s="5" t="str">
        <f t="shared" si="1301"/>
        <v/>
      </c>
    </row>
    <row r="83269" spans="22:22" x14ac:dyDescent="0.35">
      <c r="V83269" s="5" t="str">
        <f t="shared" si="1301"/>
        <v/>
      </c>
    </row>
    <row r="83270" spans="22:22" x14ac:dyDescent="0.35">
      <c r="V83270" s="5" t="str">
        <f t="shared" si="1301"/>
        <v/>
      </c>
    </row>
    <row r="83271" spans="22:22" x14ac:dyDescent="0.35">
      <c r="V83271" s="5" t="str">
        <f t="shared" si="1301"/>
        <v/>
      </c>
    </row>
    <row r="83272" spans="22:22" x14ac:dyDescent="0.35">
      <c r="V83272" s="5" t="str">
        <f t="shared" si="1301"/>
        <v/>
      </c>
    </row>
    <row r="83273" spans="22:22" x14ac:dyDescent="0.35">
      <c r="V83273" s="5" t="str">
        <f t="shared" si="1301"/>
        <v/>
      </c>
    </row>
    <row r="83274" spans="22:22" x14ac:dyDescent="0.35">
      <c r="V83274" s="5" t="str">
        <f t="shared" si="1301"/>
        <v/>
      </c>
    </row>
    <row r="83275" spans="22:22" x14ac:dyDescent="0.35">
      <c r="V83275" s="5" t="str">
        <f t="shared" si="1301"/>
        <v/>
      </c>
    </row>
    <row r="83276" spans="22:22" x14ac:dyDescent="0.35">
      <c r="V83276" s="5" t="str">
        <f t="shared" si="1301"/>
        <v/>
      </c>
    </row>
    <row r="83277" spans="22:22" x14ac:dyDescent="0.35">
      <c r="V83277" s="5" t="str">
        <f t="shared" si="1301"/>
        <v/>
      </c>
    </row>
    <row r="83278" spans="22:22" x14ac:dyDescent="0.35">
      <c r="V83278" s="5" t="str">
        <f t="shared" si="1301"/>
        <v/>
      </c>
    </row>
    <row r="83279" spans="22:22" x14ac:dyDescent="0.35">
      <c r="V83279" s="5" t="str">
        <f t="shared" si="1301"/>
        <v/>
      </c>
    </row>
    <row r="83280" spans="22:22" x14ac:dyDescent="0.35">
      <c r="V83280" s="5" t="str">
        <f t="shared" si="1301"/>
        <v/>
      </c>
    </row>
    <row r="83281" spans="22:22" x14ac:dyDescent="0.35">
      <c r="V83281" s="5" t="str">
        <f t="shared" si="1301"/>
        <v/>
      </c>
    </row>
    <row r="83282" spans="22:22" x14ac:dyDescent="0.35">
      <c r="V83282" s="5" t="str">
        <f t="shared" si="1301"/>
        <v/>
      </c>
    </row>
    <row r="83283" spans="22:22" x14ac:dyDescent="0.35">
      <c r="V83283" s="5" t="str">
        <f t="shared" si="1301"/>
        <v/>
      </c>
    </row>
    <row r="83284" spans="22:22" x14ac:dyDescent="0.35">
      <c r="V83284" s="5" t="str">
        <f t="shared" si="1301"/>
        <v/>
      </c>
    </row>
    <row r="83285" spans="22:22" x14ac:dyDescent="0.35">
      <c r="V83285" s="5" t="str">
        <f t="shared" si="1301"/>
        <v/>
      </c>
    </row>
    <row r="83286" spans="22:22" x14ac:dyDescent="0.35">
      <c r="V83286" s="5" t="str">
        <f t="shared" si="1301"/>
        <v/>
      </c>
    </row>
    <row r="83287" spans="22:22" x14ac:dyDescent="0.35">
      <c r="V83287" s="5" t="str">
        <f t="shared" si="1301"/>
        <v/>
      </c>
    </row>
    <row r="83288" spans="22:22" x14ac:dyDescent="0.35">
      <c r="V83288" s="5" t="str">
        <f t="shared" si="1301"/>
        <v/>
      </c>
    </row>
    <row r="83289" spans="22:22" x14ac:dyDescent="0.35">
      <c r="V83289" s="5" t="str">
        <f t="shared" si="1301"/>
        <v/>
      </c>
    </row>
    <row r="83290" spans="22:22" x14ac:dyDescent="0.35">
      <c r="V83290" s="5" t="str">
        <f t="shared" si="1301"/>
        <v/>
      </c>
    </row>
    <row r="83291" spans="22:22" x14ac:dyDescent="0.35">
      <c r="V83291" s="5" t="str">
        <f t="shared" si="1301"/>
        <v/>
      </c>
    </row>
    <row r="83292" spans="22:22" x14ac:dyDescent="0.35">
      <c r="V83292" s="5" t="str">
        <f t="shared" si="1301"/>
        <v/>
      </c>
    </row>
    <row r="83293" spans="22:22" x14ac:dyDescent="0.35">
      <c r="V83293" s="5" t="str">
        <f t="shared" si="1301"/>
        <v/>
      </c>
    </row>
    <row r="83294" spans="22:22" x14ac:dyDescent="0.35">
      <c r="V83294" s="5" t="str">
        <f t="shared" si="1301"/>
        <v/>
      </c>
    </row>
    <row r="83295" spans="22:22" x14ac:dyDescent="0.35">
      <c r="V83295" s="5" t="str">
        <f t="shared" si="1301"/>
        <v/>
      </c>
    </row>
    <row r="83296" spans="22:22" x14ac:dyDescent="0.35">
      <c r="V83296" s="5" t="str">
        <f t="shared" si="1301"/>
        <v/>
      </c>
    </row>
    <row r="83297" spans="22:22" x14ac:dyDescent="0.35">
      <c r="V83297" s="5" t="str">
        <f t="shared" si="1301"/>
        <v/>
      </c>
    </row>
    <row r="83298" spans="22:22" x14ac:dyDescent="0.35">
      <c r="V83298" s="5" t="str">
        <f t="shared" si="1301"/>
        <v/>
      </c>
    </row>
    <row r="83299" spans="22:22" x14ac:dyDescent="0.35">
      <c r="V83299" s="5" t="str">
        <f t="shared" si="1301"/>
        <v/>
      </c>
    </row>
    <row r="83300" spans="22:22" x14ac:dyDescent="0.35">
      <c r="V83300" s="5" t="str">
        <f t="shared" si="1301"/>
        <v/>
      </c>
    </row>
    <row r="83301" spans="22:22" x14ac:dyDescent="0.35">
      <c r="V83301" s="5" t="str">
        <f t="shared" si="1301"/>
        <v/>
      </c>
    </row>
    <row r="83302" spans="22:22" x14ac:dyDescent="0.35">
      <c r="V83302" s="5" t="str">
        <f t="shared" si="1301"/>
        <v/>
      </c>
    </row>
    <row r="83303" spans="22:22" x14ac:dyDescent="0.35">
      <c r="V83303" s="5" t="str">
        <f t="shared" si="1301"/>
        <v/>
      </c>
    </row>
    <row r="83304" spans="22:22" x14ac:dyDescent="0.35">
      <c r="V83304" s="5" t="str">
        <f t="shared" si="1301"/>
        <v/>
      </c>
    </row>
    <row r="83305" spans="22:22" x14ac:dyDescent="0.35">
      <c r="V83305" s="5" t="str">
        <f t="shared" si="1301"/>
        <v/>
      </c>
    </row>
    <row r="83306" spans="22:22" x14ac:dyDescent="0.35">
      <c r="V83306" s="5" t="str">
        <f t="shared" si="1301"/>
        <v/>
      </c>
    </row>
    <row r="83307" spans="22:22" x14ac:dyDescent="0.35">
      <c r="V83307" s="5" t="str">
        <f t="shared" si="1301"/>
        <v/>
      </c>
    </row>
    <row r="83308" spans="22:22" x14ac:dyDescent="0.35">
      <c r="V83308" s="5" t="str">
        <f t="shared" si="1301"/>
        <v/>
      </c>
    </row>
    <row r="83309" spans="22:22" x14ac:dyDescent="0.35">
      <c r="V83309" s="5" t="str">
        <f t="shared" si="1301"/>
        <v/>
      </c>
    </row>
    <row r="83310" spans="22:22" x14ac:dyDescent="0.35">
      <c r="V83310" s="5" t="str">
        <f t="shared" si="1301"/>
        <v/>
      </c>
    </row>
    <row r="83311" spans="22:22" x14ac:dyDescent="0.35">
      <c r="V83311" s="5" t="str">
        <f t="shared" si="1301"/>
        <v/>
      </c>
    </row>
    <row r="83312" spans="22:22" x14ac:dyDescent="0.35">
      <c r="V83312" s="5" t="str">
        <f t="shared" si="1301"/>
        <v/>
      </c>
    </row>
    <row r="83313" spans="22:22" x14ac:dyDescent="0.35">
      <c r="V83313" s="5" t="str">
        <f t="shared" si="1301"/>
        <v/>
      </c>
    </row>
    <row r="83314" spans="22:22" x14ac:dyDescent="0.35">
      <c r="V83314" s="5" t="str">
        <f t="shared" si="1301"/>
        <v/>
      </c>
    </row>
    <row r="83315" spans="22:22" x14ac:dyDescent="0.35">
      <c r="V83315" s="5" t="str">
        <f t="shared" si="1301"/>
        <v/>
      </c>
    </row>
    <row r="83316" spans="22:22" x14ac:dyDescent="0.35">
      <c r="V83316" s="5" t="str">
        <f t="shared" si="1301"/>
        <v/>
      </c>
    </row>
    <row r="83317" spans="22:22" x14ac:dyDescent="0.35">
      <c r="V83317" s="5" t="str">
        <f t="shared" si="1301"/>
        <v/>
      </c>
    </row>
    <row r="83318" spans="22:22" x14ac:dyDescent="0.35">
      <c r="V83318" s="5" t="str">
        <f t="shared" si="1301"/>
        <v/>
      </c>
    </row>
    <row r="83319" spans="22:22" x14ac:dyDescent="0.35">
      <c r="V83319" s="5" t="str">
        <f t="shared" si="1301"/>
        <v/>
      </c>
    </row>
    <row r="83320" spans="22:22" x14ac:dyDescent="0.35">
      <c r="V83320" s="5" t="str">
        <f t="shared" si="1301"/>
        <v/>
      </c>
    </row>
    <row r="83321" spans="22:22" x14ac:dyDescent="0.35">
      <c r="V83321" s="5" t="str">
        <f t="shared" si="1301"/>
        <v/>
      </c>
    </row>
    <row r="83322" spans="22:22" x14ac:dyDescent="0.35">
      <c r="V83322" s="5" t="str">
        <f t="shared" si="1301"/>
        <v/>
      </c>
    </row>
    <row r="83323" spans="22:22" x14ac:dyDescent="0.35">
      <c r="V83323" s="5" t="str">
        <f t="shared" si="1301"/>
        <v/>
      </c>
    </row>
    <row r="83324" spans="22:22" x14ac:dyDescent="0.35">
      <c r="V83324" s="5" t="str">
        <f t="shared" si="1301"/>
        <v/>
      </c>
    </row>
    <row r="83325" spans="22:22" x14ac:dyDescent="0.35">
      <c r="V83325" s="5" t="str">
        <f t="shared" si="1301"/>
        <v/>
      </c>
    </row>
    <row r="83326" spans="22:22" x14ac:dyDescent="0.35">
      <c r="V83326" s="5" t="str">
        <f t="shared" si="1301"/>
        <v/>
      </c>
    </row>
    <row r="83327" spans="22:22" x14ac:dyDescent="0.35">
      <c r="V83327" s="5" t="str">
        <f t="shared" si="1301"/>
        <v/>
      </c>
    </row>
    <row r="83328" spans="22:22" x14ac:dyDescent="0.35">
      <c r="V83328" s="5" t="str">
        <f t="shared" si="1301"/>
        <v/>
      </c>
    </row>
    <row r="83329" spans="22:22" x14ac:dyDescent="0.35">
      <c r="V83329" s="5" t="str">
        <f t="shared" si="1301"/>
        <v/>
      </c>
    </row>
    <row r="83330" spans="22:22" x14ac:dyDescent="0.35">
      <c r="V83330" s="5" t="str">
        <f t="shared" ref="V83330:V83393" si="1302">TRIM(CLEAN(SUBSTITUTE(A83330,CHAR(160)," ")))</f>
        <v/>
      </c>
    </row>
    <row r="83331" spans="22:22" x14ac:dyDescent="0.35">
      <c r="V83331" s="5" t="str">
        <f t="shared" si="1302"/>
        <v/>
      </c>
    </row>
    <row r="83332" spans="22:22" x14ac:dyDescent="0.35">
      <c r="V83332" s="5" t="str">
        <f t="shared" si="1302"/>
        <v/>
      </c>
    </row>
    <row r="83333" spans="22:22" x14ac:dyDescent="0.35">
      <c r="V83333" s="5" t="str">
        <f t="shared" si="1302"/>
        <v/>
      </c>
    </row>
    <row r="83334" spans="22:22" x14ac:dyDescent="0.35">
      <c r="V83334" s="5" t="str">
        <f t="shared" si="1302"/>
        <v/>
      </c>
    </row>
    <row r="83335" spans="22:22" x14ac:dyDescent="0.35">
      <c r="V83335" s="5" t="str">
        <f t="shared" si="1302"/>
        <v/>
      </c>
    </row>
    <row r="83336" spans="22:22" x14ac:dyDescent="0.35">
      <c r="V83336" s="5" t="str">
        <f t="shared" si="1302"/>
        <v/>
      </c>
    </row>
    <row r="83337" spans="22:22" x14ac:dyDescent="0.35">
      <c r="V83337" s="5" t="str">
        <f t="shared" si="1302"/>
        <v/>
      </c>
    </row>
    <row r="83338" spans="22:22" x14ac:dyDescent="0.35">
      <c r="V83338" s="5" t="str">
        <f t="shared" si="1302"/>
        <v/>
      </c>
    </row>
    <row r="83339" spans="22:22" x14ac:dyDescent="0.35">
      <c r="V83339" s="5" t="str">
        <f t="shared" si="1302"/>
        <v/>
      </c>
    </row>
    <row r="83340" spans="22:22" x14ac:dyDescent="0.35">
      <c r="V83340" s="5" t="str">
        <f t="shared" si="1302"/>
        <v/>
      </c>
    </row>
    <row r="83341" spans="22:22" x14ac:dyDescent="0.35">
      <c r="V83341" s="5" t="str">
        <f t="shared" si="1302"/>
        <v/>
      </c>
    </row>
    <row r="83342" spans="22:22" x14ac:dyDescent="0.35">
      <c r="V83342" s="5" t="str">
        <f t="shared" si="1302"/>
        <v/>
      </c>
    </row>
    <row r="83343" spans="22:22" x14ac:dyDescent="0.35">
      <c r="V83343" s="5" t="str">
        <f t="shared" si="1302"/>
        <v/>
      </c>
    </row>
    <row r="83344" spans="22:22" x14ac:dyDescent="0.35">
      <c r="V83344" s="5" t="str">
        <f t="shared" si="1302"/>
        <v/>
      </c>
    </row>
    <row r="83345" spans="22:22" x14ac:dyDescent="0.35">
      <c r="V83345" s="5" t="str">
        <f t="shared" si="1302"/>
        <v/>
      </c>
    </row>
    <row r="83346" spans="22:22" x14ac:dyDescent="0.35">
      <c r="V83346" s="5" t="str">
        <f t="shared" si="1302"/>
        <v/>
      </c>
    </row>
    <row r="83347" spans="22:22" x14ac:dyDescent="0.35">
      <c r="V83347" s="5" t="str">
        <f t="shared" si="1302"/>
        <v/>
      </c>
    </row>
    <row r="83348" spans="22:22" x14ac:dyDescent="0.35">
      <c r="V83348" s="5" t="str">
        <f t="shared" si="1302"/>
        <v/>
      </c>
    </row>
    <row r="83349" spans="22:22" x14ac:dyDescent="0.35">
      <c r="V83349" s="5" t="str">
        <f t="shared" si="1302"/>
        <v/>
      </c>
    </row>
    <row r="83350" spans="22:22" x14ac:dyDescent="0.35">
      <c r="V83350" s="5" t="str">
        <f t="shared" si="1302"/>
        <v/>
      </c>
    </row>
    <row r="83351" spans="22:22" x14ac:dyDescent="0.35">
      <c r="V83351" s="5" t="str">
        <f t="shared" si="1302"/>
        <v/>
      </c>
    </row>
    <row r="83352" spans="22:22" x14ac:dyDescent="0.35">
      <c r="V83352" s="5" t="str">
        <f t="shared" si="1302"/>
        <v/>
      </c>
    </row>
    <row r="83353" spans="22:22" x14ac:dyDescent="0.35">
      <c r="V83353" s="5" t="str">
        <f t="shared" si="1302"/>
        <v/>
      </c>
    </row>
    <row r="83354" spans="22:22" x14ac:dyDescent="0.35">
      <c r="V83354" s="5" t="str">
        <f t="shared" si="1302"/>
        <v/>
      </c>
    </row>
    <row r="83355" spans="22:22" x14ac:dyDescent="0.35">
      <c r="V83355" s="5" t="str">
        <f t="shared" si="1302"/>
        <v/>
      </c>
    </row>
    <row r="83356" spans="22:22" x14ac:dyDescent="0.35">
      <c r="V83356" s="5" t="str">
        <f t="shared" si="1302"/>
        <v/>
      </c>
    </row>
    <row r="83357" spans="22:22" x14ac:dyDescent="0.35">
      <c r="V83357" s="5" t="str">
        <f t="shared" si="1302"/>
        <v/>
      </c>
    </row>
    <row r="83358" spans="22:22" x14ac:dyDescent="0.35">
      <c r="V83358" s="5" t="str">
        <f t="shared" si="1302"/>
        <v/>
      </c>
    </row>
    <row r="83359" spans="22:22" x14ac:dyDescent="0.35">
      <c r="V83359" s="5" t="str">
        <f t="shared" si="1302"/>
        <v/>
      </c>
    </row>
    <row r="83360" spans="22:22" x14ac:dyDescent="0.35">
      <c r="V83360" s="5" t="str">
        <f t="shared" si="1302"/>
        <v/>
      </c>
    </row>
    <row r="83361" spans="22:22" x14ac:dyDescent="0.35">
      <c r="V83361" s="5" t="str">
        <f t="shared" si="1302"/>
        <v/>
      </c>
    </row>
    <row r="83362" spans="22:22" x14ac:dyDescent="0.35">
      <c r="V83362" s="5" t="str">
        <f t="shared" si="1302"/>
        <v/>
      </c>
    </row>
    <row r="83363" spans="22:22" x14ac:dyDescent="0.35">
      <c r="V83363" s="5" t="str">
        <f t="shared" si="1302"/>
        <v/>
      </c>
    </row>
    <row r="83364" spans="22:22" x14ac:dyDescent="0.35">
      <c r="V83364" s="5" t="str">
        <f t="shared" si="1302"/>
        <v/>
      </c>
    </row>
    <row r="83365" spans="22:22" x14ac:dyDescent="0.35">
      <c r="V83365" s="5" t="str">
        <f t="shared" si="1302"/>
        <v/>
      </c>
    </row>
    <row r="83366" spans="22:22" x14ac:dyDescent="0.35">
      <c r="V83366" s="5" t="str">
        <f t="shared" si="1302"/>
        <v/>
      </c>
    </row>
    <row r="83367" spans="22:22" x14ac:dyDescent="0.35">
      <c r="V83367" s="5" t="str">
        <f t="shared" si="1302"/>
        <v/>
      </c>
    </row>
    <row r="83368" spans="22:22" x14ac:dyDescent="0.35">
      <c r="V83368" s="5" t="str">
        <f t="shared" si="1302"/>
        <v/>
      </c>
    </row>
    <row r="83369" spans="22:22" x14ac:dyDescent="0.35">
      <c r="V83369" s="5" t="str">
        <f t="shared" si="1302"/>
        <v/>
      </c>
    </row>
    <row r="83370" spans="22:22" x14ac:dyDescent="0.35">
      <c r="V83370" s="5" t="str">
        <f t="shared" si="1302"/>
        <v/>
      </c>
    </row>
    <row r="83371" spans="22:22" x14ac:dyDescent="0.35">
      <c r="V83371" s="5" t="str">
        <f t="shared" si="1302"/>
        <v/>
      </c>
    </row>
    <row r="83372" spans="22:22" x14ac:dyDescent="0.35">
      <c r="V83372" s="5" t="str">
        <f t="shared" si="1302"/>
        <v/>
      </c>
    </row>
    <row r="83373" spans="22:22" x14ac:dyDescent="0.35">
      <c r="V83373" s="5" t="str">
        <f t="shared" si="1302"/>
        <v/>
      </c>
    </row>
    <row r="83374" spans="22:22" x14ac:dyDescent="0.35">
      <c r="V83374" s="5" t="str">
        <f t="shared" si="1302"/>
        <v/>
      </c>
    </row>
    <row r="83375" spans="22:22" x14ac:dyDescent="0.35">
      <c r="V83375" s="5" t="str">
        <f t="shared" si="1302"/>
        <v/>
      </c>
    </row>
    <row r="83376" spans="22:22" x14ac:dyDescent="0.35">
      <c r="V83376" s="5" t="str">
        <f t="shared" si="1302"/>
        <v/>
      </c>
    </row>
    <row r="83377" spans="22:22" x14ac:dyDescent="0.35">
      <c r="V83377" s="5" t="str">
        <f t="shared" si="1302"/>
        <v/>
      </c>
    </row>
    <row r="83378" spans="22:22" x14ac:dyDescent="0.35">
      <c r="V83378" s="5" t="str">
        <f t="shared" si="1302"/>
        <v/>
      </c>
    </row>
    <row r="83379" spans="22:22" x14ac:dyDescent="0.35">
      <c r="V83379" s="5" t="str">
        <f t="shared" si="1302"/>
        <v/>
      </c>
    </row>
    <row r="83380" spans="22:22" x14ac:dyDescent="0.35">
      <c r="V83380" s="5" t="str">
        <f t="shared" si="1302"/>
        <v/>
      </c>
    </row>
    <row r="83381" spans="22:22" x14ac:dyDescent="0.35">
      <c r="V83381" s="5" t="str">
        <f t="shared" si="1302"/>
        <v/>
      </c>
    </row>
    <row r="83382" spans="22:22" x14ac:dyDescent="0.35">
      <c r="V83382" s="5" t="str">
        <f t="shared" si="1302"/>
        <v/>
      </c>
    </row>
    <row r="83383" spans="22:22" x14ac:dyDescent="0.35">
      <c r="V83383" s="5" t="str">
        <f t="shared" si="1302"/>
        <v/>
      </c>
    </row>
    <row r="83384" spans="22:22" x14ac:dyDescent="0.35">
      <c r="V83384" s="5" t="str">
        <f t="shared" si="1302"/>
        <v/>
      </c>
    </row>
    <row r="83385" spans="22:22" x14ac:dyDescent="0.35">
      <c r="V83385" s="5" t="str">
        <f t="shared" si="1302"/>
        <v/>
      </c>
    </row>
    <row r="83386" spans="22:22" x14ac:dyDescent="0.35">
      <c r="V83386" s="5" t="str">
        <f t="shared" si="1302"/>
        <v/>
      </c>
    </row>
    <row r="83387" spans="22:22" x14ac:dyDescent="0.35">
      <c r="V83387" s="5" t="str">
        <f t="shared" si="1302"/>
        <v/>
      </c>
    </row>
    <row r="83388" spans="22:22" x14ac:dyDescent="0.35">
      <c r="V83388" s="5" t="str">
        <f t="shared" si="1302"/>
        <v/>
      </c>
    </row>
    <row r="83389" spans="22:22" x14ac:dyDescent="0.35">
      <c r="V83389" s="5" t="str">
        <f t="shared" si="1302"/>
        <v/>
      </c>
    </row>
    <row r="83390" spans="22:22" x14ac:dyDescent="0.35">
      <c r="V83390" s="5" t="str">
        <f t="shared" si="1302"/>
        <v/>
      </c>
    </row>
    <row r="83391" spans="22:22" x14ac:dyDescent="0.35">
      <c r="V83391" s="5" t="str">
        <f t="shared" si="1302"/>
        <v/>
      </c>
    </row>
    <row r="83392" spans="22:22" x14ac:dyDescent="0.35">
      <c r="V83392" s="5" t="str">
        <f t="shared" si="1302"/>
        <v/>
      </c>
    </row>
    <row r="83393" spans="22:22" x14ac:dyDescent="0.35">
      <c r="V83393" s="5" t="str">
        <f t="shared" si="1302"/>
        <v/>
      </c>
    </row>
    <row r="83394" spans="22:22" x14ac:dyDescent="0.35">
      <c r="V83394" s="5" t="str">
        <f t="shared" ref="V83394:V83457" si="1303">TRIM(CLEAN(SUBSTITUTE(A83394,CHAR(160)," ")))</f>
        <v/>
      </c>
    </row>
    <row r="83395" spans="22:22" x14ac:dyDescent="0.35">
      <c r="V83395" s="5" t="str">
        <f t="shared" si="1303"/>
        <v/>
      </c>
    </row>
    <row r="83396" spans="22:22" x14ac:dyDescent="0.35">
      <c r="V83396" s="5" t="str">
        <f t="shared" si="1303"/>
        <v/>
      </c>
    </row>
    <row r="83397" spans="22:22" x14ac:dyDescent="0.35">
      <c r="V83397" s="5" t="str">
        <f t="shared" si="1303"/>
        <v/>
      </c>
    </row>
    <row r="83398" spans="22:22" x14ac:dyDescent="0.35">
      <c r="V83398" s="5" t="str">
        <f t="shared" si="1303"/>
        <v/>
      </c>
    </row>
    <row r="83399" spans="22:22" x14ac:dyDescent="0.35">
      <c r="V83399" s="5" t="str">
        <f t="shared" si="1303"/>
        <v/>
      </c>
    </row>
    <row r="83400" spans="22:22" x14ac:dyDescent="0.35">
      <c r="V83400" s="5" t="str">
        <f t="shared" si="1303"/>
        <v/>
      </c>
    </row>
    <row r="83401" spans="22:22" x14ac:dyDescent="0.35">
      <c r="V83401" s="5" t="str">
        <f t="shared" si="1303"/>
        <v/>
      </c>
    </row>
    <row r="83402" spans="22:22" x14ac:dyDescent="0.35">
      <c r="V83402" s="5" t="str">
        <f t="shared" si="1303"/>
        <v/>
      </c>
    </row>
    <row r="83403" spans="22:22" x14ac:dyDescent="0.35">
      <c r="V83403" s="5" t="str">
        <f t="shared" si="1303"/>
        <v/>
      </c>
    </row>
    <row r="83404" spans="22:22" x14ac:dyDescent="0.35">
      <c r="V83404" s="5" t="str">
        <f t="shared" si="1303"/>
        <v/>
      </c>
    </row>
    <row r="83405" spans="22:22" x14ac:dyDescent="0.35">
      <c r="V83405" s="5" t="str">
        <f t="shared" si="1303"/>
        <v/>
      </c>
    </row>
    <row r="83406" spans="22:22" x14ac:dyDescent="0.35">
      <c r="V83406" s="5" t="str">
        <f t="shared" si="1303"/>
        <v/>
      </c>
    </row>
    <row r="83407" spans="22:22" x14ac:dyDescent="0.35">
      <c r="V83407" s="5" t="str">
        <f t="shared" si="1303"/>
        <v/>
      </c>
    </row>
    <row r="83408" spans="22:22" x14ac:dyDescent="0.35">
      <c r="V83408" s="5" t="str">
        <f t="shared" si="1303"/>
        <v/>
      </c>
    </row>
    <row r="83409" spans="22:22" x14ac:dyDescent="0.35">
      <c r="V83409" s="5" t="str">
        <f t="shared" si="1303"/>
        <v/>
      </c>
    </row>
    <row r="83410" spans="22:22" x14ac:dyDescent="0.35">
      <c r="V83410" s="5" t="str">
        <f t="shared" si="1303"/>
        <v/>
      </c>
    </row>
    <row r="83411" spans="22:22" x14ac:dyDescent="0.35">
      <c r="V83411" s="5" t="str">
        <f t="shared" si="1303"/>
        <v/>
      </c>
    </row>
    <row r="83412" spans="22:22" x14ac:dyDescent="0.35">
      <c r="V83412" s="5" t="str">
        <f t="shared" si="1303"/>
        <v/>
      </c>
    </row>
    <row r="83413" spans="22:22" x14ac:dyDescent="0.35">
      <c r="V83413" s="5" t="str">
        <f t="shared" si="1303"/>
        <v/>
      </c>
    </row>
    <row r="83414" spans="22:22" x14ac:dyDescent="0.35">
      <c r="V83414" s="5" t="str">
        <f t="shared" si="1303"/>
        <v/>
      </c>
    </row>
    <row r="83415" spans="22:22" x14ac:dyDescent="0.35">
      <c r="V83415" s="5" t="str">
        <f t="shared" si="1303"/>
        <v/>
      </c>
    </row>
    <row r="83416" spans="22:22" x14ac:dyDescent="0.35">
      <c r="V83416" s="5" t="str">
        <f t="shared" si="1303"/>
        <v/>
      </c>
    </row>
    <row r="83417" spans="22:22" x14ac:dyDescent="0.35">
      <c r="V83417" s="5" t="str">
        <f t="shared" si="1303"/>
        <v/>
      </c>
    </row>
    <row r="83418" spans="22:22" x14ac:dyDescent="0.35">
      <c r="V83418" s="5" t="str">
        <f t="shared" si="1303"/>
        <v/>
      </c>
    </row>
    <row r="83419" spans="22:22" x14ac:dyDescent="0.35">
      <c r="V83419" s="5" t="str">
        <f t="shared" si="1303"/>
        <v/>
      </c>
    </row>
    <row r="83420" spans="22:22" x14ac:dyDescent="0.35">
      <c r="V83420" s="5" t="str">
        <f t="shared" si="1303"/>
        <v/>
      </c>
    </row>
    <row r="83421" spans="22:22" x14ac:dyDescent="0.35">
      <c r="V83421" s="5" t="str">
        <f t="shared" si="1303"/>
        <v/>
      </c>
    </row>
    <row r="83422" spans="22:22" x14ac:dyDescent="0.35">
      <c r="V83422" s="5" t="str">
        <f t="shared" si="1303"/>
        <v/>
      </c>
    </row>
    <row r="83423" spans="22:22" x14ac:dyDescent="0.35">
      <c r="V83423" s="5" t="str">
        <f t="shared" si="1303"/>
        <v/>
      </c>
    </row>
    <row r="83424" spans="22:22" x14ac:dyDescent="0.35">
      <c r="V83424" s="5" t="str">
        <f t="shared" si="1303"/>
        <v/>
      </c>
    </row>
    <row r="83425" spans="22:22" x14ac:dyDescent="0.35">
      <c r="V83425" s="5" t="str">
        <f t="shared" si="1303"/>
        <v/>
      </c>
    </row>
    <row r="83426" spans="22:22" x14ac:dyDescent="0.35">
      <c r="V83426" s="5" t="str">
        <f t="shared" si="1303"/>
        <v/>
      </c>
    </row>
    <row r="83427" spans="22:22" x14ac:dyDescent="0.35">
      <c r="V83427" s="5" t="str">
        <f t="shared" si="1303"/>
        <v/>
      </c>
    </row>
    <row r="83428" spans="22:22" x14ac:dyDescent="0.35">
      <c r="V83428" s="5" t="str">
        <f t="shared" si="1303"/>
        <v/>
      </c>
    </row>
    <row r="83429" spans="22:22" x14ac:dyDescent="0.35">
      <c r="V83429" s="5" t="str">
        <f t="shared" si="1303"/>
        <v/>
      </c>
    </row>
    <row r="83430" spans="22:22" x14ac:dyDescent="0.35">
      <c r="V83430" s="5" t="str">
        <f t="shared" si="1303"/>
        <v/>
      </c>
    </row>
    <row r="83431" spans="22:22" x14ac:dyDescent="0.35">
      <c r="V83431" s="5" t="str">
        <f t="shared" si="1303"/>
        <v/>
      </c>
    </row>
    <row r="83432" spans="22:22" x14ac:dyDescent="0.35">
      <c r="V83432" s="5" t="str">
        <f t="shared" si="1303"/>
        <v/>
      </c>
    </row>
    <row r="83433" spans="22:22" x14ac:dyDescent="0.35">
      <c r="V83433" s="5" t="str">
        <f t="shared" si="1303"/>
        <v/>
      </c>
    </row>
    <row r="83434" spans="22:22" x14ac:dyDescent="0.35">
      <c r="V83434" s="5" t="str">
        <f t="shared" si="1303"/>
        <v/>
      </c>
    </row>
    <row r="83435" spans="22:22" x14ac:dyDescent="0.35">
      <c r="V83435" s="5" t="str">
        <f t="shared" si="1303"/>
        <v/>
      </c>
    </row>
    <row r="83436" spans="22:22" x14ac:dyDescent="0.35">
      <c r="V83436" s="5" t="str">
        <f t="shared" si="1303"/>
        <v/>
      </c>
    </row>
    <row r="83437" spans="22:22" x14ac:dyDescent="0.35">
      <c r="V83437" s="5" t="str">
        <f t="shared" si="1303"/>
        <v/>
      </c>
    </row>
    <row r="83438" spans="22:22" x14ac:dyDescent="0.35">
      <c r="V83438" s="5" t="str">
        <f t="shared" si="1303"/>
        <v/>
      </c>
    </row>
    <row r="83439" spans="22:22" x14ac:dyDescent="0.35">
      <c r="V83439" s="5" t="str">
        <f t="shared" si="1303"/>
        <v/>
      </c>
    </row>
    <row r="83440" spans="22:22" x14ac:dyDescent="0.35">
      <c r="V83440" s="5" t="str">
        <f t="shared" si="1303"/>
        <v/>
      </c>
    </row>
    <row r="83441" spans="22:22" x14ac:dyDescent="0.35">
      <c r="V83441" s="5" t="str">
        <f t="shared" si="1303"/>
        <v/>
      </c>
    </row>
    <row r="83442" spans="22:22" x14ac:dyDescent="0.35">
      <c r="V83442" s="5" t="str">
        <f t="shared" si="1303"/>
        <v/>
      </c>
    </row>
    <row r="83443" spans="22:22" x14ac:dyDescent="0.35">
      <c r="V83443" s="5" t="str">
        <f t="shared" si="1303"/>
        <v/>
      </c>
    </row>
    <row r="83444" spans="22:22" x14ac:dyDescent="0.35">
      <c r="V83444" s="5" t="str">
        <f t="shared" si="1303"/>
        <v/>
      </c>
    </row>
    <row r="83445" spans="22:22" x14ac:dyDescent="0.35">
      <c r="V83445" s="5" t="str">
        <f t="shared" si="1303"/>
        <v/>
      </c>
    </row>
    <row r="83446" spans="22:22" x14ac:dyDescent="0.35">
      <c r="V83446" s="5" t="str">
        <f t="shared" si="1303"/>
        <v/>
      </c>
    </row>
    <row r="83447" spans="22:22" x14ac:dyDescent="0.35">
      <c r="V83447" s="5" t="str">
        <f t="shared" si="1303"/>
        <v/>
      </c>
    </row>
    <row r="83448" spans="22:22" x14ac:dyDescent="0.35">
      <c r="V83448" s="5" t="str">
        <f t="shared" si="1303"/>
        <v/>
      </c>
    </row>
    <row r="83449" spans="22:22" x14ac:dyDescent="0.35">
      <c r="V83449" s="5" t="str">
        <f t="shared" si="1303"/>
        <v/>
      </c>
    </row>
    <row r="83450" spans="22:22" x14ac:dyDescent="0.35">
      <c r="V83450" s="5" t="str">
        <f t="shared" si="1303"/>
        <v/>
      </c>
    </row>
    <row r="83451" spans="22:22" x14ac:dyDescent="0.35">
      <c r="V83451" s="5" t="str">
        <f t="shared" si="1303"/>
        <v/>
      </c>
    </row>
    <row r="83452" spans="22:22" x14ac:dyDescent="0.35">
      <c r="V83452" s="5" t="str">
        <f t="shared" si="1303"/>
        <v/>
      </c>
    </row>
    <row r="83453" spans="22:22" x14ac:dyDescent="0.35">
      <c r="V83453" s="5" t="str">
        <f t="shared" si="1303"/>
        <v/>
      </c>
    </row>
    <row r="83454" spans="22:22" x14ac:dyDescent="0.35">
      <c r="V83454" s="5" t="str">
        <f t="shared" si="1303"/>
        <v/>
      </c>
    </row>
    <row r="83455" spans="22:22" x14ac:dyDescent="0.35">
      <c r="V83455" s="5" t="str">
        <f t="shared" si="1303"/>
        <v/>
      </c>
    </row>
    <row r="83456" spans="22:22" x14ac:dyDescent="0.35">
      <c r="V83456" s="5" t="str">
        <f t="shared" si="1303"/>
        <v/>
      </c>
    </row>
    <row r="83457" spans="22:22" x14ac:dyDescent="0.35">
      <c r="V83457" s="5" t="str">
        <f t="shared" si="1303"/>
        <v/>
      </c>
    </row>
    <row r="83458" spans="22:22" x14ac:dyDescent="0.35">
      <c r="V83458" s="5" t="str">
        <f t="shared" ref="V83458:V83521" si="1304">TRIM(CLEAN(SUBSTITUTE(A83458,CHAR(160)," ")))</f>
        <v/>
      </c>
    </row>
    <row r="83459" spans="22:22" x14ac:dyDescent="0.35">
      <c r="V83459" s="5" t="str">
        <f t="shared" si="1304"/>
        <v/>
      </c>
    </row>
    <row r="83460" spans="22:22" x14ac:dyDescent="0.35">
      <c r="V83460" s="5" t="str">
        <f t="shared" si="1304"/>
        <v/>
      </c>
    </row>
    <row r="83461" spans="22:22" x14ac:dyDescent="0.35">
      <c r="V83461" s="5" t="str">
        <f t="shared" si="1304"/>
        <v/>
      </c>
    </row>
    <row r="83462" spans="22:22" x14ac:dyDescent="0.35">
      <c r="V83462" s="5" t="str">
        <f t="shared" si="1304"/>
        <v/>
      </c>
    </row>
    <row r="83463" spans="22:22" x14ac:dyDescent="0.35">
      <c r="V83463" s="5" t="str">
        <f t="shared" si="1304"/>
        <v/>
      </c>
    </row>
    <row r="83464" spans="22:22" x14ac:dyDescent="0.35">
      <c r="V83464" s="5" t="str">
        <f t="shared" si="1304"/>
        <v/>
      </c>
    </row>
    <row r="83465" spans="22:22" x14ac:dyDescent="0.35">
      <c r="V83465" s="5" t="str">
        <f t="shared" si="1304"/>
        <v/>
      </c>
    </row>
    <row r="83466" spans="22:22" x14ac:dyDescent="0.35">
      <c r="V83466" s="5" t="str">
        <f t="shared" si="1304"/>
        <v/>
      </c>
    </row>
    <row r="83467" spans="22:22" x14ac:dyDescent="0.35">
      <c r="V83467" s="5" t="str">
        <f t="shared" si="1304"/>
        <v/>
      </c>
    </row>
    <row r="83468" spans="22:22" x14ac:dyDescent="0.35">
      <c r="V83468" s="5" t="str">
        <f t="shared" si="1304"/>
        <v/>
      </c>
    </row>
    <row r="83469" spans="22:22" x14ac:dyDescent="0.35">
      <c r="V83469" s="5" t="str">
        <f t="shared" si="1304"/>
        <v/>
      </c>
    </row>
    <row r="83470" spans="22:22" x14ac:dyDescent="0.35">
      <c r="V83470" s="5" t="str">
        <f t="shared" si="1304"/>
        <v/>
      </c>
    </row>
    <row r="83471" spans="22:22" x14ac:dyDescent="0.35">
      <c r="V83471" s="5" t="str">
        <f t="shared" si="1304"/>
        <v/>
      </c>
    </row>
    <row r="83472" spans="22:22" x14ac:dyDescent="0.35">
      <c r="V83472" s="5" t="str">
        <f t="shared" si="1304"/>
        <v/>
      </c>
    </row>
    <row r="83473" spans="22:22" x14ac:dyDescent="0.35">
      <c r="V83473" s="5" t="str">
        <f t="shared" si="1304"/>
        <v/>
      </c>
    </row>
    <row r="83474" spans="22:22" x14ac:dyDescent="0.35">
      <c r="V83474" s="5" t="str">
        <f t="shared" si="1304"/>
        <v/>
      </c>
    </row>
    <row r="83475" spans="22:22" x14ac:dyDescent="0.35">
      <c r="V83475" s="5" t="str">
        <f t="shared" si="1304"/>
        <v/>
      </c>
    </row>
    <row r="83476" spans="22:22" x14ac:dyDescent="0.35">
      <c r="V83476" s="5" t="str">
        <f t="shared" si="1304"/>
        <v/>
      </c>
    </row>
    <row r="83477" spans="22:22" x14ac:dyDescent="0.35">
      <c r="V83477" s="5" t="str">
        <f t="shared" si="1304"/>
        <v/>
      </c>
    </row>
    <row r="83478" spans="22:22" x14ac:dyDescent="0.35">
      <c r="V83478" s="5" t="str">
        <f t="shared" si="1304"/>
        <v/>
      </c>
    </row>
    <row r="83479" spans="22:22" x14ac:dyDescent="0.35">
      <c r="V83479" s="5" t="str">
        <f t="shared" si="1304"/>
        <v/>
      </c>
    </row>
    <row r="83480" spans="22:22" x14ac:dyDescent="0.35">
      <c r="V83480" s="5" t="str">
        <f t="shared" si="1304"/>
        <v/>
      </c>
    </row>
    <row r="83481" spans="22:22" x14ac:dyDescent="0.35">
      <c r="V83481" s="5" t="str">
        <f t="shared" si="1304"/>
        <v/>
      </c>
    </row>
    <row r="83482" spans="22:22" x14ac:dyDescent="0.35">
      <c r="V83482" s="5" t="str">
        <f t="shared" si="1304"/>
        <v/>
      </c>
    </row>
    <row r="83483" spans="22:22" x14ac:dyDescent="0.35">
      <c r="V83483" s="5" t="str">
        <f t="shared" si="1304"/>
        <v/>
      </c>
    </row>
    <row r="83484" spans="22:22" x14ac:dyDescent="0.35">
      <c r="V83484" s="5" t="str">
        <f t="shared" si="1304"/>
        <v/>
      </c>
    </row>
    <row r="83485" spans="22:22" x14ac:dyDescent="0.35">
      <c r="V83485" s="5" t="str">
        <f t="shared" si="1304"/>
        <v/>
      </c>
    </row>
    <row r="83486" spans="22:22" x14ac:dyDescent="0.35">
      <c r="V83486" s="5" t="str">
        <f t="shared" si="1304"/>
        <v/>
      </c>
    </row>
    <row r="83487" spans="22:22" x14ac:dyDescent="0.35">
      <c r="V83487" s="5" t="str">
        <f t="shared" si="1304"/>
        <v/>
      </c>
    </row>
    <row r="83488" spans="22:22" x14ac:dyDescent="0.35">
      <c r="V83488" s="5" t="str">
        <f t="shared" si="1304"/>
        <v/>
      </c>
    </row>
    <row r="83489" spans="22:22" x14ac:dyDescent="0.35">
      <c r="V83489" s="5" t="str">
        <f t="shared" si="1304"/>
        <v/>
      </c>
    </row>
    <row r="83490" spans="22:22" x14ac:dyDescent="0.35">
      <c r="V83490" s="5" t="str">
        <f t="shared" si="1304"/>
        <v/>
      </c>
    </row>
    <row r="83491" spans="22:22" x14ac:dyDescent="0.35">
      <c r="V83491" s="5" t="str">
        <f t="shared" si="1304"/>
        <v/>
      </c>
    </row>
    <row r="83492" spans="22:22" x14ac:dyDescent="0.35">
      <c r="V83492" s="5" t="str">
        <f t="shared" si="1304"/>
        <v/>
      </c>
    </row>
    <row r="83493" spans="22:22" x14ac:dyDescent="0.35">
      <c r="V83493" s="5" t="str">
        <f t="shared" si="1304"/>
        <v/>
      </c>
    </row>
    <row r="83494" spans="22:22" x14ac:dyDescent="0.35">
      <c r="V83494" s="5" t="str">
        <f t="shared" si="1304"/>
        <v/>
      </c>
    </row>
    <row r="83495" spans="22:22" x14ac:dyDescent="0.35">
      <c r="V83495" s="5" t="str">
        <f t="shared" si="1304"/>
        <v/>
      </c>
    </row>
    <row r="83496" spans="22:22" x14ac:dyDescent="0.35">
      <c r="V83496" s="5" t="str">
        <f t="shared" si="1304"/>
        <v/>
      </c>
    </row>
    <row r="83497" spans="22:22" x14ac:dyDescent="0.35">
      <c r="V83497" s="5" t="str">
        <f t="shared" si="1304"/>
        <v/>
      </c>
    </row>
    <row r="83498" spans="22:22" x14ac:dyDescent="0.35">
      <c r="V83498" s="5" t="str">
        <f t="shared" si="1304"/>
        <v/>
      </c>
    </row>
    <row r="83499" spans="22:22" x14ac:dyDescent="0.35">
      <c r="V83499" s="5" t="str">
        <f t="shared" si="1304"/>
        <v/>
      </c>
    </row>
    <row r="83500" spans="22:22" x14ac:dyDescent="0.35">
      <c r="V83500" s="5" t="str">
        <f t="shared" si="1304"/>
        <v/>
      </c>
    </row>
    <row r="83501" spans="22:22" x14ac:dyDescent="0.35">
      <c r="V83501" s="5" t="str">
        <f t="shared" si="1304"/>
        <v/>
      </c>
    </row>
    <row r="83502" spans="22:22" x14ac:dyDescent="0.35">
      <c r="V83502" s="5" t="str">
        <f t="shared" si="1304"/>
        <v/>
      </c>
    </row>
    <row r="83503" spans="22:22" x14ac:dyDescent="0.35">
      <c r="V83503" s="5" t="str">
        <f t="shared" si="1304"/>
        <v/>
      </c>
    </row>
    <row r="83504" spans="22:22" x14ac:dyDescent="0.35">
      <c r="V83504" s="5" t="str">
        <f t="shared" si="1304"/>
        <v/>
      </c>
    </row>
    <row r="83505" spans="22:22" x14ac:dyDescent="0.35">
      <c r="V83505" s="5" t="str">
        <f t="shared" si="1304"/>
        <v/>
      </c>
    </row>
    <row r="83506" spans="22:22" x14ac:dyDescent="0.35">
      <c r="V83506" s="5" t="str">
        <f t="shared" si="1304"/>
        <v/>
      </c>
    </row>
    <row r="83507" spans="22:22" x14ac:dyDescent="0.35">
      <c r="V83507" s="5" t="str">
        <f t="shared" si="1304"/>
        <v/>
      </c>
    </row>
    <row r="83508" spans="22:22" x14ac:dyDescent="0.35">
      <c r="V83508" s="5" t="str">
        <f t="shared" si="1304"/>
        <v/>
      </c>
    </row>
    <row r="83509" spans="22:22" x14ac:dyDescent="0.35">
      <c r="V83509" s="5" t="str">
        <f t="shared" si="1304"/>
        <v/>
      </c>
    </row>
    <row r="83510" spans="22:22" x14ac:dyDescent="0.35">
      <c r="V83510" s="5" t="str">
        <f t="shared" si="1304"/>
        <v/>
      </c>
    </row>
    <row r="83511" spans="22:22" x14ac:dyDescent="0.35">
      <c r="V83511" s="5" t="str">
        <f t="shared" si="1304"/>
        <v/>
      </c>
    </row>
    <row r="83512" spans="22:22" x14ac:dyDescent="0.35">
      <c r="V83512" s="5" t="str">
        <f t="shared" si="1304"/>
        <v/>
      </c>
    </row>
    <row r="83513" spans="22:22" x14ac:dyDescent="0.35">
      <c r="V83513" s="5" t="str">
        <f t="shared" si="1304"/>
        <v/>
      </c>
    </row>
    <row r="83514" spans="22:22" x14ac:dyDescent="0.35">
      <c r="V83514" s="5" t="str">
        <f t="shared" si="1304"/>
        <v/>
      </c>
    </row>
    <row r="83515" spans="22:22" x14ac:dyDescent="0.35">
      <c r="V83515" s="5" t="str">
        <f t="shared" si="1304"/>
        <v/>
      </c>
    </row>
    <row r="83516" spans="22:22" x14ac:dyDescent="0.35">
      <c r="V83516" s="5" t="str">
        <f t="shared" si="1304"/>
        <v/>
      </c>
    </row>
    <row r="83517" spans="22:22" x14ac:dyDescent="0.35">
      <c r="V83517" s="5" t="str">
        <f t="shared" si="1304"/>
        <v/>
      </c>
    </row>
    <row r="83518" spans="22:22" x14ac:dyDescent="0.35">
      <c r="V83518" s="5" t="str">
        <f t="shared" si="1304"/>
        <v/>
      </c>
    </row>
    <row r="83519" spans="22:22" x14ac:dyDescent="0.35">
      <c r="V83519" s="5" t="str">
        <f t="shared" si="1304"/>
        <v/>
      </c>
    </row>
    <row r="83520" spans="22:22" x14ac:dyDescent="0.35">
      <c r="V83520" s="5" t="str">
        <f t="shared" si="1304"/>
        <v/>
      </c>
    </row>
    <row r="83521" spans="22:22" x14ac:dyDescent="0.35">
      <c r="V83521" s="5" t="str">
        <f t="shared" si="1304"/>
        <v/>
      </c>
    </row>
    <row r="83522" spans="22:22" x14ac:dyDescent="0.35">
      <c r="V83522" s="5" t="str">
        <f t="shared" ref="V83522:V83585" si="1305">TRIM(CLEAN(SUBSTITUTE(A83522,CHAR(160)," ")))</f>
        <v/>
      </c>
    </row>
    <row r="83523" spans="22:22" x14ac:dyDescent="0.35">
      <c r="V83523" s="5" t="str">
        <f t="shared" si="1305"/>
        <v/>
      </c>
    </row>
    <row r="83524" spans="22:22" x14ac:dyDescent="0.35">
      <c r="V83524" s="5" t="str">
        <f t="shared" si="1305"/>
        <v/>
      </c>
    </row>
    <row r="83525" spans="22:22" x14ac:dyDescent="0.35">
      <c r="V83525" s="5" t="str">
        <f t="shared" si="1305"/>
        <v/>
      </c>
    </row>
    <row r="83526" spans="22:22" x14ac:dyDescent="0.35">
      <c r="V83526" s="5" t="str">
        <f t="shared" si="1305"/>
        <v/>
      </c>
    </row>
    <row r="83527" spans="22:22" x14ac:dyDescent="0.35">
      <c r="V83527" s="5" t="str">
        <f t="shared" si="1305"/>
        <v/>
      </c>
    </row>
    <row r="83528" spans="22:22" x14ac:dyDescent="0.35">
      <c r="V83528" s="5" t="str">
        <f t="shared" si="1305"/>
        <v/>
      </c>
    </row>
    <row r="83529" spans="22:22" x14ac:dyDescent="0.35">
      <c r="V83529" s="5" t="str">
        <f t="shared" si="1305"/>
        <v/>
      </c>
    </row>
    <row r="83530" spans="22:22" x14ac:dyDescent="0.35">
      <c r="V83530" s="5" t="str">
        <f t="shared" si="1305"/>
        <v/>
      </c>
    </row>
    <row r="83531" spans="22:22" x14ac:dyDescent="0.35">
      <c r="V83531" s="5" t="str">
        <f t="shared" si="1305"/>
        <v/>
      </c>
    </row>
    <row r="83532" spans="22:22" x14ac:dyDescent="0.35">
      <c r="V83532" s="5" t="str">
        <f t="shared" si="1305"/>
        <v/>
      </c>
    </row>
    <row r="83533" spans="22:22" x14ac:dyDescent="0.35">
      <c r="V83533" s="5" t="str">
        <f t="shared" si="1305"/>
        <v/>
      </c>
    </row>
    <row r="83534" spans="22:22" x14ac:dyDescent="0.35">
      <c r="V83534" s="5" t="str">
        <f t="shared" si="1305"/>
        <v/>
      </c>
    </row>
    <row r="83535" spans="22:22" x14ac:dyDescent="0.35">
      <c r="V83535" s="5" t="str">
        <f t="shared" si="1305"/>
        <v/>
      </c>
    </row>
    <row r="83536" spans="22:22" x14ac:dyDescent="0.35">
      <c r="V83536" s="5" t="str">
        <f t="shared" si="1305"/>
        <v/>
      </c>
    </row>
    <row r="83537" spans="22:22" x14ac:dyDescent="0.35">
      <c r="V83537" s="5" t="str">
        <f t="shared" si="1305"/>
        <v/>
      </c>
    </row>
    <row r="83538" spans="22:22" x14ac:dyDescent="0.35">
      <c r="V83538" s="5" t="str">
        <f t="shared" si="1305"/>
        <v/>
      </c>
    </row>
    <row r="83539" spans="22:22" x14ac:dyDescent="0.35">
      <c r="V83539" s="5" t="str">
        <f t="shared" si="1305"/>
        <v/>
      </c>
    </row>
    <row r="83540" spans="22:22" x14ac:dyDescent="0.35">
      <c r="V83540" s="5" t="str">
        <f t="shared" si="1305"/>
        <v/>
      </c>
    </row>
    <row r="83541" spans="22:22" x14ac:dyDescent="0.35">
      <c r="V83541" s="5" t="str">
        <f t="shared" si="1305"/>
        <v/>
      </c>
    </row>
    <row r="83542" spans="22:22" x14ac:dyDescent="0.35">
      <c r="V83542" s="5" t="str">
        <f t="shared" si="1305"/>
        <v/>
      </c>
    </row>
    <row r="83543" spans="22:22" x14ac:dyDescent="0.35">
      <c r="V83543" s="5" t="str">
        <f t="shared" si="1305"/>
        <v/>
      </c>
    </row>
    <row r="83544" spans="22:22" x14ac:dyDescent="0.35">
      <c r="V83544" s="5" t="str">
        <f t="shared" si="1305"/>
        <v/>
      </c>
    </row>
    <row r="83545" spans="22:22" x14ac:dyDescent="0.35">
      <c r="V83545" s="5" t="str">
        <f t="shared" si="1305"/>
        <v/>
      </c>
    </row>
    <row r="83546" spans="22:22" x14ac:dyDescent="0.35">
      <c r="V83546" s="5" t="str">
        <f t="shared" si="1305"/>
        <v/>
      </c>
    </row>
    <row r="83547" spans="22:22" x14ac:dyDescent="0.35">
      <c r="V83547" s="5" t="str">
        <f t="shared" si="1305"/>
        <v/>
      </c>
    </row>
    <row r="83548" spans="22:22" x14ac:dyDescent="0.35">
      <c r="V83548" s="5" t="str">
        <f t="shared" si="1305"/>
        <v/>
      </c>
    </row>
    <row r="83549" spans="22:22" x14ac:dyDescent="0.35">
      <c r="V83549" s="5" t="str">
        <f t="shared" si="1305"/>
        <v/>
      </c>
    </row>
    <row r="83550" spans="22:22" x14ac:dyDescent="0.35">
      <c r="V83550" s="5" t="str">
        <f t="shared" si="1305"/>
        <v/>
      </c>
    </row>
    <row r="83551" spans="22:22" x14ac:dyDescent="0.35">
      <c r="V83551" s="5" t="str">
        <f t="shared" si="1305"/>
        <v/>
      </c>
    </row>
    <row r="83552" spans="22:22" x14ac:dyDescent="0.35">
      <c r="V83552" s="5" t="str">
        <f t="shared" si="1305"/>
        <v/>
      </c>
    </row>
    <row r="83553" spans="22:22" x14ac:dyDescent="0.35">
      <c r="V83553" s="5" t="str">
        <f t="shared" si="1305"/>
        <v/>
      </c>
    </row>
    <row r="83554" spans="22:22" x14ac:dyDescent="0.35">
      <c r="V83554" s="5" t="str">
        <f t="shared" si="1305"/>
        <v/>
      </c>
    </row>
    <row r="83555" spans="22:22" x14ac:dyDescent="0.35">
      <c r="V83555" s="5" t="str">
        <f t="shared" si="1305"/>
        <v/>
      </c>
    </row>
    <row r="83556" spans="22:22" x14ac:dyDescent="0.35">
      <c r="V83556" s="5" t="str">
        <f t="shared" si="1305"/>
        <v/>
      </c>
    </row>
    <row r="83557" spans="22:22" x14ac:dyDescent="0.35">
      <c r="V83557" s="5" t="str">
        <f t="shared" si="1305"/>
        <v/>
      </c>
    </row>
    <row r="83558" spans="22:22" x14ac:dyDescent="0.35">
      <c r="V83558" s="5" t="str">
        <f t="shared" si="1305"/>
        <v/>
      </c>
    </row>
    <row r="83559" spans="22:22" x14ac:dyDescent="0.35">
      <c r="V83559" s="5" t="str">
        <f t="shared" si="1305"/>
        <v/>
      </c>
    </row>
    <row r="83560" spans="22:22" x14ac:dyDescent="0.35">
      <c r="V83560" s="5" t="str">
        <f t="shared" si="1305"/>
        <v/>
      </c>
    </row>
    <row r="83561" spans="22:22" x14ac:dyDescent="0.35">
      <c r="V83561" s="5" t="str">
        <f t="shared" si="1305"/>
        <v/>
      </c>
    </row>
    <row r="83562" spans="22:22" x14ac:dyDescent="0.35">
      <c r="V83562" s="5" t="str">
        <f t="shared" si="1305"/>
        <v/>
      </c>
    </row>
    <row r="83563" spans="22:22" x14ac:dyDescent="0.35">
      <c r="V83563" s="5" t="str">
        <f t="shared" si="1305"/>
        <v/>
      </c>
    </row>
    <row r="83564" spans="22:22" x14ac:dyDescent="0.35">
      <c r="V83564" s="5" t="str">
        <f t="shared" si="1305"/>
        <v/>
      </c>
    </row>
    <row r="83565" spans="22:22" x14ac:dyDescent="0.35">
      <c r="V83565" s="5" t="str">
        <f t="shared" si="1305"/>
        <v/>
      </c>
    </row>
    <row r="83566" spans="22:22" x14ac:dyDescent="0.35">
      <c r="V83566" s="5" t="str">
        <f t="shared" si="1305"/>
        <v/>
      </c>
    </row>
    <row r="83567" spans="22:22" x14ac:dyDescent="0.35">
      <c r="V83567" s="5" t="str">
        <f t="shared" si="1305"/>
        <v/>
      </c>
    </row>
    <row r="83568" spans="22:22" x14ac:dyDescent="0.35">
      <c r="V83568" s="5" t="str">
        <f t="shared" si="1305"/>
        <v/>
      </c>
    </row>
    <row r="83569" spans="22:22" x14ac:dyDescent="0.35">
      <c r="V83569" s="5" t="str">
        <f t="shared" si="1305"/>
        <v/>
      </c>
    </row>
    <row r="83570" spans="22:22" x14ac:dyDescent="0.35">
      <c r="V83570" s="5" t="str">
        <f t="shared" si="1305"/>
        <v/>
      </c>
    </row>
    <row r="83571" spans="22:22" x14ac:dyDescent="0.35">
      <c r="V83571" s="5" t="str">
        <f t="shared" si="1305"/>
        <v/>
      </c>
    </row>
    <row r="83572" spans="22:22" x14ac:dyDescent="0.35">
      <c r="V83572" s="5" t="str">
        <f t="shared" si="1305"/>
        <v/>
      </c>
    </row>
    <row r="83573" spans="22:22" x14ac:dyDescent="0.35">
      <c r="V83573" s="5" t="str">
        <f t="shared" si="1305"/>
        <v/>
      </c>
    </row>
    <row r="83574" spans="22:22" x14ac:dyDescent="0.35">
      <c r="V83574" s="5" t="str">
        <f t="shared" si="1305"/>
        <v/>
      </c>
    </row>
    <row r="83575" spans="22:22" x14ac:dyDescent="0.35">
      <c r="V83575" s="5" t="str">
        <f t="shared" si="1305"/>
        <v/>
      </c>
    </row>
    <row r="83576" spans="22:22" x14ac:dyDescent="0.35">
      <c r="V83576" s="5" t="str">
        <f t="shared" si="1305"/>
        <v/>
      </c>
    </row>
    <row r="83577" spans="22:22" x14ac:dyDescent="0.35">
      <c r="V83577" s="5" t="str">
        <f t="shared" si="1305"/>
        <v/>
      </c>
    </row>
    <row r="83578" spans="22:22" x14ac:dyDescent="0.35">
      <c r="V83578" s="5" t="str">
        <f t="shared" si="1305"/>
        <v/>
      </c>
    </row>
    <row r="83579" spans="22:22" x14ac:dyDescent="0.35">
      <c r="V83579" s="5" t="str">
        <f t="shared" si="1305"/>
        <v/>
      </c>
    </row>
    <row r="83580" spans="22:22" x14ac:dyDescent="0.35">
      <c r="V83580" s="5" t="str">
        <f t="shared" si="1305"/>
        <v/>
      </c>
    </row>
    <row r="83581" spans="22:22" x14ac:dyDescent="0.35">
      <c r="V83581" s="5" t="str">
        <f t="shared" si="1305"/>
        <v/>
      </c>
    </row>
    <row r="83582" spans="22:22" x14ac:dyDescent="0.35">
      <c r="V83582" s="5" t="str">
        <f t="shared" si="1305"/>
        <v/>
      </c>
    </row>
    <row r="83583" spans="22:22" x14ac:dyDescent="0.35">
      <c r="V83583" s="5" t="str">
        <f t="shared" si="1305"/>
        <v/>
      </c>
    </row>
    <row r="83584" spans="22:22" x14ac:dyDescent="0.35">
      <c r="V83584" s="5" t="str">
        <f t="shared" si="1305"/>
        <v/>
      </c>
    </row>
    <row r="83585" spans="22:22" x14ac:dyDescent="0.35">
      <c r="V83585" s="5" t="str">
        <f t="shared" si="1305"/>
        <v/>
      </c>
    </row>
    <row r="83586" spans="22:22" x14ac:dyDescent="0.35">
      <c r="V83586" s="5" t="str">
        <f t="shared" ref="V83586:V83649" si="1306">TRIM(CLEAN(SUBSTITUTE(A83586,CHAR(160)," ")))</f>
        <v/>
      </c>
    </row>
    <row r="83587" spans="22:22" x14ac:dyDescent="0.35">
      <c r="V83587" s="5" t="str">
        <f t="shared" si="1306"/>
        <v/>
      </c>
    </row>
    <row r="83588" spans="22:22" x14ac:dyDescent="0.35">
      <c r="V83588" s="5" t="str">
        <f t="shared" si="1306"/>
        <v/>
      </c>
    </row>
    <row r="83589" spans="22:22" x14ac:dyDescent="0.35">
      <c r="V83589" s="5" t="str">
        <f t="shared" si="1306"/>
        <v/>
      </c>
    </row>
    <row r="83590" spans="22:22" x14ac:dyDescent="0.35">
      <c r="V83590" s="5" t="str">
        <f t="shared" si="1306"/>
        <v/>
      </c>
    </row>
    <row r="83591" spans="22:22" x14ac:dyDescent="0.35">
      <c r="V83591" s="5" t="str">
        <f t="shared" si="1306"/>
        <v/>
      </c>
    </row>
    <row r="83592" spans="22:22" x14ac:dyDescent="0.35">
      <c r="V83592" s="5" t="str">
        <f t="shared" si="1306"/>
        <v/>
      </c>
    </row>
    <row r="83593" spans="22:22" x14ac:dyDescent="0.35">
      <c r="V83593" s="5" t="str">
        <f t="shared" si="1306"/>
        <v/>
      </c>
    </row>
    <row r="83594" spans="22:22" x14ac:dyDescent="0.35">
      <c r="V83594" s="5" t="str">
        <f t="shared" si="1306"/>
        <v/>
      </c>
    </row>
    <row r="83595" spans="22:22" x14ac:dyDescent="0.35">
      <c r="V83595" s="5" t="str">
        <f t="shared" si="1306"/>
        <v/>
      </c>
    </row>
    <row r="83596" spans="22:22" x14ac:dyDescent="0.35">
      <c r="V83596" s="5" t="str">
        <f t="shared" si="1306"/>
        <v/>
      </c>
    </row>
    <row r="83597" spans="22:22" x14ac:dyDescent="0.35">
      <c r="V83597" s="5" t="str">
        <f t="shared" si="1306"/>
        <v/>
      </c>
    </row>
    <row r="83598" spans="22:22" x14ac:dyDescent="0.35">
      <c r="V83598" s="5" t="str">
        <f t="shared" si="1306"/>
        <v/>
      </c>
    </row>
    <row r="83599" spans="22:22" x14ac:dyDescent="0.35">
      <c r="V83599" s="5" t="str">
        <f t="shared" si="1306"/>
        <v/>
      </c>
    </row>
    <row r="83600" spans="22:22" x14ac:dyDescent="0.35">
      <c r="V83600" s="5" t="str">
        <f t="shared" si="1306"/>
        <v/>
      </c>
    </row>
    <row r="83601" spans="22:22" x14ac:dyDescent="0.35">
      <c r="V83601" s="5" t="str">
        <f t="shared" si="1306"/>
        <v/>
      </c>
    </row>
    <row r="83602" spans="22:22" x14ac:dyDescent="0.35">
      <c r="V83602" s="5" t="str">
        <f t="shared" si="1306"/>
        <v/>
      </c>
    </row>
    <row r="83603" spans="22:22" x14ac:dyDescent="0.35">
      <c r="V83603" s="5" t="str">
        <f t="shared" si="1306"/>
        <v/>
      </c>
    </row>
    <row r="83604" spans="22:22" x14ac:dyDescent="0.35">
      <c r="V83604" s="5" t="str">
        <f t="shared" si="1306"/>
        <v/>
      </c>
    </row>
    <row r="83605" spans="22:22" x14ac:dyDescent="0.35">
      <c r="V83605" s="5" t="str">
        <f t="shared" si="1306"/>
        <v/>
      </c>
    </row>
    <row r="83606" spans="22:22" x14ac:dyDescent="0.35">
      <c r="V83606" s="5" t="str">
        <f t="shared" si="1306"/>
        <v/>
      </c>
    </row>
    <row r="83607" spans="22:22" x14ac:dyDescent="0.35">
      <c r="V83607" s="5" t="str">
        <f t="shared" si="1306"/>
        <v/>
      </c>
    </row>
    <row r="83608" spans="22:22" x14ac:dyDescent="0.35">
      <c r="V83608" s="5" t="str">
        <f t="shared" si="1306"/>
        <v/>
      </c>
    </row>
    <row r="83609" spans="22:22" x14ac:dyDescent="0.35">
      <c r="V83609" s="5" t="str">
        <f t="shared" si="1306"/>
        <v/>
      </c>
    </row>
    <row r="83610" spans="22:22" x14ac:dyDescent="0.35">
      <c r="V83610" s="5" t="str">
        <f t="shared" si="1306"/>
        <v/>
      </c>
    </row>
    <row r="83611" spans="22:22" x14ac:dyDescent="0.35">
      <c r="V83611" s="5" t="str">
        <f t="shared" si="1306"/>
        <v/>
      </c>
    </row>
    <row r="83612" spans="22:22" x14ac:dyDescent="0.35">
      <c r="V83612" s="5" t="str">
        <f t="shared" si="1306"/>
        <v/>
      </c>
    </row>
    <row r="83613" spans="22:22" x14ac:dyDescent="0.35">
      <c r="V83613" s="5" t="str">
        <f t="shared" si="1306"/>
        <v/>
      </c>
    </row>
    <row r="83614" spans="22:22" x14ac:dyDescent="0.35">
      <c r="V83614" s="5" t="str">
        <f t="shared" si="1306"/>
        <v/>
      </c>
    </row>
    <row r="83615" spans="22:22" x14ac:dyDescent="0.35">
      <c r="V83615" s="5" t="str">
        <f t="shared" si="1306"/>
        <v/>
      </c>
    </row>
    <row r="83616" spans="22:22" x14ac:dyDescent="0.35">
      <c r="V83616" s="5" t="str">
        <f t="shared" si="1306"/>
        <v/>
      </c>
    </row>
    <row r="83617" spans="22:22" x14ac:dyDescent="0.35">
      <c r="V83617" s="5" t="str">
        <f t="shared" si="1306"/>
        <v/>
      </c>
    </row>
    <row r="83618" spans="22:22" x14ac:dyDescent="0.35">
      <c r="V83618" s="5" t="str">
        <f t="shared" si="1306"/>
        <v/>
      </c>
    </row>
    <row r="83619" spans="22:22" x14ac:dyDescent="0.35">
      <c r="V83619" s="5" t="str">
        <f t="shared" si="1306"/>
        <v/>
      </c>
    </row>
    <row r="83620" spans="22:22" x14ac:dyDescent="0.35">
      <c r="V83620" s="5" t="str">
        <f t="shared" si="1306"/>
        <v/>
      </c>
    </row>
    <row r="83621" spans="22:22" x14ac:dyDescent="0.35">
      <c r="V83621" s="5" t="str">
        <f t="shared" si="1306"/>
        <v/>
      </c>
    </row>
    <row r="83622" spans="22:22" x14ac:dyDescent="0.35">
      <c r="V83622" s="5" t="str">
        <f t="shared" si="1306"/>
        <v/>
      </c>
    </row>
    <row r="83623" spans="22:22" x14ac:dyDescent="0.35">
      <c r="V83623" s="5" t="str">
        <f t="shared" si="1306"/>
        <v/>
      </c>
    </row>
    <row r="83624" spans="22:22" x14ac:dyDescent="0.35">
      <c r="V83624" s="5" t="str">
        <f t="shared" si="1306"/>
        <v/>
      </c>
    </row>
    <row r="83625" spans="22:22" x14ac:dyDescent="0.35">
      <c r="V83625" s="5" t="str">
        <f t="shared" si="1306"/>
        <v/>
      </c>
    </row>
    <row r="83626" spans="22:22" x14ac:dyDescent="0.35">
      <c r="V83626" s="5" t="str">
        <f t="shared" si="1306"/>
        <v/>
      </c>
    </row>
    <row r="83627" spans="22:22" x14ac:dyDescent="0.35">
      <c r="V83627" s="5" t="str">
        <f t="shared" si="1306"/>
        <v/>
      </c>
    </row>
    <row r="83628" spans="22:22" x14ac:dyDescent="0.35">
      <c r="V83628" s="5" t="str">
        <f t="shared" si="1306"/>
        <v/>
      </c>
    </row>
    <row r="83629" spans="22:22" x14ac:dyDescent="0.35">
      <c r="V83629" s="5" t="str">
        <f t="shared" si="1306"/>
        <v/>
      </c>
    </row>
    <row r="83630" spans="22:22" x14ac:dyDescent="0.35">
      <c r="V83630" s="5" t="str">
        <f t="shared" si="1306"/>
        <v/>
      </c>
    </row>
    <row r="83631" spans="22:22" x14ac:dyDescent="0.35">
      <c r="V83631" s="5" t="str">
        <f t="shared" si="1306"/>
        <v/>
      </c>
    </row>
    <row r="83632" spans="22:22" x14ac:dyDescent="0.35">
      <c r="V83632" s="5" t="str">
        <f t="shared" si="1306"/>
        <v/>
      </c>
    </row>
    <row r="83633" spans="22:22" x14ac:dyDescent="0.35">
      <c r="V83633" s="5" t="str">
        <f t="shared" si="1306"/>
        <v/>
      </c>
    </row>
    <row r="83634" spans="22:22" x14ac:dyDescent="0.35">
      <c r="V83634" s="5" t="str">
        <f t="shared" si="1306"/>
        <v/>
      </c>
    </row>
    <row r="83635" spans="22:22" x14ac:dyDescent="0.35">
      <c r="V83635" s="5" t="str">
        <f t="shared" si="1306"/>
        <v/>
      </c>
    </row>
    <row r="83636" spans="22:22" x14ac:dyDescent="0.35">
      <c r="V83636" s="5" t="str">
        <f t="shared" si="1306"/>
        <v/>
      </c>
    </row>
    <row r="83637" spans="22:22" x14ac:dyDescent="0.35">
      <c r="V83637" s="5" t="str">
        <f t="shared" si="1306"/>
        <v/>
      </c>
    </row>
    <row r="83638" spans="22:22" x14ac:dyDescent="0.35">
      <c r="V83638" s="5" t="str">
        <f t="shared" si="1306"/>
        <v/>
      </c>
    </row>
    <row r="83639" spans="22:22" x14ac:dyDescent="0.35">
      <c r="V83639" s="5" t="str">
        <f t="shared" si="1306"/>
        <v/>
      </c>
    </row>
    <row r="83640" spans="22:22" x14ac:dyDescent="0.35">
      <c r="V83640" s="5" t="str">
        <f t="shared" si="1306"/>
        <v/>
      </c>
    </row>
    <row r="83641" spans="22:22" x14ac:dyDescent="0.35">
      <c r="V83641" s="5" t="str">
        <f t="shared" si="1306"/>
        <v/>
      </c>
    </row>
    <row r="83642" spans="22:22" x14ac:dyDescent="0.35">
      <c r="V83642" s="5" t="str">
        <f t="shared" si="1306"/>
        <v/>
      </c>
    </row>
    <row r="83643" spans="22:22" x14ac:dyDescent="0.35">
      <c r="V83643" s="5" t="str">
        <f t="shared" si="1306"/>
        <v/>
      </c>
    </row>
    <row r="83644" spans="22:22" x14ac:dyDescent="0.35">
      <c r="V83644" s="5" t="str">
        <f t="shared" si="1306"/>
        <v/>
      </c>
    </row>
    <row r="83645" spans="22:22" x14ac:dyDescent="0.35">
      <c r="V83645" s="5" t="str">
        <f t="shared" si="1306"/>
        <v/>
      </c>
    </row>
    <row r="83646" spans="22:22" x14ac:dyDescent="0.35">
      <c r="V83646" s="5" t="str">
        <f t="shared" si="1306"/>
        <v/>
      </c>
    </row>
    <row r="83647" spans="22:22" x14ac:dyDescent="0.35">
      <c r="V83647" s="5" t="str">
        <f t="shared" si="1306"/>
        <v/>
      </c>
    </row>
    <row r="83648" spans="22:22" x14ac:dyDescent="0.35">
      <c r="V83648" s="5" t="str">
        <f t="shared" si="1306"/>
        <v/>
      </c>
    </row>
    <row r="83649" spans="22:22" x14ac:dyDescent="0.35">
      <c r="V83649" s="5" t="str">
        <f t="shared" si="1306"/>
        <v/>
      </c>
    </row>
    <row r="83650" spans="22:22" x14ac:dyDescent="0.35">
      <c r="V83650" s="5" t="str">
        <f t="shared" ref="V83650:V83713" si="1307">TRIM(CLEAN(SUBSTITUTE(A83650,CHAR(160)," ")))</f>
        <v/>
      </c>
    </row>
    <row r="83651" spans="22:22" x14ac:dyDescent="0.35">
      <c r="V83651" s="5" t="str">
        <f t="shared" si="1307"/>
        <v/>
      </c>
    </row>
    <row r="83652" spans="22:22" x14ac:dyDescent="0.35">
      <c r="V83652" s="5" t="str">
        <f t="shared" si="1307"/>
        <v/>
      </c>
    </row>
    <row r="83653" spans="22:22" x14ac:dyDescent="0.35">
      <c r="V83653" s="5" t="str">
        <f t="shared" si="1307"/>
        <v/>
      </c>
    </row>
    <row r="83654" spans="22:22" x14ac:dyDescent="0.35">
      <c r="V83654" s="5" t="str">
        <f t="shared" si="1307"/>
        <v/>
      </c>
    </row>
    <row r="83655" spans="22:22" x14ac:dyDescent="0.35">
      <c r="V83655" s="5" t="str">
        <f t="shared" si="1307"/>
        <v/>
      </c>
    </row>
    <row r="83656" spans="22:22" x14ac:dyDescent="0.35">
      <c r="V83656" s="5" t="str">
        <f t="shared" si="1307"/>
        <v/>
      </c>
    </row>
    <row r="83657" spans="22:22" x14ac:dyDescent="0.35">
      <c r="V83657" s="5" t="str">
        <f t="shared" si="1307"/>
        <v/>
      </c>
    </row>
    <row r="83658" spans="22:22" x14ac:dyDescent="0.35">
      <c r="V83658" s="5" t="str">
        <f t="shared" si="1307"/>
        <v/>
      </c>
    </row>
    <row r="83659" spans="22:22" x14ac:dyDescent="0.35">
      <c r="V83659" s="5" t="str">
        <f t="shared" si="1307"/>
        <v/>
      </c>
    </row>
    <row r="83660" spans="22:22" x14ac:dyDescent="0.35">
      <c r="V83660" s="5" t="str">
        <f t="shared" si="1307"/>
        <v/>
      </c>
    </row>
    <row r="83661" spans="22:22" x14ac:dyDescent="0.35">
      <c r="V83661" s="5" t="str">
        <f t="shared" si="1307"/>
        <v/>
      </c>
    </row>
    <row r="83662" spans="22:22" x14ac:dyDescent="0.35">
      <c r="V83662" s="5" t="str">
        <f t="shared" si="1307"/>
        <v/>
      </c>
    </row>
    <row r="83663" spans="22:22" x14ac:dyDescent="0.35">
      <c r="V83663" s="5" t="str">
        <f t="shared" si="1307"/>
        <v/>
      </c>
    </row>
    <row r="83664" spans="22:22" x14ac:dyDescent="0.35">
      <c r="V83664" s="5" t="str">
        <f t="shared" si="1307"/>
        <v/>
      </c>
    </row>
    <row r="83665" spans="22:22" x14ac:dyDescent="0.35">
      <c r="V83665" s="5" t="str">
        <f t="shared" si="1307"/>
        <v/>
      </c>
    </row>
    <row r="83666" spans="22:22" x14ac:dyDescent="0.35">
      <c r="V83666" s="5" t="str">
        <f t="shared" si="1307"/>
        <v/>
      </c>
    </row>
    <row r="83667" spans="22:22" x14ac:dyDescent="0.35">
      <c r="V83667" s="5" t="str">
        <f t="shared" si="1307"/>
        <v/>
      </c>
    </row>
    <row r="83668" spans="22:22" x14ac:dyDescent="0.35">
      <c r="V83668" s="5" t="str">
        <f t="shared" si="1307"/>
        <v/>
      </c>
    </row>
    <row r="83669" spans="22:22" x14ac:dyDescent="0.35">
      <c r="V83669" s="5" t="str">
        <f t="shared" si="1307"/>
        <v/>
      </c>
    </row>
    <row r="83670" spans="22:22" x14ac:dyDescent="0.35">
      <c r="V83670" s="5" t="str">
        <f t="shared" si="1307"/>
        <v/>
      </c>
    </row>
    <row r="83671" spans="22:22" x14ac:dyDescent="0.35">
      <c r="V83671" s="5" t="str">
        <f t="shared" si="1307"/>
        <v/>
      </c>
    </row>
    <row r="83672" spans="22:22" x14ac:dyDescent="0.35">
      <c r="V83672" s="5" t="str">
        <f t="shared" si="1307"/>
        <v/>
      </c>
    </row>
    <row r="83673" spans="22:22" x14ac:dyDescent="0.35">
      <c r="V83673" s="5" t="str">
        <f t="shared" si="1307"/>
        <v/>
      </c>
    </row>
    <row r="83674" spans="22:22" x14ac:dyDescent="0.35">
      <c r="V83674" s="5" t="str">
        <f t="shared" si="1307"/>
        <v/>
      </c>
    </row>
    <row r="83675" spans="22:22" x14ac:dyDescent="0.35">
      <c r="V83675" s="5" t="str">
        <f t="shared" si="1307"/>
        <v/>
      </c>
    </row>
    <row r="83676" spans="22:22" x14ac:dyDescent="0.35">
      <c r="V83676" s="5" t="str">
        <f t="shared" si="1307"/>
        <v/>
      </c>
    </row>
    <row r="83677" spans="22:22" x14ac:dyDescent="0.35">
      <c r="V83677" s="5" t="str">
        <f t="shared" si="1307"/>
        <v/>
      </c>
    </row>
    <row r="83678" spans="22:22" x14ac:dyDescent="0.35">
      <c r="V83678" s="5" t="str">
        <f t="shared" si="1307"/>
        <v/>
      </c>
    </row>
    <row r="83679" spans="22:22" x14ac:dyDescent="0.35">
      <c r="V83679" s="5" t="str">
        <f t="shared" si="1307"/>
        <v/>
      </c>
    </row>
    <row r="83680" spans="22:22" x14ac:dyDescent="0.35">
      <c r="V83680" s="5" t="str">
        <f t="shared" si="1307"/>
        <v/>
      </c>
    </row>
    <row r="83681" spans="22:22" x14ac:dyDescent="0.35">
      <c r="V83681" s="5" t="str">
        <f t="shared" si="1307"/>
        <v/>
      </c>
    </row>
    <row r="83682" spans="22:22" x14ac:dyDescent="0.35">
      <c r="V83682" s="5" t="str">
        <f t="shared" si="1307"/>
        <v/>
      </c>
    </row>
    <row r="83683" spans="22:22" x14ac:dyDescent="0.35">
      <c r="V83683" s="5" t="str">
        <f t="shared" si="1307"/>
        <v/>
      </c>
    </row>
    <row r="83684" spans="22:22" x14ac:dyDescent="0.35">
      <c r="V83684" s="5" t="str">
        <f t="shared" si="1307"/>
        <v/>
      </c>
    </row>
    <row r="83685" spans="22:22" x14ac:dyDescent="0.35">
      <c r="V83685" s="5" t="str">
        <f t="shared" si="1307"/>
        <v/>
      </c>
    </row>
    <row r="83686" spans="22:22" x14ac:dyDescent="0.35">
      <c r="V83686" s="5" t="str">
        <f t="shared" si="1307"/>
        <v/>
      </c>
    </row>
    <row r="83687" spans="22:22" x14ac:dyDescent="0.35">
      <c r="V83687" s="5" t="str">
        <f t="shared" si="1307"/>
        <v/>
      </c>
    </row>
    <row r="83688" spans="22:22" x14ac:dyDescent="0.35">
      <c r="V83688" s="5" t="str">
        <f t="shared" si="1307"/>
        <v/>
      </c>
    </row>
    <row r="83689" spans="22:22" x14ac:dyDescent="0.35">
      <c r="V83689" s="5" t="str">
        <f t="shared" si="1307"/>
        <v/>
      </c>
    </row>
    <row r="83690" spans="22:22" x14ac:dyDescent="0.35">
      <c r="V83690" s="5" t="str">
        <f t="shared" si="1307"/>
        <v/>
      </c>
    </row>
    <row r="83691" spans="22:22" x14ac:dyDescent="0.35">
      <c r="V83691" s="5" t="str">
        <f t="shared" si="1307"/>
        <v/>
      </c>
    </row>
    <row r="83692" spans="22:22" x14ac:dyDescent="0.35">
      <c r="V83692" s="5" t="str">
        <f t="shared" si="1307"/>
        <v/>
      </c>
    </row>
    <row r="83693" spans="22:22" x14ac:dyDescent="0.35">
      <c r="V83693" s="5" t="str">
        <f t="shared" si="1307"/>
        <v/>
      </c>
    </row>
    <row r="83694" spans="22:22" x14ac:dyDescent="0.35">
      <c r="V83694" s="5" t="str">
        <f t="shared" si="1307"/>
        <v/>
      </c>
    </row>
    <row r="83695" spans="22:22" x14ac:dyDescent="0.35">
      <c r="V83695" s="5" t="str">
        <f t="shared" si="1307"/>
        <v/>
      </c>
    </row>
    <row r="83696" spans="22:22" x14ac:dyDescent="0.35">
      <c r="V83696" s="5" t="str">
        <f t="shared" si="1307"/>
        <v/>
      </c>
    </row>
    <row r="83697" spans="22:22" x14ac:dyDescent="0.35">
      <c r="V83697" s="5" t="str">
        <f t="shared" si="1307"/>
        <v/>
      </c>
    </row>
    <row r="83698" spans="22:22" x14ac:dyDescent="0.35">
      <c r="V83698" s="5" t="str">
        <f t="shared" si="1307"/>
        <v/>
      </c>
    </row>
    <row r="83699" spans="22:22" x14ac:dyDescent="0.35">
      <c r="V83699" s="5" t="str">
        <f t="shared" si="1307"/>
        <v/>
      </c>
    </row>
    <row r="83700" spans="22:22" x14ac:dyDescent="0.35">
      <c r="V83700" s="5" t="str">
        <f t="shared" si="1307"/>
        <v/>
      </c>
    </row>
    <row r="83701" spans="22:22" x14ac:dyDescent="0.35">
      <c r="V83701" s="5" t="str">
        <f t="shared" si="1307"/>
        <v/>
      </c>
    </row>
    <row r="83702" spans="22:22" x14ac:dyDescent="0.35">
      <c r="V83702" s="5" t="str">
        <f t="shared" si="1307"/>
        <v/>
      </c>
    </row>
    <row r="83703" spans="22:22" x14ac:dyDescent="0.35">
      <c r="V83703" s="5" t="str">
        <f t="shared" si="1307"/>
        <v/>
      </c>
    </row>
    <row r="83704" spans="22:22" x14ac:dyDescent="0.35">
      <c r="V83704" s="5" t="str">
        <f t="shared" si="1307"/>
        <v/>
      </c>
    </row>
    <row r="83705" spans="22:22" x14ac:dyDescent="0.35">
      <c r="V83705" s="5" t="str">
        <f t="shared" si="1307"/>
        <v/>
      </c>
    </row>
    <row r="83706" spans="22:22" x14ac:dyDescent="0.35">
      <c r="V83706" s="5" t="str">
        <f t="shared" si="1307"/>
        <v/>
      </c>
    </row>
    <row r="83707" spans="22:22" x14ac:dyDescent="0.35">
      <c r="V83707" s="5" t="str">
        <f t="shared" si="1307"/>
        <v/>
      </c>
    </row>
    <row r="83708" spans="22:22" x14ac:dyDescent="0.35">
      <c r="V83708" s="5" t="str">
        <f t="shared" si="1307"/>
        <v/>
      </c>
    </row>
    <row r="83709" spans="22:22" x14ac:dyDescent="0.35">
      <c r="V83709" s="5" t="str">
        <f t="shared" si="1307"/>
        <v/>
      </c>
    </row>
    <row r="83710" spans="22:22" x14ac:dyDescent="0.35">
      <c r="V83710" s="5" t="str">
        <f t="shared" si="1307"/>
        <v/>
      </c>
    </row>
    <row r="83711" spans="22:22" x14ac:dyDescent="0.35">
      <c r="V83711" s="5" t="str">
        <f t="shared" si="1307"/>
        <v/>
      </c>
    </row>
    <row r="83712" spans="22:22" x14ac:dyDescent="0.35">
      <c r="V83712" s="5" t="str">
        <f t="shared" si="1307"/>
        <v/>
      </c>
    </row>
    <row r="83713" spans="22:22" x14ac:dyDescent="0.35">
      <c r="V83713" s="5" t="str">
        <f t="shared" si="1307"/>
        <v/>
      </c>
    </row>
    <row r="83714" spans="22:22" x14ac:dyDescent="0.35">
      <c r="V83714" s="5" t="str">
        <f t="shared" ref="V83714:V83777" si="1308">TRIM(CLEAN(SUBSTITUTE(A83714,CHAR(160)," ")))</f>
        <v/>
      </c>
    </row>
    <row r="83715" spans="22:22" x14ac:dyDescent="0.35">
      <c r="V83715" s="5" t="str">
        <f t="shared" si="1308"/>
        <v/>
      </c>
    </row>
    <row r="83716" spans="22:22" x14ac:dyDescent="0.35">
      <c r="V83716" s="5" t="str">
        <f t="shared" si="1308"/>
        <v/>
      </c>
    </row>
    <row r="83717" spans="22:22" x14ac:dyDescent="0.35">
      <c r="V83717" s="5" t="str">
        <f t="shared" si="1308"/>
        <v/>
      </c>
    </row>
    <row r="83718" spans="22:22" x14ac:dyDescent="0.35">
      <c r="V83718" s="5" t="str">
        <f t="shared" si="1308"/>
        <v/>
      </c>
    </row>
    <row r="83719" spans="22:22" x14ac:dyDescent="0.35">
      <c r="V83719" s="5" t="str">
        <f t="shared" si="1308"/>
        <v/>
      </c>
    </row>
    <row r="83720" spans="22:22" x14ac:dyDescent="0.35">
      <c r="V83720" s="5" t="str">
        <f t="shared" si="1308"/>
        <v/>
      </c>
    </row>
    <row r="83721" spans="22:22" x14ac:dyDescent="0.35">
      <c r="V83721" s="5" t="str">
        <f t="shared" si="1308"/>
        <v/>
      </c>
    </row>
    <row r="83722" spans="22:22" x14ac:dyDescent="0.35">
      <c r="V83722" s="5" t="str">
        <f t="shared" si="1308"/>
        <v/>
      </c>
    </row>
    <row r="83723" spans="22:22" x14ac:dyDescent="0.35">
      <c r="V83723" s="5" t="str">
        <f t="shared" si="1308"/>
        <v/>
      </c>
    </row>
    <row r="83724" spans="22:22" x14ac:dyDescent="0.35">
      <c r="V83724" s="5" t="str">
        <f t="shared" si="1308"/>
        <v/>
      </c>
    </row>
    <row r="83725" spans="22:22" x14ac:dyDescent="0.35">
      <c r="V83725" s="5" t="str">
        <f t="shared" si="1308"/>
        <v/>
      </c>
    </row>
    <row r="83726" spans="22:22" x14ac:dyDescent="0.35">
      <c r="V83726" s="5" t="str">
        <f t="shared" si="1308"/>
        <v/>
      </c>
    </row>
    <row r="83727" spans="22:22" x14ac:dyDescent="0.35">
      <c r="V83727" s="5" t="str">
        <f t="shared" si="1308"/>
        <v/>
      </c>
    </row>
    <row r="83728" spans="22:22" x14ac:dyDescent="0.35">
      <c r="V83728" s="5" t="str">
        <f t="shared" si="1308"/>
        <v/>
      </c>
    </row>
    <row r="83729" spans="22:22" x14ac:dyDescent="0.35">
      <c r="V83729" s="5" t="str">
        <f t="shared" si="1308"/>
        <v/>
      </c>
    </row>
    <row r="83730" spans="22:22" x14ac:dyDescent="0.35">
      <c r="V83730" s="5" t="str">
        <f t="shared" si="1308"/>
        <v/>
      </c>
    </row>
    <row r="83731" spans="22:22" x14ac:dyDescent="0.35">
      <c r="V83731" s="5" t="str">
        <f t="shared" si="1308"/>
        <v/>
      </c>
    </row>
    <row r="83732" spans="22:22" x14ac:dyDescent="0.35">
      <c r="V83732" s="5" t="str">
        <f t="shared" si="1308"/>
        <v/>
      </c>
    </row>
    <row r="83733" spans="22:22" x14ac:dyDescent="0.35">
      <c r="V83733" s="5" t="str">
        <f t="shared" si="1308"/>
        <v/>
      </c>
    </row>
    <row r="83734" spans="22:22" x14ac:dyDescent="0.35">
      <c r="V83734" s="5" t="str">
        <f t="shared" si="1308"/>
        <v/>
      </c>
    </row>
    <row r="83735" spans="22:22" x14ac:dyDescent="0.35">
      <c r="V83735" s="5" t="str">
        <f t="shared" si="1308"/>
        <v/>
      </c>
    </row>
    <row r="83736" spans="22:22" x14ac:dyDescent="0.35">
      <c r="V83736" s="5" t="str">
        <f t="shared" si="1308"/>
        <v/>
      </c>
    </row>
    <row r="83737" spans="22:22" x14ac:dyDescent="0.35">
      <c r="V83737" s="5" t="str">
        <f t="shared" si="1308"/>
        <v/>
      </c>
    </row>
    <row r="83738" spans="22:22" x14ac:dyDescent="0.35">
      <c r="V83738" s="5" t="str">
        <f t="shared" si="1308"/>
        <v/>
      </c>
    </row>
    <row r="83739" spans="22:22" x14ac:dyDescent="0.35">
      <c r="V83739" s="5" t="str">
        <f t="shared" si="1308"/>
        <v/>
      </c>
    </row>
    <row r="83740" spans="22:22" x14ac:dyDescent="0.35">
      <c r="V83740" s="5" t="str">
        <f t="shared" si="1308"/>
        <v/>
      </c>
    </row>
    <row r="83741" spans="22:22" x14ac:dyDescent="0.35">
      <c r="V83741" s="5" t="str">
        <f t="shared" si="1308"/>
        <v/>
      </c>
    </row>
    <row r="83742" spans="22:22" x14ac:dyDescent="0.35">
      <c r="V83742" s="5" t="str">
        <f t="shared" si="1308"/>
        <v/>
      </c>
    </row>
    <row r="83743" spans="22:22" x14ac:dyDescent="0.35">
      <c r="V83743" s="5" t="str">
        <f t="shared" si="1308"/>
        <v/>
      </c>
    </row>
    <row r="83744" spans="22:22" x14ac:dyDescent="0.35">
      <c r="V83744" s="5" t="str">
        <f t="shared" si="1308"/>
        <v/>
      </c>
    </row>
    <row r="83745" spans="22:22" x14ac:dyDescent="0.35">
      <c r="V83745" s="5" t="str">
        <f t="shared" si="1308"/>
        <v/>
      </c>
    </row>
    <row r="83746" spans="22:22" x14ac:dyDescent="0.35">
      <c r="V83746" s="5" t="str">
        <f t="shared" si="1308"/>
        <v/>
      </c>
    </row>
    <row r="83747" spans="22:22" x14ac:dyDescent="0.35">
      <c r="V83747" s="5" t="str">
        <f t="shared" si="1308"/>
        <v/>
      </c>
    </row>
    <row r="83748" spans="22:22" x14ac:dyDescent="0.35">
      <c r="V83748" s="5" t="str">
        <f t="shared" si="1308"/>
        <v/>
      </c>
    </row>
    <row r="83749" spans="22:22" x14ac:dyDescent="0.35">
      <c r="V83749" s="5" t="str">
        <f t="shared" si="1308"/>
        <v/>
      </c>
    </row>
    <row r="83750" spans="22:22" x14ac:dyDescent="0.35">
      <c r="V83750" s="5" t="str">
        <f t="shared" si="1308"/>
        <v/>
      </c>
    </row>
    <row r="83751" spans="22:22" x14ac:dyDescent="0.35">
      <c r="V83751" s="5" t="str">
        <f t="shared" si="1308"/>
        <v/>
      </c>
    </row>
    <row r="83752" spans="22:22" x14ac:dyDescent="0.35">
      <c r="V83752" s="5" t="str">
        <f t="shared" si="1308"/>
        <v/>
      </c>
    </row>
    <row r="83753" spans="22:22" x14ac:dyDescent="0.35">
      <c r="V83753" s="5" t="str">
        <f t="shared" si="1308"/>
        <v/>
      </c>
    </row>
    <row r="83754" spans="22:22" x14ac:dyDescent="0.35">
      <c r="V83754" s="5" t="str">
        <f t="shared" si="1308"/>
        <v/>
      </c>
    </row>
    <row r="83755" spans="22:22" x14ac:dyDescent="0.35">
      <c r="V83755" s="5" t="str">
        <f t="shared" si="1308"/>
        <v/>
      </c>
    </row>
    <row r="83756" spans="22:22" x14ac:dyDescent="0.35">
      <c r="V83756" s="5" t="str">
        <f t="shared" si="1308"/>
        <v/>
      </c>
    </row>
    <row r="83757" spans="22:22" x14ac:dyDescent="0.35">
      <c r="V83757" s="5" t="str">
        <f t="shared" si="1308"/>
        <v/>
      </c>
    </row>
    <row r="83758" spans="22:22" x14ac:dyDescent="0.35">
      <c r="V83758" s="5" t="str">
        <f t="shared" si="1308"/>
        <v/>
      </c>
    </row>
    <row r="83759" spans="22:22" x14ac:dyDescent="0.35">
      <c r="V83759" s="5" t="str">
        <f t="shared" si="1308"/>
        <v/>
      </c>
    </row>
    <row r="83760" spans="22:22" x14ac:dyDescent="0.35">
      <c r="V83760" s="5" t="str">
        <f t="shared" si="1308"/>
        <v/>
      </c>
    </row>
    <row r="83761" spans="22:22" x14ac:dyDescent="0.35">
      <c r="V83761" s="5" t="str">
        <f t="shared" si="1308"/>
        <v/>
      </c>
    </row>
    <row r="83762" spans="22:22" x14ac:dyDescent="0.35">
      <c r="V83762" s="5" t="str">
        <f t="shared" si="1308"/>
        <v/>
      </c>
    </row>
    <row r="83763" spans="22:22" x14ac:dyDescent="0.35">
      <c r="V83763" s="5" t="str">
        <f t="shared" si="1308"/>
        <v/>
      </c>
    </row>
    <row r="83764" spans="22:22" x14ac:dyDescent="0.35">
      <c r="V83764" s="5" t="str">
        <f t="shared" si="1308"/>
        <v/>
      </c>
    </row>
    <row r="83765" spans="22:22" x14ac:dyDescent="0.35">
      <c r="V83765" s="5" t="str">
        <f t="shared" si="1308"/>
        <v/>
      </c>
    </row>
    <row r="83766" spans="22:22" x14ac:dyDescent="0.35">
      <c r="V83766" s="5" t="str">
        <f t="shared" si="1308"/>
        <v/>
      </c>
    </row>
    <row r="83767" spans="22:22" x14ac:dyDescent="0.35">
      <c r="V83767" s="5" t="str">
        <f t="shared" si="1308"/>
        <v/>
      </c>
    </row>
    <row r="83768" spans="22:22" x14ac:dyDescent="0.35">
      <c r="V83768" s="5" t="str">
        <f t="shared" si="1308"/>
        <v/>
      </c>
    </row>
    <row r="83769" spans="22:22" x14ac:dyDescent="0.35">
      <c r="V83769" s="5" t="str">
        <f t="shared" si="1308"/>
        <v/>
      </c>
    </row>
    <row r="83770" spans="22:22" x14ac:dyDescent="0.35">
      <c r="V83770" s="5" t="str">
        <f t="shared" si="1308"/>
        <v/>
      </c>
    </row>
    <row r="83771" spans="22:22" x14ac:dyDescent="0.35">
      <c r="V83771" s="5" t="str">
        <f t="shared" si="1308"/>
        <v/>
      </c>
    </row>
    <row r="83772" spans="22:22" x14ac:dyDescent="0.35">
      <c r="V83772" s="5" t="str">
        <f t="shared" si="1308"/>
        <v/>
      </c>
    </row>
    <row r="83773" spans="22:22" x14ac:dyDescent="0.35">
      <c r="V83773" s="5" t="str">
        <f t="shared" si="1308"/>
        <v/>
      </c>
    </row>
    <row r="83774" spans="22:22" x14ac:dyDescent="0.35">
      <c r="V83774" s="5" t="str">
        <f t="shared" si="1308"/>
        <v/>
      </c>
    </row>
    <row r="83775" spans="22:22" x14ac:dyDescent="0.35">
      <c r="V83775" s="5" t="str">
        <f t="shared" si="1308"/>
        <v/>
      </c>
    </row>
    <row r="83776" spans="22:22" x14ac:dyDescent="0.35">
      <c r="V83776" s="5" t="str">
        <f t="shared" si="1308"/>
        <v/>
      </c>
    </row>
    <row r="83777" spans="22:22" x14ac:dyDescent="0.35">
      <c r="V83777" s="5" t="str">
        <f t="shared" si="1308"/>
        <v/>
      </c>
    </row>
    <row r="83778" spans="22:22" x14ac:dyDescent="0.35">
      <c r="V83778" s="5" t="str">
        <f t="shared" ref="V83778:V83841" si="1309">TRIM(CLEAN(SUBSTITUTE(A83778,CHAR(160)," ")))</f>
        <v/>
      </c>
    </row>
    <row r="83779" spans="22:22" x14ac:dyDescent="0.35">
      <c r="V83779" s="5" t="str">
        <f t="shared" si="1309"/>
        <v/>
      </c>
    </row>
    <row r="83780" spans="22:22" x14ac:dyDescent="0.35">
      <c r="V83780" s="5" t="str">
        <f t="shared" si="1309"/>
        <v/>
      </c>
    </row>
    <row r="83781" spans="22:22" x14ac:dyDescent="0.35">
      <c r="V83781" s="5" t="str">
        <f t="shared" si="1309"/>
        <v/>
      </c>
    </row>
    <row r="83782" spans="22:22" x14ac:dyDescent="0.35">
      <c r="V83782" s="5" t="str">
        <f t="shared" si="1309"/>
        <v/>
      </c>
    </row>
    <row r="83783" spans="22:22" x14ac:dyDescent="0.35">
      <c r="V83783" s="5" t="str">
        <f t="shared" si="1309"/>
        <v/>
      </c>
    </row>
    <row r="83784" spans="22:22" x14ac:dyDescent="0.35">
      <c r="V83784" s="5" t="str">
        <f t="shared" si="1309"/>
        <v/>
      </c>
    </row>
    <row r="83785" spans="22:22" x14ac:dyDescent="0.35">
      <c r="V83785" s="5" t="str">
        <f t="shared" si="1309"/>
        <v/>
      </c>
    </row>
    <row r="83786" spans="22:22" x14ac:dyDescent="0.35">
      <c r="V83786" s="5" t="str">
        <f t="shared" si="1309"/>
        <v/>
      </c>
    </row>
    <row r="83787" spans="22:22" x14ac:dyDescent="0.35">
      <c r="V83787" s="5" t="str">
        <f t="shared" si="1309"/>
        <v/>
      </c>
    </row>
    <row r="83788" spans="22:22" x14ac:dyDescent="0.35">
      <c r="V83788" s="5" t="str">
        <f t="shared" si="1309"/>
        <v/>
      </c>
    </row>
    <row r="83789" spans="22:22" x14ac:dyDescent="0.35">
      <c r="V83789" s="5" t="str">
        <f t="shared" si="1309"/>
        <v/>
      </c>
    </row>
    <row r="83790" spans="22:22" x14ac:dyDescent="0.35">
      <c r="V83790" s="5" t="str">
        <f t="shared" si="1309"/>
        <v/>
      </c>
    </row>
    <row r="83791" spans="22:22" x14ac:dyDescent="0.35">
      <c r="V83791" s="5" t="str">
        <f t="shared" si="1309"/>
        <v/>
      </c>
    </row>
    <row r="83792" spans="22:22" x14ac:dyDescent="0.35">
      <c r="V83792" s="5" t="str">
        <f t="shared" si="1309"/>
        <v/>
      </c>
    </row>
    <row r="83793" spans="22:22" x14ac:dyDescent="0.35">
      <c r="V83793" s="5" t="str">
        <f t="shared" si="1309"/>
        <v/>
      </c>
    </row>
    <row r="83794" spans="22:22" x14ac:dyDescent="0.35">
      <c r="V83794" s="5" t="str">
        <f t="shared" si="1309"/>
        <v/>
      </c>
    </row>
    <row r="83795" spans="22:22" x14ac:dyDescent="0.35">
      <c r="V83795" s="5" t="str">
        <f t="shared" si="1309"/>
        <v/>
      </c>
    </row>
    <row r="83796" spans="22:22" x14ac:dyDescent="0.35">
      <c r="V83796" s="5" t="str">
        <f t="shared" si="1309"/>
        <v/>
      </c>
    </row>
    <row r="83797" spans="22:22" x14ac:dyDescent="0.35">
      <c r="V83797" s="5" t="str">
        <f t="shared" si="1309"/>
        <v/>
      </c>
    </row>
    <row r="83798" spans="22:22" x14ac:dyDescent="0.35">
      <c r="V83798" s="5" t="str">
        <f t="shared" si="1309"/>
        <v/>
      </c>
    </row>
    <row r="83799" spans="22:22" x14ac:dyDescent="0.35">
      <c r="V83799" s="5" t="str">
        <f t="shared" si="1309"/>
        <v/>
      </c>
    </row>
    <row r="83800" spans="22:22" x14ac:dyDescent="0.35">
      <c r="V83800" s="5" t="str">
        <f t="shared" si="1309"/>
        <v/>
      </c>
    </row>
    <row r="83801" spans="22:22" x14ac:dyDescent="0.35">
      <c r="V83801" s="5" t="str">
        <f t="shared" si="1309"/>
        <v/>
      </c>
    </row>
    <row r="83802" spans="22:22" x14ac:dyDescent="0.35">
      <c r="V83802" s="5" t="str">
        <f t="shared" si="1309"/>
        <v/>
      </c>
    </row>
    <row r="83803" spans="22:22" x14ac:dyDescent="0.35">
      <c r="V83803" s="5" t="str">
        <f t="shared" si="1309"/>
        <v/>
      </c>
    </row>
    <row r="83804" spans="22:22" x14ac:dyDescent="0.35">
      <c r="V83804" s="5" t="str">
        <f t="shared" si="1309"/>
        <v/>
      </c>
    </row>
    <row r="83805" spans="22:22" x14ac:dyDescent="0.35">
      <c r="V83805" s="5" t="str">
        <f t="shared" si="1309"/>
        <v/>
      </c>
    </row>
    <row r="83806" spans="22:22" x14ac:dyDescent="0.35">
      <c r="V83806" s="5" t="str">
        <f t="shared" si="1309"/>
        <v/>
      </c>
    </row>
    <row r="83807" spans="22:22" x14ac:dyDescent="0.35">
      <c r="V83807" s="5" t="str">
        <f t="shared" si="1309"/>
        <v/>
      </c>
    </row>
    <row r="83808" spans="22:22" x14ac:dyDescent="0.35">
      <c r="V83808" s="5" t="str">
        <f t="shared" si="1309"/>
        <v/>
      </c>
    </row>
    <row r="83809" spans="22:22" x14ac:dyDescent="0.35">
      <c r="V83809" s="5" t="str">
        <f t="shared" si="1309"/>
        <v/>
      </c>
    </row>
    <row r="83810" spans="22:22" x14ac:dyDescent="0.35">
      <c r="V83810" s="5" t="str">
        <f t="shared" si="1309"/>
        <v/>
      </c>
    </row>
    <row r="83811" spans="22:22" x14ac:dyDescent="0.35">
      <c r="V83811" s="5" t="str">
        <f t="shared" si="1309"/>
        <v/>
      </c>
    </row>
    <row r="83812" spans="22:22" x14ac:dyDescent="0.35">
      <c r="V83812" s="5" t="str">
        <f t="shared" si="1309"/>
        <v/>
      </c>
    </row>
    <row r="83813" spans="22:22" x14ac:dyDescent="0.35">
      <c r="V83813" s="5" t="str">
        <f t="shared" si="1309"/>
        <v/>
      </c>
    </row>
    <row r="83814" spans="22:22" x14ac:dyDescent="0.35">
      <c r="V83814" s="5" t="str">
        <f t="shared" si="1309"/>
        <v/>
      </c>
    </row>
    <row r="83815" spans="22:22" x14ac:dyDescent="0.35">
      <c r="V83815" s="5" t="str">
        <f t="shared" si="1309"/>
        <v/>
      </c>
    </row>
    <row r="83816" spans="22:22" x14ac:dyDescent="0.35">
      <c r="V83816" s="5" t="str">
        <f t="shared" si="1309"/>
        <v/>
      </c>
    </row>
    <row r="83817" spans="22:22" x14ac:dyDescent="0.35">
      <c r="V83817" s="5" t="str">
        <f t="shared" si="1309"/>
        <v/>
      </c>
    </row>
    <row r="83818" spans="22:22" x14ac:dyDescent="0.35">
      <c r="V83818" s="5" t="str">
        <f t="shared" si="1309"/>
        <v/>
      </c>
    </row>
    <row r="83819" spans="22:22" x14ac:dyDescent="0.35">
      <c r="V83819" s="5" t="str">
        <f t="shared" si="1309"/>
        <v/>
      </c>
    </row>
    <row r="83820" spans="22:22" x14ac:dyDescent="0.35">
      <c r="V83820" s="5" t="str">
        <f t="shared" si="1309"/>
        <v/>
      </c>
    </row>
    <row r="83821" spans="22:22" x14ac:dyDescent="0.35">
      <c r="V83821" s="5" t="str">
        <f t="shared" si="1309"/>
        <v/>
      </c>
    </row>
    <row r="83822" spans="22:22" x14ac:dyDescent="0.35">
      <c r="V83822" s="5" t="str">
        <f t="shared" si="1309"/>
        <v/>
      </c>
    </row>
    <row r="83823" spans="22:22" x14ac:dyDescent="0.35">
      <c r="V83823" s="5" t="str">
        <f t="shared" si="1309"/>
        <v/>
      </c>
    </row>
    <row r="83824" spans="22:22" x14ac:dyDescent="0.35">
      <c r="V83824" s="5" t="str">
        <f t="shared" si="1309"/>
        <v/>
      </c>
    </row>
    <row r="83825" spans="22:22" x14ac:dyDescent="0.35">
      <c r="V83825" s="5" t="str">
        <f t="shared" si="1309"/>
        <v/>
      </c>
    </row>
    <row r="83826" spans="22:22" x14ac:dyDescent="0.35">
      <c r="V83826" s="5" t="str">
        <f t="shared" si="1309"/>
        <v/>
      </c>
    </row>
    <row r="83827" spans="22:22" x14ac:dyDescent="0.35">
      <c r="V83827" s="5" t="str">
        <f t="shared" si="1309"/>
        <v/>
      </c>
    </row>
    <row r="83828" spans="22:22" x14ac:dyDescent="0.35">
      <c r="V83828" s="5" t="str">
        <f t="shared" si="1309"/>
        <v/>
      </c>
    </row>
    <row r="83829" spans="22:22" x14ac:dyDescent="0.35">
      <c r="V83829" s="5" t="str">
        <f t="shared" si="1309"/>
        <v/>
      </c>
    </row>
    <row r="83830" spans="22:22" x14ac:dyDescent="0.35">
      <c r="V83830" s="5" t="str">
        <f t="shared" si="1309"/>
        <v/>
      </c>
    </row>
    <row r="83831" spans="22:22" x14ac:dyDescent="0.35">
      <c r="V83831" s="5" t="str">
        <f t="shared" si="1309"/>
        <v/>
      </c>
    </row>
    <row r="83832" spans="22:22" x14ac:dyDescent="0.35">
      <c r="V83832" s="5" t="str">
        <f t="shared" si="1309"/>
        <v/>
      </c>
    </row>
    <row r="83833" spans="22:22" x14ac:dyDescent="0.35">
      <c r="V83833" s="5" t="str">
        <f t="shared" si="1309"/>
        <v/>
      </c>
    </row>
    <row r="83834" spans="22:22" x14ac:dyDescent="0.35">
      <c r="V83834" s="5" t="str">
        <f t="shared" si="1309"/>
        <v/>
      </c>
    </row>
    <row r="83835" spans="22:22" x14ac:dyDescent="0.35">
      <c r="V83835" s="5" t="str">
        <f t="shared" si="1309"/>
        <v/>
      </c>
    </row>
    <row r="83836" spans="22:22" x14ac:dyDescent="0.35">
      <c r="V83836" s="5" t="str">
        <f t="shared" si="1309"/>
        <v/>
      </c>
    </row>
    <row r="83837" spans="22:22" x14ac:dyDescent="0.35">
      <c r="V83837" s="5" t="str">
        <f t="shared" si="1309"/>
        <v/>
      </c>
    </row>
    <row r="83838" spans="22:22" x14ac:dyDescent="0.35">
      <c r="V83838" s="5" t="str">
        <f t="shared" si="1309"/>
        <v/>
      </c>
    </row>
    <row r="83839" spans="22:22" x14ac:dyDescent="0.35">
      <c r="V83839" s="5" t="str">
        <f t="shared" si="1309"/>
        <v/>
      </c>
    </row>
    <row r="83840" spans="22:22" x14ac:dyDescent="0.35">
      <c r="V83840" s="5" t="str">
        <f t="shared" si="1309"/>
        <v/>
      </c>
    </row>
    <row r="83841" spans="22:22" x14ac:dyDescent="0.35">
      <c r="V83841" s="5" t="str">
        <f t="shared" si="1309"/>
        <v/>
      </c>
    </row>
    <row r="83842" spans="22:22" x14ac:dyDescent="0.35">
      <c r="V83842" s="5" t="str">
        <f t="shared" ref="V83842:V83905" si="1310">TRIM(CLEAN(SUBSTITUTE(A83842,CHAR(160)," ")))</f>
        <v/>
      </c>
    </row>
    <row r="83843" spans="22:22" x14ac:dyDescent="0.35">
      <c r="V83843" s="5" t="str">
        <f t="shared" si="1310"/>
        <v/>
      </c>
    </row>
    <row r="83844" spans="22:22" x14ac:dyDescent="0.35">
      <c r="V83844" s="5" t="str">
        <f t="shared" si="1310"/>
        <v/>
      </c>
    </row>
    <row r="83845" spans="22:22" x14ac:dyDescent="0.35">
      <c r="V83845" s="5" t="str">
        <f t="shared" si="1310"/>
        <v/>
      </c>
    </row>
    <row r="83846" spans="22:22" x14ac:dyDescent="0.35">
      <c r="V83846" s="5" t="str">
        <f t="shared" si="1310"/>
        <v/>
      </c>
    </row>
    <row r="83847" spans="22:22" x14ac:dyDescent="0.35">
      <c r="V83847" s="5" t="str">
        <f t="shared" si="1310"/>
        <v/>
      </c>
    </row>
    <row r="83848" spans="22:22" x14ac:dyDescent="0.35">
      <c r="V83848" s="5" t="str">
        <f t="shared" si="1310"/>
        <v/>
      </c>
    </row>
    <row r="83849" spans="22:22" x14ac:dyDescent="0.35">
      <c r="V83849" s="5" t="str">
        <f t="shared" si="1310"/>
        <v/>
      </c>
    </row>
    <row r="83850" spans="22:22" x14ac:dyDescent="0.35">
      <c r="V83850" s="5" t="str">
        <f t="shared" si="1310"/>
        <v/>
      </c>
    </row>
    <row r="83851" spans="22:22" x14ac:dyDescent="0.35">
      <c r="V83851" s="5" t="str">
        <f t="shared" si="1310"/>
        <v/>
      </c>
    </row>
    <row r="83852" spans="22:22" x14ac:dyDescent="0.35">
      <c r="V83852" s="5" t="str">
        <f t="shared" si="1310"/>
        <v/>
      </c>
    </row>
    <row r="83853" spans="22:22" x14ac:dyDescent="0.35">
      <c r="V83853" s="5" t="str">
        <f t="shared" si="1310"/>
        <v/>
      </c>
    </row>
    <row r="83854" spans="22:22" x14ac:dyDescent="0.35">
      <c r="V83854" s="5" t="str">
        <f t="shared" si="1310"/>
        <v/>
      </c>
    </row>
    <row r="83855" spans="22:22" x14ac:dyDescent="0.35">
      <c r="V83855" s="5" t="str">
        <f t="shared" si="1310"/>
        <v/>
      </c>
    </row>
    <row r="83856" spans="22:22" x14ac:dyDescent="0.35">
      <c r="V83856" s="5" t="str">
        <f t="shared" si="1310"/>
        <v/>
      </c>
    </row>
    <row r="83857" spans="22:22" x14ac:dyDescent="0.35">
      <c r="V83857" s="5" t="str">
        <f t="shared" si="1310"/>
        <v/>
      </c>
    </row>
    <row r="83858" spans="22:22" x14ac:dyDescent="0.35">
      <c r="V83858" s="5" t="str">
        <f t="shared" si="1310"/>
        <v/>
      </c>
    </row>
    <row r="83859" spans="22:22" x14ac:dyDescent="0.35">
      <c r="V83859" s="5" t="str">
        <f t="shared" si="1310"/>
        <v/>
      </c>
    </row>
    <row r="83860" spans="22:22" x14ac:dyDescent="0.35">
      <c r="V83860" s="5" t="str">
        <f t="shared" si="1310"/>
        <v/>
      </c>
    </row>
    <row r="83861" spans="22:22" x14ac:dyDescent="0.35">
      <c r="V83861" s="5" t="str">
        <f t="shared" si="1310"/>
        <v/>
      </c>
    </row>
    <row r="83862" spans="22:22" x14ac:dyDescent="0.35">
      <c r="V83862" s="5" t="str">
        <f t="shared" si="1310"/>
        <v/>
      </c>
    </row>
    <row r="83863" spans="22:22" x14ac:dyDescent="0.35">
      <c r="V83863" s="5" t="str">
        <f t="shared" si="1310"/>
        <v/>
      </c>
    </row>
    <row r="83864" spans="22:22" x14ac:dyDescent="0.35">
      <c r="V83864" s="5" t="str">
        <f t="shared" si="1310"/>
        <v/>
      </c>
    </row>
    <row r="83865" spans="22:22" x14ac:dyDescent="0.35">
      <c r="V83865" s="5" t="str">
        <f t="shared" si="1310"/>
        <v/>
      </c>
    </row>
    <row r="83866" spans="22:22" x14ac:dyDescent="0.35">
      <c r="V83866" s="5" t="str">
        <f t="shared" si="1310"/>
        <v/>
      </c>
    </row>
    <row r="83867" spans="22:22" x14ac:dyDescent="0.35">
      <c r="V83867" s="5" t="str">
        <f t="shared" si="1310"/>
        <v/>
      </c>
    </row>
    <row r="83868" spans="22:22" x14ac:dyDescent="0.35">
      <c r="V83868" s="5" t="str">
        <f t="shared" si="1310"/>
        <v/>
      </c>
    </row>
    <row r="83869" spans="22:22" x14ac:dyDescent="0.35">
      <c r="V83869" s="5" t="str">
        <f t="shared" si="1310"/>
        <v/>
      </c>
    </row>
    <row r="83870" spans="22:22" x14ac:dyDescent="0.35">
      <c r="V83870" s="5" t="str">
        <f t="shared" si="1310"/>
        <v/>
      </c>
    </row>
    <row r="83871" spans="22:22" x14ac:dyDescent="0.35">
      <c r="V83871" s="5" t="str">
        <f t="shared" si="1310"/>
        <v/>
      </c>
    </row>
    <row r="83872" spans="22:22" x14ac:dyDescent="0.35">
      <c r="V83872" s="5" t="str">
        <f t="shared" si="1310"/>
        <v/>
      </c>
    </row>
    <row r="83873" spans="22:22" x14ac:dyDescent="0.35">
      <c r="V83873" s="5" t="str">
        <f t="shared" si="1310"/>
        <v/>
      </c>
    </row>
    <row r="83874" spans="22:22" x14ac:dyDescent="0.35">
      <c r="V83874" s="5" t="str">
        <f t="shared" si="1310"/>
        <v/>
      </c>
    </row>
    <row r="83875" spans="22:22" x14ac:dyDescent="0.35">
      <c r="V83875" s="5" t="str">
        <f t="shared" si="1310"/>
        <v/>
      </c>
    </row>
    <row r="83876" spans="22:22" x14ac:dyDescent="0.35">
      <c r="V83876" s="5" t="str">
        <f t="shared" si="1310"/>
        <v/>
      </c>
    </row>
    <row r="83877" spans="22:22" x14ac:dyDescent="0.35">
      <c r="V83877" s="5" t="str">
        <f t="shared" si="1310"/>
        <v/>
      </c>
    </row>
    <row r="83878" spans="22:22" x14ac:dyDescent="0.35">
      <c r="V83878" s="5" t="str">
        <f t="shared" si="1310"/>
        <v/>
      </c>
    </row>
    <row r="83879" spans="22:22" x14ac:dyDescent="0.35">
      <c r="V83879" s="5" t="str">
        <f t="shared" si="1310"/>
        <v/>
      </c>
    </row>
    <row r="83880" spans="22:22" x14ac:dyDescent="0.35">
      <c r="V83880" s="5" t="str">
        <f t="shared" si="1310"/>
        <v/>
      </c>
    </row>
    <row r="83881" spans="22:22" x14ac:dyDescent="0.35">
      <c r="V83881" s="5" t="str">
        <f t="shared" si="1310"/>
        <v/>
      </c>
    </row>
    <row r="83882" spans="22:22" x14ac:dyDescent="0.35">
      <c r="V83882" s="5" t="str">
        <f t="shared" si="1310"/>
        <v/>
      </c>
    </row>
    <row r="83883" spans="22:22" x14ac:dyDescent="0.35">
      <c r="V83883" s="5" t="str">
        <f t="shared" si="1310"/>
        <v/>
      </c>
    </row>
    <row r="83884" spans="22:22" x14ac:dyDescent="0.35">
      <c r="V83884" s="5" t="str">
        <f t="shared" si="1310"/>
        <v/>
      </c>
    </row>
    <row r="83885" spans="22:22" x14ac:dyDescent="0.35">
      <c r="V83885" s="5" t="str">
        <f t="shared" si="1310"/>
        <v/>
      </c>
    </row>
    <row r="83886" spans="22:22" x14ac:dyDescent="0.35">
      <c r="V83886" s="5" t="str">
        <f t="shared" si="1310"/>
        <v/>
      </c>
    </row>
    <row r="83887" spans="22:22" x14ac:dyDescent="0.35">
      <c r="V83887" s="5" t="str">
        <f t="shared" si="1310"/>
        <v/>
      </c>
    </row>
    <row r="83888" spans="22:22" x14ac:dyDescent="0.35">
      <c r="V83888" s="5" t="str">
        <f t="shared" si="1310"/>
        <v/>
      </c>
    </row>
    <row r="83889" spans="22:22" x14ac:dyDescent="0.35">
      <c r="V83889" s="5" t="str">
        <f t="shared" si="1310"/>
        <v/>
      </c>
    </row>
    <row r="83890" spans="22:22" x14ac:dyDescent="0.35">
      <c r="V83890" s="5" t="str">
        <f t="shared" si="1310"/>
        <v/>
      </c>
    </row>
    <row r="83891" spans="22:22" x14ac:dyDescent="0.35">
      <c r="V83891" s="5" t="str">
        <f t="shared" si="1310"/>
        <v/>
      </c>
    </row>
    <row r="83892" spans="22:22" x14ac:dyDescent="0.35">
      <c r="V83892" s="5" t="str">
        <f t="shared" si="1310"/>
        <v/>
      </c>
    </row>
    <row r="83893" spans="22:22" x14ac:dyDescent="0.35">
      <c r="V83893" s="5" t="str">
        <f t="shared" si="1310"/>
        <v/>
      </c>
    </row>
    <row r="83894" spans="22:22" x14ac:dyDescent="0.35">
      <c r="V83894" s="5" t="str">
        <f t="shared" si="1310"/>
        <v/>
      </c>
    </row>
    <row r="83895" spans="22:22" x14ac:dyDescent="0.35">
      <c r="V83895" s="5" t="str">
        <f t="shared" si="1310"/>
        <v/>
      </c>
    </row>
    <row r="83896" spans="22:22" x14ac:dyDescent="0.35">
      <c r="V83896" s="5" t="str">
        <f t="shared" si="1310"/>
        <v/>
      </c>
    </row>
    <row r="83897" spans="22:22" x14ac:dyDescent="0.35">
      <c r="V83897" s="5" t="str">
        <f t="shared" si="1310"/>
        <v/>
      </c>
    </row>
    <row r="83898" spans="22:22" x14ac:dyDescent="0.35">
      <c r="V83898" s="5" t="str">
        <f t="shared" si="1310"/>
        <v/>
      </c>
    </row>
    <row r="83899" spans="22:22" x14ac:dyDescent="0.35">
      <c r="V83899" s="5" t="str">
        <f t="shared" si="1310"/>
        <v/>
      </c>
    </row>
    <row r="83900" spans="22:22" x14ac:dyDescent="0.35">
      <c r="V83900" s="5" t="str">
        <f t="shared" si="1310"/>
        <v/>
      </c>
    </row>
    <row r="83901" spans="22:22" x14ac:dyDescent="0.35">
      <c r="V83901" s="5" t="str">
        <f t="shared" si="1310"/>
        <v/>
      </c>
    </row>
    <row r="83902" spans="22:22" x14ac:dyDescent="0.35">
      <c r="V83902" s="5" t="str">
        <f t="shared" si="1310"/>
        <v/>
      </c>
    </row>
    <row r="83903" spans="22:22" x14ac:dyDescent="0.35">
      <c r="V83903" s="5" t="str">
        <f t="shared" si="1310"/>
        <v/>
      </c>
    </row>
    <row r="83904" spans="22:22" x14ac:dyDescent="0.35">
      <c r="V83904" s="5" t="str">
        <f t="shared" si="1310"/>
        <v/>
      </c>
    </row>
    <row r="83905" spans="22:22" x14ac:dyDescent="0.35">
      <c r="V83905" s="5" t="str">
        <f t="shared" si="1310"/>
        <v/>
      </c>
    </row>
    <row r="83906" spans="22:22" x14ac:dyDescent="0.35">
      <c r="V83906" s="5" t="str">
        <f t="shared" ref="V83906:V83969" si="1311">TRIM(CLEAN(SUBSTITUTE(A83906,CHAR(160)," ")))</f>
        <v/>
      </c>
    </row>
    <row r="83907" spans="22:22" x14ac:dyDescent="0.35">
      <c r="V83907" s="5" t="str">
        <f t="shared" si="1311"/>
        <v/>
      </c>
    </row>
    <row r="83908" spans="22:22" x14ac:dyDescent="0.35">
      <c r="V83908" s="5" t="str">
        <f t="shared" si="1311"/>
        <v/>
      </c>
    </row>
    <row r="83909" spans="22:22" x14ac:dyDescent="0.35">
      <c r="V83909" s="5" t="str">
        <f t="shared" si="1311"/>
        <v/>
      </c>
    </row>
    <row r="83910" spans="22:22" x14ac:dyDescent="0.35">
      <c r="V83910" s="5" t="str">
        <f t="shared" si="1311"/>
        <v/>
      </c>
    </row>
    <row r="83911" spans="22:22" x14ac:dyDescent="0.35">
      <c r="V83911" s="5" t="str">
        <f t="shared" si="1311"/>
        <v/>
      </c>
    </row>
    <row r="83912" spans="22:22" x14ac:dyDescent="0.35">
      <c r="V83912" s="5" t="str">
        <f t="shared" si="1311"/>
        <v/>
      </c>
    </row>
    <row r="83913" spans="22:22" x14ac:dyDescent="0.35">
      <c r="V83913" s="5" t="str">
        <f t="shared" si="1311"/>
        <v/>
      </c>
    </row>
    <row r="83914" spans="22:22" x14ac:dyDescent="0.35">
      <c r="V83914" s="5" t="str">
        <f t="shared" si="1311"/>
        <v/>
      </c>
    </row>
    <row r="83915" spans="22:22" x14ac:dyDescent="0.35">
      <c r="V83915" s="5" t="str">
        <f t="shared" si="1311"/>
        <v/>
      </c>
    </row>
    <row r="83916" spans="22:22" x14ac:dyDescent="0.35">
      <c r="V83916" s="5" t="str">
        <f t="shared" si="1311"/>
        <v/>
      </c>
    </row>
    <row r="83917" spans="22:22" x14ac:dyDescent="0.35">
      <c r="V83917" s="5" t="str">
        <f t="shared" si="1311"/>
        <v/>
      </c>
    </row>
    <row r="83918" spans="22:22" x14ac:dyDescent="0.35">
      <c r="V83918" s="5" t="str">
        <f t="shared" si="1311"/>
        <v/>
      </c>
    </row>
    <row r="83919" spans="22:22" x14ac:dyDescent="0.35">
      <c r="V83919" s="5" t="str">
        <f t="shared" si="1311"/>
        <v/>
      </c>
    </row>
    <row r="83920" spans="22:22" x14ac:dyDescent="0.35">
      <c r="V83920" s="5" t="str">
        <f t="shared" si="1311"/>
        <v/>
      </c>
    </row>
    <row r="83921" spans="22:22" x14ac:dyDescent="0.35">
      <c r="V83921" s="5" t="str">
        <f t="shared" si="1311"/>
        <v/>
      </c>
    </row>
    <row r="83922" spans="22:22" x14ac:dyDescent="0.35">
      <c r="V83922" s="5" t="str">
        <f t="shared" si="1311"/>
        <v/>
      </c>
    </row>
    <row r="83923" spans="22:22" x14ac:dyDescent="0.35">
      <c r="V83923" s="5" t="str">
        <f t="shared" si="1311"/>
        <v/>
      </c>
    </row>
    <row r="83924" spans="22:22" x14ac:dyDescent="0.35">
      <c r="V83924" s="5" t="str">
        <f t="shared" si="1311"/>
        <v/>
      </c>
    </row>
    <row r="83925" spans="22:22" x14ac:dyDescent="0.35">
      <c r="V83925" s="5" t="str">
        <f t="shared" si="1311"/>
        <v/>
      </c>
    </row>
    <row r="83926" spans="22:22" x14ac:dyDescent="0.35">
      <c r="V83926" s="5" t="str">
        <f t="shared" si="1311"/>
        <v/>
      </c>
    </row>
    <row r="83927" spans="22:22" x14ac:dyDescent="0.35">
      <c r="V83927" s="5" t="str">
        <f t="shared" si="1311"/>
        <v/>
      </c>
    </row>
    <row r="83928" spans="22:22" x14ac:dyDescent="0.35">
      <c r="V83928" s="5" t="str">
        <f t="shared" si="1311"/>
        <v/>
      </c>
    </row>
    <row r="83929" spans="22:22" x14ac:dyDescent="0.35">
      <c r="V83929" s="5" t="str">
        <f t="shared" si="1311"/>
        <v/>
      </c>
    </row>
    <row r="83930" spans="22:22" x14ac:dyDescent="0.35">
      <c r="V83930" s="5" t="str">
        <f t="shared" si="1311"/>
        <v/>
      </c>
    </row>
    <row r="83931" spans="22:22" x14ac:dyDescent="0.35">
      <c r="V83931" s="5" t="str">
        <f t="shared" si="1311"/>
        <v/>
      </c>
    </row>
    <row r="83932" spans="22:22" x14ac:dyDescent="0.35">
      <c r="V83932" s="5" t="str">
        <f t="shared" si="1311"/>
        <v/>
      </c>
    </row>
    <row r="83933" spans="22:22" x14ac:dyDescent="0.35">
      <c r="V83933" s="5" t="str">
        <f t="shared" si="1311"/>
        <v/>
      </c>
    </row>
    <row r="83934" spans="22:22" x14ac:dyDescent="0.35">
      <c r="V83934" s="5" t="str">
        <f t="shared" si="1311"/>
        <v/>
      </c>
    </row>
    <row r="83935" spans="22:22" x14ac:dyDescent="0.35">
      <c r="V83935" s="5" t="str">
        <f t="shared" si="1311"/>
        <v/>
      </c>
    </row>
    <row r="83936" spans="22:22" x14ac:dyDescent="0.35">
      <c r="V83936" s="5" t="str">
        <f t="shared" si="1311"/>
        <v/>
      </c>
    </row>
    <row r="83937" spans="22:22" x14ac:dyDescent="0.35">
      <c r="V83937" s="5" t="str">
        <f t="shared" si="1311"/>
        <v/>
      </c>
    </row>
    <row r="83938" spans="22:22" x14ac:dyDescent="0.35">
      <c r="V83938" s="5" t="str">
        <f t="shared" si="1311"/>
        <v/>
      </c>
    </row>
    <row r="83939" spans="22:22" x14ac:dyDescent="0.35">
      <c r="V83939" s="5" t="str">
        <f t="shared" si="1311"/>
        <v/>
      </c>
    </row>
    <row r="83940" spans="22:22" x14ac:dyDescent="0.35">
      <c r="V83940" s="5" t="str">
        <f t="shared" si="1311"/>
        <v/>
      </c>
    </row>
    <row r="83941" spans="22:22" x14ac:dyDescent="0.35">
      <c r="V83941" s="5" t="str">
        <f t="shared" si="1311"/>
        <v/>
      </c>
    </row>
    <row r="83942" spans="22:22" x14ac:dyDescent="0.35">
      <c r="V83942" s="5" t="str">
        <f t="shared" si="1311"/>
        <v/>
      </c>
    </row>
    <row r="83943" spans="22:22" x14ac:dyDescent="0.35">
      <c r="V83943" s="5" t="str">
        <f t="shared" si="1311"/>
        <v/>
      </c>
    </row>
    <row r="83944" spans="22:22" x14ac:dyDescent="0.35">
      <c r="V83944" s="5" t="str">
        <f t="shared" si="1311"/>
        <v/>
      </c>
    </row>
    <row r="83945" spans="22:22" x14ac:dyDescent="0.35">
      <c r="V83945" s="5" t="str">
        <f t="shared" si="1311"/>
        <v/>
      </c>
    </row>
    <row r="83946" spans="22:22" x14ac:dyDescent="0.35">
      <c r="V83946" s="5" t="str">
        <f t="shared" si="1311"/>
        <v/>
      </c>
    </row>
    <row r="83947" spans="22:22" x14ac:dyDescent="0.35">
      <c r="V83947" s="5" t="str">
        <f t="shared" si="1311"/>
        <v/>
      </c>
    </row>
    <row r="83948" spans="22:22" x14ac:dyDescent="0.35">
      <c r="V83948" s="5" t="str">
        <f t="shared" si="1311"/>
        <v/>
      </c>
    </row>
    <row r="83949" spans="22:22" x14ac:dyDescent="0.35">
      <c r="V83949" s="5" t="str">
        <f t="shared" si="1311"/>
        <v/>
      </c>
    </row>
    <row r="83950" spans="22:22" x14ac:dyDescent="0.35">
      <c r="V83950" s="5" t="str">
        <f t="shared" si="1311"/>
        <v/>
      </c>
    </row>
    <row r="83951" spans="22:22" x14ac:dyDescent="0.35">
      <c r="V83951" s="5" t="str">
        <f t="shared" si="1311"/>
        <v/>
      </c>
    </row>
    <row r="83952" spans="22:22" x14ac:dyDescent="0.35">
      <c r="V83952" s="5" t="str">
        <f t="shared" si="1311"/>
        <v/>
      </c>
    </row>
    <row r="83953" spans="22:22" x14ac:dyDescent="0.35">
      <c r="V83953" s="5" t="str">
        <f t="shared" si="1311"/>
        <v/>
      </c>
    </row>
    <row r="83954" spans="22:22" x14ac:dyDescent="0.35">
      <c r="V83954" s="5" t="str">
        <f t="shared" si="1311"/>
        <v/>
      </c>
    </row>
    <row r="83955" spans="22:22" x14ac:dyDescent="0.35">
      <c r="V83955" s="5" t="str">
        <f t="shared" si="1311"/>
        <v/>
      </c>
    </row>
    <row r="83956" spans="22:22" x14ac:dyDescent="0.35">
      <c r="V83956" s="5" t="str">
        <f t="shared" si="1311"/>
        <v/>
      </c>
    </row>
    <row r="83957" spans="22:22" x14ac:dyDescent="0.35">
      <c r="V83957" s="5" t="str">
        <f t="shared" si="1311"/>
        <v/>
      </c>
    </row>
    <row r="83958" spans="22:22" x14ac:dyDescent="0.35">
      <c r="V83958" s="5" t="str">
        <f t="shared" si="1311"/>
        <v/>
      </c>
    </row>
    <row r="83959" spans="22:22" x14ac:dyDescent="0.35">
      <c r="V83959" s="5" t="str">
        <f t="shared" si="1311"/>
        <v/>
      </c>
    </row>
    <row r="83960" spans="22:22" x14ac:dyDescent="0.35">
      <c r="V83960" s="5" t="str">
        <f t="shared" si="1311"/>
        <v/>
      </c>
    </row>
    <row r="83961" spans="22:22" x14ac:dyDescent="0.35">
      <c r="V83961" s="5" t="str">
        <f t="shared" si="1311"/>
        <v/>
      </c>
    </row>
    <row r="83962" spans="22:22" x14ac:dyDescent="0.35">
      <c r="V83962" s="5" t="str">
        <f t="shared" si="1311"/>
        <v/>
      </c>
    </row>
    <row r="83963" spans="22:22" x14ac:dyDescent="0.35">
      <c r="V83963" s="5" t="str">
        <f t="shared" si="1311"/>
        <v/>
      </c>
    </row>
    <row r="83964" spans="22:22" x14ac:dyDescent="0.35">
      <c r="V83964" s="5" t="str">
        <f t="shared" si="1311"/>
        <v/>
      </c>
    </row>
    <row r="83965" spans="22:22" x14ac:dyDescent="0.35">
      <c r="V83965" s="5" t="str">
        <f t="shared" si="1311"/>
        <v/>
      </c>
    </row>
    <row r="83966" spans="22:22" x14ac:dyDescent="0.35">
      <c r="V83966" s="5" t="str">
        <f t="shared" si="1311"/>
        <v/>
      </c>
    </row>
    <row r="83967" spans="22:22" x14ac:dyDescent="0.35">
      <c r="V83967" s="5" t="str">
        <f t="shared" si="1311"/>
        <v/>
      </c>
    </row>
    <row r="83968" spans="22:22" x14ac:dyDescent="0.35">
      <c r="V83968" s="5" t="str">
        <f t="shared" si="1311"/>
        <v/>
      </c>
    </row>
    <row r="83969" spans="22:22" x14ac:dyDescent="0.35">
      <c r="V83969" s="5" t="str">
        <f t="shared" si="1311"/>
        <v/>
      </c>
    </row>
    <row r="83970" spans="22:22" x14ac:dyDescent="0.35">
      <c r="V83970" s="5" t="str">
        <f t="shared" ref="V83970:V84033" si="1312">TRIM(CLEAN(SUBSTITUTE(A83970,CHAR(160)," ")))</f>
        <v/>
      </c>
    </row>
    <row r="83971" spans="22:22" x14ac:dyDescent="0.35">
      <c r="V83971" s="5" t="str">
        <f t="shared" si="1312"/>
        <v/>
      </c>
    </row>
    <row r="83972" spans="22:22" x14ac:dyDescent="0.35">
      <c r="V83972" s="5" t="str">
        <f t="shared" si="1312"/>
        <v/>
      </c>
    </row>
    <row r="83973" spans="22:22" x14ac:dyDescent="0.35">
      <c r="V83973" s="5" t="str">
        <f t="shared" si="1312"/>
        <v/>
      </c>
    </row>
    <row r="83974" spans="22:22" x14ac:dyDescent="0.35">
      <c r="V83974" s="5" t="str">
        <f t="shared" si="1312"/>
        <v/>
      </c>
    </row>
    <row r="83975" spans="22:22" x14ac:dyDescent="0.35">
      <c r="V83975" s="5" t="str">
        <f t="shared" si="1312"/>
        <v/>
      </c>
    </row>
    <row r="83976" spans="22:22" x14ac:dyDescent="0.35">
      <c r="V83976" s="5" t="str">
        <f t="shared" si="1312"/>
        <v/>
      </c>
    </row>
    <row r="83977" spans="22:22" x14ac:dyDescent="0.35">
      <c r="V83977" s="5" t="str">
        <f t="shared" si="1312"/>
        <v/>
      </c>
    </row>
    <row r="83978" spans="22:22" x14ac:dyDescent="0.35">
      <c r="V83978" s="5" t="str">
        <f t="shared" si="1312"/>
        <v/>
      </c>
    </row>
    <row r="83979" spans="22:22" x14ac:dyDescent="0.35">
      <c r="V83979" s="5" t="str">
        <f t="shared" si="1312"/>
        <v/>
      </c>
    </row>
    <row r="83980" spans="22:22" x14ac:dyDescent="0.35">
      <c r="V83980" s="5" t="str">
        <f t="shared" si="1312"/>
        <v/>
      </c>
    </row>
    <row r="83981" spans="22:22" x14ac:dyDescent="0.35">
      <c r="V83981" s="5" t="str">
        <f t="shared" si="1312"/>
        <v/>
      </c>
    </row>
    <row r="83982" spans="22:22" x14ac:dyDescent="0.35">
      <c r="V83982" s="5" t="str">
        <f t="shared" si="1312"/>
        <v/>
      </c>
    </row>
    <row r="83983" spans="22:22" x14ac:dyDescent="0.35">
      <c r="V83983" s="5" t="str">
        <f t="shared" si="1312"/>
        <v/>
      </c>
    </row>
    <row r="83984" spans="22:22" x14ac:dyDescent="0.35">
      <c r="V83984" s="5" t="str">
        <f t="shared" si="1312"/>
        <v/>
      </c>
    </row>
    <row r="83985" spans="22:22" x14ac:dyDescent="0.35">
      <c r="V83985" s="5" t="str">
        <f t="shared" si="1312"/>
        <v/>
      </c>
    </row>
    <row r="83986" spans="22:22" x14ac:dyDescent="0.35">
      <c r="V83986" s="5" t="str">
        <f t="shared" si="1312"/>
        <v/>
      </c>
    </row>
    <row r="83987" spans="22:22" x14ac:dyDescent="0.35">
      <c r="V83987" s="5" t="str">
        <f t="shared" si="1312"/>
        <v/>
      </c>
    </row>
    <row r="83988" spans="22:22" x14ac:dyDescent="0.35">
      <c r="V83988" s="5" t="str">
        <f t="shared" si="1312"/>
        <v/>
      </c>
    </row>
    <row r="83989" spans="22:22" x14ac:dyDescent="0.35">
      <c r="V83989" s="5" t="str">
        <f t="shared" si="1312"/>
        <v/>
      </c>
    </row>
    <row r="83990" spans="22:22" x14ac:dyDescent="0.35">
      <c r="V83990" s="5" t="str">
        <f t="shared" si="1312"/>
        <v/>
      </c>
    </row>
    <row r="83991" spans="22:22" x14ac:dyDescent="0.35">
      <c r="V83991" s="5" t="str">
        <f t="shared" si="1312"/>
        <v/>
      </c>
    </row>
    <row r="83992" spans="22:22" x14ac:dyDescent="0.35">
      <c r="V83992" s="5" t="str">
        <f t="shared" si="1312"/>
        <v/>
      </c>
    </row>
    <row r="83993" spans="22:22" x14ac:dyDescent="0.35">
      <c r="V83993" s="5" t="str">
        <f t="shared" si="1312"/>
        <v/>
      </c>
    </row>
    <row r="83994" spans="22:22" x14ac:dyDescent="0.35">
      <c r="V83994" s="5" t="str">
        <f t="shared" si="1312"/>
        <v/>
      </c>
    </row>
    <row r="83995" spans="22:22" x14ac:dyDescent="0.35">
      <c r="V83995" s="5" t="str">
        <f t="shared" si="1312"/>
        <v/>
      </c>
    </row>
    <row r="83996" spans="22:22" x14ac:dyDescent="0.35">
      <c r="V83996" s="5" t="str">
        <f t="shared" si="1312"/>
        <v/>
      </c>
    </row>
    <row r="83997" spans="22:22" x14ac:dyDescent="0.35">
      <c r="V83997" s="5" t="str">
        <f t="shared" si="1312"/>
        <v/>
      </c>
    </row>
    <row r="83998" spans="22:22" x14ac:dyDescent="0.35">
      <c r="V83998" s="5" t="str">
        <f t="shared" si="1312"/>
        <v/>
      </c>
    </row>
    <row r="83999" spans="22:22" x14ac:dyDescent="0.35">
      <c r="V83999" s="5" t="str">
        <f t="shared" si="1312"/>
        <v/>
      </c>
    </row>
    <row r="84000" spans="22:22" x14ac:dyDescent="0.35">
      <c r="V84000" s="5" t="str">
        <f t="shared" si="1312"/>
        <v/>
      </c>
    </row>
    <row r="84001" spans="22:22" x14ac:dyDescent="0.35">
      <c r="V84001" s="5" t="str">
        <f t="shared" si="1312"/>
        <v/>
      </c>
    </row>
    <row r="84002" spans="22:22" x14ac:dyDescent="0.35">
      <c r="V84002" s="5" t="str">
        <f t="shared" si="1312"/>
        <v/>
      </c>
    </row>
    <row r="84003" spans="22:22" x14ac:dyDescent="0.35">
      <c r="V84003" s="5" t="str">
        <f t="shared" si="1312"/>
        <v/>
      </c>
    </row>
    <row r="84004" spans="22:22" x14ac:dyDescent="0.35">
      <c r="V84004" s="5" t="str">
        <f t="shared" si="1312"/>
        <v/>
      </c>
    </row>
    <row r="84005" spans="22:22" x14ac:dyDescent="0.35">
      <c r="V84005" s="5" t="str">
        <f t="shared" si="1312"/>
        <v/>
      </c>
    </row>
    <row r="84006" spans="22:22" x14ac:dyDescent="0.35">
      <c r="V84006" s="5" t="str">
        <f t="shared" si="1312"/>
        <v/>
      </c>
    </row>
    <row r="84007" spans="22:22" x14ac:dyDescent="0.35">
      <c r="V84007" s="5" t="str">
        <f t="shared" si="1312"/>
        <v/>
      </c>
    </row>
    <row r="84008" spans="22:22" x14ac:dyDescent="0.35">
      <c r="V84008" s="5" t="str">
        <f t="shared" si="1312"/>
        <v/>
      </c>
    </row>
    <row r="84009" spans="22:22" x14ac:dyDescent="0.35">
      <c r="V84009" s="5" t="str">
        <f t="shared" si="1312"/>
        <v/>
      </c>
    </row>
    <row r="84010" spans="22:22" x14ac:dyDescent="0.35">
      <c r="V84010" s="5" t="str">
        <f t="shared" si="1312"/>
        <v/>
      </c>
    </row>
    <row r="84011" spans="22:22" x14ac:dyDescent="0.35">
      <c r="V84011" s="5" t="str">
        <f t="shared" si="1312"/>
        <v/>
      </c>
    </row>
    <row r="84012" spans="22:22" x14ac:dyDescent="0.35">
      <c r="V84012" s="5" t="str">
        <f t="shared" si="1312"/>
        <v/>
      </c>
    </row>
    <row r="84013" spans="22:22" x14ac:dyDescent="0.35">
      <c r="V84013" s="5" t="str">
        <f t="shared" si="1312"/>
        <v/>
      </c>
    </row>
    <row r="84014" spans="22:22" x14ac:dyDescent="0.35">
      <c r="V84014" s="5" t="str">
        <f t="shared" si="1312"/>
        <v/>
      </c>
    </row>
    <row r="84015" spans="22:22" x14ac:dyDescent="0.35">
      <c r="V84015" s="5" t="str">
        <f t="shared" si="1312"/>
        <v/>
      </c>
    </row>
    <row r="84016" spans="22:22" x14ac:dyDescent="0.35">
      <c r="V84016" s="5" t="str">
        <f t="shared" si="1312"/>
        <v/>
      </c>
    </row>
    <row r="84017" spans="22:22" x14ac:dyDescent="0.35">
      <c r="V84017" s="5" t="str">
        <f t="shared" si="1312"/>
        <v/>
      </c>
    </row>
    <row r="84018" spans="22:22" x14ac:dyDescent="0.35">
      <c r="V84018" s="5" t="str">
        <f t="shared" si="1312"/>
        <v/>
      </c>
    </row>
    <row r="84019" spans="22:22" x14ac:dyDescent="0.35">
      <c r="V84019" s="5" t="str">
        <f t="shared" si="1312"/>
        <v/>
      </c>
    </row>
    <row r="84020" spans="22:22" x14ac:dyDescent="0.35">
      <c r="V84020" s="5" t="str">
        <f t="shared" si="1312"/>
        <v/>
      </c>
    </row>
    <row r="84021" spans="22:22" x14ac:dyDescent="0.35">
      <c r="V84021" s="5" t="str">
        <f t="shared" si="1312"/>
        <v/>
      </c>
    </row>
    <row r="84022" spans="22:22" x14ac:dyDescent="0.35">
      <c r="V84022" s="5" t="str">
        <f t="shared" si="1312"/>
        <v/>
      </c>
    </row>
    <row r="84023" spans="22:22" x14ac:dyDescent="0.35">
      <c r="V84023" s="5" t="str">
        <f t="shared" si="1312"/>
        <v/>
      </c>
    </row>
    <row r="84024" spans="22:22" x14ac:dyDescent="0.35">
      <c r="V84024" s="5" t="str">
        <f t="shared" si="1312"/>
        <v/>
      </c>
    </row>
    <row r="84025" spans="22:22" x14ac:dyDescent="0.35">
      <c r="V84025" s="5" t="str">
        <f t="shared" si="1312"/>
        <v/>
      </c>
    </row>
    <row r="84026" spans="22:22" x14ac:dyDescent="0.35">
      <c r="V84026" s="5" t="str">
        <f t="shared" si="1312"/>
        <v/>
      </c>
    </row>
    <row r="84027" spans="22:22" x14ac:dyDescent="0.35">
      <c r="V84027" s="5" t="str">
        <f t="shared" si="1312"/>
        <v/>
      </c>
    </row>
    <row r="84028" spans="22:22" x14ac:dyDescent="0.35">
      <c r="V84028" s="5" t="str">
        <f t="shared" si="1312"/>
        <v/>
      </c>
    </row>
    <row r="84029" spans="22:22" x14ac:dyDescent="0.35">
      <c r="V84029" s="5" t="str">
        <f t="shared" si="1312"/>
        <v/>
      </c>
    </row>
    <row r="84030" spans="22:22" x14ac:dyDescent="0.35">
      <c r="V84030" s="5" t="str">
        <f t="shared" si="1312"/>
        <v/>
      </c>
    </row>
    <row r="84031" spans="22:22" x14ac:dyDescent="0.35">
      <c r="V84031" s="5" t="str">
        <f t="shared" si="1312"/>
        <v/>
      </c>
    </row>
    <row r="84032" spans="22:22" x14ac:dyDescent="0.35">
      <c r="V84032" s="5" t="str">
        <f t="shared" si="1312"/>
        <v/>
      </c>
    </row>
    <row r="84033" spans="22:22" x14ac:dyDescent="0.35">
      <c r="V84033" s="5" t="str">
        <f t="shared" si="1312"/>
        <v/>
      </c>
    </row>
    <row r="84034" spans="22:22" x14ac:dyDescent="0.35">
      <c r="V84034" s="5" t="str">
        <f t="shared" ref="V84034:V84097" si="1313">TRIM(CLEAN(SUBSTITUTE(A84034,CHAR(160)," ")))</f>
        <v/>
      </c>
    </row>
    <row r="84035" spans="22:22" x14ac:dyDescent="0.35">
      <c r="V84035" s="5" t="str">
        <f t="shared" si="1313"/>
        <v/>
      </c>
    </row>
    <row r="84036" spans="22:22" x14ac:dyDescent="0.35">
      <c r="V84036" s="5" t="str">
        <f t="shared" si="1313"/>
        <v/>
      </c>
    </row>
    <row r="84037" spans="22:22" x14ac:dyDescent="0.35">
      <c r="V84037" s="5" t="str">
        <f t="shared" si="1313"/>
        <v/>
      </c>
    </row>
    <row r="84038" spans="22:22" x14ac:dyDescent="0.35">
      <c r="V84038" s="5" t="str">
        <f t="shared" si="1313"/>
        <v/>
      </c>
    </row>
    <row r="84039" spans="22:22" x14ac:dyDescent="0.35">
      <c r="V84039" s="5" t="str">
        <f t="shared" si="1313"/>
        <v/>
      </c>
    </row>
    <row r="84040" spans="22:22" x14ac:dyDescent="0.35">
      <c r="V84040" s="5" t="str">
        <f t="shared" si="1313"/>
        <v/>
      </c>
    </row>
    <row r="84041" spans="22:22" x14ac:dyDescent="0.35">
      <c r="V84041" s="5" t="str">
        <f t="shared" si="1313"/>
        <v/>
      </c>
    </row>
    <row r="84042" spans="22:22" x14ac:dyDescent="0.35">
      <c r="V84042" s="5" t="str">
        <f t="shared" si="1313"/>
        <v/>
      </c>
    </row>
    <row r="84043" spans="22:22" x14ac:dyDescent="0.35">
      <c r="V84043" s="5" t="str">
        <f t="shared" si="1313"/>
        <v/>
      </c>
    </row>
    <row r="84044" spans="22:22" x14ac:dyDescent="0.35">
      <c r="V84044" s="5" t="str">
        <f t="shared" si="1313"/>
        <v/>
      </c>
    </row>
    <row r="84045" spans="22:22" x14ac:dyDescent="0.35">
      <c r="V84045" s="5" t="str">
        <f t="shared" si="1313"/>
        <v/>
      </c>
    </row>
    <row r="84046" spans="22:22" x14ac:dyDescent="0.35">
      <c r="V84046" s="5" t="str">
        <f t="shared" si="1313"/>
        <v/>
      </c>
    </row>
    <row r="84047" spans="22:22" x14ac:dyDescent="0.35">
      <c r="V84047" s="5" t="str">
        <f t="shared" si="1313"/>
        <v/>
      </c>
    </row>
    <row r="84048" spans="22:22" x14ac:dyDescent="0.35">
      <c r="V84048" s="5" t="str">
        <f t="shared" si="1313"/>
        <v/>
      </c>
    </row>
    <row r="84049" spans="22:22" x14ac:dyDescent="0.35">
      <c r="V84049" s="5" t="str">
        <f t="shared" si="1313"/>
        <v/>
      </c>
    </row>
    <row r="84050" spans="22:22" x14ac:dyDescent="0.35">
      <c r="V84050" s="5" t="str">
        <f t="shared" si="1313"/>
        <v/>
      </c>
    </row>
    <row r="84051" spans="22:22" x14ac:dyDescent="0.35">
      <c r="V84051" s="5" t="str">
        <f t="shared" si="1313"/>
        <v/>
      </c>
    </row>
    <row r="84052" spans="22:22" x14ac:dyDescent="0.35">
      <c r="V84052" s="5" t="str">
        <f t="shared" si="1313"/>
        <v/>
      </c>
    </row>
    <row r="84053" spans="22:22" x14ac:dyDescent="0.35">
      <c r="V84053" s="5" t="str">
        <f t="shared" si="1313"/>
        <v/>
      </c>
    </row>
    <row r="84054" spans="22:22" x14ac:dyDescent="0.35">
      <c r="V84054" s="5" t="str">
        <f t="shared" si="1313"/>
        <v/>
      </c>
    </row>
    <row r="84055" spans="22:22" x14ac:dyDescent="0.35">
      <c r="V84055" s="5" t="str">
        <f t="shared" si="1313"/>
        <v/>
      </c>
    </row>
    <row r="84056" spans="22:22" x14ac:dyDescent="0.35">
      <c r="V84056" s="5" t="str">
        <f t="shared" si="1313"/>
        <v/>
      </c>
    </row>
    <row r="84057" spans="22:22" x14ac:dyDescent="0.35">
      <c r="V84057" s="5" t="str">
        <f t="shared" si="1313"/>
        <v/>
      </c>
    </row>
    <row r="84058" spans="22:22" x14ac:dyDescent="0.35">
      <c r="V84058" s="5" t="str">
        <f t="shared" si="1313"/>
        <v/>
      </c>
    </row>
    <row r="84059" spans="22:22" x14ac:dyDescent="0.35">
      <c r="V84059" s="5" t="str">
        <f t="shared" si="1313"/>
        <v/>
      </c>
    </row>
    <row r="84060" spans="22:22" x14ac:dyDescent="0.35">
      <c r="V84060" s="5" t="str">
        <f t="shared" si="1313"/>
        <v/>
      </c>
    </row>
    <row r="84061" spans="22:22" x14ac:dyDescent="0.35">
      <c r="V84061" s="5" t="str">
        <f t="shared" si="1313"/>
        <v/>
      </c>
    </row>
    <row r="84062" spans="22:22" x14ac:dyDescent="0.35">
      <c r="V84062" s="5" t="str">
        <f t="shared" si="1313"/>
        <v/>
      </c>
    </row>
    <row r="84063" spans="22:22" x14ac:dyDescent="0.35">
      <c r="V84063" s="5" t="str">
        <f t="shared" si="1313"/>
        <v/>
      </c>
    </row>
    <row r="84064" spans="22:22" x14ac:dyDescent="0.35">
      <c r="V84064" s="5" t="str">
        <f t="shared" si="1313"/>
        <v/>
      </c>
    </row>
    <row r="84065" spans="22:22" x14ac:dyDescent="0.35">
      <c r="V84065" s="5" t="str">
        <f t="shared" si="1313"/>
        <v/>
      </c>
    </row>
    <row r="84066" spans="22:22" x14ac:dyDescent="0.35">
      <c r="V84066" s="5" t="str">
        <f t="shared" si="1313"/>
        <v/>
      </c>
    </row>
    <row r="84067" spans="22:22" x14ac:dyDescent="0.35">
      <c r="V84067" s="5" t="str">
        <f t="shared" si="1313"/>
        <v/>
      </c>
    </row>
    <row r="84068" spans="22:22" x14ac:dyDescent="0.35">
      <c r="V84068" s="5" t="str">
        <f t="shared" si="1313"/>
        <v/>
      </c>
    </row>
    <row r="84069" spans="22:22" x14ac:dyDescent="0.35">
      <c r="V84069" s="5" t="str">
        <f t="shared" si="1313"/>
        <v/>
      </c>
    </row>
    <row r="84070" spans="22:22" x14ac:dyDescent="0.35">
      <c r="V84070" s="5" t="str">
        <f t="shared" si="1313"/>
        <v/>
      </c>
    </row>
    <row r="84071" spans="22:22" x14ac:dyDescent="0.35">
      <c r="V84071" s="5" t="str">
        <f t="shared" si="1313"/>
        <v/>
      </c>
    </row>
    <row r="84072" spans="22:22" x14ac:dyDescent="0.35">
      <c r="V84072" s="5" t="str">
        <f t="shared" si="1313"/>
        <v/>
      </c>
    </row>
    <row r="84073" spans="22:22" x14ac:dyDescent="0.35">
      <c r="V84073" s="5" t="str">
        <f t="shared" si="1313"/>
        <v/>
      </c>
    </row>
    <row r="84074" spans="22:22" x14ac:dyDescent="0.35">
      <c r="V84074" s="5" t="str">
        <f t="shared" si="1313"/>
        <v/>
      </c>
    </row>
    <row r="84075" spans="22:22" x14ac:dyDescent="0.35">
      <c r="V84075" s="5" t="str">
        <f t="shared" si="1313"/>
        <v/>
      </c>
    </row>
    <row r="84076" spans="22:22" x14ac:dyDescent="0.35">
      <c r="V84076" s="5" t="str">
        <f t="shared" si="1313"/>
        <v/>
      </c>
    </row>
    <row r="84077" spans="22:22" x14ac:dyDescent="0.35">
      <c r="V84077" s="5" t="str">
        <f t="shared" si="1313"/>
        <v/>
      </c>
    </row>
    <row r="84078" spans="22:22" x14ac:dyDescent="0.35">
      <c r="V84078" s="5" t="str">
        <f t="shared" si="1313"/>
        <v/>
      </c>
    </row>
    <row r="84079" spans="22:22" x14ac:dyDescent="0.35">
      <c r="V84079" s="5" t="str">
        <f t="shared" si="1313"/>
        <v/>
      </c>
    </row>
    <row r="84080" spans="22:22" x14ac:dyDescent="0.35">
      <c r="V84080" s="5" t="str">
        <f t="shared" si="1313"/>
        <v/>
      </c>
    </row>
    <row r="84081" spans="22:22" x14ac:dyDescent="0.35">
      <c r="V84081" s="5" t="str">
        <f t="shared" si="1313"/>
        <v/>
      </c>
    </row>
    <row r="84082" spans="22:22" x14ac:dyDescent="0.35">
      <c r="V84082" s="5" t="str">
        <f t="shared" si="1313"/>
        <v/>
      </c>
    </row>
    <row r="84083" spans="22:22" x14ac:dyDescent="0.35">
      <c r="V84083" s="5" t="str">
        <f t="shared" si="1313"/>
        <v/>
      </c>
    </row>
    <row r="84084" spans="22:22" x14ac:dyDescent="0.35">
      <c r="V84084" s="5" t="str">
        <f t="shared" si="1313"/>
        <v/>
      </c>
    </row>
    <row r="84085" spans="22:22" x14ac:dyDescent="0.35">
      <c r="V84085" s="5" t="str">
        <f t="shared" si="1313"/>
        <v/>
      </c>
    </row>
    <row r="84086" spans="22:22" x14ac:dyDescent="0.35">
      <c r="V84086" s="5" t="str">
        <f t="shared" si="1313"/>
        <v/>
      </c>
    </row>
    <row r="84087" spans="22:22" x14ac:dyDescent="0.35">
      <c r="V84087" s="5" t="str">
        <f t="shared" si="1313"/>
        <v/>
      </c>
    </row>
    <row r="84088" spans="22:22" x14ac:dyDescent="0.35">
      <c r="V84088" s="5" t="str">
        <f t="shared" si="1313"/>
        <v/>
      </c>
    </row>
    <row r="84089" spans="22:22" x14ac:dyDescent="0.35">
      <c r="V84089" s="5" t="str">
        <f t="shared" si="1313"/>
        <v/>
      </c>
    </row>
    <row r="84090" spans="22:22" x14ac:dyDescent="0.35">
      <c r="V84090" s="5" t="str">
        <f t="shared" si="1313"/>
        <v/>
      </c>
    </row>
    <row r="84091" spans="22:22" x14ac:dyDescent="0.35">
      <c r="V84091" s="5" t="str">
        <f t="shared" si="1313"/>
        <v/>
      </c>
    </row>
    <row r="84092" spans="22:22" x14ac:dyDescent="0.35">
      <c r="V84092" s="5" t="str">
        <f t="shared" si="1313"/>
        <v/>
      </c>
    </row>
    <row r="84093" spans="22:22" x14ac:dyDescent="0.35">
      <c r="V84093" s="5" t="str">
        <f t="shared" si="1313"/>
        <v/>
      </c>
    </row>
    <row r="84094" spans="22:22" x14ac:dyDescent="0.35">
      <c r="V84094" s="5" t="str">
        <f t="shared" si="1313"/>
        <v/>
      </c>
    </row>
    <row r="84095" spans="22:22" x14ac:dyDescent="0.35">
      <c r="V84095" s="5" t="str">
        <f t="shared" si="1313"/>
        <v/>
      </c>
    </row>
    <row r="84096" spans="22:22" x14ac:dyDescent="0.35">
      <c r="V84096" s="5" t="str">
        <f t="shared" si="1313"/>
        <v/>
      </c>
    </row>
    <row r="84097" spans="22:22" x14ac:dyDescent="0.35">
      <c r="V84097" s="5" t="str">
        <f t="shared" si="1313"/>
        <v/>
      </c>
    </row>
    <row r="84098" spans="22:22" x14ac:dyDescent="0.35">
      <c r="V84098" s="5" t="str">
        <f t="shared" ref="V84098:V84161" si="1314">TRIM(CLEAN(SUBSTITUTE(A84098,CHAR(160)," ")))</f>
        <v/>
      </c>
    </row>
    <row r="84099" spans="22:22" x14ac:dyDescent="0.35">
      <c r="V84099" s="5" t="str">
        <f t="shared" si="1314"/>
        <v/>
      </c>
    </row>
    <row r="84100" spans="22:22" x14ac:dyDescent="0.35">
      <c r="V84100" s="5" t="str">
        <f t="shared" si="1314"/>
        <v/>
      </c>
    </row>
    <row r="84101" spans="22:22" x14ac:dyDescent="0.35">
      <c r="V84101" s="5" t="str">
        <f t="shared" si="1314"/>
        <v/>
      </c>
    </row>
    <row r="84102" spans="22:22" x14ac:dyDescent="0.35">
      <c r="V84102" s="5" t="str">
        <f t="shared" si="1314"/>
        <v/>
      </c>
    </row>
    <row r="84103" spans="22:22" x14ac:dyDescent="0.35">
      <c r="V84103" s="5" t="str">
        <f t="shared" si="1314"/>
        <v/>
      </c>
    </row>
    <row r="84104" spans="22:22" x14ac:dyDescent="0.35">
      <c r="V84104" s="5" t="str">
        <f t="shared" si="1314"/>
        <v/>
      </c>
    </row>
    <row r="84105" spans="22:22" x14ac:dyDescent="0.35">
      <c r="V84105" s="5" t="str">
        <f t="shared" si="1314"/>
        <v/>
      </c>
    </row>
    <row r="84106" spans="22:22" x14ac:dyDescent="0.35">
      <c r="V84106" s="5" t="str">
        <f t="shared" si="1314"/>
        <v/>
      </c>
    </row>
    <row r="84107" spans="22:22" x14ac:dyDescent="0.35">
      <c r="V84107" s="5" t="str">
        <f t="shared" si="1314"/>
        <v/>
      </c>
    </row>
    <row r="84108" spans="22:22" x14ac:dyDescent="0.35">
      <c r="V84108" s="5" t="str">
        <f t="shared" si="1314"/>
        <v/>
      </c>
    </row>
    <row r="84109" spans="22:22" x14ac:dyDescent="0.35">
      <c r="V84109" s="5" t="str">
        <f t="shared" si="1314"/>
        <v/>
      </c>
    </row>
    <row r="84110" spans="22:22" x14ac:dyDescent="0.35">
      <c r="V84110" s="5" t="str">
        <f t="shared" si="1314"/>
        <v/>
      </c>
    </row>
    <row r="84111" spans="22:22" x14ac:dyDescent="0.35">
      <c r="V84111" s="5" t="str">
        <f t="shared" si="1314"/>
        <v/>
      </c>
    </row>
    <row r="84112" spans="22:22" x14ac:dyDescent="0.35">
      <c r="V84112" s="5" t="str">
        <f t="shared" si="1314"/>
        <v/>
      </c>
    </row>
    <row r="84113" spans="22:22" x14ac:dyDescent="0.35">
      <c r="V84113" s="5" t="str">
        <f t="shared" si="1314"/>
        <v/>
      </c>
    </row>
    <row r="84114" spans="22:22" x14ac:dyDescent="0.35">
      <c r="V84114" s="5" t="str">
        <f t="shared" si="1314"/>
        <v/>
      </c>
    </row>
    <row r="84115" spans="22:22" x14ac:dyDescent="0.35">
      <c r="V84115" s="5" t="str">
        <f t="shared" si="1314"/>
        <v/>
      </c>
    </row>
    <row r="84116" spans="22:22" x14ac:dyDescent="0.35">
      <c r="V84116" s="5" t="str">
        <f t="shared" si="1314"/>
        <v/>
      </c>
    </row>
    <row r="84117" spans="22:22" x14ac:dyDescent="0.35">
      <c r="V84117" s="5" t="str">
        <f t="shared" si="1314"/>
        <v/>
      </c>
    </row>
    <row r="84118" spans="22:22" x14ac:dyDescent="0.35">
      <c r="V84118" s="5" t="str">
        <f t="shared" si="1314"/>
        <v/>
      </c>
    </row>
    <row r="84119" spans="22:22" x14ac:dyDescent="0.35">
      <c r="V84119" s="5" t="str">
        <f t="shared" si="1314"/>
        <v/>
      </c>
    </row>
    <row r="84120" spans="22:22" x14ac:dyDescent="0.35">
      <c r="V84120" s="5" t="str">
        <f t="shared" si="1314"/>
        <v/>
      </c>
    </row>
    <row r="84121" spans="22:22" x14ac:dyDescent="0.35">
      <c r="V84121" s="5" t="str">
        <f t="shared" si="1314"/>
        <v/>
      </c>
    </row>
    <row r="84122" spans="22:22" x14ac:dyDescent="0.35">
      <c r="V84122" s="5" t="str">
        <f t="shared" si="1314"/>
        <v/>
      </c>
    </row>
    <row r="84123" spans="22:22" x14ac:dyDescent="0.35">
      <c r="V84123" s="5" t="str">
        <f t="shared" si="1314"/>
        <v/>
      </c>
    </row>
    <row r="84124" spans="22:22" x14ac:dyDescent="0.35">
      <c r="V84124" s="5" t="str">
        <f t="shared" si="1314"/>
        <v/>
      </c>
    </row>
    <row r="84125" spans="22:22" x14ac:dyDescent="0.35">
      <c r="V84125" s="5" t="str">
        <f t="shared" si="1314"/>
        <v/>
      </c>
    </row>
    <row r="84126" spans="22:22" x14ac:dyDescent="0.35">
      <c r="V84126" s="5" t="str">
        <f t="shared" si="1314"/>
        <v/>
      </c>
    </row>
    <row r="84127" spans="22:22" x14ac:dyDescent="0.35">
      <c r="V84127" s="5" t="str">
        <f t="shared" si="1314"/>
        <v/>
      </c>
    </row>
    <row r="84128" spans="22:22" x14ac:dyDescent="0.35">
      <c r="V84128" s="5" t="str">
        <f t="shared" si="1314"/>
        <v/>
      </c>
    </row>
    <row r="84129" spans="22:22" x14ac:dyDescent="0.35">
      <c r="V84129" s="5" t="str">
        <f t="shared" si="1314"/>
        <v/>
      </c>
    </row>
    <row r="84130" spans="22:22" x14ac:dyDescent="0.35">
      <c r="V84130" s="5" t="str">
        <f t="shared" si="1314"/>
        <v/>
      </c>
    </row>
    <row r="84131" spans="22:22" x14ac:dyDescent="0.35">
      <c r="V84131" s="5" t="str">
        <f t="shared" si="1314"/>
        <v/>
      </c>
    </row>
    <row r="84132" spans="22:22" x14ac:dyDescent="0.35">
      <c r="V84132" s="5" t="str">
        <f t="shared" si="1314"/>
        <v/>
      </c>
    </row>
    <row r="84133" spans="22:22" x14ac:dyDescent="0.35">
      <c r="V84133" s="5" t="str">
        <f t="shared" si="1314"/>
        <v/>
      </c>
    </row>
    <row r="84134" spans="22:22" x14ac:dyDescent="0.35">
      <c r="V84134" s="5" t="str">
        <f t="shared" si="1314"/>
        <v/>
      </c>
    </row>
    <row r="84135" spans="22:22" x14ac:dyDescent="0.35">
      <c r="V84135" s="5" t="str">
        <f t="shared" si="1314"/>
        <v/>
      </c>
    </row>
    <row r="84136" spans="22:22" x14ac:dyDescent="0.35">
      <c r="V84136" s="5" t="str">
        <f t="shared" si="1314"/>
        <v/>
      </c>
    </row>
    <row r="84137" spans="22:22" x14ac:dyDescent="0.35">
      <c r="V84137" s="5" t="str">
        <f t="shared" si="1314"/>
        <v/>
      </c>
    </row>
    <row r="84138" spans="22:22" x14ac:dyDescent="0.35">
      <c r="V84138" s="5" t="str">
        <f t="shared" si="1314"/>
        <v/>
      </c>
    </row>
    <row r="84139" spans="22:22" x14ac:dyDescent="0.35">
      <c r="V84139" s="5" t="str">
        <f t="shared" si="1314"/>
        <v/>
      </c>
    </row>
    <row r="84140" spans="22:22" x14ac:dyDescent="0.35">
      <c r="V84140" s="5" t="str">
        <f t="shared" si="1314"/>
        <v/>
      </c>
    </row>
    <row r="84141" spans="22:22" x14ac:dyDescent="0.35">
      <c r="V84141" s="5" t="str">
        <f t="shared" si="1314"/>
        <v/>
      </c>
    </row>
    <row r="84142" spans="22:22" x14ac:dyDescent="0.35">
      <c r="V84142" s="5" t="str">
        <f t="shared" si="1314"/>
        <v/>
      </c>
    </row>
    <row r="84143" spans="22:22" x14ac:dyDescent="0.35">
      <c r="V84143" s="5" t="str">
        <f t="shared" si="1314"/>
        <v/>
      </c>
    </row>
    <row r="84144" spans="22:22" x14ac:dyDescent="0.35">
      <c r="V84144" s="5" t="str">
        <f t="shared" si="1314"/>
        <v/>
      </c>
    </row>
    <row r="84145" spans="22:22" x14ac:dyDescent="0.35">
      <c r="V84145" s="5" t="str">
        <f t="shared" si="1314"/>
        <v/>
      </c>
    </row>
    <row r="84146" spans="22:22" x14ac:dyDescent="0.35">
      <c r="V84146" s="5" t="str">
        <f t="shared" si="1314"/>
        <v/>
      </c>
    </row>
    <row r="84147" spans="22:22" x14ac:dyDescent="0.35">
      <c r="V84147" s="5" t="str">
        <f t="shared" si="1314"/>
        <v/>
      </c>
    </row>
    <row r="84148" spans="22:22" x14ac:dyDescent="0.35">
      <c r="V84148" s="5" t="str">
        <f t="shared" si="1314"/>
        <v/>
      </c>
    </row>
    <row r="84149" spans="22:22" x14ac:dyDescent="0.35">
      <c r="V84149" s="5" t="str">
        <f t="shared" si="1314"/>
        <v/>
      </c>
    </row>
    <row r="84150" spans="22:22" x14ac:dyDescent="0.35">
      <c r="V84150" s="5" t="str">
        <f t="shared" si="1314"/>
        <v/>
      </c>
    </row>
    <row r="84151" spans="22:22" x14ac:dyDescent="0.35">
      <c r="V84151" s="5" t="str">
        <f t="shared" si="1314"/>
        <v/>
      </c>
    </row>
    <row r="84152" spans="22:22" x14ac:dyDescent="0.35">
      <c r="V84152" s="5" t="str">
        <f t="shared" si="1314"/>
        <v/>
      </c>
    </row>
    <row r="84153" spans="22:22" x14ac:dyDescent="0.35">
      <c r="V84153" s="5" t="str">
        <f t="shared" si="1314"/>
        <v/>
      </c>
    </row>
    <row r="84154" spans="22:22" x14ac:dyDescent="0.35">
      <c r="V84154" s="5" t="str">
        <f t="shared" si="1314"/>
        <v/>
      </c>
    </row>
    <row r="84155" spans="22:22" x14ac:dyDescent="0.35">
      <c r="V84155" s="5" t="str">
        <f t="shared" si="1314"/>
        <v/>
      </c>
    </row>
    <row r="84156" spans="22:22" x14ac:dyDescent="0.35">
      <c r="V84156" s="5" t="str">
        <f t="shared" si="1314"/>
        <v/>
      </c>
    </row>
    <row r="84157" spans="22:22" x14ac:dyDescent="0.35">
      <c r="V84157" s="5" t="str">
        <f t="shared" si="1314"/>
        <v/>
      </c>
    </row>
    <row r="84158" spans="22:22" x14ac:dyDescent="0.35">
      <c r="V84158" s="5" t="str">
        <f t="shared" si="1314"/>
        <v/>
      </c>
    </row>
    <row r="84159" spans="22:22" x14ac:dyDescent="0.35">
      <c r="V84159" s="5" t="str">
        <f t="shared" si="1314"/>
        <v/>
      </c>
    </row>
    <row r="84160" spans="22:22" x14ac:dyDescent="0.35">
      <c r="V84160" s="5" t="str">
        <f t="shared" si="1314"/>
        <v/>
      </c>
    </row>
    <row r="84161" spans="22:22" x14ac:dyDescent="0.35">
      <c r="V84161" s="5" t="str">
        <f t="shared" si="1314"/>
        <v/>
      </c>
    </row>
    <row r="84162" spans="22:22" x14ac:dyDescent="0.35">
      <c r="V84162" s="5" t="str">
        <f t="shared" ref="V84162:V84225" si="1315">TRIM(CLEAN(SUBSTITUTE(A84162,CHAR(160)," ")))</f>
        <v/>
      </c>
    </row>
    <row r="84163" spans="22:22" x14ac:dyDescent="0.35">
      <c r="V84163" s="5" t="str">
        <f t="shared" si="1315"/>
        <v/>
      </c>
    </row>
    <row r="84164" spans="22:22" x14ac:dyDescent="0.35">
      <c r="V84164" s="5" t="str">
        <f t="shared" si="1315"/>
        <v/>
      </c>
    </row>
    <row r="84165" spans="22:22" x14ac:dyDescent="0.35">
      <c r="V84165" s="5" t="str">
        <f t="shared" si="1315"/>
        <v/>
      </c>
    </row>
    <row r="84166" spans="22:22" x14ac:dyDescent="0.35">
      <c r="V84166" s="5" t="str">
        <f t="shared" si="1315"/>
        <v/>
      </c>
    </row>
    <row r="84167" spans="22:22" x14ac:dyDescent="0.35">
      <c r="V84167" s="5" t="str">
        <f t="shared" si="1315"/>
        <v/>
      </c>
    </row>
    <row r="84168" spans="22:22" x14ac:dyDescent="0.35">
      <c r="V84168" s="5" t="str">
        <f t="shared" si="1315"/>
        <v/>
      </c>
    </row>
    <row r="84169" spans="22:22" x14ac:dyDescent="0.35">
      <c r="V84169" s="5" t="str">
        <f t="shared" si="1315"/>
        <v/>
      </c>
    </row>
    <row r="84170" spans="22:22" x14ac:dyDescent="0.35">
      <c r="V84170" s="5" t="str">
        <f t="shared" si="1315"/>
        <v/>
      </c>
    </row>
    <row r="84171" spans="22:22" x14ac:dyDescent="0.35">
      <c r="V84171" s="5" t="str">
        <f t="shared" si="1315"/>
        <v/>
      </c>
    </row>
    <row r="84172" spans="22:22" x14ac:dyDescent="0.35">
      <c r="V84172" s="5" t="str">
        <f t="shared" si="1315"/>
        <v/>
      </c>
    </row>
    <row r="84173" spans="22:22" x14ac:dyDescent="0.35">
      <c r="V84173" s="5" t="str">
        <f t="shared" si="1315"/>
        <v/>
      </c>
    </row>
    <row r="84174" spans="22:22" x14ac:dyDescent="0.35">
      <c r="V84174" s="5" t="str">
        <f t="shared" si="1315"/>
        <v/>
      </c>
    </row>
    <row r="84175" spans="22:22" x14ac:dyDescent="0.35">
      <c r="V84175" s="5" t="str">
        <f t="shared" si="1315"/>
        <v/>
      </c>
    </row>
    <row r="84176" spans="22:22" x14ac:dyDescent="0.35">
      <c r="V84176" s="5" t="str">
        <f t="shared" si="1315"/>
        <v/>
      </c>
    </row>
    <row r="84177" spans="22:22" x14ac:dyDescent="0.35">
      <c r="V84177" s="5" t="str">
        <f t="shared" si="1315"/>
        <v/>
      </c>
    </row>
    <row r="84178" spans="22:22" x14ac:dyDescent="0.35">
      <c r="V84178" s="5" t="str">
        <f t="shared" si="1315"/>
        <v/>
      </c>
    </row>
    <row r="84179" spans="22:22" x14ac:dyDescent="0.35">
      <c r="V84179" s="5" t="str">
        <f t="shared" si="1315"/>
        <v/>
      </c>
    </row>
    <row r="84180" spans="22:22" x14ac:dyDescent="0.35">
      <c r="V84180" s="5" t="str">
        <f t="shared" si="1315"/>
        <v/>
      </c>
    </row>
    <row r="84181" spans="22:22" x14ac:dyDescent="0.35">
      <c r="V84181" s="5" t="str">
        <f t="shared" si="1315"/>
        <v/>
      </c>
    </row>
    <row r="84182" spans="22:22" x14ac:dyDescent="0.35">
      <c r="V84182" s="5" t="str">
        <f t="shared" si="1315"/>
        <v/>
      </c>
    </row>
    <row r="84183" spans="22:22" x14ac:dyDescent="0.35">
      <c r="V84183" s="5" t="str">
        <f t="shared" si="1315"/>
        <v/>
      </c>
    </row>
    <row r="84184" spans="22:22" x14ac:dyDescent="0.35">
      <c r="V84184" s="5" t="str">
        <f t="shared" si="1315"/>
        <v/>
      </c>
    </row>
    <row r="84185" spans="22:22" x14ac:dyDescent="0.35">
      <c r="V84185" s="5" t="str">
        <f t="shared" si="1315"/>
        <v/>
      </c>
    </row>
    <row r="84186" spans="22:22" x14ac:dyDescent="0.35">
      <c r="V84186" s="5" t="str">
        <f t="shared" si="1315"/>
        <v/>
      </c>
    </row>
    <row r="84187" spans="22:22" x14ac:dyDescent="0.35">
      <c r="V84187" s="5" t="str">
        <f t="shared" si="1315"/>
        <v/>
      </c>
    </row>
    <row r="84188" spans="22:22" x14ac:dyDescent="0.35">
      <c r="V84188" s="5" t="str">
        <f t="shared" si="1315"/>
        <v/>
      </c>
    </row>
    <row r="84189" spans="22:22" x14ac:dyDescent="0.35">
      <c r="V84189" s="5" t="str">
        <f t="shared" si="1315"/>
        <v/>
      </c>
    </row>
    <row r="84190" spans="22:22" x14ac:dyDescent="0.35">
      <c r="V84190" s="5" t="str">
        <f t="shared" si="1315"/>
        <v/>
      </c>
    </row>
    <row r="84191" spans="22:22" x14ac:dyDescent="0.35">
      <c r="V84191" s="5" t="str">
        <f t="shared" si="1315"/>
        <v/>
      </c>
    </row>
    <row r="84192" spans="22:22" x14ac:dyDescent="0.35">
      <c r="V84192" s="5" t="str">
        <f t="shared" si="1315"/>
        <v/>
      </c>
    </row>
    <row r="84193" spans="22:22" x14ac:dyDescent="0.35">
      <c r="V84193" s="5" t="str">
        <f t="shared" si="1315"/>
        <v/>
      </c>
    </row>
    <row r="84194" spans="22:22" x14ac:dyDescent="0.35">
      <c r="V84194" s="5" t="str">
        <f t="shared" si="1315"/>
        <v/>
      </c>
    </row>
    <row r="84195" spans="22:22" x14ac:dyDescent="0.35">
      <c r="V84195" s="5" t="str">
        <f t="shared" si="1315"/>
        <v/>
      </c>
    </row>
    <row r="84196" spans="22:22" x14ac:dyDescent="0.35">
      <c r="V84196" s="5" t="str">
        <f t="shared" si="1315"/>
        <v/>
      </c>
    </row>
    <row r="84197" spans="22:22" x14ac:dyDescent="0.35">
      <c r="V84197" s="5" t="str">
        <f t="shared" si="1315"/>
        <v/>
      </c>
    </row>
    <row r="84198" spans="22:22" x14ac:dyDescent="0.35">
      <c r="V84198" s="5" t="str">
        <f t="shared" si="1315"/>
        <v/>
      </c>
    </row>
    <row r="84199" spans="22:22" x14ac:dyDescent="0.35">
      <c r="V84199" s="5" t="str">
        <f t="shared" si="1315"/>
        <v/>
      </c>
    </row>
    <row r="84200" spans="22:22" x14ac:dyDescent="0.35">
      <c r="V84200" s="5" t="str">
        <f t="shared" si="1315"/>
        <v/>
      </c>
    </row>
    <row r="84201" spans="22:22" x14ac:dyDescent="0.35">
      <c r="V84201" s="5" t="str">
        <f t="shared" si="1315"/>
        <v/>
      </c>
    </row>
    <row r="84202" spans="22:22" x14ac:dyDescent="0.35">
      <c r="V84202" s="5" t="str">
        <f t="shared" si="1315"/>
        <v/>
      </c>
    </row>
    <row r="84203" spans="22:22" x14ac:dyDescent="0.35">
      <c r="V84203" s="5" t="str">
        <f t="shared" si="1315"/>
        <v/>
      </c>
    </row>
    <row r="84204" spans="22:22" x14ac:dyDescent="0.35">
      <c r="V84204" s="5" t="str">
        <f t="shared" si="1315"/>
        <v/>
      </c>
    </row>
    <row r="84205" spans="22:22" x14ac:dyDescent="0.35">
      <c r="V84205" s="5" t="str">
        <f t="shared" si="1315"/>
        <v/>
      </c>
    </row>
    <row r="84206" spans="22:22" x14ac:dyDescent="0.35">
      <c r="V84206" s="5" t="str">
        <f t="shared" si="1315"/>
        <v/>
      </c>
    </row>
    <row r="84207" spans="22:22" x14ac:dyDescent="0.35">
      <c r="V84207" s="5" t="str">
        <f t="shared" si="1315"/>
        <v/>
      </c>
    </row>
    <row r="84208" spans="22:22" x14ac:dyDescent="0.35">
      <c r="V84208" s="5" t="str">
        <f t="shared" si="1315"/>
        <v/>
      </c>
    </row>
    <row r="84209" spans="22:22" x14ac:dyDescent="0.35">
      <c r="V84209" s="5" t="str">
        <f t="shared" si="1315"/>
        <v/>
      </c>
    </row>
    <row r="84210" spans="22:22" x14ac:dyDescent="0.35">
      <c r="V84210" s="5" t="str">
        <f t="shared" si="1315"/>
        <v/>
      </c>
    </row>
    <row r="84211" spans="22:22" x14ac:dyDescent="0.35">
      <c r="V84211" s="5" t="str">
        <f t="shared" si="1315"/>
        <v/>
      </c>
    </row>
    <row r="84212" spans="22:22" x14ac:dyDescent="0.35">
      <c r="V84212" s="5" t="str">
        <f t="shared" si="1315"/>
        <v/>
      </c>
    </row>
    <row r="84213" spans="22:22" x14ac:dyDescent="0.35">
      <c r="V84213" s="5" t="str">
        <f t="shared" si="1315"/>
        <v/>
      </c>
    </row>
    <row r="84214" spans="22:22" x14ac:dyDescent="0.35">
      <c r="V84214" s="5" t="str">
        <f t="shared" si="1315"/>
        <v/>
      </c>
    </row>
    <row r="84215" spans="22:22" x14ac:dyDescent="0.35">
      <c r="V84215" s="5" t="str">
        <f t="shared" si="1315"/>
        <v/>
      </c>
    </row>
    <row r="84216" spans="22:22" x14ac:dyDescent="0.35">
      <c r="V84216" s="5" t="str">
        <f t="shared" si="1315"/>
        <v/>
      </c>
    </row>
    <row r="84217" spans="22:22" x14ac:dyDescent="0.35">
      <c r="V84217" s="5" t="str">
        <f t="shared" si="1315"/>
        <v/>
      </c>
    </row>
    <row r="84218" spans="22:22" x14ac:dyDescent="0.35">
      <c r="V84218" s="5" t="str">
        <f t="shared" si="1315"/>
        <v/>
      </c>
    </row>
    <row r="84219" spans="22:22" x14ac:dyDescent="0.35">
      <c r="V84219" s="5" t="str">
        <f t="shared" si="1315"/>
        <v/>
      </c>
    </row>
    <row r="84220" spans="22:22" x14ac:dyDescent="0.35">
      <c r="V84220" s="5" t="str">
        <f t="shared" si="1315"/>
        <v/>
      </c>
    </row>
    <row r="84221" spans="22:22" x14ac:dyDescent="0.35">
      <c r="V84221" s="5" t="str">
        <f t="shared" si="1315"/>
        <v/>
      </c>
    </row>
    <row r="84222" spans="22:22" x14ac:dyDescent="0.35">
      <c r="V84222" s="5" t="str">
        <f t="shared" si="1315"/>
        <v/>
      </c>
    </row>
    <row r="84223" spans="22:22" x14ac:dyDescent="0.35">
      <c r="V84223" s="5" t="str">
        <f t="shared" si="1315"/>
        <v/>
      </c>
    </row>
    <row r="84224" spans="22:22" x14ac:dyDescent="0.35">
      <c r="V84224" s="5" t="str">
        <f t="shared" si="1315"/>
        <v/>
      </c>
    </row>
    <row r="84225" spans="22:22" x14ac:dyDescent="0.35">
      <c r="V84225" s="5" t="str">
        <f t="shared" si="1315"/>
        <v/>
      </c>
    </row>
    <row r="84226" spans="22:22" x14ac:dyDescent="0.35">
      <c r="V84226" s="5" t="str">
        <f t="shared" ref="V84226:V84289" si="1316">TRIM(CLEAN(SUBSTITUTE(A84226,CHAR(160)," ")))</f>
        <v/>
      </c>
    </row>
    <row r="84227" spans="22:22" x14ac:dyDescent="0.35">
      <c r="V84227" s="5" t="str">
        <f t="shared" si="1316"/>
        <v/>
      </c>
    </row>
    <row r="84228" spans="22:22" x14ac:dyDescent="0.35">
      <c r="V84228" s="5" t="str">
        <f t="shared" si="1316"/>
        <v/>
      </c>
    </row>
    <row r="84229" spans="22:22" x14ac:dyDescent="0.35">
      <c r="V84229" s="5" t="str">
        <f t="shared" si="1316"/>
        <v/>
      </c>
    </row>
    <row r="84230" spans="22:22" x14ac:dyDescent="0.35">
      <c r="V84230" s="5" t="str">
        <f t="shared" si="1316"/>
        <v/>
      </c>
    </row>
    <row r="84231" spans="22:22" x14ac:dyDescent="0.35">
      <c r="V84231" s="5" t="str">
        <f t="shared" si="1316"/>
        <v/>
      </c>
    </row>
    <row r="84232" spans="22:22" x14ac:dyDescent="0.35">
      <c r="V84232" s="5" t="str">
        <f t="shared" si="1316"/>
        <v/>
      </c>
    </row>
    <row r="84233" spans="22:22" x14ac:dyDescent="0.35">
      <c r="V84233" s="5" t="str">
        <f t="shared" si="1316"/>
        <v/>
      </c>
    </row>
    <row r="84234" spans="22:22" x14ac:dyDescent="0.35">
      <c r="V84234" s="5" t="str">
        <f t="shared" si="1316"/>
        <v/>
      </c>
    </row>
    <row r="84235" spans="22:22" x14ac:dyDescent="0.35">
      <c r="V84235" s="5" t="str">
        <f t="shared" si="1316"/>
        <v/>
      </c>
    </row>
    <row r="84236" spans="22:22" x14ac:dyDescent="0.35">
      <c r="V84236" s="5" t="str">
        <f t="shared" si="1316"/>
        <v/>
      </c>
    </row>
    <row r="84237" spans="22:22" x14ac:dyDescent="0.35">
      <c r="V84237" s="5" t="str">
        <f t="shared" si="1316"/>
        <v/>
      </c>
    </row>
    <row r="84238" spans="22:22" x14ac:dyDescent="0.35">
      <c r="V84238" s="5" t="str">
        <f t="shared" si="1316"/>
        <v/>
      </c>
    </row>
    <row r="84239" spans="22:22" x14ac:dyDescent="0.35">
      <c r="V84239" s="5" t="str">
        <f t="shared" si="1316"/>
        <v/>
      </c>
    </row>
    <row r="84240" spans="22:22" x14ac:dyDescent="0.35">
      <c r="V84240" s="5" t="str">
        <f t="shared" si="1316"/>
        <v/>
      </c>
    </row>
    <row r="84241" spans="22:22" x14ac:dyDescent="0.35">
      <c r="V84241" s="5" t="str">
        <f t="shared" si="1316"/>
        <v/>
      </c>
    </row>
    <row r="84242" spans="22:22" x14ac:dyDescent="0.35">
      <c r="V84242" s="5" t="str">
        <f t="shared" si="1316"/>
        <v/>
      </c>
    </row>
    <row r="84243" spans="22:22" x14ac:dyDescent="0.35">
      <c r="V84243" s="5" t="str">
        <f t="shared" si="1316"/>
        <v/>
      </c>
    </row>
    <row r="84244" spans="22:22" x14ac:dyDescent="0.35">
      <c r="V84244" s="5" t="str">
        <f t="shared" si="1316"/>
        <v/>
      </c>
    </row>
    <row r="84245" spans="22:22" x14ac:dyDescent="0.35">
      <c r="V84245" s="5" t="str">
        <f t="shared" si="1316"/>
        <v/>
      </c>
    </row>
    <row r="84246" spans="22:22" x14ac:dyDescent="0.35">
      <c r="V84246" s="5" t="str">
        <f t="shared" si="1316"/>
        <v/>
      </c>
    </row>
    <row r="84247" spans="22:22" x14ac:dyDescent="0.35">
      <c r="V84247" s="5" t="str">
        <f t="shared" si="1316"/>
        <v/>
      </c>
    </row>
    <row r="84248" spans="22:22" x14ac:dyDescent="0.35">
      <c r="V84248" s="5" t="str">
        <f t="shared" si="1316"/>
        <v/>
      </c>
    </row>
    <row r="84249" spans="22:22" x14ac:dyDescent="0.35">
      <c r="V84249" s="5" t="str">
        <f t="shared" si="1316"/>
        <v/>
      </c>
    </row>
    <row r="84250" spans="22:22" x14ac:dyDescent="0.35">
      <c r="V84250" s="5" t="str">
        <f t="shared" si="1316"/>
        <v/>
      </c>
    </row>
    <row r="84251" spans="22:22" x14ac:dyDescent="0.35">
      <c r="V84251" s="5" t="str">
        <f t="shared" si="1316"/>
        <v/>
      </c>
    </row>
    <row r="84252" spans="22:22" x14ac:dyDescent="0.35">
      <c r="V84252" s="5" t="str">
        <f t="shared" si="1316"/>
        <v/>
      </c>
    </row>
    <row r="84253" spans="22:22" x14ac:dyDescent="0.35">
      <c r="V84253" s="5" t="str">
        <f t="shared" si="1316"/>
        <v/>
      </c>
    </row>
    <row r="84254" spans="22:22" x14ac:dyDescent="0.35">
      <c r="V84254" s="5" t="str">
        <f t="shared" si="1316"/>
        <v/>
      </c>
    </row>
    <row r="84255" spans="22:22" x14ac:dyDescent="0.35">
      <c r="V84255" s="5" t="str">
        <f t="shared" si="1316"/>
        <v/>
      </c>
    </row>
    <row r="84256" spans="22:22" x14ac:dyDescent="0.35">
      <c r="V84256" s="5" t="str">
        <f t="shared" si="1316"/>
        <v/>
      </c>
    </row>
    <row r="84257" spans="22:22" x14ac:dyDescent="0.35">
      <c r="V84257" s="5" t="str">
        <f t="shared" si="1316"/>
        <v/>
      </c>
    </row>
    <row r="84258" spans="22:22" x14ac:dyDescent="0.35">
      <c r="V84258" s="5" t="str">
        <f t="shared" si="1316"/>
        <v/>
      </c>
    </row>
    <row r="84259" spans="22:22" x14ac:dyDescent="0.35">
      <c r="V84259" s="5" t="str">
        <f t="shared" si="1316"/>
        <v/>
      </c>
    </row>
    <row r="84260" spans="22:22" x14ac:dyDescent="0.35">
      <c r="V84260" s="5" t="str">
        <f t="shared" si="1316"/>
        <v/>
      </c>
    </row>
    <row r="84261" spans="22:22" x14ac:dyDescent="0.35">
      <c r="V84261" s="5" t="str">
        <f t="shared" si="1316"/>
        <v/>
      </c>
    </row>
    <row r="84262" spans="22:22" x14ac:dyDescent="0.35">
      <c r="V84262" s="5" t="str">
        <f t="shared" si="1316"/>
        <v/>
      </c>
    </row>
    <row r="84263" spans="22:22" x14ac:dyDescent="0.35">
      <c r="V84263" s="5" t="str">
        <f t="shared" si="1316"/>
        <v/>
      </c>
    </row>
    <row r="84264" spans="22:22" x14ac:dyDescent="0.35">
      <c r="V84264" s="5" t="str">
        <f t="shared" si="1316"/>
        <v/>
      </c>
    </row>
    <row r="84265" spans="22:22" x14ac:dyDescent="0.35">
      <c r="V84265" s="5" t="str">
        <f t="shared" si="1316"/>
        <v/>
      </c>
    </row>
    <row r="84266" spans="22:22" x14ac:dyDescent="0.35">
      <c r="V84266" s="5" t="str">
        <f t="shared" si="1316"/>
        <v/>
      </c>
    </row>
    <row r="84267" spans="22:22" x14ac:dyDescent="0.35">
      <c r="V84267" s="5" t="str">
        <f t="shared" si="1316"/>
        <v/>
      </c>
    </row>
    <row r="84268" spans="22:22" x14ac:dyDescent="0.35">
      <c r="V84268" s="5" t="str">
        <f t="shared" si="1316"/>
        <v/>
      </c>
    </row>
    <row r="84269" spans="22:22" x14ac:dyDescent="0.35">
      <c r="V84269" s="5" t="str">
        <f t="shared" si="1316"/>
        <v/>
      </c>
    </row>
    <row r="84270" spans="22:22" x14ac:dyDescent="0.35">
      <c r="V84270" s="5" t="str">
        <f t="shared" si="1316"/>
        <v/>
      </c>
    </row>
    <row r="84271" spans="22:22" x14ac:dyDescent="0.35">
      <c r="V84271" s="5" t="str">
        <f t="shared" si="1316"/>
        <v/>
      </c>
    </row>
    <row r="84272" spans="22:22" x14ac:dyDescent="0.35">
      <c r="V84272" s="5" t="str">
        <f t="shared" si="1316"/>
        <v/>
      </c>
    </row>
    <row r="84273" spans="22:22" x14ac:dyDescent="0.35">
      <c r="V84273" s="5" t="str">
        <f t="shared" si="1316"/>
        <v/>
      </c>
    </row>
    <row r="84274" spans="22:22" x14ac:dyDescent="0.35">
      <c r="V84274" s="5" t="str">
        <f t="shared" si="1316"/>
        <v/>
      </c>
    </row>
    <row r="84275" spans="22:22" x14ac:dyDescent="0.35">
      <c r="V84275" s="5" t="str">
        <f t="shared" si="1316"/>
        <v/>
      </c>
    </row>
    <row r="84276" spans="22:22" x14ac:dyDescent="0.35">
      <c r="V84276" s="5" t="str">
        <f t="shared" si="1316"/>
        <v/>
      </c>
    </row>
    <row r="84277" spans="22:22" x14ac:dyDescent="0.35">
      <c r="V84277" s="5" t="str">
        <f t="shared" si="1316"/>
        <v/>
      </c>
    </row>
    <row r="84278" spans="22:22" x14ac:dyDescent="0.35">
      <c r="V84278" s="5" t="str">
        <f t="shared" si="1316"/>
        <v/>
      </c>
    </row>
    <row r="84279" spans="22:22" x14ac:dyDescent="0.35">
      <c r="V84279" s="5" t="str">
        <f t="shared" si="1316"/>
        <v/>
      </c>
    </row>
    <row r="84280" spans="22:22" x14ac:dyDescent="0.35">
      <c r="V84280" s="5" t="str">
        <f t="shared" si="1316"/>
        <v/>
      </c>
    </row>
    <row r="84281" spans="22:22" x14ac:dyDescent="0.35">
      <c r="V84281" s="5" t="str">
        <f t="shared" si="1316"/>
        <v/>
      </c>
    </row>
    <row r="84282" spans="22:22" x14ac:dyDescent="0.35">
      <c r="V84282" s="5" t="str">
        <f t="shared" si="1316"/>
        <v/>
      </c>
    </row>
    <row r="84283" spans="22:22" x14ac:dyDescent="0.35">
      <c r="V84283" s="5" t="str">
        <f t="shared" si="1316"/>
        <v/>
      </c>
    </row>
    <row r="84284" spans="22:22" x14ac:dyDescent="0.35">
      <c r="V84284" s="5" t="str">
        <f t="shared" si="1316"/>
        <v/>
      </c>
    </row>
    <row r="84285" spans="22:22" x14ac:dyDescent="0.35">
      <c r="V84285" s="5" t="str">
        <f t="shared" si="1316"/>
        <v/>
      </c>
    </row>
    <row r="84286" spans="22:22" x14ac:dyDescent="0.35">
      <c r="V84286" s="5" t="str">
        <f t="shared" si="1316"/>
        <v/>
      </c>
    </row>
    <row r="84287" spans="22:22" x14ac:dyDescent="0.35">
      <c r="V84287" s="5" t="str">
        <f t="shared" si="1316"/>
        <v/>
      </c>
    </row>
    <row r="84288" spans="22:22" x14ac:dyDescent="0.35">
      <c r="V84288" s="5" t="str">
        <f t="shared" si="1316"/>
        <v/>
      </c>
    </row>
    <row r="84289" spans="22:22" x14ac:dyDescent="0.35">
      <c r="V84289" s="5" t="str">
        <f t="shared" si="1316"/>
        <v/>
      </c>
    </row>
    <row r="84290" spans="22:22" x14ac:dyDescent="0.35">
      <c r="V84290" s="5" t="str">
        <f t="shared" ref="V84290:V84353" si="1317">TRIM(CLEAN(SUBSTITUTE(A84290,CHAR(160)," ")))</f>
        <v/>
      </c>
    </row>
    <row r="84291" spans="22:22" x14ac:dyDescent="0.35">
      <c r="V84291" s="5" t="str">
        <f t="shared" si="1317"/>
        <v/>
      </c>
    </row>
    <row r="84292" spans="22:22" x14ac:dyDescent="0.35">
      <c r="V84292" s="5" t="str">
        <f t="shared" si="1317"/>
        <v/>
      </c>
    </row>
    <row r="84293" spans="22:22" x14ac:dyDescent="0.35">
      <c r="V84293" s="5" t="str">
        <f t="shared" si="1317"/>
        <v/>
      </c>
    </row>
    <row r="84294" spans="22:22" x14ac:dyDescent="0.35">
      <c r="V84294" s="5" t="str">
        <f t="shared" si="1317"/>
        <v/>
      </c>
    </row>
    <row r="84295" spans="22:22" x14ac:dyDescent="0.35">
      <c r="V84295" s="5" t="str">
        <f t="shared" si="1317"/>
        <v/>
      </c>
    </row>
    <row r="84296" spans="22:22" x14ac:dyDescent="0.35">
      <c r="V84296" s="5" t="str">
        <f t="shared" si="1317"/>
        <v/>
      </c>
    </row>
    <row r="84297" spans="22:22" x14ac:dyDescent="0.35">
      <c r="V84297" s="5" t="str">
        <f t="shared" si="1317"/>
        <v/>
      </c>
    </row>
    <row r="84298" spans="22:22" x14ac:dyDescent="0.35">
      <c r="V84298" s="5" t="str">
        <f t="shared" si="1317"/>
        <v/>
      </c>
    </row>
    <row r="84299" spans="22:22" x14ac:dyDescent="0.35">
      <c r="V84299" s="5" t="str">
        <f t="shared" si="1317"/>
        <v/>
      </c>
    </row>
    <row r="84300" spans="22:22" x14ac:dyDescent="0.35">
      <c r="V84300" s="5" t="str">
        <f t="shared" si="1317"/>
        <v/>
      </c>
    </row>
    <row r="84301" spans="22:22" x14ac:dyDescent="0.35">
      <c r="V84301" s="5" t="str">
        <f t="shared" si="1317"/>
        <v/>
      </c>
    </row>
    <row r="84302" spans="22:22" x14ac:dyDescent="0.35">
      <c r="V84302" s="5" t="str">
        <f t="shared" si="1317"/>
        <v/>
      </c>
    </row>
    <row r="84303" spans="22:22" x14ac:dyDescent="0.35">
      <c r="V84303" s="5" t="str">
        <f t="shared" si="1317"/>
        <v/>
      </c>
    </row>
    <row r="84304" spans="22:22" x14ac:dyDescent="0.35">
      <c r="V84304" s="5" t="str">
        <f t="shared" si="1317"/>
        <v/>
      </c>
    </row>
    <row r="84305" spans="22:22" x14ac:dyDescent="0.35">
      <c r="V84305" s="5" t="str">
        <f t="shared" si="1317"/>
        <v/>
      </c>
    </row>
    <row r="84306" spans="22:22" x14ac:dyDescent="0.35">
      <c r="V84306" s="5" t="str">
        <f t="shared" si="1317"/>
        <v/>
      </c>
    </row>
    <row r="84307" spans="22:22" x14ac:dyDescent="0.35">
      <c r="V84307" s="5" t="str">
        <f t="shared" si="1317"/>
        <v/>
      </c>
    </row>
    <row r="84308" spans="22:22" x14ac:dyDescent="0.35">
      <c r="V84308" s="5" t="str">
        <f t="shared" si="1317"/>
        <v/>
      </c>
    </row>
    <row r="84309" spans="22:22" x14ac:dyDescent="0.35">
      <c r="V84309" s="5" t="str">
        <f t="shared" si="1317"/>
        <v/>
      </c>
    </row>
    <row r="84310" spans="22:22" x14ac:dyDescent="0.35">
      <c r="V84310" s="5" t="str">
        <f t="shared" si="1317"/>
        <v/>
      </c>
    </row>
    <row r="84311" spans="22:22" x14ac:dyDescent="0.35">
      <c r="V84311" s="5" t="str">
        <f t="shared" si="1317"/>
        <v/>
      </c>
    </row>
    <row r="84312" spans="22:22" x14ac:dyDescent="0.35">
      <c r="V84312" s="5" t="str">
        <f t="shared" si="1317"/>
        <v/>
      </c>
    </row>
    <row r="84313" spans="22:22" x14ac:dyDescent="0.35">
      <c r="V84313" s="5" t="str">
        <f t="shared" si="1317"/>
        <v/>
      </c>
    </row>
    <row r="84314" spans="22:22" x14ac:dyDescent="0.35">
      <c r="V84314" s="5" t="str">
        <f t="shared" si="1317"/>
        <v/>
      </c>
    </row>
    <row r="84315" spans="22:22" x14ac:dyDescent="0.35">
      <c r="V84315" s="5" t="str">
        <f t="shared" si="1317"/>
        <v/>
      </c>
    </row>
    <row r="84316" spans="22:22" x14ac:dyDescent="0.35">
      <c r="V84316" s="5" t="str">
        <f t="shared" si="1317"/>
        <v/>
      </c>
    </row>
    <row r="84317" spans="22:22" x14ac:dyDescent="0.35">
      <c r="V84317" s="5" t="str">
        <f t="shared" si="1317"/>
        <v/>
      </c>
    </row>
    <row r="84318" spans="22:22" x14ac:dyDescent="0.35">
      <c r="V84318" s="5" t="str">
        <f t="shared" si="1317"/>
        <v/>
      </c>
    </row>
    <row r="84319" spans="22:22" x14ac:dyDescent="0.35">
      <c r="V84319" s="5" t="str">
        <f t="shared" si="1317"/>
        <v/>
      </c>
    </row>
    <row r="84320" spans="22:22" x14ac:dyDescent="0.35">
      <c r="V84320" s="5" t="str">
        <f t="shared" si="1317"/>
        <v/>
      </c>
    </row>
    <row r="84321" spans="22:22" x14ac:dyDescent="0.35">
      <c r="V84321" s="5" t="str">
        <f t="shared" si="1317"/>
        <v/>
      </c>
    </row>
    <row r="84322" spans="22:22" x14ac:dyDescent="0.35">
      <c r="V84322" s="5" t="str">
        <f t="shared" si="1317"/>
        <v/>
      </c>
    </row>
    <row r="84323" spans="22:22" x14ac:dyDescent="0.35">
      <c r="V84323" s="5" t="str">
        <f t="shared" si="1317"/>
        <v/>
      </c>
    </row>
    <row r="84324" spans="22:22" x14ac:dyDescent="0.35">
      <c r="V84324" s="5" t="str">
        <f t="shared" si="1317"/>
        <v/>
      </c>
    </row>
    <row r="84325" spans="22:22" x14ac:dyDescent="0.35">
      <c r="V84325" s="5" t="str">
        <f t="shared" si="1317"/>
        <v/>
      </c>
    </row>
    <row r="84326" spans="22:22" x14ac:dyDescent="0.35">
      <c r="V84326" s="5" t="str">
        <f t="shared" si="1317"/>
        <v/>
      </c>
    </row>
    <row r="84327" spans="22:22" x14ac:dyDescent="0.35">
      <c r="V84327" s="5" t="str">
        <f t="shared" si="1317"/>
        <v/>
      </c>
    </row>
    <row r="84328" spans="22:22" x14ac:dyDescent="0.35">
      <c r="V84328" s="5" t="str">
        <f t="shared" si="1317"/>
        <v/>
      </c>
    </row>
    <row r="84329" spans="22:22" x14ac:dyDescent="0.35">
      <c r="V84329" s="5" t="str">
        <f t="shared" si="1317"/>
        <v/>
      </c>
    </row>
    <row r="84330" spans="22:22" x14ac:dyDescent="0.35">
      <c r="V84330" s="5" t="str">
        <f t="shared" si="1317"/>
        <v/>
      </c>
    </row>
    <row r="84331" spans="22:22" x14ac:dyDescent="0.35">
      <c r="V84331" s="5" t="str">
        <f t="shared" si="1317"/>
        <v/>
      </c>
    </row>
    <row r="84332" spans="22:22" x14ac:dyDescent="0.35">
      <c r="V84332" s="5" t="str">
        <f t="shared" si="1317"/>
        <v/>
      </c>
    </row>
    <row r="84333" spans="22:22" x14ac:dyDescent="0.35">
      <c r="V84333" s="5" t="str">
        <f t="shared" si="1317"/>
        <v/>
      </c>
    </row>
    <row r="84334" spans="22:22" x14ac:dyDescent="0.35">
      <c r="V84334" s="5" t="str">
        <f t="shared" si="1317"/>
        <v/>
      </c>
    </row>
    <row r="84335" spans="22:22" x14ac:dyDescent="0.35">
      <c r="V84335" s="5" t="str">
        <f t="shared" si="1317"/>
        <v/>
      </c>
    </row>
    <row r="84336" spans="22:22" x14ac:dyDescent="0.35">
      <c r="V84336" s="5" t="str">
        <f t="shared" si="1317"/>
        <v/>
      </c>
    </row>
    <row r="84337" spans="22:22" x14ac:dyDescent="0.35">
      <c r="V84337" s="5" t="str">
        <f t="shared" si="1317"/>
        <v/>
      </c>
    </row>
    <row r="84338" spans="22:22" x14ac:dyDescent="0.35">
      <c r="V84338" s="5" t="str">
        <f t="shared" si="1317"/>
        <v/>
      </c>
    </row>
    <row r="84339" spans="22:22" x14ac:dyDescent="0.35">
      <c r="V84339" s="5" t="str">
        <f t="shared" si="1317"/>
        <v/>
      </c>
    </row>
    <row r="84340" spans="22:22" x14ac:dyDescent="0.35">
      <c r="V84340" s="5" t="str">
        <f t="shared" si="1317"/>
        <v/>
      </c>
    </row>
    <row r="84341" spans="22:22" x14ac:dyDescent="0.35">
      <c r="V84341" s="5" t="str">
        <f t="shared" si="1317"/>
        <v/>
      </c>
    </row>
    <row r="84342" spans="22:22" x14ac:dyDescent="0.35">
      <c r="V84342" s="5" t="str">
        <f t="shared" si="1317"/>
        <v/>
      </c>
    </row>
    <row r="84343" spans="22:22" x14ac:dyDescent="0.35">
      <c r="V84343" s="5" t="str">
        <f t="shared" si="1317"/>
        <v/>
      </c>
    </row>
    <row r="84344" spans="22:22" x14ac:dyDescent="0.35">
      <c r="V84344" s="5" t="str">
        <f t="shared" si="1317"/>
        <v/>
      </c>
    </row>
    <row r="84345" spans="22:22" x14ac:dyDescent="0.35">
      <c r="V84345" s="5" t="str">
        <f t="shared" si="1317"/>
        <v/>
      </c>
    </row>
    <row r="84346" spans="22:22" x14ac:dyDescent="0.35">
      <c r="V84346" s="5" t="str">
        <f t="shared" si="1317"/>
        <v/>
      </c>
    </row>
    <row r="84347" spans="22:22" x14ac:dyDescent="0.35">
      <c r="V84347" s="5" t="str">
        <f t="shared" si="1317"/>
        <v/>
      </c>
    </row>
    <row r="84348" spans="22:22" x14ac:dyDescent="0.35">
      <c r="V84348" s="5" t="str">
        <f t="shared" si="1317"/>
        <v/>
      </c>
    </row>
    <row r="84349" spans="22:22" x14ac:dyDescent="0.35">
      <c r="V84349" s="5" t="str">
        <f t="shared" si="1317"/>
        <v/>
      </c>
    </row>
    <row r="84350" spans="22:22" x14ac:dyDescent="0.35">
      <c r="V84350" s="5" t="str">
        <f t="shared" si="1317"/>
        <v/>
      </c>
    </row>
    <row r="84351" spans="22:22" x14ac:dyDescent="0.35">
      <c r="V84351" s="5" t="str">
        <f t="shared" si="1317"/>
        <v/>
      </c>
    </row>
    <row r="84352" spans="22:22" x14ac:dyDescent="0.35">
      <c r="V84352" s="5" t="str">
        <f t="shared" si="1317"/>
        <v/>
      </c>
    </row>
    <row r="84353" spans="22:22" x14ac:dyDescent="0.35">
      <c r="V84353" s="5" t="str">
        <f t="shared" si="1317"/>
        <v/>
      </c>
    </row>
    <row r="84354" spans="22:22" x14ac:dyDescent="0.35">
      <c r="V84354" s="5" t="str">
        <f t="shared" ref="V84354:V84417" si="1318">TRIM(CLEAN(SUBSTITUTE(A84354,CHAR(160)," ")))</f>
        <v/>
      </c>
    </row>
    <row r="84355" spans="22:22" x14ac:dyDescent="0.35">
      <c r="V84355" s="5" t="str">
        <f t="shared" si="1318"/>
        <v/>
      </c>
    </row>
    <row r="84356" spans="22:22" x14ac:dyDescent="0.35">
      <c r="V84356" s="5" t="str">
        <f t="shared" si="1318"/>
        <v/>
      </c>
    </row>
    <row r="84357" spans="22:22" x14ac:dyDescent="0.35">
      <c r="V84357" s="5" t="str">
        <f t="shared" si="1318"/>
        <v/>
      </c>
    </row>
    <row r="84358" spans="22:22" x14ac:dyDescent="0.35">
      <c r="V84358" s="5" t="str">
        <f t="shared" si="1318"/>
        <v/>
      </c>
    </row>
    <row r="84359" spans="22:22" x14ac:dyDescent="0.35">
      <c r="V84359" s="5" t="str">
        <f t="shared" si="1318"/>
        <v/>
      </c>
    </row>
    <row r="84360" spans="22:22" x14ac:dyDescent="0.35">
      <c r="V84360" s="5" t="str">
        <f t="shared" si="1318"/>
        <v/>
      </c>
    </row>
    <row r="84361" spans="22:22" x14ac:dyDescent="0.35">
      <c r="V84361" s="5" t="str">
        <f t="shared" si="1318"/>
        <v/>
      </c>
    </row>
    <row r="84362" spans="22:22" x14ac:dyDescent="0.35">
      <c r="V84362" s="5" t="str">
        <f t="shared" si="1318"/>
        <v/>
      </c>
    </row>
    <row r="84363" spans="22:22" x14ac:dyDescent="0.35">
      <c r="V84363" s="5" t="str">
        <f t="shared" si="1318"/>
        <v/>
      </c>
    </row>
    <row r="84364" spans="22:22" x14ac:dyDescent="0.35">
      <c r="V84364" s="5" t="str">
        <f t="shared" si="1318"/>
        <v/>
      </c>
    </row>
    <row r="84365" spans="22:22" x14ac:dyDescent="0.35">
      <c r="V84365" s="5" t="str">
        <f t="shared" si="1318"/>
        <v/>
      </c>
    </row>
    <row r="84366" spans="22:22" x14ac:dyDescent="0.35">
      <c r="V84366" s="5" t="str">
        <f t="shared" si="1318"/>
        <v/>
      </c>
    </row>
    <row r="84367" spans="22:22" x14ac:dyDescent="0.35">
      <c r="V84367" s="5" t="str">
        <f t="shared" si="1318"/>
        <v/>
      </c>
    </row>
    <row r="84368" spans="22:22" x14ac:dyDescent="0.35">
      <c r="V84368" s="5" t="str">
        <f t="shared" si="1318"/>
        <v/>
      </c>
    </row>
    <row r="84369" spans="22:22" x14ac:dyDescent="0.35">
      <c r="V84369" s="5" t="str">
        <f t="shared" si="1318"/>
        <v/>
      </c>
    </row>
    <row r="84370" spans="22:22" x14ac:dyDescent="0.35">
      <c r="V84370" s="5" t="str">
        <f t="shared" si="1318"/>
        <v/>
      </c>
    </row>
    <row r="84371" spans="22:22" x14ac:dyDescent="0.35">
      <c r="V84371" s="5" t="str">
        <f t="shared" si="1318"/>
        <v/>
      </c>
    </row>
    <row r="84372" spans="22:22" x14ac:dyDescent="0.35">
      <c r="V84372" s="5" t="str">
        <f t="shared" si="1318"/>
        <v/>
      </c>
    </row>
    <row r="84373" spans="22:22" x14ac:dyDescent="0.35">
      <c r="V84373" s="5" t="str">
        <f t="shared" si="1318"/>
        <v/>
      </c>
    </row>
    <row r="84374" spans="22:22" x14ac:dyDescent="0.35">
      <c r="V84374" s="5" t="str">
        <f t="shared" si="1318"/>
        <v/>
      </c>
    </row>
    <row r="84375" spans="22:22" x14ac:dyDescent="0.35">
      <c r="V84375" s="5" t="str">
        <f t="shared" si="1318"/>
        <v/>
      </c>
    </row>
    <row r="84376" spans="22:22" x14ac:dyDescent="0.35">
      <c r="V84376" s="5" t="str">
        <f t="shared" si="1318"/>
        <v/>
      </c>
    </row>
    <row r="84377" spans="22:22" x14ac:dyDescent="0.35">
      <c r="V84377" s="5" t="str">
        <f t="shared" si="1318"/>
        <v/>
      </c>
    </row>
    <row r="84378" spans="22:22" x14ac:dyDescent="0.35">
      <c r="V84378" s="5" t="str">
        <f t="shared" si="1318"/>
        <v/>
      </c>
    </row>
    <row r="84379" spans="22:22" x14ac:dyDescent="0.35">
      <c r="V84379" s="5" t="str">
        <f t="shared" si="1318"/>
        <v/>
      </c>
    </row>
    <row r="84380" spans="22:22" x14ac:dyDescent="0.35">
      <c r="V84380" s="5" t="str">
        <f t="shared" si="1318"/>
        <v/>
      </c>
    </row>
    <row r="84381" spans="22:22" x14ac:dyDescent="0.35">
      <c r="V84381" s="5" t="str">
        <f t="shared" si="1318"/>
        <v/>
      </c>
    </row>
    <row r="84382" spans="22:22" x14ac:dyDescent="0.35">
      <c r="V84382" s="5" t="str">
        <f t="shared" si="1318"/>
        <v/>
      </c>
    </row>
    <row r="84383" spans="22:22" x14ac:dyDescent="0.35">
      <c r="V84383" s="5" t="str">
        <f t="shared" si="1318"/>
        <v/>
      </c>
    </row>
    <row r="84384" spans="22:22" x14ac:dyDescent="0.35">
      <c r="V84384" s="5" t="str">
        <f t="shared" si="1318"/>
        <v/>
      </c>
    </row>
    <row r="84385" spans="22:22" x14ac:dyDescent="0.35">
      <c r="V84385" s="5" t="str">
        <f t="shared" si="1318"/>
        <v/>
      </c>
    </row>
    <row r="84386" spans="22:22" x14ac:dyDescent="0.35">
      <c r="V84386" s="5" t="str">
        <f t="shared" si="1318"/>
        <v/>
      </c>
    </row>
    <row r="84387" spans="22:22" x14ac:dyDescent="0.35">
      <c r="V84387" s="5" t="str">
        <f t="shared" si="1318"/>
        <v/>
      </c>
    </row>
    <row r="84388" spans="22:22" x14ac:dyDescent="0.35">
      <c r="V84388" s="5" t="str">
        <f t="shared" si="1318"/>
        <v/>
      </c>
    </row>
    <row r="84389" spans="22:22" x14ac:dyDescent="0.35">
      <c r="V84389" s="5" t="str">
        <f t="shared" si="1318"/>
        <v/>
      </c>
    </row>
    <row r="84390" spans="22:22" x14ac:dyDescent="0.35">
      <c r="V84390" s="5" t="str">
        <f t="shared" si="1318"/>
        <v/>
      </c>
    </row>
    <row r="84391" spans="22:22" x14ac:dyDescent="0.35">
      <c r="V84391" s="5" t="str">
        <f t="shared" si="1318"/>
        <v/>
      </c>
    </row>
    <row r="84392" spans="22:22" x14ac:dyDescent="0.35">
      <c r="V84392" s="5" t="str">
        <f t="shared" si="1318"/>
        <v/>
      </c>
    </row>
    <row r="84393" spans="22:22" x14ac:dyDescent="0.35">
      <c r="V84393" s="5" t="str">
        <f t="shared" si="1318"/>
        <v/>
      </c>
    </row>
    <row r="84394" spans="22:22" x14ac:dyDescent="0.35">
      <c r="V84394" s="5" t="str">
        <f t="shared" si="1318"/>
        <v/>
      </c>
    </row>
    <row r="84395" spans="22:22" x14ac:dyDescent="0.35">
      <c r="V84395" s="5" t="str">
        <f t="shared" si="1318"/>
        <v/>
      </c>
    </row>
    <row r="84396" spans="22:22" x14ac:dyDescent="0.35">
      <c r="V84396" s="5" t="str">
        <f t="shared" si="1318"/>
        <v/>
      </c>
    </row>
    <row r="84397" spans="22:22" x14ac:dyDescent="0.35">
      <c r="V84397" s="5" t="str">
        <f t="shared" si="1318"/>
        <v/>
      </c>
    </row>
    <row r="84398" spans="22:22" x14ac:dyDescent="0.35">
      <c r="V84398" s="5" t="str">
        <f t="shared" si="1318"/>
        <v/>
      </c>
    </row>
    <row r="84399" spans="22:22" x14ac:dyDescent="0.35">
      <c r="V84399" s="5" t="str">
        <f t="shared" si="1318"/>
        <v/>
      </c>
    </row>
    <row r="84400" spans="22:22" x14ac:dyDescent="0.35">
      <c r="V84400" s="5" t="str">
        <f t="shared" si="1318"/>
        <v/>
      </c>
    </row>
    <row r="84401" spans="22:22" x14ac:dyDescent="0.35">
      <c r="V84401" s="5" t="str">
        <f t="shared" si="1318"/>
        <v/>
      </c>
    </row>
    <row r="84402" spans="22:22" x14ac:dyDescent="0.35">
      <c r="V84402" s="5" t="str">
        <f t="shared" si="1318"/>
        <v/>
      </c>
    </row>
    <row r="84403" spans="22:22" x14ac:dyDescent="0.35">
      <c r="V84403" s="5" t="str">
        <f t="shared" si="1318"/>
        <v/>
      </c>
    </row>
    <row r="84404" spans="22:22" x14ac:dyDescent="0.35">
      <c r="V84404" s="5" t="str">
        <f t="shared" si="1318"/>
        <v/>
      </c>
    </row>
    <row r="84405" spans="22:22" x14ac:dyDescent="0.35">
      <c r="V84405" s="5" t="str">
        <f t="shared" si="1318"/>
        <v/>
      </c>
    </row>
    <row r="84406" spans="22:22" x14ac:dyDescent="0.35">
      <c r="V84406" s="5" t="str">
        <f t="shared" si="1318"/>
        <v/>
      </c>
    </row>
    <row r="84407" spans="22:22" x14ac:dyDescent="0.35">
      <c r="V84407" s="5" t="str">
        <f t="shared" si="1318"/>
        <v/>
      </c>
    </row>
    <row r="84408" spans="22:22" x14ac:dyDescent="0.35">
      <c r="V84408" s="5" t="str">
        <f t="shared" si="1318"/>
        <v/>
      </c>
    </row>
    <row r="84409" spans="22:22" x14ac:dyDescent="0.35">
      <c r="V84409" s="5" t="str">
        <f t="shared" si="1318"/>
        <v/>
      </c>
    </row>
    <row r="84410" spans="22:22" x14ac:dyDescent="0.35">
      <c r="V84410" s="5" t="str">
        <f t="shared" si="1318"/>
        <v/>
      </c>
    </row>
    <row r="84411" spans="22:22" x14ac:dyDescent="0.35">
      <c r="V84411" s="5" t="str">
        <f t="shared" si="1318"/>
        <v/>
      </c>
    </row>
    <row r="84412" spans="22:22" x14ac:dyDescent="0.35">
      <c r="V84412" s="5" t="str">
        <f t="shared" si="1318"/>
        <v/>
      </c>
    </row>
    <row r="84413" spans="22:22" x14ac:dyDescent="0.35">
      <c r="V84413" s="5" t="str">
        <f t="shared" si="1318"/>
        <v/>
      </c>
    </row>
    <row r="84414" spans="22:22" x14ac:dyDescent="0.35">
      <c r="V84414" s="5" t="str">
        <f t="shared" si="1318"/>
        <v/>
      </c>
    </row>
    <row r="84415" spans="22:22" x14ac:dyDescent="0.35">
      <c r="V84415" s="5" t="str">
        <f t="shared" si="1318"/>
        <v/>
      </c>
    </row>
    <row r="84416" spans="22:22" x14ac:dyDescent="0.35">
      <c r="V84416" s="5" t="str">
        <f t="shared" si="1318"/>
        <v/>
      </c>
    </row>
    <row r="84417" spans="22:22" x14ac:dyDescent="0.35">
      <c r="V84417" s="5" t="str">
        <f t="shared" si="1318"/>
        <v/>
      </c>
    </row>
    <row r="84418" spans="22:22" x14ac:dyDescent="0.35">
      <c r="V84418" s="5" t="str">
        <f t="shared" ref="V84418:V84481" si="1319">TRIM(CLEAN(SUBSTITUTE(A84418,CHAR(160)," ")))</f>
        <v/>
      </c>
    </row>
    <row r="84419" spans="22:22" x14ac:dyDescent="0.35">
      <c r="V84419" s="5" t="str">
        <f t="shared" si="1319"/>
        <v/>
      </c>
    </row>
    <row r="84420" spans="22:22" x14ac:dyDescent="0.35">
      <c r="V84420" s="5" t="str">
        <f t="shared" si="1319"/>
        <v/>
      </c>
    </row>
    <row r="84421" spans="22:22" x14ac:dyDescent="0.35">
      <c r="V84421" s="5" t="str">
        <f t="shared" si="1319"/>
        <v/>
      </c>
    </row>
    <row r="84422" spans="22:22" x14ac:dyDescent="0.35">
      <c r="V84422" s="5" t="str">
        <f t="shared" si="1319"/>
        <v/>
      </c>
    </row>
    <row r="84423" spans="22:22" x14ac:dyDescent="0.35">
      <c r="V84423" s="5" t="str">
        <f t="shared" si="1319"/>
        <v/>
      </c>
    </row>
    <row r="84424" spans="22:22" x14ac:dyDescent="0.35">
      <c r="V84424" s="5" t="str">
        <f t="shared" si="1319"/>
        <v/>
      </c>
    </row>
    <row r="84425" spans="22:22" x14ac:dyDescent="0.35">
      <c r="V84425" s="5" t="str">
        <f t="shared" si="1319"/>
        <v/>
      </c>
    </row>
    <row r="84426" spans="22:22" x14ac:dyDescent="0.35">
      <c r="V84426" s="5" t="str">
        <f t="shared" si="1319"/>
        <v/>
      </c>
    </row>
    <row r="84427" spans="22:22" x14ac:dyDescent="0.35">
      <c r="V84427" s="5" t="str">
        <f t="shared" si="1319"/>
        <v/>
      </c>
    </row>
    <row r="84428" spans="22:22" x14ac:dyDescent="0.35">
      <c r="V84428" s="5" t="str">
        <f t="shared" si="1319"/>
        <v/>
      </c>
    </row>
    <row r="84429" spans="22:22" x14ac:dyDescent="0.35">
      <c r="V84429" s="5" t="str">
        <f t="shared" si="1319"/>
        <v/>
      </c>
    </row>
    <row r="84430" spans="22:22" x14ac:dyDescent="0.35">
      <c r="V84430" s="5" t="str">
        <f t="shared" si="1319"/>
        <v/>
      </c>
    </row>
    <row r="84431" spans="22:22" x14ac:dyDescent="0.35">
      <c r="V84431" s="5" t="str">
        <f t="shared" si="1319"/>
        <v/>
      </c>
    </row>
    <row r="84432" spans="22:22" x14ac:dyDescent="0.35">
      <c r="V84432" s="5" t="str">
        <f t="shared" si="1319"/>
        <v/>
      </c>
    </row>
    <row r="84433" spans="22:22" x14ac:dyDescent="0.35">
      <c r="V84433" s="5" t="str">
        <f t="shared" si="1319"/>
        <v/>
      </c>
    </row>
    <row r="84434" spans="22:22" x14ac:dyDescent="0.35">
      <c r="V84434" s="5" t="str">
        <f t="shared" si="1319"/>
        <v/>
      </c>
    </row>
    <row r="84435" spans="22:22" x14ac:dyDescent="0.35">
      <c r="V84435" s="5" t="str">
        <f t="shared" si="1319"/>
        <v/>
      </c>
    </row>
    <row r="84436" spans="22:22" x14ac:dyDescent="0.35">
      <c r="V84436" s="5" t="str">
        <f t="shared" si="1319"/>
        <v/>
      </c>
    </row>
    <row r="84437" spans="22:22" x14ac:dyDescent="0.35">
      <c r="V84437" s="5" t="str">
        <f t="shared" si="1319"/>
        <v/>
      </c>
    </row>
    <row r="84438" spans="22:22" x14ac:dyDescent="0.35">
      <c r="V84438" s="5" t="str">
        <f t="shared" si="1319"/>
        <v/>
      </c>
    </row>
    <row r="84439" spans="22:22" x14ac:dyDescent="0.35">
      <c r="V84439" s="5" t="str">
        <f t="shared" si="1319"/>
        <v/>
      </c>
    </row>
    <row r="84440" spans="22:22" x14ac:dyDescent="0.35">
      <c r="V84440" s="5" t="str">
        <f t="shared" si="1319"/>
        <v/>
      </c>
    </row>
    <row r="84441" spans="22:22" x14ac:dyDescent="0.35">
      <c r="V84441" s="5" t="str">
        <f t="shared" si="1319"/>
        <v/>
      </c>
    </row>
    <row r="84442" spans="22:22" x14ac:dyDescent="0.35">
      <c r="V84442" s="5" t="str">
        <f t="shared" si="1319"/>
        <v/>
      </c>
    </row>
    <row r="84443" spans="22:22" x14ac:dyDescent="0.35">
      <c r="V84443" s="5" t="str">
        <f t="shared" si="1319"/>
        <v/>
      </c>
    </row>
    <row r="84444" spans="22:22" x14ac:dyDescent="0.35">
      <c r="V84444" s="5" t="str">
        <f t="shared" si="1319"/>
        <v/>
      </c>
    </row>
    <row r="84445" spans="22:22" x14ac:dyDescent="0.35">
      <c r="V84445" s="5" t="str">
        <f t="shared" si="1319"/>
        <v/>
      </c>
    </row>
    <row r="84446" spans="22:22" x14ac:dyDescent="0.35">
      <c r="V84446" s="5" t="str">
        <f t="shared" si="1319"/>
        <v/>
      </c>
    </row>
    <row r="84447" spans="22:22" x14ac:dyDescent="0.35">
      <c r="V84447" s="5" t="str">
        <f t="shared" si="1319"/>
        <v/>
      </c>
    </row>
    <row r="84448" spans="22:22" x14ac:dyDescent="0.35">
      <c r="V84448" s="5" t="str">
        <f t="shared" si="1319"/>
        <v/>
      </c>
    </row>
    <row r="84449" spans="22:22" x14ac:dyDescent="0.35">
      <c r="V84449" s="5" t="str">
        <f t="shared" si="1319"/>
        <v/>
      </c>
    </row>
    <row r="84450" spans="22:22" x14ac:dyDescent="0.35">
      <c r="V84450" s="5" t="str">
        <f t="shared" si="1319"/>
        <v/>
      </c>
    </row>
    <row r="84451" spans="22:22" x14ac:dyDescent="0.35">
      <c r="V84451" s="5" t="str">
        <f t="shared" si="1319"/>
        <v/>
      </c>
    </row>
    <row r="84452" spans="22:22" x14ac:dyDescent="0.35">
      <c r="V84452" s="5" t="str">
        <f t="shared" si="1319"/>
        <v/>
      </c>
    </row>
    <row r="84453" spans="22:22" x14ac:dyDescent="0.35">
      <c r="V84453" s="5" t="str">
        <f t="shared" si="1319"/>
        <v/>
      </c>
    </row>
    <row r="84454" spans="22:22" x14ac:dyDescent="0.35">
      <c r="V84454" s="5" t="str">
        <f t="shared" si="1319"/>
        <v/>
      </c>
    </row>
    <row r="84455" spans="22:22" x14ac:dyDescent="0.35">
      <c r="V84455" s="5" t="str">
        <f t="shared" si="1319"/>
        <v/>
      </c>
    </row>
    <row r="84456" spans="22:22" x14ac:dyDescent="0.35">
      <c r="V84456" s="5" t="str">
        <f t="shared" si="1319"/>
        <v/>
      </c>
    </row>
    <row r="84457" spans="22:22" x14ac:dyDescent="0.35">
      <c r="V84457" s="5" t="str">
        <f t="shared" si="1319"/>
        <v/>
      </c>
    </row>
    <row r="84458" spans="22:22" x14ac:dyDescent="0.35">
      <c r="V84458" s="5" t="str">
        <f t="shared" si="1319"/>
        <v/>
      </c>
    </row>
    <row r="84459" spans="22:22" x14ac:dyDescent="0.35">
      <c r="V84459" s="5" t="str">
        <f t="shared" si="1319"/>
        <v/>
      </c>
    </row>
    <row r="84460" spans="22:22" x14ac:dyDescent="0.35">
      <c r="V84460" s="5" t="str">
        <f t="shared" si="1319"/>
        <v/>
      </c>
    </row>
    <row r="84461" spans="22:22" x14ac:dyDescent="0.35">
      <c r="V84461" s="5" t="str">
        <f t="shared" si="1319"/>
        <v/>
      </c>
    </row>
    <row r="84462" spans="22:22" x14ac:dyDescent="0.35">
      <c r="V84462" s="5" t="str">
        <f t="shared" si="1319"/>
        <v/>
      </c>
    </row>
    <row r="84463" spans="22:22" x14ac:dyDescent="0.35">
      <c r="V84463" s="5" t="str">
        <f t="shared" si="1319"/>
        <v/>
      </c>
    </row>
    <row r="84464" spans="22:22" x14ac:dyDescent="0.35">
      <c r="V84464" s="5" t="str">
        <f t="shared" si="1319"/>
        <v/>
      </c>
    </row>
    <row r="84465" spans="22:22" x14ac:dyDescent="0.35">
      <c r="V84465" s="5" t="str">
        <f t="shared" si="1319"/>
        <v/>
      </c>
    </row>
    <row r="84466" spans="22:22" x14ac:dyDescent="0.35">
      <c r="V84466" s="5" t="str">
        <f t="shared" si="1319"/>
        <v/>
      </c>
    </row>
    <row r="84467" spans="22:22" x14ac:dyDescent="0.35">
      <c r="V84467" s="5" t="str">
        <f t="shared" si="1319"/>
        <v/>
      </c>
    </row>
    <row r="84468" spans="22:22" x14ac:dyDescent="0.35">
      <c r="V84468" s="5" t="str">
        <f t="shared" si="1319"/>
        <v/>
      </c>
    </row>
    <row r="84469" spans="22:22" x14ac:dyDescent="0.35">
      <c r="V84469" s="5" t="str">
        <f t="shared" si="1319"/>
        <v/>
      </c>
    </row>
    <row r="84470" spans="22:22" x14ac:dyDescent="0.35">
      <c r="V84470" s="5" t="str">
        <f t="shared" si="1319"/>
        <v/>
      </c>
    </row>
    <row r="84471" spans="22:22" x14ac:dyDescent="0.35">
      <c r="V84471" s="5" t="str">
        <f t="shared" si="1319"/>
        <v/>
      </c>
    </row>
    <row r="84472" spans="22:22" x14ac:dyDescent="0.35">
      <c r="V84472" s="5" t="str">
        <f t="shared" si="1319"/>
        <v/>
      </c>
    </row>
    <row r="84473" spans="22:22" x14ac:dyDescent="0.35">
      <c r="V84473" s="5" t="str">
        <f t="shared" si="1319"/>
        <v/>
      </c>
    </row>
    <row r="84474" spans="22:22" x14ac:dyDescent="0.35">
      <c r="V84474" s="5" t="str">
        <f t="shared" si="1319"/>
        <v/>
      </c>
    </row>
    <row r="84475" spans="22:22" x14ac:dyDescent="0.35">
      <c r="V84475" s="5" t="str">
        <f t="shared" si="1319"/>
        <v/>
      </c>
    </row>
    <row r="84476" spans="22:22" x14ac:dyDescent="0.35">
      <c r="V84476" s="5" t="str">
        <f t="shared" si="1319"/>
        <v/>
      </c>
    </row>
    <row r="84477" spans="22:22" x14ac:dyDescent="0.35">
      <c r="V84477" s="5" t="str">
        <f t="shared" si="1319"/>
        <v/>
      </c>
    </row>
    <row r="84478" spans="22:22" x14ac:dyDescent="0.35">
      <c r="V84478" s="5" t="str">
        <f t="shared" si="1319"/>
        <v/>
      </c>
    </row>
    <row r="84479" spans="22:22" x14ac:dyDescent="0.35">
      <c r="V84479" s="5" t="str">
        <f t="shared" si="1319"/>
        <v/>
      </c>
    </row>
    <row r="84480" spans="22:22" x14ac:dyDescent="0.35">
      <c r="V84480" s="5" t="str">
        <f t="shared" si="1319"/>
        <v/>
      </c>
    </row>
    <row r="84481" spans="22:22" x14ac:dyDescent="0.35">
      <c r="V84481" s="5" t="str">
        <f t="shared" si="1319"/>
        <v/>
      </c>
    </row>
    <row r="84482" spans="22:22" x14ac:dyDescent="0.35">
      <c r="V84482" s="5" t="str">
        <f t="shared" ref="V84482:V84545" si="1320">TRIM(CLEAN(SUBSTITUTE(A84482,CHAR(160)," ")))</f>
        <v/>
      </c>
    </row>
    <row r="84483" spans="22:22" x14ac:dyDescent="0.35">
      <c r="V84483" s="5" t="str">
        <f t="shared" si="1320"/>
        <v/>
      </c>
    </row>
    <row r="84484" spans="22:22" x14ac:dyDescent="0.35">
      <c r="V84484" s="5" t="str">
        <f t="shared" si="1320"/>
        <v/>
      </c>
    </row>
    <row r="84485" spans="22:22" x14ac:dyDescent="0.35">
      <c r="V84485" s="5" t="str">
        <f t="shared" si="1320"/>
        <v/>
      </c>
    </row>
    <row r="84486" spans="22:22" x14ac:dyDescent="0.35">
      <c r="V84486" s="5" t="str">
        <f t="shared" si="1320"/>
        <v/>
      </c>
    </row>
    <row r="84487" spans="22:22" x14ac:dyDescent="0.35">
      <c r="V84487" s="5" t="str">
        <f t="shared" si="1320"/>
        <v/>
      </c>
    </row>
    <row r="84488" spans="22:22" x14ac:dyDescent="0.35">
      <c r="V84488" s="5" t="str">
        <f t="shared" si="1320"/>
        <v/>
      </c>
    </row>
    <row r="84489" spans="22:22" x14ac:dyDescent="0.35">
      <c r="V84489" s="5" t="str">
        <f t="shared" si="1320"/>
        <v/>
      </c>
    </row>
    <row r="84490" spans="22:22" x14ac:dyDescent="0.35">
      <c r="V84490" s="5" t="str">
        <f t="shared" si="1320"/>
        <v/>
      </c>
    </row>
    <row r="84491" spans="22:22" x14ac:dyDescent="0.35">
      <c r="V84491" s="5" t="str">
        <f t="shared" si="1320"/>
        <v/>
      </c>
    </row>
    <row r="84492" spans="22:22" x14ac:dyDescent="0.35">
      <c r="V84492" s="5" t="str">
        <f t="shared" si="1320"/>
        <v/>
      </c>
    </row>
    <row r="84493" spans="22:22" x14ac:dyDescent="0.35">
      <c r="V84493" s="5" t="str">
        <f t="shared" si="1320"/>
        <v/>
      </c>
    </row>
    <row r="84494" spans="22:22" x14ac:dyDescent="0.35">
      <c r="V84494" s="5" t="str">
        <f t="shared" si="1320"/>
        <v/>
      </c>
    </row>
    <row r="84495" spans="22:22" x14ac:dyDescent="0.35">
      <c r="V84495" s="5" t="str">
        <f t="shared" si="1320"/>
        <v/>
      </c>
    </row>
    <row r="84496" spans="22:22" x14ac:dyDescent="0.35">
      <c r="V84496" s="5" t="str">
        <f t="shared" si="1320"/>
        <v/>
      </c>
    </row>
    <row r="84497" spans="22:22" x14ac:dyDescent="0.35">
      <c r="V84497" s="5" t="str">
        <f t="shared" si="1320"/>
        <v/>
      </c>
    </row>
    <row r="84498" spans="22:22" x14ac:dyDescent="0.35">
      <c r="V84498" s="5" t="str">
        <f t="shared" si="1320"/>
        <v/>
      </c>
    </row>
    <row r="84499" spans="22:22" x14ac:dyDescent="0.35">
      <c r="V84499" s="5" t="str">
        <f t="shared" si="1320"/>
        <v/>
      </c>
    </row>
    <row r="84500" spans="22:22" x14ac:dyDescent="0.35">
      <c r="V84500" s="5" t="str">
        <f t="shared" si="1320"/>
        <v/>
      </c>
    </row>
    <row r="84501" spans="22:22" x14ac:dyDescent="0.35">
      <c r="V84501" s="5" t="str">
        <f t="shared" si="1320"/>
        <v/>
      </c>
    </row>
    <row r="84502" spans="22:22" x14ac:dyDescent="0.35">
      <c r="V84502" s="5" t="str">
        <f t="shared" si="1320"/>
        <v/>
      </c>
    </row>
    <row r="84503" spans="22:22" x14ac:dyDescent="0.35">
      <c r="V84503" s="5" t="str">
        <f t="shared" si="1320"/>
        <v/>
      </c>
    </row>
    <row r="84504" spans="22:22" x14ac:dyDescent="0.35">
      <c r="V84504" s="5" t="str">
        <f t="shared" si="1320"/>
        <v/>
      </c>
    </row>
    <row r="84505" spans="22:22" x14ac:dyDescent="0.35">
      <c r="V84505" s="5" t="str">
        <f t="shared" si="1320"/>
        <v/>
      </c>
    </row>
    <row r="84506" spans="22:22" x14ac:dyDescent="0.35">
      <c r="V84506" s="5" t="str">
        <f t="shared" si="1320"/>
        <v/>
      </c>
    </row>
    <row r="84507" spans="22:22" x14ac:dyDescent="0.35">
      <c r="V84507" s="5" t="str">
        <f t="shared" si="1320"/>
        <v/>
      </c>
    </row>
    <row r="84508" spans="22:22" x14ac:dyDescent="0.35">
      <c r="V84508" s="5" t="str">
        <f t="shared" si="1320"/>
        <v/>
      </c>
    </row>
    <row r="84509" spans="22:22" x14ac:dyDescent="0.35">
      <c r="V84509" s="5" t="str">
        <f t="shared" si="1320"/>
        <v/>
      </c>
    </row>
    <row r="84510" spans="22:22" x14ac:dyDescent="0.35">
      <c r="V84510" s="5" t="str">
        <f t="shared" si="1320"/>
        <v/>
      </c>
    </row>
    <row r="84511" spans="22:22" x14ac:dyDescent="0.35">
      <c r="V84511" s="5" t="str">
        <f t="shared" si="1320"/>
        <v/>
      </c>
    </row>
    <row r="84512" spans="22:22" x14ac:dyDescent="0.35">
      <c r="V84512" s="5" t="str">
        <f t="shared" si="1320"/>
        <v/>
      </c>
    </row>
    <row r="84513" spans="22:22" x14ac:dyDescent="0.35">
      <c r="V84513" s="5" t="str">
        <f t="shared" si="1320"/>
        <v/>
      </c>
    </row>
    <row r="84514" spans="22:22" x14ac:dyDescent="0.35">
      <c r="V84514" s="5" t="str">
        <f t="shared" si="1320"/>
        <v/>
      </c>
    </row>
    <row r="84515" spans="22:22" x14ac:dyDescent="0.35">
      <c r="V84515" s="5" t="str">
        <f t="shared" si="1320"/>
        <v/>
      </c>
    </row>
    <row r="84516" spans="22:22" x14ac:dyDescent="0.35">
      <c r="V84516" s="5" t="str">
        <f t="shared" si="1320"/>
        <v/>
      </c>
    </row>
    <row r="84517" spans="22:22" x14ac:dyDescent="0.35">
      <c r="V84517" s="5" t="str">
        <f t="shared" si="1320"/>
        <v/>
      </c>
    </row>
    <row r="84518" spans="22:22" x14ac:dyDescent="0.35">
      <c r="V84518" s="5" t="str">
        <f t="shared" si="1320"/>
        <v/>
      </c>
    </row>
    <row r="84519" spans="22:22" x14ac:dyDescent="0.35">
      <c r="V84519" s="5" t="str">
        <f t="shared" si="1320"/>
        <v/>
      </c>
    </row>
    <row r="84520" spans="22:22" x14ac:dyDescent="0.35">
      <c r="V84520" s="5" t="str">
        <f t="shared" si="1320"/>
        <v/>
      </c>
    </row>
    <row r="84521" spans="22:22" x14ac:dyDescent="0.35">
      <c r="V84521" s="5" t="str">
        <f t="shared" si="1320"/>
        <v/>
      </c>
    </row>
    <row r="84522" spans="22:22" x14ac:dyDescent="0.35">
      <c r="V84522" s="5" t="str">
        <f t="shared" si="1320"/>
        <v/>
      </c>
    </row>
    <row r="84523" spans="22:22" x14ac:dyDescent="0.35">
      <c r="V84523" s="5" t="str">
        <f t="shared" si="1320"/>
        <v/>
      </c>
    </row>
    <row r="84524" spans="22:22" x14ac:dyDescent="0.35">
      <c r="V84524" s="5" t="str">
        <f t="shared" si="1320"/>
        <v/>
      </c>
    </row>
    <row r="84525" spans="22:22" x14ac:dyDescent="0.35">
      <c r="V84525" s="5" t="str">
        <f t="shared" si="1320"/>
        <v/>
      </c>
    </row>
    <row r="84526" spans="22:22" x14ac:dyDescent="0.35">
      <c r="V84526" s="5" t="str">
        <f t="shared" si="1320"/>
        <v/>
      </c>
    </row>
    <row r="84527" spans="22:22" x14ac:dyDescent="0.35">
      <c r="V84527" s="5" t="str">
        <f t="shared" si="1320"/>
        <v/>
      </c>
    </row>
    <row r="84528" spans="22:22" x14ac:dyDescent="0.35">
      <c r="V84528" s="5" t="str">
        <f t="shared" si="1320"/>
        <v/>
      </c>
    </row>
    <row r="84529" spans="22:22" x14ac:dyDescent="0.35">
      <c r="V84529" s="5" t="str">
        <f t="shared" si="1320"/>
        <v/>
      </c>
    </row>
    <row r="84530" spans="22:22" x14ac:dyDescent="0.35">
      <c r="V84530" s="5" t="str">
        <f t="shared" si="1320"/>
        <v/>
      </c>
    </row>
    <row r="84531" spans="22:22" x14ac:dyDescent="0.35">
      <c r="V84531" s="5" t="str">
        <f t="shared" si="1320"/>
        <v/>
      </c>
    </row>
    <row r="84532" spans="22:22" x14ac:dyDescent="0.35">
      <c r="V84532" s="5" t="str">
        <f t="shared" si="1320"/>
        <v/>
      </c>
    </row>
    <row r="84533" spans="22:22" x14ac:dyDescent="0.35">
      <c r="V84533" s="5" t="str">
        <f t="shared" si="1320"/>
        <v/>
      </c>
    </row>
    <row r="84534" spans="22:22" x14ac:dyDescent="0.35">
      <c r="V84534" s="5" t="str">
        <f t="shared" si="1320"/>
        <v/>
      </c>
    </row>
    <row r="84535" spans="22:22" x14ac:dyDescent="0.35">
      <c r="V84535" s="5" t="str">
        <f t="shared" si="1320"/>
        <v/>
      </c>
    </row>
    <row r="84536" spans="22:22" x14ac:dyDescent="0.35">
      <c r="V84536" s="5" t="str">
        <f t="shared" si="1320"/>
        <v/>
      </c>
    </row>
    <row r="84537" spans="22:22" x14ac:dyDescent="0.35">
      <c r="V84537" s="5" t="str">
        <f t="shared" si="1320"/>
        <v/>
      </c>
    </row>
    <row r="84538" spans="22:22" x14ac:dyDescent="0.35">
      <c r="V84538" s="5" t="str">
        <f t="shared" si="1320"/>
        <v/>
      </c>
    </row>
    <row r="84539" spans="22:22" x14ac:dyDescent="0.35">
      <c r="V84539" s="5" t="str">
        <f t="shared" si="1320"/>
        <v/>
      </c>
    </row>
    <row r="84540" spans="22:22" x14ac:dyDescent="0.35">
      <c r="V84540" s="5" t="str">
        <f t="shared" si="1320"/>
        <v/>
      </c>
    </row>
    <row r="84541" spans="22:22" x14ac:dyDescent="0.35">
      <c r="V84541" s="5" t="str">
        <f t="shared" si="1320"/>
        <v/>
      </c>
    </row>
    <row r="84542" spans="22:22" x14ac:dyDescent="0.35">
      <c r="V84542" s="5" t="str">
        <f t="shared" si="1320"/>
        <v/>
      </c>
    </row>
    <row r="84543" spans="22:22" x14ac:dyDescent="0.35">
      <c r="V84543" s="5" t="str">
        <f t="shared" si="1320"/>
        <v/>
      </c>
    </row>
    <row r="84544" spans="22:22" x14ac:dyDescent="0.35">
      <c r="V84544" s="5" t="str">
        <f t="shared" si="1320"/>
        <v/>
      </c>
    </row>
    <row r="84545" spans="22:22" x14ac:dyDescent="0.35">
      <c r="V84545" s="5" t="str">
        <f t="shared" si="1320"/>
        <v/>
      </c>
    </row>
    <row r="84546" spans="22:22" x14ac:dyDescent="0.35">
      <c r="V84546" s="5" t="str">
        <f t="shared" ref="V84546:V84609" si="1321">TRIM(CLEAN(SUBSTITUTE(A84546,CHAR(160)," ")))</f>
        <v/>
      </c>
    </row>
    <row r="84547" spans="22:22" x14ac:dyDescent="0.35">
      <c r="V84547" s="5" t="str">
        <f t="shared" si="1321"/>
        <v/>
      </c>
    </row>
    <row r="84548" spans="22:22" x14ac:dyDescent="0.35">
      <c r="V84548" s="5" t="str">
        <f t="shared" si="1321"/>
        <v/>
      </c>
    </row>
    <row r="84549" spans="22:22" x14ac:dyDescent="0.35">
      <c r="V84549" s="5" t="str">
        <f t="shared" si="1321"/>
        <v/>
      </c>
    </row>
    <row r="84550" spans="22:22" x14ac:dyDescent="0.35">
      <c r="V84550" s="5" t="str">
        <f t="shared" si="1321"/>
        <v/>
      </c>
    </row>
    <row r="84551" spans="22:22" x14ac:dyDescent="0.35">
      <c r="V84551" s="5" t="str">
        <f t="shared" si="1321"/>
        <v/>
      </c>
    </row>
    <row r="84552" spans="22:22" x14ac:dyDescent="0.35">
      <c r="V84552" s="5" t="str">
        <f t="shared" si="1321"/>
        <v/>
      </c>
    </row>
    <row r="84553" spans="22:22" x14ac:dyDescent="0.35">
      <c r="V84553" s="5" t="str">
        <f t="shared" si="1321"/>
        <v/>
      </c>
    </row>
    <row r="84554" spans="22:22" x14ac:dyDescent="0.35">
      <c r="V84554" s="5" t="str">
        <f t="shared" si="1321"/>
        <v/>
      </c>
    </row>
    <row r="84555" spans="22:22" x14ac:dyDescent="0.35">
      <c r="V84555" s="5" t="str">
        <f t="shared" si="1321"/>
        <v/>
      </c>
    </row>
    <row r="84556" spans="22:22" x14ac:dyDescent="0.35">
      <c r="V84556" s="5" t="str">
        <f t="shared" si="1321"/>
        <v/>
      </c>
    </row>
    <row r="84557" spans="22:22" x14ac:dyDescent="0.35">
      <c r="V84557" s="5" t="str">
        <f t="shared" si="1321"/>
        <v/>
      </c>
    </row>
    <row r="84558" spans="22:22" x14ac:dyDescent="0.35">
      <c r="V84558" s="5" t="str">
        <f t="shared" si="1321"/>
        <v/>
      </c>
    </row>
    <row r="84559" spans="22:22" x14ac:dyDescent="0.35">
      <c r="V84559" s="5" t="str">
        <f t="shared" si="1321"/>
        <v/>
      </c>
    </row>
    <row r="84560" spans="22:22" x14ac:dyDescent="0.35">
      <c r="V84560" s="5" t="str">
        <f t="shared" si="1321"/>
        <v/>
      </c>
    </row>
    <row r="84561" spans="22:22" x14ac:dyDescent="0.35">
      <c r="V84561" s="5" t="str">
        <f t="shared" si="1321"/>
        <v/>
      </c>
    </row>
    <row r="84562" spans="22:22" x14ac:dyDescent="0.35">
      <c r="V84562" s="5" t="str">
        <f t="shared" si="1321"/>
        <v/>
      </c>
    </row>
    <row r="84563" spans="22:22" x14ac:dyDescent="0.35">
      <c r="V84563" s="5" t="str">
        <f t="shared" si="1321"/>
        <v/>
      </c>
    </row>
    <row r="84564" spans="22:22" x14ac:dyDescent="0.35">
      <c r="V84564" s="5" t="str">
        <f t="shared" si="1321"/>
        <v/>
      </c>
    </row>
    <row r="84565" spans="22:22" x14ac:dyDescent="0.35">
      <c r="V84565" s="5" t="str">
        <f t="shared" si="1321"/>
        <v/>
      </c>
    </row>
    <row r="84566" spans="22:22" x14ac:dyDescent="0.35">
      <c r="V84566" s="5" t="str">
        <f t="shared" si="1321"/>
        <v/>
      </c>
    </row>
    <row r="84567" spans="22:22" x14ac:dyDescent="0.35">
      <c r="V84567" s="5" t="str">
        <f t="shared" si="1321"/>
        <v/>
      </c>
    </row>
    <row r="84568" spans="22:22" x14ac:dyDescent="0.35">
      <c r="V84568" s="5" t="str">
        <f t="shared" si="1321"/>
        <v/>
      </c>
    </row>
    <row r="84569" spans="22:22" x14ac:dyDescent="0.35">
      <c r="V84569" s="5" t="str">
        <f t="shared" si="1321"/>
        <v/>
      </c>
    </row>
    <row r="84570" spans="22:22" x14ac:dyDescent="0.35">
      <c r="V84570" s="5" t="str">
        <f t="shared" si="1321"/>
        <v/>
      </c>
    </row>
    <row r="84571" spans="22:22" x14ac:dyDescent="0.35">
      <c r="V84571" s="5" t="str">
        <f t="shared" si="1321"/>
        <v/>
      </c>
    </row>
    <row r="84572" spans="22:22" x14ac:dyDescent="0.35">
      <c r="V84572" s="5" t="str">
        <f t="shared" si="1321"/>
        <v/>
      </c>
    </row>
    <row r="84573" spans="22:22" x14ac:dyDescent="0.35">
      <c r="V84573" s="5" t="str">
        <f t="shared" si="1321"/>
        <v/>
      </c>
    </row>
    <row r="84574" spans="22:22" x14ac:dyDescent="0.35">
      <c r="V84574" s="5" t="str">
        <f t="shared" si="1321"/>
        <v/>
      </c>
    </row>
    <row r="84575" spans="22:22" x14ac:dyDescent="0.35">
      <c r="V84575" s="5" t="str">
        <f t="shared" si="1321"/>
        <v/>
      </c>
    </row>
    <row r="84576" spans="22:22" x14ac:dyDescent="0.35">
      <c r="V84576" s="5" t="str">
        <f t="shared" si="1321"/>
        <v/>
      </c>
    </row>
    <row r="84577" spans="22:22" x14ac:dyDescent="0.35">
      <c r="V84577" s="5" t="str">
        <f t="shared" si="1321"/>
        <v/>
      </c>
    </row>
    <row r="84578" spans="22:22" x14ac:dyDescent="0.35">
      <c r="V84578" s="5" t="str">
        <f t="shared" si="1321"/>
        <v/>
      </c>
    </row>
    <row r="84579" spans="22:22" x14ac:dyDescent="0.35">
      <c r="V84579" s="5" t="str">
        <f t="shared" si="1321"/>
        <v/>
      </c>
    </row>
    <row r="84580" spans="22:22" x14ac:dyDescent="0.35">
      <c r="V84580" s="5" t="str">
        <f t="shared" si="1321"/>
        <v/>
      </c>
    </row>
    <row r="84581" spans="22:22" x14ac:dyDescent="0.35">
      <c r="V84581" s="5" t="str">
        <f t="shared" si="1321"/>
        <v/>
      </c>
    </row>
    <row r="84582" spans="22:22" x14ac:dyDescent="0.35">
      <c r="V84582" s="5" t="str">
        <f t="shared" si="1321"/>
        <v/>
      </c>
    </row>
    <row r="84583" spans="22:22" x14ac:dyDescent="0.35">
      <c r="V84583" s="5" t="str">
        <f t="shared" si="1321"/>
        <v/>
      </c>
    </row>
    <row r="84584" spans="22:22" x14ac:dyDescent="0.35">
      <c r="V84584" s="5" t="str">
        <f t="shared" si="1321"/>
        <v/>
      </c>
    </row>
    <row r="84585" spans="22:22" x14ac:dyDescent="0.35">
      <c r="V84585" s="5" t="str">
        <f t="shared" si="1321"/>
        <v/>
      </c>
    </row>
    <row r="84586" spans="22:22" x14ac:dyDescent="0.35">
      <c r="V84586" s="5" t="str">
        <f t="shared" si="1321"/>
        <v/>
      </c>
    </row>
    <row r="84587" spans="22:22" x14ac:dyDescent="0.35">
      <c r="V84587" s="5" t="str">
        <f t="shared" si="1321"/>
        <v/>
      </c>
    </row>
    <row r="84588" spans="22:22" x14ac:dyDescent="0.35">
      <c r="V84588" s="5" t="str">
        <f t="shared" si="1321"/>
        <v/>
      </c>
    </row>
    <row r="84589" spans="22:22" x14ac:dyDescent="0.35">
      <c r="V84589" s="5" t="str">
        <f t="shared" si="1321"/>
        <v/>
      </c>
    </row>
    <row r="84590" spans="22:22" x14ac:dyDescent="0.35">
      <c r="V84590" s="5" t="str">
        <f t="shared" si="1321"/>
        <v/>
      </c>
    </row>
    <row r="84591" spans="22:22" x14ac:dyDescent="0.35">
      <c r="V84591" s="5" t="str">
        <f t="shared" si="1321"/>
        <v/>
      </c>
    </row>
    <row r="84592" spans="22:22" x14ac:dyDescent="0.35">
      <c r="V84592" s="5" t="str">
        <f t="shared" si="1321"/>
        <v/>
      </c>
    </row>
    <row r="84593" spans="22:22" x14ac:dyDescent="0.35">
      <c r="V84593" s="5" t="str">
        <f t="shared" si="1321"/>
        <v/>
      </c>
    </row>
    <row r="84594" spans="22:22" x14ac:dyDescent="0.35">
      <c r="V84594" s="5" t="str">
        <f t="shared" si="1321"/>
        <v/>
      </c>
    </row>
    <row r="84595" spans="22:22" x14ac:dyDescent="0.35">
      <c r="V84595" s="5" t="str">
        <f t="shared" si="1321"/>
        <v/>
      </c>
    </row>
    <row r="84596" spans="22:22" x14ac:dyDescent="0.35">
      <c r="V84596" s="5" t="str">
        <f t="shared" si="1321"/>
        <v/>
      </c>
    </row>
    <row r="84597" spans="22:22" x14ac:dyDescent="0.35">
      <c r="V84597" s="5" t="str">
        <f t="shared" si="1321"/>
        <v/>
      </c>
    </row>
    <row r="84598" spans="22:22" x14ac:dyDescent="0.35">
      <c r="V84598" s="5" t="str">
        <f t="shared" si="1321"/>
        <v/>
      </c>
    </row>
    <row r="84599" spans="22:22" x14ac:dyDescent="0.35">
      <c r="V84599" s="5" t="str">
        <f t="shared" si="1321"/>
        <v/>
      </c>
    </row>
    <row r="84600" spans="22:22" x14ac:dyDescent="0.35">
      <c r="V84600" s="5" t="str">
        <f t="shared" si="1321"/>
        <v/>
      </c>
    </row>
    <row r="84601" spans="22:22" x14ac:dyDescent="0.35">
      <c r="V84601" s="5" t="str">
        <f t="shared" si="1321"/>
        <v/>
      </c>
    </row>
    <row r="84602" spans="22:22" x14ac:dyDescent="0.35">
      <c r="V84602" s="5" t="str">
        <f t="shared" si="1321"/>
        <v/>
      </c>
    </row>
    <row r="84603" spans="22:22" x14ac:dyDescent="0.35">
      <c r="V84603" s="5" t="str">
        <f t="shared" si="1321"/>
        <v/>
      </c>
    </row>
    <row r="84604" spans="22:22" x14ac:dyDescent="0.35">
      <c r="V84604" s="5" t="str">
        <f t="shared" si="1321"/>
        <v/>
      </c>
    </row>
    <row r="84605" spans="22:22" x14ac:dyDescent="0.35">
      <c r="V84605" s="5" t="str">
        <f t="shared" si="1321"/>
        <v/>
      </c>
    </row>
    <row r="84606" spans="22:22" x14ac:dyDescent="0.35">
      <c r="V84606" s="5" t="str">
        <f t="shared" si="1321"/>
        <v/>
      </c>
    </row>
    <row r="84607" spans="22:22" x14ac:dyDescent="0.35">
      <c r="V84607" s="5" t="str">
        <f t="shared" si="1321"/>
        <v/>
      </c>
    </row>
    <row r="84608" spans="22:22" x14ac:dyDescent="0.35">
      <c r="V84608" s="5" t="str">
        <f t="shared" si="1321"/>
        <v/>
      </c>
    </row>
    <row r="84609" spans="22:22" x14ac:dyDescent="0.35">
      <c r="V84609" s="5" t="str">
        <f t="shared" si="1321"/>
        <v/>
      </c>
    </row>
    <row r="84610" spans="22:22" x14ac:dyDescent="0.35">
      <c r="V84610" s="5" t="str">
        <f t="shared" ref="V84610:V84673" si="1322">TRIM(CLEAN(SUBSTITUTE(A84610,CHAR(160)," ")))</f>
        <v/>
      </c>
    </row>
    <row r="84611" spans="22:22" x14ac:dyDescent="0.35">
      <c r="V84611" s="5" t="str">
        <f t="shared" si="1322"/>
        <v/>
      </c>
    </row>
    <row r="84612" spans="22:22" x14ac:dyDescent="0.35">
      <c r="V84612" s="5" t="str">
        <f t="shared" si="1322"/>
        <v/>
      </c>
    </row>
    <row r="84613" spans="22:22" x14ac:dyDescent="0.35">
      <c r="V84613" s="5" t="str">
        <f t="shared" si="1322"/>
        <v/>
      </c>
    </row>
    <row r="84614" spans="22:22" x14ac:dyDescent="0.35">
      <c r="V84614" s="5" t="str">
        <f t="shared" si="1322"/>
        <v/>
      </c>
    </row>
    <row r="84615" spans="22:22" x14ac:dyDescent="0.35">
      <c r="V84615" s="5" t="str">
        <f t="shared" si="1322"/>
        <v/>
      </c>
    </row>
    <row r="84616" spans="22:22" x14ac:dyDescent="0.35">
      <c r="V84616" s="5" t="str">
        <f t="shared" si="1322"/>
        <v/>
      </c>
    </row>
    <row r="84617" spans="22:22" x14ac:dyDescent="0.35">
      <c r="V84617" s="5" t="str">
        <f t="shared" si="1322"/>
        <v/>
      </c>
    </row>
    <row r="84618" spans="22:22" x14ac:dyDescent="0.35">
      <c r="V84618" s="5" t="str">
        <f t="shared" si="1322"/>
        <v/>
      </c>
    </row>
    <row r="84619" spans="22:22" x14ac:dyDescent="0.35">
      <c r="V84619" s="5" t="str">
        <f t="shared" si="1322"/>
        <v/>
      </c>
    </row>
    <row r="84620" spans="22:22" x14ac:dyDescent="0.35">
      <c r="V84620" s="5" t="str">
        <f t="shared" si="1322"/>
        <v/>
      </c>
    </row>
    <row r="84621" spans="22:22" x14ac:dyDescent="0.35">
      <c r="V84621" s="5" t="str">
        <f t="shared" si="1322"/>
        <v/>
      </c>
    </row>
    <row r="84622" spans="22:22" x14ac:dyDescent="0.35">
      <c r="V84622" s="5" t="str">
        <f t="shared" si="1322"/>
        <v/>
      </c>
    </row>
    <row r="84623" spans="22:22" x14ac:dyDescent="0.35">
      <c r="V84623" s="5" t="str">
        <f t="shared" si="1322"/>
        <v/>
      </c>
    </row>
    <row r="84624" spans="22:22" x14ac:dyDescent="0.35">
      <c r="V84624" s="5" t="str">
        <f t="shared" si="1322"/>
        <v/>
      </c>
    </row>
    <row r="84625" spans="22:22" x14ac:dyDescent="0.35">
      <c r="V84625" s="5" t="str">
        <f t="shared" si="1322"/>
        <v/>
      </c>
    </row>
    <row r="84626" spans="22:22" x14ac:dyDescent="0.35">
      <c r="V84626" s="5" t="str">
        <f t="shared" si="1322"/>
        <v/>
      </c>
    </row>
    <row r="84627" spans="22:22" x14ac:dyDescent="0.35">
      <c r="V84627" s="5" t="str">
        <f t="shared" si="1322"/>
        <v/>
      </c>
    </row>
    <row r="84628" spans="22:22" x14ac:dyDescent="0.35">
      <c r="V84628" s="5" t="str">
        <f t="shared" si="1322"/>
        <v/>
      </c>
    </row>
    <row r="84629" spans="22:22" x14ac:dyDescent="0.35">
      <c r="V84629" s="5" t="str">
        <f t="shared" si="1322"/>
        <v/>
      </c>
    </row>
    <row r="84630" spans="22:22" x14ac:dyDescent="0.35">
      <c r="V84630" s="5" t="str">
        <f t="shared" si="1322"/>
        <v/>
      </c>
    </row>
    <row r="84631" spans="22:22" x14ac:dyDescent="0.35">
      <c r="V84631" s="5" t="str">
        <f t="shared" si="1322"/>
        <v/>
      </c>
    </row>
    <row r="84632" spans="22:22" x14ac:dyDescent="0.35">
      <c r="V84632" s="5" t="str">
        <f t="shared" si="1322"/>
        <v/>
      </c>
    </row>
    <row r="84633" spans="22:22" x14ac:dyDescent="0.35">
      <c r="V84633" s="5" t="str">
        <f t="shared" si="1322"/>
        <v/>
      </c>
    </row>
    <row r="84634" spans="22:22" x14ac:dyDescent="0.35">
      <c r="V84634" s="5" t="str">
        <f t="shared" si="1322"/>
        <v/>
      </c>
    </row>
    <row r="84635" spans="22:22" x14ac:dyDescent="0.35">
      <c r="V84635" s="5" t="str">
        <f t="shared" si="1322"/>
        <v/>
      </c>
    </row>
    <row r="84636" spans="22:22" x14ac:dyDescent="0.35">
      <c r="V84636" s="5" t="str">
        <f t="shared" si="1322"/>
        <v/>
      </c>
    </row>
    <row r="84637" spans="22:22" x14ac:dyDescent="0.35">
      <c r="V84637" s="5" t="str">
        <f t="shared" si="1322"/>
        <v/>
      </c>
    </row>
    <row r="84638" spans="22:22" x14ac:dyDescent="0.35">
      <c r="V84638" s="5" t="str">
        <f t="shared" si="1322"/>
        <v/>
      </c>
    </row>
    <row r="84639" spans="22:22" x14ac:dyDescent="0.35">
      <c r="V84639" s="5" t="str">
        <f t="shared" si="1322"/>
        <v/>
      </c>
    </row>
    <row r="84640" spans="22:22" x14ac:dyDescent="0.35">
      <c r="V84640" s="5" t="str">
        <f t="shared" si="1322"/>
        <v/>
      </c>
    </row>
    <row r="84641" spans="22:22" x14ac:dyDescent="0.35">
      <c r="V84641" s="5" t="str">
        <f t="shared" si="1322"/>
        <v/>
      </c>
    </row>
    <row r="84642" spans="22:22" x14ac:dyDescent="0.35">
      <c r="V84642" s="5" t="str">
        <f t="shared" si="1322"/>
        <v/>
      </c>
    </row>
    <row r="84643" spans="22:22" x14ac:dyDescent="0.35">
      <c r="V84643" s="5" t="str">
        <f t="shared" si="1322"/>
        <v/>
      </c>
    </row>
    <row r="84644" spans="22:22" x14ac:dyDescent="0.35">
      <c r="V84644" s="5" t="str">
        <f t="shared" si="1322"/>
        <v/>
      </c>
    </row>
    <row r="84645" spans="22:22" x14ac:dyDescent="0.35">
      <c r="V84645" s="5" t="str">
        <f t="shared" si="1322"/>
        <v/>
      </c>
    </row>
    <row r="84646" spans="22:22" x14ac:dyDescent="0.35">
      <c r="V84646" s="5" t="str">
        <f t="shared" si="1322"/>
        <v/>
      </c>
    </row>
    <row r="84647" spans="22:22" x14ac:dyDescent="0.35">
      <c r="V84647" s="5" t="str">
        <f t="shared" si="1322"/>
        <v/>
      </c>
    </row>
    <row r="84648" spans="22:22" x14ac:dyDescent="0.35">
      <c r="V84648" s="5" t="str">
        <f t="shared" si="1322"/>
        <v/>
      </c>
    </row>
    <row r="84649" spans="22:22" x14ac:dyDescent="0.35">
      <c r="V84649" s="5" t="str">
        <f t="shared" si="1322"/>
        <v/>
      </c>
    </row>
    <row r="84650" spans="22:22" x14ac:dyDescent="0.35">
      <c r="V84650" s="5" t="str">
        <f t="shared" si="1322"/>
        <v/>
      </c>
    </row>
    <row r="84651" spans="22:22" x14ac:dyDescent="0.35">
      <c r="V84651" s="5" t="str">
        <f t="shared" si="1322"/>
        <v/>
      </c>
    </row>
    <row r="84652" spans="22:22" x14ac:dyDescent="0.35">
      <c r="V84652" s="5" t="str">
        <f t="shared" si="1322"/>
        <v/>
      </c>
    </row>
    <row r="84653" spans="22:22" x14ac:dyDescent="0.35">
      <c r="V84653" s="5" t="str">
        <f t="shared" si="1322"/>
        <v/>
      </c>
    </row>
    <row r="84654" spans="22:22" x14ac:dyDescent="0.35">
      <c r="V84654" s="5" t="str">
        <f t="shared" si="1322"/>
        <v/>
      </c>
    </row>
    <row r="84655" spans="22:22" x14ac:dyDescent="0.35">
      <c r="V84655" s="5" t="str">
        <f t="shared" si="1322"/>
        <v/>
      </c>
    </row>
    <row r="84656" spans="22:22" x14ac:dyDescent="0.35">
      <c r="V84656" s="5" t="str">
        <f t="shared" si="1322"/>
        <v/>
      </c>
    </row>
    <row r="84657" spans="22:22" x14ac:dyDescent="0.35">
      <c r="V84657" s="5" t="str">
        <f t="shared" si="1322"/>
        <v/>
      </c>
    </row>
    <row r="84658" spans="22:22" x14ac:dyDescent="0.35">
      <c r="V84658" s="5" t="str">
        <f t="shared" si="1322"/>
        <v/>
      </c>
    </row>
    <row r="84659" spans="22:22" x14ac:dyDescent="0.35">
      <c r="V84659" s="5" t="str">
        <f t="shared" si="1322"/>
        <v/>
      </c>
    </row>
    <row r="84660" spans="22:22" x14ac:dyDescent="0.35">
      <c r="V84660" s="5" t="str">
        <f t="shared" si="1322"/>
        <v/>
      </c>
    </row>
    <row r="84661" spans="22:22" x14ac:dyDescent="0.35">
      <c r="V84661" s="5" t="str">
        <f t="shared" si="1322"/>
        <v/>
      </c>
    </row>
    <row r="84662" spans="22:22" x14ac:dyDescent="0.35">
      <c r="V84662" s="5" t="str">
        <f t="shared" si="1322"/>
        <v/>
      </c>
    </row>
    <row r="84663" spans="22:22" x14ac:dyDescent="0.35">
      <c r="V84663" s="5" t="str">
        <f t="shared" si="1322"/>
        <v/>
      </c>
    </row>
    <row r="84664" spans="22:22" x14ac:dyDescent="0.35">
      <c r="V84664" s="5" t="str">
        <f t="shared" si="1322"/>
        <v/>
      </c>
    </row>
    <row r="84665" spans="22:22" x14ac:dyDescent="0.35">
      <c r="V84665" s="5" t="str">
        <f t="shared" si="1322"/>
        <v/>
      </c>
    </row>
    <row r="84666" spans="22:22" x14ac:dyDescent="0.35">
      <c r="V84666" s="5" t="str">
        <f t="shared" si="1322"/>
        <v/>
      </c>
    </row>
    <row r="84667" spans="22:22" x14ac:dyDescent="0.35">
      <c r="V84667" s="5" t="str">
        <f t="shared" si="1322"/>
        <v/>
      </c>
    </row>
    <row r="84668" spans="22:22" x14ac:dyDescent="0.35">
      <c r="V84668" s="5" t="str">
        <f t="shared" si="1322"/>
        <v/>
      </c>
    </row>
    <row r="84669" spans="22:22" x14ac:dyDescent="0.35">
      <c r="V84669" s="5" t="str">
        <f t="shared" si="1322"/>
        <v/>
      </c>
    </row>
    <row r="84670" spans="22:22" x14ac:dyDescent="0.35">
      <c r="V84670" s="5" t="str">
        <f t="shared" si="1322"/>
        <v/>
      </c>
    </row>
    <row r="84671" spans="22:22" x14ac:dyDescent="0.35">
      <c r="V84671" s="5" t="str">
        <f t="shared" si="1322"/>
        <v/>
      </c>
    </row>
    <row r="84672" spans="22:22" x14ac:dyDescent="0.35">
      <c r="V84672" s="5" t="str">
        <f t="shared" si="1322"/>
        <v/>
      </c>
    </row>
    <row r="84673" spans="22:22" x14ac:dyDescent="0.35">
      <c r="V84673" s="5" t="str">
        <f t="shared" si="1322"/>
        <v/>
      </c>
    </row>
    <row r="84674" spans="22:22" x14ac:dyDescent="0.35">
      <c r="V84674" s="5" t="str">
        <f t="shared" ref="V84674:V84737" si="1323">TRIM(CLEAN(SUBSTITUTE(A84674,CHAR(160)," ")))</f>
        <v/>
      </c>
    </row>
    <row r="84675" spans="22:22" x14ac:dyDescent="0.35">
      <c r="V84675" s="5" t="str">
        <f t="shared" si="1323"/>
        <v/>
      </c>
    </row>
    <row r="84676" spans="22:22" x14ac:dyDescent="0.35">
      <c r="V84676" s="5" t="str">
        <f t="shared" si="1323"/>
        <v/>
      </c>
    </row>
    <row r="84677" spans="22:22" x14ac:dyDescent="0.35">
      <c r="V84677" s="5" t="str">
        <f t="shared" si="1323"/>
        <v/>
      </c>
    </row>
    <row r="84678" spans="22:22" x14ac:dyDescent="0.35">
      <c r="V84678" s="5" t="str">
        <f t="shared" si="1323"/>
        <v/>
      </c>
    </row>
    <row r="84679" spans="22:22" x14ac:dyDescent="0.35">
      <c r="V84679" s="5" t="str">
        <f t="shared" si="1323"/>
        <v/>
      </c>
    </row>
    <row r="84680" spans="22:22" x14ac:dyDescent="0.35">
      <c r="V84680" s="5" t="str">
        <f t="shared" si="1323"/>
        <v/>
      </c>
    </row>
    <row r="84681" spans="22:22" x14ac:dyDescent="0.35">
      <c r="V84681" s="5" t="str">
        <f t="shared" si="1323"/>
        <v/>
      </c>
    </row>
    <row r="84682" spans="22:22" x14ac:dyDescent="0.35">
      <c r="V84682" s="5" t="str">
        <f t="shared" si="1323"/>
        <v/>
      </c>
    </row>
    <row r="84683" spans="22:22" x14ac:dyDescent="0.35">
      <c r="V84683" s="5" t="str">
        <f t="shared" si="1323"/>
        <v/>
      </c>
    </row>
    <row r="84684" spans="22:22" x14ac:dyDescent="0.35">
      <c r="V84684" s="5" t="str">
        <f t="shared" si="1323"/>
        <v/>
      </c>
    </row>
    <row r="84685" spans="22:22" x14ac:dyDescent="0.35">
      <c r="V84685" s="5" t="str">
        <f t="shared" si="1323"/>
        <v/>
      </c>
    </row>
    <row r="84686" spans="22:22" x14ac:dyDescent="0.35">
      <c r="V84686" s="5" t="str">
        <f t="shared" si="1323"/>
        <v/>
      </c>
    </row>
    <row r="84687" spans="22:22" x14ac:dyDescent="0.35">
      <c r="V84687" s="5" t="str">
        <f t="shared" si="1323"/>
        <v/>
      </c>
    </row>
    <row r="84688" spans="22:22" x14ac:dyDescent="0.35">
      <c r="V84688" s="5" t="str">
        <f t="shared" si="1323"/>
        <v/>
      </c>
    </row>
    <row r="84689" spans="22:22" x14ac:dyDescent="0.35">
      <c r="V84689" s="5" t="str">
        <f t="shared" si="1323"/>
        <v/>
      </c>
    </row>
    <row r="84690" spans="22:22" x14ac:dyDescent="0.35">
      <c r="V84690" s="5" t="str">
        <f t="shared" si="1323"/>
        <v/>
      </c>
    </row>
    <row r="84691" spans="22:22" x14ac:dyDescent="0.35">
      <c r="V84691" s="5" t="str">
        <f t="shared" si="1323"/>
        <v/>
      </c>
    </row>
    <row r="84692" spans="22:22" x14ac:dyDescent="0.35">
      <c r="V84692" s="5" t="str">
        <f t="shared" si="1323"/>
        <v/>
      </c>
    </row>
    <row r="84693" spans="22:22" x14ac:dyDescent="0.35">
      <c r="V84693" s="5" t="str">
        <f t="shared" si="1323"/>
        <v/>
      </c>
    </row>
    <row r="84694" spans="22:22" x14ac:dyDescent="0.35">
      <c r="V84694" s="5" t="str">
        <f t="shared" si="1323"/>
        <v/>
      </c>
    </row>
    <row r="84695" spans="22:22" x14ac:dyDescent="0.35">
      <c r="V84695" s="5" t="str">
        <f t="shared" si="1323"/>
        <v/>
      </c>
    </row>
    <row r="84696" spans="22:22" x14ac:dyDescent="0.35">
      <c r="V84696" s="5" t="str">
        <f t="shared" si="1323"/>
        <v/>
      </c>
    </row>
    <row r="84697" spans="22:22" x14ac:dyDescent="0.35">
      <c r="V84697" s="5" t="str">
        <f t="shared" si="1323"/>
        <v/>
      </c>
    </row>
    <row r="84698" spans="22:22" x14ac:dyDescent="0.35">
      <c r="V84698" s="5" t="str">
        <f t="shared" si="1323"/>
        <v/>
      </c>
    </row>
    <row r="84699" spans="22:22" x14ac:dyDescent="0.35">
      <c r="V84699" s="5" t="str">
        <f t="shared" si="1323"/>
        <v/>
      </c>
    </row>
    <row r="84700" spans="22:22" x14ac:dyDescent="0.35">
      <c r="V84700" s="5" t="str">
        <f t="shared" si="1323"/>
        <v/>
      </c>
    </row>
    <row r="84701" spans="22:22" x14ac:dyDescent="0.35">
      <c r="V84701" s="5" t="str">
        <f t="shared" si="1323"/>
        <v/>
      </c>
    </row>
    <row r="84702" spans="22:22" x14ac:dyDescent="0.35">
      <c r="V84702" s="5" t="str">
        <f t="shared" si="1323"/>
        <v/>
      </c>
    </row>
    <row r="84703" spans="22:22" x14ac:dyDescent="0.35">
      <c r="V84703" s="5" t="str">
        <f t="shared" si="1323"/>
        <v/>
      </c>
    </row>
    <row r="84704" spans="22:22" x14ac:dyDescent="0.35">
      <c r="V84704" s="5" t="str">
        <f t="shared" si="1323"/>
        <v/>
      </c>
    </row>
    <row r="84705" spans="22:22" x14ac:dyDescent="0.35">
      <c r="V84705" s="5" t="str">
        <f t="shared" si="1323"/>
        <v/>
      </c>
    </row>
    <row r="84706" spans="22:22" x14ac:dyDescent="0.35">
      <c r="V84706" s="5" t="str">
        <f t="shared" si="1323"/>
        <v/>
      </c>
    </row>
    <row r="84707" spans="22:22" x14ac:dyDescent="0.35">
      <c r="V84707" s="5" t="str">
        <f t="shared" si="1323"/>
        <v/>
      </c>
    </row>
    <row r="84708" spans="22:22" x14ac:dyDescent="0.35">
      <c r="V84708" s="5" t="str">
        <f t="shared" si="1323"/>
        <v/>
      </c>
    </row>
    <row r="84709" spans="22:22" x14ac:dyDescent="0.35">
      <c r="V84709" s="5" t="str">
        <f t="shared" si="1323"/>
        <v/>
      </c>
    </row>
    <row r="84710" spans="22:22" x14ac:dyDescent="0.35">
      <c r="V84710" s="5" t="str">
        <f t="shared" si="1323"/>
        <v/>
      </c>
    </row>
    <row r="84711" spans="22:22" x14ac:dyDescent="0.35">
      <c r="V84711" s="5" t="str">
        <f t="shared" si="1323"/>
        <v/>
      </c>
    </row>
    <row r="84712" spans="22:22" x14ac:dyDescent="0.35">
      <c r="V84712" s="5" t="str">
        <f t="shared" si="1323"/>
        <v/>
      </c>
    </row>
    <row r="84713" spans="22:22" x14ac:dyDescent="0.35">
      <c r="V84713" s="5" t="str">
        <f t="shared" si="1323"/>
        <v/>
      </c>
    </row>
    <row r="84714" spans="22:22" x14ac:dyDescent="0.35">
      <c r="V84714" s="5" t="str">
        <f t="shared" si="1323"/>
        <v/>
      </c>
    </row>
    <row r="84715" spans="22:22" x14ac:dyDescent="0.35">
      <c r="V84715" s="5" t="str">
        <f t="shared" si="1323"/>
        <v/>
      </c>
    </row>
    <row r="84716" spans="22:22" x14ac:dyDescent="0.35">
      <c r="V84716" s="5" t="str">
        <f t="shared" si="1323"/>
        <v/>
      </c>
    </row>
    <row r="84717" spans="22:22" x14ac:dyDescent="0.35">
      <c r="V84717" s="5" t="str">
        <f t="shared" si="1323"/>
        <v/>
      </c>
    </row>
    <row r="84718" spans="22:22" x14ac:dyDescent="0.35">
      <c r="V84718" s="5" t="str">
        <f t="shared" si="1323"/>
        <v/>
      </c>
    </row>
    <row r="84719" spans="22:22" x14ac:dyDescent="0.35">
      <c r="V84719" s="5" t="str">
        <f t="shared" si="1323"/>
        <v/>
      </c>
    </row>
    <row r="84720" spans="22:22" x14ac:dyDescent="0.35">
      <c r="V84720" s="5" t="str">
        <f t="shared" si="1323"/>
        <v/>
      </c>
    </row>
    <row r="84721" spans="22:22" x14ac:dyDescent="0.35">
      <c r="V84721" s="5" t="str">
        <f t="shared" si="1323"/>
        <v/>
      </c>
    </row>
    <row r="84722" spans="22:22" x14ac:dyDescent="0.35">
      <c r="V84722" s="5" t="str">
        <f t="shared" si="1323"/>
        <v/>
      </c>
    </row>
    <row r="84723" spans="22:22" x14ac:dyDescent="0.35">
      <c r="V84723" s="5" t="str">
        <f t="shared" si="1323"/>
        <v/>
      </c>
    </row>
    <row r="84724" spans="22:22" x14ac:dyDescent="0.35">
      <c r="V84724" s="5" t="str">
        <f t="shared" si="1323"/>
        <v/>
      </c>
    </row>
    <row r="84725" spans="22:22" x14ac:dyDescent="0.35">
      <c r="V84725" s="5" t="str">
        <f t="shared" si="1323"/>
        <v/>
      </c>
    </row>
    <row r="84726" spans="22:22" x14ac:dyDescent="0.35">
      <c r="V84726" s="5" t="str">
        <f t="shared" si="1323"/>
        <v/>
      </c>
    </row>
    <row r="84727" spans="22:22" x14ac:dyDescent="0.35">
      <c r="V84727" s="5" t="str">
        <f t="shared" si="1323"/>
        <v/>
      </c>
    </row>
    <row r="84728" spans="22:22" x14ac:dyDescent="0.35">
      <c r="V84728" s="5" t="str">
        <f t="shared" si="1323"/>
        <v/>
      </c>
    </row>
    <row r="84729" spans="22:22" x14ac:dyDescent="0.35">
      <c r="V84729" s="5" t="str">
        <f t="shared" si="1323"/>
        <v/>
      </c>
    </row>
    <row r="84730" spans="22:22" x14ac:dyDescent="0.35">
      <c r="V84730" s="5" t="str">
        <f t="shared" si="1323"/>
        <v/>
      </c>
    </row>
    <row r="84731" spans="22:22" x14ac:dyDescent="0.35">
      <c r="V84731" s="5" t="str">
        <f t="shared" si="1323"/>
        <v/>
      </c>
    </row>
    <row r="84732" spans="22:22" x14ac:dyDescent="0.35">
      <c r="V84732" s="5" t="str">
        <f t="shared" si="1323"/>
        <v/>
      </c>
    </row>
    <row r="84733" spans="22:22" x14ac:dyDescent="0.35">
      <c r="V84733" s="5" t="str">
        <f t="shared" si="1323"/>
        <v/>
      </c>
    </row>
    <row r="84734" spans="22:22" x14ac:dyDescent="0.35">
      <c r="V84734" s="5" t="str">
        <f t="shared" si="1323"/>
        <v/>
      </c>
    </row>
    <row r="84735" spans="22:22" x14ac:dyDescent="0.35">
      <c r="V84735" s="5" t="str">
        <f t="shared" si="1323"/>
        <v/>
      </c>
    </row>
    <row r="84736" spans="22:22" x14ac:dyDescent="0.35">
      <c r="V84736" s="5" t="str">
        <f t="shared" si="1323"/>
        <v/>
      </c>
    </row>
    <row r="84737" spans="22:22" x14ac:dyDescent="0.35">
      <c r="V84737" s="5" t="str">
        <f t="shared" si="1323"/>
        <v/>
      </c>
    </row>
    <row r="84738" spans="22:22" x14ac:dyDescent="0.35">
      <c r="V84738" s="5" t="str">
        <f t="shared" ref="V84738:V84801" si="1324">TRIM(CLEAN(SUBSTITUTE(A84738,CHAR(160)," ")))</f>
        <v/>
      </c>
    </row>
    <row r="84739" spans="22:22" x14ac:dyDescent="0.35">
      <c r="V84739" s="5" t="str">
        <f t="shared" si="1324"/>
        <v/>
      </c>
    </row>
    <row r="84740" spans="22:22" x14ac:dyDescent="0.35">
      <c r="V84740" s="5" t="str">
        <f t="shared" si="1324"/>
        <v/>
      </c>
    </row>
    <row r="84741" spans="22:22" x14ac:dyDescent="0.35">
      <c r="V84741" s="5" t="str">
        <f t="shared" si="1324"/>
        <v/>
      </c>
    </row>
    <row r="84742" spans="22:22" x14ac:dyDescent="0.35">
      <c r="V84742" s="5" t="str">
        <f t="shared" si="1324"/>
        <v/>
      </c>
    </row>
    <row r="84743" spans="22:22" x14ac:dyDescent="0.35">
      <c r="V84743" s="5" t="str">
        <f t="shared" si="1324"/>
        <v/>
      </c>
    </row>
    <row r="84744" spans="22:22" x14ac:dyDescent="0.35">
      <c r="V84744" s="5" t="str">
        <f t="shared" si="1324"/>
        <v/>
      </c>
    </row>
    <row r="84745" spans="22:22" x14ac:dyDescent="0.35">
      <c r="V84745" s="5" t="str">
        <f t="shared" si="1324"/>
        <v/>
      </c>
    </row>
    <row r="84746" spans="22:22" x14ac:dyDescent="0.35">
      <c r="V84746" s="5" t="str">
        <f t="shared" si="1324"/>
        <v/>
      </c>
    </row>
    <row r="84747" spans="22:22" x14ac:dyDescent="0.35">
      <c r="V84747" s="5" t="str">
        <f t="shared" si="1324"/>
        <v/>
      </c>
    </row>
    <row r="84748" spans="22:22" x14ac:dyDescent="0.35">
      <c r="V84748" s="5" t="str">
        <f t="shared" si="1324"/>
        <v/>
      </c>
    </row>
    <row r="84749" spans="22:22" x14ac:dyDescent="0.35">
      <c r="V84749" s="5" t="str">
        <f t="shared" si="1324"/>
        <v/>
      </c>
    </row>
    <row r="84750" spans="22:22" x14ac:dyDescent="0.35">
      <c r="V84750" s="5" t="str">
        <f t="shared" si="1324"/>
        <v/>
      </c>
    </row>
    <row r="84751" spans="22:22" x14ac:dyDescent="0.35">
      <c r="V84751" s="5" t="str">
        <f t="shared" si="1324"/>
        <v/>
      </c>
    </row>
    <row r="84752" spans="22:22" x14ac:dyDescent="0.35">
      <c r="V84752" s="5" t="str">
        <f t="shared" si="1324"/>
        <v/>
      </c>
    </row>
    <row r="84753" spans="22:22" x14ac:dyDescent="0.35">
      <c r="V84753" s="5" t="str">
        <f t="shared" si="1324"/>
        <v/>
      </c>
    </row>
    <row r="84754" spans="22:22" x14ac:dyDescent="0.35">
      <c r="V84754" s="5" t="str">
        <f t="shared" si="1324"/>
        <v/>
      </c>
    </row>
    <row r="84755" spans="22:22" x14ac:dyDescent="0.35">
      <c r="V84755" s="5" t="str">
        <f t="shared" si="1324"/>
        <v/>
      </c>
    </row>
    <row r="84756" spans="22:22" x14ac:dyDescent="0.35">
      <c r="V84756" s="5" t="str">
        <f t="shared" si="1324"/>
        <v/>
      </c>
    </row>
    <row r="84757" spans="22:22" x14ac:dyDescent="0.35">
      <c r="V84757" s="5" t="str">
        <f t="shared" si="1324"/>
        <v/>
      </c>
    </row>
    <row r="84758" spans="22:22" x14ac:dyDescent="0.35">
      <c r="V84758" s="5" t="str">
        <f t="shared" si="1324"/>
        <v/>
      </c>
    </row>
    <row r="84759" spans="22:22" x14ac:dyDescent="0.35">
      <c r="V84759" s="5" t="str">
        <f t="shared" si="1324"/>
        <v/>
      </c>
    </row>
    <row r="84760" spans="22:22" x14ac:dyDescent="0.35">
      <c r="V84760" s="5" t="str">
        <f t="shared" si="1324"/>
        <v/>
      </c>
    </row>
    <row r="84761" spans="22:22" x14ac:dyDescent="0.35">
      <c r="V84761" s="5" t="str">
        <f t="shared" si="1324"/>
        <v/>
      </c>
    </row>
    <row r="84762" spans="22:22" x14ac:dyDescent="0.35">
      <c r="V84762" s="5" t="str">
        <f t="shared" si="1324"/>
        <v/>
      </c>
    </row>
    <row r="84763" spans="22:22" x14ac:dyDescent="0.35">
      <c r="V84763" s="5" t="str">
        <f t="shared" si="1324"/>
        <v/>
      </c>
    </row>
    <row r="84764" spans="22:22" x14ac:dyDescent="0.35">
      <c r="V84764" s="5" t="str">
        <f t="shared" si="1324"/>
        <v/>
      </c>
    </row>
    <row r="84765" spans="22:22" x14ac:dyDescent="0.35">
      <c r="V84765" s="5" t="str">
        <f t="shared" si="1324"/>
        <v/>
      </c>
    </row>
    <row r="84766" spans="22:22" x14ac:dyDescent="0.35">
      <c r="V84766" s="5" t="str">
        <f t="shared" si="1324"/>
        <v/>
      </c>
    </row>
    <row r="84767" spans="22:22" x14ac:dyDescent="0.35">
      <c r="V84767" s="5" t="str">
        <f t="shared" si="1324"/>
        <v/>
      </c>
    </row>
    <row r="84768" spans="22:22" x14ac:dyDescent="0.35">
      <c r="V84768" s="5" t="str">
        <f t="shared" si="1324"/>
        <v/>
      </c>
    </row>
    <row r="84769" spans="22:22" x14ac:dyDescent="0.35">
      <c r="V84769" s="5" t="str">
        <f t="shared" si="1324"/>
        <v/>
      </c>
    </row>
    <row r="84770" spans="22:22" x14ac:dyDescent="0.35">
      <c r="V84770" s="5" t="str">
        <f t="shared" si="1324"/>
        <v/>
      </c>
    </row>
    <row r="84771" spans="22:22" x14ac:dyDescent="0.35">
      <c r="V84771" s="5" t="str">
        <f t="shared" si="1324"/>
        <v/>
      </c>
    </row>
    <row r="84772" spans="22:22" x14ac:dyDescent="0.35">
      <c r="V84772" s="5" t="str">
        <f t="shared" si="1324"/>
        <v/>
      </c>
    </row>
    <row r="84773" spans="22:22" x14ac:dyDescent="0.35">
      <c r="V84773" s="5" t="str">
        <f t="shared" si="1324"/>
        <v/>
      </c>
    </row>
    <row r="84774" spans="22:22" x14ac:dyDescent="0.35">
      <c r="V84774" s="5" t="str">
        <f t="shared" si="1324"/>
        <v/>
      </c>
    </row>
    <row r="84775" spans="22:22" x14ac:dyDescent="0.35">
      <c r="V84775" s="5" t="str">
        <f t="shared" si="1324"/>
        <v/>
      </c>
    </row>
    <row r="84776" spans="22:22" x14ac:dyDescent="0.35">
      <c r="V84776" s="5" t="str">
        <f t="shared" si="1324"/>
        <v/>
      </c>
    </row>
    <row r="84777" spans="22:22" x14ac:dyDescent="0.35">
      <c r="V84777" s="5" t="str">
        <f t="shared" si="1324"/>
        <v/>
      </c>
    </row>
    <row r="84778" spans="22:22" x14ac:dyDescent="0.35">
      <c r="V84778" s="5" t="str">
        <f t="shared" si="1324"/>
        <v/>
      </c>
    </row>
    <row r="84779" spans="22:22" x14ac:dyDescent="0.35">
      <c r="V84779" s="5" t="str">
        <f t="shared" si="1324"/>
        <v/>
      </c>
    </row>
    <row r="84780" spans="22:22" x14ac:dyDescent="0.35">
      <c r="V84780" s="5" t="str">
        <f t="shared" si="1324"/>
        <v/>
      </c>
    </row>
    <row r="84781" spans="22:22" x14ac:dyDescent="0.35">
      <c r="V84781" s="5" t="str">
        <f t="shared" si="1324"/>
        <v/>
      </c>
    </row>
    <row r="84782" spans="22:22" x14ac:dyDescent="0.35">
      <c r="V84782" s="5" t="str">
        <f t="shared" si="1324"/>
        <v/>
      </c>
    </row>
    <row r="84783" spans="22:22" x14ac:dyDescent="0.35">
      <c r="V84783" s="5" t="str">
        <f t="shared" si="1324"/>
        <v/>
      </c>
    </row>
    <row r="84784" spans="22:22" x14ac:dyDescent="0.35">
      <c r="V84784" s="5" t="str">
        <f t="shared" si="1324"/>
        <v/>
      </c>
    </row>
    <row r="84785" spans="22:22" x14ac:dyDescent="0.35">
      <c r="V84785" s="5" t="str">
        <f t="shared" si="1324"/>
        <v/>
      </c>
    </row>
    <row r="84786" spans="22:22" x14ac:dyDescent="0.35">
      <c r="V84786" s="5" t="str">
        <f t="shared" si="1324"/>
        <v/>
      </c>
    </row>
    <row r="84787" spans="22:22" x14ac:dyDescent="0.35">
      <c r="V84787" s="5" t="str">
        <f t="shared" si="1324"/>
        <v/>
      </c>
    </row>
    <row r="84788" spans="22:22" x14ac:dyDescent="0.35">
      <c r="V84788" s="5" t="str">
        <f t="shared" si="1324"/>
        <v/>
      </c>
    </row>
    <row r="84789" spans="22:22" x14ac:dyDescent="0.35">
      <c r="V84789" s="5" t="str">
        <f t="shared" si="1324"/>
        <v/>
      </c>
    </row>
    <row r="84790" spans="22:22" x14ac:dyDescent="0.35">
      <c r="V84790" s="5" t="str">
        <f t="shared" si="1324"/>
        <v/>
      </c>
    </row>
    <row r="84791" spans="22:22" x14ac:dyDescent="0.35">
      <c r="V84791" s="5" t="str">
        <f t="shared" si="1324"/>
        <v/>
      </c>
    </row>
    <row r="84792" spans="22:22" x14ac:dyDescent="0.35">
      <c r="V84792" s="5" t="str">
        <f t="shared" si="1324"/>
        <v/>
      </c>
    </row>
    <row r="84793" spans="22:22" x14ac:dyDescent="0.35">
      <c r="V84793" s="5" t="str">
        <f t="shared" si="1324"/>
        <v/>
      </c>
    </row>
    <row r="84794" spans="22:22" x14ac:dyDescent="0.35">
      <c r="V84794" s="5" t="str">
        <f t="shared" si="1324"/>
        <v/>
      </c>
    </row>
    <row r="84795" spans="22:22" x14ac:dyDescent="0.35">
      <c r="V84795" s="5" t="str">
        <f t="shared" si="1324"/>
        <v/>
      </c>
    </row>
    <row r="84796" spans="22:22" x14ac:dyDescent="0.35">
      <c r="V84796" s="5" t="str">
        <f t="shared" si="1324"/>
        <v/>
      </c>
    </row>
    <row r="84797" spans="22:22" x14ac:dyDescent="0.35">
      <c r="V84797" s="5" t="str">
        <f t="shared" si="1324"/>
        <v/>
      </c>
    </row>
    <row r="84798" spans="22:22" x14ac:dyDescent="0.35">
      <c r="V84798" s="5" t="str">
        <f t="shared" si="1324"/>
        <v/>
      </c>
    </row>
    <row r="84799" spans="22:22" x14ac:dyDescent="0.35">
      <c r="V84799" s="5" t="str">
        <f t="shared" si="1324"/>
        <v/>
      </c>
    </row>
    <row r="84800" spans="22:22" x14ac:dyDescent="0.35">
      <c r="V84800" s="5" t="str">
        <f t="shared" si="1324"/>
        <v/>
      </c>
    </row>
    <row r="84801" spans="22:22" x14ac:dyDescent="0.35">
      <c r="V84801" s="5" t="str">
        <f t="shared" si="1324"/>
        <v/>
      </c>
    </row>
    <row r="84802" spans="22:22" x14ac:dyDescent="0.35">
      <c r="V84802" s="5" t="str">
        <f t="shared" ref="V84802:V84865" si="1325">TRIM(CLEAN(SUBSTITUTE(A84802,CHAR(160)," ")))</f>
        <v/>
      </c>
    </row>
    <row r="84803" spans="22:22" x14ac:dyDescent="0.35">
      <c r="V84803" s="5" t="str">
        <f t="shared" si="1325"/>
        <v/>
      </c>
    </row>
    <row r="84804" spans="22:22" x14ac:dyDescent="0.35">
      <c r="V84804" s="5" t="str">
        <f t="shared" si="1325"/>
        <v/>
      </c>
    </row>
    <row r="84805" spans="22:22" x14ac:dyDescent="0.35">
      <c r="V84805" s="5" t="str">
        <f t="shared" si="1325"/>
        <v/>
      </c>
    </row>
    <row r="84806" spans="22:22" x14ac:dyDescent="0.35">
      <c r="V84806" s="5" t="str">
        <f t="shared" si="1325"/>
        <v/>
      </c>
    </row>
    <row r="84807" spans="22:22" x14ac:dyDescent="0.35">
      <c r="V84807" s="5" t="str">
        <f t="shared" si="1325"/>
        <v/>
      </c>
    </row>
    <row r="84808" spans="22:22" x14ac:dyDescent="0.35">
      <c r="V84808" s="5" t="str">
        <f t="shared" si="1325"/>
        <v/>
      </c>
    </row>
    <row r="84809" spans="22:22" x14ac:dyDescent="0.35">
      <c r="V84809" s="5" t="str">
        <f t="shared" si="1325"/>
        <v/>
      </c>
    </row>
    <row r="84810" spans="22:22" x14ac:dyDescent="0.35">
      <c r="V84810" s="5" t="str">
        <f t="shared" si="1325"/>
        <v/>
      </c>
    </row>
    <row r="84811" spans="22:22" x14ac:dyDescent="0.35">
      <c r="V84811" s="5" t="str">
        <f t="shared" si="1325"/>
        <v/>
      </c>
    </row>
    <row r="84812" spans="22:22" x14ac:dyDescent="0.35">
      <c r="V84812" s="5" t="str">
        <f t="shared" si="1325"/>
        <v/>
      </c>
    </row>
    <row r="84813" spans="22:22" x14ac:dyDescent="0.35">
      <c r="V84813" s="5" t="str">
        <f t="shared" si="1325"/>
        <v/>
      </c>
    </row>
    <row r="84814" spans="22:22" x14ac:dyDescent="0.35">
      <c r="V84814" s="5" t="str">
        <f t="shared" si="1325"/>
        <v/>
      </c>
    </row>
    <row r="84815" spans="22:22" x14ac:dyDescent="0.35">
      <c r="V84815" s="5" t="str">
        <f t="shared" si="1325"/>
        <v/>
      </c>
    </row>
    <row r="84816" spans="22:22" x14ac:dyDescent="0.35">
      <c r="V84816" s="5" t="str">
        <f t="shared" si="1325"/>
        <v/>
      </c>
    </row>
    <row r="84817" spans="22:22" x14ac:dyDescent="0.35">
      <c r="V84817" s="5" t="str">
        <f t="shared" si="1325"/>
        <v/>
      </c>
    </row>
    <row r="84818" spans="22:22" x14ac:dyDescent="0.35">
      <c r="V84818" s="5" t="str">
        <f t="shared" si="1325"/>
        <v/>
      </c>
    </row>
    <row r="84819" spans="22:22" x14ac:dyDescent="0.35">
      <c r="V84819" s="5" t="str">
        <f t="shared" si="1325"/>
        <v/>
      </c>
    </row>
    <row r="84820" spans="22:22" x14ac:dyDescent="0.35">
      <c r="V84820" s="5" t="str">
        <f t="shared" si="1325"/>
        <v/>
      </c>
    </row>
    <row r="84821" spans="22:22" x14ac:dyDescent="0.35">
      <c r="V84821" s="5" t="str">
        <f t="shared" si="1325"/>
        <v/>
      </c>
    </row>
    <row r="84822" spans="22:22" x14ac:dyDescent="0.35">
      <c r="V84822" s="5" t="str">
        <f t="shared" si="1325"/>
        <v/>
      </c>
    </row>
    <row r="84823" spans="22:22" x14ac:dyDescent="0.35">
      <c r="V84823" s="5" t="str">
        <f t="shared" si="1325"/>
        <v/>
      </c>
    </row>
    <row r="84824" spans="22:22" x14ac:dyDescent="0.35">
      <c r="V84824" s="5" t="str">
        <f t="shared" si="1325"/>
        <v/>
      </c>
    </row>
    <row r="84825" spans="22:22" x14ac:dyDescent="0.35">
      <c r="V84825" s="5" t="str">
        <f t="shared" si="1325"/>
        <v/>
      </c>
    </row>
    <row r="84826" spans="22:22" x14ac:dyDescent="0.35">
      <c r="V84826" s="5" t="str">
        <f t="shared" si="1325"/>
        <v/>
      </c>
    </row>
    <row r="84827" spans="22:22" x14ac:dyDescent="0.35">
      <c r="V84827" s="5" t="str">
        <f t="shared" si="1325"/>
        <v/>
      </c>
    </row>
    <row r="84828" spans="22:22" x14ac:dyDescent="0.35">
      <c r="V84828" s="5" t="str">
        <f t="shared" si="1325"/>
        <v/>
      </c>
    </row>
    <row r="84829" spans="22:22" x14ac:dyDescent="0.35">
      <c r="V84829" s="5" t="str">
        <f t="shared" si="1325"/>
        <v/>
      </c>
    </row>
    <row r="84830" spans="22:22" x14ac:dyDescent="0.35">
      <c r="V84830" s="5" t="str">
        <f t="shared" si="1325"/>
        <v/>
      </c>
    </row>
    <row r="84831" spans="22:22" x14ac:dyDescent="0.35">
      <c r="V84831" s="5" t="str">
        <f t="shared" si="1325"/>
        <v/>
      </c>
    </row>
    <row r="84832" spans="22:22" x14ac:dyDescent="0.35">
      <c r="V84832" s="5" t="str">
        <f t="shared" si="1325"/>
        <v/>
      </c>
    </row>
    <row r="84833" spans="22:22" x14ac:dyDescent="0.35">
      <c r="V84833" s="5" t="str">
        <f t="shared" si="1325"/>
        <v/>
      </c>
    </row>
    <row r="84834" spans="22:22" x14ac:dyDescent="0.35">
      <c r="V84834" s="5" t="str">
        <f t="shared" si="1325"/>
        <v/>
      </c>
    </row>
    <row r="84835" spans="22:22" x14ac:dyDescent="0.35">
      <c r="V84835" s="5" t="str">
        <f t="shared" si="1325"/>
        <v/>
      </c>
    </row>
    <row r="84836" spans="22:22" x14ac:dyDescent="0.35">
      <c r="V84836" s="5" t="str">
        <f t="shared" si="1325"/>
        <v/>
      </c>
    </row>
    <row r="84837" spans="22:22" x14ac:dyDescent="0.35">
      <c r="V84837" s="5" t="str">
        <f t="shared" si="1325"/>
        <v/>
      </c>
    </row>
    <row r="84838" spans="22:22" x14ac:dyDescent="0.35">
      <c r="V84838" s="5" t="str">
        <f t="shared" si="1325"/>
        <v/>
      </c>
    </row>
    <row r="84839" spans="22:22" x14ac:dyDescent="0.35">
      <c r="V84839" s="5" t="str">
        <f t="shared" si="1325"/>
        <v/>
      </c>
    </row>
    <row r="84840" spans="22:22" x14ac:dyDescent="0.35">
      <c r="V84840" s="5" t="str">
        <f t="shared" si="1325"/>
        <v/>
      </c>
    </row>
    <row r="84841" spans="22:22" x14ac:dyDescent="0.35">
      <c r="V84841" s="5" t="str">
        <f t="shared" si="1325"/>
        <v/>
      </c>
    </row>
    <row r="84842" spans="22:22" x14ac:dyDescent="0.35">
      <c r="V84842" s="5" t="str">
        <f t="shared" si="1325"/>
        <v/>
      </c>
    </row>
    <row r="84843" spans="22:22" x14ac:dyDescent="0.35">
      <c r="V84843" s="5" t="str">
        <f t="shared" si="1325"/>
        <v/>
      </c>
    </row>
    <row r="84844" spans="22:22" x14ac:dyDescent="0.35">
      <c r="V84844" s="5" t="str">
        <f t="shared" si="1325"/>
        <v/>
      </c>
    </row>
    <row r="84845" spans="22:22" x14ac:dyDescent="0.35">
      <c r="V84845" s="5" t="str">
        <f t="shared" si="1325"/>
        <v/>
      </c>
    </row>
    <row r="84846" spans="22:22" x14ac:dyDescent="0.35">
      <c r="V84846" s="5" t="str">
        <f t="shared" si="1325"/>
        <v/>
      </c>
    </row>
    <row r="84847" spans="22:22" x14ac:dyDescent="0.35">
      <c r="V84847" s="5" t="str">
        <f t="shared" si="1325"/>
        <v/>
      </c>
    </row>
    <row r="84848" spans="22:22" x14ac:dyDescent="0.35">
      <c r="V84848" s="5" t="str">
        <f t="shared" si="1325"/>
        <v/>
      </c>
    </row>
    <row r="84849" spans="22:22" x14ac:dyDescent="0.35">
      <c r="V84849" s="5" t="str">
        <f t="shared" si="1325"/>
        <v/>
      </c>
    </row>
    <row r="84850" spans="22:22" x14ac:dyDescent="0.35">
      <c r="V84850" s="5" t="str">
        <f t="shared" si="1325"/>
        <v/>
      </c>
    </row>
    <row r="84851" spans="22:22" x14ac:dyDescent="0.35">
      <c r="V84851" s="5" t="str">
        <f t="shared" si="1325"/>
        <v/>
      </c>
    </row>
    <row r="84852" spans="22:22" x14ac:dyDescent="0.35">
      <c r="V84852" s="5" t="str">
        <f t="shared" si="1325"/>
        <v/>
      </c>
    </row>
    <row r="84853" spans="22:22" x14ac:dyDescent="0.35">
      <c r="V84853" s="5" t="str">
        <f t="shared" si="1325"/>
        <v/>
      </c>
    </row>
    <row r="84854" spans="22:22" x14ac:dyDescent="0.35">
      <c r="V84854" s="5" t="str">
        <f t="shared" si="1325"/>
        <v/>
      </c>
    </row>
    <row r="84855" spans="22:22" x14ac:dyDescent="0.35">
      <c r="V84855" s="5" t="str">
        <f t="shared" si="1325"/>
        <v/>
      </c>
    </row>
    <row r="84856" spans="22:22" x14ac:dyDescent="0.35">
      <c r="V84856" s="5" t="str">
        <f t="shared" si="1325"/>
        <v/>
      </c>
    </row>
    <row r="84857" spans="22:22" x14ac:dyDescent="0.35">
      <c r="V84857" s="5" t="str">
        <f t="shared" si="1325"/>
        <v/>
      </c>
    </row>
    <row r="84858" spans="22:22" x14ac:dyDescent="0.35">
      <c r="V84858" s="5" t="str">
        <f t="shared" si="1325"/>
        <v/>
      </c>
    </row>
    <row r="84859" spans="22:22" x14ac:dyDescent="0.35">
      <c r="V84859" s="5" t="str">
        <f t="shared" si="1325"/>
        <v/>
      </c>
    </row>
    <row r="84860" spans="22:22" x14ac:dyDescent="0.35">
      <c r="V84860" s="5" t="str">
        <f t="shared" si="1325"/>
        <v/>
      </c>
    </row>
    <row r="84861" spans="22:22" x14ac:dyDescent="0.35">
      <c r="V84861" s="5" t="str">
        <f t="shared" si="1325"/>
        <v/>
      </c>
    </row>
    <row r="84862" spans="22:22" x14ac:dyDescent="0.35">
      <c r="V84862" s="5" t="str">
        <f t="shared" si="1325"/>
        <v/>
      </c>
    </row>
    <row r="84863" spans="22:22" x14ac:dyDescent="0.35">
      <c r="V84863" s="5" t="str">
        <f t="shared" si="1325"/>
        <v/>
      </c>
    </row>
    <row r="84864" spans="22:22" x14ac:dyDescent="0.35">
      <c r="V84864" s="5" t="str">
        <f t="shared" si="1325"/>
        <v/>
      </c>
    </row>
    <row r="84865" spans="22:22" x14ac:dyDescent="0.35">
      <c r="V84865" s="5" t="str">
        <f t="shared" si="1325"/>
        <v/>
      </c>
    </row>
    <row r="84866" spans="22:22" x14ac:dyDescent="0.35">
      <c r="V84866" s="5" t="str">
        <f t="shared" ref="V84866:V84929" si="1326">TRIM(CLEAN(SUBSTITUTE(A84866,CHAR(160)," ")))</f>
        <v/>
      </c>
    </row>
    <row r="84867" spans="22:22" x14ac:dyDescent="0.35">
      <c r="V84867" s="5" t="str">
        <f t="shared" si="1326"/>
        <v/>
      </c>
    </row>
    <row r="84868" spans="22:22" x14ac:dyDescent="0.35">
      <c r="V84868" s="5" t="str">
        <f t="shared" si="1326"/>
        <v/>
      </c>
    </row>
    <row r="84869" spans="22:22" x14ac:dyDescent="0.35">
      <c r="V84869" s="5" t="str">
        <f t="shared" si="1326"/>
        <v/>
      </c>
    </row>
    <row r="84870" spans="22:22" x14ac:dyDescent="0.35">
      <c r="V84870" s="5" t="str">
        <f t="shared" si="1326"/>
        <v/>
      </c>
    </row>
    <row r="84871" spans="22:22" x14ac:dyDescent="0.35">
      <c r="V84871" s="5" t="str">
        <f t="shared" si="1326"/>
        <v/>
      </c>
    </row>
    <row r="84872" spans="22:22" x14ac:dyDescent="0.35">
      <c r="V84872" s="5" t="str">
        <f t="shared" si="1326"/>
        <v/>
      </c>
    </row>
    <row r="84873" spans="22:22" x14ac:dyDescent="0.35">
      <c r="V84873" s="5" t="str">
        <f t="shared" si="1326"/>
        <v/>
      </c>
    </row>
    <row r="84874" spans="22:22" x14ac:dyDescent="0.35">
      <c r="V84874" s="5" t="str">
        <f t="shared" si="1326"/>
        <v/>
      </c>
    </row>
    <row r="84875" spans="22:22" x14ac:dyDescent="0.35">
      <c r="V84875" s="5" t="str">
        <f t="shared" si="1326"/>
        <v/>
      </c>
    </row>
    <row r="84876" spans="22:22" x14ac:dyDescent="0.35">
      <c r="V84876" s="5" t="str">
        <f t="shared" si="1326"/>
        <v/>
      </c>
    </row>
    <row r="84877" spans="22:22" x14ac:dyDescent="0.35">
      <c r="V84877" s="5" t="str">
        <f t="shared" si="1326"/>
        <v/>
      </c>
    </row>
    <row r="84878" spans="22:22" x14ac:dyDescent="0.35">
      <c r="V84878" s="5" t="str">
        <f t="shared" si="1326"/>
        <v/>
      </c>
    </row>
    <row r="84879" spans="22:22" x14ac:dyDescent="0.35">
      <c r="V84879" s="5" t="str">
        <f t="shared" si="1326"/>
        <v/>
      </c>
    </row>
    <row r="84880" spans="22:22" x14ac:dyDescent="0.35">
      <c r="V84880" s="5" t="str">
        <f t="shared" si="1326"/>
        <v/>
      </c>
    </row>
    <row r="84881" spans="22:22" x14ac:dyDescent="0.35">
      <c r="V84881" s="5" t="str">
        <f t="shared" si="1326"/>
        <v/>
      </c>
    </row>
    <row r="84882" spans="22:22" x14ac:dyDescent="0.35">
      <c r="V84882" s="5" t="str">
        <f t="shared" si="1326"/>
        <v/>
      </c>
    </row>
    <row r="84883" spans="22:22" x14ac:dyDescent="0.35">
      <c r="V84883" s="5" t="str">
        <f t="shared" si="1326"/>
        <v/>
      </c>
    </row>
    <row r="84884" spans="22:22" x14ac:dyDescent="0.35">
      <c r="V84884" s="5" t="str">
        <f t="shared" si="1326"/>
        <v/>
      </c>
    </row>
    <row r="84885" spans="22:22" x14ac:dyDescent="0.35">
      <c r="V84885" s="5" t="str">
        <f t="shared" si="1326"/>
        <v/>
      </c>
    </row>
    <row r="84886" spans="22:22" x14ac:dyDescent="0.35">
      <c r="V84886" s="5" t="str">
        <f t="shared" si="1326"/>
        <v/>
      </c>
    </row>
    <row r="84887" spans="22:22" x14ac:dyDescent="0.35">
      <c r="V84887" s="5" t="str">
        <f t="shared" si="1326"/>
        <v/>
      </c>
    </row>
    <row r="84888" spans="22:22" x14ac:dyDescent="0.35">
      <c r="V84888" s="5" t="str">
        <f t="shared" si="1326"/>
        <v/>
      </c>
    </row>
    <row r="84889" spans="22:22" x14ac:dyDescent="0.35">
      <c r="V84889" s="5" t="str">
        <f t="shared" si="1326"/>
        <v/>
      </c>
    </row>
    <row r="84890" spans="22:22" x14ac:dyDescent="0.35">
      <c r="V84890" s="5" t="str">
        <f t="shared" si="1326"/>
        <v/>
      </c>
    </row>
    <row r="84891" spans="22:22" x14ac:dyDescent="0.35">
      <c r="V84891" s="5" t="str">
        <f t="shared" si="1326"/>
        <v/>
      </c>
    </row>
    <row r="84892" spans="22:22" x14ac:dyDescent="0.35">
      <c r="V84892" s="5" t="str">
        <f t="shared" si="1326"/>
        <v/>
      </c>
    </row>
    <row r="84893" spans="22:22" x14ac:dyDescent="0.35">
      <c r="V84893" s="5" t="str">
        <f t="shared" si="1326"/>
        <v/>
      </c>
    </row>
    <row r="84894" spans="22:22" x14ac:dyDescent="0.35">
      <c r="V84894" s="5" t="str">
        <f t="shared" si="1326"/>
        <v/>
      </c>
    </row>
    <row r="84895" spans="22:22" x14ac:dyDescent="0.35">
      <c r="V84895" s="5" t="str">
        <f t="shared" si="1326"/>
        <v/>
      </c>
    </row>
    <row r="84896" spans="22:22" x14ac:dyDescent="0.35">
      <c r="V84896" s="5" t="str">
        <f t="shared" si="1326"/>
        <v/>
      </c>
    </row>
    <row r="84897" spans="22:22" x14ac:dyDescent="0.35">
      <c r="V84897" s="5" t="str">
        <f t="shared" si="1326"/>
        <v/>
      </c>
    </row>
    <row r="84898" spans="22:22" x14ac:dyDescent="0.35">
      <c r="V84898" s="5" t="str">
        <f t="shared" si="1326"/>
        <v/>
      </c>
    </row>
    <row r="84899" spans="22:22" x14ac:dyDescent="0.35">
      <c r="V84899" s="5" t="str">
        <f t="shared" si="1326"/>
        <v/>
      </c>
    </row>
    <row r="84900" spans="22:22" x14ac:dyDescent="0.35">
      <c r="V84900" s="5" t="str">
        <f t="shared" si="1326"/>
        <v/>
      </c>
    </row>
    <row r="84901" spans="22:22" x14ac:dyDescent="0.35">
      <c r="V84901" s="5" t="str">
        <f t="shared" si="1326"/>
        <v/>
      </c>
    </row>
    <row r="84902" spans="22:22" x14ac:dyDescent="0.35">
      <c r="V84902" s="5" t="str">
        <f t="shared" si="1326"/>
        <v/>
      </c>
    </row>
    <row r="84903" spans="22:22" x14ac:dyDescent="0.35">
      <c r="V84903" s="5" t="str">
        <f t="shared" si="1326"/>
        <v/>
      </c>
    </row>
    <row r="84904" spans="22:22" x14ac:dyDescent="0.35">
      <c r="V84904" s="5" t="str">
        <f t="shared" si="1326"/>
        <v/>
      </c>
    </row>
    <row r="84905" spans="22:22" x14ac:dyDescent="0.35">
      <c r="V84905" s="5" t="str">
        <f t="shared" si="1326"/>
        <v/>
      </c>
    </row>
    <row r="84906" spans="22:22" x14ac:dyDescent="0.35">
      <c r="V84906" s="5" t="str">
        <f t="shared" si="1326"/>
        <v/>
      </c>
    </row>
    <row r="84907" spans="22:22" x14ac:dyDescent="0.35">
      <c r="V84907" s="5" t="str">
        <f t="shared" si="1326"/>
        <v/>
      </c>
    </row>
    <row r="84908" spans="22:22" x14ac:dyDescent="0.35">
      <c r="V84908" s="5" t="str">
        <f t="shared" si="1326"/>
        <v/>
      </c>
    </row>
    <row r="84909" spans="22:22" x14ac:dyDescent="0.35">
      <c r="V84909" s="5" t="str">
        <f t="shared" si="1326"/>
        <v/>
      </c>
    </row>
    <row r="84910" spans="22:22" x14ac:dyDescent="0.35">
      <c r="V84910" s="5" t="str">
        <f t="shared" si="1326"/>
        <v/>
      </c>
    </row>
    <row r="84911" spans="22:22" x14ac:dyDescent="0.35">
      <c r="V84911" s="5" t="str">
        <f t="shared" si="1326"/>
        <v/>
      </c>
    </row>
    <row r="84912" spans="22:22" x14ac:dyDescent="0.35">
      <c r="V84912" s="5" t="str">
        <f t="shared" si="1326"/>
        <v/>
      </c>
    </row>
    <row r="84913" spans="22:22" x14ac:dyDescent="0.35">
      <c r="V84913" s="5" t="str">
        <f t="shared" si="1326"/>
        <v/>
      </c>
    </row>
    <row r="84914" spans="22:22" x14ac:dyDescent="0.35">
      <c r="V84914" s="5" t="str">
        <f t="shared" si="1326"/>
        <v/>
      </c>
    </row>
    <row r="84915" spans="22:22" x14ac:dyDescent="0.35">
      <c r="V84915" s="5" t="str">
        <f t="shared" si="1326"/>
        <v/>
      </c>
    </row>
    <row r="84916" spans="22:22" x14ac:dyDescent="0.35">
      <c r="V84916" s="5" t="str">
        <f t="shared" si="1326"/>
        <v/>
      </c>
    </row>
    <row r="84917" spans="22:22" x14ac:dyDescent="0.35">
      <c r="V84917" s="5" t="str">
        <f t="shared" si="1326"/>
        <v/>
      </c>
    </row>
    <row r="84918" spans="22:22" x14ac:dyDescent="0.35">
      <c r="V84918" s="5" t="str">
        <f t="shared" si="1326"/>
        <v/>
      </c>
    </row>
    <row r="84919" spans="22:22" x14ac:dyDescent="0.35">
      <c r="V84919" s="5" t="str">
        <f t="shared" si="1326"/>
        <v/>
      </c>
    </row>
    <row r="84920" spans="22:22" x14ac:dyDescent="0.35">
      <c r="V84920" s="5" t="str">
        <f t="shared" si="1326"/>
        <v/>
      </c>
    </row>
    <row r="84921" spans="22:22" x14ac:dyDescent="0.35">
      <c r="V84921" s="5" t="str">
        <f t="shared" si="1326"/>
        <v/>
      </c>
    </row>
    <row r="84922" spans="22:22" x14ac:dyDescent="0.35">
      <c r="V84922" s="5" t="str">
        <f t="shared" si="1326"/>
        <v/>
      </c>
    </row>
    <row r="84923" spans="22:22" x14ac:dyDescent="0.35">
      <c r="V84923" s="5" t="str">
        <f t="shared" si="1326"/>
        <v/>
      </c>
    </row>
    <row r="84924" spans="22:22" x14ac:dyDescent="0.35">
      <c r="V84924" s="5" t="str">
        <f t="shared" si="1326"/>
        <v/>
      </c>
    </row>
    <row r="84925" spans="22:22" x14ac:dyDescent="0.35">
      <c r="V84925" s="5" t="str">
        <f t="shared" si="1326"/>
        <v/>
      </c>
    </row>
    <row r="84926" spans="22:22" x14ac:dyDescent="0.35">
      <c r="V84926" s="5" t="str">
        <f t="shared" si="1326"/>
        <v/>
      </c>
    </row>
    <row r="84927" spans="22:22" x14ac:dyDescent="0.35">
      <c r="V84927" s="5" t="str">
        <f t="shared" si="1326"/>
        <v/>
      </c>
    </row>
    <row r="84928" spans="22:22" x14ac:dyDescent="0.35">
      <c r="V84928" s="5" t="str">
        <f t="shared" si="1326"/>
        <v/>
      </c>
    </row>
    <row r="84929" spans="22:22" x14ac:dyDescent="0.35">
      <c r="V84929" s="5" t="str">
        <f t="shared" si="1326"/>
        <v/>
      </c>
    </row>
    <row r="84930" spans="22:22" x14ac:dyDescent="0.35">
      <c r="V84930" s="5" t="str">
        <f t="shared" ref="V84930:V84993" si="1327">TRIM(CLEAN(SUBSTITUTE(A84930,CHAR(160)," ")))</f>
        <v/>
      </c>
    </row>
    <row r="84931" spans="22:22" x14ac:dyDescent="0.35">
      <c r="V84931" s="5" t="str">
        <f t="shared" si="1327"/>
        <v/>
      </c>
    </row>
    <row r="84932" spans="22:22" x14ac:dyDescent="0.35">
      <c r="V84932" s="5" t="str">
        <f t="shared" si="1327"/>
        <v/>
      </c>
    </row>
    <row r="84933" spans="22:22" x14ac:dyDescent="0.35">
      <c r="V84933" s="5" t="str">
        <f t="shared" si="1327"/>
        <v/>
      </c>
    </row>
    <row r="84934" spans="22:22" x14ac:dyDescent="0.35">
      <c r="V84934" s="5" t="str">
        <f t="shared" si="1327"/>
        <v/>
      </c>
    </row>
    <row r="84935" spans="22:22" x14ac:dyDescent="0.35">
      <c r="V84935" s="5" t="str">
        <f t="shared" si="1327"/>
        <v/>
      </c>
    </row>
    <row r="84936" spans="22:22" x14ac:dyDescent="0.35">
      <c r="V84936" s="5" t="str">
        <f t="shared" si="1327"/>
        <v/>
      </c>
    </row>
    <row r="84937" spans="22:22" x14ac:dyDescent="0.35">
      <c r="V84937" s="5" t="str">
        <f t="shared" si="1327"/>
        <v/>
      </c>
    </row>
    <row r="84938" spans="22:22" x14ac:dyDescent="0.35">
      <c r="V84938" s="5" t="str">
        <f t="shared" si="1327"/>
        <v/>
      </c>
    </row>
    <row r="84939" spans="22:22" x14ac:dyDescent="0.35">
      <c r="V84939" s="5" t="str">
        <f t="shared" si="1327"/>
        <v/>
      </c>
    </row>
    <row r="84940" spans="22:22" x14ac:dyDescent="0.35">
      <c r="V84940" s="5" t="str">
        <f t="shared" si="1327"/>
        <v/>
      </c>
    </row>
    <row r="84941" spans="22:22" x14ac:dyDescent="0.35">
      <c r="V84941" s="5" t="str">
        <f t="shared" si="1327"/>
        <v/>
      </c>
    </row>
    <row r="84942" spans="22:22" x14ac:dyDescent="0.35">
      <c r="V84942" s="5" t="str">
        <f t="shared" si="1327"/>
        <v/>
      </c>
    </row>
    <row r="84943" spans="22:22" x14ac:dyDescent="0.35">
      <c r="V84943" s="5" t="str">
        <f t="shared" si="1327"/>
        <v/>
      </c>
    </row>
    <row r="84944" spans="22:22" x14ac:dyDescent="0.35">
      <c r="V84944" s="5" t="str">
        <f t="shared" si="1327"/>
        <v/>
      </c>
    </row>
    <row r="84945" spans="22:22" x14ac:dyDescent="0.35">
      <c r="V84945" s="5" t="str">
        <f t="shared" si="1327"/>
        <v/>
      </c>
    </row>
    <row r="84946" spans="22:22" x14ac:dyDescent="0.35">
      <c r="V84946" s="5" t="str">
        <f t="shared" si="1327"/>
        <v/>
      </c>
    </row>
    <row r="84947" spans="22:22" x14ac:dyDescent="0.35">
      <c r="V84947" s="5" t="str">
        <f t="shared" si="1327"/>
        <v/>
      </c>
    </row>
    <row r="84948" spans="22:22" x14ac:dyDescent="0.35">
      <c r="V84948" s="5" t="str">
        <f t="shared" si="1327"/>
        <v/>
      </c>
    </row>
    <row r="84949" spans="22:22" x14ac:dyDescent="0.35">
      <c r="V84949" s="5" t="str">
        <f t="shared" si="1327"/>
        <v/>
      </c>
    </row>
    <row r="84950" spans="22:22" x14ac:dyDescent="0.35">
      <c r="V84950" s="5" t="str">
        <f t="shared" si="1327"/>
        <v/>
      </c>
    </row>
    <row r="84951" spans="22:22" x14ac:dyDescent="0.35">
      <c r="V84951" s="5" t="str">
        <f t="shared" si="1327"/>
        <v/>
      </c>
    </row>
    <row r="84952" spans="22:22" x14ac:dyDescent="0.35">
      <c r="V84952" s="5" t="str">
        <f t="shared" si="1327"/>
        <v/>
      </c>
    </row>
    <row r="84953" spans="22:22" x14ac:dyDescent="0.35">
      <c r="V84953" s="5" t="str">
        <f t="shared" si="1327"/>
        <v/>
      </c>
    </row>
    <row r="84954" spans="22:22" x14ac:dyDescent="0.35">
      <c r="V84954" s="5" t="str">
        <f t="shared" si="1327"/>
        <v/>
      </c>
    </row>
    <row r="84955" spans="22:22" x14ac:dyDescent="0.35">
      <c r="V84955" s="5" t="str">
        <f t="shared" si="1327"/>
        <v/>
      </c>
    </row>
    <row r="84956" spans="22:22" x14ac:dyDescent="0.35">
      <c r="V84956" s="5" t="str">
        <f t="shared" si="1327"/>
        <v/>
      </c>
    </row>
    <row r="84957" spans="22:22" x14ac:dyDescent="0.35">
      <c r="V84957" s="5" t="str">
        <f t="shared" si="1327"/>
        <v/>
      </c>
    </row>
    <row r="84958" spans="22:22" x14ac:dyDescent="0.35">
      <c r="V84958" s="5" t="str">
        <f t="shared" si="1327"/>
        <v/>
      </c>
    </row>
    <row r="84959" spans="22:22" x14ac:dyDescent="0.35">
      <c r="V84959" s="5" t="str">
        <f t="shared" si="1327"/>
        <v/>
      </c>
    </row>
    <row r="84960" spans="22:22" x14ac:dyDescent="0.35">
      <c r="V84960" s="5" t="str">
        <f t="shared" si="1327"/>
        <v/>
      </c>
    </row>
    <row r="84961" spans="22:22" x14ac:dyDescent="0.35">
      <c r="V84961" s="5" t="str">
        <f t="shared" si="1327"/>
        <v/>
      </c>
    </row>
    <row r="84962" spans="22:22" x14ac:dyDescent="0.35">
      <c r="V84962" s="5" t="str">
        <f t="shared" si="1327"/>
        <v/>
      </c>
    </row>
    <row r="84963" spans="22:22" x14ac:dyDescent="0.35">
      <c r="V84963" s="5" t="str">
        <f t="shared" si="1327"/>
        <v/>
      </c>
    </row>
    <row r="84964" spans="22:22" x14ac:dyDescent="0.35">
      <c r="V84964" s="5" t="str">
        <f t="shared" si="1327"/>
        <v/>
      </c>
    </row>
    <row r="84965" spans="22:22" x14ac:dyDescent="0.35">
      <c r="V84965" s="5" t="str">
        <f t="shared" si="1327"/>
        <v/>
      </c>
    </row>
    <row r="84966" spans="22:22" x14ac:dyDescent="0.35">
      <c r="V84966" s="5" t="str">
        <f t="shared" si="1327"/>
        <v/>
      </c>
    </row>
    <row r="84967" spans="22:22" x14ac:dyDescent="0.35">
      <c r="V84967" s="5" t="str">
        <f t="shared" si="1327"/>
        <v/>
      </c>
    </row>
    <row r="84968" spans="22:22" x14ac:dyDescent="0.35">
      <c r="V84968" s="5" t="str">
        <f t="shared" si="1327"/>
        <v/>
      </c>
    </row>
    <row r="84969" spans="22:22" x14ac:dyDescent="0.35">
      <c r="V84969" s="5" t="str">
        <f t="shared" si="1327"/>
        <v/>
      </c>
    </row>
    <row r="84970" spans="22:22" x14ac:dyDescent="0.35">
      <c r="V84970" s="5" t="str">
        <f t="shared" si="1327"/>
        <v/>
      </c>
    </row>
    <row r="84971" spans="22:22" x14ac:dyDescent="0.35">
      <c r="V84971" s="5" t="str">
        <f t="shared" si="1327"/>
        <v/>
      </c>
    </row>
    <row r="84972" spans="22:22" x14ac:dyDescent="0.35">
      <c r="V84972" s="5" t="str">
        <f t="shared" si="1327"/>
        <v/>
      </c>
    </row>
    <row r="84973" spans="22:22" x14ac:dyDescent="0.35">
      <c r="V84973" s="5" t="str">
        <f t="shared" si="1327"/>
        <v/>
      </c>
    </row>
    <row r="84974" spans="22:22" x14ac:dyDescent="0.35">
      <c r="V84974" s="5" t="str">
        <f t="shared" si="1327"/>
        <v/>
      </c>
    </row>
    <row r="84975" spans="22:22" x14ac:dyDescent="0.35">
      <c r="V84975" s="5" t="str">
        <f t="shared" si="1327"/>
        <v/>
      </c>
    </row>
    <row r="84976" spans="22:22" x14ac:dyDescent="0.35">
      <c r="V84976" s="5" t="str">
        <f t="shared" si="1327"/>
        <v/>
      </c>
    </row>
    <row r="84977" spans="22:22" x14ac:dyDescent="0.35">
      <c r="V84977" s="5" t="str">
        <f t="shared" si="1327"/>
        <v/>
      </c>
    </row>
    <row r="84978" spans="22:22" x14ac:dyDescent="0.35">
      <c r="V84978" s="5" t="str">
        <f t="shared" si="1327"/>
        <v/>
      </c>
    </row>
    <row r="84979" spans="22:22" x14ac:dyDescent="0.35">
      <c r="V84979" s="5" t="str">
        <f t="shared" si="1327"/>
        <v/>
      </c>
    </row>
    <row r="84980" spans="22:22" x14ac:dyDescent="0.35">
      <c r="V84980" s="5" t="str">
        <f t="shared" si="1327"/>
        <v/>
      </c>
    </row>
    <row r="84981" spans="22:22" x14ac:dyDescent="0.35">
      <c r="V84981" s="5" t="str">
        <f t="shared" si="1327"/>
        <v/>
      </c>
    </row>
    <row r="84982" spans="22:22" x14ac:dyDescent="0.35">
      <c r="V84982" s="5" t="str">
        <f t="shared" si="1327"/>
        <v/>
      </c>
    </row>
    <row r="84983" spans="22:22" x14ac:dyDescent="0.35">
      <c r="V84983" s="5" t="str">
        <f t="shared" si="1327"/>
        <v/>
      </c>
    </row>
    <row r="84984" spans="22:22" x14ac:dyDescent="0.35">
      <c r="V84984" s="5" t="str">
        <f t="shared" si="1327"/>
        <v/>
      </c>
    </row>
    <row r="84985" spans="22:22" x14ac:dyDescent="0.35">
      <c r="V84985" s="5" t="str">
        <f t="shared" si="1327"/>
        <v/>
      </c>
    </row>
    <row r="84986" spans="22:22" x14ac:dyDescent="0.35">
      <c r="V84986" s="5" t="str">
        <f t="shared" si="1327"/>
        <v/>
      </c>
    </row>
    <row r="84987" spans="22:22" x14ac:dyDescent="0.35">
      <c r="V84987" s="5" t="str">
        <f t="shared" si="1327"/>
        <v/>
      </c>
    </row>
    <row r="84988" spans="22:22" x14ac:dyDescent="0.35">
      <c r="V84988" s="5" t="str">
        <f t="shared" si="1327"/>
        <v/>
      </c>
    </row>
    <row r="84989" spans="22:22" x14ac:dyDescent="0.35">
      <c r="V84989" s="5" t="str">
        <f t="shared" si="1327"/>
        <v/>
      </c>
    </row>
    <row r="84990" spans="22:22" x14ac:dyDescent="0.35">
      <c r="V84990" s="5" t="str">
        <f t="shared" si="1327"/>
        <v/>
      </c>
    </row>
    <row r="84991" spans="22:22" x14ac:dyDescent="0.35">
      <c r="V84991" s="5" t="str">
        <f t="shared" si="1327"/>
        <v/>
      </c>
    </row>
    <row r="84992" spans="22:22" x14ac:dyDescent="0.35">
      <c r="V84992" s="5" t="str">
        <f t="shared" si="1327"/>
        <v/>
      </c>
    </row>
    <row r="84993" spans="22:22" x14ac:dyDescent="0.35">
      <c r="V84993" s="5" t="str">
        <f t="shared" si="1327"/>
        <v/>
      </c>
    </row>
    <row r="84994" spans="22:22" x14ac:dyDescent="0.35">
      <c r="V84994" s="5" t="str">
        <f t="shared" ref="V84994:V85057" si="1328">TRIM(CLEAN(SUBSTITUTE(A84994,CHAR(160)," ")))</f>
        <v/>
      </c>
    </row>
    <row r="84995" spans="22:22" x14ac:dyDescent="0.35">
      <c r="V84995" s="5" t="str">
        <f t="shared" si="1328"/>
        <v/>
      </c>
    </row>
    <row r="84996" spans="22:22" x14ac:dyDescent="0.35">
      <c r="V84996" s="5" t="str">
        <f t="shared" si="1328"/>
        <v/>
      </c>
    </row>
    <row r="84997" spans="22:22" x14ac:dyDescent="0.35">
      <c r="V84997" s="5" t="str">
        <f t="shared" si="1328"/>
        <v/>
      </c>
    </row>
    <row r="84998" spans="22:22" x14ac:dyDescent="0.35">
      <c r="V84998" s="5" t="str">
        <f t="shared" si="1328"/>
        <v/>
      </c>
    </row>
    <row r="84999" spans="22:22" x14ac:dyDescent="0.35">
      <c r="V84999" s="5" t="str">
        <f t="shared" si="1328"/>
        <v/>
      </c>
    </row>
    <row r="85000" spans="22:22" x14ac:dyDescent="0.35">
      <c r="V85000" s="5" t="str">
        <f t="shared" si="1328"/>
        <v/>
      </c>
    </row>
    <row r="85001" spans="22:22" x14ac:dyDescent="0.35">
      <c r="V85001" s="5" t="str">
        <f t="shared" si="1328"/>
        <v/>
      </c>
    </row>
    <row r="85002" spans="22:22" x14ac:dyDescent="0.35">
      <c r="V85002" s="5" t="str">
        <f t="shared" si="1328"/>
        <v/>
      </c>
    </row>
    <row r="85003" spans="22:22" x14ac:dyDescent="0.35">
      <c r="V85003" s="5" t="str">
        <f t="shared" si="1328"/>
        <v/>
      </c>
    </row>
    <row r="85004" spans="22:22" x14ac:dyDescent="0.35">
      <c r="V85004" s="5" t="str">
        <f t="shared" si="1328"/>
        <v/>
      </c>
    </row>
    <row r="85005" spans="22:22" x14ac:dyDescent="0.35">
      <c r="V85005" s="5" t="str">
        <f t="shared" si="1328"/>
        <v/>
      </c>
    </row>
    <row r="85006" spans="22:22" x14ac:dyDescent="0.35">
      <c r="V85006" s="5" t="str">
        <f t="shared" si="1328"/>
        <v/>
      </c>
    </row>
    <row r="85007" spans="22:22" x14ac:dyDescent="0.35">
      <c r="V85007" s="5" t="str">
        <f t="shared" si="1328"/>
        <v/>
      </c>
    </row>
    <row r="85008" spans="22:22" x14ac:dyDescent="0.35">
      <c r="V85008" s="5" t="str">
        <f t="shared" si="1328"/>
        <v/>
      </c>
    </row>
    <row r="85009" spans="22:22" x14ac:dyDescent="0.35">
      <c r="V85009" s="5" t="str">
        <f t="shared" si="1328"/>
        <v/>
      </c>
    </row>
    <row r="85010" spans="22:22" x14ac:dyDescent="0.35">
      <c r="V85010" s="5" t="str">
        <f t="shared" si="1328"/>
        <v/>
      </c>
    </row>
    <row r="85011" spans="22:22" x14ac:dyDescent="0.35">
      <c r="V85011" s="5" t="str">
        <f t="shared" si="1328"/>
        <v/>
      </c>
    </row>
    <row r="85012" spans="22:22" x14ac:dyDescent="0.35">
      <c r="V85012" s="5" t="str">
        <f t="shared" si="1328"/>
        <v/>
      </c>
    </row>
    <row r="85013" spans="22:22" x14ac:dyDescent="0.35">
      <c r="V85013" s="5" t="str">
        <f t="shared" si="1328"/>
        <v/>
      </c>
    </row>
    <row r="85014" spans="22:22" x14ac:dyDescent="0.35">
      <c r="V85014" s="5" t="str">
        <f t="shared" si="1328"/>
        <v/>
      </c>
    </row>
    <row r="85015" spans="22:22" x14ac:dyDescent="0.35">
      <c r="V85015" s="5" t="str">
        <f t="shared" si="1328"/>
        <v/>
      </c>
    </row>
    <row r="85016" spans="22:22" x14ac:dyDescent="0.35">
      <c r="V85016" s="5" t="str">
        <f t="shared" si="1328"/>
        <v/>
      </c>
    </row>
    <row r="85017" spans="22:22" x14ac:dyDescent="0.35">
      <c r="V85017" s="5" t="str">
        <f t="shared" si="1328"/>
        <v/>
      </c>
    </row>
    <row r="85018" spans="22:22" x14ac:dyDescent="0.35">
      <c r="V85018" s="5" t="str">
        <f t="shared" si="1328"/>
        <v/>
      </c>
    </row>
    <row r="85019" spans="22:22" x14ac:dyDescent="0.35">
      <c r="V85019" s="5" t="str">
        <f t="shared" si="1328"/>
        <v/>
      </c>
    </row>
    <row r="85020" spans="22:22" x14ac:dyDescent="0.35">
      <c r="V85020" s="5" t="str">
        <f t="shared" si="1328"/>
        <v/>
      </c>
    </row>
    <row r="85021" spans="22:22" x14ac:dyDescent="0.35">
      <c r="V85021" s="5" t="str">
        <f t="shared" si="1328"/>
        <v/>
      </c>
    </row>
    <row r="85022" spans="22:22" x14ac:dyDescent="0.35">
      <c r="V85022" s="5" t="str">
        <f t="shared" si="1328"/>
        <v/>
      </c>
    </row>
    <row r="85023" spans="22:22" x14ac:dyDescent="0.35">
      <c r="V85023" s="5" t="str">
        <f t="shared" si="1328"/>
        <v/>
      </c>
    </row>
    <row r="85024" spans="22:22" x14ac:dyDescent="0.35">
      <c r="V85024" s="5" t="str">
        <f t="shared" si="1328"/>
        <v/>
      </c>
    </row>
    <row r="85025" spans="22:22" x14ac:dyDescent="0.35">
      <c r="V85025" s="5" t="str">
        <f t="shared" si="1328"/>
        <v/>
      </c>
    </row>
    <row r="85026" spans="22:22" x14ac:dyDescent="0.35">
      <c r="V85026" s="5" t="str">
        <f t="shared" si="1328"/>
        <v/>
      </c>
    </row>
    <row r="85027" spans="22:22" x14ac:dyDescent="0.35">
      <c r="V85027" s="5" t="str">
        <f t="shared" si="1328"/>
        <v/>
      </c>
    </row>
    <row r="85028" spans="22:22" x14ac:dyDescent="0.35">
      <c r="V85028" s="5" t="str">
        <f t="shared" si="1328"/>
        <v/>
      </c>
    </row>
    <row r="85029" spans="22:22" x14ac:dyDescent="0.35">
      <c r="V85029" s="5" t="str">
        <f t="shared" si="1328"/>
        <v/>
      </c>
    </row>
    <row r="85030" spans="22:22" x14ac:dyDescent="0.35">
      <c r="V85030" s="5" t="str">
        <f t="shared" si="1328"/>
        <v/>
      </c>
    </row>
    <row r="85031" spans="22:22" x14ac:dyDescent="0.35">
      <c r="V85031" s="5" t="str">
        <f t="shared" si="1328"/>
        <v/>
      </c>
    </row>
    <row r="85032" spans="22:22" x14ac:dyDescent="0.35">
      <c r="V85032" s="5" t="str">
        <f t="shared" si="1328"/>
        <v/>
      </c>
    </row>
    <row r="85033" spans="22:22" x14ac:dyDescent="0.35">
      <c r="V85033" s="5" t="str">
        <f t="shared" si="1328"/>
        <v/>
      </c>
    </row>
    <row r="85034" spans="22:22" x14ac:dyDescent="0.35">
      <c r="V85034" s="5" t="str">
        <f t="shared" si="1328"/>
        <v/>
      </c>
    </row>
    <row r="85035" spans="22:22" x14ac:dyDescent="0.35">
      <c r="V85035" s="5" t="str">
        <f t="shared" si="1328"/>
        <v/>
      </c>
    </row>
    <row r="85036" spans="22:22" x14ac:dyDescent="0.35">
      <c r="V85036" s="5" t="str">
        <f t="shared" si="1328"/>
        <v/>
      </c>
    </row>
    <row r="85037" spans="22:22" x14ac:dyDescent="0.35">
      <c r="V85037" s="5" t="str">
        <f t="shared" si="1328"/>
        <v/>
      </c>
    </row>
    <row r="85038" spans="22:22" x14ac:dyDescent="0.35">
      <c r="V85038" s="5" t="str">
        <f t="shared" si="1328"/>
        <v/>
      </c>
    </row>
    <row r="85039" spans="22:22" x14ac:dyDescent="0.35">
      <c r="V85039" s="5" t="str">
        <f t="shared" si="1328"/>
        <v/>
      </c>
    </row>
    <row r="85040" spans="22:22" x14ac:dyDescent="0.35">
      <c r="V85040" s="5" t="str">
        <f t="shared" si="1328"/>
        <v/>
      </c>
    </row>
    <row r="85041" spans="22:22" x14ac:dyDescent="0.35">
      <c r="V85041" s="5" t="str">
        <f t="shared" si="1328"/>
        <v/>
      </c>
    </row>
    <row r="85042" spans="22:22" x14ac:dyDescent="0.35">
      <c r="V85042" s="5" t="str">
        <f t="shared" si="1328"/>
        <v/>
      </c>
    </row>
    <row r="85043" spans="22:22" x14ac:dyDescent="0.35">
      <c r="V85043" s="5" t="str">
        <f t="shared" si="1328"/>
        <v/>
      </c>
    </row>
    <row r="85044" spans="22:22" x14ac:dyDescent="0.35">
      <c r="V85044" s="5" t="str">
        <f t="shared" si="1328"/>
        <v/>
      </c>
    </row>
    <row r="85045" spans="22:22" x14ac:dyDescent="0.35">
      <c r="V85045" s="5" t="str">
        <f t="shared" si="1328"/>
        <v/>
      </c>
    </row>
    <row r="85046" spans="22:22" x14ac:dyDescent="0.35">
      <c r="V85046" s="5" t="str">
        <f t="shared" si="1328"/>
        <v/>
      </c>
    </row>
    <row r="85047" spans="22:22" x14ac:dyDescent="0.35">
      <c r="V85047" s="5" t="str">
        <f t="shared" si="1328"/>
        <v/>
      </c>
    </row>
    <row r="85048" spans="22:22" x14ac:dyDescent="0.35">
      <c r="V85048" s="5" t="str">
        <f t="shared" si="1328"/>
        <v/>
      </c>
    </row>
    <row r="85049" spans="22:22" x14ac:dyDescent="0.35">
      <c r="V85049" s="5" t="str">
        <f t="shared" si="1328"/>
        <v/>
      </c>
    </row>
    <row r="85050" spans="22:22" x14ac:dyDescent="0.35">
      <c r="V85050" s="5" t="str">
        <f t="shared" si="1328"/>
        <v/>
      </c>
    </row>
    <row r="85051" spans="22:22" x14ac:dyDescent="0.35">
      <c r="V85051" s="5" t="str">
        <f t="shared" si="1328"/>
        <v/>
      </c>
    </row>
    <row r="85052" spans="22:22" x14ac:dyDescent="0.35">
      <c r="V85052" s="5" t="str">
        <f t="shared" si="1328"/>
        <v/>
      </c>
    </row>
    <row r="85053" spans="22:22" x14ac:dyDescent="0.35">
      <c r="V85053" s="5" t="str">
        <f t="shared" si="1328"/>
        <v/>
      </c>
    </row>
    <row r="85054" spans="22:22" x14ac:dyDescent="0.35">
      <c r="V85054" s="5" t="str">
        <f t="shared" si="1328"/>
        <v/>
      </c>
    </row>
    <row r="85055" spans="22:22" x14ac:dyDescent="0.35">
      <c r="V85055" s="5" t="str">
        <f t="shared" si="1328"/>
        <v/>
      </c>
    </row>
    <row r="85056" spans="22:22" x14ac:dyDescent="0.35">
      <c r="V85056" s="5" t="str">
        <f t="shared" si="1328"/>
        <v/>
      </c>
    </row>
    <row r="85057" spans="22:22" x14ac:dyDescent="0.35">
      <c r="V85057" s="5" t="str">
        <f t="shared" si="1328"/>
        <v/>
      </c>
    </row>
    <row r="85058" spans="22:22" x14ac:dyDescent="0.35">
      <c r="V85058" s="5" t="str">
        <f t="shared" ref="V85058:V85121" si="1329">TRIM(CLEAN(SUBSTITUTE(A85058,CHAR(160)," ")))</f>
        <v/>
      </c>
    </row>
    <row r="85059" spans="22:22" x14ac:dyDescent="0.35">
      <c r="V85059" s="5" t="str">
        <f t="shared" si="1329"/>
        <v/>
      </c>
    </row>
    <row r="85060" spans="22:22" x14ac:dyDescent="0.35">
      <c r="V85060" s="5" t="str">
        <f t="shared" si="1329"/>
        <v/>
      </c>
    </row>
    <row r="85061" spans="22:22" x14ac:dyDescent="0.35">
      <c r="V85061" s="5" t="str">
        <f t="shared" si="1329"/>
        <v/>
      </c>
    </row>
    <row r="85062" spans="22:22" x14ac:dyDescent="0.35">
      <c r="V85062" s="5" t="str">
        <f t="shared" si="1329"/>
        <v/>
      </c>
    </row>
    <row r="85063" spans="22:22" x14ac:dyDescent="0.35">
      <c r="V85063" s="5" t="str">
        <f t="shared" si="1329"/>
        <v/>
      </c>
    </row>
    <row r="85064" spans="22:22" x14ac:dyDescent="0.35">
      <c r="V85064" s="5" t="str">
        <f t="shared" si="1329"/>
        <v/>
      </c>
    </row>
    <row r="85065" spans="22:22" x14ac:dyDescent="0.35">
      <c r="V85065" s="5" t="str">
        <f t="shared" si="1329"/>
        <v/>
      </c>
    </row>
    <row r="85066" spans="22:22" x14ac:dyDescent="0.35">
      <c r="V85066" s="5" t="str">
        <f t="shared" si="1329"/>
        <v/>
      </c>
    </row>
    <row r="85067" spans="22:22" x14ac:dyDescent="0.35">
      <c r="V85067" s="5" t="str">
        <f t="shared" si="1329"/>
        <v/>
      </c>
    </row>
    <row r="85068" spans="22:22" x14ac:dyDescent="0.35">
      <c r="V85068" s="5" t="str">
        <f t="shared" si="1329"/>
        <v/>
      </c>
    </row>
    <row r="85069" spans="22:22" x14ac:dyDescent="0.35">
      <c r="V85069" s="5" t="str">
        <f t="shared" si="1329"/>
        <v/>
      </c>
    </row>
    <row r="85070" spans="22:22" x14ac:dyDescent="0.35">
      <c r="V85070" s="5" t="str">
        <f t="shared" si="1329"/>
        <v/>
      </c>
    </row>
    <row r="85071" spans="22:22" x14ac:dyDescent="0.35">
      <c r="V85071" s="5" t="str">
        <f t="shared" si="1329"/>
        <v/>
      </c>
    </row>
    <row r="85072" spans="22:22" x14ac:dyDescent="0.35">
      <c r="V85072" s="5" t="str">
        <f t="shared" si="1329"/>
        <v/>
      </c>
    </row>
    <row r="85073" spans="22:22" x14ac:dyDescent="0.35">
      <c r="V85073" s="5" t="str">
        <f t="shared" si="1329"/>
        <v/>
      </c>
    </row>
    <row r="85074" spans="22:22" x14ac:dyDescent="0.35">
      <c r="V85074" s="5" t="str">
        <f t="shared" si="1329"/>
        <v/>
      </c>
    </row>
    <row r="85075" spans="22:22" x14ac:dyDescent="0.35">
      <c r="V85075" s="5" t="str">
        <f t="shared" si="1329"/>
        <v/>
      </c>
    </row>
    <row r="85076" spans="22:22" x14ac:dyDescent="0.35">
      <c r="V85076" s="5" t="str">
        <f t="shared" si="1329"/>
        <v/>
      </c>
    </row>
    <row r="85077" spans="22:22" x14ac:dyDescent="0.35">
      <c r="V85077" s="5" t="str">
        <f t="shared" si="1329"/>
        <v/>
      </c>
    </row>
    <row r="85078" spans="22:22" x14ac:dyDescent="0.35">
      <c r="V85078" s="5" t="str">
        <f t="shared" si="1329"/>
        <v/>
      </c>
    </row>
    <row r="85079" spans="22:22" x14ac:dyDescent="0.35">
      <c r="V85079" s="5" t="str">
        <f t="shared" si="1329"/>
        <v/>
      </c>
    </row>
    <row r="85080" spans="22:22" x14ac:dyDescent="0.35">
      <c r="V85080" s="5" t="str">
        <f t="shared" si="1329"/>
        <v/>
      </c>
    </row>
    <row r="85081" spans="22:22" x14ac:dyDescent="0.35">
      <c r="V85081" s="5" t="str">
        <f t="shared" si="1329"/>
        <v/>
      </c>
    </row>
    <row r="85082" spans="22:22" x14ac:dyDescent="0.35">
      <c r="V85082" s="5" t="str">
        <f t="shared" si="1329"/>
        <v/>
      </c>
    </row>
    <row r="85083" spans="22:22" x14ac:dyDescent="0.35">
      <c r="V85083" s="5" t="str">
        <f t="shared" si="1329"/>
        <v/>
      </c>
    </row>
    <row r="85084" spans="22:22" x14ac:dyDescent="0.35">
      <c r="V85084" s="5" t="str">
        <f t="shared" si="1329"/>
        <v/>
      </c>
    </row>
    <row r="85085" spans="22:22" x14ac:dyDescent="0.35">
      <c r="V85085" s="5" t="str">
        <f t="shared" si="1329"/>
        <v/>
      </c>
    </row>
    <row r="85086" spans="22:22" x14ac:dyDescent="0.35">
      <c r="V85086" s="5" t="str">
        <f t="shared" si="1329"/>
        <v/>
      </c>
    </row>
    <row r="85087" spans="22:22" x14ac:dyDescent="0.35">
      <c r="V85087" s="5" t="str">
        <f t="shared" si="1329"/>
        <v/>
      </c>
    </row>
    <row r="85088" spans="22:22" x14ac:dyDescent="0.35">
      <c r="V85088" s="5" t="str">
        <f t="shared" si="1329"/>
        <v/>
      </c>
    </row>
    <row r="85089" spans="22:22" x14ac:dyDescent="0.35">
      <c r="V85089" s="5" t="str">
        <f t="shared" si="1329"/>
        <v/>
      </c>
    </row>
    <row r="85090" spans="22:22" x14ac:dyDescent="0.35">
      <c r="V85090" s="5" t="str">
        <f t="shared" si="1329"/>
        <v/>
      </c>
    </row>
    <row r="85091" spans="22:22" x14ac:dyDescent="0.35">
      <c r="V85091" s="5" t="str">
        <f t="shared" si="1329"/>
        <v/>
      </c>
    </row>
    <row r="85092" spans="22:22" x14ac:dyDescent="0.35">
      <c r="V85092" s="5" t="str">
        <f t="shared" si="1329"/>
        <v/>
      </c>
    </row>
    <row r="85093" spans="22:22" x14ac:dyDescent="0.35">
      <c r="V85093" s="5" t="str">
        <f t="shared" si="1329"/>
        <v/>
      </c>
    </row>
    <row r="85094" spans="22:22" x14ac:dyDescent="0.35">
      <c r="V85094" s="5" t="str">
        <f t="shared" si="1329"/>
        <v/>
      </c>
    </row>
    <row r="85095" spans="22:22" x14ac:dyDescent="0.35">
      <c r="V85095" s="5" t="str">
        <f t="shared" si="1329"/>
        <v/>
      </c>
    </row>
    <row r="85096" spans="22:22" x14ac:dyDescent="0.35">
      <c r="V85096" s="5" t="str">
        <f t="shared" si="1329"/>
        <v/>
      </c>
    </row>
    <row r="85097" spans="22:22" x14ac:dyDescent="0.35">
      <c r="V85097" s="5" t="str">
        <f t="shared" si="1329"/>
        <v/>
      </c>
    </row>
    <row r="85098" spans="22:22" x14ac:dyDescent="0.35">
      <c r="V85098" s="5" t="str">
        <f t="shared" si="1329"/>
        <v/>
      </c>
    </row>
    <row r="85099" spans="22:22" x14ac:dyDescent="0.35">
      <c r="V85099" s="5" t="str">
        <f t="shared" si="1329"/>
        <v/>
      </c>
    </row>
    <row r="85100" spans="22:22" x14ac:dyDescent="0.35">
      <c r="V85100" s="5" t="str">
        <f t="shared" si="1329"/>
        <v/>
      </c>
    </row>
    <row r="85101" spans="22:22" x14ac:dyDescent="0.35">
      <c r="V85101" s="5" t="str">
        <f t="shared" si="1329"/>
        <v/>
      </c>
    </row>
    <row r="85102" spans="22:22" x14ac:dyDescent="0.35">
      <c r="V85102" s="5" t="str">
        <f t="shared" si="1329"/>
        <v/>
      </c>
    </row>
    <row r="85103" spans="22:22" x14ac:dyDescent="0.35">
      <c r="V85103" s="5" t="str">
        <f t="shared" si="1329"/>
        <v/>
      </c>
    </row>
    <row r="85104" spans="22:22" x14ac:dyDescent="0.35">
      <c r="V85104" s="5" t="str">
        <f t="shared" si="1329"/>
        <v/>
      </c>
    </row>
    <row r="85105" spans="22:22" x14ac:dyDescent="0.35">
      <c r="V85105" s="5" t="str">
        <f t="shared" si="1329"/>
        <v/>
      </c>
    </row>
    <row r="85106" spans="22:22" x14ac:dyDescent="0.35">
      <c r="V85106" s="5" t="str">
        <f t="shared" si="1329"/>
        <v/>
      </c>
    </row>
    <row r="85107" spans="22:22" x14ac:dyDescent="0.35">
      <c r="V85107" s="5" t="str">
        <f t="shared" si="1329"/>
        <v/>
      </c>
    </row>
    <row r="85108" spans="22:22" x14ac:dyDescent="0.35">
      <c r="V85108" s="5" t="str">
        <f t="shared" si="1329"/>
        <v/>
      </c>
    </row>
    <row r="85109" spans="22:22" x14ac:dyDescent="0.35">
      <c r="V85109" s="5" t="str">
        <f t="shared" si="1329"/>
        <v/>
      </c>
    </row>
    <row r="85110" spans="22:22" x14ac:dyDescent="0.35">
      <c r="V85110" s="5" t="str">
        <f t="shared" si="1329"/>
        <v/>
      </c>
    </row>
    <row r="85111" spans="22:22" x14ac:dyDescent="0.35">
      <c r="V85111" s="5" t="str">
        <f t="shared" si="1329"/>
        <v/>
      </c>
    </row>
    <row r="85112" spans="22:22" x14ac:dyDescent="0.35">
      <c r="V85112" s="5" t="str">
        <f t="shared" si="1329"/>
        <v/>
      </c>
    </row>
    <row r="85113" spans="22:22" x14ac:dyDescent="0.35">
      <c r="V85113" s="5" t="str">
        <f t="shared" si="1329"/>
        <v/>
      </c>
    </row>
    <row r="85114" spans="22:22" x14ac:dyDescent="0.35">
      <c r="V85114" s="5" t="str">
        <f t="shared" si="1329"/>
        <v/>
      </c>
    </row>
    <row r="85115" spans="22:22" x14ac:dyDescent="0.35">
      <c r="V85115" s="5" t="str">
        <f t="shared" si="1329"/>
        <v/>
      </c>
    </row>
    <row r="85116" spans="22:22" x14ac:dyDescent="0.35">
      <c r="V85116" s="5" t="str">
        <f t="shared" si="1329"/>
        <v/>
      </c>
    </row>
    <row r="85117" spans="22:22" x14ac:dyDescent="0.35">
      <c r="V85117" s="5" t="str">
        <f t="shared" si="1329"/>
        <v/>
      </c>
    </row>
    <row r="85118" spans="22:22" x14ac:dyDescent="0.35">
      <c r="V85118" s="5" t="str">
        <f t="shared" si="1329"/>
        <v/>
      </c>
    </row>
    <row r="85119" spans="22:22" x14ac:dyDescent="0.35">
      <c r="V85119" s="5" t="str">
        <f t="shared" si="1329"/>
        <v/>
      </c>
    </row>
    <row r="85120" spans="22:22" x14ac:dyDescent="0.35">
      <c r="V85120" s="5" t="str">
        <f t="shared" si="1329"/>
        <v/>
      </c>
    </row>
    <row r="85121" spans="22:22" x14ac:dyDescent="0.35">
      <c r="V85121" s="5" t="str">
        <f t="shared" si="1329"/>
        <v/>
      </c>
    </row>
    <row r="85122" spans="22:22" x14ac:dyDescent="0.35">
      <c r="V85122" s="5" t="str">
        <f t="shared" ref="V85122:V85185" si="1330">TRIM(CLEAN(SUBSTITUTE(A85122,CHAR(160)," ")))</f>
        <v/>
      </c>
    </row>
    <row r="85123" spans="22:22" x14ac:dyDescent="0.35">
      <c r="V85123" s="5" t="str">
        <f t="shared" si="1330"/>
        <v/>
      </c>
    </row>
    <row r="85124" spans="22:22" x14ac:dyDescent="0.35">
      <c r="V85124" s="5" t="str">
        <f t="shared" si="1330"/>
        <v/>
      </c>
    </row>
    <row r="85125" spans="22:22" x14ac:dyDescent="0.35">
      <c r="V85125" s="5" t="str">
        <f t="shared" si="1330"/>
        <v/>
      </c>
    </row>
    <row r="85126" spans="22:22" x14ac:dyDescent="0.35">
      <c r="V85126" s="5" t="str">
        <f t="shared" si="1330"/>
        <v/>
      </c>
    </row>
    <row r="85127" spans="22:22" x14ac:dyDescent="0.35">
      <c r="V85127" s="5" t="str">
        <f t="shared" si="1330"/>
        <v/>
      </c>
    </row>
    <row r="85128" spans="22:22" x14ac:dyDescent="0.35">
      <c r="V85128" s="5" t="str">
        <f t="shared" si="1330"/>
        <v/>
      </c>
    </row>
    <row r="85129" spans="22:22" x14ac:dyDescent="0.35">
      <c r="V85129" s="5" t="str">
        <f t="shared" si="1330"/>
        <v/>
      </c>
    </row>
    <row r="85130" spans="22:22" x14ac:dyDescent="0.35">
      <c r="V85130" s="5" t="str">
        <f t="shared" si="1330"/>
        <v/>
      </c>
    </row>
    <row r="85131" spans="22:22" x14ac:dyDescent="0.35">
      <c r="V85131" s="5" t="str">
        <f t="shared" si="1330"/>
        <v/>
      </c>
    </row>
    <row r="85132" spans="22:22" x14ac:dyDescent="0.35">
      <c r="V85132" s="5" t="str">
        <f t="shared" si="1330"/>
        <v/>
      </c>
    </row>
    <row r="85133" spans="22:22" x14ac:dyDescent="0.35">
      <c r="V85133" s="5" t="str">
        <f t="shared" si="1330"/>
        <v/>
      </c>
    </row>
    <row r="85134" spans="22:22" x14ac:dyDescent="0.35">
      <c r="V85134" s="5" t="str">
        <f t="shared" si="1330"/>
        <v/>
      </c>
    </row>
    <row r="85135" spans="22:22" x14ac:dyDescent="0.35">
      <c r="V85135" s="5" t="str">
        <f t="shared" si="1330"/>
        <v/>
      </c>
    </row>
    <row r="85136" spans="22:22" x14ac:dyDescent="0.35">
      <c r="V85136" s="5" t="str">
        <f t="shared" si="1330"/>
        <v/>
      </c>
    </row>
    <row r="85137" spans="22:22" x14ac:dyDescent="0.35">
      <c r="V85137" s="5" t="str">
        <f t="shared" si="1330"/>
        <v/>
      </c>
    </row>
    <row r="85138" spans="22:22" x14ac:dyDescent="0.35">
      <c r="V85138" s="5" t="str">
        <f t="shared" si="1330"/>
        <v/>
      </c>
    </row>
    <row r="85139" spans="22:22" x14ac:dyDescent="0.35">
      <c r="V85139" s="5" t="str">
        <f t="shared" si="1330"/>
        <v/>
      </c>
    </row>
    <row r="85140" spans="22:22" x14ac:dyDescent="0.35">
      <c r="V85140" s="5" t="str">
        <f t="shared" si="1330"/>
        <v/>
      </c>
    </row>
    <row r="85141" spans="22:22" x14ac:dyDescent="0.35">
      <c r="V85141" s="5" t="str">
        <f t="shared" si="1330"/>
        <v/>
      </c>
    </row>
    <row r="85142" spans="22:22" x14ac:dyDescent="0.35">
      <c r="V85142" s="5" t="str">
        <f t="shared" si="1330"/>
        <v/>
      </c>
    </row>
    <row r="85143" spans="22:22" x14ac:dyDescent="0.35">
      <c r="V85143" s="5" t="str">
        <f t="shared" si="1330"/>
        <v/>
      </c>
    </row>
    <row r="85144" spans="22:22" x14ac:dyDescent="0.35">
      <c r="V85144" s="5" t="str">
        <f t="shared" si="1330"/>
        <v/>
      </c>
    </row>
    <row r="85145" spans="22:22" x14ac:dyDescent="0.35">
      <c r="V85145" s="5" t="str">
        <f t="shared" si="1330"/>
        <v/>
      </c>
    </row>
    <row r="85146" spans="22:22" x14ac:dyDescent="0.35">
      <c r="V85146" s="5" t="str">
        <f t="shared" si="1330"/>
        <v/>
      </c>
    </row>
    <row r="85147" spans="22:22" x14ac:dyDescent="0.35">
      <c r="V85147" s="5" t="str">
        <f t="shared" si="1330"/>
        <v/>
      </c>
    </row>
    <row r="85148" spans="22:22" x14ac:dyDescent="0.35">
      <c r="V85148" s="5" t="str">
        <f t="shared" si="1330"/>
        <v/>
      </c>
    </row>
    <row r="85149" spans="22:22" x14ac:dyDescent="0.35">
      <c r="V85149" s="5" t="str">
        <f t="shared" si="1330"/>
        <v/>
      </c>
    </row>
    <row r="85150" spans="22:22" x14ac:dyDescent="0.35">
      <c r="V85150" s="5" t="str">
        <f t="shared" si="1330"/>
        <v/>
      </c>
    </row>
    <row r="85151" spans="22:22" x14ac:dyDescent="0.35">
      <c r="V85151" s="5" t="str">
        <f t="shared" si="1330"/>
        <v/>
      </c>
    </row>
    <row r="85152" spans="22:22" x14ac:dyDescent="0.35">
      <c r="V85152" s="5" t="str">
        <f t="shared" si="1330"/>
        <v/>
      </c>
    </row>
    <row r="85153" spans="22:22" x14ac:dyDescent="0.35">
      <c r="V85153" s="5" t="str">
        <f t="shared" si="1330"/>
        <v/>
      </c>
    </row>
    <row r="85154" spans="22:22" x14ac:dyDescent="0.35">
      <c r="V85154" s="5" t="str">
        <f t="shared" si="1330"/>
        <v/>
      </c>
    </row>
    <row r="85155" spans="22:22" x14ac:dyDescent="0.35">
      <c r="V85155" s="5" t="str">
        <f t="shared" si="1330"/>
        <v/>
      </c>
    </row>
    <row r="85156" spans="22:22" x14ac:dyDescent="0.35">
      <c r="V85156" s="5" t="str">
        <f t="shared" si="1330"/>
        <v/>
      </c>
    </row>
    <row r="85157" spans="22:22" x14ac:dyDescent="0.35">
      <c r="V85157" s="5" t="str">
        <f t="shared" si="1330"/>
        <v/>
      </c>
    </row>
    <row r="85158" spans="22:22" x14ac:dyDescent="0.35">
      <c r="V85158" s="5" t="str">
        <f t="shared" si="1330"/>
        <v/>
      </c>
    </row>
    <row r="85159" spans="22:22" x14ac:dyDescent="0.35">
      <c r="V85159" s="5" t="str">
        <f t="shared" si="1330"/>
        <v/>
      </c>
    </row>
    <row r="85160" spans="22:22" x14ac:dyDescent="0.35">
      <c r="V85160" s="5" t="str">
        <f t="shared" si="1330"/>
        <v/>
      </c>
    </row>
    <row r="85161" spans="22:22" x14ac:dyDescent="0.35">
      <c r="V85161" s="5" t="str">
        <f t="shared" si="1330"/>
        <v/>
      </c>
    </row>
    <row r="85162" spans="22:22" x14ac:dyDescent="0.35">
      <c r="V85162" s="5" t="str">
        <f t="shared" si="1330"/>
        <v/>
      </c>
    </row>
    <row r="85163" spans="22:22" x14ac:dyDescent="0.35">
      <c r="V85163" s="5" t="str">
        <f t="shared" si="1330"/>
        <v/>
      </c>
    </row>
    <row r="85164" spans="22:22" x14ac:dyDescent="0.35">
      <c r="V85164" s="5" t="str">
        <f t="shared" si="1330"/>
        <v/>
      </c>
    </row>
    <row r="85165" spans="22:22" x14ac:dyDescent="0.35">
      <c r="V85165" s="5" t="str">
        <f t="shared" si="1330"/>
        <v/>
      </c>
    </row>
    <row r="85166" spans="22:22" x14ac:dyDescent="0.35">
      <c r="V85166" s="5" t="str">
        <f t="shared" si="1330"/>
        <v/>
      </c>
    </row>
    <row r="85167" spans="22:22" x14ac:dyDescent="0.35">
      <c r="V85167" s="5" t="str">
        <f t="shared" si="1330"/>
        <v/>
      </c>
    </row>
    <row r="85168" spans="22:22" x14ac:dyDescent="0.35">
      <c r="V85168" s="5" t="str">
        <f t="shared" si="1330"/>
        <v/>
      </c>
    </row>
    <row r="85169" spans="22:22" x14ac:dyDescent="0.35">
      <c r="V85169" s="5" t="str">
        <f t="shared" si="1330"/>
        <v/>
      </c>
    </row>
    <row r="85170" spans="22:22" x14ac:dyDescent="0.35">
      <c r="V85170" s="5" t="str">
        <f t="shared" si="1330"/>
        <v/>
      </c>
    </row>
    <row r="85171" spans="22:22" x14ac:dyDescent="0.35">
      <c r="V85171" s="5" t="str">
        <f t="shared" si="1330"/>
        <v/>
      </c>
    </row>
    <row r="85172" spans="22:22" x14ac:dyDescent="0.35">
      <c r="V85172" s="5" t="str">
        <f t="shared" si="1330"/>
        <v/>
      </c>
    </row>
    <row r="85173" spans="22:22" x14ac:dyDescent="0.35">
      <c r="V85173" s="5" t="str">
        <f t="shared" si="1330"/>
        <v/>
      </c>
    </row>
    <row r="85174" spans="22:22" x14ac:dyDescent="0.35">
      <c r="V85174" s="5" t="str">
        <f t="shared" si="1330"/>
        <v/>
      </c>
    </row>
    <row r="85175" spans="22:22" x14ac:dyDescent="0.35">
      <c r="V85175" s="5" t="str">
        <f t="shared" si="1330"/>
        <v/>
      </c>
    </row>
    <row r="85176" spans="22:22" x14ac:dyDescent="0.35">
      <c r="V85176" s="5" t="str">
        <f t="shared" si="1330"/>
        <v/>
      </c>
    </row>
    <row r="85177" spans="22:22" x14ac:dyDescent="0.35">
      <c r="V85177" s="5" t="str">
        <f t="shared" si="1330"/>
        <v/>
      </c>
    </row>
    <row r="85178" spans="22:22" x14ac:dyDescent="0.35">
      <c r="V85178" s="5" t="str">
        <f t="shared" si="1330"/>
        <v/>
      </c>
    </row>
    <row r="85179" spans="22:22" x14ac:dyDescent="0.35">
      <c r="V85179" s="5" t="str">
        <f t="shared" si="1330"/>
        <v/>
      </c>
    </row>
    <row r="85180" spans="22:22" x14ac:dyDescent="0.35">
      <c r="V85180" s="5" t="str">
        <f t="shared" si="1330"/>
        <v/>
      </c>
    </row>
    <row r="85181" spans="22:22" x14ac:dyDescent="0.35">
      <c r="V85181" s="5" t="str">
        <f t="shared" si="1330"/>
        <v/>
      </c>
    </row>
    <row r="85182" spans="22:22" x14ac:dyDescent="0.35">
      <c r="V85182" s="5" t="str">
        <f t="shared" si="1330"/>
        <v/>
      </c>
    </row>
    <row r="85183" spans="22:22" x14ac:dyDescent="0.35">
      <c r="V85183" s="5" t="str">
        <f t="shared" si="1330"/>
        <v/>
      </c>
    </row>
    <row r="85184" spans="22:22" x14ac:dyDescent="0.35">
      <c r="V85184" s="5" t="str">
        <f t="shared" si="1330"/>
        <v/>
      </c>
    </row>
    <row r="85185" spans="22:22" x14ac:dyDescent="0.35">
      <c r="V85185" s="5" t="str">
        <f t="shared" si="1330"/>
        <v/>
      </c>
    </row>
    <row r="85186" spans="22:22" x14ac:dyDescent="0.35">
      <c r="V85186" s="5" t="str">
        <f t="shared" ref="V85186:V85249" si="1331">TRIM(CLEAN(SUBSTITUTE(A85186,CHAR(160)," ")))</f>
        <v/>
      </c>
    </row>
    <row r="85187" spans="22:22" x14ac:dyDescent="0.35">
      <c r="V85187" s="5" t="str">
        <f t="shared" si="1331"/>
        <v/>
      </c>
    </row>
    <row r="85188" spans="22:22" x14ac:dyDescent="0.35">
      <c r="V85188" s="5" t="str">
        <f t="shared" si="1331"/>
        <v/>
      </c>
    </row>
    <row r="85189" spans="22:22" x14ac:dyDescent="0.35">
      <c r="V85189" s="5" t="str">
        <f t="shared" si="1331"/>
        <v/>
      </c>
    </row>
    <row r="85190" spans="22:22" x14ac:dyDescent="0.35">
      <c r="V85190" s="5" t="str">
        <f t="shared" si="1331"/>
        <v/>
      </c>
    </row>
    <row r="85191" spans="22:22" x14ac:dyDescent="0.35">
      <c r="V85191" s="5" t="str">
        <f t="shared" si="1331"/>
        <v/>
      </c>
    </row>
    <row r="85192" spans="22:22" x14ac:dyDescent="0.35">
      <c r="V85192" s="5" t="str">
        <f t="shared" si="1331"/>
        <v/>
      </c>
    </row>
    <row r="85193" spans="22:22" x14ac:dyDescent="0.35">
      <c r="V85193" s="5" t="str">
        <f t="shared" si="1331"/>
        <v/>
      </c>
    </row>
    <row r="85194" spans="22:22" x14ac:dyDescent="0.35">
      <c r="V85194" s="5" t="str">
        <f t="shared" si="1331"/>
        <v/>
      </c>
    </row>
    <row r="85195" spans="22:22" x14ac:dyDescent="0.35">
      <c r="V85195" s="5" t="str">
        <f t="shared" si="1331"/>
        <v/>
      </c>
    </row>
    <row r="85196" spans="22:22" x14ac:dyDescent="0.35">
      <c r="V85196" s="5" t="str">
        <f t="shared" si="1331"/>
        <v/>
      </c>
    </row>
    <row r="85197" spans="22:22" x14ac:dyDescent="0.35">
      <c r="V85197" s="5" t="str">
        <f t="shared" si="1331"/>
        <v/>
      </c>
    </row>
    <row r="85198" spans="22:22" x14ac:dyDescent="0.35">
      <c r="V85198" s="5" t="str">
        <f t="shared" si="1331"/>
        <v/>
      </c>
    </row>
    <row r="85199" spans="22:22" x14ac:dyDescent="0.35">
      <c r="V85199" s="5" t="str">
        <f t="shared" si="1331"/>
        <v/>
      </c>
    </row>
    <row r="85200" spans="22:22" x14ac:dyDescent="0.35">
      <c r="V85200" s="5" t="str">
        <f t="shared" si="1331"/>
        <v/>
      </c>
    </row>
    <row r="85201" spans="22:22" x14ac:dyDescent="0.35">
      <c r="V85201" s="5" t="str">
        <f t="shared" si="1331"/>
        <v/>
      </c>
    </row>
    <row r="85202" spans="22:22" x14ac:dyDescent="0.35">
      <c r="V85202" s="5" t="str">
        <f t="shared" si="1331"/>
        <v/>
      </c>
    </row>
    <row r="85203" spans="22:22" x14ac:dyDescent="0.35">
      <c r="V85203" s="5" t="str">
        <f t="shared" si="1331"/>
        <v/>
      </c>
    </row>
    <row r="85204" spans="22:22" x14ac:dyDescent="0.35">
      <c r="V85204" s="5" t="str">
        <f t="shared" si="1331"/>
        <v/>
      </c>
    </row>
    <row r="85205" spans="22:22" x14ac:dyDescent="0.35">
      <c r="V85205" s="5" t="str">
        <f t="shared" si="1331"/>
        <v/>
      </c>
    </row>
    <row r="85206" spans="22:22" x14ac:dyDescent="0.35">
      <c r="V85206" s="5" t="str">
        <f t="shared" si="1331"/>
        <v/>
      </c>
    </row>
    <row r="85207" spans="22:22" x14ac:dyDescent="0.35">
      <c r="V85207" s="5" t="str">
        <f t="shared" si="1331"/>
        <v/>
      </c>
    </row>
    <row r="85208" spans="22:22" x14ac:dyDescent="0.35">
      <c r="V85208" s="5" t="str">
        <f t="shared" si="1331"/>
        <v/>
      </c>
    </row>
    <row r="85209" spans="22:22" x14ac:dyDescent="0.35">
      <c r="V85209" s="5" t="str">
        <f t="shared" si="1331"/>
        <v/>
      </c>
    </row>
    <row r="85210" spans="22:22" x14ac:dyDescent="0.35">
      <c r="V85210" s="5" t="str">
        <f t="shared" si="1331"/>
        <v/>
      </c>
    </row>
    <row r="85211" spans="22:22" x14ac:dyDescent="0.35">
      <c r="V85211" s="5" t="str">
        <f t="shared" si="1331"/>
        <v/>
      </c>
    </row>
    <row r="85212" spans="22:22" x14ac:dyDescent="0.35">
      <c r="V85212" s="5" t="str">
        <f t="shared" si="1331"/>
        <v/>
      </c>
    </row>
    <row r="85213" spans="22:22" x14ac:dyDescent="0.35">
      <c r="V85213" s="5" t="str">
        <f t="shared" si="1331"/>
        <v/>
      </c>
    </row>
    <row r="85214" spans="22:22" x14ac:dyDescent="0.35">
      <c r="V85214" s="5" t="str">
        <f t="shared" si="1331"/>
        <v/>
      </c>
    </row>
    <row r="85215" spans="22:22" x14ac:dyDescent="0.35">
      <c r="V85215" s="5" t="str">
        <f t="shared" si="1331"/>
        <v/>
      </c>
    </row>
    <row r="85216" spans="22:22" x14ac:dyDescent="0.35">
      <c r="V85216" s="5" t="str">
        <f t="shared" si="1331"/>
        <v/>
      </c>
    </row>
    <row r="85217" spans="22:22" x14ac:dyDescent="0.35">
      <c r="V85217" s="5" t="str">
        <f t="shared" si="1331"/>
        <v/>
      </c>
    </row>
    <row r="85218" spans="22:22" x14ac:dyDescent="0.35">
      <c r="V85218" s="5" t="str">
        <f t="shared" si="1331"/>
        <v/>
      </c>
    </row>
    <row r="85219" spans="22:22" x14ac:dyDescent="0.35">
      <c r="V85219" s="5" t="str">
        <f t="shared" si="1331"/>
        <v/>
      </c>
    </row>
    <row r="85220" spans="22:22" x14ac:dyDescent="0.35">
      <c r="V85220" s="5" t="str">
        <f t="shared" si="1331"/>
        <v/>
      </c>
    </row>
    <row r="85221" spans="22:22" x14ac:dyDescent="0.35">
      <c r="V85221" s="5" t="str">
        <f t="shared" si="1331"/>
        <v/>
      </c>
    </row>
    <row r="85222" spans="22:22" x14ac:dyDescent="0.35">
      <c r="V85222" s="5" t="str">
        <f t="shared" si="1331"/>
        <v/>
      </c>
    </row>
    <row r="85223" spans="22:22" x14ac:dyDescent="0.35">
      <c r="V85223" s="5" t="str">
        <f t="shared" si="1331"/>
        <v/>
      </c>
    </row>
    <row r="85224" spans="22:22" x14ac:dyDescent="0.35">
      <c r="V85224" s="5" t="str">
        <f t="shared" si="1331"/>
        <v/>
      </c>
    </row>
    <row r="85225" spans="22:22" x14ac:dyDescent="0.35">
      <c r="V85225" s="5" t="str">
        <f t="shared" si="1331"/>
        <v/>
      </c>
    </row>
    <row r="85226" spans="22:22" x14ac:dyDescent="0.35">
      <c r="V85226" s="5" t="str">
        <f t="shared" si="1331"/>
        <v/>
      </c>
    </row>
    <row r="85227" spans="22:22" x14ac:dyDescent="0.35">
      <c r="V85227" s="5" t="str">
        <f t="shared" si="1331"/>
        <v/>
      </c>
    </row>
    <row r="85228" spans="22:22" x14ac:dyDescent="0.35">
      <c r="V85228" s="5" t="str">
        <f t="shared" si="1331"/>
        <v/>
      </c>
    </row>
    <row r="85229" spans="22:22" x14ac:dyDescent="0.35">
      <c r="V85229" s="5" t="str">
        <f t="shared" si="1331"/>
        <v/>
      </c>
    </row>
    <row r="85230" spans="22:22" x14ac:dyDescent="0.35">
      <c r="V85230" s="5" t="str">
        <f t="shared" si="1331"/>
        <v/>
      </c>
    </row>
    <row r="85231" spans="22:22" x14ac:dyDescent="0.35">
      <c r="V85231" s="5" t="str">
        <f t="shared" si="1331"/>
        <v/>
      </c>
    </row>
    <row r="85232" spans="22:22" x14ac:dyDescent="0.35">
      <c r="V85232" s="5" t="str">
        <f t="shared" si="1331"/>
        <v/>
      </c>
    </row>
    <row r="85233" spans="22:22" x14ac:dyDescent="0.35">
      <c r="V85233" s="5" t="str">
        <f t="shared" si="1331"/>
        <v/>
      </c>
    </row>
    <row r="85234" spans="22:22" x14ac:dyDescent="0.35">
      <c r="V85234" s="5" t="str">
        <f t="shared" si="1331"/>
        <v/>
      </c>
    </row>
    <row r="85235" spans="22:22" x14ac:dyDescent="0.35">
      <c r="V85235" s="5" t="str">
        <f t="shared" si="1331"/>
        <v/>
      </c>
    </row>
    <row r="85236" spans="22:22" x14ac:dyDescent="0.35">
      <c r="V85236" s="5" t="str">
        <f t="shared" si="1331"/>
        <v/>
      </c>
    </row>
    <row r="85237" spans="22:22" x14ac:dyDescent="0.35">
      <c r="V85237" s="5" t="str">
        <f t="shared" si="1331"/>
        <v/>
      </c>
    </row>
    <row r="85238" spans="22:22" x14ac:dyDescent="0.35">
      <c r="V85238" s="5" t="str">
        <f t="shared" si="1331"/>
        <v/>
      </c>
    </row>
    <row r="85239" spans="22:22" x14ac:dyDescent="0.35">
      <c r="V85239" s="5" t="str">
        <f t="shared" si="1331"/>
        <v/>
      </c>
    </row>
    <row r="85240" spans="22:22" x14ac:dyDescent="0.35">
      <c r="V85240" s="5" t="str">
        <f t="shared" si="1331"/>
        <v/>
      </c>
    </row>
    <row r="85241" spans="22:22" x14ac:dyDescent="0.35">
      <c r="V85241" s="5" t="str">
        <f t="shared" si="1331"/>
        <v/>
      </c>
    </row>
    <row r="85242" spans="22:22" x14ac:dyDescent="0.35">
      <c r="V85242" s="5" t="str">
        <f t="shared" si="1331"/>
        <v/>
      </c>
    </row>
    <row r="85243" spans="22:22" x14ac:dyDescent="0.35">
      <c r="V85243" s="5" t="str">
        <f t="shared" si="1331"/>
        <v/>
      </c>
    </row>
    <row r="85244" spans="22:22" x14ac:dyDescent="0.35">
      <c r="V85244" s="5" t="str">
        <f t="shared" si="1331"/>
        <v/>
      </c>
    </row>
    <row r="85245" spans="22:22" x14ac:dyDescent="0.35">
      <c r="V85245" s="5" t="str">
        <f t="shared" si="1331"/>
        <v/>
      </c>
    </row>
    <row r="85246" spans="22:22" x14ac:dyDescent="0.35">
      <c r="V85246" s="5" t="str">
        <f t="shared" si="1331"/>
        <v/>
      </c>
    </row>
    <row r="85247" spans="22:22" x14ac:dyDescent="0.35">
      <c r="V85247" s="5" t="str">
        <f t="shared" si="1331"/>
        <v/>
      </c>
    </row>
    <row r="85248" spans="22:22" x14ac:dyDescent="0.35">
      <c r="V85248" s="5" t="str">
        <f t="shared" si="1331"/>
        <v/>
      </c>
    </row>
    <row r="85249" spans="22:22" x14ac:dyDescent="0.35">
      <c r="V85249" s="5" t="str">
        <f t="shared" si="1331"/>
        <v/>
      </c>
    </row>
    <row r="85250" spans="22:22" x14ac:dyDescent="0.35">
      <c r="V85250" s="5" t="str">
        <f t="shared" ref="V85250:V85313" si="1332">TRIM(CLEAN(SUBSTITUTE(A85250,CHAR(160)," ")))</f>
        <v/>
      </c>
    </row>
    <row r="85251" spans="22:22" x14ac:dyDescent="0.35">
      <c r="V85251" s="5" t="str">
        <f t="shared" si="1332"/>
        <v/>
      </c>
    </row>
    <row r="85252" spans="22:22" x14ac:dyDescent="0.35">
      <c r="V85252" s="5" t="str">
        <f t="shared" si="1332"/>
        <v/>
      </c>
    </row>
    <row r="85253" spans="22:22" x14ac:dyDescent="0.35">
      <c r="V85253" s="5" t="str">
        <f t="shared" si="1332"/>
        <v/>
      </c>
    </row>
    <row r="85254" spans="22:22" x14ac:dyDescent="0.35">
      <c r="V85254" s="5" t="str">
        <f t="shared" si="1332"/>
        <v/>
      </c>
    </row>
    <row r="85255" spans="22:22" x14ac:dyDescent="0.35">
      <c r="V85255" s="5" t="str">
        <f t="shared" si="1332"/>
        <v/>
      </c>
    </row>
    <row r="85256" spans="22:22" x14ac:dyDescent="0.35">
      <c r="V85256" s="5" t="str">
        <f t="shared" si="1332"/>
        <v/>
      </c>
    </row>
    <row r="85257" spans="22:22" x14ac:dyDescent="0.35">
      <c r="V85257" s="5" t="str">
        <f t="shared" si="1332"/>
        <v/>
      </c>
    </row>
    <row r="85258" spans="22:22" x14ac:dyDescent="0.35">
      <c r="V85258" s="5" t="str">
        <f t="shared" si="1332"/>
        <v/>
      </c>
    </row>
    <row r="85259" spans="22:22" x14ac:dyDescent="0.35">
      <c r="V85259" s="5" t="str">
        <f t="shared" si="1332"/>
        <v/>
      </c>
    </row>
    <row r="85260" spans="22:22" x14ac:dyDescent="0.35">
      <c r="V85260" s="5" t="str">
        <f t="shared" si="1332"/>
        <v/>
      </c>
    </row>
    <row r="85261" spans="22:22" x14ac:dyDescent="0.35">
      <c r="V85261" s="5" t="str">
        <f t="shared" si="1332"/>
        <v/>
      </c>
    </row>
    <row r="85262" spans="22:22" x14ac:dyDescent="0.35">
      <c r="V85262" s="5" t="str">
        <f t="shared" si="1332"/>
        <v/>
      </c>
    </row>
    <row r="85263" spans="22:22" x14ac:dyDescent="0.35">
      <c r="V85263" s="5" t="str">
        <f t="shared" si="1332"/>
        <v/>
      </c>
    </row>
    <row r="85264" spans="22:22" x14ac:dyDescent="0.35">
      <c r="V85264" s="5" t="str">
        <f t="shared" si="1332"/>
        <v/>
      </c>
    </row>
    <row r="85265" spans="22:22" x14ac:dyDescent="0.35">
      <c r="V85265" s="5" t="str">
        <f t="shared" si="1332"/>
        <v/>
      </c>
    </row>
    <row r="85266" spans="22:22" x14ac:dyDescent="0.35">
      <c r="V85266" s="5" t="str">
        <f t="shared" si="1332"/>
        <v/>
      </c>
    </row>
    <row r="85267" spans="22:22" x14ac:dyDescent="0.35">
      <c r="V85267" s="5" t="str">
        <f t="shared" si="1332"/>
        <v/>
      </c>
    </row>
    <row r="85268" spans="22:22" x14ac:dyDescent="0.35">
      <c r="V85268" s="5" t="str">
        <f t="shared" si="1332"/>
        <v/>
      </c>
    </row>
    <row r="85269" spans="22:22" x14ac:dyDescent="0.35">
      <c r="V85269" s="5" t="str">
        <f t="shared" si="1332"/>
        <v/>
      </c>
    </row>
    <row r="85270" spans="22:22" x14ac:dyDescent="0.35">
      <c r="V85270" s="5" t="str">
        <f t="shared" si="1332"/>
        <v/>
      </c>
    </row>
    <row r="85271" spans="22:22" x14ac:dyDescent="0.35">
      <c r="V85271" s="5" t="str">
        <f t="shared" si="1332"/>
        <v/>
      </c>
    </row>
    <row r="85272" spans="22:22" x14ac:dyDescent="0.35">
      <c r="V85272" s="5" t="str">
        <f t="shared" si="1332"/>
        <v/>
      </c>
    </row>
    <row r="85273" spans="22:22" x14ac:dyDescent="0.35">
      <c r="V85273" s="5" t="str">
        <f t="shared" si="1332"/>
        <v/>
      </c>
    </row>
    <row r="85274" spans="22:22" x14ac:dyDescent="0.35">
      <c r="V85274" s="5" t="str">
        <f t="shared" si="1332"/>
        <v/>
      </c>
    </row>
    <row r="85275" spans="22:22" x14ac:dyDescent="0.35">
      <c r="V85275" s="5" t="str">
        <f t="shared" si="1332"/>
        <v/>
      </c>
    </row>
    <row r="85276" spans="22:22" x14ac:dyDescent="0.35">
      <c r="V85276" s="5" t="str">
        <f t="shared" si="1332"/>
        <v/>
      </c>
    </row>
    <row r="85277" spans="22:22" x14ac:dyDescent="0.35">
      <c r="V85277" s="5" t="str">
        <f t="shared" si="1332"/>
        <v/>
      </c>
    </row>
    <row r="85278" spans="22:22" x14ac:dyDescent="0.35">
      <c r="V85278" s="5" t="str">
        <f t="shared" si="1332"/>
        <v/>
      </c>
    </row>
    <row r="85279" spans="22:22" x14ac:dyDescent="0.35">
      <c r="V85279" s="5" t="str">
        <f t="shared" si="1332"/>
        <v/>
      </c>
    </row>
    <row r="85280" spans="22:22" x14ac:dyDescent="0.35">
      <c r="V85280" s="5" t="str">
        <f t="shared" si="1332"/>
        <v/>
      </c>
    </row>
    <row r="85281" spans="22:22" x14ac:dyDescent="0.35">
      <c r="V85281" s="5" t="str">
        <f t="shared" si="1332"/>
        <v/>
      </c>
    </row>
    <row r="85282" spans="22:22" x14ac:dyDescent="0.35">
      <c r="V85282" s="5" t="str">
        <f t="shared" si="1332"/>
        <v/>
      </c>
    </row>
    <row r="85283" spans="22:22" x14ac:dyDescent="0.35">
      <c r="V85283" s="5" t="str">
        <f t="shared" si="1332"/>
        <v/>
      </c>
    </row>
    <row r="85284" spans="22:22" x14ac:dyDescent="0.35">
      <c r="V85284" s="5" t="str">
        <f t="shared" si="1332"/>
        <v/>
      </c>
    </row>
    <row r="85285" spans="22:22" x14ac:dyDescent="0.35">
      <c r="V85285" s="5" t="str">
        <f t="shared" si="1332"/>
        <v/>
      </c>
    </row>
    <row r="85286" spans="22:22" x14ac:dyDescent="0.35">
      <c r="V85286" s="5" t="str">
        <f t="shared" si="1332"/>
        <v/>
      </c>
    </row>
    <row r="85287" spans="22:22" x14ac:dyDescent="0.35">
      <c r="V85287" s="5" t="str">
        <f t="shared" si="1332"/>
        <v/>
      </c>
    </row>
    <row r="85288" spans="22:22" x14ac:dyDescent="0.35">
      <c r="V85288" s="5" t="str">
        <f t="shared" si="1332"/>
        <v/>
      </c>
    </row>
    <row r="85289" spans="22:22" x14ac:dyDescent="0.35">
      <c r="V85289" s="5" t="str">
        <f t="shared" si="1332"/>
        <v/>
      </c>
    </row>
    <row r="85290" spans="22:22" x14ac:dyDescent="0.35">
      <c r="V85290" s="5" t="str">
        <f t="shared" si="1332"/>
        <v/>
      </c>
    </row>
    <row r="85291" spans="22:22" x14ac:dyDescent="0.35">
      <c r="V85291" s="5" t="str">
        <f t="shared" si="1332"/>
        <v/>
      </c>
    </row>
    <row r="85292" spans="22:22" x14ac:dyDescent="0.35">
      <c r="V85292" s="5" t="str">
        <f t="shared" si="1332"/>
        <v/>
      </c>
    </row>
    <row r="85293" spans="22:22" x14ac:dyDescent="0.35">
      <c r="V85293" s="5" t="str">
        <f t="shared" si="1332"/>
        <v/>
      </c>
    </row>
    <row r="85294" spans="22:22" x14ac:dyDescent="0.35">
      <c r="V85294" s="5" t="str">
        <f t="shared" si="1332"/>
        <v/>
      </c>
    </row>
    <row r="85295" spans="22:22" x14ac:dyDescent="0.35">
      <c r="V85295" s="5" t="str">
        <f t="shared" si="1332"/>
        <v/>
      </c>
    </row>
    <row r="85296" spans="22:22" x14ac:dyDescent="0.35">
      <c r="V85296" s="5" t="str">
        <f t="shared" si="1332"/>
        <v/>
      </c>
    </row>
    <row r="85297" spans="22:22" x14ac:dyDescent="0.35">
      <c r="V85297" s="5" t="str">
        <f t="shared" si="1332"/>
        <v/>
      </c>
    </row>
    <row r="85298" spans="22:22" x14ac:dyDescent="0.35">
      <c r="V85298" s="5" t="str">
        <f t="shared" si="1332"/>
        <v/>
      </c>
    </row>
    <row r="85299" spans="22:22" x14ac:dyDescent="0.35">
      <c r="V85299" s="5" t="str">
        <f t="shared" si="1332"/>
        <v/>
      </c>
    </row>
    <row r="85300" spans="22:22" x14ac:dyDescent="0.35">
      <c r="V85300" s="5" t="str">
        <f t="shared" si="1332"/>
        <v/>
      </c>
    </row>
    <row r="85301" spans="22:22" x14ac:dyDescent="0.35">
      <c r="V85301" s="5" t="str">
        <f t="shared" si="1332"/>
        <v/>
      </c>
    </row>
    <row r="85302" spans="22:22" x14ac:dyDescent="0.35">
      <c r="V85302" s="5" t="str">
        <f t="shared" si="1332"/>
        <v/>
      </c>
    </row>
    <row r="85303" spans="22:22" x14ac:dyDescent="0.35">
      <c r="V85303" s="5" t="str">
        <f t="shared" si="1332"/>
        <v/>
      </c>
    </row>
    <row r="85304" spans="22:22" x14ac:dyDescent="0.35">
      <c r="V85304" s="5" t="str">
        <f t="shared" si="1332"/>
        <v/>
      </c>
    </row>
    <row r="85305" spans="22:22" x14ac:dyDescent="0.35">
      <c r="V85305" s="5" t="str">
        <f t="shared" si="1332"/>
        <v/>
      </c>
    </row>
    <row r="85306" spans="22:22" x14ac:dyDescent="0.35">
      <c r="V85306" s="5" t="str">
        <f t="shared" si="1332"/>
        <v/>
      </c>
    </row>
    <row r="85307" spans="22:22" x14ac:dyDescent="0.35">
      <c r="V85307" s="5" t="str">
        <f t="shared" si="1332"/>
        <v/>
      </c>
    </row>
    <row r="85308" spans="22:22" x14ac:dyDescent="0.35">
      <c r="V85308" s="5" t="str">
        <f t="shared" si="1332"/>
        <v/>
      </c>
    </row>
    <row r="85309" spans="22:22" x14ac:dyDescent="0.35">
      <c r="V85309" s="5" t="str">
        <f t="shared" si="1332"/>
        <v/>
      </c>
    </row>
    <row r="85310" spans="22:22" x14ac:dyDescent="0.35">
      <c r="V85310" s="5" t="str">
        <f t="shared" si="1332"/>
        <v/>
      </c>
    </row>
    <row r="85311" spans="22:22" x14ac:dyDescent="0.35">
      <c r="V85311" s="5" t="str">
        <f t="shared" si="1332"/>
        <v/>
      </c>
    </row>
    <row r="85312" spans="22:22" x14ac:dyDescent="0.35">
      <c r="V85312" s="5" t="str">
        <f t="shared" si="1332"/>
        <v/>
      </c>
    </row>
    <row r="85313" spans="22:22" x14ac:dyDescent="0.35">
      <c r="V85313" s="5" t="str">
        <f t="shared" si="1332"/>
        <v/>
      </c>
    </row>
    <row r="85314" spans="22:22" x14ac:dyDescent="0.35">
      <c r="V85314" s="5" t="str">
        <f t="shared" ref="V85314:V85377" si="1333">TRIM(CLEAN(SUBSTITUTE(A85314,CHAR(160)," ")))</f>
        <v/>
      </c>
    </row>
    <row r="85315" spans="22:22" x14ac:dyDescent="0.35">
      <c r="V85315" s="5" t="str">
        <f t="shared" si="1333"/>
        <v/>
      </c>
    </row>
    <row r="85316" spans="22:22" x14ac:dyDescent="0.35">
      <c r="V85316" s="5" t="str">
        <f t="shared" si="1333"/>
        <v/>
      </c>
    </row>
    <row r="85317" spans="22:22" x14ac:dyDescent="0.35">
      <c r="V85317" s="5" t="str">
        <f t="shared" si="1333"/>
        <v/>
      </c>
    </row>
    <row r="85318" spans="22:22" x14ac:dyDescent="0.35">
      <c r="V85318" s="5" t="str">
        <f t="shared" si="1333"/>
        <v/>
      </c>
    </row>
    <row r="85319" spans="22:22" x14ac:dyDescent="0.35">
      <c r="V85319" s="5" t="str">
        <f t="shared" si="1333"/>
        <v/>
      </c>
    </row>
    <row r="85320" spans="22:22" x14ac:dyDescent="0.35">
      <c r="V85320" s="5" t="str">
        <f t="shared" si="1333"/>
        <v/>
      </c>
    </row>
    <row r="85321" spans="22:22" x14ac:dyDescent="0.35">
      <c r="V85321" s="5" t="str">
        <f t="shared" si="1333"/>
        <v/>
      </c>
    </row>
    <row r="85322" spans="22:22" x14ac:dyDescent="0.35">
      <c r="V85322" s="5" t="str">
        <f t="shared" si="1333"/>
        <v/>
      </c>
    </row>
    <row r="85323" spans="22:22" x14ac:dyDescent="0.35">
      <c r="V85323" s="5" t="str">
        <f t="shared" si="1333"/>
        <v/>
      </c>
    </row>
    <row r="85324" spans="22:22" x14ac:dyDescent="0.35">
      <c r="V85324" s="5" t="str">
        <f t="shared" si="1333"/>
        <v/>
      </c>
    </row>
    <row r="85325" spans="22:22" x14ac:dyDescent="0.35">
      <c r="V85325" s="5" t="str">
        <f t="shared" si="1333"/>
        <v/>
      </c>
    </row>
    <row r="85326" spans="22:22" x14ac:dyDescent="0.35">
      <c r="V85326" s="5" t="str">
        <f t="shared" si="1333"/>
        <v/>
      </c>
    </row>
    <row r="85327" spans="22:22" x14ac:dyDescent="0.35">
      <c r="V85327" s="5" t="str">
        <f t="shared" si="1333"/>
        <v/>
      </c>
    </row>
    <row r="85328" spans="22:22" x14ac:dyDescent="0.35">
      <c r="V85328" s="5" t="str">
        <f t="shared" si="1333"/>
        <v/>
      </c>
    </row>
    <row r="85329" spans="22:22" x14ac:dyDescent="0.35">
      <c r="V85329" s="5" t="str">
        <f t="shared" si="1333"/>
        <v/>
      </c>
    </row>
    <row r="85330" spans="22:22" x14ac:dyDescent="0.35">
      <c r="V85330" s="5" t="str">
        <f t="shared" si="1333"/>
        <v/>
      </c>
    </row>
    <row r="85331" spans="22:22" x14ac:dyDescent="0.35">
      <c r="V85331" s="5" t="str">
        <f t="shared" si="1333"/>
        <v/>
      </c>
    </row>
    <row r="85332" spans="22:22" x14ac:dyDescent="0.35">
      <c r="V85332" s="5" t="str">
        <f t="shared" si="1333"/>
        <v/>
      </c>
    </row>
    <row r="85333" spans="22:22" x14ac:dyDescent="0.35">
      <c r="V85333" s="5" t="str">
        <f t="shared" si="1333"/>
        <v/>
      </c>
    </row>
    <row r="85334" spans="22:22" x14ac:dyDescent="0.35">
      <c r="V85334" s="5" t="str">
        <f t="shared" si="1333"/>
        <v/>
      </c>
    </row>
    <row r="85335" spans="22:22" x14ac:dyDescent="0.35">
      <c r="V85335" s="5" t="str">
        <f t="shared" si="1333"/>
        <v/>
      </c>
    </row>
    <row r="85336" spans="22:22" x14ac:dyDescent="0.35">
      <c r="V85336" s="5" t="str">
        <f t="shared" si="1333"/>
        <v/>
      </c>
    </row>
    <row r="85337" spans="22:22" x14ac:dyDescent="0.35">
      <c r="V85337" s="5" t="str">
        <f t="shared" si="1333"/>
        <v/>
      </c>
    </row>
    <row r="85338" spans="22:22" x14ac:dyDescent="0.35">
      <c r="V85338" s="5" t="str">
        <f t="shared" si="1333"/>
        <v/>
      </c>
    </row>
    <row r="85339" spans="22:22" x14ac:dyDescent="0.35">
      <c r="V85339" s="5" t="str">
        <f t="shared" si="1333"/>
        <v/>
      </c>
    </row>
    <row r="85340" spans="22:22" x14ac:dyDescent="0.35">
      <c r="V85340" s="5" t="str">
        <f t="shared" si="1333"/>
        <v/>
      </c>
    </row>
    <row r="85341" spans="22:22" x14ac:dyDescent="0.35">
      <c r="V85341" s="5" t="str">
        <f t="shared" si="1333"/>
        <v/>
      </c>
    </row>
    <row r="85342" spans="22:22" x14ac:dyDescent="0.35">
      <c r="V85342" s="5" t="str">
        <f t="shared" si="1333"/>
        <v/>
      </c>
    </row>
    <row r="85343" spans="22:22" x14ac:dyDescent="0.35">
      <c r="V85343" s="5" t="str">
        <f t="shared" si="1333"/>
        <v/>
      </c>
    </row>
    <row r="85344" spans="22:22" x14ac:dyDescent="0.35">
      <c r="V85344" s="5" t="str">
        <f t="shared" si="1333"/>
        <v/>
      </c>
    </row>
    <row r="85345" spans="22:22" x14ac:dyDescent="0.35">
      <c r="V85345" s="5" t="str">
        <f t="shared" si="1333"/>
        <v/>
      </c>
    </row>
    <row r="85346" spans="22:22" x14ac:dyDescent="0.35">
      <c r="V85346" s="5" t="str">
        <f t="shared" si="1333"/>
        <v/>
      </c>
    </row>
    <row r="85347" spans="22:22" x14ac:dyDescent="0.35">
      <c r="V85347" s="5" t="str">
        <f t="shared" si="1333"/>
        <v/>
      </c>
    </row>
    <row r="85348" spans="22:22" x14ac:dyDescent="0.35">
      <c r="V85348" s="5" t="str">
        <f t="shared" si="1333"/>
        <v/>
      </c>
    </row>
    <row r="85349" spans="22:22" x14ac:dyDescent="0.35">
      <c r="V85349" s="5" t="str">
        <f t="shared" si="1333"/>
        <v/>
      </c>
    </row>
    <row r="85350" spans="22:22" x14ac:dyDescent="0.35">
      <c r="V85350" s="5" t="str">
        <f t="shared" si="1333"/>
        <v/>
      </c>
    </row>
    <row r="85351" spans="22:22" x14ac:dyDescent="0.35">
      <c r="V85351" s="5" t="str">
        <f t="shared" si="1333"/>
        <v/>
      </c>
    </row>
    <row r="85352" spans="22:22" x14ac:dyDescent="0.35">
      <c r="V85352" s="5" t="str">
        <f t="shared" si="1333"/>
        <v/>
      </c>
    </row>
    <row r="85353" spans="22:22" x14ac:dyDescent="0.35">
      <c r="V85353" s="5" t="str">
        <f t="shared" si="1333"/>
        <v/>
      </c>
    </row>
    <row r="85354" spans="22:22" x14ac:dyDescent="0.35">
      <c r="V85354" s="5" t="str">
        <f t="shared" si="1333"/>
        <v/>
      </c>
    </row>
    <row r="85355" spans="22:22" x14ac:dyDescent="0.35">
      <c r="V85355" s="5" t="str">
        <f t="shared" si="1333"/>
        <v/>
      </c>
    </row>
    <row r="85356" spans="22:22" x14ac:dyDescent="0.35">
      <c r="V85356" s="5" t="str">
        <f t="shared" si="1333"/>
        <v/>
      </c>
    </row>
    <row r="85357" spans="22:22" x14ac:dyDescent="0.35">
      <c r="V85357" s="5" t="str">
        <f t="shared" si="1333"/>
        <v/>
      </c>
    </row>
    <row r="85358" spans="22:22" x14ac:dyDescent="0.35">
      <c r="V85358" s="5" t="str">
        <f t="shared" si="1333"/>
        <v/>
      </c>
    </row>
    <row r="85359" spans="22:22" x14ac:dyDescent="0.35">
      <c r="V85359" s="5" t="str">
        <f t="shared" si="1333"/>
        <v/>
      </c>
    </row>
    <row r="85360" spans="22:22" x14ac:dyDescent="0.35">
      <c r="V85360" s="5" t="str">
        <f t="shared" si="1333"/>
        <v/>
      </c>
    </row>
    <row r="85361" spans="22:22" x14ac:dyDescent="0.35">
      <c r="V85361" s="5" t="str">
        <f t="shared" si="1333"/>
        <v/>
      </c>
    </row>
    <row r="85362" spans="22:22" x14ac:dyDescent="0.35">
      <c r="V85362" s="5" t="str">
        <f t="shared" si="1333"/>
        <v/>
      </c>
    </row>
    <row r="85363" spans="22:22" x14ac:dyDescent="0.35">
      <c r="V85363" s="5" t="str">
        <f t="shared" si="1333"/>
        <v/>
      </c>
    </row>
    <row r="85364" spans="22:22" x14ac:dyDescent="0.35">
      <c r="V85364" s="5" t="str">
        <f t="shared" si="1333"/>
        <v/>
      </c>
    </row>
    <row r="85365" spans="22:22" x14ac:dyDescent="0.35">
      <c r="V85365" s="5" t="str">
        <f t="shared" si="1333"/>
        <v/>
      </c>
    </row>
    <row r="85366" spans="22:22" x14ac:dyDescent="0.35">
      <c r="V85366" s="5" t="str">
        <f t="shared" si="1333"/>
        <v/>
      </c>
    </row>
    <row r="85367" spans="22:22" x14ac:dyDescent="0.35">
      <c r="V85367" s="5" t="str">
        <f t="shared" si="1333"/>
        <v/>
      </c>
    </row>
    <row r="85368" spans="22:22" x14ac:dyDescent="0.35">
      <c r="V85368" s="5" t="str">
        <f t="shared" si="1333"/>
        <v/>
      </c>
    </row>
    <row r="85369" spans="22:22" x14ac:dyDescent="0.35">
      <c r="V85369" s="5" t="str">
        <f t="shared" si="1333"/>
        <v/>
      </c>
    </row>
    <row r="85370" spans="22:22" x14ac:dyDescent="0.35">
      <c r="V85370" s="5" t="str">
        <f t="shared" si="1333"/>
        <v/>
      </c>
    </row>
    <row r="85371" spans="22:22" x14ac:dyDescent="0.35">
      <c r="V85371" s="5" t="str">
        <f t="shared" si="1333"/>
        <v/>
      </c>
    </row>
    <row r="85372" spans="22:22" x14ac:dyDescent="0.35">
      <c r="V85372" s="5" t="str">
        <f t="shared" si="1333"/>
        <v/>
      </c>
    </row>
    <row r="85373" spans="22:22" x14ac:dyDescent="0.35">
      <c r="V85373" s="5" t="str">
        <f t="shared" si="1333"/>
        <v/>
      </c>
    </row>
    <row r="85374" spans="22:22" x14ac:dyDescent="0.35">
      <c r="V85374" s="5" t="str">
        <f t="shared" si="1333"/>
        <v/>
      </c>
    </row>
    <row r="85375" spans="22:22" x14ac:dyDescent="0.35">
      <c r="V85375" s="5" t="str">
        <f t="shared" si="1333"/>
        <v/>
      </c>
    </row>
    <row r="85376" spans="22:22" x14ac:dyDescent="0.35">
      <c r="V85376" s="5" t="str">
        <f t="shared" si="1333"/>
        <v/>
      </c>
    </row>
    <row r="85377" spans="22:22" x14ac:dyDescent="0.35">
      <c r="V85377" s="5" t="str">
        <f t="shared" si="1333"/>
        <v/>
      </c>
    </row>
    <row r="85378" spans="22:22" x14ac:dyDescent="0.35">
      <c r="V85378" s="5" t="str">
        <f t="shared" ref="V85378:V85441" si="1334">TRIM(CLEAN(SUBSTITUTE(A85378,CHAR(160)," ")))</f>
        <v/>
      </c>
    </row>
    <row r="85379" spans="22:22" x14ac:dyDescent="0.35">
      <c r="V85379" s="5" t="str">
        <f t="shared" si="1334"/>
        <v/>
      </c>
    </row>
    <row r="85380" spans="22:22" x14ac:dyDescent="0.35">
      <c r="V85380" s="5" t="str">
        <f t="shared" si="1334"/>
        <v/>
      </c>
    </row>
    <row r="85381" spans="22:22" x14ac:dyDescent="0.35">
      <c r="V85381" s="5" t="str">
        <f t="shared" si="1334"/>
        <v/>
      </c>
    </row>
    <row r="85382" spans="22:22" x14ac:dyDescent="0.35">
      <c r="V85382" s="5" t="str">
        <f t="shared" si="1334"/>
        <v/>
      </c>
    </row>
    <row r="85383" spans="22:22" x14ac:dyDescent="0.35">
      <c r="V85383" s="5" t="str">
        <f t="shared" si="1334"/>
        <v/>
      </c>
    </row>
    <row r="85384" spans="22:22" x14ac:dyDescent="0.35">
      <c r="V85384" s="5" t="str">
        <f t="shared" si="1334"/>
        <v/>
      </c>
    </row>
    <row r="85385" spans="22:22" x14ac:dyDescent="0.35">
      <c r="V85385" s="5" t="str">
        <f t="shared" si="1334"/>
        <v/>
      </c>
    </row>
    <row r="85386" spans="22:22" x14ac:dyDescent="0.35">
      <c r="V85386" s="5" t="str">
        <f t="shared" si="1334"/>
        <v/>
      </c>
    </row>
    <row r="85387" spans="22:22" x14ac:dyDescent="0.35">
      <c r="V85387" s="5" t="str">
        <f t="shared" si="1334"/>
        <v/>
      </c>
    </row>
    <row r="85388" spans="22:22" x14ac:dyDescent="0.35">
      <c r="V85388" s="5" t="str">
        <f t="shared" si="1334"/>
        <v/>
      </c>
    </row>
    <row r="85389" spans="22:22" x14ac:dyDescent="0.35">
      <c r="V85389" s="5" t="str">
        <f t="shared" si="1334"/>
        <v/>
      </c>
    </row>
    <row r="85390" spans="22:22" x14ac:dyDescent="0.35">
      <c r="V85390" s="5" t="str">
        <f t="shared" si="1334"/>
        <v/>
      </c>
    </row>
    <row r="85391" spans="22:22" x14ac:dyDescent="0.35">
      <c r="V85391" s="5" t="str">
        <f t="shared" si="1334"/>
        <v/>
      </c>
    </row>
    <row r="85392" spans="22:22" x14ac:dyDescent="0.35">
      <c r="V85392" s="5" t="str">
        <f t="shared" si="1334"/>
        <v/>
      </c>
    </row>
    <row r="85393" spans="22:22" x14ac:dyDescent="0.35">
      <c r="V85393" s="5" t="str">
        <f t="shared" si="1334"/>
        <v/>
      </c>
    </row>
    <row r="85394" spans="22:22" x14ac:dyDescent="0.35">
      <c r="V85394" s="5" t="str">
        <f t="shared" si="1334"/>
        <v/>
      </c>
    </row>
    <row r="85395" spans="22:22" x14ac:dyDescent="0.35">
      <c r="V85395" s="5" t="str">
        <f t="shared" si="1334"/>
        <v/>
      </c>
    </row>
    <row r="85396" spans="22:22" x14ac:dyDescent="0.35">
      <c r="V85396" s="5" t="str">
        <f t="shared" si="1334"/>
        <v/>
      </c>
    </row>
    <row r="85397" spans="22:22" x14ac:dyDescent="0.35">
      <c r="V85397" s="5" t="str">
        <f t="shared" si="1334"/>
        <v/>
      </c>
    </row>
    <row r="85398" spans="22:22" x14ac:dyDescent="0.35">
      <c r="V85398" s="5" t="str">
        <f t="shared" si="1334"/>
        <v/>
      </c>
    </row>
    <row r="85399" spans="22:22" x14ac:dyDescent="0.35">
      <c r="V85399" s="5" t="str">
        <f t="shared" si="1334"/>
        <v/>
      </c>
    </row>
    <row r="85400" spans="22:22" x14ac:dyDescent="0.35">
      <c r="V85400" s="5" t="str">
        <f t="shared" si="1334"/>
        <v/>
      </c>
    </row>
    <row r="85401" spans="22:22" x14ac:dyDescent="0.35">
      <c r="V85401" s="5" t="str">
        <f t="shared" si="1334"/>
        <v/>
      </c>
    </row>
    <row r="85402" spans="22:22" x14ac:dyDescent="0.35">
      <c r="V85402" s="5" t="str">
        <f t="shared" si="1334"/>
        <v/>
      </c>
    </row>
    <row r="85403" spans="22:22" x14ac:dyDescent="0.35">
      <c r="V85403" s="5" t="str">
        <f t="shared" si="1334"/>
        <v/>
      </c>
    </row>
    <row r="85404" spans="22:22" x14ac:dyDescent="0.35">
      <c r="V85404" s="5" t="str">
        <f t="shared" si="1334"/>
        <v/>
      </c>
    </row>
    <row r="85405" spans="22:22" x14ac:dyDescent="0.35">
      <c r="V85405" s="5" t="str">
        <f t="shared" si="1334"/>
        <v/>
      </c>
    </row>
    <row r="85406" spans="22:22" x14ac:dyDescent="0.35">
      <c r="V85406" s="5" t="str">
        <f t="shared" si="1334"/>
        <v/>
      </c>
    </row>
    <row r="85407" spans="22:22" x14ac:dyDescent="0.35">
      <c r="V85407" s="5" t="str">
        <f t="shared" si="1334"/>
        <v/>
      </c>
    </row>
    <row r="85408" spans="22:22" x14ac:dyDescent="0.35">
      <c r="V85408" s="5" t="str">
        <f t="shared" si="1334"/>
        <v/>
      </c>
    </row>
    <row r="85409" spans="22:22" x14ac:dyDescent="0.35">
      <c r="V85409" s="5" t="str">
        <f t="shared" si="1334"/>
        <v/>
      </c>
    </row>
    <row r="85410" spans="22:22" x14ac:dyDescent="0.35">
      <c r="V85410" s="5" t="str">
        <f t="shared" si="1334"/>
        <v/>
      </c>
    </row>
    <row r="85411" spans="22:22" x14ac:dyDescent="0.35">
      <c r="V85411" s="5" t="str">
        <f t="shared" si="1334"/>
        <v/>
      </c>
    </row>
    <row r="85412" spans="22:22" x14ac:dyDescent="0.35">
      <c r="V85412" s="5" t="str">
        <f t="shared" si="1334"/>
        <v/>
      </c>
    </row>
    <row r="85413" spans="22:22" x14ac:dyDescent="0.35">
      <c r="V85413" s="5" t="str">
        <f t="shared" si="1334"/>
        <v/>
      </c>
    </row>
    <row r="85414" spans="22:22" x14ac:dyDescent="0.35">
      <c r="V85414" s="5" t="str">
        <f t="shared" si="1334"/>
        <v/>
      </c>
    </row>
    <row r="85415" spans="22:22" x14ac:dyDescent="0.35">
      <c r="V85415" s="5" t="str">
        <f t="shared" si="1334"/>
        <v/>
      </c>
    </row>
    <row r="85416" spans="22:22" x14ac:dyDescent="0.35">
      <c r="V85416" s="5" t="str">
        <f t="shared" si="1334"/>
        <v/>
      </c>
    </row>
    <row r="85417" spans="22:22" x14ac:dyDescent="0.35">
      <c r="V85417" s="5" t="str">
        <f t="shared" si="1334"/>
        <v/>
      </c>
    </row>
    <row r="85418" spans="22:22" x14ac:dyDescent="0.35">
      <c r="V85418" s="5" t="str">
        <f t="shared" si="1334"/>
        <v/>
      </c>
    </row>
    <row r="85419" spans="22:22" x14ac:dyDescent="0.35">
      <c r="V85419" s="5" t="str">
        <f t="shared" si="1334"/>
        <v/>
      </c>
    </row>
    <row r="85420" spans="22:22" x14ac:dyDescent="0.35">
      <c r="V85420" s="5" t="str">
        <f t="shared" si="1334"/>
        <v/>
      </c>
    </row>
    <row r="85421" spans="22:22" x14ac:dyDescent="0.35">
      <c r="V85421" s="5" t="str">
        <f t="shared" si="1334"/>
        <v/>
      </c>
    </row>
    <row r="85422" spans="22:22" x14ac:dyDescent="0.35">
      <c r="V85422" s="5" t="str">
        <f t="shared" si="1334"/>
        <v/>
      </c>
    </row>
    <row r="85423" spans="22:22" x14ac:dyDescent="0.35">
      <c r="V85423" s="5" t="str">
        <f t="shared" si="1334"/>
        <v/>
      </c>
    </row>
    <row r="85424" spans="22:22" x14ac:dyDescent="0.35">
      <c r="V85424" s="5" t="str">
        <f t="shared" si="1334"/>
        <v/>
      </c>
    </row>
    <row r="85425" spans="22:22" x14ac:dyDescent="0.35">
      <c r="V85425" s="5" t="str">
        <f t="shared" si="1334"/>
        <v/>
      </c>
    </row>
    <row r="85426" spans="22:22" x14ac:dyDescent="0.35">
      <c r="V85426" s="5" t="str">
        <f t="shared" si="1334"/>
        <v/>
      </c>
    </row>
    <row r="85427" spans="22:22" x14ac:dyDescent="0.35">
      <c r="V85427" s="5" t="str">
        <f t="shared" si="1334"/>
        <v/>
      </c>
    </row>
    <row r="85428" spans="22:22" x14ac:dyDescent="0.35">
      <c r="V85428" s="5" t="str">
        <f t="shared" si="1334"/>
        <v/>
      </c>
    </row>
    <row r="85429" spans="22:22" x14ac:dyDescent="0.35">
      <c r="V85429" s="5" t="str">
        <f t="shared" si="1334"/>
        <v/>
      </c>
    </row>
    <row r="85430" spans="22:22" x14ac:dyDescent="0.35">
      <c r="V85430" s="5" t="str">
        <f t="shared" si="1334"/>
        <v/>
      </c>
    </row>
    <row r="85431" spans="22:22" x14ac:dyDescent="0.35">
      <c r="V85431" s="5" t="str">
        <f t="shared" si="1334"/>
        <v/>
      </c>
    </row>
    <row r="85432" spans="22:22" x14ac:dyDescent="0.35">
      <c r="V85432" s="5" t="str">
        <f t="shared" si="1334"/>
        <v/>
      </c>
    </row>
    <row r="85433" spans="22:22" x14ac:dyDescent="0.35">
      <c r="V85433" s="5" t="str">
        <f t="shared" si="1334"/>
        <v/>
      </c>
    </row>
    <row r="85434" spans="22:22" x14ac:dyDescent="0.35">
      <c r="V85434" s="5" t="str">
        <f t="shared" si="1334"/>
        <v/>
      </c>
    </row>
    <row r="85435" spans="22:22" x14ac:dyDescent="0.35">
      <c r="V85435" s="5" t="str">
        <f t="shared" si="1334"/>
        <v/>
      </c>
    </row>
    <row r="85436" spans="22:22" x14ac:dyDescent="0.35">
      <c r="V85436" s="5" t="str">
        <f t="shared" si="1334"/>
        <v/>
      </c>
    </row>
    <row r="85437" spans="22:22" x14ac:dyDescent="0.35">
      <c r="V85437" s="5" t="str">
        <f t="shared" si="1334"/>
        <v/>
      </c>
    </row>
    <row r="85438" spans="22:22" x14ac:dyDescent="0.35">
      <c r="V85438" s="5" t="str">
        <f t="shared" si="1334"/>
        <v/>
      </c>
    </row>
    <row r="85439" spans="22:22" x14ac:dyDescent="0.35">
      <c r="V85439" s="5" t="str">
        <f t="shared" si="1334"/>
        <v/>
      </c>
    </row>
    <row r="85440" spans="22:22" x14ac:dyDescent="0.35">
      <c r="V85440" s="5" t="str">
        <f t="shared" si="1334"/>
        <v/>
      </c>
    </row>
    <row r="85441" spans="22:22" x14ac:dyDescent="0.35">
      <c r="V85441" s="5" t="str">
        <f t="shared" si="1334"/>
        <v/>
      </c>
    </row>
    <row r="85442" spans="22:22" x14ac:dyDescent="0.35">
      <c r="V85442" s="5" t="str">
        <f t="shared" ref="V85442:V85505" si="1335">TRIM(CLEAN(SUBSTITUTE(A85442,CHAR(160)," ")))</f>
        <v/>
      </c>
    </row>
    <row r="85443" spans="22:22" x14ac:dyDescent="0.35">
      <c r="V85443" s="5" t="str">
        <f t="shared" si="1335"/>
        <v/>
      </c>
    </row>
    <row r="85444" spans="22:22" x14ac:dyDescent="0.35">
      <c r="V85444" s="5" t="str">
        <f t="shared" si="1335"/>
        <v/>
      </c>
    </row>
    <row r="85445" spans="22:22" x14ac:dyDescent="0.35">
      <c r="V85445" s="5" t="str">
        <f t="shared" si="1335"/>
        <v/>
      </c>
    </row>
    <row r="85446" spans="22:22" x14ac:dyDescent="0.35">
      <c r="V85446" s="5" t="str">
        <f t="shared" si="1335"/>
        <v/>
      </c>
    </row>
    <row r="85447" spans="22:22" x14ac:dyDescent="0.35">
      <c r="V85447" s="5" t="str">
        <f t="shared" si="1335"/>
        <v/>
      </c>
    </row>
    <row r="85448" spans="22:22" x14ac:dyDescent="0.35">
      <c r="V85448" s="5" t="str">
        <f t="shared" si="1335"/>
        <v/>
      </c>
    </row>
    <row r="85449" spans="22:22" x14ac:dyDescent="0.35">
      <c r="V85449" s="5" t="str">
        <f t="shared" si="1335"/>
        <v/>
      </c>
    </row>
    <row r="85450" spans="22:22" x14ac:dyDescent="0.35">
      <c r="V85450" s="5" t="str">
        <f t="shared" si="1335"/>
        <v/>
      </c>
    </row>
    <row r="85451" spans="22:22" x14ac:dyDescent="0.35">
      <c r="V85451" s="5" t="str">
        <f t="shared" si="1335"/>
        <v/>
      </c>
    </row>
    <row r="85452" spans="22:22" x14ac:dyDescent="0.35">
      <c r="V85452" s="5" t="str">
        <f t="shared" si="1335"/>
        <v/>
      </c>
    </row>
    <row r="85453" spans="22:22" x14ac:dyDescent="0.35">
      <c r="V85453" s="5" t="str">
        <f t="shared" si="1335"/>
        <v/>
      </c>
    </row>
    <row r="85454" spans="22:22" x14ac:dyDescent="0.35">
      <c r="V85454" s="5" t="str">
        <f t="shared" si="1335"/>
        <v/>
      </c>
    </row>
    <row r="85455" spans="22:22" x14ac:dyDescent="0.35">
      <c r="V85455" s="5" t="str">
        <f t="shared" si="1335"/>
        <v/>
      </c>
    </row>
    <row r="85456" spans="22:22" x14ac:dyDescent="0.35">
      <c r="V85456" s="5" t="str">
        <f t="shared" si="1335"/>
        <v/>
      </c>
    </row>
    <row r="85457" spans="22:22" x14ac:dyDescent="0.35">
      <c r="V85457" s="5" t="str">
        <f t="shared" si="1335"/>
        <v/>
      </c>
    </row>
    <row r="85458" spans="22:22" x14ac:dyDescent="0.35">
      <c r="V85458" s="5" t="str">
        <f t="shared" si="1335"/>
        <v/>
      </c>
    </row>
    <row r="85459" spans="22:22" x14ac:dyDescent="0.35">
      <c r="V85459" s="5" t="str">
        <f t="shared" si="1335"/>
        <v/>
      </c>
    </row>
    <row r="85460" spans="22:22" x14ac:dyDescent="0.35">
      <c r="V85460" s="5" t="str">
        <f t="shared" si="1335"/>
        <v/>
      </c>
    </row>
    <row r="85461" spans="22:22" x14ac:dyDescent="0.35">
      <c r="V85461" s="5" t="str">
        <f t="shared" si="1335"/>
        <v/>
      </c>
    </row>
    <row r="85462" spans="22:22" x14ac:dyDescent="0.35">
      <c r="V85462" s="5" t="str">
        <f t="shared" si="1335"/>
        <v/>
      </c>
    </row>
    <row r="85463" spans="22:22" x14ac:dyDescent="0.35">
      <c r="V85463" s="5" t="str">
        <f t="shared" si="1335"/>
        <v/>
      </c>
    </row>
    <row r="85464" spans="22:22" x14ac:dyDescent="0.35">
      <c r="V85464" s="5" t="str">
        <f t="shared" si="1335"/>
        <v/>
      </c>
    </row>
    <row r="85465" spans="22:22" x14ac:dyDescent="0.35">
      <c r="V85465" s="5" t="str">
        <f t="shared" si="1335"/>
        <v/>
      </c>
    </row>
    <row r="85466" spans="22:22" x14ac:dyDescent="0.35">
      <c r="V85466" s="5" t="str">
        <f t="shared" si="1335"/>
        <v/>
      </c>
    </row>
    <row r="85467" spans="22:22" x14ac:dyDescent="0.35">
      <c r="V85467" s="5" t="str">
        <f t="shared" si="1335"/>
        <v/>
      </c>
    </row>
    <row r="85468" spans="22:22" x14ac:dyDescent="0.35">
      <c r="V85468" s="5" t="str">
        <f t="shared" si="1335"/>
        <v/>
      </c>
    </row>
    <row r="85469" spans="22:22" x14ac:dyDescent="0.35">
      <c r="V85469" s="5" t="str">
        <f t="shared" si="1335"/>
        <v/>
      </c>
    </row>
    <row r="85470" spans="22:22" x14ac:dyDescent="0.35">
      <c r="V85470" s="5" t="str">
        <f t="shared" si="1335"/>
        <v/>
      </c>
    </row>
    <row r="85471" spans="22:22" x14ac:dyDescent="0.35">
      <c r="V85471" s="5" t="str">
        <f t="shared" si="1335"/>
        <v/>
      </c>
    </row>
    <row r="85472" spans="22:22" x14ac:dyDescent="0.35">
      <c r="V85472" s="5" t="str">
        <f t="shared" si="1335"/>
        <v/>
      </c>
    </row>
    <row r="85473" spans="22:22" x14ac:dyDescent="0.35">
      <c r="V85473" s="5" t="str">
        <f t="shared" si="1335"/>
        <v/>
      </c>
    </row>
    <row r="85474" spans="22:22" x14ac:dyDescent="0.35">
      <c r="V85474" s="5" t="str">
        <f t="shared" si="1335"/>
        <v/>
      </c>
    </row>
    <row r="85475" spans="22:22" x14ac:dyDescent="0.35">
      <c r="V85475" s="5" t="str">
        <f t="shared" si="1335"/>
        <v/>
      </c>
    </row>
    <row r="85476" spans="22:22" x14ac:dyDescent="0.35">
      <c r="V85476" s="5" t="str">
        <f t="shared" si="1335"/>
        <v/>
      </c>
    </row>
    <row r="85477" spans="22:22" x14ac:dyDescent="0.35">
      <c r="V85477" s="5" t="str">
        <f t="shared" si="1335"/>
        <v/>
      </c>
    </row>
    <row r="85478" spans="22:22" x14ac:dyDescent="0.35">
      <c r="V85478" s="5" t="str">
        <f t="shared" si="1335"/>
        <v/>
      </c>
    </row>
    <row r="85479" spans="22:22" x14ac:dyDescent="0.35">
      <c r="V85479" s="5" t="str">
        <f t="shared" si="1335"/>
        <v/>
      </c>
    </row>
    <row r="85480" spans="22:22" x14ac:dyDescent="0.35">
      <c r="V85480" s="5" t="str">
        <f t="shared" si="1335"/>
        <v/>
      </c>
    </row>
    <row r="85481" spans="22:22" x14ac:dyDescent="0.35">
      <c r="V85481" s="5" t="str">
        <f t="shared" si="1335"/>
        <v/>
      </c>
    </row>
    <row r="85482" spans="22:22" x14ac:dyDescent="0.35">
      <c r="V85482" s="5" t="str">
        <f t="shared" si="1335"/>
        <v/>
      </c>
    </row>
    <row r="85483" spans="22:22" x14ac:dyDescent="0.35">
      <c r="V85483" s="5" t="str">
        <f t="shared" si="1335"/>
        <v/>
      </c>
    </row>
    <row r="85484" spans="22:22" x14ac:dyDescent="0.35">
      <c r="V85484" s="5" t="str">
        <f t="shared" si="1335"/>
        <v/>
      </c>
    </row>
    <row r="85485" spans="22:22" x14ac:dyDescent="0.35">
      <c r="V85485" s="5" t="str">
        <f t="shared" si="1335"/>
        <v/>
      </c>
    </row>
    <row r="85486" spans="22:22" x14ac:dyDescent="0.35">
      <c r="V85486" s="5" t="str">
        <f t="shared" si="1335"/>
        <v/>
      </c>
    </row>
    <row r="85487" spans="22:22" x14ac:dyDescent="0.35">
      <c r="V85487" s="5" t="str">
        <f t="shared" si="1335"/>
        <v/>
      </c>
    </row>
    <row r="85488" spans="22:22" x14ac:dyDescent="0.35">
      <c r="V85488" s="5" t="str">
        <f t="shared" si="1335"/>
        <v/>
      </c>
    </row>
    <row r="85489" spans="22:22" x14ac:dyDescent="0.35">
      <c r="V85489" s="5" t="str">
        <f t="shared" si="1335"/>
        <v/>
      </c>
    </row>
    <row r="85490" spans="22:22" x14ac:dyDescent="0.35">
      <c r="V85490" s="5" t="str">
        <f t="shared" si="1335"/>
        <v/>
      </c>
    </row>
    <row r="85491" spans="22:22" x14ac:dyDescent="0.35">
      <c r="V85491" s="5" t="str">
        <f t="shared" si="1335"/>
        <v/>
      </c>
    </row>
    <row r="85492" spans="22:22" x14ac:dyDescent="0.35">
      <c r="V85492" s="5" t="str">
        <f t="shared" si="1335"/>
        <v/>
      </c>
    </row>
    <row r="85493" spans="22:22" x14ac:dyDescent="0.35">
      <c r="V85493" s="5" t="str">
        <f t="shared" si="1335"/>
        <v/>
      </c>
    </row>
    <row r="85494" spans="22:22" x14ac:dyDescent="0.35">
      <c r="V85494" s="5" t="str">
        <f t="shared" si="1335"/>
        <v/>
      </c>
    </row>
    <row r="85495" spans="22:22" x14ac:dyDescent="0.35">
      <c r="V85495" s="5" t="str">
        <f t="shared" si="1335"/>
        <v/>
      </c>
    </row>
    <row r="85496" spans="22:22" x14ac:dyDescent="0.35">
      <c r="V85496" s="5" t="str">
        <f t="shared" si="1335"/>
        <v/>
      </c>
    </row>
    <row r="85497" spans="22:22" x14ac:dyDescent="0.35">
      <c r="V85497" s="5" t="str">
        <f t="shared" si="1335"/>
        <v/>
      </c>
    </row>
    <row r="85498" spans="22:22" x14ac:dyDescent="0.35">
      <c r="V85498" s="5" t="str">
        <f t="shared" si="1335"/>
        <v/>
      </c>
    </row>
    <row r="85499" spans="22:22" x14ac:dyDescent="0.35">
      <c r="V85499" s="5" t="str">
        <f t="shared" si="1335"/>
        <v/>
      </c>
    </row>
    <row r="85500" spans="22:22" x14ac:dyDescent="0.35">
      <c r="V85500" s="5" t="str">
        <f t="shared" si="1335"/>
        <v/>
      </c>
    </row>
    <row r="85501" spans="22:22" x14ac:dyDescent="0.35">
      <c r="V85501" s="5" t="str">
        <f t="shared" si="1335"/>
        <v/>
      </c>
    </row>
    <row r="85502" spans="22:22" x14ac:dyDescent="0.35">
      <c r="V85502" s="5" t="str">
        <f t="shared" si="1335"/>
        <v/>
      </c>
    </row>
    <row r="85503" spans="22:22" x14ac:dyDescent="0.35">
      <c r="V85503" s="5" t="str">
        <f t="shared" si="1335"/>
        <v/>
      </c>
    </row>
    <row r="85504" spans="22:22" x14ac:dyDescent="0.35">
      <c r="V85504" s="5" t="str">
        <f t="shared" si="1335"/>
        <v/>
      </c>
    </row>
    <row r="85505" spans="22:22" x14ac:dyDescent="0.35">
      <c r="V85505" s="5" t="str">
        <f t="shared" si="1335"/>
        <v/>
      </c>
    </row>
    <row r="85506" spans="22:22" x14ac:dyDescent="0.35">
      <c r="V85506" s="5" t="str">
        <f t="shared" ref="V85506:V85569" si="1336">TRIM(CLEAN(SUBSTITUTE(A85506,CHAR(160)," ")))</f>
        <v/>
      </c>
    </row>
    <row r="85507" spans="22:22" x14ac:dyDescent="0.35">
      <c r="V85507" s="5" t="str">
        <f t="shared" si="1336"/>
        <v/>
      </c>
    </row>
    <row r="85508" spans="22:22" x14ac:dyDescent="0.35">
      <c r="V85508" s="5" t="str">
        <f t="shared" si="1336"/>
        <v/>
      </c>
    </row>
    <row r="85509" spans="22:22" x14ac:dyDescent="0.35">
      <c r="V85509" s="5" t="str">
        <f t="shared" si="1336"/>
        <v/>
      </c>
    </row>
    <row r="85510" spans="22:22" x14ac:dyDescent="0.35">
      <c r="V85510" s="5" t="str">
        <f t="shared" si="1336"/>
        <v/>
      </c>
    </row>
    <row r="85511" spans="22:22" x14ac:dyDescent="0.35">
      <c r="V85511" s="5" t="str">
        <f t="shared" si="1336"/>
        <v/>
      </c>
    </row>
    <row r="85512" spans="22:22" x14ac:dyDescent="0.35">
      <c r="V85512" s="5" t="str">
        <f t="shared" si="1336"/>
        <v/>
      </c>
    </row>
    <row r="85513" spans="22:22" x14ac:dyDescent="0.35">
      <c r="V85513" s="5" t="str">
        <f t="shared" si="1336"/>
        <v/>
      </c>
    </row>
    <row r="85514" spans="22:22" x14ac:dyDescent="0.35">
      <c r="V85514" s="5" t="str">
        <f t="shared" si="1336"/>
        <v/>
      </c>
    </row>
    <row r="85515" spans="22:22" x14ac:dyDescent="0.35">
      <c r="V85515" s="5" t="str">
        <f t="shared" si="1336"/>
        <v/>
      </c>
    </row>
    <row r="85516" spans="22:22" x14ac:dyDescent="0.35">
      <c r="V85516" s="5" t="str">
        <f t="shared" si="1336"/>
        <v/>
      </c>
    </row>
    <row r="85517" spans="22:22" x14ac:dyDescent="0.35">
      <c r="V85517" s="5" t="str">
        <f t="shared" si="1336"/>
        <v/>
      </c>
    </row>
    <row r="85518" spans="22:22" x14ac:dyDescent="0.35">
      <c r="V85518" s="5" t="str">
        <f t="shared" si="1336"/>
        <v/>
      </c>
    </row>
    <row r="85519" spans="22:22" x14ac:dyDescent="0.35">
      <c r="V85519" s="5" t="str">
        <f t="shared" si="1336"/>
        <v/>
      </c>
    </row>
    <row r="85520" spans="22:22" x14ac:dyDescent="0.35">
      <c r="V85520" s="5" t="str">
        <f t="shared" si="1336"/>
        <v/>
      </c>
    </row>
    <row r="85521" spans="22:22" x14ac:dyDescent="0.35">
      <c r="V85521" s="5" t="str">
        <f t="shared" si="1336"/>
        <v/>
      </c>
    </row>
    <row r="85522" spans="22:22" x14ac:dyDescent="0.35">
      <c r="V85522" s="5" t="str">
        <f t="shared" si="1336"/>
        <v/>
      </c>
    </row>
    <row r="85523" spans="22:22" x14ac:dyDescent="0.35">
      <c r="V85523" s="5" t="str">
        <f t="shared" si="1336"/>
        <v/>
      </c>
    </row>
    <row r="85524" spans="22:22" x14ac:dyDescent="0.35">
      <c r="V85524" s="5" t="str">
        <f t="shared" si="1336"/>
        <v/>
      </c>
    </row>
    <row r="85525" spans="22:22" x14ac:dyDescent="0.35">
      <c r="V85525" s="5" t="str">
        <f t="shared" si="1336"/>
        <v/>
      </c>
    </row>
    <row r="85526" spans="22:22" x14ac:dyDescent="0.35">
      <c r="V85526" s="5" t="str">
        <f t="shared" si="1336"/>
        <v/>
      </c>
    </row>
    <row r="85527" spans="22:22" x14ac:dyDescent="0.35">
      <c r="V85527" s="5" t="str">
        <f t="shared" si="1336"/>
        <v/>
      </c>
    </row>
    <row r="85528" spans="22:22" x14ac:dyDescent="0.35">
      <c r="V85528" s="5" t="str">
        <f t="shared" si="1336"/>
        <v/>
      </c>
    </row>
    <row r="85529" spans="22:22" x14ac:dyDescent="0.35">
      <c r="V85529" s="5" t="str">
        <f t="shared" si="1336"/>
        <v/>
      </c>
    </row>
    <row r="85530" spans="22:22" x14ac:dyDescent="0.35">
      <c r="V85530" s="5" t="str">
        <f t="shared" si="1336"/>
        <v/>
      </c>
    </row>
    <row r="85531" spans="22:22" x14ac:dyDescent="0.35">
      <c r="V85531" s="5" t="str">
        <f t="shared" si="1336"/>
        <v/>
      </c>
    </row>
    <row r="85532" spans="22:22" x14ac:dyDescent="0.35">
      <c r="V85532" s="5" t="str">
        <f t="shared" si="1336"/>
        <v/>
      </c>
    </row>
    <row r="85533" spans="22:22" x14ac:dyDescent="0.35">
      <c r="V85533" s="5" t="str">
        <f t="shared" si="1336"/>
        <v/>
      </c>
    </row>
    <row r="85534" spans="22:22" x14ac:dyDescent="0.35">
      <c r="V85534" s="5" t="str">
        <f t="shared" si="1336"/>
        <v/>
      </c>
    </row>
    <row r="85535" spans="22:22" x14ac:dyDescent="0.35">
      <c r="V85535" s="5" t="str">
        <f t="shared" si="1336"/>
        <v/>
      </c>
    </row>
    <row r="85536" spans="22:22" x14ac:dyDescent="0.35">
      <c r="V85536" s="5" t="str">
        <f t="shared" si="1336"/>
        <v/>
      </c>
    </row>
    <row r="85537" spans="22:22" x14ac:dyDescent="0.35">
      <c r="V85537" s="5" t="str">
        <f t="shared" si="1336"/>
        <v/>
      </c>
    </row>
    <row r="85538" spans="22:22" x14ac:dyDescent="0.35">
      <c r="V85538" s="5" t="str">
        <f t="shared" si="1336"/>
        <v/>
      </c>
    </row>
    <row r="85539" spans="22:22" x14ac:dyDescent="0.35">
      <c r="V85539" s="5" t="str">
        <f t="shared" si="1336"/>
        <v/>
      </c>
    </row>
    <row r="85540" spans="22:22" x14ac:dyDescent="0.35">
      <c r="V85540" s="5" t="str">
        <f t="shared" si="1336"/>
        <v/>
      </c>
    </row>
    <row r="85541" spans="22:22" x14ac:dyDescent="0.35">
      <c r="V85541" s="5" t="str">
        <f t="shared" si="1336"/>
        <v/>
      </c>
    </row>
    <row r="85542" spans="22:22" x14ac:dyDescent="0.35">
      <c r="V85542" s="5" t="str">
        <f t="shared" si="1336"/>
        <v/>
      </c>
    </row>
    <row r="85543" spans="22:22" x14ac:dyDescent="0.35">
      <c r="V85543" s="5" t="str">
        <f t="shared" si="1336"/>
        <v/>
      </c>
    </row>
    <row r="85544" spans="22:22" x14ac:dyDescent="0.35">
      <c r="V85544" s="5" t="str">
        <f t="shared" si="1336"/>
        <v/>
      </c>
    </row>
    <row r="85545" spans="22:22" x14ac:dyDescent="0.35">
      <c r="V85545" s="5" t="str">
        <f t="shared" si="1336"/>
        <v/>
      </c>
    </row>
    <row r="85546" spans="22:22" x14ac:dyDescent="0.35">
      <c r="V85546" s="5" t="str">
        <f t="shared" si="1336"/>
        <v/>
      </c>
    </row>
    <row r="85547" spans="22:22" x14ac:dyDescent="0.35">
      <c r="V85547" s="5" t="str">
        <f t="shared" si="1336"/>
        <v/>
      </c>
    </row>
    <row r="85548" spans="22:22" x14ac:dyDescent="0.35">
      <c r="V85548" s="5" t="str">
        <f t="shared" si="1336"/>
        <v/>
      </c>
    </row>
    <row r="85549" spans="22:22" x14ac:dyDescent="0.35">
      <c r="V85549" s="5" t="str">
        <f t="shared" si="1336"/>
        <v/>
      </c>
    </row>
    <row r="85550" spans="22:22" x14ac:dyDescent="0.35">
      <c r="V85550" s="5" t="str">
        <f t="shared" si="1336"/>
        <v/>
      </c>
    </row>
    <row r="85551" spans="22:22" x14ac:dyDescent="0.35">
      <c r="V85551" s="5" t="str">
        <f t="shared" si="1336"/>
        <v/>
      </c>
    </row>
    <row r="85552" spans="22:22" x14ac:dyDescent="0.35">
      <c r="V85552" s="5" t="str">
        <f t="shared" si="1336"/>
        <v/>
      </c>
    </row>
    <row r="85553" spans="22:22" x14ac:dyDescent="0.35">
      <c r="V85553" s="5" t="str">
        <f t="shared" si="1336"/>
        <v/>
      </c>
    </row>
    <row r="85554" spans="22:22" x14ac:dyDescent="0.35">
      <c r="V85554" s="5" t="str">
        <f t="shared" si="1336"/>
        <v/>
      </c>
    </row>
    <row r="85555" spans="22:22" x14ac:dyDescent="0.35">
      <c r="V85555" s="5" t="str">
        <f t="shared" si="1336"/>
        <v/>
      </c>
    </row>
    <row r="85556" spans="22:22" x14ac:dyDescent="0.35">
      <c r="V85556" s="5" t="str">
        <f t="shared" si="1336"/>
        <v/>
      </c>
    </row>
    <row r="85557" spans="22:22" x14ac:dyDescent="0.35">
      <c r="V85557" s="5" t="str">
        <f t="shared" si="1336"/>
        <v/>
      </c>
    </row>
    <row r="85558" spans="22:22" x14ac:dyDescent="0.35">
      <c r="V85558" s="5" t="str">
        <f t="shared" si="1336"/>
        <v/>
      </c>
    </row>
    <row r="85559" spans="22:22" x14ac:dyDescent="0.35">
      <c r="V85559" s="5" t="str">
        <f t="shared" si="1336"/>
        <v/>
      </c>
    </row>
    <row r="85560" spans="22:22" x14ac:dyDescent="0.35">
      <c r="V85560" s="5" t="str">
        <f t="shared" si="1336"/>
        <v/>
      </c>
    </row>
    <row r="85561" spans="22:22" x14ac:dyDescent="0.35">
      <c r="V85561" s="5" t="str">
        <f t="shared" si="1336"/>
        <v/>
      </c>
    </row>
    <row r="85562" spans="22:22" x14ac:dyDescent="0.35">
      <c r="V85562" s="5" t="str">
        <f t="shared" si="1336"/>
        <v/>
      </c>
    </row>
    <row r="85563" spans="22:22" x14ac:dyDescent="0.35">
      <c r="V85563" s="5" t="str">
        <f t="shared" si="1336"/>
        <v/>
      </c>
    </row>
    <row r="85564" spans="22:22" x14ac:dyDescent="0.35">
      <c r="V85564" s="5" t="str">
        <f t="shared" si="1336"/>
        <v/>
      </c>
    </row>
    <row r="85565" spans="22:22" x14ac:dyDescent="0.35">
      <c r="V85565" s="5" t="str">
        <f t="shared" si="1336"/>
        <v/>
      </c>
    </row>
    <row r="85566" spans="22:22" x14ac:dyDescent="0.35">
      <c r="V85566" s="5" t="str">
        <f t="shared" si="1336"/>
        <v/>
      </c>
    </row>
    <row r="85567" spans="22:22" x14ac:dyDescent="0.35">
      <c r="V85567" s="5" t="str">
        <f t="shared" si="1336"/>
        <v/>
      </c>
    </row>
    <row r="85568" spans="22:22" x14ac:dyDescent="0.35">
      <c r="V85568" s="5" t="str">
        <f t="shared" si="1336"/>
        <v/>
      </c>
    </row>
    <row r="85569" spans="22:22" x14ac:dyDescent="0.35">
      <c r="V85569" s="5" t="str">
        <f t="shared" si="1336"/>
        <v/>
      </c>
    </row>
    <row r="85570" spans="22:22" x14ac:dyDescent="0.35">
      <c r="V85570" s="5" t="str">
        <f t="shared" ref="V85570:V85633" si="1337">TRIM(CLEAN(SUBSTITUTE(A85570,CHAR(160)," ")))</f>
        <v/>
      </c>
    </row>
    <row r="85571" spans="22:22" x14ac:dyDescent="0.35">
      <c r="V85571" s="5" t="str">
        <f t="shared" si="1337"/>
        <v/>
      </c>
    </row>
    <row r="85572" spans="22:22" x14ac:dyDescent="0.35">
      <c r="V85572" s="5" t="str">
        <f t="shared" si="1337"/>
        <v/>
      </c>
    </row>
    <row r="85573" spans="22:22" x14ac:dyDescent="0.35">
      <c r="V85573" s="5" t="str">
        <f t="shared" si="1337"/>
        <v/>
      </c>
    </row>
    <row r="85574" spans="22:22" x14ac:dyDescent="0.35">
      <c r="V85574" s="5" t="str">
        <f t="shared" si="1337"/>
        <v/>
      </c>
    </row>
    <row r="85575" spans="22:22" x14ac:dyDescent="0.35">
      <c r="V85575" s="5" t="str">
        <f t="shared" si="1337"/>
        <v/>
      </c>
    </row>
    <row r="85576" spans="22:22" x14ac:dyDescent="0.35">
      <c r="V85576" s="5" t="str">
        <f t="shared" si="1337"/>
        <v/>
      </c>
    </row>
    <row r="85577" spans="22:22" x14ac:dyDescent="0.35">
      <c r="V85577" s="5" t="str">
        <f t="shared" si="1337"/>
        <v/>
      </c>
    </row>
    <row r="85578" spans="22:22" x14ac:dyDescent="0.35">
      <c r="V85578" s="5" t="str">
        <f t="shared" si="1337"/>
        <v/>
      </c>
    </row>
    <row r="85579" spans="22:22" x14ac:dyDescent="0.35">
      <c r="V85579" s="5" t="str">
        <f t="shared" si="1337"/>
        <v/>
      </c>
    </row>
    <row r="85580" spans="22:22" x14ac:dyDescent="0.35">
      <c r="V85580" s="5" t="str">
        <f t="shared" si="1337"/>
        <v/>
      </c>
    </row>
    <row r="85581" spans="22:22" x14ac:dyDescent="0.35">
      <c r="V85581" s="5" t="str">
        <f t="shared" si="1337"/>
        <v/>
      </c>
    </row>
    <row r="85582" spans="22:22" x14ac:dyDescent="0.35">
      <c r="V85582" s="5" t="str">
        <f t="shared" si="1337"/>
        <v/>
      </c>
    </row>
    <row r="85583" spans="22:22" x14ac:dyDescent="0.35">
      <c r="V85583" s="5" t="str">
        <f t="shared" si="1337"/>
        <v/>
      </c>
    </row>
    <row r="85584" spans="22:22" x14ac:dyDescent="0.35">
      <c r="V85584" s="5" t="str">
        <f t="shared" si="1337"/>
        <v/>
      </c>
    </row>
    <row r="85585" spans="22:22" x14ac:dyDescent="0.35">
      <c r="V85585" s="5" t="str">
        <f t="shared" si="1337"/>
        <v/>
      </c>
    </row>
    <row r="85586" spans="22:22" x14ac:dyDescent="0.35">
      <c r="V85586" s="5" t="str">
        <f t="shared" si="1337"/>
        <v/>
      </c>
    </row>
    <row r="85587" spans="22:22" x14ac:dyDescent="0.35">
      <c r="V85587" s="5" t="str">
        <f t="shared" si="1337"/>
        <v/>
      </c>
    </row>
    <row r="85588" spans="22:22" x14ac:dyDescent="0.35">
      <c r="V85588" s="5" t="str">
        <f t="shared" si="1337"/>
        <v/>
      </c>
    </row>
    <row r="85589" spans="22:22" x14ac:dyDescent="0.35">
      <c r="V85589" s="5" t="str">
        <f t="shared" si="1337"/>
        <v/>
      </c>
    </row>
    <row r="85590" spans="22:22" x14ac:dyDescent="0.35">
      <c r="V85590" s="5" t="str">
        <f t="shared" si="1337"/>
        <v/>
      </c>
    </row>
    <row r="85591" spans="22:22" x14ac:dyDescent="0.35">
      <c r="V85591" s="5" t="str">
        <f t="shared" si="1337"/>
        <v/>
      </c>
    </row>
    <row r="85592" spans="22:22" x14ac:dyDescent="0.35">
      <c r="V85592" s="5" t="str">
        <f t="shared" si="1337"/>
        <v/>
      </c>
    </row>
    <row r="85593" spans="22:22" x14ac:dyDescent="0.35">
      <c r="V85593" s="5" t="str">
        <f t="shared" si="1337"/>
        <v/>
      </c>
    </row>
    <row r="85594" spans="22:22" x14ac:dyDescent="0.35">
      <c r="V85594" s="5" t="str">
        <f t="shared" si="1337"/>
        <v/>
      </c>
    </row>
    <row r="85595" spans="22:22" x14ac:dyDescent="0.35">
      <c r="V85595" s="5" t="str">
        <f t="shared" si="1337"/>
        <v/>
      </c>
    </row>
    <row r="85596" spans="22:22" x14ac:dyDescent="0.35">
      <c r="V85596" s="5" t="str">
        <f t="shared" si="1337"/>
        <v/>
      </c>
    </row>
    <row r="85597" spans="22:22" x14ac:dyDescent="0.35">
      <c r="V85597" s="5" t="str">
        <f t="shared" si="1337"/>
        <v/>
      </c>
    </row>
    <row r="85598" spans="22:22" x14ac:dyDescent="0.35">
      <c r="V85598" s="5" t="str">
        <f t="shared" si="1337"/>
        <v/>
      </c>
    </row>
    <row r="85599" spans="22:22" x14ac:dyDescent="0.35">
      <c r="V85599" s="5" t="str">
        <f t="shared" si="1337"/>
        <v/>
      </c>
    </row>
    <row r="85600" spans="22:22" x14ac:dyDescent="0.35">
      <c r="V85600" s="5" t="str">
        <f t="shared" si="1337"/>
        <v/>
      </c>
    </row>
    <row r="85601" spans="22:22" x14ac:dyDescent="0.35">
      <c r="V85601" s="5" t="str">
        <f t="shared" si="1337"/>
        <v/>
      </c>
    </row>
    <row r="85602" spans="22:22" x14ac:dyDescent="0.35">
      <c r="V85602" s="5" t="str">
        <f t="shared" si="1337"/>
        <v/>
      </c>
    </row>
    <row r="85603" spans="22:22" x14ac:dyDescent="0.35">
      <c r="V85603" s="5" t="str">
        <f t="shared" si="1337"/>
        <v/>
      </c>
    </row>
    <row r="85604" spans="22:22" x14ac:dyDescent="0.35">
      <c r="V85604" s="5" t="str">
        <f t="shared" si="1337"/>
        <v/>
      </c>
    </row>
    <row r="85605" spans="22:22" x14ac:dyDescent="0.35">
      <c r="V85605" s="5" t="str">
        <f t="shared" si="1337"/>
        <v/>
      </c>
    </row>
    <row r="85606" spans="22:22" x14ac:dyDescent="0.35">
      <c r="V85606" s="5" t="str">
        <f t="shared" si="1337"/>
        <v/>
      </c>
    </row>
    <row r="85607" spans="22:22" x14ac:dyDescent="0.35">
      <c r="V85607" s="5" t="str">
        <f t="shared" si="1337"/>
        <v/>
      </c>
    </row>
    <row r="85608" spans="22:22" x14ac:dyDescent="0.35">
      <c r="V85608" s="5" t="str">
        <f t="shared" si="1337"/>
        <v/>
      </c>
    </row>
    <row r="85609" spans="22:22" x14ac:dyDescent="0.35">
      <c r="V85609" s="5" t="str">
        <f t="shared" si="1337"/>
        <v/>
      </c>
    </row>
    <row r="85610" spans="22:22" x14ac:dyDescent="0.35">
      <c r="V85610" s="5" t="str">
        <f t="shared" si="1337"/>
        <v/>
      </c>
    </row>
    <row r="85611" spans="22:22" x14ac:dyDescent="0.35">
      <c r="V85611" s="5" t="str">
        <f t="shared" si="1337"/>
        <v/>
      </c>
    </row>
    <row r="85612" spans="22:22" x14ac:dyDescent="0.35">
      <c r="V85612" s="5" t="str">
        <f t="shared" si="1337"/>
        <v/>
      </c>
    </row>
    <row r="85613" spans="22:22" x14ac:dyDescent="0.35">
      <c r="V85613" s="5" t="str">
        <f t="shared" si="1337"/>
        <v/>
      </c>
    </row>
    <row r="85614" spans="22:22" x14ac:dyDescent="0.35">
      <c r="V85614" s="5" t="str">
        <f t="shared" si="1337"/>
        <v/>
      </c>
    </row>
    <row r="85615" spans="22:22" x14ac:dyDescent="0.35">
      <c r="V85615" s="5" t="str">
        <f t="shared" si="1337"/>
        <v/>
      </c>
    </row>
    <row r="85616" spans="22:22" x14ac:dyDescent="0.35">
      <c r="V85616" s="5" t="str">
        <f t="shared" si="1337"/>
        <v/>
      </c>
    </row>
    <row r="85617" spans="22:22" x14ac:dyDescent="0.35">
      <c r="V85617" s="5" t="str">
        <f t="shared" si="1337"/>
        <v/>
      </c>
    </row>
    <row r="85618" spans="22:22" x14ac:dyDescent="0.35">
      <c r="V85618" s="5" t="str">
        <f t="shared" si="1337"/>
        <v/>
      </c>
    </row>
    <row r="85619" spans="22:22" x14ac:dyDescent="0.35">
      <c r="V85619" s="5" t="str">
        <f t="shared" si="1337"/>
        <v/>
      </c>
    </row>
    <row r="85620" spans="22:22" x14ac:dyDescent="0.35">
      <c r="V85620" s="5" t="str">
        <f t="shared" si="1337"/>
        <v/>
      </c>
    </row>
    <row r="85621" spans="22:22" x14ac:dyDescent="0.35">
      <c r="V85621" s="5" t="str">
        <f t="shared" si="1337"/>
        <v/>
      </c>
    </row>
    <row r="85622" spans="22:22" x14ac:dyDescent="0.35">
      <c r="V85622" s="5" t="str">
        <f t="shared" si="1337"/>
        <v/>
      </c>
    </row>
    <row r="85623" spans="22:22" x14ac:dyDescent="0.35">
      <c r="V85623" s="5" t="str">
        <f t="shared" si="1337"/>
        <v/>
      </c>
    </row>
    <row r="85624" spans="22:22" x14ac:dyDescent="0.35">
      <c r="V85624" s="5" t="str">
        <f t="shared" si="1337"/>
        <v/>
      </c>
    </row>
    <row r="85625" spans="22:22" x14ac:dyDescent="0.35">
      <c r="V85625" s="5" t="str">
        <f t="shared" si="1337"/>
        <v/>
      </c>
    </row>
    <row r="85626" spans="22:22" x14ac:dyDescent="0.35">
      <c r="V85626" s="5" t="str">
        <f t="shared" si="1337"/>
        <v/>
      </c>
    </row>
    <row r="85627" spans="22:22" x14ac:dyDescent="0.35">
      <c r="V85627" s="5" t="str">
        <f t="shared" si="1337"/>
        <v/>
      </c>
    </row>
    <row r="85628" spans="22:22" x14ac:dyDescent="0.35">
      <c r="V85628" s="5" t="str">
        <f t="shared" si="1337"/>
        <v/>
      </c>
    </row>
    <row r="85629" spans="22:22" x14ac:dyDescent="0.35">
      <c r="V85629" s="5" t="str">
        <f t="shared" si="1337"/>
        <v/>
      </c>
    </row>
    <row r="85630" spans="22:22" x14ac:dyDescent="0.35">
      <c r="V85630" s="5" t="str">
        <f t="shared" si="1337"/>
        <v/>
      </c>
    </row>
    <row r="85631" spans="22:22" x14ac:dyDescent="0.35">
      <c r="V85631" s="5" t="str">
        <f t="shared" si="1337"/>
        <v/>
      </c>
    </row>
    <row r="85632" spans="22:22" x14ac:dyDescent="0.35">
      <c r="V85632" s="5" t="str">
        <f t="shared" si="1337"/>
        <v/>
      </c>
    </row>
    <row r="85633" spans="22:22" x14ac:dyDescent="0.35">
      <c r="V85633" s="5" t="str">
        <f t="shared" si="1337"/>
        <v/>
      </c>
    </row>
    <row r="85634" spans="22:22" x14ac:dyDescent="0.35">
      <c r="V85634" s="5" t="str">
        <f t="shared" ref="V85634:V85697" si="1338">TRIM(CLEAN(SUBSTITUTE(A85634,CHAR(160)," ")))</f>
        <v/>
      </c>
    </row>
    <row r="85635" spans="22:22" x14ac:dyDescent="0.35">
      <c r="V85635" s="5" t="str">
        <f t="shared" si="1338"/>
        <v/>
      </c>
    </row>
    <row r="85636" spans="22:22" x14ac:dyDescent="0.35">
      <c r="V85636" s="5" t="str">
        <f t="shared" si="1338"/>
        <v/>
      </c>
    </row>
    <row r="85637" spans="22:22" x14ac:dyDescent="0.35">
      <c r="V85637" s="5" t="str">
        <f t="shared" si="1338"/>
        <v/>
      </c>
    </row>
    <row r="85638" spans="22:22" x14ac:dyDescent="0.35">
      <c r="V85638" s="5" t="str">
        <f t="shared" si="1338"/>
        <v/>
      </c>
    </row>
    <row r="85639" spans="22:22" x14ac:dyDescent="0.35">
      <c r="V85639" s="5" t="str">
        <f t="shared" si="1338"/>
        <v/>
      </c>
    </row>
    <row r="85640" spans="22:22" x14ac:dyDescent="0.35">
      <c r="V85640" s="5" t="str">
        <f t="shared" si="1338"/>
        <v/>
      </c>
    </row>
    <row r="85641" spans="22:22" x14ac:dyDescent="0.35">
      <c r="V85641" s="5" t="str">
        <f t="shared" si="1338"/>
        <v/>
      </c>
    </row>
    <row r="85642" spans="22:22" x14ac:dyDescent="0.35">
      <c r="V85642" s="5" t="str">
        <f t="shared" si="1338"/>
        <v/>
      </c>
    </row>
    <row r="85643" spans="22:22" x14ac:dyDescent="0.35">
      <c r="V85643" s="5" t="str">
        <f t="shared" si="1338"/>
        <v/>
      </c>
    </row>
    <row r="85644" spans="22:22" x14ac:dyDescent="0.35">
      <c r="V85644" s="5" t="str">
        <f t="shared" si="1338"/>
        <v/>
      </c>
    </row>
    <row r="85645" spans="22:22" x14ac:dyDescent="0.35">
      <c r="V85645" s="5" t="str">
        <f t="shared" si="1338"/>
        <v/>
      </c>
    </row>
    <row r="85646" spans="22:22" x14ac:dyDescent="0.35">
      <c r="V85646" s="5" t="str">
        <f t="shared" si="1338"/>
        <v/>
      </c>
    </row>
    <row r="85647" spans="22:22" x14ac:dyDescent="0.35">
      <c r="V85647" s="5" t="str">
        <f t="shared" si="1338"/>
        <v/>
      </c>
    </row>
    <row r="85648" spans="22:22" x14ac:dyDescent="0.35">
      <c r="V85648" s="5" t="str">
        <f t="shared" si="1338"/>
        <v/>
      </c>
    </row>
    <row r="85649" spans="22:22" x14ac:dyDescent="0.35">
      <c r="V85649" s="5" t="str">
        <f t="shared" si="1338"/>
        <v/>
      </c>
    </row>
    <row r="85650" spans="22:22" x14ac:dyDescent="0.35">
      <c r="V85650" s="5" t="str">
        <f t="shared" si="1338"/>
        <v/>
      </c>
    </row>
    <row r="85651" spans="22:22" x14ac:dyDescent="0.35">
      <c r="V85651" s="5" t="str">
        <f t="shared" si="1338"/>
        <v/>
      </c>
    </row>
    <row r="85652" spans="22:22" x14ac:dyDescent="0.35">
      <c r="V85652" s="5" t="str">
        <f t="shared" si="1338"/>
        <v/>
      </c>
    </row>
    <row r="85653" spans="22:22" x14ac:dyDescent="0.35">
      <c r="V85653" s="5" t="str">
        <f t="shared" si="1338"/>
        <v/>
      </c>
    </row>
    <row r="85654" spans="22:22" x14ac:dyDescent="0.35">
      <c r="V85654" s="5" t="str">
        <f t="shared" si="1338"/>
        <v/>
      </c>
    </row>
    <row r="85655" spans="22:22" x14ac:dyDescent="0.35">
      <c r="V85655" s="5" t="str">
        <f t="shared" si="1338"/>
        <v/>
      </c>
    </row>
    <row r="85656" spans="22:22" x14ac:dyDescent="0.35">
      <c r="V85656" s="5" t="str">
        <f t="shared" si="1338"/>
        <v/>
      </c>
    </row>
    <row r="85657" spans="22:22" x14ac:dyDescent="0.35">
      <c r="V85657" s="5" t="str">
        <f t="shared" si="1338"/>
        <v/>
      </c>
    </row>
    <row r="85658" spans="22:22" x14ac:dyDescent="0.35">
      <c r="V85658" s="5" t="str">
        <f t="shared" si="1338"/>
        <v/>
      </c>
    </row>
    <row r="85659" spans="22:22" x14ac:dyDescent="0.35">
      <c r="V85659" s="5" t="str">
        <f t="shared" si="1338"/>
        <v/>
      </c>
    </row>
    <row r="85660" spans="22:22" x14ac:dyDescent="0.35">
      <c r="V85660" s="5" t="str">
        <f t="shared" si="1338"/>
        <v/>
      </c>
    </row>
    <row r="85661" spans="22:22" x14ac:dyDescent="0.35">
      <c r="V85661" s="5" t="str">
        <f t="shared" si="1338"/>
        <v/>
      </c>
    </row>
    <row r="85662" spans="22:22" x14ac:dyDescent="0.35">
      <c r="V85662" s="5" t="str">
        <f t="shared" si="1338"/>
        <v/>
      </c>
    </row>
    <row r="85663" spans="22:22" x14ac:dyDescent="0.35">
      <c r="V85663" s="5" t="str">
        <f t="shared" si="1338"/>
        <v/>
      </c>
    </row>
    <row r="85664" spans="22:22" x14ac:dyDescent="0.35">
      <c r="V85664" s="5" t="str">
        <f t="shared" si="1338"/>
        <v/>
      </c>
    </row>
    <row r="85665" spans="22:22" x14ac:dyDescent="0.35">
      <c r="V85665" s="5" t="str">
        <f t="shared" si="1338"/>
        <v/>
      </c>
    </row>
    <row r="85666" spans="22:22" x14ac:dyDescent="0.35">
      <c r="V85666" s="5" t="str">
        <f t="shared" si="1338"/>
        <v/>
      </c>
    </row>
    <row r="85667" spans="22:22" x14ac:dyDescent="0.35">
      <c r="V85667" s="5" t="str">
        <f t="shared" si="1338"/>
        <v/>
      </c>
    </row>
    <row r="85668" spans="22:22" x14ac:dyDescent="0.35">
      <c r="V85668" s="5" t="str">
        <f t="shared" si="1338"/>
        <v/>
      </c>
    </row>
    <row r="85669" spans="22:22" x14ac:dyDescent="0.35">
      <c r="V85669" s="5" t="str">
        <f t="shared" si="1338"/>
        <v/>
      </c>
    </row>
    <row r="85670" spans="22:22" x14ac:dyDescent="0.35">
      <c r="V85670" s="5" t="str">
        <f t="shared" si="1338"/>
        <v/>
      </c>
    </row>
    <row r="85671" spans="22:22" x14ac:dyDescent="0.35">
      <c r="V85671" s="5" t="str">
        <f t="shared" si="1338"/>
        <v/>
      </c>
    </row>
    <row r="85672" spans="22:22" x14ac:dyDescent="0.35">
      <c r="V85672" s="5" t="str">
        <f t="shared" si="1338"/>
        <v/>
      </c>
    </row>
    <row r="85673" spans="22:22" x14ac:dyDescent="0.35">
      <c r="V85673" s="5" t="str">
        <f t="shared" si="1338"/>
        <v/>
      </c>
    </row>
    <row r="85674" spans="22:22" x14ac:dyDescent="0.35">
      <c r="V85674" s="5" t="str">
        <f t="shared" si="1338"/>
        <v/>
      </c>
    </row>
    <row r="85675" spans="22:22" x14ac:dyDescent="0.35">
      <c r="V85675" s="5" t="str">
        <f t="shared" si="1338"/>
        <v/>
      </c>
    </row>
    <row r="85676" spans="22:22" x14ac:dyDescent="0.35">
      <c r="V85676" s="5" t="str">
        <f t="shared" si="1338"/>
        <v/>
      </c>
    </row>
    <row r="85677" spans="22:22" x14ac:dyDescent="0.35">
      <c r="V85677" s="5" t="str">
        <f t="shared" si="1338"/>
        <v/>
      </c>
    </row>
    <row r="85678" spans="22:22" x14ac:dyDescent="0.35">
      <c r="V85678" s="5" t="str">
        <f t="shared" si="1338"/>
        <v/>
      </c>
    </row>
    <row r="85679" spans="22:22" x14ac:dyDescent="0.35">
      <c r="V85679" s="5" t="str">
        <f t="shared" si="1338"/>
        <v/>
      </c>
    </row>
    <row r="85680" spans="22:22" x14ac:dyDescent="0.35">
      <c r="V85680" s="5" t="str">
        <f t="shared" si="1338"/>
        <v/>
      </c>
    </row>
    <row r="85681" spans="22:22" x14ac:dyDescent="0.35">
      <c r="V85681" s="5" t="str">
        <f t="shared" si="1338"/>
        <v/>
      </c>
    </row>
    <row r="85682" spans="22:22" x14ac:dyDescent="0.35">
      <c r="V85682" s="5" t="str">
        <f t="shared" si="1338"/>
        <v/>
      </c>
    </row>
    <row r="85683" spans="22:22" x14ac:dyDescent="0.35">
      <c r="V85683" s="5" t="str">
        <f t="shared" si="1338"/>
        <v/>
      </c>
    </row>
    <row r="85684" spans="22:22" x14ac:dyDescent="0.35">
      <c r="V85684" s="5" t="str">
        <f t="shared" si="1338"/>
        <v/>
      </c>
    </row>
    <row r="85685" spans="22:22" x14ac:dyDescent="0.35">
      <c r="V85685" s="5" t="str">
        <f t="shared" si="1338"/>
        <v/>
      </c>
    </row>
    <row r="85686" spans="22:22" x14ac:dyDescent="0.35">
      <c r="V85686" s="5" t="str">
        <f t="shared" si="1338"/>
        <v/>
      </c>
    </row>
    <row r="85687" spans="22:22" x14ac:dyDescent="0.35">
      <c r="V85687" s="5" t="str">
        <f t="shared" si="1338"/>
        <v/>
      </c>
    </row>
    <row r="85688" spans="22:22" x14ac:dyDescent="0.35">
      <c r="V85688" s="5" t="str">
        <f t="shared" si="1338"/>
        <v/>
      </c>
    </row>
    <row r="85689" spans="22:22" x14ac:dyDescent="0.35">
      <c r="V85689" s="5" t="str">
        <f t="shared" si="1338"/>
        <v/>
      </c>
    </row>
    <row r="85690" spans="22:22" x14ac:dyDescent="0.35">
      <c r="V85690" s="5" t="str">
        <f t="shared" si="1338"/>
        <v/>
      </c>
    </row>
    <row r="85691" spans="22:22" x14ac:dyDescent="0.35">
      <c r="V85691" s="5" t="str">
        <f t="shared" si="1338"/>
        <v/>
      </c>
    </row>
    <row r="85692" spans="22:22" x14ac:dyDescent="0.35">
      <c r="V85692" s="5" t="str">
        <f t="shared" si="1338"/>
        <v/>
      </c>
    </row>
    <row r="85693" spans="22:22" x14ac:dyDescent="0.35">
      <c r="V85693" s="5" t="str">
        <f t="shared" si="1338"/>
        <v/>
      </c>
    </row>
    <row r="85694" spans="22:22" x14ac:dyDescent="0.35">
      <c r="V85694" s="5" t="str">
        <f t="shared" si="1338"/>
        <v/>
      </c>
    </row>
    <row r="85695" spans="22:22" x14ac:dyDescent="0.35">
      <c r="V85695" s="5" t="str">
        <f t="shared" si="1338"/>
        <v/>
      </c>
    </row>
    <row r="85696" spans="22:22" x14ac:dyDescent="0.35">
      <c r="V85696" s="5" t="str">
        <f t="shared" si="1338"/>
        <v/>
      </c>
    </row>
    <row r="85697" spans="22:22" x14ac:dyDescent="0.35">
      <c r="V85697" s="5" t="str">
        <f t="shared" si="1338"/>
        <v/>
      </c>
    </row>
    <row r="85698" spans="22:22" x14ac:dyDescent="0.35">
      <c r="V85698" s="5" t="str">
        <f t="shared" ref="V85698:V85761" si="1339">TRIM(CLEAN(SUBSTITUTE(A85698,CHAR(160)," ")))</f>
        <v/>
      </c>
    </row>
    <row r="85699" spans="22:22" x14ac:dyDescent="0.35">
      <c r="V85699" s="5" t="str">
        <f t="shared" si="1339"/>
        <v/>
      </c>
    </row>
    <row r="85700" spans="22:22" x14ac:dyDescent="0.35">
      <c r="V85700" s="5" t="str">
        <f t="shared" si="1339"/>
        <v/>
      </c>
    </row>
    <row r="85701" spans="22:22" x14ac:dyDescent="0.35">
      <c r="V85701" s="5" t="str">
        <f t="shared" si="1339"/>
        <v/>
      </c>
    </row>
    <row r="85702" spans="22:22" x14ac:dyDescent="0.35">
      <c r="V85702" s="5" t="str">
        <f t="shared" si="1339"/>
        <v/>
      </c>
    </row>
    <row r="85703" spans="22:22" x14ac:dyDescent="0.35">
      <c r="V85703" s="5" t="str">
        <f t="shared" si="1339"/>
        <v/>
      </c>
    </row>
    <row r="85704" spans="22:22" x14ac:dyDescent="0.35">
      <c r="V85704" s="5" t="str">
        <f t="shared" si="1339"/>
        <v/>
      </c>
    </row>
    <row r="85705" spans="22:22" x14ac:dyDescent="0.35">
      <c r="V85705" s="5" t="str">
        <f t="shared" si="1339"/>
        <v/>
      </c>
    </row>
    <row r="85706" spans="22:22" x14ac:dyDescent="0.35">
      <c r="V85706" s="5" t="str">
        <f t="shared" si="1339"/>
        <v/>
      </c>
    </row>
    <row r="85707" spans="22:22" x14ac:dyDescent="0.35">
      <c r="V85707" s="5" t="str">
        <f t="shared" si="1339"/>
        <v/>
      </c>
    </row>
    <row r="85708" spans="22:22" x14ac:dyDescent="0.35">
      <c r="V85708" s="5" t="str">
        <f t="shared" si="1339"/>
        <v/>
      </c>
    </row>
    <row r="85709" spans="22:22" x14ac:dyDescent="0.35">
      <c r="V85709" s="5" t="str">
        <f t="shared" si="1339"/>
        <v/>
      </c>
    </row>
    <row r="85710" spans="22:22" x14ac:dyDescent="0.35">
      <c r="V85710" s="5" t="str">
        <f t="shared" si="1339"/>
        <v/>
      </c>
    </row>
    <row r="85711" spans="22:22" x14ac:dyDescent="0.35">
      <c r="V85711" s="5" t="str">
        <f t="shared" si="1339"/>
        <v/>
      </c>
    </row>
    <row r="85712" spans="22:22" x14ac:dyDescent="0.35">
      <c r="V85712" s="5" t="str">
        <f t="shared" si="1339"/>
        <v/>
      </c>
    </row>
    <row r="85713" spans="22:22" x14ac:dyDescent="0.35">
      <c r="V85713" s="5" t="str">
        <f t="shared" si="1339"/>
        <v/>
      </c>
    </row>
    <row r="85714" spans="22:22" x14ac:dyDescent="0.35">
      <c r="V85714" s="5" t="str">
        <f t="shared" si="1339"/>
        <v/>
      </c>
    </row>
    <row r="85715" spans="22:22" x14ac:dyDescent="0.35">
      <c r="V85715" s="5" t="str">
        <f t="shared" si="1339"/>
        <v/>
      </c>
    </row>
    <row r="85716" spans="22:22" x14ac:dyDescent="0.35">
      <c r="V85716" s="5" t="str">
        <f t="shared" si="1339"/>
        <v/>
      </c>
    </row>
    <row r="85717" spans="22:22" x14ac:dyDescent="0.35">
      <c r="V85717" s="5" t="str">
        <f t="shared" si="1339"/>
        <v/>
      </c>
    </row>
    <row r="85718" spans="22:22" x14ac:dyDescent="0.35">
      <c r="V85718" s="5" t="str">
        <f t="shared" si="1339"/>
        <v/>
      </c>
    </row>
    <row r="85719" spans="22:22" x14ac:dyDescent="0.35">
      <c r="V85719" s="5" t="str">
        <f t="shared" si="1339"/>
        <v/>
      </c>
    </row>
    <row r="85720" spans="22:22" x14ac:dyDescent="0.35">
      <c r="V85720" s="5" t="str">
        <f t="shared" si="1339"/>
        <v/>
      </c>
    </row>
    <row r="85721" spans="22:22" x14ac:dyDescent="0.35">
      <c r="V85721" s="5" t="str">
        <f t="shared" si="1339"/>
        <v/>
      </c>
    </row>
    <row r="85722" spans="22:22" x14ac:dyDescent="0.35">
      <c r="V85722" s="5" t="str">
        <f t="shared" si="1339"/>
        <v/>
      </c>
    </row>
    <row r="85723" spans="22:22" x14ac:dyDescent="0.35">
      <c r="V85723" s="5" t="str">
        <f t="shared" si="1339"/>
        <v/>
      </c>
    </row>
    <row r="85724" spans="22:22" x14ac:dyDescent="0.35">
      <c r="V85724" s="5" t="str">
        <f t="shared" si="1339"/>
        <v/>
      </c>
    </row>
    <row r="85725" spans="22:22" x14ac:dyDescent="0.35">
      <c r="V85725" s="5" t="str">
        <f t="shared" si="1339"/>
        <v/>
      </c>
    </row>
    <row r="85726" spans="22:22" x14ac:dyDescent="0.35">
      <c r="V85726" s="5" t="str">
        <f t="shared" si="1339"/>
        <v/>
      </c>
    </row>
    <row r="85727" spans="22:22" x14ac:dyDescent="0.35">
      <c r="V85727" s="5" t="str">
        <f t="shared" si="1339"/>
        <v/>
      </c>
    </row>
    <row r="85728" spans="22:22" x14ac:dyDescent="0.35">
      <c r="V85728" s="5" t="str">
        <f t="shared" si="1339"/>
        <v/>
      </c>
    </row>
    <row r="85729" spans="22:22" x14ac:dyDescent="0.35">
      <c r="V85729" s="5" t="str">
        <f t="shared" si="1339"/>
        <v/>
      </c>
    </row>
    <row r="85730" spans="22:22" x14ac:dyDescent="0.35">
      <c r="V85730" s="5" t="str">
        <f t="shared" si="1339"/>
        <v/>
      </c>
    </row>
    <row r="85731" spans="22:22" x14ac:dyDescent="0.35">
      <c r="V85731" s="5" t="str">
        <f t="shared" si="1339"/>
        <v/>
      </c>
    </row>
    <row r="85732" spans="22:22" x14ac:dyDescent="0.35">
      <c r="V85732" s="5" t="str">
        <f t="shared" si="1339"/>
        <v/>
      </c>
    </row>
    <row r="85733" spans="22:22" x14ac:dyDescent="0.35">
      <c r="V85733" s="5" t="str">
        <f t="shared" si="1339"/>
        <v/>
      </c>
    </row>
    <row r="85734" spans="22:22" x14ac:dyDescent="0.35">
      <c r="V85734" s="5" t="str">
        <f t="shared" si="1339"/>
        <v/>
      </c>
    </row>
    <row r="85735" spans="22:22" x14ac:dyDescent="0.35">
      <c r="V85735" s="5" t="str">
        <f t="shared" si="1339"/>
        <v/>
      </c>
    </row>
    <row r="85736" spans="22:22" x14ac:dyDescent="0.35">
      <c r="V85736" s="5" t="str">
        <f t="shared" si="1339"/>
        <v/>
      </c>
    </row>
    <row r="85737" spans="22:22" x14ac:dyDescent="0.35">
      <c r="V85737" s="5" t="str">
        <f t="shared" si="1339"/>
        <v/>
      </c>
    </row>
    <row r="85738" spans="22:22" x14ac:dyDescent="0.35">
      <c r="V85738" s="5" t="str">
        <f t="shared" si="1339"/>
        <v/>
      </c>
    </row>
    <row r="85739" spans="22:22" x14ac:dyDescent="0.35">
      <c r="V85739" s="5" t="str">
        <f t="shared" si="1339"/>
        <v/>
      </c>
    </row>
    <row r="85740" spans="22:22" x14ac:dyDescent="0.35">
      <c r="V85740" s="5" t="str">
        <f t="shared" si="1339"/>
        <v/>
      </c>
    </row>
    <row r="85741" spans="22:22" x14ac:dyDescent="0.35">
      <c r="V85741" s="5" t="str">
        <f t="shared" si="1339"/>
        <v/>
      </c>
    </row>
    <row r="85742" spans="22:22" x14ac:dyDescent="0.35">
      <c r="V85742" s="5" t="str">
        <f t="shared" si="1339"/>
        <v/>
      </c>
    </row>
    <row r="85743" spans="22:22" x14ac:dyDescent="0.35">
      <c r="V85743" s="5" t="str">
        <f t="shared" si="1339"/>
        <v/>
      </c>
    </row>
    <row r="85744" spans="22:22" x14ac:dyDescent="0.35">
      <c r="V85744" s="5" t="str">
        <f t="shared" si="1339"/>
        <v/>
      </c>
    </row>
    <row r="85745" spans="22:22" x14ac:dyDescent="0.35">
      <c r="V85745" s="5" t="str">
        <f t="shared" si="1339"/>
        <v/>
      </c>
    </row>
    <row r="85746" spans="22:22" x14ac:dyDescent="0.35">
      <c r="V85746" s="5" t="str">
        <f t="shared" si="1339"/>
        <v/>
      </c>
    </row>
    <row r="85747" spans="22:22" x14ac:dyDescent="0.35">
      <c r="V85747" s="5" t="str">
        <f t="shared" si="1339"/>
        <v/>
      </c>
    </row>
    <row r="85748" spans="22:22" x14ac:dyDescent="0.35">
      <c r="V85748" s="5" t="str">
        <f t="shared" si="1339"/>
        <v/>
      </c>
    </row>
    <row r="85749" spans="22:22" x14ac:dyDescent="0.35">
      <c r="V85749" s="5" t="str">
        <f t="shared" si="1339"/>
        <v/>
      </c>
    </row>
    <row r="85750" spans="22:22" x14ac:dyDescent="0.35">
      <c r="V85750" s="5" t="str">
        <f t="shared" si="1339"/>
        <v/>
      </c>
    </row>
    <row r="85751" spans="22:22" x14ac:dyDescent="0.35">
      <c r="V85751" s="5" t="str">
        <f t="shared" si="1339"/>
        <v/>
      </c>
    </row>
    <row r="85752" spans="22:22" x14ac:dyDescent="0.35">
      <c r="V85752" s="5" t="str">
        <f t="shared" si="1339"/>
        <v/>
      </c>
    </row>
    <row r="85753" spans="22:22" x14ac:dyDescent="0.35">
      <c r="V85753" s="5" t="str">
        <f t="shared" si="1339"/>
        <v/>
      </c>
    </row>
    <row r="85754" spans="22:22" x14ac:dyDescent="0.35">
      <c r="V85754" s="5" t="str">
        <f t="shared" si="1339"/>
        <v/>
      </c>
    </row>
    <row r="85755" spans="22:22" x14ac:dyDescent="0.35">
      <c r="V85755" s="5" t="str">
        <f t="shared" si="1339"/>
        <v/>
      </c>
    </row>
    <row r="85756" spans="22:22" x14ac:dyDescent="0.35">
      <c r="V85756" s="5" t="str">
        <f t="shared" si="1339"/>
        <v/>
      </c>
    </row>
    <row r="85757" spans="22:22" x14ac:dyDescent="0.35">
      <c r="V85757" s="5" t="str">
        <f t="shared" si="1339"/>
        <v/>
      </c>
    </row>
    <row r="85758" spans="22:22" x14ac:dyDescent="0.35">
      <c r="V85758" s="5" t="str">
        <f t="shared" si="1339"/>
        <v/>
      </c>
    </row>
    <row r="85759" spans="22:22" x14ac:dyDescent="0.35">
      <c r="V85759" s="5" t="str">
        <f t="shared" si="1339"/>
        <v/>
      </c>
    </row>
    <row r="85760" spans="22:22" x14ac:dyDescent="0.35">
      <c r="V85760" s="5" t="str">
        <f t="shared" si="1339"/>
        <v/>
      </c>
    </row>
    <row r="85761" spans="22:22" x14ac:dyDescent="0.35">
      <c r="V85761" s="5" t="str">
        <f t="shared" si="1339"/>
        <v/>
      </c>
    </row>
    <row r="85762" spans="22:22" x14ac:dyDescent="0.35">
      <c r="V85762" s="5" t="str">
        <f t="shared" ref="V85762:V85825" si="1340">TRIM(CLEAN(SUBSTITUTE(A85762,CHAR(160)," ")))</f>
        <v/>
      </c>
    </row>
    <row r="85763" spans="22:22" x14ac:dyDescent="0.35">
      <c r="V85763" s="5" t="str">
        <f t="shared" si="1340"/>
        <v/>
      </c>
    </row>
    <row r="85764" spans="22:22" x14ac:dyDescent="0.35">
      <c r="V85764" s="5" t="str">
        <f t="shared" si="1340"/>
        <v/>
      </c>
    </row>
    <row r="85765" spans="22:22" x14ac:dyDescent="0.35">
      <c r="V85765" s="5" t="str">
        <f t="shared" si="1340"/>
        <v/>
      </c>
    </row>
    <row r="85766" spans="22:22" x14ac:dyDescent="0.35">
      <c r="V85766" s="5" t="str">
        <f t="shared" si="1340"/>
        <v/>
      </c>
    </row>
    <row r="85767" spans="22:22" x14ac:dyDescent="0.35">
      <c r="V85767" s="5" t="str">
        <f t="shared" si="1340"/>
        <v/>
      </c>
    </row>
    <row r="85768" spans="22:22" x14ac:dyDescent="0.35">
      <c r="V85768" s="5" t="str">
        <f t="shared" si="1340"/>
        <v/>
      </c>
    </row>
    <row r="85769" spans="22:22" x14ac:dyDescent="0.35">
      <c r="V85769" s="5" t="str">
        <f t="shared" si="1340"/>
        <v/>
      </c>
    </row>
    <row r="85770" spans="22:22" x14ac:dyDescent="0.35">
      <c r="V85770" s="5" t="str">
        <f t="shared" si="1340"/>
        <v/>
      </c>
    </row>
    <row r="85771" spans="22:22" x14ac:dyDescent="0.35">
      <c r="V85771" s="5" t="str">
        <f t="shared" si="1340"/>
        <v/>
      </c>
    </row>
    <row r="85772" spans="22:22" x14ac:dyDescent="0.35">
      <c r="V85772" s="5" t="str">
        <f t="shared" si="1340"/>
        <v/>
      </c>
    </row>
    <row r="85773" spans="22:22" x14ac:dyDescent="0.35">
      <c r="V85773" s="5" t="str">
        <f t="shared" si="1340"/>
        <v/>
      </c>
    </row>
    <row r="85774" spans="22:22" x14ac:dyDescent="0.35">
      <c r="V85774" s="5" t="str">
        <f t="shared" si="1340"/>
        <v/>
      </c>
    </row>
    <row r="85775" spans="22:22" x14ac:dyDescent="0.35">
      <c r="V85775" s="5" t="str">
        <f t="shared" si="1340"/>
        <v/>
      </c>
    </row>
    <row r="85776" spans="22:22" x14ac:dyDescent="0.35">
      <c r="V85776" s="5" t="str">
        <f t="shared" si="1340"/>
        <v/>
      </c>
    </row>
    <row r="85777" spans="22:22" x14ac:dyDescent="0.35">
      <c r="V85777" s="5" t="str">
        <f t="shared" si="1340"/>
        <v/>
      </c>
    </row>
    <row r="85778" spans="22:22" x14ac:dyDescent="0.35">
      <c r="V85778" s="5" t="str">
        <f t="shared" si="1340"/>
        <v/>
      </c>
    </row>
    <row r="85779" spans="22:22" x14ac:dyDescent="0.35">
      <c r="V85779" s="5" t="str">
        <f t="shared" si="1340"/>
        <v/>
      </c>
    </row>
    <row r="85780" spans="22:22" x14ac:dyDescent="0.35">
      <c r="V85780" s="5" t="str">
        <f t="shared" si="1340"/>
        <v/>
      </c>
    </row>
    <row r="85781" spans="22:22" x14ac:dyDescent="0.35">
      <c r="V85781" s="5" t="str">
        <f t="shared" si="1340"/>
        <v/>
      </c>
    </row>
    <row r="85782" spans="22:22" x14ac:dyDescent="0.35">
      <c r="V85782" s="5" t="str">
        <f t="shared" si="1340"/>
        <v/>
      </c>
    </row>
    <row r="85783" spans="22:22" x14ac:dyDescent="0.35">
      <c r="V85783" s="5" t="str">
        <f t="shared" si="1340"/>
        <v/>
      </c>
    </row>
    <row r="85784" spans="22:22" x14ac:dyDescent="0.35">
      <c r="V85784" s="5" t="str">
        <f t="shared" si="1340"/>
        <v/>
      </c>
    </row>
    <row r="85785" spans="22:22" x14ac:dyDescent="0.35">
      <c r="V85785" s="5" t="str">
        <f t="shared" si="1340"/>
        <v/>
      </c>
    </row>
    <row r="85786" spans="22:22" x14ac:dyDescent="0.35">
      <c r="V85786" s="5" t="str">
        <f t="shared" si="1340"/>
        <v/>
      </c>
    </row>
    <row r="85787" spans="22:22" x14ac:dyDescent="0.35">
      <c r="V85787" s="5" t="str">
        <f t="shared" si="1340"/>
        <v/>
      </c>
    </row>
    <row r="85788" spans="22:22" x14ac:dyDescent="0.35">
      <c r="V85788" s="5" t="str">
        <f t="shared" si="1340"/>
        <v/>
      </c>
    </row>
    <row r="85789" spans="22:22" x14ac:dyDescent="0.35">
      <c r="V85789" s="5" t="str">
        <f t="shared" si="1340"/>
        <v/>
      </c>
    </row>
    <row r="85790" spans="22:22" x14ac:dyDescent="0.35">
      <c r="V85790" s="5" t="str">
        <f t="shared" si="1340"/>
        <v/>
      </c>
    </row>
    <row r="85791" spans="22:22" x14ac:dyDescent="0.35">
      <c r="V85791" s="5" t="str">
        <f t="shared" si="1340"/>
        <v/>
      </c>
    </row>
    <row r="85792" spans="22:22" x14ac:dyDescent="0.35">
      <c r="V85792" s="5" t="str">
        <f t="shared" si="1340"/>
        <v/>
      </c>
    </row>
    <row r="85793" spans="22:22" x14ac:dyDescent="0.35">
      <c r="V85793" s="5" t="str">
        <f t="shared" si="1340"/>
        <v/>
      </c>
    </row>
    <row r="85794" spans="22:22" x14ac:dyDescent="0.35">
      <c r="V85794" s="5" t="str">
        <f t="shared" si="1340"/>
        <v/>
      </c>
    </row>
    <row r="85795" spans="22:22" x14ac:dyDescent="0.35">
      <c r="V85795" s="5" t="str">
        <f t="shared" si="1340"/>
        <v/>
      </c>
    </row>
    <row r="85796" spans="22:22" x14ac:dyDescent="0.35">
      <c r="V85796" s="5" t="str">
        <f t="shared" si="1340"/>
        <v/>
      </c>
    </row>
    <row r="85797" spans="22:22" x14ac:dyDescent="0.35">
      <c r="V85797" s="5" t="str">
        <f t="shared" si="1340"/>
        <v/>
      </c>
    </row>
    <row r="85798" spans="22:22" x14ac:dyDescent="0.35">
      <c r="V85798" s="5" t="str">
        <f t="shared" si="1340"/>
        <v/>
      </c>
    </row>
    <row r="85799" spans="22:22" x14ac:dyDescent="0.35">
      <c r="V85799" s="5" t="str">
        <f t="shared" si="1340"/>
        <v/>
      </c>
    </row>
    <row r="85800" spans="22:22" x14ac:dyDescent="0.35">
      <c r="V85800" s="5" t="str">
        <f t="shared" si="1340"/>
        <v/>
      </c>
    </row>
    <row r="85801" spans="22:22" x14ac:dyDescent="0.35">
      <c r="V85801" s="5" t="str">
        <f t="shared" si="1340"/>
        <v/>
      </c>
    </row>
    <row r="85802" spans="22:22" x14ac:dyDescent="0.35">
      <c r="V85802" s="5" t="str">
        <f t="shared" si="1340"/>
        <v/>
      </c>
    </row>
    <row r="85803" spans="22:22" x14ac:dyDescent="0.35">
      <c r="V85803" s="5" t="str">
        <f t="shared" si="1340"/>
        <v/>
      </c>
    </row>
    <row r="85804" spans="22:22" x14ac:dyDescent="0.35">
      <c r="V85804" s="5" t="str">
        <f t="shared" si="1340"/>
        <v/>
      </c>
    </row>
    <row r="85805" spans="22:22" x14ac:dyDescent="0.35">
      <c r="V85805" s="5" t="str">
        <f t="shared" si="1340"/>
        <v/>
      </c>
    </row>
    <row r="85806" spans="22:22" x14ac:dyDescent="0.35">
      <c r="V85806" s="5" t="str">
        <f t="shared" si="1340"/>
        <v/>
      </c>
    </row>
    <row r="85807" spans="22:22" x14ac:dyDescent="0.35">
      <c r="V85807" s="5" t="str">
        <f t="shared" si="1340"/>
        <v/>
      </c>
    </row>
    <row r="85808" spans="22:22" x14ac:dyDescent="0.35">
      <c r="V85808" s="5" t="str">
        <f t="shared" si="1340"/>
        <v/>
      </c>
    </row>
    <row r="85809" spans="22:22" x14ac:dyDescent="0.35">
      <c r="V85809" s="5" t="str">
        <f t="shared" si="1340"/>
        <v/>
      </c>
    </row>
    <row r="85810" spans="22:22" x14ac:dyDescent="0.35">
      <c r="V85810" s="5" t="str">
        <f t="shared" si="1340"/>
        <v/>
      </c>
    </row>
    <row r="85811" spans="22:22" x14ac:dyDescent="0.35">
      <c r="V85811" s="5" t="str">
        <f t="shared" si="1340"/>
        <v/>
      </c>
    </row>
    <row r="85812" spans="22:22" x14ac:dyDescent="0.35">
      <c r="V85812" s="5" t="str">
        <f t="shared" si="1340"/>
        <v/>
      </c>
    </row>
    <row r="85813" spans="22:22" x14ac:dyDescent="0.35">
      <c r="V85813" s="5" t="str">
        <f t="shared" si="1340"/>
        <v/>
      </c>
    </row>
    <row r="85814" spans="22:22" x14ac:dyDescent="0.35">
      <c r="V85814" s="5" t="str">
        <f t="shared" si="1340"/>
        <v/>
      </c>
    </row>
    <row r="85815" spans="22:22" x14ac:dyDescent="0.35">
      <c r="V85815" s="5" t="str">
        <f t="shared" si="1340"/>
        <v/>
      </c>
    </row>
    <row r="85816" spans="22:22" x14ac:dyDescent="0.35">
      <c r="V85816" s="5" t="str">
        <f t="shared" si="1340"/>
        <v/>
      </c>
    </row>
    <row r="85817" spans="22:22" x14ac:dyDescent="0.35">
      <c r="V85817" s="5" t="str">
        <f t="shared" si="1340"/>
        <v/>
      </c>
    </row>
    <row r="85818" spans="22:22" x14ac:dyDescent="0.35">
      <c r="V85818" s="5" t="str">
        <f t="shared" si="1340"/>
        <v/>
      </c>
    </row>
    <row r="85819" spans="22:22" x14ac:dyDescent="0.35">
      <c r="V85819" s="5" t="str">
        <f t="shared" si="1340"/>
        <v/>
      </c>
    </row>
    <row r="85820" spans="22:22" x14ac:dyDescent="0.35">
      <c r="V85820" s="5" t="str">
        <f t="shared" si="1340"/>
        <v/>
      </c>
    </row>
    <row r="85821" spans="22:22" x14ac:dyDescent="0.35">
      <c r="V85821" s="5" t="str">
        <f t="shared" si="1340"/>
        <v/>
      </c>
    </row>
    <row r="85822" spans="22:22" x14ac:dyDescent="0.35">
      <c r="V85822" s="5" t="str">
        <f t="shared" si="1340"/>
        <v/>
      </c>
    </row>
    <row r="85823" spans="22:22" x14ac:dyDescent="0.35">
      <c r="V85823" s="5" t="str">
        <f t="shared" si="1340"/>
        <v/>
      </c>
    </row>
    <row r="85824" spans="22:22" x14ac:dyDescent="0.35">
      <c r="V85824" s="5" t="str">
        <f t="shared" si="1340"/>
        <v/>
      </c>
    </row>
    <row r="85825" spans="22:22" x14ac:dyDescent="0.35">
      <c r="V85825" s="5" t="str">
        <f t="shared" si="1340"/>
        <v/>
      </c>
    </row>
    <row r="85826" spans="22:22" x14ac:dyDescent="0.35">
      <c r="V85826" s="5" t="str">
        <f t="shared" ref="V85826:V85889" si="1341">TRIM(CLEAN(SUBSTITUTE(A85826,CHAR(160)," ")))</f>
        <v/>
      </c>
    </row>
    <row r="85827" spans="22:22" x14ac:dyDescent="0.35">
      <c r="V85827" s="5" t="str">
        <f t="shared" si="1341"/>
        <v/>
      </c>
    </row>
    <row r="85828" spans="22:22" x14ac:dyDescent="0.35">
      <c r="V85828" s="5" t="str">
        <f t="shared" si="1341"/>
        <v/>
      </c>
    </row>
    <row r="85829" spans="22:22" x14ac:dyDescent="0.35">
      <c r="V85829" s="5" t="str">
        <f t="shared" si="1341"/>
        <v/>
      </c>
    </row>
    <row r="85830" spans="22:22" x14ac:dyDescent="0.35">
      <c r="V85830" s="5" t="str">
        <f t="shared" si="1341"/>
        <v/>
      </c>
    </row>
    <row r="85831" spans="22:22" x14ac:dyDescent="0.35">
      <c r="V85831" s="5" t="str">
        <f t="shared" si="1341"/>
        <v/>
      </c>
    </row>
    <row r="85832" spans="22:22" x14ac:dyDescent="0.35">
      <c r="V85832" s="5" t="str">
        <f t="shared" si="1341"/>
        <v/>
      </c>
    </row>
    <row r="85833" spans="22:22" x14ac:dyDescent="0.35">
      <c r="V85833" s="5" t="str">
        <f t="shared" si="1341"/>
        <v/>
      </c>
    </row>
    <row r="85834" spans="22:22" x14ac:dyDescent="0.35">
      <c r="V85834" s="5" t="str">
        <f t="shared" si="1341"/>
        <v/>
      </c>
    </row>
    <row r="85835" spans="22:22" x14ac:dyDescent="0.35">
      <c r="V85835" s="5" t="str">
        <f t="shared" si="1341"/>
        <v/>
      </c>
    </row>
    <row r="85836" spans="22:22" x14ac:dyDescent="0.35">
      <c r="V85836" s="5" t="str">
        <f t="shared" si="1341"/>
        <v/>
      </c>
    </row>
    <row r="85837" spans="22:22" x14ac:dyDescent="0.35">
      <c r="V85837" s="5" t="str">
        <f t="shared" si="1341"/>
        <v/>
      </c>
    </row>
    <row r="85838" spans="22:22" x14ac:dyDescent="0.35">
      <c r="V85838" s="5" t="str">
        <f t="shared" si="1341"/>
        <v/>
      </c>
    </row>
    <row r="85839" spans="22:22" x14ac:dyDescent="0.35">
      <c r="V85839" s="5" t="str">
        <f t="shared" si="1341"/>
        <v/>
      </c>
    </row>
    <row r="85840" spans="22:22" x14ac:dyDescent="0.35">
      <c r="V85840" s="5" t="str">
        <f t="shared" si="1341"/>
        <v/>
      </c>
    </row>
    <row r="85841" spans="22:22" x14ac:dyDescent="0.35">
      <c r="V85841" s="5" t="str">
        <f t="shared" si="1341"/>
        <v/>
      </c>
    </row>
    <row r="85842" spans="22:22" x14ac:dyDescent="0.35">
      <c r="V85842" s="5" t="str">
        <f t="shared" si="1341"/>
        <v/>
      </c>
    </row>
    <row r="85843" spans="22:22" x14ac:dyDescent="0.35">
      <c r="V85843" s="5" t="str">
        <f t="shared" si="1341"/>
        <v/>
      </c>
    </row>
    <row r="85844" spans="22:22" x14ac:dyDescent="0.35">
      <c r="V85844" s="5" t="str">
        <f t="shared" si="1341"/>
        <v/>
      </c>
    </row>
    <row r="85845" spans="22:22" x14ac:dyDescent="0.35">
      <c r="V85845" s="5" t="str">
        <f t="shared" si="1341"/>
        <v/>
      </c>
    </row>
    <row r="85846" spans="22:22" x14ac:dyDescent="0.35">
      <c r="V85846" s="5" t="str">
        <f t="shared" si="1341"/>
        <v/>
      </c>
    </row>
    <row r="85847" spans="22:22" x14ac:dyDescent="0.35">
      <c r="V85847" s="5" t="str">
        <f t="shared" si="1341"/>
        <v/>
      </c>
    </row>
    <row r="85848" spans="22:22" x14ac:dyDescent="0.35">
      <c r="V85848" s="5" t="str">
        <f t="shared" si="1341"/>
        <v/>
      </c>
    </row>
    <row r="85849" spans="22:22" x14ac:dyDescent="0.35">
      <c r="V85849" s="5" t="str">
        <f t="shared" si="1341"/>
        <v/>
      </c>
    </row>
    <row r="85850" spans="22:22" x14ac:dyDescent="0.35">
      <c r="V85850" s="5" t="str">
        <f t="shared" si="1341"/>
        <v/>
      </c>
    </row>
    <row r="85851" spans="22:22" x14ac:dyDescent="0.35">
      <c r="V85851" s="5" t="str">
        <f t="shared" si="1341"/>
        <v/>
      </c>
    </row>
    <row r="85852" spans="22:22" x14ac:dyDescent="0.35">
      <c r="V85852" s="5" t="str">
        <f t="shared" si="1341"/>
        <v/>
      </c>
    </row>
    <row r="85853" spans="22:22" x14ac:dyDescent="0.35">
      <c r="V85853" s="5" t="str">
        <f t="shared" si="1341"/>
        <v/>
      </c>
    </row>
    <row r="85854" spans="22:22" x14ac:dyDescent="0.35">
      <c r="V85854" s="5" t="str">
        <f t="shared" si="1341"/>
        <v/>
      </c>
    </row>
    <row r="85855" spans="22:22" x14ac:dyDescent="0.35">
      <c r="V85855" s="5" t="str">
        <f t="shared" si="1341"/>
        <v/>
      </c>
    </row>
    <row r="85856" spans="22:22" x14ac:dyDescent="0.35">
      <c r="V85856" s="5" t="str">
        <f t="shared" si="1341"/>
        <v/>
      </c>
    </row>
    <row r="85857" spans="22:22" x14ac:dyDescent="0.35">
      <c r="V85857" s="5" t="str">
        <f t="shared" si="1341"/>
        <v/>
      </c>
    </row>
    <row r="85858" spans="22:22" x14ac:dyDescent="0.35">
      <c r="V85858" s="5" t="str">
        <f t="shared" si="1341"/>
        <v/>
      </c>
    </row>
    <row r="85859" spans="22:22" x14ac:dyDescent="0.35">
      <c r="V85859" s="5" t="str">
        <f t="shared" si="1341"/>
        <v/>
      </c>
    </row>
    <row r="85860" spans="22:22" x14ac:dyDescent="0.35">
      <c r="V85860" s="5" t="str">
        <f t="shared" si="1341"/>
        <v/>
      </c>
    </row>
    <row r="85861" spans="22:22" x14ac:dyDescent="0.35">
      <c r="V85861" s="5" t="str">
        <f t="shared" si="1341"/>
        <v/>
      </c>
    </row>
    <row r="85862" spans="22:22" x14ac:dyDescent="0.35">
      <c r="V85862" s="5" t="str">
        <f t="shared" si="1341"/>
        <v/>
      </c>
    </row>
    <row r="85863" spans="22:22" x14ac:dyDescent="0.35">
      <c r="V85863" s="5" t="str">
        <f t="shared" si="1341"/>
        <v/>
      </c>
    </row>
    <row r="85864" spans="22:22" x14ac:dyDescent="0.35">
      <c r="V85864" s="5" t="str">
        <f t="shared" si="1341"/>
        <v/>
      </c>
    </row>
    <row r="85865" spans="22:22" x14ac:dyDescent="0.35">
      <c r="V85865" s="5" t="str">
        <f t="shared" si="1341"/>
        <v/>
      </c>
    </row>
    <row r="85866" spans="22:22" x14ac:dyDescent="0.35">
      <c r="V85866" s="5" t="str">
        <f t="shared" si="1341"/>
        <v/>
      </c>
    </row>
    <row r="85867" spans="22:22" x14ac:dyDescent="0.35">
      <c r="V85867" s="5" t="str">
        <f t="shared" si="1341"/>
        <v/>
      </c>
    </row>
    <row r="85868" spans="22:22" x14ac:dyDescent="0.35">
      <c r="V85868" s="5" t="str">
        <f t="shared" si="1341"/>
        <v/>
      </c>
    </row>
    <row r="85869" spans="22:22" x14ac:dyDescent="0.35">
      <c r="V85869" s="5" t="str">
        <f t="shared" si="1341"/>
        <v/>
      </c>
    </row>
    <row r="85870" spans="22:22" x14ac:dyDescent="0.35">
      <c r="V85870" s="5" t="str">
        <f t="shared" si="1341"/>
        <v/>
      </c>
    </row>
    <row r="85871" spans="22:22" x14ac:dyDescent="0.35">
      <c r="V85871" s="5" t="str">
        <f t="shared" si="1341"/>
        <v/>
      </c>
    </row>
    <row r="85872" spans="22:22" x14ac:dyDescent="0.35">
      <c r="V85872" s="5" t="str">
        <f t="shared" si="1341"/>
        <v/>
      </c>
    </row>
    <row r="85873" spans="22:22" x14ac:dyDescent="0.35">
      <c r="V85873" s="5" t="str">
        <f t="shared" si="1341"/>
        <v/>
      </c>
    </row>
    <row r="85874" spans="22:22" x14ac:dyDescent="0.35">
      <c r="V85874" s="5" t="str">
        <f t="shared" si="1341"/>
        <v/>
      </c>
    </row>
    <row r="85875" spans="22:22" x14ac:dyDescent="0.35">
      <c r="V85875" s="5" t="str">
        <f t="shared" si="1341"/>
        <v/>
      </c>
    </row>
    <row r="85876" spans="22:22" x14ac:dyDescent="0.35">
      <c r="V85876" s="5" t="str">
        <f t="shared" si="1341"/>
        <v/>
      </c>
    </row>
    <row r="85877" spans="22:22" x14ac:dyDescent="0.35">
      <c r="V85877" s="5" t="str">
        <f t="shared" si="1341"/>
        <v/>
      </c>
    </row>
    <row r="85878" spans="22:22" x14ac:dyDescent="0.35">
      <c r="V85878" s="5" t="str">
        <f t="shared" si="1341"/>
        <v/>
      </c>
    </row>
    <row r="85879" spans="22:22" x14ac:dyDescent="0.35">
      <c r="V85879" s="5" t="str">
        <f t="shared" si="1341"/>
        <v/>
      </c>
    </row>
    <row r="85880" spans="22:22" x14ac:dyDescent="0.35">
      <c r="V85880" s="5" t="str">
        <f t="shared" si="1341"/>
        <v/>
      </c>
    </row>
    <row r="85881" spans="22:22" x14ac:dyDescent="0.35">
      <c r="V85881" s="5" t="str">
        <f t="shared" si="1341"/>
        <v/>
      </c>
    </row>
    <row r="85882" spans="22:22" x14ac:dyDescent="0.35">
      <c r="V85882" s="5" t="str">
        <f t="shared" si="1341"/>
        <v/>
      </c>
    </row>
    <row r="85883" spans="22:22" x14ac:dyDescent="0.35">
      <c r="V85883" s="5" t="str">
        <f t="shared" si="1341"/>
        <v/>
      </c>
    </row>
    <row r="85884" spans="22:22" x14ac:dyDescent="0.35">
      <c r="V85884" s="5" t="str">
        <f t="shared" si="1341"/>
        <v/>
      </c>
    </row>
    <row r="85885" spans="22:22" x14ac:dyDescent="0.35">
      <c r="V85885" s="5" t="str">
        <f t="shared" si="1341"/>
        <v/>
      </c>
    </row>
    <row r="85886" spans="22:22" x14ac:dyDescent="0.35">
      <c r="V85886" s="5" t="str">
        <f t="shared" si="1341"/>
        <v/>
      </c>
    </row>
    <row r="85887" spans="22:22" x14ac:dyDescent="0.35">
      <c r="V85887" s="5" t="str">
        <f t="shared" si="1341"/>
        <v/>
      </c>
    </row>
    <row r="85888" spans="22:22" x14ac:dyDescent="0.35">
      <c r="V85888" s="5" t="str">
        <f t="shared" si="1341"/>
        <v/>
      </c>
    </row>
    <row r="85889" spans="22:22" x14ac:dyDescent="0.35">
      <c r="V85889" s="5" t="str">
        <f t="shared" si="1341"/>
        <v/>
      </c>
    </row>
    <row r="85890" spans="22:22" x14ac:dyDescent="0.35">
      <c r="V85890" s="5" t="str">
        <f t="shared" ref="V85890:V85953" si="1342">TRIM(CLEAN(SUBSTITUTE(A85890,CHAR(160)," ")))</f>
        <v/>
      </c>
    </row>
    <row r="85891" spans="22:22" x14ac:dyDescent="0.35">
      <c r="V85891" s="5" t="str">
        <f t="shared" si="1342"/>
        <v/>
      </c>
    </row>
    <row r="85892" spans="22:22" x14ac:dyDescent="0.35">
      <c r="V85892" s="5" t="str">
        <f t="shared" si="1342"/>
        <v/>
      </c>
    </row>
    <row r="85893" spans="22:22" x14ac:dyDescent="0.35">
      <c r="V85893" s="5" t="str">
        <f t="shared" si="1342"/>
        <v/>
      </c>
    </row>
    <row r="85894" spans="22:22" x14ac:dyDescent="0.35">
      <c r="V85894" s="5" t="str">
        <f t="shared" si="1342"/>
        <v/>
      </c>
    </row>
    <row r="85895" spans="22:22" x14ac:dyDescent="0.35">
      <c r="V85895" s="5" t="str">
        <f t="shared" si="1342"/>
        <v/>
      </c>
    </row>
    <row r="85896" spans="22:22" x14ac:dyDescent="0.35">
      <c r="V85896" s="5" t="str">
        <f t="shared" si="1342"/>
        <v/>
      </c>
    </row>
    <row r="85897" spans="22:22" x14ac:dyDescent="0.35">
      <c r="V85897" s="5" t="str">
        <f t="shared" si="1342"/>
        <v/>
      </c>
    </row>
    <row r="85898" spans="22:22" x14ac:dyDescent="0.35">
      <c r="V85898" s="5" t="str">
        <f t="shared" si="1342"/>
        <v/>
      </c>
    </row>
    <row r="85899" spans="22:22" x14ac:dyDescent="0.35">
      <c r="V85899" s="5" t="str">
        <f t="shared" si="1342"/>
        <v/>
      </c>
    </row>
    <row r="85900" spans="22:22" x14ac:dyDescent="0.35">
      <c r="V85900" s="5" t="str">
        <f t="shared" si="1342"/>
        <v/>
      </c>
    </row>
    <row r="85901" spans="22:22" x14ac:dyDescent="0.35">
      <c r="V85901" s="5" t="str">
        <f t="shared" si="1342"/>
        <v/>
      </c>
    </row>
    <row r="85902" spans="22:22" x14ac:dyDescent="0.35">
      <c r="V85902" s="5" t="str">
        <f t="shared" si="1342"/>
        <v/>
      </c>
    </row>
    <row r="85903" spans="22:22" x14ac:dyDescent="0.35">
      <c r="V85903" s="5" t="str">
        <f t="shared" si="1342"/>
        <v/>
      </c>
    </row>
    <row r="85904" spans="22:22" x14ac:dyDescent="0.35">
      <c r="V85904" s="5" t="str">
        <f t="shared" si="1342"/>
        <v/>
      </c>
    </row>
    <row r="85905" spans="22:22" x14ac:dyDescent="0.35">
      <c r="V85905" s="5" t="str">
        <f t="shared" si="1342"/>
        <v/>
      </c>
    </row>
    <row r="85906" spans="22:22" x14ac:dyDescent="0.35">
      <c r="V85906" s="5" t="str">
        <f t="shared" si="1342"/>
        <v/>
      </c>
    </row>
    <row r="85907" spans="22:22" x14ac:dyDescent="0.35">
      <c r="V85907" s="5" t="str">
        <f t="shared" si="1342"/>
        <v/>
      </c>
    </row>
    <row r="85908" spans="22:22" x14ac:dyDescent="0.35">
      <c r="V85908" s="5" t="str">
        <f t="shared" si="1342"/>
        <v/>
      </c>
    </row>
    <row r="85909" spans="22:22" x14ac:dyDescent="0.35">
      <c r="V85909" s="5" t="str">
        <f t="shared" si="1342"/>
        <v/>
      </c>
    </row>
    <row r="85910" spans="22:22" x14ac:dyDescent="0.35">
      <c r="V85910" s="5" t="str">
        <f t="shared" si="1342"/>
        <v/>
      </c>
    </row>
    <row r="85911" spans="22:22" x14ac:dyDescent="0.35">
      <c r="V85911" s="5" t="str">
        <f t="shared" si="1342"/>
        <v/>
      </c>
    </row>
    <row r="85912" spans="22:22" x14ac:dyDescent="0.35">
      <c r="V85912" s="5" t="str">
        <f t="shared" si="1342"/>
        <v/>
      </c>
    </row>
    <row r="85913" spans="22:22" x14ac:dyDescent="0.35">
      <c r="V85913" s="5" t="str">
        <f t="shared" si="1342"/>
        <v/>
      </c>
    </row>
    <row r="85914" spans="22:22" x14ac:dyDescent="0.35">
      <c r="V85914" s="5" t="str">
        <f t="shared" si="1342"/>
        <v/>
      </c>
    </row>
    <row r="85915" spans="22:22" x14ac:dyDescent="0.35">
      <c r="V85915" s="5" t="str">
        <f t="shared" si="1342"/>
        <v/>
      </c>
    </row>
    <row r="85916" spans="22:22" x14ac:dyDescent="0.35">
      <c r="V85916" s="5" t="str">
        <f t="shared" si="1342"/>
        <v/>
      </c>
    </row>
    <row r="85917" spans="22:22" x14ac:dyDescent="0.35">
      <c r="V85917" s="5" t="str">
        <f t="shared" si="1342"/>
        <v/>
      </c>
    </row>
    <row r="85918" spans="22:22" x14ac:dyDescent="0.35">
      <c r="V85918" s="5" t="str">
        <f t="shared" si="1342"/>
        <v/>
      </c>
    </row>
    <row r="85919" spans="22:22" x14ac:dyDescent="0.35">
      <c r="V85919" s="5" t="str">
        <f t="shared" si="1342"/>
        <v/>
      </c>
    </row>
    <row r="85920" spans="22:22" x14ac:dyDescent="0.35">
      <c r="V85920" s="5" t="str">
        <f t="shared" si="1342"/>
        <v/>
      </c>
    </row>
    <row r="85921" spans="22:22" x14ac:dyDescent="0.35">
      <c r="V85921" s="5" t="str">
        <f t="shared" si="1342"/>
        <v/>
      </c>
    </row>
    <row r="85922" spans="22:22" x14ac:dyDescent="0.35">
      <c r="V85922" s="5" t="str">
        <f t="shared" si="1342"/>
        <v/>
      </c>
    </row>
    <row r="85923" spans="22:22" x14ac:dyDescent="0.35">
      <c r="V85923" s="5" t="str">
        <f t="shared" si="1342"/>
        <v/>
      </c>
    </row>
    <row r="85924" spans="22:22" x14ac:dyDescent="0.35">
      <c r="V85924" s="5" t="str">
        <f t="shared" si="1342"/>
        <v/>
      </c>
    </row>
    <row r="85925" spans="22:22" x14ac:dyDescent="0.35">
      <c r="V85925" s="5" t="str">
        <f t="shared" si="1342"/>
        <v/>
      </c>
    </row>
    <row r="85926" spans="22:22" x14ac:dyDescent="0.35">
      <c r="V85926" s="5" t="str">
        <f t="shared" si="1342"/>
        <v/>
      </c>
    </row>
    <row r="85927" spans="22:22" x14ac:dyDescent="0.35">
      <c r="V85927" s="5" t="str">
        <f t="shared" si="1342"/>
        <v/>
      </c>
    </row>
    <row r="85928" spans="22:22" x14ac:dyDescent="0.35">
      <c r="V85928" s="5" t="str">
        <f t="shared" si="1342"/>
        <v/>
      </c>
    </row>
    <row r="85929" spans="22:22" x14ac:dyDescent="0.35">
      <c r="V85929" s="5" t="str">
        <f t="shared" si="1342"/>
        <v/>
      </c>
    </row>
    <row r="85930" spans="22:22" x14ac:dyDescent="0.35">
      <c r="V85930" s="5" t="str">
        <f t="shared" si="1342"/>
        <v/>
      </c>
    </row>
    <row r="85931" spans="22:22" x14ac:dyDescent="0.35">
      <c r="V85931" s="5" t="str">
        <f t="shared" si="1342"/>
        <v/>
      </c>
    </row>
    <row r="85932" spans="22:22" x14ac:dyDescent="0.35">
      <c r="V85932" s="5" t="str">
        <f t="shared" si="1342"/>
        <v/>
      </c>
    </row>
    <row r="85933" spans="22:22" x14ac:dyDescent="0.35">
      <c r="V85933" s="5" t="str">
        <f t="shared" si="1342"/>
        <v/>
      </c>
    </row>
    <row r="85934" spans="22:22" x14ac:dyDescent="0.35">
      <c r="V85934" s="5" t="str">
        <f t="shared" si="1342"/>
        <v/>
      </c>
    </row>
    <row r="85935" spans="22:22" x14ac:dyDescent="0.35">
      <c r="V85935" s="5" t="str">
        <f t="shared" si="1342"/>
        <v/>
      </c>
    </row>
    <row r="85936" spans="22:22" x14ac:dyDescent="0.35">
      <c r="V85936" s="5" t="str">
        <f t="shared" si="1342"/>
        <v/>
      </c>
    </row>
    <row r="85937" spans="22:22" x14ac:dyDescent="0.35">
      <c r="V85937" s="5" t="str">
        <f t="shared" si="1342"/>
        <v/>
      </c>
    </row>
    <row r="85938" spans="22:22" x14ac:dyDescent="0.35">
      <c r="V85938" s="5" t="str">
        <f t="shared" si="1342"/>
        <v/>
      </c>
    </row>
    <row r="85939" spans="22:22" x14ac:dyDescent="0.35">
      <c r="V85939" s="5" t="str">
        <f t="shared" si="1342"/>
        <v/>
      </c>
    </row>
    <row r="85940" spans="22:22" x14ac:dyDescent="0.35">
      <c r="V85940" s="5" t="str">
        <f t="shared" si="1342"/>
        <v/>
      </c>
    </row>
    <row r="85941" spans="22:22" x14ac:dyDescent="0.35">
      <c r="V85941" s="5" t="str">
        <f t="shared" si="1342"/>
        <v/>
      </c>
    </row>
    <row r="85942" spans="22:22" x14ac:dyDescent="0.35">
      <c r="V85942" s="5" t="str">
        <f t="shared" si="1342"/>
        <v/>
      </c>
    </row>
    <row r="85943" spans="22:22" x14ac:dyDescent="0.35">
      <c r="V85943" s="5" t="str">
        <f t="shared" si="1342"/>
        <v/>
      </c>
    </row>
    <row r="85944" spans="22:22" x14ac:dyDescent="0.35">
      <c r="V85944" s="5" t="str">
        <f t="shared" si="1342"/>
        <v/>
      </c>
    </row>
    <row r="85945" spans="22:22" x14ac:dyDescent="0.35">
      <c r="V85945" s="5" t="str">
        <f t="shared" si="1342"/>
        <v/>
      </c>
    </row>
    <row r="85946" spans="22:22" x14ac:dyDescent="0.35">
      <c r="V85946" s="5" t="str">
        <f t="shared" si="1342"/>
        <v/>
      </c>
    </row>
    <row r="85947" spans="22:22" x14ac:dyDescent="0.35">
      <c r="V85947" s="5" t="str">
        <f t="shared" si="1342"/>
        <v/>
      </c>
    </row>
    <row r="85948" spans="22:22" x14ac:dyDescent="0.35">
      <c r="V85948" s="5" t="str">
        <f t="shared" si="1342"/>
        <v/>
      </c>
    </row>
    <row r="85949" spans="22:22" x14ac:dyDescent="0.35">
      <c r="V85949" s="5" t="str">
        <f t="shared" si="1342"/>
        <v/>
      </c>
    </row>
    <row r="85950" spans="22:22" x14ac:dyDescent="0.35">
      <c r="V85950" s="5" t="str">
        <f t="shared" si="1342"/>
        <v/>
      </c>
    </row>
    <row r="85951" spans="22:22" x14ac:dyDescent="0.35">
      <c r="V85951" s="5" t="str">
        <f t="shared" si="1342"/>
        <v/>
      </c>
    </row>
    <row r="85952" spans="22:22" x14ac:dyDescent="0.35">
      <c r="V85952" s="5" t="str">
        <f t="shared" si="1342"/>
        <v/>
      </c>
    </row>
    <row r="85953" spans="22:22" x14ac:dyDescent="0.35">
      <c r="V85953" s="5" t="str">
        <f t="shared" si="1342"/>
        <v/>
      </c>
    </row>
    <row r="85954" spans="22:22" x14ac:dyDescent="0.35">
      <c r="V85954" s="5" t="str">
        <f t="shared" ref="V85954:V86017" si="1343">TRIM(CLEAN(SUBSTITUTE(A85954,CHAR(160)," ")))</f>
        <v/>
      </c>
    </row>
    <row r="85955" spans="22:22" x14ac:dyDescent="0.35">
      <c r="V85955" s="5" t="str">
        <f t="shared" si="1343"/>
        <v/>
      </c>
    </row>
    <row r="85956" spans="22:22" x14ac:dyDescent="0.35">
      <c r="V85956" s="5" t="str">
        <f t="shared" si="1343"/>
        <v/>
      </c>
    </row>
    <row r="85957" spans="22:22" x14ac:dyDescent="0.35">
      <c r="V85957" s="5" t="str">
        <f t="shared" si="1343"/>
        <v/>
      </c>
    </row>
    <row r="85958" spans="22:22" x14ac:dyDescent="0.35">
      <c r="V85958" s="5" t="str">
        <f t="shared" si="1343"/>
        <v/>
      </c>
    </row>
    <row r="85959" spans="22:22" x14ac:dyDescent="0.35">
      <c r="V85959" s="5" t="str">
        <f t="shared" si="1343"/>
        <v/>
      </c>
    </row>
    <row r="85960" spans="22:22" x14ac:dyDescent="0.35">
      <c r="V85960" s="5" t="str">
        <f t="shared" si="1343"/>
        <v/>
      </c>
    </row>
    <row r="85961" spans="22:22" x14ac:dyDescent="0.35">
      <c r="V85961" s="5" t="str">
        <f t="shared" si="1343"/>
        <v/>
      </c>
    </row>
    <row r="85962" spans="22:22" x14ac:dyDescent="0.35">
      <c r="V85962" s="5" t="str">
        <f t="shared" si="1343"/>
        <v/>
      </c>
    </row>
    <row r="85963" spans="22:22" x14ac:dyDescent="0.35">
      <c r="V85963" s="5" t="str">
        <f t="shared" si="1343"/>
        <v/>
      </c>
    </row>
    <row r="85964" spans="22:22" x14ac:dyDescent="0.35">
      <c r="V85964" s="5" t="str">
        <f t="shared" si="1343"/>
        <v/>
      </c>
    </row>
    <row r="85965" spans="22:22" x14ac:dyDescent="0.35">
      <c r="V85965" s="5" t="str">
        <f t="shared" si="1343"/>
        <v/>
      </c>
    </row>
    <row r="85966" spans="22:22" x14ac:dyDescent="0.35">
      <c r="V85966" s="5" t="str">
        <f t="shared" si="1343"/>
        <v/>
      </c>
    </row>
    <row r="85967" spans="22:22" x14ac:dyDescent="0.35">
      <c r="V85967" s="5" t="str">
        <f t="shared" si="1343"/>
        <v/>
      </c>
    </row>
    <row r="85968" spans="22:22" x14ac:dyDescent="0.35">
      <c r="V85968" s="5" t="str">
        <f t="shared" si="1343"/>
        <v/>
      </c>
    </row>
    <row r="85969" spans="22:22" x14ac:dyDescent="0.35">
      <c r="V85969" s="5" t="str">
        <f t="shared" si="1343"/>
        <v/>
      </c>
    </row>
    <row r="85970" spans="22:22" x14ac:dyDescent="0.35">
      <c r="V85970" s="5" t="str">
        <f t="shared" si="1343"/>
        <v/>
      </c>
    </row>
    <row r="85971" spans="22:22" x14ac:dyDescent="0.35">
      <c r="V85971" s="5" t="str">
        <f t="shared" si="1343"/>
        <v/>
      </c>
    </row>
    <row r="85972" spans="22:22" x14ac:dyDescent="0.35">
      <c r="V85972" s="5" t="str">
        <f t="shared" si="1343"/>
        <v/>
      </c>
    </row>
    <row r="85973" spans="22:22" x14ac:dyDescent="0.35">
      <c r="V85973" s="5" t="str">
        <f t="shared" si="1343"/>
        <v/>
      </c>
    </row>
    <row r="85974" spans="22:22" x14ac:dyDescent="0.35">
      <c r="V85974" s="5" t="str">
        <f t="shared" si="1343"/>
        <v/>
      </c>
    </row>
    <row r="85975" spans="22:22" x14ac:dyDescent="0.35">
      <c r="V85975" s="5" t="str">
        <f t="shared" si="1343"/>
        <v/>
      </c>
    </row>
    <row r="85976" spans="22:22" x14ac:dyDescent="0.35">
      <c r="V85976" s="5" t="str">
        <f t="shared" si="1343"/>
        <v/>
      </c>
    </row>
    <row r="85977" spans="22:22" x14ac:dyDescent="0.35">
      <c r="V85977" s="5" t="str">
        <f t="shared" si="1343"/>
        <v/>
      </c>
    </row>
    <row r="85978" spans="22:22" x14ac:dyDescent="0.35">
      <c r="V85978" s="5" t="str">
        <f t="shared" si="1343"/>
        <v/>
      </c>
    </row>
    <row r="85979" spans="22:22" x14ac:dyDescent="0.35">
      <c r="V85979" s="5" t="str">
        <f t="shared" si="1343"/>
        <v/>
      </c>
    </row>
    <row r="85980" spans="22:22" x14ac:dyDescent="0.35">
      <c r="V85980" s="5" t="str">
        <f t="shared" si="1343"/>
        <v/>
      </c>
    </row>
    <row r="85981" spans="22:22" x14ac:dyDescent="0.35">
      <c r="V85981" s="5" t="str">
        <f t="shared" si="1343"/>
        <v/>
      </c>
    </row>
    <row r="85982" spans="22:22" x14ac:dyDescent="0.35">
      <c r="V85982" s="5" t="str">
        <f t="shared" si="1343"/>
        <v/>
      </c>
    </row>
    <row r="85983" spans="22:22" x14ac:dyDescent="0.35">
      <c r="V85983" s="5" t="str">
        <f t="shared" si="1343"/>
        <v/>
      </c>
    </row>
    <row r="85984" spans="22:22" x14ac:dyDescent="0.35">
      <c r="V85984" s="5" t="str">
        <f t="shared" si="1343"/>
        <v/>
      </c>
    </row>
    <row r="85985" spans="22:22" x14ac:dyDescent="0.35">
      <c r="V85985" s="5" t="str">
        <f t="shared" si="1343"/>
        <v/>
      </c>
    </row>
    <row r="85986" spans="22:22" x14ac:dyDescent="0.35">
      <c r="V85986" s="5" t="str">
        <f t="shared" si="1343"/>
        <v/>
      </c>
    </row>
    <row r="85987" spans="22:22" x14ac:dyDescent="0.35">
      <c r="V85987" s="5" t="str">
        <f t="shared" si="1343"/>
        <v/>
      </c>
    </row>
    <row r="85988" spans="22:22" x14ac:dyDescent="0.35">
      <c r="V85988" s="5" t="str">
        <f t="shared" si="1343"/>
        <v/>
      </c>
    </row>
    <row r="85989" spans="22:22" x14ac:dyDescent="0.35">
      <c r="V85989" s="5" t="str">
        <f t="shared" si="1343"/>
        <v/>
      </c>
    </row>
    <row r="85990" spans="22:22" x14ac:dyDescent="0.35">
      <c r="V85990" s="5" t="str">
        <f t="shared" si="1343"/>
        <v/>
      </c>
    </row>
    <row r="85991" spans="22:22" x14ac:dyDescent="0.35">
      <c r="V85991" s="5" t="str">
        <f t="shared" si="1343"/>
        <v/>
      </c>
    </row>
    <row r="85992" spans="22:22" x14ac:dyDescent="0.35">
      <c r="V85992" s="5" t="str">
        <f t="shared" si="1343"/>
        <v/>
      </c>
    </row>
    <row r="85993" spans="22:22" x14ac:dyDescent="0.35">
      <c r="V85993" s="5" t="str">
        <f t="shared" si="1343"/>
        <v/>
      </c>
    </row>
    <row r="85994" spans="22:22" x14ac:dyDescent="0.35">
      <c r="V85994" s="5" t="str">
        <f t="shared" si="1343"/>
        <v/>
      </c>
    </row>
    <row r="85995" spans="22:22" x14ac:dyDescent="0.35">
      <c r="V85995" s="5" t="str">
        <f t="shared" si="1343"/>
        <v/>
      </c>
    </row>
    <row r="85996" spans="22:22" x14ac:dyDescent="0.35">
      <c r="V85996" s="5" t="str">
        <f t="shared" si="1343"/>
        <v/>
      </c>
    </row>
    <row r="85997" spans="22:22" x14ac:dyDescent="0.35">
      <c r="V85997" s="5" t="str">
        <f t="shared" si="1343"/>
        <v/>
      </c>
    </row>
    <row r="85998" spans="22:22" x14ac:dyDescent="0.35">
      <c r="V85998" s="5" t="str">
        <f t="shared" si="1343"/>
        <v/>
      </c>
    </row>
    <row r="85999" spans="22:22" x14ac:dyDescent="0.35">
      <c r="V85999" s="5" t="str">
        <f t="shared" si="1343"/>
        <v/>
      </c>
    </row>
    <row r="86000" spans="22:22" x14ac:dyDescent="0.35">
      <c r="V86000" s="5" t="str">
        <f t="shared" si="1343"/>
        <v/>
      </c>
    </row>
    <row r="86001" spans="22:22" x14ac:dyDescent="0.35">
      <c r="V86001" s="5" t="str">
        <f t="shared" si="1343"/>
        <v/>
      </c>
    </row>
    <row r="86002" spans="22:22" x14ac:dyDescent="0.35">
      <c r="V86002" s="5" t="str">
        <f t="shared" si="1343"/>
        <v/>
      </c>
    </row>
    <row r="86003" spans="22:22" x14ac:dyDescent="0.35">
      <c r="V86003" s="5" t="str">
        <f t="shared" si="1343"/>
        <v/>
      </c>
    </row>
    <row r="86004" spans="22:22" x14ac:dyDescent="0.35">
      <c r="V86004" s="5" t="str">
        <f t="shared" si="1343"/>
        <v/>
      </c>
    </row>
    <row r="86005" spans="22:22" x14ac:dyDescent="0.35">
      <c r="V86005" s="5" t="str">
        <f t="shared" si="1343"/>
        <v/>
      </c>
    </row>
    <row r="86006" spans="22:22" x14ac:dyDescent="0.35">
      <c r="V86006" s="5" t="str">
        <f t="shared" si="1343"/>
        <v/>
      </c>
    </row>
    <row r="86007" spans="22:22" x14ac:dyDescent="0.35">
      <c r="V86007" s="5" t="str">
        <f t="shared" si="1343"/>
        <v/>
      </c>
    </row>
    <row r="86008" spans="22:22" x14ac:dyDescent="0.35">
      <c r="V86008" s="5" t="str">
        <f t="shared" si="1343"/>
        <v/>
      </c>
    </row>
    <row r="86009" spans="22:22" x14ac:dyDescent="0.35">
      <c r="V86009" s="5" t="str">
        <f t="shared" si="1343"/>
        <v/>
      </c>
    </row>
    <row r="86010" spans="22:22" x14ac:dyDescent="0.35">
      <c r="V86010" s="5" t="str">
        <f t="shared" si="1343"/>
        <v/>
      </c>
    </row>
    <row r="86011" spans="22:22" x14ac:dyDescent="0.35">
      <c r="V86011" s="5" t="str">
        <f t="shared" si="1343"/>
        <v/>
      </c>
    </row>
    <row r="86012" spans="22:22" x14ac:dyDescent="0.35">
      <c r="V86012" s="5" t="str">
        <f t="shared" si="1343"/>
        <v/>
      </c>
    </row>
    <row r="86013" spans="22:22" x14ac:dyDescent="0.35">
      <c r="V86013" s="5" t="str">
        <f t="shared" si="1343"/>
        <v/>
      </c>
    </row>
    <row r="86014" spans="22:22" x14ac:dyDescent="0.35">
      <c r="V86014" s="5" t="str">
        <f t="shared" si="1343"/>
        <v/>
      </c>
    </row>
    <row r="86015" spans="22:22" x14ac:dyDescent="0.35">
      <c r="V86015" s="5" t="str">
        <f t="shared" si="1343"/>
        <v/>
      </c>
    </row>
    <row r="86016" spans="22:22" x14ac:dyDescent="0.35">
      <c r="V86016" s="5" t="str">
        <f t="shared" si="1343"/>
        <v/>
      </c>
    </row>
    <row r="86017" spans="22:22" x14ac:dyDescent="0.35">
      <c r="V86017" s="5" t="str">
        <f t="shared" si="1343"/>
        <v/>
      </c>
    </row>
    <row r="86018" spans="22:22" x14ac:dyDescent="0.35">
      <c r="V86018" s="5" t="str">
        <f t="shared" ref="V86018:V86081" si="1344">TRIM(CLEAN(SUBSTITUTE(A86018,CHAR(160)," ")))</f>
        <v/>
      </c>
    </row>
    <row r="86019" spans="22:22" x14ac:dyDescent="0.35">
      <c r="V86019" s="5" t="str">
        <f t="shared" si="1344"/>
        <v/>
      </c>
    </row>
    <row r="86020" spans="22:22" x14ac:dyDescent="0.35">
      <c r="V86020" s="5" t="str">
        <f t="shared" si="1344"/>
        <v/>
      </c>
    </row>
    <row r="86021" spans="22:22" x14ac:dyDescent="0.35">
      <c r="V86021" s="5" t="str">
        <f t="shared" si="1344"/>
        <v/>
      </c>
    </row>
    <row r="86022" spans="22:22" x14ac:dyDescent="0.35">
      <c r="V86022" s="5" t="str">
        <f t="shared" si="1344"/>
        <v/>
      </c>
    </row>
    <row r="86023" spans="22:22" x14ac:dyDescent="0.35">
      <c r="V86023" s="5" t="str">
        <f t="shared" si="1344"/>
        <v/>
      </c>
    </row>
    <row r="86024" spans="22:22" x14ac:dyDescent="0.35">
      <c r="V86024" s="5" t="str">
        <f t="shared" si="1344"/>
        <v/>
      </c>
    </row>
    <row r="86025" spans="22:22" x14ac:dyDescent="0.35">
      <c r="V86025" s="5" t="str">
        <f t="shared" si="1344"/>
        <v/>
      </c>
    </row>
    <row r="86026" spans="22:22" x14ac:dyDescent="0.35">
      <c r="V86026" s="5" t="str">
        <f t="shared" si="1344"/>
        <v/>
      </c>
    </row>
    <row r="86027" spans="22:22" x14ac:dyDescent="0.35">
      <c r="V86027" s="5" t="str">
        <f t="shared" si="1344"/>
        <v/>
      </c>
    </row>
    <row r="86028" spans="22:22" x14ac:dyDescent="0.35">
      <c r="V86028" s="5" t="str">
        <f t="shared" si="1344"/>
        <v/>
      </c>
    </row>
    <row r="86029" spans="22:22" x14ac:dyDescent="0.35">
      <c r="V86029" s="5" t="str">
        <f t="shared" si="1344"/>
        <v/>
      </c>
    </row>
    <row r="86030" spans="22:22" x14ac:dyDescent="0.35">
      <c r="V86030" s="5" t="str">
        <f t="shared" si="1344"/>
        <v/>
      </c>
    </row>
    <row r="86031" spans="22:22" x14ac:dyDescent="0.35">
      <c r="V86031" s="5" t="str">
        <f t="shared" si="1344"/>
        <v/>
      </c>
    </row>
    <row r="86032" spans="22:22" x14ac:dyDescent="0.35">
      <c r="V86032" s="5" t="str">
        <f t="shared" si="1344"/>
        <v/>
      </c>
    </row>
    <row r="86033" spans="22:22" x14ac:dyDescent="0.35">
      <c r="V86033" s="5" t="str">
        <f t="shared" si="1344"/>
        <v/>
      </c>
    </row>
    <row r="86034" spans="22:22" x14ac:dyDescent="0.35">
      <c r="V86034" s="5" t="str">
        <f t="shared" si="1344"/>
        <v/>
      </c>
    </row>
    <row r="86035" spans="22:22" x14ac:dyDescent="0.35">
      <c r="V86035" s="5" t="str">
        <f t="shared" si="1344"/>
        <v/>
      </c>
    </row>
    <row r="86036" spans="22:22" x14ac:dyDescent="0.35">
      <c r="V86036" s="5" t="str">
        <f t="shared" si="1344"/>
        <v/>
      </c>
    </row>
    <row r="86037" spans="22:22" x14ac:dyDescent="0.35">
      <c r="V86037" s="5" t="str">
        <f t="shared" si="1344"/>
        <v/>
      </c>
    </row>
    <row r="86038" spans="22:22" x14ac:dyDescent="0.35">
      <c r="V86038" s="5" t="str">
        <f t="shared" si="1344"/>
        <v/>
      </c>
    </row>
    <row r="86039" spans="22:22" x14ac:dyDescent="0.35">
      <c r="V86039" s="5" t="str">
        <f t="shared" si="1344"/>
        <v/>
      </c>
    </row>
    <row r="86040" spans="22:22" x14ac:dyDescent="0.35">
      <c r="V86040" s="5" t="str">
        <f t="shared" si="1344"/>
        <v/>
      </c>
    </row>
    <row r="86041" spans="22:22" x14ac:dyDescent="0.35">
      <c r="V86041" s="5" t="str">
        <f t="shared" si="1344"/>
        <v/>
      </c>
    </row>
    <row r="86042" spans="22:22" x14ac:dyDescent="0.35">
      <c r="V86042" s="5" t="str">
        <f t="shared" si="1344"/>
        <v/>
      </c>
    </row>
    <row r="86043" spans="22:22" x14ac:dyDescent="0.35">
      <c r="V86043" s="5" t="str">
        <f t="shared" si="1344"/>
        <v/>
      </c>
    </row>
    <row r="86044" spans="22:22" x14ac:dyDescent="0.35">
      <c r="V86044" s="5" t="str">
        <f t="shared" si="1344"/>
        <v/>
      </c>
    </row>
    <row r="86045" spans="22:22" x14ac:dyDescent="0.35">
      <c r="V86045" s="5" t="str">
        <f t="shared" si="1344"/>
        <v/>
      </c>
    </row>
    <row r="86046" spans="22:22" x14ac:dyDescent="0.35">
      <c r="V86046" s="5" t="str">
        <f t="shared" si="1344"/>
        <v/>
      </c>
    </row>
    <row r="86047" spans="22:22" x14ac:dyDescent="0.35">
      <c r="V86047" s="5" t="str">
        <f t="shared" si="1344"/>
        <v/>
      </c>
    </row>
    <row r="86048" spans="22:22" x14ac:dyDescent="0.35">
      <c r="V86048" s="5" t="str">
        <f t="shared" si="1344"/>
        <v/>
      </c>
    </row>
    <row r="86049" spans="22:22" x14ac:dyDescent="0.35">
      <c r="V86049" s="5" t="str">
        <f t="shared" si="1344"/>
        <v/>
      </c>
    </row>
    <row r="86050" spans="22:22" x14ac:dyDescent="0.35">
      <c r="V86050" s="5" t="str">
        <f t="shared" si="1344"/>
        <v/>
      </c>
    </row>
    <row r="86051" spans="22:22" x14ac:dyDescent="0.35">
      <c r="V86051" s="5" t="str">
        <f t="shared" si="1344"/>
        <v/>
      </c>
    </row>
    <row r="86052" spans="22:22" x14ac:dyDescent="0.35">
      <c r="V86052" s="5" t="str">
        <f t="shared" si="1344"/>
        <v/>
      </c>
    </row>
    <row r="86053" spans="22:22" x14ac:dyDescent="0.35">
      <c r="V86053" s="5" t="str">
        <f t="shared" si="1344"/>
        <v/>
      </c>
    </row>
    <row r="86054" spans="22:22" x14ac:dyDescent="0.35">
      <c r="V86054" s="5" t="str">
        <f t="shared" si="1344"/>
        <v/>
      </c>
    </row>
    <row r="86055" spans="22:22" x14ac:dyDescent="0.35">
      <c r="V86055" s="5" t="str">
        <f t="shared" si="1344"/>
        <v/>
      </c>
    </row>
    <row r="86056" spans="22:22" x14ac:dyDescent="0.35">
      <c r="V86056" s="5" t="str">
        <f t="shared" si="1344"/>
        <v/>
      </c>
    </row>
    <row r="86057" spans="22:22" x14ac:dyDescent="0.35">
      <c r="V86057" s="5" t="str">
        <f t="shared" si="1344"/>
        <v/>
      </c>
    </row>
    <row r="86058" spans="22:22" x14ac:dyDescent="0.35">
      <c r="V86058" s="5" t="str">
        <f t="shared" si="1344"/>
        <v/>
      </c>
    </row>
    <row r="86059" spans="22:22" x14ac:dyDescent="0.35">
      <c r="V86059" s="5" t="str">
        <f t="shared" si="1344"/>
        <v/>
      </c>
    </row>
    <row r="86060" spans="22:22" x14ac:dyDescent="0.35">
      <c r="V86060" s="5" t="str">
        <f t="shared" si="1344"/>
        <v/>
      </c>
    </row>
    <row r="86061" spans="22:22" x14ac:dyDescent="0.35">
      <c r="V86061" s="5" t="str">
        <f t="shared" si="1344"/>
        <v/>
      </c>
    </row>
    <row r="86062" spans="22:22" x14ac:dyDescent="0.35">
      <c r="V86062" s="5" t="str">
        <f t="shared" si="1344"/>
        <v/>
      </c>
    </row>
    <row r="86063" spans="22:22" x14ac:dyDescent="0.35">
      <c r="V86063" s="5" t="str">
        <f t="shared" si="1344"/>
        <v/>
      </c>
    </row>
    <row r="86064" spans="22:22" x14ac:dyDescent="0.35">
      <c r="V86064" s="5" t="str">
        <f t="shared" si="1344"/>
        <v/>
      </c>
    </row>
    <row r="86065" spans="22:22" x14ac:dyDescent="0.35">
      <c r="V86065" s="5" t="str">
        <f t="shared" si="1344"/>
        <v/>
      </c>
    </row>
    <row r="86066" spans="22:22" x14ac:dyDescent="0.35">
      <c r="V86066" s="5" t="str">
        <f t="shared" si="1344"/>
        <v/>
      </c>
    </row>
    <row r="86067" spans="22:22" x14ac:dyDescent="0.35">
      <c r="V86067" s="5" t="str">
        <f t="shared" si="1344"/>
        <v/>
      </c>
    </row>
    <row r="86068" spans="22:22" x14ac:dyDescent="0.35">
      <c r="V86068" s="5" t="str">
        <f t="shared" si="1344"/>
        <v/>
      </c>
    </row>
    <row r="86069" spans="22:22" x14ac:dyDescent="0.35">
      <c r="V86069" s="5" t="str">
        <f t="shared" si="1344"/>
        <v/>
      </c>
    </row>
    <row r="86070" spans="22:22" x14ac:dyDescent="0.35">
      <c r="V86070" s="5" t="str">
        <f t="shared" si="1344"/>
        <v/>
      </c>
    </row>
    <row r="86071" spans="22:22" x14ac:dyDescent="0.35">
      <c r="V86071" s="5" t="str">
        <f t="shared" si="1344"/>
        <v/>
      </c>
    </row>
    <row r="86072" spans="22:22" x14ac:dyDescent="0.35">
      <c r="V86072" s="5" t="str">
        <f t="shared" si="1344"/>
        <v/>
      </c>
    </row>
    <row r="86073" spans="22:22" x14ac:dyDescent="0.35">
      <c r="V86073" s="5" t="str">
        <f t="shared" si="1344"/>
        <v/>
      </c>
    </row>
    <row r="86074" spans="22:22" x14ac:dyDescent="0.35">
      <c r="V86074" s="5" t="str">
        <f t="shared" si="1344"/>
        <v/>
      </c>
    </row>
    <row r="86075" spans="22:22" x14ac:dyDescent="0.35">
      <c r="V86075" s="5" t="str">
        <f t="shared" si="1344"/>
        <v/>
      </c>
    </row>
    <row r="86076" spans="22:22" x14ac:dyDescent="0.35">
      <c r="V86076" s="5" t="str">
        <f t="shared" si="1344"/>
        <v/>
      </c>
    </row>
    <row r="86077" spans="22:22" x14ac:dyDescent="0.35">
      <c r="V86077" s="5" t="str">
        <f t="shared" si="1344"/>
        <v/>
      </c>
    </row>
    <row r="86078" spans="22:22" x14ac:dyDescent="0.35">
      <c r="V86078" s="5" t="str">
        <f t="shared" si="1344"/>
        <v/>
      </c>
    </row>
    <row r="86079" spans="22:22" x14ac:dyDescent="0.35">
      <c r="V86079" s="5" t="str">
        <f t="shared" si="1344"/>
        <v/>
      </c>
    </row>
    <row r="86080" spans="22:22" x14ac:dyDescent="0.35">
      <c r="V86080" s="5" t="str">
        <f t="shared" si="1344"/>
        <v/>
      </c>
    </row>
    <row r="86081" spans="22:22" x14ac:dyDescent="0.35">
      <c r="V86081" s="5" t="str">
        <f t="shared" si="1344"/>
        <v/>
      </c>
    </row>
    <row r="86082" spans="22:22" x14ac:dyDescent="0.35">
      <c r="V86082" s="5" t="str">
        <f t="shared" ref="V86082:V86145" si="1345">TRIM(CLEAN(SUBSTITUTE(A86082,CHAR(160)," ")))</f>
        <v/>
      </c>
    </row>
    <row r="86083" spans="22:22" x14ac:dyDescent="0.35">
      <c r="V86083" s="5" t="str">
        <f t="shared" si="1345"/>
        <v/>
      </c>
    </row>
    <row r="86084" spans="22:22" x14ac:dyDescent="0.35">
      <c r="V86084" s="5" t="str">
        <f t="shared" si="1345"/>
        <v/>
      </c>
    </row>
    <row r="86085" spans="22:22" x14ac:dyDescent="0.35">
      <c r="V86085" s="5" t="str">
        <f t="shared" si="1345"/>
        <v/>
      </c>
    </row>
    <row r="86086" spans="22:22" x14ac:dyDescent="0.35">
      <c r="V86086" s="5" t="str">
        <f t="shared" si="1345"/>
        <v/>
      </c>
    </row>
    <row r="86087" spans="22:22" x14ac:dyDescent="0.35">
      <c r="V86087" s="5" t="str">
        <f t="shared" si="1345"/>
        <v/>
      </c>
    </row>
    <row r="86088" spans="22:22" x14ac:dyDescent="0.35">
      <c r="V86088" s="5" t="str">
        <f t="shared" si="1345"/>
        <v/>
      </c>
    </row>
    <row r="86089" spans="22:22" x14ac:dyDescent="0.35">
      <c r="V86089" s="5" t="str">
        <f t="shared" si="1345"/>
        <v/>
      </c>
    </row>
    <row r="86090" spans="22:22" x14ac:dyDescent="0.35">
      <c r="V86090" s="5" t="str">
        <f t="shared" si="1345"/>
        <v/>
      </c>
    </row>
    <row r="86091" spans="22:22" x14ac:dyDescent="0.35">
      <c r="V86091" s="5" t="str">
        <f t="shared" si="1345"/>
        <v/>
      </c>
    </row>
    <row r="86092" spans="22:22" x14ac:dyDescent="0.35">
      <c r="V86092" s="5" t="str">
        <f t="shared" si="1345"/>
        <v/>
      </c>
    </row>
    <row r="86093" spans="22:22" x14ac:dyDescent="0.35">
      <c r="V86093" s="5" t="str">
        <f t="shared" si="1345"/>
        <v/>
      </c>
    </row>
    <row r="86094" spans="22:22" x14ac:dyDescent="0.35">
      <c r="V86094" s="5" t="str">
        <f t="shared" si="1345"/>
        <v/>
      </c>
    </row>
    <row r="86095" spans="22:22" x14ac:dyDescent="0.35">
      <c r="V86095" s="5" t="str">
        <f t="shared" si="1345"/>
        <v/>
      </c>
    </row>
    <row r="86096" spans="22:22" x14ac:dyDescent="0.35">
      <c r="V86096" s="5" t="str">
        <f t="shared" si="1345"/>
        <v/>
      </c>
    </row>
    <row r="86097" spans="22:22" x14ac:dyDescent="0.35">
      <c r="V86097" s="5" t="str">
        <f t="shared" si="1345"/>
        <v/>
      </c>
    </row>
    <row r="86098" spans="22:22" x14ac:dyDescent="0.35">
      <c r="V86098" s="5" t="str">
        <f t="shared" si="1345"/>
        <v/>
      </c>
    </row>
    <row r="86099" spans="22:22" x14ac:dyDescent="0.35">
      <c r="V86099" s="5" t="str">
        <f t="shared" si="1345"/>
        <v/>
      </c>
    </row>
    <row r="86100" spans="22:22" x14ac:dyDescent="0.35">
      <c r="V86100" s="5" t="str">
        <f t="shared" si="1345"/>
        <v/>
      </c>
    </row>
    <row r="86101" spans="22:22" x14ac:dyDescent="0.35">
      <c r="V86101" s="5" t="str">
        <f t="shared" si="1345"/>
        <v/>
      </c>
    </row>
    <row r="86102" spans="22:22" x14ac:dyDescent="0.35">
      <c r="V86102" s="5" t="str">
        <f t="shared" si="1345"/>
        <v/>
      </c>
    </row>
    <row r="86103" spans="22:22" x14ac:dyDescent="0.35">
      <c r="V86103" s="5" t="str">
        <f t="shared" si="1345"/>
        <v/>
      </c>
    </row>
    <row r="86104" spans="22:22" x14ac:dyDescent="0.35">
      <c r="V86104" s="5" t="str">
        <f t="shared" si="1345"/>
        <v/>
      </c>
    </row>
    <row r="86105" spans="22:22" x14ac:dyDescent="0.35">
      <c r="V86105" s="5" t="str">
        <f t="shared" si="1345"/>
        <v/>
      </c>
    </row>
    <row r="86106" spans="22:22" x14ac:dyDescent="0.35">
      <c r="V86106" s="5" t="str">
        <f t="shared" si="1345"/>
        <v/>
      </c>
    </row>
    <row r="86107" spans="22:22" x14ac:dyDescent="0.35">
      <c r="V86107" s="5" t="str">
        <f t="shared" si="1345"/>
        <v/>
      </c>
    </row>
    <row r="86108" spans="22:22" x14ac:dyDescent="0.35">
      <c r="V86108" s="5" t="str">
        <f t="shared" si="1345"/>
        <v/>
      </c>
    </row>
    <row r="86109" spans="22:22" x14ac:dyDescent="0.35">
      <c r="V86109" s="5" t="str">
        <f t="shared" si="1345"/>
        <v/>
      </c>
    </row>
    <row r="86110" spans="22:22" x14ac:dyDescent="0.35">
      <c r="V86110" s="5" t="str">
        <f t="shared" si="1345"/>
        <v/>
      </c>
    </row>
    <row r="86111" spans="22:22" x14ac:dyDescent="0.35">
      <c r="V86111" s="5" t="str">
        <f t="shared" si="1345"/>
        <v/>
      </c>
    </row>
    <row r="86112" spans="22:22" x14ac:dyDescent="0.35">
      <c r="V86112" s="5" t="str">
        <f t="shared" si="1345"/>
        <v/>
      </c>
    </row>
    <row r="86113" spans="22:22" x14ac:dyDescent="0.35">
      <c r="V86113" s="5" t="str">
        <f t="shared" si="1345"/>
        <v/>
      </c>
    </row>
    <row r="86114" spans="22:22" x14ac:dyDescent="0.35">
      <c r="V86114" s="5" t="str">
        <f t="shared" si="1345"/>
        <v/>
      </c>
    </row>
    <row r="86115" spans="22:22" x14ac:dyDescent="0.35">
      <c r="V86115" s="5" t="str">
        <f t="shared" si="1345"/>
        <v/>
      </c>
    </row>
    <row r="86116" spans="22:22" x14ac:dyDescent="0.35">
      <c r="V86116" s="5" t="str">
        <f t="shared" si="1345"/>
        <v/>
      </c>
    </row>
    <row r="86117" spans="22:22" x14ac:dyDescent="0.35">
      <c r="V86117" s="5" t="str">
        <f t="shared" si="1345"/>
        <v/>
      </c>
    </row>
    <row r="86118" spans="22:22" x14ac:dyDescent="0.35">
      <c r="V86118" s="5" t="str">
        <f t="shared" si="1345"/>
        <v/>
      </c>
    </row>
    <row r="86119" spans="22:22" x14ac:dyDescent="0.35">
      <c r="V86119" s="5" t="str">
        <f t="shared" si="1345"/>
        <v/>
      </c>
    </row>
    <row r="86120" spans="22:22" x14ac:dyDescent="0.35">
      <c r="V86120" s="5" t="str">
        <f t="shared" si="1345"/>
        <v/>
      </c>
    </row>
    <row r="86121" spans="22:22" x14ac:dyDescent="0.35">
      <c r="V86121" s="5" t="str">
        <f t="shared" si="1345"/>
        <v/>
      </c>
    </row>
    <row r="86122" spans="22:22" x14ac:dyDescent="0.35">
      <c r="V86122" s="5" t="str">
        <f t="shared" si="1345"/>
        <v/>
      </c>
    </row>
    <row r="86123" spans="22:22" x14ac:dyDescent="0.35">
      <c r="V86123" s="5" t="str">
        <f t="shared" si="1345"/>
        <v/>
      </c>
    </row>
    <row r="86124" spans="22:22" x14ac:dyDescent="0.35">
      <c r="V86124" s="5" t="str">
        <f t="shared" si="1345"/>
        <v/>
      </c>
    </row>
    <row r="86125" spans="22:22" x14ac:dyDescent="0.35">
      <c r="V86125" s="5" t="str">
        <f t="shared" si="1345"/>
        <v/>
      </c>
    </row>
    <row r="86126" spans="22:22" x14ac:dyDescent="0.35">
      <c r="V86126" s="5" t="str">
        <f t="shared" si="1345"/>
        <v/>
      </c>
    </row>
    <row r="86127" spans="22:22" x14ac:dyDescent="0.35">
      <c r="V86127" s="5" t="str">
        <f t="shared" si="1345"/>
        <v/>
      </c>
    </row>
    <row r="86128" spans="22:22" x14ac:dyDescent="0.35">
      <c r="V86128" s="5" t="str">
        <f t="shared" si="1345"/>
        <v/>
      </c>
    </row>
    <row r="86129" spans="22:22" x14ac:dyDescent="0.35">
      <c r="V86129" s="5" t="str">
        <f t="shared" si="1345"/>
        <v/>
      </c>
    </row>
    <row r="86130" spans="22:22" x14ac:dyDescent="0.35">
      <c r="V86130" s="5" t="str">
        <f t="shared" si="1345"/>
        <v/>
      </c>
    </row>
    <row r="86131" spans="22:22" x14ac:dyDescent="0.35">
      <c r="V86131" s="5" t="str">
        <f t="shared" si="1345"/>
        <v/>
      </c>
    </row>
    <row r="86132" spans="22:22" x14ac:dyDescent="0.35">
      <c r="V86132" s="5" t="str">
        <f t="shared" si="1345"/>
        <v/>
      </c>
    </row>
    <row r="86133" spans="22:22" x14ac:dyDescent="0.35">
      <c r="V86133" s="5" t="str">
        <f t="shared" si="1345"/>
        <v/>
      </c>
    </row>
    <row r="86134" spans="22:22" x14ac:dyDescent="0.35">
      <c r="V86134" s="5" t="str">
        <f t="shared" si="1345"/>
        <v/>
      </c>
    </row>
    <row r="86135" spans="22:22" x14ac:dyDescent="0.35">
      <c r="V86135" s="5" t="str">
        <f t="shared" si="1345"/>
        <v/>
      </c>
    </row>
    <row r="86136" spans="22:22" x14ac:dyDescent="0.35">
      <c r="V86136" s="5" t="str">
        <f t="shared" si="1345"/>
        <v/>
      </c>
    </row>
    <row r="86137" spans="22:22" x14ac:dyDescent="0.35">
      <c r="V86137" s="5" t="str">
        <f t="shared" si="1345"/>
        <v/>
      </c>
    </row>
    <row r="86138" spans="22:22" x14ac:dyDescent="0.35">
      <c r="V86138" s="5" t="str">
        <f t="shared" si="1345"/>
        <v/>
      </c>
    </row>
    <row r="86139" spans="22:22" x14ac:dyDescent="0.35">
      <c r="V86139" s="5" t="str">
        <f t="shared" si="1345"/>
        <v/>
      </c>
    </row>
    <row r="86140" spans="22:22" x14ac:dyDescent="0.35">
      <c r="V86140" s="5" t="str">
        <f t="shared" si="1345"/>
        <v/>
      </c>
    </row>
    <row r="86141" spans="22:22" x14ac:dyDescent="0.35">
      <c r="V86141" s="5" t="str">
        <f t="shared" si="1345"/>
        <v/>
      </c>
    </row>
    <row r="86142" spans="22:22" x14ac:dyDescent="0.35">
      <c r="V86142" s="5" t="str">
        <f t="shared" si="1345"/>
        <v/>
      </c>
    </row>
    <row r="86143" spans="22:22" x14ac:dyDescent="0.35">
      <c r="V86143" s="5" t="str">
        <f t="shared" si="1345"/>
        <v/>
      </c>
    </row>
    <row r="86144" spans="22:22" x14ac:dyDescent="0.35">
      <c r="V86144" s="5" t="str">
        <f t="shared" si="1345"/>
        <v/>
      </c>
    </row>
    <row r="86145" spans="22:22" x14ac:dyDescent="0.35">
      <c r="V86145" s="5" t="str">
        <f t="shared" si="1345"/>
        <v/>
      </c>
    </row>
    <row r="86146" spans="22:22" x14ac:dyDescent="0.35">
      <c r="V86146" s="5" t="str">
        <f t="shared" ref="V86146:V86209" si="1346">TRIM(CLEAN(SUBSTITUTE(A86146,CHAR(160)," ")))</f>
        <v/>
      </c>
    </row>
    <row r="86147" spans="22:22" x14ac:dyDescent="0.35">
      <c r="V86147" s="5" t="str">
        <f t="shared" si="1346"/>
        <v/>
      </c>
    </row>
    <row r="86148" spans="22:22" x14ac:dyDescent="0.35">
      <c r="V86148" s="5" t="str">
        <f t="shared" si="1346"/>
        <v/>
      </c>
    </row>
    <row r="86149" spans="22:22" x14ac:dyDescent="0.35">
      <c r="V86149" s="5" t="str">
        <f t="shared" si="1346"/>
        <v/>
      </c>
    </row>
    <row r="86150" spans="22:22" x14ac:dyDescent="0.35">
      <c r="V86150" s="5" t="str">
        <f t="shared" si="1346"/>
        <v/>
      </c>
    </row>
    <row r="86151" spans="22:22" x14ac:dyDescent="0.35">
      <c r="V86151" s="5" t="str">
        <f t="shared" si="1346"/>
        <v/>
      </c>
    </row>
    <row r="86152" spans="22:22" x14ac:dyDescent="0.35">
      <c r="V86152" s="5" t="str">
        <f t="shared" si="1346"/>
        <v/>
      </c>
    </row>
    <row r="86153" spans="22:22" x14ac:dyDescent="0.35">
      <c r="V86153" s="5" t="str">
        <f t="shared" si="1346"/>
        <v/>
      </c>
    </row>
    <row r="86154" spans="22:22" x14ac:dyDescent="0.35">
      <c r="V86154" s="5" t="str">
        <f t="shared" si="1346"/>
        <v/>
      </c>
    </row>
    <row r="86155" spans="22:22" x14ac:dyDescent="0.35">
      <c r="V86155" s="5" t="str">
        <f t="shared" si="1346"/>
        <v/>
      </c>
    </row>
    <row r="86156" spans="22:22" x14ac:dyDescent="0.35">
      <c r="V86156" s="5" t="str">
        <f t="shared" si="1346"/>
        <v/>
      </c>
    </row>
    <row r="86157" spans="22:22" x14ac:dyDescent="0.35">
      <c r="V86157" s="5" t="str">
        <f t="shared" si="1346"/>
        <v/>
      </c>
    </row>
    <row r="86158" spans="22:22" x14ac:dyDescent="0.35">
      <c r="V86158" s="5" t="str">
        <f t="shared" si="1346"/>
        <v/>
      </c>
    </row>
    <row r="86159" spans="22:22" x14ac:dyDescent="0.35">
      <c r="V86159" s="5" t="str">
        <f t="shared" si="1346"/>
        <v/>
      </c>
    </row>
    <row r="86160" spans="22:22" x14ac:dyDescent="0.35">
      <c r="V86160" s="5" t="str">
        <f t="shared" si="1346"/>
        <v/>
      </c>
    </row>
    <row r="86161" spans="22:22" x14ac:dyDescent="0.35">
      <c r="V86161" s="5" t="str">
        <f t="shared" si="1346"/>
        <v/>
      </c>
    </row>
    <row r="86162" spans="22:22" x14ac:dyDescent="0.35">
      <c r="V86162" s="5" t="str">
        <f t="shared" si="1346"/>
        <v/>
      </c>
    </row>
    <row r="86163" spans="22:22" x14ac:dyDescent="0.35">
      <c r="V86163" s="5" t="str">
        <f t="shared" si="1346"/>
        <v/>
      </c>
    </row>
    <row r="86164" spans="22:22" x14ac:dyDescent="0.35">
      <c r="V86164" s="5" t="str">
        <f t="shared" si="1346"/>
        <v/>
      </c>
    </row>
    <row r="86165" spans="22:22" x14ac:dyDescent="0.35">
      <c r="V86165" s="5" t="str">
        <f t="shared" si="1346"/>
        <v/>
      </c>
    </row>
    <row r="86166" spans="22:22" x14ac:dyDescent="0.35">
      <c r="V86166" s="5" t="str">
        <f t="shared" si="1346"/>
        <v/>
      </c>
    </row>
    <row r="86167" spans="22:22" x14ac:dyDescent="0.35">
      <c r="V86167" s="5" t="str">
        <f t="shared" si="1346"/>
        <v/>
      </c>
    </row>
    <row r="86168" spans="22:22" x14ac:dyDescent="0.35">
      <c r="V86168" s="5" t="str">
        <f t="shared" si="1346"/>
        <v/>
      </c>
    </row>
    <row r="86169" spans="22:22" x14ac:dyDescent="0.35">
      <c r="V86169" s="5" t="str">
        <f t="shared" si="1346"/>
        <v/>
      </c>
    </row>
    <row r="86170" spans="22:22" x14ac:dyDescent="0.35">
      <c r="V86170" s="5" t="str">
        <f t="shared" si="1346"/>
        <v/>
      </c>
    </row>
    <row r="86171" spans="22:22" x14ac:dyDescent="0.35">
      <c r="V86171" s="5" t="str">
        <f t="shared" si="1346"/>
        <v/>
      </c>
    </row>
    <row r="86172" spans="22:22" x14ac:dyDescent="0.35">
      <c r="V86172" s="5" t="str">
        <f t="shared" si="1346"/>
        <v/>
      </c>
    </row>
    <row r="86173" spans="22:22" x14ac:dyDescent="0.35">
      <c r="V86173" s="5" t="str">
        <f t="shared" si="1346"/>
        <v/>
      </c>
    </row>
    <row r="86174" spans="22:22" x14ac:dyDescent="0.35">
      <c r="V86174" s="5" t="str">
        <f t="shared" si="1346"/>
        <v/>
      </c>
    </row>
    <row r="86175" spans="22:22" x14ac:dyDescent="0.35">
      <c r="V86175" s="5" t="str">
        <f t="shared" si="1346"/>
        <v/>
      </c>
    </row>
    <row r="86176" spans="22:22" x14ac:dyDescent="0.35">
      <c r="V86176" s="5" t="str">
        <f t="shared" si="1346"/>
        <v/>
      </c>
    </row>
    <row r="86177" spans="22:22" x14ac:dyDescent="0.35">
      <c r="V86177" s="5" t="str">
        <f t="shared" si="1346"/>
        <v/>
      </c>
    </row>
    <row r="86178" spans="22:22" x14ac:dyDescent="0.35">
      <c r="V86178" s="5" t="str">
        <f t="shared" si="1346"/>
        <v/>
      </c>
    </row>
    <row r="86179" spans="22:22" x14ac:dyDescent="0.35">
      <c r="V86179" s="5" t="str">
        <f t="shared" si="1346"/>
        <v/>
      </c>
    </row>
    <row r="86180" spans="22:22" x14ac:dyDescent="0.35">
      <c r="V86180" s="5" t="str">
        <f t="shared" si="1346"/>
        <v/>
      </c>
    </row>
    <row r="86181" spans="22:22" x14ac:dyDescent="0.35">
      <c r="V86181" s="5" t="str">
        <f t="shared" si="1346"/>
        <v/>
      </c>
    </row>
    <row r="86182" spans="22:22" x14ac:dyDescent="0.35">
      <c r="V86182" s="5" t="str">
        <f t="shared" si="1346"/>
        <v/>
      </c>
    </row>
    <row r="86183" spans="22:22" x14ac:dyDescent="0.35">
      <c r="V86183" s="5" t="str">
        <f t="shared" si="1346"/>
        <v/>
      </c>
    </row>
    <row r="86184" spans="22:22" x14ac:dyDescent="0.35">
      <c r="V86184" s="5" t="str">
        <f t="shared" si="1346"/>
        <v/>
      </c>
    </row>
    <row r="86185" spans="22:22" x14ac:dyDescent="0.35">
      <c r="V86185" s="5" t="str">
        <f t="shared" si="1346"/>
        <v/>
      </c>
    </row>
    <row r="86186" spans="22:22" x14ac:dyDescent="0.35">
      <c r="V86186" s="5" t="str">
        <f t="shared" si="1346"/>
        <v/>
      </c>
    </row>
    <row r="86187" spans="22:22" x14ac:dyDescent="0.35">
      <c r="V86187" s="5" t="str">
        <f t="shared" si="1346"/>
        <v/>
      </c>
    </row>
    <row r="86188" spans="22:22" x14ac:dyDescent="0.35">
      <c r="V86188" s="5" t="str">
        <f t="shared" si="1346"/>
        <v/>
      </c>
    </row>
    <row r="86189" spans="22:22" x14ac:dyDescent="0.35">
      <c r="V86189" s="5" t="str">
        <f t="shared" si="1346"/>
        <v/>
      </c>
    </row>
    <row r="86190" spans="22:22" x14ac:dyDescent="0.35">
      <c r="V86190" s="5" t="str">
        <f t="shared" si="1346"/>
        <v/>
      </c>
    </row>
    <row r="86191" spans="22:22" x14ac:dyDescent="0.35">
      <c r="V86191" s="5" t="str">
        <f t="shared" si="1346"/>
        <v/>
      </c>
    </row>
    <row r="86192" spans="22:22" x14ac:dyDescent="0.35">
      <c r="V86192" s="5" t="str">
        <f t="shared" si="1346"/>
        <v/>
      </c>
    </row>
    <row r="86193" spans="22:22" x14ac:dyDescent="0.35">
      <c r="V86193" s="5" t="str">
        <f t="shared" si="1346"/>
        <v/>
      </c>
    </row>
    <row r="86194" spans="22:22" x14ac:dyDescent="0.35">
      <c r="V86194" s="5" t="str">
        <f t="shared" si="1346"/>
        <v/>
      </c>
    </row>
    <row r="86195" spans="22:22" x14ac:dyDescent="0.35">
      <c r="V86195" s="5" t="str">
        <f t="shared" si="1346"/>
        <v/>
      </c>
    </row>
    <row r="86196" spans="22:22" x14ac:dyDescent="0.35">
      <c r="V86196" s="5" t="str">
        <f t="shared" si="1346"/>
        <v/>
      </c>
    </row>
    <row r="86197" spans="22:22" x14ac:dyDescent="0.35">
      <c r="V86197" s="5" t="str">
        <f t="shared" si="1346"/>
        <v/>
      </c>
    </row>
    <row r="86198" spans="22:22" x14ac:dyDescent="0.35">
      <c r="V86198" s="5" t="str">
        <f t="shared" si="1346"/>
        <v/>
      </c>
    </row>
    <row r="86199" spans="22:22" x14ac:dyDescent="0.35">
      <c r="V86199" s="5" t="str">
        <f t="shared" si="1346"/>
        <v/>
      </c>
    </row>
    <row r="86200" spans="22:22" x14ac:dyDescent="0.35">
      <c r="V86200" s="5" t="str">
        <f t="shared" si="1346"/>
        <v/>
      </c>
    </row>
    <row r="86201" spans="22:22" x14ac:dyDescent="0.35">
      <c r="V86201" s="5" t="str">
        <f t="shared" si="1346"/>
        <v/>
      </c>
    </row>
    <row r="86202" spans="22:22" x14ac:dyDescent="0.35">
      <c r="V86202" s="5" t="str">
        <f t="shared" si="1346"/>
        <v/>
      </c>
    </row>
    <row r="86203" spans="22:22" x14ac:dyDescent="0.35">
      <c r="V86203" s="5" t="str">
        <f t="shared" si="1346"/>
        <v/>
      </c>
    </row>
    <row r="86204" spans="22:22" x14ac:dyDescent="0.35">
      <c r="V86204" s="5" t="str">
        <f t="shared" si="1346"/>
        <v/>
      </c>
    </row>
    <row r="86205" spans="22:22" x14ac:dyDescent="0.35">
      <c r="V86205" s="5" t="str">
        <f t="shared" si="1346"/>
        <v/>
      </c>
    </row>
    <row r="86206" spans="22:22" x14ac:dyDescent="0.35">
      <c r="V86206" s="5" t="str">
        <f t="shared" si="1346"/>
        <v/>
      </c>
    </row>
    <row r="86207" spans="22:22" x14ac:dyDescent="0.35">
      <c r="V86207" s="5" t="str">
        <f t="shared" si="1346"/>
        <v/>
      </c>
    </row>
    <row r="86208" spans="22:22" x14ac:dyDescent="0.35">
      <c r="V86208" s="5" t="str">
        <f t="shared" si="1346"/>
        <v/>
      </c>
    </row>
    <row r="86209" spans="22:22" x14ac:dyDescent="0.35">
      <c r="V86209" s="5" t="str">
        <f t="shared" si="1346"/>
        <v/>
      </c>
    </row>
    <row r="86210" spans="22:22" x14ac:dyDescent="0.35">
      <c r="V86210" s="5" t="str">
        <f t="shared" ref="V86210:V86273" si="1347">TRIM(CLEAN(SUBSTITUTE(A86210,CHAR(160)," ")))</f>
        <v/>
      </c>
    </row>
    <row r="86211" spans="22:22" x14ac:dyDescent="0.35">
      <c r="V86211" s="5" t="str">
        <f t="shared" si="1347"/>
        <v/>
      </c>
    </row>
    <row r="86212" spans="22:22" x14ac:dyDescent="0.35">
      <c r="V86212" s="5" t="str">
        <f t="shared" si="1347"/>
        <v/>
      </c>
    </row>
    <row r="86213" spans="22:22" x14ac:dyDescent="0.35">
      <c r="V86213" s="5" t="str">
        <f t="shared" si="1347"/>
        <v/>
      </c>
    </row>
    <row r="86214" spans="22:22" x14ac:dyDescent="0.35">
      <c r="V86214" s="5" t="str">
        <f t="shared" si="1347"/>
        <v/>
      </c>
    </row>
    <row r="86215" spans="22:22" x14ac:dyDescent="0.35">
      <c r="V86215" s="5" t="str">
        <f t="shared" si="1347"/>
        <v/>
      </c>
    </row>
    <row r="86216" spans="22:22" x14ac:dyDescent="0.35">
      <c r="V86216" s="5" t="str">
        <f t="shared" si="1347"/>
        <v/>
      </c>
    </row>
    <row r="86217" spans="22:22" x14ac:dyDescent="0.35">
      <c r="V86217" s="5" t="str">
        <f t="shared" si="1347"/>
        <v/>
      </c>
    </row>
    <row r="86218" spans="22:22" x14ac:dyDescent="0.35">
      <c r="V86218" s="5" t="str">
        <f t="shared" si="1347"/>
        <v/>
      </c>
    </row>
    <row r="86219" spans="22:22" x14ac:dyDescent="0.35">
      <c r="V86219" s="5" t="str">
        <f t="shared" si="1347"/>
        <v/>
      </c>
    </row>
    <row r="86220" spans="22:22" x14ac:dyDescent="0.35">
      <c r="V86220" s="5" t="str">
        <f t="shared" si="1347"/>
        <v/>
      </c>
    </row>
    <row r="86221" spans="22:22" x14ac:dyDescent="0.35">
      <c r="V86221" s="5" t="str">
        <f t="shared" si="1347"/>
        <v/>
      </c>
    </row>
    <row r="86222" spans="22:22" x14ac:dyDescent="0.35">
      <c r="V86222" s="5" t="str">
        <f t="shared" si="1347"/>
        <v/>
      </c>
    </row>
    <row r="86223" spans="22:22" x14ac:dyDescent="0.35">
      <c r="V86223" s="5" t="str">
        <f t="shared" si="1347"/>
        <v/>
      </c>
    </row>
    <row r="86224" spans="22:22" x14ac:dyDescent="0.35">
      <c r="V86224" s="5" t="str">
        <f t="shared" si="1347"/>
        <v/>
      </c>
    </row>
    <row r="86225" spans="22:22" x14ac:dyDescent="0.35">
      <c r="V86225" s="5" t="str">
        <f t="shared" si="1347"/>
        <v/>
      </c>
    </row>
    <row r="86226" spans="22:22" x14ac:dyDescent="0.35">
      <c r="V86226" s="5" t="str">
        <f t="shared" si="1347"/>
        <v/>
      </c>
    </row>
    <row r="86227" spans="22:22" x14ac:dyDescent="0.35">
      <c r="V86227" s="5" t="str">
        <f t="shared" si="1347"/>
        <v/>
      </c>
    </row>
    <row r="86228" spans="22:22" x14ac:dyDescent="0.35">
      <c r="V86228" s="5" t="str">
        <f t="shared" si="1347"/>
        <v/>
      </c>
    </row>
    <row r="86229" spans="22:22" x14ac:dyDescent="0.35">
      <c r="V86229" s="5" t="str">
        <f t="shared" si="1347"/>
        <v/>
      </c>
    </row>
    <row r="86230" spans="22:22" x14ac:dyDescent="0.35">
      <c r="V86230" s="5" t="str">
        <f t="shared" si="1347"/>
        <v/>
      </c>
    </row>
    <row r="86231" spans="22:22" x14ac:dyDescent="0.35">
      <c r="V86231" s="5" t="str">
        <f t="shared" si="1347"/>
        <v/>
      </c>
    </row>
    <row r="86232" spans="22:22" x14ac:dyDescent="0.35">
      <c r="V86232" s="5" t="str">
        <f t="shared" si="1347"/>
        <v/>
      </c>
    </row>
    <row r="86233" spans="22:22" x14ac:dyDescent="0.35">
      <c r="V86233" s="5" t="str">
        <f t="shared" si="1347"/>
        <v/>
      </c>
    </row>
    <row r="86234" spans="22:22" x14ac:dyDescent="0.35">
      <c r="V86234" s="5" t="str">
        <f t="shared" si="1347"/>
        <v/>
      </c>
    </row>
    <row r="86235" spans="22:22" x14ac:dyDescent="0.35">
      <c r="V86235" s="5" t="str">
        <f t="shared" si="1347"/>
        <v/>
      </c>
    </row>
    <row r="86236" spans="22:22" x14ac:dyDescent="0.35">
      <c r="V86236" s="5" t="str">
        <f t="shared" si="1347"/>
        <v/>
      </c>
    </row>
    <row r="86237" spans="22:22" x14ac:dyDescent="0.35">
      <c r="V86237" s="5" t="str">
        <f t="shared" si="1347"/>
        <v/>
      </c>
    </row>
    <row r="86238" spans="22:22" x14ac:dyDescent="0.35">
      <c r="V86238" s="5" t="str">
        <f t="shared" si="1347"/>
        <v/>
      </c>
    </row>
    <row r="86239" spans="22:22" x14ac:dyDescent="0.35">
      <c r="V86239" s="5" t="str">
        <f t="shared" si="1347"/>
        <v/>
      </c>
    </row>
    <row r="86240" spans="22:22" x14ac:dyDescent="0.35">
      <c r="V86240" s="5" t="str">
        <f t="shared" si="1347"/>
        <v/>
      </c>
    </row>
    <row r="86241" spans="22:22" x14ac:dyDescent="0.35">
      <c r="V86241" s="5" t="str">
        <f t="shared" si="1347"/>
        <v/>
      </c>
    </row>
    <row r="86242" spans="22:22" x14ac:dyDescent="0.35">
      <c r="V86242" s="5" t="str">
        <f t="shared" si="1347"/>
        <v/>
      </c>
    </row>
    <row r="86243" spans="22:22" x14ac:dyDescent="0.35">
      <c r="V86243" s="5" t="str">
        <f t="shared" si="1347"/>
        <v/>
      </c>
    </row>
    <row r="86244" spans="22:22" x14ac:dyDescent="0.35">
      <c r="V86244" s="5" t="str">
        <f t="shared" si="1347"/>
        <v/>
      </c>
    </row>
    <row r="86245" spans="22:22" x14ac:dyDescent="0.35">
      <c r="V86245" s="5" t="str">
        <f t="shared" si="1347"/>
        <v/>
      </c>
    </row>
    <row r="86246" spans="22:22" x14ac:dyDescent="0.35">
      <c r="V86246" s="5" t="str">
        <f t="shared" si="1347"/>
        <v/>
      </c>
    </row>
    <row r="86247" spans="22:22" x14ac:dyDescent="0.35">
      <c r="V86247" s="5" t="str">
        <f t="shared" si="1347"/>
        <v/>
      </c>
    </row>
    <row r="86248" spans="22:22" x14ac:dyDescent="0.35">
      <c r="V86248" s="5" t="str">
        <f t="shared" si="1347"/>
        <v/>
      </c>
    </row>
    <row r="86249" spans="22:22" x14ac:dyDescent="0.35">
      <c r="V86249" s="5" t="str">
        <f t="shared" si="1347"/>
        <v/>
      </c>
    </row>
    <row r="86250" spans="22:22" x14ac:dyDescent="0.35">
      <c r="V86250" s="5" t="str">
        <f t="shared" si="1347"/>
        <v/>
      </c>
    </row>
    <row r="86251" spans="22:22" x14ac:dyDescent="0.35">
      <c r="V86251" s="5" t="str">
        <f t="shared" si="1347"/>
        <v/>
      </c>
    </row>
    <row r="86252" spans="22:22" x14ac:dyDescent="0.35">
      <c r="V86252" s="5" t="str">
        <f t="shared" si="1347"/>
        <v/>
      </c>
    </row>
    <row r="86253" spans="22:22" x14ac:dyDescent="0.35">
      <c r="V86253" s="5" t="str">
        <f t="shared" si="1347"/>
        <v/>
      </c>
    </row>
    <row r="86254" spans="22:22" x14ac:dyDescent="0.35">
      <c r="V86254" s="5" t="str">
        <f t="shared" si="1347"/>
        <v/>
      </c>
    </row>
    <row r="86255" spans="22:22" x14ac:dyDescent="0.35">
      <c r="V86255" s="5" t="str">
        <f t="shared" si="1347"/>
        <v/>
      </c>
    </row>
    <row r="86256" spans="22:22" x14ac:dyDescent="0.35">
      <c r="V86256" s="5" t="str">
        <f t="shared" si="1347"/>
        <v/>
      </c>
    </row>
    <row r="86257" spans="22:22" x14ac:dyDescent="0.35">
      <c r="V86257" s="5" t="str">
        <f t="shared" si="1347"/>
        <v/>
      </c>
    </row>
    <row r="86258" spans="22:22" x14ac:dyDescent="0.35">
      <c r="V86258" s="5" t="str">
        <f t="shared" si="1347"/>
        <v/>
      </c>
    </row>
    <row r="86259" spans="22:22" x14ac:dyDescent="0.35">
      <c r="V86259" s="5" t="str">
        <f t="shared" si="1347"/>
        <v/>
      </c>
    </row>
    <row r="86260" spans="22:22" x14ac:dyDescent="0.35">
      <c r="V86260" s="5" t="str">
        <f t="shared" si="1347"/>
        <v/>
      </c>
    </row>
    <row r="86261" spans="22:22" x14ac:dyDescent="0.35">
      <c r="V86261" s="5" t="str">
        <f t="shared" si="1347"/>
        <v/>
      </c>
    </row>
    <row r="86262" spans="22:22" x14ac:dyDescent="0.35">
      <c r="V86262" s="5" t="str">
        <f t="shared" si="1347"/>
        <v/>
      </c>
    </row>
    <row r="86263" spans="22:22" x14ac:dyDescent="0.35">
      <c r="V86263" s="5" t="str">
        <f t="shared" si="1347"/>
        <v/>
      </c>
    </row>
    <row r="86264" spans="22:22" x14ac:dyDescent="0.35">
      <c r="V86264" s="5" t="str">
        <f t="shared" si="1347"/>
        <v/>
      </c>
    </row>
    <row r="86265" spans="22:22" x14ac:dyDescent="0.35">
      <c r="V86265" s="5" t="str">
        <f t="shared" si="1347"/>
        <v/>
      </c>
    </row>
    <row r="86266" spans="22:22" x14ac:dyDescent="0.35">
      <c r="V86266" s="5" t="str">
        <f t="shared" si="1347"/>
        <v/>
      </c>
    </row>
    <row r="86267" spans="22:22" x14ac:dyDescent="0.35">
      <c r="V86267" s="5" t="str">
        <f t="shared" si="1347"/>
        <v/>
      </c>
    </row>
    <row r="86268" spans="22:22" x14ac:dyDescent="0.35">
      <c r="V86268" s="5" t="str">
        <f t="shared" si="1347"/>
        <v/>
      </c>
    </row>
    <row r="86269" spans="22:22" x14ac:dyDescent="0.35">
      <c r="V86269" s="5" t="str">
        <f t="shared" si="1347"/>
        <v/>
      </c>
    </row>
    <row r="86270" spans="22:22" x14ac:dyDescent="0.35">
      <c r="V86270" s="5" t="str">
        <f t="shared" si="1347"/>
        <v/>
      </c>
    </row>
    <row r="86271" spans="22:22" x14ac:dyDescent="0.35">
      <c r="V86271" s="5" t="str">
        <f t="shared" si="1347"/>
        <v/>
      </c>
    </row>
    <row r="86272" spans="22:22" x14ac:dyDescent="0.35">
      <c r="V86272" s="5" t="str">
        <f t="shared" si="1347"/>
        <v/>
      </c>
    </row>
    <row r="86273" spans="22:22" x14ac:dyDescent="0.35">
      <c r="V86273" s="5" t="str">
        <f t="shared" si="1347"/>
        <v/>
      </c>
    </row>
    <row r="86274" spans="22:22" x14ac:dyDescent="0.35">
      <c r="V86274" s="5" t="str">
        <f t="shared" ref="V86274:V86337" si="1348">TRIM(CLEAN(SUBSTITUTE(A86274,CHAR(160)," ")))</f>
        <v/>
      </c>
    </row>
    <row r="86275" spans="22:22" x14ac:dyDescent="0.35">
      <c r="V86275" s="5" t="str">
        <f t="shared" si="1348"/>
        <v/>
      </c>
    </row>
    <row r="86276" spans="22:22" x14ac:dyDescent="0.35">
      <c r="V86276" s="5" t="str">
        <f t="shared" si="1348"/>
        <v/>
      </c>
    </row>
    <row r="86277" spans="22:22" x14ac:dyDescent="0.35">
      <c r="V86277" s="5" t="str">
        <f t="shared" si="1348"/>
        <v/>
      </c>
    </row>
    <row r="86278" spans="22:22" x14ac:dyDescent="0.35">
      <c r="V86278" s="5" t="str">
        <f t="shared" si="1348"/>
        <v/>
      </c>
    </row>
    <row r="86279" spans="22:22" x14ac:dyDescent="0.35">
      <c r="V86279" s="5" t="str">
        <f t="shared" si="1348"/>
        <v/>
      </c>
    </row>
    <row r="86280" spans="22:22" x14ac:dyDescent="0.35">
      <c r="V86280" s="5" t="str">
        <f t="shared" si="1348"/>
        <v/>
      </c>
    </row>
    <row r="86281" spans="22:22" x14ac:dyDescent="0.35">
      <c r="V86281" s="5" t="str">
        <f t="shared" si="1348"/>
        <v/>
      </c>
    </row>
    <row r="86282" spans="22:22" x14ac:dyDescent="0.35">
      <c r="V86282" s="5" t="str">
        <f t="shared" si="1348"/>
        <v/>
      </c>
    </row>
    <row r="86283" spans="22:22" x14ac:dyDescent="0.35">
      <c r="V86283" s="5" t="str">
        <f t="shared" si="1348"/>
        <v/>
      </c>
    </row>
    <row r="86284" spans="22:22" x14ac:dyDescent="0.35">
      <c r="V86284" s="5" t="str">
        <f t="shared" si="1348"/>
        <v/>
      </c>
    </row>
    <row r="86285" spans="22:22" x14ac:dyDescent="0.35">
      <c r="V86285" s="5" t="str">
        <f t="shared" si="1348"/>
        <v/>
      </c>
    </row>
    <row r="86286" spans="22:22" x14ac:dyDescent="0.35">
      <c r="V86286" s="5" t="str">
        <f t="shared" si="1348"/>
        <v/>
      </c>
    </row>
    <row r="86287" spans="22:22" x14ac:dyDescent="0.35">
      <c r="V86287" s="5" t="str">
        <f t="shared" si="1348"/>
        <v/>
      </c>
    </row>
    <row r="86288" spans="22:22" x14ac:dyDescent="0.35">
      <c r="V86288" s="5" t="str">
        <f t="shared" si="1348"/>
        <v/>
      </c>
    </row>
    <row r="86289" spans="22:22" x14ac:dyDescent="0.35">
      <c r="V86289" s="5" t="str">
        <f t="shared" si="1348"/>
        <v/>
      </c>
    </row>
    <row r="86290" spans="22:22" x14ac:dyDescent="0.35">
      <c r="V86290" s="5" t="str">
        <f t="shared" si="1348"/>
        <v/>
      </c>
    </row>
    <row r="86291" spans="22:22" x14ac:dyDescent="0.35">
      <c r="V86291" s="5" t="str">
        <f t="shared" si="1348"/>
        <v/>
      </c>
    </row>
    <row r="86292" spans="22:22" x14ac:dyDescent="0.35">
      <c r="V86292" s="5" t="str">
        <f t="shared" si="1348"/>
        <v/>
      </c>
    </row>
    <row r="86293" spans="22:22" x14ac:dyDescent="0.35">
      <c r="V86293" s="5" t="str">
        <f t="shared" si="1348"/>
        <v/>
      </c>
    </row>
    <row r="86294" spans="22:22" x14ac:dyDescent="0.35">
      <c r="V86294" s="5" t="str">
        <f t="shared" si="1348"/>
        <v/>
      </c>
    </row>
    <row r="86295" spans="22:22" x14ac:dyDescent="0.35">
      <c r="V86295" s="5" t="str">
        <f t="shared" si="1348"/>
        <v/>
      </c>
    </row>
    <row r="86296" spans="22:22" x14ac:dyDescent="0.35">
      <c r="V86296" s="5" t="str">
        <f t="shared" si="1348"/>
        <v/>
      </c>
    </row>
    <row r="86297" spans="22:22" x14ac:dyDescent="0.35">
      <c r="V86297" s="5" t="str">
        <f t="shared" si="1348"/>
        <v/>
      </c>
    </row>
    <row r="86298" spans="22:22" x14ac:dyDescent="0.35">
      <c r="V86298" s="5" t="str">
        <f t="shared" si="1348"/>
        <v/>
      </c>
    </row>
    <row r="86299" spans="22:22" x14ac:dyDescent="0.35">
      <c r="V86299" s="5" t="str">
        <f t="shared" si="1348"/>
        <v/>
      </c>
    </row>
    <row r="86300" spans="22:22" x14ac:dyDescent="0.35">
      <c r="V86300" s="5" t="str">
        <f t="shared" si="1348"/>
        <v/>
      </c>
    </row>
    <row r="86301" spans="22:22" x14ac:dyDescent="0.35">
      <c r="V86301" s="5" t="str">
        <f t="shared" si="1348"/>
        <v/>
      </c>
    </row>
    <row r="86302" spans="22:22" x14ac:dyDescent="0.35">
      <c r="V86302" s="5" t="str">
        <f t="shared" si="1348"/>
        <v/>
      </c>
    </row>
    <row r="86303" spans="22:22" x14ac:dyDescent="0.35">
      <c r="V86303" s="5" t="str">
        <f t="shared" si="1348"/>
        <v/>
      </c>
    </row>
    <row r="86304" spans="22:22" x14ac:dyDescent="0.35">
      <c r="V86304" s="5" t="str">
        <f t="shared" si="1348"/>
        <v/>
      </c>
    </row>
    <row r="86305" spans="22:22" x14ac:dyDescent="0.35">
      <c r="V86305" s="5" t="str">
        <f t="shared" si="1348"/>
        <v/>
      </c>
    </row>
    <row r="86306" spans="22:22" x14ac:dyDescent="0.35">
      <c r="V86306" s="5" t="str">
        <f t="shared" si="1348"/>
        <v/>
      </c>
    </row>
    <row r="86307" spans="22:22" x14ac:dyDescent="0.35">
      <c r="V86307" s="5" t="str">
        <f t="shared" si="1348"/>
        <v/>
      </c>
    </row>
    <row r="86308" spans="22:22" x14ac:dyDescent="0.35">
      <c r="V86308" s="5" t="str">
        <f t="shared" si="1348"/>
        <v/>
      </c>
    </row>
    <row r="86309" spans="22:22" x14ac:dyDescent="0.35">
      <c r="V86309" s="5" t="str">
        <f t="shared" si="1348"/>
        <v/>
      </c>
    </row>
    <row r="86310" spans="22:22" x14ac:dyDescent="0.35">
      <c r="V86310" s="5" t="str">
        <f t="shared" si="1348"/>
        <v/>
      </c>
    </row>
    <row r="86311" spans="22:22" x14ac:dyDescent="0.35">
      <c r="V86311" s="5" t="str">
        <f t="shared" si="1348"/>
        <v/>
      </c>
    </row>
    <row r="86312" spans="22:22" x14ac:dyDescent="0.35">
      <c r="V86312" s="5" t="str">
        <f t="shared" si="1348"/>
        <v/>
      </c>
    </row>
    <row r="86313" spans="22:22" x14ac:dyDescent="0.35">
      <c r="V86313" s="5" t="str">
        <f t="shared" si="1348"/>
        <v/>
      </c>
    </row>
    <row r="86314" spans="22:22" x14ac:dyDescent="0.35">
      <c r="V86314" s="5" t="str">
        <f t="shared" si="1348"/>
        <v/>
      </c>
    </row>
    <row r="86315" spans="22:22" x14ac:dyDescent="0.35">
      <c r="V86315" s="5" t="str">
        <f t="shared" si="1348"/>
        <v/>
      </c>
    </row>
    <row r="86316" spans="22:22" x14ac:dyDescent="0.35">
      <c r="V86316" s="5" t="str">
        <f t="shared" si="1348"/>
        <v/>
      </c>
    </row>
    <row r="86317" spans="22:22" x14ac:dyDescent="0.35">
      <c r="V86317" s="5" t="str">
        <f t="shared" si="1348"/>
        <v/>
      </c>
    </row>
    <row r="86318" spans="22:22" x14ac:dyDescent="0.35">
      <c r="V86318" s="5" t="str">
        <f t="shared" si="1348"/>
        <v/>
      </c>
    </row>
    <row r="86319" spans="22:22" x14ac:dyDescent="0.35">
      <c r="V86319" s="5" t="str">
        <f t="shared" si="1348"/>
        <v/>
      </c>
    </row>
    <row r="86320" spans="22:22" x14ac:dyDescent="0.35">
      <c r="V86320" s="5" t="str">
        <f t="shared" si="1348"/>
        <v/>
      </c>
    </row>
    <row r="86321" spans="22:22" x14ac:dyDescent="0.35">
      <c r="V86321" s="5" t="str">
        <f t="shared" si="1348"/>
        <v/>
      </c>
    </row>
    <row r="86322" spans="22:22" x14ac:dyDescent="0.35">
      <c r="V86322" s="5" t="str">
        <f t="shared" si="1348"/>
        <v/>
      </c>
    </row>
    <row r="86323" spans="22:22" x14ac:dyDescent="0.35">
      <c r="V86323" s="5" t="str">
        <f t="shared" si="1348"/>
        <v/>
      </c>
    </row>
    <row r="86324" spans="22:22" x14ac:dyDescent="0.35">
      <c r="V86324" s="5" t="str">
        <f t="shared" si="1348"/>
        <v/>
      </c>
    </row>
    <row r="86325" spans="22:22" x14ac:dyDescent="0.35">
      <c r="V86325" s="5" t="str">
        <f t="shared" si="1348"/>
        <v/>
      </c>
    </row>
    <row r="86326" spans="22:22" x14ac:dyDescent="0.35">
      <c r="V86326" s="5" t="str">
        <f t="shared" si="1348"/>
        <v/>
      </c>
    </row>
    <row r="86327" spans="22:22" x14ac:dyDescent="0.35">
      <c r="V86327" s="5" t="str">
        <f t="shared" si="1348"/>
        <v/>
      </c>
    </row>
    <row r="86328" spans="22:22" x14ac:dyDescent="0.35">
      <c r="V86328" s="5" t="str">
        <f t="shared" si="1348"/>
        <v/>
      </c>
    </row>
    <row r="86329" spans="22:22" x14ac:dyDescent="0.35">
      <c r="V86329" s="5" t="str">
        <f t="shared" si="1348"/>
        <v/>
      </c>
    </row>
    <row r="86330" spans="22:22" x14ac:dyDescent="0.35">
      <c r="V86330" s="5" t="str">
        <f t="shared" si="1348"/>
        <v/>
      </c>
    </row>
    <row r="86331" spans="22:22" x14ac:dyDescent="0.35">
      <c r="V86331" s="5" t="str">
        <f t="shared" si="1348"/>
        <v/>
      </c>
    </row>
    <row r="86332" spans="22:22" x14ac:dyDescent="0.35">
      <c r="V86332" s="5" t="str">
        <f t="shared" si="1348"/>
        <v/>
      </c>
    </row>
    <row r="86333" spans="22:22" x14ac:dyDescent="0.35">
      <c r="V86333" s="5" t="str">
        <f t="shared" si="1348"/>
        <v/>
      </c>
    </row>
    <row r="86334" spans="22:22" x14ac:dyDescent="0.35">
      <c r="V86334" s="5" t="str">
        <f t="shared" si="1348"/>
        <v/>
      </c>
    </row>
    <row r="86335" spans="22:22" x14ac:dyDescent="0.35">
      <c r="V86335" s="5" t="str">
        <f t="shared" si="1348"/>
        <v/>
      </c>
    </row>
    <row r="86336" spans="22:22" x14ac:dyDescent="0.35">
      <c r="V86336" s="5" t="str">
        <f t="shared" si="1348"/>
        <v/>
      </c>
    </row>
    <row r="86337" spans="22:22" x14ac:dyDescent="0.35">
      <c r="V86337" s="5" t="str">
        <f t="shared" si="1348"/>
        <v/>
      </c>
    </row>
    <row r="86338" spans="22:22" x14ac:dyDescent="0.35">
      <c r="V86338" s="5" t="str">
        <f t="shared" ref="V86338:V86401" si="1349">TRIM(CLEAN(SUBSTITUTE(A86338,CHAR(160)," ")))</f>
        <v/>
      </c>
    </row>
    <row r="86339" spans="22:22" x14ac:dyDescent="0.35">
      <c r="V86339" s="5" t="str">
        <f t="shared" si="1349"/>
        <v/>
      </c>
    </row>
    <row r="86340" spans="22:22" x14ac:dyDescent="0.35">
      <c r="V86340" s="5" t="str">
        <f t="shared" si="1349"/>
        <v/>
      </c>
    </row>
    <row r="86341" spans="22:22" x14ac:dyDescent="0.35">
      <c r="V86341" s="5" t="str">
        <f t="shared" si="1349"/>
        <v/>
      </c>
    </row>
    <row r="86342" spans="22:22" x14ac:dyDescent="0.35">
      <c r="V86342" s="5" t="str">
        <f t="shared" si="1349"/>
        <v/>
      </c>
    </row>
    <row r="86343" spans="22:22" x14ac:dyDescent="0.35">
      <c r="V86343" s="5" t="str">
        <f t="shared" si="1349"/>
        <v/>
      </c>
    </row>
    <row r="86344" spans="22:22" x14ac:dyDescent="0.35">
      <c r="V86344" s="5" t="str">
        <f t="shared" si="1349"/>
        <v/>
      </c>
    </row>
    <row r="86345" spans="22:22" x14ac:dyDescent="0.35">
      <c r="V86345" s="5" t="str">
        <f t="shared" si="1349"/>
        <v/>
      </c>
    </row>
    <row r="86346" spans="22:22" x14ac:dyDescent="0.35">
      <c r="V86346" s="5" t="str">
        <f t="shared" si="1349"/>
        <v/>
      </c>
    </row>
    <row r="86347" spans="22:22" x14ac:dyDescent="0.35">
      <c r="V86347" s="5" t="str">
        <f t="shared" si="1349"/>
        <v/>
      </c>
    </row>
    <row r="86348" spans="22:22" x14ac:dyDescent="0.35">
      <c r="V86348" s="5" t="str">
        <f t="shared" si="1349"/>
        <v/>
      </c>
    </row>
    <row r="86349" spans="22:22" x14ac:dyDescent="0.35">
      <c r="V86349" s="5" t="str">
        <f t="shared" si="1349"/>
        <v/>
      </c>
    </row>
    <row r="86350" spans="22:22" x14ac:dyDescent="0.35">
      <c r="V86350" s="5" t="str">
        <f t="shared" si="1349"/>
        <v/>
      </c>
    </row>
    <row r="86351" spans="22:22" x14ac:dyDescent="0.35">
      <c r="V86351" s="5" t="str">
        <f t="shared" si="1349"/>
        <v/>
      </c>
    </row>
    <row r="86352" spans="22:22" x14ac:dyDescent="0.35">
      <c r="V86352" s="5" t="str">
        <f t="shared" si="1349"/>
        <v/>
      </c>
    </row>
    <row r="86353" spans="22:22" x14ac:dyDescent="0.35">
      <c r="V86353" s="5" t="str">
        <f t="shared" si="1349"/>
        <v/>
      </c>
    </row>
    <row r="86354" spans="22:22" x14ac:dyDescent="0.35">
      <c r="V86354" s="5" t="str">
        <f t="shared" si="1349"/>
        <v/>
      </c>
    </row>
    <row r="86355" spans="22:22" x14ac:dyDescent="0.35">
      <c r="V86355" s="5" t="str">
        <f t="shared" si="1349"/>
        <v/>
      </c>
    </row>
    <row r="86356" spans="22:22" x14ac:dyDescent="0.35">
      <c r="V86356" s="5" t="str">
        <f t="shared" si="1349"/>
        <v/>
      </c>
    </row>
    <row r="86357" spans="22:22" x14ac:dyDescent="0.35">
      <c r="V86357" s="5" t="str">
        <f t="shared" si="1349"/>
        <v/>
      </c>
    </row>
    <row r="86358" spans="22:22" x14ac:dyDescent="0.35">
      <c r="V86358" s="5" t="str">
        <f t="shared" si="1349"/>
        <v/>
      </c>
    </row>
    <row r="86359" spans="22:22" x14ac:dyDescent="0.35">
      <c r="V86359" s="5" t="str">
        <f t="shared" si="1349"/>
        <v/>
      </c>
    </row>
    <row r="86360" spans="22:22" x14ac:dyDescent="0.35">
      <c r="V86360" s="5" t="str">
        <f t="shared" si="1349"/>
        <v/>
      </c>
    </row>
    <row r="86361" spans="22:22" x14ac:dyDescent="0.35">
      <c r="V86361" s="5" t="str">
        <f t="shared" si="1349"/>
        <v/>
      </c>
    </row>
    <row r="86362" spans="22:22" x14ac:dyDescent="0.35">
      <c r="V86362" s="5" t="str">
        <f t="shared" si="1349"/>
        <v/>
      </c>
    </row>
    <row r="86363" spans="22:22" x14ac:dyDescent="0.35">
      <c r="V86363" s="5" t="str">
        <f t="shared" si="1349"/>
        <v/>
      </c>
    </row>
    <row r="86364" spans="22:22" x14ac:dyDescent="0.35">
      <c r="V86364" s="5" t="str">
        <f t="shared" si="1349"/>
        <v/>
      </c>
    </row>
    <row r="86365" spans="22:22" x14ac:dyDescent="0.35">
      <c r="V86365" s="5" t="str">
        <f t="shared" si="1349"/>
        <v/>
      </c>
    </row>
    <row r="86366" spans="22:22" x14ac:dyDescent="0.35">
      <c r="V86366" s="5" t="str">
        <f t="shared" si="1349"/>
        <v/>
      </c>
    </row>
    <row r="86367" spans="22:22" x14ac:dyDescent="0.35">
      <c r="V86367" s="5" t="str">
        <f t="shared" si="1349"/>
        <v/>
      </c>
    </row>
    <row r="86368" spans="22:22" x14ac:dyDescent="0.35">
      <c r="V86368" s="5" t="str">
        <f t="shared" si="1349"/>
        <v/>
      </c>
    </row>
    <row r="86369" spans="22:22" x14ac:dyDescent="0.35">
      <c r="V86369" s="5" t="str">
        <f t="shared" si="1349"/>
        <v/>
      </c>
    </row>
    <row r="86370" spans="22:22" x14ac:dyDescent="0.35">
      <c r="V86370" s="5" t="str">
        <f t="shared" si="1349"/>
        <v/>
      </c>
    </row>
    <row r="86371" spans="22:22" x14ac:dyDescent="0.35">
      <c r="V86371" s="5" t="str">
        <f t="shared" si="1349"/>
        <v/>
      </c>
    </row>
    <row r="86372" spans="22:22" x14ac:dyDescent="0.35">
      <c r="V86372" s="5" t="str">
        <f t="shared" si="1349"/>
        <v/>
      </c>
    </row>
    <row r="86373" spans="22:22" x14ac:dyDescent="0.35">
      <c r="V86373" s="5" t="str">
        <f t="shared" si="1349"/>
        <v/>
      </c>
    </row>
    <row r="86374" spans="22:22" x14ac:dyDescent="0.35">
      <c r="V86374" s="5" t="str">
        <f t="shared" si="1349"/>
        <v/>
      </c>
    </row>
    <row r="86375" spans="22:22" x14ac:dyDescent="0.35">
      <c r="V86375" s="5" t="str">
        <f t="shared" si="1349"/>
        <v/>
      </c>
    </row>
    <row r="86376" spans="22:22" x14ac:dyDescent="0.35">
      <c r="V86376" s="5" t="str">
        <f t="shared" si="1349"/>
        <v/>
      </c>
    </row>
    <row r="86377" spans="22:22" x14ac:dyDescent="0.35">
      <c r="V86377" s="5" t="str">
        <f t="shared" si="1349"/>
        <v/>
      </c>
    </row>
    <row r="86378" spans="22:22" x14ac:dyDescent="0.35">
      <c r="V86378" s="5" t="str">
        <f t="shared" si="1349"/>
        <v/>
      </c>
    </row>
    <row r="86379" spans="22:22" x14ac:dyDescent="0.35">
      <c r="V86379" s="5" t="str">
        <f t="shared" si="1349"/>
        <v/>
      </c>
    </row>
    <row r="86380" spans="22:22" x14ac:dyDescent="0.35">
      <c r="V86380" s="5" t="str">
        <f t="shared" si="1349"/>
        <v/>
      </c>
    </row>
    <row r="86381" spans="22:22" x14ac:dyDescent="0.35">
      <c r="V86381" s="5" t="str">
        <f t="shared" si="1349"/>
        <v/>
      </c>
    </row>
    <row r="86382" spans="22:22" x14ac:dyDescent="0.35">
      <c r="V86382" s="5" t="str">
        <f t="shared" si="1349"/>
        <v/>
      </c>
    </row>
    <row r="86383" spans="22:22" x14ac:dyDescent="0.35">
      <c r="V86383" s="5" t="str">
        <f t="shared" si="1349"/>
        <v/>
      </c>
    </row>
    <row r="86384" spans="22:22" x14ac:dyDescent="0.35">
      <c r="V86384" s="5" t="str">
        <f t="shared" si="1349"/>
        <v/>
      </c>
    </row>
    <row r="86385" spans="22:22" x14ac:dyDescent="0.35">
      <c r="V86385" s="5" t="str">
        <f t="shared" si="1349"/>
        <v/>
      </c>
    </row>
    <row r="86386" spans="22:22" x14ac:dyDescent="0.35">
      <c r="V86386" s="5" t="str">
        <f t="shared" si="1349"/>
        <v/>
      </c>
    </row>
    <row r="86387" spans="22:22" x14ac:dyDescent="0.35">
      <c r="V86387" s="5" t="str">
        <f t="shared" si="1349"/>
        <v/>
      </c>
    </row>
    <row r="86388" spans="22:22" x14ac:dyDescent="0.35">
      <c r="V86388" s="5" t="str">
        <f t="shared" si="1349"/>
        <v/>
      </c>
    </row>
    <row r="86389" spans="22:22" x14ac:dyDescent="0.35">
      <c r="V86389" s="5" t="str">
        <f t="shared" si="1349"/>
        <v/>
      </c>
    </row>
    <row r="86390" spans="22:22" x14ac:dyDescent="0.35">
      <c r="V86390" s="5" t="str">
        <f t="shared" si="1349"/>
        <v/>
      </c>
    </row>
    <row r="86391" spans="22:22" x14ac:dyDescent="0.35">
      <c r="V86391" s="5" t="str">
        <f t="shared" si="1349"/>
        <v/>
      </c>
    </row>
    <row r="86392" spans="22:22" x14ac:dyDescent="0.35">
      <c r="V86392" s="5" t="str">
        <f t="shared" si="1349"/>
        <v/>
      </c>
    </row>
    <row r="86393" spans="22:22" x14ac:dyDescent="0.35">
      <c r="V86393" s="5" t="str">
        <f t="shared" si="1349"/>
        <v/>
      </c>
    </row>
    <row r="86394" spans="22:22" x14ac:dyDescent="0.35">
      <c r="V86394" s="5" t="str">
        <f t="shared" si="1349"/>
        <v/>
      </c>
    </row>
    <row r="86395" spans="22:22" x14ac:dyDescent="0.35">
      <c r="V86395" s="5" t="str">
        <f t="shared" si="1349"/>
        <v/>
      </c>
    </row>
    <row r="86396" spans="22:22" x14ac:dyDescent="0.35">
      <c r="V86396" s="5" t="str">
        <f t="shared" si="1349"/>
        <v/>
      </c>
    </row>
    <row r="86397" spans="22:22" x14ac:dyDescent="0.35">
      <c r="V86397" s="5" t="str">
        <f t="shared" si="1349"/>
        <v/>
      </c>
    </row>
    <row r="86398" spans="22:22" x14ac:dyDescent="0.35">
      <c r="V86398" s="5" t="str">
        <f t="shared" si="1349"/>
        <v/>
      </c>
    </row>
    <row r="86399" spans="22:22" x14ac:dyDescent="0.35">
      <c r="V86399" s="5" t="str">
        <f t="shared" si="1349"/>
        <v/>
      </c>
    </row>
    <row r="86400" spans="22:22" x14ac:dyDescent="0.35">
      <c r="V86400" s="5" t="str">
        <f t="shared" si="1349"/>
        <v/>
      </c>
    </row>
    <row r="86401" spans="22:22" x14ac:dyDescent="0.35">
      <c r="V86401" s="5" t="str">
        <f t="shared" si="1349"/>
        <v/>
      </c>
    </row>
    <row r="86402" spans="22:22" x14ac:dyDescent="0.35">
      <c r="V86402" s="5" t="str">
        <f t="shared" ref="V86402:V86465" si="1350">TRIM(CLEAN(SUBSTITUTE(A86402,CHAR(160)," ")))</f>
        <v/>
      </c>
    </row>
    <row r="86403" spans="22:22" x14ac:dyDescent="0.35">
      <c r="V86403" s="5" t="str">
        <f t="shared" si="1350"/>
        <v/>
      </c>
    </row>
    <row r="86404" spans="22:22" x14ac:dyDescent="0.35">
      <c r="V86404" s="5" t="str">
        <f t="shared" si="1350"/>
        <v/>
      </c>
    </row>
    <row r="86405" spans="22:22" x14ac:dyDescent="0.35">
      <c r="V86405" s="5" t="str">
        <f t="shared" si="1350"/>
        <v/>
      </c>
    </row>
    <row r="86406" spans="22:22" x14ac:dyDescent="0.35">
      <c r="V86406" s="5" t="str">
        <f t="shared" si="1350"/>
        <v/>
      </c>
    </row>
    <row r="86407" spans="22:22" x14ac:dyDescent="0.35">
      <c r="V86407" s="5" t="str">
        <f t="shared" si="1350"/>
        <v/>
      </c>
    </row>
    <row r="86408" spans="22:22" x14ac:dyDescent="0.35">
      <c r="V86408" s="5" t="str">
        <f t="shared" si="1350"/>
        <v/>
      </c>
    </row>
    <row r="86409" spans="22:22" x14ac:dyDescent="0.35">
      <c r="V86409" s="5" t="str">
        <f t="shared" si="1350"/>
        <v/>
      </c>
    </row>
    <row r="86410" spans="22:22" x14ac:dyDescent="0.35">
      <c r="V86410" s="5" t="str">
        <f t="shared" si="1350"/>
        <v/>
      </c>
    </row>
    <row r="86411" spans="22:22" x14ac:dyDescent="0.35">
      <c r="V86411" s="5" t="str">
        <f t="shared" si="1350"/>
        <v/>
      </c>
    </row>
    <row r="86412" spans="22:22" x14ac:dyDescent="0.35">
      <c r="V86412" s="5" t="str">
        <f t="shared" si="1350"/>
        <v/>
      </c>
    </row>
    <row r="86413" spans="22:22" x14ac:dyDescent="0.35">
      <c r="V86413" s="5" t="str">
        <f t="shared" si="1350"/>
        <v/>
      </c>
    </row>
    <row r="86414" spans="22:22" x14ac:dyDescent="0.35">
      <c r="V86414" s="5" t="str">
        <f t="shared" si="1350"/>
        <v/>
      </c>
    </row>
    <row r="86415" spans="22:22" x14ac:dyDescent="0.35">
      <c r="V86415" s="5" t="str">
        <f t="shared" si="1350"/>
        <v/>
      </c>
    </row>
    <row r="86416" spans="22:22" x14ac:dyDescent="0.35">
      <c r="V86416" s="5" t="str">
        <f t="shared" si="1350"/>
        <v/>
      </c>
    </row>
    <row r="86417" spans="22:22" x14ac:dyDescent="0.35">
      <c r="V86417" s="5" t="str">
        <f t="shared" si="1350"/>
        <v/>
      </c>
    </row>
    <row r="86418" spans="22:22" x14ac:dyDescent="0.35">
      <c r="V86418" s="5" t="str">
        <f t="shared" si="1350"/>
        <v/>
      </c>
    </row>
    <row r="86419" spans="22:22" x14ac:dyDescent="0.35">
      <c r="V86419" s="5" t="str">
        <f t="shared" si="1350"/>
        <v/>
      </c>
    </row>
    <row r="86420" spans="22:22" x14ac:dyDescent="0.35">
      <c r="V86420" s="5" t="str">
        <f t="shared" si="1350"/>
        <v/>
      </c>
    </row>
    <row r="86421" spans="22:22" x14ac:dyDescent="0.35">
      <c r="V86421" s="5" t="str">
        <f t="shared" si="1350"/>
        <v/>
      </c>
    </row>
    <row r="86422" spans="22:22" x14ac:dyDescent="0.35">
      <c r="V86422" s="5" t="str">
        <f t="shared" si="1350"/>
        <v/>
      </c>
    </row>
    <row r="86423" spans="22:22" x14ac:dyDescent="0.35">
      <c r="V86423" s="5" t="str">
        <f t="shared" si="1350"/>
        <v/>
      </c>
    </row>
    <row r="86424" spans="22:22" x14ac:dyDescent="0.35">
      <c r="V86424" s="5" t="str">
        <f t="shared" si="1350"/>
        <v/>
      </c>
    </row>
    <row r="86425" spans="22:22" x14ac:dyDescent="0.35">
      <c r="V86425" s="5" t="str">
        <f t="shared" si="1350"/>
        <v/>
      </c>
    </row>
    <row r="86426" spans="22:22" x14ac:dyDescent="0.35">
      <c r="V86426" s="5" t="str">
        <f t="shared" si="1350"/>
        <v/>
      </c>
    </row>
    <row r="86427" spans="22:22" x14ac:dyDescent="0.35">
      <c r="V86427" s="5" t="str">
        <f t="shared" si="1350"/>
        <v/>
      </c>
    </row>
    <row r="86428" spans="22:22" x14ac:dyDescent="0.35">
      <c r="V86428" s="5" t="str">
        <f t="shared" si="1350"/>
        <v/>
      </c>
    </row>
    <row r="86429" spans="22:22" x14ac:dyDescent="0.35">
      <c r="V86429" s="5" t="str">
        <f t="shared" si="1350"/>
        <v/>
      </c>
    </row>
    <row r="86430" spans="22:22" x14ac:dyDescent="0.35">
      <c r="V86430" s="5" t="str">
        <f t="shared" si="1350"/>
        <v/>
      </c>
    </row>
    <row r="86431" spans="22:22" x14ac:dyDescent="0.35">
      <c r="V86431" s="5" t="str">
        <f t="shared" si="1350"/>
        <v/>
      </c>
    </row>
    <row r="86432" spans="22:22" x14ac:dyDescent="0.35">
      <c r="V86432" s="5" t="str">
        <f t="shared" si="1350"/>
        <v/>
      </c>
    </row>
    <row r="86433" spans="22:22" x14ac:dyDescent="0.35">
      <c r="V86433" s="5" t="str">
        <f t="shared" si="1350"/>
        <v/>
      </c>
    </row>
    <row r="86434" spans="22:22" x14ac:dyDescent="0.35">
      <c r="V86434" s="5" t="str">
        <f t="shared" si="1350"/>
        <v/>
      </c>
    </row>
    <row r="86435" spans="22:22" x14ac:dyDescent="0.35">
      <c r="V86435" s="5" t="str">
        <f t="shared" si="1350"/>
        <v/>
      </c>
    </row>
    <row r="86436" spans="22:22" x14ac:dyDescent="0.35">
      <c r="V86436" s="5" t="str">
        <f t="shared" si="1350"/>
        <v/>
      </c>
    </row>
    <row r="86437" spans="22:22" x14ac:dyDescent="0.35">
      <c r="V86437" s="5" t="str">
        <f t="shared" si="1350"/>
        <v/>
      </c>
    </row>
    <row r="86438" spans="22:22" x14ac:dyDescent="0.35">
      <c r="V86438" s="5" t="str">
        <f t="shared" si="1350"/>
        <v/>
      </c>
    </row>
    <row r="86439" spans="22:22" x14ac:dyDescent="0.35">
      <c r="V86439" s="5" t="str">
        <f t="shared" si="1350"/>
        <v/>
      </c>
    </row>
    <row r="86440" spans="22:22" x14ac:dyDescent="0.35">
      <c r="V86440" s="5" t="str">
        <f t="shared" si="1350"/>
        <v/>
      </c>
    </row>
    <row r="86441" spans="22:22" x14ac:dyDescent="0.35">
      <c r="V86441" s="5" t="str">
        <f t="shared" si="1350"/>
        <v/>
      </c>
    </row>
    <row r="86442" spans="22:22" x14ac:dyDescent="0.35">
      <c r="V86442" s="5" t="str">
        <f t="shared" si="1350"/>
        <v/>
      </c>
    </row>
    <row r="86443" spans="22:22" x14ac:dyDescent="0.35">
      <c r="V86443" s="5" t="str">
        <f t="shared" si="1350"/>
        <v/>
      </c>
    </row>
    <row r="86444" spans="22:22" x14ac:dyDescent="0.35">
      <c r="V86444" s="5" t="str">
        <f t="shared" si="1350"/>
        <v/>
      </c>
    </row>
    <row r="86445" spans="22:22" x14ac:dyDescent="0.35">
      <c r="V86445" s="5" t="str">
        <f t="shared" si="1350"/>
        <v/>
      </c>
    </row>
    <row r="86446" spans="22:22" x14ac:dyDescent="0.35">
      <c r="V86446" s="5" t="str">
        <f t="shared" si="1350"/>
        <v/>
      </c>
    </row>
    <row r="86447" spans="22:22" x14ac:dyDescent="0.35">
      <c r="V86447" s="5" t="str">
        <f t="shared" si="1350"/>
        <v/>
      </c>
    </row>
    <row r="86448" spans="22:22" x14ac:dyDescent="0.35">
      <c r="V86448" s="5" t="str">
        <f t="shared" si="1350"/>
        <v/>
      </c>
    </row>
    <row r="86449" spans="22:22" x14ac:dyDescent="0.35">
      <c r="V86449" s="5" t="str">
        <f t="shared" si="1350"/>
        <v/>
      </c>
    </row>
    <row r="86450" spans="22:22" x14ac:dyDescent="0.35">
      <c r="V86450" s="5" t="str">
        <f t="shared" si="1350"/>
        <v/>
      </c>
    </row>
    <row r="86451" spans="22:22" x14ac:dyDescent="0.35">
      <c r="V86451" s="5" t="str">
        <f t="shared" si="1350"/>
        <v/>
      </c>
    </row>
    <row r="86452" spans="22:22" x14ac:dyDescent="0.35">
      <c r="V86452" s="5" t="str">
        <f t="shared" si="1350"/>
        <v/>
      </c>
    </row>
    <row r="86453" spans="22:22" x14ac:dyDescent="0.35">
      <c r="V86453" s="5" t="str">
        <f t="shared" si="1350"/>
        <v/>
      </c>
    </row>
    <row r="86454" spans="22:22" x14ac:dyDescent="0.35">
      <c r="V86454" s="5" t="str">
        <f t="shared" si="1350"/>
        <v/>
      </c>
    </row>
    <row r="86455" spans="22:22" x14ac:dyDescent="0.35">
      <c r="V86455" s="5" t="str">
        <f t="shared" si="1350"/>
        <v/>
      </c>
    </row>
    <row r="86456" spans="22:22" x14ac:dyDescent="0.35">
      <c r="V86456" s="5" t="str">
        <f t="shared" si="1350"/>
        <v/>
      </c>
    </row>
    <row r="86457" spans="22:22" x14ac:dyDescent="0.35">
      <c r="V86457" s="5" t="str">
        <f t="shared" si="1350"/>
        <v/>
      </c>
    </row>
    <row r="86458" spans="22:22" x14ac:dyDescent="0.35">
      <c r="V86458" s="5" t="str">
        <f t="shared" si="1350"/>
        <v/>
      </c>
    </row>
    <row r="86459" spans="22:22" x14ac:dyDescent="0.35">
      <c r="V86459" s="5" t="str">
        <f t="shared" si="1350"/>
        <v/>
      </c>
    </row>
    <row r="86460" spans="22:22" x14ac:dyDescent="0.35">
      <c r="V86460" s="5" t="str">
        <f t="shared" si="1350"/>
        <v/>
      </c>
    </row>
    <row r="86461" spans="22:22" x14ac:dyDescent="0.35">
      <c r="V86461" s="5" t="str">
        <f t="shared" si="1350"/>
        <v/>
      </c>
    </row>
    <row r="86462" spans="22:22" x14ac:dyDescent="0.35">
      <c r="V86462" s="5" t="str">
        <f t="shared" si="1350"/>
        <v/>
      </c>
    </row>
    <row r="86463" spans="22:22" x14ac:dyDescent="0.35">
      <c r="V86463" s="5" t="str">
        <f t="shared" si="1350"/>
        <v/>
      </c>
    </row>
    <row r="86464" spans="22:22" x14ac:dyDescent="0.35">
      <c r="V86464" s="5" t="str">
        <f t="shared" si="1350"/>
        <v/>
      </c>
    </row>
    <row r="86465" spans="22:22" x14ac:dyDescent="0.35">
      <c r="V86465" s="5" t="str">
        <f t="shared" si="1350"/>
        <v/>
      </c>
    </row>
    <row r="86466" spans="22:22" x14ac:dyDescent="0.35">
      <c r="V86466" s="5" t="str">
        <f t="shared" ref="V86466:V86529" si="1351">TRIM(CLEAN(SUBSTITUTE(A86466,CHAR(160)," ")))</f>
        <v/>
      </c>
    </row>
    <row r="86467" spans="22:22" x14ac:dyDescent="0.35">
      <c r="V86467" s="5" t="str">
        <f t="shared" si="1351"/>
        <v/>
      </c>
    </row>
    <row r="86468" spans="22:22" x14ac:dyDescent="0.35">
      <c r="V86468" s="5" t="str">
        <f t="shared" si="1351"/>
        <v/>
      </c>
    </row>
    <row r="86469" spans="22:22" x14ac:dyDescent="0.35">
      <c r="V86469" s="5" t="str">
        <f t="shared" si="1351"/>
        <v/>
      </c>
    </row>
    <row r="86470" spans="22:22" x14ac:dyDescent="0.35">
      <c r="V86470" s="5" t="str">
        <f t="shared" si="1351"/>
        <v/>
      </c>
    </row>
    <row r="86471" spans="22:22" x14ac:dyDescent="0.35">
      <c r="V86471" s="5" t="str">
        <f t="shared" si="1351"/>
        <v/>
      </c>
    </row>
    <row r="86472" spans="22:22" x14ac:dyDescent="0.35">
      <c r="V86472" s="5" t="str">
        <f t="shared" si="1351"/>
        <v/>
      </c>
    </row>
    <row r="86473" spans="22:22" x14ac:dyDescent="0.35">
      <c r="V86473" s="5" t="str">
        <f t="shared" si="1351"/>
        <v/>
      </c>
    </row>
    <row r="86474" spans="22:22" x14ac:dyDescent="0.35">
      <c r="V86474" s="5" t="str">
        <f t="shared" si="1351"/>
        <v/>
      </c>
    </row>
    <row r="86475" spans="22:22" x14ac:dyDescent="0.35">
      <c r="V86475" s="5" t="str">
        <f t="shared" si="1351"/>
        <v/>
      </c>
    </row>
    <row r="86476" spans="22:22" x14ac:dyDescent="0.35">
      <c r="V86476" s="5" t="str">
        <f t="shared" si="1351"/>
        <v/>
      </c>
    </row>
    <row r="86477" spans="22:22" x14ac:dyDescent="0.35">
      <c r="V86477" s="5" t="str">
        <f t="shared" si="1351"/>
        <v/>
      </c>
    </row>
    <row r="86478" spans="22:22" x14ac:dyDescent="0.35">
      <c r="V86478" s="5" t="str">
        <f t="shared" si="1351"/>
        <v/>
      </c>
    </row>
    <row r="86479" spans="22:22" x14ac:dyDescent="0.35">
      <c r="V86479" s="5" t="str">
        <f t="shared" si="1351"/>
        <v/>
      </c>
    </row>
    <row r="86480" spans="22:22" x14ac:dyDescent="0.35">
      <c r="V86480" s="5" t="str">
        <f t="shared" si="1351"/>
        <v/>
      </c>
    </row>
    <row r="86481" spans="22:22" x14ac:dyDescent="0.35">
      <c r="V86481" s="5" t="str">
        <f t="shared" si="1351"/>
        <v/>
      </c>
    </row>
    <row r="86482" spans="22:22" x14ac:dyDescent="0.35">
      <c r="V86482" s="5" t="str">
        <f t="shared" si="1351"/>
        <v/>
      </c>
    </row>
    <row r="86483" spans="22:22" x14ac:dyDescent="0.35">
      <c r="V86483" s="5" t="str">
        <f t="shared" si="1351"/>
        <v/>
      </c>
    </row>
    <row r="86484" spans="22:22" x14ac:dyDescent="0.35">
      <c r="V86484" s="5" t="str">
        <f t="shared" si="1351"/>
        <v/>
      </c>
    </row>
    <row r="86485" spans="22:22" x14ac:dyDescent="0.35">
      <c r="V86485" s="5" t="str">
        <f t="shared" si="1351"/>
        <v/>
      </c>
    </row>
    <row r="86486" spans="22:22" x14ac:dyDescent="0.35">
      <c r="V86486" s="5" t="str">
        <f t="shared" si="1351"/>
        <v/>
      </c>
    </row>
    <row r="86487" spans="22:22" x14ac:dyDescent="0.35">
      <c r="V86487" s="5" t="str">
        <f t="shared" si="1351"/>
        <v/>
      </c>
    </row>
    <row r="86488" spans="22:22" x14ac:dyDescent="0.35">
      <c r="V86488" s="5" t="str">
        <f t="shared" si="1351"/>
        <v/>
      </c>
    </row>
    <row r="86489" spans="22:22" x14ac:dyDescent="0.35">
      <c r="V86489" s="5" t="str">
        <f t="shared" si="1351"/>
        <v/>
      </c>
    </row>
    <row r="86490" spans="22:22" x14ac:dyDescent="0.35">
      <c r="V86490" s="5" t="str">
        <f t="shared" si="1351"/>
        <v/>
      </c>
    </row>
    <row r="86491" spans="22:22" x14ac:dyDescent="0.35">
      <c r="V86491" s="5" t="str">
        <f t="shared" si="1351"/>
        <v/>
      </c>
    </row>
    <row r="86492" spans="22:22" x14ac:dyDescent="0.35">
      <c r="V86492" s="5" t="str">
        <f t="shared" si="1351"/>
        <v/>
      </c>
    </row>
    <row r="86493" spans="22:22" x14ac:dyDescent="0.35">
      <c r="V86493" s="5" t="str">
        <f t="shared" si="1351"/>
        <v/>
      </c>
    </row>
    <row r="86494" spans="22:22" x14ac:dyDescent="0.35">
      <c r="V86494" s="5" t="str">
        <f t="shared" si="1351"/>
        <v/>
      </c>
    </row>
    <row r="86495" spans="22:22" x14ac:dyDescent="0.35">
      <c r="V86495" s="5" t="str">
        <f t="shared" si="1351"/>
        <v/>
      </c>
    </row>
    <row r="86496" spans="22:22" x14ac:dyDescent="0.35">
      <c r="V86496" s="5" t="str">
        <f t="shared" si="1351"/>
        <v/>
      </c>
    </row>
    <row r="86497" spans="22:22" x14ac:dyDescent="0.35">
      <c r="V86497" s="5" t="str">
        <f t="shared" si="1351"/>
        <v/>
      </c>
    </row>
    <row r="86498" spans="22:22" x14ac:dyDescent="0.35">
      <c r="V86498" s="5" t="str">
        <f t="shared" si="1351"/>
        <v/>
      </c>
    </row>
    <row r="86499" spans="22:22" x14ac:dyDescent="0.35">
      <c r="V86499" s="5" t="str">
        <f t="shared" si="1351"/>
        <v/>
      </c>
    </row>
    <row r="86500" spans="22:22" x14ac:dyDescent="0.35">
      <c r="V86500" s="5" t="str">
        <f t="shared" si="1351"/>
        <v/>
      </c>
    </row>
    <row r="86501" spans="22:22" x14ac:dyDescent="0.35">
      <c r="V86501" s="5" t="str">
        <f t="shared" si="1351"/>
        <v/>
      </c>
    </row>
    <row r="86502" spans="22:22" x14ac:dyDescent="0.35">
      <c r="V86502" s="5" t="str">
        <f t="shared" si="1351"/>
        <v/>
      </c>
    </row>
    <row r="86503" spans="22:22" x14ac:dyDescent="0.35">
      <c r="V86503" s="5" t="str">
        <f t="shared" si="1351"/>
        <v/>
      </c>
    </row>
    <row r="86504" spans="22:22" x14ac:dyDescent="0.35">
      <c r="V86504" s="5" t="str">
        <f t="shared" si="1351"/>
        <v/>
      </c>
    </row>
    <row r="86505" spans="22:22" x14ac:dyDescent="0.35">
      <c r="V86505" s="5" t="str">
        <f t="shared" si="1351"/>
        <v/>
      </c>
    </row>
    <row r="86506" spans="22:22" x14ac:dyDescent="0.35">
      <c r="V86506" s="5" t="str">
        <f t="shared" si="1351"/>
        <v/>
      </c>
    </row>
    <row r="86507" spans="22:22" x14ac:dyDescent="0.35">
      <c r="V86507" s="5" t="str">
        <f t="shared" si="1351"/>
        <v/>
      </c>
    </row>
    <row r="86508" spans="22:22" x14ac:dyDescent="0.35">
      <c r="V86508" s="5" t="str">
        <f t="shared" si="1351"/>
        <v/>
      </c>
    </row>
    <row r="86509" spans="22:22" x14ac:dyDescent="0.35">
      <c r="V86509" s="5" t="str">
        <f t="shared" si="1351"/>
        <v/>
      </c>
    </row>
    <row r="86510" spans="22:22" x14ac:dyDescent="0.35">
      <c r="V86510" s="5" t="str">
        <f t="shared" si="1351"/>
        <v/>
      </c>
    </row>
    <row r="86511" spans="22:22" x14ac:dyDescent="0.35">
      <c r="V86511" s="5" t="str">
        <f t="shared" si="1351"/>
        <v/>
      </c>
    </row>
    <row r="86512" spans="22:22" x14ac:dyDescent="0.35">
      <c r="V86512" s="5" t="str">
        <f t="shared" si="1351"/>
        <v/>
      </c>
    </row>
    <row r="86513" spans="22:22" x14ac:dyDescent="0.35">
      <c r="V86513" s="5" t="str">
        <f t="shared" si="1351"/>
        <v/>
      </c>
    </row>
    <row r="86514" spans="22:22" x14ac:dyDescent="0.35">
      <c r="V86514" s="5" t="str">
        <f t="shared" si="1351"/>
        <v/>
      </c>
    </row>
    <row r="86515" spans="22:22" x14ac:dyDescent="0.35">
      <c r="V86515" s="5" t="str">
        <f t="shared" si="1351"/>
        <v/>
      </c>
    </row>
    <row r="86516" spans="22:22" x14ac:dyDescent="0.35">
      <c r="V86516" s="5" t="str">
        <f t="shared" si="1351"/>
        <v/>
      </c>
    </row>
    <row r="86517" spans="22:22" x14ac:dyDescent="0.35">
      <c r="V86517" s="5" t="str">
        <f t="shared" si="1351"/>
        <v/>
      </c>
    </row>
    <row r="86518" spans="22:22" x14ac:dyDescent="0.35">
      <c r="V86518" s="5" t="str">
        <f t="shared" si="1351"/>
        <v/>
      </c>
    </row>
    <row r="86519" spans="22:22" x14ac:dyDescent="0.35">
      <c r="V86519" s="5" t="str">
        <f t="shared" si="1351"/>
        <v/>
      </c>
    </row>
    <row r="86520" spans="22:22" x14ac:dyDescent="0.35">
      <c r="V86520" s="5" t="str">
        <f t="shared" si="1351"/>
        <v/>
      </c>
    </row>
    <row r="86521" spans="22:22" x14ac:dyDescent="0.35">
      <c r="V86521" s="5" t="str">
        <f t="shared" si="1351"/>
        <v/>
      </c>
    </row>
    <row r="86522" spans="22:22" x14ac:dyDescent="0.35">
      <c r="V86522" s="5" t="str">
        <f t="shared" si="1351"/>
        <v/>
      </c>
    </row>
    <row r="86523" spans="22:22" x14ac:dyDescent="0.35">
      <c r="V86523" s="5" t="str">
        <f t="shared" si="1351"/>
        <v/>
      </c>
    </row>
    <row r="86524" spans="22:22" x14ac:dyDescent="0.35">
      <c r="V86524" s="5" t="str">
        <f t="shared" si="1351"/>
        <v/>
      </c>
    </row>
    <row r="86525" spans="22:22" x14ac:dyDescent="0.35">
      <c r="V86525" s="5" t="str">
        <f t="shared" si="1351"/>
        <v/>
      </c>
    </row>
    <row r="86526" spans="22:22" x14ac:dyDescent="0.35">
      <c r="V86526" s="5" t="str">
        <f t="shared" si="1351"/>
        <v/>
      </c>
    </row>
    <row r="86527" spans="22:22" x14ac:dyDescent="0.35">
      <c r="V86527" s="5" t="str">
        <f t="shared" si="1351"/>
        <v/>
      </c>
    </row>
    <row r="86528" spans="22:22" x14ac:dyDescent="0.35">
      <c r="V86528" s="5" t="str">
        <f t="shared" si="1351"/>
        <v/>
      </c>
    </row>
    <row r="86529" spans="22:22" x14ac:dyDescent="0.35">
      <c r="V86529" s="5" t="str">
        <f t="shared" si="1351"/>
        <v/>
      </c>
    </row>
    <row r="86530" spans="22:22" x14ac:dyDescent="0.35">
      <c r="V86530" s="5" t="str">
        <f t="shared" ref="V86530:V86593" si="1352">TRIM(CLEAN(SUBSTITUTE(A86530,CHAR(160)," ")))</f>
        <v/>
      </c>
    </row>
    <row r="86531" spans="22:22" x14ac:dyDescent="0.35">
      <c r="V86531" s="5" t="str">
        <f t="shared" si="1352"/>
        <v/>
      </c>
    </row>
    <row r="86532" spans="22:22" x14ac:dyDescent="0.35">
      <c r="V86532" s="5" t="str">
        <f t="shared" si="1352"/>
        <v/>
      </c>
    </row>
    <row r="86533" spans="22:22" x14ac:dyDescent="0.35">
      <c r="V86533" s="5" t="str">
        <f t="shared" si="1352"/>
        <v/>
      </c>
    </row>
    <row r="86534" spans="22:22" x14ac:dyDescent="0.35">
      <c r="V86534" s="5" t="str">
        <f t="shared" si="1352"/>
        <v/>
      </c>
    </row>
    <row r="86535" spans="22:22" x14ac:dyDescent="0.35">
      <c r="V86535" s="5" t="str">
        <f t="shared" si="1352"/>
        <v/>
      </c>
    </row>
    <row r="86536" spans="22:22" x14ac:dyDescent="0.35">
      <c r="V86536" s="5" t="str">
        <f t="shared" si="1352"/>
        <v/>
      </c>
    </row>
    <row r="86537" spans="22:22" x14ac:dyDescent="0.35">
      <c r="V86537" s="5" t="str">
        <f t="shared" si="1352"/>
        <v/>
      </c>
    </row>
    <row r="86538" spans="22:22" x14ac:dyDescent="0.35">
      <c r="V86538" s="5" t="str">
        <f t="shared" si="1352"/>
        <v/>
      </c>
    </row>
    <row r="86539" spans="22:22" x14ac:dyDescent="0.35">
      <c r="V86539" s="5" t="str">
        <f t="shared" si="1352"/>
        <v/>
      </c>
    </row>
    <row r="86540" spans="22:22" x14ac:dyDescent="0.35">
      <c r="V86540" s="5" t="str">
        <f t="shared" si="1352"/>
        <v/>
      </c>
    </row>
    <row r="86541" spans="22:22" x14ac:dyDescent="0.35">
      <c r="V86541" s="5" t="str">
        <f t="shared" si="1352"/>
        <v/>
      </c>
    </row>
    <row r="86542" spans="22:22" x14ac:dyDescent="0.35">
      <c r="V86542" s="5" t="str">
        <f t="shared" si="1352"/>
        <v/>
      </c>
    </row>
    <row r="86543" spans="22:22" x14ac:dyDescent="0.35">
      <c r="V86543" s="5" t="str">
        <f t="shared" si="1352"/>
        <v/>
      </c>
    </row>
    <row r="86544" spans="22:22" x14ac:dyDescent="0.35">
      <c r="V86544" s="5" t="str">
        <f t="shared" si="1352"/>
        <v/>
      </c>
    </row>
    <row r="86545" spans="22:22" x14ac:dyDescent="0.35">
      <c r="V86545" s="5" t="str">
        <f t="shared" si="1352"/>
        <v/>
      </c>
    </row>
    <row r="86546" spans="22:22" x14ac:dyDescent="0.35">
      <c r="V86546" s="5" t="str">
        <f t="shared" si="1352"/>
        <v/>
      </c>
    </row>
    <row r="86547" spans="22:22" x14ac:dyDescent="0.35">
      <c r="V86547" s="5" t="str">
        <f t="shared" si="1352"/>
        <v/>
      </c>
    </row>
    <row r="86548" spans="22:22" x14ac:dyDescent="0.35">
      <c r="V86548" s="5" t="str">
        <f t="shared" si="1352"/>
        <v/>
      </c>
    </row>
    <row r="86549" spans="22:22" x14ac:dyDescent="0.35">
      <c r="V86549" s="5" t="str">
        <f t="shared" si="1352"/>
        <v/>
      </c>
    </row>
    <row r="86550" spans="22:22" x14ac:dyDescent="0.35">
      <c r="V86550" s="5" t="str">
        <f t="shared" si="1352"/>
        <v/>
      </c>
    </row>
    <row r="86551" spans="22:22" x14ac:dyDescent="0.35">
      <c r="V86551" s="5" t="str">
        <f t="shared" si="1352"/>
        <v/>
      </c>
    </row>
    <row r="86552" spans="22:22" x14ac:dyDescent="0.35">
      <c r="V86552" s="5" t="str">
        <f t="shared" si="1352"/>
        <v/>
      </c>
    </row>
    <row r="86553" spans="22:22" x14ac:dyDescent="0.35">
      <c r="V86553" s="5" t="str">
        <f t="shared" si="1352"/>
        <v/>
      </c>
    </row>
    <row r="86554" spans="22:22" x14ac:dyDescent="0.35">
      <c r="V86554" s="5" t="str">
        <f t="shared" si="1352"/>
        <v/>
      </c>
    </row>
    <row r="86555" spans="22:22" x14ac:dyDescent="0.35">
      <c r="V86555" s="5" t="str">
        <f t="shared" si="1352"/>
        <v/>
      </c>
    </row>
    <row r="86556" spans="22:22" x14ac:dyDescent="0.35">
      <c r="V86556" s="5" t="str">
        <f t="shared" si="1352"/>
        <v/>
      </c>
    </row>
    <row r="86557" spans="22:22" x14ac:dyDescent="0.35">
      <c r="V86557" s="5" t="str">
        <f t="shared" si="1352"/>
        <v/>
      </c>
    </row>
    <row r="86558" spans="22:22" x14ac:dyDescent="0.35">
      <c r="V86558" s="5" t="str">
        <f t="shared" si="1352"/>
        <v/>
      </c>
    </row>
    <row r="86559" spans="22:22" x14ac:dyDescent="0.35">
      <c r="V86559" s="5" t="str">
        <f t="shared" si="1352"/>
        <v/>
      </c>
    </row>
    <row r="86560" spans="22:22" x14ac:dyDescent="0.35">
      <c r="V86560" s="5" t="str">
        <f t="shared" si="1352"/>
        <v/>
      </c>
    </row>
    <row r="86561" spans="22:22" x14ac:dyDescent="0.35">
      <c r="V86561" s="5" t="str">
        <f t="shared" si="1352"/>
        <v/>
      </c>
    </row>
    <row r="86562" spans="22:22" x14ac:dyDescent="0.35">
      <c r="V86562" s="5" t="str">
        <f t="shared" si="1352"/>
        <v/>
      </c>
    </row>
    <row r="86563" spans="22:22" x14ac:dyDescent="0.35">
      <c r="V86563" s="5" t="str">
        <f t="shared" si="1352"/>
        <v/>
      </c>
    </row>
    <row r="86564" spans="22:22" x14ac:dyDescent="0.35">
      <c r="V86564" s="5" t="str">
        <f t="shared" si="1352"/>
        <v/>
      </c>
    </row>
    <row r="86565" spans="22:22" x14ac:dyDescent="0.35">
      <c r="V86565" s="5" t="str">
        <f t="shared" si="1352"/>
        <v/>
      </c>
    </row>
    <row r="86566" spans="22:22" x14ac:dyDescent="0.35">
      <c r="V86566" s="5" t="str">
        <f t="shared" si="1352"/>
        <v/>
      </c>
    </row>
    <row r="86567" spans="22:22" x14ac:dyDescent="0.35">
      <c r="V86567" s="5" t="str">
        <f t="shared" si="1352"/>
        <v/>
      </c>
    </row>
    <row r="86568" spans="22:22" x14ac:dyDescent="0.35">
      <c r="V86568" s="5" t="str">
        <f t="shared" si="1352"/>
        <v/>
      </c>
    </row>
    <row r="86569" spans="22:22" x14ac:dyDescent="0.35">
      <c r="V86569" s="5" t="str">
        <f t="shared" si="1352"/>
        <v/>
      </c>
    </row>
    <row r="86570" spans="22:22" x14ac:dyDescent="0.35">
      <c r="V86570" s="5" t="str">
        <f t="shared" si="1352"/>
        <v/>
      </c>
    </row>
    <row r="86571" spans="22:22" x14ac:dyDescent="0.35">
      <c r="V86571" s="5" t="str">
        <f t="shared" si="1352"/>
        <v/>
      </c>
    </row>
    <row r="86572" spans="22:22" x14ac:dyDescent="0.35">
      <c r="V86572" s="5" t="str">
        <f t="shared" si="1352"/>
        <v/>
      </c>
    </row>
    <row r="86573" spans="22:22" x14ac:dyDescent="0.35">
      <c r="V86573" s="5" t="str">
        <f t="shared" si="1352"/>
        <v/>
      </c>
    </row>
    <row r="86574" spans="22:22" x14ac:dyDescent="0.35">
      <c r="V86574" s="5" t="str">
        <f t="shared" si="1352"/>
        <v/>
      </c>
    </row>
    <row r="86575" spans="22:22" x14ac:dyDescent="0.35">
      <c r="V86575" s="5" t="str">
        <f t="shared" si="1352"/>
        <v/>
      </c>
    </row>
    <row r="86576" spans="22:22" x14ac:dyDescent="0.35">
      <c r="V86576" s="5" t="str">
        <f t="shared" si="1352"/>
        <v/>
      </c>
    </row>
    <row r="86577" spans="22:22" x14ac:dyDescent="0.35">
      <c r="V86577" s="5" t="str">
        <f t="shared" si="1352"/>
        <v/>
      </c>
    </row>
    <row r="86578" spans="22:22" x14ac:dyDescent="0.35">
      <c r="V86578" s="5" t="str">
        <f t="shared" si="1352"/>
        <v/>
      </c>
    </row>
    <row r="86579" spans="22:22" x14ac:dyDescent="0.35">
      <c r="V86579" s="5" t="str">
        <f t="shared" si="1352"/>
        <v/>
      </c>
    </row>
    <row r="86580" spans="22:22" x14ac:dyDescent="0.35">
      <c r="V86580" s="5" t="str">
        <f t="shared" si="1352"/>
        <v/>
      </c>
    </row>
    <row r="86581" spans="22:22" x14ac:dyDescent="0.35">
      <c r="V86581" s="5" t="str">
        <f t="shared" si="1352"/>
        <v/>
      </c>
    </row>
    <row r="86582" spans="22:22" x14ac:dyDescent="0.35">
      <c r="V86582" s="5" t="str">
        <f t="shared" si="1352"/>
        <v/>
      </c>
    </row>
    <row r="86583" spans="22:22" x14ac:dyDescent="0.35">
      <c r="V86583" s="5" t="str">
        <f t="shared" si="1352"/>
        <v/>
      </c>
    </row>
    <row r="86584" spans="22:22" x14ac:dyDescent="0.35">
      <c r="V86584" s="5" t="str">
        <f t="shared" si="1352"/>
        <v/>
      </c>
    </row>
    <row r="86585" spans="22:22" x14ac:dyDescent="0.35">
      <c r="V86585" s="5" t="str">
        <f t="shared" si="1352"/>
        <v/>
      </c>
    </row>
    <row r="86586" spans="22:22" x14ac:dyDescent="0.35">
      <c r="V86586" s="5" t="str">
        <f t="shared" si="1352"/>
        <v/>
      </c>
    </row>
    <row r="86587" spans="22:22" x14ac:dyDescent="0.35">
      <c r="V86587" s="5" t="str">
        <f t="shared" si="1352"/>
        <v/>
      </c>
    </row>
    <row r="86588" spans="22:22" x14ac:dyDescent="0.35">
      <c r="V86588" s="5" t="str">
        <f t="shared" si="1352"/>
        <v/>
      </c>
    </row>
    <row r="86589" spans="22:22" x14ac:dyDescent="0.35">
      <c r="V86589" s="5" t="str">
        <f t="shared" si="1352"/>
        <v/>
      </c>
    </row>
    <row r="86590" spans="22:22" x14ac:dyDescent="0.35">
      <c r="V86590" s="5" t="str">
        <f t="shared" si="1352"/>
        <v/>
      </c>
    </row>
    <row r="86591" spans="22:22" x14ac:dyDescent="0.35">
      <c r="V86591" s="5" t="str">
        <f t="shared" si="1352"/>
        <v/>
      </c>
    </row>
    <row r="86592" spans="22:22" x14ac:dyDescent="0.35">
      <c r="V86592" s="5" t="str">
        <f t="shared" si="1352"/>
        <v/>
      </c>
    </row>
    <row r="86593" spans="22:22" x14ac:dyDescent="0.35">
      <c r="V86593" s="5" t="str">
        <f t="shared" si="1352"/>
        <v/>
      </c>
    </row>
    <row r="86594" spans="22:22" x14ac:dyDescent="0.35">
      <c r="V86594" s="5" t="str">
        <f t="shared" ref="V86594:V86657" si="1353">TRIM(CLEAN(SUBSTITUTE(A86594,CHAR(160)," ")))</f>
        <v/>
      </c>
    </row>
    <row r="86595" spans="22:22" x14ac:dyDescent="0.35">
      <c r="V86595" s="5" t="str">
        <f t="shared" si="1353"/>
        <v/>
      </c>
    </row>
    <row r="86596" spans="22:22" x14ac:dyDescent="0.35">
      <c r="V86596" s="5" t="str">
        <f t="shared" si="1353"/>
        <v/>
      </c>
    </row>
    <row r="86597" spans="22:22" x14ac:dyDescent="0.35">
      <c r="V86597" s="5" t="str">
        <f t="shared" si="1353"/>
        <v/>
      </c>
    </row>
    <row r="86598" spans="22:22" x14ac:dyDescent="0.35">
      <c r="V86598" s="5" t="str">
        <f t="shared" si="1353"/>
        <v/>
      </c>
    </row>
    <row r="86599" spans="22:22" x14ac:dyDescent="0.35">
      <c r="V86599" s="5" t="str">
        <f t="shared" si="1353"/>
        <v/>
      </c>
    </row>
    <row r="86600" spans="22:22" x14ac:dyDescent="0.35">
      <c r="V86600" s="5" t="str">
        <f t="shared" si="1353"/>
        <v/>
      </c>
    </row>
    <row r="86601" spans="22:22" x14ac:dyDescent="0.35">
      <c r="V86601" s="5" t="str">
        <f t="shared" si="1353"/>
        <v/>
      </c>
    </row>
    <row r="86602" spans="22:22" x14ac:dyDescent="0.35">
      <c r="V86602" s="5" t="str">
        <f t="shared" si="1353"/>
        <v/>
      </c>
    </row>
    <row r="86603" spans="22:22" x14ac:dyDescent="0.35">
      <c r="V86603" s="5" t="str">
        <f t="shared" si="1353"/>
        <v/>
      </c>
    </row>
    <row r="86604" spans="22:22" x14ac:dyDescent="0.35">
      <c r="V86604" s="5" t="str">
        <f t="shared" si="1353"/>
        <v/>
      </c>
    </row>
    <row r="86605" spans="22:22" x14ac:dyDescent="0.35">
      <c r="V86605" s="5" t="str">
        <f t="shared" si="1353"/>
        <v/>
      </c>
    </row>
    <row r="86606" spans="22:22" x14ac:dyDescent="0.35">
      <c r="V86606" s="5" t="str">
        <f t="shared" si="1353"/>
        <v/>
      </c>
    </row>
    <row r="86607" spans="22:22" x14ac:dyDescent="0.35">
      <c r="V86607" s="5" t="str">
        <f t="shared" si="1353"/>
        <v/>
      </c>
    </row>
    <row r="86608" spans="22:22" x14ac:dyDescent="0.35">
      <c r="V86608" s="5" t="str">
        <f t="shared" si="1353"/>
        <v/>
      </c>
    </row>
    <row r="86609" spans="22:22" x14ac:dyDescent="0.35">
      <c r="V86609" s="5" t="str">
        <f t="shared" si="1353"/>
        <v/>
      </c>
    </row>
    <row r="86610" spans="22:22" x14ac:dyDescent="0.35">
      <c r="V86610" s="5" t="str">
        <f t="shared" si="1353"/>
        <v/>
      </c>
    </row>
    <row r="86611" spans="22:22" x14ac:dyDescent="0.35">
      <c r="V86611" s="5" t="str">
        <f t="shared" si="1353"/>
        <v/>
      </c>
    </row>
    <row r="86612" spans="22:22" x14ac:dyDescent="0.35">
      <c r="V86612" s="5" t="str">
        <f t="shared" si="1353"/>
        <v/>
      </c>
    </row>
    <row r="86613" spans="22:22" x14ac:dyDescent="0.35">
      <c r="V86613" s="5" t="str">
        <f t="shared" si="1353"/>
        <v/>
      </c>
    </row>
    <row r="86614" spans="22:22" x14ac:dyDescent="0.35">
      <c r="V86614" s="5" t="str">
        <f t="shared" si="1353"/>
        <v/>
      </c>
    </row>
    <row r="86615" spans="22:22" x14ac:dyDescent="0.35">
      <c r="V86615" s="5" t="str">
        <f t="shared" si="1353"/>
        <v/>
      </c>
    </row>
    <row r="86616" spans="22:22" x14ac:dyDescent="0.35">
      <c r="V86616" s="5" t="str">
        <f t="shared" si="1353"/>
        <v/>
      </c>
    </row>
    <row r="86617" spans="22:22" x14ac:dyDescent="0.35">
      <c r="V86617" s="5" t="str">
        <f t="shared" si="1353"/>
        <v/>
      </c>
    </row>
    <row r="86618" spans="22:22" x14ac:dyDescent="0.35">
      <c r="V86618" s="5" t="str">
        <f t="shared" si="1353"/>
        <v/>
      </c>
    </row>
    <row r="86619" spans="22:22" x14ac:dyDescent="0.35">
      <c r="V86619" s="5" t="str">
        <f t="shared" si="1353"/>
        <v/>
      </c>
    </row>
    <row r="86620" spans="22:22" x14ac:dyDescent="0.35">
      <c r="V86620" s="5" t="str">
        <f t="shared" si="1353"/>
        <v/>
      </c>
    </row>
    <row r="86621" spans="22:22" x14ac:dyDescent="0.35">
      <c r="V86621" s="5" t="str">
        <f t="shared" si="1353"/>
        <v/>
      </c>
    </row>
    <row r="86622" spans="22:22" x14ac:dyDescent="0.35">
      <c r="V86622" s="5" t="str">
        <f t="shared" si="1353"/>
        <v/>
      </c>
    </row>
    <row r="86623" spans="22:22" x14ac:dyDescent="0.35">
      <c r="V86623" s="5" t="str">
        <f t="shared" si="1353"/>
        <v/>
      </c>
    </row>
    <row r="86624" spans="22:22" x14ac:dyDescent="0.35">
      <c r="V86624" s="5" t="str">
        <f t="shared" si="1353"/>
        <v/>
      </c>
    </row>
    <row r="86625" spans="22:22" x14ac:dyDescent="0.35">
      <c r="V86625" s="5" t="str">
        <f t="shared" si="1353"/>
        <v/>
      </c>
    </row>
    <row r="86626" spans="22:22" x14ac:dyDescent="0.35">
      <c r="V86626" s="5" t="str">
        <f t="shared" si="1353"/>
        <v/>
      </c>
    </row>
    <row r="86627" spans="22:22" x14ac:dyDescent="0.35">
      <c r="V86627" s="5" t="str">
        <f t="shared" si="1353"/>
        <v/>
      </c>
    </row>
    <row r="86628" spans="22:22" x14ac:dyDescent="0.35">
      <c r="V86628" s="5" t="str">
        <f t="shared" si="1353"/>
        <v/>
      </c>
    </row>
    <row r="86629" spans="22:22" x14ac:dyDescent="0.35">
      <c r="V86629" s="5" t="str">
        <f t="shared" si="1353"/>
        <v/>
      </c>
    </row>
    <row r="86630" spans="22:22" x14ac:dyDescent="0.35">
      <c r="V86630" s="5" t="str">
        <f t="shared" si="1353"/>
        <v/>
      </c>
    </row>
    <row r="86631" spans="22:22" x14ac:dyDescent="0.35">
      <c r="V86631" s="5" t="str">
        <f t="shared" si="1353"/>
        <v/>
      </c>
    </row>
    <row r="86632" spans="22:22" x14ac:dyDescent="0.35">
      <c r="V86632" s="5" t="str">
        <f t="shared" si="1353"/>
        <v/>
      </c>
    </row>
    <row r="86633" spans="22:22" x14ac:dyDescent="0.35">
      <c r="V86633" s="5" t="str">
        <f t="shared" si="1353"/>
        <v/>
      </c>
    </row>
    <row r="86634" spans="22:22" x14ac:dyDescent="0.35">
      <c r="V86634" s="5" t="str">
        <f t="shared" si="1353"/>
        <v/>
      </c>
    </row>
    <row r="86635" spans="22:22" x14ac:dyDescent="0.35">
      <c r="V86635" s="5" t="str">
        <f t="shared" si="1353"/>
        <v/>
      </c>
    </row>
    <row r="86636" spans="22:22" x14ac:dyDescent="0.35">
      <c r="V86636" s="5" t="str">
        <f t="shared" si="1353"/>
        <v/>
      </c>
    </row>
    <row r="86637" spans="22:22" x14ac:dyDescent="0.35">
      <c r="V86637" s="5" t="str">
        <f t="shared" si="1353"/>
        <v/>
      </c>
    </row>
    <row r="86638" spans="22:22" x14ac:dyDescent="0.35">
      <c r="V86638" s="5" t="str">
        <f t="shared" si="1353"/>
        <v/>
      </c>
    </row>
    <row r="86639" spans="22:22" x14ac:dyDescent="0.35">
      <c r="V86639" s="5" t="str">
        <f t="shared" si="1353"/>
        <v/>
      </c>
    </row>
    <row r="86640" spans="22:22" x14ac:dyDescent="0.35">
      <c r="V86640" s="5" t="str">
        <f t="shared" si="1353"/>
        <v/>
      </c>
    </row>
    <row r="86641" spans="22:22" x14ac:dyDescent="0.35">
      <c r="V86641" s="5" t="str">
        <f t="shared" si="1353"/>
        <v/>
      </c>
    </row>
    <row r="86642" spans="22:22" x14ac:dyDescent="0.35">
      <c r="V86642" s="5" t="str">
        <f t="shared" si="1353"/>
        <v/>
      </c>
    </row>
    <row r="86643" spans="22:22" x14ac:dyDescent="0.35">
      <c r="V86643" s="5" t="str">
        <f t="shared" si="1353"/>
        <v/>
      </c>
    </row>
    <row r="86644" spans="22:22" x14ac:dyDescent="0.35">
      <c r="V86644" s="5" t="str">
        <f t="shared" si="1353"/>
        <v/>
      </c>
    </row>
    <row r="86645" spans="22:22" x14ac:dyDescent="0.35">
      <c r="V86645" s="5" t="str">
        <f t="shared" si="1353"/>
        <v/>
      </c>
    </row>
    <row r="86646" spans="22:22" x14ac:dyDescent="0.35">
      <c r="V86646" s="5" t="str">
        <f t="shared" si="1353"/>
        <v/>
      </c>
    </row>
    <row r="86647" spans="22:22" x14ac:dyDescent="0.35">
      <c r="V86647" s="5" t="str">
        <f t="shared" si="1353"/>
        <v/>
      </c>
    </row>
    <row r="86648" spans="22:22" x14ac:dyDescent="0.35">
      <c r="V86648" s="5" t="str">
        <f t="shared" si="1353"/>
        <v/>
      </c>
    </row>
    <row r="86649" spans="22:22" x14ac:dyDescent="0.35">
      <c r="V86649" s="5" t="str">
        <f t="shared" si="1353"/>
        <v/>
      </c>
    </row>
    <row r="86650" spans="22:22" x14ac:dyDescent="0.35">
      <c r="V86650" s="5" t="str">
        <f t="shared" si="1353"/>
        <v/>
      </c>
    </row>
    <row r="86651" spans="22:22" x14ac:dyDescent="0.35">
      <c r="V86651" s="5" t="str">
        <f t="shared" si="1353"/>
        <v/>
      </c>
    </row>
    <row r="86652" spans="22:22" x14ac:dyDescent="0.35">
      <c r="V86652" s="5" t="str">
        <f t="shared" si="1353"/>
        <v/>
      </c>
    </row>
    <row r="86653" spans="22:22" x14ac:dyDescent="0.35">
      <c r="V86653" s="5" t="str">
        <f t="shared" si="1353"/>
        <v/>
      </c>
    </row>
    <row r="86654" spans="22:22" x14ac:dyDescent="0.35">
      <c r="V86654" s="5" t="str">
        <f t="shared" si="1353"/>
        <v/>
      </c>
    </row>
    <row r="86655" spans="22:22" x14ac:dyDescent="0.35">
      <c r="V86655" s="5" t="str">
        <f t="shared" si="1353"/>
        <v/>
      </c>
    </row>
    <row r="86656" spans="22:22" x14ac:dyDescent="0.35">
      <c r="V86656" s="5" t="str">
        <f t="shared" si="1353"/>
        <v/>
      </c>
    </row>
    <row r="86657" spans="22:22" x14ac:dyDescent="0.35">
      <c r="V86657" s="5" t="str">
        <f t="shared" si="1353"/>
        <v/>
      </c>
    </row>
    <row r="86658" spans="22:22" x14ac:dyDescent="0.35">
      <c r="V86658" s="5" t="str">
        <f t="shared" ref="V86658:V86721" si="1354">TRIM(CLEAN(SUBSTITUTE(A86658,CHAR(160)," ")))</f>
        <v/>
      </c>
    </row>
    <row r="86659" spans="22:22" x14ac:dyDescent="0.35">
      <c r="V86659" s="5" t="str">
        <f t="shared" si="1354"/>
        <v/>
      </c>
    </row>
    <row r="86660" spans="22:22" x14ac:dyDescent="0.35">
      <c r="V86660" s="5" t="str">
        <f t="shared" si="1354"/>
        <v/>
      </c>
    </row>
    <row r="86661" spans="22:22" x14ac:dyDescent="0.35">
      <c r="V86661" s="5" t="str">
        <f t="shared" si="1354"/>
        <v/>
      </c>
    </row>
    <row r="86662" spans="22:22" x14ac:dyDescent="0.35">
      <c r="V86662" s="5" t="str">
        <f t="shared" si="1354"/>
        <v/>
      </c>
    </row>
    <row r="86663" spans="22:22" x14ac:dyDescent="0.35">
      <c r="V86663" s="5" t="str">
        <f t="shared" si="1354"/>
        <v/>
      </c>
    </row>
    <row r="86664" spans="22:22" x14ac:dyDescent="0.35">
      <c r="V86664" s="5" t="str">
        <f t="shared" si="1354"/>
        <v/>
      </c>
    </row>
    <row r="86665" spans="22:22" x14ac:dyDescent="0.35">
      <c r="V86665" s="5" t="str">
        <f t="shared" si="1354"/>
        <v/>
      </c>
    </row>
    <row r="86666" spans="22:22" x14ac:dyDescent="0.35">
      <c r="V86666" s="5" t="str">
        <f t="shared" si="1354"/>
        <v/>
      </c>
    </row>
    <row r="86667" spans="22:22" x14ac:dyDescent="0.35">
      <c r="V86667" s="5" t="str">
        <f t="shared" si="1354"/>
        <v/>
      </c>
    </row>
    <row r="86668" spans="22:22" x14ac:dyDescent="0.35">
      <c r="V86668" s="5" t="str">
        <f t="shared" si="1354"/>
        <v/>
      </c>
    </row>
    <row r="86669" spans="22:22" x14ac:dyDescent="0.35">
      <c r="V86669" s="5" t="str">
        <f t="shared" si="1354"/>
        <v/>
      </c>
    </row>
    <row r="86670" spans="22:22" x14ac:dyDescent="0.35">
      <c r="V86670" s="5" t="str">
        <f t="shared" si="1354"/>
        <v/>
      </c>
    </row>
    <row r="86671" spans="22:22" x14ac:dyDescent="0.35">
      <c r="V86671" s="5" t="str">
        <f t="shared" si="1354"/>
        <v/>
      </c>
    </row>
    <row r="86672" spans="22:22" x14ac:dyDescent="0.35">
      <c r="V86672" s="5" t="str">
        <f t="shared" si="1354"/>
        <v/>
      </c>
    </row>
    <row r="86673" spans="22:22" x14ac:dyDescent="0.35">
      <c r="V86673" s="5" t="str">
        <f t="shared" si="1354"/>
        <v/>
      </c>
    </row>
    <row r="86674" spans="22:22" x14ac:dyDescent="0.35">
      <c r="V86674" s="5" t="str">
        <f t="shared" si="1354"/>
        <v/>
      </c>
    </row>
    <row r="86675" spans="22:22" x14ac:dyDescent="0.35">
      <c r="V86675" s="5" t="str">
        <f t="shared" si="1354"/>
        <v/>
      </c>
    </row>
    <row r="86676" spans="22:22" x14ac:dyDescent="0.35">
      <c r="V86676" s="5" t="str">
        <f t="shared" si="1354"/>
        <v/>
      </c>
    </row>
    <row r="86677" spans="22:22" x14ac:dyDescent="0.35">
      <c r="V86677" s="5" t="str">
        <f t="shared" si="1354"/>
        <v/>
      </c>
    </row>
    <row r="86678" spans="22:22" x14ac:dyDescent="0.35">
      <c r="V86678" s="5" t="str">
        <f t="shared" si="1354"/>
        <v/>
      </c>
    </row>
    <row r="86679" spans="22:22" x14ac:dyDescent="0.35">
      <c r="V86679" s="5" t="str">
        <f t="shared" si="1354"/>
        <v/>
      </c>
    </row>
    <row r="86680" spans="22:22" x14ac:dyDescent="0.35">
      <c r="V86680" s="5" t="str">
        <f t="shared" si="1354"/>
        <v/>
      </c>
    </row>
    <row r="86681" spans="22:22" x14ac:dyDescent="0.35">
      <c r="V86681" s="5" t="str">
        <f t="shared" si="1354"/>
        <v/>
      </c>
    </row>
    <row r="86682" spans="22:22" x14ac:dyDescent="0.35">
      <c r="V86682" s="5" t="str">
        <f t="shared" si="1354"/>
        <v/>
      </c>
    </row>
    <row r="86683" spans="22:22" x14ac:dyDescent="0.35">
      <c r="V86683" s="5" t="str">
        <f t="shared" si="1354"/>
        <v/>
      </c>
    </row>
    <row r="86684" spans="22:22" x14ac:dyDescent="0.35">
      <c r="V86684" s="5" t="str">
        <f t="shared" si="1354"/>
        <v/>
      </c>
    </row>
    <row r="86685" spans="22:22" x14ac:dyDescent="0.35">
      <c r="V86685" s="5" t="str">
        <f t="shared" si="1354"/>
        <v/>
      </c>
    </row>
    <row r="86686" spans="22:22" x14ac:dyDescent="0.35">
      <c r="V86686" s="5" t="str">
        <f t="shared" si="1354"/>
        <v/>
      </c>
    </row>
    <row r="86687" spans="22:22" x14ac:dyDescent="0.35">
      <c r="V86687" s="5" t="str">
        <f t="shared" si="1354"/>
        <v/>
      </c>
    </row>
    <row r="86688" spans="22:22" x14ac:dyDescent="0.35">
      <c r="V86688" s="5" t="str">
        <f t="shared" si="1354"/>
        <v/>
      </c>
    </row>
    <row r="86689" spans="22:22" x14ac:dyDescent="0.35">
      <c r="V86689" s="5" t="str">
        <f t="shared" si="1354"/>
        <v/>
      </c>
    </row>
    <row r="86690" spans="22:22" x14ac:dyDescent="0.35">
      <c r="V86690" s="5" t="str">
        <f t="shared" si="1354"/>
        <v/>
      </c>
    </row>
    <row r="86691" spans="22:22" x14ac:dyDescent="0.35">
      <c r="V86691" s="5" t="str">
        <f t="shared" si="1354"/>
        <v/>
      </c>
    </row>
    <row r="86692" spans="22:22" x14ac:dyDescent="0.35">
      <c r="V86692" s="5" t="str">
        <f t="shared" si="1354"/>
        <v/>
      </c>
    </row>
    <row r="86693" spans="22:22" x14ac:dyDescent="0.35">
      <c r="V86693" s="5" t="str">
        <f t="shared" si="1354"/>
        <v/>
      </c>
    </row>
    <row r="86694" spans="22:22" x14ac:dyDescent="0.35">
      <c r="V86694" s="5" t="str">
        <f t="shared" si="1354"/>
        <v/>
      </c>
    </row>
    <row r="86695" spans="22:22" x14ac:dyDescent="0.35">
      <c r="V86695" s="5" t="str">
        <f t="shared" si="1354"/>
        <v/>
      </c>
    </row>
    <row r="86696" spans="22:22" x14ac:dyDescent="0.35">
      <c r="V86696" s="5" t="str">
        <f t="shared" si="1354"/>
        <v/>
      </c>
    </row>
    <row r="86697" spans="22:22" x14ac:dyDescent="0.35">
      <c r="V86697" s="5" t="str">
        <f t="shared" si="1354"/>
        <v/>
      </c>
    </row>
    <row r="86698" spans="22:22" x14ac:dyDescent="0.35">
      <c r="V86698" s="5" t="str">
        <f t="shared" si="1354"/>
        <v/>
      </c>
    </row>
    <row r="86699" spans="22:22" x14ac:dyDescent="0.35">
      <c r="V86699" s="5" t="str">
        <f t="shared" si="1354"/>
        <v/>
      </c>
    </row>
    <row r="86700" spans="22:22" x14ac:dyDescent="0.35">
      <c r="V86700" s="5" t="str">
        <f t="shared" si="1354"/>
        <v/>
      </c>
    </row>
    <row r="86701" spans="22:22" x14ac:dyDescent="0.35">
      <c r="V86701" s="5" t="str">
        <f t="shared" si="1354"/>
        <v/>
      </c>
    </row>
    <row r="86702" spans="22:22" x14ac:dyDescent="0.35">
      <c r="V86702" s="5" t="str">
        <f t="shared" si="1354"/>
        <v/>
      </c>
    </row>
    <row r="86703" spans="22:22" x14ac:dyDescent="0.35">
      <c r="V86703" s="5" t="str">
        <f t="shared" si="1354"/>
        <v/>
      </c>
    </row>
    <row r="86704" spans="22:22" x14ac:dyDescent="0.35">
      <c r="V86704" s="5" t="str">
        <f t="shared" si="1354"/>
        <v/>
      </c>
    </row>
    <row r="86705" spans="22:22" x14ac:dyDescent="0.35">
      <c r="V86705" s="5" t="str">
        <f t="shared" si="1354"/>
        <v/>
      </c>
    </row>
    <row r="86706" spans="22:22" x14ac:dyDescent="0.35">
      <c r="V86706" s="5" t="str">
        <f t="shared" si="1354"/>
        <v/>
      </c>
    </row>
    <row r="86707" spans="22:22" x14ac:dyDescent="0.35">
      <c r="V86707" s="5" t="str">
        <f t="shared" si="1354"/>
        <v/>
      </c>
    </row>
    <row r="86708" spans="22:22" x14ac:dyDescent="0.35">
      <c r="V86708" s="5" t="str">
        <f t="shared" si="1354"/>
        <v/>
      </c>
    </row>
    <row r="86709" spans="22:22" x14ac:dyDescent="0.35">
      <c r="V86709" s="5" t="str">
        <f t="shared" si="1354"/>
        <v/>
      </c>
    </row>
    <row r="86710" spans="22:22" x14ac:dyDescent="0.35">
      <c r="V86710" s="5" t="str">
        <f t="shared" si="1354"/>
        <v/>
      </c>
    </row>
    <row r="86711" spans="22:22" x14ac:dyDescent="0.35">
      <c r="V86711" s="5" t="str">
        <f t="shared" si="1354"/>
        <v/>
      </c>
    </row>
    <row r="86712" spans="22:22" x14ac:dyDescent="0.35">
      <c r="V86712" s="5" t="str">
        <f t="shared" si="1354"/>
        <v/>
      </c>
    </row>
    <row r="86713" spans="22:22" x14ac:dyDescent="0.35">
      <c r="V86713" s="5" t="str">
        <f t="shared" si="1354"/>
        <v/>
      </c>
    </row>
    <row r="86714" spans="22:22" x14ac:dyDescent="0.35">
      <c r="V86714" s="5" t="str">
        <f t="shared" si="1354"/>
        <v/>
      </c>
    </row>
    <row r="86715" spans="22:22" x14ac:dyDescent="0.35">
      <c r="V86715" s="5" t="str">
        <f t="shared" si="1354"/>
        <v/>
      </c>
    </row>
    <row r="86716" spans="22:22" x14ac:dyDescent="0.35">
      <c r="V86716" s="5" t="str">
        <f t="shared" si="1354"/>
        <v/>
      </c>
    </row>
    <row r="86717" spans="22:22" x14ac:dyDescent="0.35">
      <c r="V86717" s="5" t="str">
        <f t="shared" si="1354"/>
        <v/>
      </c>
    </row>
    <row r="86718" spans="22:22" x14ac:dyDescent="0.35">
      <c r="V86718" s="5" t="str">
        <f t="shared" si="1354"/>
        <v/>
      </c>
    </row>
    <row r="86719" spans="22:22" x14ac:dyDescent="0.35">
      <c r="V86719" s="5" t="str">
        <f t="shared" si="1354"/>
        <v/>
      </c>
    </row>
    <row r="86720" spans="22:22" x14ac:dyDescent="0.35">
      <c r="V86720" s="5" t="str">
        <f t="shared" si="1354"/>
        <v/>
      </c>
    </row>
    <row r="86721" spans="22:22" x14ac:dyDescent="0.35">
      <c r="V86721" s="5" t="str">
        <f t="shared" si="1354"/>
        <v/>
      </c>
    </row>
    <row r="86722" spans="22:22" x14ac:dyDescent="0.35">
      <c r="V86722" s="5" t="str">
        <f t="shared" ref="V86722:V86785" si="1355">TRIM(CLEAN(SUBSTITUTE(A86722,CHAR(160)," ")))</f>
        <v/>
      </c>
    </row>
    <row r="86723" spans="22:22" x14ac:dyDescent="0.35">
      <c r="V86723" s="5" t="str">
        <f t="shared" si="1355"/>
        <v/>
      </c>
    </row>
    <row r="86724" spans="22:22" x14ac:dyDescent="0.35">
      <c r="V86724" s="5" t="str">
        <f t="shared" si="1355"/>
        <v/>
      </c>
    </row>
    <row r="86725" spans="22:22" x14ac:dyDescent="0.35">
      <c r="V86725" s="5" t="str">
        <f t="shared" si="1355"/>
        <v/>
      </c>
    </row>
    <row r="86726" spans="22:22" x14ac:dyDescent="0.35">
      <c r="V86726" s="5" t="str">
        <f t="shared" si="1355"/>
        <v/>
      </c>
    </row>
    <row r="86727" spans="22:22" x14ac:dyDescent="0.35">
      <c r="V86727" s="5" t="str">
        <f t="shared" si="1355"/>
        <v/>
      </c>
    </row>
    <row r="86728" spans="22:22" x14ac:dyDescent="0.35">
      <c r="V86728" s="5" t="str">
        <f t="shared" si="1355"/>
        <v/>
      </c>
    </row>
    <row r="86729" spans="22:22" x14ac:dyDescent="0.35">
      <c r="V86729" s="5" t="str">
        <f t="shared" si="1355"/>
        <v/>
      </c>
    </row>
    <row r="86730" spans="22:22" x14ac:dyDescent="0.35">
      <c r="V86730" s="5" t="str">
        <f t="shared" si="1355"/>
        <v/>
      </c>
    </row>
    <row r="86731" spans="22:22" x14ac:dyDescent="0.35">
      <c r="V86731" s="5" t="str">
        <f t="shared" si="1355"/>
        <v/>
      </c>
    </row>
    <row r="86732" spans="22:22" x14ac:dyDescent="0.35">
      <c r="V86732" s="5" t="str">
        <f t="shared" si="1355"/>
        <v/>
      </c>
    </row>
    <row r="86733" spans="22:22" x14ac:dyDescent="0.35">
      <c r="V86733" s="5" t="str">
        <f t="shared" si="1355"/>
        <v/>
      </c>
    </row>
    <row r="86734" spans="22:22" x14ac:dyDescent="0.35">
      <c r="V86734" s="5" t="str">
        <f t="shared" si="1355"/>
        <v/>
      </c>
    </row>
    <row r="86735" spans="22:22" x14ac:dyDescent="0.35">
      <c r="V86735" s="5" t="str">
        <f t="shared" si="1355"/>
        <v/>
      </c>
    </row>
    <row r="86736" spans="22:22" x14ac:dyDescent="0.35">
      <c r="V86736" s="5" t="str">
        <f t="shared" si="1355"/>
        <v/>
      </c>
    </row>
    <row r="86737" spans="22:22" x14ac:dyDescent="0.35">
      <c r="V86737" s="5" t="str">
        <f t="shared" si="1355"/>
        <v/>
      </c>
    </row>
    <row r="86738" spans="22:22" x14ac:dyDescent="0.35">
      <c r="V86738" s="5" t="str">
        <f t="shared" si="1355"/>
        <v/>
      </c>
    </row>
    <row r="86739" spans="22:22" x14ac:dyDescent="0.35">
      <c r="V86739" s="5" t="str">
        <f t="shared" si="1355"/>
        <v/>
      </c>
    </row>
    <row r="86740" spans="22:22" x14ac:dyDescent="0.35">
      <c r="V86740" s="5" t="str">
        <f t="shared" si="1355"/>
        <v/>
      </c>
    </row>
    <row r="86741" spans="22:22" x14ac:dyDescent="0.35">
      <c r="V86741" s="5" t="str">
        <f t="shared" si="1355"/>
        <v/>
      </c>
    </row>
    <row r="86742" spans="22:22" x14ac:dyDescent="0.35">
      <c r="V86742" s="5" t="str">
        <f t="shared" si="1355"/>
        <v/>
      </c>
    </row>
    <row r="86743" spans="22:22" x14ac:dyDescent="0.35">
      <c r="V86743" s="5" t="str">
        <f t="shared" si="1355"/>
        <v/>
      </c>
    </row>
    <row r="86744" spans="22:22" x14ac:dyDescent="0.35">
      <c r="V86744" s="5" t="str">
        <f t="shared" si="1355"/>
        <v/>
      </c>
    </row>
    <row r="86745" spans="22:22" x14ac:dyDescent="0.35">
      <c r="V86745" s="5" t="str">
        <f t="shared" si="1355"/>
        <v/>
      </c>
    </row>
    <row r="86746" spans="22:22" x14ac:dyDescent="0.35">
      <c r="V86746" s="5" t="str">
        <f t="shared" si="1355"/>
        <v/>
      </c>
    </row>
    <row r="86747" spans="22:22" x14ac:dyDescent="0.35">
      <c r="V86747" s="5" t="str">
        <f t="shared" si="1355"/>
        <v/>
      </c>
    </row>
    <row r="86748" spans="22:22" x14ac:dyDescent="0.35">
      <c r="V86748" s="5" t="str">
        <f t="shared" si="1355"/>
        <v/>
      </c>
    </row>
    <row r="86749" spans="22:22" x14ac:dyDescent="0.35">
      <c r="V86749" s="5" t="str">
        <f t="shared" si="1355"/>
        <v/>
      </c>
    </row>
    <row r="86750" spans="22:22" x14ac:dyDescent="0.35">
      <c r="V86750" s="5" t="str">
        <f t="shared" si="1355"/>
        <v/>
      </c>
    </row>
    <row r="86751" spans="22:22" x14ac:dyDescent="0.35">
      <c r="V86751" s="5" t="str">
        <f t="shared" si="1355"/>
        <v/>
      </c>
    </row>
    <row r="86752" spans="22:22" x14ac:dyDescent="0.35">
      <c r="V86752" s="5" t="str">
        <f t="shared" si="1355"/>
        <v/>
      </c>
    </row>
    <row r="86753" spans="22:22" x14ac:dyDescent="0.35">
      <c r="V86753" s="5" t="str">
        <f t="shared" si="1355"/>
        <v/>
      </c>
    </row>
    <row r="86754" spans="22:22" x14ac:dyDescent="0.35">
      <c r="V86754" s="5" t="str">
        <f t="shared" si="1355"/>
        <v/>
      </c>
    </row>
    <row r="86755" spans="22:22" x14ac:dyDescent="0.35">
      <c r="V86755" s="5" t="str">
        <f t="shared" si="1355"/>
        <v/>
      </c>
    </row>
    <row r="86756" spans="22:22" x14ac:dyDescent="0.35">
      <c r="V86756" s="5" t="str">
        <f t="shared" si="1355"/>
        <v/>
      </c>
    </row>
    <row r="86757" spans="22:22" x14ac:dyDescent="0.35">
      <c r="V86757" s="5" t="str">
        <f t="shared" si="1355"/>
        <v/>
      </c>
    </row>
    <row r="86758" spans="22:22" x14ac:dyDescent="0.35">
      <c r="V86758" s="5" t="str">
        <f t="shared" si="1355"/>
        <v/>
      </c>
    </row>
    <row r="86759" spans="22:22" x14ac:dyDescent="0.35">
      <c r="V86759" s="5" t="str">
        <f t="shared" si="1355"/>
        <v/>
      </c>
    </row>
    <row r="86760" spans="22:22" x14ac:dyDescent="0.35">
      <c r="V86760" s="5" t="str">
        <f t="shared" si="1355"/>
        <v/>
      </c>
    </row>
    <row r="86761" spans="22:22" x14ac:dyDescent="0.35">
      <c r="V86761" s="5" t="str">
        <f t="shared" si="1355"/>
        <v/>
      </c>
    </row>
    <row r="86762" spans="22:22" x14ac:dyDescent="0.35">
      <c r="V86762" s="5" t="str">
        <f t="shared" si="1355"/>
        <v/>
      </c>
    </row>
    <row r="86763" spans="22:22" x14ac:dyDescent="0.35">
      <c r="V86763" s="5" t="str">
        <f t="shared" si="1355"/>
        <v/>
      </c>
    </row>
    <row r="86764" spans="22:22" x14ac:dyDescent="0.35">
      <c r="V86764" s="5" t="str">
        <f t="shared" si="1355"/>
        <v/>
      </c>
    </row>
    <row r="86765" spans="22:22" x14ac:dyDescent="0.35">
      <c r="V86765" s="5" t="str">
        <f t="shared" si="1355"/>
        <v/>
      </c>
    </row>
    <row r="86766" spans="22:22" x14ac:dyDescent="0.35">
      <c r="V86766" s="5" t="str">
        <f t="shared" si="1355"/>
        <v/>
      </c>
    </row>
    <row r="86767" spans="22:22" x14ac:dyDescent="0.35">
      <c r="V86767" s="5" t="str">
        <f t="shared" si="1355"/>
        <v/>
      </c>
    </row>
    <row r="86768" spans="22:22" x14ac:dyDescent="0.35">
      <c r="V86768" s="5" t="str">
        <f t="shared" si="1355"/>
        <v/>
      </c>
    </row>
    <row r="86769" spans="22:22" x14ac:dyDescent="0.35">
      <c r="V86769" s="5" t="str">
        <f t="shared" si="1355"/>
        <v/>
      </c>
    </row>
    <row r="86770" spans="22:22" x14ac:dyDescent="0.35">
      <c r="V86770" s="5" t="str">
        <f t="shared" si="1355"/>
        <v/>
      </c>
    </row>
    <row r="86771" spans="22:22" x14ac:dyDescent="0.35">
      <c r="V86771" s="5" t="str">
        <f t="shared" si="1355"/>
        <v/>
      </c>
    </row>
    <row r="86772" spans="22:22" x14ac:dyDescent="0.35">
      <c r="V86772" s="5" t="str">
        <f t="shared" si="1355"/>
        <v/>
      </c>
    </row>
    <row r="86773" spans="22:22" x14ac:dyDescent="0.35">
      <c r="V86773" s="5" t="str">
        <f t="shared" si="1355"/>
        <v/>
      </c>
    </row>
    <row r="86774" spans="22:22" x14ac:dyDescent="0.35">
      <c r="V86774" s="5" t="str">
        <f t="shared" si="1355"/>
        <v/>
      </c>
    </row>
    <row r="86775" spans="22:22" x14ac:dyDescent="0.35">
      <c r="V86775" s="5" t="str">
        <f t="shared" si="1355"/>
        <v/>
      </c>
    </row>
    <row r="86776" spans="22:22" x14ac:dyDescent="0.35">
      <c r="V86776" s="5" t="str">
        <f t="shared" si="1355"/>
        <v/>
      </c>
    </row>
    <row r="86777" spans="22:22" x14ac:dyDescent="0.35">
      <c r="V86777" s="5" t="str">
        <f t="shared" si="1355"/>
        <v/>
      </c>
    </row>
    <row r="86778" spans="22:22" x14ac:dyDescent="0.35">
      <c r="V86778" s="5" t="str">
        <f t="shared" si="1355"/>
        <v/>
      </c>
    </row>
    <row r="86779" spans="22:22" x14ac:dyDescent="0.35">
      <c r="V86779" s="5" t="str">
        <f t="shared" si="1355"/>
        <v/>
      </c>
    </row>
    <row r="86780" spans="22:22" x14ac:dyDescent="0.35">
      <c r="V86780" s="5" t="str">
        <f t="shared" si="1355"/>
        <v/>
      </c>
    </row>
    <row r="86781" spans="22:22" x14ac:dyDescent="0.35">
      <c r="V86781" s="5" t="str">
        <f t="shared" si="1355"/>
        <v/>
      </c>
    </row>
    <row r="86782" spans="22:22" x14ac:dyDescent="0.35">
      <c r="V86782" s="5" t="str">
        <f t="shared" si="1355"/>
        <v/>
      </c>
    </row>
    <row r="86783" spans="22:22" x14ac:dyDescent="0.35">
      <c r="V86783" s="5" t="str">
        <f t="shared" si="1355"/>
        <v/>
      </c>
    </row>
    <row r="86784" spans="22:22" x14ac:dyDescent="0.35">
      <c r="V86784" s="5" t="str">
        <f t="shared" si="1355"/>
        <v/>
      </c>
    </row>
    <row r="86785" spans="22:22" x14ac:dyDescent="0.35">
      <c r="V86785" s="5" t="str">
        <f t="shared" si="1355"/>
        <v/>
      </c>
    </row>
    <row r="86786" spans="22:22" x14ac:dyDescent="0.35">
      <c r="V86786" s="5" t="str">
        <f t="shared" ref="V86786:V86849" si="1356">TRIM(CLEAN(SUBSTITUTE(A86786,CHAR(160)," ")))</f>
        <v/>
      </c>
    </row>
    <row r="86787" spans="22:22" x14ac:dyDescent="0.35">
      <c r="V86787" s="5" t="str">
        <f t="shared" si="1356"/>
        <v/>
      </c>
    </row>
    <row r="86788" spans="22:22" x14ac:dyDescent="0.35">
      <c r="V86788" s="5" t="str">
        <f t="shared" si="1356"/>
        <v/>
      </c>
    </row>
    <row r="86789" spans="22:22" x14ac:dyDescent="0.35">
      <c r="V86789" s="5" t="str">
        <f t="shared" si="1356"/>
        <v/>
      </c>
    </row>
    <row r="86790" spans="22:22" x14ac:dyDescent="0.35">
      <c r="V86790" s="5" t="str">
        <f t="shared" si="1356"/>
        <v/>
      </c>
    </row>
    <row r="86791" spans="22:22" x14ac:dyDescent="0.35">
      <c r="V86791" s="5" t="str">
        <f t="shared" si="1356"/>
        <v/>
      </c>
    </row>
    <row r="86792" spans="22:22" x14ac:dyDescent="0.35">
      <c r="V86792" s="5" t="str">
        <f t="shared" si="1356"/>
        <v/>
      </c>
    </row>
    <row r="86793" spans="22:22" x14ac:dyDescent="0.35">
      <c r="V86793" s="5" t="str">
        <f t="shared" si="1356"/>
        <v/>
      </c>
    </row>
    <row r="86794" spans="22:22" x14ac:dyDescent="0.35">
      <c r="V86794" s="5" t="str">
        <f t="shared" si="1356"/>
        <v/>
      </c>
    </row>
    <row r="86795" spans="22:22" x14ac:dyDescent="0.35">
      <c r="V86795" s="5" t="str">
        <f t="shared" si="1356"/>
        <v/>
      </c>
    </row>
    <row r="86796" spans="22:22" x14ac:dyDescent="0.35">
      <c r="V86796" s="5" t="str">
        <f t="shared" si="1356"/>
        <v/>
      </c>
    </row>
    <row r="86797" spans="22:22" x14ac:dyDescent="0.35">
      <c r="V86797" s="5" t="str">
        <f t="shared" si="1356"/>
        <v/>
      </c>
    </row>
    <row r="86798" spans="22:22" x14ac:dyDescent="0.35">
      <c r="V86798" s="5" t="str">
        <f t="shared" si="1356"/>
        <v/>
      </c>
    </row>
    <row r="86799" spans="22:22" x14ac:dyDescent="0.35">
      <c r="V86799" s="5" t="str">
        <f t="shared" si="1356"/>
        <v/>
      </c>
    </row>
    <row r="86800" spans="22:22" x14ac:dyDescent="0.35">
      <c r="V86800" s="5" t="str">
        <f t="shared" si="1356"/>
        <v/>
      </c>
    </row>
    <row r="86801" spans="22:22" x14ac:dyDescent="0.35">
      <c r="V86801" s="5" t="str">
        <f t="shared" si="1356"/>
        <v/>
      </c>
    </row>
    <row r="86802" spans="22:22" x14ac:dyDescent="0.35">
      <c r="V86802" s="5" t="str">
        <f t="shared" si="1356"/>
        <v/>
      </c>
    </row>
    <row r="86803" spans="22:22" x14ac:dyDescent="0.35">
      <c r="V86803" s="5" t="str">
        <f t="shared" si="1356"/>
        <v/>
      </c>
    </row>
    <row r="86804" spans="22:22" x14ac:dyDescent="0.35">
      <c r="V86804" s="5" t="str">
        <f t="shared" si="1356"/>
        <v/>
      </c>
    </row>
    <row r="86805" spans="22:22" x14ac:dyDescent="0.35">
      <c r="V86805" s="5" t="str">
        <f t="shared" si="1356"/>
        <v/>
      </c>
    </row>
    <row r="86806" spans="22:22" x14ac:dyDescent="0.35">
      <c r="V86806" s="5" t="str">
        <f t="shared" si="1356"/>
        <v/>
      </c>
    </row>
    <row r="86807" spans="22:22" x14ac:dyDescent="0.35">
      <c r="V86807" s="5" t="str">
        <f t="shared" si="1356"/>
        <v/>
      </c>
    </row>
    <row r="86808" spans="22:22" x14ac:dyDescent="0.35">
      <c r="V86808" s="5" t="str">
        <f t="shared" si="1356"/>
        <v/>
      </c>
    </row>
    <row r="86809" spans="22:22" x14ac:dyDescent="0.35">
      <c r="V86809" s="5" t="str">
        <f t="shared" si="1356"/>
        <v/>
      </c>
    </row>
    <row r="86810" spans="22:22" x14ac:dyDescent="0.35">
      <c r="V86810" s="5" t="str">
        <f t="shared" si="1356"/>
        <v/>
      </c>
    </row>
    <row r="86811" spans="22:22" x14ac:dyDescent="0.35">
      <c r="V86811" s="5" t="str">
        <f t="shared" si="1356"/>
        <v/>
      </c>
    </row>
    <row r="86812" spans="22:22" x14ac:dyDescent="0.35">
      <c r="V86812" s="5" t="str">
        <f t="shared" si="1356"/>
        <v/>
      </c>
    </row>
    <row r="86813" spans="22:22" x14ac:dyDescent="0.35">
      <c r="V86813" s="5" t="str">
        <f t="shared" si="1356"/>
        <v/>
      </c>
    </row>
    <row r="86814" spans="22:22" x14ac:dyDescent="0.35">
      <c r="V86814" s="5" t="str">
        <f t="shared" si="1356"/>
        <v/>
      </c>
    </row>
    <row r="86815" spans="22:22" x14ac:dyDescent="0.35">
      <c r="V86815" s="5" t="str">
        <f t="shared" si="1356"/>
        <v/>
      </c>
    </row>
    <row r="86816" spans="22:22" x14ac:dyDescent="0.35">
      <c r="V86816" s="5" t="str">
        <f t="shared" si="1356"/>
        <v/>
      </c>
    </row>
    <row r="86817" spans="22:22" x14ac:dyDescent="0.35">
      <c r="V86817" s="5" t="str">
        <f t="shared" si="1356"/>
        <v/>
      </c>
    </row>
    <row r="86818" spans="22:22" x14ac:dyDescent="0.35">
      <c r="V86818" s="5" t="str">
        <f t="shared" si="1356"/>
        <v/>
      </c>
    </row>
    <row r="86819" spans="22:22" x14ac:dyDescent="0.35">
      <c r="V86819" s="5" t="str">
        <f t="shared" si="1356"/>
        <v/>
      </c>
    </row>
    <row r="86820" spans="22:22" x14ac:dyDescent="0.35">
      <c r="V86820" s="5" t="str">
        <f t="shared" si="1356"/>
        <v/>
      </c>
    </row>
    <row r="86821" spans="22:22" x14ac:dyDescent="0.35">
      <c r="V86821" s="5" t="str">
        <f t="shared" si="1356"/>
        <v/>
      </c>
    </row>
    <row r="86822" spans="22:22" x14ac:dyDescent="0.35">
      <c r="V86822" s="5" t="str">
        <f t="shared" si="1356"/>
        <v/>
      </c>
    </row>
    <row r="86823" spans="22:22" x14ac:dyDescent="0.35">
      <c r="V86823" s="5" t="str">
        <f t="shared" si="1356"/>
        <v/>
      </c>
    </row>
    <row r="86824" spans="22:22" x14ac:dyDescent="0.35">
      <c r="V86824" s="5" t="str">
        <f t="shared" si="1356"/>
        <v/>
      </c>
    </row>
    <row r="86825" spans="22:22" x14ac:dyDescent="0.35">
      <c r="V86825" s="5" t="str">
        <f t="shared" si="1356"/>
        <v/>
      </c>
    </row>
    <row r="86826" spans="22:22" x14ac:dyDescent="0.35">
      <c r="V86826" s="5" t="str">
        <f t="shared" si="1356"/>
        <v/>
      </c>
    </row>
    <row r="86827" spans="22:22" x14ac:dyDescent="0.35">
      <c r="V86827" s="5" t="str">
        <f t="shared" si="1356"/>
        <v/>
      </c>
    </row>
    <row r="86828" spans="22:22" x14ac:dyDescent="0.35">
      <c r="V86828" s="5" t="str">
        <f t="shared" si="1356"/>
        <v/>
      </c>
    </row>
    <row r="86829" spans="22:22" x14ac:dyDescent="0.35">
      <c r="V86829" s="5" t="str">
        <f t="shared" si="1356"/>
        <v/>
      </c>
    </row>
    <row r="86830" spans="22:22" x14ac:dyDescent="0.35">
      <c r="V86830" s="5" t="str">
        <f t="shared" si="1356"/>
        <v/>
      </c>
    </row>
    <row r="86831" spans="22:22" x14ac:dyDescent="0.35">
      <c r="V86831" s="5" t="str">
        <f t="shared" si="1356"/>
        <v/>
      </c>
    </row>
    <row r="86832" spans="22:22" x14ac:dyDescent="0.35">
      <c r="V86832" s="5" t="str">
        <f t="shared" si="1356"/>
        <v/>
      </c>
    </row>
    <row r="86833" spans="22:22" x14ac:dyDescent="0.35">
      <c r="V86833" s="5" t="str">
        <f t="shared" si="1356"/>
        <v/>
      </c>
    </row>
    <row r="86834" spans="22:22" x14ac:dyDescent="0.35">
      <c r="V86834" s="5" t="str">
        <f t="shared" si="1356"/>
        <v/>
      </c>
    </row>
    <row r="86835" spans="22:22" x14ac:dyDescent="0.35">
      <c r="V86835" s="5" t="str">
        <f t="shared" si="1356"/>
        <v/>
      </c>
    </row>
    <row r="86836" spans="22:22" x14ac:dyDescent="0.35">
      <c r="V86836" s="5" t="str">
        <f t="shared" si="1356"/>
        <v/>
      </c>
    </row>
    <row r="86837" spans="22:22" x14ac:dyDescent="0.35">
      <c r="V86837" s="5" t="str">
        <f t="shared" si="1356"/>
        <v/>
      </c>
    </row>
    <row r="86838" spans="22:22" x14ac:dyDescent="0.35">
      <c r="V86838" s="5" t="str">
        <f t="shared" si="1356"/>
        <v/>
      </c>
    </row>
    <row r="86839" spans="22:22" x14ac:dyDescent="0.35">
      <c r="V86839" s="5" t="str">
        <f t="shared" si="1356"/>
        <v/>
      </c>
    </row>
    <row r="86840" spans="22:22" x14ac:dyDescent="0.35">
      <c r="V86840" s="5" t="str">
        <f t="shared" si="1356"/>
        <v/>
      </c>
    </row>
    <row r="86841" spans="22:22" x14ac:dyDescent="0.35">
      <c r="V86841" s="5" t="str">
        <f t="shared" si="1356"/>
        <v/>
      </c>
    </row>
    <row r="86842" spans="22:22" x14ac:dyDescent="0.35">
      <c r="V86842" s="5" t="str">
        <f t="shared" si="1356"/>
        <v/>
      </c>
    </row>
    <row r="86843" spans="22:22" x14ac:dyDescent="0.35">
      <c r="V86843" s="5" t="str">
        <f t="shared" si="1356"/>
        <v/>
      </c>
    </row>
    <row r="86844" spans="22:22" x14ac:dyDescent="0.35">
      <c r="V86844" s="5" t="str">
        <f t="shared" si="1356"/>
        <v/>
      </c>
    </row>
    <row r="86845" spans="22:22" x14ac:dyDescent="0.35">
      <c r="V86845" s="5" t="str">
        <f t="shared" si="1356"/>
        <v/>
      </c>
    </row>
    <row r="86846" spans="22:22" x14ac:dyDescent="0.35">
      <c r="V86846" s="5" t="str">
        <f t="shared" si="1356"/>
        <v/>
      </c>
    </row>
    <row r="86847" spans="22:22" x14ac:dyDescent="0.35">
      <c r="V86847" s="5" t="str">
        <f t="shared" si="1356"/>
        <v/>
      </c>
    </row>
    <row r="86848" spans="22:22" x14ac:dyDescent="0.35">
      <c r="V86848" s="5" t="str">
        <f t="shared" si="1356"/>
        <v/>
      </c>
    </row>
    <row r="86849" spans="22:22" x14ac:dyDescent="0.35">
      <c r="V86849" s="5" t="str">
        <f t="shared" si="1356"/>
        <v/>
      </c>
    </row>
    <row r="86850" spans="22:22" x14ac:dyDescent="0.35">
      <c r="V86850" s="5" t="str">
        <f t="shared" ref="V86850:V86913" si="1357">TRIM(CLEAN(SUBSTITUTE(A86850,CHAR(160)," ")))</f>
        <v/>
      </c>
    </row>
    <row r="86851" spans="22:22" x14ac:dyDescent="0.35">
      <c r="V86851" s="5" t="str">
        <f t="shared" si="1357"/>
        <v/>
      </c>
    </row>
    <row r="86852" spans="22:22" x14ac:dyDescent="0.35">
      <c r="V86852" s="5" t="str">
        <f t="shared" si="1357"/>
        <v/>
      </c>
    </row>
    <row r="86853" spans="22:22" x14ac:dyDescent="0.35">
      <c r="V86853" s="5" t="str">
        <f t="shared" si="1357"/>
        <v/>
      </c>
    </row>
    <row r="86854" spans="22:22" x14ac:dyDescent="0.35">
      <c r="V86854" s="5" t="str">
        <f t="shared" si="1357"/>
        <v/>
      </c>
    </row>
    <row r="86855" spans="22:22" x14ac:dyDescent="0.35">
      <c r="V86855" s="5" t="str">
        <f t="shared" si="1357"/>
        <v/>
      </c>
    </row>
    <row r="86856" spans="22:22" x14ac:dyDescent="0.35">
      <c r="V86856" s="5" t="str">
        <f t="shared" si="1357"/>
        <v/>
      </c>
    </row>
    <row r="86857" spans="22:22" x14ac:dyDescent="0.35">
      <c r="V86857" s="5" t="str">
        <f t="shared" si="1357"/>
        <v/>
      </c>
    </row>
    <row r="86858" spans="22:22" x14ac:dyDescent="0.35">
      <c r="V86858" s="5" t="str">
        <f t="shared" si="1357"/>
        <v/>
      </c>
    </row>
    <row r="86859" spans="22:22" x14ac:dyDescent="0.35">
      <c r="V86859" s="5" t="str">
        <f t="shared" si="1357"/>
        <v/>
      </c>
    </row>
    <row r="86860" spans="22:22" x14ac:dyDescent="0.35">
      <c r="V86860" s="5" t="str">
        <f t="shared" si="1357"/>
        <v/>
      </c>
    </row>
    <row r="86861" spans="22:22" x14ac:dyDescent="0.35">
      <c r="V86861" s="5" t="str">
        <f t="shared" si="1357"/>
        <v/>
      </c>
    </row>
    <row r="86862" spans="22:22" x14ac:dyDescent="0.35">
      <c r="V86862" s="5" t="str">
        <f t="shared" si="1357"/>
        <v/>
      </c>
    </row>
    <row r="86863" spans="22:22" x14ac:dyDescent="0.35">
      <c r="V86863" s="5" t="str">
        <f t="shared" si="1357"/>
        <v/>
      </c>
    </row>
    <row r="86864" spans="22:22" x14ac:dyDescent="0.35">
      <c r="V86864" s="5" t="str">
        <f t="shared" si="1357"/>
        <v/>
      </c>
    </row>
    <row r="86865" spans="22:22" x14ac:dyDescent="0.35">
      <c r="V86865" s="5" t="str">
        <f t="shared" si="1357"/>
        <v/>
      </c>
    </row>
    <row r="86866" spans="22:22" x14ac:dyDescent="0.35">
      <c r="V86866" s="5" t="str">
        <f t="shared" si="1357"/>
        <v/>
      </c>
    </row>
    <row r="86867" spans="22:22" x14ac:dyDescent="0.35">
      <c r="V86867" s="5" t="str">
        <f t="shared" si="1357"/>
        <v/>
      </c>
    </row>
    <row r="86868" spans="22:22" x14ac:dyDescent="0.35">
      <c r="V86868" s="5" t="str">
        <f t="shared" si="1357"/>
        <v/>
      </c>
    </row>
    <row r="86869" spans="22:22" x14ac:dyDescent="0.35">
      <c r="V86869" s="5" t="str">
        <f t="shared" si="1357"/>
        <v/>
      </c>
    </row>
    <row r="86870" spans="22:22" x14ac:dyDescent="0.35">
      <c r="V86870" s="5" t="str">
        <f t="shared" si="1357"/>
        <v/>
      </c>
    </row>
    <row r="86871" spans="22:22" x14ac:dyDescent="0.35">
      <c r="V86871" s="5" t="str">
        <f t="shared" si="1357"/>
        <v/>
      </c>
    </row>
    <row r="86872" spans="22:22" x14ac:dyDescent="0.35">
      <c r="V86872" s="5" t="str">
        <f t="shared" si="1357"/>
        <v/>
      </c>
    </row>
    <row r="86873" spans="22:22" x14ac:dyDescent="0.35">
      <c r="V86873" s="5" t="str">
        <f t="shared" si="1357"/>
        <v/>
      </c>
    </row>
    <row r="86874" spans="22:22" x14ac:dyDescent="0.35">
      <c r="V86874" s="5" t="str">
        <f t="shared" si="1357"/>
        <v/>
      </c>
    </row>
    <row r="86875" spans="22:22" x14ac:dyDescent="0.35">
      <c r="V86875" s="5" t="str">
        <f t="shared" si="1357"/>
        <v/>
      </c>
    </row>
    <row r="86876" spans="22:22" x14ac:dyDescent="0.35">
      <c r="V86876" s="5" t="str">
        <f t="shared" si="1357"/>
        <v/>
      </c>
    </row>
    <row r="86877" spans="22:22" x14ac:dyDescent="0.35">
      <c r="V86877" s="5" t="str">
        <f t="shared" si="1357"/>
        <v/>
      </c>
    </row>
    <row r="86878" spans="22:22" x14ac:dyDescent="0.35">
      <c r="V86878" s="5" t="str">
        <f t="shared" si="1357"/>
        <v/>
      </c>
    </row>
    <row r="86879" spans="22:22" x14ac:dyDescent="0.35">
      <c r="V86879" s="5" t="str">
        <f t="shared" si="1357"/>
        <v/>
      </c>
    </row>
    <row r="86880" spans="22:22" x14ac:dyDescent="0.35">
      <c r="V86880" s="5" t="str">
        <f t="shared" si="1357"/>
        <v/>
      </c>
    </row>
    <row r="86881" spans="22:22" x14ac:dyDescent="0.35">
      <c r="V86881" s="5" t="str">
        <f t="shared" si="1357"/>
        <v/>
      </c>
    </row>
    <row r="86882" spans="22:22" x14ac:dyDescent="0.35">
      <c r="V86882" s="5" t="str">
        <f t="shared" si="1357"/>
        <v/>
      </c>
    </row>
    <row r="86883" spans="22:22" x14ac:dyDescent="0.35">
      <c r="V86883" s="5" t="str">
        <f t="shared" si="1357"/>
        <v/>
      </c>
    </row>
    <row r="86884" spans="22:22" x14ac:dyDescent="0.35">
      <c r="V86884" s="5" t="str">
        <f t="shared" si="1357"/>
        <v/>
      </c>
    </row>
    <row r="86885" spans="22:22" x14ac:dyDescent="0.35">
      <c r="V86885" s="5" t="str">
        <f t="shared" si="1357"/>
        <v/>
      </c>
    </row>
    <row r="86886" spans="22:22" x14ac:dyDescent="0.35">
      <c r="V86886" s="5" t="str">
        <f t="shared" si="1357"/>
        <v/>
      </c>
    </row>
    <row r="86887" spans="22:22" x14ac:dyDescent="0.35">
      <c r="V86887" s="5" t="str">
        <f t="shared" si="1357"/>
        <v/>
      </c>
    </row>
    <row r="86888" spans="22:22" x14ac:dyDescent="0.35">
      <c r="V86888" s="5" t="str">
        <f t="shared" si="1357"/>
        <v/>
      </c>
    </row>
    <row r="86889" spans="22:22" x14ac:dyDescent="0.35">
      <c r="V86889" s="5" t="str">
        <f t="shared" si="1357"/>
        <v/>
      </c>
    </row>
    <row r="86890" spans="22:22" x14ac:dyDescent="0.35">
      <c r="V86890" s="5" t="str">
        <f t="shared" si="1357"/>
        <v/>
      </c>
    </row>
    <row r="86891" spans="22:22" x14ac:dyDescent="0.35">
      <c r="V86891" s="5" t="str">
        <f t="shared" si="1357"/>
        <v/>
      </c>
    </row>
    <row r="86892" spans="22:22" x14ac:dyDescent="0.35">
      <c r="V86892" s="5" t="str">
        <f t="shared" si="1357"/>
        <v/>
      </c>
    </row>
    <row r="86893" spans="22:22" x14ac:dyDescent="0.35">
      <c r="V86893" s="5" t="str">
        <f t="shared" si="1357"/>
        <v/>
      </c>
    </row>
    <row r="86894" spans="22:22" x14ac:dyDescent="0.35">
      <c r="V86894" s="5" t="str">
        <f t="shared" si="1357"/>
        <v/>
      </c>
    </row>
    <row r="86895" spans="22:22" x14ac:dyDescent="0.35">
      <c r="V86895" s="5" t="str">
        <f t="shared" si="1357"/>
        <v/>
      </c>
    </row>
    <row r="86896" spans="22:22" x14ac:dyDescent="0.35">
      <c r="V86896" s="5" t="str">
        <f t="shared" si="1357"/>
        <v/>
      </c>
    </row>
    <row r="86897" spans="22:22" x14ac:dyDescent="0.35">
      <c r="V86897" s="5" t="str">
        <f t="shared" si="1357"/>
        <v/>
      </c>
    </row>
    <row r="86898" spans="22:22" x14ac:dyDescent="0.35">
      <c r="V86898" s="5" t="str">
        <f t="shared" si="1357"/>
        <v/>
      </c>
    </row>
    <row r="86899" spans="22:22" x14ac:dyDescent="0.35">
      <c r="V86899" s="5" t="str">
        <f t="shared" si="1357"/>
        <v/>
      </c>
    </row>
    <row r="86900" spans="22:22" x14ac:dyDescent="0.35">
      <c r="V86900" s="5" t="str">
        <f t="shared" si="1357"/>
        <v/>
      </c>
    </row>
    <row r="86901" spans="22:22" x14ac:dyDescent="0.35">
      <c r="V86901" s="5" t="str">
        <f t="shared" si="1357"/>
        <v/>
      </c>
    </row>
    <row r="86902" spans="22:22" x14ac:dyDescent="0.35">
      <c r="V86902" s="5" t="str">
        <f t="shared" si="1357"/>
        <v/>
      </c>
    </row>
    <row r="86903" spans="22:22" x14ac:dyDescent="0.35">
      <c r="V86903" s="5" t="str">
        <f t="shared" si="1357"/>
        <v/>
      </c>
    </row>
    <row r="86904" spans="22:22" x14ac:dyDescent="0.35">
      <c r="V86904" s="5" t="str">
        <f t="shared" si="1357"/>
        <v/>
      </c>
    </row>
    <row r="86905" spans="22:22" x14ac:dyDescent="0.35">
      <c r="V86905" s="5" t="str">
        <f t="shared" si="1357"/>
        <v/>
      </c>
    </row>
    <row r="86906" spans="22:22" x14ac:dyDescent="0.35">
      <c r="V86906" s="5" t="str">
        <f t="shared" si="1357"/>
        <v/>
      </c>
    </row>
    <row r="86907" spans="22:22" x14ac:dyDescent="0.35">
      <c r="V86907" s="5" t="str">
        <f t="shared" si="1357"/>
        <v/>
      </c>
    </row>
    <row r="86908" spans="22:22" x14ac:dyDescent="0.35">
      <c r="V86908" s="5" t="str">
        <f t="shared" si="1357"/>
        <v/>
      </c>
    </row>
    <row r="86909" spans="22:22" x14ac:dyDescent="0.35">
      <c r="V86909" s="5" t="str">
        <f t="shared" si="1357"/>
        <v/>
      </c>
    </row>
    <row r="86910" spans="22:22" x14ac:dyDescent="0.35">
      <c r="V86910" s="5" t="str">
        <f t="shared" si="1357"/>
        <v/>
      </c>
    </row>
    <row r="86911" spans="22:22" x14ac:dyDescent="0.35">
      <c r="V86911" s="5" t="str">
        <f t="shared" si="1357"/>
        <v/>
      </c>
    </row>
    <row r="86912" spans="22:22" x14ac:dyDescent="0.35">
      <c r="V86912" s="5" t="str">
        <f t="shared" si="1357"/>
        <v/>
      </c>
    </row>
    <row r="86913" spans="22:22" x14ac:dyDescent="0.35">
      <c r="V86913" s="5" t="str">
        <f t="shared" si="1357"/>
        <v/>
      </c>
    </row>
    <row r="86914" spans="22:22" x14ac:dyDescent="0.35">
      <c r="V86914" s="5" t="str">
        <f t="shared" ref="V86914:V86977" si="1358">TRIM(CLEAN(SUBSTITUTE(A86914,CHAR(160)," ")))</f>
        <v/>
      </c>
    </row>
    <row r="86915" spans="22:22" x14ac:dyDescent="0.35">
      <c r="V86915" s="5" t="str">
        <f t="shared" si="1358"/>
        <v/>
      </c>
    </row>
    <row r="86916" spans="22:22" x14ac:dyDescent="0.35">
      <c r="V86916" s="5" t="str">
        <f t="shared" si="1358"/>
        <v/>
      </c>
    </row>
    <row r="86917" spans="22:22" x14ac:dyDescent="0.35">
      <c r="V86917" s="5" t="str">
        <f t="shared" si="1358"/>
        <v/>
      </c>
    </row>
    <row r="86918" spans="22:22" x14ac:dyDescent="0.35">
      <c r="V86918" s="5" t="str">
        <f t="shared" si="1358"/>
        <v/>
      </c>
    </row>
    <row r="86919" spans="22:22" x14ac:dyDescent="0.35">
      <c r="V86919" s="5" t="str">
        <f t="shared" si="1358"/>
        <v/>
      </c>
    </row>
    <row r="86920" spans="22:22" x14ac:dyDescent="0.35">
      <c r="V86920" s="5" t="str">
        <f t="shared" si="1358"/>
        <v/>
      </c>
    </row>
    <row r="86921" spans="22:22" x14ac:dyDescent="0.35">
      <c r="V86921" s="5" t="str">
        <f t="shared" si="1358"/>
        <v/>
      </c>
    </row>
    <row r="86922" spans="22:22" x14ac:dyDescent="0.35">
      <c r="V86922" s="5" t="str">
        <f t="shared" si="1358"/>
        <v/>
      </c>
    </row>
    <row r="86923" spans="22:22" x14ac:dyDescent="0.35">
      <c r="V86923" s="5" t="str">
        <f t="shared" si="1358"/>
        <v/>
      </c>
    </row>
    <row r="86924" spans="22:22" x14ac:dyDescent="0.35">
      <c r="V86924" s="5" t="str">
        <f t="shared" si="1358"/>
        <v/>
      </c>
    </row>
    <row r="86925" spans="22:22" x14ac:dyDescent="0.35">
      <c r="V86925" s="5" t="str">
        <f t="shared" si="1358"/>
        <v/>
      </c>
    </row>
    <row r="86926" spans="22:22" x14ac:dyDescent="0.35">
      <c r="V86926" s="5" t="str">
        <f t="shared" si="1358"/>
        <v/>
      </c>
    </row>
    <row r="86927" spans="22:22" x14ac:dyDescent="0.35">
      <c r="V86927" s="5" t="str">
        <f t="shared" si="1358"/>
        <v/>
      </c>
    </row>
    <row r="86928" spans="22:22" x14ac:dyDescent="0.35">
      <c r="V86928" s="5" t="str">
        <f t="shared" si="1358"/>
        <v/>
      </c>
    </row>
    <row r="86929" spans="22:22" x14ac:dyDescent="0.35">
      <c r="V86929" s="5" t="str">
        <f t="shared" si="1358"/>
        <v/>
      </c>
    </row>
    <row r="86930" spans="22:22" x14ac:dyDescent="0.35">
      <c r="V86930" s="5" t="str">
        <f t="shared" si="1358"/>
        <v/>
      </c>
    </row>
    <row r="86931" spans="22:22" x14ac:dyDescent="0.35">
      <c r="V86931" s="5" t="str">
        <f t="shared" si="1358"/>
        <v/>
      </c>
    </row>
    <row r="86932" spans="22:22" x14ac:dyDescent="0.35">
      <c r="V86932" s="5" t="str">
        <f t="shared" si="1358"/>
        <v/>
      </c>
    </row>
    <row r="86933" spans="22:22" x14ac:dyDescent="0.35">
      <c r="V86933" s="5" t="str">
        <f t="shared" si="1358"/>
        <v/>
      </c>
    </row>
    <row r="86934" spans="22:22" x14ac:dyDescent="0.35">
      <c r="V86934" s="5" t="str">
        <f t="shared" si="1358"/>
        <v/>
      </c>
    </row>
    <row r="86935" spans="22:22" x14ac:dyDescent="0.35">
      <c r="V86935" s="5" t="str">
        <f t="shared" si="1358"/>
        <v/>
      </c>
    </row>
    <row r="86936" spans="22:22" x14ac:dyDescent="0.35">
      <c r="V86936" s="5" t="str">
        <f t="shared" si="1358"/>
        <v/>
      </c>
    </row>
    <row r="86937" spans="22:22" x14ac:dyDescent="0.35">
      <c r="V86937" s="5" t="str">
        <f t="shared" si="1358"/>
        <v/>
      </c>
    </row>
    <row r="86938" spans="22:22" x14ac:dyDescent="0.35">
      <c r="V86938" s="5" t="str">
        <f t="shared" si="1358"/>
        <v/>
      </c>
    </row>
    <row r="86939" spans="22:22" x14ac:dyDescent="0.35">
      <c r="V86939" s="5" t="str">
        <f t="shared" si="1358"/>
        <v/>
      </c>
    </row>
    <row r="86940" spans="22:22" x14ac:dyDescent="0.35">
      <c r="V86940" s="5" t="str">
        <f t="shared" si="1358"/>
        <v/>
      </c>
    </row>
    <row r="86941" spans="22:22" x14ac:dyDescent="0.35">
      <c r="V86941" s="5" t="str">
        <f t="shared" si="1358"/>
        <v/>
      </c>
    </row>
    <row r="86942" spans="22:22" x14ac:dyDescent="0.35">
      <c r="V86942" s="5" t="str">
        <f t="shared" si="1358"/>
        <v/>
      </c>
    </row>
    <row r="86943" spans="22:22" x14ac:dyDescent="0.35">
      <c r="V86943" s="5" t="str">
        <f t="shared" si="1358"/>
        <v/>
      </c>
    </row>
    <row r="86944" spans="22:22" x14ac:dyDescent="0.35">
      <c r="V86944" s="5" t="str">
        <f t="shared" si="1358"/>
        <v/>
      </c>
    </row>
    <row r="86945" spans="22:22" x14ac:dyDescent="0.35">
      <c r="V86945" s="5" t="str">
        <f t="shared" si="1358"/>
        <v/>
      </c>
    </row>
    <row r="86946" spans="22:22" x14ac:dyDescent="0.35">
      <c r="V86946" s="5" t="str">
        <f t="shared" si="1358"/>
        <v/>
      </c>
    </row>
    <row r="86947" spans="22:22" x14ac:dyDescent="0.35">
      <c r="V86947" s="5" t="str">
        <f t="shared" si="1358"/>
        <v/>
      </c>
    </row>
    <row r="86948" spans="22:22" x14ac:dyDescent="0.35">
      <c r="V86948" s="5" t="str">
        <f t="shared" si="1358"/>
        <v/>
      </c>
    </row>
    <row r="86949" spans="22:22" x14ac:dyDescent="0.35">
      <c r="V86949" s="5" t="str">
        <f t="shared" si="1358"/>
        <v/>
      </c>
    </row>
    <row r="86950" spans="22:22" x14ac:dyDescent="0.35">
      <c r="V86950" s="5" t="str">
        <f t="shared" si="1358"/>
        <v/>
      </c>
    </row>
    <row r="86951" spans="22:22" x14ac:dyDescent="0.35">
      <c r="V86951" s="5" t="str">
        <f t="shared" si="1358"/>
        <v/>
      </c>
    </row>
    <row r="86952" spans="22:22" x14ac:dyDescent="0.35">
      <c r="V86952" s="5" t="str">
        <f t="shared" si="1358"/>
        <v/>
      </c>
    </row>
    <row r="86953" spans="22:22" x14ac:dyDescent="0.35">
      <c r="V86953" s="5" t="str">
        <f t="shared" si="1358"/>
        <v/>
      </c>
    </row>
    <row r="86954" spans="22:22" x14ac:dyDescent="0.35">
      <c r="V86954" s="5" t="str">
        <f t="shared" si="1358"/>
        <v/>
      </c>
    </row>
    <row r="86955" spans="22:22" x14ac:dyDescent="0.35">
      <c r="V86955" s="5" t="str">
        <f t="shared" si="1358"/>
        <v/>
      </c>
    </row>
    <row r="86956" spans="22:22" x14ac:dyDescent="0.35">
      <c r="V86956" s="5" t="str">
        <f t="shared" si="1358"/>
        <v/>
      </c>
    </row>
    <row r="86957" spans="22:22" x14ac:dyDescent="0.35">
      <c r="V86957" s="5" t="str">
        <f t="shared" si="1358"/>
        <v/>
      </c>
    </row>
    <row r="86958" spans="22:22" x14ac:dyDescent="0.35">
      <c r="V86958" s="5" t="str">
        <f t="shared" si="1358"/>
        <v/>
      </c>
    </row>
    <row r="86959" spans="22:22" x14ac:dyDescent="0.35">
      <c r="V86959" s="5" t="str">
        <f t="shared" si="1358"/>
        <v/>
      </c>
    </row>
    <row r="86960" spans="22:22" x14ac:dyDescent="0.35">
      <c r="V86960" s="5" t="str">
        <f t="shared" si="1358"/>
        <v/>
      </c>
    </row>
    <row r="86961" spans="22:22" x14ac:dyDescent="0.35">
      <c r="V86961" s="5" t="str">
        <f t="shared" si="1358"/>
        <v/>
      </c>
    </row>
    <row r="86962" spans="22:22" x14ac:dyDescent="0.35">
      <c r="V86962" s="5" t="str">
        <f t="shared" si="1358"/>
        <v/>
      </c>
    </row>
    <row r="86963" spans="22:22" x14ac:dyDescent="0.35">
      <c r="V86963" s="5" t="str">
        <f t="shared" si="1358"/>
        <v/>
      </c>
    </row>
    <row r="86964" spans="22:22" x14ac:dyDescent="0.35">
      <c r="V86964" s="5" t="str">
        <f t="shared" si="1358"/>
        <v/>
      </c>
    </row>
    <row r="86965" spans="22:22" x14ac:dyDescent="0.35">
      <c r="V86965" s="5" t="str">
        <f t="shared" si="1358"/>
        <v/>
      </c>
    </row>
    <row r="86966" spans="22:22" x14ac:dyDescent="0.35">
      <c r="V86966" s="5" t="str">
        <f t="shared" si="1358"/>
        <v/>
      </c>
    </row>
    <row r="86967" spans="22:22" x14ac:dyDescent="0.35">
      <c r="V86967" s="5" t="str">
        <f t="shared" si="1358"/>
        <v/>
      </c>
    </row>
    <row r="86968" spans="22:22" x14ac:dyDescent="0.35">
      <c r="V86968" s="5" t="str">
        <f t="shared" si="1358"/>
        <v/>
      </c>
    </row>
    <row r="86969" spans="22:22" x14ac:dyDescent="0.35">
      <c r="V86969" s="5" t="str">
        <f t="shared" si="1358"/>
        <v/>
      </c>
    </row>
    <row r="86970" spans="22:22" x14ac:dyDescent="0.35">
      <c r="V86970" s="5" t="str">
        <f t="shared" si="1358"/>
        <v/>
      </c>
    </row>
    <row r="86971" spans="22:22" x14ac:dyDescent="0.35">
      <c r="V86971" s="5" t="str">
        <f t="shared" si="1358"/>
        <v/>
      </c>
    </row>
    <row r="86972" spans="22:22" x14ac:dyDescent="0.35">
      <c r="V86972" s="5" t="str">
        <f t="shared" si="1358"/>
        <v/>
      </c>
    </row>
    <row r="86973" spans="22:22" x14ac:dyDescent="0.35">
      <c r="V86973" s="5" t="str">
        <f t="shared" si="1358"/>
        <v/>
      </c>
    </row>
    <row r="86974" spans="22:22" x14ac:dyDescent="0.35">
      <c r="V86974" s="5" t="str">
        <f t="shared" si="1358"/>
        <v/>
      </c>
    </row>
    <row r="86975" spans="22:22" x14ac:dyDescent="0.35">
      <c r="V86975" s="5" t="str">
        <f t="shared" si="1358"/>
        <v/>
      </c>
    </row>
    <row r="86976" spans="22:22" x14ac:dyDescent="0.35">
      <c r="V86976" s="5" t="str">
        <f t="shared" si="1358"/>
        <v/>
      </c>
    </row>
    <row r="86977" spans="22:22" x14ac:dyDescent="0.35">
      <c r="V86977" s="5" t="str">
        <f t="shared" si="1358"/>
        <v/>
      </c>
    </row>
    <row r="86978" spans="22:22" x14ac:dyDescent="0.35">
      <c r="V86978" s="5" t="str">
        <f t="shared" ref="V86978:V87041" si="1359">TRIM(CLEAN(SUBSTITUTE(A86978,CHAR(160)," ")))</f>
        <v/>
      </c>
    </row>
    <row r="86979" spans="22:22" x14ac:dyDescent="0.35">
      <c r="V86979" s="5" t="str">
        <f t="shared" si="1359"/>
        <v/>
      </c>
    </row>
    <row r="86980" spans="22:22" x14ac:dyDescent="0.35">
      <c r="V86980" s="5" t="str">
        <f t="shared" si="1359"/>
        <v/>
      </c>
    </row>
    <row r="86981" spans="22:22" x14ac:dyDescent="0.35">
      <c r="V86981" s="5" t="str">
        <f t="shared" si="1359"/>
        <v/>
      </c>
    </row>
    <row r="86982" spans="22:22" x14ac:dyDescent="0.35">
      <c r="V86982" s="5" t="str">
        <f t="shared" si="1359"/>
        <v/>
      </c>
    </row>
    <row r="86983" spans="22:22" x14ac:dyDescent="0.35">
      <c r="V86983" s="5" t="str">
        <f t="shared" si="1359"/>
        <v/>
      </c>
    </row>
    <row r="86984" spans="22:22" x14ac:dyDescent="0.35">
      <c r="V86984" s="5" t="str">
        <f t="shared" si="1359"/>
        <v/>
      </c>
    </row>
    <row r="86985" spans="22:22" x14ac:dyDescent="0.35">
      <c r="V86985" s="5" t="str">
        <f t="shared" si="1359"/>
        <v/>
      </c>
    </row>
    <row r="86986" spans="22:22" x14ac:dyDescent="0.35">
      <c r="V86986" s="5" t="str">
        <f t="shared" si="1359"/>
        <v/>
      </c>
    </row>
    <row r="86987" spans="22:22" x14ac:dyDescent="0.35">
      <c r="V86987" s="5" t="str">
        <f t="shared" si="1359"/>
        <v/>
      </c>
    </row>
    <row r="86988" spans="22:22" x14ac:dyDescent="0.35">
      <c r="V86988" s="5" t="str">
        <f t="shared" si="1359"/>
        <v/>
      </c>
    </row>
    <row r="86989" spans="22:22" x14ac:dyDescent="0.35">
      <c r="V86989" s="5" t="str">
        <f t="shared" si="1359"/>
        <v/>
      </c>
    </row>
    <row r="86990" spans="22:22" x14ac:dyDescent="0.35">
      <c r="V86990" s="5" t="str">
        <f t="shared" si="1359"/>
        <v/>
      </c>
    </row>
    <row r="86991" spans="22:22" x14ac:dyDescent="0.35">
      <c r="V86991" s="5" t="str">
        <f t="shared" si="1359"/>
        <v/>
      </c>
    </row>
    <row r="86992" spans="22:22" x14ac:dyDescent="0.35">
      <c r="V86992" s="5" t="str">
        <f t="shared" si="1359"/>
        <v/>
      </c>
    </row>
    <row r="86993" spans="22:22" x14ac:dyDescent="0.35">
      <c r="V86993" s="5" t="str">
        <f t="shared" si="1359"/>
        <v/>
      </c>
    </row>
    <row r="86994" spans="22:22" x14ac:dyDescent="0.35">
      <c r="V86994" s="5" t="str">
        <f t="shared" si="1359"/>
        <v/>
      </c>
    </row>
    <row r="86995" spans="22:22" x14ac:dyDescent="0.35">
      <c r="V86995" s="5" t="str">
        <f t="shared" si="1359"/>
        <v/>
      </c>
    </row>
    <row r="86996" spans="22:22" x14ac:dyDescent="0.35">
      <c r="V86996" s="5" t="str">
        <f t="shared" si="1359"/>
        <v/>
      </c>
    </row>
    <row r="86997" spans="22:22" x14ac:dyDescent="0.35">
      <c r="V86997" s="5" t="str">
        <f t="shared" si="1359"/>
        <v/>
      </c>
    </row>
    <row r="86998" spans="22:22" x14ac:dyDescent="0.35">
      <c r="V86998" s="5" t="str">
        <f t="shared" si="1359"/>
        <v/>
      </c>
    </row>
    <row r="86999" spans="22:22" x14ac:dyDescent="0.35">
      <c r="V86999" s="5" t="str">
        <f t="shared" si="1359"/>
        <v/>
      </c>
    </row>
    <row r="87000" spans="22:22" x14ac:dyDescent="0.35">
      <c r="V87000" s="5" t="str">
        <f t="shared" si="1359"/>
        <v/>
      </c>
    </row>
    <row r="87001" spans="22:22" x14ac:dyDescent="0.35">
      <c r="V87001" s="5" t="str">
        <f t="shared" si="1359"/>
        <v/>
      </c>
    </row>
    <row r="87002" spans="22:22" x14ac:dyDescent="0.35">
      <c r="V87002" s="5" t="str">
        <f t="shared" si="1359"/>
        <v/>
      </c>
    </row>
    <row r="87003" spans="22:22" x14ac:dyDescent="0.35">
      <c r="V87003" s="5" t="str">
        <f t="shared" si="1359"/>
        <v/>
      </c>
    </row>
    <row r="87004" spans="22:22" x14ac:dyDescent="0.35">
      <c r="V87004" s="5" t="str">
        <f t="shared" si="1359"/>
        <v/>
      </c>
    </row>
    <row r="87005" spans="22:22" x14ac:dyDescent="0.35">
      <c r="V87005" s="5" t="str">
        <f t="shared" si="1359"/>
        <v/>
      </c>
    </row>
    <row r="87006" spans="22:22" x14ac:dyDescent="0.35">
      <c r="V87006" s="5" t="str">
        <f t="shared" si="1359"/>
        <v/>
      </c>
    </row>
    <row r="87007" spans="22:22" x14ac:dyDescent="0.35">
      <c r="V87007" s="5" t="str">
        <f t="shared" si="1359"/>
        <v/>
      </c>
    </row>
    <row r="87008" spans="22:22" x14ac:dyDescent="0.35">
      <c r="V87008" s="5" t="str">
        <f t="shared" si="1359"/>
        <v/>
      </c>
    </row>
    <row r="87009" spans="22:22" x14ac:dyDescent="0.35">
      <c r="V87009" s="5" t="str">
        <f t="shared" si="1359"/>
        <v/>
      </c>
    </row>
    <row r="87010" spans="22:22" x14ac:dyDescent="0.35">
      <c r="V87010" s="5" t="str">
        <f t="shared" si="1359"/>
        <v/>
      </c>
    </row>
    <row r="87011" spans="22:22" x14ac:dyDescent="0.35">
      <c r="V87011" s="5" t="str">
        <f t="shared" si="1359"/>
        <v/>
      </c>
    </row>
    <row r="87012" spans="22:22" x14ac:dyDescent="0.35">
      <c r="V87012" s="5" t="str">
        <f t="shared" si="1359"/>
        <v/>
      </c>
    </row>
    <row r="87013" spans="22:22" x14ac:dyDescent="0.35">
      <c r="V87013" s="5" t="str">
        <f t="shared" si="1359"/>
        <v/>
      </c>
    </row>
    <row r="87014" spans="22:22" x14ac:dyDescent="0.35">
      <c r="V87014" s="5" t="str">
        <f t="shared" si="1359"/>
        <v/>
      </c>
    </row>
    <row r="87015" spans="22:22" x14ac:dyDescent="0.35">
      <c r="V87015" s="5" t="str">
        <f t="shared" si="1359"/>
        <v/>
      </c>
    </row>
    <row r="87016" spans="22:22" x14ac:dyDescent="0.35">
      <c r="V87016" s="5" t="str">
        <f t="shared" si="1359"/>
        <v/>
      </c>
    </row>
    <row r="87017" spans="22:22" x14ac:dyDescent="0.35">
      <c r="V87017" s="5" t="str">
        <f t="shared" si="1359"/>
        <v/>
      </c>
    </row>
    <row r="87018" spans="22:22" x14ac:dyDescent="0.35">
      <c r="V87018" s="5" t="str">
        <f t="shared" si="1359"/>
        <v/>
      </c>
    </row>
    <row r="87019" spans="22:22" x14ac:dyDescent="0.35">
      <c r="V87019" s="5" t="str">
        <f t="shared" si="1359"/>
        <v/>
      </c>
    </row>
    <row r="87020" spans="22:22" x14ac:dyDescent="0.35">
      <c r="V87020" s="5" t="str">
        <f t="shared" si="1359"/>
        <v/>
      </c>
    </row>
    <row r="87021" spans="22:22" x14ac:dyDescent="0.35">
      <c r="V87021" s="5" t="str">
        <f t="shared" si="1359"/>
        <v/>
      </c>
    </row>
    <row r="87022" spans="22:22" x14ac:dyDescent="0.35">
      <c r="V87022" s="5" t="str">
        <f t="shared" si="1359"/>
        <v/>
      </c>
    </row>
    <row r="87023" spans="22:22" x14ac:dyDescent="0.35">
      <c r="V87023" s="5" t="str">
        <f t="shared" si="1359"/>
        <v/>
      </c>
    </row>
    <row r="87024" spans="22:22" x14ac:dyDescent="0.35">
      <c r="V87024" s="5" t="str">
        <f t="shared" si="1359"/>
        <v/>
      </c>
    </row>
    <row r="87025" spans="22:22" x14ac:dyDescent="0.35">
      <c r="V87025" s="5" t="str">
        <f t="shared" si="1359"/>
        <v/>
      </c>
    </row>
    <row r="87026" spans="22:22" x14ac:dyDescent="0.35">
      <c r="V87026" s="5" t="str">
        <f t="shared" si="1359"/>
        <v/>
      </c>
    </row>
    <row r="87027" spans="22:22" x14ac:dyDescent="0.35">
      <c r="V87027" s="5" t="str">
        <f t="shared" si="1359"/>
        <v/>
      </c>
    </row>
    <row r="87028" spans="22:22" x14ac:dyDescent="0.35">
      <c r="V87028" s="5" t="str">
        <f t="shared" si="1359"/>
        <v/>
      </c>
    </row>
    <row r="87029" spans="22:22" x14ac:dyDescent="0.35">
      <c r="V87029" s="5" t="str">
        <f t="shared" si="1359"/>
        <v/>
      </c>
    </row>
    <row r="87030" spans="22:22" x14ac:dyDescent="0.35">
      <c r="V87030" s="5" t="str">
        <f t="shared" si="1359"/>
        <v/>
      </c>
    </row>
    <row r="87031" spans="22:22" x14ac:dyDescent="0.35">
      <c r="V87031" s="5" t="str">
        <f t="shared" si="1359"/>
        <v/>
      </c>
    </row>
    <row r="87032" spans="22:22" x14ac:dyDescent="0.35">
      <c r="V87032" s="5" t="str">
        <f t="shared" si="1359"/>
        <v/>
      </c>
    </row>
    <row r="87033" spans="22:22" x14ac:dyDescent="0.35">
      <c r="V87033" s="5" t="str">
        <f t="shared" si="1359"/>
        <v/>
      </c>
    </row>
    <row r="87034" spans="22:22" x14ac:dyDescent="0.35">
      <c r="V87034" s="5" t="str">
        <f t="shared" si="1359"/>
        <v/>
      </c>
    </row>
    <row r="87035" spans="22:22" x14ac:dyDescent="0.35">
      <c r="V87035" s="5" t="str">
        <f t="shared" si="1359"/>
        <v/>
      </c>
    </row>
    <row r="87036" spans="22:22" x14ac:dyDescent="0.35">
      <c r="V87036" s="5" t="str">
        <f t="shared" si="1359"/>
        <v/>
      </c>
    </row>
    <row r="87037" spans="22:22" x14ac:dyDescent="0.35">
      <c r="V87037" s="5" t="str">
        <f t="shared" si="1359"/>
        <v/>
      </c>
    </row>
    <row r="87038" spans="22:22" x14ac:dyDescent="0.35">
      <c r="V87038" s="5" t="str">
        <f t="shared" si="1359"/>
        <v/>
      </c>
    </row>
    <row r="87039" spans="22:22" x14ac:dyDescent="0.35">
      <c r="V87039" s="5" t="str">
        <f t="shared" si="1359"/>
        <v/>
      </c>
    </row>
    <row r="87040" spans="22:22" x14ac:dyDescent="0.35">
      <c r="V87040" s="5" t="str">
        <f t="shared" si="1359"/>
        <v/>
      </c>
    </row>
    <row r="87041" spans="22:22" x14ac:dyDescent="0.35">
      <c r="V87041" s="5" t="str">
        <f t="shared" si="1359"/>
        <v/>
      </c>
    </row>
    <row r="87042" spans="22:22" x14ac:dyDescent="0.35">
      <c r="V87042" s="5" t="str">
        <f t="shared" ref="V87042:V87105" si="1360">TRIM(CLEAN(SUBSTITUTE(A87042,CHAR(160)," ")))</f>
        <v/>
      </c>
    </row>
    <row r="87043" spans="22:22" x14ac:dyDescent="0.35">
      <c r="V87043" s="5" t="str">
        <f t="shared" si="1360"/>
        <v/>
      </c>
    </row>
    <row r="87044" spans="22:22" x14ac:dyDescent="0.35">
      <c r="V87044" s="5" t="str">
        <f t="shared" si="1360"/>
        <v/>
      </c>
    </row>
    <row r="87045" spans="22:22" x14ac:dyDescent="0.35">
      <c r="V87045" s="5" t="str">
        <f t="shared" si="1360"/>
        <v/>
      </c>
    </row>
    <row r="87046" spans="22:22" x14ac:dyDescent="0.35">
      <c r="V87046" s="5" t="str">
        <f t="shared" si="1360"/>
        <v/>
      </c>
    </row>
    <row r="87047" spans="22:22" x14ac:dyDescent="0.35">
      <c r="V87047" s="5" t="str">
        <f t="shared" si="1360"/>
        <v/>
      </c>
    </row>
    <row r="87048" spans="22:22" x14ac:dyDescent="0.35">
      <c r="V87048" s="5" t="str">
        <f t="shared" si="1360"/>
        <v/>
      </c>
    </row>
    <row r="87049" spans="22:22" x14ac:dyDescent="0.35">
      <c r="V87049" s="5" t="str">
        <f t="shared" si="1360"/>
        <v/>
      </c>
    </row>
    <row r="87050" spans="22:22" x14ac:dyDescent="0.35">
      <c r="V87050" s="5" t="str">
        <f t="shared" si="1360"/>
        <v/>
      </c>
    </row>
    <row r="87051" spans="22:22" x14ac:dyDescent="0.35">
      <c r="V87051" s="5" t="str">
        <f t="shared" si="1360"/>
        <v/>
      </c>
    </row>
    <row r="87052" spans="22:22" x14ac:dyDescent="0.35">
      <c r="V87052" s="5" t="str">
        <f t="shared" si="1360"/>
        <v/>
      </c>
    </row>
    <row r="87053" spans="22:22" x14ac:dyDescent="0.35">
      <c r="V87053" s="5" t="str">
        <f t="shared" si="1360"/>
        <v/>
      </c>
    </row>
    <row r="87054" spans="22:22" x14ac:dyDescent="0.35">
      <c r="V87054" s="5" t="str">
        <f t="shared" si="1360"/>
        <v/>
      </c>
    </row>
    <row r="87055" spans="22:22" x14ac:dyDescent="0.35">
      <c r="V87055" s="5" t="str">
        <f t="shared" si="1360"/>
        <v/>
      </c>
    </row>
    <row r="87056" spans="22:22" x14ac:dyDescent="0.35">
      <c r="V87056" s="5" t="str">
        <f t="shared" si="1360"/>
        <v/>
      </c>
    </row>
    <row r="87057" spans="22:22" x14ac:dyDescent="0.35">
      <c r="V87057" s="5" t="str">
        <f t="shared" si="1360"/>
        <v/>
      </c>
    </row>
    <row r="87058" spans="22:22" x14ac:dyDescent="0.35">
      <c r="V87058" s="5" t="str">
        <f t="shared" si="1360"/>
        <v/>
      </c>
    </row>
    <row r="87059" spans="22:22" x14ac:dyDescent="0.35">
      <c r="V87059" s="5" t="str">
        <f t="shared" si="1360"/>
        <v/>
      </c>
    </row>
    <row r="87060" spans="22:22" x14ac:dyDescent="0.35">
      <c r="V87060" s="5" t="str">
        <f t="shared" si="1360"/>
        <v/>
      </c>
    </row>
    <row r="87061" spans="22:22" x14ac:dyDescent="0.35">
      <c r="V87061" s="5" t="str">
        <f t="shared" si="1360"/>
        <v/>
      </c>
    </row>
    <row r="87062" spans="22:22" x14ac:dyDescent="0.35">
      <c r="V87062" s="5" t="str">
        <f t="shared" si="1360"/>
        <v/>
      </c>
    </row>
    <row r="87063" spans="22:22" x14ac:dyDescent="0.35">
      <c r="V87063" s="5" t="str">
        <f t="shared" si="1360"/>
        <v/>
      </c>
    </row>
    <row r="87064" spans="22:22" x14ac:dyDescent="0.35">
      <c r="V87064" s="5" t="str">
        <f t="shared" si="1360"/>
        <v/>
      </c>
    </row>
    <row r="87065" spans="22:22" x14ac:dyDescent="0.35">
      <c r="V87065" s="5" t="str">
        <f t="shared" si="1360"/>
        <v/>
      </c>
    </row>
    <row r="87066" spans="22:22" x14ac:dyDescent="0.35">
      <c r="V87066" s="5" t="str">
        <f t="shared" si="1360"/>
        <v/>
      </c>
    </row>
    <row r="87067" spans="22:22" x14ac:dyDescent="0.35">
      <c r="V87067" s="5" t="str">
        <f t="shared" si="1360"/>
        <v/>
      </c>
    </row>
    <row r="87068" spans="22:22" x14ac:dyDescent="0.35">
      <c r="V87068" s="5" t="str">
        <f t="shared" si="1360"/>
        <v/>
      </c>
    </row>
    <row r="87069" spans="22:22" x14ac:dyDescent="0.35">
      <c r="V87069" s="5" t="str">
        <f t="shared" si="1360"/>
        <v/>
      </c>
    </row>
    <row r="87070" spans="22:22" x14ac:dyDescent="0.35">
      <c r="V87070" s="5" t="str">
        <f t="shared" si="1360"/>
        <v/>
      </c>
    </row>
    <row r="87071" spans="22:22" x14ac:dyDescent="0.35">
      <c r="V87071" s="5" t="str">
        <f t="shared" si="1360"/>
        <v/>
      </c>
    </row>
    <row r="87072" spans="22:22" x14ac:dyDescent="0.35">
      <c r="V87072" s="5" t="str">
        <f t="shared" si="1360"/>
        <v/>
      </c>
    </row>
    <row r="87073" spans="22:22" x14ac:dyDescent="0.35">
      <c r="V87073" s="5" t="str">
        <f t="shared" si="1360"/>
        <v/>
      </c>
    </row>
    <row r="87074" spans="22:22" x14ac:dyDescent="0.35">
      <c r="V87074" s="5" t="str">
        <f t="shared" si="1360"/>
        <v/>
      </c>
    </row>
    <row r="87075" spans="22:22" x14ac:dyDescent="0.35">
      <c r="V87075" s="5" t="str">
        <f t="shared" si="1360"/>
        <v/>
      </c>
    </row>
    <row r="87076" spans="22:22" x14ac:dyDescent="0.35">
      <c r="V87076" s="5" t="str">
        <f t="shared" si="1360"/>
        <v/>
      </c>
    </row>
    <row r="87077" spans="22:22" x14ac:dyDescent="0.35">
      <c r="V87077" s="5" t="str">
        <f t="shared" si="1360"/>
        <v/>
      </c>
    </row>
    <row r="87078" spans="22:22" x14ac:dyDescent="0.35">
      <c r="V87078" s="5" t="str">
        <f t="shared" si="1360"/>
        <v/>
      </c>
    </row>
    <row r="87079" spans="22:22" x14ac:dyDescent="0.35">
      <c r="V87079" s="5" t="str">
        <f t="shared" si="1360"/>
        <v/>
      </c>
    </row>
    <row r="87080" spans="22:22" x14ac:dyDescent="0.35">
      <c r="V87080" s="5" t="str">
        <f t="shared" si="1360"/>
        <v/>
      </c>
    </row>
    <row r="87081" spans="22:22" x14ac:dyDescent="0.35">
      <c r="V87081" s="5" t="str">
        <f t="shared" si="1360"/>
        <v/>
      </c>
    </row>
    <row r="87082" spans="22:22" x14ac:dyDescent="0.35">
      <c r="V87082" s="5" t="str">
        <f t="shared" si="1360"/>
        <v/>
      </c>
    </row>
    <row r="87083" spans="22:22" x14ac:dyDescent="0.35">
      <c r="V87083" s="5" t="str">
        <f t="shared" si="1360"/>
        <v/>
      </c>
    </row>
    <row r="87084" spans="22:22" x14ac:dyDescent="0.35">
      <c r="V87084" s="5" t="str">
        <f t="shared" si="1360"/>
        <v/>
      </c>
    </row>
    <row r="87085" spans="22:22" x14ac:dyDescent="0.35">
      <c r="V87085" s="5" t="str">
        <f t="shared" si="1360"/>
        <v/>
      </c>
    </row>
    <row r="87086" spans="22:22" x14ac:dyDescent="0.35">
      <c r="V87086" s="5" t="str">
        <f t="shared" si="1360"/>
        <v/>
      </c>
    </row>
    <row r="87087" spans="22:22" x14ac:dyDescent="0.35">
      <c r="V87087" s="5" t="str">
        <f t="shared" si="1360"/>
        <v/>
      </c>
    </row>
    <row r="87088" spans="22:22" x14ac:dyDescent="0.35">
      <c r="V87088" s="5" t="str">
        <f t="shared" si="1360"/>
        <v/>
      </c>
    </row>
    <row r="87089" spans="22:22" x14ac:dyDescent="0.35">
      <c r="V87089" s="5" t="str">
        <f t="shared" si="1360"/>
        <v/>
      </c>
    </row>
    <row r="87090" spans="22:22" x14ac:dyDescent="0.35">
      <c r="V87090" s="5" t="str">
        <f t="shared" si="1360"/>
        <v/>
      </c>
    </row>
    <row r="87091" spans="22:22" x14ac:dyDescent="0.35">
      <c r="V87091" s="5" t="str">
        <f t="shared" si="1360"/>
        <v/>
      </c>
    </row>
    <row r="87092" spans="22:22" x14ac:dyDescent="0.35">
      <c r="V87092" s="5" t="str">
        <f t="shared" si="1360"/>
        <v/>
      </c>
    </row>
    <row r="87093" spans="22:22" x14ac:dyDescent="0.35">
      <c r="V87093" s="5" t="str">
        <f t="shared" si="1360"/>
        <v/>
      </c>
    </row>
    <row r="87094" spans="22:22" x14ac:dyDescent="0.35">
      <c r="V87094" s="5" t="str">
        <f t="shared" si="1360"/>
        <v/>
      </c>
    </row>
    <row r="87095" spans="22:22" x14ac:dyDescent="0.35">
      <c r="V87095" s="5" t="str">
        <f t="shared" si="1360"/>
        <v/>
      </c>
    </row>
    <row r="87096" spans="22:22" x14ac:dyDescent="0.35">
      <c r="V87096" s="5" t="str">
        <f t="shared" si="1360"/>
        <v/>
      </c>
    </row>
    <row r="87097" spans="22:22" x14ac:dyDescent="0.35">
      <c r="V87097" s="5" t="str">
        <f t="shared" si="1360"/>
        <v/>
      </c>
    </row>
    <row r="87098" spans="22:22" x14ac:dyDescent="0.35">
      <c r="V87098" s="5" t="str">
        <f t="shared" si="1360"/>
        <v/>
      </c>
    </row>
    <row r="87099" spans="22:22" x14ac:dyDescent="0.35">
      <c r="V87099" s="5" t="str">
        <f t="shared" si="1360"/>
        <v/>
      </c>
    </row>
    <row r="87100" spans="22:22" x14ac:dyDescent="0.35">
      <c r="V87100" s="5" t="str">
        <f t="shared" si="1360"/>
        <v/>
      </c>
    </row>
    <row r="87101" spans="22:22" x14ac:dyDescent="0.35">
      <c r="V87101" s="5" t="str">
        <f t="shared" si="1360"/>
        <v/>
      </c>
    </row>
    <row r="87102" spans="22:22" x14ac:dyDescent="0.35">
      <c r="V87102" s="5" t="str">
        <f t="shared" si="1360"/>
        <v/>
      </c>
    </row>
    <row r="87103" spans="22:22" x14ac:dyDescent="0.35">
      <c r="V87103" s="5" t="str">
        <f t="shared" si="1360"/>
        <v/>
      </c>
    </row>
    <row r="87104" spans="22:22" x14ac:dyDescent="0.35">
      <c r="V87104" s="5" t="str">
        <f t="shared" si="1360"/>
        <v/>
      </c>
    </row>
    <row r="87105" spans="22:22" x14ac:dyDescent="0.35">
      <c r="V87105" s="5" t="str">
        <f t="shared" si="1360"/>
        <v/>
      </c>
    </row>
    <row r="87106" spans="22:22" x14ac:dyDescent="0.35">
      <c r="V87106" s="5" t="str">
        <f t="shared" ref="V87106:V87169" si="1361">TRIM(CLEAN(SUBSTITUTE(A87106,CHAR(160)," ")))</f>
        <v/>
      </c>
    </row>
    <row r="87107" spans="22:22" x14ac:dyDescent="0.35">
      <c r="V87107" s="5" t="str">
        <f t="shared" si="1361"/>
        <v/>
      </c>
    </row>
    <row r="87108" spans="22:22" x14ac:dyDescent="0.35">
      <c r="V87108" s="5" t="str">
        <f t="shared" si="1361"/>
        <v/>
      </c>
    </row>
    <row r="87109" spans="22:22" x14ac:dyDescent="0.35">
      <c r="V87109" s="5" t="str">
        <f t="shared" si="1361"/>
        <v/>
      </c>
    </row>
    <row r="87110" spans="22:22" x14ac:dyDescent="0.35">
      <c r="V87110" s="5" t="str">
        <f t="shared" si="1361"/>
        <v/>
      </c>
    </row>
    <row r="87111" spans="22:22" x14ac:dyDescent="0.35">
      <c r="V87111" s="5" t="str">
        <f t="shared" si="1361"/>
        <v/>
      </c>
    </row>
    <row r="87112" spans="22:22" x14ac:dyDescent="0.35">
      <c r="V87112" s="5" t="str">
        <f t="shared" si="1361"/>
        <v/>
      </c>
    </row>
    <row r="87113" spans="22:22" x14ac:dyDescent="0.35">
      <c r="V87113" s="5" t="str">
        <f t="shared" si="1361"/>
        <v/>
      </c>
    </row>
    <row r="87114" spans="22:22" x14ac:dyDescent="0.35">
      <c r="V87114" s="5" t="str">
        <f t="shared" si="1361"/>
        <v/>
      </c>
    </row>
    <row r="87115" spans="22:22" x14ac:dyDescent="0.35">
      <c r="V87115" s="5" t="str">
        <f t="shared" si="1361"/>
        <v/>
      </c>
    </row>
    <row r="87116" spans="22:22" x14ac:dyDescent="0.35">
      <c r="V87116" s="5" t="str">
        <f t="shared" si="1361"/>
        <v/>
      </c>
    </row>
    <row r="87117" spans="22:22" x14ac:dyDescent="0.35">
      <c r="V87117" s="5" t="str">
        <f t="shared" si="1361"/>
        <v/>
      </c>
    </row>
    <row r="87118" spans="22:22" x14ac:dyDescent="0.35">
      <c r="V87118" s="5" t="str">
        <f t="shared" si="1361"/>
        <v/>
      </c>
    </row>
    <row r="87119" spans="22:22" x14ac:dyDescent="0.35">
      <c r="V87119" s="5" t="str">
        <f t="shared" si="1361"/>
        <v/>
      </c>
    </row>
    <row r="87120" spans="22:22" x14ac:dyDescent="0.35">
      <c r="V87120" s="5" t="str">
        <f t="shared" si="1361"/>
        <v/>
      </c>
    </row>
    <row r="87121" spans="22:22" x14ac:dyDescent="0.35">
      <c r="V87121" s="5" t="str">
        <f t="shared" si="1361"/>
        <v/>
      </c>
    </row>
    <row r="87122" spans="22:22" x14ac:dyDescent="0.35">
      <c r="V87122" s="5" t="str">
        <f t="shared" si="1361"/>
        <v/>
      </c>
    </row>
    <row r="87123" spans="22:22" x14ac:dyDescent="0.35">
      <c r="V87123" s="5" t="str">
        <f t="shared" si="1361"/>
        <v/>
      </c>
    </row>
    <row r="87124" spans="22:22" x14ac:dyDescent="0.35">
      <c r="V87124" s="5" t="str">
        <f t="shared" si="1361"/>
        <v/>
      </c>
    </row>
    <row r="87125" spans="22:22" x14ac:dyDescent="0.35">
      <c r="V87125" s="5" t="str">
        <f t="shared" si="1361"/>
        <v/>
      </c>
    </row>
    <row r="87126" spans="22:22" x14ac:dyDescent="0.35">
      <c r="V87126" s="5" t="str">
        <f t="shared" si="1361"/>
        <v/>
      </c>
    </row>
    <row r="87127" spans="22:22" x14ac:dyDescent="0.35">
      <c r="V87127" s="5" t="str">
        <f t="shared" si="1361"/>
        <v/>
      </c>
    </row>
    <row r="87128" spans="22:22" x14ac:dyDescent="0.35">
      <c r="V87128" s="5" t="str">
        <f t="shared" si="1361"/>
        <v/>
      </c>
    </row>
    <row r="87129" spans="22:22" x14ac:dyDescent="0.35">
      <c r="V87129" s="5" t="str">
        <f t="shared" si="1361"/>
        <v/>
      </c>
    </row>
    <row r="87130" spans="22:22" x14ac:dyDescent="0.35">
      <c r="V87130" s="5" t="str">
        <f t="shared" si="1361"/>
        <v/>
      </c>
    </row>
    <row r="87131" spans="22:22" x14ac:dyDescent="0.35">
      <c r="V87131" s="5" t="str">
        <f t="shared" si="1361"/>
        <v/>
      </c>
    </row>
    <row r="87132" spans="22:22" x14ac:dyDescent="0.35">
      <c r="V87132" s="5" t="str">
        <f t="shared" si="1361"/>
        <v/>
      </c>
    </row>
    <row r="87133" spans="22:22" x14ac:dyDescent="0.35">
      <c r="V87133" s="5" t="str">
        <f t="shared" si="1361"/>
        <v/>
      </c>
    </row>
    <row r="87134" spans="22:22" x14ac:dyDescent="0.35">
      <c r="V87134" s="5" t="str">
        <f t="shared" si="1361"/>
        <v/>
      </c>
    </row>
    <row r="87135" spans="22:22" x14ac:dyDescent="0.35">
      <c r="V87135" s="5" t="str">
        <f t="shared" si="1361"/>
        <v/>
      </c>
    </row>
    <row r="87136" spans="22:22" x14ac:dyDescent="0.35">
      <c r="V87136" s="5" t="str">
        <f t="shared" si="1361"/>
        <v/>
      </c>
    </row>
    <row r="87137" spans="22:22" x14ac:dyDescent="0.35">
      <c r="V87137" s="5" t="str">
        <f t="shared" si="1361"/>
        <v/>
      </c>
    </row>
    <row r="87138" spans="22:22" x14ac:dyDescent="0.35">
      <c r="V87138" s="5" t="str">
        <f t="shared" si="1361"/>
        <v/>
      </c>
    </row>
    <row r="87139" spans="22:22" x14ac:dyDescent="0.35">
      <c r="V87139" s="5" t="str">
        <f t="shared" si="1361"/>
        <v/>
      </c>
    </row>
    <row r="87140" spans="22:22" x14ac:dyDescent="0.35">
      <c r="V87140" s="5" t="str">
        <f t="shared" si="1361"/>
        <v/>
      </c>
    </row>
    <row r="87141" spans="22:22" x14ac:dyDescent="0.35">
      <c r="V87141" s="5" t="str">
        <f t="shared" si="1361"/>
        <v/>
      </c>
    </row>
    <row r="87142" spans="22:22" x14ac:dyDescent="0.35">
      <c r="V87142" s="5" t="str">
        <f t="shared" si="1361"/>
        <v/>
      </c>
    </row>
    <row r="87143" spans="22:22" x14ac:dyDescent="0.35">
      <c r="V87143" s="5" t="str">
        <f t="shared" si="1361"/>
        <v/>
      </c>
    </row>
    <row r="87144" spans="22:22" x14ac:dyDescent="0.35">
      <c r="V87144" s="5" t="str">
        <f t="shared" si="1361"/>
        <v/>
      </c>
    </row>
    <row r="87145" spans="22:22" x14ac:dyDescent="0.35">
      <c r="V87145" s="5" t="str">
        <f t="shared" si="1361"/>
        <v/>
      </c>
    </row>
    <row r="87146" spans="22:22" x14ac:dyDescent="0.35">
      <c r="V87146" s="5" t="str">
        <f t="shared" si="1361"/>
        <v/>
      </c>
    </row>
    <row r="87147" spans="22:22" x14ac:dyDescent="0.35">
      <c r="V87147" s="5" t="str">
        <f t="shared" si="1361"/>
        <v/>
      </c>
    </row>
    <row r="87148" spans="22:22" x14ac:dyDescent="0.35">
      <c r="V87148" s="5" t="str">
        <f t="shared" si="1361"/>
        <v/>
      </c>
    </row>
    <row r="87149" spans="22:22" x14ac:dyDescent="0.35">
      <c r="V87149" s="5" t="str">
        <f t="shared" si="1361"/>
        <v/>
      </c>
    </row>
    <row r="87150" spans="22:22" x14ac:dyDescent="0.35">
      <c r="V87150" s="5" t="str">
        <f t="shared" si="1361"/>
        <v/>
      </c>
    </row>
    <row r="87151" spans="22:22" x14ac:dyDescent="0.35">
      <c r="V87151" s="5" t="str">
        <f t="shared" si="1361"/>
        <v/>
      </c>
    </row>
    <row r="87152" spans="22:22" x14ac:dyDescent="0.35">
      <c r="V87152" s="5" t="str">
        <f t="shared" si="1361"/>
        <v/>
      </c>
    </row>
    <row r="87153" spans="22:22" x14ac:dyDescent="0.35">
      <c r="V87153" s="5" t="str">
        <f t="shared" si="1361"/>
        <v/>
      </c>
    </row>
    <row r="87154" spans="22:22" x14ac:dyDescent="0.35">
      <c r="V87154" s="5" t="str">
        <f t="shared" si="1361"/>
        <v/>
      </c>
    </row>
    <row r="87155" spans="22:22" x14ac:dyDescent="0.35">
      <c r="V87155" s="5" t="str">
        <f t="shared" si="1361"/>
        <v/>
      </c>
    </row>
    <row r="87156" spans="22:22" x14ac:dyDescent="0.35">
      <c r="V87156" s="5" t="str">
        <f t="shared" si="1361"/>
        <v/>
      </c>
    </row>
    <row r="87157" spans="22:22" x14ac:dyDescent="0.35">
      <c r="V87157" s="5" t="str">
        <f t="shared" si="1361"/>
        <v/>
      </c>
    </row>
    <row r="87158" spans="22:22" x14ac:dyDescent="0.35">
      <c r="V87158" s="5" t="str">
        <f t="shared" si="1361"/>
        <v/>
      </c>
    </row>
    <row r="87159" spans="22:22" x14ac:dyDescent="0.35">
      <c r="V87159" s="5" t="str">
        <f t="shared" si="1361"/>
        <v/>
      </c>
    </row>
    <row r="87160" spans="22:22" x14ac:dyDescent="0.35">
      <c r="V87160" s="5" t="str">
        <f t="shared" si="1361"/>
        <v/>
      </c>
    </row>
    <row r="87161" spans="22:22" x14ac:dyDescent="0.35">
      <c r="V87161" s="5" t="str">
        <f t="shared" si="1361"/>
        <v/>
      </c>
    </row>
    <row r="87162" spans="22:22" x14ac:dyDescent="0.35">
      <c r="V87162" s="5" t="str">
        <f t="shared" si="1361"/>
        <v/>
      </c>
    </row>
    <row r="87163" spans="22:22" x14ac:dyDescent="0.35">
      <c r="V87163" s="5" t="str">
        <f t="shared" si="1361"/>
        <v/>
      </c>
    </row>
    <row r="87164" spans="22:22" x14ac:dyDescent="0.35">
      <c r="V87164" s="5" t="str">
        <f t="shared" si="1361"/>
        <v/>
      </c>
    </row>
    <row r="87165" spans="22:22" x14ac:dyDescent="0.35">
      <c r="V87165" s="5" t="str">
        <f t="shared" si="1361"/>
        <v/>
      </c>
    </row>
    <row r="87166" spans="22:22" x14ac:dyDescent="0.35">
      <c r="V87166" s="5" t="str">
        <f t="shared" si="1361"/>
        <v/>
      </c>
    </row>
    <row r="87167" spans="22:22" x14ac:dyDescent="0.35">
      <c r="V87167" s="5" t="str">
        <f t="shared" si="1361"/>
        <v/>
      </c>
    </row>
    <row r="87168" spans="22:22" x14ac:dyDescent="0.35">
      <c r="V87168" s="5" t="str">
        <f t="shared" si="1361"/>
        <v/>
      </c>
    </row>
    <row r="87169" spans="22:22" x14ac:dyDescent="0.35">
      <c r="V87169" s="5" t="str">
        <f t="shared" si="1361"/>
        <v/>
      </c>
    </row>
    <row r="87170" spans="22:22" x14ac:dyDescent="0.35">
      <c r="V87170" s="5" t="str">
        <f t="shared" ref="V87170:V87233" si="1362">TRIM(CLEAN(SUBSTITUTE(A87170,CHAR(160)," ")))</f>
        <v/>
      </c>
    </row>
    <row r="87171" spans="22:22" x14ac:dyDescent="0.35">
      <c r="V87171" s="5" t="str">
        <f t="shared" si="1362"/>
        <v/>
      </c>
    </row>
    <row r="87172" spans="22:22" x14ac:dyDescent="0.35">
      <c r="V87172" s="5" t="str">
        <f t="shared" si="1362"/>
        <v/>
      </c>
    </row>
    <row r="87173" spans="22:22" x14ac:dyDescent="0.35">
      <c r="V87173" s="5" t="str">
        <f t="shared" si="1362"/>
        <v/>
      </c>
    </row>
    <row r="87174" spans="22:22" x14ac:dyDescent="0.35">
      <c r="V87174" s="5" t="str">
        <f t="shared" si="1362"/>
        <v/>
      </c>
    </row>
    <row r="87175" spans="22:22" x14ac:dyDescent="0.35">
      <c r="V87175" s="5" t="str">
        <f t="shared" si="1362"/>
        <v/>
      </c>
    </row>
    <row r="87176" spans="22:22" x14ac:dyDescent="0.35">
      <c r="V87176" s="5" t="str">
        <f t="shared" si="1362"/>
        <v/>
      </c>
    </row>
    <row r="87177" spans="22:22" x14ac:dyDescent="0.35">
      <c r="V87177" s="5" t="str">
        <f t="shared" si="1362"/>
        <v/>
      </c>
    </row>
    <row r="87178" spans="22:22" x14ac:dyDescent="0.35">
      <c r="V87178" s="5" t="str">
        <f t="shared" si="1362"/>
        <v/>
      </c>
    </row>
    <row r="87179" spans="22:22" x14ac:dyDescent="0.35">
      <c r="V87179" s="5" t="str">
        <f t="shared" si="1362"/>
        <v/>
      </c>
    </row>
    <row r="87180" spans="22:22" x14ac:dyDescent="0.35">
      <c r="V87180" s="5" t="str">
        <f t="shared" si="1362"/>
        <v/>
      </c>
    </row>
    <row r="87181" spans="22:22" x14ac:dyDescent="0.35">
      <c r="V87181" s="5" t="str">
        <f t="shared" si="1362"/>
        <v/>
      </c>
    </row>
    <row r="87182" spans="22:22" x14ac:dyDescent="0.35">
      <c r="V87182" s="5" t="str">
        <f t="shared" si="1362"/>
        <v/>
      </c>
    </row>
    <row r="87183" spans="22:22" x14ac:dyDescent="0.35">
      <c r="V87183" s="5" t="str">
        <f t="shared" si="1362"/>
        <v/>
      </c>
    </row>
    <row r="87184" spans="22:22" x14ac:dyDescent="0.35">
      <c r="V87184" s="5" t="str">
        <f t="shared" si="1362"/>
        <v/>
      </c>
    </row>
    <row r="87185" spans="22:22" x14ac:dyDescent="0.35">
      <c r="V87185" s="5" t="str">
        <f t="shared" si="1362"/>
        <v/>
      </c>
    </row>
    <row r="87186" spans="22:22" x14ac:dyDescent="0.35">
      <c r="V87186" s="5" t="str">
        <f t="shared" si="1362"/>
        <v/>
      </c>
    </row>
    <row r="87187" spans="22:22" x14ac:dyDescent="0.35">
      <c r="V87187" s="5" t="str">
        <f t="shared" si="1362"/>
        <v/>
      </c>
    </row>
    <row r="87188" spans="22:22" x14ac:dyDescent="0.35">
      <c r="V87188" s="5" t="str">
        <f t="shared" si="1362"/>
        <v/>
      </c>
    </row>
    <row r="87189" spans="22:22" x14ac:dyDescent="0.35">
      <c r="V87189" s="5" t="str">
        <f t="shared" si="1362"/>
        <v/>
      </c>
    </row>
    <row r="87190" spans="22:22" x14ac:dyDescent="0.35">
      <c r="V87190" s="5" t="str">
        <f t="shared" si="1362"/>
        <v/>
      </c>
    </row>
    <row r="87191" spans="22:22" x14ac:dyDescent="0.35">
      <c r="V87191" s="5" t="str">
        <f t="shared" si="1362"/>
        <v/>
      </c>
    </row>
    <row r="87192" spans="22:22" x14ac:dyDescent="0.35">
      <c r="V87192" s="5" t="str">
        <f t="shared" si="1362"/>
        <v/>
      </c>
    </row>
    <row r="87193" spans="22:22" x14ac:dyDescent="0.35">
      <c r="V87193" s="5" t="str">
        <f t="shared" si="1362"/>
        <v/>
      </c>
    </row>
    <row r="87194" spans="22:22" x14ac:dyDescent="0.35">
      <c r="V87194" s="5" t="str">
        <f t="shared" si="1362"/>
        <v/>
      </c>
    </row>
    <row r="87195" spans="22:22" x14ac:dyDescent="0.35">
      <c r="V87195" s="5" t="str">
        <f t="shared" si="1362"/>
        <v/>
      </c>
    </row>
    <row r="87196" spans="22:22" x14ac:dyDescent="0.35">
      <c r="V87196" s="5" t="str">
        <f t="shared" si="1362"/>
        <v/>
      </c>
    </row>
    <row r="87197" spans="22:22" x14ac:dyDescent="0.35">
      <c r="V87197" s="5" t="str">
        <f t="shared" si="1362"/>
        <v/>
      </c>
    </row>
    <row r="87198" spans="22:22" x14ac:dyDescent="0.35">
      <c r="V87198" s="5" t="str">
        <f t="shared" si="1362"/>
        <v/>
      </c>
    </row>
    <row r="87199" spans="22:22" x14ac:dyDescent="0.35">
      <c r="V87199" s="5" t="str">
        <f t="shared" si="1362"/>
        <v/>
      </c>
    </row>
    <row r="87200" spans="22:22" x14ac:dyDescent="0.35">
      <c r="V87200" s="5" t="str">
        <f t="shared" si="1362"/>
        <v/>
      </c>
    </row>
    <row r="87201" spans="22:22" x14ac:dyDescent="0.35">
      <c r="V87201" s="5" t="str">
        <f t="shared" si="1362"/>
        <v/>
      </c>
    </row>
    <row r="87202" spans="22:22" x14ac:dyDescent="0.35">
      <c r="V87202" s="5" t="str">
        <f t="shared" si="1362"/>
        <v/>
      </c>
    </row>
    <row r="87203" spans="22:22" x14ac:dyDescent="0.35">
      <c r="V87203" s="5" t="str">
        <f t="shared" si="1362"/>
        <v/>
      </c>
    </row>
    <row r="87204" spans="22:22" x14ac:dyDescent="0.35">
      <c r="V87204" s="5" t="str">
        <f t="shared" si="1362"/>
        <v/>
      </c>
    </row>
    <row r="87205" spans="22:22" x14ac:dyDescent="0.35">
      <c r="V87205" s="5" t="str">
        <f t="shared" si="1362"/>
        <v/>
      </c>
    </row>
    <row r="87206" spans="22:22" x14ac:dyDescent="0.35">
      <c r="V87206" s="5" t="str">
        <f t="shared" si="1362"/>
        <v/>
      </c>
    </row>
    <row r="87207" spans="22:22" x14ac:dyDescent="0.35">
      <c r="V87207" s="5" t="str">
        <f t="shared" si="1362"/>
        <v/>
      </c>
    </row>
    <row r="87208" spans="22:22" x14ac:dyDescent="0.35">
      <c r="V87208" s="5" t="str">
        <f t="shared" si="1362"/>
        <v/>
      </c>
    </row>
    <row r="87209" spans="22:22" x14ac:dyDescent="0.35">
      <c r="V87209" s="5" t="str">
        <f t="shared" si="1362"/>
        <v/>
      </c>
    </row>
    <row r="87210" spans="22:22" x14ac:dyDescent="0.35">
      <c r="V87210" s="5" t="str">
        <f t="shared" si="1362"/>
        <v/>
      </c>
    </row>
    <row r="87211" spans="22:22" x14ac:dyDescent="0.35">
      <c r="V87211" s="5" t="str">
        <f t="shared" si="1362"/>
        <v/>
      </c>
    </row>
    <row r="87212" spans="22:22" x14ac:dyDescent="0.35">
      <c r="V87212" s="5" t="str">
        <f t="shared" si="1362"/>
        <v/>
      </c>
    </row>
    <row r="87213" spans="22:22" x14ac:dyDescent="0.35">
      <c r="V87213" s="5" t="str">
        <f t="shared" si="1362"/>
        <v/>
      </c>
    </row>
    <row r="87214" spans="22:22" x14ac:dyDescent="0.35">
      <c r="V87214" s="5" t="str">
        <f t="shared" si="1362"/>
        <v/>
      </c>
    </row>
    <row r="87215" spans="22:22" x14ac:dyDescent="0.35">
      <c r="V87215" s="5" t="str">
        <f t="shared" si="1362"/>
        <v/>
      </c>
    </row>
    <row r="87216" spans="22:22" x14ac:dyDescent="0.35">
      <c r="V87216" s="5" t="str">
        <f t="shared" si="1362"/>
        <v/>
      </c>
    </row>
    <row r="87217" spans="22:22" x14ac:dyDescent="0.35">
      <c r="V87217" s="5" t="str">
        <f t="shared" si="1362"/>
        <v/>
      </c>
    </row>
    <row r="87218" spans="22:22" x14ac:dyDescent="0.35">
      <c r="V87218" s="5" t="str">
        <f t="shared" si="1362"/>
        <v/>
      </c>
    </row>
    <row r="87219" spans="22:22" x14ac:dyDescent="0.35">
      <c r="V87219" s="5" t="str">
        <f t="shared" si="1362"/>
        <v/>
      </c>
    </row>
    <row r="87220" spans="22:22" x14ac:dyDescent="0.35">
      <c r="V87220" s="5" t="str">
        <f t="shared" si="1362"/>
        <v/>
      </c>
    </row>
    <row r="87221" spans="22:22" x14ac:dyDescent="0.35">
      <c r="V87221" s="5" t="str">
        <f t="shared" si="1362"/>
        <v/>
      </c>
    </row>
    <row r="87222" spans="22:22" x14ac:dyDescent="0.35">
      <c r="V87222" s="5" t="str">
        <f t="shared" si="1362"/>
        <v/>
      </c>
    </row>
    <row r="87223" spans="22:22" x14ac:dyDescent="0.35">
      <c r="V87223" s="5" t="str">
        <f t="shared" si="1362"/>
        <v/>
      </c>
    </row>
    <row r="87224" spans="22:22" x14ac:dyDescent="0.35">
      <c r="V87224" s="5" t="str">
        <f t="shared" si="1362"/>
        <v/>
      </c>
    </row>
    <row r="87225" spans="22:22" x14ac:dyDescent="0.35">
      <c r="V87225" s="5" t="str">
        <f t="shared" si="1362"/>
        <v/>
      </c>
    </row>
    <row r="87226" spans="22:22" x14ac:dyDescent="0.35">
      <c r="V87226" s="5" t="str">
        <f t="shared" si="1362"/>
        <v/>
      </c>
    </row>
    <row r="87227" spans="22:22" x14ac:dyDescent="0.35">
      <c r="V87227" s="5" t="str">
        <f t="shared" si="1362"/>
        <v/>
      </c>
    </row>
    <row r="87228" spans="22:22" x14ac:dyDescent="0.35">
      <c r="V87228" s="5" t="str">
        <f t="shared" si="1362"/>
        <v/>
      </c>
    </row>
    <row r="87229" spans="22:22" x14ac:dyDescent="0.35">
      <c r="V87229" s="5" t="str">
        <f t="shared" si="1362"/>
        <v/>
      </c>
    </row>
    <row r="87230" spans="22:22" x14ac:dyDescent="0.35">
      <c r="V87230" s="5" t="str">
        <f t="shared" si="1362"/>
        <v/>
      </c>
    </row>
    <row r="87231" spans="22:22" x14ac:dyDescent="0.35">
      <c r="V87231" s="5" t="str">
        <f t="shared" si="1362"/>
        <v/>
      </c>
    </row>
    <row r="87232" spans="22:22" x14ac:dyDescent="0.35">
      <c r="V87232" s="5" t="str">
        <f t="shared" si="1362"/>
        <v/>
      </c>
    </row>
    <row r="87233" spans="22:22" x14ac:dyDescent="0.35">
      <c r="V87233" s="5" t="str">
        <f t="shared" si="1362"/>
        <v/>
      </c>
    </row>
    <row r="87234" spans="22:22" x14ac:dyDescent="0.35">
      <c r="V87234" s="5" t="str">
        <f t="shared" ref="V87234:V87297" si="1363">TRIM(CLEAN(SUBSTITUTE(A87234,CHAR(160)," ")))</f>
        <v/>
      </c>
    </row>
    <row r="87235" spans="22:22" x14ac:dyDescent="0.35">
      <c r="V87235" s="5" t="str">
        <f t="shared" si="1363"/>
        <v/>
      </c>
    </row>
    <row r="87236" spans="22:22" x14ac:dyDescent="0.35">
      <c r="V87236" s="5" t="str">
        <f t="shared" si="1363"/>
        <v/>
      </c>
    </row>
    <row r="87237" spans="22:22" x14ac:dyDescent="0.35">
      <c r="V87237" s="5" t="str">
        <f t="shared" si="1363"/>
        <v/>
      </c>
    </row>
    <row r="87238" spans="22:22" x14ac:dyDescent="0.35">
      <c r="V87238" s="5" t="str">
        <f t="shared" si="1363"/>
        <v/>
      </c>
    </row>
    <row r="87239" spans="22:22" x14ac:dyDescent="0.35">
      <c r="V87239" s="5" t="str">
        <f t="shared" si="1363"/>
        <v/>
      </c>
    </row>
    <row r="87240" spans="22:22" x14ac:dyDescent="0.35">
      <c r="V87240" s="5" t="str">
        <f t="shared" si="1363"/>
        <v/>
      </c>
    </row>
    <row r="87241" spans="22:22" x14ac:dyDescent="0.35">
      <c r="V87241" s="5" t="str">
        <f t="shared" si="1363"/>
        <v/>
      </c>
    </row>
    <row r="87242" spans="22:22" x14ac:dyDescent="0.35">
      <c r="V87242" s="5" t="str">
        <f t="shared" si="1363"/>
        <v/>
      </c>
    </row>
    <row r="87243" spans="22:22" x14ac:dyDescent="0.35">
      <c r="V87243" s="5" t="str">
        <f t="shared" si="1363"/>
        <v/>
      </c>
    </row>
    <row r="87244" spans="22:22" x14ac:dyDescent="0.35">
      <c r="V87244" s="5" t="str">
        <f t="shared" si="1363"/>
        <v/>
      </c>
    </row>
    <row r="87245" spans="22:22" x14ac:dyDescent="0.35">
      <c r="V87245" s="5" t="str">
        <f t="shared" si="1363"/>
        <v/>
      </c>
    </row>
    <row r="87246" spans="22:22" x14ac:dyDescent="0.35">
      <c r="V87246" s="5" t="str">
        <f t="shared" si="1363"/>
        <v/>
      </c>
    </row>
    <row r="87247" spans="22:22" x14ac:dyDescent="0.35">
      <c r="V87247" s="5" t="str">
        <f t="shared" si="1363"/>
        <v/>
      </c>
    </row>
    <row r="87248" spans="22:22" x14ac:dyDescent="0.35">
      <c r="V87248" s="5" t="str">
        <f t="shared" si="1363"/>
        <v/>
      </c>
    </row>
    <row r="87249" spans="22:22" x14ac:dyDescent="0.35">
      <c r="V87249" s="5" t="str">
        <f t="shared" si="1363"/>
        <v/>
      </c>
    </row>
    <row r="87250" spans="22:22" x14ac:dyDescent="0.35">
      <c r="V87250" s="5" t="str">
        <f t="shared" si="1363"/>
        <v/>
      </c>
    </row>
    <row r="87251" spans="22:22" x14ac:dyDescent="0.35">
      <c r="V87251" s="5" t="str">
        <f t="shared" si="1363"/>
        <v/>
      </c>
    </row>
    <row r="87252" spans="22:22" x14ac:dyDescent="0.35">
      <c r="V87252" s="5" t="str">
        <f t="shared" si="1363"/>
        <v/>
      </c>
    </row>
    <row r="87253" spans="22:22" x14ac:dyDescent="0.35">
      <c r="V87253" s="5" t="str">
        <f t="shared" si="1363"/>
        <v/>
      </c>
    </row>
    <row r="87254" spans="22:22" x14ac:dyDescent="0.35">
      <c r="V87254" s="5" t="str">
        <f t="shared" si="1363"/>
        <v/>
      </c>
    </row>
    <row r="87255" spans="22:22" x14ac:dyDescent="0.35">
      <c r="V87255" s="5" t="str">
        <f t="shared" si="1363"/>
        <v/>
      </c>
    </row>
    <row r="87256" spans="22:22" x14ac:dyDescent="0.35">
      <c r="V87256" s="5" t="str">
        <f t="shared" si="1363"/>
        <v/>
      </c>
    </row>
    <row r="87257" spans="22:22" x14ac:dyDescent="0.35">
      <c r="V87257" s="5" t="str">
        <f t="shared" si="1363"/>
        <v/>
      </c>
    </row>
    <row r="87258" spans="22:22" x14ac:dyDescent="0.35">
      <c r="V87258" s="5" t="str">
        <f t="shared" si="1363"/>
        <v/>
      </c>
    </row>
    <row r="87259" spans="22:22" x14ac:dyDescent="0.35">
      <c r="V87259" s="5" t="str">
        <f t="shared" si="1363"/>
        <v/>
      </c>
    </row>
    <row r="87260" spans="22:22" x14ac:dyDescent="0.35">
      <c r="V87260" s="5" t="str">
        <f t="shared" si="1363"/>
        <v/>
      </c>
    </row>
    <row r="87261" spans="22:22" x14ac:dyDescent="0.35">
      <c r="V87261" s="5" t="str">
        <f t="shared" si="1363"/>
        <v/>
      </c>
    </row>
    <row r="87262" spans="22:22" x14ac:dyDescent="0.35">
      <c r="V87262" s="5" t="str">
        <f t="shared" si="1363"/>
        <v/>
      </c>
    </row>
    <row r="87263" spans="22:22" x14ac:dyDescent="0.35">
      <c r="V87263" s="5" t="str">
        <f t="shared" si="1363"/>
        <v/>
      </c>
    </row>
    <row r="87264" spans="22:22" x14ac:dyDescent="0.35">
      <c r="V87264" s="5" t="str">
        <f t="shared" si="1363"/>
        <v/>
      </c>
    </row>
    <row r="87265" spans="22:22" x14ac:dyDescent="0.35">
      <c r="V87265" s="5" t="str">
        <f t="shared" si="1363"/>
        <v/>
      </c>
    </row>
    <row r="87266" spans="22:22" x14ac:dyDescent="0.35">
      <c r="V87266" s="5" t="str">
        <f t="shared" si="1363"/>
        <v/>
      </c>
    </row>
    <row r="87267" spans="22:22" x14ac:dyDescent="0.35">
      <c r="V87267" s="5" t="str">
        <f t="shared" si="1363"/>
        <v/>
      </c>
    </row>
    <row r="87268" spans="22:22" x14ac:dyDescent="0.35">
      <c r="V87268" s="5" t="str">
        <f t="shared" si="1363"/>
        <v/>
      </c>
    </row>
    <row r="87269" spans="22:22" x14ac:dyDescent="0.35">
      <c r="V87269" s="5" t="str">
        <f t="shared" si="1363"/>
        <v/>
      </c>
    </row>
    <row r="87270" spans="22:22" x14ac:dyDescent="0.35">
      <c r="V87270" s="5" t="str">
        <f t="shared" si="1363"/>
        <v/>
      </c>
    </row>
    <row r="87271" spans="22:22" x14ac:dyDescent="0.35">
      <c r="V87271" s="5" t="str">
        <f t="shared" si="1363"/>
        <v/>
      </c>
    </row>
    <row r="87272" spans="22:22" x14ac:dyDescent="0.35">
      <c r="V87272" s="5" t="str">
        <f t="shared" si="1363"/>
        <v/>
      </c>
    </row>
    <row r="87273" spans="22:22" x14ac:dyDescent="0.35">
      <c r="V87273" s="5" t="str">
        <f t="shared" si="1363"/>
        <v/>
      </c>
    </row>
    <row r="87274" spans="22:22" x14ac:dyDescent="0.35">
      <c r="V87274" s="5" t="str">
        <f t="shared" si="1363"/>
        <v/>
      </c>
    </row>
    <row r="87275" spans="22:22" x14ac:dyDescent="0.35">
      <c r="V87275" s="5" t="str">
        <f t="shared" si="1363"/>
        <v/>
      </c>
    </row>
    <row r="87276" spans="22:22" x14ac:dyDescent="0.35">
      <c r="V87276" s="5" t="str">
        <f t="shared" si="1363"/>
        <v/>
      </c>
    </row>
    <row r="87277" spans="22:22" x14ac:dyDescent="0.35">
      <c r="V87277" s="5" t="str">
        <f t="shared" si="1363"/>
        <v/>
      </c>
    </row>
    <row r="87278" spans="22:22" x14ac:dyDescent="0.35">
      <c r="V87278" s="5" t="str">
        <f t="shared" si="1363"/>
        <v/>
      </c>
    </row>
    <row r="87279" spans="22:22" x14ac:dyDescent="0.35">
      <c r="V87279" s="5" t="str">
        <f t="shared" si="1363"/>
        <v/>
      </c>
    </row>
    <row r="87280" spans="22:22" x14ac:dyDescent="0.35">
      <c r="V87280" s="5" t="str">
        <f t="shared" si="1363"/>
        <v/>
      </c>
    </row>
    <row r="87281" spans="22:22" x14ac:dyDescent="0.35">
      <c r="V87281" s="5" t="str">
        <f t="shared" si="1363"/>
        <v/>
      </c>
    </row>
    <row r="87282" spans="22:22" x14ac:dyDescent="0.35">
      <c r="V87282" s="5" t="str">
        <f t="shared" si="1363"/>
        <v/>
      </c>
    </row>
    <row r="87283" spans="22:22" x14ac:dyDescent="0.35">
      <c r="V87283" s="5" t="str">
        <f t="shared" si="1363"/>
        <v/>
      </c>
    </row>
    <row r="87284" spans="22:22" x14ac:dyDescent="0.35">
      <c r="V87284" s="5" t="str">
        <f t="shared" si="1363"/>
        <v/>
      </c>
    </row>
    <row r="87285" spans="22:22" x14ac:dyDescent="0.35">
      <c r="V87285" s="5" t="str">
        <f t="shared" si="1363"/>
        <v/>
      </c>
    </row>
    <row r="87286" spans="22:22" x14ac:dyDescent="0.35">
      <c r="V87286" s="5" t="str">
        <f t="shared" si="1363"/>
        <v/>
      </c>
    </row>
    <row r="87287" spans="22:22" x14ac:dyDescent="0.35">
      <c r="V87287" s="5" t="str">
        <f t="shared" si="1363"/>
        <v/>
      </c>
    </row>
    <row r="87288" spans="22:22" x14ac:dyDescent="0.35">
      <c r="V87288" s="5" t="str">
        <f t="shared" si="1363"/>
        <v/>
      </c>
    </row>
    <row r="87289" spans="22:22" x14ac:dyDescent="0.35">
      <c r="V87289" s="5" t="str">
        <f t="shared" si="1363"/>
        <v/>
      </c>
    </row>
    <row r="87290" spans="22:22" x14ac:dyDescent="0.35">
      <c r="V87290" s="5" t="str">
        <f t="shared" si="1363"/>
        <v/>
      </c>
    </row>
    <row r="87291" spans="22:22" x14ac:dyDescent="0.35">
      <c r="V87291" s="5" t="str">
        <f t="shared" si="1363"/>
        <v/>
      </c>
    </row>
    <row r="87292" spans="22:22" x14ac:dyDescent="0.35">
      <c r="V87292" s="5" t="str">
        <f t="shared" si="1363"/>
        <v/>
      </c>
    </row>
    <row r="87293" spans="22:22" x14ac:dyDescent="0.35">
      <c r="V87293" s="5" t="str">
        <f t="shared" si="1363"/>
        <v/>
      </c>
    </row>
    <row r="87294" spans="22:22" x14ac:dyDescent="0.35">
      <c r="V87294" s="5" t="str">
        <f t="shared" si="1363"/>
        <v/>
      </c>
    </row>
    <row r="87295" spans="22:22" x14ac:dyDescent="0.35">
      <c r="V87295" s="5" t="str">
        <f t="shared" si="1363"/>
        <v/>
      </c>
    </row>
    <row r="87296" spans="22:22" x14ac:dyDescent="0.35">
      <c r="V87296" s="5" t="str">
        <f t="shared" si="1363"/>
        <v/>
      </c>
    </row>
    <row r="87297" spans="22:22" x14ac:dyDescent="0.35">
      <c r="V87297" s="5" t="str">
        <f t="shared" si="1363"/>
        <v/>
      </c>
    </row>
    <row r="87298" spans="22:22" x14ac:dyDescent="0.35">
      <c r="V87298" s="5" t="str">
        <f t="shared" ref="V87298:V87361" si="1364">TRIM(CLEAN(SUBSTITUTE(A87298,CHAR(160)," ")))</f>
        <v/>
      </c>
    </row>
    <row r="87299" spans="22:22" x14ac:dyDescent="0.35">
      <c r="V87299" s="5" t="str">
        <f t="shared" si="1364"/>
        <v/>
      </c>
    </row>
    <row r="87300" spans="22:22" x14ac:dyDescent="0.35">
      <c r="V87300" s="5" t="str">
        <f t="shared" si="1364"/>
        <v/>
      </c>
    </row>
    <row r="87301" spans="22:22" x14ac:dyDescent="0.35">
      <c r="V87301" s="5" t="str">
        <f t="shared" si="1364"/>
        <v/>
      </c>
    </row>
    <row r="87302" spans="22:22" x14ac:dyDescent="0.35">
      <c r="V87302" s="5" t="str">
        <f t="shared" si="1364"/>
        <v/>
      </c>
    </row>
    <row r="87303" spans="22:22" x14ac:dyDescent="0.35">
      <c r="V87303" s="5" t="str">
        <f t="shared" si="1364"/>
        <v/>
      </c>
    </row>
    <row r="87304" spans="22:22" x14ac:dyDescent="0.35">
      <c r="V87304" s="5" t="str">
        <f t="shared" si="1364"/>
        <v/>
      </c>
    </row>
    <row r="87305" spans="22:22" x14ac:dyDescent="0.35">
      <c r="V87305" s="5" t="str">
        <f t="shared" si="1364"/>
        <v/>
      </c>
    </row>
    <row r="87306" spans="22:22" x14ac:dyDescent="0.35">
      <c r="V87306" s="5" t="str">
        <f t="shared" si="1364"/>
        <v/>
      </c>
    </row>
    <row r="87307" spans="22:22" x14ac:dyDescent="0.35">
      <c r="V87307" s="5" t="str">
        <f t="shared" si="1364"/>
        <v/>
      </c>
    </row>
    <row r="87308" spans="22:22" x14ac:dyDescent="0.35">
      <c r="V87308" s="5" t="str">
        <f t="shared" si="1364"/>
        <v/>
      </c>
    </row>
    <row r="87309" spans="22:22" x14ac:dyDescent="0.35">
      <c r="V87309" s="5" t="str">
        <f t="shared" si="1364"/>
        <v/>
      </c>
    </row>
    <row r="87310" spans="22:22" x14ac:dyDescent="0.35">
      <c r="V87310" s="5" t="str">
        <f t="shared" si="1364"/>
        <v/>
      </c>
    </row>
    <row r="87311" spans="22:22" x14ac:dyDescent="0.35">
      <c r="V87311" s="5" t="str">
        <f t="shared" si="1364"/>
        <v/>
      </c>
    </row>
    <row r="87312" spans="22:22" x14ac:dyDescent="0.35">
      <c r="V87312" s="5" t="str">
        <f t="shared" si="1364"/>
        <v/>
      </c>
    </row>
    <row r="87313" spans="22:22" x14ac:dyDescent="0.35">
      <c r="V87313" s="5" t="str">
        <f t="shared" si="1364"/>
        <v/>
      </c>
    </row>
    <row r="87314" spans="22:22" x14ac:dyDescent="0.35">
      <c r="V87314" s="5" t="str">
        <f t="shared" si="1364"/>
        <v/>
      </c>
    </row>
    <row r="87315" spans="22:22" x14ac:dyDescent="0.35">
      <c r="V87315" s="5" t="str">
        <f t="shared" si="1364"/>
        <v/>
      </c>
    </row>
    <row r="87316" spans="22:22" x14ac:dyDescent="0.35">
      <c r="V87316" s="5" t="str">
        <f t="shared" si="1364"/>
        <v/>
      </c>
    </row>
    <row r="87317" spans="22:22" x14ac:dyDescent="0.35">
      <c r="V87317" s="5" t="str">
        <f t="shared" si="1364"/>
        <v/>
      </c>
    </row>
    <row r="87318" spans="22:22" x14ac:dyDescent="0.35">
      <c r="V87318" s="5" t="str">
        <f t="shared" si="1364"/>
        <v/>
      </c>
    </row>
    <row r="87319" spans="22:22" x14ac:dyDescent="0.35">
      <c r="V87319" s="5" t="str">
        <f t="shared" si="1364"/>
        <v/>
      </c>
    </row>
    <row r="87320" spans="22:22" x14ac:dyDescent="0.35">
      <c r="V87320" s="5" t="str">
        <f t="shared" si="1364"/>
        <v/>
      </c>
    </row>
    <row r="87321" spans="22:22" x14ac:dyDescent="0.35">
      <c r="V87321" s="5" t="str">
        <f t="shared" si="1364"/>
        <v/>
      </c>
    </row>
    <row r="87322" spans="22:22" x14ac:dyDescent="0.35">
      <c r="V87322" s="5" t="str">
        <f t="shared" si="1364"/>
        <v/>
      </c>
    </row>
    <row r="87323" spans="22:22" x14ac:dyDescent="0.35">
      <c r="V87323" s="5" t="str">
        <f t="shared" si="1364"/>
        <v/>
      </c>
    </row>
    <row r="87324" spans="22:22" x14ac:dyDescent="0.35">
      <c r="V87324" s="5" t="str">
        <f t="shared" si="1364"/>
        <v/>
      </c>
    </row>
    <row r="87325" spans="22:22" x14ac:dyDescent="0.35">
      <c r="V87325" s="5" t="str">
        <f t="shared" si="1364"/>
        <v/>
      </c>
    </row>
    <row r="87326" spans="22:22" x14ac:dyDescent="0.35">
      <c r="V87326" s="5" t="str">
        <f t="shared" si="1364"/>
        <v/>
      </c>
    </row>
    <row r="87327" spans="22:22" x14ac:dyDescent="0.35">
      <c r="V87327" s="5" t="str">
        <f t="shared" si="1364"/>
        <v/>
      </c>
    </row>
    <row r="87328" spans="22:22" x14ac:dyDescent="0.35">
      <c r="V87328" s="5" t="str">
        <f t="shared" si="1364"/>
        <v/>
      </c>
    </row>
    <row r="87329" spans="22:22" x14ac:dyDescent="0.35">
      <c r="V87329" s="5" t="str">
        <f t="shared" si="1364"/>
        <v/>
      </c>
    </row>
    <row r="87330" spans="22:22" x14ac:dyDescent="0.35">
      <c r="V87330" s="5" t="str">
        <f t="shared" si="1364"/>
        <v/>
      </c>
    </row>
    <row r="87331" spans="22:22" x14ac:dyDescent="0.35">
      <c r="V87331" s="5" t="str">
        <f t="shared" si="1364"/>
        <v/>
      </c>
    </row>
    <row r="87332" spans="22:22" x14ac:dyDescent="0.35">
      <c r="V87332" s="5" t="str">
        <f t="shared" si="1364"/>
        <v/>
      </c>
    </row>
    <row r="87333" spans="22:22" x14ac:dyDescent="0.35">
      <c r="V87333" s="5" t="str">
        <f t="shared" si="1364"/>
        <v/>
      </c>
    </row>
    <row r="87334" spans="22:22" x14ac:dyDescent="0.35">
      <c r="V87334" s="5" t="str">
        <f t="shared" si="1364"/>
        <v/>
      </c>
    </row>
    <row r="87335" spans="22:22" x14ac:dyDescent="0.35">
      <c r="V87335" s="5" t="str">
        <f t="shared" si="1364"/>
        <v/>
      </c>
    </row>
    <row r="87336" spans="22:22" x14ac:dyDescent="0.35">
      <c r="V87336" s="5" t="str">
        <f t="shared" si="1364"/>
        <v/>
      </c>
    </row>
    <row r="87337" spans="22:22" x14ac:dyDescent="0.35">
      <c r="V87337" s="5" t="str">
        <f t="shared" si="1364"/>
        <v/>
      </c>
    </row>
    <row r="87338" spans="22:22" x14ac:dyDescent="0.35">
      <c r="V87338" s="5" t="str">
        <f t="shared" si="1364"/>
        <v/>
      </c>
    </row>
    <row r="87339" spans="22:22" x14ac:dyDescent="0.35">
      <c r="V87339" s="5" t="str">
        <f t="shared" si="1364"/>
        <v/>
      </c>
    </row>
    <row r="87340" spans="22:22" x14ac:dyDescent="0.35">
      <c r="V87340" s="5" t="str">
        <f t="shared" si="1364"/>
        <v/>
      </c>
    </row>
    <row r="87341" spans="22:22" x14ac:dyDescent="0.35">
      <c r="V87341" s="5" t="str">
        <f t="shared" si="1364"/>
        <v/>
      </c>
    </row>
    <row r="87342" spans="22:22" x14ac:dyDescent="0.35">
      <c r="V87342" s="5" t="str">
        <f t="shared" si="1364"/>
        <v/>
      </c>
    </row>
    <row r="87343" spans="22:22" x14ac:dyDescent="0.35">
      <c r="V87343" s="5" t="str">
        <f t="shared" si="1364"/>
        <v/>
      </c>
    </row>
    <row r="87344" spans="22:22" x14ac:dyDescent="0.35">
      <c r="V87344" s="5" t="str">
        <f t="shared" si="1364"/>
        <v/>
      </c>
    </row>
    <row r="87345" spans="22:22" x14ac:dyDescent="0.35">
      <c r="V87345" s="5" t="str">
        <f t="shared" si="1364"/>
        <v/>
      </c>
    </row>
    <row r="87346" spans="22:22" x14ac:dyDescent="0.35">
      <c r="V87346" s="5" t="str">
        <f t="shared" si="1364"/>
        <v/>
      </c>
    </row>
    <row r="87347" spans="22:22" x14ac:dyDescent="0.35">
      <c r="V87347" s="5" t="str">
        <f t="shared" si="1364"/>
        <v/>
      </c>
    </row>
    <row r="87348" spans="22:22" x14ac:dyDescent="0.35">
      <c r="V87348" s="5" t="str">
        <f t="shared" si="1364"/>
        <v/>
      </c>
    </row>
    <row r="87349" spans="22:22" x14ac:dyDescent="0.35">
      <c r="V87349" s="5" t="str">
        <f t="shared" si="1364"/>
        <v/>
      </c>
    </row>
    <row r="87350" spans="22:22" x14ac:dyDescent="0.35">
      <c r="V87350" s="5" t="str">
        <f t="shared" si="1364"/>
        <v/>
      </c>
    </row>
    <row r="87351" spans="22:22" x14ac:dyDescent="0.35">
      <c r="V87351" s="5" t="str">
        <f t="shared" si="1364"/>
        <v/>
      </c>
    </row>
    <row r="87352" spans="22:22" x14ac:dyDescent="0.35">
      <c r="V87352" s="5" t="str">
        <f t="shared" si="1364"/>
        <v/>
      </c>
    </row>
    <row r="87353" spans="22:22" x14ac:dyDescent="0.35">
      <c r="V87353" s="5" t="str">
        <f t="shared" si="1364"/>
        <v/>
      </c>
    </row>
    <row r="87354" spans="22:22" x14ac:dyDescent="0.35">
      <c r="V87354" s="5" t="str">
        <f t="shared" si="1364"/>
        <v/>
      </c>
    </row>
    <row r="87355" spans="22:22" x14ac:dyDescent="0.35">
      <c r="V87355" s="5" t="str">
        <f t="shared" si="1364"/>
        <v/>
      </c>
    </row>
    <row r="87356" spans="22:22" x14ac:dyDescent="0.35">
      <c r="V87356" s="5" t="str">
        <f t="shared" si="1364"/>
        <v/>
      </c>
    </row>
    <row r="87357" spans="22:22" x14ac:dyDescent="0.35">
      <c r="V87357" s="5" t="str">
        <f t="shared" si="1364"/>
        <v/>
      </c>
    </row>
    <row r="87358" spans="22:22" x14ac:dyDescent="0.35">
      <c r="V87358" s="5" t="str">
        <f t="shared" si="1364"/>
        <v/>
      </c>
    </row>
    <row r="87359" spans="22:22" x14ac:dyDescent="0.35">
      <c r="V87359" s="5" t="str">
        <f t="shared" si="1364"/>
        <v/>
      </c>
    </row>
    <row r="87360" spans="22:22" x14ac:dyDescent="0.35">
      <c r="V87360" s="5" t="str">
        <f t="shared" si="1364"/>
        <v/>
      </c>
    </row>
    <row r="87361" spans="22:22" x14ac:dyDescent="0.35">
      <c r="V87361" s="5" t="str">
        <f t="shared" si="1364"/>
        <v/>
      </c>
    </row>
    <row r="87362" spans="22:22" x14ac:dyDescent="0.35">
      <c r="V87362" s="5" t="str">
        <f t="shared" ref="V87362:V87425" si="1365">TRIM(CLEAN(SUBSTITUTE(A87362,CHAR(160)," ")))</f>
        <v/>
      </c>
    </row>
    <row r="87363" spans="22:22" x14ac:dyDescent="0.35">
      <c r="V87363" s="5" t="str">
        <f t="shared" si="1365"/>
        <v/>
      </c>
    </row>
    <row r="87364" spans="22:22" x14ac:dyDescent="0.35">
      <c r="V87364" s="5" t="str">
        <f t="shared" si="1365"/>
        <v/>
      </c>
    </row>
    <row r="87365" spans="22:22" x14ac:dyDescent="0.35">
      <c r="V87365" s="5" t="str">
        <f t="shared" si="1365"/>
        <v/>
      </c>
    </row>
    <row r="87366" spans="22:22" x14ac:dyDescent="0.35">
      <c r="V87366" s="5" t="str">
        <f t="shared" si="1365"/>
        <v/>
      </c>
    </row>
    <row r="87367" spans="22:22" x14ac:dyDescent="0.35">
      <c r="V87367" s="5" t="str">
        <f t="shared" si="1365"/>
        <v/>
      </c>
    </row>
    <row r="87368" spans="22:22" x14ac:dyDescent="0.35">
      <c r="V87368" s="5" t="str">
        <f t="shared" si="1365"/>
        <v/>
      </c>
    </row>
    <row r="87369" spans="22:22" x14ac:dyDescent="0.35">
      <c r="V87369" s="5" t="str">
        <f t="shared" si="1365"/>
        <v/>
      </c>
    </row>
    <row r="87370" spans="22:22" x14ac:dyDescent="0.35">
      <c r="V87370" s="5" t="str">
        <f t="shared" si="1365"/>
        <v/>
      </c>
    </row>
    <row r="87371" spans="22:22" x14ac:dyDescent="0.35">
      <c r="V87371" s="5" t="str">
        <f t="shared" si="1365"/>
        <v/>
      </c>
    </row>
    <row r="87372" spans="22:22" x14ac:dyDescent="0.35">
      <c r="V87372" s="5" t="str">
        <f t="shared" si="1365"/>
        <v/>
      </c>
    </row>
    <row r="87373" spans="22:22" x14ac:dyDescent="0.35">
      <c r="V87373" s="5" t="str">
        <f t="shared" si="1365"/>
        <v/>
      </c>
    </row>
    <row r="87374" spans="22:22" x14ac:dyDescent="0.35">
      <c r="V87374" s="5" t="str">
        <f t="shared" si="1365"/>
        <v/>
      </c>
    </row>
    <row r="87375" spans="22:22" x14ac:dyDescent="0.35">
      <c r="V87375" s="5" t="str">
        <f t="shared" si="1365"/>
        <v/>
      </c>
    </row>
    <row r="87376" spans="22:22" x14ac:dyDescent="0.35">
      <c r="V87376" s="5" t="str">
        <f t="shared" si="1365"/>
        <v/>
      </c>
    </row>
    <row r="87377" spans="22:22" x14ac:dyDescent="0.35">
      <c r="V87377" s="5" t="str">
        <f t="shared" si="1365"/>
        <v/>
      </c>
    </row>
    <row r="87378" spans="22:22" x14ac:dyDescent="0.35">
      <c r="V87378" s="5" t="str">
        <f t="shared" si="1365"/>
        <v/>
      </c>
    </row>
    <row r="87379" spans="22:22" x14ac:dyDescent="0.35">
      <c r="V87379" s="5" t="str">
        <f t="shared" si="1365"/>
        <v/>
      </c>
    </row>
    <row r="87380" spans="22:22" x14ac:dyDescent="0.35">
      <c r="V87380" s="5" t="str">
        <f t="shared" si="1365"/>
        <v/>
      </c>
    </row>
    <row r="87381" spans="22:22" x14ac:dyDescent="0.35">
      <c r="V87381" s="5" t="str">
        <f t="shared" si="1365"/>
        <v/>
      </c>
    </row>
    <row r="87382" spans="22:22" x14ac:dyDescent="0.35">
      <c r="V87382" s="5" t="str">
        <f t="shared" si="1365"/>
        <v/>
      </c>
    </row>
    <row r="87383" spans="22:22" x14ac:dyDescent="0.35">
      <c r="V87383" s="5" t="str">
        <f t="shared" si="1365"/>
        <v/>
      </c>
    </row>
    <row r="87384" spans="22:22" x14ac:dyDescent="0.35">
      <c r="V87384" s="5" t="str">
        <f t="shared" si="1365"/>
        <v/>
      </c>
    </row>
    <row r="87385" spans="22:22" x14ac:dyDescent="0.35">
      <c r="V87385" s="5" t="str">
        <f t="shared" si="1365"/>
        <v/>
      </c>
    </row>
    <row r="87386" spans="22:22" x14ac:dyDescent="0.35">
      <c r="V87386" s="5" t="str">
        <f t="shared" si="1365"/>
        <v/>
      </c>
    </row>
    <row r="87387" spans="22:22" x14ac:dyDescent="0.35">
      <c r="V87387" s="5" t="str">
        <f t="shared" si="1365"/>
        <v/>
      </c>
    </row>
    <row r="87388" spans="22:22" x14ac:dyDescent="0.35">
      <c r="V87388" s="5" t="str">
        <f t="shared" si="1365"/>
        <v/>
      </c>
    </row>
    <row r="87389" spans="22:22" x14ac:dyDescent="0.35">
      <c r="V87389" s="5" t="str">
        <f t="shared" si="1365"/>
        <v/>
      </c>
    </row>
    <row r="87390" spans="22:22" x14ac:dyDescent="0.35">
      <c r="V87390" s="5" t="str">
        <f t="shared" si="1365"/>
        <v/>
      </c>
    </row>
    <row r="87391" spans="22:22" x14ac:dyDescent="0.35">
      <c r="V87391" s="5" t="str">
        <f t="shared" si="1365"/>
        <v/>
      </c>
    </row>
    <row r="87392" spans="22:22" x14ac:dyDescent="0.35">
      <c r="V87392" s="5" t="str">
        <f t="shared" si="1365"/>
        <v/>
      </c>
    </row>
    <row r="87393" spans="22:22" x14ac:dyDescent="0.35">
      <c r="V87393" s="5" t="str">
        <f t="shared" si="1365"/>
        <v/>
      </c>
    </row>
    <row r="87394" spans="22:22" x14ac:dyDescent="0.35">
      <c r="V87394" s="5" t="str">
        <f t="shared" si="1365"/>
        <v/>
      </c>
    </row>
    <row r="87395" spans="22:22" x14ac:dyDescent="0.35">
      <c r="V87395" s="5" t="str">
        <f t="shared" si="1365"/>
        <v/>
      </c>
    </row>
    <row r="87396" spans="22:22" x14ac:dyDescent="0.35">
      <c r="V87396" s="5" t="str">
        <f t="shared" si="1365"/>
        <v/>
      </c>
    </row>
    <row r="87397" spans="22:22" x14ac:dyDescent="0.35">
      <c r="V87397" s="5" t="str">
        <f t="shared" si="1365"/>
        <v/>
      </c>
    </row>
    <row r="87398" spans="22:22" x14ac:dyDescent="0.35">
      <c r="V87398" s="5" t="str">
        <f t="shared" si="1365"/>
        <v/>
      </c>
    </row>
    <row r="87399" spans="22:22" x14ac:dyDescent="0.35">
      <c r="V87399" s="5" t="str">
        <f t="shared" si="1365"/>
        <v/>
      </c>
    </row>
    <row r="87400" spans="22:22" x14ac:dyDescent="0.35">
      <c r="V87400" s="5" t="str">
        <f t="shared" si="1365"/>
        <v/>
      </c>
    </row>
    <row r="87401" spans="22:22" x14ac:dyDescent="0.35">
      <c r="V87401" s="5" t="str">
        <f t="shared" si="1365"/>
        <v/>
      </c>
    </row>
    <row r="87402" spans="22:22" x14ac:dyDescent="0.35">
      <c r="V87402" s="5" t="str">
        <f t="shared" si="1365"/>
        <v/>
      </c>
    </row>
    <row r="87403" spans="22:22" x14ac:dyDescent="0.35">
      <c r="V87403" s="5" t="str">
        <f t="shared" si="1365"/>
        <v/>
      </c>
    </row>
    <row r="87404" spans="22:22" x14ac:dyDescent="0.35">
      <c r="V87404" s="5" t="str">
        <f t="shared" si="1365"/>
        <v/>
      </c>
    </row>
    <row r="87405" spans="22:22" x14ac:dyDescent="0.35">
      <c r="V87405" s="5" t="str">
        <f t="shared" si="1365"/>
        <v/>
      </c>
    </row>
    <row r="87406" spans="22:22" x14ac:dyDescent="0.35">
      <c r="V87406" s="5" t="str">
        <f t="shared" si="1365"/>
        <v/>
      </c>
    </row>
    <row r="87407" spans="22:22" x14ac:dyDescent="0.35">
      <c r="V87407" s="5" t="str">
        <f t="shared" si="1365"/>
        <v/>
      </c>
    </row>
    <row r="87408" spans="22:22" x14ac:dyDescent="0.35">
      <c r="V87408" s="5" t="str">
        <f t="shared" si="1365"/>
        <v/>
      </c>
    </row>
    <row r="87409" spans="22:22" x14ac:dyDescent="0.35">
      <c r="V87409" s="5" t="str">
        <f t="shared" si="1365"/>
        <v/>
      </c>
    </row>
    <row r="87410" spans="22:22" x14ac:dyDescent="0.35">
      <c r="V87410" s="5" t="str">
        <f t="shared" si="1365"/>
        <v/>
      </c>
    </row>
    <row r="87411" spans="22:22" x14ac:dyDescent="0.35">
      <c r="V87411" s="5" t="str">
        <f t="shared" si="1365"/>
        <v/>
      </c>
    </row>
    <row r="87412" spans="22:22" x14ac:dyDescent="0.35">
      <c r="V87412" s="5" t="str">
        <f t="shared" si="1365"/>
        <v/>
      </c>
    </row>
    <row r="87413" spans="22:22" x14ac:dyDescent="0.35">
      <c r="V87413" s="5" t="str">
        <f t="shared" si="1365"/>
        <v/>
      </c>
    </row>
    <row r="87414" spans="22:22" x14ac:dyDescent="0.35">
      <c r="V87414" s="5" t="str">
        <f t="shared" si="1365"/>
        <v/>
      </c>
    </row>
    <row r="87415" spans="22:22" x14ac:dyDescent="0.35">
      <c r="V87415" s="5" t="str">
        <f t="shared" si="1365"/>
        <v/>
      </c>
    </row>
    <row r="87416" spans="22:22" x14ac:dyDescent="0.35">
      <c r="V87416" s="5" t="str">
        <f t="shared" si="1365"/>
        <v/>
      </c>
    </row>
    <row r="87417" spans="22:22" x14ac:dyDescent="0.35">
      <c r="V87417" s="5" t="str">
        <f t="shared" si="1365"/>
        <v/>
      </c>
    </row>
    <row r="87418" spans="22:22" x14ac:dyDescent="0.35">
      <c r="V87418" s="5" t="str">
        <f t="shared" si="1365"/>
        <v/>
      </c>
    </row>
    <row r="87419" spans="22:22" x14ac:dyDescent="0.35">
      <c r="V87419" s="5" t="str">
        <f t="shared" si="1365"/>
        <v/>
      </c>
    </row>
    <row r="87420" spans="22:22" x14ac:dyDescent="0.35">
      <c r="V87420" s="5" t="str">
        <f t="shared" si="1365"/>
        <v/>
      </c>
    </row>
    <row r="87421" spans="22:22" x14ac:dyDescent="0.35">
      <c r="V87421" s="5" t="str">
        <f t="shared" si="1365"/>
        <v/>
      </c>
    </row>
    <row r="87422" spans="22:22" x14ac:dyDescent="0.35">
      <c r="V87422" s="5" t="str">
        <f t="shared" si="1365"/>
        <v/>
      </c>
    </row>
    <row r="87423" spans="22:22" x14ac:dyDescent="0.35">
      <c r="V87423" s="5" t="str">
        <f t="shared" si="1365"/>
        <v/>
      </c>
    </row>
    <row r="87424" spans="22:22" x14ac:dyDescent="0.35">
      <c r="V87424" s="5" t="str">
        <f t="shared" si="1365"/>
        <v/>
      </c>
    </row>
    <row r="87425" spans="22:22" x14ac:dyDescent="0.35">
      <c r="V87425" s="5" t="str">
        <f t="shared" si="1365"/>
        <v/>
      </c>
    </row>
    <row r="87426" spans="22:22" x14ac:dyDescent="0.35">
      <c r="V87426" s="5" t="str">
        <f t="shared" ref="V87426:V87489" si="1366">TRIM(CLEAN(SUBSTITUTE(A87426,CHAR(160)," ")))</f>
        <v/>
      </c>
    </row>
    <row r="87427" spans="22:22" x14ac:dyDescent="0.35">
      <c r="V87427" s="5" t="str">
        <f t="shared" si="1366"/>
        <v/>
      </c>
    </row>
    <row r="87428" spans="22:22" x14ac:dyDescent="0.35">
      <c r="V87428" s="5" t="str">
        <f t="shared" si="1366"/>
        <v/>
      </c>
    </row>
    <row r="87429" spans="22:22" x14ac:dyDescent="0.35">
      <c r="V87429" s="5" t="str">
        <f t="shared" si="1366"/>
        <v/>
      </c>
    </row>
    <row r="87430" spans="22:22" x14ac:dyDescent="0.35">
      <c r="V87430" s="5" t="str">
        <f t="shared" si="1366"/>
        <v/>
      </c>
    </row>
    <row r="87431" spans="22:22" x14ac:dyDescent="0.35">
      <c r="V87431" s="5" t="str">
        <f t="shared" si="1366"/>
        <v/>
      </c>
    </row>
    <row r="87432" spans="22:22" x14ac:dyDescent="0.35">
      <c r="V87432" s="5" t="str">
        <f t="shared" si="1366"/>
        <v/>
      </c>
    </row>
    <row r="87433" spans="22:22" x14ac:dyDescent="0.35">
      <c r="V87433" s="5" t="str">
        <f t="shared" si="1366"/>
        <v/>
      </c>
    </row>
    <row r="87434" spans="22:22" x14ac:dyDescent="0.35">
      <c r="V87434" s="5" t="str">
        <f t="shared" si="1366"/>
        <v/>
      </c>
    </row>
    <row r="87435" spans="22:22" x14ac:dyDescent="0.35">
      <c r="V87435" s="5" t="str">
        <f t="shared" si="1366"/>
        <v/>
      </c>
    </row>
    <row r="87436" spans="22:22" x14ac:dyDescent="0.35">
      <c r="V87436" s="5" t="str">
        <f t="shared" si="1366"/>
        <v/>
      </c>
    </row>
    <row r="87437" spans="22:22" x14ac:dyDescent="0.35">
      <c r="V87437" s="5" t="str">
        <f t="shared" si="1366"/>
        <v/>
      </c>
    </row>
    <row r="87438" spans="22:22" x14ac:dyDescent="0.35">
      <c r="V87438" s="5" t="str">
        <f t="shared" si="1366"/>
        <v/>
      </c>
    </row>
    <row r="87439" spans="22:22" x14ac:dyDescent="0.35">
      <c r="V87439" s="5" t="str">
        <f t="shared" si="1366"/>
        <v/>
      </c>
    </row>
    <row r="87440" spans="22:22" x14ac:dyDescent="0.35">
      <c r="V87440" s="5" t="str">
        <f t="shared" si="1366"/>
        <v/>
      </c>
    </row>
    <row r="87441" spans="22:22" x14ac:dyDescent="0.35">
      <c r="V87441" s="5" t="str">
        <f t="shared" si="1366"/>
        <v/>
      </c>
    </row>
    <row r="87442" spans="22:22" x14ac:dyDescent="0.35">
      <c r="V87442" s="5" t="str">
        <f t="shared" si="1366"/>
        <v/>
      </c>
    </row>
    <row r="87443" spans="22:22" x14ac:dyDescent="0.35">
      <c r="V87443" s="5" t="str">
        <f t="shared" si="1366"/>
        <v/>
      </c>
    </row>
    <row r="87444" spans="22:22" x14ac:dyDescent="0.35">
      <c r="V87444" s="5" t="str">
        <f t="shared" si="1366"/>
        <v/>
      </c>
    </row>
    <row r="87445" spans="22:22" x14ac:dyDescent="0.35">
      <c r="V87445" s="5" t="str">
        <f t="shared" si="1366"/>
        <v/>
      </c>
    </row>
    <row r="87446" spans="22:22" x14ac:dyDescent="0.35">
      <c r="V87446" s="5" t="str">
        <f t="shared" si="1366"/>
        <v/>
      </c>
    </row>
    <row r="87447" spans="22:22" x14ac:dyDescent="0.35">
      <c r="V87447" s="5" t="str">
        <f t="shared" si="1366"/>
        <v/>
      </c>
    </row>
    <row r="87448" spans="22:22" x14ac:dyDescent="0.35">
      <c r="V87448" s="5" t="str">
        <f t="shared" si="1366"/>
        <v/>
      </c>
    </row>
    <row r="87449" spans="22:22" x14ac:dyDescent="0.35">
      <c r="V87449" s="5" t="str">
        <f t="shared" si="1366"/>
        <v/>
      </c>
    </row>
    <row r="87450" spans="22:22" x14ac:dyDescent="0.35">
      <c r="V87450" s="5" t="str">
        <f t="shared" si="1366"/>
        <v/>
      </c>
    </row>
    <row r="87451" spans="22:22" x14ac:dyDescent="0.35">
      <c r="V87451" s="5" t="str">
        <f t="shared" si="1366"/>
        <v/>
      </c>
    </row>
    <row r="87452" spans="22:22" x14ac:dyDescent="0.35">
      <c r="V87452" s="5" t="str">
        <f t="shared" si="1366"/>
        <v/>
      </c>
    </row>
    <row r="87453" spans="22:22" x14ac:dyDescent="0.35">
      <c r="V87453" s="5" t="str">
        <f t="shared" si="1366"/>
        <v/>
      </c>
    </row>
    <row r="87454" spans="22:22" x14ac:dyDescent="0.35">
      <c r="V87454" s="5" t="str">
        <f t="shared" si="1366"/>
        <v/>
      </c>
    </row>
    <row r="87455" spans="22:22" x14ac:dyDescent="0.35">
      <c r="V87455" s="5" t="str">
        <f t="shared" si="1366"/>
        <v/>
      </c>
    </row>
    <row r="87456" spans="22:22" x14ac:dyDescent="0.35">
      <c r="V87456" s="5" t="str">
        <f t="shared" si="1366"/>
        <v/>
      </c>
    </row>
    <row r="87457" spans="22:22" x14ac:dyDescent="0.35">
      <c r="V87457" s="5" t="str">
        <f t="shared" si="1366"/>
        <v/>
      </c>
    </row>
    <row r="87458" spans="22:22" x14ac:dyDescent="0.35">
      <c r="V87458" s="5" t="str">
        <f t="shared" si="1366"/>
        <v/>
      </c>
    </row>
    <row r="87459" spans="22:22" x14ac:dyDescent="0.35">
      <c r="V87459" s="5" t="str">
        <f t="shared" si="1366"/>
        <v/>
      </c>
    </row>
    <row r="87460" spans="22:22" x14ac:dyDescent="0.35">
      <c r="V87460" s="5" t="str">
        <f t="shared" si="1366"/>
        <v/>
      </c>
    </row>
    <row r="87461" spans="22:22" x14ac:dyDescent="0.35">
      <c r="V87461" s="5" t="str">
        <f t="shared" si="1366"/>
        <v/>
      </c>
    </row>
    <row r="87462" spans="22:22" x14ac:dyDescent="0.35">
      <c r="V87462" s="5" t="str">
        <f t="shared" si="1366"/>
        <v/>
      </c>
    </row>
    <row r="87463" spans="22:22" x14ac:dyDescent="0.35">
      <c r="V87463" s="5" t="str">
        <f t="shared" si="1366"/>
        <v/>
      </c>
    </row>
    <row r="87464" spans="22:22" x14ac:dyDescent="0.35">
      <c r="V87464" s="5" t="str">
        <f t="shared" si="1366"/>
        <v/>
      </c>
    </row>
    <row r="87465" spans="22:22" x14ac:dyDescent="0.35">
      <c r="V87465" s="5" t="str">
        <f t="shared" si="1366"/>
        <v/>
      </c>
    </row>
    <row r="87466" spans="22:22" x14ac:dyDescent="0.35">
      <c r="V87466" s="5" t="str">
        <f t="shared" si="1366"/>
        <v/>
      </c>
    </row>
    <row r="87467" spans="22:22" x14ac:dyDescent="0.35">
      <c r="V87467" s="5" t="str">
        <f t="shared" si="1366"/>
        <v/>
      </c>
    </row>
    <row r="87468" spans="22:22" x14ac:dyDescent="0.35">
      <c r="V87468" s="5" t="str">
        <f t="shared" si="1366"/>
        <v/>
      </c>
    </row>
    <row r="87469" spans="22:22" x14ac:dyDescent="0.35">
      <c r="V87469" s="5" t="str">
        <f t="shared" si="1366"/>
        <v/>
      </c>
    </row>
    <row r="87470" spans="22:22" x14ac:dyDescent="0.35">
      <c r="V87470" s="5" t="str">
        <f t="shared" si="1366"/>
        <v/>
      </c>
    </row>
    <row r="87471" spans="22:22" x14ac:dyDescent="0.35">
      <c r="V87471" s="5" t="str">
        <f t="shared" si="1366"/>
        <v/>
      </c>
    </row>
    <row r="87472" spans="22:22" x14ac:dyDescent="0.35">
      <c r="V87472" s="5" t="str">
        <f t="shared" si="1366"/>
        <v/>
      </c>
    </row>
    <row r="87473" spans="22:22" x14ac:dyDescent="0.35">
      <c r="V87473" s="5" t="str">
        <f t="shared" si="1366"/>
        <v/>
      </c>
    </row>
    <row r="87474" spans="22:22" x14ac:dyDescent="0.35">
      <c r="V87474" s="5" t="str">
        <f t="shared" si="1366"/>
        <v/>
      </c>
    </row>
    <row r="87475" spans="22:22" x14ac:dyDescent="0.35">
      <c r="V87475" s="5" t="str">
        <f t="shared" si="1366"/>
        <v/>
      </c>
    </row>
    <row r="87476" spans="22:22" x14ac:dyDescent="0.35">
      <c r="V87476" s="5" t="str">
        <f t="shared" si="1366"/>
        <v/>
      </c>
    </row>
    <row r="87477" spans="22:22" x14ac:dyDescent="0.35">
      <c r="V87477" s="5" t="str">
        <f t="shared" si="1366"/>
        <v/>
      </c>
    </row>
    <row r="87478" spans="22:22" x14ac:dyDescent="0.35">
      <c r="V87478" s="5" t="str">
        <f t="shared" si="1366"/>
        <v/>
      </c>
    </row>
    <row r="87479" spans="22:22" x14ac:dyDescent="0.35">
      <c r="V87479" s="5" t="str">
        <f t="shared" si="1366"/>
        <v/>
      </c>
    </row>
    <row r="87480" spans="22:22" x14ac:dyDescent="0.35">
      <c r="V87480" s="5" t="str">
        <f t="shared" si="1366"/>
        <v/>
      </c>
    </row>
    <row r="87481" spans="22:22" x14ac:dyDescent="0.35">
      <c r="V87481" s="5" t="str">
        <f t="shared" si="1366"/>
        <v/>
      </c>
    </row>
    <row r="87482" spans="22:22" x14ac:dyDescent="0.35">
      <c r="V87482" s="5" t="str">
        <f t="shared" si="1366"/>
        <v/>
      </c>
    </row>
    <row r="87483" spans="22:22" x14ac:dyDescent="0.35">
      <c r="V87483" s="5" t="str">
        <f t="shared" si="1366"/>
        <v/>
      </c>
    </row>
    <row r="87484" spans="22:22" x14ac:dyDescent="0.35">
      <c r="V87484" s="5" t="str">
        <f t="shared" si="1366"/>
        <v/>
      </c>
    </row>
    <row r="87485" spans="22:22" x14ac:dyDescent="0.35">
      <c r="V87485" s="5" t="str">
        <f t="shared" si="1366"/>
        <v/>
      </c>
    </row>
    <row r="87486" spans="22:22" x14ac:dyDescent="0.35">
      <c r="V87486" s="5" t="str">
        <f t="shared" si="1366"/>
        <v/>
      </c>
    </row>
    <row r="87487" spans="22:22" x14ac:dyDescent="0.35">
      <c r="V87487" s="5" t="str">
        <f t="shared" si="1366"/>
        <v/>
      </c>
    </row>
    <row r="87488" spans="22:22" x14ac:dyDescent="0.35">
      <c r="V87488" s="5" t="str">
        <f t="shared" si="1366"/>
        <v/>
      </c>
    </row>
    <row r="87489" spans="22:22" x14ac:dyDescent="0.35">
      <c r="V87489" s="5" t="str">
        <f t="shared" si="1366"/>
        <v/>
      </c>
    </row>
    <row r="87490" spans="22:22" x14ac:dyDescent="0.35">
      <c r="V87490" s="5" t="str">
        <f t="shared" ref="V87490:V87553" si="1367">TRIM(CLEAN(SUBSTITUTE(A87490,CHAR(160)," ")))</f>
        <v/>
      </c>
    </row>
    <row r="87491" spans="22:22" x14ac:dyDescent="0.35">
      <c r="V87491" s="5" t="str">
        <f t="shared" si="1367"/>
        <v/>
      </c>
    </row>
    <row r="87492" spans="22:22" x14ac:dyDescent="0.35">
      <c r="V87492" s="5" t="str">
        <f t="shared" si="1367"/>
        <v/>
      </c>
    </row>
    <row r="87493" spans="22:22" x14ac:dyDescent="0.35">
      <c r="V87493" s="5" t="str">
        <f t="shared" si="1367"/>
        <v/>
      </c>
    </row>
    <row r="87494" spans="22:22" x14ac:dyDescent="0.35">
      <c r="V87494" s="5" t="str">
        <f t="shared" si="1367"/>
        <v/>
      </c>
    </row>
    <row r="87495" spans="22:22" x14ac:dyDescent="0.35">
      <c r="V87495" s="5" t="str">
        <f t="shared" si="1367"/>
        <v/>
      </c>
    </row>
    <row r="87496" spans="22:22" x14ac:dyDescent="0.35">
      <c r="V87496" s="5" t="str">
        <f t="shared" si="1367"/>
        <v/>
      </c>
    </row>
    <row r="87497" spans="22:22" x14ac:dyDescent="0.35">
      <c r="V87497" s="5" t="str">
        <f t="shared" si="1367"/>
        <v/>
      </c>
    </row>
    <row r="87498" spans="22:22" x14ac:dyDescent="0.35">
      <c r="V87498" s="5" t="str">
        <f t="shared" si="1367"/>
        <v/>
      </c>
    </row>
    <row r="87499" spans="22:22" x14ac:dyDescent="0.35">
      <c r="V87499" s="5" t="str">
        <f t="shared" si="1367"/>
        <v/>
      </c>
    </row>
    <row r="87500" spans="22:22" x14ac:dyDescent="0.35">
      <c r="V87500" s="5" t="str">
        <f t="shared" si="1367"/>
        <v/>
      </c>
    </row>
    <row r="87501" spans="22:22" x14ac:dyDescent="0.35">
      <c r="V87501" s="5" t="str">
        <f t="shared" si="1367"/>
        <v/>
      </c>
    </row>
    <row r="87502" spans="22:22" x14ac:dyDescent="0.35">
      <c r="V87502" s="5" t="str">
        <f t="shared" si="1367"/>
        <v/>
      </c>
    </row>
    <row r="87503" spans="22:22" x14ac:dyDescent="0.35">
      <c r="V87503" s="5" t="str">
        <f t="shared" si="1367"/>
        <v/>
      </c>
    </row>
    <row r="87504" spans="22:22" x14ac:dyDescent="0.35">
      <c r="V87504" s="5" t="str">
        <f t="shared" si="1367"/>
        <v/>
      </c>
    </row>
    <row r="87505" spans="22:22" x14ac:dyDescent="0.35">
      <c r="V87505" s="5" t="str">
        <f t="shared" si="1367"/>
        <v/>
      </c>
    </row>
    <row r="87506" spans="22:22" x14ac:dyDescent="0.35">
      <c r="V87506" s="5" t="str">
        <f t="shared" si="1367"/>
        <v/>
      </c>
    </row>
    <row r="87507" spans="22:22" x14ac:dyDescent="0.35">
      <c r="V87507" s="5" t="str">
        <f t="shared" si="1367"/>
        <v/>
      </c>
    </row>
    <row r="87508" spans="22:22" x14ac:dyDescent="0.35">
      <c r="V87508" s="5" t="str">
        <f t="shared" si="1367"/>
        <v/>
      </c>
    </row>
    <row r="87509" spans="22:22" x14ac:dyDescent="0.35">
      <c r="V87509" s="5" t="str">
        <f t="shared" si="1367"/>
        <v/>
      </c>
    </row>
    <row r="87510" spans="22:22" x14ac:dyDescent="0.35">
      <c r="V87510" s="5" t="str">
        <f t="shared" si="1367"/>
        <v/>
      </c>
    </row>
    <row r="87511" spans="22:22" x14ac:dyDescent="0.35">
      <c r="V87511" s="5" t="str">
        <f t="shared" si="1367"/>
        <v/>
      </c>
    </row>
    <row r="87512" spans="22:22" x14ac:dyDescent="0.35">
      <c r="V87512" s="5" t="str">
        <f t="shared" si="1367"/>
        <v/>
      </c>
    </row>
    <row r="87513" spans="22:22" x14ac:dyDescent="0.35">
      <c r="V87513" s="5" t="str">
        <f t="shared" si="1367"/>
        <v/>
      </c>
    </row>
    <row r="87514" spans="22:22" x14ac:dyDescent="0.35">
      <c r="V87514" s="5" t="str">
        <f t="shared" si="1367"/>
        <v/>
      </c>
    </row>
    <row r="87515" spans="22:22" x14ac:dyDescent="0.35">
      <c r="V87515" s="5" t="str">
        <f t="shared" si="1367"/>
        <v/>
      </c>
    </row>
    <row r="87516" spans="22:22" x14ac:dyDescent="0.35">
      <c r="V87516" s="5" t="str">
        <f t="shared" si="1367"/>
        <v/>
      </c>
    </row>
    <row r="87517" spans="22:22" x14ac:dyDescent="0.35">
      <c r="V87517" s="5" t="str">
        <f t="shared" si="1367"/>
        <v/>
      </c>
    </row>
    <row r="87518" spans="22:22" x14ac:dyDescent="0.35">
      <c r="V87518" s="5" t="str">
        <f t="shared" si="1367"/>
        <v/>
      </c>
    </row>
    <row r="87519" spans="22:22" x14ac:dyDescent="0.35">
      <c r="V87519" s="5" t="str">
        <f t="shared" si="1367"/>
        <v/>
      </c>
    </row>
    <row r="87520" spans="22:22" x14ac:dyDescent="0.35">
      <c r="V87520" s="5" t="str">
        <f t="shared" si="1367"/>
        <v/>
      </c>
    </row>
    <row r="87521" spans="22:22" x14ac:dyDescent="0.35">
      <c r="V87521" s="5" t="str">
        <f t="shared" si="1367"/>
        <v/>
      </c>
    </row>
    <row r="87522" spans="22:22" x14ac:dyDescent="0.35">
      <c r="V87522" s="5" t="str">
        <f t="shared" si="1367"/>
        <v/>
      </c>
    </row>
    <row r="87523" spans="22:22" x14ac:dyDescent="0.35">
      <c r="V87523" s="5" t="str">
        <f t="shared" si="1367"/>
        <v/>
      </c>
    </row>
    <row r="87524" spans="22:22" x14ac:dyDescent="0.35">
      <c r="V87524" s="5" t="str">
        <f t="shared" si="1367"/>
        <v/>
      </c>
    </row>
    <row r="87525" spans="22:22" x14ac:dyDescent="0.35">
      <c r="V87525" s="5" t="str">
        <f t="shared" si="1367"/>
        <v/>
      </c>
    </row>
    <row r="87526" spans="22:22" x14ac:dyDescent="0.35">
      <c r="V87526" s="5" t="str">
        <f t="shared" si="1367"/>
        <v/>
      </c>
    </row>
    <row r="87527" spans="22:22" x14ac:dyDescent="0.35">
      <c r="V87527" s="5" t="str">
        <f t="shared" si="1367"/>
        <v/>
      </c>
    </row>
    <row r="87528" spans="22:22" x14ac:dyDescent="0.35">
      <c r="V87528" s="5" t="str">
        <f t="shared" si="1367"/>
        <v/>
      </c>
    </row>
    <row r="87529" spans="22:22" x14ac:dyDescent="0.35">
      <c r="V87529" s="5" t="str">
        <f t="shared" si="1367"/>
        <v/>
      </c>
    </row>
    <row r="87530" spans="22:22" x14ac:dyDescent="0.35">
      <c r="V87530" s="5" t="str">
        <f t="shared" si="1367"/>
        <v/>
      </c>
    </row>
    <row r="87531" spans="22:22" x14ac:dyDescent="0.35">
      <c r="V87531" s="5" t="str">
        <f t="shared" si="1367"/>
        <v/>
      </c>
    </row>
    <row r="87532" spans="22:22" x14ac:dyDescent="0.35">
      <c r="V87532" s="5" t="str">
        <f t="shared" si="1367"/>
        <v/>
      </c>
    </row>
    <row r="87533" spans="22:22" x14ac:dyDescent="0.35">
      <c r="V87533" s="5" t="str">
        <f t="shared" si="1367"/>
        <v/>
      </c>
    </row>
    <row r="87534" spans="22:22" x14ac:dyDescent="0.35">
      <c r="V87534" s="5" t="str">
        <f t="shared" si="1367"/>
        <v/>
      </c>
    </row>
    <row r="87535" spans="22:22" x14ac:dyDescent="0.35">
      <c r="V87535" s="5" t="str">
        <f t="shared" si="1367"/>
        <v/>
      </c>
    </row>
    <row r="87536" spans="22:22" x14ac:dyDescent="0.35">
      <c r="V87536" s="5" t="str">
        <f t="shared" si="1367"/>
        <v/>
      </c>
    </row>
    <row r="87537" spans="22:22" x14ac:dyDescent="0.35">
      <c r="V87537" s="5" t="str">
        <f t="shared" si="1367"/>
        <v/>
      </c>
    </row>
    <row r="87538" spans="22:22" x14ac:dyDescent="0.35">
      <c r="V87538" s="5" t="str">
        <f t="shared" si="1367"/>
        <v/>
      </c>
    </row>
    <row r="87539" spans="22:22" x14ac:dyDescent="0.35">
      <c r="V87539" s="5" t="str">
        <f t="shared" si="1367"/>
        <v/>
      </c>
    </row>
    <row r="87540" spans="22:22" x14ac:dyDescent="0.35">
      <c r="V87540" s="5" t="str">
        <f t="shared" si="1367"/>
        <v/>
      </c>
    </row>
    <row r="87541" spans="22:22" x14ac:dyDescent="0.35">
      <c r="V87541" s="5" t="str">
        <f t="shared" si="1367"/>
        <v/>
      </c>
    </row>
    <row r="87542" spans="22:22" x14ac:dyDescent="0.35">
      <c r="V87542" s="5" t="str">
        <f t="shared" si="1367"/>
        <v/>
      </c>
    </row>
    <row r="87543" spans="22:22" x14ac:dyDescent="0.35">
      <c r="V87543" s="5" t="str">
        <f t="shared" si="1367"/>
        <v/>
      </c>
    </row>
    <row r="87544" spans="22:22" x14ac:dyDescent="0.35">
      <c r="V87544" s="5" t="str">
        <f t="shared" si="1367"/>
        <v/>
      </c>
    </row>
    <row r="87545" spans="22:22" x14ac:dyDescent="0.35">
      <c r="V87545" s="5" t="str">
        <f t="shared" si="1367"/>
        <v/>
      </c>
    </row>
    <row r="87546" spans="22:22" x14ac:dyDescent="0.35">
      <c r="V87546" s="5" t="str">
        <f t="shared" si="1367"/>
        <v/>
      </c>
    </row>
    <row r="87547" spans="22:22" x14ac:dyDescent="0.35">
      <c r="V87547" s="5" t="str">
        <f t="shared" si="1367"/>
        <v/>
      </c>
    </row>
    <row r="87548" spans="22:22" x14ac:dyDescent="0.35">
      <c r="V87548" s="5" t="str">
        <f t="shared" si="1367"/>
        <v/>
      </c>
    </row>
    <row r="87549" spans="22:22" x14ac:dyDescent="0.35">
      <c r="V87549" s="5" t="str">
        <f t="shared" si="1367"/>
        <v/>
      </c>
    </row>
    <row r="87550" spans="22:22" x14ac:dyDescent="0.35">
      <c r="V87550" s="5" t="str">
        <f t="shared" si="1367"/>
        <v/>
      </c>
    </row>
    <row r="87551" spans="22:22" x14ac:dyDescent="0.35">
      <c r="V87551" s="5" t="str">
        <f t="shared" si="1367"/>
        <v/>
      </c>
    </row>
    <row r="87552" spans="22:22" x14ac:dyDescent="0.35">
      <c r="V87552" s="5" t="str">
        <f t="shared" si="1367"/>
        <v/>
      </c>
    </row>
    <row r="87553" spans="22:22" x14ac:dyDescent="0.35">
      <c r="V87553" s="5" t="str">
        <f t="shared" si="1367"/>
        <v/>
      </c>
    </row>
    <row r="87554" spans="22:22" x14ac:dyDescent="0.35">
      <c r="V87554" s="5" t="str">
        <f t="shared" ref="V87554:V87617" si="1368">TRIM(CLEAN(SUBSTITUTE(A87554,CHAR(160)," ")))</f>
        <v/>
      </c>
    </row>
    <row r="87555" spans="22:22" x14ac:dyDescent="0.35">
      <c r="V87555" s="5" t="str">
        <f t="shared" si="1368"/>
        <v/>
      </c>
    </row>
    <row r="87556" spans="22:22" x14ac:dyDescent="0.35">
      <c r="V87556" s="5" t="str">
        <f t="shared" si="1368"/>
        <v/>
      </c>
    </row>
    <row r="87557" spans="22:22" x14ac:dyDescent="0.35">
      <c r="V87557" s="5" t="str">
        <f t="shared" si="1368"/>
        <v/>
      </c>
    </row>
    <row r="87558" spans="22:22" x14ac:dyDescent="0.35">
      <c r="V87558" s="5" t="str">
        <f t="shared" si="1368"/>
        <v/>
      </c>
    </row>
    <row r="87559" spans="22:22" x14ac:dyDescent="0.35">
      <c r="V87559" s="5" t="str">
        <f t="shared" si="1368"/>
        <v/>
      </c>
    </row>
    <row r="87560" spans="22:22" x14ac:dyDescent="0.35">
      <c r="V87560" s="5" t="str">
        <f t="shared" si="1368"/>
        <v/>
      </c>
    </row>
    <row r="87561" spans="22:22" x14ac:dyDescent="0.35">
      <c r="V87561" s="5" t="str">
        <f t="shared" si="1368"/>
        <v/>
      </c>
    </row>
    <row r="87562" spans="22:22" x14ac:dyDescent="0.35">
      <c r="V87562" s="5" t="str">
        <f t="shared" si="1368"/>
        <v/>
      </c>
    </row>
    <row r="87563" spans="22:22" x14ac:dyDescent="0.35">
      <c r="V87563" s="5" t="str">
        <f t="shared" si="1368"/>
        <v/>
      </c>
    </row>
    <row r="87564" spans="22:22" x14ac:dyDescent="0.35">
      <c r="V87564" s="5" t="str">
        <f t="shared" si="1368"/>
        <v/>
      </c>
    </row>
    <row r="87565" spans="22:22" x14ac:dyDescent="0.35">
      <c r="V87565" s="5" t="str">
        <f t="shared" si="1368"/>
        <v/>
      </c>
    </row>
    <row r="87566" spans="22:22" x14ac:dyDescent="0.35">
      <c r="V87566" s="5" t="str">
        <f t="shared" si="1368"/>
        <v/>
      </c>
    </row>
    <row r="87567" spans="22:22" x14ac:dyDescent="0.35">
      <c r="V87567" s="5" t="str">
        <f t="shared" si="1368"/>
        <v/>
      </c>
    </row>
    <row r="87568" spans="22:22" x14ac:dyDescent="0.35">
      <c r="V87568" s="5" t="str">
        <f t="shared" si="1368"/>
        <v/>
      </c>
    </row>
    <row r="87569" spans="22:22" x14ac:dyDescent="0.35">
      <c r="V87569" s="5" t="str">
        <f t="shared" si="1368"/>
        <v/>
      </c>
    </row>
    <row r="87570" spans="22:22" x14ac:dyDescent="0.35">
      <c r="V87570" s="5" t="str">
        <f t="shared" si="1368"/>
        <v/>
      </c>
    </row>
    <row r="87571" spans="22:22" x14ac:dyDescent="0.35">
      <c r="V87571" s="5" t="str">
        <f t="shared" si="1368"/>
        <v/>
      </c>
    </row>
    <row r="87572" spans="22:22" x14ac:dyDescent="0.35">
      <c r="V87572" s="5" t="str">
        <f t="shared" si="1368"/>
        <v/>
      </c>
    </row>
    <row r="87573" spans="22:22" x14ac:dyDescent="0.35">
      <c r="V87573" s="5" t="str">
        <f t="shared" si="1368"/>
        <v/>
      </c>
    </row>
    <row r="87574" spans="22:22" x14ac:dyDescent="0.35">
      <c r="V87574" s="5" t="str">
        <f t="shared" si="1368"/>
        <v/>
      </c>
    </row>
    <row r="87575" spans="22:22" x14ac:dyDescent="0.35">
      <c r="V87575" s="5" t="str">
        <f t="shared" si="1368"/>
        <v/>
      </c>
    </row>
    <row r="87576" spans="22:22" x14ac:dyDescent="0.35">
      <c r="V87576" s="5" t="str">
        <f t="shared" si="1368"/>
        <v/>
      </c>
    </row>
    <row r="87577" spans="22:22" x14ac:dyDescent="0.35">
      <c r="V87577" s="5" t="str">
        <f t="shared" si="1368"/>
        <v/>
      </c>
    </row>
    <row r="87578" spans="22:22" x14ac:dyDescent="0.35">
      <c r="V87578" s="5" t="str">
        <f t="shared" si="1368"/>
        <v/>
      </c>
    </row>
    <row r="87579" spans="22:22" x14ac:dyDescent="0.35">
      <c r="V87579" s="5" t="str">
        <f t="shared" si="1368"/>
        <v/>
      </c>
    </row>
    <row r="87580" spans="22:22" x14ac:dyDescent="0.35">
      <c r="V87580" s="5" t="str">
        <f t="shared" si="1368"/>
        <v/>
      </c>
    </row>
    <row r="87581" spans="22:22" x14ac:dyDescent="0.35">
      <c r="V87581" s="5" t="str">
        <f t="shared" si="1368"/>
        <v/>
      </c>
    </row>
    <row r="87582" spans="22:22" x14ac:dyDescent="0.35">
      <c r="V87582" s="5" t="str">
        <f t="shared" si="1368"/>
        <v/>
      </c>
    </row>
    <row r="87583" spans="22:22" x14ac:dyDescent="0.35">
      <c r="V87583" s="5" t="str">
        <f t="shared" si="1368"/>
        <v/>
      </c>
    </row>
    <row r="87584" spans="22:22" x14ac:dyDescent="0.35">
      <c r="V87584" s="5" t="str">
        <f t="shared" si="1368"/>
        <v/>
      </c>
    </row>
    <row r="87585" spans="22:22" x14ac:dyDescent="0.35">
      <c r="V87585" s="5" t="str">
        <f t="shared" si="1368"/>
        <v/>
      </c>
    </row>
    <row r="87586" spans="22:22" x14ac:dyDescent="0.35">
      <c r="V87586" s="5" t="str">
        <f t="shared" si="1368"/>
        <v/>
      </c>
    </row>
    <row r="87587" spans="22:22" x14ac:dyDescent="0.35">
      <c r="V87587" s="5" t="str">
        <f t="shared" si="1368"/>
        <v/>
      </c>
    </row>
    <row r="87588" spans="22:22" x14ac:dyDescent="0.35">
      <c r="V87588" s="5" t="str">
        <f t="shared" si="1368"/>
        <v/>
      </c>
    </row>
    <row r="87589" spans="22:22" x14ac:dyDescent="0.35">
      <c r="V87589" s="5" t="str">
        <f t="shared" si="1368"/>
        <v/>
      </c>
    </row>
    <row r="87590" spans="22:22" x14ac:dyDescent="0.35">
      <c r="V87590" s="5" t="str">
        <f t="shared" si="1368"/>
        <v/>
      </c>
    </row>
    <row r="87591" spans="22:22" x14ac:dyDescent="0.35">
      <c r="V87591" s="5" t="str">
        <f t="shared" si="1368"/>
        <v/>
      </c>
    </row>
    <row r="87592" spans="22:22" x14ac:dyDescent="0.35">
      <c r="V87592" s="5" t="str">
        <f t="shared" si="1368"/>
        <v/>
      </c>
    </row>
    <row r="87593" spans="22:22" x14ac:dyDescent="0.35">
      <c r="V87593" s="5" t="str">
        <f t="shared" si="1368"/>
        <v/>
      </c>
    </row>
    <row r="87594" spans="22:22" x14ac:dyDescent="0.35">
      <c r="V87594" s="5" t="str">
        <f t="shared" si="1368"/>
        <v/>
      </c>
    </row>
    <row r="87595" spans="22:22" x14ac:dyDescent="0.35">
      <c r="V87595" s="5" t="str">
        <f t="shared" si="1368"/>
        <v/>
      </c>
    </row>
    <row r="87596" spans="22:22" x14ac:dyDescent="0.35">
      <c r="V87596" s="5" t="str">
        <f t="shared" si="1368"/>
        <v/>
      </c>
    </row>
    <row r="87597" spans="22:22" x14ac:dyDescent="0.35">
      <c r="V87597" s="5" t="str">
        <f t="shared" si="1368"/>
        <v/>
      </c>
    </row>
    <row r="87598" spans="22:22" x14ac:dyDescent="0.35">
      <c r="V87598" s="5" t="str">
        <f t="shared" si="1368"/>
        <v/>
      </c>
    </row>
    <row r="87599" spans="22:22" x14ac:dyDescent="0.35">
      <c r="V87599" s="5" t="str">
        <f t="shared" si="1368"/>
        <v/>
      </c>
    </row>
    <row r="87600" spans="22:22" x14ac:dyDescent="0.35">
      <c r="V87600" s="5" t="str">
        <f t="shared" si="1368"/>
        <v/>
      </c>
    </row>
    <row r="87601" spans="22:22" x14ac:dyDescent="0.35">
      <c r="V87601" s="5" t="str">
        <f t="shared" si="1368"/>
        <v/>
      </c>
    </row>
    <row r="87602" spans="22:22" x14ac:dyDescent="0.35">
      <c r="V87602" s="5" t="str">
        <f t="shared" si="1368"/>
        <v/>
      </c>
    </row>
    <row r="87603" spans="22:22" x14ac:dyDescent="0.35">
      <c r="V87603" s="5" t="str">
        <f t="shared" si="1368"/>
        <v/>
      </c>
    </row>
    <row r="87604" spans="22:22" x14ac:dyDescent="0.35">
      <c r="V87604" s="5" t="str">
        <f t="shared" si="1368"/>
        <v/>
      </c>
    </row>
    <row r="87605" spans="22:22" x14ac:dyDescent="0.35">
      <c r="V87605" s="5" t="str">
        <f t="shared" si="1368"/>
        <v/>
      </c>
    </row>
    <row r="87606" spans="22:22" x14ac:dyDescent="0.35">
      <c r="V87606" s="5" t="str">
        <f t="shared" si="1368"/>
        <v/>
      </c>
    </row>
    <row r="87607" spans="22:22" x14ac:dyDescent="0.35">
      <c r="V87607" s="5" t="str">
        <f t="shared" si="1368"/>
        <v/>
      </c>
    </row>
    <row r="87608" spans="22:22" x14ac:dyDescent="0.35">
      <c r="V87608" s="5" t="str">
        <f t="shared" si="1368"/>
        <v/>
      </c>
    </row>
    <row r="87609" spans="22:22" x14ac:dyDescent="0.35">
      <c r="V87609" s="5" t="str">
        <f t="shared" si="1368"/>
        <v/>
      </c>
    </row>
    <row r="87610" spans="22:22" x14ac:dyDescent="0.35">
      <c r="V87610" s="5" t="str">
        <f t="shared" si="1368"/>
        <v/>
      </c>
    </row>
    <row r="87611" spans="22:22" x14ac:dyDescent="0.35">
      <c r="V87611" s="5" t="str">
        <f t="shared" si="1368"/>
        <v/>
      </c>
    </row>
    <row r="87612" spans="22:22" x14ac:dyDescent="0.35">
      <c r="V87612" s="5" t="str">
        <f t="shared" si="1368"/>
        <v/>
      </c>
    </row>
    <row r="87613" spans="22:22" x14ac:dyDescent="0.35">
      <c r="V87613" s="5" t="str">
        <f t="shared" si="1368"/>
        <v/>
      </c>
    </row>
    <row r="87614" spans="22:22" x14ac:dyDescent="0.35">
      <c r="V87614" s="5" t="str">
        <f t="shared" si="1368"/>
        <v/>
      </c>
    </row>
    <row r="87615" spans="22:22" x14ac:dyDescent="0.35">
      <c r="V87615" s="5" t="str">
        <f t="shared" si="1368"/>
        <v/>
      </c>
    </row>
    <row r="87616" spans="22:22" x14ac:dyDescent="0.35">
      <c r="V87616" s="5" t="str">
        <f t="shared" si="1368"/>
        <v/>
      </c>
    </row>
    <row r="87617" spans="22:22" x14ac:dyDescent="0.35">
      <c r="V87617" s="5" t="str">
        <f t="shared" si="1368"/>
        <v/>
      </c>
    </row>
    <row r="87618" spans="22:22" x14ac:dyDescent="0.35">
      <c r="V87618" s="5" t="str">
        <f t="shared" ref="V87618:V87681" si="1369">TRIM(CLEAN(SUBSTITUTE(A87618,CHAR(160)," ")))</f>
        <v/>
      </c>
    </row>
    <row r="87619" spans="22:22" x14ac:dyDescent="0.35">
      <c r="V87619" s="5" t="str">
        <f t="shared" si="1369"/>
        <v/>
      </c>
    </row>
    <row r="87620" spans="22:22" x14ac:dyDescent="0.35">
      <c r="V87620" s="5" t="str">
        <f t="shared" si="1369"/>
        <v/>
      </c>
    </row>
    <row r="87621" spans="22:22" x14ac:dyDescent="0.35">
      <c r="V87621" s="5" t="str">
        <f t="shared" si="1369"/>
        <v/>
      </c>
    </row>
    <row r="87622" spans="22:22" x14ac:dyDescent="0.35">
      <c r="V87622" s="5" t="str">
        <f t="shared" si="1369"/>
        <v/>
      </c>
    </row>
    <row r="87623" spans="22:22" x14ac:dyDescent="0.35">
      <c r="V87623" s="5" t="str">
        <f t="shared" si="1369"/>
        <v/>
      </c>
    </row>
    <row r="87624" spans="22:22" x14ac:dyDescent="0.35">
      <c r="V87624" s="5" t="str">
        <f t="shared" si="1369"/>
        <v/>
      </c>
    </row>
    <row r="87625" spans="22:22" x14ac:dyDescent="0.35">
      <c r="V87625" s="5" t="str">
        <f t="shared" si="1369"/>
        <v/>
      </c>
    </row>
    <row r="87626" spans="22:22" x14ac:dyDescent="0.35">
      <c r="V87626" s="5" t="str">
        <f t="shared" si="1369"/>
        <v/>
      </c>
    </row>
    <row r="87627" spans="22:22" x14ac:dyDescent="0.35">
      <c r="V87627" s="5" t="str">
        <f t="shared" si="1369"/>
        <v/>
      </c>
    </row>
    <row r="87628" spans="22:22" x14ac:dyDescent="0.35">
      <c r="V87628" s="5" t="str">
        <f t="shared" si="1369"/>
        <v/>
      </c>
    </row>
    <row r="87629" spans="22:22" x14ac:dyDescent="0.35">
      <c r="V87629" s="5" t="str">
        <f t="shared" si="1369"/>
        <v/>
      </c>
    </row>
    <row r="87630" spans="22:22" x14ac:dyDescent="0.35">
      <c r="V87630" s="5" t="str">
        <f t="shared" si="1369"/>
        <v/>
      </c>
    </row>
    <row r="87631" spans="22:22" x14ac:dyDescent="0.35">
      <c r="V87631" s="5" t="str">
        <f t="shared" si="1369"/>
        <v/>
      </c>
    </row>
    <row r="87632" spans="22:22" x14ac:dyDescent="0.35">
      <c r="V87632" s="5" t="str">
        <f t="shared" si="1369"/>
        <v/>
      </c>
    </row>
    <row r="87633" spans="22:22" x14ac:dyDescent="0.35">
      <c r="V87633" s="5" t="str">
        <f t="shared" si="1369"/>
        <v/>
      </c>
    </row>
    <row r="87634" spans="22:22" x14ac:dyDescent="0.35">
      <c r="V87634" s="5" t="str">
        <f t="shared" si="1369"/>
        <v/>
      </c>
    </row>
    <row r="87635" spans="22:22" x14ac:dyDescent="0.35">
      <c r="V87635" s="5" t="str">
        <f t="shared" si="1369"/>
        <v/>
      </c>
    </row>
    <row r="87636" spans="22:22" x14ac:dyDescent="0.35">
      <c r="V87636" s="5" t="str">
        <f t="shared" si="1369"/>
        <v/>
      </c>
    </row>
    <row r="87637" spans="22:22" x14ac:dyDescent="0.35">
      <c r="V87637" s="5" t="str">
        <f t="shared" si="1369"/>
        <v/>
      </c>
    </row>
    <row r="87638" spans="22:22" x14ac:dyDescent="0.35">
      <c r="V87638" s="5" t="str">
        <f t="shared" si="1369"/>
        <v/>
      </c>
    </row>
    <row r="87639" spans="22:22" x14ac:dyDescent="0.35">
      <c r="V87639" s="5" t="str">
        <f t="shared" si="1369"/>
        <v/>
      </c>
    </row>
    <row r="87640" spans="22:22" x14ac:dyDescent="0.35">
      <c r="V87640" s="5" t="str">
        <f t="shared" si="1369"/>
        <v/>
      </c>
    </row>
    <row r="87641" spans="22:22" x14ac:dyDescent="0.35">
      <c r="V87641" s="5" t="str">
        <f t="shared" si="1369"/>
        <v/>
      </c>
    </row>
    <row r="87642" spans="22:22" x14ac:dyDescent="0.35">
      <c r="V87642" s="5" t="str">
        <f t="shared" si="1369"/>
        <v/>
      </c>
    </row>
    <row r="87643" spans="22:22" x14ac:dyDescent="0.35">
      <c r="V87643" s="5" t="str">
        <f t="shared" si="1369"/>
        <v/>
      </c>
    </row>
    <row r="87644" spans="22:22" x14ac:dyDescent="0.35">
      <c r="V87644" s="5" t="str">
        <f t="shared" si="1369"/>
        <v/>
      </c>
    </row>
    <row r="87645" spans="22:22" x14ac:dyDescent="0.35">
      <c r="V87645" s="5" t="str">
        <f t="shared" si="1369"/>
        <v/>
      </c>
    </row>
    <row r="87646" spans="22:22" x14ac:dyDescent="0.35">
      <c r="V87646" s="5" t="str">
        <f t="shared" si="1369"/>
        <v/>
      </c>
    </row>
    <row r="87647" spans="22:22" x14ac:dyDescent="0.35">
      <c r="V87647" s="5" t="str">
        <f t="shared" si="1369"/>
        <v/>
      </c>
    </row>
    <row r="87648" spans="22:22" x14ac:dyDescent="0.35">
      <c r="V87648" s="5" t="str">
        <f t="shared" si="1369"/>
        <v/>
      </c>
    </row>
    <row r="87649" spans="22:22" x14ac:dyDescent="0.35">
      <c r="V87649" s="5" t="str">
        <f t="shared" si="1369"/>
        <v/>
      </c>
    </row>
    <row r="87650" spans="22:22" x14ac:dyDescent="0.35">
      <c r="V87650" s="5" t="str">
        <f t="shared" si="1369"/>
        <v/>
      </c>
    </row>
    <row r="87651" spans="22:22" x14ac:dyDescent="0.35">
      <c r="V87651" s="5" t="str">
        <f t="shared" si="1369"/>
        <v/>
      </c>
    </row>
    <row r="87652" spans="22:22" x14ac:dyDescent="0.35">
      <c r="V87652" s="5" t="str">
        <f t="shared" si="1369"/>
        <v/>
      </c>
    </row>
    <row r="87653" spans="22:22" x14ac:dyDescent="0.35">
      <c r="V87653" s="5" t="str">
        <f t="shared" si="1369"/>
        <v/>
      </c>
    </row>
    <row r="87654" spans="22:22" x14ac:dyDescent="0.35">
      <c r="V87654" s="5" t="str">
        <f t="shared" si="1369"/>
        <v/>
      </c>
    </row>
    <row r="87655" spans="22:22" x14ac:dyDescent="0.35">
      <c r="V87655" s="5" t="str">
        <f t="shared" si="1369"/>
        <v/>
      </c>
    </row>
    <row r="87656" spans="22:22" x14ac:dyDescent="0.35">
      <c r="V87656" s="5" t="str">
        <f t="shared" si="1369"/>
        <v/>
      </c>
    </row>
    <row r="87657" spans="22:22" x14ac:dyDescent="0.35">
      <c r="V87657" s="5" t="str">
        <f t="shared" si="1369"/>
        <v/>
      </c>
    </row>
    <row r="87658" spans="22:22" x14ac:dyDescent="0.35">
      <c r="V87658" s="5" t="str">
        <f t="shared" si="1369"/>
        <v/>
      </c>
    </row>
    <row r="87659" spans="22:22" x14ac:dyDescent="0.35">
      <c r="V87659" s="5" t="str">
        <f t="shared" si="1369"/>
        <v/>
      </c>
    </row>
    <row r="87660" spans="22:22" x14ac:dyDescent="0.35">
      <c r="V87660" s="5" t="str">
        <f t="shared" si="1369"/>
        <v/>
      </c>
    </row>
    <row r="87661" spans="22:22" x14ac:dyDescent="0.35">
      <c r="V87661" s="5" t="str">
        <f t="shared" si="1369"/>
        <v/>
      </c>
    </row>
    <row r="87662" spans="22:22" x14ac:dyDescent="0.35">
      <c r="V87662" s="5" t="str">
        <f t="shared" si="1369"/>
        <v/>
      </c>
    </row>
    <row r="87663" spans="22:22" x14ac:dyDescent="0.35">
      <c r="V87663" s="5" t="str">
        <f t="shared" si="1369"/>
        <v/>
      </c>
    </row>
    <row r="87664" spans="22:22" x14ac:dyDescent="0.35">
      <c r="V87664" s="5" t="str">
        <f t="shared" si="1369"/>
        <v/>
      </c>
    </row>
    <row r="87665" spans="22:22" x14ac:dyDescent="0.35">
      <c r="V87665" s="5" t="str">
        <f t="shared" si="1369"/>
        <v/>
      </c>
    </row>
    <row r="87666" spans="22:22" x14ac:dyDescent="0.35">
      <c r="V87666" s="5" t="str">
        <f t="shared" si="1369"/>
        <v/>
      </c>
    </row>
    <row r="87667" spans="22:22" x14ac:dyDescent="0.35">
      <c r="V87667" s="5" t="str">
        <f t="shared" si="1369"/>
        <v/>
      </c>
    </row>
    <row r="87668" spans="22:22" x14ac:dyDescent="0.35">
      <c r="V87668" s="5" t="str">
        <f t="shared" si="1369"/>
        <v/>
      </c>
    </row>
    <row r="87669" spans="22:22" x14ac:dyDescent="0.35">
      <c r="V87669" s="5" t="str">
        <f t="shared" si="1369"/>
        <v/>
      </c>
    </row>
    <row r="87670" spans="22:22" x14ac:dyDescent="0.35">
      <c r="V87670" s="5" t="str">
        <f t="shared" si="1369"/>
        <v/>
      </c>
    </row>
    <row r="87671" spans="22:22" x14ac:dyDescent="0.35">
      <c r="V87671" s="5" t="str">
        <f t="shared" si="1369"/>
        <v/>
      </c>
    </row>
    <row r="87672" spans="22:22" x14ac:dyDescent="0.35">
      <c r="V87672" s="5" t="str">
        <f t="shared" si="1369"/>
        <v/>
      </c>
    </row>
    <row r="87673" spans="22:22" x14ac:dyDescent="0.35">
      <c r="V87673" s="5" t="str">
        <f t="shared" si="1369"/>
        <v/>
      </c>
    </row>
    <row r="87674" spans="22:22" x14ac:dyDescent="0.35">
      <c r="V87674" s="5" t="str">
        <f t="shared" si="1369"/>
        <v/>
      </c>
    </row>
    <row r="87675" spans="22:22" x14ac:dyDescent="0.35">
      <c r="V87675" s="5" t="str">
        <f t="shared" si="1369"/>
        <v/>
      </c>
    </row>
    <row r="87676" spans="22:22" x14ac:dyDescent="0.35">
      <c r="V87676" s="5" t="str">
        <f t="shared" si="1369"/>
        <v/>
      </c>
    </row>
    <row r="87677" spans="22:22" x14ac:dyDescent="0.35">
      <c r="V87677" s="5" t="str">
        <f t="shared" si="1369"/>
        <v/>
      </c>
    </row>
    <row r="87678" spans="22:22" x14ac:dyDescent="0.35">
      <c r="V87678" s="5" t="str">
        <f t="shared" si="1369"/>
        <v/>
      </c>
    </row>
    <row r="87679" spans="22:22" x14ac:dyDescent="0.35">
      <c r="V87679" s="5" t="str">
        <f t="shared" si="1369"/>
        <v/>
      </c>
    </row>
    <row r="87680" spans="22:22" x14ac:dyDescent="0.35">
      <c r="V87680" s="5" t="str">
        <f t="shared" si="1369"/>
        <v/>
      </c>
    </row>
    <row r="87681" spans="22:22" x14ac:dyDescent="0.35">
      <c r="V87681" s="5" t="str">
        <f t="shared" si="1369"/>
        <v/>
      </c>
    </row>
    <row r="87682" spans="22:22" x14ac:dyDescent="0.35">
      <c r="V87682" s="5" t="str">
        <f t="shared" ref="V87682:V87745" si="1370">TRIM(CLEAN(SUBSTITUTE(A87682,CHAR(160)," ")))</f>
        <v/>
      </c>
    </row>
    <row r="87683" spans="22:22" x14ac:dyDescent="0.35">
      <c r="V87683" s="5" t="str">
        <f t="shared" si="1370"/>
        <v/>
      </c>
    </row>
    <row r="87684" spans="22:22" x14ac:dyDescent="0.35">
      <c r="V87684" s="5" t="str">
        <f t="shared" si="1370"/>
        <v/>
      </c>
    </row>
    <row r="87685" spans="22:22" x14ac:dyDescent="0.35">
      <c r="V87685" s="5" t="str">
        <f t="shared" si="1370"/>
        <v/>
      </c>
    </row>
    <row r="87686" spans="22:22" x14ac:dyDescent="0.35">
      <c r="V87686" s="5" t="str">
        <f t="shared" si="1370"/>
        <v/>
      </c>
    </row>
    <row r="87687" spans="22:22" x14ac:dyDescent="0.35">
      <c r="V87687" s="5" t="str">
        <f t="shared" si="1370"/>
        <v/>
      </c>
    </row>
    <row r="87688" spans="22:22" x14ac:dyDescent="0.35">
      <c r="V87688" s="5" t="str">
        <f t="shared" si="1370"/>
        <v/>
      </c>
    </row>
    <row r="87689" spans="22:22" x14ac:dyDescent="0.35">
      <c r="V87689" s="5" t="str">
        <f t="shared" si="1370"/>
        <v/>
      </c>
    </row>
    <row r="87690" spans="22:22" x14ac:dyDescent="0.35">
      <c r="V87690" s="5" t="str">
        <f t="shared" si="1370"/>
        <v/>
      </c>
    </row>
    <row r="87691" spans="22:22" x14ac:dyDescent="0.35">
      <c r="V87691" s="5" t="str">
        <f t="shared" si="1370"/>
        <v/>
      </c>
    </row>
    <row r="87692" spans="22:22" x14ac:dyDescent="0.35">
      <c r="V87692" s="5" t="str">
        <f t="shared" si="1370"/>
        <v/>
      </c>
    </row>
    <row r="87693" spans="22:22" x14ac:dyDescent="0.35">
      <c r="V87693" s="5" t="str">
        <f t="shared" si="1370"/>
        <v/>
      </c>
    </row>
    <row r="87694" spans="22:22" x14ac:dyDescent="0.35">
      <c r="V87694" s="5" t="str">
        <f t="shared" si="1370"/>
        <v/>
      </c>
    </row>
    <row r="87695" spans="22:22" x14ac:dyDescent="0.35">
      <c r="V87695" s="5" t="str">
        <f t="shared" si="1370"/>
        <v/>
      </c>
    </row>
    <row r="87696" spans="22:22" x14ac:dyDescent="0.35">
      <c r="V87696" s="5" t="str">
        <f t="shared" si="1370"/>
        <v/>
      </c>
    </row>
    <row r="87697" spans="22:22" x14ac:dyDescent="0.35">
      <c r="V87697" s="5" t="str">
        <f t="shared" si="1370"/>
        <v/>
      </c>
    </row>
    <row r="87698" spans="22:22" x14ac:dyDescent="0.35">
      <c r="V87698" s="5" t="str">
        <f t="shared" si="1370"/>
        <v/>
      </c>
    </row>
    <row r="87699" spans="22:22" x14ac:dyDescent="0.35">
      <c r="V87699" s="5" t="str">
        <f t="shared" si="1370"/>
        <v/>
      </c>
    </row>
    <row r="87700" spans="22:22" x14ac:dyDescent="0.35">
      <c r="V87700" s="5" t="str">
        <f t="shared" si="1370"/>
        <v/>
      </c>
    </row>
    <row r="87701" spans="22:22" x14ac:dyDescent="0.35">
      <c r="V87701" s="5" t="str">
        <f t="shared" si="1370"/>
        <v/>
      </c>
    </row>
    <row r="87702" spans="22:22" x14ac:dyDescent="0.35">
      <c r="V87702" s="5" t="str">
        <f t="shared" si="1370"/>
        <v/>
      </c>
    </row>
    <row r="87703" spans="22:22" x14ac:dyDescent="0.35">
      <c r="V87703" s="5" t="str">
        <f t="shared" si="1370"/>
        <v/>
      </c>
    </row>
    <row r="87704" spans="22:22" x14ac:dyDescent="0.35">
      <c r="V87704" s="5" t="str">
        <f t="shared" si="1370"/>
        <v/>
      </c>
    </row>
    <row r="87705" spans="22:22" x14ac:dyDescent="0.35">
      <c r="V87705" s="5" t="str">
        <f t="shared" si="1370"/>
        <v/>
      </c>
    </row>
    <row r="87706" spans="22:22" x14ac:dyDescent="0.35">
      <c r="V87706" s="5" t="str">
        <f t="shared" si="1370"/>
        <v/>
      </c>
    </row>
    <row r="87707" spans="22:22" x14ac:dyDescent="0.35">
      <c r="V87707" s="5" t="str">
        <f t="shared" si="1370"/>
        <v/>
      </c>
    </row>
    <row r="87708" spans="22:22" x14ac:dyDescent="0.35">
      <c r="V87708" s="5" t="str">
        <f t="shared" si="1370"/>
        <v/>
      </c>
    </row>
    <row r="87709" spans="22:22" x14ac:dyDescent="0.35">
      <c r="V87709" s="5" t="str">
        <f t="shared" si="1370"/>
        <v/>
      </c>
    </row>
    <row r="87710" spans="22:22" x14ac:dyDescent="0.35">
      <c r="V87710" s="5" t="str">
        <f t="shared" si="1370"/>
        <v/>
      </c>
    </row>
    <row r="87711" spans="22:22" x14ac:dyDescent="0.35">
      <c r="V87711" s="5" t="str">
        <f t="shared" si="1370"/>
        <v/>
      </c>
    </row>
    <row r="87712" spans="22:22" x14ac:dyDescent="0.35">
      <c r="V87712" s="5" t="str">
        <f t="shared" si="1370"/>
        <v/>
      </c>
    </row>
    <row r="87713" spans="22:22" x14ac:dyDescent="0.35">
      <c r="V87713" s="5" t="str">
        <f t="shared" si="1370"/>
        <v/>
      </c>
    </row>
    <row r="87714" spans="22:22" x14ac:dyDescent="0.35">
      <c r="V87714" s="5" t="str">
        <f t="shared" si="1370"/>
        <v/>
      </c>
    </row>
    <row r="87715" spans="22:22" x14ac:dyDescent="0.35">
      <c r="V87715" s="5" t="str">
        <f t="shared" si="1370"/>
        <v/>
      </c>
    </row>
    <row r="87716" spans="22:22" x14ac:dyDescent="0.35">
      <c r="V87716" s="5" t="str">
        <f t="shared" si="1370"/>
        <v/>
      </c>
    </row>
    <row r="87717" spans="22:22" x14ac:dyDescent="0.35">
      <c r="V87717" s="5" t="str">
        <f t="shared" si="1370"/>
        <v/>
      </c>
    </row>
    <row r="87718" spans="22:22" x14ac:dyDescent="0.35">
      <c r="V87718" s="5" t="str">
        <f t="shared" si="1370"/>
        <v/>
      </c>
    </row>
    <row r="87719" spans="22:22" x14ac:dyDescent="0.35">
      <c r="V87719" s="5" t="str">
        <f t="shared" si="1370"/>
        <v/>
      </c>
    </row>
    <row r="87720" spans="22:22" x14ac:dyDescent="0.35">
      <c r="V87720" s="5" t="str">
        <f t="shared" si="1370"/>
        <v/>
      </c>
    </row>
    <row r="87721" spans="22:22" x14ac:dyDescent="0.35">
      <c r="V87721" s="5" t="str">
        <f t="shared" si="1370"/>
        <v/>
      </c>
    </row>
    <row r="87722" spans="22:22" x14ac:dyDescent="0.35">
      <c r="V87722" s="5" t="str">
        <f t="shared" si="1370"/>
        <v/>
      </c>
    </row>
    <row r="87723" spans="22:22" x14ac:dyDescent="0.35">
      <c r="V87723" s="5" t="str">
        <f t="shared" si="1370"/>
        <v/>
      </c>
    </row>
    <row r="87724" spans="22:22" x14ac:dyDescent="0.35">
      <c r="V87724" s="5" t="str">
        <f t="shared" si="1370"/>
        <v/>
      </c>
    </row>
    <row r="87725" spans="22:22" x14ac:dyDescent="0.35">
      <c r="V87725" s="5" t="str">
        <f t="shared" si="1370"/>
        <v/>
      </c>
    </row>
    <row r="87726" spans="22:22" x14ac:dyDescent="0.35">
      <c r="V87726" s="5" t="str">
        <f t="shared" si="1370"/>
        <v/>
      </c>
    </row>
    <row r="87727" spans="22:22" x14ac:dyDescent="0.35">
      <c r="V87727" s="5" t="str">
        <f t="shared" si="1370"/>
        <v/>
      </c>
    </row>
    <row r="87728" spans="22:22" x14ac:dyDescent="0.35">
      <c r="V87728" s="5" t="str">
        <f t="shared" si="1370"/>
        <v/>
      </c>
    </row>
    <row r="87729" spans="22:22" x14ac:dyDescent="0.35">
      <c r="V87729" s="5" t="str">
        <f t="shared" si="1370"/>
        <v/>
      </c>
    </row>
    <row r="87730" spans="22:22" x14ac:dyDescent="0.35">
      <c r="V87730" s="5" t="str">
        <f t="shared" si="1370"/>
        <v/>
      </c>
    </row>
    <row r="87731" spans="22:22" x14ac:dyDescent="0.35">
      <c r="V87731" s="5" t="str">
        <f t="shared" si="1370"/>
        <v/>
      </c>
    </row>
    <row r="87732" spans="22:22" x14ac:dyDescent="0.35">
      <c r="V87732" s="5" t="str">
        <f t="shared" si="1370"/>
        <v/>
      </c>
    </row>
    <row r="87733" spans="22:22" x14ac:dyDescent="0.35">
      <c r="V87733" s="5" t="str">
        <f t="shared" si="1370"/>
        <v/>
      </c>
    </row>
    <row r="87734" spans="22:22" x14ac:dyDescent="0.35">
      <c r="V87734" s="5" t="str">
        <f t="shared" si="1370"/>
        <v/>
      </c>
    </row>
    <row r="87735" spans="22:22" x14ac:dyDescent="0.35">
      <c r="V87735" s="5" t="str">
        <f t="shared" si="1370"/>
        <v/>
      </c>
    </row>
    <row r="87736" spans="22:22" x14ac:dyDescent="0.35">
      <c r="V87736" s="5" t="str">
        <f t="shared" si="1370"/>
        <v/>
      </c>
    </row>
    <row r="87737" spans="22:22" x14ac:dyDescent="0.35">
      <c r="V87737" s="5" t="str">
        <f t="shared" si="1370"/>
        <v/>
      </c>
    </row>
    <row r="87738" spans="22:22" x14ac:dyDescent="0.35">
      <c r="V87738" s="5" t="str">
        <f t="shared" si="1370"/>
        <v/>
      </c>
    </row>
    <row r="87739" spans="22:22" x14ac:dyDescent="0.35">
      <c r="V87739" s="5" t="str">
        <f t="shared" si="1370"/>
        <v/>
      </c>
    </row>
    <row r="87740" spans="22:22" x14ac:dyDescent="0.35">
      <c r="V87740" s="5" t="str">
        <f t="shared" si="1370"/>
        <v/>
      </c>
    </row>
    <row r="87741" spans="22:22" x14ac:dyDescent="0.35">
      <c r="V87741" s="5" t="str">
        <f t="shared" si="1370"/>
        <v/>
      </c>
    </row>
    <row r="87742" spans="22:22" x14ac:dyDescent="0.35">
      <c r="V87742" s="5" t="str">
        <f t="shared" si="1370"/>
        <v/>
      </c>
    </row>
    <row r="87743" spans="22:22" x14ac:dyDescent="0.35">
      <c r="V87743" s="5" t="str">
        <f t="shared" si="1370"/>
        <v/>
      </c>
    </row>
    <row r="87744" spans="22:22" x14ac:dyDescent="0.35">
      <c r="V87744" s="5" t="str">
        <f t="shared" si="1370"/>
        <v/>
      </c>
    </row>
    <row r="87745" spans="22:22" x14ac:dyDescent="0.35">
      <c r="V87745" s="5" t="str">
        <f t="shared" si="1370"/>
        <v/>
      </c>
    </row>
    <row r="87746" spans="22:22" x14ac:dyDescent="0.35">
      <c r="V87746" s="5" t="str">
        <f t="shared" ref="V87746:V87809" si="1371">TRIM(CLEAN(SUBSTITUTE(A87746,CHAR(160)," ")))</f>
        <v/>
      </c>
    </row>
    <row r="87747" spans="22:22" x14ac:dyDescent="0.35">
      <c r="V87747" s="5" t="str">
        <f t="shared" si="1371"/>
        <v/>
      </c>
    </row>
    <row r="87748" spans="22:22" x14ac:dyDescent="0.35">
      <c r="V87748" s="5" t="str">
        <f t="shared" si="1371"/>
        <v/>
      </c>
    </row>
    <row r="87749" spans="22:22" x14ac:dyDescent="0.35">
      <c r="V87749" s="5" t="str">
        <f t="shared" si="1371"/>
        <v/>
      </c>
    </row>
    <row r="87750" spans="22:22" x14ac:dyDescent="0.35">
      <c r="V87750" s="5" t="str">
        <f t="shared" si="1371"/>
        <v/>
      </c>
    </row>
    <row r="87751" spans="22:22" x14ac:dyDescent="0.35">
      <c r="V87751" s="5" t="str">
        <f t="shared" si="1371"/>
        <v/>
      </c>
    </row>
    <row r="87752" spans="22:22" x14ac:dyDescent="0.35">
      <c r="V87752" s="5" t="str">
        <f t="shared" si="1371"/>
        <v/>
      </c>
    </row>
    <row r="87753" spans="22:22" x14ac:dyDescent="0.35">
      <c r="V87753" s="5" t="str">
        <f t="shared" si="1371"/>
        <v/>
      </c>
    </row>
    <row r="87754" spans="22:22" x14ac:dyDescent="0.35">
      <c r="V87754" s="5" t="str">
        <f t="shared" si="1371"/>
        <v/>
      </c>
    </row>
    <row r="87755" spans="22:22" x14ac:dyDescent="0.35">
      <c r="V87755" s="5" t="str">
        <f t="shared" si="1371"/>
        <v/>
      </c>
    </row>
    <row r="87756" spans="22:22" x14ac:dyDescent="0.35">
      <c r="V87756" s="5" t="str">
        <f t="shared" si="1371"/>
        <v/>
      </c>
    </row>
    <row r="87757" spans="22:22" x14ac:dyDescent="0.35">
      <c r="V87757" s="5" t="str">
        <f t="shared" si="1371"/>
        <v/>
      </c>
    </row>
    <row r="87758" spans="22:22" x14ac:dyDescent="0.35">
      <c r="V87758" s="5" t="str">
        <f t="shared" si="1371"/>
        <v/>
      </c>
    </row>
    <row r="87759" spans="22:22" x14ac:dyDescent="0.35">
      <c r="V87759" s="5" t="str">
        <f t="shared" si="1371"/>
        <v/>
      </c>
    </row>
    <row r="87760" spans="22:22" x14ac:dyDescent="0.35">
      <c r="V87760" s="5" t="str">
        <f t="shared" si="1371"/>
        <v/>
      </c>
    </row>
    <row r="87761" spans="22:22" x14ac:dyDescent="0.35">
      <c r="V87761" s="5" t="str">
        <f t="shared" si="1371"/>
        <v/>
      </c>
    </row>
    <row r="87762" spans="22:22" x14ac:dyDescent="0.35">
      <c r="V87762" s="5" t="str">
        <f t="shared" si="1371"/>
        <v/>
      </c>
    </row>
    <row r="87763" spans="22:22" x14ac:dyDescent="0.35">
      <c r="V87763" s="5" t="str">
        <f t="shared" si="1371"/>
        <v/>
      </c>
    </row>
    <row r="87764" spans="22:22" x14ac:dyDescent="0.35">
      <c r="V87764" s="5" t="str">
        <f t="shared" si="1371"/>
        <v/>
      </c>
    </row>
    <row r="87765" spans="22:22" x14ac:dyDescent="0.35">
      <c r="V87765" s="5" t="str">
        <f t="shared" si="1371"/>
        <v/>
      </c>
    </row>
    <row r="87766" spans="22:22" x14ac:dyDescent="0.35">
      <c r="V87766" s="5" t="str">
        <f t="shared" si="1371"/>
        <v/>
      </c>
    </row>
    <row r="87767" spans="22:22" x14ac:dyDescent="0.35">
      <c r="V87767" s="5" t="str">
        <f t="shared" si="1371"/>
        <v/>
      </c>
    </row>
    <row r="87768" spans="22:22" x14ac:dyDescent="0.35">
      <c r="V87768" s="5" t="str">
        <f t="shared" si="1371"/>
        <v/>
      </c>
    </row>
    <row r="87769" spans="22:22" x14ac:dyDescent="0.35">
      <c r="V87769" s="5" t="str">
        <f t="shared" si="1371"/>
        <v/>
      </c>
    </row>
    <row r="87770" spans="22:22" x14ac:dyDescent="0.35">
      <c r="V87770" s="5" t="str">
        <f t="shared" si="1371"/>
        <v/>
      </c>
    </row>
    <row r="87771" spans="22:22" x14ac:dyDescent="0.35">
      <c r="V87771" s="5" t="str">
        <f t="shared" si="1371"/>
        <v/>
      </c>
    </row>
    <row r="87772" spans="22:22" x14ac:dyDescent="0.35">
      <c r="V87772" s="5" t="str">
        <f t="shared" si="1371"/>
        <v/>
      </c>
    </row>
    <row r="87773" spans="22:22" x14ac:dyDescent="0.35">
      <c r="V87773" s="5" t="str">
        <f t="shared" si="1371"/>
        <v/>
      </c>
    </row>
    <row r="87774" spans="22:22" x14ac:dyDescent="0.35">
      <c r="V87774" s="5" t="str">
        <f t="shared" si="1371"/>
        <v/>
      </c>
    </row>
    <row r="87775" spans="22:22" x14ac:dyDescent="0.35">
      <c r="V87775" s="5" t="str">
        <f t="shared" si="1371"/>
        <v/>
      </c>
    </row>
    <row r="87776" spans="22:22" x14ac:dyDescent="0.35">
      <c r="V87776" s="5" t="str">
        <f t="shared" si="1371"/>
        <v/>
      </c>
    </row>
    <row r="87777" spans="22:22" x14ac:dyDescent="0.35">
      <c r="V87777" s="5" t="str">
        <f t="shared" si="1371"/>
        <v/>
      </c>
    </row>
    <row r="87778" spans="22:22" x14ac:dyDescent="0.35">
      <c r="V87778" s="5" t="str">
        <f t="shared" si="1371"/>
        <v/>
      </c>
    </row>
    <row r="87779" spans="22:22" x14ac:dyDescent="0.35">
      <c r="V87779" s="5" t="str">
        <f t="shared" si="1371"/>
        <v/>
      </c>
    </row>
    <row r="87780" spans="22:22" x14ac:dyDescent="0.35">
      <c r="V87780" s="5" t="str">
        <f t="shared" si="1371"/>
        <v/>
      </c>
    </row>
    <row r="87781" spans="22:22" x14ac:dyDescent="0.35">
      <c r="V87781" s="5" t="str">
        <f t="shared" si="1371"/>
        <v/>
      </c>
    </row>
    <row r="87782" spans="22:22" x14ac:dyDescent="0.35">
      <c r="V87782" s="5" t="str">
        <f t="shared" si="1371"/>
        <v/>
      </c>
    </row>
    <row r="87783" spans="22:22" x14ac:dyDescent="0.35">
      <c r="V87783" s="5" t="str">
        <f t="shared" si="1371"/>
        <v/>
      </c>
    </row>
    <row r="87784" spans="22:22" x14ac:dyDescent="0.35">
      <c r="V87784" s="5" t="str">
        <f t="shared" si="1371"/>
        <v/>
      </c>
    </row>
    <row r="87785" spans="22:22" x14ac:dyDescent="0.35">
      <c r="V87785" s="5" t="str">
        <f t="shared" si="1371"/>
        <v/>
      </c>
    </row>
    <row r="87786" spans="22:22" x14ac:dyDescent="0.35">
      <c r="V87786" s="5" t="str">
        <f t="shared" si="1371"/>
        <v/>
      </c>
    </row>
    <row r="87787" spans="22:22" x14ac:dyDescent="0.35">
      <c r="V87787" s="5" t="str">
        <f t="shared" si="1371"/>
        <v/>
      </c>
    </row>
    <row r="87788" spans="22:22" x14ac:dyDescent="0.35">
      <c r="V87788" s="5" t="str">
        <f t="shared" si="1371"/>
        <v/>
      </c>
    </row>
    <row r="87789" spans="22:22" x14ac:dyDescent="0.35">
      <c r="V87789" s="5" t="str">
        <f t="shared" si="1371"/>
        <v/>
      </c>
    </row>
    <row r="87790" spans="22:22" x14ac:dyDescent="0.35">
      <c r="V87790" s="5" t="str">
        <f t="shared" si="1371"/>
        <v/>
      </c>
    </row>
    <row r="87791" spans="22:22" x14ac:dyDescent="0.35">
      <c r="V87791" s="5" t="str">
        <f t="shared" si="1371"/>
        <v/>
      </c>
    </row>
    <row r="87792" spans="22:22" x14ac:dyDescent="0.35">
      <c r="V87792" s="5" t="str">
        <f t="shared" si="1371"/>
        <v/>
      </c>
    </row>
    <row r="87793" spans="22:22" x14ac:dyDescent="0.35">
      <c r="V87793" s="5" t="str">
        <f t="shared" si="1371"/>
        <v/>
      </c>
    </row>
    <row r="87794" spans="22:22" x14ac:dyDescent="0.35">
      <c r="V87794" s="5" t="str">
        <f t="shared" si="1371"/>
        <v/>
      </c>
    </row>
    <row r="87795" spans="22:22" x14ac:dyDescent="0.35">
      <c r="V87795" s="5" t="str">
        <f t="shared" si="1371"/>
        <v/>
      </c>
    </row>
    <row r="87796" spans="22:22" x14ac:dyDescent="0.35">
      <c r="V87796" s="5" t="str">
        <f t="shared" si="1371"/>
        <v/>
      </c>
    </row>
    <row r="87797" spans="22:22" x14ac:dyDescent="0.35">
      <c r="V87797" s="5" t="str">
        <f t="shared" si="1371"/>
        <v/>
      </c>
    </row>
    <row r="87798" spans="22:22" x14ac:dyDescent="0.35">
      <c r="V87798" s="5" t="str">
        <f t="shared" si="1371"/>
        <v/>
      </c>
    </row>
    <row r="87799" spans="22:22" x14ac:dyDescent="0.35">
      <c r="V87799" s="5" t="str">
        <f t="shared" si="1371"/>
        <v/>
      </c>
    </row>
    <row r="87800" spans="22:22" x14ac:dyDescent="0.35">
      <c r="V87800" s="5" t="str">
        <f t="shared" si="1371"/>
        <v/>
      </c>
    </row>
    <row r="87801" spans="22:22" x14ac:dyDescent="0.35">
      <c r="V87801" s="5" t="str">
        <f t="shared" si="1371"/>
        <v/>
      </c>
    </row>
    <row r="87802" spans="22:22" x14ac:dyDescent="0.35">
      <c r="V87802" s="5" t="str">
        <f t="shared" si="1371"/>
        <v/>
      </c>
    </row>
    <row r="87803" spans="22:22" x14ac:dyDescent="0.35">
      <c r="V87803" s="5" t="str">
        <f t="shared" si="1371"/>
        <v/>
      </c>
    </row>
    <row r="87804" spans="22:22" x14ac:dyDescent="0.35">
      <c r="V87804" s="5" t="str">
        <f t="shared" si="1371"/>
        <v/>
      </c>
    </row>
    <row r="87805" spans="22:22" x14ac:dyDescent="0.35">
      <c r="V87805" s="5" t="str">
        <f t="shared" si="1371"/>
        <v/>
      </c>
    </row>
    <row r="87806" spans="22:22" x14ac:dyDescent="0.35">
      <c r="V87806" s="5" t="str">
        <f t="shared" si="1371"/>
        <v/>
      </c>
    </row>
    <row r="87807" spans="22:22" x14ac:dyDescent="0.35">
      <c r="V87807" s="5" t="str">
        <f t="shared" si="1371"/>
        <v/>
      </c>
    </row>
    <row r="87808" spans="22:22" x14ac:dyDescent="0.35">
      <c r="V87808" s="5" t="str">
        <f t="shared" si="1371"/>
        <v/>
      </c>
    </row>
    <row r="87809" spans="22:22" x14ac:dyDescent="0.35">
      <c r="V87809" s="5" t="str">
        <f t="shared" si="1371"/>
        <v/>
      </c>
    </row>
    <row r="87810" spans="22:22" x14ac:dyDescent="0.35">
      <c r="V87810" s="5" t="str">
        <f t="shared" ref="V87810:V87873" si="1372">TRIM(CLEAN(SUBSTITUTE(A87810,CHAR(160)," ")))</f>
        <v/>
      </c>
    </row>
    <row r="87811" spans="22:22" x14ac:dyDescent="0.35">
      <c r="V87811" s="5" t="str">
        <f t="shared" si="1372"/>
        <v/>
      </c>
    </row>
    <row r="87812" spans="22:22" x14ac:dyDescent="0.35">
      <c r="V87812" s="5" t="str">
        <f t="shared" si="1372"/>
        <v/>
      </c>
    </row>
    <row r="87813" spans="22:22" x14ac:dyDescent="0.35">
      <c r="V87813" s="5" t="str">
        <f t="shared" si="1372"/>
        <v/>
      </c>
    </row>
    <row r="87814" spans="22:22" x14ac:dyDescent="0.35">
      <c r="V87814" s="5" t="str">
        <f t="shared" si="1372"/>
        <v/>
      </c>
    </row>
    <row r="87815" spans="22:22" x14ac:dyDescent="0.35">
      <c r="V87815" s="5" t="str">
        <f t="shared" si="1372"/>
        <v/>
      </c>
    </row>
    <row r="87816" spans="22:22" x14ac:dyDescent="0.35">
      <c r="V87816" s="5" t="str">
        <f t="shared" si="1372"/>
        <v/>
      </c>
    </row>
    <row r="87817" spans="22:22" x14ac:dyDescent="0.35">
      <c r="V87817" s="5" t="str">
        <f t="shared" si="1372"/>
        <v/>
      </c>
    </row>
    <row r="87818" spans="22:22" x14ac:dyDescent="0.35">
      <c r="V87818" s="5" t="str">
        <f t="shared" si="1372"/>
        <v/>
      </c>
    </row>
    <row r="87819" spans="22:22" x14ac:dyDescent="0.35">
      <c r="V87819" s="5" t="str">
        <f t="shared" si="1372"/>
        <v/>
      </c>
    </row>
    <row r="87820" spans="22:22" x14ac:dyDescent="0.35">
      <c r="V87820" s="5" t="str">
        <f t="shared" si="1372"/>
        <v/>
      </c>
    </row>
    <row r="87821" spans="22:22" x14ac:dyDescent="0.35">
      <c r="V87821" s="5" t="str">
        <f t="shared" si="1372"/>
        <v/>
      </c>
    </row>
    <row r="87822" spans="22:22" x14ac:dyDescent="0.35">
      <c r="V87822" s="5" t="str">
        <f t="shared" si="1372"/>
        <v/>
      </c>
    </row>
    <row r="87823" spans="22:22" x14ac:dyDescent="0.35">
      <c r="V87823" s="5" t="str">
        <f t="shared" si="1372"/>
        <v/>
      </c>
    </row>
    <row r="87824" spans="22:22" x14ac:dyDescent="0.35">
      <c r="V87824" s="5" t="str">
        <f t="shared" si="1372"/>
        <v/>
      </c>
    </row>
    <row r="87825" spans="22:22" x14ac:dyDescent="0.35">
      <c r="V87825" s="5" t="str">
        <f t="shared" si="1372"/>
        <v/>
      </c>
    </row>
    <row r="87826" spans="22:22" x14ac:dyDescent="0.35">
      <c r="V87826" s="5" t="str">
        <f t="shared" si="1372"/>
        <v/>
      </c>
    </row>
    <row r="87827" spans="22:22" x14ac:dyDescent="0.35">
      <c r="V87827" s="5" t="str">
        <f t="shared" si="1372"/>
        <v/>
      </c>
    </row>
    <row r="87828" spans="22:22" x14ac:dyDescent="0.35">
      <c r="V87828" s="5" t="str">
        <f t="shared" si="1372"/>
        <v/>
      </c>
    </row>
    <row r="87829" spans="22:22" x14ac:dyDescent="0.35">
      <c r="V87829" s="5" t="str">
        <f t="shared" si="1372"/>
        <v/>
      </c>
    </row>
    <row r="87830" spans="22:22" x14ac:dyDescent="0.35">
      <c r="V87830" s="5" t="str">
        <f t="shared" si="1372"/>
        <v/>
      </c>
    </row>
    <row r="87831" spans="22:22" x14ac:dyDescent="0.35">
      <c r="V87831" s="5" t="str">
        <f t="shared" si="1372"/>
        <v/>
      </c>
    </row>
    <row r="87832" spans="22:22" x14ac:dyDescent="0.35">
      <c r="V87832" s="5" t="str">
        <f t="shared" si="1372"/>
        <v/>
      </c>
    </row>
    <row r="87833" spans="22:22" x14ac:dyDescent="0.35">
      <c r="V87833" s="5" t="str">
        <f t="shared" si="1372"/>
        <v/>
      </c>
    </row>
    <row r="87834" spans="22:22" x14ac:dyDescent="0.35">
      <c r="V87834" s="5" t="str">
        <f t="shared" si="1372"/>
        <v/>
      </c>
    </row>
    <row r="87835" spans="22:22" x14ac:dyDescent="0.35">
      <c r="V87835" s="5" t="str">
        <f t="shared" si="1372"/>
        <v/>
      </c>
    </row>
    <row r="87836" spans="22:22" x14ac:dyDescent="0.35">
      <c r="V87836" s="5" t="str">
        <f t="shared" si="1372"/>
        <v/>
      </c>
    </row>
    <row r="87837" spans="22:22" x14ac:dyDescent="0.35">
      <c r="V87837" s="5" t="str">
        <f t="shared" si="1372"/>
        <v/>
      </c>
    </row>
    <row r="87838" spans="22:22" x14ac:dyDescent="0.35">
      <c r="V87838" s="5" t="str">
        <f t="shared" si="1372"/>
        <v/>
      </c>
    </row>
    <row r="87839" spans="22:22" x14ac:dyDescent="0.35">
      <c r="V87839" s="5" t="str">
        <f t="shared" si="1372"/>
        <v/>
      </c>
    </row>
    <row r="87840" spans="22:22" x14ac:dyDescent="0.35">
      <c r="V87840" s="5" t="str">
        <f t="shared" si="1372"/>
        <v/>
      </c>
    </row>
    <row r="87841" spans="22:22" x14ac:dyDescent="0.35">
      <c r="V87841" s="5" t="str">
        <f t="shared" si="1372"/>
        <v/>
      </c>
    </row>
    <row r="87842" spans="22:22" x14ac:dyDescent="0.35">
      <c r="V87842" s="5" t="str">
        <f t="shared" si="1372"/>
        <v/>
      </c>
    </row>
    <row r="87843" spans="22:22" x14ac:dyDescent="0.35">
      <c r="V87843" s="5" t="str">
        <f t="shared" si="1372"/>
        <v/>
      </c>
    </row>
    <row r="87844" spans="22:22" x14ac:dyDescent="0.35">
      <c r="V87844" s="5" t="str">
        <f t="shared" si="1372"/>
        <v/>
      </c>
    </row>
    <row r="87845" spans="22:22" x14ac:dyDescent="0.35">
      <c r="V87845" s="5" t="str">
        <f t="shared" si="1372"/>
        <v/>
      </c>
    </row>
    <row r="87846" spans="22:22" x14ac:dyDescent="0.35">
      <c r="V87846" s="5" t="str">
        <f t="shared" si="1372"/>
        <v/>
      </c>
    </row>
    <row r="87847" spans="22:22" x14ac:dyDescent="0.35">
      <c r="V87847" s="5" t="str">
        <f t="shared" si="1372"/>
        <v/>
      </c>
    </row>
    <row r="87848" spans="22:22" x14ac:dyDescent="0.35">
      <c r="V87848" s="5" t="str">
        <f t="shared" si="1372"/>
        <v/>
      </c>
    </row>
    <row r="87849" spans="22:22" x14ac:dyDescent="0.35">
      <c r="V87849" s="5" t="str">
        <f t="shared" si="1372"/>
        <v/>
      </c>
    </row>
    <row r="87850" spans="22:22" x14ac:dyDescent="0.35">
      <c r="V87850" s="5" t="str">
        <f t="shared" si="1372"/>
        <v/>
      </c>
    </row>
    <row r="87851" spans="22:22" x14ac:dyDescent="0.35">
      <c r="V87851" s="5" t="str">
        <f t="shared" si="1372"/>
        <v/>
      </c>
    </row>
    <row r="87852" spans="22:22" x14ac:dyDescent="0.35">
      <c r="V87852" s="5" t="str">
        <f t="shared" si="1372"/>
        <v/>
      </c>
    </row>
    <row r="87853" spans="22:22" x14ac:dyDescent="0.35">
      <c r="V87853" s="5" t="str">
        <f t="shared" si="1372"/>
        <v/>
      </c>
    </row>
    <row r="87854" spans="22:22" x14ac:dyDescent="0.35">
      <c r="V87854" s="5" t="str">
        <f t="shared" si="1372"/>
        <v/>
      </c>
    </row>
    <row r="87855" spans="22:22" x14ac:dyDescent="0.35">
      <c r="V87855" s="5" t="str">
        <f t="shared" si="1372"/>
        <v/>
      </c>
    </row>
    <row r="87856" spans="22:22" x14ac:dyDescent="0.35">
      <c r="V87856" s="5" t="str">
        <f t="shared" si="1372"/>
        <v/>
      </c>
    </row>
    <row r="87857" spans="22:22" x14ac:dyDescent="0.35">
      <c r="V87857" s="5" t="str">
        <f t="shared" si="1372"/>
        <v/>
      </c>
    </row>
    <row r="87858" spans="22:22" x14ac:dyDescent="0.35">
      <c r="V87858" s="5" t="str">
        <f t="shared" si="1372"/>
        <v/>
      </c>
    </row>
    <row r="87859" spans="22:22" x14ac:dyDescent="0.35">
      <c r="V87859" s="5" t="str">
        <f t="shared" si="1372"/>
        <v/>
      </c>
    </row>
    <row r="87860" spans="22:22" x14ac:dyDescent="0.35">
      <c r="V87860" s="5" t="str">
        <f t="shared" si="1372"/>
        <v/>
      </c>
    </row>
    <row r="87861" spans="22:22" x14ac:dyDescent="0.35">
      <c r="V87861" s="5" t="str">
        <f t="shared" si="1372"/>
        <v/>
      </c>
    </row>
    <row r="87862" spans="22:22" x14ac:dyDescent="0.35">
      <c r="V87862" s="5" t="str">
        <f t="shared" si="1372"/>
        <v/>
      </c>
    </row>
    <row r="87863" spans="22:22" x14ac:dyDescent="0.35">
      <c r="V87863" s="5" t="str">
        <f t="shared" si="1372"/>
        <v/>
      </c>
    </row>
    <row r="87864" spans="22:22" x14ac:dyDescent="0.35">
      <c r="V87864" s="5" t="str">
        <f t="shared" si="1372"/>
        <v/>
      </c>
    </row>
    <row r="87865" spans="22:22" x14ac:dyDescent="0.35">
      <c r="V87865" s="5" t="str">
        <f t="shared" si="1372"/>
        <v/>
      </c>
    </row>
    <row r="87866" spans="22:22" x14ac:dyDescent="0.35">
      <c r="V87866" s="5" t="str">
        <f t="shared" si="1372"/>
        <v/>
      </c>
    </row>
    <row r="87867" spans="22:22" x14ac:dyDescent="0.35">
      <c r="V87867" s="5" t="str">
        <f t="shared" si="1372"/>
        <v/>
      </c>
    </row>
    <row r="87868" spans="22:22" x14ac:dyDescent="0.35">
      <c r="V87868" s="5" t="str">
        <f t="shared" si="1372"/>
        <v/>
      </c>
    </row>
    <row r="87869" spans="22:22" x14ac:dyDescent="0.35">
      <c r="V87869" s="5" t="str">
        <f t="shared" si="1372"/>
        <v/>
      </c>
    </row>
    <row r="87870" spans="22:22" x14ac:dyDescent="0.35">
      <c r="V87870" s="5" t="str">
        <f t="shared" si="1372"/>
        <v/>
      </c>
    </row>
    <row r="87871" spans="22:22" x14ac:dyDescent="0.35">
      <c r="V87871" s="5" t="str">
        <f t="shared" si="1372"/>
        <v/>
      </c>
    </row>
    <row r="87872" spans="22:22" x14ac:dyDescent="0.35">
      <c r="V87872" s="5" t="str">
        <f t="shared" si="1372"/>
        <v/>
      </c>
    </row>
    <row r="87873" spans="22:22" x14ac:dyDescent="0.35">
      <c r="V87873" s="5" t="str">
        <f t="shared" si="1372"/>
        <v/>
      </c>
    </row>
    <row r="87874" spans="22:22" x14ac:dyDescent="0.35">
      <c r="V87874" s="5" t="str">
        <f t="shared" ref="V87874:V87937" si="1373">TRIM(CLEAN(SUBSTITUTE(A87874,CHAR(160)," ")))</f>
        <v/>
      </c>
    </row>
    <row r="87875" spans="22:22" x14ac:dyDescent="0.35">
      <c r="V87875" s="5" t="str">
        <f t="shared" si="1373"/>
        <v/>
      </c>
    </row>
    <row r="87876" spans="22:22" x14ac:dyDescent="0.35">
      <c r="V87876" s="5" t="str">
        <f t="shared" si="1373"/>
        <v/>
      </c>
    </row>
    <row r="87877" spans="22:22" x14ac:dyDescent="0.35">
      <c r="V87877" s="5" t="str">
        <f t="shared" si="1373"/>
        <v/>
      </c>
    </row>
    <row r="87878" spans="22:22" x14ac:dyDescent="0.35">
      <c r="V87878" s="5" t="str">
        <f t="shared" si="1373"/>
        <v/>
      </c>
    </row>
    <row r="87879" spans="22:22" x14ac:dyDescent="0.35">
      <c r="V87879" s="5" t="str">
        <f t="shared" si="1373"/>
        <v/>
      </c>
    </row>
    <row r="87880" spans="22:22" x14ac:dyDescent="0.35">
      <c r="V87880" s="5" t="str">
        <f t="shared" si="1373"/>
        <v/>
      </c>
    </row>
    <row r="87881" spans="22:22" x14ac:dyDescent="0.35">
      <c r="V87881" s="5" t="str">
        <f t="shared" si="1373"/>
        <v/>
      </c>
    </row>
    <row r="87882" spans="22:22" x14ac:dyDescent="0.35">
      <c r="V87882" s="5" t="str">
        <f t="shared" si="1373"/>
        <v/>
      </c>
    </row>
    <row r="87883" spans="22:22" x14ac:dyDescent="0.35">
      <c r="V87883" s="5" t="str">
        <f t="shared" si="1373"/>
        <v/>
      </c>
    </row>
    <row r="87884" spans="22:22" x14ac:dyDescent="0.35">
      <c r="V87884" s="5" t="str">
        <f t="shared" si="1373"/>
        <v/>
      </c>
    </row>
    <row r="87885" spans="22:22" x14ac:dyDescent="0.35">
      <c r="V87885" s="5" t="str">
        <f t="shared" si="1373"/>
        <v/>
      </c>
    </row>
    <row r="87886" spans="22:22" x14ac:dyDescent="0.35">
      <c r="V87886" s="5" t="str">
        <f t="shared" si="1373"/>
        <v/>
      </c>
    </row>
    <row r="87887" spans="22:22" x14ac:dyDescent="0.35">
      <c r="V87887" s="5" t="str">
        <f t="shared" si="1373"/>
        <v/>
      </c>
    </row>
    <row r="87888" spans="22:22" x14ac:dyDescent="0.35">
      <c r="V87888" s="5" t="str">
        <f t="shared" si="1373"/>
        <v/>
      </c>
    </row>
    <row r="87889" spans="22:22" x14ac:dyDescent="0.35">
      <c r="V87889" s="5" t="str">
        <f t="shared" si="1373"/>
        <v/>
      </c>
    </row>
    <row r="87890" spans="22:22" x14ac:dyDescent="0.35">
      <c r="V87890" s="5" t="str">
        <f t="shared" si="1373"/>
        <v/>
      </c>
    </row>
    <row r="87891" spans="22:22" x14ac:dyDescent="0.35">
      <c r="V87891" s="5" t="str">
        <f t="shared" si="1373"/>
        <v/>
      </c>
    </row>
    <row r="87892" spans="22:22" x14ac:dyDescent="0.35">
      <c r="V87892" s="5" t="str">
        <f t="shared" si="1373"/>
        <v/>
      </c>
    </row>
    <row r="87893" spans="22:22" x14ac:dyDescent="0.35">
      <c r="V87893" s="5" t="str">
        <f t="shared" si="1373"/>
        <v/>
      </c>
    </row>
    <row r="87894" spans="22:22" x14ac:dyDescent="0.35">
      <c r="V87894" s="5" t="str">
        <f t="shared" si="1373"/>
        <v/>
      </c>
    </row>
    <row r="87895" spans="22:22" x14ac:dyDescent="0.35">
      <c r="V87895" s="5" t="str">
        <f t="shared" si="1373"/>
        <v/>
      </c>
    </row>
    <row r="87896" spans="22:22" x14ac:dyDescent="0.35">
      <c r="V87896" s="5" t="str">
        <f t="shared" si="1373"/>
        <v/>
      </c>
    </row>
    <row r="87897" spans="22:22" x14ac:dyDescent="0.35">
      <c r="V87897" s="5" t="str">
        <f t="shared" si="1373"/>
        <v/>
      </c>
    </row>
    <row r="87898" spans="22:22" x14ac:dyDescent="0.35">
      <c r="V87898" s="5" t="str">
        <f t="shared" si="1373"/>
        <v/>
      </c>
    </row>
    <row r="87899" spans="22:22" x14ac:dyDescent="0.35">
      <c r="V87899" s="5" t="str">
        <f t="shared" si="1373"/>
        <v/>
      </c>
    </row>
    <row r="87900" spans="22:22" x14ac:dyDescent="0.35">
      <c r="V87900" s="5" t="str">
        <f t="shared" si="1373"/>
        <v/>
      </c>
    </row>
    <row r="87901" spans="22:22" x14ac:dyDescent="0.35">
      <c r="V87901" s="5" t="str">
        <f t="shared" si="1373"/>
        <v/>
      </c>
    </row>
    <row r="87902" spans="22:22" x14ac:dyDescent="0.35">
      <c r="V87902" s="5" t="str">
        <f t="shared" si="1373"/>
        <v/>
      </c>
    </row>
    <row r="87903" spans="22:22" x14ac:dyDescent="0.35">
      <c r="V87903" s="5" t="str">
        <f t="shared" si="1373"/>
        <v/>
      </c>
    </row>
    <row r="87904" spans="22:22" x14ac:dyDescent="0.35">
      <c r="V87904" s="5" t="str">
        <f t="shared" si="1373"/>
        <v/>
      </c>
    </row>
    <row r="87905" spans="22:22" x14ac:dyDescent="0.35">
      <c r="V87905" s="5" t="str">
        <f t="shared" si="1373"/>
        <v/>
      </c>
    </row>
    <row r="87906" spans="22:22" x14ac:dyDescent="0.35">
      <c r="V87906" s="5" t="str">
        <f t="shared" si="1373"/>
        <v/>
      </c>
    </row>
    <row r="87907" spans="22:22" x14ac:dyDescent="0.35">
      <c r="V87907" s="5" t="str">
        <f t="shared" si="1373"/>
        <v/>
      </c>
    </row>
    <row r="87908" spans="22:22" x14ac:dyDescent="0.35">
      <c r="V87908" s="5" t="str">
        <f t="shared" si="1373"/>
        <v/>
      </c>
    </row>
    <row r="87909" spans="22:22" x14ac:dyDescent="0.35">
      <c r="V87909" s="5" t="str">
        <f t="shared" si="1373"/>
        <v/>
      </c>
    </row>
    <row r="87910" spans="22:22" x14ac:dyDescent="0.35">
      <c r="V87910" s="5" t="str">
        <f t="shared" si="1373"/>
        <v/>
      </c>
    </row>
    <row r="87911" spans="22:22" x14ac:dyDescent="0.35">
      <c r="V87911" s="5" t="str">
        <f t="shared" si="1373"/>
        <v/>
      </c>
    </row>
    <row r="87912" spans="22:22" x14ac:dyDescent="0.35">
      <c r="V87912" s="5" t="str">
        <f t="shared" si="1373"/>
        <v/>
      </c>
    </row>
    <row r="87913" spans="22:22" x14ac:dyDescent="0.35">
      <c r="V87913" s="5" t="str">
        <f t="shared" si="1373"/>
        <v/>
      </c>
    </row>
    <row r="87914" spans="22:22" x14ac:dyDescent="0.35">
      <c r="V87914" s="5" t="str">
        <f t="shared" si="1373"/>
        <v/>
      </c>
    </row>
    <row r="87915" spans="22:22" x14ac:dyDescent="0.35">
      <c r="V87915" s="5" t="str">
        <f t="shared" si="1373"/>
        <v/>
      </c>
    </row>
    <row r="87916" spans="22:22" x14ac:dyDescent="0.35">
      <c r="V87916" s="5" t="str">
        <f t="shared" si="1373"/>
        <v/>
      </c>
    </row>
    <row r="87917" spans="22:22" x14ac:dyDescent="0.35">
      <c r="V87917" s="5" t="str">
        <f t="shared" si="1373"/>
        <v/>
      </c>
    </row>
    <row r="87918" spans="22:22" x14ac:dyDescent="0.35">
      <c r="V87918" s="5" t="str">
        <f t="shared" si="1373"/>
        <v/>
      </c>
    </row>
    <row r="87919" spans="22:22" x14ac:dyDescent="0.35">
      <c r="V87919" s="5" t="str">
        <f t="shared" si="1373"/>
        <v/>
      </c>
    </row>
    <row r="87920" spans="22:22" x14ac:dyDescent="0.35">
      <c r="V87920" s="5" t="str">
        <f t="shared" si="1373"/>
        <v/>
      </c>
    </row>
    <row r="87921" spans="22:22" x14ac:dyDescent="0.35">
      <c r="V87921" s="5" t="str">
        <f t="shared" si="1373"/>
        <v/>
      </c>
    </row>
    <row r="87922" spans="22:22" x14ac:dyDescent="0.35">
      <c r="V87922" s="5" t="str">
        <f t="shared" si="1373"/>
        <v/>
      </c>
    </row>
    <row r="87923" spans="22:22" x14ac:dyDescent="0.35">
      <c r="V87923" s="5" t="str">
        <f t="shared" si="1373"/>
        <v/>
      </c>
    </row>
    <row r="87924" spans="22:22" x14ac:dyDescent="0.35">
      <c r="V87924" s="5" t="str">
        <f t="shared" si="1373"/>
        <v/>
      </c>
    </row>
    <row r="87925" spans="22:22" x14ac:dyDescent="0.35">
      <c r="V87925" s="5" t="str">
        <f t="shared" si="1373"/>
        <v/>
      </c>
    </row>
    <row r="87926" spans="22:22" x14ac:dyDescent="0.35">
      <c r="V87926" s="5" t="str">
        <f t="shared" si="1373"/>
        <v/>
      </c>
    </row>
    <row r="87927" spans="22:22" x14ac:dyDescent="0.35">
      <c r="V87927" s="5" t="str">
        <f t="shared" si="1373"/>
        <v/>
      </c>
    </row>
    <row r="87928" spans="22:22" x14ac:dyDescent="0.35">
      <c r="V87928" s="5" t="str">
        <f t="shared" si="1373"/>
        <v/>
      </c>
    </row>
    <row r="87929" spans="22:22" x14ac:dyDescent="0.35">
      <c r="V87929" s="5" t="str">
        <f t="shared" si="1373"/>
        <v/>
      </c>
    </row>
    <row r="87930" spans="22:22" x14ac:dyDescent="0.35">
      <c r="V87930" s="5" t="str">
        <f t="shared" si="1373"/>
        <v/>
      </c>
    </row>
    <row r="87931" spans="22:22" x14ac:dyDescent="0.35">
      <c r="V87931" s="5" t="str">
        <f t="shared" si="1373"/>
        <v/>
      </c>
    </row>
    <row r="87932" spans="22:22" x14ac:dyDescent="0.35">
      <c r="V87932" s="5" t="str">
        <f t="shared" si="1373"/>
        <v/>
      </c>
    </row>
    <row r="87933" spans="22:22" x14ac:dyDescent="0.35">
      <c r="V87933" s="5" t="str">
        <f t="shared" si="1373"/>
        <v/>
      </c>
    </row>
    <row r="87934" spans="22:22" x14ac:dyDescent="0.35">
      <c r="V87934" s="5" t="str">
        <f t="shared" si="1373"/>
        <v/>
      </c>
    </row>
    <row r="87935" spans="22:22" x14ac:dyDescent="0.35">
      <c r="V87935" s="5" t="str">
        <f t="shared" si="1373"/>
        <v/>
      </c>
    </row>
    <row r="87936" spans="22:22" x14ac:dyDescent="0.35">
      <c r="V87936" s="5" t="str">
        <f t="shared" si="1373"/>
        <v/>
      </c>
    </row>
    <row r="87937" spans="22:22" x14ac:dyDescent="0.35">
      <c r="V87937" s="5" t="str">
        <f t="shared" si="1373"/>
        <v/>
      </c>
    </row>
    <row r="87938" spans="22:22" x14ac:dyDescent="0.35">
      <c r="V87938" s="5" t="str">
        <f t="shared" ref="V87938:V88001" si="1374">TRIM(CLEAN(SUBSTITUTE(A87938,CHAR(160)," ")))</f>
        <v/>
      </c>
    </row>
    <row r="87939" spans="22:22" x14ac:dyDescent="0.35">
      <c r="V87939" s="5" t="str">
        <f t="shared" si="1374"/>
        <v/>
      </c>
    </row>
    <row r="87940" spans="22:22" x14ac:dyDescent="0.35">
      <c r="V87940" s="5" t="str">
        <f t="shared" si="1374"/>
        <v/>
      </c>
    </row>
    <row r="87941" spans="22:22" x14ac:dyDescent="0.35">
      <c r="V87941" s="5" t="str">
        <f t="shared" si="1374"/>
        <v/>
      </c>
    </row>
    <row r="87942" spans="22:22" x14ac:dyDescent="0.35">
      <c r="V87942" s="5" t="str">
        <f t="shared" si="1374"/>
        <v/>
      </c>
    </row>
    <row r="87943" spans="22:22" x14ac:dyDescent="0.35">
      <c r="V87943" s="5" t="str">
        <f t="shared" si="1374"/>
        <v/>
      </c>
    </row>
    <row r="87944" spans="22:22" x14ac:dyDescent="0.35">
      <c r="V87944" s="5" t="str">
        <f t="shared" si="1374"/>
        <v/>
      </c>
    </row>
    <row r="87945" spans="22:22" x14ac:dyDescent="0.35">
      <c r="V87945" s="5" t="str">
        <f t="shared" si="1374"/>
        <v/>
      </c>
    </row>
    <row r="87946" spans="22:22" x14ac:dyDescent="0.35">
      <c r="V87946" s="5" t="str">
        <f t="shared" si="1374"/>
        <v/>
      </c>
    </row>
    <row r="87947" spans="22:22" x14ac:dyDescent="0.35">
      <c r="V87947" s="5" t="str">
        <f t="shared" si="1374"/>
        <v/>
      </c>
    </row>
    <row r="87948" spans="22:22" x14ac:dyDescent="0.35">
      <c r="V87948" s="5" t="str">
        <f t="shared" si="1374"/>
        <v/>
      </c>
    </row>
    <row r="87949" spans="22:22" x14ac:dyDescent="0.35">
      <c r="V87949" s="5" t="str">
        <f t="shared" si="1374"/>
        <v/>
      </c>
    </row>
    <row r="87950" spans="22:22" x14ac:dyDescent="0.35">
      <c r="V87950" s="5" t="str">
        <f t="shared" si="1374"/>
        <v/>
      </c>
    </row>
    <row r="87951" spans="22:22" x14ac:dyDescent="0.35">
      <c r="V87951" s="5" t="str">
        <f t="shared" si="1374"/>
        <v/>
      </c>
    </row>
    <row r="87952" spans="22:22" x14ac:dyDescent="0.35">
      <c r="V87952" s="5" t="str">
        <f t="shared" si="1374"/>
        <v/>
      </c>
    </row>
    <row r="87953" spans="22:22" x14ac:dyDescent="0.35">
      <c r="V87953" s="5" t="str">
        <f t="shared" si="1374"/>
        <v/>
      </c>
    </row>
    <row r="87954" spans="22:22" x14ac:dyDescent="0.35">
      <c r="V87954" s="5" t="str">
        <f t="shared" si="1374"/>
        <v/>
      </c>
    </row>
    <row r="87955" spans="22:22" x14ac:dyDescent="0.35">
      <c r="V87955" s="5" t="str">
        <f t="shared" si="1374"/>
        <v/>
      </c>
    </row>
    <row r="87956" spans="22:22" x14ac:dyDescent="0.35">
      <c r="V87956" s="5" t="str">
        <f t="shared" si="1374"/>
        <v/>
      </c>
    </row>
    <row r="87957" spans="22:22" x14ac:dyDescent="0.35">
      <c r="V87957" s="5" t="str">
        <f t="shared" si="1374"/>
        <v/>
      </c>
    </row>
    <row r="87958" spans="22:22" x14ac:dyDescent="0.35">
      <c r="V87958" s="5" t="str">
        <f t="shared" si="1374"/>
        <v/>
      </c>
    </row>
    <row r="87959" spans="22:22" x14ac:dyDescent="0.35">
      <c r="V87959" s="5" t="str">
        <f t="shared" si="1374"/>
        <v/>
      </c>
    </row>
    <row r="87960" spans="22:22" x14ac:dyDescent="0.35">
      <c r="V87960" s="5" t="str">
        <f t="shared" si="1374"/>
        <v/>
      </c>
    </row>
    <row r="87961" spans="22:22" x14ac:dyDescent="0.35">
      <c r="V87961" s="5" t="str">
        <f t="shared" si="1374"/>
        <v/>
      </c>
    </row>
    <row r="87962" spans="22:22" x14ac:dyDescent="0.35">
      <c r="V87962" s="5" t="str">
        <f t="shared" si="1374"/>
        <v/>
      </c>
    </row>
    <row r="87963" spans="22:22" x14ac:dyDescent="0.35">
      <c r="V87963" s="5" t="str">
        <f t="shared" si="1374"/>
        <v/>
      </c>
    </row>
    <row r="87964" spans="22:22" x14ac:dyDescent="0.35">
      <c r="V87964" s="5" t="str">
        <f t="shared" si="1374"/>
        <v/>
      </c>
    </row>
    <row r="87965" spans="22:22" x14ac:dyDescent="0.35">
      <c r="V87965" s="5" t="str">
        <f t="shared" si="1374"/>
        <v/>
      </c>
    </row>
    <row r="87966" spans="22:22" x14ac:dyDescent="0.35">
      <c r="V87966" s="5" t="str">
        <f t="shared" si="1374"/>
        <v/>
      </c>
    </row>
    <row r="87967" spans="22:22" x14ac:dyDescent="0.35">
      <c r="V87967" s="5" t="str">
        <f t="shared" si="1374"/>
        <v/>
      </c>
    </row>
    <row r="87968" spans="22:22" x14ac:dyDescent="0.35">
      <c r="V87968" s="5" t="str">
        <f t="shared" si="1374"/>
        <v/>
      </c>
    </row>
    <row r="87969" spans="22:22" x14ac:dyDescent="0.35">
      <c r="V87969" s="5" t="str">
        <f t="shared" si="1374"/>
        <v/>
      </c>
    </row>
    <row r="87970" spans="22:22" x14ac:dyDescent="0.35">
      <c r="V87970" s="5" t="str">
        <f t="shared" si="1374"/>
        <v/>
      </c>
    </row>
    <row r="87971" spans="22:22" x14ac:dyDescent="0.35">
      <c r="V87971" s="5" t="str">
        <f t="shared" si="1374"/>
        <v/>
      </c>
    </row>
    <row r="87972" spans="22:22" x14ac:dyDescent="0.35">
      <c r="V87972" s="5" t="str">
        <f t="shared" si="1374"/>
        <v/>
      </c>
    </row>
    <row r="87973" spans="22:22" x14ac:dyDescent="0.35">
      <c r="V87973" s="5" t="str">
        <f t="shared" si="1374"/>
        <v/>
      </c>
    </row>
    <row r="87974" spans="22:22" x14ac:dyDescent="0.35">
      <c r="V87974" s="5" t="str">
        <f t="shared" si="1374"/>
        <v/>
      </c>
    </row>
    <row r="87975" spans="22:22" x14ac:dyDescent="0.35">
      <c r="V87975" s="5" t="str">
        <f t="shared" si="1374"/>
        <v/>
      </c>
    </row>
    <row r="87976" spans="22:22" x14ac:dyDescent="0.35">
      <c r="V87976" s="5" t="str">
        <f t="shared" si="1374"/>
        <v/>
      </c>
    </row>
    <row r="87977" spans="22:22" x14ac:dyDescent="0.35">
      <c r="V87977" s="5" t="str">
        <f t="shared" si="1374"/>
        <v/>
      </c>
    </row>
    <row r="87978" spans="22:22" x14ac:dyDescent="0.35">
      <c r="V87978" s="5" t="str">
        <f t="shared" si="1374"/>
        <v/>
      </c>
    </row>
    <row r="87979" spans="22:22" x14ac:dyDescent="0.35">
      <c r="V87979" s="5" t="str">
        <f t="shared" si="1374"/>
        <v/>
      </c>
    </row>
    <row r="87980" spans="22:22" x14ac:dyDescent="0.35">
      <c r="V87980" s="5" t="str">
        <f t="shared" si="1374"/>
        <v/>
      </c>
    </row>
    <row r="87981" spans="22:22" x14ac:dyDescent="0.35">
      <c r="V87981" s="5" t="str">
        <f t="shared" si="1374"/>
        <v/>
      </c>
    </row>
    <row r="87982" spans="22:22" x14ac:dyDescent="0.35">
      <c r="V87982" s="5" t="str">
        <f t="shared" si="1374"/>
        <v/>
      </c>
    </row>
    <row r="87983" spans="22:22" x14ac:dyDescent="0.35">
      <c r="V87983" s="5" t="str">
        <f t="shared" si="1374"/>
        <v/>
      </c>
    </row>
    <row r="87984" spans="22:22" x14ac:dyDescent="0.35">
      <c r="V87984" s="5" t="str">
        <f t="shared" si="1374"/>
        <v/>
      </c>
    </row>
    <row r="87985" spans="22:22" x14ac:dyDescent="0.35">
      <c r="V87985" s="5" t="str">
        <f t="shared" si="1374"/>
        <v/>
      </c>
    </row>
    <row r="87986" spans="22:22" x14ac:dyDescent="0.35">
      <c r="V87986" s="5" t="str">
        <f t="shared" si="1374"/>
        <v/>
      </c>
    </row>
    <row r="87987" spans="22:22" x14ac:dyDescent="0.35">
      <c r="V87987" s="5" t="str">
        <f t="shared" si="1374"/>
        <v/>
      </c>
    </row>
    <row r="87988" spans="22:22" x14ac:dyDescent="0.35">
      <c r="V87988" s="5" t="str">
        <f t="shared" si="1374"/>
        <v/>
      </c>
    </row>
    <row r="87989" spans="22:22" x14ac:dyDescent="0.35">
      <c r="V87989" s="5" t="str">
        <f t="shared" si="1374"/>
        <v/>
      </c>
    </row>
    <row r="87990" spans="22:22" x14ac:dyDescent="0.35">
      <c r="V87990" s="5" t="str">
        <f t="shared" si="1374"/>
        <v/>
      </c>
    </row>
    <row r="87991" spans="22:22" x14ac:dyDescent="0.35">
      <c r="V87991" s="5" t="str">
        <f t="shared" si="1374"/>
        <v/>
      </c>
    </row>
    <row r="87992" spans="22:22" x14ac:dyDescent="0.35">
      <c r="V87992" s="5" t="str">
        <f t="shared" si="1374"/>
        <v/>
      </c>
    </row>
    <row r="87993" spans="22:22" x14ac:dyDescent="0.35">
      <c r="V87993" s="5" t="str">
        <f t="shared" si="1374"/>
        <v/>
      </c>
    </row>
    <row r="87994" spans="22:22" x14ac:dyDescent="0.35">
      <c r="V87994" s="5" t="str">
        <f t="shared" si="1374"/>
        <v/>
      </c>
    </row>
    <row r="87995" spans="22:22" x14ac:dyDescent="0.35">
      <c r="V87995" s="5" t="str">
        <f t="shared" si="1374"/>
        <v/>
      </c>
    </row>
    <row r="87996" spans="22:22" x14ac:dyDescent="0.35">
      <c r="V87996" s="5" t="str">
        <f t="shared" si="1374"/>
        <v/>
      </c>
    </row>
    <row r="87997" spans="22:22" x14ac:dyDescent="0.35">
      <c r="V87997" s="5" t="str">
        <f t="shared" si="1374"/>
        <v/>
      </c>
    </row>
    <row r="87998" spans="22:22" x14ac:dyDescent="0.35">
      <c r="V87998" s="5" t="str">
        <f t="shared" si="1374"/>
        <v/>
      </c>
    </row>
    <row r="87999" spans="22:22" x14ac:dyDescent="0.35">
      <c r="V87999" s="5" t="str">
        <f t="shared" si="1374"/>
        <v/>
      </c>
    </row>
    <row r="88000" spans="22:22" x14ac:dyDescent="0.35">
      <c r="V88000" s="5" t="str">
        <f t="shared" si="1374"/>
        <v/>
      </c>
    </row>
    <row r="88001" spans="22:22" x14ac:dyDescent="0.35">
      <c r="V88001" s="5" t="str">
        <f t="shared" si="1374"/>
        <v/>
      </c>
    </row>
    <row r="88002" spans="22:22" x14ac:dyDescent="0.35">
      <c r="V88002" s="5" t="str">
        <f t="shared" ref="V88002:V88065" si="1375">TRIM(CLEAN(SUBSTITUTE(A88002,CHAR(160)," ")))</f>
        <v/>
      </c>
    </row>
    <row r="88003" spans="22:22" x14ac:dyDescent="0.35">
      <c r="V88003" s="5" t="str">
        <f t="shared" si="1375"/>
        <v/>
      </c>
    </row>
    <row r="88004" spans="22:22" x14ac:dyDescent="0.35">
      <c r="V88004" s="5" t="str">
        <f t="shared" si="1375"/>
        <v/>
      </c>
    </row>
    <row r="88005" spans="22:22" x14ac:dyDescent="0.35">
      <c r="V88005" s="5" t="str">
        <f t="shared" si="1375"/>
        <v/>
      </c>
    </row>
    <row r="88006" spans="22:22" x14ac:dyDescent="0.35">
      <c r="V88006" s="5" t="str">
        <f t="shared" si="1375"/>
        <v/>
      </c>
    </row>
    <row r="88007" spans="22:22" x14ac:dyDescent="0.35">
      <c r="V88007" s="5" t="str">
        <f t="shared" si="1375"/>
        <v/>
      </c>
    </row>
    <row r="88008" spans="22:22" x14ac:dyDescent="0.35">
      <c r="V88008" s="5" t="str">
        <f t="shared" si="1375"/>
        <v/>
      </c>
    </row>
    <row r="88009" spans="22:22" x14ac:dyDescent="0.35">
      <c r="V88009" s="5" t="str">
        <f t="shared" si="1375"/>
        <v/>
      </c>
    </row>
    <row r="88010" spans="22:22" x14ac:dyDescent="0.35">
      <c r="V88010" s="5" t="str">
        <f t="shared" si="1375"/>
        <v/>
      </c>
    </row>
    <row r="88011" spans="22:22" x14ac:dyDescent="0.35">
      <c r="V88011" s="5" t="str">
        <f t="shared" si="1375"/>
        <v/>
      </c>
    </row>
    <row r="88012" spans="22:22" x14ac:dyDescent="0.35">
      <c r="V88012" s="5" t="str">
        <f t="shared" si="1375"/>
        <v/>
      </c>
    </row>
    <row r="88013" spans="22:22" x14ac:dyDescent="0.35">
      <c r="V88013" s="5" t="str">
        <f t="shared" si="1375"/>
        <v/>
      </c>
    </row>
    <row r="88014" spans="22:22" x14ac:dyDescent="0.35">
      <c r="V88014" s="5" t="str">
        <f t="shared" si="1375"/>
        <v/>
      </c>
    </row>
    <row r="88015" spans="22:22" x14ac:dyDescent="0.35">
      <c r="V88015" s="5" t="str">
        <f t="shared" si="1375"/>
        <v/>
      </c>
    </row>
    <row r="88016" spans="22:22" x14ac:dyDescent="0.35">
      <c r="V88016" s="5" t="str">
        <f t="shared" si="1375"/>
        <v/>
      </c>
    </row>
    <row r="88017" spans="22:22" x14ac:dyDescent="0.35">
      <c r="V88017" s="5" t="str">
        <f t="shared" si="1375"/>
        <v/>
      </c>
    </row>
    <row r="88018" spans="22:22" x14ac:dyDescent="0.35">
      <c r="V88018" s="5" t="str">
        <f t="shared" si="1375"/>
        <v/>
      </c>
    </row>
    <row r="88019" spans="22:22" x14ac:dyDescent="0.35">
      <c r="V88019" s="5" t="str">
        <f t="shared" si="1375"/>
        <v/>
      </c>
    </row>
    <row r="88020" spans="22:22" x14ac:dyDescent="0.35">
      <c r="V88020" s="5" t="str">
        <f t="shared" si="1375"/>
        <v/>
      </c>
    </row>
    <row r="88021" spans="22:22" x14ac:dyDescent="0.35">
      <c r="V88021" s="5" t="str">
        <f t="shared" si="1375"/>
        <v/>
      </c>
    </row>
    <row r="88022" spans="22:22" x14ac:dyDescent="0.35">
      <c r="V88022" s="5" t="str">
        <f t="shared" si="1375"/>
        <v/>
      </c>
    </row>
    <row r="88023" spans="22:22" x14ac:dyDescent="0.35">
      <c r="V88023" s="5" t="str">
        <f t="shared" si="1375"/>
        <v/>
      </c>
    </row>
    <row r="88024" spans="22:22" x14ac:dyDescent="0.35">
      <c r="V88024" s="5" t="str">
        <f t="shared" si="1375"/>
        <v/>
      </c>
    </row>
    <row r="88025" spans="22:22" x14ac:dyDescent="0.35">
      <c r="V88025" s="5" t="str">
        <f t="shared" si="1375"/>
        <v/>
      </c>
    </row>
    <row r="88026" spans="22:22" x14ac:dyDescent="0.35">
      <c r="V88026" s="5" t="str">
        <f t="shared" si="1375"/>
        <v/>
      </c>
    </row>
    <row r="88027" spans="22:22" x14ac:dyDescent="0.35">
      <c r="V88027" s="5" t="str">
        <f t="shared" si="1375"/>
        <v/>
      </c>
    </row>
    <row r="88028" spans="22:22" x14ac:dyDescent="0.35">
      <c r="V88028" s="5" t="str">
        <f t="shared" si="1375"/>
        <v/>
      </c>
    </row>
    <row r="88029" spans="22:22" x14ac:dyDescent="0.35">
      <c r="V88029" s="5" t="str">
        <f t="shared" si="1375"/>
        <v/>
      </c>
    </row>
    <row r="88030" spans="22:22" x14ac:dyDescent="0.35">
      <c r="V88030" s="5" t="str">
        <f t="shared" si="1375"/>
        <v/>
      </c>
    </row>
    <row r="88031" spans="22:22" x14ac:dyDescent="0.35">
      <c r="V88031" s="5" t="str">
        <f t="shared" si="1375"/>
        <v/>
      </c>
    </row>
    <row r="88032" spans="22:22" x14ac:dyDescent="0.35">
      <c r="V88032" s="5" t="str">
        <f t="shared" si="1375"/>
        <v/>
      </c>
    </row>
    <row r="88033" spans="22:22" x14ac:dyDescent="0.35">
      <c r="V88033" s="5" t="str">
        <f t="shared" si="1375"/>
        <v/>
      </c>
    </row>
    <row r="88034" spans="22:22" x14ac:dyDescent="0.35">
      <c r="V88034" s="5" t="str">
        <f t="shared" si="1375"/>
        <v/>
      </c>
    </row>
    <row r="88035" spans="22:22" x14ac:dyDescent="0.35">
      <c r="V88035" s="5" t="str">
        <f t="shared" si="1375"/>
        <v/>
      </c>
    </row>
    <row r="88036" spans="22:22" x14ac:dyDescent="0.35">
      <c r="V88036" s="5" t="str">
        <f t="shared" si="1375"/>
        <v/>
      </c>
    </row>
    <row r="88037" spans="22:22" x14ac:dyDescent="0.35">
      <c r="V88037" s="5" t="str">
        <f t="shared" si="1375"/>
        <v/>
      </c>
    </row>
    <row r="88038" spans="22:22" x14ac:dyDescent="0.35">
      <c r="V88038" s="5" t="str">
        <f t="shared" si="1375"/>
        <v/>
      </c>
    </row>
    <row r="88039" spans="22:22" x14ac:dyDescent="0.35">
      <c r="V88039" s="5" t="str">
        <f t="shared" si="1375"/>
        <v/>
      </c>
    </row>
    <row r="88040" spans="22:22" x14ac:dyDescent="0.35">
      <c r="V88040" s="5" t="str">
        <f t="shared" si="1375"/>
        <v/>
      </c>
    </row>
    <row r="88041" spans="22:22" x14ac:dyDescent="0.35">
      <c r="V88041" s="5" t="str">
        <f t="shared" si="1375"/>
        <v/>
      </c>
    </row>
    <row r="88042" spans="22:22" x14ac:dyDescent="0.35">
      <c r="V88042" s="5" t="str">
        <f t="shared" si="1375"/>
        <v/>
      </c>
    </row>
    <row r="88043" spans="22:22" x14ac:dyDescent="0.35">
      <c r="V88043" s="5" t="str">
        <f t="shared" si="1375"/>
        <v/>
      </c>
    </row>
    <row r="88044" spans="22:22" x14ac:dyDescent="0.35">
      <c r="V88044" s="5" t="str">
        <f t="shared" si="1375"/>
        <v/>
      </c>
    </row>
    <row r="88045" spans="22:22" x14ac:dyDescent="0.35">
      <c r="V88045" s="5" t="str">
        <f t="shared" si="1375"/>
        <v/>
      </c>
    </row>
    <row r="88046" spans="22:22" x14ac:dyDescent="0.35">
      <c r="V88046" s="5" t="str">
        <f t="shared" si="1375"/>
        <v/>
      </c>
    </row>
    <row r="88047" spans="22:22" x14ac:dyDescent="0.35">
      <c r="V88047" s="5" t="str">
        <f t="shared" si="1375"/>
        <v/>
      </c>
    </row>
    <row r="88048" spans="22:22" x14ac:dyDescent="0.35">
      <c r="V88048" s="5" t="str">
        <f t="shared" si="1375"/>
        <v/>
      </c>
    </row>
    <row r="88049" spans="22:22" x14ac:dyDescent="0.35">
      <c r="V88049" s="5" t="str">
        <f t="shared" si="1375"/>
        <v/>
      </c>
    </row>
    <row r="88050" spans="22:22" x14ac:dyDescent="0.35">
      <c r="V88050" s="5" t="str">
        <f t="shared" si="1375"/>
        <v/>
      </c>
    </row>
    <row r="88051" spans="22:22" x14ac:dyDescent="0.35">
      <c r="V88051" s="5" t="str">
        <f t="shared" si="1375"/>
        <v/>
      </c>
    </row>
    <row r="88052" spans="22:22" x14ac:dyDescent="0.35">
      <c r="V88052" s="5" t="str">
        <f t="shared" si="1375"/>
        <v/>
      </c>
    </row>
    <row r="88053" spans="22:22" x14ac:dyDescent="0.35">
      <c r="V88053" s="5" t="str">
        <f t="shared" si="1375"/>
        <v/>
      </c>
    </row>
    <row r="88054" spans="22:22" x14ac:dyDescent="0.35">
      <c r="V88054" s="5" t="str">
        <f t="shared" si="1375"/>
        <v/>
      </c>
    </row>
    <row r="88055" spans="22:22" x14ac:dyDescent="0.35">
      <c r="V88055" s="5" t="str">
        <f t="shared" si="1375"/>
        <v/>
      </c>
    </row>
    <row r="88056" spans="22:22" x14ac:dyDescent="0.35">
      <c r="V88056" s="5" t="str">
        <f t="shared" si="1375"/>
        <v/>
      </c>
    </row>
    <row r="88057" spans="22:22" x14ac:dyDescent="0.35">
      <c r="V88057" s="5" t="str">
        <f t="shared" si="1375"/>
        <v/>
      </c>
    </row>
    <row r="88058" spans="22:22" x14ac:dyDescent="0.35">
      <c r="V88058" s="5" t="str">
        <f t="shared" si="1375"/>
        <v/>
      </c>
    </row>
    <row r="88059" spans="22:22" x14ac:dyDescent="0.35">
      <c r="V88059" s="5" t="str">
        <f t="shared" si="1375"/>
        <v/>
      </c>
    </row>
    <row r="88060" spans="22:22" x14ac:dyDescent="0.35">
      <c r="V88060" s="5" t="str">
        <f t="shared" si="1375"/>
        <v/>
      </c>
    </row>
    <row r="88061" spans="22:22" x14ac:dyDescent="0.35">
      <c r="V88061" s="5" t="str">
        <f t="shared" si="1375"/>
        <v/>
      </c>
    </row>
    <row r="88062" spans="22:22" x14ac:dyDescent="0.35">
      <c r="V88062" s="5" t="str">
        <f t="shared" si="1375"/>
        <v/>
      </c>
    </row>
    <row r="88063" spans="22:22" x14ac:dyDescent="0.35">
      <c r="V88063" s="5" t="str">
        <f t="shared" si="1375"/>
        <v/>
      </c>
    </row>
    <row r="88064" spans="22:22" x14ac:dyDescent="0.35">
      <c r="V88064" s="5" t="str">
        <f t="shared" si="1375"/>
        <v/>
      </c>
    </row>
    <row r="88065" spans="22:22" x14ac:dyDescent="0.35">
      <c r="V88065" s="5" t="str">
        <f t="shared" si="1375"/>
        <v/>
      </c>
    </row>
    <row r="88066" spans="22:22" x14ac:dyDescent="0.35">
      <c r="V88066" s="5" t="str">
        <f t="shared" ref="V88066:V88129" si="1376">TRIM(CLEAN(SUBSTITUTE(A88066,CHAR(160)," ")))</f>
        <v/>
      </c>
    </row>
    <row r="88067" spans="22:22" x14ac:dyDescent="0.35">
      <c r="V88067" s="5" t="str">
        <f t="shared" si="1376"/>
        <v/>
      </c>
    </row>
    <row r="88068" spans="22:22" x14ac:dyDescent="0.35">
      <c r="V88068" s="5" t="str">
        <f t="shared" si="1376"/>
        <v/>
      </c>
    </row>
    <row r="88069" spans="22:22" x14ac:dyDescent="0.35">
      <c r="V88069" s="5" t="str">
        <f t="shared" si="1376"/>
        <v/>
      </c>
    </row>
    <row r="88070" spans="22:22" x14ac:dyDescent="0.35">
      <c r="V88070" s="5" t="str">
        <f t="shared" si="1376"/>
        <v/>
      </c>
    </row>
    <row r="88071" spans="22:22" x14ac:dyDescent="0.35">
      <c r="V88071" s="5" t="str">
        <f t="shared" si="1376"/>
        <v/>
      </c>
    </row>
    <row r="88072" spans="22:22" x14ac:dyDescent="0.35">
      <c r="V88072" s="5" t="str">
        <f t="shared" si="1376"/>
        <v/>
      </c>
    </row>
    <row r="88073" spans="22:22" x14ac:dyDescent="0.35">
      <c r="V88073" s="5" t="str">
        <f t="shared" si="1376"/>
        <v/>
      </c>
    </row>
    <row r="88074" spans="22:22" x14ac:dyDescent="0.35">
      <c r="V88074" s="5" t="str">
        <f t="shared" si="1376"/>
        <v/>
      </c>
    </row>
    <row r="88075" spans="22:22" x14ac:dyDescent="0.35">
      <c r="V88075" s="5" t="str">
        <f t="shared" si="1376"/>
        <v/>
      </c>
    </row>
    <row r="88076" spans="22:22" x14ac:dyDescent="0.35">
      <c r="V88076" s="5" t="str">
        <f t="shared" si="1376"/>
        <v/>
      </c>
    </row>
    <row r="88077" spans="22:22" x14ac:dyDescent="0.35">
      <c r="V88077" s="5" t="str">
        <f t="shared" si="1376"/>
        <v/>
      </c>
    </row>
    <row r="88078" spans="22:22" x14ac:dyDescent="0.35">
      <c r="V88078" s="5" t="str">
        <f t="shared" si="1376"/>
        <v/>
      </c>
    </row>
    <row r="88079" spans="22:22" x14ac:dyDescent="0.35">
      <c r="V88079" s="5" t="str">
        <f t="shared" si="1376"/>
        <v/>
      </c>
    </row>
    <row r="88080" spans="22:22" x14ac:dyDescent="0.35">
      <c r="V88080" s="5" t="str">
        <f t="shared" si="1376"/>
        <v/>
      </c>
    </row>
    <row r="88081" spans="22:22" x14ac:dyDescent="0.35">
      <c r="V88081" s="5" t="str">
        <f t="shared" si="1376"/>
        <v/>
      </c>
    </row>
    <row r="88082" spans="22:22" x14ac:dyDescent="0.35">
      <c r="V88082" s="5" t="str">
        <f t="shared" si="1376"/>
        <v/>
      </c>
    </row>
    <row r="88083" spans="22:22" x14ac:dyDescent="0.35">
      <c r="V88083" s="5" t="str">
        <f t="shared" si="1376"/>
        <v/>
      </c>
    </row>
    <row r="88084" spans="22:22" x14ac:dyDescent="0.35">
      <c r="V88084" s="5" t="str">
        <f t="shared" si="1376"/>
        <v/>
      </c>
    </row>
    <row r="88085" spans="22:22" x14ac:dyDescent="0.35">
      <c r="V88085" s="5" t="str">
        <f t="shared" si="1376"/>
        <v/>
      </c>
    </row>
    <row r="88086" spans="22:22" x14ac:dyDescent="0.35">
      <c r="V88086" s="5" t="str">
        <f t="shared" si="1376"/>
        <v/>
      </c>
    </row>
    <row r="88087" spans="22:22" x14ac:dyDescent="0.35">
      <c r="V88087" s="5" t="str">
        <f t="shared" si="1376"/>
        <v/>
      </c>
    </row>
    <row r="88088" spans="22:22" x14ac:dyDescent="0.35">
      <c r="V88088" s="5" t="str">
        <f t="shared" si="1376"/>
        <v/>
      </c>
    </row>
    <row r="88089" spans="22:22" x14ac:dyDescent="0.35">
      <c r="V88089" s="5" t="str">
        <f t="shared" si="1376"/>
        <v/>
      </c>
    </row>
    <row r="88090" spans="22:22" x14ac:dyDescent="0.35">
      <c r="V88090" s="5" t="str">
        <f t="shared" si="1376"/>
        <v/>
      </c>
    </row>
    <row r="88091" spans="22:22" x14ac:dyDescent="0.35">
      <c r="V88091" s="5" t="str">
        <f t="shared" si="1376"/>
        <v/>
      </c>
    </row>
    <row r="88092" spans="22:22" x14ac:dyDescent="0.35">
      <c r="V88092" s="5" t="str">
        <f t="shared" si="1376"/>
        <v/>
      </c>
    </row>
    <row r="88093" spans="22:22" x14ac:dyDescent="0.35">
      <c r="V88093" s="5" t="str">
        <f t="shared" si="1376"/>
        <v/>
      </c>
    </row>
    <row r="88094" spans="22:22" x14ac:dyDescent="0.35">
      <c r="V88094" s="5" t="str">
        <f t="shared" si="1376"/>
        <v/>
      </c>
    </row>
    <row r="88095" spans="22:22" x14ac:dyDescent="0.35">
      <c r="V88095" s="5" t="str">
        <f t="shared" si="1376"/>
        <v/>
      </c>
    </row>
    <row r="88096" spans="22:22" x14ac:dyDescent="0.35">
      <c r="V88096" s="5" t="str">
        <f t="shared" si="1376"/>
        <v/>
      </c>
    </row>
    <row r="88097" spans="22:22" x14ac:dyDescent="0.35">
      <c r="V88097" s="5" t="str">
        <f t="shared" si="1376"/>
        <v/>
      </c>
    </row>
    <row r="88098" spans="22:22" x14ac:dyDescent="0.35">
      <c r="V88098" s="5" t="str">
        <f t="shared" si="1376"/>
        <v/>
      </c>
    </row>
    <row r="88099" spans="22:22" x14ac:dyDescent="0.35">
      <c r="V88099" s="5" t="str">
        <f t="shared" si="1376"/>
        <v/>
      </c>
    </row>
    <row r="88100" spans="22:22" x14ac:dyDescent="0.35">
      <c r="V88100" s="5" t="str">
        <f t="shared" si="1376"/>
        <v/>
      </c>
    </row>
    <row r="88101" spans="22:22" x14ac:dyDescent="0.35">
      <c r="V88101" s="5" t="str">
        <f t="shared" si="1376"/>
        <v/>
      </c>
    </row>
    <row r="88102" spans="22:22" x14ac:dyDescent="0.35">
      <c r="V88102" s="5" t="str">
        <f t="shared" si="1376"/>
        <v/>
      </c>
    </row>
    <row r="88103" spans="22:22" x14ac:dyDescent="0.35">
      <c r="V88103" s="5" t="str">
        <f t="shared" si="1376"/>
        <v/>
      </c>
    </row>
    <row r="88104" spans="22:22" x14ac:dyDescent="0.35">
      <c r="V88104" s="5" t="str">
        <f t="shared" si="1376"/>
        <v/>
      </c>
    </row>
    <row r="88105" spans="22:22" x14ac:dyDescent="0.35">
      <c r="V88105" s="5" t="str">
        <f t="shared" si="1376"/>
        <v/>
      </c>
    </row>
    <row r="88106" spans="22:22" x14ac:dyDescent="0.35">
      <c r="V88106" s="5" t="str">
        <f t="shared" si="1376"/>
        <v/>
      </c>
    </row>
    <row r="88107" spans="22:22" x14ac:dyDescent="0.35">
      <c r="V88107" s="5" t="str">
        <f t="shared" si="1376"/>
        <v/>
      </c>
    </row>
    <row r="88108" spans="22:22" x14ac:dyDescent="0.35">
      <c r="V88108" s="5" t="str">
        <f t="shared" si="1376"/>
        <v/>
      </c>
    </row>
    <row r="88109" spans="22:22" x14ac:dyDescent="0.35">
      <c r="V88109" s="5" t="str">
        <f t="shared" si="1376"/>
        <v/>
      </c>
    </row>
    <row r="88110" spans="22:22" x14ac:dyDescent="0.35">
      <c r="V88110" s="5" t="str">
        <f t="shared" si="1376"/>
        <v/>
      </c>
    </row>
    <row r="88111" spans="22:22" x14ac:dyDescent="0.35">
      <c r="V88111" s="5" t="str">
        <f t="shared" si="1376"/>
        <v/>
      </c>
    </row>
    <row r="88112" spans="22:22" x14ac:dyDescent="0.35">
      <c r="V88112" s="5" t="str">
        <f t="shared" si="1376"/>
        <v/>
      </c>
    </row>
    <row r="88113" spans="22:22" x14ac:dyDescent="0.35">
      <c r="V88113" s="5" t="str">
        <f t="shared" si="1376"/>
        <v/>
      </c>
    </row>
    <row r="88114" spans="22:22" x14ac:dyDescent="0.35">
      <c r="V88114" s="5" t="str">
        <f t="shared" si="1376"/>
        <v/>
      </c>
    </row>
    <row r="88115" spans="22:22" x14ac:dyDescent="0.35">
      <c r="V88115" s="5" t="str">
        <f t="shared" si="1376"/>
        <v/>
      </c>
    </row>
    <row r="88116" spans="22:22" x14ac:dyDescent="0.35">
      <c r="V88116" s="5" t="str">
        <f t="shared" si="1376"/>
        <v/>
      </c>
    </row>
    <row r="88117" spans="22:22" x14ac:dyDescent="0.35">
      <c r="V88117" s="5" t="str">
        <f t="shared" si="1376"/>
        <v/>
      </c>
    </row>
    <row r="88118" spans="22:22" x14ac:dyDescent="0.35">
      <c r="V88118" s="5" t="str">
        <f t="shared" si="1376"/>
        <v/>
      </c>
    </row>
    <row r="88119" spans="22:22" x14ac:dyDescent="0.35">
      <c r="V88119" s="5" t="str">
        <f t="shared" si="1376"/>
        <v/>
      </c>
    </row>
    <row r="88120" spans="22:22" x14ac:dyDescent="0.35">
      <c r="V88120" s="5" t="str">
        <f t="shared" si="1376"/>
        <v/>
      </c>
    </row>
    <row r="88121" spans="22:22" x14ac:dyDescent="0.35">
      <c r="V88121" s="5" t="str">
        <f t="shared" si="1376"/>
        <v/>
      </c>
    </row>
    <row r="88122" spans="22:22" x14ac:dyDescent="0.35">
      <c r="V88122" s="5" t="str">
        <f t="shared" si="1376"/>
        <v/>
      </c>
    </row>
    <row r="88123" spans="22:22" x14ac:dyDescent="0.35">
      <c r="V88123" s="5" t="str">
        <f t="shared" si="1376"/>
        <v/>
      </c>
    </row>
    <row r="88124" spans="22:22" x14ac:dyDescent="0.35">
      <c r="V88124" s="5" t="str">
        <f t="shared" si="1376"/>
        <v/>
      </c>
    </row>
    <row r="88125" spans="22:22" x14ac:dyDescent="0.35">
      <c r="V88125" s="5" t="str">
        <f t="shared" si="1376"/>
        <v/>
      </c>
    </row>
    <row r="88126" spans="22:22" x14ac:dyDescent="0.35">
      <c r="V88126" s="5" t="str">
        <f t="shared" si="1376"/>
        <v/>
      </c>
    </row>
    <row r="88127" spans="22:22" x14ac:dyDescent="0.35">
      <c r="V88127" s="5" t="str">
        <f t="shared" si="1376"/>
        <v/>
      </c>
    </row>
    <row r="88128" spans="22:22" x14ac:dyDescent="0.35">
      <c r="V88128" s="5" t="str">
        <f t="shared" si="1376"/>
        <v/>
      </c>
    </row>
    <row r="88129" spans="22:22" x14ac:dyDescent="0.35">
      <c r="V88129" s="5" t="str">
        <f t="shared" si="1376"/>
        <v/>
      </c>
    </row>
    <row r="88130" spans="22:22" x14ac:dyDescent="0.35">
      <c r="V88130" s="5" t="str">
        <f t="shared" ref="V88130:V88193" si="1377">TRIM(CLEAN(SUBSTITUTE(A88130,CHAR(160)," ")))</f>
        <v/>
      </c>
    </row>
    <row r="88131" spans="22:22" x14ac:dyDescent="0.35">
      <c r="V88131" s="5" t="str">
        <f t="shared" si="1377"/>
        <v/>
      </c>
    </row>
    <row r="88132" spans="22:22" x14ac:dyDescent="0.35">
      <c r="V88132" s="5" t="str">
        <f t="shared" si="1377"/>
        <v/>
      </c>
    </row>
    <row r="88133" spans="22:22" x14ac:dyDescent="0.35">
      <c r="V88133" s="5" t="str">
        <f t="shared" si="1377"/>
        <v/>
      </c>
    </row>
    <row r="88134" spans="22:22" x14ac:dyDescent="0.35">
      <c r="V88134" s="5" t="str">
        <f t="shared" si="1377"/>
        <v/>
      </c>
    </row>
    <row r="88135" spans="22:22" x14ac:dyDescent="0.35">
      <c r="V88135" s="5" t="str">
        <f t="shared" si="1377"/>
        <v/>
      </c>
    </row>
    <row r="88136" spans="22:22" x14ac:dyDescent="0.35">
      <c r="V88136" s="5" t="str">
        <f t="shared" si="1377"/>
        <v/>
      </c>
    </row>
    <row r="88137" spans="22:22" x14ac:dyDescent="0.35">
      <c r="V88137" s="5" t="str">
        <f t="shared" si="1377"/>
        <v/>
      </c>
    </row>
    <row r="88138" spans="22:22" x14ac:dyDescent="0.35">
      <c r="V88138" s="5" t="str">
        <f t="shared" si="1377"/>
        <v/>
      </c>
    </row>
    <row r="88139" spans="22:22" x14ac:dyDescent="0.35">
      <c r="V88139" s="5" t="str">
        <f t="shared" si="1377"/>
        <v/>
      </c>
    </row>
    <row r="88140" spans="22:22" x14ac:dyDescent="0.35">
      <c r="V88140" s="5" t="str">
        <f t="shared" si="1377"/>
        <v/>
      </c>
    </row>
    <row r="88141" spans="22:22" x14ac:dyDescent="0.35">
      <c r="V88141" s="5" t="str">
        <f t="shared" si="1377"/>
        <v/>
      </c>
    </row>
    <row r="88142" spans="22:22" x14ac:dyDescent="0.35">
      <c r="V88142" s="5" t="str">
        <f t="shared" si="1377"/>
        <v/>
      </c>
    </row>
    <row r="88143" spans="22:22" x14ac:dyDescent="0.35">
      <c r="V88143" s="5" t="str">
        <f t="shared" si="1377"/>
        <v/>
      </c>
    </row>
    <row r="88144" spans="22:22" x14ac:dyDescent="0.35">
      <c r="V88144" s="5" t="str">
        <f t="shared" si="1377"/>
        <v/>
      </c>
    </row>
    <row r="88145" spans="22:22" x14ac:dyDescent="0.35">
      <c r="V88145" s="5" t="str">
        <f t="shared" si="1377"/>
        <v/>
      </c>
    </row>
    <row r="88146" spans="22:22" x14ac:dyDescent="0.35">
      <c r="V88146" s="5" t="str">
        <f t="shared" si="1377"/>
        <v/>
      </c>
    </row>
    <row r="88147" spans="22:22" x14ac:dyDescent="0.35">
      <c r="V88147" s="5" t="str">
        <f t="shared" si="1377"/>
        <v/>
      </c>
    </row>
    <row r="88148" spans="22:22" x14ac:dyDescent="0.35">
      <c r="V88148" s="5" t="str">
        <f t="shared" si="1377"/>
        <v/>
      </c>
    </row>
    <row r="88149" spans="22:22" x14ac:dyDescent="0.35">
      <c r="V88149" s="5" t="str">
        <f t="shared" si="1377"/>
        <v/>
      </c>
    </row>
    <row r="88150" spans="22:22" x14ac:dyDescent="0.35">
      <c r="V88150" s="5" t="str">
        <f t="shared" si="1377"/>
        <v/>
      </c>
    </row>
    <row r="88151" spans="22:22" x14ac:dyDescent="0.35">
      <c r="V88151" s="5" t="str">
        <f t="shared" si="1377"/>
        <v/>
      </c>
    </row>
    <row r="88152" spans="22:22" x14ac:dyDescent="0.35">
      <c r="V88152" s="5" t="str">
        <f t="shared" si="1377"/>
        <v/>
      </c>
    </row>
    <row r="88153" spans="22:22" x14ac:dyDescent="0.35">
      <c r="V88153" s="5" t="str">
        <f t="shared" si="1377"/>
        <v/>
      </c>
    </row>
    <row r="88154" spans="22:22" x14ac:dyDescent="0.35">
      <c r="V88154" s="5" t="str">
        <f t="shared" si="1377"/>
        <v/>
      </c>
    </row>
    <row r="88155" spans="22:22" x14ac:dyDescent="0.35">
      <c r="V88155" s="5" t="str">
        <f t="shared" si="1377"/>
        <v/>
      </c>
    </row>
    <row r="88156" spans="22:22" x14ac:dyDescent="0.35">
      <c r="V88156" s="5" t="str">
        <f t="shared" si="1377"/>
        <v/>
      </c>
    </row>
    <row r="88157" spans="22:22" x14ac:dyDescent="0.35">
      <c r="V88157" s="5" t="str">
        <f t="shared" si="1377"/>
        <v/>
      </c>
    </row>
    <row r="88158" spans="22:22" x14ac:dyDescent="0.35">
      <c r="V88158" s="5" t="str">
        <f t="shared" si="1377"/>
        <v/>
      </c>
    </row>
    <row r="88159" spans="22:22" x14ac:dyDescent="0.35">
      <c r="V88159" s="5" t="str">
        <f t="shared" si="1377"/>
        <v/>
      </c>
    </row>
    <row r="88160" spans="22:22" x14ac:dyDescent="0.35">
      <c r="V88160" s="5" t="str">
        <f t="shared" si="1377"/>
        <v/>
      </c>
    </row>
    <row r="88161" spans="22:22" x14ac:dyDescent="0.35">
      <c r="V88161" s="5" t="str">
        <f t="shared" si="1377"/>
        <v/>
      </c>
    </row>
    <row r="88162" spans="22:22" x14ac:dyDescent="0.35">
      <c r="V88162" s="5" t="str">
        <f t="shared" si="1377"/>
        <v/>
      </c>
    </row>
    <row r="88163" spans="22:22" x14ac:dyDescent="0.35">
      <c r="V88163" s="5" t="str">
        <f t="shared" si="1377"/>
        <v/>
      </c>
    </row>
    <row r="88164" spans="22:22" x14ac:dyDescent="0.35">
      <c r="V88164" s="5" t="str">
        <f t="shared" si="1377"/>
        <v/>
      </c>
    </row>
    <row r="88165" spans="22:22" x14ac:dyDescent="0.35">
      <c r="V88165" s="5" t="str">
        <f t="shared" si="1377"/>
        <v/>
      </c>
    </row>
    <row r="88166" spans="22:22" x14ac:dyDescent="0.35">
      <c r="V88166" s="5" t="str">
        <f t="shared" si="1377"/>
        <v/>
      </c>
    </row>
    <row r="88167" spans="22:22" x14ac:dyDescent="0.35">
      <c r="V88167" s="5" t="str">
        <f t="shared" si="1377"/>
        <v/>
      </c>
    </row>
    <row r="88168" spans="22:22" x14ac:dyDescent="0.35">
      <c r="V88168" s="5" t="str">
        <f t="shared" si="1377"/>
        <v/>
      </c>
    </row>
    <row r="88169" spans="22:22" x14ac:dyDescent="0.35">
      <c r="V88169" s="5" t="str">
        <f t="shared" si="1377"/>
        <v/>
      </c>
    </row>
    <row r="88170" spans="22:22" x14ac:dyDescent="0.35">
      <c r="V88170" s="5" t="str">
        <f t="shared" si="1377"/>
        <v/>
      </c>
    </row>
    <row r="88171" spans="22:22" x14ac:dyDescent="0.35">
      <c r="V88171" s="5" t="str">
        <f t="shared" si="1377"/>
        <v/>
      </c>
    </row>
    <row r="88172" spans="22:22" x14ac:dyDescent="0.35">
      <c r="V88172" s="5" t="str">
        <f t="shared" si="1377"/>
        <v/>
      </c>
    </row>
    <row r="88173" spans="22:22" x14ac:dyDescent="0.35">
      <c r="V88173" s="5" t="str">
        <f t="shared" si="1377"/>
        <v/>
      </c>
    </row>
    <row r="88174" spans="22:22" x14ac:dyDescent="0.35">
      <c r="V88174" s="5" t="str">
        <f t="shared" si="1377"/>
        <v/>
      </c>
    </row>
    <row r="88175" spans="22:22" x14ac:dyDescent="0.35">
      <c r="V88175" s="5" t="str">
        <f t="shared" si="1377"/>
        <v/>
      </c>
    </row>
    <row r="88176" spans="22:22" x14ac:dyDescent="0.35">
      <c r="V88176" s="5" t="str">
        <f t="shared" si="1377"/>
        <v/>
      </c>
    </row>
    <row r="88177" spans="22:22" x14ac:dyDescent="0.35">
      <c r="V88177" s="5" t="str">
        <f t="shared" si="1377"/>
        <v/>
      </c>
    </row>
    <row r="88178" spans="22:22" x14ac:dyDescent="0.35">
      <c r="V88178" s="5" t="str">
        <f t="shared" si="1377"/>
        <v/>
      </c>
    </row>
    <row r="88179" spans="22:22" x14ac:dyDescent="0.35">
      <c r="V88179" s="5" t="str">
        <f t="shared" si="1377"/>
        <v/>
      </c>
    </row>
    <row r="88180" spans="22:22" x14ac:dyDescent="0.35">
      <c r="V88180" s="5" t="str">
        <f t="shared" si="1377"/>
        <v/>
      </c>
    </row>
    <row r="88181" spans="22:22" x14ac:dyDescent="0.35">
      <c r="V88181" s="5" t="str">
        <f t="shared" si="1377"/>
        <v/>
      </c>
    </row>
    <row r="88182" spans="22:22" x14ac:dyDescent="0.35">
      <c r="V88182" s="5" t="str">
        <f t="shared" si="1377"/>
        <v/>
      </c>
    </row>
    <row r="88183" spans="22:22" x14ac:dyDescent="0.35">
      <c r="V88183" s="5" t="str">
        <f t="shared" si="1377"/>
        <v/>
      </c>
    </row>
    <row r="88184" spans="22:22" x14ac:dyDescent="0.35">
      <c r="V88184" s="5" t="str">
        <f t="shared" si="1377"/>
        <v/>
      </c>
    </row>
    <row r="88185" spans="22:22" x14ac:dyDescent="0.35">
      <c r="V88185" s="5" t="str">
        <f t="shared" si="1377"/>
        <v/>
      </c>
    </row>
    <row r="88186" spans="22:22" x14ac:dyDescent="0.35">
      <c r="V88186" s="5" t="str">
        <f t="shared" si="1377"/>
        <v/>
      </c>
    </row>
    <row r="88187" spans="22:22" x14ac:dyDescent="0.35">
      <c r="V88187" s="5" t="str">
        <f t="shared" si="1377"/>
        <v/>
      </c>
    </row>
    <row r="88188" spans="22:22" x14ac:dyDescent="0.35">
      <c r="V88188" s="5" t="str">
        <f t="shared" si="1377"/>
        <v/>
      </c>
    </row>
    <row r="88189" spans="22:22" x14ac:dyDescent="0.35">
      <c r="V88189" s="5" t="str">
        <f t="shared" si="1377"/>
        <v/>
      </c>
    </row>
    <row r="88190" spans="22:22" x14ac:dyDescent="0.35">
      <c r="V88190" s="5" t="str">
        <f t="shared" si="1377"/>
        <v/>
      </c>
    </row>
    <row r="88191" spans="22:22" x14ac:dyDescent="0.35">
      <c r="V88191" s="5" t="str">
        <f t="shared" si="1377"/>
        <v/>
      </c>
    </row>
    <row r="88192" spans="22:22" x14ac:dyDescent="0.35">
      <c r="V88192" s="5" t="str">
        <f t="shared" si="1377"/>
        <v/>
      </c>
    </row>
    <row r="88193" spans="22:22" x14ac:dyDescent="0.35">
      <c r="V88193" s="5" t="str">
        <f t="shared" si="1377"/>
        <v/>
      </c>
    </row>
    <row r="88194" spans="22:22" x14ac:dyDescent="0.35">
      <c r="V88194" s="5" t="str">
        <f t="shared" ref="V88194:V88257" si="1378">TRIM(CLEAN(SUBSTITUTE(A88194,CHAR(160)," ")))</f>
        <v/>
      </c>
    </row>
    <row r="88195" spans="22:22" x14ac:dyDescent="0.35">
      <c r="V88195" s="5" t="str">
        <f t="shared" si="1378"/>
        <v/>
      </c>
    </row>
    <row r="88196" spans="22:22" x14ac:dyDescent="0.35">
      <c r="V88196" s="5" t="str">
        <f t="shared" si="1378"/>
        <v/>
      </c>
    </row>
    <row r="88197" spans="22:22" x14ac:dyDescent="0.35">
      <c r="V88197" s="5" t="str">
        <f t="shared" si="1378"/>
        <v/>
      </c>
    </row>
    <row r="88198" spans="22:22" x14ac:dyDescent="0.35">
      <c r="V88198" s="5" t="str">
        <f t="shared" si="1378"/>
        <v/>
      </c>
    </row>
    <row r="88199" spans="22:22" x14ac:dyDescent="0.35">
      <c r="V88199" s="5" t="str">
        <f t="shared" si="1378"/>
        <v/>
      </c>
    </row>
    <row r="88200" spans="22:22" x14ac:dyDescent="0.35">
      <c r="V88200" s="5" t="str">
        <f t="shared" si="1378"/>
        <v/>
      </c>
    </row>
    <row r="88201" spans="22:22" x14ac:dyDescent="0.35">
      <c r="V88201" s="5" t="str">
        <f t="shared" si="1378"/>
        <v/>
      </c>
    </row>
    <row r="88202" spans="22:22" x14ac:dyDescent="0.35">
      <c r="V88202" s="5" t="str">
        <f t="shared" si="1378"/>
        <v/>
      </c>
    </row>
    <row r="88203" spans="22:22" x14ac:dyDescent="0.35">
      <c r="V88203" s="5" t="str">
        <f t="shared" si="1378"/>
        <v/>
      </c>
    </row>
    <row r="88204" spans="22:22" x14ac:dyDescent="0.35">
      <c r="V88204" s="5" t="str">
        <f t="shared" si="1378"/>
        <v/>
      </c>
    </row>
    <row r="88205" spans="22:22" x14ac:dyDescent="0.35">
      <c r="V88205" s="5" t="str">
        <f t="shared" si="1378"/>
        <v/>
      </c>
    </row>
    <row r="88206" spans="22:22" x14ac:dyDescent="0.35">
      <c r="V88206" s="5" t="str">
        <f t="shared" si="1378"/>
        <v/>
      </c>
    </row>
    <row r="88207" spans="22:22" x14ac:dyDescent="0.35">
      <c r="V88207" s="5" t="str">
        <f t="shared" si="1378"/>
        <v/>
      </c>
    </row>
    <row r="88208" spans="22:22" x14ac:dyDescent="0.35">
      <c r="V88208" s="5" t="str">
        <f t="shared" si="1378"/>
        <v/>
      </c>
    </row>
    <row r="88209" spans="22:22" x14ac:dyDescent="0.35">
      <c r="V88209" s="5" t="str">
        <f t="shared" si="1378"/>
        <v/>
      </c>
    </row>
    <row r="88210" spans="22:22" x14ac:dyDescent="0.35">
      <c r="V88210" s="5" t="str">
        <f t="shared" si="1378"/>
        <v/>
      </c>
    </row>
    <row r="88211" spans="22:22" x14ac:dyDescent="0.35">
      <c r="V88211" s="5" t="str">
        <f t="shared" si="1378"/>
        <v/>
      </c>
    </row>
    <row r="88212" spans="22:22" x14ac:dyDescent="0.35">
      <c r="V88212" s="5" t="str">
        <f t="shared" si="1378"/>
        <v/>
      </c>
    </row>
    <row r="88213" spans="22:22" x14ac:dyDescent="0.35">
      <c r="V88213" s="5" t="str">
        <f t="shared" si="1378"/>
        <v/>
      </c>
    </row>
    <row r="88214" spans="22:22" x14ac:dyDescent="0.35">
      <c r="V88214" s="5" t="str">
        <f t="shared" si="1378"/>
        <v/>
      </c>
    </row>
    <row r="88215" spans="22:22" x14ac:dyDescent="0.35">
      <c r="V88215" s="5" t="str">
        <f t="shared" si="1378"/>
        <v/>
      </c>
    </row>
    <row r="88216" spans="22:22" x14ac:dyDescent="0.35">
      <c r="V88216" s="5" t="str">
        <f t="shared" si="1378"/>
        <v/>
      </c>
    </row>
    <row r="88217" spans="22:22" x14ac:dyDescent="0.35">
      <c r="V88217" s="5" t="str">
        <f t="shared" si="1378"/>
        <v/>
      </c>
    </row>
    <row r="88218" spans="22:22" x14ac:dyDescent="0.35">
      <c r="V88218" s="5" t="str">
        <f t="shared" si="1378"/>
        <v/>
      </c>
    </row>
    <row r="88219" spans="22:22" x14ac:dyDescent="0.35">
      <c r="V88219" s="5" t="str">
        <f t="shared" si="1378"/>
        <v/>
      </c>
    </row>
    <row r="88220" spans="22:22" x14ac:dyDescent="0.35">
      <c r="V88220" s="5" t="str">
        <f t="shared" si="1378"/>
        <v/>
      </c>
    </row>
    <row r="88221" spans="22:22" x14ac:dyDescent="0.35">
      <c r="V88221" s="5" t="str">
        <f t="shared" si="1378"/>
        <v/>
      </c>
    </row>
    <row r="88222" spans="22:22" x14ac:dyDescent="0.35">
      <c r="V88222" s="5" t="str">
        <f t="shared" si="1378"/>
        <v/>
      </c>
    </row>
    <row r="88223" spans="22:22" x14ac:dyDescent="0.35">
      <c r="V88223" s="5" t="str">
        <f t="shared" si="1378"/>
        <v/>
      </c>
    </row>
    <row r="88224" spans="22:22" x14ac:dyDescent="0.35">
      <c r="V88224" s="5" t="str">
        <f t="shared" si="1378"/>
        <v/>
      </c>
    </row>
    <row r="88225" spans="22:22" x14ac:dyDescent="0.35">
      <c r="V88225" s="5" t="str">
        <f t="shared" si="1378"/>
        <v/>
      </c>
    </row>
    <row r="88226" spans="22:22" x14ac:dyDescent="0.35">
      <c r="V88226" s="5" t="str">
        <f t="shared" si="1378"/>
        <v/>
      </c>
    </row>
    <row r="88227" spans="22:22" x14ac:dyDescent="0.35">
      <c r="V88227" s="5" t="str">
        <f t="shared" si="1378"/>
        <v/>
      </c>
    </row>
    <row r="88228" spans="22:22" x14ac:dyDescent="0.35">
      <c r="V88228" s="5" t="str">
        <f t="shared" si="1378"/>
        <v/>
      </c>
    </row>
    <row r="88229" spans="22:22" x14ac:dyDescent="0.35">
      <c r="V88229" s="5" t="str">
        <f t="shared" si="1378"/>
        <v/>
      </c>
    </row>
    <row r="88230" spans="22:22" x14ac:dyDescent="0.35">
      <c r="V88230" s="5" t="str">
        <f t="shared" si="1378"/>
        <v/>
      </c>
    </row>
    <row r="88231" spans="22:22" x14ac:dyDescent="0.35">
      <c r="V88231" s="5" t="str">
        <f t="shared" si="1378"/>
        <v/>
      </c>
    </row>
    <row r="88232" spans="22:22" x14ac:dyDescent="0.35">
      <c r="V88232" s="5" t="str">
        <f t="shared" si="1378"/>
        <v/>
      </c>
    </row>
    <row r="88233" spans="22:22" x14ac:dyDescent="0.35">
      <c r="V88233" s="5" t="str">
        <f t="shared" si="1378"/>
        <v/>
      </c>
    </row>
    <row r="88234" spans="22:22" x14ac:dyDescent="0.35">
      <c r="V88234" s="5" t="str">
        <f t="shared" si="1378"/>
        <v/>
      </c>
    </row>
    <row r="88235" spans="22:22" x14ac:dyDescent="0.35">
      <c r="V88235" s="5" t="str">
        <f t="shared" si="1378"/>
        <v/>
      </c>
    </row>
    <row r="88236" spans="22:22" x14ac:dyDescent="0.35">
      <c r="V88236" s="5" t="str">
        <f t="shared" si="1378"/>
        <v/>
      </c>
    </row>
    <row r="88237" spans="22:22" x14ac:dyDescent="0.35">
      <c r="V88237" s="5" t="str">
        <f t="shared" si="1378"/>
        <v/>
      </c>
    </row>
    <row r="88238" spans="22:22" x14ac:dyDescent="0.35">
      <c r="V88238" s="5" t="str">
        <f t="shared" si="1378"/>
        <v/>
      </c>
    </row>
    <row r="88239" spans="22:22" x14ac:dyDescent="0.35">
      <c r="V88239" s="5" t="str">
        <f t="shared" si="1378"/>
        <v/>
      </c>
    </row>
    <row r="88240" spans="22:22" x14ac:dyDescent="0.35">
      <c r="V88240" s="5" t="str">
        <f t="shared" si="1378"/>
        <v/>
      </c>
    </row>
    <row r="88241" spans="22:22" x14ac:dyDescent="0.35">
      <c r="V88241" s="5" t="str">
        <f t="shared" si="1378"/>
        <v/>
      </c>
    </row>
    <row r="88242" spans="22:22" x14ac:dyDescent="0.35">
      <c r="V88242" s="5" t="str">
        <f t="shared" si="1378"/>
        <v/>
      </c>
    </row>
    <row r="88243" spans="22:22" x14ac:dyDescent="0.35">
      <c r="V88243" s="5" t="str">
        <f t="shared" si="1378"/>
        <v/>
      </c>
    </row>
    <row r="88244" spans="22:22" x14ac:dyDescent="0.35">
      <c r="V88244" s="5" t="str">
        <f t="shared" si="1378"/>
        <v/>
      </c>
    </row>
    <row r="88245" spans="22:22" x14ac:dyDescent="0.35">
      <c r="V88245" s="5" t="str">
        <f t="shared" si="1378"/>
        <v/>
      </c>
    </row>
    <row r="88246" spans="22:22" x14ac:dyDescent="0.35">
      <c r="V88246" s="5" t="str">
        <f t="shared" si="1378"/>
        <v/>
      </c>
    </row>
    <row r="88247" spans="22:22" x14ac:dyDescent="0.35">
      <c r="V88247" s="5" t="str">
        <f t="shared" si="1378"/>
        <v/>
      </c>
    </row>
    <row r="88248" spans="22:22" x14ac:dyDescent="0.35">
      <c r="V88248" s="5" t="str">
        <f t="shared" si="1378"/>
        <v/>
      </c>
    </row>
    <row r="88249" spans="22:22" x14ac:dyDescent="0.35">
      <c r="V88249" s="5" t="str">
        <f t="shared" si="1378"/>
        <v/>
      </c>
    </row>
    <row r="88250" spans="22:22" x14ac:dyDescent="0.35">
      <c r="V88250" s="5" t="str">
        <f t="shared" si="1378"/>
        <v/>
      </c>
    </row>
    <row r="88251" spans="22:22" x14ac:dyDescent="0.35">
      <c r="V88251" s="5" t="str">
        <f t="shared" si="1378"/>
        <v/>
      </c>
    </row>
    <row r="88252" spans="22:22" x14ac:dyDescent="0.35">
      <c r="V88252" s="5" t="str">
        <f t="shared" si="1378"/>
        <v/>
      </c>
    </row>
    <row r="88253" spans="22:22" x14ac:dyDescent="0.35">
      <c r="V88253" s="5" t="str">
        <f t="shared" si="1378"/>
        <v/>
      </c>
    </row>
    <row r="88254" spans="22:22" x14ac:dyDescent="0.35">
      <c r="V88254" s="5" t="str">
        <f t="shared" si="1378"/>
        <v/>
      </c>
    </row>
    <row r="88255" spans="22:22" x14ac:dyDescent="0.35">
      <c r="V88255" s="5" t="str">
        <f t="shared" si="1378"/>
        <v/>
      </c>
    </row>
    <row r="88256" spans="22:22" x14ac:dyDescent="0.35">
      <c r="V88256" s="5" t="str">
        <f t="shared" si="1378"/>
        <v/>
      </c>
    </row>
    <row r="88257" spans="22:22" x14ac:dyDescent="0.35">
      <c r="V88257" s="5" t="str">
        <f t="shared" si="1378"/>
        <v/>
      </c>
    </row>
    <row r="88258" spans="22:22" x14ac:dyDescent="0.35">
      <c r="V88258" s="5" t="str">
        <f t="shared" ref="V88258:V88321" si="1379">TRIM(CLEAN(SUBSTITUTE(A88258,CHAR(160)," ")))</f>
        <v/>
      </c>
    </row>
    <row r="88259" spans="22:22" x14ac:dyDescent="0.35">
      <c r="V88259" s="5" t="str">
        <f t="shared" si="1379"/>
        <v/>
      </c>
    </row>
    <row r="88260" spans="22:22" x14ac:dyDescent="0.35">
      <c r="V88260" s="5" t="str">
        <f t="shared" si="1379"/>
        <v/>
      </c>
    </row>
    <row r="88261" spans="22:22" x14ac:dyDescent="0.35">
      <c r="V88261" s="5" t="str">
        <f t="shared" si="1379"/>
        <v/>
      </c>
    </row>
    <row r="88262" spans="22:22" x14ac:dyDescent="0.35">
      <c r="V88262" s="5" t="str">
        <f t="shared" si="1379"/>
        <v/>
      </c>
    </row>
    <row r="88263" spans="22:22" x14ac:dyDescent="0.35">
      <c r="V88263" s="5" t="str">
        <f t="shared" si="1379"/>
        <v/>
      </c>
    </row>
    <row r="88264" spans="22:22" x14ac:dyDescent="0.35">
      <c r="V88264" s="5" t="str">
        <f t="shared" si="1379"/>
        <v/>
      </c>
    </row>
    <row r="88265" spans="22:22" x14ac:dyDescent="0.35">
      <c r="V88265" s="5" t="str">
        <f t="shared" si="1379"/>
        <v/>
      </c>
    </row>
    <row r="88266" spans="22:22" x14ac:dyDescent="0.35">
      <c r="V88266" s="5" t="str">
        <f t="shared" si="1379"/>
        <v/>
      </c>
    </row>
    <row r="88267" spans="22:22" x14ac:dyDescent="0.35">
      <c r="V88267" s="5" t="str">
        <f t="shared" si="1379"/>
        <v/>
      </c>
    </row>
    <row r="88268" spans="22:22" x14ac:dyDescent="0.35">
      <c r="V88268" s="5" t="str">
        <f t="shared" si="1379"/>
        <v/>
      </c>
    </row>
    <row r="88269" spans="22:22" x14ac:dyDescent="0.35">
      <c r="V88269" s="5" t="str">
        <f t="shared" si="1379"/>
        <v/>
      </c>
    </row>
    <row r="88270" spans="22:22" x14ac:dyDescent="0.35">
      <c r="V88270" s="5" t="str">
        <f t="shared" si="1379"/>
        <v/>
      </c>
    </row>
    <row r="88271" spans="22:22" x14ac:dyDescent="0.35">
      <c r="V88271" s="5" t="str">
        <f t="shared" si="1379"/>
        <v/>
      </c>
    </row>
    <row r="88272" spans="22:22" x14ac:dyDescent="0.35">
      <c r="V88272" s="5" t="str">
        <f t="shared" si="1379"/>
        <v/>
      </c>
    </row>
    <row r="88273" spans="22:22" x14ac:dyDescent="0.35">
      <c r="V88273" s="5" t="str">
        <f t="shared" si="1379"/>
        <v/>
      </c>
    </row>
    <row r="88274" spans="22:22" x14ac:dyDescent="0.35">
      <c r="V88274" s="5" t="str">
        <f t="shared" si="1379"/>
        <v/>
      </c>
    </row>
    <row r="88275" spans="22:22" x14ac:dyDescent="0.35">
      <c r="V88275" s="5" t="str">
        <f t="shared" si="1379"/>
        <v/>
      </c>
    </row>
    <row r="88276" spans="22:22" x14ac:dyDescent="0.35">
      <c r="V88276" s="5" t="str">
        <f t="shared" si="1379"/>
        <v/>
      </c>
    </row>
    <row r="88277" spans="22:22" x14ac:dyDescent="0.35">
      <c r="V88277" s="5" t="str">
        <f t="shared" si="1379"/>
        <v/>
      </c>
    </row>
    <row r="88278" spans="22:22" x14ac:dyDescent="0.35">
      <c r="V88278" s="5" t="str">
        <f t="shared" si="1379"/>
        <v/>
      </c>
    </row>
    <row r="88279" spans="22:22" x14ac:dyDescent="0.35">
      <c r="V88279" s="5" t="str">
        <f t="shared" si="1379"/>
        <v/>
      </c>
    </row>
    <row r="88280" spans="22:22" x14ac:dyDescent="0.35">
      <c r="V88280" s="5" t="str">
        <f t="shared" si="1379"/>
        <v/>
      </c>
    </row>
    <row r="88281" spans="22:22" x14ac:dyDescent="0.35">
      <c r="V88281" s="5" t="str">
        <f t="shared" si="1379"/>
        <v/>
      </c>
    </row>
    <row r="88282" spans="22:22" x14ac:dyDescent="0.35">
      <c r="V88282" s="5" t="str">
        <f t="shared" si="1379"/>
        <v/>
      </c>
    </row>
    <row r="88283" spans="22:22" x14ac:dyDescent="0.35">
      <c r="V88283" s="5" t="str">
        <f t="shared" si="1379"/>
        <v/>
      </c>
    </row>
    <row r="88284" spans="22:22" x14ac:dyDescent="0.35">
      <c r="V88284" s="5" t="str">
        <f t="shared" si="1379"/>
        <v/>
      </c>
    </row>
    <row r="88285" spans="22:22" x14ac:dyDescent="0.35">
      <c r="V88285" s="5" t="str">
        <f t="shared" si="1379"/>
        <v/>
      </c>
    </row>
    <row r="88286" spans="22:22" x14ac:dyDescent="0.35">
      <c r="V88286" s="5" t="str">
        <f t="shared" si="1379"/>
        <v/>
      </c>
    </row>
    <row r="88287" spans="22:22" x14ac:dyDescent="0.35">
      <c r="V88287" s="5" t="str">
        <f t="shared" si="1379"/>
        <v/>
      </c>
    </row>
    <row r="88288" spans="22:22" x14ac:dyDescent="0.35">
      <c r="V88288" s="5" t="str">
        <f t="shared" si="1379"/>
        <v/>
      </c>
    </row>
    <row r="88289" spans="22:22" x14ac:dyDescent="0.35">
      <c r="V88289" s="5" t="str">
        <f t="shared" si="1379"/>
        <v/>
      </c>
    </row>
    <row r="88290" spans="22:22" x14ac:dyDescent="0.35">
      <c r="V88290" s="5" t="str">
        <f t="shared" si="1379"/>
        <v/>
      </c>
    </row>
    <row r="88291" spans="22:22" x14ac:dyDescent="0.35">
      <c r="V88291" s="5" t="str">
        <f t="shared" si="1379"/>
        <v/>
      </c>
    </row>
    <row r="88292" spans="22:22" x14ac:dyDescent="0.35">
      <c r="V88292" s="5" t="str">
        <f t="shared" si="1379"/>
        <v/>
      </c>
    </row>
    <row r="88293" spans="22:22" x14ac:dyDescent="0.35">
      <c r="V88293" s="5" t="str">
        <f t="shared" si="1379"/>
        <v/>
      </c>
    </row>
    <row r="88294" spans="22:22" x14ac:dyDescent="0.35">
      <c r="V88294" s="5" t="str">
        <f t="shared" si="1379"/>
        <v/>
      </c>
    </row>
    <row r="88295" spans="22:22" x14ac:dyDescent="0.35">
      <c r="V88295" s="5" t="str">
        <f t="shared" si="1379"/>
        <v/>
      </c>
    </row>
    <row r="88296" spans="22:22" x14ac:dyDescent="0.35">
      <c r="V88296" s="5" t="str">
        <f t="shared" si="1379"/>
        <v/>
      </c>
    </row>
    <row r="88297" spans="22:22" x14ac:dyDescent="0.35">
      <c r="V88297" s="5" t="str">
        <f t="shared" si="1379"/>
        <v/>
      </c>
    </row>
    <row r="88298" spans="22:22" x14ac:dyDescent="0.35">
      <c r="V88298" s="5" t="str">
        <f t="shared" si="1379"/>
        <v/>
      </c>
    </row>
    <row r="88299" spans="22:22" x14ac:dyDescent="0.35">
      <c r="V88299" s="5" t="str">
        <f t="shared" si="1379"/>
        <v/>
      </c>
    </row>
    <row r="88300" spans="22:22" x14ac:dyDescent="0.35">
      <c r="V88300" s="5" t="str">
        <f t="shared" si="1379"/>
        <v/>
      </c>
    </row>
    <row r="88301" spans="22:22" x14ac:dyDescent="0.35">
      <c r="V88301" s="5" t="str">
        <f t="shared" si="1379"/>
        <v/>
      </c>
    </row>
    <row r="88302" spans="22:22" x14ac:dyDescent="0.35">
      <c r="V88302" s="5" t="str">
        <f t="shared" si="1379"/>
        <v/>
      </c>
    </row>
    <row r="88303" spans="22:22" x14ac:dyDescent="0.35">
      <c r="V88303" s="5" t="str">
        <f t="shared" si="1379"/>
        <v/>
      </c>
    </row>
    <row r="88304" spans="22:22" x14ac:dyDescent="0.35">
      <c r="V88304" s="5" t="str">
        <f t="shared" si="1379"/>
        <v/>
      </c>
    </row>
    <row r="88305" spans="22:22" x14ac:dyDescent="0.35">
      <c r="V88305" s="5" t="str">
        <f t="shared" si="1379"/>
        <v/>
      </c>
    </row>
    <row r="88306" spans="22:22" x14ac:dyDescent="0.35">
      <c r="V88306" s="5" t="str">
        <f t="shared" si="1379"/>
        <v/>
      </c>
    </row>
    <row r="88307" spans="22:22" x14ac:dyDescent="0.35">
      <c r="V88307" s="5" t="str">
        <f t="shared" si="1379"/>
        <v/>
      </c>
    </row>
    <row r="88308" spans="22:22" x14ac:dyDescent="0.35">
      <c r="V88308" s="5" t="str">
        <f t="shared" si="1379"/>
        <v/>
      </c>
    </row>
    <row r="88309" spans="22:22" x14ac:dyDescent="0.35">
      <c r="V88309" s="5" t="str">
        <f t="shared" si="1379"/>
        <v/>
      </c>
    </row>
    <row r="88310" spans="22:22" x14ac:dyDescent="0.35">
      <c r="V88310" s="5" t="str">
        <f t="shared" si="1379"/>
        <v/>
      </c>
    </row>
    <row r="88311" spans="22:22" x14ac:dyDescent="0.35">
      <c r="V88311" s="5" t="str">
        <f t="shared" si="1379"/>
        <v/>
      </c>
    </row>
    <row r="88312" spans="22:22" x14ac:dyDescent="0.35">
      <c r="V88312" s="5" t="str">
        <f t="shared" si="1379"/>
        <v/>
      </c>
    </row>
    <row r="88313" spans="22:22" x14ac:dyDescent="0.35">
      <c r="V88313" s="5" t="str">
        <f t="shared" si="1379"/>
        <v/>
      </c>
    </row>
    <row r="88314" spans="22:22" x14ac:dyDescent="0.35">
      <c r="V88314" s="5" t="str">
        <f t="shared" si="1379"/>
        <v/>
      </c>
    </row>
    <row r="88315" spans="22:22" x14ac:dyDescent="0.35">
      <c r="V88315" s="5" t="str">
        <f t="shared" si="1379"/>
        <v/>
      </c>
    </row>
    <row r="88316" spans="22:22" x14ac:dyDescent="0.35">
      <c r="V88316" s="5" t="str">
        <f t="shared" si="1379"/>
        <v/>
      </c>
    </row>
    <row r="88317" spans="22:22" x14ac:dyDescent="0.35">
      <c r="V88317" s="5" t="str">
        <f t="shared" si="1379"/>
        <v/>
      </c>
    </row>
    <row r="88318" spans="22:22" x14ac:dyDescent="0.35">
      <c r="V88318" s="5" t="str">
        <f t="shared" si="1379"/>
        <v/>
      </c>
    </row>
    <row r="88319" spans="22:22" x14ac:dyDescent="0.35">
      <c r="V88319" s="5" t="str">
        <f t="shared" si="1379"/>
        <v/>
      </c>
    </row>
    <row r="88320" spans="22:22" x14ac:dyDescent="0.35">
      <c r="V88320" s="5" t="str">
        <f t="shared" si="1379"/>
        <v/>
      </c>
    </row>
    <row r="88321" spans="22:22" x14ac:dyDescent="0.35">
      <c r="V88321" s="5" t="str">
        <f t="shared" si="1379"/>
        <v/>
      </c>
    </row>
    <row r="88322" spans="22:22" x14ac:dyDescent="0.35">
      <c r="V88322" s="5" t="str">
        <f t="shared" ref="V88322:V88385" si="1380">TRIM(CLEAN(SUBSTITUTE(A88322,CHAR(160)," ")))</f>
        <v/>
      </c>
    </row>
    <row r="88323" spans="22:22" x14ac:dyDescent="0.35">
      <c r="V88323" s="5" t="str">
        <f t="shared" si="1380"/>
        <v/>
      </c>
    </row>
    <row r="88324" spans="22:22" x14ac:dyDescent="0.35">
      <c r="V88324" s="5" t="str">
        <f t="shared" si="1380"/>
        <v/>
      </c>
    </row>
    <row r="88325" spans="22:22" x14ac:dyDescent="0.35">
      <c r="V88325" s="5" t="str">
        <f t="shared" si="1380"/>
        <v/>
      </c>
    </row>
    <row r="88326" spans="22:22" x14ac:dyDescent="0.35">
      <c r="V88326" s="5" t="str">
        <f t="shared" si="1380"/>
        <v/>
      </c>
    </row>
    <row r="88327" spans="22:22" x14ac:dyDescent="0.35">
      <c r="V88327" s="5" t="str">
        <f t="shared" si="1380"/>
        <v/>
      </c>
    </row>
    <row r="88328" spans="22:22" x14ac:dyDescent="0.35">
      <c r="V88328" s="5" t="str">
        <f t="shared" si="1380"/>
        <v/>
      </c>
    </row>
    <row r="88329" spans="22:22" x14ac:dyDescent="0.35">
      <c r="V88329" s="5" t="str">
        <f t="shared" si="1380"/>
        <v/>
      </c>
    </row>
    <row r="88330" spans="22:22" x14ac:dyDescent="0.35">
      <c r="V88330" s="5" t="str">
        <f t="shared" si="1380"/>
        <v/>
      </c>
    </row>
    <row r="88331" spans="22:22" x14ac:dyDescent="0.35">
      <c r="V88331" s="5" t="str">
        <f t="shared" si="1380"/>
        <v/>
      </c>
    </row>
    <row r="88332" spans="22:22" x14ac:dyDescent="0.35">
      <c r="V88332" s="5" t="str">
        <f t="shared" si="1380"/>
        <v/>
      </c>
    </row>
    <row r="88333" spans="22:22" x14ac:dyDescent="0.35">
      <c r="V88333" s="5" t="str">
        <f t="shared" si="1380"/>
        <v/>
      </c>
    </row>
    <row r="88334" spans="22:22" x14ac:dyDescent="0.35">
      <c r="V88334" s="5" t="str">
        <f t="shared" si="1380"/>
        <v/>
      </c>
    </row>
    <row r="88335" spans="22:22" x14ac:dyDescent="0.35">
      <c r="V88335" s="5" t="str">
        <f t="shared" si="1380"/>
        <v/>
      </c>
    </row>
    <row r="88336" spans="22:22" x14ac:dyDescent="0.35">
      <c r="V88336" s="5" t="str">
        <f t="shared" si="1380"/>
        <v/>
      </c>
    </row>
    <row r="88337" spans="22:22" x14ac:dyDescent="0.35">
      <c r="V88337" s="5" t="str">
        <f t="shared" si="1380"/>
        <v/>
      </c>
    </row>
    <row r="88338" spans="22:22" x14ac:dyDescent="0.35">
      <c r="V88338" s="5" t="str">
        <f t="shared" si="1380"/>
        <v/>
      </c>
    </row>
    <row r="88339" spans="22:22" x14ac:dyDescent="0.35">
      <c r="V88339" s="5" t="str">
        <f t="shared" si="1380"/>
        <v/>
      </c>
    </row>
    <row r="88340" spans="22:22" x14ac:dyDescent="0.35">
      <c r="V88340" s="5" t="str">
        <f t="shared" si="1380"/>
        <v/>
      </c>
    </row>
    <row r="88341" spans="22:22" x14ac:dyDescent="0.35">
      <c r="V88341" s="5" t="str">
        <f t="shared" si="1380"/>
        <v/>
      </c>
    </row>
    <row r="88342" spans="22:22" x14ac:dyDescent="0.35">
      <c r="V88342" s="5" t="str">
        <f t="shared" si="1380"/>
        <v/>
      </c>
    </row>
    <row r="88343" spans="22:22" x14ac:dyDescent="0.35">
      <c r="V88343" s="5" t="str">
        <f t="shared" si="1380"/>
        <v/>
      </c>
    </row>
    <row r="88344" spans="22:22" x14ac:dyDescent="0.35">
      <c r="V88344" s="5" t="str">
        <f t="shared" si="1380"/>
        <v/>
      </c>
    </row>
    <row r="88345" spans="22:22" x14ac:dyDescent="0.35">
      <c r="V88345" s="5" t="str">
        <f t="shared" si="1380"/>
        <v/>
      </c>
    </row>
    <row r="88346" spans="22:22" x14ac:dyDescent="0.35">
      <c r="V88346" s="5" t="str">
        <f t="shared" si="1380"/>
        <v/>
      </c>
    </row>
    <row r="88347" spans="22:22" x14ac:dyDescent="0.35">
      <c r="V88347" s="5" t="str">
        <f t="shared" si="1380"/>
        <v/>
      </c>
    </row>
    <row r="88348" spans="22:22" x14ac:dyDescent="0.35">
      <c r="V88348" s="5" t="str">
        <f t="shared" si="1380"/>
        <v/>
      </c>
    </row>
    <row r="88349" spans="22:22" x14ac:dyDescent="0.35">
      <c r="V88349" s="5" t="str">
        <f t="shared" si="1380"/>
        <v/>
      </c>
    </row>
    <row r="88350" spans="22:22" x14ac:dyDescent="0.35">
      <c r="V88350" s="5" t="str">
        <f t="shared" si="1380"/>
        <v/>
      </c>
    </row>
    <row r="88351" spans="22:22" x14ac:dyDescent="0.35">
      <c r="V88351" s="5" t="str">
        <f t="shared" si="1380"/>
        <v/>
      </c>
    </row>
    <row r="88352" spans="22:22" x14ac:dyDescent="0.35">
      <c r="V88352" s="5" t="str">
        <f t="shared" si="1380"/>
        <v/>
      </c>
    </row>
    <row r="88353" spans="22:22" x14ac:dyDescent="0.35">
      <c r="V88353" s="5" t="str">
        <f t="shared" si="1380"/>
        <v/>
      </c>
    </row>
    <row r="88354" spans="22:22" x14ac:dyDescent="0.35">
      <c r="V88354" s="5" t="str">
        <f t="shared" si="1380"/>
        <v/>
      </c>
    </row>
    <row r="88355" spans="22:22" x14ac:dyDescent="0.35">
      <c r="V88355" s="5" t="str">
        <f t="shared" si="1380"/>
        <v/>
      </c>
    </row>
    <row r="88356" spans="22:22" x14ac:dyDescent="0.35">
      <c r="V88356" s="5" t="str">
        <f t="shared" si="1380"/>
        <v/>
      </c>
    </row>
    <row r="88357" spans="22:22" x14ac:dyDescent="0.35">
      <c r="V88357" s="5" t="str">
        <f t="shared" si="1380"/>
        <v/>
      </c>
    </row>
    <row r="88358" spans="22:22" x14ac:dyDescent="0.35">
      <c r="V88358" s="5" t="str">
        <f t="shared" si="1380"/>
        <v/>
      </c>
    </row>
    <row r="88359" spans="22:22" x14ac:dyDescent="0.35">
      <c r="V88359" s="5" t="str">
        <f t="shared" si="1380"/>
        <v/>
      </c>
    </row>
    <row r="88360" spans="22:22" x14ac:dyDescent="0.35">
      <c r="V88360" s="5" t="str">
        <f t="shared" si="1380"/>
        <v/>
      </c>
    </row>
    <row r="88361" spans="22:22" x14ac:dyDescent="0.35">
      <c r="V88361" s="5" t="str">
        <f t="shared" si="1380"/>
        <v/>
      </c>
    </row>
    <row r="88362" spans="22:22" x14ac:dyDescent="0.35">
      <c r="V88362" s="5" t="str">
        <f t="shared" si="1380"/>
        <v/>
      </c>
    </row>
    <row r="88363" spans="22:22" x14ac:dyDescent="0.35">
      <c r="V88363" s="5" t="str">
        <f t="shared" si="1380"/>
        <v/>
      </c>
    </row>
    <row r="88364" spans="22:22" x14ac:dyDescent="0.35">
      <c r="V88364" s="5" t="str">
        <f t="shared" si="1380"/>
        <v/>
      </c>
    </row>
    <row r="88365" spans="22:22" x14ac:dyDescent="0.35">
      <c r="V88365" s="5" t="str">
        <f t="shared" si="1380"/>
        <v/>
      </c>
    </row>
    <row r="88366" spans="22:22" x14ac:dyDescent="0.35">
      <c r="V88366" s="5" t="str">
        <f t="shared" si="1380"/>
        <v/>
      </c>
    </row>
    <row r="88367" spans="22:22" x14ac:dyDescent="0.35">
      <c r="V88367" s="5" t="str">
        <f t="shared" si="1380"/>
        <v/>
      </c>
    </row>
    <row r="88368" spans="22:22" x14ac:dyDescent="0.35">
      <c r="V88368" s="5" t="str">
        <f t="shared" si="1380"/>
        <v/>
      </c>
    </row>
    <row r="88369" spans="22:22" x14ac:dyDescent="0.35">
      <c r="V88369" s="5" t="str">
        <f t="shared" si="1380"/>
        <v/>
      </c>
    </row>
    <row r="88370" spans="22:22" x14ac:dyDescent="0.35">
      <c r="V88370" s="5" t="str">
        <f t="shared" si="1380"/>
        <v/>
      </c>
    </row>
    <row r="88371" spans="22:22" x14ac:dyDescent="0.35">
      <c r="V88371" s="5" t="str">
        <f t="shared" si="1380"/>
        <v/>
      </c>
    </row>
    <row r="88372" spans="22:22" x14ac:dyDescent="0.35">
      <c r="V88372" s="5" t="str">
        <f t="shared" si="1380"/>
        <v/>
      </c>
    </row>
    <row r="88373" spans="22:22" x14ac:dyDescent="0.35">
      <c r="V88373" s="5" t="str">
        <f t="shared" si="1380"/>
        <v/>
      </c>
    </row>
    <row r="88374" spans="22:22" x14ac:dyDescent="0.35">
      <c r="V88374" s="5" t="str">
        <f t="shared" si="1380"/>
        <v/>
      </c>
    </row>
    <row r="88375" spans="22:22" x14ac:dyDescent="0.35">
      <c r="V88375" s="5" t="str">
        <f t="shared" si="1380"/>
        <v/>
      </c>
    </row>
    <row r="88376" spans="22:22" x14ac:dyDescent="0.35">
      <c r="V88376" s="5" t="str">
        <f t="shared" si="1380"/>
        <v/>
      </c>
    </row>
    <row r="88377" spans="22:22" x14ac:dyDescent="0.35">
      <c r="V88377" s="5" t="str">
        <f t="shared" si="1380"/>
        <v/>
      </c>
    </row>
    <row r="88378" spans="22:22" x14ac:dyDescent="0.35">
      <c r="V88378" s="5" t="str">
        <f t="shared" si="1380"/>
        <v/>
      </c>
    </row>
    <row r="88379" spans="22:22" x14ac:dyDescent="0.35">
      <c r="V88379" s="5" t="str">
        <f t="shared" si="1380"/>
        <v/>
      </c>
    </row>
    <row r="88380" spans="22:22" x14ac:dyDescent="0.35">
      <c r="V88380" s="5" t="str">
        <f t="shared" si="1380"/>
        <v/>
      </c>
    </row>
    <row r="88381" spans="22:22" x14ac:dyDescent="0.35">
      <c r="V88381" s="5" t="str">
        <f t="shared" si="1380"/>
        <v/>
      </c>
    </row>
    <row r="88382" spans="22:22" x14ac:dyDescent="0.35">
      <c r="V88382" s="5" t="str">
        <f t="shared" si="1380"/>
        <v/>
      </c>
    </row>
    <row r="88383" spans="22:22" x14ac:dyDescent="0.35">
      <c r="V88383" s="5" t="str">
        <f t="shared" si="1380"/>
        <v/>
      </c>
    </row>
    <row r="88384" spans="22:22" x14ac:dyDescent="0.35">
      <c r="V88384" s="5" t="str">
        <f t="shared" si="1380"/>
        <v/>
      </c>
    </row>
    <row r="88385" spans="22:22" x14ac:dyDescent="0.35">
      <c r="V88385" s="5" t="str">
        <f t="shared" si="1380"/>
        <v/>
      </c>
    </row>
    <row r="88386" spans="22:22" x14ac:dyDescent="0.35">
      <c r="V88386" s="5" t="str">
        <f t="shared" ref="V88386:V88449" si="1381">TRIM(CLEAN(SUBSTITUTE(A88386,CHAR(160)," ")))</f>
        <v/>
      </c>
    </row>
    <row r="88387" spans="22:22" x14ac:dyDescent="0.35">
      <c r="V88387" s="5" t="str">
        <f t="shared" si="1381"/>
        <v/>
      </c>
    </row>
    <row r="88388" spans="22:22" x14ac:dyDescent="0.35">
      <c r="V88388" s="5" t="str">
        <f t="shared" si="1381"/>
        <v/>
      </c>
    </row>
    <row r="88389" spans="22:22" x14ac:dyDescent="0.35">
      <c r="V88389" s="5" t="str">
        <f t="shared" si="1381"/>
        <v/>
      </c>
    </row>
    <row r="88390" spans="22:22" x14ac:dyDescent="0.35">
      <c r="V88390" s="5" t="str">
        <f t="shared" si="1381"/>
        <v/>
      </c>
    </row>
    <row r="88391" spans="22:22" x14ac:dyDescent="0.35">
      <c r="V88391" s="5" t="str">
        <f t="shared" si="1381"/>
        <v/>
      </c>
    </row>
    <row r="88392" spans="22:22" x14ac:dyDescent="0.35">
      <c r="V88392" s="5" t="str">
        <f t="shared" si="1381"/>
        <v/>
      </c>
    </row>
    <row r="88393" spans="22:22" x14ac:dyDescent="0.35">
      <c r="V88393" s="5" t="str">
        <f t="shared" si="1381"/>
        <v/>
      </c>
    </row>
    <row r="88394" spans="22:22" x14ac:dyDescent="0.35">
      <c r="V88394" s="5" t="str">
        <f t="shared" si="1381"/>
        <v/>
      </c>
    </row>
    <row r="88395" spans="22:22" x14ac:dyDescent="0.35">
      <c r="V88395" s="5" t="str">
        <f t="shared" si="1381"/>
        <v/>
      </c>
    </row>
    <row r="88396" spans="22:22" x14ac:dyDescent="0.35">
      <c r="V88396" s="5" t="str">
        <f t="shared" si="1381"/>
        <v/>
      </c>
    </row>
    <row r="88397" spans="22:22" x14ac:dyDescent="0.35">
      <c r="V88397" s="5" t="str">
        <f t="shared" si="1381"/>
        <v/>
      </c>
    </row>
    <row r="88398" spans="22:22" x14ac:dyDescent="0.35">
      <c r="V88398" s="5" t="str">
        <f t="shared" si="1381"/>
        <v/>
      </c>
    </row>
    <row r="88399" spans="22:22" x14ac:dyDescent="0.35">
      <c r="V88399" s="5" t="str">
        <f t="shared" si="1381"/>
        <v/>
      </c>
    </row>
    <row r="88400" spans="22:22" x14ac:dyDescent="0.35">
      <c r="V88400" s="5" t="str">
        <f t="shared" si="1381"/>
        <v/>
      </c>
    </row>
    <row r="88401" spans="22:22" x14ac:dyDescent="0.35">
      <c r="V88401" s="5" t="str">
        <f t="shared" si="1381"/>
        <v/>
      </c>
    </row>
    <row r="88402" spans="22:22" x14ac:dyDescent="0.35">
      <c r="V88402" s="5" t="str">
        <f t="shared" si="1381"/>
        <v/>
      </c>
    </row>
    <row r="88403" spans="22:22" x14ac:dyDescent="0.35">
      <c r="V88403" s="5" t="str">
        <f t="shared" si="1381"/>
        <v/>
      </c>
    </row>
    <row r="88404" spans="22:22" x14ac:dyDescent="0.35">
      <c r="V88404" s="5" t="str">
        <f t="shared" si="1381"/>
        <v/>
      </c>
    </row>
    <row r="88405" spans="22:22" x14ac:dyDescent="0.35">
      <c r="V88405" s="5" t="str">
        <f t="shared" si="1381"/>
        <v/>
      </c>
    </row>
    <row r="88406" spans="22:22" x14ac:dyDescent="0.35">
      <c r="V88406" s="5" t="str">
        <f t="shared" si="1381"/>
        <v/>
      </c>
    </row>
    <row r="88407" spans="22:22" x14ac:dyDescent="0.35">
      <c r="V88407" s="5" t="str">
        <f t="shared" si="1381"/>
        <v/>
      </c>
    </row>
    <row r="88408" spans="22:22" x14ac:dyDescent="0.35">
      <c r="V88408" s="5" t="str">
        <f t="shared" si="1381"/>
        <v/>
      </c>
    </row>
    <row r="88409" spans="22:22" x14ac:dyDescent="0.35">
      <c r="V88409" s="5" t="str">
        <f t="shared" si="1381"/>
        <v/>
      </c>
    </row>
    <row r="88410" spans="22:22" x14ac:dyDescent="0.35">
      <c r="V88410" s="5" t="str">
        <f t="shared" si="1381"/>
        <v/>
      </c>
    </row>
    <row r="88411" spans="22:22" x14ac:dyDescent="0.35">
      <c r="V88411" s="5" t="str">
        <f t="shared" si="1381"/>
        <v/>
      </c>
    </row>
    <row r="88412" spans="22:22" x14ac:dyDescent="0.35">
      <c r="V88412" s="5" t="str">
        <f t="shared" si="1381"/>
        <v/>
      </c>
    </row>
    <row r="88413" spans="22:22" x14ac:dyDescent="0.35">
      <c r="V88413" s="5" t="str">
        <f t="shared" si="1381"/>
        <v/>
      </c>
    </row>
    <row r="88414" spans="22:22" x14ac:dyDescent="0.35">
      <c r="V88414" s="5" t="str">
        <f t="shared" si="1381"/>
        <v/>
      </c>
    </row>
    <row r="88415" spans="22:22" x14ac:dyDescent="0.35">
      <c r="V88415" s="5" t="str">
        <f t="shared" si="1381"/>
        <v/>
      </c>
    </row>
    <row r="88416" spans="22:22" x14ac:dyDescent="0.35">
      <c r="V88416" s="5" t="str">
        <f t="shared" si="1381"/>
        <v/>
      </c>
    </row>
    <row r="88417" spans="22:22" x14ac:dyDescent="0.35">
      <c r="V88417" s="5" t="str">
        <f t="shared" si="1381"/>
        <v/>
      </c>
    </row>
    <row r="88418" spans="22:22" x14ac:dyDescent="0.35">
      <c r="V88418" s="5" t="str">
        <f t="shared" si="1381"/>
        <v/>
      </c>
    </row>
    <row r="88419" spans="22:22" x14ac:dyDescent="0.35">
      <c r="V88419" s="5" t="str">
        <f t="shared" si="1381"/>
        <v/>
      </c>
    </row>
    <row r="88420" spans="22:22" x14ac:dyDescent="0.35">
      <c r="V88420" s="5" t="str">
        <f t="shared" si="1381"/>
        <v/>
      </c>
    </row>
    <row r="88421" spans="22:22" x14ac:dyDescent="0.35">
      <c r="V88421" s="5" t="str">
        <f t="shared" si="1381"/>
        <v/>
      </c>
    </row>
    <row r="88422" spans="22:22" x14ac:dyDescent="0.35">
      <c r="V88422" s="5" t="str">
        <f t="shared" si="1381"/>
        <v/>
      </c>
    </row>
    <row r="88423" spans="22:22" x14ac:dyDescent="0.35">
      <c r="V88423" s="5" t="str">
        <f t="shared" si="1381"/>
        <v/>
      </c>
    </row>
    <row r="88424" spans="22:22" x14ac:dyDescent="0.35">
      <c r="V88424" s="5" t="str">
        <f t="shared" si="1381"/>
        <v/>
      </c>
    </row>
    <row r="88425" spans="22:22" x14ac:dyDescent="0.35">
      <c r="V88425" s="5" t="str">
        <f t="shared" si="1381"/>
        <v/>
      </c>
    </row>
    <row r="88426" spans="22:22" x14ac:dyDescent="0.35">
      <c r="V88426" s="5" t="str">
        <f t="shared" si="1381"/>
        <v/>
      </c>
    </row>
    <row r="88427" spans="22:22" x14ac:dyDescent="0.35">
      <c r="V88427" s="5" t="str">
        <f t="shared" si="1381"/>
        <v/>
      </c>
    </row>
    <row r="88428" spans="22:22" x14ac:dyDescent="0.35">
      <c r="V88428" s="5" t="str">
        <f t="shared" si="1381"/>
        <v/>
      </c>
    </row>
    <row r="88429" spans="22:22" x14ac:dyDescent="0.35">
      <c r="V88429" s="5" t="str">
        <f t="shared" si="1381"/>
        <v/>
      </c>
    </row>
    <row r="88430" spans="22:22" x14ac:dyDescent="0.35">
      <c r="V88430" s="5" t="str">
        <f t="shared" si="1381"/>
        <v/>
      </c>
    </row>
    <row r="88431" spans="22:22" x14ac:dyDescent="0.35">
      <c r="V88431" s="5" t="str">
        <f t="shared" si="1381"/>
        <v/>
      </c>
    </row>
    <row r="88432" spans="22:22" x14ac:dyDescent="0.35">
      <c r="V88432" s="5" t="str">
        <f t="shared" si="1381"/>
        <v/>
      </c>
    </row>
    <row r="88433" spans="22:22" x14ac:dyDescent="0.35">
      <c r="V88433" s="5" t="str">
        <f t="shared" si="1381"/>
        <v/>
      </c>
    </row>
    <row r="88434" spans="22:22" x14ac:dyDescent="0.35">
      <c r="V88434" s="5" t="str">
        <f t="shared" si="1381"/>
        <v/>
      </c>
    </row>
    <row r="88435" spans="22:22" x14ac:dyDescent="0.35">
      <c r="V88435" s="5" t="str">
        <f t="shared" si="1381"/>
        <v/>
      </c>
    </row>
    <row r="88436" spans="22:22" x14ac:dyDescent="0.35">
      <c r="V88436" s="5" t="str">
        <f t="shared" si="1381"/>
        <v/>
      </c>
    </row>
    <row r="88437" spans="22:22" x14ac:dyDescent="0.35">
      <c r="V88437" s="5" t="str">
        <f t="shared" si="1381"/>
        <v/>
      </c>
    </row>
    <row r="88438" spans="22:22" x14ac:dyDescent="0.35">
      <c r="V88438" s="5" t="str">
        <f t="shared" si="1381"/>
        <v/>
      </c>
    </row>
    <row r="88439" spans="22:22" x14ac:dyDescent="0.35">
      <c r="V88439" s="5" t="str">
        <f t="shared" si="1381"/>
        <v/>
      </c>
    </row>
    <row r="88440" spans="22:22" x14ac:dyDescent="0.35">
      <c r="V88440" s="5" t="str">
        <f t="shared" si="1381"/>
        <v/>
      </c>
    </row>
    <row r="88441" spans="22:22" x14ac:dyDescent="0.35">
      <c r="V88441" s="5" t="str">
        <f t="shared" si="1381"/>
        <v/>
      </c>
    </row>
    <row r="88442" spans="22:22" x14ac:dyDescent="0.35">
      <c r="V88442" s="5" t="str">
        <f t="shared" si="1381"/>
        <v/>
      </c>
    </row>
    <row r="88443" spans="22:22" x14ac:dyDescent="0.35">
      <c r="V88443" s="5" t="str">
        <f t="shared" si="1381"/>
        <v/>
      </c>
    </row>
    <row r="88444" spans="22:22" x14ac:dyDescent="0.35">
      <c r="V88444" s="5" t="str">
        <f t="shared" si="1381"/>
        <v/>
      </c>
    </row>
    <row r="88445" spans="22:22" x14ac:dyDescent="0.35">
      <c r="V88445" s="5" t="str">
        <f t="shared" si="1381"/>
        <v/>
      </c>
    </row>
    <row r="88446" spans="22:22" x14ac:dyDescent="0.35">
      <c r="V88446" s="5" t="str">
        <f t="shared" si="1381"/>
        <v/>
      </c>
    </row>
    <row r="88447" spans="22:22" x14ac:dyDescent="0.35">
      <c r="V88447" s="5" t="str">
        <f t="shared" si="1381"/>
        <v/>
      </c>
    </row>
    <row r="88448" spans="22:22" x14ac:dyDescent="0.35">
      <c r="V88448" s="5" t="str">
        <f t="shared" si="1381"/>
        <v/>
      </c>
    </row>
    <row r="88449" spans="22:22" x14ac:dyDescent="0.35">
      <c r="V88449" s="5" t="str">
        <f t="shared" si="1381"/>
        <v/>
      </c>
    </row>
    <row r="88450" spans="22:22" x14ac:dyDescent="0.35">
      <c r="V88450" s="5" t="str">
        <f t="shared" ref="V88450:V88513" si="1382">TRIM(CLEAN(SUBSTITUTE(A88450,CHAR(160)," ")))</f>
        <v/>
      </c>
    </row>
    <row r="88451" spans="22:22" x14ac:dyDescent="0.35">
      <c r="V88451" s="5" t="str">
        <f t="shared" si="1382"/>
        <v/>
      </c>
    </row>
    <row r="88452" spans="22:22" x14ac:dyDescent="0.35">
      <c r="V88452" s="5" t="str">
        <f t="shared" si="1382"/>
        <v/>
      </c>
    </row>
    <row r="88453" spans="22:22" x14ac:dyDescent="0.35">
      <c r="V88453" s="5" t="str">
        <f t="shared" si="1382"/>
        <v/>
      </c>
    </row>
    <row r="88454" spans="22:22" x14ac:dyDescent="0.35">
      <c r="V88454" s="5" t="str">
        <f t="shared" si="1382"/>
        <v/>
      </c>
    </row>
    <row r="88455" spans="22:22" x14ac:dyDescent="0.35">
      <c r="V88455" s="5" t="str">
        <f t="shared" si="1382"/>
        <v/>
      </c>
    </row>
    <row r="88456" spans="22:22" x14ac:dyDescent="0.35">
      <c r="V88456" s="5" t="str">
        <f t="shared" si="1382"/>
        <v/>
      </c>
    </row>
    <row r="88457" spans="22:22" x14ac:dyDescent="0.35">
      <c r="V88457" s="5" t="str">
        <f t="shared" si="1382"/>
        <v/>
      </c>
    </row>
    <row r="88458" spans="22:22" x14ac:dyDescent="0.35">
      <c r="V88458" s="5" t="str">
        <f t="shared" si="1382"/>
        <v/>
      </c>
    </row>
    <row r="88459" spans="22:22" x14ac:dyDescent="0.35">
      <c r="V88459" s="5" t="str">
        <f t="shared" si="1382"/>
        <v/>
      </c>
    </row>
    <row r="88460" spans="22:22" x14ac:dyDescent="0.35">
      <c r="V88460" s="5" t="str">
        <f t="shared" si="1382"/>
        <v/>
      </c>
    </row>
    <row r="88461" spans="22:22" x14ac:dyDescent="0.35">
      <c r="V88461" s="5" t="str">
        <f t="shared" si="1382"/>
        <v/>
      </c>
    </row>
    <row r="88462" spans="22:22" x14ac:dyDescent="0.35">
      <c r="V88462" s="5" t="str">
        <f t="shared" si="1382"/>
        <v/>
      </c>
    </row>
    <row r="88463" spans="22:22" x14ac:dyDescent="0.35">
      <c r="V88463" s="5" t="str">
        <f t="shared" si="1382"/>
        <v/>
      </c>
    </row>
    <row r="88464" spans="22:22" x14ac:dyDescent="0.35">
      <c r="V88464" s="5" t="str">
        <f t="shared" si="1382"/>
        <v/>
      </c>
    </row>
    <row r="88465" spans="22:22" x14ac:dyDescent="0.35">
      <c r="V88465" s="5" t="str">
        <f t="shared" si="1382"/>
        <v/>
      </c>
    </row>
    <row r="88466" spans="22:22" x14ac:dyDescent="0.35">
      <c r="V88466" s="5" t="str">
        <f t="shared" si="1382"/>
        <v/>
      </c>
    </row>
    <row r="88467" spans="22:22" x14ac:dyDescent="0.35">
      <c r="V88467" s="5" t="str">
        <f t="shared" si="1382"/>
        <v/>
      </c>
    </row>
    <row r="88468" spans="22:22" x14ac:dyDescent="0.35">
      <c r="V88468" s="5" t="str">
        <f t="shared" si="1382"/>
        <v/>
      </c>
    </row>
    <row r="88469" spans="22:22" x14ac:dyDescent="0.35">
      <c r="V88469" s="5" t="str">
        <f t="shared" si="1382"/>
        <v/>
      </c>
    </row>
    <row r="88470" spans="22:22" x14ac:dyDescent="0.35">
      <c r="V88470" s="5" t="str">
        <f t="shared" si="1382"/>
        <v/>
      </c>
    </row>
    <row r="88471" spans="22:22" x14ac:dyDescent="0.35">
      <c r="V88471" s="5" t="str">
        <f t="shared" si="1382"/>
        <v/>
      </c>
    </row>
    <row r="88472" spans="22:22" x14ac:dyDescent="0.35">
      <c r="V88472" s="5" t="str">
        <f t="shared" si="1382"/>
        <v/>
      </c>
    </row>
    <row r="88473" spans="22:22" x14ac:dyDescent="0.35">
      <c r="V88473" s="5" t="str">
        <f t="shared" si="1382"/>
        <v/>
      </c>
    </row>
    <row r="88474" spans="22:22" x14ac:dyDescent="0.35">
      <c r="V88474" s="5" t="str">
        <f t="shared" si="1382"/>
        <v/>
      </c>
    </row>
    <row r="88475" spans="22:22" x14ac:dyDescent="0.35">
      <c r="V88475" s="5" t="str">
        <f t="shared" si="1382"/>
        <v/>
      </c>
    </row>
    <row r="88476" spans="22:22" x14ac:dyDescent="0.35">
      <c r="V88476" s="5" t="str">
        <f t="shared" si="1382"/>
        <v/>
      </c>
    </row>
    <row r="88477" spans="22:22" x14ac:dyDescent="0.35">
      <c r="V88477" s="5" t="str">
        <f t="shared" si="1382"/>
        <v/>
      </c>
    </row>
    <row r="88478" spans="22:22" x14ac:dyDescent="0.35">
      <c r="V88478" s="5" t="str">
        <f t="shared" si="1382"/>
        <v/>
      </c>
    </row>
    <row r="88479" spans="22:22" x14ac:dyDescent="0.35">
      <c r="V88479" s="5" t="str">
        <f t="shared" si="1382"/>
        <v/>
      </c>
    </row>
    <row r="88480" spans="22:22" x14ac:dyDescent="0.35">
      <c r="V88480" s="5" t="str">
        <f t="shared" si="1382"/>
        <v/>
      </c>
    </row>
    <row r="88481" spans="22:22" x14ac:dyDescent="0.35">
      <c r="V88481" s="5" t="str">
        <f t="shared" si="1382"/>
        <v/>
      </c>
    </row>
    <row r="88482" spans="22:22" x14ac:dyDescent="0.35">
      <c r="V88482" s="5" t="str">
        <f t="shared" si="1382"/>
        <v/>
      </c>
    </row>
    <row r="88483" spans="22:22" x14ac:dyDescent="0.35">
      <c r="V88483" s="5" t="str">
        <f t="shared" si="1382"/>
        <v/>
      </c>
    </row>
    <row r="88484" spans="22:22" x14ac:dyDescent="0.35">
      <c r="V88484" s="5" t="str">
        <f t="shared" si="1382"/>
        <v/>
      </c>
    </row>
    <row r="88485" spans="22:22" x14ac:dyDescent="0.35">
      <c r="V88485" s="5" t="str">
        <f t="shared" si="1382"/>
        <v/>
      </c>
    </row>
    <row r="88486" spans="22:22" x14ac:dyDescent="0.35">
      <c r="V88486" s="5" t="str">
        <f t="shared" si="1382"/>
        <v/>
      </c>
    </row>
    <row r="88487" spans="22:22" x14ac:dyDescent="0.35">
      <c r="V88487" s="5" t="str">
        <f t="shared" si="1382"/>
        <v/>
      </c>
    </row>
    <row r="88488" spans="22:22" x14ac:dyDescent="0.35">
      <c r="V88488" s="5" t="str">
        <f t="shared" si="1382"/>
        <v/>
      </c>
    </row>
    <row r="88489" spans="22:22" x14ac:dyDescent="0.35">
      <c r="V88489" s="5" t="str">
        <f t="shared" si="1382"/>
        <v/>
      </c>
    </row>
    <row r="88490" spans="22:22" x14ac:dyDescent="0.35">
      <c r="V88490" s="5" t="str">
        <f t="shared" si="1382"/>
        <v/>
      </c>
    </row>
    <row r="88491" spans="22:22" x14ac:dyDescent="0.35">
      <c r="V88491" s="5" t="str">
        <f t="shared" si="1382"/>
        <v/>
      </c>
    </row>
    <row r="88492" spans="22:22" x14ac:dyDescent="0.35">
      <c r="V88492" s="5" t="str">
        <f t="shared" si="1382"/>
        <v/>
      </c>
    </row>
    <row r="88493" spans="22:22" x14ac:dyDescent="0.35">
      <c r="V88493" s="5" t="str">
        <f t="shared" si="1382"/>
        <v/>
      </c>
    </row>
    <row r="88494" spans="22:22" x14ac:dyDescent="0.35">
      <c r="V88494" s="5" t="str">
        <f t="shared" si="1382"/>
        <v/>
      </c>
    </row>
    <row r="88495" spans="22:22" x14ac:dyDescent="0.35">
      <c r="V88495" s="5" t="str">
        <f t="shared" si="1382"/>
        <v/>
      </c>
    </row>
    <row r="88496" spans="22:22" x14ac:dyDescent="0.35">
      <c r="V88496" s="5" t="str">
        <f t="shared" si="1382"/>
        <v/>
      </c>
    </row>
    <row r="88497" spans="22:22" x14ac:dyDescent="0.35">
      <c r="V88497" s="5" t="str">
        <f t="shared" si="1382"/>
        <v/>
      </c>
    </row>
    <row r="88498" spans="22:22" x14ac:dyDescent="0.35">
      <c r="V88498" s="5" t="str">
        <f t="shared" si="1382"/>
        <v/>
      </c>
    </row>
    <row r="88499" spans="22:22" x14ac:dyDescent="0.35">
      <c r="V88499" s="5" t="str">
        <f t="shared" si="1382"/>
        <v/>
      </c>
    </row>
    <row r="88500" spans="22:22" x14ac:dyDescent="0.35">
      <c r="V88500" s="5" t="str">
        <f t="shared" si="1382"/>
        <v/>
      </c>
    </row>
    <row r="88501" spans="22:22" x14ac:dyDescent="0.35">
      <c r="V88501" s="5" t="str">
        <f t="shared" si="1382"/>
        <v/>
      </c>
    </row>
    <row r="88502" spans="22:22" x14ac:dyDescent="0.35">
      <c r="V88502" s="5" t="str">
        <f t="shared" si="1382"/>
        <v/>
      </c>
    </row>
    <row r="88503" spans="22:22" x14ac:dyDescent="0.35">
      <c r="V88503" s="5" t="str">
        <f t="shared" si="1382"/>
        <v/>
      </c>
    </row>
    <row r="88504" spans="22:22" x14ac:dyDescent="0.35">
      <c r="V88504" s="5" t="str">
        <f t="shared" si="1382"/>
        <v/>
      </c>
    </row>
    <row r="88505" spans="22:22" x14ac:dyDescent="0.35">
      <c r="V88505" s="5" t="str">
        <f t="shared" si="1382"/>
        <v/>
      </c>
    </row>
    <row r="88506" spans="22:22" x14ac:dyDescent="0.35">
      <c r="V88506" s="5" t="str">
        <f t="shared" si="1382"/>
        <v/>
      </c>
    </row>
    <row r="88507" spans="22:22" x14ac:dyDescent="0.35">
      <c r="V88507" s="5" t="str">
        <f t="shared" si="1382"/>
        <v/>
      </c>
    </row>
    <row r="88508" spans="22:22" x14ac:dyDescent="0.35">
      <c r="V88508" s="5" t="str">
        <f t="shared" si="1382"/>
        <v/>
      </c>
    </row>
    <row r="88509" spans="22:22" x14ac:dyDescent="0.35">
      <c r="V88509" s="5" t="str">
        <f t="shared" si="1382"/>
        <v/>
      </c>
    </row>
    <row r="88510" spans="22:22" x14ac:dyDescent="0.35">
      <c r="V88510" s="5" t="str">
        <f t="shared" si="1382"/>
        <v/>
      </c>
    </row>
    <row r="88511" spans="22:22" x14ac:dyDescent="0.35">
      <c r="V88511" s="5" t="str">
        <f t="shared" si="1382"/>
        <v/>
      </c>
    </row>
    <row r="88512" spans="22:22" x14ac:dyDescent="0.35">
      <c r="V88512" s="5" t="str">
        <f t="shared" si="1382"/>
        <v/>
      </c>
    </row>
    <row r="88513" spans="22:22" x14ac:dyDescent="0.35">
      <c r="V88513" s="5" t="str">
        <f t="shared" si="1382"/>
        <v/>
      </c>
    </row>
    <row r="88514" spans="22:22" x14ac:dyDescent="0.35">
      <c r="V88514" s="5" t="str">
        <f t="shared" ref="V88514:V88577" si="1383">TRIM(CLEAN(SUBSTITUTE(A88514,CHAR(160)," ")))</f>
        <v/>
      </c>
    </row>
    <row r="88515" spans="22:22" x14ac:dyDescent="0.35">
      <c r="V88515" s="5" t="str">
        <f t="shared" si="1383"/>
        <v/>
      </c>
    </row>
    <row r="88516" spans="22:22" x14ac:dyDescent="0.35">
      <c r="V88516" s="5" t="str">
        <f t="shared" si="1383"/>
        <v/>
      </c>
    </row>
    <row r="88517" spans="22:22" x14ac:dyDescent="0.35">
      <c r="V88517" s="5" t="str">
        <f t="shared" si="1383"/>
        <v/>
      </c>
    </row>
    <row r="88518" spans="22:22" x14ac:dyDescent="0.35">
      <c r="V88518" s="5" t="str">
        <f t="shared" si="1383"/>
        <v/>
      </c>
    </row>
    <row r="88519" spans="22:22" x14ac:dyDescent="0.35">
      <c r="V88519" s="5" t="str">
        <f t="shared" si="1383"/>
        <v/>
      </c>
    </row>
    <row r="88520" spans="22:22" x14ac:dyDescent="0.35">
      <c r="V88520" s="5" t="str">
        <f t="shared" si="1383"/>
        <v/>
      </c>
    </row>
    <row r="88521" spans="22:22" x14ac:dyDescent="0.35">
      <c r="V88521" s="5" t="str">
        <f t="shared" si="1383"/>
        <v/>
      </c>
    </row>
    <row r="88522" spans="22:22" x14ac:dyDescent="0.35">
      <c r="V88522" s="5" t="str">
        <f t="shared" si="1383"/>
        <v/>
      </c>
    </row>
    <row r="88523" spans="22:22" x14ac:dyDescent="0.35">
      <c r="V88523" s="5" t="str">
        <f t="shared" si="1383"/>
        <v/>
      </c>
    </row>
    <row r="88524" spans="22:22" x14ac:dyDescent="0.35">
      <c r="V88524" s="5" t="str">
        <f t="shared" si="1383"/>
        <v/>
      </c>
    </row>
    <row r="88525" spans="22:22" x14ac:dyDescent="0.35">
      <c r="V88525" s="5" t="str">
        <f t="shared" si="1383"/>
        <v/>
      </c>
    </row>
    <row r="88526" spans="22:22" x14ac:dyDescent="0.35">
      <c r="V88526" s="5" t="str">
        <f t="shared" si="1383"/>
        <v/>
      </c>
    </row>
    <row r="88527" spans="22:22" x14ac:dyDescent="0.35">
      <c r="V88527" s="5" t="str">
        <f t="shared" si="1383"/>
        <v/>
      </c>
    </row>
    <row r="88528" spans="22:22" x14ac:dyDescent="0.35">
      <c r="V88528" s="5" t="str">
        <f t="shared" si="1383"/>
        <v/>
      </c>
    </row>
    <row r="88529" spans="22:22" x14ac:dyDescent="0.35">
      <c r="V88529" s="5" t="str">
        <f t="shared" si="1383"/>
        <v/>
      </c>
    </row>
    <row r="88530" spans="22:22" x14ac:dyDescent="0.35">
      <c r="V88530" s="5" t="str">
        <f t="shared" si="1383"/>
        <v/>
      </c>
    </row>
    <row r="88531" spans="22:22" x14ac:dyDescent="0.35">
      <c r="V88531" s="5" t="str">
        <f t="shared" si="1383"/>
        <v/>
      </c>
    </row>
    <row r="88532" spans="22:22" x14ac:dyDescent="0.35">
      <c r="V88532" s="5" t="str">
        <f t="shared" si="1383"/>
        <v/>
      </c>
    </row>
    <row r="88533" spans="22:22" x14ac:dyDescent="0.35">
      <c r="V88533" s="5" t="str">
        <f t="shared" si="1383"/>
        <v/>
      </c>
    </row>
    <row r="88534" spans="22:22" x14ac:dyDescent="0.35">
      <c r="V88534" s="5" t="str">
        <f t="shared" si="1383"/>
        <v/>
      </c>
    </row>
    <row r="88535" spans="22:22" x14ac:dyDescent="0.35">
      <c r="V88535" s="5" t="str">
        <f t="shared" si="1383"/>
        <v/>
      </c>
    </row>
    <row r="88536" spans="22:22" x14ac:dyDescent="0.35">
      <c r="V88536" s="5" t="str">
        <f t="shared" si="1383"/>
        <v/>
      </c>
    </row>
    <row r="88537" spans="22:22" x14ac:dyDescent="0.35">
      <c r="V88537" s="5" t="str">
        <f t="shared" si="1383"/>
        <v/>
      </c>
    </row>
    <row r="88538" spans="22:22" x14ac:dyDescent="0.35">
      <c r="V88538" s="5" t="str">
        <f t="shared" si="1383"/>
        <v/>
      </c>
    </row>
    <row r="88539" spans="22:22" x14ac:dyDescent="0.35">
      <c r="V88539" s="5" t="str">
        <f t="shared" si="1383"/>
        <v/>
      </c>
    </row>
    <row r="88540" spans="22:22" x14ac:dyDescent="0.35">
      <c r="V88540" s="5" t="str">
        <f t="shared" si="1383"/>
        <v/>
      </c>
    </row>
    <row r="88541" spans="22:22" x14ac:dyDescent="0.35">
      <c r="V88541" s="5" t="str">
        <f t="shared" si="1383"/>
        <v/>
      </c>
    </row>
    <row r="88542" spans="22:22" x14ac:dyDescent="0.35">
      <c r="V88542" s="5" t="str">
        <f t="shared" si="1383"/>
        <v/>
      </c>
    </row>
    <row r="88543" spans="22:22" x14ac:dyDescent="0.35">
      <c r="V88543" s="5" t="str">
        <f t="shared" si="1383"/>
        <v/>
      </c>
    </row>
    <row r="88544" spans="22:22" x14ac:dyDescent="0.35">
      <c r="V88544" s="5" t="str">
        <f t="shared" si="1383"/>
        <v/>
      </c>
    </row>
    <row r="88545" spans="22:22" x14ac:dyDescent="0.35">
      <c r="V88545" s="5" t="str">
        <f t="shared" si="1383"/>
        <v/>
      </c>
    </row>
    <row r="88546" spans="22:22" x14ac:dyDescent="0.35">
      <c r="V88546" s="5" t="str">
        <f t="shared" si="1383"/>
        <v/>
      </c>
    </row>
    <row r="88547" spans="22:22" x14ac:dyDescent="0.35">
      <c r="V88547" s="5" t="str">
        <f t="shared" si="1383"/>
        <v/>
      </c>
    </row>
    <row r="88548" spans="22:22" x14ac:dyDescent="0.35">
      <c r="V88548" s="5" t="str">
        <f t="shared" si="1383"/>
        <v/>
      </c>
    </row>
    <row r="88549" spans="22:22" x14ac:dyDescent="0.35">
      <c r="V88549" s="5" t="str">
        <f t="shared" si="1383"/>
        <v/>
      </c>
    </row>
    <row r="88550" spans="22:22" x14ac:dyDescent="0.35">
      <c r="V88550" s="5" t="str">
        <f t="shared" si="1383"/>
        <v/>
      </c>
    </row>
    <row r="88551" spans="22:22" x14ac:dyDescent="0.35">
      <c r="V88551" s="5" t="str">
        <f t="shared" si="1383"/>
        <v/>
      </c>
    </row>
    <row r="88552" spans="22:22" x14ac:dyDescent="0.35">
      <c r="V88552" s="5" t="str">
        <f t="shared" si="1383"/>
        <v/>
      </c>
    </row>
    <row r="88553" spans="22:22" x14ac:dyDescent="0.35">
      <c r="V88553" s="5" t="str">
        <f t="shared" si="1383"/>
        <v/>
      </c>
    </row>
    <row r="88554" spans="22:22" x14ac:dyDescent="0.35">
      <c r="V88554" s="5" t="str">
        <f t="shared" si="1383"/>
        <v/>
      </c>
    </row>
    <row r="88555" spans="22:22" x14ac:dyDescent="0.35">
      <c r="V88555" s="5" t="str">
        <f t="shared" si="1383"/>
        <v/>
      </c>
    </row>
    <row r="88556" spans="22:22" x14ac:dyDescent="0.35">
      <c r="V88556" s="5" t="str">
        <f t="shared" si="1383"/>
        <v/>
      </c>
    </row>
    <row r="88557" spans="22:22" x14ac:dyDescent="0.35">
      <c r="V88557" s="5" t="str">
        <f t="shared" si="1383"/>
        <v/>
      </c>
    </row>
    <row r="88558" spans="22:22" x14ac:dyDescent="0.35">
      <c r="V88558" s="5" t="str">
        <f t="shared" si="1383"/>
        <v/>
      </c>
    </row>
    <row r="88559" spans="22:22" x14ac:dyDescent="0.35">
      <c r="V88559" s="5" t="str">
        <f t="shared" si="1383"/>
        <v/>
      </c>
    </row>
    <row r="88560" spans="22:22" x14ac:dyDescent="0.35">
      <c r="V88560" s="5" t="str">
        <f t="shared" si="1383"/>
        <v/>
      </c>
    </row>
    <row r="88561" spans="22:22" x14ac:dyDescent="0.35">
      <c r="V88561" s="5" t="str">
        <f t="shared" si="1383"/>
        <v/>
      </c>
    </row>
    <row r="88562" spans="22:22" x14ac:dyDescent="0.35">
      <c r="V88562" s="5" t="str">
        <f t="shared" si="1383"/>
        <v/>
      </c>
    </row>
    <row r="88563" spans="22:22" x14ac:dyDescent="0.35">
      <c r="V88563" s="5" t="str">
        <f t="shared" si="1383"/>
        <v/>
      </c>
    </row>
    <row r="88564" spans="22:22" x14ac:dyDescent="0.35">
      <c r="V88564" s="5" t="str">
        <f t="shared" si="1383"/>
        <v/>
      </c>
    </row>
    <row r="88565" spans="22:22" x14ac:dyDescent="0.35">
      <c r="V88565" s="5" t="str">
        <f t="shared" si="1383"/>
        <v/>
      </c>
    </row>
    <row r="88566" spans="22:22" x14ac:dyDescent="0.35">
      <c r="V88566" s="5" t="str">
        <f t="shared" si="1383"/>
        <v/>
      </c>
    </row>
    <row r="88567" spans="22:22" x14ac:dyDescent="0.35">
      <c r="V88567" s="5" t="str">
        <f t="shared" si="1383"/>
        <v/>
      </c>
    </row>
    <row r="88568" spans="22:22" x14ac:dyDescent="0.35">
      <c r="V88568" s="5" t="str">
        <f t="shared" si="1383"/>
        <v/>
      </c>
    </row>
    <row r="88569" spans="22:22" x14ac:dyDescent="0.35">
      <c r="V88569" s="5" t="str">
        <f t="shared" si="1383"/>
        <v/>
      </c>
    </row>
    <row r="88570" spans="22:22" x14ac:dyDescent="0.35">
      <c r="V88570" s="5" t="str">
        <f t="shared" si="1383"/>
        <v/>
      </c>
    </row>
    <row r="88571" spans="22:22" x14ac:dyDescent="0.35">
      <c r="V88571" s="5" t="str">
        <f t="shared" si="1383"/>
        <v/>
      </c>
    </row>
    <row r="88572" spans="22:22" x14ac:dyDescent="0.35">
      <c r="V88572" s="5" t="str">
        <f t="shared" si="1383"/>
        <v/>
      </c>
    </row>
    <row r="88573" spans="22:22" x14ac:dyDescent="0.35">
      <c r="V88573" s="5" t="str">
        <f t="shared" si="1383"/>
        <v/>
      </c>
    </row>
    <row r="88574" spans="22:22" x14ac:dyDescent="0.35">
      <c r="V88574" s="5" t="str">
        <f t="shared" si="1383"/>
        <v/>
      </c>
    </row>
    <row r="88575" spans="22:22" x14ac:dyDescent="0.35">
      <c r="V88575" s="5" t="str">
        <f t="shared" si="1383"/>
        <v/>
      </c>
    </row>
    <row r="88576" spans="22:22" x14ac:dyDescent="0.35">
      <c r="V88576" s="5" t="str">
        <f t="shared" si="1383"/>
        <v/>
      </c>
    </row>
    <row r="88577" spans="22:22" x14ac:dyDescent="0.35">
      <c r="V88577" s="5" t="str">
        <f t="shared" si="1383"/>
        <v/>
      </c>
    </row>
    <row r="88578" spans="22:22" x14ac:dyDescent="0.35">
      <c r="V88578" s="5" t="str">
        <f t="shared" ref="V88578:V88641" si="1384">TRIM(CLEAN(SUBSTITUTE(A88578,CHAR(160)," ")))</f>
        <v/>
      </c>
    </row>
    <row r="88579" spans="22:22" x14ac:dyDescent="0.35">
      <c r="V88579" s="5" t="str">
        <f t="shared" si="1384"/>
        <v/>
      </c>
    </row>
    <row r="88580" spans="22:22" x14ac:dyDescent="0.35">
      <c r="V88580" s="5" t="str">
        <f t="shared" si="1384"/>
        <v/>
      </c>
    </row>
    <row r="88581" spans="22:22" x14ac:dyDescent="0.35">
      <c r="V88581" s="5" t="str">
        <f t="shared" si="1384"/>
        <v/>
      </c>
    </row>
    <row r="88582" spans="22:22" x14ac:dyDescent="0.35">
      <c r="V88582" s="5" t="str">
        <f t="shared" si="1384"/>
        <v/>
      </c>
    </row>
    <row r="88583" spans="22:22" x14ac:dyDescent="0.35">
      <c r="V88583" s="5" t="str">
        <f t="shared" si="1384"/>
        <v/>
      </c>
    </row>
    <row r="88584" spans="22:22" x14ac:dyDescent="0.35">
      <c r="V88584" s="5" t="str">
        <f t="shared" si="1384"/>
        <v/>
      </c>
    </row>
    <row r="88585" spans="22:22" x14ac:dyDescent="0.35">
      <c r="V88585" s="5" t="str">
        <f t="shared" si="1384"/>
        <v/>
      </c>
    </row>
    <row r="88586" spans="22:22" x14ac:dyDescent="0.35">
      <c r="V88586" s="5" t="str">
        <f t="shared" si="1384"/>
        <v/>
      </c>
    </row>
    <row r="88587" spans="22:22" x14ac:dyDescent="0.35">
      <c r="V88587" s="5" t="str">
        <f t="shared" si="1384"/>
        <v/>
      </c>
    </row>
    <row r="88588" spans="22:22" x14ac:dyDescent="0.35">
      <c r="V88588" s="5" t="str">
        <f t="shared" si="1384"/>
        <v/>
      </c>
    </row>
    <row r="88589" spans="22:22" x14ac:dyDescent="0.35">
      <c r="V88589" s="5" t="str">
        <f t="shared" si="1384"/>
        <v/>
      </c>
    </row>
    <row r="88590" spans="22:22" x14ac:dyDescent="0.35">
      <c r="V88590" s="5" t="str">
        <f t="shared" si="1384"/>
        <v/>
      </c>
    </row>
    <row r="88591" spans="22:22" x14ac:dyDescent="0.35">
      <c r="V88591" s="5" t="str">
        <f t="shared" si="1384"/>
        <v/>
      </c>
    </row>
    <row r="88592" spans="22:22" x14ac:dyDescent="0.35">
      <c r="V88592" s="5" t="str">
        <f t="shared" si="1384"/>
        <v/>
      </c>
    </row>
    <row r="88593" spans="22:22" x14ac:dyDescent="0.35">
      <c r="V88593" s="5" t="str">
        <f t="shared" si="1384"/>
        <v/>
      </c>
    </row>
    <row r="88594" spans="22:22" x14ac:dyDescent="0.35">
      <c r="V88594" s="5" t="str">
        <f t="shared" si="1384"/>
        <v/>
      </c>
    </row>
    <row r="88595" spans="22:22" x14ac:dyDescent="0.35">
      <c r="V88595" s="5" t="str">
        <f t="shared" si="1384"/>
        <v/>
      </c>
    </row>
    <row r="88596" spans="22:22" x14ac:dyDescent="0.35">
      <c r="V88596" s="5" t="str">
        <f t="shared" si="1384"/>
        <v/>
      </c>
    </row>
    <row r="88597" spans="22:22" x14ac:dyDescent="0.35">
      <c r="V88597" s="5" t="str">
        <f t="shared" si="1384"/>
        <v/>
      </c>
    </row>
    <row r="88598" spans="22:22" x14ac:dyDescent="0.35">
      <c r="V88598" s="5" t="str">
        <f t="shared" si="1384"/>
        <v/>
      </c>
    </row>
    <row r="88599" spans="22:22" x14ac:dyDescent="0.35">
      <c r="V88599" s="5" t="str">
        <f t="shared" si="1384"/>
        <v/>
      </c>
    </row>
    <row r="88600" spans="22:22" x14ac:dyDescent="0.35">
      <c r="V88600" s="5" t="str">
        <f t="shared" si="1384"/>
        <v/>
      </c>
    </row>
    <row r="88601" spans="22:22" x14ac:dyDescent="0.35">
      <c r="V88601" s="5" t="str">
        <f t="shared" si="1384"/>
        <v/>
      </c>
    </row>
    <row r="88602" spans="22:22" x14ac:dyDescent="0.35">
      <c r="V88602" s="5" t="str">
        <f t="shared" si="1384"/>
        <v/>
      </c>
    </row>
    <row r="88603" spans="22:22" x14ac:dyDescent="0.35">
      <c r="V88603" s="5" t="str">
        <f t="shared" si="1384"/>
        <v/>
      </c>
    </row>
    <row r="88604" spans="22:22" x14ac:dyDescent="0.35">
      <c r="V88604" s="5" t="str">
        <f t="shared" si="1384"/>
        <v/>
      </c>
    </row>
    <row r="88605" spans="22:22" x14ac:dyDescent="0.35">
      <c r="V88605" s="5" t="str">
        <f t="shared" si="1384"/>
        <v/>
      </c>
    </row>
    <row r="88606" spans="22:22" x14ac:dyDescent="0.35">
      <c r="V88606" s="5" t="str">
        <f t="shared" si="1384"/>
        <v/>
      </c>
    </row>
    <row r="88607" spans="22:22" x14ac:dyDescent="0.35">
      <c r="V88607" s="5" t="str">
        <f t="shared" si="1384"/>
        <v/>
      </c>
    </row>
    <row r="88608" spans="22:22" x14ac:dyDescent="0.35">
      <c r="V88608" s="5" t="str">
        <f t="shared" si="1384"/>
        <v/>
      </c>
    </row>
    <row r="88609" spans="22:22" x14ac:dyDescent="0.35">
      <c r="V88609" s="5" t="str">
        <f t="shared" si="1384"/>
        <v/>
      </c>
    </row>
    <row r="88610" spans="22:22" x14ac:dyDescent="0.35">
      <c r="V88610" s="5" t="str">
        <f t="shared" si="1384"/>
        <v/>
      </c>
    </row>
    <row r="88611" spans="22:22" x14ac:dyDescent="0.35">
      <c r="V88611" s="5" t="str">
        <f t="shared" si="1384"/>
        <v/>
      </c>
    </row>
    <row r="88612" spans="22:22" x14ac:dyDescent="0.35">
      <c r="V88612" s="5" t="str">
        <f t="shared" si="1384"/>
        <v/>
      </c>
    </row>
    <row r="88613" spans="22:22" x14ac:dyDescent="0.35">
      <c r="V88613" s="5" t="str">
        <f t="shared" si="1384"/>
        <v/>
      </c>
    </row>
    <row r="88614" spans="22:22" x14ac:dyDescent="0.35">
      <c r="V88614" s="5" t="str">
        <f t="shared" si="1384"/>
        <v/>
      </c>
    </row>
    <row r="88615" spans="22:22" x14ac:dyDescent="0.35">
      <c r="V88615" s="5" t="str">
        <f t="shared" si="1384"/>
        <v/>
      </c>
    </row>
    <row r="88616" spans="22:22" x14ac:dyDescent="0.35">
      <c r="V88616" s="5" t="str">
        <f t="shared" si="1384"/>
        <v/>
      </c>
    </row>
    <row r="88617" spans="22:22" x14ac:dyDescent="0.35">
      <c r="V88617" s="5" t="str">
        <f t="shared" si="1384"/>
        <v/>
      </c>
    </row>
    <row r="88618" spans="22:22" x14ac:dyDescent="0.35">
      <c r="V88618" s="5" t="str">
        <f t="shared" si="1384"/>
        <v/>
      </c>
    </row>
    <row r="88619" spans="22:22" x14ac:dyDescent="0.35">
      <c r="V88619" s="5" t="str">
        <f t="shared" si="1384"/>
        <v/>
      </c>
    </row>
    <row r="88620" spans="22:22" x14ac:dyDescent="0.35">
      <c r="V88620" s="5" t="str">
        <f t="shared" si="1384"/>
        <v/>
      </c>
    </row>
    <row r="88621" spans="22:22" x14ac:dyDescent="0.35">
      <c r="V88621" s="5" t="str">
        <f t="shared" si="1384"/>
        <v/>
      </c>
    </row>
    <row r="88622" spans="22:22" x14ac:dyDescent="0.35">
      <c r="V88622" s="5" t="str">
        <f t="shared" si="1384"/>
        <v/>
      </c>
    </row>
    <row r="88623" spans="22:22" x14ac:dyDescent="0.35">
      <c r="V88623" s="5" t="str">
        <f t="shared" si="1384"/>
        <v/>
      </c>
    </row>
    <row r="88624" spans="22:22" x14ac:dyDescent="0.35">
      <c r="V88624" s="5" t="str">
        <f t="shared" si="1384"/>
        <v/>
      </c>
    </row>
    <row r="88625" spans="22:22" x14ac:dyDescent="0.35">
      <c r="V88625" s="5" t="str">
        <f t="shared" si="1384"/>
        <v/>
      </c>
    </row>
    <row r="88626" spans="22:22" x14ac:dyDescent="0.35">
      <c r="V88626" s="5" t="str">
        <f t="shared" si="1384"/>
        <v/>
      </c>
    </row>
    <row r="88627" spans="22:22" x14ac:dyDescent="0.35">
      <c r="V88627" s="5" t="str">
        <f t="shared" si="1384"/>
        <v/>
      </c>
    </row>
    <row r="88628" spans="22:22" x14ac:dyDescent="0.35">
      <c r="V88628" s="5" t="str">
        <f t="shared" si="1384"/>
        <v/>
      </c>
    </row>
    <row r="88629" spans="22:22" x14ac:dyDescent="0.35">
      <c r="V88629" s="5" t="str">
        <f t="shared" si="1384"/>
        <v/>
      </c>
    </row>
    <row r="88630" spans="22:22" x14ac:dyDescent="0.35">
      <c r="V88630" s="5" t="str">
        <f t="shared" si="1384"/>
        <v/>
      </c>
    </row>
    <row r="88631" spans="22:22" x14ac:dyDescent="0.35">
      <c r="V88631" s="5" t="str">
        <f t="shared" si="1384"/>
        <v/>
      </c>
    </row>
    <row r="88632" spans="22:22" x14ac:dyDescent="0.35">
      <c r="V88632" s="5" t="str">
        <f t="shared" si="1384"/>
        <v/>
      </c>
    </row>
    <row r="88633" spans="22:22" x14ac:dyDescent="0.35">
      <c r="V88633" s="5" t="str">
        <f t="shared" si="1384"/>
        <v/>
      </c>
    </row>
    <row r="88634" spans="22:22" x14ac:dyDescent="0.35">
      <c r="V88634" s="5" t="str">
        <f t="shared" si="1384"/>
        <v/>
      </c>
    </row>
    <row r="88635" spans="22:22" x14ac:dyDescent="0.35">
      <c r="V88635" s="5" t="str">
        <f t="shared" si="1384"/>
        <v/>
      </c>
    </row>
    <row r="88636" spans="22:22" x14ac:dyDescent="0.35">
      <c r="V88636" s="5" t="str">
        <f t="shared" si="1384"/>
        <v/>
      </c>
    </row>
    <row r="88637" spans="22:22" x14ac:dyDescent="0.35">
      <c r="V88637" s="5" t="str">
        <f t="shared" si="1384"/>
        <v/>
      </c>
    </row>
    <row r="88638" spans="22:22" x14ac:dyDescent="0.35">
      <c r="V88638" s="5" t="str">
        <f t="shared" si="1384"/>
        <v/>
      </c>
    </row>
    <row r="88639" spans="22:22" x14ac:dyDescent="0.35">
      <c r="V88639" s="5" t="str">
        <f t="shared" si="1384"/>
        <v/>
      </c>
    </row>
    <row r="88640" spans="22:22" x14ac:dyDescent="0.35">
      <c r="V88640" s="5" t="str">
        <f t="shared" si="1384"/>
        <v/>
      </c>
    </row>
    <row r="88641" spans="22:22" x14ac:dyDescent="0.35">
      <c r="V88641" s="5" t="str">
        <f t="shared" si="1384"/>
        <v/>
      </c>
    </row>
    <row r="88642" spans="22:22" x14ac:dyDescent="0.35">
      <c r="V88642" s="5" t="str">
        <f t="shared" ref="V88642:V88705" si="1385">TRIM(CLEAN(SUBSTITUTE(A88642,CHAR(160)," ")))</f>
        <v/>
      </c>
    </row>
    <row r="88643" spans="22:22" x14ac:dyDescent="0.35">
      <c r="V88643" s="5" t="str">
        <f t="shared" si="1385"/>
        <v/>
      </c>
    </row>
    <row r="88644" spans="22:22" x14ac:dyDescent="0.35">
      <c r="V88644" s="5" t="str">
        <f t="shared" si="1385"/>
        <v/>
      </c>
    </row>
    <row r="88645" spans="22:22" x14ac:dyDescent="0.35">
      <c r="V88645" s="5" t="str">
        <f t="shared" si="1385"/>
        <v/>
      </c>
    </row>
    <row r="88646" spans="22:22" x14ac:dyDescent="0.35">
      <c r="V88646" s="5" t="str">
        <f t="shared" si="1385"/>
        <v/>
      </c>
    </row>
    <row r="88647" spans="22:22" x14ac:dyDescent="0.35">
      <c r="V88647" s="5" t="str">
        <f t="shared" si="1385"/>
        <v/>
      </c>
    </row>
    <row r="88648" spans="22:22" x14ac:dyDescent="0.35">
      <c r="V88648" s="5" t="str">
        <f t="shared" si="1385"/>
        <v/>
      </c>
    </row>
    <row r="88649" spans="22:22" x14ac:dyDescent="0.35">
      <c r="V88649" s="5" t="str">
        <f t="shared" si="1385"/>
        <v/>
      </c>
    </row>
    <row r="88650" spans="22:22" x14ac:dyDescent="0.35">
      <c r="V88650" s="5" t="str">
        <f t="shared" si="1385"/>
        <v/>
      </c>
    </row>
    <row r="88651" spans="22:22" x14ac:dyDescent="0.35">
      <c r="V88651" s="5" t="str">
        <f t="shared" si="1385"/>
        <v/>
      </c>
    </row>
    <row r="88652" spans="22:22" x14ac:dyDescent="0.35">
      <c r="V88652" s="5" t="str">
        <f t="shared" si="1385"/>
        <v/>
      </c>
    </row>
    <row r="88653" spans="22:22" x14ac:dyDescent="0.35">
      <c r="V88653" s="5" t="str">
        <f t="shared" si="1385"/>
        <v/>
      </c>
    </row>
    <row r="88654" spans="22:22" x14ac:dyDescent="0.35">
      <c r="V88654" s="5" t="str">
        <f t="shared" si="1385"/>
        <v/>
      </c>
    </row>
    <row r="88655" spans="22:22" x14ac:dyDescent="0.35">
      <c r="V88655" s="5" t="str">
        <f t="shared" si="1385"/>
        <v/>
      </c>
    </row>
    <row r="88656" spans="22:22" x14ac:dyDescent="0.35">
      <c r="V88656" s="5" t="str">
        <f t="shared" si="1385"/>
        <v/>
      </c>
    </row>
    <row r="88657" spans="22:22" x14ac:dyDescent="0.35">
      <c r="V88657" s="5" t="str">
        <f t="shared" si="1385"/>
        <v/>
      </c>
    </row>
    <row r="88658" spans="22:22" x14ac:dyDescent="0.35">
      <c r="V88658" s="5" t="str">
        <f t="shared" si="1385"/>
        <v/>
      </c>
    </row>
    <row r="88659" spans="22:22" x14ac:dyDescent="0.35">
      <c r="V88659" s="5" t="str">
        <f t="shared" si="1385"/>
        <v/>
      </c>
    </row>
    <row r="88660" spans="22:22" x14ac:dyDescent="0.35">
      <c r="V88660" s="5" t="str">
        <f t="shared" si="1385"/>
        <v/>
      </c>
    </row>
    <row r="88661" spans="22:22" x14ac:dyDescent="0.35">
      <c r="V88661" s="5" t="str">
        <f t="shared" si="1385"/>
        <v/>
      </c>
    </row>
    <row r="88662" spans="22:22" x14ac:dyDescent="0.35">
      <c r="V88662" s="5" t="str">
        <f t="shared" si="1385"/>
        <v/>
      </c>
    </row>
    <row r="88663" spans="22:22" x14ac:dyDescent="0.35">
      <c r="V88663" s="5" t="str">
        <f t="shared" si="1385"/>
        <v/>
      </c>
    </row>
    <row r="88664" spans="22:22" x14ac:dyDescent="0.35">
      <c r="V88664" s="5" t="str">
        <f t="shared" si="1385"/>
        <v/>
      </c>
    </row>
    <row r="88665" spans="22:22" x14ac:dyDescent="0.35">
      <c r="V88665" s="5" t="str">
        <f t="shared" si="1385"/>
        <v/>
      </c>
    </row>
    <row r="88666" spans="22:22" x14ac:dyDescent="0.35">
      <c r="V88666" s="5" t="str">
        <f t="shared" si="1385"/>
        <v/>
      </c>
    </row>
    <row r="88667" spans="22:22" x14ac:dyDescent="0.35">
      <c r="V88667" s="5" t="str">
        <f t="shared" si="1385"/>
        <v/>
      </c>
    </row>
    <row r="88668" spans="22:22" x14ac:dyDescent="0.35">
      <c r="V88668" s="5" t="str">
        <f t="shared" si="1385"/>
        <v/>
      </c>
    </row>
    <row r="88669" spans="22:22" x14ac:dyDescent="0.35">
      <c r="V88669" s="5" t="str">
        <f t="shared" si="1385"/>
        <v/>
      </c>
    </row>
    <row r="88670" spans="22:22" x14ac:dyDescent="0.35">
      <c r="V88670" s="5" t="str">
        <f t="shared" si="1385"/>
        <v/>
      </c>
    </row>
    <row r="88671" spans="22:22" x14ac:dyDescent="0.35">
      <c r="V88671" s="5" t="str">
        <f t="shared" si="1385"/>
        <v/>
      </c>
    </row>
    <row r="88672" spans="22:22" x14ac:dyDescent="0.35">
      <c r="V88672" s="5" t="str">
        <f t="shared" si="1385"/>
        <v/>
      </c>
    </row>
    <row r="88673" spans="22:22" x14ac:dyDescent="0.35">
      <c r="V88673" s="5" t="str">
        <f t="shared" si="1385"/>
        <v/>
      </c>
    </row>
    <row r="88674" spans="22:22" x14ac:dyDescent="0.35">
      <c r="V88674" s="5" t="str">
        <f t="shared" si="1385"/>
        <v/>
      </c>
    </row>
    <row r="88675" spans="22:22" x14ac:dyDescent="0.35">
      <c r="V88675" s="5" t="str">
        <f t="shared" si="1385"/>
        <v/>
      </c>
    </row>
    <row r="88676" spans="22:22" x14ac:dyDescent="0.35">
      <c r="V88676" s="5" t="str">
        <f t="shared" si="1385"/>
        <v/>
      </c>
    </row>
    <row r="88677" spans="22:22" x14ac:dyDescent="0.35">
      <c r="V88677" s="5" t="str">
        <f t="shared" si="1385"/>
        <v/>
      </c>
    </row>
    <row r="88678" spans="22:22" x14ac:dyDescent="0.35">
      <c r="V88678" s="5" t="str">
        <f t="shared" si="1385"/>
        <v/>
      </c>
    </row>
    <row r="88679" spans="22:22" x14ac:dyDescent="0.35">
      <c r="V88679" s="5" t="str">
        <f t="shared" si="1385"/>
        <v/>
      </c>
    </row>
    <row r="88680" spans="22:22" x14ac:dyDescent="0.35">
      <c r="V88680" s="5" t="str">
        <f t="shared" si="1385"/>
        <v/>
      </c>
    </row>
    <row r="88681" spans="22:22" x14ac:dyDescent="0.35">
      <c r="V88681" s="5" t="str">
        <f t="shared" si="1385"/>
        <v/>
      </c>
    </row>
    <row r="88682" spans="22:22" x14ac:dyDescent="0.35">
      <c r="V88682" s="5" t="str">
        <f t="shared" si="1385"/>
        <v/>
      </c>
    </row>
    <row r="88683" spans="22:22" x14ac:dyDescent="0.35">
      <c r="V88683" s="5" t="str">
        <f t="shared" si="1385"/>
        <v/>
      </c>
    </row>
    <row r="88684" spans="22:22" x14ac:dyDescent="0.35">
      <c r="V88684" s="5" t="str">
        <f t="shared" si="1385"/>
        <v/>
      </c>
    </row>
    <row r="88685" spans="22:22" x14ac:dyDescent="0.35">
      <c r="V88685" s="5" t="str">
        <f t="shared" si="1385"/>
        <v/>
      </c>
    </row>
    <row r="88686" spans="22:22" x14ac:dyDescent="0.35">
      <c r="V88686" s="5" t="str">
        <f t="shared" si="1385"/>
        <v/>
      </c>
    </row>
    <row r="88687" spans="22:22" x14ac:dyDescent="0.35">
      <c r="V88687" s="5" t="str">
        <f t="shared" si="1385"/>
        <v/>
      </c>
    </row>
    <row r="88688" spans="22:22" x14ac:dyDescent="0.35">
      <c r="V88688" s="5" t="str">
        <f t="shared" si="1385"/>
        <v/>
      </c>
    </row>
    <row r="88689" spans="22:22" x14ac:dyDescent="0.35">
      <c r="V88689" s="5" t="str">
        <f t="shared" si="1385"/>
        <v/>
      </c>
    </row>
    <row r="88690" spans="22:22" x14ac:dyDescent="0.35">
      <c r="V88690" s="5" t="str">
        <f t="shared" si="1385"/>
        <v/>
      </c>
    </row>
    <row r="88691" spans="22:22" x14ac:dyDescent="0.35">
      <c r="V88691" s="5" t="str">
        <f t="shared" si="1385"/>
        <v/>
      </c>
    </row>
    <row r="88692" spans="22:22" x14ac:dyDescent="0.35">
      <c r="V88692" s="5" t="str">
        <f t="shared" si="1385"/>
        <v/>
      </c>
    </row>
    <row r="88693" spans="22:22" x14ac:dyDescent="0.35">
      <c r="V88693" s="5" t="str">
        <f t="shared" si="1385"/>
        <v/>
      </c>
    </row>
    <row r="88694" spans="22:22" x14ac:dyDescent="0.35">
      <c r="V88694" s="5" t="str">
        <f t="shared" si="1385"/>
        <v/>
      </c>
    </row>
    <row r="88695" spans="22:22" x14ac:dyDescent="0.35">
      <c r="V88695" s="5" t="str">
        <f t="shared" si="1385"/>
        <v/>
      </c>
    </row>
    <row r="88696" spans="22:22" x14ac:dyDescent="0.35">
      <c r="V88696" s="5" t="str">
        <f t="shared" si="1385"/>
        <v/>
      </c>
    </row>
    <row r="88697" spans="22:22" x14ac:dyDescent="0.35">
      <c r="V88697" s="5" t="str">
        <f t="shared" si="1385"/>
        <v/>
      </c>
    </row>
    <row r="88698" spans="22:22" x14ac:dyDescent="0.35">
      <c r="V88698" s="5" t="str">
        <f t="shared" si="1385"/>
        <v/>
      </c>
    </row>
    <row r="88699" spans="22:22" x14ac:dyDescent="0.35">
      <c r="V88699" s="5" t="str">
        <f t="shared" si="1385"/>
        <v/>
      </c>
    </row>
    <row r="88700" spans="22:22" x14ac:dyDescent="0.35">
      <c r="V88700" s="5" t="str">
        <f t="shared" si="1385"/>
        <v/>
      </c>
    </row>
    <row r="88701" spans="22:22" x14ac:dyDescent="0.35">
      <c r="V88701" s="5" t="str">
        <f t="shared" si="1385"/>
        <v/>
      </c>
    </row>
    <row r="88702" spans="22:22" x14ac:dyDescent="0.35">
      <c r="V88702" s="5" t="str">
        <f t="shared" si="1385"/>
        <v/>
      </c>
    </row>
    <row r="88703" spans="22:22" x14ac:dyDescent="0.35">
      <c r="V88703" s="5" t="str">
        <f t="shared" si="1385"/>
        <v/>
      </c>
    </row>
    <row r="88704" spans="22:22" x14ac:dyDescent="0.35">
      <c r="V88704" s="5" t="str">
        <f t="shared" si="1385"/>
        <v/>
      </c>
    </row>
    <row r="88705" spans="22:22" x14ac:dyDescent="0.35">
      <c r="V88705" s="5" t="str">
        <f t="shared" si="1385"/>
        <v/>
      </c>
    </row>
    <row r="88706" spans="22:22" x14ac:dyDescent="0.35">
      <c r="V88706" s="5" t="str">
        <f t="shared" ref="V88706:V88769" si="1386">TRIM(CLEAN(SUBSTITUTE(A88706,CHAR(160)," ")))</f>
        <v/>
      </c>
    </row>
    <row r="88707" spans="22:22" x14ac:dyDescent="0.35">
      <c r="V88707" s="5" t="str">
        <f t="shared" si="1386"/>
        <v/>
      </c>
    </row>
    <row r="88708" spans="22:22" x14ac:dyDescent="0.35">
      <c r="V88708" s="5" t="str">
        <f t="shared" si="1386"/>
        <v/>
      </c>
    </row>
    <row r="88709" spans="22:22" x14ac:dyDescent="0.35">
      <c r="V88709" s="5" t="str">
        <f t="shared" si="1386"/>
        <v/>
      </c>
    </row>
    <row r="88710" spans="22:22" x14ac:dyDescent="0.35">
      <c r="V88710" s="5" t="str">
        <f t="shared" si="1386"/>
        <v/>
      </c>
    </row>
    <row r="88711" spans="22:22" x14ac:dyDescent="0.35">
      <c r="V88711" s="5" t="str">
        <f t="shared" si="1386"/>
        <v/>
      </c>
    </row>
    <row r="88712" spans="22:22" x14ac:dyDescent="0.35">
      <c r="V88712" s="5" t="str">
        <f t="shared" si="1386"/>
        <v/>
      </c>
    </row>
    <row r="88713" spans="22:22" x14ac:dyDescent="0.35">
      <c r="V88713" s="5" t="str">
        <f t="shared" si="1386"/>
        <v/>
      </c>
    </row>
    <row r="88714" spans="22:22" x14ac:dyDescent="0.35">
      <c r="V88714" s="5" t="str">
        <f t="shared" si="1386"/>
        <v/>
      </c>
    </row>
    <row r="88715" spans="22:22" x14ac:dyDescent="0.35">
      <c r="V88715" s="5" t="str">
        <f t="shared" si="1386"/>
        <v/>
      </c>
    </row>
    <row r="88716" spans="22:22" x14ac:dyDescent="0.35">
      <c r="V88716" s="5" t="str">
        <f t="shared" si="1386"/>
        <v/>
      </c>
    </row>
    <row r="88717" spans="22:22" x14ac:dyDescent="0.35">
      <c r="V88717" s="5" t="str">
        <f t="shared" si="1386"/>
        <v/>
      </c>
    </row>
    <row r="88718" spans="22:22" x14ac:dyDescent="0.35">
      <c r="V88718" s="5" t="str">
        <f t="shared" si="1386"/>
        <v/>
      </c>
    </row>
    <row r="88719" spans="22:22" x14ac:dyDescent="0.35">
      <c r="V88719" s="5" t="str">
        <f t="shared" si="1386"/>
        <v/>
      </c>
    </row>
    <row r="88720" spans="22:22" x14ac:dyDescent="0.35">
      <c r="V88720" s="5" t="str">
        <f t="shared" si="1386"/>
        <v/>
      </c>
    </row>
    <row r="88721" spans="22:22" x14ac:dyDescent="0.35">
      <c r="V88721" s="5" t="str">
        <f t="shared" si="1386"/>
        <v/>
      </c>
    </row>
    <row r="88722" spans="22:22" x14ac:dyDescent="0.35">
      <c r="V88722" s="5" t="str">
        <f t="shared" si="1386"/>
        <v/>
      </c>
    </row>
    <row r="88723" spans="22:22" x14ac:dyDescent="0.35">
      <c r="V88723" s="5" t="str">
        <f t="shared" si="1386"/>
        <v/>
      </c>
    </row>
    <row r="88724" spans="22:22" x14ac:dyDescent="0.35">
      <c r="V88724" s="5" t="str">
        <f t="shared" si="1386"/>
        <v/>
      </c>
    </row>
    <row r="88725" spans="22:22" x14ac:dyDescent="0.35">
      <c r="V88725" s="5" t="str">
        <f t="shared" si="1386"/>
        <v/>
      </c>
    </row>
    <row r="88726" spans="22:22" x14ac:dyDescent="0.35">
      <c r="V88726" s="5" t="str">
        <f t="shared" si="1386"/>
        <v/>
      </c>
    </row>
    <row r="88727" spans="22:22" x14ac:dyDescent="0.35">
      <c r="V88727" s="5" t="str">
        <f t="shared" si="1386"/>
        <v/>
      </c>
    </row>
    <row r="88728" spans="22:22" x14ac:dyDescent="0.35">
      <c r="V88728" s="5" t="str">
        <f t="shared" si="1386"/>
        <v/>
      </c>
    </row>
    <row r="88729" spans="22:22" x14ac:dyDescent="0.35">
      <c r="V88729" s="5" t="str">
        <f t="shared" si="1386"/>
        <v/>
      </c>
    </row>
    <row r="88730" spans="22:22" x14ac:dyDescent="0.35">
      <c r="V88730" s="5" t="str">
        <f t="shared" si="1386"/>
        <v/>
      </c>
    </row>
    <row r="88731" spans="22:22" x14ac:dyDescent="0.35">
      <c r="V88731" s="5" t="str">
        <f t="shared" si="1386"/>
        <v/>
      </c>
    </row>
    <row r="88732" spans="22:22" x14ac:dyDescent="0.35">
      <c r="V88732" s="5" t="str">
        <f t="shared" si="1386"/>
        <v/>
      </c>
    </row>
    <row r="88733" spans="22:22" x14ac:dyDescent="0.35">
      <c r="V88733" s="5" t="str">
        <f t="shared" si="1386"/>
        <v/>
      </c>
    </row>
    <row r="88734" spans="22:22" x14ac:dyDescent="0.35">
      <c r="V88734" s="5" t="str">
        <f t="shared" si="1386"/>
        <v/>
      </c>
    </row>
    <row r="88735" spans="22:22" x14ac:dyDescent="0.35">
      <c r="V88735" s="5" t="str">
        <f t="shared" si="1386"/>
        <v/>
      </c>
    </row>
    <row r="88736" spans="22:22" x14ac:dyDescent="0.35">
      <c r="V88736" s="5" t="str">
        <f t="shared" si="1386"/>
        <v/>
      </c>
    </row>
    <row r="88737" spans="22:22" x14ac:dyDescent="0.35">
      <c r="V88737" s="5" t="str">
        <f t="shared" si="1386"/>
        <v/>
      </c>
    </row>
    <row r="88738" spans="22:22" x14ac:dyDescent="0.35">
      <c r="V88738" s="5" t="str">
        <f t="shared" si="1386"/>
        <v/>
      </c>
    </row>
    <row r="88739" spans="22:22" x14ac:dyDescent="0.35">
      <c r="V88739" s="5" t="str">
        <f t="shared" si="1386"/>
        <v/>
      </c>
    </row>
    <row r="88740" spans="22:22" x14ac:dyDescent="0.35">
      <c r="V88740" s="5" t="str">
        <f t="shared" si="1386"/>
        <v/>
      </c>
    </row>
    <row r="88741" spans="22:22" x14ac:dyDescent="0.35">
      <c r="V88741" s="5" t="str">
        <f t="shared" si="1386"/>
        <v/>
      </c>
    </row>
    <row r="88742" spans="22:22" x14ac:dyDescent="0.35">
      <c r="V88742" s="5" t="str">
        <f t="shared" si="1386"/>
        <v/>
      </c>
    </row>
    <row r="88743" spans="22:22" x14ac:dyDescent="0.35">
      <c r="V88743" s="5" t="str">
        <f t="shared" si="1386"/>
        <v/>
      </c>
    </row>
    <row r="88744" spans="22:22" x14ac:dyDescent="0.35">
      <c r="V88744" s="5" t="str">
        <f t="shared" si="1386"/>
        <v/>
      </c>
    </row>
    <row r="88745" spans="22:22" x14ac:dyDescent="0.35">
      <c r="V88745" s="5" t="str">
        <f t="shared" si="1386"/>
        <v/>
      </c>
    </row>
    <row r="88746" spans="22:22" x14ac:dyDescent="0.35">
      <c r="V88746" s="5" t="str">
        <f t="shared" si="1386"/>
        <v/>
      </c>
    </row>
    <row r="88747" spans="22:22" x14ac:dyDescent="0.35">
      <c r="V88747" s="5" t="str">
        <f t="shared" si="1386"/>
        <v/>
      </c>
    </row>
    <row r="88748" spans="22:22" x14ac:dyDescent="0.35">
      <c r="V88748" s="5" t="str">
        <f t="shared" si="1386"/>
        <v/>
      </c>
    </row>
    <row r="88749" spans="22:22" x14ac:dyDescent="0.35">
      <c r="V88749" s="5" t="str">
        <f t="shared" si="1386"/>
        <v/>
      </c>
    </row>
    <row r="88750" spans="22:22" x14ac:dyDescent="0.35">
      <c r="V88750" s="5" t="str">
        <f t="shared" si="1386"/>
        <v/>
      </c>
    </row>
    <row r="88751" spans="22:22" x14ac:dyDescent="0.35">
      <c r="V88751" s="5" t="str">
        <f t="shared" si="1386"/>
        <v/>
      </c>
    </row>
    <row r="88752" spans="22:22" x14ac:dyDescent="0.35">
      <c r="V88752" s="5" t="str">
        <f t="shared" si="1386"/>
        <v/>
      </c>
    </row>
    <row r="88753" spans="22:22" x14ac:dyDescent="0.35">
      <c r="V88753" s="5" t="str">
        <f t="shared" si="1386"/>
        <v/>
      </c>
    </row>
    <row r="88754" spans="22:22" x14ac:dyDescent="0.35">
      <c r="V88754" s="5" t="str">
        <f t="shared" si="1386"/>
        <v/>
      </c>
    </row>
    <row r="88755" spans="22:22" x14ac:dyDescent="0.35">
      <c r="V88755" s="5" t="str">
        <f t="shared" si="1386"/>
        <v/>
      </c>
    </row>
    <row r="88756" spans="22:22" x14ac:dyDescent="0.35">
      <c r="V88756" s="5" t="str">
        <f t="shared" si="1386"/>
        <v/>
      </c>
    </row>
    <row r="88757" spans="22:22" x14ac:dyDescent="0.35">
      <c r="V88757" s="5" t="str">
        <f t="shared" si="1386"/>
        <v/>
      </c>
    </row>
    <row r="88758" spans="22:22" x14ac:dyDescent="0.35">
      <c r="V88758" s="5" t="str">
        <f t="shared" si="1386"/>
        <v/>
      </c>
    </row>
    <row r="88759" spans="22:22" x14ac:dyDescent="0.35">
      <c r="V88759" s="5" t="str">
        <f t="shared" si="1386"/>
        <v/>
      </c>
    </row>
    <row r="88760" spans="22:22" x14ac:dyDescent="0.35">
      <c r="V88760" s="5" t="str">
        <f t="shared" si="1386"/>
        <v/>
      </c>
    </row>
    <row r="88761" spans="22:22" x14ac:dyDescent="0.35">
      <c r="V88761" s="5" t="str">
        <f t="shared" si="1386"/>
        <v/>
      </c>
    </row>
    <row r="88762" spans="22:22" x14ac:dyDescent="0.35">
      <c r="V88762" s="5" t="str">
        <f t="shared" si="1386"/>
        <v/>
      </c>
    </row>
    <row r="88763" spans="22:22" x14ac:dyDescent="0.35">
      <c r="V88763" s="5" t="str">
        <f t="shared" si="1386"/>
        <v/>
      </c>
    </row>
    <row r="88764" spans="22:22" x14ac:dyDescent="0.35">
      <c r="V88764" s="5" t="str">
        <f t="shared" si="1386"/>
        <v/>
      </c>
    </row>
    <row r="88765" spans="22:22" x14ac:dyDescent="0.35">
      <c r="V88765" s="5" t="str">
        <f t="shared" si="1386"/>
        <v/>
      </c>
    </row>
    <row r="88766" spans="22:22" x14ac:dyDescent="0.35">
      <c r="V88766" s="5" t="str">
        <f t="shared" si="1386"/>
        <v/>
      </c>
    </row>
    <row r="88767" spans="22:22" x14ac:dyDescent="0.35">
      <c r="V88767" s="5" t="str">
        <f t="shared" si="1386"/>
        <v/>
      </c>
    </row>
    <row r="88768" spans="22:22" x14ac:dyDescent="0.35">
      <c r="V88768" s="5" t="str">
        <f t="shared" si="1386"/>
        <v/>
      </c>
    </row>
    <row r="88769" spans="22:22" x14ac:dyDescent="0.35">
      <c r="V88769" s="5" t="str">
        <f t="shared" si="1386"/>
        <v/>
      </c>
    </row>
    <row r="88770" spans="22:22" x14ac:dyDescent="0.35">
      <c r="V88770" s="5" t="str">
        <f t="shared" ref="V88770:V88833" si="1387">TRIM(CLEAN(SUBSTITUTE(A88770,CHAR(160)," ")))</f>
        <v/>
      </c>
    </row>
    <row r="88771" spans="22:22" x14ac:dyDescent="0.35">
      <c r="V88771" s="5" t="str">
        <f t="shared" si="1387"/>
        <v/>
      </c>
    </row>
    <row r="88772" spans="22:22" x14ac:dyDescent="0.35">
      <c r="V88772" s="5" t="str">
        <f t="shared" si="1387"/>
        <v/>
      </c>
    </row>
    <row r="88773" spans="22:22" x14ac:dyDescent="0.35">
      <c r="V88773" s="5" t="str">
        <f t="shared" si="1387"/>
        <v/>
      </c>
    </row>
    <row r="88774" spans="22:22" x14ac:dyDescent="0.35">
      <c r="V88774" s="5" t="str">
        <f t="shared" si="1387"/>
        <v/>
      </c>
    </row>
    <row r="88775" spans="22:22" x14ac:dyDescent="0.35">
      <c r="V88775" s="5" t="str">
        <f t="shared" si="1387"/>
        <v/>
      </c>
    </row>
    <row r="88776" spans="22:22" x14ac:dyDescent="0.35">
      <c r="V88776" s="5" t="str">
        <f t="shared" si="1387"/>
        <v/>
      </c>
    </row>
    <row r="88777" spans="22:22" x14ac:dyDescent="0.35">
      <c r="V88777" s="5" t="str">
        <f t="shared" si="1387"/>
        <v/>
      </c>
    </row>
    <row r="88778" spans="22:22" x14ac:dyDescent="0.35">
      <c r="V88778" s="5" t="str">
        <f t="shared" si="1387"/>
        <v/>
      </c>
    </row>
    <row r="88779" spans="22:22" x14ac:dyDescent="0.35">
      <c r="V88779" s="5" t="str">
        <f t="shared" si="1387"/>
        <v/>
      </c>
    </row>
    <row r="88780" spans="22:22" x14ac:dyDescent="0.35">
      <c r="V88780" s="5" t="str">
        <f t="shared" si="1387"/>
        <v/>
      </c>
    </row>
    <row r="88781" spans="22:22" x14ac:dyDescent="0.35">
      <c r="V88781" s="5" t="str">
        <f t="shared" si="1387"/>
        <v/>
      </c>
    </row>
    <row r="88782" spans="22:22" x14ac:dyDescent="0.35">
      <c r="V88782" s="5" t="str">
        <f t="shared" si="1387"/>
        <v/>
      </c>
    </row>
    <row r="88783" spans="22:22" x14ac:dyDescent="0.35">
      <c r="V88783" s="5" t="str">
        <f t="shared" si="1387"/>
        <v/>
      </c>
    </row>
    <row r="88784" spans="22:22" x14ac:dyDescent="0.35">
      <c r="V88784" s="5" t="str">
        <f t="shared" si="1387"/>
        <v/>
      </c>
    </row>
    <row r="88785" spans="22:22" x14ac:dyDescent="0.35">
      <c r="V88785" s="5" t="str">
        <f t="shared" si="1387"/>
        <v/>
      </c>
    </row>
    <row r="88786" spans="22:22" x14ac:dyDescent="0.35">
      <c r="V88786" s="5" t="str">
        <f t="shared" si="1387"/>
        <v/>
      </c>
    </row>
    <row r="88787" spans="22:22" x14ac:dyDescent="0.35">
      <c r="V88787" s="5" t="str">
        <f t="shared" si="1387"/>
        <v/>
      </c>
    </row>
    <row r="88788" spans="22:22" x14ac:dyDescent="0.35">
      <c r="V88788" s="5" t="str">
        <f t="shared" si="1387"/>
        <v/>
      </c>
    </row>
    <row r="88789" spans="22:22" x14ac:dyDescent="0.35">
      <c r="V88789" s="5" t="str">
        <f t="shared" si="1387"/>
        <v/>
      </c>
    </row>
    <row r="88790" spans="22:22" x14ac:dyDescent="0.35">
      <c r="V88790" s="5" t="str">
        <f t="shared" si="1387"/>
        <v/>
      </c>
    </row>
    <row r="88791" spans="22:22" x14ac:dyDescent="0.35">
      <c r="V88791" s="5" t="str">
        <f t="shared" si="1387"/>
        <v/>
      </c>
    </row>
    <row r="88792" spans="22:22" x14ac:dyDescent="0.35">
      <c r="V88792" s="5" t="str">
        <f t="shared" si="1387"/>
        <v/>
      </c>
    </row>
    <row r="88793" spans="22:22" x14ac:dyDescent="0.35">
      <c r="V88793" s="5" t="str">
        <f t="shared" si="1387"/>
        <v/>
      </c>
    </row>
    <row r="88794" spans="22:22" x14ac:dyDescent="0.35">
      <c r="V88794" s="5" t="str">
        <f t="shared" si="1387"/>
        <v/>
      </c>
    </row>
    <row r="88795" spans="22:22" x14ac:dyDescent="0.35">
      <c r="V88795" s="5" t="str">
        <f t="shared" si="1387"/>
        <v/>
      </c>
    </row>
    <row r="88796" spans="22:22" x14ac:dyDescent="0.35">
      <c r="V88796" s="5" t="str">
        <f t="shared" si="1387"/>
        <v/>
      </c>
    </row>
    <row r="88797" spans="22:22" x14ac:dyDescent="0.35">
      <c r="V88797" s="5" t="str">
        <f t="shared" si="1387"/>
        <v/>
      </c>
    </row>
    <row r="88798" spans="22:22" x14ac:dyDescent="0.35">
      <c r="V88798" s="5" t="str">
        <f t="shared" si="1387"/>
        <v/>
      </c>
    </row>
    <row r="88799" spans="22:22" x14ac:dyDescent="0.35">
      <c r="V88799" s="5" t="str">
        <f t="shared" si="1387"/>
        <v/>
      </c>
    </row>
    <row r="88800" spans="22:22" x14ac:dyDescent="0.35">
      <c r="V88800" s="5" t="str">
        <f t="shared" si="1387"/>
        <v/>
      </c>
    </row>
    <row r="88801" spans="22:22" x14ac:dyDescent="0.35">
      <c r="V88801" s="5" t="str">
        <f t="shared" si="1387"/>
        <v/>
      </c>
    </row>
    <row r="88802" spans="22:22" x14ac:dyDescent="0.35">
      <c r="V88802" s="5" t="str">
        <f t="shared" si="1387"/>
        <v/>
      </c>
    </row>
    <row r="88803" spans="22:22" x14ac:dyDescent="0.35">
      <c r="V88803" s="5" t="str">
        <f t="shared" si="1387"/>
        <v/>
      </c>
    </row>
    <row r="88804" spans="22:22" x14ac:dyDescent="0.35">
      <c r="V88804" s="5" t="str">
        <f t="shared" si="1387"/>
        <v/>
      </c>
    </row>
    <row r="88805" spans="22:22" x14ac:dyDescent="0.35">
      <c r="V88805" s="5" t="str">
        <f t="shared" si="1387"/>
        <v/>
      </c>
    </row>
    <row r="88806" spans="22:22" x14ac:dyDescent="0.35">
      <c r="V88806" s="5" t="str">
        <f t="shared" si="1387"/>
        <v/>
      </c>
    </row>
    <row r="88807" spans="22:22" x14ac:dyDescent="0.35">
      <c r="V88807" s="5" t="str">
        <f t="shared" si="1387"/>
        <v/>
      </c>
    </row>
    <row r="88808" spans="22:22" x14ac:dyDescent="0.35">
      <c r="V88808" s="5" t="str">
        <f t="shared" si="1387"/>
        <v/>
      </c>
    </row>
    <row r="88809" spans="22:22" x14ac:dyDescent="0.35">
      <c r="V88809" s="5" t="str">
        <f t="shared" si="1387"/>
        <v/>
      </c>
    </row>
    <row r="88810" spans="22:22" x14ac:dyDescent="0.35">
      <c r="V88810" s="5" t="str">
        <f t="shared" si="1387"/>
        <v/>
      </c>
    </row>
    <row r="88811" spans="22:22" x14ac:dyDescent="0.35">
      <c r="V88811" s="5" t="str">
        <f t="shared" si="1387"/>
        <v/>
      </c>
    </row>
    <row r="88812" spans="22:22" x14ac:dyDescent="0.35">
      <c r="V88812" s="5" t="str">
        <f t="shared" si="1387"/>
        <v/>
      </c>
    </row>
    <row r="88813" spans="22:22" x14ac:dyDescent="0.35">
      <c r="V88813" s="5" t="str">
        <f t="shared" si="1387"/>
        <v/>
      </c>
    </row>
    <row r="88814" spans="22:22" x14ac:dyDescent="0.35">
      <c r="V88814" s="5" t="str">
        <f t="shared" si="1387"/>
        <v/>
      </c>
    </row>
    <row r="88815" spans="22:22" x14ac:dyDescent="0.35">
      <c r="V88815" s="5" t="str">
        <f t="shared" si="1387"/>
        <v/>
      </c>
    </row>
    <row r="88816" spans="22:22" x14ac:dyDescent="0.35">
      <c r="V88816" s="5" t="str">
        <f t="shared" si="1387"/>
        <v/>
      </c>
    </row>
    <row r="88817" spans="22:22" x14ac:dyDescent="0.35">
      <c r="V88817" s="5" t="str">
        <f t="shared" si="1387"/>
        <v/>
      </c>
    </row>
    <row r="88818" spans="22:22" x14ac:dyDescent="0.35">
      <c r="V88818" s="5" t="str">
        <f t="shared" si="1387"/>
        <v/>
      </c>
    </row>
    <row r="88819" spans="22:22" x14ac:dyDescent="0.35">
      <c r="V88819" s="5" t="str">
        <f t="shared" si="1387"/>
        <v/>
      </c>
    </row>
    <row r="88820" spans="22:22" x14ac:dyDescent="0.35">
      <c r="V88820" s="5" t="str">
        <f t="shared" si="1387"/>
        <v/>
      </c>
    </row>
    <row r="88821" spans="22:22" x14ac:dyDescent="0.35">
      <c r="V88821" s="5" t="str">
        <f t="shared" si="1387"/>
        <v/>
      </c>
    </row>
    <row r="88822" spans="22:22" x14ac:dyDescent="0.35">
      <c r="V88822" s="5" t="str">
        <f t="shared" si="1387"/>
        <v/>
      </c>
    </row>
    <row r="88823" spans="22:22" x14ac:dyDescent="0.35">
      <c r="V88823" s="5" t="str">
        <f t="shared" si="1387"/>
        <v/>
      </c>
    </row>
    <row r="88824" spans="22:22" x14ac:dyDescent="0.35">
      <c r="V88824" s="5" t="str">
        <f t="shared" si="1387"/>
        <v/>
      </c>
    </row>
    <row r="88825" spans="22:22" x14ac:dyDescent="0.35">
      <c r="V88825" s="5" t="str">
        <f t="shared" si="1387"/>
        <v/>
      </c>
    </row>
    <row r="88826" spans="22:22" x14ac:dyDescent="0.35">
      <c r="V88826" s="5" t="str">
        <f t="shared" si="1387"/>
        <v/>
      </c>
    </row>
    <row r="88827" spans="22:22" x14ac:dyDescent="0.35">
      <c r="V88827" s="5" t="str">
        <f t="shared" si="1387"/>
        <v/>
      </c>
    </row>
    <row r="88828" spans="22:22" x14ac:dyDescent="0.35">
      <c r="V88828" s="5" t="str">
        <f t="shared" si="1387"/>
        <v/>
      </c>
    </row>
    <row r="88829" spans="22:22" x14ac:dyDescent="0.35">
      <c r="V88829" s="5" t="str">
        <f t="shared" si="1387"/>
        <v/>
      </c>
    </row>
    <row r="88830" spans="22:22" x14ac:dyDescent="0.35">
      <c r="V88830" s="5" t="str">
        <f t="shared" si="1387"/>
        <v/>
      </c>
    </row>
    <row r="88831" spans="22:22" x14ac:dyDescent="0.35">
      <c r="V88831" s="5" t="str">
        <f t="shared" si="1387"/>
        <v/>
      </c>
    </row>
    <row r="88832" spans="22:22" x14ac:dyDescent="0.35">
      <c r="V88832" s="5" t="str">
        <f t="shared" si="1387"/>
        <v/>
      </c>
    </row>
    <row r="88833" spans="22:22" x14ac:dyDescent="0.35">
      <c r="V88833" s="5" t="str">
        <f t="shared" si="1387"/>
        <v/>
      </c>
    </row>
    <row r="88834" spans="22:22" x14ac:dyDescent="0.35">
      <c r="V88834" s="5" t="str">
        <f t="shared" ref="V88834:V88897" si="1388">TRIM(CLEAN(SUBSTITUTE(A88834,CHAR(160)," ")))</f>
        <v/>
      </c>
    </row>
    <row r="88835" spans="22:22" x14ac:dyDescent="0.35">
      <c r="V88835" s="5" t="str">
        <f t="shared" si="1388"/>
        <v/>
      </c>
    </row>
    <row r="88836" spans="22:22" x14ac:dyDescent="0.35">
      <c r="V88836" s="5" t="str">
        <f t="shared" si="1388"/>
        <v/>
      </c>
    </row>
    <row r="88837" spans="22:22" x14ac:dyDescent="0.35">
      <c r="V88837" s="5" t="str">
        <f t="shared" si="1388"/>
        <v/>
      </c>
    </row>
    <row r="88838" spans="22:22" x14ac:dyDescent="0.35">
      <c r="V88838" s="5" t="str">
        <f t="shared" si="1388"/>
        <v/>
      </c>
    </row>
    <row r="88839" spans="22:22" x14ac:dyDescent="0.35">
      <c r="V88839" s="5" t="str">
        <f t="shared" si="1388"/>
        <v/>
      </c>
    </row>
    <row r="88840" spans="22:22" x14ac:dyDescent="0.35">
      <c r="V88840" s="5" t="str">
        <f t="shared" si="1388"/>
        <v/>
      </c>
    </row>
    <row r="88841" spans="22:22" x14ac:dyDescent="0.35">
      <c r="V88841" s="5" t="str">
        <f t="shared" si="1388"/>
        <v/>
      </c>
    </row>
    <row r="88842" spans="22:22" x14ac:dyDescent="0.35">
      <c r="V88842" s="5" t="str">
        <f t="shared" si="1388"/>
        <v/>
      </c>
    </row>
    <row r="88843" spans="22:22" x14ac:dyDescent="0.35">
      <c r="V88843" s="5" t="str">
        <f t="shared" si="1388"/>
        <v/>
      </c>
    </row>
    <row r="88844" spans="22:22" x14ac:dyDescent="0.35">
      <c r="V88844" s="5" t="str">
        <f t="shared" si="1388"/>
        <v/>
      </c>
    </row>
    <row r="88845" spans="22:22" x14ac:dyDescent="0.35">
      <c r="V88845" s="5" t="str">
        <f t="shared" si="1388"/>
        <v/>
      </c>
    </row>
    <row r="88846" spans="22:22" x14ac:dyDescent="0.35">
      <c r="V88846" s="5" t="str">
        <f t="shared" si="1388"/>
        <v/>
      </c>
    </row>
    <row r="88847" spans="22:22" x14ac:dyDescent="0.35">
      <c r="V88847" s="5" t="str">
        <f t="shared" si="1388"/>
        <v/>
      </c>
    </row>
    <row r="88848" spans="22:22" x14ac:dyDescent="0.35">
      <c r="V88848" s="5" t="str">
        <f t="shared" si="1388"/>
        <v/>
      </c>
    </row>
    <row r="88849" spans="22:22" x14ac:dyDescent="0.35">
      <c r="V88849" s="5" t="str">
        <f t="shared" si="1388"/>
        <v/>
      </c>
    </row>
    <row r="88850" spans="22:22" x14ac:dyDescent="0.35">
      <c r="V88850" s="5" t="str">
        <f t="shared" si="1388"/>
        <v/>
      </c>
    </row>
    <row r="88851" spans="22:22" x14ac:dyDescent="0.35">
      <c r="V88851" s="5" t="str">
        <f t="shared" si="1388"/>
        <v/>
      </c>
    </row>
    <row r="88852" spans="22:22" x14ac:dyDescent="0.35">
      <c r="V88852" s="5" t="str">
        <f t="shared" si="1388"/>
        <v/>
      </c>
    </row>
    <row r="88853" spans="22:22" x14ac:dyDescent="0.35">
      <c r="V88853" s="5" t="str">
        <f t="shared" si="1388"/>
        <v/>
      </c>
    </row>
    <row r="88854" spans="22:22" x14ac:dyDescent="0.35">
      <c r="V88854" s="5" t="str">
        <f t="shared" si="1388"/>
        <v/>
      </c>
    </row>
    <row r="88855" spans="22:22" x14ac:dyDescent="0.35">
      <c r="V88855" s="5" t="str">
        <f t="shared" si="1388"/>
        <v/>
      </c>
    </row>
    <row r="88856" spans="22:22" x14ac:dyDescent="0.35">
      <c r="V88856" s="5" t="str">
        <f t="shared" si="1388"/>
        <v/>
      </c>
    </row>
    <row r="88857" spans="22:22" x14ac:dyDescent="0.35">
      <c r="V88857" s="5" t="str">
        <f t="shared" si="1388"/>
        <v/>
      </c>
    </row>
    <row r="88858" spans="22:22" x14ac:dyDescent="0.35">
      <c r="V88858" s="5" t="str">
        <f t="shared" si="1388"/>
        <v/>
      </c>
    </row>
    <row r="88859" spans="22:22" x14ac:dyDescent="0.35">
      <c r="V88859" s="5" t="str">
        <f t="shared" si="1388"/>
        <v/>
      </c>
    </row>
    <row r="88860" spans="22:22" x14ac:dyDescent="0.35">
      <c r="V88860" s="5" t="str">
        <f t="shared" si="1388"/>
        <v/>
      </c>
    </row>
    <row r="88861" spans="22:22" x14ac:dyDescent="0.35">
      <c r="V88861" s="5" t="str">
        <f t="shared" si="1388"/>
        <v/>
      </c>
    </row>
    <row r="88862" spans="22:22" x14ac:dyDescent="0.35">
      <c r="V88862" s="5" t="str">
        <f t="shared" si="1388"/>
        <v/>
      </c>
    </row>
    <row r="88863" spans="22:22" x14ac:dyDescent="0.35">
      <c r="V88863" s="5" t="str">
        <f t="shared" si="1388"/>
        <v/>
      </c>
    </row>
    <row r="88864" spans="22:22" x14ac:dyDescent="0.35">
      <c r="V88864" s="5" t="str">
        <f t="shared" si="1388"/>
        <v/>
      </c>
    </row>
    <row r="88865" spans="22:22" x14ac:dyDescent="0.35">
      <c r="V88865" s="5" t="str">
        <f t="shared" si="1388"/>
        <v/>
      </c>
    </row>
    <row r="88866" spans="22:22" x14ac:dyDescent="0.35">
      <c r="V88866" s="5" t="str">
        <f t="shared" si="1388"/>
        <v/>
      </c>
    </row>
    <row r="88867" spans="22:22" x14ac:dyDescent="0.35">
      <c r="V88867" s="5" t="str">
        <f t="shared" si="1388"/>
        <v/>
      </c>
    </row>
    <row r="88868" spans="22:22" x14ac:dyDescent="0.35">
      <c r="V88868" s="5" t="str">
        <f t="shared" si="1388"/>
        <v/>
      </c>
    </row>
    <row r="88869" spans="22:22" x14ac:dyDescent="0.35">
      <c r="V88869" s="5" t="str">
        <f t="shared" si="1388"/>
        <v/>
      </c>
    </row>
    <row r="88870" spans="22:22" x14ac:dyDescent="0.35">
      <c r="V88870" s="5" t="str">
        <f t="shared" si="1388"/>
        <v/>
      </c>
    </row>
    <row r="88871" spans="22:22" x14ac:dyDescent="0.35">
      <c r="V88871" s="5" t="str">
        <f t="shared" si="1388"/>
        <v/>
      </c>
    </row>
    <row r="88872" spans="22:22" x14ac:dyDescent="0.35">
      <c r="V88872" s="5" t="str">
        <f t="shared" si="1388"/>
        <v/>
      </c>
    </row>
    <row r="88873" spans="22:22" x14ac:dyDescent="0.35">
      <c r="V88873" s="5" t="str">
        <f t="shared" si="1388"/>
        <v/>
      </c>
    </row>
    <row r="88874" spans="22:22" x14ac:dyDescent="0.35">
      <c r="V88874" s="5" t="str">
        <f t="shared" si="1388"/>
        <v/>
      </c>
    </row>
    <row r="88875" spans="22:22" x14ac:dyDescent="0.35">
      <c r="V88875" s="5" t="str">
        <f t="shared" si="1388"/>
        <v/>
      </c>
    </row>
    <row r="88876" spans="22:22" x14ac:dyDescent="0.35">
      <c r="V88876" s="5" t="str">
        <f t="shared" si="1388"/>
        <v/>
      </c>
    </row>
    <row r="88877" spans="22:22" x14ac:dyDescent="0.35">
      <c r="V88877" s="5" t="str">
        <f t="shared" si="1388"/>
        <v/>
      </c>
    </row>
    <row r="88878" spans="22:22" x14ac:dyDescent="0.35">
      <c r="V88878" s="5" t="str">
        <f t="shared" si="1388"/>
        <v/>
      </c>
    </row>
    <row r="88879" spans="22:22" x14ac:dyDescent="0.35">
      <c r="V88879" s="5" t="str">
        <f t="shared" si="1388"/>
        <v/>
      </c>
    </row>
    <row r="88880" spans="22:22" x14ac:dyDescent="0.35">
      <c r="V88880" s="5" t="str">
        <f t="shared" si="1388"/>
        <v/>
      </c>
    </row>
    <row r="88881" spans="22:22" x14ac:dyDescent="0.35">
      <c r="V88881" s="5" t="str">
        <f t="shared" si="1388"/>
        <v/>
      </c>
    </row>
    <row r="88882" spans="22:22" x14ac:dyDescent="0.35">
      <c r="V88882" s="5" t="str">
        <f t="shared" si="1388"/>
        <v/>
      </c>
    </row>
    <row r="88883" spans="22:22" x14ac:dyDescent="0.35">
      <c r="V88883" s="5" t="str">
        <f t="shared" si="1388"/>
        <v/>
      </c>
    </row>
    <row r="88884" spans="22:22" x14ac:dyDescent="0.35">
      <c r="V88884" s="5" t="str">
        <f t="shared" si="1388"/>
        <v/>
      </c>
    </row>
    <row r="88885" spans="22:22" x14ac:dyDescent="0.35">
      <c r="V88885" s="5" t="str">
        <f t="shared" si="1388"/>
        <v/>
      </c>
    </row>
    <row r="88886" spans="22:22" x14ac:dyDescent="0.35">
      <c r="V88886" s="5" t="str">
        <f t="shared" si="1388"/>
        <v/>
      </c>
    </row>
    <row r="88887" spans="22:22" x14ac:dyDescent="0.35">
      <c r="V88887" s="5" t="str">
        <f t="shared" si="1388"/>
        <v/>
      </c>
    </row>
    <row r="88888" spans="22:22" x14ac:dyDescent="0.35">
      <c r="V88888" s="5" t="str">
        <f t="shared" si="1388"/>
        <v/>
      </c>
    </row>
    <row r="88889" spans="22:22" x14ac:dyDescent="0.35">
      <c r="V88889" s="5" t="str">
        <f t="shared" si="1388"/>
        <v/>
      </c>
    </row>
    <row r="88890" spans="22:22" x14ac:dyDescent="0.35">
      <c r="V88890" s="5" t="str">
        <f t="shared" si="1388"/>
        <v/>
      </c>
    </row>
    <row r="88891" spans="22:22" x14ac:dyDescent="0.35">
      <c r="V88891" s="5" t="str">
        <f t="shared" si="1388"/>
        <v/>
      </c>
    </row>
    <row r="88892" spans="22:22" x14ac:dyDescent="0.35">
      <c r="V88892" s="5" t="str">
        <f t="shared" si="1388"/>
        <v/>
      </c>
    </row>
    <row r="88893" spans="22:22" x14ac:dyDescent="0.35">
      <c r="V88893" s="5" t="str">
        <f t="shared" si="1388"/>
        <v/>
      </c>
    </row>
    <row r="88894" spans="22:22" x14ac:dyDescent="0.35">
      <c r="V88894" s="5" t="str">
        <f t="shared" si="1388"/>
        <v/>
      </c>
    </row>
    <row r="88895" spans="22:22" x14ac:dyDescent="0.35">
      <c r="V88895" s="5" t="str">
        <f t="shared" si="1388"/>
        <v/>
      </c>
    </row>
    <row r="88896" spans="22:22" x14ac:dyDescent="0.35">
      <c r="V88896" s="5" t="str">
        <f t="shared" si="1388"/>
        <v/>
      </c>
    </row>
    <row r="88897" spans="22:22" x14ac:dyDescent="0.35">
      <c r="V88897" s="5" t="str">
        <f t="shared" si="1388"/>
        <v/>
      </c>
    </row>
    <row r="88898" spans="22:22" x14ac:dyDescent="0.35">
      <c r="V88898" s="5" t="str">
        <f t="shared" ref="V88898:V88961" si="1389">TRIM(CLEAN(SUBSTITUTE(A88898,CHAR(160)," ")))</f>
        <v/>
      </c>
    </row>
    <row r="88899" spans="22:22" x14ac:dyDescent="0.35">
      <c r="V88899" s="5" t="str">
        <f t="shared" si="1389"/>
        <v/>
      </c>
    </row>
    <row r="88900" spans="22:22" x14ac:dyDescent="0.35">
      <c r="V88900" s="5" t="str">
        <f t="shared" si="1389"/>
        <v/>
      </c>
    </row>
    <row r="88901" spans="22:22" x14ac:dyDescent="0.35">
      <c r="V88901" s="5" t="str">
        <f t="shared" si="1389"/>
        <v/>
      </c>
    </row>
    <row r="88902" spans="22:22" x14ac:dyDescent="0.35">
      <c r="V88902" s="5" t="str">
        <f t="shared" si="1389"/>
        <v/>
      </c>
    </row>
    <row r="88903" spans="22:22" x14ac:dyDescent="0.35">
      <c r="V88903" s="5" t="str">
        <f t="shared" si="1389"/>
        <v/>
      </c>
    </row>
    <row r="88904" spans="22:22" x14ac:dyDescent="0.35">
      <c r="V88904" s="5" t="str">
        <f t="shared" si="1389"/>
        <v/>
      </c>
    </row>
    <row r="88905" spans="22:22" x14ac:dyDescent="0.35">
      <c r="V88905" s="5" t="str">
        <f t="shared" si="1389"/>
        <v/>
      </c>
    </row>
    <row r="88906" spans="22:22" x14ac:dyDescent="0.35">
      <c r="V88906" s="5" t="str">
        <f t="shared" si="1389"/>
        <v/>
      </c>
    </row>
    <row r="88907" spans="22:22" x14ac:dyDescent="0.35">
      <c r="V88907" s="5" t="str">
        <f t="shared" si="1389"/>
        <v/>
      </c>
    </row>
    <row r="88908" spans="22:22" x14ac:dyDescent="0.35">
      <c r="V88908" s="5" t="str">
        <f t="shared" si="1389"/>
        <v/>
      </c>
    </row>
    <row r="88909" spans="22:22" x14ac:dyDescent="0.35">
      <c r="V88909" s="5" t="str">
        <f t="shared" si="1389"/>
        <v/>
      </c>
    </row>
    <row r="88910" spans="22:22" x14ac:dyDescent="0.35">
      <c r="V88910" s="5" t="str">
        <f t="shared" si="1389"/>
        <v/>
      </c>
    </row>
    <row r="88911" spans="22:22" x14ac:dyDescent="0.35">
      <c r="V88911" s="5" t="str">
        <f t="shared" si="1389"/>
        <v/>
      </c>
    </row>
    <row r="88912" spans="22:22" x14ac:dyDescent="0.35">
      <c r="V88912" s="5" t="str">
        <f t="shared" si="1389"/>
        <v/>
      </c>
    </row>
    <row r="88913" spans="22:22" x14ac:dyDescent="0.35">
      <c r="V88913" s="5" t="str">
        <f t="shared" si="1389"/>
        <v/>
      </c>
    </row>
    <row r="88914" spans="22:22" x14ac:dyDescent="0.35">
      <c r="V88914" s="5" t="str">
        <f t="shared" si="1389"/>
        <v/>
      </c>
    </row>
    <row r="88915" spans="22:22" x14ac:dyDescent="0.35">
      <c r="V88915" s="5" t="str">
        <f t="shared" si="1389"/>
        <v/>
      </c>
    </row>
    <row r="88916" spans="22:22" x14ac:dyDescent="0.35">
      <c r="V88916" s="5" t="str">
        <f t="shared" si="1389"/>
        <v/>
      </c>
    </row>
    <row r="88917" spans="22:22" x14ac:dyDescent="0.35">
      <c r="V88917" s="5" t="str">
        <f t="shared" si="1389"/>
        <v/>
      </c>
    </row>
    <row r="88918" spans="22:22" x14ac:dyDescent="0.35">
      <c r="V88918" s="5" t="str">
        <f t="shared" si="1389"/>
        <v/>
      </c>
    </row>
    <row r="88919" spans="22:22" x14ac:dyDescent="0.35">
      <c r="V88919" s="5" t="str">
        <f t="shared" si="1389"/>
        <v/>
      </c>
    </row>
    <row r="88920" spans="22:22" x14ac:dyDescent="0.35">
      <c r="V88920" s="5" t="str">
        <f t="shared" si="1389"/>
        <v/>
      </c>
    </row>
    <row r="88921" spans="22:22" x14ac:dyDescent="0.35">
      <c r="V88921" s="5" t="str">
        <f t="shared" si="1389"/>
        <v/>
      </c>
    </row>
    <row r="88922" spans="22:22" x14ac:dyDescent="0.35">
      <c r="V88922" s="5" t="str">
        <f t="shared" si="1389"/>
        <v/>
      </c>
    </row>
    <row r="88923" spans="22:22" x14ac:dyDescent="0.35">
      <c r="V88923" s="5" t="str">
        <f t="shared" si="1389"/>
        <v/>
      </c>
    </row>
    <row r="88924" spans="22:22" x14ac:dyDescent="0.35">
      <c r="V88924" s="5" t="str">
        <f t="shared" si="1389"/>
        <v/>
      </c>
    </row>
    <row r="88925" spans="22:22" x14ac:dyDescent="0.35">
      <c r="V88925" s="5" t="str">
        <f t="shared" si="1389"/>
        <v/>
      </c>
    </row>
    <row r="88926" spans="22:22" x14ac:dyDescent="0.35">
      <c r="V88926" s="5" t="str">
        <f t="shared" si="1389"/>
        <v/>
      </c>
    </row>
    <row r="88927" spans="22:22" x14ac:dyDescent="0.35">
      <c r="V88927" s="5" t="str">
        <f t="shared" si="1389"/>
        <v/>
      </c>
    </row>
    <row r="88928" spans="22:22" x14ac:dyDescent="0.35">
      <c r="V88928" s="5" t="str">
        <f t="shared" si="1389"/>
        <v/>
      </c>
    </row>
    <row r="88929" spans="22:22" x14ac:dyDescent="0.35">
      <c r="V88929" s="5" t="str">
        <f t="shared" si="1389"/>
        <v/>
      </c>
    </row>
    <row r="88930" spans="22:22" x14ac:dyDescent="0.35">
      <c r="V88930" s="5" t="str">
        <f t="shared" si="1389"/>
        <v/>
      </c>
    </row>
    <row r="88931" spans="22:22" x14ac:dyDescent="0.35">
      <c r="V88931" s="5" t="str">
        <f t="shared" si="1389"/>
        <v/>
      </c>
    </row>
    <row r="88932" spans="22:22" x14ac:dyDescent="0.35">
      <c r="V88932" s="5" t="str">
        <f t="shared" si="1389"/>
        <v/>
      </c>
    </row>
    <row r="88933" spans="22:22" x14ac:dyDescent="0.35">
      <c r="V88933" s="5" t="str">
        <f t="shared" si="1389"/>
        <v/>
      </c>
    </row>
    <row r="88934" spans="22:22" x14ac:dyDescent="0.35">
      <c r="V88934" s="5" t="str">
        <f t="shared" si="1389"/>
        <v/>
      </c>
    </row>
    <row r="88935" spans="22:22" x14ac:dyDescent="0.35">
      <c r="V88935" s="5" t="str">
        <f t="shared" si="1389"/>
        <v/>
      </c>
    </row>
    <row r="88936" spans="22:22" x14ac:dyDescent="0.35">
      <c r="V88936" s="5" t="str">
        <f t="shared" si="1389"/>
        <v/>
      </c>
    </row>
    <row r="88937" spans="22:22" x14ac:dyDescent="0.35">
      <c r="V88937" s="5" t="str">
        <f t="shared" si="1389"/>
        <v/>
      </c>
    </row>
    <row r="88938" spans="22:22" x14ac:dyDescent="0.35">
      <c r="V88938" s="5" t="str">
        <f t="shared" si="1389"/>
        <v/>
      </c>
    </row>
    <row r="88939" spans="22:22" x14ac:dyDescent="0.35">
      <c r="V88939" s="5" t="str">
        <f t="shared" si="1389"/>
        <v/>
      </c>
    </row>
    <row r="88940" spans="22:22" x14ac:dyDescent="0.35">
      <c r="V88940" s="5" t="str">
        <f t="shared" si="1389"/>
        <v/>
      </c>
    </row>
    <row r="88941" spans="22:22" x14ac:dyDescent="0.35">
      <c r="V88941" s="5" t="str">
        <f t="shared" si="1389"/>
        <v/>
      </c>
    </row>
    <row r="88942" spans="22:22" x14ac:dyDescent="0.35">
      <c r="V88942" s="5" t="str">
        <f t="shared" si="1389"/>
        <v/>
      </c>
    </row>
    <row r="88943" spans="22:22" x14ac:dyDescent="0.35">
      <c r="V88943" s="5" t="str">
        <f t="shared" si="1389"/>
        <v/>
      </c>
    </row>
    <row r="88944" spans="22:22" x14ac:dyDescent="0.35">
      <c r="V88944" s="5" t="str">
        <f t="shared" si="1389"/>
        <v/>
      </c>
    </row>
    <row r="88945" spans="22:22" x14ac:dyDescent="0.35">
      <c r="V88945" s="5" t="str">
        <f t="shared" si="1389"/>
        <v/>
      </c>
    </row>
    <row r="88946" spans="22:22" x14ac:dyDescent="0.35">
      <c r="V88946" s="5" t="str">
        <f t="shared" si="1389"/>
        <v/>
      </c>
    </row>
    <row r="88947" spans="22:22" x14ac:dyDescent="0.35">
      <c r="V88947" s="5" t="str">
        <f t="shared" si="1389"/>
        <v/>
      </c>
    </row>
    <row r="88948" spans="22:22" x14ac:dyDescent="0.35">
      <c r="V88948" s="5" t="str">
        <f t="shared" si="1389"/>
        <v/>
      </c>
    </row>
    <row r="88949" spans="22:22" x14ac:dyDescent="0.35">
      <c r="V88949" s="5" t="str">
        <f t="shared" si="1389"/>
        <v/>
      </c>
    </row>
    <row r="88950" spans="22:22" x14ac:dyDescent="0.35">
      <c r="V88950" s="5" t="str">
        <f t="shared" si="1389"/>
        <v/>
      </c>
    </row>
    <row r="88951" spans="22:22" x14ac:dyDescent="0.35">
      <c r="V88951" s="5" t="str">
        <f t="shared" si="1389"/>
        <v/>
      </c>
    </row>
    <row r="88952" spans="22:22" x14ac:dyDescent="0.35">
      <c r="V88952" s="5" t="str">
        <f t="shared" si="1389"/>
        <v/>
      </c>
    </row>
    <row r="88953" spans="22:22" x14ac:dyDescent="0.35">
      <c r="V88953" s="5" t="str">
        <f t="shared" si="1389"/>
        <v/>
      </c>
    </row>
    <row r="88954" spans="22:22" x14ac:dyDescent="0.35">
      <c r="V88954" s="5" t="str">
        <f t="shared" si="1389"/>
        <v/>
      </c>
    </row>
    <row r="88955" spans="22:22" x14ac:dyDescent="0.35">
      <c r="V88955" s="5" t="str">
        <f t="shared" si="1389"/>
        <v/>
      </c>
    </row>
    <row r="88956" spans="22:22" x14ac:dyDescent="0.35">
      <c r="V88956" s="5" t="str">
        <f t="shared" si="1389"/>
        <v/>
      </c>
    </row>
    <row r="88957" spans="22:22" x14ac:dyDescent="0.35">
      <c r="V88957" s="5" t="str">
        <f t="shared" si="1389"/>
        <v/>
      </c>
    </row>
    <row r="88958" spans="22:22" x14ac:dyDescent="0.35">
      <c r="V88958" s="5" t="str">
        <f t="shared" si="1389"/>
        <v/>
      </c>
    </row>
    <row r="88959" spans="22:22" x14ac:dyDescent="0.35">
      <c r="V88959" s="5" t="str">
        <f t="shared" si="1389"/>
        <v/>
      </c>
    </row>
    <row r="88960" spans="22:22" x14ac:dyDescent="0.35">
      <c r="V88960" s="5" t="str">
        <f t="shared" si="1389"/>
        <v/>
      </c>
    </row>
    <row r="88961" spans="22:22" x14ac:dyDescent="0.35">
      <c r="V88961" s="5" t="str">
        <f t="shared" si="1389"/>
        <v/>
      </c>
    </row>
    <row r="88962" spans="22:22" x14ac:dyDescent="0.35">
      <c r="V88962" s="5" t="str">
        <f t="shared" ref="V88962:V89025" si="1390">TRIM(CLEAN(SUBSTITUTE(A88962,CHAR(160)," ")))</f>
        <v/>
      </c>
    </row>
    <row r="88963" spans="22:22" x14ac:dyDescent="0.35">
      <c r="V88963" s="5" t="str">
        <f t="shared" si="1390"/>
        <v/>
      </c>
    </row>
    <row r="88964" spans="22:22" x14ac:dyDescent="0.35">
      <c r="V88964" s="5" t="str">
        <f t="shared" si="1390"/>
        <v/>
      </c>
    </row>
    <row r="88965" spans="22:22" x14ac:dyDescent="0.35">
      <c r="V88965" s="5" t="str">
        <f t="shared" si="1390"/>
        <v/>
      </c>
    </row>
    <row r="88966" spans="22:22" x14ac:dyDescent="0.35">
      <c r="V88966" s="5" t="str">
        <f t="shared" si="1390"/>
        <v/>
      </c>
    </row>
    <row r="88967" spans="22:22" x14ac:dyDescent="0.35">
      <c r="V88967" s="5" t="str">
        <f t="shared" si="1390"/>
        <v/>
      </c>
    </row>
    <row r="88968" spans="22:22" x14ac:dyDescent="0.35">
      <c r="V88968" s="5" t="str">
        <f t="shared" si="1390"/>
        <v/>
      </c>
    </row>
    <row r="88969" spans="22:22" x14ac:dyDescent="0.35">
      <c r="V88969" s="5" t="str">
        <f t="shared" si="1390"/>
        <v/>
      </c>
    </row>
    <row r="88970" spans="22:22" x14ac:dyDescent="0.35">
      <c r="V88970" s="5" t="str">
        <f t="shared" si="1390"/>
        <v/>
      </c>
    </row>
    <row r="88971" spans="22:22" x14ac:dyDescent="0.35">
      <c r="V88971" s="5" t="str">
        <f t="shared" si="1390"/>
        <v/>
      </c>
    </row>
    <row r="88972" spans="22:22" x14ac:dyDescent="0.35">
      <c r="V88972" s="5" t="str">
        <f t="shared" si="1390"/>
        <v/>
      </c>
    </row>
    <row r="88973" spans="22:22" x14ac:dyDescent="0.35">
      <c r="V88973" s="5" t="str">
        <f t="shared" si="1390"/>
        <v/>
      </c>
    </row>
    <row r="88974" spans="22:22" x14ac:dyDescent="0.35">
      <c r="V88974" s="5" t="str">
        <f t="shared" si="1390"/>
        <v/>
      </c>
    </row>
    <row r="88975" spans="22:22" x14ac:dyDescent="0.35">
      <c r="V88975" s="5" t="str">
        <f t="shared" si="1390"/>
        <v/>
      </c>
    </row>
    <row r="88976" spans="22:22" x14ac:dyDescent="0.35">
      <c r="V88976" s="5" t="str">
        <f t="shared" si="1390"/>
        <v/>
      </c>
    </row>
    <row r="88977" spans="22:22" x14ac:dyDescent="0.35">
      <c r="V88977" s="5" t="str">
        <f t="shared" si="1390"/>
        <v/>
      </c>
    </row>
    <row r="88978" spans="22:22" x14ac:dyDescent="0.35">
      <c r="V88978" s="5" t="str">
        <f t="shared" si="1390"/>
        <v/>
      </c>
    </row>
    <row r="88979" spans="22:22" x14ac:dyDescent="0.35">
      <c r="V88979" s="5" t="str">
        <f t="shared" si="1390"/>
        <v/>
      </c>
    </row>
    <row r="88980" spans="22:22" x14ac:dyDescent="0.35">
      <c r="V88980" s="5" t="str">
        <f t="shared" si="1390"/>
        <v/>
      </c>
    </row>
    <row r="88981" spans="22:22" x14ac:dyDescent="0.35">
      <c r="V88981" s="5" t="str">
        <f t="shared" si="1390"/>
        <v/>
      </c>
    </row>
    <row r="88982" spans="22:22" x14ac:dyDescent="0.35">
      <c r="V88982" s="5" t="str">
        <f t="shared" si="1390"/>
        <v/>
      </c>
    </row>
    <row r="88983" spans="22:22" x14ac:dyDescent="0.35">
      <c r="V88983" s="5" t="str">
        <f t="shared" si="1390"/>
        <v/>
      </c>
    </row>
    <row r="88984" spans="22:22" x14ac:dyDescent="0.35">
      <c r="V88984" s="5" t="str">
        <f t="shared" si="1390"/>
        <v/>
      </c>
    </row>
    <row r="88985" spans="22:22" x14ac:dyDescent="0.35">
      <c r="V88985" s="5" t="str">
        <f t="shared" si="1390"/>
        <v/>
      </c>
    </row>
    <row r="88986" spans="22:22" x14ac:dyDescent="0.35">
      <c r="V88986" s="5" t="str">
        <f t="shared" si="1390"/>
        <v/>
      </c>
    </row>
    <row r="88987" spans="22:22" x14ac:dyDescent="0.35">
      <c r="V88987" s="5" t="str">
        <f t="shared" si="1390"/>
        <v/>
      </c>
    </row>
    <row r="88988" spans="22:22" x14ac:dyDescent="0.35">
      <c r="V88988" s="5" t="str">
        <f t="shared" si="1390"/>
        <v/>
      </c>
    </row>
    <row r="88989" spans="22:22" x14ac:dyDescent="0.35">
      <c r="V88989" s="5" t="str">
        <f t="shared" si="1390"/>
        <v/>
      </c>
    </row>
    <row r="88990" spans="22:22" x14ac:dyDescent="0.35">
      <c r="V88990" s="5" t="str">
        <f t="shared" si="1390"/>
        <v/>
      </c>
    </row>
    <row r="88991" spans="22:22" x14ac:dyDescent="0.35">
      <c r="V88991" s="5" t="str">
        <f t="shared" si="1390"/>
        <v/>
      </c>
    </row>
    <row r="88992" spans="22:22" x14ac:dyDescent="0.35">
      <c r="V88992" s="5" t="str">
        <f t="shared" si="1390"/>
        <v/>
      </c>
    </row>
    <row r="88993" spans="22:22" x14ac:dyDescent="0.35">
      <c r="V88993" s="5" t="str">
        <f t="shared" si="1390"/>
        <v/>
      </c>
    </row>
    <row r="88994" spans="22:22" x14ac:dyDescent="0.35">
      <c r="V88994" s="5" t="str">
        <f t="shared" si="1390"/>
        <v/>
      </c>
    </row>
    <row r="88995" spans="22:22" x14ac:dyDescent="0.35">
      <c r="V88995" s="5" t="str">
        <f t="shared" si="1390"/>
        <v/>
      </c>
    </row>
    <row r="88996" spans="22:22" x14ac:dyDescent="0.35">
      <c r="V88996" s="5" t="str">
        <f t="shared" si="1390"/>
        <v/>
      </c>
    </row>
    <row r="88997" spans="22:22" x14ac:dyDescent="0.35">
      <c r="V88997" s="5" t="str">
        <f t="shared" si="1390"/>
        <v/>
      </c>
    </row>
    <row r="88998" spans="22:22" x14ac:dyDescent="0.35">
      <c r="V88998" s="5" t="str">
        <f t="shared" si="1390"/>
        <v/>
      </c>
    </row>
    <row r="88999" spans="22:22" x14ac:dyDescent="0.35">
      <c r="V88999" s="5" t="str">
        <f t="shared" si="1390"/>
        <v/>
      </c>
    </row>
    <row r="89000" spans="22:22" x14ac:dyDescent="0.35">
      <c r="V89000" s="5" t="str">
        <f t="shared" si="1390"/>
        <v/>
      </c>
    </row>
    <row r="89001" spans="22:22" x14ac:dyDescent="0.35">
      <c r="V89001" s="5" t="str">
        <f t="shared" si="1390"/>
        <v/>
      </c>
    </row>
    <row r="89002" spans="22:22" x14ac:dyDescent="0.35">
      <c r="V89002" s="5" t="str">
        <f t="shared" si="1390"/>
        <v/>
      </c>
    </row>
    <row r="89003" spans="22:22" x14ac:dyDescent="0.35">
      <c r="V89003" s="5" t="str">
        <f t="shared" si="1390"/>
        <v/>
      </c>
    </row>
    <row r="89004" spans="22:22" x14ac:dyDescent="0.35">
      <c r="V89004" s="5" t="str">
        <f t="shared" si="1390"/>
        <v/>
      </c>
    </row>
    <row r="89005" spans="22:22" x14ac:dyDescent="0.35">
      <c r="V89005" s="5" t="str">
        <f t="shared" si="1390"/>
        <v/>
      </c>
    </row>
    <row r="89006" spans="22:22" x14ac:dyDescent="0.35">
      <c r="V89006" s="5" t="str">
        <f t="shared" si="1390"/>
        <v/>
      </c>
    </row>
    <row r="89007" spans="22:22" x14ac:dyDescent="0.35">
      <c r="V89007" s="5" t="str">
        <f t="shared" si="1390"/>
        <v/>
      </c>
    </row>
    <row r="89008" spans="22:22" x14ac:dyDescent="0.35">
      <c r="V89008" s="5" t="str">
        <f t="shared" si="1390"/>
        <v/>
      </c>
    </row>
    <row r="89009" spans="22:22" x14ac:dyDescent="0.35">
      <c r="V89009" s="5" t="str">
        <f t="shared" si="1390"/>
        <v/>
      </c>
    </row>
    <row r="89010" spans="22:22" x14ac:dyDescent="0.35">
      <c r="V89010" s="5" t="str">
        <f t="shared" si="1390"/>
        <v/>
      </c>
    </row>
    <row r="89011" spans="22:22" x14ac:dyDescent="0.35">
      <c r="V89011" s="5" t="str">
        <f t="shared" si="1390"/>
        <v/>
      </c>
    </row>
    <row r="89012" spans="22:22" x14ac:dyDescent="0.35">
      <c r="V89012" s="5" t="str">
        <f t="shared" si="1390"/>
        <v/>
      </c>
    </row>
    <row r="89013" spans="22:22" x14ac:dyDescent="0.35">
      <c r="V89013" s="5" t="str">
        <f t="shared" si="1390"/>
        <v/>
      </c>
    </row>
    <row r="89014" spans="22:22" x14ac:dyDescent="0.35">
      <c r="V89014" s="5" t="str">
        <f t="shared" si="1390"/>
        <v/>
      </c>
    </row>
    <row r="89015" spans="22:22" x14ac:dyDescent="0.35">
      <c r="V89015" s="5" t="str">
        <f t="shared" si="1390"/>
        <v/>
      </c>
    </row>
    <row r="89016" spans="22:22" x14ac:dyDescent="0.35">
      <c r="V89016" s="5" t="str">
        <f t="shared" si="1390"/>
        <v/>
      </c>
    </row>
    <row r="89017" spans="22:22" x14ac:dyDescent="0.35">
      <c r="V89017" s="5" t="str">
        <f t="shared" si="1390"/>
        <v/>
      </c>
    </row>
    <row r="89018" spans="22:22" x14ac:dyDescent="0.35">
      <c r="V89018" s="5" t="str">
        <f t="shared" si="1390"/>
        <v/>
      </c>
    </row>
    <row r="89019" spans="22:22" x14ac:dyDescent="0.35">
      <c r="V89019" s="5" t="str">
        <f t="shared" si="1390"/>
        <v/>
      </c>
    </row>
    <row r="89020" spans="22:22" x14ac:dyDescent="0.35">
      <c r="V89020" s="5" t="str">
        <f t="shared" si="1390"/>
        <v/>
      </c>
    </row>
    <row r="89021" spans="22:22" x14ac:dyDescent="0.35">
      <c r="V89021" s="5" t="str">
        <f t="shared" si="1390"/>
        <v/>
      </c>
    </row>
    <row r="89022" spans="22:22" x14ac:dyDescent="0.35">
      <c r="V89022" s="5" t="str">
        <f t="shared" si="1390"/>
        <v/>
      </c>
    </row>
    <row r="89023" spans="22:22" x14ac:dyDescent="0.35">
      <c r="V89023" s="5" t="str">
        <f t="shared" si="1390"/>
        <v/>
      </c>
    </row>
    <row r="89024" spans="22:22" x14ac:dyDescent="0.35">
      <c r="V89024" s="5" t="str">
        <f t="shared" si="1390"/>
        <v/>
      </c>
    </row>
    <row r="89025" spans="22:22" x14ac:dyDescent="0.35">
      <c r="V89025" s="5" t="str">
        <f t="shared" si="1390"/>
        <v/>
      </c>
    </row>
    <row r="89026" spans="22:22" x14ac:dyDescent="0.35">
      <c r="V89026" s="5" t="str">
        <f t="shared" ref="V89026:V89089" si="1391">TRIM(CLEAN(SUBSTITUTE(A89026,CHAR(160)," ")))</f>
        <v/>
      </c>
    </row>
    <row r="89027" spans="22:22" x14ac:dyDescent="0.35">
      <c r="V89027" s="5" t="str">
        <f t="shared" si="1391"/>
        <v/>
      </c>
    </row>
    <row r="89028" spans="22:22" x14ac:dyDescent="0.35">
      <c r="V89028" s="5" t="str">
        <f t="shared" si="1391"/>
        <v/>
      </c>
    </row>
    <row r="89029" spans="22:22" x14ac:dyDescent="0.35">
      <c r="V89029" s="5" t="str">
        <f t="shared" si="1391"/>
        <v/>
      </c>
    </row>
    <row r="89030" spans="22:22" x14ac:dyDescent="0.35">
      <c r="V89030" s="5" t="str">
        <f t="shared" si="1391"/>
        <v/>
      </c>
    </row>
    <row r="89031" spans="22:22" x14ac:dyDescent="0.35">
      <c r="V89031" s="5" t="str">
        <f t="shared" si="1391"/>
        <v/>
      </c>
    </row>
    <row r="89032" spans="22:22" x14ac:dyDescent="0.35">
      <c r="V89032" s="5" t="str">
        <f t="shared" si="1391"/>
        <v/>
      </c>
    </row>
    <row r="89033" spans="22:22" x14ac:dyDescent="0.35">
      <c r="V89033" s="5" t="str">
        <f t="shared" si="1391"/>
        <v/>
      </c>
    </row>
    <row r="89034" spans="22:22" x14ac:dyDescent="0.35">
      <c r="V89034" s="5" t="str">
        <f t="shared" si="1391"/>
        <v/>
      </c>
    </row>
    <row r="89035" spans="22:22" x14ac:dyDescent="0.35">
      <c r="V89035" s="5" t="str">
        <f t="shared" si="1391"/>
        <v/>
      </c>
    </row>
    <row r="89036" spans="22:22" x14ac:dyDescent="0.35">
      <c r="V89036" s="5" t="str">
        <f t="shared" si="1391"/>
        <v/>
      </c>
    </row>
    <row r="89037" spans="22:22" x14ac:dyDescent="0.35">
      <c r="V89037" s="5" t="str">
        <f t="shared" si="1391"/>
        <v/>
      </c>
    </row>
    <row r="89038" spans="22:22" x14ac:dyDescent="0.35">
      <c r="V89038" s="5" t="str">
        <f t="shared" si="1391"/>
        <v/>
      </c>
    </row>
    <row r="89039" spans="22:22" x14ac:dyDescent="0.35">
      <c r="V89039" s="5" t="str">
        <f t="shared" si="1391"/>
        <v/>
      </c>
    </row>
    <row r="89040" spans="22:22" x14ac:dyDescent="0.35">
      <c r="V89040" s="5" t="str">
        <f t="shared" si="1391"/>
        <v/>
      </c>
    </row>
    <row r="89041" spans="22:22" x14ac:dyDescent="0.35">
      <c r="V89041" s="5" t="str">
        <f t="shared" si="1391"/>
        <v/>
      </c>
    </row>
    <row r="89042" spans="22:22" x14ac:dyDescent="0.35">
      <c r="V89042" s="5" t="str">
        <f t="shared" si="1391"/>
        <v/>
      </c>
    </row>
    <row r="89043" spans="22:22" x14ac:dyDescent="0.35">
      <c r="V89043" s="5" t="str">
        <f t="shared" si="1391"/>
        <v/>
      </c>
    </row>
    <row r="89044" spans="22:22" x14ac:dyDescent="0.35">
      <c r="V89044" s="5" t="str">
        <f t="shared" si="1391"/>
        <v/>
      </c>
    </row>
    <row r="89045" spans="22:22" x14ac:dyDescent="0.35">
      <c r="V89045" s="5" t="str">
        <f t="shared" si="1391"/>
        <v/>
      </c>
    </row>
    <row r="89046" spans="22:22" x14ac:dyDescent="0.35">
      <c r="V89046" s="5" t="str">
        <f t="shared" si="1391"/>
        <v/>
      </c>
    </row>
    <row r="89047" spans="22:22" x14ac:dyDescent="0.35">
      <c r="V89047" s="5" t="str">
        <f t="shared" si="1391"/>
        <v/>
      </c>
    </row>
    <row r="89048" spans="22:22" x14ac:dyDescent="0.35">
      <c r="V89048" s="5" t="str">
        <f t="shared" si="1391"/>
        <v/>
      </c>
    </row>
    <row r="89049" spans="22:22" x14ac:dyDescent="0.35">
      <c r="V89049" s="5" t="str">
        <f t="shared" si="1391"/>
        <v/>
      </c>
    </row>
    <row r="89050" spans="22:22" x14ac:dyDescent="0.35">
      <c r="V89050" s="5" t="str">
        <f t="shared" si="1391"/>
        <v/>
      </c>
    </row>
    <row r="89051" spans="22:22" x14ac:dyDescent="0.35">
      <c r="V89051" s="5" t="str">
        <f t="shared" si="1391"/>
        <v/>
      </c>
    </row>
    <row r="89052" spans="22:22" x14ac:dyDescent="0.35">
      <c r="V89052" s="5" t="str">
        <f t="shared" si="1391"/>
        <v/>
      </c>
    </row>
    <row r="89053" spans="22:22" x14ac:dyDescent="0.35">
      <c r="V89053" s="5" t="str">
        <f t="shared" si="1391"/>
        <v/>
      </c>
    </row>
    <row r="89054" spans="22:22" x14ac:dyDescent="0.35">
      <c r="V89054" s="5" t="str">
        <f t="shared" si="1391"/>
        <v/>
      </c>
    </row>
    <row r="89055" spans="22:22" x14ac:dyDescent="0.35">
      <c r="V89055" s="5" t="str">
        <f t="shared" si="1391"/>
        <v/>
      </c>
    </row>
    <row r="89056" spans="22:22" x14ac:dyDescent="0.35">
      <c r="V89056" s="5" t="str">
        <f t="shared" si="1391"/>
        <v/>
      </c>
    </row>
    <row r="89057" spans="22:22" x14ac:dyDescent="0.35">
      <c r="V89057" s="5" t="str">
        <f t="shared" si="1391"/>
        <v/>
      </c>
    </row>
    <row r="89058" spans="22:22" x14ac:dyDescent="0.35">
      <c r="V89058" s="5" t="str">
        <f t="shared" si="1391"/>
        <v/>
      </c>
    </row>
    <row r="89059" spans="22:22" x14ac:dyDescent="0.35">
      <c r="V89059" s="5" t="str">
        <f t="shared" si="1391"/>
        <v/>
      </c>
    </row>
    <row r="89060" spans="22:22" x14ac:dyDescent="0.35">
      <c r="V89060" s="5" t="str">
        <f t="shared" si="1391"/>
        <v/>
      </c>
    </row>
    <row r="89061" spans="22:22" x14ac:dyDescent="0.35">
      <c r="V89061" s="5" t="str">
        <f t="shared" si="1391"/>
        <v/>
      </c>
    </row>
    <row r="89062" spans="22:22" x14ac:dyDescent="0.35">
      <c r="V89062" s="5" t="str">
        <f t="shared" si="1391"/>
        <v/>
      </c>
    </row>
    <row r="89063" spans="22:22" x14ac:dyDescent="0.35">
      <c r="V89063" s="5" t="str">
        <f t="shared" si="1391"/>
        <v/>
      </c>
    </row>
    <row r="89064" spans="22:22" x14ac:dyDescent="0.35">
      <c r="V89064" s="5" t="str">
        <f t="shared" si="1391"/>
        <v/>
      </c>
    </row>
    <row r="89065" spans="22:22" x14ac:dyDescent="0.35">
      <c r="V89065" s="5" t="str">
        <f t="shared" si="1391"/>
        <v/>
      </c>
    </row>
    <row r="89066" spans="22:22" x14ac:dyDescent="0.35">
      <c r="V89066" s="5" t="str">
        <f t="shared" si="1391"/>
        <v/>
      </c>
    </row>
    <row r="89067" spans="22:22" x14ac:dyDescent="0.35">
      <c r="V89067" s="5" t="str">
        <f t="shared" si="1391"/>
        <v/>
      </c>
    </row>
    <row r="89068" spans="22:22" x14ac:dyDescent="0.35">
      <c r="V89068" s="5" t="str">
        <f t="shared" si="1391"/>
        <v/>
      </c>
    </row>
    <row r="89069" spans="22:22" x14ac:dyDescent="0.35">
      <c r="V89069" s="5" t="str">
        <f t="shared" si="1391"/>
        <v/>
      </c>
    </row>
    <row r="89070" spans="22:22" x14ac:dyDescent="0.35">
      <c r="V89070" s="5" t="str">
        <f t="shared" si="1391"/>
        <v/>
      </c>
    </row>
    <row r="89071" spans="22:22" x14ac:dyDescent="0.35">
      <c r="V89071" s="5" t="str">
        <f t="shared" si="1391"/>
        <v/>
      </c>
    </row>
    <row r="89072" spans="22:22" x14ac:dyDescent="0.35">
      <c r="V89072" s="5" t="str">
        <f t="shared" si="1391"/>
        <v/>
      </c>
    </row>
    <row r="89073" spans="22:22" x14ac:dyDescent="0.35">
      <c r="V89073" s="5" t="str">
        <f t="shared" si="1391"/>
        <v/>
      </c>
    </row>
    <row r="89074" spans="22:22" x14ac:dyDescent="0.35">
      <c r="V89074" s="5" t="str">
        <f t="shared" si="1391"/>
        <v/>
      </c>
    </row>
    <row r="89075" spans="22:22" x14ac:dyDescent="0.35">
      <c r="V89075" s="5" t="str">
        <f t="shared" si="1391"/>
        <v/>
      </c>
    </row>
    <row r="89076" spans="22:22" x14ac:dyDescent="0.35">
      <c r="V89076" s="5" t="str">
        <f t="shared" si="1391"/>
        <v/>
      </c>
    </row>
    <row r="89077" spans="22:22" x14ac:dyDescent="0.35">
      <c r="V89077" s="5" t="str">
        <f t="shared" si="1391"/>
        <v/>
      </c>
    </row>
    <row r="89078" spans="22:22" x14ac:dyDescent="0.35">
      <c r="V89078" s="5" t="str">
        <f t="shared" si="1391"/>
        <v/>
      </c>
    </row>
    <row r="89079" spans="22:22" x14ac:dyDescent="0.35">
      <c r="V89079" s="5" t="str">
        <f t="shared" si="1391"/>
        <v/>
      </c>
    </row>
    <row r="89080" spans="22:22" x14ac:dyDescent="0.35">
      <c r="V89080" s="5" t="str">
        <f t="shared" si="1391"/>
        <v/>
      </c>
    </row>
    <row r="89081" spans="22:22" x14ac:dyDescent="0.35">
      <c r="V89081" s="5" t="str">
        <f t="shared" si="1391"/>
        <v/>
      </c>
    </row>
    <row r="89082" spans="22:22" x14ac:dyDescent="0.35">
      <c r="V89082" s="5" t="str">
        <f t="shared" si="1391"/>
        <v/>
      </c>
    </row>
    <row r="89083" spans="22:22" x14ac:dyDescent="0.35">
      <c r="V89083" s="5" t="str">
        <f t="shared" si="1391"/>
        <v/>
      </c>
    </row>
    <row r="89084" spans="22:22" x14ac:dyDescent="0.35">
      <c r="V89084" s="5" t="str">
        <f t="shared" si="1391"/>
        <v/>
      </c>
    </row>
    <row r="89085" spans="22:22" x14ac:dyDescent="0.35">
      <c r="V89085" s="5" t="str">
        <f t="shared" si="1391"/>
        <v/>
      </c>
    </row>
    <row r="89086" spans="22:22" x14ac:dyDescent="0.35">
      <c r="V89086" s="5" t="str">
        <f t="shared" si="1391"/>
        <v/>
      </c>
    </row>
    <row r="89087" spans="22:22" x14ac:dyDescent="0.35">
      <c r="V89087" s="5" t="str">
        <f t="shared" si="1391"/>
        <v/>
      </c>
    </row>
    <row r="89088" spans="22:22" x14ac:dyDescent="0.35">
      <c r="V89088" s="5" t="str">
        <f t="shared" si="1391"/>
        <v/>
      </c>
    </row>
    <row r="89089" spans="22:22" x14ac:dyDescent="0.35">
      <c r="V89089" s="5" t="str">
        <f t="shared" si="1391"/>
        <v/>
      </c>
    </row>
    <row r="89090" spans="22:22" x14ac:dyDescent="0.35">
      <c r="V89090" s="5" t="str">
        <f t="shared" ref="V89090:V89153" si="1392">TRIM(CLEAN(SUBSTITUTE(A89090,CHAR(160)," ")))</f>
        <v/>
      </c>
    </row>
    <row r="89091" spans="22:22" x14ac:dyDescent="0.35">
      <c r="V89091" s="5" t="str">
        <f t="shared" si="1392"/>
        <v/>
      </c>
    </row>
    <row r="89092" spans="22:22" x14ac:dyDescent="0.35">
      <c r="V89092" s="5" t="str">
        <f t="shared" si="1392"/>
        <v/>
      </c>
    </row>
    <row r="89093" spans="22:22" x14ac:dyDescent="0.35">
      <c r="V89093" s="5" t="str">
        <f t="shared" si="1392"/>
        <v/>
      </c>
    </row>
    <row r="89094" spans="22:22" x14ac:dyDescent="0.35">
      <c r="V89094" s="5" t="str">
        <f t="shared" si="1392"/>
        <v/>
      </c>
    </row>
    <row r="89095" spans="22:22" x14ac:dyDescent="0.35">
      <c r="V89095" s="5" t="str">
        <f t="shared" si="1392"/>
        <v/>
      </c>
    </row>
    <row r="89096" spans="22:22" x14ac:dyDescent="0.35">
      <c r="V89096" s="5" t="str">
        <f t="shared" si="1392"/>
        <v/>
      </c>
    </row>
    <row r="89097" spans="22:22" x14ac:dyDescent="0.35">
      <c r="V89097" s="5" t="str">
        <f t="shared" si="1392"/>
        <v/>
      </c>
    </row>
    <row r="89098" spans="22:22" x14ac:dyDescent="0.35">
      <c r="V89098" s="5" t="str">
        <f t="shared" si="1392"/>
        <v/>
      </c>
    </row>
    <row r="89099" spans="22:22" x14ac:dyDescent="0.35">
      <c r="V89099" s="5" t="str">
        <f t="shared" si="1392"/>
        <v/>
      </c>
    </row>
    <row r="89100" spans="22:22" x14ac:dyDescent="0.35">
      <c r="V89100" s="5" t="str">
        <f t="shared" si="1392"/>
        <v/>
      </c>
    </row>
    <row r="89101" spans="22:22" x14ac:dyDescent="0.35">
      <c r="V89101" s="5" t="str">
        <f t="shared" si="1392"/>
        <v/>
      </c>
    </row>
    <row r="89102" spans="22:22" x14ac:dyDescent="0.35">
      <c r="V89102" s="5" t="str">
        <f t="shared" si="1392"/>
        <v/>
      </c>
    </row>
    <row r="89103" spans="22:22" x14ac:dyDescent="0.35">
      <c r="V89103" s="5" t="str">
        <f t="shared" si="1392"/>
        <v/>
      </c>
    </row>
    <row r="89104" spans="22:22" x14ac:dyDescent="0.35">
      <c r="V89104" s="5" t="str">
        <f t="shared" si="1392"/>
        <v/>
      </c>
    </row>
    <row r="89105" spans="22:22" x14ac:dyDescent="0.35">
      <c r="V89105" s="5" t="str">
        <f t="shared" si="1392"/>
        <v/>
      </c>
    </row>
    <row r="89106" spans="22:22" x14ac:dyDescent="0.35">
      <c r="V89106" s="5" t="str">
        <f t="shared" si="1392"/>
        <v/>
      </c>
    </row>
    <row r="89107" spans="22:22" x14ac:dyDescent="0.35">
      <c r="V89107" s="5" t="str">
        <f t="shared" si="1392"/>
        <v/>
      </c>
    </row>
    <row r="89108" spans="22:22" x14ac:dyDescent="0.35">
      <c r="V89108" s="5" t="str">
        <f t="shared" si="1392"/>
        <v/>
      </c>
    </row>
    <row r="89109" spans="22:22" x14ac:dyDescent="0.35">
      <c r="V89109" s="5" t="str">
        <f t="shared" si="1392"/>
        <v/>
      </c>
    </row>
    <row r="89110" spans="22:22" x14ac:dyDescent="0.35">
      <c r="V89110" s="5" t="str">
        <f t="shared" si="1392"/>
        <v/>
      </c>
    </row>
    <row r="89111" spans="22:22" x14ac:dyDescent="0.35">
      <c r="V89111" s="5" t="str">
        <f t="shared" si="1392"/>
        <v/>
      </c>
    </row>
    <row r="89112" spans="22:22" x14ac:dyDescent="0.35">
      <c r="V89112" s="5" t="str">
        <f t="shared" si="1392"/>
        <v/>
      </c>
    </row>
    <row r="89113" spans="22:22" x14ac:dyDescent="0.35">
      <c r="V89113" s="5" t="str">
        <f t="shared" si="1392"/>
        <v/>
      </c>
    </row>
    <row r="89114" spans="22:22" x14ac:dyDescent="0.35">
      <c r="V89114" s="5" t="str">
        <f t="shared" si="1392"/>
        <v/>
      </c>
    </row>
    <row r="89115" spans="22:22" x14ac:dyDescent="0.35">
      <c r="V89115" s="5" t="str">
        <f t="shared" si="1392"/>
        <v/>
      </c>
    </row>
    <row r="89116" spans="22:22" x14ac:dyDescent="0.35">
      <c r="V89116" s="5" t="str">
        <f t="shared" si="1392"/>
        <v/>
      </c>
    </row>
    <row r="89117" spans="22:22" x14ac:dyDescent="0.35">
      <c r="V89117" s="5" t="str">
        <f t="shared" si="1392"/>
        <v/>
      </c>
    </row>
    <row r="89118" spans="22:22" x14ac:dyDescent="0.35">
      <c r="V89118" s="5" t="str">
        <f t="shared" si="1392"/>
        <v/>
      </c>
    </row>
    <row r="89119" spans="22:22" x14ac:dyDescent="0.35">
      <c r="V89119" s="5" t="str">
        <f t="shared" si="1392"/>
        <v/>
      </c>
    </row>
    <row r="89120" spans="22:22" x14ac:dyDescent="0.35">
      <c r="V89120" s="5" t="str">
        <f t="shared" si="1392"/>
        <v/>
      </c>
    </row>
    <row r="89121" spans="22:22" x14ac:dyDescent="0.35">
      <c r="V89121" s="5" t="str">
        <f t="shared" si="1392"/>
        <v/>
      </c>
    </row>
    <row r="89122" spans="22:22" x14ac:dyDescent="0.35">
      <c r="V89122" s="5" t="str">
        <f t="shared" si="1392"/>
        <v/>
      </c>
    </row>
    <row r="89123" spans="22:22" x14ac:dyDescent="0.35">
      <c r="V89123" s="5" t="str">
        <f t="shared" si="1392"/>
        <v/>
      </c>
    </row>
    <row r="89124" spans="22:22" x14ac:dyDescent="0.35">
      <c r="V89124" s="5" t="str">
        <f t="shared" si="1392"/>
        <v/>
      </c>
    </row>
    <row r="89125" spans="22:22" x14ac:dyDescent="0.35">
      <c r="V89125" s="5" t="str">
        <f t="shared" si="1392"/>
        <v/>
      </c>
    </row>
    <row r="89126" spans="22:22" x14ac:dyDescent="0.35">
      <c r="V89126" s="5" t="str">
        <f t="shared" si="1392"/>
        <v/>
      </c>
    </row>
    <row r="89127" spans="22:22" x14ac:dyDescent="0.35">
      <c r="V89127" s="5" t="str">
        <f t="shared" si="1392"/>
        <v/>
      </c>
    </row>
    <row r="89128" spans="22:22" x14ac:dyDescent="0.35">
      <c r="V89128" s="5" t="str">
        <f t="shared" si="1392"/>
        <v/>
      </c>
    </row>
    <row r="89129" spans="22:22" x14ac:dyDescent="0.35">
      <c r="V89129" s="5" t="str">
        <f t="shared" si="1392"/>
        <v/>
      </c>
    </row>
    <row r="89130" spans="22:22" x14ac:dyDescent="0.35">
      <c r="V89130" s="5" t="str">
        <f t="shared" si="1392"/>
        <v/>
      </c>
    </row>
    <row r="89131" spans="22:22" x14ac:dyDescent="0.35">
      <c r="V89131" s="5" t="str">
        <f t="shared" si="1392"/>
        <v/>
      </c>
    </row>
    <row r="89132" spans="22:22" x14ac:dyDescent="0.35">
      <c r="V89132" s="5" t="str">
        <f t="shared" si="1392"/>
        <v/>
      </c>
    </row>
    <row r="89133" spans="22:22" x14ac:dyDescent="0.35">
      <c r="V89133" s="5" t="str">
        <f t="shared" si="1392"/>
        <v/>
      </c>
    </row>
    <row r="89134" spans="22:22" x14ac:dyDescent="0.35">
      <c r="V89134" s="5" t="str">
        <f t="shared" si="1392"/>
        <v/>
      </c>
    </row>
    <row r="89135" spans="22:22" x14ac:dyDescent="0.35">
      <c r="V89135" s="5" t="str">
        <f t="shared" si="1392"/>
        <v/>
      </c>
    </row>
    <row r="89136" spans="22:22" x14ac:dyDescent="0.35">
      <c r="V89136" s="5" t="str">
        <f t="shared" si="1392"/>
        <v/>
      </c>
    </row>
    <row r="89137" spans="22:22" x14ac:dyDescent="0.35">
      <c r="V89137" s="5" t="str">
        <f t="shared" si="1392"/>
        <v/>
      </c>
    </row>
    <row r="89138" spans="22:22" x14ac:dyDescent="0.35">
      <c r="V89138" s="5" t="str">
        <f t="shared" si="1392"/>
        <v/>
      </c>
    </row>
    <row r="89139" spans="22:22" x14ac:dyDescent="0.35">
      <c r="V89139" s="5" t="str">
        <f t="shared" si="1392"/>
        <v/>
      </c>
    </row>
    <row r="89140" spans="22:22" x14ac:dyDescent="0.35">
      <c r="V89140" s="5" t="str">
        <f t="shared" si="1392"/>
        <v/>
      </c>
    </row>
    <row r="89141" spans="22:22" x14ac:dyDescent="0.35">
      <c r="V89141" s="5" t="str">
        <f t="shared" si="1392"/>
        <v/>
      </c>
    </row>
    <row r="89142" spans="22:22" x14ac:dyDescent="0.35">
      <c r="V89142" s="5" t="str">
        <f t="shared" si="1392"/>
        <v/>
      </c>
    </row>
    <row r="89143" spans="22:22" x14ac:dyDescent="0.35">
      <c r="V89143" s="5" t="str">
        <f t="shared" si="1392"/>
        <v/>
      </c>
    </row>
    <row r="89144" spans="22:22" x14ac:dyDescent="0.35">
      <c r="V89144" s="5" t="str">
        <f t="shared" si="1392"/>
        <v/>
      </c>
    </row>
    <row r="89145" spans="22:22" x14ac:dyDescent="0.35">
      <c r="V89145" s="5" t="str">
        <f t="shared" si="1392"/>
        <v/>
      </c>
    </row>
    <row r="89146" spans="22:22" x14ac:dyDescent="0.35">
      <c r="V89146" s="5" t="str">
        <f t="shared" si="1392"/>
        <v/>
      </c>
    </row>
    <row r="89147" spans="22:22" x14ac:dyDescent="0.35">
      <c r="V89147" s="5" t="str">
        <f t="shared" si="1392"/>
        <v/>
      </c>
    </row>
    <row r="89148" spans="22:22" x14ac:dyDescent="0.35">
      <c r="V89148" s="5" t="str">
        <f t="shared" si="1392"/>
        <v/>
      </c>
    </row>
    <row r="89149" spans="22:22" x14ac:dyDescent="0.35">
      <c r="V89149" s="5" t="str">
        <f t="shared" si="1392"/>
        <v/>
      </c>
    </row>
    <row r="89150" spans="22:22" x14ac:dyDescent="0.35">
      <c r="V89150" s="5" t="str">
        <f t="shared" si="1392"/>
        <v/>
      </c>
    </row>
    <row r="89151" spans="22:22" x14ac:dyDescent="0.35">
      <c r="V89151" s="5" t="str">
        <f t="shared" si="1392"/>
        <v/>
      </c>
    </row>
    <row r="89152" spans="22:22" x14ac:dyDescent="0.35">
      <c r="V89152" s="5" t="str">
        <f t="shared" si="1392"/>
        <v/>
      </c>
    </row>
    <row r="89153" spans="22:22" x14ac:dyDescent="0.35">
      <c r="V89153" s="5" t="str">
        <f t="shared" si="1392"/>
        <v/>
      </c>
    </row>
    <row r="89154" spans="22:22" x14ac:dyDescent="0.35">
      <c r="V89154" s="5" t="str">
        <f t="shared" ref="V89154:V89217" si="1393">TRIM(CLEAN(SUBSTITUTE(A89154,CHAR(160)," ")))</f>
        <v/>
      </c>
    </row>
    <row r="89155" spans="22:22" x14ac:dyDescent="0.35">
      <c r="V89155" s="5" t="str">
        <f t="shared" si="1393"/>
        <v/>
      </c>
    </row>
    <row r="89156" spans="22:22" x14ac:dyDescent="0.35">
      <c r="V89156" s="5" t="str">
        <f t="shared" si="1393"/>
        <v/>
      </c>
    </row>
    <row r="89157" spans="22:22" x14ac:dyDescent="0.35">
      <c r="V89157" s="5" t="str">
        <f t="shared" si="1393"/>
        <v/>
      </c>
    </row>
    <row r="89158" spans="22:22" x14ac:dyDescent="0.35">
      <c r="V89158" s="5" t="str">
        <f t="shared" si="1393"/>
        <v/>
      </c>
    </row>
    <row r="89159" spans="22:22" x14ac:dyDescent="0.35">
      <c r="V89159" s="5" t="str">
        <f t="shared" si="1393"/>
        <v/>
      </c>
    </row>
    <row r="89160" spans="22:22" x14ac:dyDescent="0.35">
      <c r="V89160" s="5" t="str">
        <f t="shared" si="1393"/>
        <v/>
      </c>
    </row>
    <row r="89161" spans="22:22" x14ac:dyDescent="0.35">
      <c r="V89161" s="5" t="str">
        <f t="shared" si="1393"/>
        <v/>
      </c>
    </row>
    <row r="89162" spans="22:22" x14ac:dyDescent="0.35">
      <c r="V89162" s="5" t="str">
        <f t="shared" si="1393"/>
        <v/>
      </c>
    </row>
    <row r="89163" spans="22:22" x14ac:dyDescent="0.35">
      <c r="V89163" s="5" t="str">
        <f t="shared" si="1393"/>
        <v/>
      </c>
    </row>
    <row r="89164" spans="22:22" x14ac:dyDescent="0.35">
      <c r="V89164" s="5" t="str">
        <f t="shared" si="1393"/>
        <v/>
      </c>
    </row>
    <row r="89165" spans="22:22" x14ac:dyDescent="0.35">
      <c r="V89165" s="5" t="str">
        <f t="shared" si="1393"/>
        <v/>
      </c>
    </row>
    <row r="89166" spans="22:22" x14ac:dyDescent="0.35">
      <c r="V89166" s="5" t="str">
        <f t="shared" si="1393"/>
        <v/>
      </c>
    </row>
    <row r="89167" spans="22:22" x14ac:dyDescent="0.35">
      <c r="V89167" s="5" t="str">
        <f t="shared" si="1393"/>
        <v/>
      </c>
    </row>
    <row r="89168" spans="22:22" x14ac:dyDescent="0.35">
      <c r="V89168" s="5" t="str">
        <f t="shared" si="1393"/>
        <v/>
      </c>
    </row>
    <row r="89169" spans="22:22" x14ac:dyDescent="0.35">
      <c r="V89169" s="5" t="str">
        <f t="shared" si="1393"/>
        <v/>
      </c>
    </row>
    <row r="89170" spans="22:22" x14ac:dyDescent="0.35">
      <c r="V89170" s="5" t="str">
        <f t="shared" si="1393"/>
        <v/>
      </c>
    </row>
    <row r="89171" spans="22:22" x14ac:dyDescent="0.35">
      <c r="V89171" s="5" t="str">
        <f t="shared" si="1393"/>
        <v/>
      </c>
    </row>
    <row r="89172" spans="22:22" x14ac:dyDescent="0.35">
      <c r="V89172" s="5" t="str">
        <f t="shared" si="1393"/>
        <v/>
      </c>
    </row>
    <row r="89173" spans="22:22" x14ac:dyDescent="0.35">
      <c r="V89173" s="5" t="str">
        <f t="shared" si="1393"/>
        <v/>
      </c>
    </row>
    <row r="89174" spans="22:22" x14ac:dyDescent="0.35">
      <c r="V89174" s="5" t="str">
        <f t="shared" si="1393"/>
        <v/>
      </c>
    </row>
    <row r="89175" spans="22:22" x14ac:dyDescent="0.35">
      <c r="V89175" s="5" t="str">
        <f t="shared" si="1393"/>
        <v/>
      </c>
    </row>
    <row r="89176" spans="22:22" x14ac:dyDescent="0.35">
      <c r="V89176" s="5" t="str">
        <f t="shared" si="1393"/>
        <v/>
      </c>
    </row>
    <row r="89177" spans="22:22" x14ac:dyDescent="0.35">
      <c r="V89177" s="5" t="str">
        <f t="shared" si="1393"/>
        <v/>
      </c>
    </row>
    <row r="89178" spans="22:22" x14ac:dyDescent="0.35">
      <c r="V89178" s="5" t="str">
        <f t="shared" si="1393"/>
        <v/>
      </c>
    </row>
    <row r="89179" spans="22:22" x14ac:dyDescent="0.35">
      <c r="V89179" s="5" t="str">
        <f t="shared" si="1393"/>
        <v/>
      </c>
    </row>
    <row r="89180" spans="22:22" x14ac:dyDescent="0.35">
      <c r="V89180" s="5" t="str">
        <f t="shared" si="1393"/>
        <v/>
      </c>
    </row>
    <row r="89181" spans="22:22" x14ac:dyDescent="0.35">
      <c r="V89181" s="5" t="str">
        <f t="shared" si="1393"/>
        <v/>
      </c>
    </row>
    <row r="89182" spans="22:22" x14ac:dyDescent="0.35">
      <c r="V89182" s="5" t="str">
        <f t="shared" si="1393"/>
        <v/>
      </c>
    </row>
    <row r="89183" spans="22:22" x14ac:dyDescent="0.35">
      <c r="V89183" s="5" t="str">
        <f t="shared" si="1393"/>
        <v/>
      </c>
    </row>
    <row r="89184" spans="22:22" x14ac:dyDescent="0.35">
      <c r="V89184" s="5" t="str">
        <f t="shared" si="1393"/>
        <v/>
      </c>
    </row>
    <row r="89185" spans="22:22" x14ac:dyDescent="0.35">
      <c r="V89185" s="5" t="str">
        <f t="shared" si="1393"/>
        <v/>
      </c>
    </row>
    <row r="89186" spans="22:22" x14ac:dyDescent="0.35">
      <c r="V89186" s="5" t="str">
        <f t="shared" si="1393"/>
        <v/>
      </c>
    </row>
    <row r="89187" spans="22:22" x14ac:dyDescent="0.35">
      <c r="V89187" s="5" t="str">
        <f t="shared" si="1393"/>
        <v/>
      </c>
    </row>
    <row r="89188" spans="22:22" x14ac:dyDescent="0.35">
      <c r="V89188" s="5" t="str">
        <f t="shared" si="1393"/>
        <v/>
      </c>
    </row>
    <row r="89189" spans="22:22" x14ac:dyDescent="0.35">
      <c r="V89189" s="5" t="str">
        <f t="shared" si="1393"/>
        <v/>
      </c>
    </row>
    <row r="89190" spans="22:22" x14ac:dyDescent="0.35">
      <c r="V89190" s="5" t="str">
        <f t="shared" si="1393"/>
        <v/>
      </c>
    </row>
    <row r="89191" spans="22:22" x14ac:dyDescent="0.35">
      <c r="V89191" s="5" t="str">
        <f t="shared" si="1393"/>
        <v/>
      </c>
    </row>
    <row r="89192" spans="22:22" x14ac:dyDescent="0.35">
      <c r="V89192" s="5" t="str">
        <f t="shared" si="1393"/>
        <v/>
      </c>
    </row>
    <row r="89193" spans="22:22" x14ac:dyDescent="0.35">
      <c r="V89193" s="5" t="str">
        <f t="shared" si="1393"/>
        <v/>
      </c>
    </row>
    <row r="89194" spans="22:22" x14ac:dyDescent="0.35">
      <c r="V89194" s="5" t="str">
        <f t="shared" si="1393"/>
        <v/>
      </c>
    </row>
    <row r="89195" spans="22:22" x14ac:dyDescent="0.35">
      <c r="V89195" s="5" t="str">
        <f t="shared" si="1393"/>
        <v/>
      </c>
    </row>
    <row r="89196" spans="22:22" x14ac:dyDescent="0.35">
      <c r="V89196" s="5" t="str">
        <f t="shared" si="1393"/>
        <v/>
      </c>
    </row>
    <row r="89197" spans="22:22" x14ac:dyDescent="0.35">
      <c r="V89197" s="5" t="str">
        <f t="shared" si="1393"/>
        <v/>
      </c>
    </row>
    <row r="89198" spans="22:22" x14ac:dyDescent="0.35">
      <c r="V89198" s="5" t="str">
        <f t="shared" si="1393"/>
        <v/>
      </c>
    </row>
    <row r="89199" spans="22:22" x14ac:dyDescent="0.35">
      <c r="V89199" s="5" t="str">
        <f t="shared" si="1393"/>
        <v/>
      </c>
    </row>
    <row r="89200" spans="22:22" x14ac:dyDescent="0.35">
      <c r="V89200" s="5" t="str">
        <f t="shared" si="1393"/>
        <v/>
      </c>
    </row>
    <row r="89201" spans="22:22" x14ac:dyDescent="0.35">
      <c r="V89201" s="5" t="str">
        <f t="shared" si="1393"/>
        <v/>
      </c>
    </row>
    <row r="89202" spans="22:22" x14ac:dyDescent="0.35">
      <c r="V89202" s="5" t="str">
        <f t="shared" si="1393"/>
        <v/>
      </c>
    </row>
    <row r="89203" spans="22:22" x14ac:dyDescent="0.35">
      <c r="V89203" s="5" t="str">
        <f t="shared" si="1393"/>
        <v/>
      </c>
    </row>
    <row r="89204" spans="22:22" x14ac:dyDescent="0.35">
      <c r="V89204" s="5" t="str">
        <f t="shared" si="1393"/>
        <v/>
      </c>
    </row>
    <row r="89205" spans="22:22" x14ac:dyDescent="0.35">
      <c r="V89205" s="5" t="str">
        <f t="shared" si="1393"/>
        <v/>
      </c>
    </row>
    <row r="89206" spans="22:22" x14ac:dyDescent="0.35">
      <c r="V89206" s="5" t="str">
        <f t="shared" si="1393"/>
        <v/>
      </c>
    </row>
    <row r="89207" spans="22:22" x14ac:dyDescent="0.35">
      <c r="V89207" s="5" t="str">
        <f t="shared" si="1393"/>
        <v/>
      </c>
    </row>
    <row r="89208" spans="22:22" x14ac:dyDescent="0.35">
      <c r="V89208" s="5" t="str">
        <f t="shared" si="1393"/>
        <v/>
      </c>
    </row>
    <row r="89209" spans="22:22" x14ac:dyDescent="0.35">
      <c r="V89209" s="5" t="str">
        <f t="shared" si="1393"/>
        <v/>
      </c>
    </row>
    <row r="89210" spans="22:22" x14ac:dyDescent="0.35">
      <c r="V89210" s="5" t="str">
        <f t="shared" si="1393"/>
        <v/>
      </c>
    </row>
    <row r="89211" spans="22:22" x14ac:dyDescent="0.35">
      <c r="V89211" s="5" t="str">
        <f t="shared" si="1393"/>
        <v/>
      </c>
    </row>
    <row r="89212" spans="22:22" x14ac:dyDescent="0.35">
      <c r="V89212" s="5" t="str">
        <f t="shared" si="1393"/>
        <v/>
      </c>
    </row>
    <row r="89213" spans="22:22" x14ac:dyDescent="0.35">
      <c r="V89213" s="5" t="str">
        <f t="shared" si="1393"/>
        <v/>
      </c>
    </row>
    <row r="89214" spans="22:22" x14ac:dyDescent="0.35">
      <c r="V89214" s="5" t="str">
        <f t="shared" si="1393"/>
        <v/>
      </c>
    </row>
    <row r="89215" spans="22:22" x14ac:dyDescent="0.35">
      <c r="V89215" s="5" t="str">
        <f t="shared" si="1393"/>
        <v/>
      </c>
    </row>
    <row r="89216" spans="22:22" x14ac:dyDescent="0.35">
      <c r="V89216" s="5" t="str">
        <f t="shared" si="1393"/>
        <v/>
      </c>
    </row>
    <row r="89217" spans="22:22" x14ac:dyDescent="0.35">
      <c r="V89217" s="5" t="str">
        <f t="shared" si="1393"/>
        <v/>
      </c>
    </row>
    <row r="89218" spans="22:22" x14ac:dyDescent="0.35">
      <c r="V89218" s="5" t="str">
        <f t="shared" ref="V89218:V89281" si="1394">TRIM(CLEAN(SUBSTITUTE(A89218,CHAR(160)," ")))</f>
        <v/>
      </c>
    </row>
    <row r="89219" spans="22:22" x14ac:dyDescent="0.35">
      <c r="V89219" s="5" t="str">
        <f t="shared" si="1394"/>
        <v/>
      </c>
    </row>
    <row r="89220" spans="22:22" x14ac:dyDescent="0.35">
      <c r="V89220" s="5" t="str">
        <f t="shared" si="1394"/>
        <v/>
      </c>
    </row>
    <row r="89221" spans="22:22" x14ac:dyDescent="0.35">
      <c r="V89221" s="5" t="str">
        <f t="shared" si="1394"/>
        <v/>
      </c>
    </row>
    <row r="89222" spans="22:22" x14ac:dyDescent="0.35">
      <c r="V89222" s="5" t="str">
        <f t="shared" si="1394"/>
        <v/>
      </c>
    </row>
    <row r="89223" spans="22:22" x14ac:dyDescent="0.35">
      <c r="V89223" s="5" t="str">
        <f t="shared" si="1394"/>
        <v/>
      </c>
    </row>
    <row r="89224" spans="22:22" x14ac:dyDescent="0.35">
      <c r="V89224" s="5" t="str">
        <f t="shared" si="1394"/>
        <v/>
      </c>
    </row>
    <row r="89225" spans="22:22" x14ac:dyDescent="0.35">
      <c r="V89225" s="5" t="str">
        <f t="shared" si="1394"/>
        <v/>
      </c>
    </row>
    <row r="89226" spans="22:22" x14ac:dyDescent="0.35">
      <c r="V89226" s="5" t="str">
        <f t="shared" si="1394"/>
        <v/>
      </c>
    </row>
    <row r="89227" spans="22:22" x14ac:dyDescent="0.35">
      <c r="V89227" s="5" t="str">
        <f t="shared" si="1394"/>
        <v/>
      </c>
    </row>
    <row r="89228" spans="22:22" x14ac:dyDescent="0.35">
      <c r="V89228" s="5" t="str">
        <f t="shared" si="1394"/>
        <v/>
      </c>
    </row>
    <row r="89229" spans="22:22" x14ac:dyDescent="0.35">
      <c r="V89229" s="5" t="str">
        <f t="shared" si="1394"/>
        <v/>
      </c>
    </row>
    <row r="89230" spans="22:22" x14ac:dyDescent="0.35">
      <c r="V89230" s="5" t="str">
        <f t="shared" si="1394"/>
        <v/>
      </c>
    </row>
    <row r="89231" spans="22:22" x14ac:dyDescent="0.35">
      <c r="V89231" s="5" t="str">
        <f t="shared" si="1394"/>
        <v/>
      </c>
    </row>
    <row r="89232" spans="22:22" x14ac:dyDescent="0.35">
      <c r="V89232" s="5" t="str">
        <f t="shared" si="1394"/>
        <v/>
      </c>
    </row>
    <row r="89233" spans="22:22" x14ac:dyDescent="0.35">
      <c r="V89233" s="5" t="str">
        <f t="shared" si="1394"/>
        <v/>
      </c>
    </row>
    <row r="89234" spans="22:22" x14ac:dyDescent="0.35">
      <c r="V89234" s="5" t="str">
        <f t="shared" si="1394"/>
        <v/>
      </c>
    </row>
    <row r="89235" spans="22:22" x14ac:dyDescent="0.35">
      <c r="V89235" s="5" t="str">
        <f t="shared" si="1394"/>
        <v/>
      </c>
    </row>
    <row r="89236" spans="22:22" x14ac:dyDescent="0.35">
      <c r="V89236" s="5" t="str">
        <f t="shared" si="1394"/>
        <v/>
      </c>
    </row>
    <row r="89237" spans="22:22" x14ac:dyDescent="0.35">
      <c r="V89237" s="5" t="str">
        <f t="shared" si="1394"/>
        <v/>
      </c>
    </row>
    <row r="89238" spans="22:22" x14ac:dyDescent="0.35">
      <c r="V89238" s="5" t="str">
        <f t="shared" si="1394"/>
        <v/>
      </c>
    </row>
    <row r="89239" spans="22:22" x14ac:dyDescent="0.35">
      <c r="V89239" s="5" t="str">
        <f t="shared" si="1394"/>
        <v/>
      </c>
    </row>
    <row r="89240" spans="22:22" x14ac:dyDescent="0.35">
      <c r="V89240" s="5" t="str">
        <f t="shared" si="1394"/>
        <v/>
      </c>
    </row>
    <row r="89241" spans="22:22" x14ac:dyDescent="0.35">
      <c r="V89241" s="5" t="str">
        <f t="shared" si="1394"/>
        <v/>
      </c>
    </row>
    <row r="89242" spans="22:22" x14ac:dyDescent="0.35">
      <c r="V89242" s="5" t="str">
        <f t="shared" si="1394"/>
        <v/>
      </c>
    </row>
    <row r="89243" spans="22:22" x14ac:dyDescent="0.35">
      <c r="V89243" s="5" t="str">
        <f t="shared" si="1394"/>
        <v/>
      </c>
    </row>
    <row r="89244" spans="22:22" x14ac:dyDescent="0.35">
      <c r="V89244" s="5" t="str">
        <f t="shared" si="1394"/>
        <v/>
      </c>
    </row>
    <row r="89245" spans="22:22" x14ac:dyDescent="0.35">
      <c r="V89245" s="5" t="str">
        <f t="shared" si="1394"/>
        <v/>
      </c>
    </row>
    <row r="89246" spans="22:22" x14ac:dyDescent="0.35">
      <c r="V89246" s="5" t="str">
        <f t="shared" si="1394"/>
        <v/>
      </c>
    </row>
    <row r="89247" spans="22:22" x14ac:dyDescent="0.35">
      <c r="V89247" s="5" t="str">
        <f t="shared" si="1394"/>
        <v/>
      </c>
    </row>
    <row r="89248" spans="22:22" x14ac:dyDescent="0.35">
      <c r="V89248" s="5" t="str">
        <f t="shared" si="1394"/>
        <v/>
      </c>
    </row>
    <row r="89249" spans="22:22" x14ac:dyDescent="0.35">
      <c r="V89249" s="5" t="str">
        <f t="shared" si="1394"/>
        <v/>
      </c>
    </row>
    <row r="89250" spans="22:22" x14ac:dyDescent="0.35">
      <c r="V89250" s="5" t="str">
        <f t="shared" si="1394"/>
        <v/>
      </c>
    </row>
    <row r="89251" spans="22:22" x14ac:dyDescent="0.35">
      <c r="V89251" s="5" t="str">
        <f t="shared" si="1394"/>
        <v/>
      </c>
    </row>
    <row r="89252" spans="22:22" x14ac:dyDescent="0.35">
      <c r="V89252" s="5" t="str">
        <f t="shared" si="1394"/>
        <v/>
      </c>
    </row>
    <row r="89253" spans="22:22" x14ac:dyDescent="0.35">
      <c r="V89253" s="5" t="str">
        <f t="shared" si="1394"/>
        <v/>
      </c>
    </row>
    <row r="89254" spans="22:22" x14ac:dyDescent="0.35">
      <c r="V89254" s="5" t="str">
        <f t="shared" si="1394"/>
        <v/>
      </c>
    </row>
    <row r="89255" spans="22:22" x14ac:dyDescent="0.35">
      <c r="V89255" s="5" t="str">
        <f t="shared" si="1394"/>
        <v/>
      </c>
    </row>
    <row r="89256" spans="22:22" x14ac:dyDescent="0.35">
      <c r="V89256" s="5" t="str">
        <f t="shared" si="1394"/>
        <v/>
      </c>
    </row>
    <row r="89257" spans="22:22" x14ac:dyDescent="0.35">
      <c r="V89257" s="5" t="str">
        <f t="shared" si="1394"/>
        <v/>
      </c>
    </row>
    <row r="89258" spans="22:22" x14ac:dyDescent="0.35">
      <c r="V89258" s="5" t="str">
        <f t="shared" si="1394"/>
        <v/>
      </c>
    </row>
    <row r="89259" spans="22:22" x14ac:dyDescent="0.35">
      <c r="V89259" s="5" t="str">
        <f t="shared" si="1394"/>
        <v/>
      </c>
    </row>
    <row r="89260" spans="22:22" x14ac:dyDescent="0.35">
      <c r="V89260" s="5" t="str">
        <f t="shared" si="1394"/>
        <v/>
      </c>
    </row>
    <row r="89261" spans="22:22" x14ac:dyDescent="0.35">
      <c r="V89261" s="5" t="str">
        <f t="shared" si="1394"/>
        <v/>
      </c>
    </row>
    <row r="89262" spans="22:22" x14ac:dyDescent="0.35">
      <c r="V89262" s="5" t="str">
        <f t="shared" si="1394"/>
        <v/>
      </c>
    </row>
    <row r="89263" spans="22:22" x14ac:dyDescent="0.35">
      <c r="V89263" s="5" t="str">
        <f t="shared" si="1394"/>
        <v/>
      </c>
    </row>
    <row r="89264" spans="22:22" x14ac:dyDescent="0.35">
      <c r="V89264" s="5" t="str">
        <f t="shared" si="1394"/>
        <v/>
      </c>
    </row>
    <row r="89265" spans="22:22" x14ac:dyDescent="0.35">
      <c r="V89265" s="5" t="str">
        <f t="shared" si="1394"/>
        <v/>
      </c>
    </row>
    <row r="89266" spans="22:22" x14ac:dyDescent="0.35">
      <c r="V89266" s="5" t="str">
        <f t="shared" si="1394"/>
        <v/>
      </c>
    </row>
    <row r="89267" spans="22:22" x14ac:dyDescent="0.35">
      <c r="V89267" s="5" t="str">
        <f t="shared" si="1394"/>
        <v/>
      </c>
    </row>
    <row r="89268" spans="22:22" x14ac:dyDescent="0.35">
      <c r="V89268" s="5" t="str">
        <f t="shared" si="1394"/>
        <v/>
      </c>
    </row>
    <row r="89269" spans="22:22" x14ac:dyDescent="0.35">
      <c r="V89269" s="5" t="str">
        <f t="shared" si="1394"/>
        <v/>
      </c>
    </row>
    <row r="89270" spans="22:22" x14ac:dyDescent="0.35">
      <c r="V89270" s="5" t="str">
        <f t="shared" si="1394"/>
        <v/>
      </c>
    </row>
    <row r="89271" spans="22:22" x14ac:dyDescent="0.35">
      <c r="V89271" s="5" t="str">
        <f t="shared" si="1394"/>
        <v/>
      </c>
    </row>
    <row r="89272" spans="22:22" x14ac:dyDescent="0.35">
      <c r="V89272" s="5" t="str">
        <f t="shared" si="1394"/>
        <v/>
      </c>
    </row>
    <row r="89273" spans="22:22" x14ac:dyDescent="0.35">
      <c r="V89273" s="5" t="str">
        <f t="shared" si="1394"/>
        <v/>
      </c>
    </row>
    <row r="89274" spans="22:22" x14ac:dyDescent="0.35">
      <c r="V89274" s="5" t="str">
        <f t="shared" si="1394"/>
        <v/>
      </c>
    </row>
    <row r="89275" spans="22:22" x14ac:dyDescent="0.35">
      <c r="V89275" s="5" t="str">
        <f t="shared" si="1394"/>
        <v/>
      </c>
    </row>
    <row r="89276" spans="22:22" x14ac:dyDescent="0.35">
      <c r="V89276" s="5" t="str">
        <f t="shared" si="1394"/>
        <v/>
      </c>
    </row>
    <row r="89277" spans="22:22" x14ac:dyDescent="0.35">
      <c r="V89277" s="5" t="str">
        <f t="shared" si="1394"/>
        <v/>
      </c>
    </row>
    <row r="89278" spans="22:22" x14ac:dyDescent="0.35">
      <c r="V89278" s="5" t="str">
        <f t="shared" si="1394"/>
        <v/>
      </c>
    </row>
    <row r="89279" spans="22:22" x14ac:dyDescent="0.35">
      <c r="V89279" s="5" t="str">
        <f t="shared" si="1394"/>
        <v/>
      </c>
    </row>
    <row r="89280" spans="22:22" x14ac:dyDescent="0.35">
      <c r="V89280" s="5" t="str">
        <f t="shared" si="1394"/>
        <v/>
      </c>
    </row>
    <row r="89281" spans="22:22" x14ac:dyDescent="0.35">
      <c r="V89281" s="5" t="str">
        <f t="shared" si="1394"/>
        <v/>
      </c>
    </row>
    <row r="89282" spans="22:22" x14ac:dyDescent="0.35">
      <c r="V89282" s="5" t="str">
        <f t="shared" ref="V89282:V89345" si="1395">TRIM(CLEAN(SUBSTITUTE(A89282,CHAR(160)," ")))</f>
        <v/>
      </c>
    </row>
    <row r="89283" spans="22:22" x14ac:dyDescent="0.35">
      <c r="V89283" s="5" t="str">
        <f t="shared" si="1395"/>
        <v/>
      </c>
    </row>
    <row r="89284" spans="22:22" x14ac:dyDescent="0.35">
      <c r="V89284" s="5" t="str">
        <f t="shared" si="1395"/>
        <v/>
      </c>
    </row>
    <row r="89285" spans="22:22" x14ac:dyDescent="0.35">
      <c r="V89285" s="5" t="str">
        <f t="shared" si="1395"/>
        <v/>
      </c>
    </row>
    <row r="89286" spans="22:22" x14ac:dyDescent="0.35">
      <c r="V89286" s="5" t="str">
        <f t="shared" si="1395"/>
        <v/>
      </c>
    </row>
    <row r="89287" spans="22:22" x14ac:dyDescent="0.35">
      <c r="V89287" s="5" t="str">
        <f t="shared" si="1395"/>
        <v/>
      </c>
    </row>
    <row r="89288" spans="22:22" x14ac:dyDescent="0.35">
      <c r="V89288" s="5" t="str">
        <f t="shared" si="1395"/>
        <v/>
      </c>
    </row>
    <row r="89289" spans="22:22" x14ac:dyDescent="0.35">
      <c r="V89289" s="5" t="str">
        <f t="shared" si="1395"/>
        <v/>
      </c>
    </row>
    <row r="89290" spans="22:22" x14ac:dyDescent="0.35">
      <c r="V89290" s="5" t="str">
        <f t="shared" si="1395"/>
        <v/>
      </c>
    </row>
    <row r="89291" spans="22:22" x14ac:dyDescent="0.35">
      <c r="V89291" s="5" t="str">
        <f t="shared" si="1395"/>
        <v/>
      </c>
    </row>
    <row r="89292" spans="22:22" x14ac:dyDescent="0.35">
      <c r="V89292" s="5" t="str">
        <f t="shared" si="1395"/>
        <v/>
      </c>
    </row>
    <row r="89293" spans="22:22" x14ac:dyDescent="0.35">
      <c r="V89293" s="5" t="str">
        <f t="shared" si="1395"/>
        <v/>
      </c>
    </row>
    <row r="89294" spans="22:22" x14ac:dyDescent="0.35">
      <c r="V89294" s="5" t="str">
        <f t="shared" si="1395"/>
        <v/>
      </c>
    </row>
    <row r="89295" spans="22:22" x14ac:dyDescent="0.35">
      <c r="V89295" s="5" t="str">
        <f t="shared" si="1395"/>
        <v/>
      </c>
    </row>
    <row r="89296" spans="22:22" x14ac:dyDescent="0.35">
      <c r="V89296" s="5" t="str">
        <f t="shared" si="1395"/>
        <v/>
      </c>
    </row>
    <row r="89297" spans="22:22" x14ac:dyDescent="0.35">
      <c r="V89297" s="5" t="str">
        <f t="shared" si="1395"/>
        <v/>
      </c>
    </row>
    <row r="89298" spans="22:22" x14ac:dyDescent="0.35">
      <c r="V89298" s="5" t="str">
        <f t="shared" si="1395"/>
        <v/>
      </c>
    </row>
    <row r="89299" spans="22:22" x14ac:dyDescent="0.35">
      <c r="V89299" s="5" t="str">
        <f t="shared" si="1395"/>
        <v/>
      </c>
    </row>
    <row r="89300" spans="22:22" x14ac:dyDescent="0.35">
      <c r="V89300" s="5" t="str">
        <f t="shared" si="1395"/>
        <v/>
      </c>
    </row>
    <row r="89301" spans="22:22" x14ac:dyDescent="0.35">
      <c r="V89301" s="5" t="str">
        <f t="shared" si="1395"/>
        <v/>
      </c>
    </row>
    <row r="89302" spans="22:22" x14ac:dyDescent="0.35">
      <c r="V89302" s="5" t="str">
        <f t="shared" si="1395"/>
        <v/>
      </c>
    </row>
    <row r="89303" spans="22:22" x14ac:dyDescent="0.35">
      <c r="V89303" s="5" t="str">
        <f t="shared" si="1395"/>
        <v/>
      </c>
    </row>
    <row r="89304" spans="22:22" x14ac:dyDescent="0.35">
      <c r="V89304" s="5" t="str">
        <f t="shared" si="1395"/>
        <v/>
      </c>
    </row>
    <row r="89305" spans="22:22" x14ac:dyDescent="0.35">
      <c r="V89305" s="5" t="str">
        <f t="shared" si="1395"/>
        <v/>
      </c>
    </row>
    <row r="89306" spans="22:22" x14ac:dyDescent="0.35">
      <c r="V89306" s="5" t="str">
        <f t="shared" si="1395"/>
        <v/>
      </c>
    </row>
    <row r="89307" spans="22:22" x14ac:dyDescent="0.35">
      <c r="V89307" s="5" t="str">
        <f t="shared" si="1395"/>
        <v/>
      </c>
    </row>
    <row r="89308" spans="22:22" x14ac:dyDescent="0.35">
      <c r="V89308" s="5" t="str">
        <f t="shared" si="1395"/>
        <v/>
      </c>
    </row>
    <row r="89309" spans="22:22" x14ac:dyDescent="0.35">
      <c r="V89309" s="5" t="str">
        <f t="shared" si="1395"/>
        <v/>
      </c>
    </row>
    <row r="89310" spans="22:22" x14ac:dyDescent="0.35">
      <c r="V89310" s="5" t="str">
        <f t="shared" si="1395"/>
        <v/>
      </c>
    </row>
    <row r="89311" spans="22:22" x14ac:dyDescent="0.35">
      <c r="V89311" s="5" t="str">
        <f t="shared" si="1395"/>
        <v/>
      </c>
    </row>
    <row r="89312" spans="22:22" x14ac:dyDescent="0.35">
      <c r="V89312" s="5" t="str">
        <f t="shared" si="1395"/>
        <v/>
      </c>
    </row>
    <row r="89313" spans="22:22" x14ac:dyDescent="0.35">
      <c r="V89313" s="5" t="str">
        <f t="shared" si="1395"/>
        <v/>
      </c>
    </row>
    <row r="89314" spans="22:22" x14ac:dyDescent="0.35">
      <c r="V89314" s="5" t="str">
        <f t="shared" si="1395"/>
        <v/>
      </c>
    </row>
    <row r="89315" spans="22:22" x14ac:dyDescent="0.35">
      <c r="V89315" s="5" t="str">
        <f t="shared" si="1395"/>
        <v/>
      </c>
    </row>
    <row r="89316" spans="22:22" x14ac:dyDescent="0.35">
      <c r="V89316" s="5" t="str">
        <f t="shared" si="1395"/>
        <v/>
      </c>
    </row>
    <row r="89317" spans="22:22" x14ac:dyDescent="0.35">
      <c r="V89317" s="5" t="str">
        <f t="shared" si="1395"/>
        <v/>
      </c>
    </row>
    <row r="89318" spans="22:22" x14ac:dyDescent="0.35">
      <c r="V89318" s="5" t="str">
        <f t="shared" si="1395"/>
        <v/>
      </c>
    </row>
    <row r="89319" spans="22:22" x14ac:dyDescent="0.35">
      <c r="V89319" s="5" t="str">
        <f t="shared" si="1395"/>
        <v/>
      </c>
    </row>
    <row r="89320" spans="22:22" x14ac:dyDescent="0.35">
      <c r="V89320" s="5" t="str">
        <f t="shared" si="1395"/>
        <v/>
      </c>
    </row>
    <row r="89321" spans="22:22" x14ac:dyDescent="0.35">
      <c r="V89321" s="5" t="str">
        <f t="shared" si="1395"/>
        <v/>
      </c>
    </row>
    <row r="89322" spans="22:22" x14ac:dyDescent="0.35">
      <c r="V89322" s="5" t="str">
        <f t="shared" si="1395"/>
        <v/>
      </c>
    </row>
    <row r="89323" spans="22:22" x14ac:dyDescent="0.35">
      <c r="V89323" s="5" t="str">
        <f t="shared" si="1395"/>
        <v/>
      </c>
    </row>
    <row r="89324" spans="22:22" x14ac:dyDescent="0.35">
      <c r="V89324" s="5" t="str">
        <f t="shared" si="1395"/>
        <v/>
      </c>
    </row>
    <row r="89325" spans="22:22" x14ac:dyDescent="0.35">
      <c r="V89325" s="5" t="str">
        <f t="shared" si="1395"/>
        <v/>
      </c>
    </row>
    <row r="89326" spans="22:22" x14ac:dyDescent="0.35">
      <c r="V89326" s="5" t="str">
        <f t="shared" si="1395"/>
        <v/>
      </c>
    </row>
    <row r="89327" spans="22:22" x14ac:dyDescent="0.35">
      <c r="V89327" s="5" t="str">
        <f t="shared" si="1395"/>
        <v/>
      </c>
    </row>
    <row r="89328" spans="22:22" x14ac:dyDescent="0.35">
      <c r="V89328" s="5" t="str">
        <f t="shared" si="1395"/>
        <v/>
      </c>
    </row>
    <row r="89329" spans="22:22" x14ac:dyDescent="0.35">
      <c r="V89329" s="5" t="str">
        <f t="shared" si="1395"/>
        <v/>
      </c>
    </row>
    <row r="89330" spans="22:22" x14ac:dyDescent="0.35">
      <c r="V89330" s="5" t="str">
        <f t="shared" si="1395"/>
        <v/>
      </c>
    </row>
    <row r="89331" spans="22:22" x14ac:dyDescent="0.35">
      <c r="V89331" s="5" t="str">
        <f t="shared" si="1395"/>
        <v/>
      </c>
    </row>
    <row r="89332" spans="22:22" x14ac:dyDescent="0.35">
      <c r="V89332" s="5" t="str">
        <f t="shared" si="1395"/>
        <v/>
      </c>
    </row>
    <row r="89333" spans="22:22" x14ac:dyDescent="0.35">
      <c r="V89333" s="5" t="str">
        <f t="shared" si="1395"/>
        <v/>
      </c>
    </row>
    <row r="89334" spans="22:22" x14ac:dyDescent="0.35">
      <c r="V89334" s="5" t="str">
        <f t="shared" si="1395"/>
        <v/>
      </c>
    </row>
    <row r="89335" spans="22:22" x14ac:dyDescent="0.35">
      <c r="V89335" s="5" t="str">
        <f t="shared" si="1395"/>
        <v/>
      </c>
    </row>
    <row r="89336" spans="22:22" x14ac:dyDescent="0.35">
      <c r="V89336" s="5" t="str">
        <f t="shared" si="1395"/>
        <v/>
      </c>
    </row>
    <row r="89337" spans="22:22" x14ac:dyDescent="0.35">
      <c r="V89337" s="5" t="str">
        <f t="shared" si="1395"/>
        <v/>
      </c>
    </row>
    <row r="89338" spans="22:22" x14ac:dyDescent="0.35">
      <c r="V89338" s="5" t="str">
        <f t="shared" si="1395"/>
        <v/>
      </c>
    </row>
    <row r="89339" spans="22:22" x14ac:dyDescent="0.35">
      <c r="V89339" s="5" t="str">
        <f t="shared" si="1395"/>
        <v/>
      </c>
    </row>
    <row r="89340" spans="22:22" x14ac:dyDescent="0.35">
      <c r="V89340" s="5" t="str">
        <f t="shared" si="1395"/>
        <v/>
      </c>
    </row>
    <row r="89341" spans="22:22" x14ac:dyDescent="0.35">
      <c r="V89341" s="5" t="str">
        <f t="shared" si="1395"/>
        <v/>
      </c>
    </row>
    <row r="89342" spans="22:22" x14ac:dyDescent="0.35">
      <c r="V89342" s="5" t="str">
        <f t="shared" si="1395"/>
        <v/>
      </c>
    </row>
    <row r="89343" spans="22:22" x14ac:dyDescent="0.35">
      <c r="V89343" s="5" t="str">
        <f t="shared" si="1395"/>
        <v/>
      </c>
    </row>
    <row r="89344" spans="22:22" x14ac:dyDescent="0.35">
      <c r="V89344" s="5" t="str">
        <f t="shared" si="1395"/>
        <v/>
      </c>
    </row>
    <row r="89345" spans="22:22" x14ac:dyDescent="0.35">
      <c r="V89345" s="5" t="str">
        <f t="shared" si="1395"/>
        <v/>
      </c>
    </row>
    <row r="89346" spans="22:22" x14ac:dyDescent="0.35">
      <c r="V89346" s="5" t="str">
        <f t="shared" ref="V89346:V89409" si="1396">TRIM(CLEAN(SUBSTITUTE(A89346,CHAR(160)," ")))</f>
        <v/>
      </c>
    </row>
    <row r="89347" spans="22:22" x14ac:dyDescent="0.35">
      <c r="V89347" s="5" t="str">
        <f t="shared" si="1396"/>
        <v/>
      </c>
    </row>
    <row r="89348" spans="22:22" x14ac:dyDescent="0.35">
      <c r="V89348" s="5" t="str">
        <f t="shared" si="1396"/>
        <v/>
      </c>
    </row>
    <row r="89349" spans="22:22" x14ac:dyDescent="0.35">
      <c r="V89349" s="5" t="str">
        <f t="shared" si="1396"/>
        <v/>
      </c>
    </row>
    <row r="89350" spans="22:22" x14ac:dyDescent="0.35">
      <c r="V89350" s="5" t="str">
        <f t="shared" si="1396"/>
        <v/>
      </c>
    </row>
    <row r="89351" spans="22:22" x14ac:dyDescent="0.35">
      <c r="V89351" s="5" t="str">
        <f t="shared" si="1396"/>
        <v/>
      </c>
    </row>
    <row r="89352" spans="22:22" x14ac:dyDescent="0.35">
      <c r="V89352" s="5" t="str">
        <f t="shared" si="1396"/>
        <v/>
      </c>
    </row>
    <row r="89353" spans="22:22" x14ac:dyDescent="0.35">
      <c r="V89353" s="5" t="str">
        <f t="shared" si="1396"/>
        <v/>
      </c>
    </row>
    <row r="89354" spans="22:22" x14ac:dyDescent="0.35">
      <c r="V89354" s="5" t="str">
        <f t="shared" si="1396"/>
        <v/>
      </c>
    </row>
    <row r="89355" spans="22:22" x14ac:dyDescent="0.35">
      <c r="V89355" s="5" t="str">
        <f t="shared" si="1396"/>
        <v/>
      </c>
    </row>
    <row r="89356" spans="22:22" x14ac:dyDescent="0.35">
      <c r="V89356" s="5" t="str">
        <f t="shared" si="1396"/>
        <v/>
      </c>
    </row>
    <row r="89357" spans="22:22" x14ac:dyDescent="0.35">
      <c r="V89357" s="5" t="str">
        <f t="shared" si="1396"/>
        <v/>
      </c>
    </row>
    <row r="89358" spans="22:22" x14ac:dyDescent="0.35">
      <c r="V89358" s="5" t="str">
        <f t="shared" si="1396"/>
        <v/>
      </c>
    </row>
    <row r="89359" spans="22:22" x14ac:dyDescent="0.35">
      <c r="V89359" s="5" t="str">
        <f t="shared" si="1396"/>
        <v/>
      </c>
    </row>
    <row r="89360" spans="22:22" x14ac:dyDescent="0.35">
      <c r="V89360" s="5" t="str">
        <f t="shared" si="1396"/>
        <v/>
      </c>
    </row>
    <row r="89361" spans="22:22" x14ac:dyDescent="0.35">
      <c r="V89361" s="5" t="str">
        <f t="shared" si="1396"/>
        <v/>
      </c>
    </row>
    <row r="89362" spans="22:22" x14ac:dyDescent="0.35">
      <c r="V89362" s="5" t="str">
        <f t="shared" si="1396"/>
        <v/>
      </c>
    </row>
    <row r="89363" spans="22:22" x14ac:dyDescent="0.35">
      <c r="V89363" s="5" t="str">
        <f t="shared" si="1396"/>
        <v/>
      </c>
    </row>
    <row r="89364" spans="22:22" x14ac:dyDescent="0.35">
      <c r="V89364" s="5" t="str">
        <f t="shared" si="1396"/>
        <v/>
      </c>
    </row>
    <row r="89365" spans="22:22" x14ac:dyDescent="0.35">
      <c r="V89365" s="5" t="str">
        <f t="shared" si="1396"/>
        <v/>
      </c>
    </row>
    <row r="89366" spans="22:22" x14ac:dyDescent="0.35">
      <c r="V89366" s="5" t="str">
        <f t="shared" si="1396"/>
        <v/>
      </c>
    </row>
    <row r="89367" spans="22:22" x14ac:dyDescent="0.35">
      <c r="V89367" s="5" t="str">
        <f t="shared" si="1396"/>
        <v/>
      </c>
    </row>
    <row r="89368" spans="22:22" x14ac:dyDescent="0.35">
      <c r="V89368" s="5" t="str">
        <f t="shared" si="1396"/>
        <v/>
      </c>
    </row>
    <row r="89369" spans="22:22" x14ac:dyDescent="0.35">
      <c r="V89369" s="5" t="str">
        <f t="shared" si="1396"/>
        <v/>
      </c>
    </row>
    <row r="89370" spans="22:22" x14ac:dyDescent="0.35">
      <c r="V89370" s="5" t="str">
        <f t="shared" si="1396"/>
        <v/>
      </c>
    </row>
    <row r="89371" spans="22:22" x14ac:dyDescent="0.35">
      <c r="V89371" s="5" t="str">
        <f t="shared" si="1396"/>
        <v/>
      </c>
    </row>
    <row r="89372" spans="22:22" x14ac:dyDescent="0.35">
      <c r="V89372" s="5" t="str">
        <f t="shared" si="1396"/>
        <v/>
      </c>
    </row>
    <row r="89373" spans="22:22" x14ac:dyDescent="0.35">
      <c r="V89373" s="5" t="str">
        <f t="shared" si="1396"/>
        <v/>
      </c>
    </row>
    <row r="89374" spans="22:22" x14ac:dyDescent="0.35">
      <c r="V89374" s="5" t="str">
        <f t="shared" si="1396"/>
        <v/>
      </c>
    </row>
    <row r="89375" spans="22:22" x14ac:dyDescent="0.35">
      <c r="V89375" s="5" t="str">
        <f t="shared" si="1396"/>
        <v/>
      </c>
    </row>
    <row r="89376" spans="22:22" x14ac:dyDescent="0.35">
      <c r="V89376" s="5" t="str">
        <f t="shared" si="1396"/>
        <v/>
      </c>
    </row>
    <row r="89377" spans="22:22" x14ac:dyDescent="0.35">
      <c r="V89377" s="5" t="str">
        <f t="shared" si="1396"/>
        <v/>
      </c>
    </row>
    <row r="89378" spans="22:22" x14ac:dyDescent="0.35">
      <c r="V89378" s="5" t="str">
        <f t="shared" si="1396"/>
        <v/>
      </c>
    </row>
    <row r="89379" spans="22:22" x14ac:dyDescent="0.35">
      <c r="V89379" s="5" t="str">
        <f t="shared" si="1396"/>
        <v/>
      </c>
    </row>
    <row r="89380" spans="22:22" x14ac:dyDescent="0.35">
      <c r="V89380" s="5" t="str">
        <f t="shared" si="1396"/>
        <v/>
      </c>
    </row>
    <row r="89381" spans="22:22" x14ac:dyDescent="0.35">
      <c r="V89381" s="5" t="str">
        <f t="shared" si="1396"/>
        <v/>
      </c>
    </row>
    <row r="89382" spans="22:22" x14ac:dyDescent="0.35">
      <c r="V89382" s="5" t="str">
        <f t="shared" si="1396"/>
        <v/>
      </c>
    </row>
    <row r="89383" spans="22:22" x14ac:dyDescent="0.35">
      <c r="V89383" s="5" t="str">
        <f t="shared" si="1396"/>
        <v/>
      </c>
    </row>
    <row r="89384" spans="22:22" x14ac:dyDescent="0.35">
      <c r="V89384" s="5" t="str">
        <f t="shared" si="1396"/>
        <v/>
      </c>
    </row>
    <row r="89385" spans="22:22" x14ac:dyDescent="0.35">
      <c r="V89385" s="5" t="str">
        <f t="shared" si="1396"/>
        <v/>
      </c>
    </row>
    <row r="89386" spans="22:22" x14ac:dyDescent="0.35">
      <c r="V89386" s="5" t="str">
        <f t="shared" si="1396"/>
        <v/>
      </c>
    </row>
    <row r="89387" spans="22:22" x14ac:dyDescent="0.35">
      <c r="V89387" s="5" t="str">
        <f t="shared" si="1396"/>
        <v/>
      </c>
    </row>
    <row r="89388" spans="22:22" x14ac:dyDescent="0.35">
      <c r="V89388" s="5" t="str">
        <f t="shared" si="1396"/>
        <v/>
      </c>
    </row>
    <row r="89389" spans="22:22" x14ac:dyDescent="0.35">
      <c r="V89389" s="5" t="str">
        <f t="shared" si="1396"/>
        <v/>
      </c>
    </row>
    <row r="89390" spans="22:22" x14ac:dyDescent="0.35">
      <c r="V89390" s="5" t="str">
        <f t="shared" si="1396"/>
        <v/>
      </c>
    </row>
    <row r="89391" spans="22:22" x14ac:dyDescent="0.35">
      <c r="V89391" s="5" t="str">
        <f t="shared" si="1396"/>
        <v/>
      </c>
    </row>
    <row r="89392" spans="22:22" x14ac:dyDescent="0.35">
      <c r="V89392" s="5" t="str">
        <f t="shared" si="1396"/>
        <v/>
      </c>
    </row>
    <row r="89393" spans="22:22" x14ac:dyDescent="0.35">
      <c r="V89393" s="5" t="str">
        <f t="shared" si="1396"/>
        <v/>
      </c>
    </row>
    <row r="89394" spans="22:22" x14ac:dyDescent="0.35">
      <c r="V89394" s="5" t="str">
        <f t="shared" si="1396"/>
        <v/>
      </c>
    </row>
    <row r="89395" spans="22:22" x14ac:dyDescent="0.35">
      <c r="V89395" s="5" t="str">
        <f t="shared" si="1396"/>
        <v/>
      </c>
    </row>
    <row r="89396" spans="22:22" x14ac:dyDescent="0.35">
      <c r="V89396" s="5" t="str">
        <f t="shared" si="1396"/>
        <v/>
      </c>
    </row>
    <row r="89397" spans="22:22" x14ac:dyDescent="0.35">
      <c r="V89397" s="5" t="str">
        <f t="shared" si="1396"/>
        <v/>
      </c>
    </row>
    <row r="89398" spans="22:22" x14ac:dyDescent="0.35">
      <c r="V89398" s="5" t="str">
        <f t="shared" si="1396"/>
        <v/>
      </c>
    </row>
    <row r="89399" spans="22:22" x14ac:dyDescent="0.35">
      <c r="V89399" s="5" t="str">
        <f t="shared" si="1396"/>
        <v/>
      </c>
    </row>
    <row r="89400" spans="22:22" x14ac:dyDescent="0.35">
      <c r="V89400" s="5" t="str">
        <f t="shared" si="1396"/>
        <v/>
      </c>
    </row>
    <row r="89401" spans="22:22" x14ac:dyDescent="0.35">
      <c r="V89401" s="5" t="str">
        <f t="shared" si="1396"/>
        <v/>
      </c>
    </row>
    <row r="89402" spans="22:22" x14ac:dyDescent="0.35">
      <c r="V89402" s="5" t="str">
        <f t="shared" si="1396"/>
        <v/>
      </c>
    </row>
    <row r="89403" spans="22:22" x14ac:dyDescent="0.35">
      <c r="V89403" s="5" t="str">
        <f t="shared" si="1396"/>
        <v/>
      </c>
    </row>
    <row r="89404" spans="22:22" x14ac:dyDescent="0.35">
      <c r="V89404" s="5" t="str">
        <f t="shared" si="1396"/>
        <v/>
      </c>
    </row>
    <row r="89405" spans="22:22" x14ac:dyDescent="0.35">
      <c r="V89405" s="5" t="str">
        <f t="shared" si="1396"/>
        <v/>
      </c>
    </row>
    <row r="89406" spans="22:22" x14ac:dyDescent="0.35">
      <c r="V89406" s="5" t="str">
        <f t="shared" si="1396"/>
        <v/>
      </c>
    </row>
    <row r="89407" spans="22:22" x14ac:dyDescent="0.35">
      <c r="V89407" s="5" t="str">
        <f t="shared" si="1396"/>
        <v/>
      </c>
    </row>
    <row r="89408" spans="22:22" x14ac:dyDescent="0.35">
      <c r="V89408" s="5" t="str">
        <f t="shared" si="1396"/>
        <v/>
      </c>
    </row>
    <row r="89409" spans="22:22" x14ac:dyDescent="0.35">
      <c r="V89409" s="5" t="str">
        <f t="shared" si="1396"/>
        <v/>
      </c>
    </row>
    <row r="89410" spans="22:22" x14ac:dyDescent="0.35">
      <c r="V89410" s="5" t="str">
        <f t="shared" ref="V89410:V89473" si="1397">TRIM(CLEAN(SUBSTITUTE(A89410,CHAR(160)," ")))</f>
        <v/>
      </c>
    </row>
    <row r="89411" spans="22:22" x14ac:dyDescent="0.35">
      <c r="V89411" s="5" t="str">
        <f t="shared" si="1397"/>
        <v/>
      </c>
    </row>
    <row r="89412" spans="22:22" x14ac:dyDescent="0.35">
      <c r="V89412" s="5" t="str">
        <f t="shared" si="1397"/>
        <v/>
      </c>
    </row>
    <row r="89413" spans="22:22" x14ac:dyDescent="0.35">
      <c r="V89413" s="5" t="str">
        <f t="shared" si="1397"/>
        <v/>
      </c>
    </row>
    <row r="89414" spans="22:22" x14ac:dyDescent="0.35">
      <c r="V89414" s="5" t="str">
        <f t="shared" si="1397"/>
        <v/>
      </c>
    </row>
    <row r="89415" spans="22:22" x14ac:dyDescent="0.35">
      <c r="V89415" s="5" t="str">
        <f t="shared" si="1397"/>
        <v/>
      </c>
    </row>
    <row r="89416" spans="22:22" x14ac:dyDescent="0.35">
      <c r="V89416" s="5" t="str">
        <f t="shared" si="1397"/>
        <v/>
      </c>
    </row>
    <row r="89417" spans="22:22" x14ac:dyDescent="0.35">
      <c r="V89417" s="5" t="str">
        <f t="shared" si="1397"/>
        <v/>
      </c>
    </row>
    <row r="89418" spans="22:22" x14ac:dyDescent="0.35">
      <c r="V89418" s="5" t="str">
        <f t="shared" si="1397"/>
        <v/>
      </c>
    </row>
    <row r="89419" spans="22:22" x14ac:dyDescent="0.35">
      <c r="V89419" s="5" t="str">
        <f t="shared" si="1397"/>
        <v/>
      </c>
    </row>
    <row r="89420" spans="22:22" x14ac:dyDescent="0.35">
      <c r="V89420" s="5" t="str">
        <f t="shared" si="1397"/>
        <v/>
      </c>
    </row>
    <row r="89421" spans="22:22" x14ac:dyDescent="0.35">
      <c r="V89421" s="5" t="str">
        <f t="shared" si="1397"/>
        <v/>
      </c>
    </row>
    <row r="89422" spans="22:22" x14ac:dyDescent="0.35">
      <c r="V89422" s="5" t="str">
        <f t="shared" si="1397"/>
        <v/>
      </c>
    </row>
    <row r="89423" spans="22:22" x14ac:dyDescent="0.35">
      <c r="V89423" s="5" t="str">
        <f t="shared" si="1397"/>
        <v/>
      </c>
    </row>
    <row r="89424" spans="22:22" x14ac:dyDescent="0.35">
      <c r="V89424" s="5" t="str">
        <f t="shared" si="1397"/>
        <v/>
      </c>
    </row>
    <row r="89425" spans="22:22" x14ac:dyDescent="0.35">
      <c r="V89425" s="5" t="str">
        <f t="shared" si="1397"/>
        <v/>
      </c>
    </row>
    <row r="89426" spans="22:22" x14ac:dyDescent="0.35">
      <c r="V89426" s="5" t="str">
        <f t="shared" si="1397"/>
        <v/>
      </c>
    </row>
    <row r="89427" spans="22:22" x14ac:dyDescent="0.35">
      <c r="V89427" s="5" t="str">
        <f t="shared" si="1397"/>
        <v/>
      </c>
    </row>
    <row r="89428" spans="22:22" x14ac:dyDescent="0.35">
      <c r="V89428" s="5" t="str">
        <f t="shared" si="1397"/>
        <v/>
      </c>
    </row>
    <row r="89429" spans="22:22" x14ac:dyDescent="0.35">
      <c r="V89429" s="5" t="str">
        <f t="shared" si="1397"/>
        <v/>
      </c>
    </row>
    <row r="89430" spans="22:22" x14ac:dyDescent="0.35">
      <c r="V89430" s="5" t="str">
        <f t="shared" si="1397"/>
        <v/>
      </c>
    </row>
    <row r="89431" spans="22:22" x14ac:dyDescent="0.35">
      <c r="V89431" s="5" t="str">
        <f t="shared" si="1397"/>
        <v/>
      </c>
    </row>
    <row r="89432" spans="22:22" x14ac:dyDescent="0.35">
      <c r="V89432" s="5" t="str">
        <f t="shared" si="1397"/>
        <v/>
      </c>
    </row>
    <row r="89433" spans="22:22" x14ac:dyDescent="0.35">
      <c r="V89433" s="5" t="str">
        <f t="shared" si="1397"/>
        <v/>
      </c>
    </row>
    <row r="89434" spans="22:22" x14ac:dyDescent="0.35">
      <c r="V89434" s="5" t="str">
        <f t="shared" si="1397"/>
        <v/>
      </c>
    </row>
    <row r="89435" spans="22:22" x14ac:dyDescent="0.35">
      <c r="V89435" s="5" t="str">
        <f t="shared" si="1397"/>
        <v/>
      </c>
    </row>
    <row r="89436" spans="22:22" x14ac:dyDescent="0.35">
      <c r="V89436" s="5" t="str">
        <f t="shared" si="1397"/>
        <v/>
      </c>
    </row>
    <row r="89437" spans="22:22" x14ac:dyDescent="0.35">
      <c r="V89437" s="5" t="str">
        <f t="shared" si="1397"/>
        <v/>
      </c>
    </row>
    <row r="89438" spans="22:22" x14ac:dyDescent="0.35">
      <c r="V89438" s="5" t="str">
        <f t="shared" si="1397"/>
        <v/>
      </c>
    </row>
    <row r="89439" spans="22:22" x14ac:dyDescent="0.35">
      <c r="V89439" s="5" t="str">
        <f t="shared" si="1397"/>
        <v/>
      </c>
    </row>
    <row r="89440" spans="22:22" x14ac:dyDescent="0.35">
      <c r="V89440" s="5" t="str">
        <f t="shared" si="1397"/>
        <v/>
      </c>
    </row>
    <row r="89441" spans="22:22" x14ac:dyDescent="0.35">
      <c r="V89441" s="5" t="str">
        <f t="shared" si="1397"/>
        <v/>
      </c>
    </row>
    <row r="89442" spans="22:22" x14ac:dyDescent="0.35">
      <c r="V89442" s="5" t="str">
        <f t="shared" si="1397"/>
        <v/>
      </c>
    </row>
    <row r="89443" spans="22:22" x14ac:dyDescent="0.35">
      <c r="V89443" s="5" t="str">
        <f t="shared" si="1397"/>
        <v/>
      </c>
    </row>
    <row r="89444" spans="22:22" x14ac:dyDescent="0.35">
      <c r="V89444" s="5" t="str">
        <f t="shared" si="1397"/>
        <v/>
      </c>
    </row>
    <row r="89445" spans="22:22" x14ac:dyDescent="0.35">
      <c r="V89445" s="5" t="str">
        <f t="shared" si="1397"/>
        <v/>
      </c>
    </row>
    <row r="89446" spans="22:22" x14ac:dyDescent="0.35">
      <c r="V89446" s="5" t="str">
        <f t="shared" si="1397"/>
        <v/>
      </c>
    </row>
    <row r="89447" spans="22:22" x14ac:dyDescent="0.35">
      <c r="V89447" s="5" t="str">
        <f t="shared" si="1397"/>
        <v/>
      </c>
    </row>
    <row r="89448" spans="22:22" x14ac:dyDescent="0.35">
      <c r="V89448" s="5" t="str">
        <f t="shared" si="1397"/>
        <v/>
      </c>
    </row>
    <row r="89449" spans="22:22" x14ac:dyDescent="0.35">
      <c r="V89449" s="5" t="str">
        <f t="shared" si="1397"/>
        <v/>
      </c>
    </row>
    <row r="89450" spans="22:22" x14ac:dyDescent="0.35">
      <c r="V89450" s="5" t="str">
        <f t="shared" si="1397"/>
        <v/>
      </c>
    </row>
    <row r="89451" spans="22:22" x14ac:dyDescent="0.35">
      <c r="V89451" s="5" t="str">
        <f t="shared" si="1397"/>
        <v/>
      </c>
    </row>
    <row r="89452" spans="22:22" x14ac:dyDescent="0.35">
      <c r="V89452" s="5" t="str">
        <f t="shared" si="1397"/>
        <v/>
      </c>
    </row>
    <row r="89453" spans="22:22" x14ac:dyDescent="0.35">
      <c r="V89453" s="5" t="str">
        <f t="shared" si="1397"/>
        <v/>
      </c>
    </row>
    <row r="89454" spans="22:22" x14ac:dyDescent="0.35">
      <c r="V89454" s="5" t="str">
        <f t="shared" si="1397"/>
        <v/>
      </c>
    </row>
    <row r="89455" spans="22:22" x14ac:dyDescent="0.35">
      <c r="V89455" s="5" t="str">
        <f t="shared" si="1397"/>
        <v/>
      </c>
    </row>
    <row r="89456" spans="22:22" x14ac:dyDescent="0.35">
      <c r="V89456" s="5" t="str">
        <f t="shared" si="1397"/>
        <v/>
      </c>
    </row>
    <row r="89457" spans="22:22" x14ac:dyDescent="0.35">
      <c r="V89457" s="5" t="str">
        <f t="shared" si="1397"/>
        <v/>
      </c>
    </row>
    <row r="89458" spans="22:22" x14ac:dyDescent="0.35">
      <c r="V89458" s="5" t="str">
        <f t="shared" si="1397"/>
        <v/>
      </c>
    </row>
    <row r="89459" spans="22:22" x14ac:dyDescent="0.35">
      <c r="V89459" s="5" t="str">
        <f t="shared" si="1397"/>
        <v/>
      </c>
    </row>
    <row r="89460" spans="22:22" x14ac:dyDescent="0.35">
      <c r="V89460" s="5" t="str">
        <f t="shared" si="1397"/>
        <v/>
      </c>
    </row>
    <row r="89461" spans="22:22" x14ac:dyDescent="0.35">
      <c r="V89461" s="5" t="str">
        <f t="shared" si="1397"/>
        <v/>
      </c>
    </row>
    <row r="89462" spans="22:22" x14ac:dyDescent="0.35">
      <c r="V89462" s="5" t="str">
        <f t="shared" si="1397"/>
        <v/>
      </c>
    </row>
    <row r="89463" spans="22:22" x14ac:dyDescent="0.35">
      <c r="V89463" s="5" t="str">
        <f t="shared" si="1397"/>
        <v/>
      </c>
    </row>
    <row r="89464" spans="22:22" x14ac:dyDescent="0.35">
      <c r="V89464" s="5" t="str">
        <f t="shared" si="1397"/>
        <v/>
      </c>
    </row>
    <row r="89465" spans="22:22" x14ac:dyDescent="0.35">
      <c r="V89465" s="5" t="str">
        <f t="shared" si="1397"/>
        <v/>
      </c>
    </row>
    <row r="89466" spans="22:22" x14ac:dyDescent="0.35">
      <c r="V89466" s="5" t="str">
        <f t="shared" si="1397"/>
        <v/>
      </c>
    </row>
    <row r="89467" spans="22:22" x14ac:dyDescent="0.35">
      <c r="V89467" s="5" t="str">
        <f t="shared" si="1397"/>
        <v/>
      </c>
    </row>
    <row r="89468" spans="22:22" x14ac:dyDescent="0.35">
      <c r="V89468" s="5" t="str">
        <f t="shared" si="1397"/>
        <v/>
      </c>
    </row>
    <row r="89469" spans="22:22" x14ac:dyDescent="0.35">
      <c r="V89469" s="5" t="str">
        <f t="shared" si="1397"/>
        <v/>
      </c>
    </row>
    <row r="89470" spans="22:22" x14ac:dyDescent="0.35">
      <c r="V89470" s="5" t="str">
        <f t="shared" si="1397"/>
        <v/>
      </c>
    </row>
    <row r="89471" spans="22:22" x14ac:dyDescent="0.35">
      <c r="V89471" s="5" t="str">
        <f t="shared" si="1397"/>
        <v/>
      </c>
    </row>
    <row r="89472" spans="22:22" x14ac:dyDescent="0.35">
      <c r="V89472" s="5" t="str">
        <f t="shared" si="1397"/>
        <v/>
      </c>
    </row>
    <row r="89473" spans="22:22" x14ac:dyDescent="0.35">
      <c r="V89473" s="5" t="str">
        <f t="shared" si="1397"/>
        <v/>
      </c>
    </row>
    <row r="89474" spans="22:22" x14ac:dyDescent="0.35">
      <c r="V89474" s="5" t="str">
        <f t="shared" ref="V89474:V89537" si="1398">TRIM(CLEAN(SUBSTITUTE(A89474,CHAR(160)," ")))</f>
        <v/>
      </c>
    </row>
    <row r="89475" spans="22:22" x14ac:dyDescent="0.35">
      <c r="V89475" s="5" t="str">
        <f t="shared" si="1398"/>
        <v/>
      </c>
    </row>
    <row r="89476" spans="22:22" x14ac:dyDescent="0.35">
      <c r="V89476" s="5" t="str">
        <f t="shared" si="1398"/>
        <v/>
      </c>
    </row>
    <row r="89477" spans="22:22" x14ac:dyDescent="0.35">
      <c r="V89477" s="5" t="str">
        <f t="shared" si="1398"/>
        <v/>
      </c>
    </row>
    <row r="89478" spans="22:22" x14ac:dyDescent="0.35">
      <c r="V89478" s="5" t="str">
        <f t="shared" si="1398"/>
        <v/>
      </c>
    </row>
    <row r="89479" spans="22:22" x14ac:dyDescent="0.35">
      <c r="V89479" s="5" t="str">
        <f t="shared" si="1398"/>
        <v/>
      </c>
    </row>
    <row r="89480" spans="22:22" x14ac:dyDescent="0.35">
      <c r="V89480" s="5" t="str">
        <f t="shared" si="1398"/>
        <v/>
      </c>
    </row>
    <row r="89481" spans="22:22" x14ac:dyDescent="0.35">
      <c r="V89481" s="5" t="str">
        <f t="shared" si="1398"/>
        <v/>
      </c>
    </row>
    <row r="89482" spans="22:22" x14ac:dyDescent="0.35">
      <c r="V89482" s="5" t="str">
        <f t="shared" si="1398"/>
        <v/>
      </c>
    </row>
    <row r="89483" spans="22:22" x14ac:dyDescent="0.35">
      <c r="V89483" s="5" t="str">
        <f t="shared" si="1398"/>
        <v/>
      </c>
    </row>
    <row r="89484" spans="22:22" x14ac:dyDescent="0.35">
      <c r="V89484" s="5" t="str">
        <f t="shared" si="1398"/>
        <v/>
      </c>
    </row>
    <row r="89485" spans="22:22" x14ac:dyDescent="0.35">
      <c r="V89485" s="5" t="str">
        <f t="shared" si="1398"/>
        <v/>
      </c>
    </row>
    <row r="89486" spans="22:22" x14ac:dyDescent="0.35">
      <c r="V89486" s="5" t="str">
        <f t="shared" si="1398"/>
        <v/>
      </c>
    </row>
    <row r="89487" spans="22:22" x14ac:dyDescent="0.35">
      <c r="V89487" s="5" t="str">
        <f t="shared" si="1398"/>
        <v/>
      </c>
    </row>
    <row r="89488" spans="22:22" x14ac:dyDescent="0.35">
      <c r="V89488" s="5" t="str">
        <f t="shared" si="1398"/>
        <v/>
      </c>
    </row>
    <row r="89489" spans="22:22" x14ac:dyDescent="0.35">
      <c r="V89489" s="5" t="str">
        <f t="shared" si="1398"/>
        <v/>
      </c>
    </row>
    <row r="89490" spans="22:22" x14ac:dyDescent="0.35">
      <c r="V89490" s="5" t="str">
        <f t="shared" si="1398"/>
        <v/>
      </c>
    </row>
    <row r="89491" spans="22:22" x14ac:dyDescent="0.35">
      <c r="V89491" s="5" t="str">
        <f t="shared" si="1398"/>
        <v/>
      </c>
    </row>
    <row r="89492" spans="22:22" x14ac:dyDescent="0.35">
      <c r="V89492" s="5" t="str">
        <f t="shared" si="1398"/>
        <v/>
      </c>
    </row>
    <row r="89493" spans="22:22" x14ac:dyDescent="0.35">
      <c r="V89493" s="5" t="str">
        <f t="shared" si="1398"/>
        <v/>
      </c>
    </row>
    <row r="89494" spans="22:22" x14ac:dyDescent="0.35">
      <c r="V89494" s="5" t="str">
        <f t="shared" si="1398"/>
        <v/>
      </c>
    </row>
    <row r="89495" spans="22:22" x14ac:dyDescent="0.35">
      <c r="V89495" s="5" t="str">
        <f t="shared" si="1398"/>
        <v/>
      </c>
    </row>
    <row r="89496" spans="22:22" x14ac:dyDescent="0.35">
      <c r="V89496" s="5" t="str">
        <f t="shared" si="1398"/>
        <v/>
      </c>
    </row>
    <row r="89497" spans="22:22" x14ac:dyDescent="0.35">
      <c r="V89497" s="5" t="str">
        <f t="shared" si="1398"/>
        <v/>
      </c>
    </row>
    <row r="89498" spans="22:22" x14ac:dyDescent="0.35">
      <c r="V89498" s="5" t="str">
        <f t="shared" si="1398"/>
        <v/>
      </c>
    </row>
    <row r="89499" spans="22:22" x14ac:dyDescent="0.35">
      <c r="V89499" s="5" t="str">
        <f t="shared" si="1398"/>
        <v/>
      </c>
    </row>
    <row r="89500" spans="22:22" x14ac:dyDescent="0.35">
      <c r="V89500" s="5" t="str">
        <f t="shared" si="1398"/>
        <v/>
      </c>
    </row>
    <row r="89501" spans="22:22" x14ac:dyDescent="0.35">
      <c r="V89501" s="5" t="str">
        <f t="shared" si="1398"/>
        <v/>
      </c>
    </row>
    <row r="89502" spans="22:22" x14ac:dyDescent="0.35">
      <c r="V89502" s="5" t="str">
        <f t="shared" si="1398"/>
        <v/>
      </c>
    </row>
    <row r="89503" spans="22:22" x14ac:dyDescent="0.35">
      <c r="V89503" s="5" t="str">
        <f t="shared" si="1398"/>
        <v/>
      </c>
    </row>
    <row r="89504" spans="22:22" x14ac:dyDescent="0.35">
      <c r="V89504" s="5" t="str">
        <f t="shared" si="1398"/>
        <v/>
      </c>
    </row>
    <row r="89505" spans="22:22" x14ac:dyDescent="0.35">
      <c r="V89505" s="5" t="str">
        <f t="shared" si="1398"/>
        <v/>
      </c>
    </row>
    <row r="89506" spans="22:22" x14ac:dyDescent="0.35">
      <c r="V89506" s="5" t="str">
        <f t="shared" si="1398"/>
        <v/>
      </c>
    </row>
    <row r="89507" spans="22:22" x14ac:dyDescent="0.35">
      <c r="V89507" s="5" t="str">
        <f t="shared" si="1398"/>
        <v/>
      </c>
    </row>
    <row r="89508" spans="22:22" x14ac:dyDescent="0.35">
      <c r="V89508" s="5" t="str">
        <f t="shared" si="1398"/>
        <v/>
      </c>
    </row>
    <row r="89509" spans="22:22" x14ac:dyDescent="0.35">
      <c r="V89509" s="5" t="str">
        <f t="shared" si="1398"/>
        <v/>
      </c>
    </row>
    <row r="89510" spans="22:22" x14ac:dyDescent="0.35">
      <c r="V89510" s="5" t="str">
        <f t="shared" si="1398"/>
        <v/>
      </c>
    </row>
    <row r="89511" spans="22:22" x14ac:dyDescent="0.35">
      <c r="V89511" s="5" t="str">
        <f t="shared" si="1398"/>
        <v/>
      </c>
    </row>
    <row r="89512" spans="22:22" x14ac:dyDescent="0.35">
      <c r="V89512" s="5" t="str">
        <f t="shared" si="1398"/>
        <v/>
      </c>
    </row>
    <row r="89513" spans="22:22" x14ac:dyDescent="0.35">
      <c r="V89513" s="5" t="str">
        <f t="shared" si="1398"/>
        <v/>
      </c>
    </row>
    <row r="89514" spans="22:22" x14ac:dyDescent="0.35">
      <c r="V89514" s="5" t="str">
        <f t="shared" si="1398"/>
        <v/>
      </c>
    </row>
    <row r="89515" spans="22:22" x14ac:dyDescent="0.35">
      <c r="V89515" s="5" t="str">
        <f t="shared" si="1398"/>
        <v/>
      </c>
    </row>
    <row r="89516" spans="22:22" x14ac:dyDescent="0.35">
      <c r="V89516" s="5" t="str">
        <f t="shared" si="1398"/>
        <v/>
      </c>
    </row>
    <row r="89517" spans="22:22" x14ac:dyDescent="0.35">
      <c r="V89517" s="5" t="str">
        <f t="shared" si="1398"/>
        <v/>
      </c>
    </row>
    <row r="89518" spans="22:22" x14ac:dyDescent="0.35">
      <c r="V89518" s="5" t="str">
        <f t="shared" si="1398"/>
        <v/>
      </c>
    </row>
    <row r="89519" spans="22:22" x14ac:dyDescent="0.35">
      <c r="V89519" s="5" t="str">
        <f t="shared" si="1398"/>
        <v/>
      </c>
    </row>
    <row r="89520" spans="22:22" x14ac:dyDescent="0.35">
      <c r="V89520" s="5" t="str">
        <f t="shared" si="1398"/>
        <v/>
      </c>
    </row>
    <row r="89521" spans="22:22" x14ac:dyDescent="0.35">
      <c r="V89521" s="5" t="str">
        <f t="shared" si="1398"/>
        <v/>
      </c>
    </row>
    <row r="89522" spans="22:22" x14ac:dyDescent="0.35">
      <c r="V89522" s="5" t="str">
        <f t="shared" si="1398"/>
        <v/>
      </c>
    </row>
    <row r="89523" spans="22:22" x14ac:dyDescent="0.35">
      <c r="V89523" s="5" t="str">
        <f t="shared" si="1398"/>
        <v/>
      </c>
    </row>
    <row r="89524" spans="22:22" x14ac:dyDescent="0.35">
      <c r="V89524" s="5" t="str">
        <f t="shared" si="1398"/>
        <v/>
      </c>
    </row>
    <row r="89525" spans="22:22" x14ac:dyDescent="0.35">
      <c r="V89525" s="5" t="str">
        <f t="shared" si="1398"/>
        <v/>
      </c>
    </row>
    <row r="89526" spans="22:22" x14ac:dyDescent="0.35">
      <c r="V89526" s="5" t="str">
        <f t="shared" si="1398"/>
        <v/>
      </c>
    </row>
    <row r="89527" spans="22:22" x14ac:dyDescent="0.35">
      <c r="V89527" s="5" t="str">
        <f t="shared" si="1398"/>
        <v/>
      </c>
    </row>
    <row r="89528" spans="22:22" x14ac:dyDescent="0.35">
      <c r="V89528" s="5" t="str">
        <f t="shared" si="1398"/>
        <v/>
      </c>
    </row>
    <row r="89529" spans="22:22" x14ac:dyDescent="0.35">
      <c r="V89529" s="5" t="str">
        <f t="shared" si="1398"/>
        <v/>
      </c>
    </row>
    <row r="89530" spans="22:22" x14ac:dyDescent="0.35">
      <c r="V89530" s="5" t="str">
        <f t="shared" si="1398"/>
        <v/>
      </c>
    </row>
    <row r="89531" spans="22:22" x14ac:dyDescent="0.35">
      <c r="V89531" s="5" t="str">
        <f t="shared" si="1398"/>
        <v/>
      </c>
    </row>
    <row r="89532" spans="22:22" x14ac:dyDescent="0.35">
      <c r="V89532" s="5" t="str">
        <f t="shared" si="1398"/>
        <v/>
      </c>
    </row>
    <row r="89533" spans="22:22" x14ac:dyDescent="0.35">
      <c r="V89533" s="5" t="str">
        <f t="shared" si="1398"/>
        <v/>
      </c>
    </row>
    <row r="89534" spans="22:22" x14ac:dyDescent="0.35">
      <c r="V89534" s="5" t="str">
        <f t="shared" si="1398"/>
        <v/>
      </c>
    </row>
    <row r="89535" spans="22:22" x14ac:dyDescent="0.35">
      <c r="V89535" s="5" t="str">
        <f t="shared" si="1398"/>
        <v/>
      </c>
    </row>
    <row r="89536" spans="22:22" x14ac:dyDescent="0.35">
      <c r="V89536" s="5" t="str">
        <f t="shared" si="1398"/>
        <v/>
      </c>
    </row>
    <row r="89537" spans="22:22" x14ac:dyDescent="0.35">
      <c r="V89537" s="5" t="str">
        <f t="shared" si="1398"/>
        <v/>
      </c>
    </row>
    <row r="89538" spans="22:22" x14ac:dyDescent="0.35">
      <c r="V89538" s="5" t="str">
        <f t="shared" ref="V89538:V89601" si="1399">TRIM(CLEAN(SUBSTITUTE(A89538,CHAR(160)," ")))</f>
        <v/>
      </c>
    </row>
    <row r="89539" spans="22:22" x14ac:dyDescent="0.35">
      <c r="V89539" s="5" t="str">
        <f t="shared" si="1399"/>
        <v/>
      </c>
    </row>
    <row r="89540" spans="22:22" x14ac:dyDescent="0.35">
      <c r="V89540" s="5" t="str">
        <f t="shared" si="1399"/>
        <v/>
      </c>
    </row>
    <row r="89541" spans="22:22" x14ac:dyDescent="0.35">
      <c r="V89541" s="5" t="str">
        <f t="shared" si="1399"/>
        <v/>
      </c>
    </row>
    <row r="89542" spans="22:22" x14ac:dyDescent="0.35">
      <c r="V89542" s="5" t="str">
        <f t="shared" si="1399"/>
        <v/>
      </c>
    </row>
    <row r="89543" spans="22:22" x14ac:dyDescent="0.35">
      <c r="V89543" s="5" t="str">
        <f t="shared" si="1399"/>
        <v/>
      </c>
    </row>
    <row r="89544" spans="22:22" x14ac:dyDescent="0.35">
      <c r="V89544" s="5" t="str">
        <f t="shared" si="1399"/>
        <v/>
      </c>
    </row>
    <row r="89545" spans="22:22" x14ac:dyDescent="0.35">
      <c r="V89545" s="5" t="str">
        <f t="shared" si="1399"/>
        <v/>
      </c>
    </row>
    <row r="89546" spans="22:22" x14ac:dyDescent="0.35">
      <c r="V89546" s="5" t="str">
        <f t="shared" si="1399"/>
        <v/>
      </c>
    </row>
    <row r="89547" spans="22:22" x14ac:dyDescent="0.35">
      <c r="V89547" s="5" t="str">
        <f t="shared" si="1399"/>
        <v/>
      </c>
    </row>
    <row r="89548" spans="22:22" x14ac:dyDescent="0.35">
      <c r="V89548" s="5" t="str">
        <f t="shared" si="1399"/>
        <v/>
      </c>
    </row>
    <row r="89549" spans="22:22" x14ac:dyDescent="0.35">
      <c r="V89549" s="5" t="str">
        <f t="shared" si="1399"/>
        <v/>
      </c>
    </row>
    <row r="89550" spans="22:22" x14ac:dyDescent="0.35">
      <c r="V89550" s="5" t="str">
        <f t="shared" si="1399"/>
        <v/>
      </c>
    </row>
    <row r="89551" spans="22:22" x14ac:dyDescent="0.35">
      <c r="V89551" s="5" t="str">
        <f t="shared" si="1399"/>
        <v/>
      </c>
    </row>
    <row r="89552" spans="22:22" x14ac:dyDescent="0.35">
      <c r="V89552" s="5" t="str">
        <f t="shared" si="1399"/>
        <v/>
      </c>
    </row>
    <row r="89553" spans="22:22" x14ac:dyDescent="0.35">
      <c r="V89553" s="5" t="str">
        <f t="shared" si="1399"/>
        <v/>
      </c>
    </row>
    <row r="89554" spans="22:22" x14ac:dyDescent="0.35">
      <c r="V89554" s="5" t="str">
        <f t="shared" si="1399"/>
        <v/>
      </c>
    </row>
    <row r="89555" spans="22:22" x14ac:dyDescent="0.35">
      <c r="V89555" s="5" t="str">
        <f t="shared" si="1399"/>
        <v/>
      </c>
    </row>
    <row r="89556" spans="22:22" x14ac:dyDescent="0.35">
      <c r="V89556" s="5" t="str">
        <f t="shared" si="1399"/>
        <v/>
      </c>
    </row>
    <row r="89557" spans="22:22" x14ac:dyDescent="0.35">
      <c r="V89557" s="5" t="str">
        <f t="shared" si="1399"/>
        <v/>
      </c>
    </row>
    <row r="89558" spans="22:22" x14ac:dyDescent="0.35">
      <c r="V89558" s="5" t="str">
        <f t="shared" si="1399"/>
        <v/>
      </c>
    </row>
    <row r="89559" spans="22:22" x14ac:dyDescent="0.35">
      <c r="V89559" s="5" t="str">
        <f t="shared" si="1399"/>
        <v/>
      </c>
    </row>
    <row r="89560" spans="22:22" x14ac:dyDescent="0.35">
      <c r="V89560" s="5" t="str">
        <f t="shared" si="1399"/>
        <v/>
      </c>
    </row>
    <row r="89561" spans="22:22" x14ac:dyDescent="0.35">
      <c r="V89561" s="5" t="str">
        <f t="shared" si="1399"/>
        <v/>
      </c>
    </row>
    <row r="89562" spans="22:22" x14ac:dyDescent="0.35">
      <c r="V89562" s="5" t="str">
        <f t="shared" si="1399"/>
        <v/>
      </c>
    </row>
    <row r="89563" spans="22:22" x14ac:dyDescent="0.35">
      <c r="V89563" s="5" t="str">
        <f t="shared" si="1399"/>
        <v/>
      </c>
    </row>
    <row r="89564" spans="22:22" x14ac:dyDescent="0.35">
      <c r="V89564" s="5" t="str">
        <f t="shared" si="1399"/>
        <v/>
      </c>
    </row>
    <row r="89565" spans="22:22" x14ac:dyDescent="0.35">
      <c r="V89565" s="5" t="str">
        <f t="shared" si="1399"/>
        <v/>
      </c>
    </row>
    <row r="89566" spans="22:22" x14ac:dyDescent="0.35">
      <c r="V89566" s="5" t="str">
        <f t="shared" si="1399"/>
        <v/>
      </c>
    </row>
    <row r="89567" spans="22:22" x14ac:dyDescent="0.35">
      <c r="V89567" s="5" t="str">
        <f t="shared" si="1399"/>
        <v/>
      </c>
    </row>
    <row r="89568" spans="22:22" x14ac:dyDescent="0.35">
      <c r="V89568" s="5" t="str">
        <f t="shared" si="1399"/>
        <v/>
      </c>
    </row>
    <row r="89569" spans="22:22" x14ac:dyDescent="0.35">
      <c r="V89569" s="5" t="str">
        <f t="shared" si="1399"/>
        <v/>
      </c>
    </row>
    <row r="89570" spans="22:22" x14ac:dyDescent="0.35">
      <c r="V89570" s="5" t="str">
        <f t="shared" si="1399"/>
        <v/>
      </c>
    </row>
    <row r="89571" spans="22:22" x14ac:dyDescent="0.35">
      <c r="V89571" s="5" t="str">
        <f t="shared" si="1399"/>
        <v/>
      </c>
    </row>
    <row r="89572" spans="22:22" x14ac:dyDescent="0.35">
      <c r="V89572" s="5" t="str">
        <f t="shared" si="1399"/>
        <v/>
      </c>
    </row>
    <row r="89573" spans="22:22" x14ac:dyDescent="0.35">
      <c r="V89573" s="5" t="str">
        <f t="shared" si="1399"/>
        <v/>
      </c>
    </row>
    <row r="89574" spans="22:22" x14ac:dyDescent="0.35">
      <c r="V89574" s="5" t="str">
        <f t="shared" si="1399"/>
        <v/>
      </c>
    </row>
    <row r="89575" spans="22:22" x14ac:dyDescent="0.35">
      <c r="V89575" s="5" t="str">
        <f t="shared" si="1399"/>
        <v/>
      </c>
    </row>
    <row r="89576" spans="22:22" x14ac:dyDescent="0.35">
      <c r="V89576" s="5" t="str">
        <f t="shared" si="1399"/>
        <v/>
      </c>
    </row>
    <row r="89577" spans="22:22" x14ac:dyDescent="0.35">
      <c r="V89577" s="5" t="str">
        <f t="shared" si="1399"/>
        <v/>
      </c>
    </row>
    <row r="89578" spans="22:22" x14ac:dyDescent="0.35">
      <c r="V89578" s="5" t="str">
        <f t="shared" si="1399"/>
        <v/>
      </c>
    </row>
    <row r="89579" spans="22:22" x14ac:dyDescent="0.35">
      <c r="V89579" s="5" t="str">
        <f t="shared" si="1399"/>
        <v/>
      </c>
    </row>
    <row r="89580" spans="22:22" x14ac:dyDescent="0.35">
      <c r="V89580" s="5" t="str">
        <f t="shared" si="1399"/>
        <v/>
      </c>
    </row>
    <row r="89581" spans="22:22" x14ac:dyDescent="0.35">
      <c r="V89581" s="5" t="str">
        <f t="shared" si="1399"/>
        <v/>
      </c>
    </row>
    <row r="89582" spans="22:22" x14ac:dyDescent="0.35">
      <c r="V89582" s="5" t="str">
        <f t="shared" si="1399"/>
        <v/>
      </c>
    </row>
    <row r="89583" spans="22:22" x14ac:dyDescent="0.35">
      <c r="V89583" s="5" t="str">
        <f t="shared" si="1399"/>
        <v/>
      </c>
    </row>
    <row r="89584" spans="22:22" x14ac:dyDescent="0.35">
      <c r="V89584" s="5" t="str">
        <f t="shared" si="1399"/>
        <v/>
      </c>
    </row>
    <row r="89585" spans="22:22" x14ac:dyDescent="0.35">
      <c r="V89585" s="5" t="str">
        <f t="shared" si="1399"/>
        <v/>
      </c>
    </row>
    <row r="89586" spans="22:22" x14ac:dyDescent="0.35">
      <c r="V89586" s="5" t="str">
        <f t="shared" si="1399"/>
        <v/>
      </c>
    </row>
    <row r="89587" spans="22:22" x14ac:dyDescent="0.35">
      <c r="V89587" s="5" t="str">
        <f t="shared" si="1399"/>
        <v/>
      </c>
    </row>
    <row r="89588" spans="22:22" x14ac:dyDescent="0.35">
      <c r="V89588" s="5" t="str">
        <f t="shared" si="1399"/>
        <v/>
      </c>
    </row>
    <row r="89589" spans="22:22" x14ac:dyDescent="0.35">
      <c r="V89589" s="5" t="str">
        <f t="shared" si="1399"/>
        <v/>
      </c>
    </row>
    <row r="89590" spans="22:22" x14ac:dyDescent="0.35">
      <c r="V89590" s="5" t="str">
        <f t="shared" si="1399"/>
        <v/>
      </c>
    </row>
    <row r="89591" spans="22:22" x14ac:dyDescent="0.35">
      <c r="V89591" s="5" t="str">
        <f t="shared" si="1399"/>
        <v/>
      </c>
    </row>
    <row r="89592" spans="22:22" x14ac:dyDescent="0.35">
      <c r="V89592" s="5" t="str">
        <f t="shared" si="1399"/>
        <v/>
      </c>
    </row>
    <row r="89593" spans="22:22" x14ac:dyDescent="0.35">
      <c r="V89593" s="5" t="str">
        <f t="shared" si="1399"/>
        <v/>
      </c>
    </row>
    <row r="89594" spans="22:22" x14ac:dyDescent="0.35">
      <c r="V89594" s="5" t="str">
        <f t="shared" si="1399"/>
        <v/>
      </c>
    </row>
    <row r="89595" spans="22:22" x14ac:dyDescent="0.35">
      <c r="V89595" s="5" t="str">
        <f t="shared" si="1399"/>
        <v/>
      </c>
    </row>
    <row r="89596" spans="22:22" x14ac:dyDescent="0.35">
      <c r="V89596" s="5" t="str">
        <f t="shared" si="1399"/>
        <v/>
      </c>
    </row>
    <row r="89597" spans="22:22" x14ac:dyDescent="0.35">
      <c r="V89597" s="5" t="str">
        <f t="shared" si="1399"/>
        <v/>
      </c>
    </row>
    <row r="89598" spans="22:22" x14ac:dyDescent="0.35">
      <c r="V89598" s="5" t="str">
        <f t="shared" si="1399"/>
        <v/>
      </c>
    </row>
    <row r="89599" spans="22:22" x14ac:dyDescent="0.35">
      <c r="V89599" s="5" t="str">
        <f t="shared" si="1399"/>
        <v/>
      </c>
    </row>
    <row r="89600" spans="22:22" x14ac:dyDescent="0.35">
      <c r="V89600" s="5" t="str">
        <f t="shared" si="1399"/>
        <v/>
      </c>
    </row>
    <row r="89601" spans="22:22" x14ac:dyDescent="0.35">
      <c r="V89601" s="5" t="str">
        <f t="shared" si="1399"/>
        <v/>
      </c>
    </row>
    <row r="89602" spans="22:22" x14ac:dyDescent="0.35">
      <c r="V89602" s="5" t="str">
        <f t="shared" ref="V89602:V89665" si="1400">TRIM(CLEAN(SUBSTITUTE(A89602,CHAR(160)," ")))</f>
        <v/>
      </c>
    </row>
    <row r="89603" spans="22:22" x14ac:dyDescent="0.35">
      <c r="V89603" s="5" t="str">
        <f t="shared" si="1400"/>
        <v/>
      </c>
    </row>
    <row r="89604" spans="22:22" x14ac:dyDescent="0.35">
      <c r="V89604" s="5" t="str">
        <f t="shared" si="1400"/>
        <v/>
      </c>
    </row>
    <row r="89605" spans="22:22" x14ac:dyDescent="0.35">
      <c r="V89605" s="5" t="str">
        <f t="shared" si="1400"/>
        <v/>
      </c>
    </row>
    <row r="89606" spans="22:22" x14ac:dyDescent="0.35">
      <c r="V89606" s="5" t="str">
        <f t="shared" si="1400"/>
        <v/>
      </c>
    </row>
    <row r="89607" spans="22:22" x14ac:dyDescent="0.35">
      <c r="V89607" s="5" t="str">
        <f t="shared" si="1400"/>
        <v/>
      </c>
    </row>
    <row r="89608" spans="22:22" x14ac:dyDescent="0.35">
      <c r="V89608" s="5" t="str">
        <f t="shared" si="1400"/>
        <v/>
      </c>
    </row>
    <row r="89609" spans="22:22" x14ac:dyDescent="0.35">
      <c r="V89609" s="5" t="str">
        <f t="shared" si="1400"/>
        <v/>
      </c>
    </row>
    <row r="89610" spans="22:22" x14ac:dyDescent="0.35">
      <c r="V89610" s="5" t="str">
        <f t="shared" si="1400"/>
        <v/>
      </c>
    </row>
    <row r="89611" spans="22:22" x14ac:dyDescent="0.35">
      <c r="V89611" s="5" t="str">
        <f t="shared" si="1400"/>
        <v/>
      </c>
    </row>
    <row r="89612" spans="22:22" x14ac:dyDescent="0.35">
      <c r="V89612" s="5" t="str">
        <f t="shared" si="1400"/>
        <v/>
      </c>
    </row>
    <row r="89613" spans="22:22" x14ac:dyDescent="0.35">
      <c r="V89613" s="5" t="str">
        <f t="shared" si="1400"/>
        <v/>
      </c>
    </row>
    <row r="89614" spans="22:22" x14ac:dyDescent="0.35">
      <c r="V89614" s="5" t="str">
        <f t="shared" si="1400"/>
        <v/>
      </c>
    </row>
    <row r="89615" spans="22:22" x14ac:dyDescent="0.35">
      <c r="V89615" s="5" t="str">
        <f t="shared" si="1400"/>
        <v/>
      </c>
    </row>
    <row r="89616" spans="22:22" x14ac:dyDescent="0.35">
      <c r="V89616" s="5" t="str">
        <f t="shared" si="1400"/>
        <v/>
      </c>
    </row>
    <row r="89617" spans="22:22" x14ac:dyDescent="0.35">
      <c r="V89617" s="5" t="str">
        <f t="shared" si="1400"/>
        <v/>
      </c>
    </row>
    <row r="89618" spans="22:22" x14ac:dyDescent="0.35">
      <c r="V89618" s="5" t="str">
        <f t="shared" si="1400"/>
        <v/>
      </c>
    </row>
    <row r="89619" spans="22:22" x14ac:dyDescent="0.35">
      <c r="V89619" s="5" t="str">
        <f t="shared" si="1400"/>
        <v/>
      </c>
    </row>
    <row r="89620" spans="22:22" x14ac:dyDescent="0.35">
      <c r="V89620" s="5" t="str">
        <f t="shared" si="1400"/>
        <v/>
      </c>
    </row>
    <row r="89621" spans="22:22" x14ac:dyDescent="0.35">
      <c r="V89621" s="5" t="str">
        <f t="shared" si="1400"/>
        <v/>
      </c>
    </row>
    <row r="89622" spans="22:22" x14ac:dyDescent="0.35">
      <c r="V89622" s="5" t="str">
        <f t="shared" si="1400"/>
        <v/>
      </c>
    </row>
    <row r="89623" spans="22:22" x14ac:dyDescent="0.35">
      <c r="V89623" s="5" t="str">
        <f t="shared" si="1400"/>
        <v/>
      </c>
    </row>
    <row r="89624" spans="22:22" x14ac:dyDescent="0.35">
      <c r="V89624" s="5" t="str">
        <f t="shared" si="1400"/>
        <v/>
      </c>
    </row>
    <row r="89625" spans="22:22" x14ac:dyDescent="0.35">
      <c r="V89625" s="5" t="str">
        <f t="shared" si="1400"/>
        <v/>
      </c>
    </row>
    <row r="89626" spans="22:22" x14ac:dyDescent="0.35">
      <c r="V89626" s="5" t="str">
        <f t="shared" si="1400"/>
        <v/>
      </c>
    </row>
    <row r="89627" spans="22:22" x14ac:dyDescent="0.35">
      <c r="V89627" s="5" t="str">
        <f t="shared" si="1400"/>
        <v/>
      </c>
    </row>
    <row r="89628" spans="22:22" x14ac:dyDescent="0.35">
      <c r="V89628" s="5" t="str">
        <f t="shared" si="1400"/>
        <v/>
      </c>
    </row>
    <row r="89629" spans="22:22" x14ac:dyDescent="0.35">
      <c r="V89629" s="5" t="str">
        <f t="shared" si="1400"/>
        <v/>
      </c>
    </row>
    <row r="89630" spans="22:22" x14ac:dyDescent="0.35">
      <c r="V89630" s="5" t="str">
        <f t="shared" si="1400"/>
        <v/>
      </c>
    </row>
    <row r="89631" spans="22:22" x14ac:dyDescent="0.35">
      <c r="V89631" s="5" t="str">
        <f t="shared" si="1400"/>
        <v/>
      </c>
    </row>
    <row r="89632" spans="22:22" x14ac:dyDescent="0.35">
      <c r="V89632" s="5" t="str">
        <f t="shared" si="1400"/>
        <v/>
      </c>
    </row>
    <row r="89633" spans="22:22" x14ac:dyDescent="0.35">
      <c r="V89633" s="5" t="str">
        <f t="shared" si="1400"/>
        <v/>
      </c>
    </row>
    <row r="89634" spans="22:22" x14ac:dyDescent="0.35">
      <c r="V89634" s="5" t="str">
        <f t="shared" si="1400"/>
        <v/>
      </c>
    </row>
    <row r="89635" spans="22:22" x14ac:dyDescent="0.35">
      <c r="V89635" s="5" t="str">
        <f t="shared" si="1400"/>
        <v/>
      </c>
    </row>
    <row r="89636" spans="22:22" x14ac:dyDescent="0.35">
      <c r="V89636" s="5" t="str">
        <f t="shared" si="1400"/>
        <v/>
      </c>
    </row>
    <row r="89637" spans="22:22" x14ac:dyDescent="0.35">
      <c r="V89637" s="5" t="str">
        <f t="shared" si="1400"/>
        <v/>
      </c>
    </row>
    <row r="89638" spans="22:22" x14ac:dyDescent="0.35">
      <c r="V89638" s="5" t="str">
        <f t="shared" si="1400"/>
        <v/>
      </c>
    </row>
    <row r="89639" spans="22:22" x14ac:dyDescent="0.35">
      <c r="V89639" s="5" t="str">
        <f t="shared" si="1400"/>
        <v/>
      </c>
    </row>
    <row r="89640" spans="22:22" x14ac:dyDescent="0.35">
      <c r="V89640" s="5" t="str">
        <f t="shared" si="1400"/>
        <v/>
      </c>
    </row>
    <row r="89641" spans="22:22" x14ac:dyDescent="0.35">
      <c r="V89641" s="5" t="str">
        <f t="shared" si="1400"/>
        <v/>
      </c>
    </row>
    <row r="89642" spans="22:22" x14ac:dyDescent="0.35">
      <c r="V89642" s="5" t="str">
        <f t="shared" si="1400"/>
        <v/>
      </c>
    </row>
    <row r="89643" spans="22:22" x14ac:dyDescent="0.35">
      <c r="V89643" s="5" t="str">
        <f t="shared" si="1400"/>
        <v/>
      </c>
    </row>
    <row r="89644" spans="22:22" x14ac:dyDescent="0.35">
      <c r="V89644" s="5" t="str">
        <f t="shared" si="1400"/>
        <v/>
      </c>
    </row>
    <row r="89645" spans="22:22" x14ac:dyDescent="0.35">
      <c r="V89645" s="5" t="str">
        <f t="shared" si="1400"/>
        <v/>
      </c>
    </row>
    <row r="89646" spans="22:22" x14ac:dyDescent="0.35">
      <c r="V89646" s="5" t="str">
        <f t="shared" si="1400"/>
        <v/>
      </c>
    </row>
    <row r="89647" spans="22:22" x14ac:dyDescent="0.35">
      <c r="V89647" s="5" t="str">
        <f t="shared" si="1400"/>
        <v/>
      </c>
    </row>
    <row r="89648" spans="22:22" x14ac:dyDescent="0.35">
      <c r="V89648" s="5" t="str">
        <f t="shared" si="1400"/>
        <v/>
      </c>
    </row>
    <row r="89649" spans="22:22" x14ac:dyDescent="0.35">
      <c r="V89649" s="5" t="str">
        <f t="shared" si="1400"/>
        <v/>
      </c>
    </row>
    <row r="89650" spans="22:22" x14ac:dyDescent="0.35">
      <c r="V89650" s="5" t="str">
        <f t="shared" si="1400"/>
        <v/>
      </c>
    </row>
    <row r="89651" spans="22:22" x14ac:dyDescent="0.35">
      <c r="V89651" s="5" t="str">
        <f t="shared" si="1400"/>
        <v/>
      </c>
    </row>
    <row r="89652" spans="22:22" x14ac:dyDescent="0.35">
      <c r="V89652" s="5" t="str">
        <f t="shared" si="1400"/>
        <v/>
      </c>
    </row>
    <row r="89653" spans="22:22" x14ac:dyDescent="0.35">
      <c r="V89653" s="5" t="str">
        <f t="shared" si="1400"/>
        <v/>
      </c>
    </row>
    <row r="89654" spans="22:22" x14ac:dyDescent="0.35">
      <c r="V89654" s="5" t="str">
        <f t="shared" si="1400"/>
        <v/>
      </c>
    </row>
    <row r="89655" spans="22:22" x14ac:dyDescent="0.35">
      <c r="V89655" s="5" t="str">
        <f t="shared" si="1400"/>
        <v/>
      </c>
    </row>
    <row r="89656" spans="22:22" x14ac:dyDescent="0.35">
      <c r="V89656" s="5" t="str">
        <f t="shared" si="1400"/>
        <v/>
      </c>
    </row>
    <row r="89657" spans="22:22" x14ac:dyDescent="0.35">
      <c r="V89657" s="5" t="str">
        <f t="shared" si="1400"/>
        <v/>
      </c>
    </row>
    <row r="89658" spans="22:22" x14ac:dyDescent="0.35">
      <c r="V89658" s="5" t="str">
        <f t="shared" si="1400"/>
        <v/>
      </c>
    </row>
    <row r="89659" spans="22:22" x14ac:dyDescent="0.35">
      <c r="V89659" s="5" t="str">
        <f t="shared" si="1400"/>
        <v/>
      </c>
    </row>
    <row r="89660" spans="22:22" x14ac:dyDescent="0.35">
      <c r="V89660" s="5" t="str">
        <f t="shared" si="1400"/>
        <v/>
      </c>
    </row>
    <row r="89661" spans="22:22" x14ac:dyDescent="0.35">
      <c r="V89661" s="5" t="str">
        <f t="shared" si="1400"/>
        <v/>
      </c>
    </row>
    <row r="89662" spans="22:22" x14ac:dyDescent="0.35">
      <c r="V89662" s="5" t="str">
        <f t="shared" si="1400"/>
        <v/>
      </c>
    </row>
    <row r="89663" spans="22:22" x14ac:dyDescent="0.35">
      <c r="V89663" s="5" t="str">
        <f t="shared" si="1400"/>
        <v/>
      </c>
    </row>
    <row r="89664" spans="22:22" x14ac:dyDescent="0.35">
      <c r="V89664" s="5" t="str">
        <f t="shared" si="1400"/>
        <v/>
      </c>
    </row>
    <row r="89665" spans="22:22" x14ac:dyDescent="0.35">
      <c r="V89665" s="5" t="str">
        <f t="shared" si="1400"/>
        <v/>
      </c>
    </row>
    <row r="89666" spans="22:22" x14ac:dyDescent="0.35">
      <c r="V89666" s="5" t="str">
        <f t="shared" ref="V89666:V89729" si="1401">TRIM(CLEAN(SUBSTITUTE(A89666,CHAR(160)," ")))</f>
        <v/>
      </c>
    </row>
    <row r="89667" spans="22:22" x14ac:dyDescent="0.35">
      <c r="V89667" s="5" t="str">
        <f t="shared" si="1401"/>
        <v/>
      </c>
    </row>
    <row r="89668" spans="22:22" x14ac:dyDescent="0.35">
      <c r="V89668" s="5" t="str">
        <f t="shared" si="1401"/>
        <v/>
      </c>
    </row>
    <row r="89669" spans="22:22" x14ac:dyDescent="0.35">
      <c r="V89669" s="5" t="str">
        <f t="shared" si="1401"/>
        <v/>
      </c>
    </row>
    <row r="89670" spans="22:22" x14ac:dyDescent="0.35">
      <c r="V89670" s="5" t="str">
        <f t="shared" si="1401"/>
        <v/>
      </c>
    </row>
    <row r="89671" spans="22:22" x14ac:dyDescent="0.35">
      <c r="V89671" s="5" t="str">
        <f t="shared" si="1401"/>
        <v/>
      </c>
    </row>
    <row r="89672" spans="22:22" x14ac:dyDescent="0.35">
      <c r="V89672" s="5" t="str">
        <f t="shared" si="1401"/>
        <v/>
      </c>
    </row>
    <row r="89673" spans="22:22" x14ac:dyDescent="0.35">
      <c r="V89673" s="5" t="str">
        <f t="shared" si="1401"/>
        <v/>
      </c>
    </row>
    <row r="89674" spans="22:22" x14ac:dyDescent="0.35">
      <c r="V89674" s="5" t="str">
        <f t="shared" si="1401"/>
        <v/>
      </c>
    </row>
    <row r="89675" spans="22:22" x14ac:dyDescent="0.35">
      <c r="V89675" s="5" t="str">
        <f t="shared" si="1401"/>
        <v/>
      </c>
    </row>
    <row r="89676" spans="22:22" x14ac:dyDescent="0.35">
      <c r="V89676" s="5" t="str">
        <f t="shared" si="1401"/>
        <v/>
      </c>
    </row>
    <row r="89677" spans="22:22" x14ac:dyDescent="0.35">
      <c r="V89677" s="5" t="str">
        <f t="shared" si="1401"/>
        <v/>
      </c>
    </row>
    <row r="89678" spans="22:22" x14ac:dyDescent="0.35">
      <c r="V89678" s="5" t="str">
        <f t="shared" si="1401"/>
        <v/>
      </c>
    </row>
    <row r="89679" spans="22:22" x14ac:dyDescent="0.35">
      <c r="V89679" s="5" t="str">
        <f t="shared" si="1401"/>
        <v/>
      </c>
    </row>
    <row r="89680" spans="22:22" x14ac:dyDescent="0.35">
      <c r="V89680" s="5" t="str">
        <f t="shared" si="1401"/>
        <v/>
      </c>
    </row>
    <row r="89681" spans="22:22" x14ac:dyDescent="0.35">
      <c r="V89681" s="5" t="str">
        <f t="shared" si="1401"/>
        <v/>
      </c>
    </row>
    <row r="89682" spans="22:22" x14ac:dyDescent="0.35">
      <c r="V89682" s="5" t="str">
        <f t="shared" si="1401"/>
        <v/>
      </c>
    </row>
    <row r="89683" spans="22:22" x14ac:dyDescent="0.35">
      <c r="V89683" s="5" t="str">
        <f t="shared" si="1401"/>
        <v/>
      </c>
    </row>
    <row r="89684" spans="22:22" x14ac:dyDescent="0.35">
      <c r="V89684" s="5" t="str">
        <f t="shared" si="1401"/>
        <v/>
      </c>
    </row>
    <row r="89685" spans="22:22" x14ac:dyDescent="0.35">
      <c r="V89685" s="5" t="str">
        <f t="shared" si="1401"/>
        <v/>
      </c>
    </row>
    <row r="89686" spans="22:22" x14ac:dyDescent="0.35">
      <c r="V89686" s="5" t="str">
        <f t="shared" si="1401"/>
        <v/>
      </c>
    </row>
    <row r="89687" spans="22:22" x14ac:dyDescent="0.35">
      <c r="V89687" s="5" t="str">
        <f t="shared" si="1401"/>
        <v/>
      </c>
    </row>
    <row r="89688" spans="22:22" x14ac:dyDescent="0.35">
      <c r="V89688" s="5" t="str">
        <f t="shared" si="1401"/>
        <v/>
      </c>
    </row>
    <row r="89689" spans="22:22" x14ac:dyDescent="0.35">
      <c r="V89689" s="5" t="str">
        <f t="shared" si="1401"/>
        <v/>
      </c>
    </row>
    <row r="89690" spans="22:22" x14ac:dyDescent="0.35">
      <c r="V89690" s="5" t="str">
        <f t="shared" si="1401"/>
        <v/>
      </c>
    </row>
    <row r="89691" spans="22:22" x14ac:dyDescent="0.35">
      <c r="V89691" s="5" t="str">
        <f t="shared" si="1401"/>
        <v/>
      </c>
    </row>
    <row r="89692" spans="22:22" x14ac:dyDescent="0.35">
      <c r="V89692" s="5" t="str">
        <f t="shared" si="1401"/>
        <v/>
      </c>
    </row>
    <row r="89693" spans="22:22" x14ac:dyDescent="0.35">
      <c r="V89693" s="5" t="str">
        <f t="shared" si="1401"/>
        <v/>
      </c>
    </row>
    <row r="89694" spans="22:22" x14ac:dyDescent="0.35">
      <c r="V89694" s="5" t="str">
        <f t="shared" si="1401"/>
        <v/>
      </c>
    </row>
    <row r="89695" spans="22:22" x14ac:dyDescent="0.35">
      <c r="V89695" s="5" t="str">
        <f t="shared" si="1401"/>
        <v/>
      </c>
    </row>
    <row r="89696" spans="22:22" x14ac:dyDescent="0.35">
      <c r="V89696" s="5" t="str">
        <f t="shared" si="1401"/>
        <v/>
      </c>
    </row>
    <row r="89697" spans="22:22" x14ac:dyDescent="0.35">
      <c r="V89697" s="5" t="str">
        <f t="shared" si="1401"/>
        <v/>
      </c>
    </row>
    <row r="89698" spans="22:22" x14ac:dyDescent="0.35">
      <c r="V89698" s="5" t="str">
        <f t="shared" si="1401"/>
        <v/>
      </c>
    </row>
    <row r="89699" spans="22:22" x14ac:dyDescent="0.35">
      <c r="V89699" s="5" t="str">
        <f t="shared" si="1401"/>
        <v/>
      </c>
    </row>
    <row r="89700" spans="22:22" x14ac:dyDescent="0.35">
      <c r="V89700" s="5" t="str">
        <f t="shared" si="1401"/>
        <v/>
      </c>
    </row>
    <row r="89701" spans="22:22" x14ac:dyDescent="0.35">
      <c r="V89701" s="5" t="str">
        <f t="shared" si="1401"/>
        <v/>
      </c>
    </row>
    <row r="89702" spans="22:22" x14ac:dyDescent="0.35">
      <c r="V89702" s="5" t="str">
        <f t="shared" si="1401"/>
        <v/>
      </c>
    </row>
    <row r="89703" spans="22:22" x14ac:dyDescent="0.35">
      <c r="V89703" s="5" t="str">
        <f t="shared" si="1401"/>
        <v/>
      </c>
    </row>
    <row r="89704" spans="22:22" x14ac:dyDescent="0.35">
      <c r="V89704" s="5" t="str">
        <f t="shared" si="1401"/>
        <v/>
      </c>
    </row>
    <row r="89705" spans="22:22" x14ac:dyDescent="0.35">
      <c r="V89705" s="5" t="str">
        <f t="shared" si="1401"/>
        <v/>
      </c>
    </row>
    <row r="89706" spans="22:22" x14ac:dyDescent="0.35">
      <c r="V89706" s="5" t="str">
        <f t="shared" si="1401"/>
        <v/>
      </c>
    </row>
    <row r="89707" spans="22:22" x14ac:dyDescent="0.35">
      <c r="V89707" s="5" t="str">
        <f t="shared" si="1401"/>
        <v/>
      </c>
    </row>
    <row r="89708" spans="22:22" x14ac:dyDescent="0.35">
      <c r="V89708" s="5" t="str">
        <f t="shared" si="1401"/>
        <v/>
      </c>
    </row>
    <row r="89709" spans="22:22" x14ac:dyDescent="0.35">
      <c r="V89709" s="5" t="str">
        <f t="shared" si="1401"/>
        <v/>
      </c>
    </row>
    <row r="89710" spans="22:22" x14ac:dyDescent="0.35">
      <c r="V89710" s="5" t="str">
        <f t="shared" si="1401"/>
        <v/>
      </c>
    </row>
    <row r="89711" spans="22:22" x14ac:dyDescent="0.35">
      <c r="V89711" s="5" t="str">
        <f t="shared" si="1401"/>
        <v/>
      </c>
    </row>
    <row r="89712" spans="22:22" x14ac:dyDescent="0.35">
      <c r="V89712" s="5" t="str">
        <f t="shared" si="1401"/>
        <v/>
      </c>
    </row>
    <row r="89713" spans="22:22" x14ac:dyDescent="0.35">
      <c r="V89713" s="5" t="str">
        <f t="shared" si="1401"/>
        <v/>
      </c>
    </row>
    <row r="89714" spans="22:22" x14ac:dyDescent="0.35">
      <c r="V89714" s="5" t="str">
        <f t="shared" si="1401"/>
        <v/>
      </c>
    </row>
    <row r="89715" spans="22:22" x14ac:dyDescent="0.35">
      <c r="V89715" s="5" t="str">
        <f t="shared" si="1401"/>
        <v/>
      </c>
    </row>
    <row r="89716" spans="22:22" x14ac:dyDescent="0.35">
      <c r="V89716" s="5" t="str">
        <f t="shared" si="1401"/>
        <v/>
      </c>
    </row>
    <row r="89717" spans="22:22" x14ac:dyDescent="0.35">
      <c r="V89717" s="5" t="str">
        <f t="shared" si="1401"/>
        <v/>
      </c>
    </row>
    <row r="89718" spans="22:22" x14ac:dyDescent="0.35">
      <c r="V89718" s="5" t="str">
        <f t="shared" si="1401"/>
        <v/>
      </c>
    </row>
    <row r="89719" spans="22:22" x14ac:dyDescent="0.35">
      <c r="V89719" s="5" t="str">
        <f t="shared" si="1401"/>
        <v/>
      </c>
    </row>
    <row r="89720" spans="22:22" x14ac:dyDescent="0.35">
      <c r="V89720" s="5" t="str">
        <f t="shared" si="1401"/>
        <v/>
      </c>
    </row>
    <row r="89721" spans="22:22" x14ac:dyDescent="0.35">
      <c r="V89721" s="5" t="str">
        <f t="shared" si="1401"/>
        <v/>
      </c>
    </row>
    <row r="89722" spans="22:22" x14ac:dyDescent="0.35">
      <c r="V89722" s="5" t="str">
        <f t="shared" si="1401"/>
        <v/>
      </c>
    </row>
    <row r="89723" spans="22:22" x14ac:dyDescent="0.35">
      <c r="V89723" s="5" t="str">
        <f t="shared" si="1401"/>
        <v/>
      </c>
    </row>
    <row r="89724" spans="22:22" x14ac:dyDescent="0.35">
      <c r="V89724" s="5" t="str">
        <f t="shared" si="1401"/>
        <v/>
      </c>
    </row>
    <row r="89725" spans="22:22" x14ac:dyDescent="0.35">
      <c r="V89725" s="5" t="str">
        <f t="shared" si="1401"/>
        <v/>
      </c>
    </row>
    <row r="89726" spans="22:22" x14ac:dyDescent="0.35">
      <c r="V89726" s="5" t="str">
        <f t="shared" si="1401"/>
        <v/>
      </c>
    </row>
    <row r="89727" spans="22:22" x14ac:dyDescent="0.35">
      <c r="V89727" s="5" t="str">
        <f t="shared" si="1401"/>
        <v/>
      </c>
    </row>
    <row r="89728" spans="22:22" x14ac:dyDescent="0.35">
      <c r="V89728" s="5" t="str">
        <f t="shared" si="1401"/>
        <v/>
      </c>
    </row>
    <row r="89729" spans="22:22" x14ac:dyDescent="0.35">
      <c r="V89729" s="5" t="str">
        <f t="shared" si="1401"/>
        <v/>
      </c>
    </row>
    <row r="89730" spans="22:22" x14ac:dyDescent="0.35">
      <c r="V89730" s="5" t="str">
        <f t="shared" ref="V89730:V89793" si="1402">TRIM(CLEAN(SUBSTITUTE(A89730,CHAR(160)," ")))</f>
        <v/>
      </c>
    </row>
    <row r="89731" spans="22:22" x14ac:dyDescent="0.35">
      <c r="V89731" s="5" t="str">
        <f t="shared" si="1402"/>
        <v/>
      </c>
    </row>
    <row r="89732" spans="22:22" x14ac:dyDescent="0.35">
      <c r="V89732" s="5" t="str">
        <f t="shared" si="1402"/>
        <v/>
      </c>
    </row>
    <row r="89733" spans="22:22" x14ac:dyDescent="0.35">
      <c r="V89733" s="5" t="str">
        <f t="shared" si="1402"/>
        <v/>
      </c>
    </row>
    <row r="89734" spans="22:22" x14ac:dyDescent="0.35">
      <c r="V89734" s="5" t="str">
        <f t="shared" si="1402"/>
        <v/>
      </c>
    </row>
    <row r="89735" spans="22:22" x14ac:dyDescent="0.35">
      <c r="V89735" s="5" t="str">
        <f t="shared" si="1402"/>
        <v/>
      </c>
    </row>
    <row r="89736" spans="22:22" x14ac:dyDescent="0.35">
      <c r="V89736" s="5" t="str">
        <f t="shared" si="1402"/>
        <v/>
      </c>
    </row>
    <row r="89737" spans="22:22" x14ac:dyDescent="0.35">
      <c r="V89737" s="5" t="str">
        <f t="shared" si="1402"/>
        <v/>
      </c>
    </row>
    <row r="89738" spans="22:22" x14ac:dyDescent="0.35">
      <c r="V89738" s="5" t="str">
        <f t="shared" si="1402"/>
        <v/>
      </c>
    </row>
    <row r="89739" spans="22:22" x14ac:dyDescent="0.35">
      <c r="V89739" s="5" t="str">
        <f t="shared" si="1402"/>
        <v/>
      </c>
    </row>
    <row r="89740" spans="22:22" x14ac:dyDescent="0.35">
      <c r="V89740" s="5" t="str">
        <f t="shared" si="1402"/>
        <v/>
      </c>
    </row>
    <row r="89741" spans="22:22" x14ac:dyDescent="0.35">
      <c r="V89741" s="5" t="str">
        <f t="shared" si="1402"/>
        <v/>
      </c>
    </row>
    <row r="89742" spans="22:22" x14ac:dyDescent="0.35">
      <c r="V89742" s="5" t="str">
        <f t="shared" si="1402"/>
        <v/>
      </c>
    </row>
    <row r="89743" spans="22:22" x14ac:dyDescent="0.35">
      <c r="V89743" s="5" t="str">
        <f t="shared" si="1402"/>
        <v/>
      </c>
    </row>
    <row r="89744" spans="22:22" x14ac:dyDescent="0.35">
      <c r="V89744" s="5" t="str">
        <f t="shared" si="1402"/>
        <v/>
      </c>
    </row>
    <row r="89745" spans="22:22" x14ac:dyDescent="0.35">
      <c r="V89745" s="5" t="str">
        <f t="shared" si="1402"/>
        <v/>
      </c>
    </row>
    <row r="89746" spans="22:22" x14ac:dyDescent="0.35">
      <c r="V89746" s="5" t="str">
        <f t="shared" si="1402"/>
        <v/>
      </c>
    </row>
    <row r="89747" spans="22:22" x14ac:dyDescent="0.35">
      <c r="V89747" s="5" t="str">
        <f t="shared" si="1402"/>
        <v/>
      </c>
    </row>
    <row r="89748" spans="22:22" x14ac:dyDescent="0.35">
      <c r="V89748" s="5" t="str">
        <f t="shared" si="1402"/>
        <v/>
      </c>
    </row>
    <row r="89749" spans="22:22" x14ac:dyDescent="0.35">
      <c r="V89749" s="5" t="str">
        <f t="shared" si="1402"/>
        <v/>
      </c>
    </row>
    <row r="89750" spans="22:22" x14ac:dyDescent="0.35">
      <c r="V89750" s="5" t="str">
        <f t="shared" si="1402"/>
        <v/>
      </c>
    </row>
    <row r="89751" spans="22:22" x14ac:dyDescent="0.35">
      <c r="V89751" s="5" t="str">
        <f t="shared" si="1402"/>
        <v/>
      </c>
    </row>
    <row r="89752" spans="22:22" x14ac:dyDescent="0.35">
      <c r="V89752" s="5" t="str">
        <f t="shared" si="1402"/>
        <v/>
      </c>
    </row>
    <row r="89753" spans="22:22" x14ac:dyDescent="0.35">
      <c r="V89753" s="5" t="str">
        <f t="shared" si="1402"/>
        <v/>
      </c>
    </row>
    <row r="89754" spans="22:22" x14ac:dyDescent="0.35">
      <c r="V89754" s="5" t="str">
        <f t="shared" si="1402"/>
        <v/>
      </c>
    </row>
    <row r="89755" spans="22:22" x14ac:dyDescent="0.35">
      <c r="V89755" s="5" t="str">
        <f t="shared" si="1402"/>
        <v/>
      </c>
    </row>
    <row r="89756" spans="22:22" x14ac:dyDescent="0.35">
      <c r="V89756" s="5" t="str">
        <f t="shared" si="1402"/>
        <v/>
      </c>
    </row>
    <row r="89757" spans="22:22" x14ac:dyDescent="0.35">
      <c r="V89757" s="5" t="str">
        <f t="shared" si="1402"/>
        <v/>
      </c>
    </row>
    <row r="89758" spans="22:22" x14ac:dyDescent="0.35">
      <c r="V89758" s="5" t="str">
        <f t="shared" si="1402"/>
        <v/>
      </c>
    </row>
    <row r="89759" spans="22:22" x14ac:dyDescent="0.35">
      <c r="V89759" s="5" t="str">
        <f t="shared" si="1402"/>
        <v/>
      </c>
    </row>
    <row r="89760" spans="22:22" x14ac:dyDescent="0.35">
      <c r="V89760" s="5" t="str">
        <f t="shared" si="1402"/>
        <v/>
      </c>
    </row>
    <row r="89761" spans="22:22" x14ac:dyDescent="0.35">
      <c r="V89761" s="5" t="str">
        <f t="shared" si="1402"/>
        <v/>
      </c>
    </row>
    <row r="89762" spans="22:22" x14ac:dyDescent="0.35">
      <c r="V89762" s="5" t="str">
        <f t="shared" si="1402"/>
        <v/>
      </c>
    </row>
    <row r="89763" spans="22:22" x14ac:dyDescent="0.35">
      <c r="V89763" s="5" t="str">
        <f t="shared" si="1402"/>
        <v/>
      </c>
    </row>
    <row r="89764" spans="22:22" x14ac:dyDescent="0.35">
      <c r="V89764" s="5" t="str">
        <f t="shared" si="1402"/>
        <v/>
      </c>
    </row>
    <row r="89765" spans="22:22" x14ac:dyDescent="0.35">
      <c r="V89765" s="5" t="str">
        <f t="shared" si="1402"/>
        <v/>
      </c>
    </row>
    <row r="89766" spans="22:22" x14ac:dyDescent="0.35">
      <c r="V89766" s="5" t="str">
        <f t="shared" si="1402"/>
        <v/>
      </c>
    </row>
    <row r="89767" spans="22:22" x14ac:dyDescent="0.35">
      <c r="V89767" s="5" t="str">
        <f t="shared" si="1402"/>
        <v/>
      </c>
    </row>
    <row r="89768" spans="22:22" x14ac:dyDescent="0.35">
      <c r="V89768" s="5" t="str">
        <f t="shared" si="1402"/>
        <v/>
      </c>
    </row>
    <row r="89769" spans="22:22" x14ac:dyDescent="0.35">
      <c r="V89769" s="5" t="str">
        <f t="shared" si="1402"/>
        <v/>
      </c>
    </row>
    <row r="89770" spans="22:22" x14ac:dyDescent="0.35">
      <c r="V89770" s="5" t="str">
        <f t="shared" si="1402"/>
        <v/>
      </c>
    </row>
    <row r="89771" spans="22:22" x14ac:dyDescent="0.35">
      <c r="V89771" s="5" t="str">
        <f t="shared" si="1402"/>
        <v/>
      </c>
    </row>
    <row r="89772" spans="22:22" x14ac:dyDescent="0.35">
      <c r="V89772" s="5" t="str">
        <f t="shared" si="1402"/>
        <v/>
      </c>
    </row>
    <row r="89773" spans="22:22" x14ac:dyDescent="0.35">
      <c r="V89773" s="5" t="str">
        <f t="shared" si="1402"/>
        <v/>
      </c>
    </row>
    <row r="89774" spans="22:22" x14ac:dyDescent="0.35">
      <c r="V89774" s="5" t="str">
        <f t="shared" si="1402"/>
        <v/>
      </c>
    </row>
    <row r="89775" spans="22:22" x14ac:dyDescent="0.35">
      <c r="V89775" s="5" t="str">
        <f t="shared" si="1402"/>
        <v/>
      </c>
    </row>
    <row r="89776" spans="22:22" x14ac:dyDescent="0.35">
      <c r="V89776" s="5" t="str">
        <f t="shared" si="1402"/>
        <v/>
      </c>
    </row>
    <row r="89777" spans="22:22" x14ac:dyDescent="0.35">
      <c r="V89777" s="5" t="str">
        <f t="shared" si="1402"/>
        <v/>
      </c>
    </row>
    <row r="89778" spans="22:22" x14ac:dyDescent="0.35">
      <c r="V89778" s="5" t="str">
        <f t="shared" si="1402"/>
        <v/>
      </c>
    </row>
    <row r="89779" spans="22:22" x14ac:dyDescent="0.35">
      <c r="V89779" s="5" t="str">
        <f t="shared" si="1402"/>
        <v/>
      </c>
    </row>
    <row r="89780" spans="22:22" x14ac:dyDescent="0.35">
      <c r="V89780" s="5" t="str">
        <f t="shared" si="1402"/>
        <v/>
      </c>
    </row>
    <row r="89781" spans="22:22" x14ac:dyDescent="0.35">
      <c r="V89781" s="5" t="str">
        <f t="shared" si="1402"/>
        <v/>
      </c>
    </row>
    <row r="89782" spans="22:22" x14ac:dyDescent="0.35">
      <c r="V89782" s="5" t="str">
        <f t="shared" si="1402"/>
        <v/>
      </c>
    </row>
    <row r="89783" spans="22:22" x14ac:dyDescent="0.35">
      <c r="V89783" s="5" t="str">
        <f t="shared" si="1402"/>
        <v/>
      </c>
    </row>
    <row r="89784" spans="22:22" x14ac:dyDescent="0.35">
      <c r="V89784" s="5" t="str">
        <f t="shared" si="1402"/>
        <v/>
      </c>
    </row>
    <row r="89785" spans="22:22" x14ac:dyDescent="0.35">
      <c r="V89785" s="5" t="str">
        <f t="shared" si="1402"/>
        <v/>
      </c>
    </row>
    <row r="89786" spans="22:22" x14ac:dyDescent="0.35">
      <c r="V89786" s="5" t="str">
        <f t="shared" si="1402"/>
        <v/>
      </c>
    </row>
    <row r="89787" spans="22:22" x14ac:dyDescent="0.35">
      <c r="V89787" s="5" t="str">
        <f t="shared" si="1402"/>
        <v/>
      </c>
    </row>
    <row r="89788" spans="22:22" x14ac:dyDescent="0.35">
      <c r="V89788" s="5" t="str">
        <f t="shared" si="1402"/>
        <v/>
      </c>
    </row>
    <row r="89789" spans="22:22" x14ac:dyDescent="0.35">
      <c r="V89789" s="5" t="str">
        <f t="shared" si="1402"/>
        <v/>
      </c>
    </row>
    <row r="89790" spans="22:22" x14ac:dyDescent="0.35">
      <c r="V89790" s="5" t="str">
        <f t="shared" si="1402"/>
        <v/>
      </c>
    </row>
    <row r="89791" spans="22:22" x14ac:dyDescent="0.35">
      <c r="V89791" s="5" t="str">
        <f t="shared" si="1402"/>
        <v/>
      </c>
    </row>
    <row r="89792" spans="22:22" x14ac:dyDescent="0.35">
      <c r="V89792" s="5" t="str">
        <f t="shared" si="1402"/>
        <v/>
      </c>
    </row>
    <row r="89793" spans="22:22" x14ac:dyDescent="0.35">
      <c r="V89793" s="5" t="str">
        <f t="shared" si="1402"/>
        <v/>
      </c>
    </row>
    <row r="89794" spans="22:22" x14ac:dyDescent="0.35">
      <c r="V89794" s="5" t="str">
        <f t="shared" ref="V89794:V89857" si="1403">TRIM(CLEAN(SUBSTITUTE(A89794,CHAR(160)," ")))</f>
        <v/>
      </c>
    </row>
    <row r="89795" spans="22:22" x14ac:dyDescent="0.35">
      <c r="V89795" s="5" t="str">
        <f t="shared" si="1403"/>
        <v/>
      </c>
    </row>
    <row r="89796" spans="22:22" x14ac:dyDescent="0.35">
      <c r="V89796" s="5" t="str">
        <f t="shared" si="1403"/>
        <v/>
      </c>
    </row>
    <row r="89797" spans="22:22" x14ac:dyDescent="0.35">
      <c r="V89797" s="5" t="str">
        <f t="shared" si="1403"/>
        <v/>
      </c>
    </row>
    <row r="89798" spans="22:22" x14ac:dyDescent="0.35">
      <c r="V89798" s="5" t="str">
        <f t="shared" si="1403"/>
        <v/>
      </c>
    </row>
    <row r="89799" spans="22:22" x14ac:dyDescent="0.35">
      <c r="V89799" s="5" t="str">
        <f t="shared" si="1403"/>
        <v/>
      </c>
    </row>
    <row r="89800" spans="22:22" x14ac:dyDescent="0.35">
      <c r="V89800" s="5" t="str">
        <f t="shared" si="1403"/>
        <v/>
      </c>
    </row>
    <row r="89801" spans="22:22" x14ac:dyDescent="0.35">
      <c r="V89801" s="5" t="str">
        <f t="shared" si="1403"/>
        <v/>
      </c>
    </row>
    <row r="89802" spans="22:22" x14ac:dyDescent="0.35">
      <c r="V89802" s="5" t="str">
        <f t="shared" si="1403"/>
        <v/>
      </c>
    </row>
    <row r="89803" spans="22:22" x14ac:dyDescent="0.35">
      <c r="V89803" s="5" t="str">
        <f t="shared" si="1403"/>
        <v/>
      </c>
    </row>
    <row r="89804" spans="22:22" x14ac:dyDescent="0.35">
      <c r="V89804" s="5" t="str">
        <f t="shared" si="1403"/>
        <v/>
      </c>
    </row>
    <row r="89805" spans="22:22" x14ac:dyDescent="0.35">
      <c r="V89805" s="5" t="str">
        <f t="shared" si="1403"/>
        <v/>
      </c>
    </row>
    <row r="89806" spans="22:22" x14ac:dyDescent="0.35">
      <c r="V89806" s="5" t="str">
        <f t="shared" si="1403"/>
        <v/>
      </c>
    </row>
    <row r="89807" spans="22:22" x14ac:dyDescent="0.35">
      <c r="V89807" s="5" t="str">
        <f t="shared" si="1403"/>
        <v/>
      </c>
    </row>
    <row r="89808" spans="22:22" x14ac:dyDescent="0.35">
      <c r="V89808" s="5" t="str">
        <f t="shared" si="1403"/>
        <v/>
      </c>
    </row>
    <row r="89809" spans="22:22" x14ac:dyDescent="0.35">
      <c r="V89809" s="5" t="str">
        <f t="shared" si="1403"/>
        <v/>
      </c>
    </row>
    <row r="89810" spans="22:22" x14ac:dyDescent="0.35">
      <c r="V89810" s="5" t="str">
        <f t="shared" si="1403"/>
        <v/>
      </c>
    </row>
    <row r="89811" spans="22:22" x14ac:dyDescent="0.35">
      <c r="V89811" s="5" t="str">
        <f t="shared" si="1403"/>
        <v/>
      </c>
    </row>
    <row r="89812" spans="22:22" x14ac:dyDescent="0.35">
      <c r="V89812" s="5" t="str">
        <f t="shared" si="1403"/>
        <v/>
      </c>
    </row>
    <row r="89813" spans="22:22" x14ac:dyDescent="0.35">
      <c r="V89813" s="5" t="str">
        <f t="shared" si="1403"/>
        <v/>
      </c>
    </row>
    <row r="89814" spans="22:22" x14ac:dyDescent="0.35">
      <c r="V89814" s="5" t="str">
        <f t="shared" si="1403"/>
        <v/>
      </c>
    </row>
    <row r="89815" spans="22:22" x14ac:dyDescent="0.35">
      <c r="V89815" s="5" t="str">
        <f t="shared" si="1403"/>
        <v/>
      </c>
    </row>
    <row r="89816" spans="22:22" x14ac:dyDescent="0.35">
      <c r="V89816" s="5" t="str">
        <f t="shared" si="1403"/>
        <v/>
      </c>
    </row>
    <row r="89817" spans="22:22" x14ac:dyDescent="0.35">
      <c r="V89817" s="5" t="str">
        <f t="shared" si="1403"/>
        <v/>
      </c>
    </row>
    <row r="89818" spans="22:22" x14ac:dyDescent="0.35">
      <c r="V89818" s="5" t="str">
        <f t="shared" si="1403"/>
        <v/>
      </c>
    </row>
    <row r="89819" spans="22:22" x14ac:dyDescent="0.35">
      <c r="V89819" s="5" t="str">
        <f t="shared" si="1403"/>
        <v/>
      </c>
    </row>
    <row r="89820" spans="22:22" x14ac:dyDescent="0.35">
      <c r="V89820" s="5" t="str">
        <f t="shared" si="1403"/>
        <v/>
      </c>
    </row>
    <row r="89821" spans="22:22" x14ac:dyDescent="0.35">
      <c r="V89821" s="5" t="str">
        <f t="shared" si="1403"/>
        <v/>
      </c>
    </row>
    <row r="89822" spans="22:22" x14ac:dyDescent="0.35">
      <c r="V89822" s="5" t="str">
        <f t="shared" si="1403"/>
        <v/>
      </c>
    </row>
    <row r="89823" spans="22:22" x14ac:dyDescent="0.35">
      <c r="V89823" s="5" t="str">
        <f t="shared" si="1403"/>
        <v/>
      </c>
    </row>
    <row r="89824" spans="22:22" x14ac:dyDescent="0.35">
      <c r="V89824" s="5" t="str">
        <f t="shared" si="1403"/>
        <v/>
      </c>
    </row>
    <row r="89825" spans="22:22" x14ac:dyDescent="0.35">
      <c r="V89825" s="5" t="str">
        <f t="shared" si="1403"/>
        <v/>
      </c>
    </row>
    <row r="89826" spans="22:22" x14ac:dyDescent="0.35">
      <c r="V89826" s="5" t="str">
        <f t="shared" si="1403"/>
        <v/>
      </c>
    </row>
    <row r="89827" spans="22:22" x14ac:dyDescent="0.35">
      <c r="V89827" s="5" t="str">
        <f t="shared" si="1403"/>
        <v/>
      </c>
    </row>
    <row r="89828" spans="22:22" x14ac:dyDescent="0.35">
      <c r="V89828" s="5" t="str">
        <f t="shared" si="1403"/>
        <v/>
      </c>
    </row>
    <row r="89829" spans="22:22" x14ac:dyDescent="0.35">
      <c r="V89829" s="5" t="str">
        <f t="shared" si="1403"/>
        <v/>
      </c>
    </row>
    <row r="89830" spans="22:22" x14ac:dyDescent="0.35">
      <c r="V89830" s="5" t="str">
        <f t="shared" si="1403"/>
        <v/>
      </c>
    </row>
    <row r="89831" spans="22:22" x14ac:dyDescent="0.35">
      <c r="V89831" s="5" t="str">
        <f t="shared" si="1403"/>
        <v/>
      </c>
    </row>
    <row r="89832" spans="22:22" x14ac:dyDescent="0.35">
      <c r="V89832" s="5" t="str">
        <f t="shared" si="1403"/>
        <v/>
      </c>
    </row>
    <row r="89833" spans="22:22" x14ac:dyDescent="0.35">
      <c r="V89833" s="5" t="str">
        <f t="shared" si="1403"/>
        <v/>
      </c>
    </row>
    <row r="89834" spans="22:22" x14ac:dyDescent="0.35">
      <c r="V89834" s="5" t="str">
        <f t="shared" si="1403"/>
        <v/>
      </c>
    </row>
    <row r="89835" spans="22:22" x14ac:dyDescent="0.35">
      <c r="V89835" s="5" t="str">
        <f t="shared" si="1403"/>
        <v/>
      </c>
    </row>
    <row r="89836" spans="22:22" x14ac:dyDescent="0.35">
      <c r="V89836" s="5" t="str">
        <f t="shared" si="1403"/>
        <v/>
      </c>
    </row>
    <row r="89837" spans="22:22" x14ac:dyDescent="0.35">
      <c r="V89837" s="5" t="str">
        <f t="shared" si="1403"/>
        <v/>
      </c>
    </row>
    <row r="89838" spans="22:22" x14ac:dyDescent="0.35">
      <c r="V89838" s="5" t="str">
        <f t="shared" si="1403"/>
        <v/>
      </c>
    </row>
    <row r="89839" spans="22:22" x14ac:dyDescent="0.35">
      <c r="V89839" s="5" t="str">
        <f t="shared" si="1403"/>
        <v/>
      </c>
    </row>
    <row r="89840" spans="22:22" x14ac:dyDescent="0.35">
      <c r="V89840" s="5" t="str">
        <f t="shared" si="1403"/>
        <v/>
      </c>
    </row>
    <row r="89841" spans="22:22" x14ac:dyDescent="0.35">
      <c r="V89841" s="5" t="str">
        <f t="shared" si="1403"/>
        <v/>
      </c>
    </row>
    <row r="89842" spans="22:22" x14ac:dyDescent="0.35">
      <c r="V89842" s="5" t="str">
        <f t="shared" si="1403"/>
        <v/>
      </c>
    </row>
    <row r="89843" spans="22:22" x14ac:dyDescent="0.35">
      <c r="V89843" s="5" t="str">
        <f t="shared" si="1403"/>
        <v/>
      </c>
    </row>
    <row r="89844" spans="22:22" x14ac:dyDescent="0.35">
      <c r="V89844" s="5" t="str">
        <f t="shared" si="1403"/>
        <v/>
      </c>
    </row>
    <row r="89845" spans="22:22" x14ac:dyDescent="0.35">
      <c r="V89845" s="5" t="str">
        <f t="shared" si="1403"/>
        <v/>
      </c>
    </row>
    <row r="89846" spans="22:22" x14ac:dyDescent="0.35">
      <c r="V89846" s="5" t="str">
        <f t="shared" si="1403"/>
        <v/>
      </c>
    </row>
    <row r="89847" spans="22:22" x14ac:dyDescent="0.35">
      <c r="V89847" s="5" t="str">
        <f t="shared" si="1403"/>
        <v/>
      </c>
    </row>
    <row r="89848" spans="22:22" x14ac:dyDescent="0.35">
      <c r="V89848" s="5" t="str">
        <f t="shared" si="1403"/>
        <v/>
      </c>
    </row>
    <row r="89849" spans="22:22" x14ac:dyDescent="0.35">
      <c r="V89849" s="5" t="str">
        <f t="shared" si="1403"/>
        <v/>
      </c>
    </row>
    <row r="89850" spans="22:22" x14ac:dyDescent="0.35">
      <c r="V89850" s="5" t="str">
        <f t="shared" si="1403"/>
        <v/>
      </c>
    </row>
    <row r="89851" spans="22:22" x14ac:dyDescent="0.35">
      <c r="V89851" s="5" t="str">
        <f t="shared" si="1403"/>
        <v/>
      </c>
    </row>
    <row r="89852" spans="22:22" x14ac:dyDescent="0.35">
      <c r="V89852" s="5" t="str">
        <f t="shared" si="1403"/>
        <v/>
      </c>
    </row>
    <row r="89853" spans="22:22" x14ac:dyDescent="0.35">
      <c r="V89853" s="5" t="str">
        <f t="shared" si="1403"/>
        <v/>
      </c>
    </row>
    <row r="89854" spans="22:22" x14ac:dyDescent="0.35">
      <c r="V89854" s="5" t="str">
        <f t="shared" si="1403"/>
        <v/>
      </c>
    </row>
    <row r="89855" spans="22:22" x14ac:dyDescent="0.35">
      <c r="V89855" s="5" t="str">
        <f t="shared" si="1403"/>
        <v/>
      </c>
    </row>
    <row r="89856" spans="22:22" x14ac:dyDescent="0.35">
      <c r="V89856" s="5" t="str">
        <f t="shared" si="1403"/>
        <v/>
      </c>
    </row>
    <row r="89857" spans="22:22" x14ac:dyDescent="0.35">
      <c r="V89857" s="5" t="str">
        <f t="shared" si="1403"/>
        <v/>
      </c>
    </row>
    <row r="89858" spans="22:22" x14ac:dyDescent="0.35">
      <c r="V89858" s="5" t="str">
        <f t="shared" ref="V89858:V89921" si="1404">TRIM(CLEAN(SUBSTITUTE(A89858,CHAR(160)," ")))</f>
        <v/>
      </c>
    </row>
    <row r="89859" spans="22:22" x14ac:dyDescent="0.35">
      <c r="V89859" s="5" t="str">
        <f t="shared" si="1404"/>
        <v/>
      </c>
    </row>
    <row r="89860" spans="22:22" x14ac:dyDescent="0.35">
      <c r="V89860" s="5" t="str">
        <f t="shared" si="1404"/>
        <v/>
      </c>
    </row>
    <row r="89861" spans="22:22" x14ac:dyDescent="0.35">
      <c r="V89861" s="5" t="str">
        <f t="shared" si="1404"/>
        <v/>
      </c>
    </row>
    <row r="89862" spans="22:22" x14ac:dyDescent="0.35">
      <c r="V89862" s="5" t="str">
        <f t="shared" si="1404"/>
        <v/>
      </c>
    </row>
    <row r="89863" spans="22:22" x14ac:dyDescent="0.35">
      <c r="V89863" s="5" t="str">
        <f t="shared" si="1404"/>
        <v/>
      </c>
    </row>
    <row r="89864" spans="22:22" x14ac:dyDescent="0.35">
      <c r="V89864" s="5" t="str">
        <f t="shared" si="1404"/>
        <v/>
      </c>
    </row>
    <row r="89865" spans="22:22" x14ac:dyDescent="0.35">
      <c r="V89865" s="5" t="str">
        <f t="shared" si="1404"/>
        <v/>
      </c>
    </row>
    <row r="89866" spans="22:22" x14ac:dyDescent="0.35">
      <c r="V89866" s="5" t="str">
        <f t="shared" si="1404"/>
        <v/>
      </c>
    </row>
    <row r="89867" spans="22:22" x14ac:dyDescent="0.35">
      <c r="V89867" s="5" t="str">
        <f t="shared" si="1404"/>
        <v/>
      </c>
    </row>
    <row r="89868" spans="22:22" x14ac:dyDescent="0.35">
      <c r="V89868" s="5" t="str">
        <f t="shared" si="1404"/>
        <v/>
      </c>
    </row>
    <row r="89869" spans="22:22" x14ac:dyDescent="0.35">
      <c r="V89869" s="5" t="str">
        <f t="shared" si="1404"/>
        <v/>
      </c>
    </row>
    <row r="89870" spans="22:22" x14ac:dyDescent="0.35">
      <c r="V89870" s="5" t="str">
        <f t="shared" si="1404"/>
        <v/>
      </c>
    </row>
    <row r="89871" spans="22:22" x14ac:dyDescent="0.35">
      <c r="V89871" s="5" t="str">
        <f t="shared" si="1404"/>
        <v/>
      </c>
    </row>
    <row r="89872" spans="22:22" x14ac:dyDescent="0.35">
      <c r="V89872" s="5" t="str">
        <f t="shared" si="1404"/>
        <v/>
      </c>
    </row>
    <row r="89873" spans="22:22" x14ac:dyDescent="0.35">
      <c r="V89873" s="5" t="str">
        <f t="shared" si="1404"/>
        <v/>
      </c>
    </row>
    <row r="89874" spans="22:22" x14ac:dyDescent="0.35">
      <c r="V89874" s="5" t="str">
        <f t="shared" si="1404"/>
        <v/>
      </c>
    </row>
    <row r="89875" spans="22:22" x14ac:dyDescent="0.35">
      <c r="V89875" s="5" t="str">
        <f t="shared" si="1404"/>
        <v/>
      </c>
    </row>
    <row r="89876" spans="22:22" x14ac:dyDescent="0.35">
      <c r="V89876" s="5" t="str">
        <f t="shared" si="1404"/>
        <v/>
      </c>
    </row>
    <row r="89877" spans="22:22" x14ac:dyDescent="0.35">
      <c r="V89877" s="5" t="str">
        <f t="shared" si="1404"/>
        <v/>
      </c>
    </row>
    <row r="89878" spans="22:22" x14ac:dyDescent="0.35">
      <c r="V89878" s="5" t="str">
        <f t="shared" si="1404"/>
        <v/>
      </c>
    </row>
    <row r="89879" spans="22:22" x14ac:dyDescent="0.35">
      <c r="V89879" s="5" t="str">
        <f t="shared" si="1404"/>
        <v/>
      </c>
    </row>
    <row r="89880" spans="22:22" x14ac:dyDescent="0.35">
      <c r="V89880" s="5" t="str">
        <f t="shared" si="1404"/>
        <v/>
      </c>
    </row>
    <row r="89881" spans="22:22" x14ac:dyDescent="0.35">
      <c r="V89881" s="5" t="str">
        <f t="shared" si="1404"/>
        <v/>
      </c>
    </row>
    <row r="89882" spans="22:22" x14ac:dyDescent="0.35">
      <c r="V89882" s="5" t="str">
        <f t="shared" si="1404"/>
        <v/>
      </c>
    </row>
    <row r="89883" spans="22:22" x14ac:dyDescent="0.35">
      <c r="V89883" s="5" t="str">
        <f t="shared" si="1404"/>
        <v/>
      </c>
    </row>
    <row r="89884" spans="22:22" x14ac:dyDescent="0.35">
      <c r="V89884" s="5" t="str">
        <f t="shared" si="1404"/>
        <v/>
      </c>
    </row>
    <row r="89885" spans="22:22" x14ac:dyDescent="0.35">
      <c r="V89885" s="5" t="str">
        <f t="shared" si="1404"/>
        <v/>
      </c>
    </row>
    <row r="89886" spans="22:22" x14ac:dyDescent="0.35">
      <c r="V89886" s="5" t="str">
        <f t="shared" si="1404"/>
        <v/>
      </c>
    </row>
    <row r="89887" spans="22:22" x14ac:dyDescent="0.35">
      <c r="V89887" s="5" t="str">
        <f t="shared" si="1404"/>
        <v/>
      </c>
    </row>
    <row r="89888" spans="22:22" x14ac:dyDescent="0.35">
      <c r="V89888" s="5" t="str">
        <f t="shared" si="1404"/>
        <v/>
      </c>
    </row>
    <row r="89889" spans="22:22" x14ac:dyDescent="0.35">
      <c r="V89889" s="5" t="str">
        <f t="shared" si="1404"/>
        <v/>
      </c>
    </row>
    <row r="89890" spans="22:22" x14ac:dyDescent="0.35">
      <c r="V89890" s="5" t="str">
        <f t="shared" si="1404"/>
        <v/>
      </c>
    </row>
    <row r="89891" spans="22:22" x14ac:dyDescent="0.35">
      <c r="V89891" s="5" t="str">
        <f t="shared" si="1404"/>
        <v/>
      </c>
    </row>
    <row r="89892" spans="22:22" x14ac:dyDescent="0.35">
      <c r="V89892" s="5" t="str">
        <f t="shared" si="1404"/>
        <v/>
      </c>
    </row>
    <row r="89893" spans="22:22" x14ac:dyDescent="0.35">
      <c r="V89893" s="5" t="str">
        <f t="shared" si="1404"/>
        <v/>
      </c>
    </row>
    <row r="89894" spans="22:22" x14ac:dyDescent="0.35">
      <c r="V89894" s="5" t="str">
        <f t="shared" si="1404"/>
        <v/>
      </c>
    </row>
    <row r="89895" spans="22:22" x14ac:dyDescent="0.35">
      <c r="V89895" s="5" t="str">
        <f t="shared" si="1404"/>
        <v/>
      </c>
    </row>
    <row r="89896" spans="22:22" x14ac:dyDescent="0.35">
      <c r="V89896" s="5" t="str">
        <f t="shared" si="1404"/>
        <v/>
      </c>
    </row>
    <row r="89897" spans="22:22" x14ac:dyDescent="0.35">
      <c r="V89897" s="5" t="str">
        <f t="shared" si="1404"/>
        <v/>
      </c>
    </row>
    <row r="89898" spans="22:22" x14ac:dyDescent="0.35">
      <c r="V89898" s="5" t="str">
        <f t="shared" si="1404"/>
        <v/>
      </c>
    </row>
    <row r="89899" spans="22:22" x14ac:dyDescent="0.35">
      <c r="V89899" s="5" t="str">
        <f t="shared" si="1404"/>
        <v/>
      </c>
    </row>
    <row r="89900" spans="22:22" x14ac:dyDescent="0.35">
      <c r="V89900" s="5" t="str">
        <f t="shared" si="1404"/>
        <v/>
      </c>
    </row>
    <row r="89901" spans="22:22" x14ac:dyDescent="0.35">
      <c r="V89901" s="5" t="str">
        <f t="shared" si="1404"/>
        <v/>
      </c>
    </row>
    <row r="89902" spans="22:22" x14ac:dyDescent="0.35">
      <c r="V89902" s="5" t="str">
        <f t="shared" si="1404"/>
        <v/>
      </c>
    </row>
    <row r="89903" spans="22:22" x14ac:dyDescent="0.35">
      <c r="V89903" s="5" t="str">
        <f t="shared" si="1404"/>
        <v/>
      </c>
    </row>
    <row r="89904" spans="22:22" x14ac:dyDescent="0.35">
      <c r="V89904" s="5" t="str">
        <f t="shared" si="1404"/>
        <v/>
      </c>
    </row>
    <row r="89905" spans="22:22" x14ac:dyDescent="0.35">
      <c r="V89905" s="5" t="str">
        <f t="shared" si="1404"/>
        <v/>
      </c>
    </row>
    <row r="89906" spans="22:22" x14ac:dyDescent="0.35">
      <c r="V89906" s="5" t="str">
        <f t="shared" si="1404"/>
        <v/>
      </c>
    </row>
    <row r="89907" spans="22:22" x14ac:dyDescent="0.35">
      <c r="V89907" s="5" t="str">
        <f t="shared" si="1404"/>
        <v/>
      </c>
    </row>
    <row r="89908" spans="22:22" x14ac:dyDescent="0.35">
      <c r="V89908" s="5" t="str">
        <f t="shared" si="1404"/>
        <v/>
      </c>
    </row>
    <row r="89909" spans="22:22" x14ac:dyDescent="0.35">
      <c r="V89909" s="5" t="str">
        <f t="shared" si="1404"/>
        <v/>
      </c>
    </row>
    <row r="89910" spans="22:22" x14ac:dyDescent="0.35">
      <c r="V89910" s="5" t="str">
        <f t="shared" si="1404"/>
        <v/>
      </c>
    </row>
    <row r="89911" spans="22:22" x14ac:dyDescent="0.35">
      <c r="V89911" s="5" t="str">
        <f t="shared" si="1404"/>
        <v/>
      </c>
    </row>
    <row r="89912" spans="22:22" x14ac:dyDescent="0.35">
      <c r="V89912" s="5" t="str">
        <f t="shared" si="1404"/>
        <v/>
      </c>
    </row>
    <row r="89913" spans="22:22" x14ac:dyDescent="0.35">
      <c r="V89913" s="5" t="str">
        <f t="shared" si="1404"/>
        <v/>
      </c>
    </row>
    <row r="89914" spans="22:22" x14ac:dyDescent="0.35">
      <c r="V89914" s="5" t="str">
        <f t="shared" si="1404"/>
        <v/>
      </c>
    </row>
    <row r="89915" spans="22:22" x14ac:dyDescent="0.35">
      <c r="V89915" s="5" t="str">
        <f t="shared" si="1404"/>
        <v/>
      </c>
    </row>
    <row r="89916" spans="22:22" x14ac:dyDescent="0.35">
      <c r="V89916" s="5" t="str">
        <f t="shared" si="1404"/>
        <v/>
      </c>
    </row>
    <row r="89917" spans="22:22" x14ac:dyDescent="0.35">
      <c r="V89917" s="5" t="str">
        <f t="shared" si="1404"/>
        <v/>
      </c>
    </row>
    <row r="89918" spans="22:22" x14ac:dyDescent="0.35">
      <c r="V89918" s="5" t="str">
        <f t="shared" si="1404"/>
        <v/>
      </c>
    </row>
    <row r="89919" spans="22:22" x14ac:dyDescent="0.35">
      <c r="V89919" s="5" t="str">
        <f t="shared" si="1404"/>
        <v/>
      </c>
    </row>
    <row r="89920" spans="22:22" x14ac:dyDescent="0.35">
      <c r="V89920" s="5" t="str">
        <f t="shared" si="1404"/>
        <v/>
      </c>
    </row>
    <row r="89921" spans="22:22" x14ac:dyDescent="0.35">
      <c r="V89921" s="5" t="str">
        <f t="shared" si="1404"/>
        <v/>
      </c>
    </row>
    <row r="89922" spans="22:22" x14ac:dyDescent="0.35">
      <c r="V89922" s="5" t="str">
        <f t="shared" ref="V89922:V89985" si="1405">TRIM(CLEAN(SUBSTITUTE(A89922,CHAR(160)," ")))</f>
        <v/>
      </c>
    </row>
    <row r="89923" spans="22:22" x14ac:dyDescent="0.35">
      <c r="V89923" s="5" t="str">
        <f t="shared" si="1405"/>
        <v/>
      </c>
    </row>
    <row r="89924" spans="22:22" x14ac:dyDescent="0.35">
      <c r="V89924" s="5" t="str">
        <f t="shared" si="1405"/>
        <v/>
      </c>
    </row>
    <row r="89925" spans="22:22" x14ac:dyDescent="0.35">
      <c r="V89925" s="5" t="str">
        <f t="shared" si="1405"/>
        <v/>
      </c>
    </row>
    <row r="89926" spans="22:22" x14ac:dyDescent="0.35">
      <c r="V89926" s="5" t="str">
        <f t="shared" si="1405"/>
        <v/>
      </c>
    </row>
    <row r="89927" spans="22:22" x14ac:dyDescent="0.35">
      <c r="V89927" s="5" t="str">
        <f t="shared" si="1405"/>
        <v/>
      </c>
    </row>
    <row r="89928" spans="22:22" x14ac:dyDescent="0.35">
      <c r="V89928" s="5" t="str">
        <f t="shared" si="1405"/>
        <v/>
      </c>
    </row>
    <row r="89929" spans="22:22" x14ac:dyDescent="0.35">
      <c r="V89929" s="5" t="str">
        <f t="shared" si="1405"/>
        <v/>
      </c>
    </row>
    <row r="89930" spans="22:22" x14ac:dyDescent="0.35">
      <c r="V89930" s="5" t="str">
        <f t="shared" si="1405"/>
        <v/>
      </c>
    </row>
    <row r="89931" spans="22:22" x14ac:dyDescent="0.35">
      <c r="V89931" s="5" t="str">
        <f t="shared" si="1405"/>
        <v/>
      </c>
    </row>
    <row r="89932" spans="22:22" x14ac:dyDescent="0.35">
      <c r="V89932" s="5" t="str">
        <f t="shared" si="1405"/>
        <v/>
      </c>
    </row>
    <row r="89933" spans="22:22" x14ac:dyDescent="0.35">
      <c r="V89933" s="5" t="str">
        <f t="shared" si="1405"/>
        <v/>
      </c>
    </row>
    <row r="89934" spans="22:22" x14ac:dyDescent="0.35">
      <c r="V89934" s="5" t="str">
        <f t="shared" si="1405"/>
        <v/>
      </c>
    </row>
    <row r="89935" spans="22:22" x14ac:dyDescent="0.35">
      <c r="V89935" s="5" t="str">
        <f t="shared" si="1405"/>
        <v/>
      </c>
    </row>
    <row r="89936" spans="22:22" x14ac:dyDescent="0.35">
      <c r="V89936" s="5" t="str">
        <f t="shared" si="1405"/>
        <v/>
      </c>
    </row>
    <row r="89937" spans="22:22" x14ac:dyDescent="0.35">
      <c r="V89937" s="5" t="str">
        <f t="shared" si="1405"/>
        <v/>
      </c>
    </row>
    <row r="89938" spans="22:22" x14ac:dyDescent="0.35">
      <c r="V89938" s="5" t="str">
        <f t="shared" si="1405"/>
        <v/>
      </c>
    </row>
    <row r="89939" spans="22:22" x14ac:dyDescent="0.35">
      <c r="V89939" s="5" t="str">
        <f t="shared" si="1405"/>
        <v/>
      </c>
    </row>
    <row r="89940" spans="22:22" x14ac:dyDescent="0.35">
      <c r="V89940" s="5" t="str">
        <f t="shared" si="1405"/>
        <v/>
      </c>
    </row>
    <row r="89941" spans="22:22" x14ac:dyDescent="0.35">
      <c r="V89941" s="5" t="str">
        <f t="shared" si="1405"/>
        <v/>
      </c>
    </row>
    <row r="89942" spans="22:22" x14ac:dyDescent="0.35">
      <c r="V89942" s="5" t="str">
        <f t="shared" si="1405"/>
        <v/>
      </c>
    </row>
    <row r="89943" spans="22:22" x14ac:dyDescent="0.35">
      <c r="V89943" s="5" t="str">
        <f t="shared" si="1405"/>
        <v/>
      </c>
    </row>
    <row r="89944" spans="22:22" x14ac:dyDescent="0.35">
      <c r="V89944" s="5" t="str">
        <f t="shared" si="1405"/>
        <v/>
      </c>
    </row>
    <row r="89945" spans="22:22" x14ac:dyDescent="0.35">
      <c r="V89945" s="5" t="str">
        <f t="shared" si="1405"/>
        <v/>
      </c>
    </row>
    <row r="89946" spans="22:22" x14ac:dyDescent="0.35">
      <c r="V89946" s="5" t="str">
        <f t="shared" si="1405"/>
        <v/>
      </c>
    </row>
    <row r="89947" spans="22:22" x14ac:dyDescent="0.35">
      <c r="V89947" s="5" t="str">
        <f t="shared" si="1405"/>
        <v/>
      </c>
    </row>
    <row r="89948" spans="22:22" x14ac:dyDescent="0.35">
      <c r="V89948" s="5" t="str">
        <f t="shared" si="1405"/>
        <v/>
      </c>
    </row>
    <row r="89949" spans="22:22" x14ac:dyDescent="0.35">
      <c r="V89949" s="5" t="str">
        <f t="shared" si="1405"/>
        <v/>
      </c>
    </row>
    <row r="89950" spans="22:22" x14ac:dyDescent="0.35">
      <c r="V89950" s="5" t="str">
        <f t="shared" si="1405"/>
        <v/>
      </c>
    </row>
    <row r="89951" spans="22:22" x14ac:dyDescent="0.35">
      <c r="V89951" s="5" t="str">
        <f t="shared" si="1405"/>
        <v/>
      </c>
    </row>
    <row r="89952" spans="22:22" x14ac:dyDescent="0.35">
      <c r="V89952" s="5" t="str">
        <f t="shared" si="1405"/>
        <v/>
      </c>
    </row>
    <row r="89953" spans="22:22" x14ac:dyDescent="0.35">
      <c r="V89953" s="5" t="str">
        <f t="shared" si="1405"/>
        <v/>
      </c>
    </row>
    <row r="89954" spans="22:22" x14ac:dyDescent="0.35">
      <c r="V89954" s="5" t="str">
        <f t="shared" si="1405"/>
        <v/>
      </c>
    </row>
    <row r="89955" spans="22:22" x14ac:dyDescent="0.35">
      <c r="V89955" s="5" t="str">
        <f t="shared" si="1405"/>
        <v/>
      </c>
    </row>
    <row r="89956" spans="22:22" x14ac:dyDescent="0.35">
      <c r="V89956" s="5" t="str">
        <f t="shared" si="1405"/>
        <v/>
      </c>
    </row>
    <row r="89957" spans="22:22" x14ac:dyDescent="0.35">
      <c r="V89957" s="5" t="str">
        <f t="shared" si="1405"/>
        <v/>
      </c>
    </row>
    <row r="89958" spans="22:22" x14ac:dyDescent="0.35">
      <c r="V89958" s="5" t="str">
        <f t="shared" si="1405"/>
        <v/>
      </c>
    </row>
    <row r="89959" spans="22:22" x14ac:dyDescent="0.35">
      <c r="V89959" s="5" t="str">
        <f t="shared" si="1405"/>
        <v/>
      </c>
    </row>
    <row r="89960" spans="22:22" x14ac:dyDescent="0.35">
      <c r="V89960" s="5" t="str">
        <f t="shared" si="1405"/>
        <v/>
      </c>
    </row>
    <row r="89961" spans="22:22" x14ac:dyDescent="0.35">
      <c r="V89961" s="5" t="str">
        <f t="shared" si="1405"/>
        <v/>
      </c>
    </row>
    <row r="89962" spans="22:22" x14ac:dyDescent="0.35">
      <c r="V89962" s="5" t="str">
        <f t="shared" si="1405"/>
        <v/>
      </c>
    </row>
    <row r="89963" spans="22:22" x14ac:dyDescent="0.35">
      <c r="V89963" s="5" t="str">
        <f t="shared" si="1405"/>
        <v/>
      </c>
    </row>
    <row r="89964" spans="22:22" x14ac:dyDescent="0.35">
      <c r="V89964" s="5" t="str">
        <f t="shared" si="1405"/>
        <v/>
      </c>
    </row>
    <row r="89965" spans="22:22" x14ac:dyDescent="0.35">
      <c r="V89965" s="5" t="str">
        <f t="shared" si="1405"/>
        <v/>
      </c>
    </row>
    <row r="89966" spans="22:22" x14ac:dyDescent="0.35">
      <c r="V89966" s="5" t="str">
        <f t="shared" si="1405"/>
        <v/>
      </c>
    </row>
    <row r="89967" spans="22:22" x14ac:dyDescent="0.35">
      <c r="V89967" s="5" t="str">
        <f t="shared" si="1405"/>
        <v/>
      </c>
    </row>
    <row r="89968" spans="22:22" x14ac:dyDescent="0.35">
      <c r="V89968" s="5" t="str">
        <f t="shared" si="1405"/>
        <v/>
      </c>
    </row>
    <row r="89969" spans="22:22" x14ac:dyDescent="0.35">
      <c r="V89969" s="5" t="str">
        <f t="shared" si="1405"/>
        <v/>
      </c>
    </row>
    <row r="89970" spans="22:22" x14ac:dyDescent="0.35">
      <c r="V89970" s="5" t="str">
        <f t="shared" si="1405"/>
        <v/>
      </c>
    </row>
    <row r="89971" spans="22:22" x14ac:dyDescent="0.35">
      <c r="V89971" s="5" t="str">
        <f t="shared" si="1405"/>
        <v/>
      </c>
    </row>
    <row r="89972" spans="22:22" x14ac:dyDescent="0.35">
      <c r="V89972" s="5" t="str">
        <f t="shared" si="1405"/>
        <v/>
      </c>
    </row>
    <row r="89973" spans="22:22" x14ac:dyDescent="0.35">
      <c r="V89973" s="5" t="str">
        <f t="shared" si="1405"/>
        <v/>
      </c>
    </row>
    <row r="89974" spans="22:22" x14ac:dyDescent="0.35">
      <c r="V89974" s="5" t="str">
        <f t="shared" si="1405"/>
        <v/>
      </c>
    </row>
    <row r="89975" spans="22:22" x14ac:dyDescent="0.35">
      <c r="V89975" s="5" t="str">
        <f t="shared" si="1405"/>
        <v/>
      </c>
    </row>
    <row r="89976" spans="22:22" x14ac:dyDescent="0.35">
      <c r="V89976" s="5" t="str">
        <f t="shared" si="1405"/>
        <v/>
      </c>
    </row>
    <row r="89977" spans="22:22" x14ac:dyDescent="0.35">
      <c r="V89977" s="5" t="str">
        <f t="shared" si="1405"/>
        <v/>
      </c>
    </row>
    <row r="89978" spans="22:22" x14ac:dyDescent="0.35">
      <c r="V89978" s="5" t="str">
        <f t="shared" si="1405"/>
        <v/>
      </c>
    </row>
    <row r="89979" spans="22:22" x14ac:dyDescent="0.35">
      <c r="V89979" s="5" t="str">
        <f t="shared" si="1405"/>
        <v/>
      </c>
    </row>
    <row r="89980" spans="22:22" x14ac:dyDescent="0.35">
      <c r="V89980" s="5" t="str">
        <f t="shared" si="1405"/>
        <v/>
      </c>
    </row>
    <row r="89981" spans="22:22" x14ac:dyDescent="0.35">
      <c r="V89981" s="5" t="str">
        <f t="shared" si="1405"/>
        <v/>
      </c>
    </row>
    <row r="89982" spans="22:22" x14ac:dyDescent="0.35">
      <c r="V89982" s="5" t="str">
        <f t="shared" si="1405"/>
        <v/>
      </c>
    </row>
    <row r="89983" spans="22:22" x14ac:dyDescent="0.35">
      <c r="V89983" s="5" t="str">
        <f t="shared" si="1405"/>
        <v/>
      </c>
    </row>
    <row r="89984" spans="22:22" x14ac:dyDescent="0.35">
      <c r="V89984" s="5" t="str">
        <f t="shared" si="1405"/>
        <v/>
      </c>
    </row>
    <row r="89985" spans="22:22" x14ac:dyDescent="0.35">
      <c r="V89985" s="5" t="str">
        <f t="shared" si="1405"/>
        <v/>
      </c>
    </row>
    <row r="89986" spans="22:22" x14ac:dyDescent="0.35">
      <c r="V89986" s="5" t="str">
        <f t="shared" ref="V89986:V90049" si="1406">TRIM(CLEAN(SUBSTITUTE(A89986,CHAR(160)," ")))</f>
        <v/>
      </c>
    </row>
    <row r="89987" spans="22:22" x14ac:dyDescent="0.35">
      <c r="V89987" s="5" t="str">
        <f t="shared" si="1406"/>
        <v/>
      </c>
    </row>
    <row r="89988" spans="22:22" x14ac:dyDescent="0.35">
      <c r="V89988" s="5" t="str">
        <f t="shared" si="1406"/>
        <v/>
      </c>
    </row>
    <row r="89989" spans="22:22" x14ac:dyDescent="0.35">
      <c r="V89989" s="5" t="str">
        <f t="shared" si="1406"/>
        <v/>
      </c>
    </row>
    <row r="89990" spans="22:22" x14ac:dyDescent="0.35">
      <c r="V89990" s="5" t="str">
        <f t="shared" si="1406"/>
        <v/>
      </c>
    </row>
    <row r="89991" spans="22:22" x14ac:dyDescent="0.35">
      <c r="V89991" s="5" t="str">
        <f t="shared" si="1406"/>
        <v/>
      </c>
    </row>
    <row r="89992" spans="22:22" x14ac:dyDescent="0.35">
      <c r="V89992" s="5" t="str">
        <f t="shared" si="1406"/>
        <v/>
      </c>
    </row>
    <row r="89993" spans="22:22" x14ac:dyDescent="0.35">
      <c r="V89993" s="5" t="str">
        <f t="shared" si="1406"/>
        <v/>
      </c>
    </row>
    <row r="89994" spans="22:22" x14ac:dyDescent="0.35">
      <c r="V89994" s="5" t="str">
        <f t="shared" si="1406"/>
        <v/>
      </c>
    </row>
    <row r="89995" spans="22:22" x14ac:dyDescent="0.35">
      <c r="V89995" s="5" t="str">
        <f t="shared" si="1406"/>
        <v/>
      </c>
    </row>
    <row r="89996" spans="22:22" x14ac:dyDescent="0.35">
      <c r="V89996" s="5" t="str">
        <f t="shared" si="1406"/>
        <v/>
      </c>
    </row>
    <row r="89997" spans="22:22" x14ac:dyDescent="0.35">
      <c r="V89997" s="5" t="str">
        <f t="shared" si="1406"/>
        <v/>
      </c>
    </row>
    <row r="89998" spans="22:22" x14ac:dyDescent="0.35">
      <c r="V89998" s="5" t="str">
        <f t="shared" si="1406"/>
        <v/>
      </c>
    </row>
    <row r="89999" spans="22:22" x14ac:dyDescent="0.35">
      <c r="V89999" s="5" t="str">
        <f t="shared" si="1406"/>
        <v/>
      </c>
    </row>
    <row r="90000" spans="22:22" x14ac:dyDescent="0.35">
      <c r="V90000" s="5" t="str">
        <f t="shared" si="1406"/>
        <v/>
      </c>
    </row>
    <row r="90001" spans="22:22" x14ac:dyDescent="0.35">
      <c r="V90001" s="5" t="str">
        <f t="shared" si="1406"/>
        <v/>
      </c>
    </row>
    <row r="90002" spans="22:22" x14ac:dyDescent="0.35">
      <c r="V90002" s="5" t="str">
        <f t="shared" si="1406"/>
        <v/>
      </c>
    </row>
    <row r="90003" spans="22:22" x14ac:dyDescent="0.35">
      <c r="V90003" s="5" t="str">
        <f t="shared" si="1406"/>
        <v/>
      </c>
    </row>
    <row r="90004" spans="22:22" x14ac:dyDescent="0.35">
      <c r="V90004" s="5" t="str">
        <f t="shared" si="1406"/>
        <v/>
      </c>
    </row>
    <row r="90005" spans="22:22" x14ac:dyDescent="0.35">
      <c r="V90005" s="5" t="str">
        <f t="shared" si="1406"/>
        <v/>
      </c>
    </row>
    <row r="90006" spans="22:22" x14ac:dyDescent="0.35">
      <c r="V90006" s="5" t="str">
        <f t="shared" si="1406"/>
        <v/>
      </c>
    </row>
    <row r="90007" spans="22:22" x14ac:dyDescent="0.35">
      <c r="V90007" s="5" t="str">
        <f t="shared" si="1406"/>
        <v/>
      </c>
    </row>
    <row r="90008" spans="22:22" x14ac:dyDescent="0.35">
      <c r="V90008" s="5" t="str">
        <f t="shared" si="1406"/>
        <v/>
      </c>
    </row>
    <row r="90009" spans="22:22" x14ac:dyDescent="0.35">
      <c r="V90009" s="5" t="str">
        <f t="shared" si="1406"/>
        <v/>
      </c>
    </row>
    <row r="90010" spans="22:22" x14ac:dyDescent="0.35">
      <c r="V90010" s="5" t="str">
        <f t="shared" si="1406"/>
        <v/>
      </c>
    </row>
    <row r="90011" spans="22:22" x14ac:dyDescent="0.35">
      <c r="V90011" s="5" t="str">
        <f t="shared" si="1406"/>
        <v/>
      </c>
    </row>
    <row r="90012" spans="22:22" x14ac:dyDescent="0.35">
      <c r="V90012" s="5" t="str">
        <f t="shared" si="1406"/>
        <v/>
      </c>
    </row>
    <row r="90013" spans="22:22" x14ac:dyDescent="0.35">
      <c r="V90013" s="5" t="str">
        <f t="shared" si="1406"/>
        <v/>
      </c>
    </row>
    <row r="90014" spans="22:22" x14ac:dyDescent="0.35">
      <c r="V90014" s="5" t="str">
        <f t="shared" si="1406"/>
        <v/>
      </c>
    </row>
    <row r="90015" spans="22:22" x14ac:dyDescent="0.35">
      <c r="V90015" s="5" t="str">
        <f t="shared" si="1406"/>
        <v/>
      </c>
    </row>
    <row r="90016" spans="22:22" x14ac:dyDescent="0.35">
      <c r="V90016" s="5" t="str">
        <f t="shared" si="1406"/>
        <v/>
      </c>
    </row>
    <row r="90017" spans="22:22" x14ac:dyDescent="0.35">
      <c r="V90017" s="5" t="str">
        <f t="shared" si="1406"/>
        <v/>
      </c>
    </row>
    <row r="90018" spans="22:22" x14ac:dyDescent="0.35">
      <c r="V90018" s="5" t="str">
        <f t="shared" si="1406"/>
        <v/>
      </c>
    </row>
    <row r="90019" spans="22:22" x14ac:dyDescent="0.35">
      <c r="V90019" s="5" t="str">
        <f t="shared" si="1406"/>
        <v/>
      </c>
    </row>
    <row r="90020" spans="22:22" x14ac:dyDescent="0.35">
      <c r="V90020" s="5" t="str">
        <f t="shared" si="1406"/>
        <v/>
      </c>
    </row>
    <row r="90021" spans="22:22" x14ac:dyDescent="0.35">
      <c r="V90021" s="5" t="str">
        <f t="shared" si="1406"/>
        <v/>
      </c>
    </row>
    <row r="90022" spans="22:22" x14ac:dyDescent="0.35">
      <c r="V90022" s="5" t="str">
        <f t="shared" si="1406"/>
        <v/>
      </c>
    </row>
    <row r="90023" spans="22:22" x14ac:dyDescent="0.35">
      <c r="V90023" s="5" t="str">
        <f t="shared" si="1406"/>
        <v/>
      </c>
    </row>
    <row r="90024" spans="22:22" x14ac:dyDescent="0.35">
      <c r="V90024" s="5" t="str">
        <f t="shared" si="1406"/>
        <v/>
      </c>
    </row>
    <row r="90025" spans="22:22" x14ac:dyDescent="0.35">
      <c r="V90025" s="5" t="str">
        <f t="shared" si="1406"/>
        <v/>
      </c>
    </row>
    <row r="90026" spans="22:22" x14ac:dyDescent="0.35">
      <c r="V90026" s="5" t="str">
        <f t="shared" si="1406"/>
        <v/>
      </c>
    </row>
    <row r="90027" spans="22:22" x14ac:dyDescent="0.35">
      <c r="V90027" s="5" t="str">
        <f t="shared" si="1406"/>
        <v/>
      </c>
    </row>
    <row r="90028" spans="22:22" x14ac:dyDescent="0.35">
      <c r="V90028" s="5" t="str">
        <f t="shared" si="1406"/>
        <v/>
      </c>
    </row>
    <row r="90029" spans="22:22" x14ac:dyDescent="0.35">
      <c r="V90029" s="5" t="str">
        <f t="shared" si="1406"/>
        <v/>
      </c>
    </row>
    <row r="90030" spans="22:22" x14ac:dyDescent="0.35">
      <c r="V90030" s="5" t="str">
        <f t="shared" si="1406"/>
        <v/>
      </c>
    </row>
    <row r="90031" spans="22:22" x14ac:dyDescent="0.35">
      <c r="V90031" s="5" t="str">
        <f t="shared" si="1406"/>
        <v/>
      </c>
    </row>
    <row r="90032" spans="22:22" x14ac:dyDescent="0.35">
      <c r="V90032" s="5" t="str">
        <f t="shared" si="1406"/>
        <v/>
      </c>
    </row>
    <row r="90033" spans="22:22" x14ac:dyDescent="0.35">
      <c r="V90033" s="5" t="str">
        <f t="shared" si="1406"/>
        <v/>
      </c>
    </row>
    <row r="90034" spans="22:22" x14ac:dyDescent="0.35">
      <c r="V90034" s="5" t="str">
        <f t="shared" si="1406"/>
        <v/>
      </c>
    </row>
    <row r="90035" spans="22:22" x14ac:dyDescent="0.35">
      <c r="V90035" s="5" t="str">
        <f t="shared" si="1406"/>
        <v/>
      </c>
    </row>
    <row r="90036" spans="22:22" x14ac:dyDescent="0.35">
      <c r="V90036" s="5" t="str">
        <f t="shared" si="1406"/>
        <v/>
      </c>
    </row>
    <row r="90037" spans="22:22" x14ac:dyDescent="0.35">
      <c r="V90037" s="5" t="str">
        <f t="shared" si="1406"/>
        <v/>
      </c>
    </row>
    <row r="90038" spans="22:22" x14ac:dyDescent="0.35">
      <c r="V90038" s="5" t="str">
        <f t="shared" si="1406"/>
        <v/>
      </c>
    </row>
    <row r="90039" spans="22:22" x14ac:dyDescent="0.35">
      <c r="V90039" s="5" t="str">
        <f t="shared" si="1406"/>
        <v/>
      </c>
    </row>
    <row r="90040" spans="22:22" x14ac:dyDescent="0.35">
      <c r="V90040" s="5" t="str">
        <f t="shared" si="1406"/>
        <v/>
      </c>
    </row>
    <row r="90041" spans="22:22" x14ac:dyDescent="0.35">
      <c r="V90041" s="5" t="str">
        <f t="shared" si="1406"/>
        <v/>
      </c>
    </row>
    <row r="90042" spans="22:22" x14ac:dyDescent="0.35">
      <c r="V90042" s="5" t="str">
        <f t="shared" si="1406"/>
        <v/>
      </c>
    </row>
    <row r="90043" spans="22:22" x14ac:dyDescent="0.35">
      <c r="V90043" s="5" t="str">
        <f t="shared" si="1406"/>
        <v/>
      </c>
    </row>
    <row r="90044" spans="22:22" x14ac:dyDescent="0.35">
      <c r="V90044" s="5" t="str">
        <f t="shared" si="1406"/>
        <v/>
      </c>
    </row>
    <row r="90045" spans="22:22" x14ac:dyDescent="0.35">
      <c r="V90045" s="5" t="str">
        <f t="shared" si="1406"/>
        <v/>
      </c>
    </row>
    <row r="90046" spans="22:22" x14ac:dyDescent="0.35">
      <c r="V90046" s="5" t="str">
        <f t="shared" si="1406"/>
        <v/>
      </c>
    </row>
    <row r="90047" spans="22:22" x14ac:dyDescent="0.35">
      <c r="V90047" s="5" t="str">
        <f t="shared" si="1406"/>
        <v/>
      </c>
    </row>
    <row r="90048" spans="22:22" x14ac:dyDescent="0.35">
      <c r="V90048" s="5" t="str">
        <f t="shared" si="1406"/>
        <v/>
      </c>
    </row>
    <row r="90049" spans="22:22" x14ac:dyDescent="0.35">
      <c r="V90049" s="5" t="str">
        <f t="shared" si="1406"/>
        <v/>
      </c>
    </row>
    <row r="90050" spans="22:22" x14ac:dyDescent="0.35">
      <c r="V90050" s="5" t="str">
        <f t="shared" ref="V90050:V90113" si="1407">TRIM(CLEAN(SUBSTITUTE(A90050,CHAR(160)," ")))</f>
        <v/>
      </c>
    </row>
    <row r="90051" spans="22:22" x14ac:dyDescent="0.35">
      <c r="V90051" s="5" t="str">
        <f t="shared" si="1407"/>
        <v/>
      </c>
    </row>
    <row r="90052" spans="22:22" x14ac:dyDescent="0.35">
      <c r="V90052" s="5" t="str">
        <f t="shared" si="1407"/>
        <v/>
      </c>
    </row>
    <row r="90053" spans="22:22" x14ac:dyDescent="0.35">
      <c r="V90053" s="5" t="str">
        <f t="shared" si="1407"/>
        <v/>
      </c>
    </row>
    <row r="90054" spans="22:22" x14ac:dyDescent="0.35">
      <c r="V90054" s="5" t="str">
        <f t="shared" si="1407"/>
        <v/>
      </c>
    </row>
    <row r="90055" spans="22:22" x14ac:dyDescent="0.35">
      <c r="V90055" s="5" t="str">
        <f t="shared" si="1407"/>
        <v/>
      </c>
    </row>
    <row r="90056" spans="22:22" x14ac:dyDescent="0.35">
      <c r="V90056" s="5" t="str">
        <f t="shared" si="1407"/>
        <v/>
      </c>
    </row>
    <row r="90057" spans="22:22" x14ac:dyDescent="0.35">
      <c r="V90057" s="5" t="str">
        <f t="shared" si="1407"/>
        <v/>
      </c>
    </row>
    <row r="90058" spans="22:22" x14ac:dyDescent="0.35">
      <c r="V90058" s="5" t="str">
        <f t="shared" si="1407"/>
        <v/>
      </c>
    </row>
    <row r="90059" spans="22:22" x14ac:dyDescent="0.35">
      <c r="V90059" s="5" t="str">
        <f t="shared" si="1407"/>
        <v/>
      </c>
    </row>
    <row r="90060" spans="22:22" x14ac:dyDescent="0.35">
      <c r="V90060" s="5" t="str">
        <f t="shared" si="1407"/>
        <v/>
      </c>
    </row>
    <row r="90061" spans="22:22" x14ac:dyDescent="0.35">
      <c r="V90061" s="5" t="str">
        <f t="shared" si="1407"/>
        <v/>
      </c>
    </row>
    <row r="90062" spans="22:22" x14ac:dyDescent="0.35">
      <c r="V90062" s="5" t="str">
        <f t="shared" si="1407"/>
        <v/>
      </c>
    </row>
    <row r="90063" spans="22:22" x14ac:dyDescent="0.35">
      <c r="V90063" s="5" t="str">
        <f t="shared" si="1407"/>
        <v/>
      </c>
    </row>
    <row r="90064" spans="22:22" x14ac:dyDescent="0.35">
      <c r="V90064" s="5" t="str">
        <f t="shared" si="1407"/>
        <v/>
      </c>
    </row>
    <row r="90065" spans="22:22" x14ac:dyDescent="0.35">
      <c r="V90065" s="5" t="str">
        <f t="shared" si="1407"/>
        <v/>
      </c>
    </row>
    <row r="90066" spans="22:22" x14ac:dyDescent="0.35">
      <c r="V90066" s="5" t="str">
        <f t="shared" si="1407"/>
        <v/>
      </c>
    </row>
    <row r="90067" spans="22:22" x14ac:dyDescent="0.35">
      <c r="V90067" s="5" t="str">
        <f t="shared" si="1407"/>
        <v/>
      </c>
    </row>
    <row r="90068" spans="22:22" x14ac:dyDescent="0.35">
      <c r="V90068" s="5" t="str">
        <f t="shared" si="1407"/>
        <v/>
      </c>
    </row>
    <row r="90069" spans="22:22" x14ac:dyDescent="0.35">
      <c r="V90069" s="5" t="str">
        <f t="shared" si="1407"/>
        <v/>
      </c>
    </row>
    <row r="90070" spans="22:22" x14ac:dyDescent="0.35">
      <c r="V90070" s="5" t="str">
        <f t="shared" si="1407"/>
        <v/>
      </c>
    </row>
    <row r="90071" spans="22:22" x14ac:dyDescent="0.35">
      <c r="V90071" s="5" t="str">
        <f t="shared" si="1407"/>
        <v/>
      </c>
    </row>
    <row r="90072" spans="22:22" x14ac:dyDescent="0.35">
      <c r="V90072" s="5" t="str">
        <f t="shared" si="1407"/>
        <v/>
      </c>
    </row>
    <row r="90073" spans="22:22" x14ac:dyDescent="0.35">
      <c r="V90073" s="5" t="str">
        <f t="shared" si="1407"/>
        <v/>
      </c>
    </row>
    <row r="90074" spans="22:22" x14ac:dyDescent="0.35">
      <c r="V90074" s="5" t="str">
        <f t="shared" si="1407"/>
        <v/>
      </c>
    </row>
    <row r="90075" spans="22:22" x14ac:dyDescent="0.35">
      <c r="V90075" s="5" t="str">
        <f t="shared" si="1407"/>
        <v/>
      </c>
    </row>
    <row r="90076" spans="22:22" x14ac:dyDescent="0.35">
      <c r="V90076" s="5" t="str">
        <f t="shared" si="1407"/>
        <v/>
      </c>
    </row>
    <row r="90077" spans="22:22" x14ac:dyDescent="0.35">
      <c r="V90077" s="5" t="str">
        <f t="shared" si="1407"/>
        <v/>
      </c>
    </row>
    <row r="90078" spans="22:22" x14ac:dyDescent="0.35">
      <c r="V90078" s="5" t="str">
        <f t="shared" si="1407"/>
        <v/>
      </c>
    </row>
    <row r="90079" spans="22:22" x14ac:dyDescent="0.35">
      <c r="V90079" s="5" t="str">
        <f t="shared" si="1407"/>
        <v/>
      </c>
    </row>
    <row r="90080" spans="22:22" x14ac:dyDescent="0.35">
      <c r="V90080" s="5" t="str">
        <f t="shared" si="1407"/>
        <v/>
      </c>
    </row>
    <row r="90081" spans="22:22" x14ac:dyDescent="0.35">
      <c r="V90081" s="5" t="str">
        <f t="shared" si="1407"/>
        <v/>
      </c>
    </row>
    <row r="90082" spans="22:22" x14ac:dyDescent="0.35">
      <c r="V90082" s="5" t="str">
        <f t="shared" si="1407"/>
        <v/>
      </c>
    </row>
    <row r="90083" spans="22:22" x14ac:dyDescent="0.35">
      <c r="V90083" s="5" t="str">
        <f t="shared" si="1407"/>
        <v/>
      </c>
    </row>
    <row r="90084" spans="22:22" x14ac:dyDescent="0.35">
      <c r="V90084" s="5" t="str">
        <f t="shared" si="1407"/>
        <v/>
      </c>
    </row>
    <row r="90085" spans="22:22" x14ac:dyDescent="0.35">
      <c r="V90085" s="5" t="str">
        <f t="shared" si="1407"/>
        <v/>
      </c>
    </row>
    <row r="90086" spans="22:22" x14ac:dyDescent="0.35">
      <c r="V90086" s="5" t="str">
        <f t="shared" si="1407"/>
        <v/>
      </c>
    </row>
    <row r="90087" spans="22:22" x14ac:dyDescent="0.35">
      <c r="V90087" s="5" t="str">
        <f t="shared" si="1407"/>
        <v/>
      </c>
    </row>
    <row r="90088" spans="22:22" x14ac:dyDescent="0.35">
      <c r="V90088" s="5" t="str">
        <f t="shared" si="1407"/>
        <v/>
      </c>
    </row>
    <row r="90089" spans="22:22" x14ac:dyDescent="0.35">
      <c r="V90089" s="5" t="str">
        <f t="shared" si="1407"/>
        <v/>
      </c>
    </row>
    <row r="90090" spans="22:22" x14ac:dyDescent="0.35">
      <c r="V90090" s="5" t="str">
        <f t="shared" si="1407"/>
        <v/>
      </c>
    </row>
    <row r="90091" spans="22:22" x14ac:dyDescent="0.35">
      <c r="V90091" s="5" t="str">
        <f t="shared" si="1407"/>
        <v/>
      </c>
    </row>
    <row r="90092" spans="22:22" x14ac:dyDescent="0.35">
      <c r="V90092" s="5" t="str">
        <f t="shared" si="1407"/>
        <v/>
      </c>
    </row>
    <row r="90093" spans="22:22" x14ac:dyDescent="0.35">
      <c r="V90093" s="5" t="str">
        <f t="shared" si="1407"/>
        <v/>
      </c>
    </row>
    <row r="90094" spans="22:22" x14ac:dyDescent="0.35">
      <c r="V90094" s="5" t="str">
        <f t="shared" si="1407"/>
        <v/>
      </c>
    </row>
    <row r="90095" spans="22:22" x14ac:dyDescent="0.35">
      <c r="V90095" s="5" t="str">
        <f t="shared" si="1407"/>
        <v/>
      </c>
    </row>
    <row r="90096" spans="22:22" x14ac:dyDescent="0.35">
      <c r="V90096" s="5" t="str">
        <f t="shared" si="1407"/>
        <v/>
      </c>
    </row>
    <row r="90097" spans="22:22" x14ac:dyDescent="0.35">
      <c r="V90097" s="5" t="str">
        <f t="shared" si="1407"/>
        <v/>
      </c>
    </row>
    <row r="90098" spans="22:22" x14ac:dyDescent="0.35">
      <c r="V90098" s="5" t="str">
        <f t="shared" si="1407"/>
        <v/>
      </c>
    </row>
    <row r="90099" spans="22:22" x14ac:dyDescent="0.35">
      <c r="V90099" s="5" t="str">
        <f t="shared" si="1407"/>
        <v/>
      </c>
    </row>
    <row r="90100" spans="22:22" x14ac:dyDescent="0.35">
      <c r="V90100" s="5" t="str">
        <f t="shared" si="1407"/>
        <v/>
      </c>
    </row>
    <row r="90101" spans="22:22" x14ac:dyDescent="0.35">
      <c r="V90101" s="5" t="str">
        <f t="shared" si="1407"/>
        <v/>
      </c>
    </row>
    <row r="90102" spans="22:22" x14ac:dyDescent="0.35">
      <c r="V90102" s="5" t="str">
        <f t="shared" si="1407"/>
        <v/>
      </c>
    </row>
    <row r="90103" spans="22:22" x14ac:dyDescent="0.35">
      <c r="V90103" s="5" t="str">
        <f t="shared" si="1407"/>
        <v/>
      </c>
    </row>
    <row r="90104" spans="22:22" x14ac:dyDescent="0.35">
      <c r="V90104" s="5" t="str">
        <f t="shared" si="1407"/>
        <v/>
      </c>
    </row>
    <row r="90105" spans="22:22" x14ac:dyDescent="0.35">
      <c r="V90105" s="5" t="str">
        <f t="shared" si="1407"/>
        <v/>
      </c>
    </row>
    <row r="90106" spans="22:22" x14ac:dyDescent="0.35">
      <c r="V90106" s="5" t="str">
        <f t="shared" si="1407"/>
        <v/>
      </c>
    </row>
    <row r="90107" spans="22:22" x14ac:dyDescent="0.35">
      <c r="V90107" s="5" t="str">
        <f t="shared" si="1407"/>
        <v/>
      </c>
    </row>
    <row r="90108" spans="22:22" x14ac:dyDescent="0.35">
      <c r="V90108" s="5" t="str">
        <f t="shared" si="1407"/>
        <v/>
      </c>
    </row>
    <row r="90109" spans="22:22" x14ac:dyDescent="0.35">
      <c r="V90109" s="5" t="str">
        <f t="shared" si="1407"/>
        <v/>
      </c>
    </row>
    <row r="90110" spans="22:22" x14ac:dyDescent="0.35">
      <c r="V90110" s="5" t="str">
        <f t="shared" si="1407"/>
        <v/>
      </c>
    </row>
    <row r="90111" spans="22:22" x14ac:dyDescent="0.35">
      <c r="V90111" s="5" t="str">
        <f t="shared" si="1407"/>
        <v/>
      </c>
    </row>
    <row r="90112" spans="22:22" x14ac:dyDescent="0.35">
      <c r="V90112" s="5" t="str">
        <f t="shared" si="1407"/>
        <v/>
      </c>
    </row>
    <row r="90113" spans="22:22" x14ac:dyDescent="0.35">
      <c r="V90113" s="5" t="str">
        <f t="shared" si="1407"/>
        <v/>
      </c>
    </row>
    <row r="90114" spans="22:22" x14ac:dyDescent="0.35">
      <c r="V90114" s="5" t="str">
        <f t="shared" ref="V90114:V90177" si="1408">TRIM(CLEAN(SUBSTITUTE(A90114,CHAR(160)," ")))</f>
        <v/>
      </c>
    </row>
    <row r="90115" spans="22:22" x14ac:dyDescent="0.35">
      <c r="V90115" s="5" t="str">
        <f t="shared" si="1408"/>
        <v/>
      </c>
    </row>
    <row r="90116" spans="22:22" x14ac:dyDescent="0.35">
      <c r="V90116" s="5" t="str">
        <f t="shared" si="1408"/>
        <v/>
      </c>
    </row>
    <row r="90117" spans="22:22" x14ac:dyDescent="0.35">
      <c r="V90117" s="5" t="str">
        <f t="shared" si="1408"/>
        <v/>
      </c>
    </row>
    <row r="90118" spans="22:22" x14ac:dyDescent="0.35">
      <c r="V90118" s="5" t="str">
        <f t="shared" si="1408"/>
        <v/>
      </c>
    </row>
    <row r="90119" spans="22:22" x14ac:dyDescent="0.35">
      <c r="V90119" s="5" t="str">
        <f t="shared" si="1408"/>
        <v/>
      </c>
    </row>
    <row r="90120" spans="22:22" x14ac:dyDescent="0.35">
      <c r="V90120" s="5" t="str">
        <f t="shared" si="1408"/>
        <v/>
      </c>
    </row>
    <row r="90121" spans="22:22" x14ac:dyDescent="0.35">
      <c r="V90121" s="5" t="str">
        <f t="shared" si="1408"/>
        <v/>
      </c>
    </row>
    <row r="90122" spans="22:22" x14ac:dyDescent="0.35">
      <c r="V90122" s="5" t="str">
        <f t="shared" si="1408"/>
        <v/>
      </c>
    </row>
    <row r="90123" spans="22:22" x14ac:dyDescent="0.35">
      <c r="V90123" s="5" t="str">
        <f t="shared" si="1408"/>
        <v/>
      </c>
    </row>
    <row r="90124" spans="22:22" x14ac:dyDescent="0.35">
      <c r="V90124" s="5" t="str">
        <f t="shared" si="1408"/>
        <v/>
      </c>
    </row>
    <row r="90125" spans="22:22" x14ac:dyDescent="0.35">
      <c r="V90125" s="5" t="str">
        <f t="shared" si="1408"/>
        <v/>
      </c>
    </row>
    <row r="90126" spans="22:22" x14ac:dyDescent="0.35">
      <c r="V90126" s="5" t="str">
        <f t="shared" si="1408"/>
        <v/>
      </c>
    </row>
    <row r="90127" spans="22:22" x14ac:dyDescent="0.35">
      <c r="V90127" s="5" t="str">
        <f t="shared" si="1408"/>
        <v/>
      </c>
    </row>
    <row r="90128" spans="22:22" x14ac:dyDescent="0.35">
      <c r="V90128" s="5" t="str">
        <f t="shared" si="1408"/>
        <v/>
      </c>
    </row>
    <row r="90129" spans="22:22" x14ac:dyDescent="0.35">
      <c r="V90129" s="5" t="str">
        <f t="shared" si="1408"/>
        <v/>
      </c>
    </row>
    <row r="90130" spans="22:22" x14ac:dyDescent="0.35">
      <c r="V90130" s="5" t="str">
        <f t="shared" si="1408"/>
        <v/>
      </c>
    </row>
    <row r="90131" spans="22:22" x14ac:dyDescent="0.35">
      <c r="V90131" s="5" t="str">
        <f t="shared" si="1408"/>
        <v/>
      </c>
    </row>
    <row r="90132" spans="22:22" x14ac:dyDescent="0.35">
      <c r="V90132" s="5" t="str">
        <f t="shared" si="1408"/>
        <v/>
      </c>
    </row>
    <row r="90133" spans="22:22" x14ac:dyDescent="0.35">
      <c r="V90133" s="5" t="str">
        <f t="shared" si="1408"/>
        <v/>
      </c>
    </row>
    <row r="90134" spans="22:22" x14ac:dyDescent="0.35">
      <c r="V90134" s="5" t="str">
        <f t="shared" si="1408"/>
        <v/>
      </c>
    </row>
    <row r="90135" spans="22:22" x14ac:dyDescent="0.35">
      <c r="V90135" s="5" t="str">
        <f t="shared" si="1408"/>
        <v/>
      </c>
    </row>
    <row r="90136" spans="22:22" x14ac:dyDescent="0.35">
      <c r="V90136" s="5" t="str">
        <f t="shared" si="1408"/>
        <v/>
      </c>
    </row>
    <row r="90137" spans="22:22" x14ac:dyDescent="0.35">
      <c r="V90137" s="5" t="str">
        <f t="shared" si="1408"/>
        <v/>
      </c>
    </row>
    <row r="90138" spans="22:22" x14ac:dyDescent="0.35">
      <c r="V90138" s="5" t="str">
        <f t="shared" si="1408"/>
        <v/>
      </c>
    </row>
    <row r="90139" spans="22:22" x14ac:dyDescent="0.35">
      <c r="V90139" s="5" t="str">
        <f t="shared" si="1408"/>
        <v/>
      </c>
    </row>
    <row r="90140" spans="22:22" x14ac:dyDescent="0.35">
      <c r="V90140" s="5" t="str">
        <f t="shared" si="1408"/>
        <v/>
      </c>
    </row>
    <row r="90141" spans="22:22" x14ac:dyDescent="0.35">
      <c r="V90141" s="5" t="str">
        <f t="shared" si="1408"/>
        <v/>
      </c>
    </row>
    <row r="90142" spans="22:22" x14ac:dyDescent="0.35">
      <c r="V90142" s="5" t="str">
        <f t="shared" si="1408"/>
        <v/>
      </c>
    </row>
    <row r="90143" spans="22:22" x14ac:dyDescent="0.35">
      <c r="V90143" s="5" t="str">
        <f t="shared" si="1408"/>
        <v/>
      </c>
    </row>
    <row r="90144" spans="22:22" x14ac:dyDescent="0.35">
      <c r="V90144" s="5" t="str">
        <f t="shared" si="1408"/>
        <v/>
      </c>
    </row>
    <row r="90145" spans="22:22" x14ac:dyDescent="0.35">
      <c r="V90145" s="5" t="str">
        <f t="shared" si="1408"/>
        <v/>
      </c>
    </row>
    <row r="90146" spans="22:22" x14ac:dyDescent="0.35">
      <c r="V90146" s="5" t="str">
        <f t="shared" si="1408"/>
        <v/>
      </c>
    </row>
    <row r="90147" spans="22:22" x14ac:dyDescent="0.35">
      <c r="V90147" s="5" t="str">
        <f t="shared" si="1408"/>
        <v/>
      </c>
    </row>
    <row r="90148" spans="22:22" x14ac:dyDescent="0.35">
      <c r="V90148" s="5" t="str">
        <f t="shared" si="1408"/>
        <v/>
      </c>
    </row>
    <row r="90149" spans="22:22" x14ac:dyDescent="0.35">
      <c r="V90149" s="5" t="str">
        <f t="shared" si="1408"/>
        <v/>
      </c>
    </row>
    <row r="90150" spans="22:22" x14ac:dyDescent="0.35">
      <c r="V90150" s="5" t="str">
        <f t="shared" si="1408"/>
        <v/>
      </c>
    </row>
    <row r="90151" spans="22:22" x14ac:dyDescent="0.35">
      <c r="V90151" s="5" t="str">
        <f t="shared" si="1408"/>
        <v/>
      </c>
    </row>
    <row r="90152" spans="22:22" x14ac:dyDescent="0.35">
      <c r="V90152" s="5" t="str">
        <f t="shared" si="1408"/>
        <v/>
      </c>
    </row>
    <row r="90153" spans="22:22" x14ac:dyDescent="0.35">
      <c r="V90153" s="5" t="str">
        <f t="shared" si="1408"/>
        <v/>
      </c>
    </row>
    <row r="90154" spans="22:22" x14ac:dyDescent="0.35">
      <c r="V90154" s="5" t="str">
        <f t="shared" si="1408"/>
        <v/>
      </c>
    </row>
    <row r="90155" spans="22:22" x14ac:dyDescent="0.35">
      <c r="V90155" s="5" t="str">
        <f t="shared" si="1408"/>
        <v/>
      </c>
    </row>
    <row r="90156" spans="22:22" x14ac:dyDescent="0.35">
      <c r="V90156" s="5" t="str">
        <f t="shared" si="1408"/>
        <v/>
      </c>
    </row>
    <row r="90157" spans="22:22" x14ac:dyDescent="0.35">
      <c r="V90157" s="5" t="str">
        <f t="shared" si="1408"/>
        <v/>
      </c>
    </row>
    <row r="90158" spans="22:22" x14ac:dyDescent="0.35">
      <c r="V90158" s="5" t="str">
        <f t="shared" si="1408"/>
        <v/>
      </c>
    </row>
    <row r="90159" spans="22:22" x14ac:dyDescent="0.35">
      <c r="V90159" s="5" t="str">
        <f t="shared" si="1408"/>
        <v/>
      </c>
    </row>
    <row r="90160" spans="22:22" x14ac:dyDescent="0.35">
      <c r="V90160" s="5" t="str">
        <f t="shared" si="1408"/>
        <v/>
      </c>
    </row>
    <row r="90161" spans="22:22" x14ac:dyDescent="0.35">
      <c r="V90161" s="5" t="str">
        <f t="shared" si="1408"/>
        <v/>
      </c>
    </row>
    <row r="90162" spans="22:22" x14ac:dyDescent="0.35">
      <c r="V90162" s="5" t="str">
        <f t="shared" si="1408"/>
        <v/>
      </c>
    </row>
    <row r="90163" spans="22:22" x14ac:dyDescent="0.35">
      <c r="V90163" s="5" t="str">
        <f t="shared" si="1408"/>
        <v/>
      </c>
    </row>
    <row r="90164" spans="22:22" x14ac:dyDescent="0.35">
      <c r="V90164" s="5" t="str">
        <f t="shared" si="1408"/>
        <v/>
      </c>
    </row>
    <row r="90165" spans="22:22" x14ac:dyDescent="0.35">
      <c r="V90165" s="5" t="str">
        <f t="shared" si="1408"/>
        <v/>
      </c>
    </row>
    <row r="90166" spans="22:22" x14ac:dyDescent="0.35">
      <c r="V90166" s="5" t="str">
        <f t="shared" si="1408"/>
        <v/>
      </c>
    </row>
    <row r="90167" spans="22:22" x14ac:dyDescent="0.35">
      <c r="V90167" s="5" t="str">
        <f t="shared" si="1408"/>
        <v/>
      </c>
    </row>
    <row r="90168" spans="22:22" x14ac:dyDescent="0.35">
      <c r="V90168" s="5" t="str">
        <f t="shared" si="1408"/>
        <v/>
      </c>
    </row>
    <row r="90169" spans="22:22" x14ac:dyDescent="0.35">
      <c r="V90169" s="5" t="str">
        <f t="shared" si="1408"/>
        <v/>
      </c>
    </row>
    <row r="90170" spans="22:22" x14ac:dyDescent="0.35">
      <c r="V90170" s="5" t="str">
        <f t="shared" si="1408"/>
        <v/>
      </c>
    </row>
    <row r="90171" spans="22:22" x14ac:dyDescent="0.35">
      <c r="V90171" s="5" t="str">
        <f t="shared" si="1408"/>
        <v/>
      </c>
    </row>
    <row r="90172" spans="22:22" x14ac:dyDescent="0.35">
      <c r="V90172" s="5" t="str">
        <f t="shared" si="1408"/>
        <v/>
      </c>
    </row>
    <row r="90173" spans="22:22" x14ac:dyDescent="0.35">
      <c r="V90173" s="5" t="str">
        <f t="shared" si="1408"/>
        <v/>
      </c>
    </row>
    <row r="90174" spans="22:22" x14ac:dyDescent="0.35">
      <c r="V90174" s="5" t="str">
        <f t="shared" si="1408"/>
        <v/>
      </c>
    </row>
    <row r="90175" spans="22:22" x14ac:dyDescent="0.35">
      <c r="V90175" s="5" t="str">
        <f t="shared" si="1408"/>
        <v/>
      </c>
    </row>
    <row r="90176" spans="22:22" x14ac:dyDescent="0.35">
      <c r="V90176" s="5" t="str">
        <f t="shared" si="1408"/>
        <v/>
      </c>
    </row>
    <row r="90177" spans="22:22" x14ac:dyDescent="0.35">
      <c r="V90177" s="5" t="str">
        <f t="shared" si="1408"/>
        <v/>
      </c>
    </row>
    <row r="90178" spans="22:22" x14ac:dyDescent="0.35">
      <c r="V90178" s="5" t="str">
        <f t="shared" ref="V90178:V90241" si="1409">TRIM(CLEAN(SUBSTITUTE(A90178,CHAR(160)," ")))</f>
        <v/>
      </c>
    </row>
    <row r="90179" spans="22:22" x14ac:dyDescent="0.35">
      <c r="V90179" s="5" t="str">
        <f t="shared" si="1409"/>
        <v/>
      </c>
    </row>
    <row r="90180" spans="22:22" x14ac:dyDescent="0.35">
      <c r="V90180" s="5" t="str">
        <f t="shared" si="1409"/>
        <v/>
      </c>
    </row>
    <row r="90181" spans="22:22" x14ac:dyDescent="0.35">
      <c r="V90181" s="5" t="str">
        <f t="shared" si="1409"/>
        <v/>
      </c>
    </row>
    <row r="90182" spans="22:22" x14ac:dyDescent="0.35">
      <c r="V90182" s="5" t="str">
        <f t="shared" si="1409"/>
        <v/>
      </c>
    </row>
    <row r="90183" spans="22:22" x14ac:dyDescent="0.35">
      <c r="V90183" s="5" t="str">
        <f t="shared" si="1409"/>
        <v/>
      </c>
    </row>
    <row r="90184" spans="22:22" x14ac:dyDescent="0.35">
      <c r="V90184" s="5" t="str">
        <f t="shared" si="1409"/>
        <v/>
      </c>
    </row>
    <row r="90185" spans="22:22" x14ac:dyDescent="0.35">
      <c r="V90185" s="5" t="str">
        <f t="shared" si="1409"/>
        <v/>
      </c>
    </row>
    <row r="90186" spans="22:22" x14ac:dyDescent="0.35">
      <c r="V90186" s="5" t="str">
        <f t="shared" si="1409"/>
        <v/>
      </c>
    </row>
    <row r="90187" spans="22:22" x14ac:dyDescent="0.35">
      <c r="V90187" s="5" t="str">
        <f t="shared" si="1409"/>
        <v/>
      </c>
    </row>
    <row r="90188" spans="22:22" x14ac:dyDescent="0.35">
      <c r="V90188" s="5" t="str">
        <f t="shared" si="1409"/>
        <v/>
      </c>
    </row>
    <row r="90189" spans="22:22" x14ac:dyDescent="0.35">
      <c r="V90189" s="5" t="str">
        <f t="shared" si="1409"/>
        <v/>
      </c>
    </row>
    <row r="90190" spans="22:22" x14ac:dyDescent="0.35">
      <c r="V90190" s="5" t="str">
        <f t="shared" si="1409"/>
        <v/>
      </c>
    </row>
    <row r="90191" spans="22:22" x14ac:dyDescent="0.35">
      <c r="V90191" s="5" t="str">
        <f t="shared" si="1409"/>
        <v/>
      </c>
    </row>
    <row r="90192" spans="22:22" x14ac:dyDescent="0.35">
      <c r="V90192" s="5" t="str">
        <f t="shared" si="1409"/>
        <v/>
      </c>
    </row>
    <row r="90193" spans="22:22" x14ac:dyDescent="0.35">
      <c r="V90193" s="5" t="str">
        <f t="shared" si="1409"/>
        <v/>
      </c>
    </row>
    <row r="90194" spans="22:22" x14ac:dyDescent="0.35">
      <c r="V90194" s="5" t="str">
        <f t="shared" si="1409"/>
        <v/>
      </c>
    </row>
    <row r="90195" spans="22:22" x14ac:dyDescent="0.35">
      <c r="V90195" s="5" t="str">
        <f t="shared" si="1409"/>
        <v/>
      </c>
    </row>
    <row r="90196" spans="22:22" x14ac:dyDescent="0.35">
      <c r="V90196" s="5" t="str">
        <f t="shared" si="1409"/>
        <v/>
      </c>
    </row>
    <row r="90197" spans="22:22" x14ac:dyDescent="0.35">
      <c r="V90197" s="5" t="str">
        <f t="shared" si="1409"/>
        <v/>
      </c>
    </row>
    <row r="90198" spans="22:22" x14ac:dyDescent="0.35">
      <c r="V90198" s="5" t="str">
        <f t="shared" si="1409"/>
        <v/>
      </c>
    </row>
    <row r="90199" spans="22:22" x14ac:dyDescent="0.35">
      <c r="V90199" s="5" t="str">
        <f t="shared" si="1409"/>
        <v/>
      </c>
    </row>
    <row r="90200" spans="22:22" x14ac:dyDescent="0.35">
      <c r="V90200" s="5" t="str">
        <f t="shared" si="1409"/>
        <v/>
      </c>
    </row>
    <row r="90201" spans="22:22" x14ac:dyDescent="0.35">
      <c r="V90201" s="5" t="str">
        <f t="shared" si="1409"/>
        <v/>
      </c>
    </row>
    <row r="90202" spans="22:22" x14ac:dyDescent="0.35">
      <c r="V90202" s="5" t="str">
        <f t="shared" si="1409"/>
        <v/>
      </c>
    </row>
    <row r="90203" spans="22:22" x14ac:dyDescent="0.35">
      <c r="V90203" s="5" t="str">
        <f t="shared" si="1409"/>
        <v/>
      </c>
    </row>
    <row r="90204" spans="22:22" x14ac:dyDescent="0.35">
      <c r="V90204" s="5" t="str">
        <f t="shared" si="1409"/>
        <v/>
      </c>
    </row>
    <row r="90205" spans="22:22" x14ac:dyDescent="0.35">
      <c r="V90205" s="5" t="str">
        <f t="shared" si="1409"/>
        <v/>
      </c>
    </row>
    <row r="90206" spans="22:22" x14ac:dyDescent="0.35">
      <c r="V90206" s="5" t="str">
        <f t="shared" si="1409"/>
        <v/>
      </c>
    </row>
    <row r="90207" spans="22:22" x14ac:dyDescent="0.35">
      <c r="V90207" s="5" t="str">
        <f t="shared" si="1409"/>
        <v/>
      </c>
    </row>
    <row r="90208" spans="22:22" x14ac:dyDescent="0.35">
      <c r="V90208" s="5" t="str">
        <f t="shared" si="1409"/>
        <v/>
      </c>
    </row>
    <row r="90209" spans="22:22" x14ac:dyDescent="0.35">
      <c r="V90209" s="5" t="str">
        <f t="shared" si="1409"/>
        <v/>
      </c>
    </row>
    <row r="90210" spans="22:22" x14ac:dyDescent="0.35">
      <c r="V90210" s="5" t="str">
        <f t="shared" si="1409"/>
        <v/>
      </c>
    </row>
    <row r="90211" spans="22:22" x14ac:dyDescent="0.35">
      <c r="V90211" s="5" t="str">
        <f t="shared" si="1409"/>
        <v/>
      </c>
    </row>
    <row r="90212" spans="22:22" x14ac:dyDescent="0.35">
      <c r="V90212" s="5" t="str">
        <f t="shared" si="1409"/>
        <v/>
      </c>
    </row>
    <row r="90213" spans="22:22" x14ac:dyDescent="0.35">
      <c r="V90213" s="5" t="str">
        <f t="shared" si="1409"/>
        <v/>
      </c>
    </row>
    <row r="90214" spans="22:22" x14ac:dyDescent="0.35">
      <c r="V90214" s="5" t="str">
        <f t="shared" si="1409"/>
        <v/>
      </c>
    </row>
    <row r="90215" spans="22:22" x14ac:dyDescent="0.35">
      <c r="V90215" s="5" t="str">
        <f t="shared" si="1409"/>
        <v/>
      </c>
    </row>
    <row r="90216" spans="22:22" x14ac:dyDescent="0.35">
      <c r="V90216" s="5" t="str">
        <f t="shared" si="1409"/>
        <v/>
      </c>
    </row>
    <row r="90217" spans="22:22" x14ac:dyDescent="0.35">
      <c r="V90217" s="5" t="str">
        <f t="shared" si="1409"/>
        <v/>
      </c>
    </row>
    <row r="90218" spans="22:22" x14ac:dyDescent="0.35">
      <c r="V90218" s="5" t="str">
        <f t="shared" si="1409"/>
        <v/>
      </c>
    </row>
    <row r="90219" spans="22:22" x14ac:dyDescent="0.35">
      <c r="V90219" s="5" t="str">
        <f t="shared" si="1409"/>
        <v/>
      </c>
    </row>
    <row r="90220" spans="22:22" x14ac:dyDescent="0.35">
      <c r="V90220" s="5" t="str">
        <f t="shared" si="1409"/>
        <v/>
      </c>
    </row>
    <row r="90221" spans="22:22" x14ac:dyDescent="0.35">
      <c r="V90221" s="5" t="str">
        <f t="shared" si="1409"/>
        <v/>
      </c>
    </row>
    <row r="90222" spans="22:22" x14ac:dyDescent="0.35">
      <c r="V90222" s="5" t="str">
        <f t="shared" si="1409"/>
        <v/>
      </c>
    </row>
    <row r="90223" spans="22:22" x14ac:dyDescent="0.35">
      <c r="V90223" s="5" t="str">
        <f t="shared" si="1409"/>
        <v/>
      </c>
    </row>
    <row r="90224" spans="22:22" x14ac:dyDescent="0.35">
      <c r="V90224" s="5" t="str">
        <f t="shared" si="1409"/>
        <v/>
      </c>
    </row>
    <row r="90225" spans="22:22" x14ac:dyDescent="0.35">
      <c r="V90225" s="5" t="str">
        <f t="shared" si="1409"/>
        <v/>
      </c>
    </row>
    <row r="90226" spans="22:22" x14ac:dyDescent="0.35">
      <c r="V90226" s="5" t="str">
        <f t="shared" si="1409"/>
        <v/>
      </c>
    </row>
    <row r="90227" spans="22:22" x14ac:dyDescent="0.35">
      <c r="V90227" s="5" t="str">
        <f t="shared" si="1409"/>
        <v/>
      </c>
    </row>
    <row r="90228" spans="22:22" x14ac:dyDescent="0.35">
      <c r="V90228" s="5" t="str">
        <f t="shared" si="1409"/>
        <v/>
      </c>
    </row>
    <row r="90229" spans="22:22" x14ac:dyDescent="0.35">
      <c r="V90229" s="5" t="str">
        <f t="shared" si="1409"/>
        <v/>
      </c>
    </row>
    <row r="90230" spans="22:22" x14ac:dyDescent="0.35">
      <c r="V90230" s="5" t="str">
        <f t="shared" si="1409"/>
        <v/>
      </c>
    </row>
    <row r="90231" spans="22:22" x14ac:dyDescent="0.35">
      <c r="V90231" s="5" t="str">
        <f t="shared" si="1409"/>
        <v/>
      </c>
    </row>
    <row r="90232" spans="22:22" x14ac:dyDescent="0.35">
      <c r="V90232" s="5" t="str">
        <f t="shared" si="1409"/>
        <v/>
      </c>
    </row>
    <row r="90233" spans="22:22" x14ac:dyDescent="0.35">
      <c r="V90233" s="5" t="str">
        <f t="shared" si="1409"/>
        <v/>
      </c>
    </row>
    <row r="90234" spans="22:22" x14ac:dyDescent="0.35">
      <c r="V90234" s="5" t="str">
        <f t="shared" si="1409"/>
        <v/>
      </c>
    </row>
    <row r="90235" spans="22:22" x14ac:dyDescent="0.35">
      <c r="V90235" s="5" t="str">
        <f t="shared" si="1409"/>
        <v/>
      </c>
    </row>
    <row r="90236" spans="22:22" x14ac:dyDescent="0.35">
      <c r="V90236" s="5" t="str">
        <f t="shared" si="1409"/>
        <v/>
      </c>
    </row>
    <row r="90237" spans="22:22" x14ac:dyDescent="0.35">
      <c r="V90237" s="5" t="str">
        <f t="shared" si="1409"/>
        <v/>
      </c>
    </row>
    <row r="90238" spans="22:22" x14ac:dyDescent="0.35">
      <c r="V90238" s="5" t="str">
        <f t="shared" si="1409"/>
        <v/>
      </c>
    </row>
    <row r="90239" spans="22:22" x14ac:dyDescent="0.35">
      <c r="V90239" s="5" t="str">
        <f t="shared" si="1409"/>
        <v/>
      </c>
    </row>
    <row r="90240" spans="22:22" x14ac:dyDescent="0.35">
      <c r="V90240" s="5" t="str">
        <f t="shared" si="1409"/>
        <v/>
      </c>
    </row>
    <row r="90241" spans="22:22" x14ac:dyDescent="0.35">
      <c r="V90241" s="5" t="str">
        <f t="shared" si="1409"/>
        <v/>
      </c>
    </row>
    <row r="90242" spans="22:22" x14ac:dyDescent="0.35">
      <c r="V90242" s="5" t="str">
        <f t="shared" ref="V90242:V90305" si="1410">TRIM(CLEAN(SUBSTITUTE(A90242,CHAR(160)," ")))</f>
        <v/>
      </c>
    </row>
    <row r="90243" spans="22:22" x14ac:dyDescent="0.35">
      <c r="V90243" s="5" t="str">
        <f t="shared" si="1410"/>
        <v/>
      </c>
    </row>
    <row r="90244" spans="22:22" x14ac:dyDescent="0.35">
      <c r="V90244" s="5" t="str">
        <f t="shared" si="1410"/>
        <v/>
      </c>
    </row>
    <row r="90245" spans="22:22" x14ac:dyDescent="0.35">
      <c r="V90245" s="5" t="str">
        <f t="shared" si="1410"/>
        <v/>
      </c>
    </row>
    <row r="90246" spans="22:22" x14ac:dyDescent="0.35">
      <c r="V90246" s="5" t="str">
        <f t="shared" si="1410"/>
        <v/>
      </c>
    </row>
    <row r="90247" spans="22:22" x14ac:dyDescent="0.35">
      <c r="V90247" s="5" t="str">
        <f t="shared" si="1410"/>
        <v/>
      </c>
    </row>
    <row r="90248" spans="22:22" x14ac:dyDescent="0.35">
      <c r="V90248" s="5" t="str">
        <f t="shared" si="1410"/>
        <v/>
      </c>
    </row>
    <row r="90249" spans="22:22" x14ac:dyDescent="0.35">
      <c r="V90249" s="5" t="str">
        <f t="shared" si="1410"/>
        <v/>
      </c>
    </row>
    <row r="90250" spans="22:22" x14ac:dyDescent="0.35">
      <c r="V90250" s="5" t="str">
        <f t="shared" si="1410"/>
        <v/>
      </c>
    </row>
    <row r="90251" spans="22:22" x14ac:dyDescent="0.35">
      <c r="V90251" s="5" t="str">
        <f t="shared" si="1410"/>
        <v/>
      </c>
    </row>
    <row r="90252" spans="22:22" x14ac:dyDescent="0.35">
      <c r="V90252" s="5" t="str">
        <f t="shared" si="1410"/>
        <v/>
      </c>
    </row>
    <row r="90253" spans="22:22" x14ac:dyDescent="0.35">
      <c r="V90253" s="5" t="str">
        <f t="shared" si="1410"/>
        <v/>
      </c>
    </row>
    <row r="90254" spans="22:22" x14ac:dyDescent="0.35">
      <c r="V90254" s="5" t="str">
        <f t="shared" si="1410"/>
        <v/>
      </c>
    </row>
    <row r="90255" spans="22:22" x14ac:dyDescent="0.35">
      <c r="V90255" s="5" t="str">
        <f t="shared" si="1410"/>
        <v/>
      </c>
    </row>
    <row r="90256" spans="22:22" x14ac:dyDescent="0.35">
      <c r="V90256" s="5" t="str">
        <f t="shared" si="1410"/>
        <v/>
      </c>
    </row>
    <row r="90257" spans="22:22" x14ac:dyDescent="0.35">
      <c r="V90257" s="5" t="str">
        <f t="shared" si="1410"/>
        <v/>
      </c>
    </row>
    <row r="90258" spans="22:22" x14ac:dyDescent="0.35">
      <c r="V90258" s="5" t="str">
        <f t="shared" si="1410"/>
        <v/>
      </c>
    </row>
    <row r="90259" spans="22:22" x14ac:dyDescent="0.35">
      <c r="V90259" s="5" t="str">
        <f t="shared" si="1410"/>
        <v/>
      </c>
    </row>
    <row r="90260" spans="22:22" x14ac:dyDescent="0.35">
      <c r="V90260" s="5" t="str">
        <f t="shared" si="1410"/>
        <v/>
      </c>
    </row>
    <row r="90261" spans="22:22" x14ac:dyDescent="0.35">
      <c r="V90261" s="5" t="str">
        <f t="shared" si="1410"/>
        <v/>
      </c>
    </row>
    <row r="90262" spans="22:22" x14ac:dyDescent="0.35">
      <c r="V90262" s="5" t="str">
        <f t="shared" si="1410"/>
        <v/>
      </c>
    </row>
    <row r="90263" spans="22:22" x14ac:dyDescent="0.35">
      <c r="V90263" s="5" t="str">
        <f t="shared" si="1410"/>
        <v/>
      </c>
    </row>
    <row r="90264" spans="22:22" x14ac:dyDescent="0.35">
      <c r="V90264" s="5" t="str">
        <f t="shared" si="1410"/>
        <v/>
      </c>
    </row>
    <row r="90265" spans="22:22" x14ac:dyDescent="0.35">
      <c r="V90265" s="5" t="str">
        <f t="shared" si="1410"/>
        <v/>
      </c>
    </row>
    <row r="90266" spans="22:22" x14ac:dyDescent="0.35">
      <c r="V90266" s="5" t="str">
        <f t="shared" si="1410"/>
        <v/>
      </c>
    </row>
    <row r="90267" spans="22:22" x14ac:dyDescent="0.35">
      <c r="V90267" s="5" t="str">
        <f t="shared" si="1410"/>
        <v/>
      </c>
    </row>
    <row r="90268" spans="22:22" x14ac:dyDescent="0.35">
      <c r="V90268" s="5" t="str">
        <f t="shared" si="1410"/>
        <v/>
      </c>
    </row>
    <row r="90269" spans="22:22" x14ac:dyDescent="0.35">
      <c r="V90269" s="5" t="str">
        <f t="shared" si="1410"/>
        <v/>
      </c>
    </row>
    <row r="90270" spans="22:22" x14ac:dyDescent="0.35">
      <c r="V90270" s="5" t="str">
        <f t="shared" si="1410"/>
        <v/>
      </c>
    </row>
    <row r="90271" spans="22:22" x14ac:dyDescent="0.35">
      <c r="V90271" s="5" t="str">
        <f t="shared" si="1410"/>
        <v/>
      </c>
    </row>
    <row r="90272" spans="22:22" x14ac:dyDescent="0.35">
      <c r="V90272" s="5" t="str">
        <f t="shared" si="1410"/>
        <v/>
      </c>
    </row>
    <row r="90273" spans="22:22" x14ac:dyDescent="0.35">
      <c r="V90273" s="5" t="str">
        <f t="shared" si="1410"/>
        <v/>
      </c>
    </row>
    <row r="90274" spans="22:22" x14ac:dyDescent="0.35">
      <c r="V90274" s="5" t="str">
        <f t="shared" si="1410"/>
        <v/>
      </c>
    </row>
    <row r="90275" spans="22:22" x14ac:dyDescent="0.35">
      <c r="V90275" s="5" t="str">
        <f t="shared" si="1410"/>
        <v/>
      </c>
    </row>
    <row r="90276" spans="22:22" x14ac:dyDescent="0.35">
      <c r="V90276" s="5" t="str">
        <f t="shared" si="1410"/>
        <v/>
      </c>
    </row>
    <row r="90277" spans="22:22" x14ac:dyDescent="0.35">
      <c r="V90277" s="5" t="str">
        <f t="shared" si="1410"/>
        <v/>
      </c>
    </row>
    <row r="90278" spans="22:22" x14ac:dyDescent="0.35">
      <c r="V90278" s="5" t="str">
        <f t="shared" si="1410"/>
        <v/>
      </c>
    </row>
    <row r="90279" spans="22:22" x14ac:dyDescent="0.35">
      <c r="V90279" s="5" t="str">
        <f t="shared" si="1410"/>
        <v/>
      </c>
    </row>
    <row r="90280" spans="22:22" x14ac:dyDescent="0.35">
      <c r="V90280" s="5" t="str">
        <f t="shared" si="1410"/>
        <v/>
      </c>
    </row>
    <row r="90281" spans="22:22" x14ac:dyDescent="0.35">
      <c r="V90281" s="5" t="str">
        <f t="shared" si="1410"/>
        <v/>
      </c>
    </row>
    <row r="90282" spans="22:22" x14ac:dyDescent="0.35">
      <c r="V90282" s="5" t="str">
        <f t="shared" si="1410"/>
        <v/>
      </c>
    </row>
    <row r="90283" spans="22:22" x14ac:dyDescent="0.35">
      <c r="V90283" s="5" t="str">
        <f t="shared" si="1410"/>
        <v/>
      </c>
    </row>
    <row r="90284" spans="22:22" x14ac:dyDescent="0.35">
      <c r="V90284" s="5" t="str">
        <f t="shared" si="1410"/>
        <v/>
      </c>
    </row>
    <row r="90285" spans="22:22" x14ac:dyDescent="0.35">
      <c r="V90285" s="5" t="str">
        <f t="shared" si="1410"/>
        <v/>
      </c>
    </row>
    <row r="90286" spans="22:22" x14ac:dyDescent="0.35">
      <c r="V90286" s="5" t="str">
        <f t="shared" si="1410"/>
        <v/>
      </c>
    </row>
    <row r="90287" spans="22:22" x14ac:dyDescent="0.35">
      <c r="V90287" s="5" t="str">
        <f t="shared" si="1410"/>
        <v/>
      </c>
    </row>
    <row r="90288" spans="22:22" x14ac:dyDescent="0.35">
      <c r="V90288" s="5" t="str">
        <f t="shared" si="1410"/>
        <v/>
      </c>
    </row>
    <row r="90289" spans="22:22" x14ac:dyDescent="0.35">
      <c r="V90289" s="5" t="str">
        <f t="shared" si="1410"/>
        <v/>
      </c>
    </row>
    <row r="90290" spans="22:22" x14ac:dyDescent="0.35">
      <c r="V90290" s="5" t="str">
        <f t="shared" si="1410"/>
        <v/>
      </c>
    </row>
    <row r="90291" spans="22:22" x14ac:dyDescent="0.35">
      <c r="V90291" s="5" t="str">
        <f t="shared" si="1410"/>
        <v/>
      </c>
    </row>
    <row r="90292" spans="22:22" x14ac:dyDescent="0.35">
      <c r="V90292" s="5" t="str">
        <f t="shared" si="1410"/>
        <v/>
      </c>
    </row>
    <row r="90293" spans="22:22" x14ac:dyDescent="0.35">
      <c r="V90293" s="5" t="str">
        <f t="shared" si="1410"/>
        <v/>
      </c>
    </row>
    <row r="90294" spans="22:22" x14ac:dyDescent="0.35">
      <c r="V90294" s="5" t="str">
        <f t="shared" si="1410"/>
        <v/>
      </c>
    </row>
    <row r="90295" spans="22:22" x14ac:dyDescent="0.35">
      <c r="V90295" s="5" t="str">
        <f t="shared" si="1410"/>
        <v/>
      </c>
    </row>
    <row r="90296" spans="22:22" x14ac:dyDescent="0.35">
      <c r="V90296" s="5" t="str">
        <f t="shared" si="1410"/>
        <v/>
      </c>
    </row>
    <row r="90297" spans="22:22" x14ac:dyDescent="0.35">
      <c r="V90297" s="5" t="str">
        <f t="shared" si="1410"/>
        <v/>
      </c>
    </row>
    <row r="90298" spans="22:22" x14ac:dyDescent="0.35">
      <c r="V90298" s="5" t="str">
        <f t="shared" si="1410"/>
        <v/>
      </c>
    </row>
    <row r="90299" spans="22:22" x14ac:dyDescent="0.35">
      <c r="V90299" s="5" t="str">
        <f t="shared" si="1410"/>
        <v/>
      </c>
    </row>
    <row r="90300" spans="22:22" x14ac:dyDescent="0.35">
      <c r="V90300" s="5" t="str">
        <f t="shared" si="1410"/>
        <v/>
      </c>
    </row>
    <row r="90301" spans="22:22" x14ac:dyDescent="0.35">
      <c r="V90301" s="5" t="str">
        <f t="shared" si="1410"/>
        <v/>
      </c>
    </row>
    <row r="90302" spans="22:22" x14ac:dyDescent="0.35">
      <c r="V90302" s="5" t="str">
        <f t="shared" si="1410"/>
        <v/>
      </c>
    </row>
    <row r="90303" spans="22:22" x14ac:dyDescent="0.35">
      <c r="V90303" s="5" t="str">
        <f t="shared" si="1410"/>
        <v/>
      </c>
    </row>
    <row r="90304" spans="22:22" x14ac:dyDescent="0.35">
      <c r="V90304" s="5" t="str">
        <f t="shared" si="1410"/>
        <v/>
      </c>
    </row>
    <row r="90305" spans="22:22" x14ac:dyDescent="0.35">
      <c r="V90305" s="5" t="str">
        <f t="shared" si="1410"/>
        <v/>
      </c>
    </row>
    <row r="90306" spans="22:22" x14ac:dyDescent="0.35">
      <c r="V90306" s="5" t="str">
        <f t="shared" ref="V90306:V90369" si="1411">TRIM(CLEAN(SUBSTITUTE(A90306,CHAR(160)," ")))</f>
        <v/>
      </c>
    </row>
    <row r="90307" spans="22:22" x14ac:dyDescent="0.35">
      <c r="V90307" s="5" t="str">
        <f t="shared" si="1411"/>
        <v/>
      </c>
    </row>
    <row r="90308" spans="22:22" x14ac:dyDescent="0.35">
      <c r="V90308" s="5" t="str">
        <f t="shared" si="1411"/>
        <v/>
      </c>
    </row>
    <row r="90309" spans="22:22" x14ac:dyDescent="0.35">
      <c r="V90309" s="5" t="str">
        <f t="shared" si="1411"/>
        <v/>
      </c>
    </row>
    <row r="90310" spans="22:22" x14ac:dyDescent="0.35">
      <c r="V90310" s="5" t="str">
        <f t="shared" si="1411"/>
        <v/>
      </c>
    </row>
    <row r="90311" spans="22:22" x14ac:dyDescent="0.35">
      <c r="V90311" s="5" t="str">
        <f t="shared" si="1411"/>
        <v/>
      </c>
    </row>
    <row r="90312" spans="22:22" x14ac:dyDescent="0.35">
      <c r="V90312" s="5" t="str">
        <f t="shared" si="1411"/>
        <v/>
      </c>
    </row>
    <row r="90313" spans="22:22" x14ac:dyDescent="0.35">
      <c r="V90313" s="5" t="str">
        <f t="shared" si="1411"/>
        <v/>
      </c>
    </row>
    <row r="90314" spans="22:22" x14ac:dyDescent="0.35">
      <c r="V90314" s="5" t="str">
        <f t="shared" si="1411"/>
        <v/>
      </c>
    </row>
    <row r="90315" spans="22:22" x14ac:dyDescent="0.35">
      <c r="V90315" s="5" t="str">
        <f t="shared" si="1411"/>
        <v/>
      </c>
    </row>
    <row r="90316" spans="22:22" x14ac:dyDescent="0.35">
      <c r="V90316" s="5" t="str">
        <f t="shared" si="1411"/>
        <v/>
      </c>
    </row>
    <row r="90317" spans="22:22" x14ac:dyDescent="0.35">
      <c r="V90317" s="5" t="str">
        <f t="shared" si="1411"/>
        <v/>
      </c>
    </row>
    <row r="90318" spans="22:22" x14ac:dyDescent="0.35">
      <c r="V90318" s="5" t="str">
        <f t="shared" si="1411"/>
        <v/>
      </c>
    </row>
    <row r="90319" spans="22:22" x14ac:dyDescent="0.35">
      <c r="V90319" s="5" t="str">
        <f t="shared" si="1411"/>
        <v/>
      </c>
    </row>
    <row r="90320" spans="22:22" x14ac:dyDescent="0.35">
      <c r="V90320" s="5" t="str">
        <f t="shared" si="1411"/>
        <v/>
      </c>
    </row>
    <row r="90321" spans="22:22" x14ac:dyDescent="0.35">
      <c r="V90321" s="5" t="str">
        <f t="shared" si="1411"/>
        <v/>
      </c>
    </row>
    <row r="90322" spans="22:22" x14ac:dyDescent="0.35">
      <c r="V90322" s="5" t="str">
        <f t="shared" si="1411"/>
        <v/>
      </c>
    </row>
    <row r="90323" spans="22:22" x14ac:dyDescent="0.35">
      <c r="V90323" s="5" t="str">
        <f t="shared" si="1411"/>
        <v/>
      </c>
    </row>
    <row r="90324" spans="22:22" x14ac:dyDescent="0.35">
      <c r="V90324" s="5" t="str">
        <f t="shared" si="1411"/>
        <v/>
      </c>
    </row>
    <row r="90325" spans="22:22" x14ac:dyDescent="0.35">
      <c r="V90325" s="5" t="str">
        <f t="shared" si="1411"/>
        <v/>
      </c>
    </row>
    <row r="90326" spans="22:22" x14ac:dyDescent="0.35">
      <c r="V90326" s="5" t="str">
        <f t="shared" si="1411"/>
        <v/>
      </c>
    </row>
    <row r="90327" spans="22:22" x14ac:dyDescent="0.35">
      <c r="V90327" s="5" t="str">
        <f t="shared" si="1411"/>
        <v/>
      </c>
    </row>
    <row r="90328" spans="22:22" x14ac:dyDescent="0.35">
      <c r="V90328" s="5" t="str">
        <f t="shared" si="1411"/>
        <v/>
      </c>
    </row>
    <row r="90329" spans="22:22" x14ac:dyDescent="0.35">
      <c r="V90329" s="5" t="str">
        <f t="shared" si="1411"/>
        <v/>
      </c>
    </row>
    <row r="90330" spans="22:22" x14ac:dyDescent="0.35">
      <c r="V90330" s="5" t="str">
        <f t="shared" si="1411"/>
        <v/>
      </c>
    </row>
    <row r="90331" spans="22:22" x14ac:dyDescent="0.35">
      <c r="V90331" s="5" t="str">
        <f t="shared" si="1411"/>
        <v/>
      </c>
    </row>
    <row r="90332" spans="22:22" x14ac:dyDescent="0.35">
      <c r="V90332" s="5" t="str">
        <f t="shared" si="1411"/>
        <v/>
      </c>
    </row>
    <row r="90333" spans="22:22" x14ac:dyDescent="0.35">
      <c r="V90333" s="5" t="str">
        <f t="shared" si="1411"/>
        <v/>
      </c>
    </row>
    <row r="90334" spans="22:22" x14ac:dyDescent="0.35">
      <c r="V90334" s="5" t="str">
        <f t="shared" si="1411"/>
        <v/>
      </c>
    </row>
    <row r="90335" spans="22:22" x14ac:dyDescent="0.35">
      <c r="V90335" s="5" t="str">
        <f t="shared" si="1411"/>
        <v/>
      </c>
    </row>
    <row r="90336" spans="22:22" x14ac:dyDescent="0.35">
      <c r="V90336" s="5" t="str">
        <f t="shared" si="1411"/>
        <v/>
      </c>
    </row>
    <row r="90337" spans="22:22" x14ac:dyDescent="0.35">
      <c r="V90337" s="5" t="str">
        <f t="shared" si="1411"/>
        <v/>
      </c>
    </row>
    <row r="90338" spans="22:22" x14ac:dyDescent="0.35">
      <c r="V90338" s="5" t="str">
        <f t="shared" si="1411"/>
        <v/>
      </c>
    </row>
    <row r="90339" spans="22:22" x14ac:dyDescent="0.35">
      <c r="V90339" s="5" t="str">
        <f t="shared" si="1411"/>
        <v/>
      </c>
    </row>
    <row r="90340" spans="22:22" x14ac:dyDescent="0.35">
      <c r="V90340" s="5" t="str">
        <f t="shared" si="1411"/>
        <v/>
      </c>
    </row>
    <row r="90341" spans="22:22" x14ac:dyDescent="0.35">
      <c r="V90341" s="5" t="str">
        <f t="shared" si="1411"/>
        <v/>
      </c>
    </row>
    <row r="90342" spans="22:22" x14ac:dyDescent="0.35">
      <c r="V90342" s="5" t="str">
        <f t="shared" si="1411"/>
        <v/>
      </c>
    </row>
    <row r="90343" spans="22:22" x14ac:dyDescent="0.35">
      <c r="V90343" s="5" t="str">
        <f t="shared" si="1411"/>
        <v/>
      </c>
    </row>
    <row r="90344" spans="22:22" x14ac:dyDescent="0.35">
      <c r="V90344" s="5" t="str">
        <f t="shared" si="1411"/>
        <v/>
      </c>
    </row>
    <row r="90345" spans="22:22" x14ac:dyDescent="0.35">
      <c r="V90345" s="5" t="str">
        <f t="shared" si="1411"/>
        <v/>
      </c>
    </row>
    <row r="90346" spans="22:22" x14ac:dyDescent="0.35">
      <c r="V90346" s="5" t="str">
        <f t="shared" si="1411"/>
        <v/>
      </c>
    </row>
    <row r="90347" spans="22:22" x14ac:dyDescent="0.35">
      <c r="V90347" s="5" t="str">
        <f t="shared" si="1411"/>
        <v/>
      </c>
    </row>
    <row r="90348" spans="22:22" x14ac:dyDescent="0.35">
      <c r="V90348" s="5" t="str">
        <f t="shared" si="1411"/>
        <v/>
      </c>
    </row>
    <row r="90349" spans="22:22" x14ac:dyDescent="0.35">
      <c r="V90349" s="5" t="str">
        <f t="shared" si="1411"/>
        <v/>
      </c>
    </row>
    <row r="90350" spans="22:22" x14ac:dyDescent="0.35">
      <c r="V90350" s="5" t="str">
        <f t="shared" si="1411"/>
        <v/>
      </c>
    </row>
    <row r="90351" spans="22:22" x14ac:dyDescent="0.35">
      <c r="V90351" s="5" t="str">
        <f t="shared" si="1411"/>
        <v/>
      </c>
    </row>
    <row r="90352" spans="22:22" x14ac:dyDescent="0.35">
      <c r="V90352" s="5" t="str">
        <f t="shared" si="1411"/>
        <v/>
      </c>
    </row>
    <row r="90353" spans="22:22" x14ac:dyDescent="0.35">
      <c r="V90353" s="5" t="str">
        <f t="shared" si="1411"/>
        <v/>
      </c>
    </row>
    <row r="90354" spans="22:22" x14ac:dyDescent="0.35">
      <c r="V90354" s="5" t="str">
        <f t="shared" si="1411"/>
        <v/>
      </c>
    </row>
    <row r="90355" spans="22:22" x14ac:dyDescent="0.35">
      <c r="V90355" s="5" t="str">
        <f t="shared" si="1411"/>
        <v/>
      </c>
    </row>
    <row r="90356" spans="22:22" x14ac:dyDescent="0.35">
      <c r="V90356" s="5" t="str">
        <f t="shared" si="1411"/>
        <v/>
      </c>
    </row>
    <row r="90357" spans="22:22" x14ac:dyDescent="0.35">
      <c r="V90357" s="5" t="str">
        <f t="shared" si="1411"/>
        <v/>
      </c>
    </row>
    <row r="90358" spans="22:22" x14ac:dyDescent="0.35">
      <c r="V90358" s="5" t="str">
        <f t="shared" si="1411"/>
        <v/>
      </c>
    </row>
    <row r="90359" spans="22:22" x14ac:dyDescent="0.35">
      <c r="V90359" s="5" t="str">
        <f t="shared" si="1411"/>
        <v/>
      </c>
    </row>
    <row r="90360" spans="22:22" x14ac:dyDescent="0.35">
      <c r="V90360" s="5" t="str">
        <f t="shared" si="1411"/>
        <v/>
      </c>
    </row>
    <row r="90361" spans="22:22" x14ac:dyDescent="0.35">
      <c r="V90361" s="5" t="str">
        <f t="shared" si="1411"/>
        <v/>
      </c>
    </row>
    <row r="90362" spans="22:22" x14ac:dyDescent="0.35">
      <c r="V90362" s="5" t="str">
        <f t="shared" si="1411"/>
        <v/>
      </c>
    </row>
    <row r="90363" spans="22:22" x14ac:dyDescent="0.35">
      <c r="V90363" s="5" t="str">
        <f t="shared" si="1411"/>
        <v/>
      </c>
    </row>
    <row r="90364" spans="22:22" x14ac:dyDescent="0.35">
      <c r="V90364" s="5" t="str">
        <f t="shared" si="1411"/>
        <v/>
      </c>
    </row>
    <row r="90365" spans="22:22" x14ac:dyDescent="0.35">
      <c r="V90365" s="5" t="str">
        <f t="shared" si="1411"/>
        <v/>
      </c>
    </row>
    <row r="90366" spans="22:22" x14ac:dyDescent="0.35">
      <c r="V90366" s="5" t="str">
        <f t="shared" si="1411"/>
        <v/>
      </c>
    </row>
    <row r="90367" spans="22:22" x14ac:dyDescent="0.35">
      <c r="V90367" s="5" t="str">
        <f t="shared" si="1411"/>
        <v/>
      </c>
    </row>
    <row r="90368" spans="22:22" x14ac:dyDescent="0.35">
      <c r="V90368" s="5" t="str">
        <f t="shared" si="1411"/>
        <v/>
      </c>
    </row>
    <row r="90369" spans="22:22" x14ac:dyDescent="0.35">
      <c r="V90369" s="5" t="str">
        <f t="shared" si="1411"/>
        <v/>
      </c>
    </row>
    <row r="90370" spans="22:22" x14ac:dyDescent="0.35">
      <c r="V90370" s="5" t="str">
        <f t="shared" ref="V90370:V90433" si="1412">TRIM(CLEAN(SUBSTITUTE(A90370,CHAR(160)," ")))</f>
        <v/>
      </c>
    </row>
    <row r="90371" spans="22:22" x14ac:dyDescent="0.35">
      <c r="V90371" s="5" t="str">
        <f t="shared" si="1412"/>
        <v/>
      </c>
    </row>
    <row r="90372" spans="22:22" x14ac:dyDescent="0.35">
      <c r="V90372" s="5" t="str">
        <f t="shared" si="1412"/>
        <v/>
      </c>
    </row>
    <row r="90373" spans="22:22" x14ac:dyDescent="0.35">
      <c r="V90373" s="5" t="str">
        <f t="shared" si="1412"/>
        <v/>
      </c>
    </row>
    <row r="90374" spans="22:22" x14ac:dyDescent="0.35">
      <c r="V90374" s="5" t="str">
        <f t="shared" si="1412"/>
        <v/>
      </c>
    </row>
    <row r="90375" spans="22:22" x14ac:dyDescent="0.35">
      <c r="V90375" s="5" t="str">
        <f t="shared" si="1412"/>
        <v/>
      </c>
    </row>
    <row r="90376" spans="22:22" x14ac:dyDescent="0.35">
      <c r="V90376" s="5" t="str">
        <f t="shared" si="1412"/>
        <v/>
      </c>
    </row>
    <row r="90377" spans="22:22" x14ac:dyDescent="0.35">
      <c r="V90377" s="5" t="str">
        <f t="shared" si="1412"/>
        <v/>
      </c>
    </row>
    <row r="90378" spans="22:22" x14ac:dyDescent="0.35">
      <c r="V90378" s="5" t="str">
        <f t="shared" si="1412"/>
        <v/>
      </c>
    </row>
    <row r="90379" spans="22:22" x14ac:dyDescent="0.35">
      <c r="V90379" s="5" t="str">
        <f t="shared" si="1412"/>
        <v/>
      </c>
    </row>
    <row r="90380" spans="22:22" x14ac:dyDescent="0.35">
      <c r="V90380" s="5" t="str">
        <f t="shared" si="1412"/>
        <v/>
      </c>
    </row>
    <row r="90381" spans="22:22" x14ac:dyDescent="0.35">
      <c r="V90381" s="5" t="str">
        <f t="shared" si="1412"/>
        <v/>
      </c>
    </row>
    <row r="90382" spans="22:22" x14ac:dyDescent="0.35">
      <c r="V90382" s="5" t="str">
        <f t="shared" si="1412"/>
        <v/>
      </c>
    </row>
    <row r="90383" spans="22:22" x14ac:dyDescent="0.35">
      <c r="V90383" s="5" t="str">
        <f t="shared" si="1412"/>
        <v/>
      </c>
    </row>
    <row r="90384" spans="22:22" x14ac:dyDescent="0.35">
      <c r="V90384" s="5" t="str">
        <f t="shared" si="1412"/>
        <v/>
      </c>
    </row>
    <row r="90385" spans="22:22" x14ac:dyDescent="0.35">
      <c r="V90385" s="5" t="str">
        <f t="shared" si="1412"/>
        <v/>
      </c>
    </row>
    <row r="90386" spans="22:22" x14ac:dyDescent="0.35">
      <c r="V90386" s="5" t="str">
        <f t="shared" si="1412"/>
        <v/>
      </c>
    </row>
    <row r="90387" spans="22:22" x14ac:dyDescent="0.35">
      <c r="V90387" s="5" t="str">
        <f t="shared" si="1412"/>
        <v/>
      </c>
    </row>
    <row r="90388" spans="22:22" x14ac:dyDescent="0.35">
      <c r="V90388" s="5" t="str">
        <f t="shared" si="1412"/>
        <v/>
      </c>
    </row>
    <row r="90389" spans="22:22" x14ac:dyDescent="0.35">
      <c r="V90389" s="5" t="str">
        <f t="shared" si="1412"/>
        <v/>
      </c>
    </row>
    <row r="90390" spans="22:22" x14ac:dyDescent="0.35">
      <c r="V90390" s="5" t="str">
        <f t="shared" si="1412"/>
        <v/>
      </c>
    </row>
    <row r="90391" spans="22:22" x14ac:dyDescent="0.35">
      <c r="V90391" s="5" t="str">
        <f t="shared" si="1412"/>
        <v/>
      </c>
    </row>
    <row r="90392" spans="22:22" x14ac:dyDescent="0.35">
      <c r="V90392" s="5" t="str">
        <f t="shared" si="1412"/>
        <v/>
      </c>
    </row>
    <row r="90393" spans="22:22" x14ac:dyDescent="0.35">
      <c r="V90393" s="5" t="str">
        <f t="shared" si="1412"/>
        <v/>
      </c>
    </row>
    <row r="90394" spans="22:22" x14ac:dyDescent="0.35">
      <c r="V90394" s="5" t="str">
        <f t="shared" si="1412"/>
        <v/>
      </c>
    </row>
    <row r="90395" spans="22:22" x14ac:dyDescent="0.35">
      <c r="V90395" s="5" t="str">
        <f t="shared" si="1412"/>
        <v/>
      </c>
    </row>
    <row r="90396" spans="22:22" x14ac:dyDescent="0.35">
      <c r="V90396" s="5" t="str">
        <f t="shared" si="1412"/>
        <v/>
      </c>
    </row>
    <row r="90397" spans="22:22" x14ac:dyDescent="0.35">
      <c r="V90397" s="5" t="str">
        <f t="shared" si="1412"/>
        <v/>
      </c>
    </row>
    <row r="90398" spans="22:22" x14ac:dyDescent="0.35">
      <c r="V90398" s="5" t="str">
        <f t="shared" si="1412"/>
        <v/>
      </c>
    </row>
    <row r="90399" spans="22:22" x14ac:dyDescent="0.35">
      <c r="V90399" s="5" t="str">
        <f t="shared" si="1412"/>
        <v/>
      </c>
    </row>
    <row r="90400" spans="22:22" x14ac:dyDescent="0.35">
      <c r="V90400" s="5" t="str">
        <f t="shared" si="1412"/>
        <v/>
      </c>
    </row>
    <row r="90401" spans="22:22" x14ac:dyDescent="0.35">
      <c r="V90401" s="5" t="str">
        <f t="shared" si="1412"/>
        <v/>
      </c>
    </row>
    <row r="90402" spans="22:22" x14ac:dyDescent="0.35">
      <c r="V90402" s="5" t="str">
        <f t="shared" si="1412"/>
        <v/>
      </c>
    </row>
    <row r="90403" spans="22:22" x14ac:dyDescent="0.35">
      <c r="V90403" s="5" t="str">
        <f t="shared" si="1412"/>
        <v/>
      </c>
    </row>
    <row r="90404" spans="22:22" x14ac:dyDescent="0.35">
      <c r="V90404" s="5" t="str">
        <f t="shared" si="1412"/>
        <v/>
      </c>
    </row>
    <row r="90405" spans="22:22" x14ac:dyDescent="0.35">
      <c r="V90405" s="5" t="str">
        <f t="shared" si="1412"/>
        <v/>
      </c>
    </row>
    <row r="90406" spans="22:22" x14ac:dyDescent="0.35">
      <c r="V90406" s="5" t="str">
        <f t="shared" si="1412"/>
        <v/>
      </c>
    </row>
    <row r="90407" spans="22:22" x14ac:dyDescent="0.35">
      <c r="V90407" s="5" t="str">
        <f t="shared" si="1412"/>
        <v/>
      </c>
    </row>
    <row r="90408" spans="22:22" x14ac:dyDescent="0.35">
      <c r="V90408" s="5" t="str">
        <f t="shared" si="1412"/>
        <v/>
      </c>
    </row>
    <row r="90409" spans="22:22" x14ac:dyDescent="0.35">
      <c r="V90409" s="5" t="str">
        <f t="shared" si="1412"/>
        <v/>
      </c>
    </row>
    <row r="90410" spans="22:22" x14ac:dyDescent="0.35">
      <c r="V90410" s="5" t="str">
        <f t="shared" si="1412"/>
        <v/>
      </c>
    </row>
    <row r="90411" spans="22:22" x14ac:dyDescent="0.35">
      <c r="V90411" s="5" t="str">
        <f t="shared" si="1412"/>
        <v/>
      </c>
    </row>
    <row r="90412" spans="22:22" x14ac:dyDescent="0.35">
      <c r="V90412" s="5" t="str">
        <f t="shared" si="1412"/>
        <v/>
      </c>
    </row>
    <row r="90413" spans="22:22" x14ac:dyDescent="0.35">
      <c r="V90413" s="5" t="str">
        <f t="shared" si="1412"/>
        <v/>
      </c>
    </row>
    <row r="90414" spans="22:22" x14ac:dyDescent="0.35">
      <c r="V90414" s="5" t="str">
        <f t="shared" si="1412"/>
        <v/>
      </c>
    </row>
    <row r="90415" spans="22:22" x14ac:dyDescent="0.35">
      <c r="V90415" s="5" t="str">
        <f t="shared" si="1412"/>
        <v/>
      </c>
    </row>
    <row r="90416" spans="22:22" x14ac:dyDescent="0.35">
      <c r="V90416" s="5" t="str">
        <f t="shared" si="1412"/>
        <v/>
      </c>
    </row>
    <row r="90417" spans="22:22" x14ac:dyDescent="0.35">
      <c r="V90417" s="5" t="str">
        <f t="shared" si="1412"/>
        <v/>
      </c>
    </row>
    <row r="90418" spans="22:22" x14ac:dyDescent="0.35">
      <c r="V90418" s="5" t="str">
        <f t="shared" si="1412"/>
        <v/>
      </c>
    </row>
    <row r="90419" spans="22:22" x14ac:dyDescent="0.35">
      <c r="V90419" s="5" t="str">
        <f t="shared" si="1412"/>
        <v/>
      </c>
    </row>
    <row r="90420" spans="22:22" x14ac:dyDescent="0.35">
      <c r="V90420" s="5" t="str">
        <f t="shared" si="1412"/>
        <v/>
      </c>
    </row>
    <row r="90421" spans="22:22" x14ac:dyDescent="0.35">
      <c r="V90421" s="5" t="str">
        <f t="shared" si="1412"/>
        <v/>
      </c>
    </row>
    <row r="90422" spans="22:22" x14ac:dyDescent="0.35">
      <c r="V90422" s="5" t="str">
        <f t="shared" si="1412"/>
        <v/>
      </c>
    </row>
    <row r="90423" spans="22:22" x14ac:dyDescent="0.35">
      <c r="V90423" s="5" t="str">
        <f t="shared" si="1412"/>
        <v/>
      </c>
    </row>
    <row r="90424" spans="22:22" x14ac:dyDescent="0.35">
      <c r="V90424" s="5" t="str">
        <f t="shared" si="1412"/>
        <v/>
      </c>
    </row>
    <row r="90425" spans="22:22" x14ac:dyDescent="0.35">
      <c r="V90425" s="5" t="str">
        <f t="shared" si="1412"/>
        <v/>
      </c>
    </row>
    <row r="90426" spans="22:22" x14ac:dyDescent="0.35">
      <c r="V90426" s="5" t="str">
        <f t="shared" si="1412"/>
        <v/>
      </c>
    </row>
    <row r="90427" spans="22:22" x14ac:dyDescent="0.35">
      <c r="V90427" s="5" t="str">
        <f t="shared" si="1412"/>
        <v/>
      </c>
    </row>
    <row r="90428" spans="22:22" x14ac:dyDescent="0.35">
      <c r="V90428" s="5" t="str">
        <f t="shared" si="1412"/>
        <v/>
      </c>
    </row>
    <row r="90429" spans="22:22" x14ac:dyDescent="0.35">
      <c r="V90429" s="5" t="str">
        <f t="shared" si="1412"/>
        <v/>
      </c>
    </row>
    <row r="90430" spans="22:22" x14ac:dyDescent="0.35">
      <c r="V90430" s="5" t="str">
        <f t="shared" si="1412"/>
        <v/>
      </c>
    </row>
    <row r="90431" spans="22:22" x14ac:dyDescent="0.35">
      <c r="V90431" s="5" t="str">
        <f t="shared" si="1412"/>
        <v/>
      </c>
    </row>
    <row r="90432" spans="22:22" x14ac:dyDescent="0.35">
      <c r="V90432" s="5" t="str">
        <f t="shared" si="1412"/>
        <v/>
      </c>
    </row>
    <row r="90433" spans="22:22" x14ac:dyDescent="0.35">
      <c r="V90433" s="5" t="str">
        <f t="shared" si="1412"/>
        <v/>
      </c>
    </row>
    <row r="90434" spans="22:22" x14ac:dyDescent="0.35">
      <c r="V90434" s="5" t="str">
        <f t="shared" ref="V90434:V90497" si="1413">TRIM(CLEAN(SUBSTITUTE(A90434,CHAR(160)," ")))</f>
        <v/>
      </c>
    </row>
    <row r="90435" spans="22:22" x14ac:dyDescent="0.35">
      <c r="V90435" s="5" t="str">
        <f t="shared" si="1413"/>
        <v/>
      </c>
    </row>
    <row r="90436" spans="22:22" x14ac:dyDescent="0.35">
      <c r="V90436" s="5" t="str">
        <f t="shared" si="1413"/>
        <v/>
      </c>
    </row>
    <row r="90437" spans="22:22" x14ac:dyDescent="0.35">
      <c r="V90437" s="5" t="str">
        <f t="shared" si="1413"/>
        <v/>
      </c>
    </row>
    <row r="90438" spans="22:22" x14ac:dyDescent="0.35">
      <c r="V90438" s="5" t="str">
        <f t="shared" si="1413"/>
        <v/>
      </c>
    </row>
    <row r="90439" spans="22:22" x14ac:dyDescent="0.35">
      <c r="V90439" s="5" t="str">
        <f t="shared" si="1413"/>
        <v/>
      </c>
    </row>
    <row r="90440" spans="22:22" x14ac:dyDescent="0.35">
      <c r="V90440" s="5" t="str">
        <f t="shared" si="1413"/>
        <v/>
      </c>
    </row>
    <row r="90441" spans="22:22" x14ac:dyDescent="0.35">
      <c r="V90441" s="5" t="str">
        <f t="shared" si="1413"/>
        <v/>
      </c>
    </row>
    <row r="90442" spans="22:22" x14ac:dyDescent="0.35">
      <c r="V90442" s="5" t="str">
        <f t="shared" si="1413"/>
        <v/>
      </c>
    </row>
    <row r="90443" spans="22:22" x14ac:dyDescent="0.35">
      <c r="V90443" s="5" t="str">
        <f t="shared" si="1413"/>
        <v/>
      </c>
    </row>
    <row r="90444" spans="22:22" x14ac:dyDescent="0.35">
      <c r="V90444" s="5" t="str">
        <f t="shared" si="1413"/>
        <v/>
      </c>
    </row>
    <row r="90445" spans="22:22" x14ac:dyDescent="0.35">
      <c r="V90445" s="5" t="str">
        <f t="shared" si="1413"/>
        <v/>
      </c>
    </row>
    <row r="90446" spans="22:22" x14ac:dyDescent="0.35">
      <c r="V90446" s="5" t="str">
        <f t="shared" si="1413"/>
        <v/>
      </c>
    </row>
    <row r="90447" spans="22:22" x14ac:dyDescent="0.35">
      <c r="V90447" s="5" t="str">
        <f t="shared" si="1413"/>
        <v/>
      </c>
    </row>
    <row r="90448" spans="22:22" x14ac:dyDescent="0.35">
      <c r="V90448" s="5" t="str">
        <f t="shared" si="1413"/>
        <v/>
      </c>
    </row>
    <row r="90449" spans="22:22" x14ac:dyDescent="0.35">
      <c r="V90449" s="5" t="str">
        <f t="shared" si="1413"/>
        <v/>
      </c>
    </row>
    <row r="90450" spans="22:22" x14ac:dyDescent="0.35">
      <c r="V90450" s="5" t="str">
        <f t="shared" si="1413"/>
        <v/>
      </c>
    </row>
    <row r="90451" spans="22:22" x14ac:dyDescent="0.35">
      <c r="V90451" s="5" t="str">
        <f t="shared" si="1413"/>
        <v/>
      </c>
    </row>
    <row r="90452" spans="22:22" x14ac:dyDescent="0.35">
      <c r="V90452" s="5" t="str">
        <f t="shared" si="1413"/>
        <v/>
      </c>
    </row>
    <row r="90453" spans="22:22" x14ac:dyDescent="0.35">
      <c r="V90453" s="5" t="str">
        <f t="shared" si="1413"/>
        <v/>
      </c>
    </row>
    <row r="90454" spans="22:22" x14ac:dyDescent="0.35">
      <c r="V90454" s="5" t="str">
        <f t="shared" si="1413"/>
        <v/>
      </c>
    </row>
    <row r="90455" spans="22:22" x14ac:dyDescent="0.35">
      <c r="V90455" s="5" t="str">
        <f t="shared" si="1413"/>
        <v/>
      </c>
    </row>
    <row r="90456" spans="22:22" x14ac:dyDescent="0.35">
      <c r="V90456" s="5" t="str">
        <f t="shared" si="1413"/>
        <v/>
      </c>
    </row>
    <row r="90457" spans="22:22" x14ac:dyDescent="0.35">
      <c r="V90457" s="5" t="str">
        <f t="shared" si="1413"/>
        <v/>
      </c>
    </row>
    <row r="90458" spans="22:22" x14ac:dyDescent="0.35">
      <c r="V90458" s="5" t="str">
        <f t="shared" si="1413"/>
        <v/>
      </c>
    </row>
    <row r="90459" spans="22:22" x14ac:dyDescent="0.35">
      <c r="V90459" s="5" t="str">
        <f t="shared" si="1413"/>
        <v/>
      </c>
    </row>
    <row r="90460" spans="22:22" x14ac:dyDescent="0.35">
      <c r="V90460" s="5" t="str">
        <f t="shared" si="1413"/>
        <v/>
      </c>
    </row>
    <row r="90461" spans="22:22" x14ac:dyDescent="0.35">
      <c r="V90461" s="5" t="str">
        <f t="shared" si="1413"/>
        <v/>
      </c>
    </row>
    <row r="90462" spans="22:22" x14ac:dyDescent="0.35">
      <c r="V90462" s="5" t="str">
        <f t="shared" si="1413"/>
        <v/>
      </c>
    </row>
    <row r="90463" spans="22:22" x14ac:dyDescent="0.35">
      <c r="V90463" s="5" t="str">
        <f t="shared" si="1413"/>
        <v/>
      </c>
    </row>
    <row r="90464" spans="22:22" x14ac:dyDescent="0.35">
      <c r="V90464" s="5" t="str">
        <f t="shared" si="1413"/>
        <v/>
      </c>
    </row>
    <row r="90465" spans="22:22" x14ac:dyDescent="0.35">
      <c r="V90465" s="5" t="str">
        <f t="shared" si="1413"/>
        <v/>
      </c>
    </row>
    <row r="90466" spans="22:22" x14ac:dyDescent="0.35">
      <c r="V90466" s="5" t="str">
        <f t="shared" si="1413"/>
        <v/>
      </c>
    </row>
    <row r="90467" spans="22:22" x14ac:dyDescent="0.35">
      <c r="V90467" s="5" t="str">
        <f t="shared" si="1413"/>
        <v/>
      </c>
    </row>
    <row r="90468" spans="22:22" x14ac:dyDescent="0.35">
      <c r="V90468" s="5" t="str">
        <f t="shared" si="1413"/>
        <v/>
      </c>
    </row>
    <row r="90469" spans="22:22" x14ac:dyDescent="0.35">
      <c r="V90469" s="5" t="str">
        <f t="shared" si="1413"/>
        <v/>
      </c>
    </row>
    <row r="90470" spans="22:22" x14ac:dyDescent="0.35">
      <c r="V90470" s="5" t="str">
        <f t="shared" si="1413"/>
        <v/>
      </c>
    </row>
    <row r="90471" spans="22:22" x14ac:dyDescent="0.35">
      <c r="V90471" s="5" t="str">
        <f t="shared" si="1413"/>
        <v/>
      </c>
    </row>
    <row r="90472" spans="22:22" x14ac:dyDescent="0.35">
      <c r="V90472" s="5" t="str">
        <f t="shared" si="1413"/>
        <v/>
      </c>
    </row>
    <row r="90473" spans="22:22" x14ac:dyDescent="0.35">
      <c r="V90473" s="5" t="str">
        <f t="shared" si="1413"/>
        <v/>
      </c>
    </row>
    <row r="90474" spans="22:22" x14ac:dyDescent="0.35">
      <c r="V90474" s="5" t="str">
        <f t="shared" si="1413"/>
        <v/>
      </c>
    </row>
    <row r="90475" spans="22:22" x14ac:dyDescent="0.35">
      <c r="V90475" s="5" t="str">
        <f t="shared" si="1413"/>
        <v/>
      </c>
    </row>
    <row r="90476" spans="22:22" x14ac:dyDescent="0.35">
      <c r="V90476" s="5" t="str">
        <f t="shared" si="1413"/>
        <v/>
      </c>
    </row>
    <row r="90477" spans="22:22" x14ac:dyDescent="0.35">
      <c r="V90477" s="5" t="str">
        <f t="shared" si="1413"/>
        <v/>
      </c>
    </row>
    <row r="90478" spans="22:22" x14ac:dyDescent="0.35">
      <c r="V90478" s="5" t="str">
        <f t="shared" si="1413"/>
        <v/>
      </c>
    </row>
    <row r="90479" spans="22:22" x14ac:dyDescent="0.35">
      <c r="V90479" s="5" t="str">
        <f t="shared" si="1413"/>
        <v/>
      </c>
    </row>
    <row r="90480" spans="22:22" x14ac:dyDescent="0.35">
      <c r="V90480" s="5" t="str">
        <f t="shared" si="1413"/>
        <v/>
      </c>
    </row>
    <row r="90481" spans="22:22" x14ac:dyDescent="0.35">
      <c r="V90481" s="5" t="str">
        <f t="shared" si="1413"/>
        <v/>
      </c>
    </row>
    <row r="90482" spans="22:22" x14ac:dyDescent="0.35">
      <c r="V90482" s="5" t="str">
        <f t="shared" si="1413"/>
        <v/>
      </c>
    </row>
    <row r="90483" spans="22:22" x14ac:dyDescent="0.35">
      <c r="V90483" s="5" t="str">
        <f t="shared" si="1413"/>
        <v/>
      </c>
    </row>
    <row r="90484" spans="22:22" x14ac:dyDescent="0.35">
      <c r="V90484" s="5" t="str">
        <f t="shared" si="1413"/>
        <v/>
      </c>
    </row>
    <row r="90485" spans="22:22" x14ac:dyDescent="0.35">
      <c r="V90485" s="5" t="str">
        <f t="shared" si="1413"/>
        <v/>
      </c>
    </row>
    <row r="90486" spans="22:22" x14ac:dyDescent="0.35">
      <c r="V90486" s="5" t="str">
        <f t="shared" si="1413"/>
        <v/>
      </c>
    </row>
    <row r="90487" spans="22:22" x14ac:dyDescent="0.35">
      <c r="V90487" s="5" t="str">
        <f t="shared" si="1413"/>
        <v/>
      </c>
    </row>
    <row r="90488" spans="22:22" x14ac:dyDescent="0.35">
      <c r="V90488" s="5" t="str">
        <f t="shared" si="1413"/>
        <v/>
      </c>
    </row>
    <row r="90489" spans="22:22" x14ac:dyDescent="0.35">
      <c r="V90489" s="5" t="str">
        <f t="shared" si="1413"/>
        <v/>
      </c>
    </row>
    <row r="90490" spans="22:22" x14ac:dyDescent="0.35">
      <c r="V90490" s="5" t="str">
        <f t="shared" si="1413"/>
        <v/>
      </c>
    </row>
    <row r="90491" spans="22:22" x14ac:dyDescent="0.35">
      <c r="V90491" s="5" t="str">
        <f t="shared" si="1413"/>
        <v/>
      </c>
    </row>
    <row r="90492" spans="22:22" x14ac:dyDescent="0.35">
      <c r="V90492" s="5" t="str">
        <f t="shared" si="1413"/>
        <v/>
      </c>
    </row>
    <row r="90493" spans="22:22" x14ac:dyDescent="0.35">
      <c r="V90493" s="5" t="str">
        <f t="shared" si="1413"/>
        <v/>
      </c>
    </row>
    <row r="90494" spans="22:22" x14ac:dyDescent="0.35">
      <c r="V90494" s="5" t="str">
        <f t="shared" si="1413"/>
        <v/>
      </c>
    </row>
    <row r="90495" spans="22:22" x14ac:dyDescent="0.35">
      <c r="V90495" s="5" t="str">
        <f t="shared" si="1413"/>
        <v/>
      </c>
    </row>
    <row r="90496" spans="22:22" x14ac:dyDescent="0.35">
      <c r="V90496" s="5" t="str">
        <f t="shared" si="1413"/>
        <v/>
      </c>
    </row>
    <row r="90497" spans="22:22" x14ac:dyDescent="0.35">
      <c r="V90497" s="5" t="str">
        <f t="shared" si="1413"/>
        <v/>
      </c>
    </row>
    <row r="90498" spans="22:22" x14ac:dyDescent="0.35">
      <c r="V90498" s="5" t="str">
        <f t="shared" ref="V90498:V90561" si="1414">TRIM(CLEAN(SUBSTITUTE(A90498,CHAR(160)," ")))</f>
        <v/>
      </c>
    </row>
    <row r="90499" spans="22:22" x14ac:dyDescent="0.35">
      <c r="V90499" s="5" t="str">
        <f t="shared" si="1414"/>
        <v/>
      </c>
    </row>
    <row r="90500" spans="22:22" x14ac:dyDescent="0.35">
      <c r="V90500" s="5" t="str">
        <f t="shared" si="1414"/>
        <v/>
      </c>
    </row>
    <row r="90501" spans="22:22" x14ac:dyDescent="0.35">
      <c r="V90501" s="5" t="str">
        <f t="shared" si="1414"/>
        <v/>
      </c>
    </row>
    <row r="90502" spans="22:22" x14ac:dyDescent="0.35">
      <c r="V90502" s="5" t="str">
        <f t="shared" si="1414"/>
        <v/>
      </c>
    </row>
    <row r="90503" spans="22:22" x14ac:dyDescent="0.35">
      <c r="V90503" s="5" t="str">
        <f t="shared" si="1414"/>
        <v/>
      </c>
    </row>
    <row r="90504" spans="22:22" x14ac:dyDescent="0.35">
      <c r="V90504" s="5" t="str">
        <f t="shared" si="1414"/>
        <v/>
      </c>
    </row>
    <row r="90505" spans="22:22" x14ac:dyDescent="0.35">
      <c r="V90505" s="5" t="str">
        <f t="shared" si="1414"/>
        <v/>
      </c>
    </row>
    <row r="90506" spans="22:22" x14ac:dyDescent="0.35">
      <c r="V90506" s="5" t="str">
        <f t="shared" si="1414"/>
        <v/>
      </c>
    </row>
    <row r="90507" spans="22:22" x14ac:dyDescent="0.35">
      <c r="V90507" s="5" t="str">
        <f t="shared" si="1414"/>
        <v/>
      </c>
    </row>
    <row r="90508" spans="22:22" x14ac:dyDescent="0.35">
      <c r="V90508" s="5" t="str">
        <f t="shared" si="1414"/>
        <v/>
      </c>
    </row>
    <row r="90509" spans="22:22" x14ac:dyDescent="0.35">
      <c r="V90509" s="5" t="str">
        <f t="shared" si="1414"/>
        <v/>
      </c>
    </row>
    <row r="90510" spans="22:22" x14ac:dyDescent="0.35">
      <c r="V90510" s="5" t="str">
        <f t="shared" si="1414"/>
        <v/>
      </c>
    </row>
    <row r="90511" spans="22:22" x14ac:dyDescent="0.35">
      <c r="V90511" s="5" t="str">
        <f t="shared" si="1414"/>
        <v/>
      </c>
    </row>
    <row r="90512" spans="22:22" x14ac:dyDescent="0.35">
      <c r="V90512" s="5" t="str">
        <f t="shared" si="1414"/>
        <v/>
      </c>
    </row>
    <row r="90513" spans="22:22" x14ac:dyDescent="0.35">
      <c r="V90513" s="5" t="str">
        <f t="shared" si="1414"/>
        <v/>
      </c>
    </row>
    <row r="90514" spans="22:22" x14ac:dyDescent="0.35">
      <c r="V90514" s="5" t="str">
        <f t="shared" si="1414"/>
        <v/>
      </c>
    </row>
    <row r="90515" spans="22:22" x14ac:dyDescent="0.35">
      <c r="V90515" s="5" t="str">
        <f t="shared" si="1414"/>
        <v/>
      </c>
    </row>
    <row r="90516" spans="22:22" x14ac:dyDescent="0.35">
      <c r="V90516" s="5" t="str">
        <f t="shared" si="1414"/>
        <v/>
      </c>
    </row>
    <row r="90517" spans="22:22" x14ac:dyDescent="0.35">
      <c r="V90517" s="5" t="str">
        <f t="shared" si="1414"/>
        <v/>
      </c>
    </row>
    <row r="90518" spans="22:22" x14ac:dyDescent="0.35">
      <c r="V90518" s="5" t="str">
        <f t="shared" si="1414"/>
        <v/>
      </c>
    </row>
    <row r="90519" spans="22:22" x14ac:dyDescent="0.35">
      <c r="V90519" s="5" t="str">
        <f t="shared" si="1414"/>
        <v/>
      </c>
    </row>
    <row r="90520" spans="22:22" x14ac:dyDescent="0.35">
      <c r="V90520" s="5" t="str">
        <f t="shared" si="1414"/>
        <v/>
      </c>
    </row>
    <row r="90521" spans="22:22" x14ac:dyDescent="0.35">
      <c r="V90521" s="5" t="str">
        <f t="shared" si="1414"/>
        <v/>
      </c>
    </row>
    <row r="90522" spans="22:22" x14ac:dyDescent="0.35">
      <c r="V90522" s="5" t="str">
        <f t="shared" si="1414"/>
        <v/>
      </c>
    </row>
    <row r="90523" spans="22:22" x14ac:dyDescent="0.35">
      <c r="V90523" s="5" t="str">
        <f t="shared" si="1414"/>
        <v/>
      </c>
    </row>
    <row r="90524" spans="22:22" x14ac:dyDescent="0.35">
      <c r="V90524" s="5" t="str">
        <f t="shared" si="1414"/>
        <v/>
      </c>
    </row>
    <row r="90525" spans="22:22" x14ac:dyDescent="0.35">
      <c r="V90525" s="5" t="str">
        <f t="shared" si="1414"/>
        <v/>
      </c>
    </row>
    <row r="90526" spans="22:22" x14ac:dyDescent="0.35">
      <c r="V90526" s="5" t="str">
        <f t="shared" si="1414"/>
        <v/>
      </c>
    </row>
    <row r="90527" spans="22:22" x14ac:dyDescent="0.35">
      <c r="V90527" s="5" t="str">
        <f t="shared" si="1414"/>
        <v/>
      </c>
    </row>
    <row r="90528" spans="22:22" x14ac:dyDescent="0.35">
      <c r="V90528" s="5" t="str">
        <f t="shared" si="1414"/>
        <v/>
      </c>
    </row>
    <row r="90529" spans="22:22" x14ac:dyDescent="0.35">
      <c r="V90529" s="5" t="str">
        <f t="shared" si="1414"/>
        <v/>
      </c>
    </row>
    <row r="90530" spans="22:22" x14ac:dyDescent="0.35">
      <c r="V90530" s="5" t="str">
        <f t="shared" si="1414"/>
        <v/>
      </c>
    </row>
    <row r="90531" spans="22:22" x14ac:dyDescent="0.35">
      <c r="V90531" s="5" t="str">
        <f t="shared" si="1414"/>
        <v/>
      </c>
    </row>
    <row r="90532" spans="22:22" x14ac:dyDescent="0.35">
      <c r="V90532" s="5" t="str">
        <f t="shared" si="1414"/>
        <v/>
      </c>
    </row>
    <row r="90533" spans="22:22" x14ac:dyDescent="0.35">
      <c r="V90533" s="5" t="str">
        <f t="shared" si="1414"/>
        <v/>
      </c>
    </row>
    <row r="90534" spans="22:22" x14ac:dyDescent="0.35">
      <c r="V90534" s="5" t="str">
        <f t="shared" si="1414"/>
        <v/>
      </c>
    </row>
    <row r="90535" spans="22:22" x14ac:dyDescent="0.35">
      <c r="V90535" s="5" t="str">
        <f t="shared" si="1414"/>
        <v/>
      </c>
    </row>
    <row r="90536" spans="22:22" x14ac:dyDescent="0.35">
      <c r="V90536" s="5" t="str">
        <f t="shared" si="1414"/>
        <v/>
      </c>
    </row>
    <row r="90537" spans="22:22" x14ac:dyDescent="0.35">
      <c r="V90537" s="5" t="str">
        <f t="shared" si="1414"/>
        <v/>
      </c>
    </row>
    <row r="90538" spans="22:22" x14ac:dyDescent="0.35">
      <c r="V90538" s="5" t="str">
        <f t="shared" si="1414"/>
        <v/>
      </c>
    </row>
    <row r="90539" spans="22:22" x14ac:dyDescent="0.35">
      <c r="V90539" s="5" t="str">
        <f t="shared" si="1414"/>
        <v/>
      </c>
    </row>
    <row r="90540" spans="22:22" x14ac:dyDescent="0.35">
      <c r="V90540" s="5" t="str">
        <f t="shared" si="1414"/>
        <v/>
      </c>
    </row>
    <row r="90541" spans="22:22" x14ac:dyDescent="0.35">
      <c r="V90541" s="5" t="str">
        <f t="shared" si="1414"/>
        <v/>
      </c>
    </row>
    <row r="90542" spans="22:22" x14ac:dyDescent="0.35">
      <c r="V90542" s="5" t="str">
        <f t="shared" si="1414"/>
        <v/>
      </c>
    </row>
    <row r="90543" spans="22:22" x14ac:dyDescent="0.35">
      <c r="V90543" s="5" t="str">
        <f t="shared" si="1414"/>
        <v/>
      </c>
    </row>
    <row r="90544" spans="22:22" x14ac:dyDescent="0.35">
      <c r="V90544" s="5" t="str">
        <f t="shared" si="1414"/>
        <v/>
      </c>
    </row>
    <row r="90545" spans="22:22" x14ac:dyDescent="0.35">
      <c r="V90545" s="5" t="str">
        <f t="shared" si="1414"/>
        <v/>
      </c>
    </row>
    <row r="90546" spans="22:22" x14ac:dyDescent="0.35">
      <c r="V90546" s="5" t="str">
        <f t="shared" si="1414"/>
        <v/>
      </c>
    </row>
    <row r="90547" spans="22:22" x14ac:dyDescent="0.35">
      <c r="V90547" s="5" t="str">
        <f t="shared" si="1414"/>
        <v/>
      </c>
    </row>
    <row r="90548" spans="22:22" x14ac:dyDescent="0.35">
      <c r="V90548" s="5" t="str">
        <f t="shared" si="1414"/>
        <v/>
      </c>
    </row>
    <row r="90549" spans="22:22" x14ac:dyDescent="0.35">
      <c r="V90549" s="5" t="str">
        <f t="shared" si="1414"/>
        <v/>
      </c>
    </row>
    <row r="90550" spans="22:22" x14ac:dyDescent="0.35">
      <c r="V90550" s="5" t="str">
        <f t="shared" si="1414"/>
        <v/>
      </c>
    </row>
    <row r="90551" spans="22:22" x14ac:dyDescent="0.35">
      <c r="V90551" s="5" t="str">
        <f t="shared" si="1414"/>
        <v/>
      </c>
    </row>
    <row r="90552" spans="22:22" x14ac:dyDescent="0.35">
      <c r="V90552" s="5" t="str">
        <f t="shared" si="1414"/>
        <v/>
      </c>
    </row>
    <row r="90553" spans="22:22" x14ac:dyDescent="0.35">
      <c r="V90553" s="5" t="str">
        <f t="shared" si="1414"/>
        <v/>
      </c>
    </row>
    <row r="90554" spans="22:22" x14ac:dyDescent="0.35">
      <c r="V90554" s="5" t="str">
        <f t="shared" si="1414"/>
        <v/>
      </c>
    </row>
    <row r="90555" spans="22:22" x14ac:dyDescent="0.35">
      <c r="V90555" s="5" t="str">
        <f t="shared" si="1414"/>
        <v/>
      </c>
    </row>
    <row r="90556" spans="22:22" x14ac:dyDescent="0.35">
      <c r="V90556" s="5" t="str">
        <f t="shared" si="1414"/>
        <v/>
      </c>
    </row>
    <row r="90557" spans="22:22" x14ac:dyDescent="0.35">
      <c r="V90557" s="5" t="str">
        <f t="shared" si="1414"/>
        <v/>
      </c>
    </row>
    <row r="90558" spans="22:22" x14ac:dyDescent="0.35">
      <c r="V90558" s="5" t="str">
        <f t="shared" si="1414"/>
        <v/>
      </c>
    </row>
    <row r="90559" spans="22:22" x14ac:dyDescent="0.35">
      <c r="V90559" s="5" t="str">
        <f t="shared" si="1414"/>
        <v/>
      </c>
    </row>
    <row r="90560" spans="22:22" x14ac:dyDescent="0.35">
      <c r="V90560" s="5" t="str">
        <f t="shared" si="1414"/>
        <v/>
      </c>
    </row>
    <row r="90561" spans="22:22" x14ac:dyDescent="0.35">
      <c r="V90561" s="5" t="str">
        <f t="shared" si="1414"/>
        <v/>
      </c>
    </row>
    <row r="90562" spans="22:22" x14ac:dyDescent="0.35">
      <c r="V90562" s="5" t="str">
        <f t="shared" ref="V90562:V90625" si="1415">TRIM(CLEAN(SUBSTITUTE(A90562,CHAR(160)," ")))</f>
        <v/>
      </c>
    </row>
    <row r="90563" spans="22:22" x14ac:dyDescent="0.35">
      <c r="V90563" s="5" t="str">
        <f t="shared" si="1415"/>
        <v/>
      </c>
    </row>
    <row r="90564" spans="22:22" x14ac:dyDescent="0.35">
      <c r="V90564" s="5" t="str">
        <f t="shared" si="1415"/>
        <v/>
      </c>
    </row>
    <row r="90565" spans="22:22" x14ac:dyDescent="0.35">
      <c r="V90565" s="5" t="str">
        <f t="shared" si="1415"/>
        <v/>
      </c>
    </row>
    <row r="90566" spans="22:22" x14ac:dyDescent="0.35">
      <c r="V90566" s="5" t="str">
        <f t="shared" si="1415"/>
        <v/>
      </c>
    </row>
    <row r="90567" spans="22:22" x14ac:dyDescent="0.35">
      <c r="V90567" s="5" t="str">
        <f t="shared" si="1415"/>
        <v/>
      </c>
    </row>
    <row r="90568" spans="22:22" x14ac:dyDescent="0.35">
      <c r="V90568" s="5" t="str">
        <f t="shared" si="1415"/>
        <v/>
      </c>
    </row>
    <row r="90569" spans="22:22" x14ac:dyDescent="0.35">
      <c r="V90569" s="5" t="str">
        <f t="shared" si="1415"/>
        <v/>
      </c>
    </row>
    <row r="90570" spans="22:22" x14ac:dyDescent="0.35">
      <c r="V90570" s="5" t="str">
        <f t="shared" si="1415"/>
        <v/>
      </c>
    </row>
    <row r="90571" spans="22:22" x14ac:dyDescent="0.35">
      <c r="V90571" s="5" t="str">
        <f t="shared" si="1415"/>
        <v/>
      </c>
    </row>
    <row r="90572" spans="22:22" x14ac:dyDescent="0.35">
      <c r="V90572" s="5" t="str">
        <f t="shared" si="1415"/>
        <v/>
      </c>
    </row>
    <row r="90573" spans="22:22" x14ac:dyDescent="0.35">
      <c r="V90573" s="5" t="str">
        <f t="shared" si="1415"/>
        <v/>
      </c>
    </row>
    <row r="90574" spans="22:22" x14ac:dyDescent="0.35">
      <c r="V90574" s="5" t="str">
        <f t="shared" si="1415"/>
        <v/>
      </c>
    </row>
    <row r="90575" spans="22:22" x14ac:dyDescent="0.35">
      <c r="V90575" s="5" t="str">
        <f t="shared" si="1415"/>
        <v/>
      </c>
    </row>
    <row r="90576" spans="22:22" x14ac:dyDescent="0.35">
      <c r="V90576" s="5" t="str">
        <f t="shared" si="1415"/>
        <v/>
      </c>
    </row>
    <row r="90577" spans="22:22" x14ac:dyDescent="0.35">
      <c r="V90577" s="5" t="str">
        <f t="shared" si="1415"/>
        <v/>
      </c>
    </row>
    <row r="90578" spans="22:22" x14ac:dyDescent="0.35">
      <c r="V90578" s="5" t="str">
        <f t="shared" si="1415"/>
        <v/>
      </c>
    </row>
    <row r="90579" spans="22:22" x14ac:dyDescent="0.35">
      <c r="V90579" s="5" t="str">
        <f t="shared" si="1415"/>
        <v/>
      </c>
    </row>
    <row r="90580" spans="22:22" x14ac:dyDescent="0.35">
      <c r="V90580" s="5" t="str">
        <f t="shared" si="1415"/>
        <v/>
      </c>
    </row>
    <row r="90581" spans="22:22" x14ac:dyDescent="0.35">
      <c r="V90581" s="5" t="str">
        <f t="shared" si="1415"/>
        <v/>
      </c>
    </row>
    <row r="90582" spans="22:22" x14ac:dyDescent="0.35">
      <c r="V90582" s="5" t="str">
        <f t="shared" si="1415"/>
        <v/>
      </c>
    </row>
    <row r="90583" spans="22:22" x14ac:dyDescent="0.35">
      <c r="V90583" s="5" t="str">
        <f t="shared" si="1415"/>
        <v/>
      </c>
    </row>
    <row r="90584" spans="22:22" x14ac:dyDescent="0.35">
      <c r="V90584" s="5" t="str">
        <f t="shared" si="1415"/>
        <v/>
      </c>
    </row>
    <row r="90585" spans="22:22" x14ac:dyDescent="0.35">
      <c r="V90585" s="5" t="str">
        <f t="shared" si="1415"/>
        <v/>
      </c>
    </row>
    <row r="90586" spans="22:22" x14ac:dyDescent="0.35">
      <c r="V90586" s="5" t="str">
        <f t="shared" si="1415"/>
        <v/>
      </c>
    </row>
    <row r="90587" spans="22:22" x14ac:dyDescent="0.35">
      <c r="V90587" s="5" t="str">
        <f t="shared" si="1415"/>
        <v/>
      </c>
    </row>
    <row r="90588" spans="22:22" x14ac:dyDescent="0.35">
      <c r="V90588" s="5" t="str">
        <f t="shared" si="1415"/>
        <v/>
      </c>
    </row>
    <row r="90589" spans="22:22" x14ac:dyDescent="0.35">
      <c r="V90589" s="5" t="str">
        <f t="shared" si="1415"/>
        <v/>
      </c>
    </row>
    <row r="90590" spans="22:22" x14ac:dyDescent="0.35">
      <c r="V90590" s="5" t="str">
        <f t="shared" si="1415"/>
        <v/>
      </c>
    </row>
    <row r="90591" spans="22:22" x14ac:dyDescent="0.35">
      <c r="V90591" s="5" t="str">
        <f t="shared" si="1415"/>
        <v/>
      </c>
    </row>
    <row r="90592" spans="22:22" x14ac:dyDescent="0.35">
      <c r="V90592" s="5" t="str">
        <f t="shared" si="1415"/>
        <v/>
      </c>
    </row>
    <row r="90593" spans="22:22" x14ac:dyDescent="0.35">
      <c r="V90593" s="5" t="str">
        <f t="shared" si="1415"/>
        <v/>
      </c>
    </row>
    <row r="90594" spans="22:22" x14ac:dyDescent="0.35">
      <c r="V90594" s="5" t="str">
        <f t="shared" si="1415"/>
        <v/>
      </c>
    </row>
    <row r="90595" spans="22:22" x14ac:dyDescent="0.35">
      <c r="V90595" s="5" t="str">
        <f t="shared" si="1415"/>
        <v/>
      </c>
    </row>
    <row r="90596" spans="22:22" x14ac:dyDescent="0.35">
      <c r="V90596" s="5" t="str">
        <f t="shared" si="1415"/>
        <v/>
      </c>
    </row>
    <row r="90597" spans="22:22" x14ac:dyDescent="0.35">
      <c r="V90597" s="5" t="str">
        <f t="shared" si="1415"/>
        <v/>
      </c>
    </row>
    <row r="90598" spans="22:22" x14ac:dyDescent="0.35">
      <c r="V90598" s="5" t="str">
        <f t="shared" si="1415"/>
        <v/>
      </c>
    </row>
    <row r="90599" spans="22:22" x14ac:dyDescent="0.35">
      <c r="V90599" s="5" t="str">
        <f t="shared" si="1415"/>
        <v/>
      </c>
    </row>
    <row r="90600" spans="22:22" x14ac:dyDescent="0.35">
      <c r="V90600" s="5" t="str">
        <f t="shared" si="1415"/>
        <v/>
      </c>
    </row>
    <row r="90601" spans="22:22" x14ac:dyDescent="0.35">
      <c r="V90601" s="5" t="str">
        <f t="shared" si="1415"/>
        <v/>
      </c>
    </row>
    <row r="90602" spans="22:22" x14ac:dyDescent="0.35">
      <c r="V90602" s="5" t="str">
        <f t="shared" si="1415"/>
        <v/>
      </c>
    </row>
    <row r="90603" spans="22:22" x14ac:dyDescent="0.35">
      <c r="V90603" s="5" t="str">
        <f t="shared" si="1415"/>
        <v/>
      </c>
    </row>
    <row r="90604" spans="22:22" x14ac:dyDescent="0.35">
      <c r="V90604" s="5" t="str">
        <f t="shared" si="1415"/>
        <v/>
      </c>
    </row>
    <row r="90605" spans="22:22" x14ac:dyDescent="0.35">
      <c r="V90605" s="5" t="str">
        <f t="shared" si="1415"/>
        <v/>
      </c>
    </row>
    <row r="90606" spans="22:22" x14ac:dyDescent="0.35">
      <c r="V90606" s="5" t="str">
        <f t="shared" si="1415"/>
        <v/>
      </c>
    </row>
    <row r="90607" spans="22:22" x14ac:dyDescent="0.35">
      <c r="V90607" s="5" t="str">
        <f t="shared" si="1415"/>
        <v/>
      </c>
    </row>
    <row r="90608" spans="22:22" x14ac:dyDescent="0.35">
      <c r="V90608" s="5" t="str">
        <f t="shared" si="1415"/>
        <v/>
      </c>
    </row>
    <row r="90609" spans="22:22" x14ac:dyDescent="0.35">
      <c r="V90609" s="5" t="str">
        <f t="shared" si="1415"/>
        <v/>
      </c>
    </row>
    <row r="90610" spans="22:22" x14ac:dyDescent="0.35">
      <c r="V90610" s="5" t="str">
        <f t="shared" si="1415"/>
        <v/>
      </c>
    </row>
    <row r="90611" spans="22:22" x14ac:dyDescent="0.35">
      <c r="V90611" s="5" t="str">
        <f t="shared" si="1415"/>
        <v/>
      </c>
    </row>
    <row r="90612" spans="22:22" x14ac:dyDescent="0.35">
      <c r="V90612" s="5" t="str">
        <f t="shared" si="1415"/>
        <v/>
      </c>
    </row>
    <row r="90613" spans="22:22" x14ac:dyDescent="0.35">
      <c r="V90613" s="5" t="str">
        <f t="shared" si="1415"/>
        <v/>
      </c>
    </row>
    <row r="90614" spans="22:22" x14ac:dyDescent="0.35">
      <c r="V90614" s="5" t="str">
        <f t="shared" si="1415"/>
        <v/>
      </c>
    </row>
    <row r="90615" spans="22:22" x14ac:dyDescent="0.35">
      <c r="V90615" s="5" t="str">
        <f t="shared" si="1415"/>
        <v/>
      </c>
    </row>
    <row r="90616" spans="22:22" x14ac:dyDescent="0.35">
      <c r="V90616" s="5" t="str">
        <f t="shared" si="1415"/>
        <v/>
      </c>
    </row>
    <row r="90617" spans="22:22" x14ac:dyDescent="0.35">
      <c r="V90617" s="5" t="str">
        <f t="shared" si="1415"/>
        <v/>
      </c>
    </row>
    <row r="90618" spans="22:22" x14ac:dyDescent="0.35">
      <c r="V90618" s="5" t="str">
        <f t="shared" si="1415"/>
        <v/>
      </c>
    </row>
    <row r="90619" spans="22:22" x14ac:dyDescent="0.35">
      <c r="V90619" s="5" t="str">
        <f t="shared" si="1415"/>
        <v/>
      </c>
    </row>
    <row r="90620" spans="22:22" x14ac:dyDescent="0.35">
      <c r="V90620" s="5" t="str">
        <f t="shared" si="1415"/>
        <v/>
      </c>
    </row>
    <row r="90621" spans="22:22" x14ac:dyDescent="0.35">
      <c r="V90621" s="5" t="str">
        <f t="shared" si="1415"/>
        <v/>
      </c>
    </row>
    <row r="90622" spans="22:22" x14ac:dyDescent="0.35">
      <c r="V90622" s="5" t="str">
        <f t="shared" si="1415"/>
        <v/>
      </c>
    </row>
    <row r="90623" spans="22:22" x14ac:dyDescent="0.35">
      <c r="V90623" s="5" t="str">
        <f t="shared" si="1415"/>
        <v/>
      </c>
    </row>
    <row r="90624" spans="22:22" x14ac:dyDescent="0.35">
      <c r="V90624" s="5" t="str">
        <f t="shared" si="1415"/>
        <v/>
      </c>
    </row>
    <row r="90625" spans="22:22" x14ac:dyDescent="0.35">
      <c r="V90625" s="5" t="str">
        <f t="shared" si="1415"/>
        <v/>
      </c>
    </row>
    <row r="90626" spans="22:22" x14ac:dyDescent="0.35">
      <c r="V90626" s="5" t="str">
        <f t="shared" ref="V90626:V90689" si="1416">TRIM(CLEAN(SUBSTITUTE(A90626,CHAR(160)," ")))</f>
        <v/>
      </c>
    </row>
    <row r="90627" spans="22:22" x14ac:dyDescent="0.35">
      <c r="V90627" s="5" t="str">
        <f t="shared" si="1416"/>
        <v/>
      </c>
    </row>
    <row r="90628" spans="22:22" x14ac:dyDescent="0.35">
      <c r="V90628" s="5" t="str">
        <f t="shared" si="1416"/>
        <v/>
      </c>
    </row>
    <row r="90629" spans="22:22" x14ac:dyDescent="0.35">
      <c r="V90629" s="5" t="str">
        <f t="shared" si="1416"/>
        <v/>
      </c>
    </row>
    <row r="90630" spans="22:22" x14ac:dyDescent="0.35">
      <c r="V90630" s="5" t="str">
        <f t="shared" si="1416"/>
        <v/>
      </c>
    </row>
    <row r="90631" spans="22:22" x14ac:dyDescent="0.35">
      <c r="V90631" s="5" t="str">
        <f t="shared" si="1416"/>
        <v/>
      </c>
    </row>
    <row r="90632" spans="22:22" x14ac:dyDescent="0.35">
      <c r="V90632" s="5" t="str">
        <f t="shared" si="1416"/>
        <v/>
      </c>
    </row>
    <row r="90633" spans="22:22" x14ac:dyDescent="0.35">
      <c r="V90633" s="5" t="str">
        <f t="shared" si="1416"/>
        <v/>
      </c>
    </row>
    <row r="90634" spans="22:22" x14ac:dyDescent="0.35">
      <c r="V90634" s="5" t="str">
        <f t="shared" si="1416"/>
        <v/>
      </c>
    </row>
    <row r="90635" spans="22:22" x14ac:dyDescent="0.35">
      <c r="V90635" s="5" t="str">
        <f t="shared" si="1416"/>
        <v/>
      </c>
    </row>
    <row r="90636" spans="22:22" x14ac:dyDescent="0.35">
      <c r="V90636" s="5" t="str">
        <f t="shared" si="1416"/>
        <v/>
      </c>
    </row>
    <row r="90637" spans="22:22" x14ac:dyDescent="0.35">
      <c r="V90637" s="5" t="str">
        <f t="shared" si="1416"/>
        <v/>
      </c>
    </row>
    <row r="90638" spans="22:22" x14ac:dyDescent="0.35">
      <c r="V90638" s="5" t="str">
        <f t="shared" si="1416"/>
        <v/>
      </c>
    </row>
    <row r="90639" spans="22:22" x14ac:dyDescent="0.35">
      <c r="V90639" s="5" t="str">
        <f t="shared" si="1416"/>
        <v/>
      </c>
    </row>
    <row r="90640" spans="22:22" x14ac:dyDescent="0.35">
      <c r="V90640" s="5" t="str">
        <f t="shared" si="1416"/>
        <v/>
      </c>
    </row>
    <row r="90641" spans="22:22" x14ac:dyDescent="0.35">
      <c r="V90641" s="5" t="str">
        <f t="shared" si="1416"/>
        <v/>
      </c>
    </row>
    <row r="90642" spans="22:22" x14ac:dyDescent="0.35">
      <c r="V90642" s="5" t="str">
        <f t="shared" si="1416"/>
        <v/>
      </c>
    </row>
    <row r="90643" spans="22:22" x14ac:dyDescent="0.35">
      <c r="V90643" s="5" t="str">
        <f t="shared" si="1416"/>
        <v/>
      </c>
    </row>
    <row r="90644" spans="22:22" x14ac:dyDescent="0.35">
      <c r="V90644" s="5" t="str">
        <f t="shared" si="1416"/>
        <v/>
      </c>
    </row>
    <row r="90645" spans="22:22" x14ac:dyDescent="0.35">
      <c r="V90645" s="5" t="str">
        <f t="shared" si="1416"/>
        <v/>
      </c>
    </row>
    <row r="90646" spans="22:22" x14ac:dyDescent="0.35">
      <c r="V90646" s="5" t="str">
        <f t="shared" si="1416"/>
        <v/>
      </c>
    </row>
    <row r="90647" spans="22:22" x14ac:dyDescent="0.35">
      <c r="V90647" s="5" t="str">
        <f t="shared" si="1416"/>
        <v/>
      </c>
    </row>
    <row r="90648" spans="22:22" x14ac:dyDescent="0.35">
      <c r="V90648" s="5" t="str">
        <f t="shared" si="1416"/>
        <v/>
      </c>
    </row>
    <row r="90649" spans="22:22" x14ac:dyDescent="0.35">
      <c r="V90649" s="5" t="str">
        <f t="shared" si="1416"/>
        <v/>
      </c>
    </row>
    <row r="90650" spans="22:22" x14ac:dyDescent="0.35">
      <c r="V90650" s="5" t="str">
        <f t="shared" si="1416"/>
        <v/>
      </c>
    </row>
    <row r="90651" spans="22:22" x14ac:dyDescent="0.35">
      <c r="V90651" s="5" t="str">
        <f t="shared" si="1416"/>
        <v/>
      </c>
    </row>
    <row r="90652" spans="22:22" x14ac:dyDescent="0.35">
      <c r="V90652" s="5" t="str">
        <f t="shared" si="1416"/>
        <v/>
      </c>
    </row>
    <row r="90653" spans="22:22" x14ac:dyDescent="0.35">
      <c r="V90653" s="5" t="str">
        <f t="shared" si="1416"/>
        <v/>
      </c>
    </row>
    <row r="90654" spans="22:22" x14ac:dyDescent="0.35">
      <c r="V90654" s="5" t="str">
        <f t="shared" si="1416"/>
        <v/>
      </c>
    </row>
    <row r="90655" spans="22:22" x14ac:dyDescent="0.35">
      <c r="V90655" s="5" t="str">
        <f t="shared" si="1416"/>
        <v/>
      </c>
    </row>
    <row r="90656" spans="22:22" x14ac:dyDescent="0.35">
      <c r="V90656" s="5" t="str">
        <f t="shared" si="1416"/>
        <v/>
      </c>
    </row>
    <row r="90657" spans="22:22" x14ac:dyDescent="0.35">
      <c r="V90657" s="5" t="str">
        <f t="shared" si="1416"/>
        <v/>
      </c>
    </row>
    <row r="90658" spans="22:22" x14ac:dyDescent="0.35">
      <c r="V90658" s="5" t="str">
        <f t="shared" si="1416"/>
        <v/>
      </c>
    </row>
    <row r="90659" spans="22:22" x14ac:dyDescent="0.35">
      <c r="V90659" s="5" t="str">
        <f t="shared" si="1416"/>
        <v/>
      </c>
    </row>
    <row r="90660" spans="22:22" x14ac:dyDescent="0.35">
      <c r="V90660" s="5" t="str">
        <f t="shared" si="1416"/>
        <v/>
      </c>
    </row>
    <row r="90661" spans="22:22" x14ac:dyDescent="0.35">
      <c r="V90661" s="5" t="str">
        <f t="shared" si="1416"/>
        <v/>
      </c>
    </row>
    <row r="90662" spans="22:22" x14ac:dyDescent="0.35">
      <c r="V90662" s="5" t="str">
        <f t="shared" si="1416"/>
        <v/>
      </c>
    </row>
    <row r="90663" spans="22:22" x14ac:dyDescent="0.35">
      <c r="V90663" s="5" t="str">
        <f t="shared" si="1416"/>
        <v/>
      </c>
    </row>
    <row r="90664" spans="22:22" x14ac:dyDescent="0.35">
      <c r="V90664" s="5" t="str">
        <f t="shared" si="1416"/>
        <v/>
      </c>
    </row>
    <row r="90665" spans="22:22" x14ac:dyDescent="0.35">
      <c r="V90665" s="5" t="str">
        <f t="shared" si="1416"/>
        <v/>
      </c>
    </row>
    <row r="90666" spans="22:22" x14ac:dyDescent="0.35">
      <c r="V90666" s="5" t="str">
        <f t="shared" si="1416"/>
        <v/>
      </c>
    </row>
    <row r="90667" spans="22:22" x14ac:dyDescent="0.35">
      <c r="V90667" s="5" t="str">
        <f t="shared" si="1416"/>
        <v/>
      </c>
    </row>
    <row r="90668" spans="22:22" x14ac:dyDescent="0.35">
      <c r="V90668" s="5" t="str">
        <f t="shared" si="1416"/>
        <v/>
      </c>
    </row>
    <row r="90669" spans="22:22" x14ac:dyDescent="0.35">
      <c r="V90669" s="5" t="str">
        <f t="shared" si="1416"/>
        <v/>
      </c>
    </row>
    <row r="90670" spans="22:22" x14ac:dyDescent="0.35">
      <c r="V90670" s="5" t="str">
        <f t="shared" si="1416"/>
        <v/>
      </c>
    </row>
    <row r="90671" spans="22:22" x14ac:dyDescent="0.35">
      <c r="V90671" s="5" t="str">
        <f t="shared" si="1416"/>
        <v/>
      </c>
    </row>
    <row r="90672" spans="22:22" x14ac:dyDescent="0.35">
      <c r="V90672" s="5" t="str">
        <f t="shared" si="1416"/>
        <v/>
      </c>
    </row>
    <row r="90673" spans="22:22" x14ac:dyDescent="0.35">
      <c r="V90673" s="5" t="str">
        <f t="shared" si="1416"/>
        <v/>
      </c>
    </row>
    <row r="90674" spans="22:22" x14ac:dyDescent="0.35">
      <c r="V90674" s="5" t="str">
        <f t="shared" si="1416"/>
        <v/>
      </c>
    </row>
    <row r="90675" spans="22:22" x14ac:dyDescent="0.35">
      <c r="V90675" s="5" t="str">
        <f t="shared" si="1416"/>
        <v/>
      </c>
    </row>
    <row r="90676" spans="22:22" x14ac:dyDescent="0.35">
      <c r="V90676" s="5" t="str">
        <f t="shared" si="1416"/>
        <v/>
      </c>
    </row>
    <row r="90677" spans="22:22" x14ac:dyDescent="0.35">
      <c r="V90677" s="5" t="str">
        <f t="shared" si="1416"/>
        <v/>
      </c>
    </row>
    <row r="90678" spans="22:22" x14ac:dyDescent="0.35">
      <c r="V90678" s="5" t="str">
        <f t="shared" si="1416"/>
        <v/>
      </c>
    </row>
    <row r="90679" spans="22:22" x14ac:dyDescent="0.35">
      <c r="V90679" s="5" t="str">
        <f t="shared" si="1416"/>
        <v/>
      </c>
    </row>
    <row r="90680" spans="22:22" x14ac:dyDescent="0.35">
      <c r="V90680" s="5" t="str">
        <f t="shared" si="1416"/>
        <v/>
      </c>
    </row>
    <row r="90681" spans="22:22" x14ac:dyDescent="0.35">
      <c r="V90681" s="5" t="str">
        <f t="shared" si="1416"/>
        <v/>
      </c>
    </row>
    <row r="90682" spans="22:22" x14ac:dyDescent="0.35">
      <c r="V90682" s="5" t="str">
        <f t="shared" si="1416"/>
        <v/>
      </c>
    </row>
    <row r="90683" spans="22:22" x14ac:dyDescent="0.35">
      <c r="V90683" s="5" t="str">
        <f t="shared" si="1416"/>
        <v/>
      </c>
    </row>
    <row r="90684" spans="22:22" x14ac:dyDescent="0.35">
      <c r="V90684" s="5" t="str">
        <f t="shared" si="1416"/>
        <v/>
      </c>
    </row>
    <row r="90685" spans="22:22" x14ac:dyDescent="0.35">
      <c r="V90685" s="5" t="str">
        <f t="shared" si="1416"/>
        <v/>
      </c>
    </row>
    <row r="90686" spans="22:22" x14ac:dyDescent="0.35">
      <c r="V90686" s="5" t="str">
        <f t="shared" si="1416"/>
        <v/>
      </c>
    </row>
    <row r="90687" spans="22:22" x14ac:dyDescent="0.35">
      <c r="V90687" s="5" t="str">
        <f t="shared" si="1416"/>
        <v/>
      </c>
    </row>
    <row r="90688" spans="22:22" x14ac:dyDescent="0.35">
      <c r="V90688" s="5" t="str">
        <f t="shared" si="1416"/>
        <v/>
      </c>
    </row>
    <row r="90689" spans="22:22" x14ac:dyDescent="0.35">
      <c r="V90689" s="5" t="str">
        <f t="shared" si="1416"/>
        <v/>
      </c>
    </row>
    <row r="90690" spans="22:22" x14ac:dyDescent="0.35">
      <c r="V90690" s="5" t="str">
        <f t="shared" ref="V90690:V90753" si="1417">TRIM(CLEAN(SUBSTITUTE(A90690,CHAR(160)," ")))</f>
        <v/>
      </c>
    </row>
    <row r="90691" spans="22:22" x14ac:dyDescent="0.35">
      <c r="V90691" s="5" t="str">
        <f t="shared" si="1417"/>
        <v/>
      </c>
    </row>
    <row r="90692" spans="22:22" x14ac:dyDescent="0.35">
      <c r="V90692" s="5" t="str">
        <f t="shared" si="1417"/>
        <v/>
      </c>
    </row>
    <row r="90693" spans="22:22" x14ac:dyDescent="0.35">
      <c r="V90693" s="5" t="str">
        <f t="shared" si="1417"/>
        <v/>
      </c>
    </row>
    <row r="90694" spans="22:22" x14ac:dyDescent="0.35">
      <c r="V90694" s="5" t="str">
        <f t="shared" si="1417"/>
        <v/>
      </c>
    </row>
    <row r="90695" spans="22:22" x14ac:dyDescent="0.35">
      <c r="V90695" s="5" t="str">
        <f t="shared" si="1417"/>
        <v/>
      </c>
    </row>
    <row r="90696" spans="22:22" x14ac:dyDescent="0.35">
      <c r="V90696" s="5" t="str">
        <f t="shared" si="1417"/>
        <v/>
      </c>
    </row>
    <row r="90697" spans="22:22" x14ac:dyDescent="0.35">
      <c r="V90697" s="5" t="str">
        <f t="shared" si="1417"/>
        <v/>
      </c>
    </row>
    <row r="90698" spans="22:22" x14ac:dyDescent="0.35">
      <c r="V90698" s="5" t="str">
        <f t="shared" si="1417"/>
        <v/>
      </c>
    </row>
    <row r="90699" spans="22:22" x14ac:dyDescent="0.35">
      <c r="V90699" s="5" t="str">
        <f t="shared" si="1417"/>
        <v/>
      </c>
    </row>
    <row r="90700" spans="22:22" x14ac:dyDescent="0.35">
      <c r="V90700" s="5" t="str">
        <f t="shared" si="1417"/>
        <v/>
      </c>
    </row>
    <row r="90701" spans="22:22" x14ac:dyDescent="0.35">
      <c r="V90701" s="5" t="str">
        <f t="shared" si="1417"/>
        <v/>
      </c>
    </row>
    <row r="90702" spans="22:22" x14ac:dyDescent="0.35">
      <c r="V90702" s="5" t="str">
        <f t="shared" si="1417"/>
        <v/>
      </c>
    </row>
    <row r="90703" spans="22:22" x14ac:dyDescent="0.35">
      <c r="V90703" s="5" t="str">
        <f t="shared" si="1417"/>
        <v/>
      </c>
    </row>
    <row r="90704" spans="22:22" x14ac:dyDescent="0.35">
      <c r="V90704" s="5" t="str">
        <f t="shared" si="1417"/>
        <v/>
      </c>
    </row>
    <row r="90705" spans="22:22" x14ac:dyDescent="0.35">
      <c r="V90705" s="5" t="str">
        <f t="shared" si="1417"/>
        <v/>
      </c>
    </row>
    <row r="90706" spans="22:22" x14ac:dyDescent="0.35">
      <c r="V90706" s="5" t="str">
        <f t="shared" si="1417"/>
        <v/>
      </c>
    </row>
    <row r="90707" spans="22:22" x14ac:dyDescent="0.35">
      <c r="V90707" s="5" t="str">
        <f t="shared" si="1417"/>
        <v/>
      </c>
    </row>
    <row r="90708" spans="22:22" x14ac:dyDescent="0.35">
      <c r="V90708" s="5" t="str">
        <f t="shared" si="1417"/>
        <v/>
      </c>
    </row>
    <row r="90709" spans="22:22" x14ac:dyDescent="0.35">
      <c r="V90709" s="5" t="str">
        <f t="shared" si="1417"/>
        <v/>
      </c>
    </row>
    <row r="90710" spans="22:22" x14ac:dyDescent="0.35">
      <c r="V90710" s="5" t="str">
        <f t="shared" si="1417"/>
        <v/>
      </c>
    </row>
    <row r="90711" spans="22:22" x14ac:dyDescent="0.35">
      <c r="V90711" s="5" t="str">
        <f t="shared" si="1417"/>
        <v/>
      </c>
    </row>
    <row r="90712" spans="22:22" x14ac:dyDescent="0.35">
      <c r="V90712" s="5" t="str">
        <f t="shared" si="1417"/>
        <v/>
      </c>
    </row>
    <row r="90713" spans="22:22" x14ac:dyDescent="0.35">
      <c r="V90713" s="5" t="str">
        <f t="shared" si="1417"/>
        <v/>
      </c>
    </row>
    <row r="90714" spans="22:22" x14ac:dyDescent="0.35">
      <c r="V90714" s="5" t="str">
        <f t="shared" si="1417"/>
        <v/>
      </c>
    </row>
    <row r="90715" spans="22:22" x14ac:dyDescent="0.35">
      <c r="V90715" s="5" t="str">
        <f t="shared" si="1417"/>
        <v/>
      </c>
    </row>
    <row r="90716" spans="22:22" x14ac:dyDescent="0.35">
      <c r="V90716" s="5" t="str">
        <f t="shared" si="1417"/>
        <v/>
      </c>
    </row>
    <row r="90717" spans="22:22" x14ac:dyDescent="0.35">
      <c r="V90717" s="5" t="str">
        <f t="shared" si="1417"/>
        <v/>
      </c>
    </row>
    <row r="90718" spans="22:22" x14ac:dyDescent="0.35">
      <c r="V90718" s="5" t="str">
        <f t="shared" si="1417"/>
        <v/>
      </c>
    </row>
    <row r="90719" spans="22:22" x14ac:dyDescent="0.35">
      <c r="V90719" s="5" t="str">
        <f t="shared" si="1417"/>
        <v/>
      </c>
    </row>
    <row r="90720" spans="22:22" x14ac:dyDescent="0.35">
      <c r="V90720" s="5" t="str">
        <f t="shared" si="1417"/>
        <v/>
      </c>
    </row>
    <row r="90721" spans="22:22" x14ac:dyDescent="0.35">
      <c r="V90721" s="5" t="str">
        <f t="shared" si="1417"/>
        <v/>
      </c>
    </row>
    <row r="90722" spans="22:22" x14ac:dyDescent="0.35">
      <c r="V90722" s="5" t="str">
        <f t="shared" si="1417"/>
        <v/>
      </c>
    </row>
    <row r="90723" spans="22:22" x14ac:dyDescent="0.35">
      <c r="V90723" s="5" t="str">
        <f t="shared" si="1417"/>
        <v/>
      </c>
    </row>
    <row r="90724" spans="22:22" x14ac:dyDescent="0.35">
      <c r="V90724" s="5" t="str">
        <f t="shared" si="1417"/>
        <v/>
      </c>
    </row>
    <row r="90725" spans="22:22" x14ac:dyDescent="0.35">
      <c r="V90725" s="5" t="str">
        <f t="shared" si="1417"/>
        <v/>
      </c>
    </row>
    <row r="90726" spans="22:22" x14ac:dyDescent="0.35">
      <c r="V90726" s="5" t="str">
        <f t="shared" si="1417"/>
        <v/>
      </c>
    </row>
    <row r="90727" spans="22:22" x14ac:dyDescent="0.35">
      <c r="V90727" s="5" t="str">
        <f t="shared" si="1417"/>
        <v/>
      </c>
    </row>
    <row r="90728" spans="22:22" x14ac:dyDescent="0.35">
      <c r="V90728" s="5" t="str">
        <f t="shared" si="1417"/>
        <v/>
      </c>
    </row>
    <row r="90729" spans="22:22" x14ac:dyDescent="0.35">
      <c r="V90729" s="5" t="str">
        <f t="shared" si="1417"/>
        <v/>
      </c>
    </row>
    <row r="90730" spans="22:22" x14ac:dyDescent="0.35">
      <c r="V90730" s="5" t="str">
        <f t="shared" si="1417"/>
        <v/>
      </c>
    </row>
    <row r="90731" spans="22:22" x14ac:dyDescent="0.35">
      <c r="V90731" s="5" t="str">
        <f t="shared" si="1417"/>
        <v/>
      </c>
    </row>
    <row r="90732" spans="22:22" x14ac:dyDescent="0.35">
      <c r="V90732" s="5" t="str">
        <f t="shared" si="1417"/>
        <v/>
      </c>
    </row>
    <row r="90733" spans="22:22" x14ac:dyDescent="0.35">
      <c r="V90733" s="5" t="str">
        <f t="shared" si="1417"/>
        <v/>
      </c>
    </row>
    <row r="90734" spans="22:22" x14ac:dyDescent="0.35">
      <c r="V90734" s="5" t="str">
        <f t="shared" si="1417"/>
        <v/>
      </c>
    </row>
    <row r="90735" spans="22:22" x14ac:dyDescent="0.35">
      <c r="V90735" s="5" t="str">
        <f t="shared" si="1417"/>
        <v/>
      </c>
    </row>
    <row r="90736" spans="22:22" x14ac:dyDescent="0.35">
      <c r="V90736" s="5" t="str">
        <f t="shared" si="1417"/>
        <v/>
      </c>
    </row>
    <row r="90737" spans="22:22" x14ac:dyDescent="0.35">
      <c r="V90737" s="5" t="str">
        <f t="shared" si="1417"/>
        <v/>
      </c>
    </row>
    <row r="90738" spans="22:22" x14ac:dyDescent="0.35">
      <c r="V90738" s="5" t="str">
        <f t="shared" si="1417"/>
        <v/>
      </c>
    </row>
    <row r="90739" spans="22:22" x14ac:dyDescent="0.35">
      <c r="V90739" s="5" t="str">
        <f t="shared" si="1417"/>
        <v/>
      </c>
    </row>
    <row r="90740" spans="22:22" x14ac:dyDescent="0.35">
      <c r="V90740" s="5" t="str">
        <f t="shared" si="1417"/>
        <v/>
      </c>
    </row>
    <row r="90741" spans="22:22" x14ac:dyDescent="0.35">
      <c r="V90741" s="5" t="str">
        <f t="shared" si="1417"/>
        <v/>
      </c>
    </row>
    <row r="90742" spans="22:22" x14ac:dyDescent="0.35">
      <c r="V90742" s="5" t="str">
        <f t="shared" si="1417"/>
        <v/>
      </c>
    </row>
    <row r="90743" spans="22:22" x14ac:dyDescent="0.35">
      <c r="V90743" s="5" t="str">
        <f t="shared" si="1417"/>
        <v/>
      </c>
    </row>
    <row r="90744" spans="22:22" x14ac:dyDescent="0.35">
      <c r="V90744" s="5" t="str">
        <f t="shared" si="1417"/>
        <v/>
      </c>
    </row>
    <row r="90745" spans="22:22" x14ac:dyDescent="0.35">
      <c r="V90745" s="5" t="str">
        <f t="shared" si="1417"/>
        <v/>
      </c>
    </row>
    <row r="90746" spans="22:22" x14ac:dyDescent="0.35">
      <c r="V90746" s="5" t="str">
        <f t="shared" si="1417"/>
        <v/>
      </c>
    </row>
    <row r="90747" spans="22:22" x14ac:dyDescent="0.35">
      <c r="V90747" s="5" t="str">
        <f t="shared" si="1417"/>
        <v/>
      </c>
    </row>
    <row r="90748" spans="22:22" x14ac:dyDescent="0.35">
      <c r="V90748" s="5" t="str">
        <f t="shared" si="1417"/>
        <v/>
      </c>
    </row>
    <row r="90749" spans="22:22" x14ac:dyDescent="0.35">
      <c r="V90749" s="5" t="str">
        <f t="shared" si="1417"/>
        <v/>
      </c>
    </row>
    <row r="90750" spans="22:22" x14ac:dyDescent="0.35">
      <c r="V90750" s="5" t="str">
        <f t="shared" si="1417"/>
        <v/>
      </c>
    </row>
    <row r="90751" spans="22:22" x14ac:dyDescent="0.35">
      <c r="V90751" s="5" t="str">
        <f t="shared" si="1417"/>
        <v/>
      </c>
    </row>
    <row r="90752" spans="22:22" x14ac:dyDescent="0.35">
      <c r="V90752" s="5" t="str">
        <f t="shared" si="1417"/>
        <v/>
      </c>
    </row>
    <row r="90753" spans="22:22" x14ac:dyDescent="0.35">
      <c r="V90753" s="5" t="str">
        <f t="shared" si="1417"/>
        <v/>
      </c>
    </row>
    <row r="90754" spans="22:22" x14ac:dyDescent="0.35">
      <c r="V90754" s="5" t="str">
        <f t="shared" ref="V90754:V90817" si="1418">TRIM(CLEAN(SUBSTITUTE(A90754,CHAR(160)," ")))</f>
        <v/>
      </c>
    </row>
    <row r="90755" spans="22:22" x14ac:dyDescent="0.35">
      <c r="V90755" s="5" t="str">
        <f t="shared" si="1418"/>
        <v/>
      </c>
    </row>
    <row r="90756" spans="22:22" x14ac:dyDescent="0.35">
      <c r="V90756" s="5" t="str">
        <f t="shared" si="1418"/>
        <v/>
      </c>
    </row>
    <row r="90757" spans="22:22" x14ac:dyDescent="0.35">
      <c r="V90757" s="5" t="str">
        <f t="shared" si="1418"/>
        <v/>
      </c>
    </row>
    <row r="90758" spans="22:22" x14ac:dyDescent="0.35">
      <c r="V90758" s="5" t="str">
        <f t="shared" si="1418"/>
        <v/>
      </c>
    </row>
    <row r="90759" spans="22:22" x14ac:dyDescent="0.35">
      <c r="V90759" s="5" t="str">
        <f t="shared" si="1418"/>
        <v/>
      </c>
    </row>
    <row r="90760" spans="22:22" x14ac:dyDescent="0.35">
      <c r="V90760" s="5" t="str">
        <f t="shared" si="1418"/>
        <v/>
      </c>
    </row>
    <row r="90761" spans="22:22" x14ac:dyDescent="0.35">
      <c r="V90761" s="5" t="str">
        <f t="shared" si="1418"/>
        <v/>
      </c>
    </row>
    <row r="90762" spans="22:22" x14ac:dyDescent="0.35">
      <c r="V90762" s="5" t="str">
        <f t="shared" si="1418"/>
        <v/>
      </c>
    </row>
    <row r="90763" spans="22:22" x14ac:dyDescent="0.35">
      <c r="V90763" s="5" t="str">
        <f t="shared" si="1418"/>
        <v/>
      </c>
    </row>
    <row r="90764" spans="22:22" x14ac:dyDescent="0.35">
      <c r="V90764" s="5" t="str">
        <f t="shared" si="1418"/>
        <v/>
      </c>
    </row>
    <row r="90765" spans="22:22" x14ac:dyDescent="0.35">
      <c r="V90765" s="5" t="str">
        <f t="shared" si="1418"/>
        <v/>
      </c>
    </row>
    <row r="90766" spans="22:22" x14ac:dyDescent="0.35">
      <c r="V90766" s="5" t="str">
        <f t="shared" si="1418"/>
        <v/>
      </c>
    </row>
    <row r="90767" spans="22:22" x14ac:dyDescent="0.35">
      <c r="V90767" s="5" t="str">
        <f t="shared" si="1418"/>
        <v/>
      </c>
    </row>
    <row r="90768" spans="22:22" x14ac:dyDescent="0.35">
      <c r="V90768" s="5" t="str">
        <f t="shared" si="1418"/>
        <v/>
      </c>
    </row>
    <row r="90769" spans="22:22" x14ac:dyDescent="0.35">
      <c r="V90769" s="5" t="str">
        <f t="shared" si="1418"/>
        <v/>
      </c>
    </row>
    <row r="90770" spans="22:22" x14ac:dyDescent="0.35">
      <c r="V90770" s="5" t="str">
        <f t="shared" si="1418"/>
        <v/>
      </c>
    </row>
    <row r="90771" spans="22:22" x14ac:dyDescent="0.35">
      <c r="V90771" s="5" t="str">
        <f t="shared" si="1418"/>
        <v/>
      </c>
    </row>
    <row r="90772" spans="22:22" x14ac:dyDescent="0.35">
      <c r="V90772" s="5" t="str">
        <f t="shared" si="1418"/>
        <v/>
      </c>
    </row>
    <row r="90773" spans="22:22" x14ac:dyDescent="0.35">
      <c r="V90773" s="5" t="str">
        <f t="shared" si="1418"/>
        <v/>
      </c>
    </row>
    <row r="90774" spans="22:22" x14ac:dyDescent="0.35">
      <c r="V90774" s="5" t="str">
        <f t="shared" si="1418"/>
        <v/>
      </c>
    </row>
    <row r="90775" spans="22:22" x14ac:dyDescent="0.35">
      <c r="V90775" s="5" t="str">
        <f t="shared" si="1418"/>
        <v/>
      </c>
    </row>
    <row r="90776" spans="22:22" x14ac:dyDescent="0.35">
      <c r="V90776" s="5" t="str">
        <f t="shared" si="1418"/>
        <v/>
      </c>
    </row>
    <row r="90777" spans="22:22" x14ac:dyDescent="0.35">
      <c r="V90777" s="5" t="str">
        <f t="shared" si="1418"/>
        <v/>
      </c>
    </row>
    <row r="90778" spans="22:22" x14ac:dyDescent="0.35">
      <c r="V90778" s="5" t="str">
        <f t="shared" si="1418"/>
        <v/>
      </c>
    </row>
    <row r="90779" spans="22:22" x14ac:dyDescent="0.35">
      <c r="V90779" s="5" t="str">
        <f t="shared" si="1418"/>
        <v/>
      </c>
    </row>
    <row r="90780" spans="22:22" x14ac:dyDescent="0.35">
      <c r="V90780" s="5" t="str">
        <f t="shared" si="1418"/>
        <v/>
      </c>
    </row>
    <row r="90781" spans="22:22" x14ac:dyDescent="0.35">
      <c r="V90781" s="5" t="str">
        <f t="shared" si="1418"/>
        <v/>
      </c>
    </row>
    <row r="90782" spans="22:22" x14ac:dyDescent="0.35">
      <c r="V90782" s="5" t="str">
        <f t="shared" si="1418"/>
        <v/>
      </c>
    </row>
    <row r="90783" spans="22:22" x14ac:dyDescent="0.35">
      <c r="V90783" s="5" t="str">
        <f t="shared" si="1418"/>
        <v/>
      </c>
    </row>
    <row r="90784" spans="22:22" x14ac:dyDescent="0.35">
      <c r="V90784" s="5" t="str">
        <f t="shared" si="1418"/>
        <v/>
      </c>
    </row>
    <row r="90785" spans="22:22" x14ac:dyDescent="0.35">
      <c r="V90785" s="5" t="str">
        <f t="shared" si="1418"/>
        <v/>
      </c>
    </row>
    <row r="90786" spans="22:22" x14ac:dyDescent="0.35">
      <c r="V90786" s="5" t="str">
        <f t="shared" si="1418"/>
        <v/>
      </c>
    </row>
    <row r="90787" spans="22:22" x14ac:dyDescent="0.35">
      <c r="V90787" s="5" t="str">
        <f t="shared" si="1418"/>
        <v/>
      </c>
    </row>
    <row r="90788" spans="22:22" x14ac:dyDescent="0.35">
      <c r="V90788" s="5" t="str">
        <f t="shared" si="1418"/>
        <v/>
      </c>
    </row>
    <row r="90789" spans="22:22" x14ac:dyDescent="0.35">
      <c r="V90789" s="5" t="str">
        <f t="shared" si="1418"/>
        <v/>
      </c>
    </row>
    <row r="90790" spans="22:22" x14ac:dyDescent="0.35">
      <c r="V90790" s="5" t="str">
        <f t="shared" si="1418"/>
        <v/>
      </c>
    </row>
    <row r="90791" spans="22:22" x14ac:dyDescent="0.35">
      <c r="V90791" s="5" t="str">
        <f t="shared" si="1418"/>
        <v/>
      </c>
    </row>
    <row r="90792" spans="22:22" x14ac:dyDescent="0.35">
      <c r="V90792" s="5" t="str">
        <f t="shared" si="1418"/>
        <v/>
      </c>
    </row>
    <row r="90793" spans="22:22" x14ac:dyDescent="0.35">
      <c r="V90793" s="5" t="str">
        <f t="shared" si="1418"/>
        <v/>
      </c>
    </row>
    <row r="90794" spans="22:22" x14ac:dyDescent="0.35">
      <c r="V90794" s="5" t="str">
        <f t="shared" si="1418"/>
        <v/>
      </c>
    </row>
    <row r="90795" spans="22:22" x14ac:dyDescent="0.35">
      <c r="V90795" s="5" t="str">
        <f t="shared" si="1418"/>
        <v/>
      </c>
    </row>
    <row r="90796" spans="22:22" x14ac:dyDescent="0.35">
      <c r="V90796" s="5" t="str">
        <f t="shared" si="1418"/>
        <v/>
      </c>
    </row>
    <row r="90797" spans="22:22" x14ac:dyDescent="0.35">
      <c r="V90797" s="5" t="str">
        <f t="shared" si="1418"/>
        <v/>
      </c>
    </row>
    <row r="90798" spans="22:22" x14ac:dyDescent="0.35">
      <c r="V90798" s="5" t="str">
        <f t="shared" si="1418"/>
        <v/>
      </c>
    </row>
    <row r="90799" spans="22:22" x14ac:dyDescent="0.35">
      <c r="V90799" s="5" t="str">
        <f t="shared" si="1418"/>
        <v/>
      </c>
    </row>
    <row r="90800" spans="22:22" x14ac:dyDescent="0.35">
      <c r="V90800" s="5" t="str">
        <f t="shared" si="1418"/>
        <v/>
      </c>
    </row>
    <row r="90801" spans="22:22" x14ac:dyDescent="0.35">
      <c r="V90801" s="5" t="str">
        <f t="shared" si="1418"/>
        <v/>
      </c>
    </row>
    <row r="90802" spans="22:22" x14ac:dyDescent="0.35">
      <c r="V90802" s="5" t="str">
        <f t="shared" si="1418"/>
        <v/>
      </c>
    </row>
    <row r="90803" spans="22:22" x14ac:dyDescent="0.35">
      <c r="V90803" s="5" t="str">
        <f t="shared" si="1418"/>
        <v/>
      </c>
    </row>
    <row r="90804" spans="22:22" x14ac:dyDescent="0.35">
      <c r="V90804" s="5" t="str">
        <f t="shared" si="1418"/>
        <v/>
      </c>
    </row>
    <row r="90805" spans="22:22" x14ac:dyDescent="0.35">
      <c r="V90805" s="5" t="str">
        <f t="shared" si="1418"/>
        <v/>
      </c>
    </row>
    <row r="90806" spans="22:22" x14ac:dyDescent="0.35">
      <c r="V90806" s="5" t="str">
        <f t="shared" si="1418"/>
        <v/>
      </c>
    </row>
    <row r="90807" spans="22:22" x14ac:dyDescent="0.35">
      <c r="V90807" s="5" t="str">
        <f t="shared" si="1418"/>
        <v/>
      </c>
    </row>
    <row r="90808" spans="22:22" x14ac:dyDescent="0.35">
      <c r="V90808" s="5" t="str">
        <f t="shared" si="1418"/>
        <v/>
      </c>
    </row>
    <row r="90809" spans="22:22" x14ac:dyDescent="0.35">
      <c r="V90809" s="5" t="str">
        <f t="shared" si="1418"/>
        <v/>
      </c>
    </row>
    <row r="90810" spans="22:22" x14ac:dyDescent="0.35">
      <c r="V90810" s="5" t="str">
        <f t="shared" si="1418"/>
        <v/>
      </c>
    </row>
    <row r="90811" spans="22:22" x14ac:dyDescent="0.35">
      <c r="V90811" s="5" t="str">
        <f t="shared" si="1418"/>
        <v/>
      </c>
    </row>
    <row r="90812" spans="22:22" x14ac:dyDescent="0.35">
      <c r="V90812" s="5" t="str">
        <f t="shared" si="1418"/>
        <v/>
      </c>
    </row>
    <row r="90813" spans="22:22" x14ac:dyDescent="0.35">
      <c r="V90813" s="5" t="str">
        <f t="shared" si="1418"/>
        <v/>
      </c>
    </row>
    <row r="90814" spans="22:22" x14ac:dyDescent="0.35">
      <c r="V90814" s="5" t="str">
        <f t="shared" si="1418"/>
        <v/>
      </c>
    </row>
    <row r="90815" spans="22:22" x14ac:dyDescent="0.35">
      <c r="V90815" s="5" t="str">
        <f t="shared" si="1418"/>
        <v/>
      </c>
    </row>
    <row r="90816" spans="22:22" x14ac:dyDescent="0.35">
      <c r="V90816" s="5" t="str">
        <f t="shared" si="1418"/>
        <v/>
      </c>
    </row>
    <row r="90817" spans="22:22" x14ac:dyDescent="0.35">
      <c r="V90817" s="5" t="str">
        <f t="shared" si="1418"/>
        <v/>
      </c>
    </row>
    <row r="90818" spans="22:22" x14ac:dyDescent="0.35">
      <c r="V90818" s="5" t="str">
        <f t="shared" ref="V90818:V90881" si="1419">TRIM(CLEAN(SUBSTITUTE(A90818,CHAR(160)," ")))</f>
        <v/>
      </c>
    </row>
    <row r="90819" spans="22:22" x14ac:dyDescent="0.35">
      <c r="V90819" s="5" t="str">
        <f t="shared" si="1419"/>
        <v/>
      </c>
    </row>
    <row r="90820" spans="22:22" x14ac:dyDescent="0.35">
      <c r="V90820" s="5" t="str">
        <f t="shared" si="1419"/>
        <v/>
      </c>
    </row>
    <row r="90821" spans="22:22" x14ac:dyDescent="0.35">
      <c r="V90821" s="5" t="str">
        <f t="shared" si="1419"/>
        <v/>
      </c>
    </row>
    <row r="90822" spans="22:22" x14ac:dyDescent="0.35">
      <c r="V90822" s="5" t="str">
        <f t="shared" si="1419"/>
        <v/>
      </c>
    </row>
    <row r="90823" spans="22:22" x14ac:dyDescent="0.35">
      <c r="V90823" s="5" t="str">
        <f t="shared" si="1419"/>
        <v/>
      </c>
    </row>
    <row r="90824" spans="22:22" x14ac:dyDescent="0.35">
      <c r="V90824" s="5" t="str">
        <f t="shared" si="1419"/>
        <v/>
      </c>
    </row>
    <row r="90825" spans="22:22" x14ac:dyDescent="0.35">
      <c r="V90825" s="5" t="str">
        <f t="shared" si="1419"/>
        <v/>
      </c>
    </row>
    <row r="90826" spans="22:22" x14ac:dyDescent="0.35">
      <c r="V90826" s="5" t="str">
        <f t="shared" si="1419"/>
        <v/>
      </c>
    </row>
    <row r="90827" spans="22:22" x14ac:dyDescent="0.35">
      <c r="V90827" s="5" t="str">
        <f t="shared" si="1419"/>
        <v/>
      </c>
    </row>
    <row r="90828" spans="22:22" x14ac:dyDescent="0.35">
      <c r="V90828" s="5" t="str">
        <f t="shared" si="1419"/>
        <v/>
      </c>
    </row>
    <row r="90829" spans="22:22" x14ac:dyDescent="0.35">
      <c r="V90829" s="5" t="str">
        <f t="shared" si="1419"/>
        <v/>
      </c>
    </row>
    <row r="90830" spans="22:22" x14ac:dyDescent="0.35">
      <c r="V90830" s="5" t="str">
        <f t="shared" si="1419"/>
        <v/>
      </c>
    </row>
    <row r="90831" spans="22:22" x14ac:dyDescent="0.35">
      <c r="V90831" s="5" t="str">
        <f t="shared" si="1419"/>
        <v/>
      </c>
    </row>
    <row r="90832" spans="22:22" x14ac:dyDescent="0.35">
      <c r="V90832" s="5" t="str">
        <f t="shared" si="1419"/>
        <v/>
      </c>
    </row>
    <row r="90833" spans="22:22" x14ac:dyDescent="0.35">
      <c r="V90833" s="5" t="str">
        <f t="shared" si="1419"/>
        <v/>
      </c>
    </row>
    <row r="90834" spans="22:22" x14ac:dyDescent="0.35">
      <c r="V90834" s="5" t="str">
        <f t="shared" si="1419"/>
        <v/>
      </c>
    </row>
    <row r="90835" spans="22:22" x14ac:dyDescent="0.35">
      <c r="V90835" s="5" t="str">
        <f t="shared" si="1419"/>
        <v/>
      </c>
    </row>
    <row r="90836" spans="22:22" x14ac:dyDescent="0.35">
      <c r="V90836" s="5" t="str">
        <f t="shared" si="1419"/>
        <v/>
      </c>
    </row>
    <row r="90837" spans="22:22" x14ac:dyDescent="0.35">
      <c r="V90837" s="5" t="str">
        <f t="shared" si="1419"/>
        <v/>
      </c>
    </row>
    <row r="90838" spans="22:22" x14ac:dyDescent="0.35">
      <c r="V90838" s="5" t="str">
        <f t="shared" si="1419"/>
        <v/>
      </c>
    </row>
    <row r="90839" spans="22:22" x14ac:dyDescent="0.35">
      <c r="V90839" s="5" t="str">
        <f t="shared" si="1419"/>
        <v/>
      </c>
    </row>
    <row r="90840" spans="22:22" x14ac:dyDescent="0.35">
      <c r="V90840" s="5" t="str">
        <f t="shared" si="1419"/>
        <v/>
      </c>
    </row>
    <row r="90841" spans="22:22" x14ac:dyDescent="0.35">
      <c r="V90841" s="5" t="str">
        <f t="shared" si="1419"/>
        <v/>
      </c>
    </row>
    <row r="90842" spans="22:22" x14ac:dyDescent="0.35">
      <c r="V90842" s="5" t="str">
        <f t="shared" si="1419"/>
        <v/>
      </c>
    </row>
    <row r="90843" spans="22:22" x14ac:dyDescent="0.35">
      <c r="V90843" s="5" t="str">
        <f t="shared" si="1419"/>
        <v/>
      </c>
    </row>
    <row r="90844" spans="22:22" x14ac:dyDescent="0.35">
      <c r="V90844" s="5" t="str">
        <f t="shared" si="1419"/>
        <v/>
      </c>
    </row>
    <row r="90845" spans="22:22" x14ac:dyDescent="0.35">
      <c r="V90845" s="5" t="str">
        <f t="shared" si="1419"/>
        <v/>
      </c>
    </row>
    <row r="90846" spans="22:22" x14ac:dyDescent="0.35">
      <c r="V90846" s="5" t="str">
        <f t="shared" si="1419"/>
        <v/>
      </c>
    </row>
    <row r="90847" spans="22:22" x14ac:dyDescent="0.35">
      <c r="V90847" s="5" t="str">
        <f t="shared" si="1419"/>
        <v/>
      </c>
    </row>
    <row r="90848" spans="22:22" x14ac:dyDescent="0.35">
      <c r="V90848" s="5" t="str">
        <f t="shared" si="1419"/>
        <v/>
      </c>
    </row>
    <row r="90849" spans="22:22" x14ac:dyDescent="0.35">
      <c r="V90849" s="5" t="str">
        <f t="shared" si="1419"/>
        <v/>
      </c>
    </row>
    <row r="90850" spans="22:22" x14ac:dyDescent="0.35">
      <c r="V90850" s="5" t="str">
        <f t="shared" si="1419"/>
        <v/>
      </c>
    </row>
    <row r="90851" spans="22:22" x14ac:dyDescent="0.35">
      <c r="V90851" s="5" t="str">
        <f t="shared" si="1419"/>
        <v/>
      </c>
    </row>
    <row r="90852" spans="22:22" x14ac:dyDescent="0.35">
      <c r="V90852" s="5" t="str">
        <f t="shared" si="1419"/>
        <v/>
      </c>
    </row>
    <row r="90853" spans="22:22" x14ac:dyDescent="0.35">
      <c r="V90853" s="5" t="str">
        <f t="shared" si="1419"/>
        <v/>
      </c>
    </row>
    <row r="90854" spans="22:22" x14ac:dyDescent="0.35">
      <c r="V90854" s="5" t="str">
        <f t="shared" si="1419"/>
        <v/>
      </c>
    </row>
    <row r="90855" spans="22:22" x14ac:dyDescent="0.35">
      <c r="V90855" s="5" t="str">
        <f t="shared" si="1419"/>
        <v/>
      </c>
    </row>
    <row r="90856" spans="22:22" x14ac:dyDescent="0.35">
      <c r="V90856" s="5" t="str">
        <f t="shared" si="1419"/>
        <v/>
      </c>
    </row>
    <row r="90857" spans="22:22" x14ac:dyDescent="0.35">
      <c r="V90857" s="5" t="str">
        <f t="shared" si="1419"/>
        <v/>
      </c>
    </row>
    <row r="90858" spans="22:22" x14ac:dyDescent="0.35">
      <c r="V90858" s="5" t="str">
        <f t="shared" si="1419"/>
        <v/>
      </c>
    </row>
    <row r="90859" spans="22:22" x14ac:dyDescent="0.35">
      <c r="V90859" s="5" t="str">
        <f t="shared" si="1419"/>
        <v/>
      </c>
    </row>
    <row r="90860" spans="22:22" x14ac:dyDescent="0.35">
      <c r="V90860" s="5" t="str">
        <f t="shared" si="1419"/>
        <v/>
      </c>
    </row>
    <row r="90861" spans="22:22" x14ac:dyDescent="0.35">
      <c r="V90861" s="5" t="str">
        <f t="shared" si="1419"/>
        <v/>
      </c>
    </row>
    <row r="90862" spans="22:22" x14ac:dyDescent="0.35">
      <c r="V90862" s="5" t="str">
        <f t="shared" si="1419"/>
        <v/>
      </c>
    </row>
    <row r="90863" spans="22:22" x14ac:dyDescent="0.35">
      <c r="V90863" s="5" t="str">
        <f t="shared" si="1419"/>
        <v/>
      </c>
    </row>
    <row r="90864" spans="22:22" x14ac:dyDescent="0.35">
      <c r="V90864" s="5" t="str">
        <f t="shared" si="1419"/>
        <v/>
      </c>
    </row>
    <row r="90865" spans="22:22" x14ac:dyDescent="0.35">
      <c r="V90865" s="5" t="str">
        <f t="shared" si="1419"/>
        <v/>
      </c>
    </row>
    <row r="90866" spans="22:22" x14ac:dyDescent="0.35">
      <c r="V90866" s="5" t="str">
        <f t="shared" si="1419"/>
        <v/>
      </c>
    </row>
    <row r="90867" spans="22:22" x14ac:dyDescent="0.35">
      <c r="V90867" s="5" t="str">
        <f t="shared" si="1419"/>
        <v/>
      </c>
    </row>
    <row r="90868" spans="22:22" x14ac:dyDescent="0.35">
      <c r="V90868" s="5" t="str">
        <f t="shared" si="1419"/>
        <v/>
      </c>
    </row>
    <row r="90869" spans="22:22" x14ac:dyDescent="0.35">
      <c r="V90869" s="5" t="str">
        <f t="shared" si="1419"/>
        <v/>
      </c>
    </row>
    <row r="90870" spans="22:22" x14ac:dyDescent="0.35">
      <c r="V90870" s="5" t="str">
        <f t="shared" si="1419"/>
        <v/>
      </c>
    </row>
    <row r="90871" spans="22:22" x14ac:dyDescent="0.35">
      <c r="V90871" s="5" t="str">
        <f t="shared" si="1419"/>
        <v/>
      </c>
    </row>
    <row r="90872" spans="22:22" x14ac:dyDescent="0.35">
      <c r="V90872" s="5" t="str">
        <f t="shared" si="1419"/>
        <v/>
      </c>
    </row>
    <row r="90873" spans="22:22" x14ac:dyDescent="0.35">
      <c r="V90873" s="5" t="str">
        <f t="shared" si="1419"/>
        <v/>
      </c>
    </row>
    <row r="90874" spans="22:22" x14ac:dyDescent="0.35">
      <c r="V90874" s="5" t="str">
        <f t="shared" si="1419"/>
        <v/>
      </c>
    </row>
    <row r="90875" spans="22:22" x14ac:dyDescent="0.35">
      <c r="V90875" s="5" t="str">
        <f t="shared" si="1419"/>
        <v/>
      </c>
    </row>
    <row r="90876" spans="22:22" x14ac:dyDescent="0.35">
      <c r="V90876" s="5" t="str">
        <f t="shared" si="1419"/>
        <v/>
      </c>
    </row>
    <row r="90877" spans="22:22" x14ac:dyDescent="0.35">
      <c r="V90877" s="5" t="str">
        <f t="shared" si="1419"/>
        <v/>
      </c>
    </row>
    <row r="90878" spans="22:22" x14ac:dyDescent="0.35">
      <c r="V90878" s="5" t="str">
        <f t="shared" si="1419"/>
        <v/>
      </c>
    </row>
    <row r="90879" spans="22:22" x14ac:dyDescent="0.35">
      <c r="V90879" s="5" t="str">
        <f t="shared" si="1419"/>
        <v/>
      </c>
    </row>
    <row r="90880" spans="22:22" x14ac:dyDescent="0.35">
      <c r="V90880" s="5" t="str">
        <f t="shared" si="1419"/>
        <v/>
      </c>
    </row>
    <row r="90881" spans="22:22" x14ac:dyDescent="0.35">
      <c r="V90881" s="5" t="str">
        <f t="shared" si="1419"/>
        <v/>
      </c>
    </row>
    <row r="90882" spans="22:22" x14ac:dyDescent="0.35">
      <c r="V90882" s="5" t="str">
        <f t="shared" ref="V90882:V90945" si="1420">TRIM(CLEAN(SUBSTITUTE(A90882,CHAR(160)," ")))</f>
        <v/>
      </c>
    </row>
    <row r="90883" spans="22:22" x14ac:dyDescent="0.35">
      <c r="V90883" s="5" t="str">
        <f t="shared" si="1420"/>
        <v/>
      </c>
    </row>
    <row r="90884" spans="22:22" x14ac:dyDescent="0.35">
      <c r="V90884" s="5" t="str">
        <f t="shared" si="1420"/>
        <v/>
      </c>
    </row>
    <row r="90885" spans="22:22" x14ac:dyDescent="0.35">
      <c r="V90885" s="5" t="str">
        <f t="shared" si="1420"/>
        <v/>
      </c>
    </row>
    <row r="90886" spans="22:22" x14ac:dyDescent="0.35">
      <c r="V90886" s="5" t="str">
        <f t="shared" si="1420"/>
        <v/>
      </c>
    </row>
    <row r="90887" spans="22:22" x14ac:dyDescent="0.35">
      <c r="V90887" s="5" t="str">
        <f t="shared" si="1420"/>
        <v/>
      </c>
    </row>
    <row r="90888" spans="22:22" x14ac:dyDescent="0.35">
      <c r="V90888" s="5" t="str">
        <f t="shared" si="1420"/>
        <v/>
      </c>
    </row>
    <row r="90889" spans="22:22" x14ac:dyDescent="0.35">
      <c r="V90889" s="5" t="str">
        <f t="shared" si="1420"/>
        <v/>
      </c>
    </row>
    <row r="90890" spans="22:22" x14ac:dyDescent="0.35">
      <c r="V90890" s="5" t="str">
        <f t="shared" si="1420"/>
        <v/>
      </c>
    </row>
    <row r="90891" spans="22:22" x14ac:dyDescent="0.35">
      <c r="V90891" s="5" t="str">
        <f t="shared" si="1420"/>
        <v/>
      </c>
    </row>
    <row r="90892" spans="22:22" x14ac:dyDescent="0.35">
      <c r="V90892" s="5" t="str">
        <f t="shared" si="1420"/>
        <v/>
      </c>
    </row>
    <row r="90893" spans="22:22" x14ac:dyDescent="0.35">
      <c r="V90893" s="5" t="str">
        <f t="shared" si="1420"/>
        <v/>
      </c>
    </row>
    <row r="90894" spans="22:22" x14ac:dyDescent="0.35">
      <c r="V90894" s="5" t="str">
        <f t="shared" si="1420"/>
        <v/>
      </c>
    </row>
    <row r="90895" spans="22:22" x14ac:dyDescent="0.35">
      <c r="V90895" s="5" t="str">
        <f t="shared" si="1420"/>
        <v/>
      </c>
    </row>
    <row r="90896" spans="22:22" x14ac:dyDescent="0.35">
      <c r="V90896" s="5" t="str">
        <f t="shared" si="1420"/>
        <v/>
      </c>
    </row>
    <row r="90897" spans="22:22" x14ac:dyDescent="0.35">
      <c r="V90897" s="5" t="str">
        <f t="shared" si="1420"/>
        <v/>
      </c>
    </row>
    <row r="90898" spans="22:22" x14ac:dyDescent="0.35">
      <c r="V90898" s="5" t="str">
        <f t="shared" si="1420"/>
        <v/>
      </c>
    </row>
    <row r="90899" spans="22:22" x14ac:dyDescent="0.35">
      <c r="V90899" s="5" t="str">
        <f t="shared" si="1420"/>
        <v/>
      </c>
    </row>
    <row r="90900" spans="22:22" x14ac:dyDescent="0.35">
      <c r="V90900" s="5" t="str">
        <f t="shared" si="1420"/>
        <v/>
      </c>
    </row>
    <row r="90901" spans="22:22" x14ac:dyDescent="0.35">
      <c r="V90901" s="5" t="str">
        <f t="shared" si="1420"/>
        <v/>
      </c>
    </row>
    <row r="90902" spans="22:22" x14ac:dyDescent="0.35">
      <c r="V90902" s="5" t="str">
        <f t="shared" si="1420"/>
        <v/>
      </c>
    </row>
    <row r="90903" spans="22:22" x14ac:dyDescent="0.35">
      <c r="V90903" s="5" t="str">
        <f t="shared" si="1420"/>
        <v/>
      </c>
    </row>
    <row r="90904" spans="22:22" x14ac:dyDescent="0.35">
      <c r="V90904" s="5" t="str">
        <f t="shared" si="1420"/>
        <v/>
      </c>
    </row>
    <row r="90905" spans="22:22" x14ac:dyDescent="0.35">
      <c r="V90905" s="5" t="str">
        <f t="shared" si="1420"/>
        <v/>
      </c>
    </row>
    <row r="90906" spans="22:22" x14ac:dyDescent="0.35">
      <c r="V90906" s="5" t="str">
        <f t="shared" si="1420"/>
        <v/>
      </c>
    </row>
    <row r="90907" spans="22:22" x14ac:dyDescent="0.35">
      <c r="V90907" s="5" t="str">
        <f t="shared" si="1420"/>
        <v/>
      </c>
    </row>
    <row r="90908" spans="22:22" x14ac:dyDescent="0.35">
      <c r="V90908" s="5" t="str">
        <f t="shared" si="1420"/>
        <v/>
      </c>
    </row>
    <row r="90909" spans="22:22" x14ac:dyDescent="0.35">
      <c r="V90909" s="5" t="str">
        <f t="shared" si="1420"/>
        <v/>
      </c>
    </row>
    <row r="90910" spans="22:22" x14ac:dyDescent="0.35">
      <c r="V90910" s="5" t="str">
        <f t="shared" si="1420"/>
        <v/>
      </c>
    </row>
    <row r="90911" spans="22:22" x14ac:dyDescent="0.35">
      <c r="V90911" s="5" t="str">
        <f t="shared" si="1420"/>
        <v/>
      </c>
    </row>
    <row r="90912" spans="22:22" x14ac:dyDescent="0.35">
      <c r="V90912" s="5" t="str">
        <f t="shared" si="1420"/>
        <v/>
      </c>
    </row>
    <row r="90913" spans="22:22" x14ac:dyDescent="0.35">
      <c r="V90913" s="5" t="str">
        <f t="shared" si="1420"/>
        <v/>
      </c>
    </row>
    <row r="90914" spans="22:22" x14ac:dyDescent="0.35">
      <c r="V90914" s="5" t="str">
        <f t="shared" si="1420"/>
        <v/>
      </c>
    </row>
    <row r="90915" spans="22:22" x14ac:dyDescent="0.35">
      <c r="V90915" s="5" t="str">
        <f t="shared" si="1420"/>
        <v/>
      </c>
    </row>
    <row r="90916" spans="22:22" x14ac:dyDescent="0.35">
      <c r="V90916" s="5" t="str">
        <f t="shared" si="1420"/>
        <v/>
      </c>
    </row>
    <row r="90917" spans="22:22" x14ac:dyDescent="0.35">
      <c r="V90917" s="5" t="str">
        <f t="shared" si="1420"/>
        <v/>
      </c>
    </row>
    <row r="90918" spans="22:22" x14ac:dyDescent="0.35">
      <c r="V90918" s="5" t="str">
        <f t="shared" si="1420"/>
        <v/>
      </c>
    </row>
    <row r="90919" spans="22:22" x14ac:dyDescent="0.35">
      <c r="V90919" s="5" t="str">
        <f t="shared" si="1420"/>
        <v/>
      </c>
    </row>
    <row r="90920" spans="22:22" x14ac:dyDescent="0.35">
      <c r="V90920" s="5" t="str">
        <f t="shared" si="1420"/>
        <v/>
      </c>
    </row>
    <row r="90921" spans="22:22" x14ac:dyDescent="0.35">
      <c r="V90921" s="5" t="str">
        <f t="shared" si="1420"/>
        <v/>
      </c>
    </row>
    <row r="90922" spans="22:22" x14ac:dyDescent="0.35">
      <c r="V90922" s="5" t="str">
        <f t="shared" si="1420"/>
        <v/>
      </c>
    </row>
    <row r="90923" spans="22:22" x14ac:dyDescent="0.35">
      <c r="V90923" s="5" t="str">
        <f t="shared" si="1420"/>
        <v/>
      </c>
    </row>
    <row r="90924" spans="22:22" x14ac:dyDescent="0.35">
      <c r="V90924" s="5" t="str">
        <f t="shared" si="1420"/>
        <v/>
      </c>
    </row>
    <row r="90925" spans="22:22" x14ac:dyDescent="0.35">
      <c r="V90925" s="5" t="str">
        <f t="shared" si="1420"/>
        <v/>
      </c>
    </row>
    <row r="90926" spans="22:22" x14ac:dyDescent="0.35">
      <c r="V90926" s="5" t="str">
        <f t="shared" si="1420"/>
        <v/>
      </c>
    </row>
    <row r="90927" spans="22:22" x14ac:dyDescent="0.35">
      <c r="V90927" s="5" t="str">
        <f t="shared" si="1420"/>
        <v/>
      </c>
    </row>
    <row r="90928" spans="22:22" x14ac:dyDescent="0.35">
      <c r="V90928" s="5" t="str">
        <f t="shared" si="1420"/>
        <v/>
      </c>
    </row>
    <row r="90929" spans="22:22" x14ac:dyDescent="0.35">
      <c r="V90929" s="5" t="str">
        <f t="shared" si="1420"/>
        <v/>
      </c>
    </row>
    <row r="90930" spans="22:22" x14ac:dyDescent="0.35">
      <c r="V90930" s="5" t="str">
        <f t="shared" si="1420"/>
        <v/>
      </c>
    </row>
    <row r="90931" spans="22:22" x14ac:dyDescent="0.35">
      <c r="V90931" s="5" t="str">
        <f t="shared" si="1420"/>
        <v/>
      </c>
    </row>
    <row r="90932" spans="22:22" x14ac:dyDescent="0.35">
      <c r="V90932" s="5" t="str">
        <f t="shared" si="1420"/>
        <v/>
      </c>
    </row>
    <row r="90933" spans="22:22" x14ac:dyDescent="0.35">
      <c r="V90933" s="5" t="str">
        <f t="shared" si="1420"/>
        <v/>
      </c>
    </row>
    <row r="90934" spans="22:22" x14ac:dyDescent="0.35">
      <c r="V90934" s="5" t="str">
        <f t="shared" si="1420"/>
        <v/>
      </c>
    </row>
    <row r="90935" spans="22:22" x14ac:dyDescent="0.35">
      <c r="V90935" s="5" t="str">
        <f t="shared" si="1420"/>
        <v/>
      </c>
    </row>
    <row r="90936" spans="22:22" x14ac:dyDescent="0.35">
      <c r="V90936" s="5" t="str">
        <f t="shared" si="1420"/>
        <v/>
      </c>
    </row>
    <row r="90937" spans="22:22" x14ac:dyDescent="0.35">
      <c r="V90937" s="5" t="str">
        <f t="shared" si="1420"/>
        <v/>
      </c>
    </row>
    <row r="90938" spans="22:22" x14ac:dyDescent="0.35">
      <c r="V90938" s="5" t="str">
        <f t="shared" si="1420"/>
        <v/>
      </c>
    </row>
    <row r="90939" spans="22:22" x14ac:dyDescent="0.35">
      <c r="V90939" s="5" t="str">
        <f t="shared" si="1420"/>
        <v/>
      </c>
    </row>
    <row r="90940" spans="22:22" x14ac:dyDescent="0.35">
      <c r="V90940" s="5" t="str">
        <f t="shared" si="1420"/>
        <v/>
      </c>
    </row>
    <row r="90941" spans="22:22" x14ac:dyDescent="0.35">
      <c r="V90941" s="5" t="str">
        <f t="shared" si="1420"/>
        <v/>
      </c>
    </row>
    <row r="90942" spans="22:22" x14ac:dyDescent="0.35">
      <c r="V90942" s="5" t="str">
        <f t="shared" si="1420"/>
        <v/>
      </c>
    </row>
    <row r="90943" spans="22:22" x14ac:dyDescent="0.35">
      <c r="V90943" s="5" t="str">
        <f t="shared" si="1420"/>
        <v/>
      </c>
    </row>
    <row r="90944" spans="22:22" x14ac:dyDescent="0.35">
      <c r="V90944" s="5" t="str">
        <f t="shared" si="1420"/>
        <v/>
      </c>
    </row>
    <row r="90945" spans="22:22" x14ac:dyDescent="0.35">
      <c r="V90945" s="5" t="str">
        <f t="shared" si="1420"/>
        <v/>
      </c>
    </row>
    <row r="90946" spans="22:22" x14ac:dyDescent="0.35">
      <c r="V90946" s="5" t="str">
        <f t="shared" ref="V90946:V91009" si="1421">TRIM(CLEAN(SUBSTITUTE(A90946,CHAR(160)," ")))</f>
        <v/>
      </c>
    </row>
    <row r="90947" spans="22:22" x14ac:dyDescent="0.35">
      <c r="V90947" s="5" t="str">
        <f t="shared" si="1421"/>
        <v/>
      </c>
    </row>
    <row r="90948" spans="22:22" x14ac:dyDescent="0.35">
      <c r="V90948" s="5" t="str">
        <f t="shared" si="1421"/>
        <v/>
      </c>
    </row>
    <row r="90949" spans="22:22" x14ac:dyDescent="0.35">
      <c r="V90949" s="5" t="str">
        <f t="shared" si="1421"/>
        <v/>
      </c>
    </row>
    <row r="90950" spans="22:22" x14ac:dyDescent="0.35">
      <c r="V90950" s="5" t="str">
        <f t="shared" si="1421"/>
        <v/>
      </c>
    </row>
    <row r="90951" spans="22:22" x14ac:dyDescent="0.35">
      <c r="V90951" s="5" t="str">
        <f t="shared" si="1421"/>
        <v/>
      </c>
    </row>
    <row r="90952" spans="22:22" x14ac:dyDescent="0.35">
      <c r="V90952" s="5" t="str">
        <f t="shared" si="1421"/>
        <v/>
      </c>
    </row>
    <row r="90953" spans="22:22" x14ac:dyDescent="0.35">
      <c r="V90953" s="5" t="str">
        <f t="shared" si="1421"/>
        <v/>
      </c>
    </row>
    <row r="90954" spans="22:22" x14ac:dyDescent="0.35">
      <c r="V90954" s="5" t="str">
        <f t="shared" si="1421"/>
        <v/>
      </c>
    </row>
    <row r="90955" spans="22:22" x14ac:dyDescent="0.35">
      <c r="V90955" s="5" t="str">
        <f t="shared" si="1421"/>
        <v/>
      </c>
    </row>
    <row r="90956" spans="22:22" x14ac:dyDescent="0.35">
      <c r="V90956" s="5" t="str">
        <f t="shared" si="1421"/>
        <v/>
      </c>
    </row>
    <row r="90957" spans="22:22" x14ac:dyDescent="0.35">
      <c r="V90957" s="5" t="str">
        <f t="shared" si="1421"/>
        <v/>
      </c>
    </row>
    <row r="90958" spans="22:22" x14ac:dyDescent="0.35">
      <c r="V90958" s="5" t="str">
        <f t="shared" si="1421"/>
        <v/>
      </c>
    </row>
    <row r="90959" spans="22:22" x14ac:dyDescent="0.35">
      <c r="V90959" s="5" t="str">
        <f t="shared" si="1421"/>
        <v/>
      </c>
    </row>
    <row r="90960" spans="22:22" x14ac:dyDescent="0.35">
      <c r="V90960" s="5" t="str">
        <f t="shared" si="1421"/>
        <v/>
      </c>
    </row>
    <row r="90961" spans="22:22" x14ac:dyDescent="0.35">
      <c r="V90961" s="5" t="str">
        <f t="shared" si="1421"/>
        <v/>
      </c>
    </row>
    <row r="90962" spans="22:22" x14ac:dyDescent="0.35">
      <c r="V90962" s="5" t="str">
        <f t="shared" si="1421"/>
        <v/>
      </c>
    </row>
    <row r="90963" spans="22:22" x14ac:dyDescent="0.35">
      <c r="V90963" s="5" t="str">
        <f t="shared" si="1421"/>
        <v/>
      </c>
    </row>
    <row r="90964" spans="22:22" x14ac:dyDescent="0.35">
      <c r="V90964" s="5" t="str">
        <f t="shared" si="1421"/>
        <v/>
      </c>
    </row>
    <row r="90965" spans="22:22" x14ac:dyDescent="0.35">
      <c r="V90965" s="5" t="str">
        <f t="shared" si="1421"/>
        <v/>
      </c>
    </row>
    <row r="90966" spans="22:22" x14ac:dyDescent="0.35">
      <c r="V90966" s="5" t="str">
        <f t="shared" si="1421"/>
        <v/>
      </c>
    </row>
    <row r="90967" spans="22:22" x14ac:dyDescent="0.35">
      <c r="V90967" s="5" t="str">
        <f t="shared" si="1421"/>
        <v/>
      </c>
    </row>
    <row r="90968" spans="22:22" x14ac:dyDescent="0.35">
      <c r="V90968" s="5" t="str">
        <f t="shared" si="1421"/>
        <v/>
      </c>
    </row>
    <row r="90969" spans="22:22" x14ac:dyDescent="0.35">
      <c r="V90969" s="5" t="str">
        <f t="shared" si="1421"/>
        <v/>
      </c>
    </row>
    <row r="90970" spans="22:22" x14ac:dyDescent="0.35">
      <c r="V90970" s="5" t="str">
        <f t="shared" si="1421"/>
        <v/>
      </c>
    </row>
    <row r="90971" spans="22:22" x14ac:dyDescent="0.35">
      <c r="V90971" s="5" t="str">
        <f t="shared" si="1421"/>
        <v/>
      </c>
    </row>
    <row r="90972" spans="22:22" x14ac:dyDescent="0.35">
      <c r="V90972" s="5" t="str">
        <f t="shared" si="1421"/>
        <v/>
      </c>
    </row>
    <row r="90973" spans="22:22" x14ac:dyDescent="0.35">
      <c r="V90973" s="5" t="str">
        <f t="shared" si="1421"/>
        <v/>
      </c>
    </row>
    <row r="90974" spans="22:22" x14ac:dyDescent="0.35">
      <c r="V90974" s="5" t="str">
        <f t="shared" si="1421"/>
        <v/>
      </c>
    </row>
    <row r="90975" spans="22:22" x14ac:dyDescent="0.35">
      <c r="V90975" s="5" t="str">
        <f t="shared" si="1421"/>
        <v/>
      </c>
    </row>
    <row r="90976" spans="22:22" x14ac:dyDescent="0.35">
      <c r="V90976" s="5" t="str">
        <f t="shared" si="1421"/>
        <v/>
      </c>
    </row>
    <row r="90977" spans="22:22" x14ac:dyDescent="0.35">
      <c r="V90977" s="5" t="str">
        <f t="shared" si="1421"/>
        <v/>
      </c>
    </row>
    <row r="90978" spans="22:22" x14ac:dyDescent="0.35">
      <c r="V90978" s="5" t="str">
        <f t="shared" si="1421"/>
        <v/>
      </c>
    </row>
    <row r="90979" spans="22:22" x14ac:dyDescent="0.35">
      <c r="V90979" s="5" t="str">
        <f t="shared" si="1421"/>
        <v/>
      </c>
    </row>
    <row r="90980" spans="22:22" x14ac:dyDescent="0.35">
      <c r="V90980" s="5" t="str">
        <f t="shared" si="1421"/>
        <v/>
      </c>
    </row>
    <row r="90981" spans="22:22" x14ac:dyDescent="0.35">
      <c r="V90981" s="5" t="str">
        <f t="shared" si="1421"/>
        <v/>
      </c>
    </row>
    <row r="90982" spans="22:22" x14ac:dyDescent="0.35">
      <c r="V90982" s="5" t="str">
        <f t="shared" si="1421"/>
        <v/>
      </c>
    </row>
    <row r="90983" spans="22:22" x14ac:dyDescent="0.35">
      <c r="V90983" s="5" t="str">
        <f t="shared" si="1421"/>
        <v/>
      </c>
    </row>
    <row r="90984" spans="22:22" x14ac:dyDescent="0.35">
      <c r="V90984" s="5" t="str">
        <f t="shared" si="1421"/>
        <v/>
      </c>
    </row>
    <row r="90985" spans="22:22" x14ac:dyDescent="0.35">
      <c r="V90985" s="5" t="str">
        <f t="shared" si="1421"/>
        <v/>
      </c>
    </row>
    <row r="90986" spans="22:22" x14ac:dyDescent="0.35">
      <c r="V90986" s="5" t="str">
        <f t="shared" si="1421"/>
        <v/>
      </c>
    </row>
    <row r="90987" spans="22:22" x14ac:dyDescent="0.35">
      <c r="V90987" s="5" t="str">
        <f t="shared" si="1421"/>
        <v/>
      </c>
    </row>
    <row r="90988" spans="22:22" x14ac:dyDescent="0.35">
      <c r="V90988" s="5" t="str">
        <f t="shared" si="1421"/>
        <v/>
      </c>
    </row>
    <row r="90989" spans="22:22" x14ac:dyDescent="0.35">
      <c r="V90989" s="5" t="str">
        <f t="shared" si="1421"/>
        <v/>
      </c>
    </row>
    <row r="90990" spans="22:22" x14ac:dyDescent="0.35">
      <c r="V90990" s="5" t="str">
        <f t="shared" si="1421"/>
        <v/>
      </c>
    </row>
    <row r="90991" spans="22:22" x14ac:dyDescent="0.35">
      <c r="V90991" s="5" t="str">
        <f t="shared" si="1421"/>
        <v/>
      </c>
    </row>
    <row r="90992" spans="22:22" x14ac:dyDescent="0.35">
      <c r="V90992" s="5" t="str">
        <f t="shared" si="1421"/>
        <v/>
      </c>
    </row>
    <row r="90993" spans="22:22" x14ac:dyDescent="0.35">
      <c r="V90993" s="5" t="str">
        <f t="shared" si="1421"/>
        <v/>
      </c>
    </row>
    <row r="90994" spans="22:22" x14ac:dyDescent="0.35">
      <c r="V90994" s="5" t="str">
        <f t="shared" si="1421"/>
        <v/>
      </c>
    </row>
    <row r="90995" spans="22:22" x14ac:dyDescent="0.35">
      <c r="V90995" s="5" t="str">
        <f t="shared" si="1421"/>
        <v/>
      </c>
    </row>
    <row r="90996" spans="22:22" x14ac:dyDescent="0.35">
      <c r="V90996" s="5" t="str">
        <f t="shared" si="1421"/>
        <v/>
      </c>
    </row>
    <row r="90997" spans="22:22" x14ac:dyDescent="0.35">
      <c r="V90997" s="5" t="str">
        <f t="shared" si="1421"/>
        <v/>
      </c>
    </row>
    <row r="90998" spans="22:22" x14ac:dyDescent="0.35">
      <c r="V90998" s="5" t="str">
        <f t="shared" si="1421"/>
        <v/>
      </c>
    </row>
    <row r="90999" spans="22:22" x14ac:dyDescent="0.35">
      <c r="V90999" s="5" t="str">
        <f t="shared" si="1421"/>
        <v/>
      </c>
    </row>
    <row r="91000" spans="22:22" x14ac:dyDescent="0.35">
      <c r="V91000" s="5" t="str">
        <f t="shared" si="1421"/>
        <v/>
      </c>
    </row>
    <row r="91001" spans="22:22" x14ac:dyDescent="0.35">
      <c r="V91001" s="5" t="str">
        <f t="shared" si="1421"/>
        <v/>
      </c>
    </row>
    <row r="91002" spans="22:22" x14ac:dyDescent="0.35">
      <c r="V91002" s="5" t="str">
        <f t="shared" si="1421"/>
        <v/>
      </c>
    </row>
    <row r="91003" spans="22:22" x14ac:dyDescent="0.35">
      <c r="V91003" s="5" t="str">
        <f t="shared" si="1421"/>
        <v/>
      </c>
    </row>
    <row r="91004" spans="22:22" x14ac:dyDescent="0.35">
      <c r="V91004" s="5" t="str">
        <f t="shared" si="1421"/>
        <v/>
      </c>
    </row>
    <row r="91005" spans="22:22" x14ac:dyDescent="0.35">
      <c r="V91005" s="5" t="str">
        <f t="shared" si="1421"/>
        <v/>
      </c>
    </row>
    <row r="91006" spans="22:22" x14ac:dyDescent="0.35">
      <c r="V91006" s="5" t="str">
        <f t="shared" si="1421"/>
        <v/>
      </c>
    </row>
    <row r="91007" spans="22:22" x14ac:dyDescent="0.35">
      <c r="V91007" s="5" t="str">
        <f t="shared" si="1421"/>
        <v/>
      </c>
    </row>
    <row r="91008" spans="22:22" x14ac:dyDescent="0.35">
      <c r="V91008" s="5" t="str">
        <f t="shared" si="1421"/>
        <v/>
      </c>
    </row>
    <row r="91009" spans="22:22" x14ac:dyDescent="0.35">
      <c r="V91009" s="5" t="str">
        <f t="shared" si="1421"/>
        <v/>
      </c>
    </row>
    <row r="91010" spans="22:22" x14ac:dyDescent="0.35">
      <c r="V91010" s="5" t="str">
        <f t="shared" ref="V91010:V91073" si="1422">TRIM(CLEAN(SUBSTITUTE(A91010,CHAR(160)," ")))</f>
        <v/>
      </c>
    </row>
    <row r="91011" spans="22:22" x14ac:dyDescent="0.35">
      <c r="V91011" s="5" t="str">
        <f t="shared" si="1422"/>
        <v/>
      </c>
    </row>
    <row r="91012" spans="22:22" x14ac:dyDescent="0.35">
      <c r="V91012" s="5" t="str">
        <f t="shared" si="1422"/>
        <v/>
      </c>
    </row>
    <row r="91013" spans="22:22" x14ac:dyDescent="0.35">
      <c r="V91013" s="5" t="str">
        <f t="shared" si="1422"/>
        <v/>
      </c>
    </row>
    <row r="91014" spans="22:22" x14ac:dyDescent="0.35">
      <c r="V91014" s="5" t="str">
        <f t="shared" si="1422"/>
        <v/>
      </c>
    </row>
    <row r="91015" spans="22:22" x14ac:dyDescent="0.35">
      <c r="V91015" s="5" t="str">
        <f t="shared" si="1422"/>
        <v/>
      </c>
    </row>
    <row r="91016" spans="22:22" x14ac:dyDescent="0.35">
      <c r="V91016" s="5" t="str">
        <f t="shared" si="1422"/>
        <v/>
      </c>
    </row>
    <row r="91017" spans="22:22" x14ac:dyDescent="0.35">
      <c r="V91017" s="5" t="str">
        <f t="shared" si="1422"/>
        <v/>
      </c>
    </row>
    <row r="91018" spans="22:22" x14ac:dyDescent="0.35">
      <c r="V91018" s="5" t="str">
        <f t="shared" si="1422"/>
        <v/>
      </c>
    </row>
    <row r="91019" spans="22:22" x14ac:dyDescent="0.35">
      <c r="V91019" s="5" t="str">
        <f t="shared" si="1422"/>
        <v/>
      </c>
    </row>
    <row r="91020" spans="22:22" x14ac:dyDescent="0.35">
      <c r="V91020" s="5" t="str">
        <f t="shared" si="1422"/>
        <v/>
      </c>
    </row>
    <row r="91021" spans="22:22" x14ac:dyDescent="0.35">
      <c r="V91021" s="5" t="str">
        <f t="shared" si="1422"/>
        <v/>
      </c>
    </row>
    <row r="91022" spans="22:22" x14ac:dyDescent="0.35">
      <c r="V91022" s="5" t="str">
        <f t="shared" si="1422"/>
        <v/>
      </c>
    </row>
    <row r="91023" spans="22:22" x14ac:dyDescent="0.35">
      <c r="V91023" s="5" t="str">
        <f t="shared" si="1422"/>
        <v/>
      </c>
    </row>
    <row r="91024" spans="22:22" x14ac:dyDescent="0.35">
      <c r="V91024" s="5" t="str">
        <f t="shared" si="1422"/>
        <v/>
      </c>
    </row>
    <row r="91025" spans="22:22" x14ac:dyDescent="0.35">
      <c r="V91025" s="5" t="str">
        <f t="shared" si="1422"/>
        <v/>
      </c>
    </row>
    <row r="91026" spans="22:22" x14ac:dyDescent="0.35">
      <c r="V91026" s="5" t="str">
        <f t="shared" si="1422"/>
        <v/>
      </c>
    </row>
    <row r="91027" spans="22:22" x14ac:dyDescent="0.35">
      <c r="V91027" s="5" t="str">
        <f t="shared" si="1422"/>
        <v/>
      </c>
    </row>
    <row r="91028" spans="22:22" x14ac:dyDescent="0.35">
      <c r="V91028" s="5" t="str">
        <f t="shared" si="1422"/>
        <v/>
      </c>
    </row>
    <row r="91029" spans="22:22" x14ac:dyDescent="0.35">
      <c r="V91029" s="5" t="str">
        <f t="shared" si="1422"/>
        <v/>
      </c>
    </row>
    <row r="91030" spans="22:22" x14ac:dyDescent="0.35">
      <c r="V91030" s="5" t="str">
        <f t="shared" si="1422"/>
        <v/>
      </c>
    </row>
    <row r="91031" spans="22:22" x14ac:dyDescent="0.35">
      <c r="V91031" s="5" t="str">
        <f t="shared" si="1422"/>
        <v/>
      </c>
    </row>
    <row r="91032" spans="22:22" x14ac:dyDescent="0.35">
      <c r="V91032" s="5" t="str">
        <f t="shared" si="1422"/>
        <v/>
      </c>
    </row>
    <row r="91033" spans="22:22" x14ac:dyDescent="0.35">
      <c r="V91033" s="5" t="str">
        <f t="shared" si="1422"/>
        <v/>
      </c>
    </row>
    <row r="91034" spans="22:22" x14ac:dyDescent="0.35">
      <c r="V91034" s="5" t="str">
        <f t="shared" si="1422"/>
        <v/>
      </c>
    </row>
    <row r="91035" spans="22:22" x14ac:dyDescent="0.35">
      <c r="V91035" s="5" t="str">
        <f t="shared" si="1422"/>
        <v/>
      </c>
    </row>
    <row r="91036" spans="22:22" x14ac:dyDescent="0.35">
      <c r="V91036" s="5" t="str">
        <f t="shared" si="1422"/>
        <v/>
      </c>
    </row>
    <row r="91037" spans="22:22" x14ac:dyDescent="0.35">
      <c r="V91037" s="5" t="str">
        <f t="shared" si="1422"/>
        <v/>
      </c>
    </row>
    <row r="91038" spans="22:22" x14ac:dyDescent="0.35">
      <c r="V91038" s="5" t="str">
        <f t="shared" si="1422"/>
        <v/>
      </c>
    </row>
    <row r="91039" spans="22:22" x14ac:dyDescent="0.35">
      <c r="V91039" s="5" t="str">
        <f t="shared" si="1422"/>
        <v/>
      </c>
    </row>
    <row r="91040" spans="22:22" x14ac:dyDescent="0.35">
      <c r="V91040" s="5" t="str">
        <f t="shared" si="1422"/>
        <v/>
      </c>
    </row>
    <row r="91041" spans="22:22" x14ac:dyDescent="0.35">
      <c r="V91041" s="5" t="str">
        <f t="shared" si="1422"/>
        <v/>
      </c>
    </row>
    <row r="91042" spans="22:22" x14ac:dyDescent="0.35">
      <c r="V91042" s="5" t="str">
        <f t="shared" si="1422"/>
        <v/>
      </c>
    </row>
    <row r="91043" spans="22:22" x14ac:dyDescent="0.35">
      <c r="V91043" s="5" t="str">
        <f t="shared" si="1422"/>
        <v/>
      </c>
    </row>
    <row r="91044" spans="22:22" x14ac:dyDescent="0.35">
      <c r="V91044" s="5" t="str">
        <f t="shared" si="1422"/>
        <v/>
      </c>
    </row>
    <row r="91045" spans="22:22" x14ac:dyDescent="0.35">
      <c r="V91045" s="5" t="str">
        <f t="shared" si="1422"/>
        <v/>
      </c>
    </row>
    <row r="91046" spans="22:22" x14ac:dyDescent="0.35">
      <c r="V91046" s="5" t="str">
        <f t="shared" si="1422"/>
        <v/>
      </c>
    </row>
    <row r="91047" spans="22:22" x14ac:dyDescent="0.35">
      <c r="V91047" s="5" t="str">
        <f t="shared" si="1422"/>
        <v/>
      </c>
    </row>
    <row r="91048" spans="22:22" x14ac:dyDescent="0.35">
      <c r="V91048" s="5" t="str">
        <f t="shared" si="1422"/>
        <v/>
      </c>
    </row>
    <row r="91049" spans="22:22" x14ac:dyDescent="0.35">
      <c r="V91049" s="5" t="str">
        <f t="shared" si="1422"/>
        <v/>
      </c>
    </row>
    <row r="91050" spans="22:22" x14ac:dyDescent="0.35">
      <c r="V91050" s="5" t="str">
        <f t="shared" si="1422"/>
        <v/>
      </c>
    </row>
    <row r="91051" spans="22:22" x14ac:dyDescent="0.35">
      <c r="V91051" s="5" t="str">
        <f t="shared" si="1422"/>
        <v/>
      </c>
    </row>
    <row r="91052" spans="22:22" x14ac:dyDescent="0.35">
      <c r="V91052" s="5" t="str">
        <f t="shared" si="1422"/>
        <v/>
      </c>
    </row>
    <row r="91053" spans="22:22" x14ac:dyDescent="0.35">
      <c r="V91053" s="5" t="str">
        <f t="shared" si="1422"/>
        <v/>
      </c>
    </row>
    <row r="91054" spans="22:22" x14ac:dyDescent="0.35">
      <c r="V91054" s="5" t="str">
        <f t="shared" si="1422"/>
        <v/>
      </c>
    </row>
    <row r="91055" spans="22:22" x14ac:dyDescent="0.35">
      <c r="V91055" s="5" t="str">
        <f t="shared" si="1422"/>
        <v/>
      </c>
    </row>
    <row r="91056" spans="22:22" x14ac:dyDescent="0.35">
      <c r="V91056" s="5" t="str">
        <f t="shared" si="1422"/>
        <v/>
      </c>
    </row>
    <row r="91057" spans="22:22" x14ac:dyDescent="0.35">
      <c r="V91057" s="5" t="str">
        <f t="shared" si="1422"/>
        <v/>
      </c>
    </row>
    <row r="91058" spans="22:22" x14ac:dyDescent="0.35">
      <c r="V91058" s="5" t="str">
        <f t="shared" si="1422"/>
        <v/>
      </c>
    </row>
    <row r="91059" spans="22:22" x14ac:dyDescent="0.35">
      <c r="V91059" s="5" t="str">
        <f t="shared" si="1422"/>
        <v/>
      </c>
    </row>
    <row r="91060" spans="22:22" x14ac:dyDescent="0.35">
      <c r="V91060" s="5" t="str">
        <f t="shared" si="1422"/>
        <v/>
      </c>
    </row>
    <row r="91061" spans="22:22" x14ac:dyDescent="0.35">
      <c r="V91061" s="5" t="str">
        <f t="shared" si="1422"/>
        <v/>
      </c>
    </row>
    <row r="91062" spans="22:22" x14ac:dyDescent="0.35">
      <c r="V91062" s="5" t="str">
        <f t="shared" si="1422"/>
        <v/>
      </c>
    </row>
    <row r="91063" spans="22:22" x14ac:dyDescent="0.35">
      <c r="V91063" s="5" t="str">
        <f t="shared" si="1422"/>
        <v/>
      </c>
    </row>
    <row r="91064" spans="22:22" x14ac:dyDescent="0.35">
      <c r="V91064" s="5" t="str">
        <f t="shared" si="1422"/>
        <v/>
      </c>
    </row>
    <row r="91065" spans="22:22" x14ac:dyDescent="0.35">
      <c r="V91065" s="5" t="str">
        <f t="shared" si="1422"/>
        <v/>
      </c>
    </row>
    <row r="91066" spans="22:22" x14ac:dyDescent="0.35">
      <c r="V91066" s="5" t="str">
        <f t="shared" si="1422"/>
        <v/>
      </c>
    </row>
    <row r="91067" spans="22:22" x14ac:dyDescent="0.35">
      <c r="V91067" s="5" t="str">
        <f t="shared" si="1422"/>
        <v/>
      </c>
    </row>
    <row r="91068" spans="22:22" x14ac:dyDescent="0.35">
      <c r="V91068" s="5" t="str">
        <f t="shared" si="1422"/>
        <v/>
      </c>
    </row>
    <row r="91069" spans="22:22" x14ac:dyDescent="0.35">
      <c r="V91069" s="5" t="str">
        <f t="shared" si="1422"/>
        <v/>
      </c>
    </row>
    <row r="91070" spans="22:22" x14ac:dyDescent="0.35">
      <c r="V91070" s="5" t="str">
        <f t="shared" si="1422"/>
        <v/>
      </c>
    </row>
    <row r="91071" spans="22:22" x14ac:dyDescent="0.35">
      <c r="V91071" s="5" t="str">
        <f t="shared" si="1422"/>
        <v/>
      </c>
    </row>
    <row r="91072" spans="22:22" x14ac:dyDescent="0.35">
      <c r="V91072" s="5" t="str">
        <f t="shared" si="1422"/>
        <v/>
      </c>
    </row>
    <row r="91073" spans="22:22" x14ac:dyDescent="0.35">
      <c r="V91073" s="5" t="str">
        <f t="shared" si="1422"/>
        <v/>
      </c>
    </row>
    <row r="91074" spans="22:22" x14ac:dyDescent="0.35">
      <c r="V91074" s="5" t="str">
        <f t="shared" ref="V91074:V91137" si="1423">TRIM(CLEAN(SUBSTITUTE(A91074,CHAR(160)," ")))</f>
        <v/>
      </c>
    </row>
    <row r="91075" spans="22:22" x14ac:dyDescent="0.35">
      <c r="V91075" s="5" t="str">
        <f t="shared" si="1423"/>
        <v/>
      </c>
    </row>
    <row r="91076" spans="22:22" x14ac:dyDescent="0.35">
      <c r="V91076" s="5" t="str">
        <f t="shared" si="1423"/>
        <v/>
      </c>
    </row>
    <row r="91077" spans="22:22" x14ac:dyDescent="0.35">
      <c r="V91077" s="5" t="str">
        <f t="shared" si="1423"/>
        <v/>
      </c>
    </row>
    <row r="91078" spans="22:22" x14ac:dyDescent="0.35">
      <c r="V91078" s="5" t="str">
        <f t="shared" si="1423"/>
        <v/>
      </c>
    </row>
    <row r="91079" spans="22:22" x14ac:dyDescent="0.35">
      <c r="V91079" s="5" t="str">
        <f t="shared" si="1423"/>
        <v/>
      </c>
    </row>
    <row r="91080" spans="22:22" x14ac:dyDescent="0.35">
      <c r="V91080" s="5" t="str">
        <f t="shared" si="1423"/>
        <v/>
      </c>
    </row>
    <row r="91081" spans="22:22" x14ac:dyDescent="0.35">
      <c r="V91081" s="5" t="str">
        <f t="shared" si="1423"/>
        <v/>
      </c>
    </row>
    <row r="91082" spans="22:22" x14ac:dyDescent="0.35">
      <c r="V91082" s="5" t="str">
        <f t="shared" si="1423"/>
        <v/>
      </c>
    </row>
    <row r="91083" spans="22:22" x14ac:dyDescent="0.35">
      <c r="V91083" s="5" t="str">
        <f t="shared" si="1423"/>
        <v/>
      </c>
    </row>
    <row r="91084" spans="22:22" x14ac:dyDescent="0.35">
      <c r="V91084" s="5" t="str">
        <f t="shared" si="1423"/>
        <v/>
      </c>
    </row>
    <row r="91085" spans="22:22" x14ac:dyDescent="0.35">
      <c r="V91085" s="5" t="str">
        <f t="shared" si="1423"/>
        <v/>
      </c>
    </row>
    <row r="91086" spans="22:22" x14ac:dyDescent="0.35">
      <c r="V91086" s="5" t="str">
        <f t="shared" si="1423"/>
        <v/>
      </c>
    </row>
    <row r="91087" spans="22:22" x14ac:dyDescent="0.35">
      <c r="V91087" s="5" t="str">
        <f t="shared" si="1423"/>
        <v/>
      </c>
    </row>
    <row r="91088" spans="22:22" x14ac:dyDescent="0.35">
      <c r="V91088" s="5" t="str">
        <f t="shared" si="1423"/>
        <v/>
      </c>
    </row>
    <row r="91089" spans="22:22" x14ac:dyDescent="0.35">
      <c r="V91089" s="5" t="str">
        <f t="shared" si="1423"/>
        <v/>
      </c>
    </row>
    <row r="91090" spans="22:22" x14ac:dyDescent="0.35">
      <c r="V91090" s="5" t="str">
        <f t="shared" si="1423"/>
        <v/>
      </c>
    </row>
    <row r="91091" spans="22:22" x14ac:dyDescent="0.35">
      <c r="V91091" s="5" t="str">
        <f t="shared" si="1423"/>
        <v/>
      </c>
    </row>
    <row r="91092" spans="22:22" x14ac:dyDescent="0.35">
      <c r="V91092" s="5" t="str">
        <f t="shared" si="1423"/>
        <v/>
      </c>
    </row>
    <row r="91093" spans="22:22" x14ac:dyDescent="0.35">
      <c r="V91093" s="5" t="str">
        <f t="shared" si="1423"/>
        <v/>
      </c>
    </row>
    <row r="91094" spans="22:22" x14ac:dyDescent="0.35">
      <c r="V91094" s="5" t="str">
        <f t="shared" si="1423"/>
        <v/>
      </c>
    </row>
    <row r="91095" spans="22:22" x14ac:dyDescent="0.35">
      <c r="V91095" s="5" t="str">
        <f t="shared" si="1423"/>
        <v/>
      </c>
    </row>
    <row r="91096" spans="22:22" x14ac:dyDescent="0.35">
      <c r="V91096" s="5" t="str">
        <f t="shared" si="1423"/>
        <v/>
      </c>
    </row>
    <row r="91097" spans="22:22" x14ac:dyDescent="0.35">
      <c r="V91097" s="5" t="str">
        <f t="shared" si="1423"/>
        <v/>
      </c>
    </row>
    <row r="91098" spans="22:22" x14ac:dyDescent="0.35">
      <c r="V91098" s="5" t="str">
        <f t="shared" si="1423"/>
        <v/>
      </c>
    </row>
    <row r="91099" spans="22:22" x14ac:dyDescent="0.35">
      <c r="V91099" s="5" t="str">
        <f t="shared" si="1423"/>
        <v/>
      </c>
    </row>
    <row r="91100" spans="22:22" x14ac:dyDescent="0.35">
      <c r="V91100" s="5" t="str">
        <f t="shared" si="1423"/>
        <v/>
      </c>
    </row>
    <row r="91101" spans="22:22" x14ac:dyDescent="0.35">
      <c r="V91101" s="5" t="str">
        <f t="shared" si="1423"/>
        <v/>
      </c>
    </row>
    <row r="91102" spans="22:22" x14ac:dyDescent="0.35">
      <c r="V91102" s="5" t="str">
        <f t="shared" si="1423"/>
        <v/>
      </c>
    </row>
    <row r="91103" spans="22:22" x14ac:dyDescent="0.35">
      <c r="V91103" s="5" t="str">
        <f t="shared" si="1423"/>
        <v/>
      </c>
    </row>
    <row r="91104" spans="22:22" x14ac:dyDescent="0.35">
      <c r="V91104" s="5" t="str">
        <f t="shared" si="1423"/>
        <v/>
      </c>
    </row>
    <row r="91105" spans="22:22" x14ac:dyDescent="0.35">
      <c r="V91105" s="5" t="str">
        <f t="shared" si="1423"/>
        <v/>
      </c>
    </row>
    <row r="91106" spans="22:22" x14ac:dyDescent="0.35">
      <c r="V91106" s="5" t="str">
        <f t="shared" si="1423"/>
        <v/>
      </c>
    </row>
    <row r="91107" spans="22:22" x14ac:dyDescent="0.35">
      <c r="V91107" s="5" t="str">
        <f t="shared" si="1423"/>
        <v/>
      </c>
    </row>
    <row r="91108" spans="22:22" x14ac:dyDescent="0.35">
      <c r="V91108" s="5" t="str">
        <f t="shared" si="1423"/>
        <v/>
      </c>
    </row>
    <row r="91109" spans="22:22" x14ac:dyDescent="0.35">
      <c r="V91109" s="5" t="str">
        <f t="shared" si="1423"/>
        <v/>
      </c>
    </row>
    <row r="91110" spans="22:22" x14ac:dyDescent="0.35">
      <c r="V91110" s="5" t="str">
        <f t="shared" si="1423"/>
        <v/>
      </c>
    </row>
    <row r="91111" spans="22:22" x14ac:dyDescent="0.35">
      <c r="V91111" s="5" t="str">
        <f t="shared" si="1423"/>
        <v/>
      </c>
    </row>
    <row r="91112" spans="22:22" x14ac:dyDescent="0.35">
      <c r="V91112" s="5" t="str">
        <f t="shared" si="1423"/>
        <v/>
      </c>
    </row>
    <row r="91113" spans="22:22" x14ac:dyDescent="0.35">
      <c r="V91113" s="5" t="str">
        <f t="shared" si="1423"/>
        <v/>
      </c>
    </row>
    <row r="91114" spans="22:22" x14ac:dyDescent="0.35">
      <c r="V91114" s="5" t="str">
        <f t="shared" si="1423"/>
        <v/>
      </c>
    </row>
    <row r="91115" spans="22:22" x14ac:dyDescent="0.35">
      <c r="V91115" s="5" t="str">
        <f t="shared" si="1423"/>
        <v/>
      </c>
    </row>
    <row r="91116" spans="22:22" x14ac:dyDescent="0.35">
      <c r="V91116" s="5" t="str">
        <f t="shared" si="1423"/>
        <v/>
      </c>
    </row>
    <row r="91117" spans="22:22" x14ac:dyDescent="0.35">
      <c r="V91117" s="5" t="str">
        <f t="shared" si="1423"/>
        <v/>
      </c>
    </row>
    <row r="91118" spans="22:22" x14ac:dyDescent="0.35">
      <c r="V91118" s="5" t="str">
        <f t="shared" si="1423"/>
        <v/>
      </c>
    </row>
    <row r="91119" spans="22:22" x14ac:dyDescent="0.35">
      <c r="V91119" s="5" t="str">
        <f t="shared" si="1423"/>
        <v/>
      </c>
    </row>
    <row r="91120" spans="22:22" x14ac:dyDescent="0.35">
      <c r="V91120" s="5" t="str">
        <f t="shared" si="1423"/>
        <v/>
      </c>
    </row>
    <row r="91121" spans="22:22" x14ac:dyDescent="0.35">
      <c r="V91121" s="5" t="str">
        <f t="shared" si="1423"/>
        <v/>
      </c>
    </row>
    <row r="91122" spans="22:22" x14ac:dyDescent="0.35">
      <c r="V91122" s="5" t="str">
        <f t="shared" si="1423"/>
        <v/>
      </c>
    </row>
    <row r="91123" spans="22:22" x14ac:dyDescent="0.35">
      <c r="V91123" s="5" t="str">
        <f t="shared" si="1423"/>
        <v/>
      </c>
    </row>
    <row r="91124" spans="22:22" x14ac:dyDescent="0.35">
      <c r="V91124" s="5" t="str">
        <f t="shared" si="1423"/>
        <v/>
      </c>
    </row>
    <row r="91125" spans="22:22" x14ac:dyDescent="0.35">
      <c r="V91125" s="5" t="str">
        <f t="shared" si="1423"/>
        <v/>
      </c>
    </row>
    <row r="91126" spans="22:22" x14ac:dyDescent="0.35">
      <c r="V91126" s="5" t="str">
        <f t="shared" si="1423"/>
        <v/>
      </c>
    </row>
    <row r="91127" spans="22:22" x14ac:dyDescent="0.35">
      <c r="V91127" s="5" t="str">
        <f t="shared" si="1423"/>
        <v/>
      </c>
    </row>
    <row r="91128" spans="22:22" x14ac:dyDescent="0.35">
      <c r="V91128" s="5" t="str">
        <f t="shared" si="1423"/>
        <v/>
      </c>
    </row>
    <row r="91129" spans="22:22" x14ac:dyDescent="0.35">
      <c r="V91129" s="5" t="str">
        <f t="shared" si="1423"/>
        <v/>
      </c>
    </row>
    <row r="91130" spans="22:22" x14ac:dyDescent="0.35">
      <c r="V91130" s="5" t="str">
        <f t="shared" si="1423"/>
        <v/>
      </c>
    </row>
    <row r="91131" spans="22:22" x14ac:dyDescent="0.35">
      <c r="V91131" s="5" t="str">
        <f t="shared" si="1423"/>
        <v/>
      </c>
    </row>
    <row r="91132" spans="22:22" x14ac:dyDescent="0.35">
      <c r="V91132" s="5" t="str">
        <f t="shared" si="1423"/>
        <v/>
      </c>
    </row>
    <row r="91133" spans="22:22" x14ac:dyDescent="0.35">
      <c r="V91133" s="5" t="str">
        <f t="shared" si="1423"/>
        <v/>
      </c>
    </row>
    <row r="91134" spans="22:22" x14ac:dyDescent="0.35">
      <c r="V91134" s="5" t="str">
        <f t="shared" si="1423"/>
        <v/>
      </c>
    </row>
    <row r="91135" spans="22:22" x14ac:dyDescent="0.35">
      <c r="V91135" s="5" t="str">
        <f t="shared" si="1423"/>
        <v/>
      </c>
    </row>
    <row r="91136" spans="22:22" x14ac:dyDescent="0.35">
      <c r="V91136" s="5" t="str">
        <f t="shared" si="1423"/>
        <v/>
      </c>
    </row>
    <row r="91137" spans="22:22" x14ac:dyDescent="0.35">
      <c r="V91137" s="5" t="str">
        <f t="shared" si="1423"/>
        <v/>
      </c>
    </row>
    <row r="91138" spans="22:22" x14ac:dyDescent="0.35">
      <c r="V91138" s="5" t="str">
        <f t="shared" ref="V91138:V91201" si="1424">TRIM(CLEAN(SUBSTITUTE(A91138,CHAR(160)," ")))</f>
        <v/>
      </c>
    </row>
    <row r="91139" spans="22:22" x14ac:dyDescent="0.35">
      <c r="V91139" s="5" t="str">
        <f t="shared" si="1424"/>
        <v/>
      </c>
    </row>
    <row r="91140" spans="22:22" x14ac:dyDescent="0.35">
      <c r="V91140" s="5" t="str">
        <f t="shared" si="1424"/>
        <v/>
      </c>
    </row>
    <row r="91141" spans="22:22" x14ac:dyDescent="0.35">
      <c r="V91141" s="5" t="str">
        <f t="shared" si="1424"/>
        <v/>
      </c>
    </row>
    <row r="91142" spans="22:22" x14ac:dyDescent="0.35">
      <c r="V91142" s="5" t="str">
        <f t="shared" si="1424"/>
        <v/>
      </c>
    </row>
    <row r="91143" spans="22:22" x14ac:dyDescent="0.35">
      <c r="V91143" s="5" t="str">
        <f t="shared" si="1424"/>
        <v/>
      </c>
    </row>
    <row r="91144" spans="22:22" x14ac:dyDescent="0.35">
      <c r="V91144" s="5" t="str">
        <f t="shared" si="1424"/>
        <v/>
      </c>
    </row>
    <row r="91145" spans="22:22" x14ac:dyDescent="0.35">
      <c r="V91145" s="5" t="str">
        <f t="shared" si="1424"/>
        <v/>
      </c>
    </row>
    <row r="91146" spans="22:22" x14ac:dyDescent="0.35">
      <c r="V91146" s="5" t="str">
        <f t="shared" si="1424"/>
        <v/>
      </c>
    </row>
    <row r="91147" spans="22:22" x14ac:dyDescent="0.35">
      <c r="V91147" s="5" t="str">
        <f t="shared" si="1424"/>
        <v/>
      </c>
    </row>
    <row r="91148" spans="22:22" x14ac:dyDescent="0.35">
      <c r="V91148" s="5" t="str">
        <f t="shared" si="1424"/>
        <v/>
      </c>
    </row>
    <row r="91149" spans="22:22" x14ac:dyDescent="0.35">
      <c r="V91149" s="5" t="str">
        <f t="shared" si="1424"/>
        <v/>
      </c>
    </row>
    <row r="91150" spans="22:22" x14ac:dyDescent="0.35">
      <c r="V91150" s="5" t="str">
        <f t="shared" si="1424"/>
        <v/>
      </c>
    </row>
    <row r="91151" spans="22:22" x14ac:dyDescent="0.35">
      <c r="V91151" s="5" t="str">
        <f t="shared" si="1424"/>
        <v/>
      </c>
    </row>
    <row r="91152" spans="22:22" x14ac:dyDescent="0.35">
      <c r="V91152" s="5" t="str">
        <f t="shared" si="1424"/>
        <v/>
      </c>
    </row>
    <row r="91153" spans="22:22" x14ac:dyDescent="0.35">
      <c r="V91153" s="5" t="str">
        <f t="shared" si="1424"/>
        <v/>
      </c>
    </row>
    <row r="91154" spans="22:22" x14ac:dyDescent="0.35">
      <c r="V91154" s="5" t="str">
        <f t="shared" si="1424"/>
        <v/>
      </c>
    </row>
    <row r="91155" spans="22:22" x14ac:dyDescent="0.35">
      <c r="V91155" s="5" t="str">
        <f t="shared" si="1424"/>
        <v/>
      </c>
    </row>
    <row r="91156" spans="22:22" x14ac:dyDescent="0.35">
      <c r="V91156" s="5" t="str">
        <f t="shared" si="1424"/>
        <v/>
      </c>
    </row>
    <row r="91157" spans="22:22" x14ac:dyDescent="0.35">
      <c r="V91157" s="5" t="str">
        <f t="shared" si="1424"/>
        <v/>
      </c>
    </row>
    <row r="91158" spans="22:22" x14ac:dyDescent="0.35">
      <c r="V91158" s="5" t="str">
        <f t="shared" si="1424"/>
        <v/>
      </c>
    </row>
    <row r="91159" spans="22:22" x14ac:dyDescent="0.35">
      <c r="V91159" s="5" t="str">
        <f t="shared" si="1424"/>
        <v/>
      </c>
    </row>
    <row r="91160" spans="22:22" x14ac:dyDescent="0.35">
      <c r="V91160" s="5" t="str">
        <f t="shared" si="1424"/>
        <v/>
      </c>
    </row>
    <row r="91161" spans="22:22" x14ac:dyDescent="0.35">
      <c r="V91161" s="5" t="str">
        <f t="shared" si="1424"/>
        <v/>
      </c>
    </row>
    <row r="91162" spans="22:22" x14ac:dyDescent="0.35">
      <c r="V91162" s="5" t="str">
        <f t="shared" si="1424"/>
        <v/>
      </c>
    </row>
    <row r="91163" spans="22:22" x14ac:dyDescent="0.35">
      <c r="V91163" s="5" t="str">
        <f t="shared" si="1424"/>
        <v/>
      </c>
    </row>
    <row r="91164" spans="22:22" x14ac:dyDescent="0.35">
      <c r="V91164" s="5" t="str">
        <f t="shared" si="1424"/>
        <v/>
      </c>
    </row>
    <row r="91165" spans="22:22" x14ac:dyDescent="0.35">
      <c r="V91165" s="5" t="str">
        <f t="shared" si="1424"/>
        <v/>
      </c>
    </row>
    <row r="91166" spans="22:22" x14ac:dyDescent="0.35">
      <c r="V91166" s="5" t="str">
        <f t="shared" si="1424"/>
        <v/>
      </c>
    </row>
    <row r="91167" spans="22:22" x14ac:dyDescent="0.35">
      <c r="V91167" s="5" t="str">
        <f t="shared" si="1424"/>
        <v/>
      </c>
    </row>
    <row r="91168" spans="22:22" x14ac:dyDescent="0.35">
      <c r="V91168" s="5" t="str">
        <f t="shared" si="1424"/>
        <v/>
      </c>
    </row>
    <row r="91169" spans="22:22" x14ac:dyDescent="0.35">
      <c r="V91169" s="5" t="str">
        <f t="shared" si="1424"/>
        <v/>
      </c>
    </row>
    <row r="91170" spans="22:22" x14ac:dyDescent="0.35">
      <c r="V91170" s="5" t="str">
        <f t="shared" si="1424"/>
        <v/>
      </c>
    </row>
    <row r="91171" spans="22:22" x14ac:dyDescent="0.35">
      <c r="V91171" s="5" t="str">
        <f t="shared" si="1424"/>
        <v/>
      </c>
    </row>
    <row r="91172" spans="22:22" x14ac:dyDescent="0.35">
      <c r="V91172" s="5" t="str">
        <f t="shared" si="1424"/>
        <v/>
      </c>
    </row>
    <row r="91173" spans="22:22" x14ac:dyDescent="0.35">
      <c r="V91173" s="5" t="str">
        <f t="shared" si="1424"/>
        <v/>
      </c>
    </row>
    <row r="91174" spans="22:22" x14ac:dyDescent="0.35">
      <c r="V91174" s="5" t="str">
        <f t="shared" si="1424"/>
        <v/>
      </c>
    </row>
    <row r="91175" spans="22:22" x14ac:dyDescent="0.35">
      <c r="V91175" s="5" t="str">
        <f t="shared" si="1424"/>
        <v/>
      </c>
    </row>
    <row r="91176" spans="22:22" x14ac:dyDescent="0.35">
      <c r="V91176" s="5" t="str">
        <f t="shared" si="1424"/>
        <v/>
      </c>
    </row>
    <row r="91177" spans="22:22" x14ac:dyDescent="0.35">
      <c r="V91177" s="5" t="str">
        <f t="shared" si="1424"/>
        <v/>
      </c>
    </row>
    <row r="91178" spans="22:22" x14ac:dyDescent="0.35">
      <c r="V91178" s="5" t="str">
        <f t="shared" si="1424"/>
        <v/>
      </c>
    </row>
    <row r="91179" spans="22:22" x14ac:dyDescent="0.35">
      <c r="V91179" s="5" t="str">
        <f t="shared" si="1424"/>
        <v/>
      </c>
    </row>
    <row r="91180" spans="22:22" x14ac:dyDescent="0.35">
      <c r="V91180" s="5" t="str">
        <f t="shared" si="1424"/>
        <v/>
      </c>
    </row>
    <row r="91181" spans="22:22" x14ac:dyDescent="0.35">
      <c r="V91181" s="5" t="str">
        <f t="shared" si="1424"/>
        <v/>
      </c>
    </row>
    <row r="91182" spans="22:22" x14ac:dyDescent="0.35">
      <c r="V91182" s="5" t="str">
        <f t="shared" si="1424"/>
        <v/>
      </c>
    </row>
    <row r="91183" spans="22:22" x14ac:dyDescent="0.35">
      <c r="V91183" s="5" t="str">
        <f t="shared" si="1424"/>
        <v/>
      </c>
    </row>
    <row r="91184" spans="22:22" x14ac:dyDescent="0.35">
      <c r="V91184" s="5" t="str">
        <f t="shared" si="1424"/>
        <v/>
      </c>
    </row>
    <row r="91185" spans="22:22" x14ac:dyDescent="0.35">
      <c r="V91185" s="5" t="str">
        <f t="shared" si="1424"/>
        <v/>
      </c>
    </row>
    <row r="91186" spans="22:22" x14ac:dyDescent="0.35">
      <c r="V91186" s="5" t="str">
        <f t="shared" si="1424"/>
        <v/>
      </c>
    </row>
    <row r="91187" spans="22:22" x14ac:dyDescent="0.35">
      <c r="V91187" s="5" t="str">
        <f t="shared" si="1424"/>
        <v/>
      </c>
    </row>
    <row r="91188" spans="22:22" x14ac:dyDescent="0.35">
      <c r="V91188" s="5" t="str">
        <f t="shared" si="1424"/>
        <v/>
      </c>
    </row>
    <row r="91189" spans="22:22" x14ac:dyDescent="0.35">
      <c r="V91189" s="5" t="str">
        <f t="shared" si="1424"/>
        <v/>
      </c>
    </row>
    <row r="91190" spans="22:22" x14ac:dyDescent="0.35">
      <c r="V91190" s="5" t="str">
        <f t="shared" si="1424"/>
        <v/>
      </c>
    </row>
    <row r="91191" spans="22:22" x14ac:dyDescent="0.35">
      <c r="V91191" s="5" t="str">
        <f t="shared" si="1424"/>
        <v/>
      </c>
    </row>
    <row r="91192" spans="22:22" x14ac:dyDescent="0.35">
      <c r="V91192" s="5" t="str">
        <f t="shared" si="1424"/>
        <v/>
      </c>
    </row>
    <row r="91193" spans="22:22" x14ac:dyDescent="0.35">
      <c r="V91193" s="5" t="str">
        <f t="shared" si="1424"/>
        <v/>
      </c>
    </row>
    <row r="91194" spans="22:22" x14ac:dyDescent="0.35">
      <c r="V91194" s="5" t="str">
        <f t="shared" si="1424"/>
        <v/>
      </c>
    </row>
    <row r="91195" spans="22:22" x14ac:dyDescent="0.35">
      <c r="V91195" s="5" t="str">
        <f t="shared" si="1424"/>
        <v/>
      </c>
    </row>
    <row r="91196" spans="22:22" x14ac:dyDescent="0.35">
      <c r="V91196" s="5" t="str">
        <f t="shared" si="1424"/>
        <v/>
      </c>
    </row>
    <row r="91197" spans="22:22" x14ac:dyDescent="0.35">
      <c r="V91197" s="5" t="str">
        <f t="shared" si="1424"/>
        <v/>
      </c>
    </row>
    <row r="91198" spans="22:22" x14ac:dyDescent="0.35">
      <c r="V91198" s="5" t="str">
        <f t="shared" si="1424"/>
        <v/>
      </c>
    </row>
    <row r="91199" spans="22:22" x14ac:dyDescent="0.35">
      <c r="V91199" s="5" t="str">
        <f t="shared" si="1424"/>
        <v/>
      </c>
    </row>
    <row r="91200" spans="22:22" x14ac:dyDescent="0.35">
      <c r="V91200" s="5" t="str">
        <f t="shared" si="1424"/>
        <v/>
      </c>
    </row>
    <row r="91201" spans="22:22" x14ac:dyDescent="0.35">
      <c r="V91201" s="5" t="str">
        <f t="shared" si="1424"/>
        <v/>
      </c>
    </row>
    <row r="91202" spans="22:22" x14ac:dyDescent="0.35">
      <c r="V91202" s="5" t="str">
        <f t="shared" ref="V91202:V91265" si="1425">TRIM(CLEAN(SUBSTITUTE(A91202,CHAR(160)," ")))</f>
        <v/>
      </c>
    </row>
    <row r="91203" spans="22:22" x14ac:dyDescent="0.35">
      <c r="V91203" s="5" t="str">
        <f t="shared" si="1425"/>
        <v/>
      </c>
    </row>
    <row r="91204" spans="22:22" x14ac:dyDescent="0.35">
      <c r="V91204" s="5" t="str">
        <f t="shared" si="1425"/>
        <v/>
      </c>
    </row>
    <row r="91205" spans="22:22" x14ac:dyDescent="0.35">
      <c r="V91205" s="5" t="str">
        <f t="shared" si="1425"/>
        <v/>
      </c>
    </row>
    <row r="91206" spans="22:22" x14ac:dyDescent="0.35">
      <c r="V91206" s="5" t="str">
        <f t="shared" si="1425"/>
        <v/>
      </c>
    </row>
    <row r="91207" spans="22:22" x14ac:dyDescent="0.35">
      <c r="V91207" s="5" t="str">
        <f t="shared" si="1425"/>
        <v/>
      </c>
    </row>
    <row r="91208" spans="22:22" x14ac:dyDescent="0.35">
      <c r="V91208" s="5" t="str">
        <f t="shared" si="1425"/>
        <v/>
      </c>
    </row>
    <row r="91209" spans="22:22" x14ac:dyDescent="0.35">
      <c r="V91209" s="5" t="str">
        <f t="shared" si="1425"/>
        <v/>
      </c>
    </row>
    <row r="91210" spans="22:22" x14ac:dyDescent="0.35">
      <c r="V91210" s="5" t="str">
        <f t="shared" si="1425"/>
        <v/>
      </c>
    </row>
    <row r="91211" spans="22:22" x14ac:dyDescent="0.35">
      <c r="V91211" s="5" t="str">
        <f t="shared" si="1425"/>
        <v/>
      </c>
    </row>
    <row r="91212" spans="22:22" x14ac:dyDescent="0.35">
      <c r="V91212" s="5" t="str">
        <f t="shared" si="1425"/>
        <v/>
      </c>
    </row>
    <row r="91213" spans="22:22" x14ac:dyDescent="0.35">
      <c r="V91213" s="5" t="str">
        <f t="shared" si="1425"/>
        <v/>
      </c>
    </row>
    <row r="91214" spans="22:22" x14ac:dyDescent="0.35">
      <c r="V91214" s="5" t="str">
        <f t="shared" si="1425"/>
        <v/>
      </c>
    </row>
    <row r="91215" spans="22:22" x14ac:dyDescent="0.35">
      <c r="V91215" s="5" t="str">
        <f t="shared" si="1425"/>
        <v/>
      </c>
    </row>
    <row r="91216" spans="22:22" x14ac:dyDescent="0.35">
      <c r="V91216" s="5" t="str">
        <f t="shared" si="1425"/>
        <v/>
      </c>
    </row>
    <row r="91217" spans="22:22" x14ac:dyDescent="0.35">
      <c r="V91217" s="5" t="str">
        <f t="shared" si="1425"/>
        <v/>
      </c>
    </row>
    <row r="91218" spans="22:22" x14ac:dyDescent="0.35">
      <c r="V91218" s="5" t="str">
        <f t="shared" si="1425"/>
        <v/>
      </c>
    </row>
    <row r="91219" spans="22:22" x14ac:dyDescent="0.35">
      <c r="V91219" s="5" t="str">
        <f t="shared" si="1425"/>
        <v/>
      </c>
    </row>
    <row r="91220" spans="22:22" x14ac:dyDescent="0.35">
      <c r="V91220" s="5" t="str">
        <f t="shared" si="1425"/>
        <v/>
      </c>
    </row>
    <row r="91221" spans="22:22" x14ac:dyDescent="0.35">
      <c r="V91221" s="5" t="str">
        <f t="shared" si="1425"/>
        <v/>
      </c>
    </row>
    <row r="91222" spans="22:22" x14ac:dyDescent="0.35">
      <c r="V91222" s="5" t="str">
        <f t="shared" si="1425"/>
        <v/>
      </c>
    </row>
    <row r="91223" spans="22:22" x14ac:dyDescent="0.35">
      <c r="V91223" s="5" t="str">
        <f t="shared" si="1425"/>
        <v/>
      </c>
    </row>
    <row r="91224" spans="22:22" x14ac:dyDescent="0.35">
      <c r="V91224" s="5" t="str">
        <f t="shared" si="1425"/>
        <v/>
      </c>
    </row>
    <row r="91225" spans="22:22" x14ac:dyDescent="0.35">
      <c r="V91225" s="5" t="str">
        <f t="shared" si="1425"/>
        <v/>
      </c>
    </row>
    <row r="91226" spans="22:22" x14ac:dyDescent="0.35">
      <c r="V91226" s="5" t="str">
        <f t="shared" si="1425"/>
        <v/>
      </c>
    </row>
    <row r="91227" spans="22:22" x14ac:dyDescent="0.35">
      <c r="V91227" s="5" t="str">
        <f t="shared" si="1425"/>
        <v/>
      </c>
    </row>
    <row r="91228" spans="22:22" x14ac:dyDescent="0.35">
      <c r="V91228" s="5" t="str">
        <f t="shared" si="1425"/>
        <v/>
      </c>
    </row>
    <row r="91229" spans="22:22" x14ac:dyDescent="0.35">
      <c r="V91229" s="5" t="str">
        <f t="shared" si="1425"/>
        <v/>
      </c>
    </row>
    <row r="91230" spans="22:22" x14ac:dyDescent="0.35">
      <c r="V91230" s="5" t="str">
        <f t="shared" si="1425"/>
        <v/>
      </c>
    </row>
    <row r="91231" spans="22:22" x14ac:dyDescent="0.35">
      <c r="V91231" s="5" t="str">
        <f t="shared" si="1425"/>
        <v/>
      </c>
    </row>
    <row r="91232" spans="22:22" x14ac:dyDescent="0.35">
      <c r="V91232" s="5" t="str">
        <f t="shared" si="1425"/>
        <v/>
      </c>
    </row>
    <row r="91233" spans="22:22" x14ac:dyDescent="0.35">
      <c r="V91233" s="5" t="str">
        <f t="shared" si="1425"/>
        <v/>
      </c>
    </row>
    <row r="91234" spans="22:22" x14ac:dyDescent="0.35">
      <c r="V91234" s="5" t="str">
        <f t="shared" si="1425"/>
        <v/>
      </c>
    </row>
    <row r="91235" spans="22:22" x14ac:dyDescent="0.35">
      <c r="V91235" s="5" t="str">
        <f t="shared" si="1425"/>
        <v/>
      </c>
    </row>
    <row r="91236" spans="22:22" x14ac:dyDescent="0.35">
      <c r="V91236" s="5" t="str">
        <f t="shared" si="1425"/>
        <v/>
      </c>
    </row>
    <row r="91237" spans="22:22" x14ac:dyDescent="0.35">
      <c r="V91237" s="5" t="str">
        <f t="shared" si="1425"/>
        <v/>
      </c>
    </row>
    <row r="91238" spans="22:22" x14ac:dyDescent="0.35">
      <c r="V91238" s="5" t="str">
        <f t="shared" si="1425"/>
        <v/>
      </c>
    </row>
    <row r="91239" spans="22:22" x14ac:dyDescent="0.35">
      <c r="V91239" s="5" t="str">
        <f t="shared" si="1425"/>
        <v/>
      </c>
    </row>
    <row r="91240" spans="22:22" x14ac:dyDescent="0.35">
      <c r="V91240" s="5" t="str">
        <f t="shared" si="1425"/>
        <v/>
      </c>
    </row>
    <row r="91241" spans="22:22" x14ac:dyDescent="0.35">
      <c r="V91241" s="5" t="str">
        <f t="shared" si="1425"/>
        <v/>
      </c>
    </row>
    <row r="91242" spans="22:22" x14ac:dyDescent="0.35">
      <c r="V91242" s="5" t="str">
        <f t="shared" si="1425"/>
        <v/>
      </c>
    </row>
    <row r="91243" spans="22:22" x14ac:dyDescent="0.35">
      <c r="V91243" s="5" t="str">
        <f t="shared" si="1425"/>
        <v/>
      </c>
    </row>
    <row r="91244" spans="22:22" x14ac:dyDescent="0.35">
      <c r="V91244" s="5" t="str">
        <f t="shared" si="1425"/>
        <v/>
      </c>
    </row>
    <row r="91245" spans="22:22" x14ac:dyDescent="0.35">
      <c r="V91245" s="5" t="str">
        <f t="shared" si="1425"/>
        <v/>
      </c>
    </row>
    <row r="91246" spans="22:22" x14ac:dyDescent="0.35">
      <c r="V91246" s="5" t="str">
        <f t="shared" si="1425"/>
        <v/>
      </c>
    </row>
    <row r="91247" spans="22:22" x14ac:dyDescent="0.35">
      <c r="V91247" s="5" t="str">
        <f t="shared" si="1425"/>
        <v/>
      </c>
    </row>
    <row r="91248" spans="22:22" x14ac:dyDescent="0.35">
      <c r="V91248" s="5" t="str">
        <f t="shared" si="1425"/>
        <v/>
      </c>
    </row>
    <row r="91249" spans="22:22" x14ac:dyDescent="0.35">
      <c r="V91249" s="5" t="str">
        <f t="shared" si="1425"/>
        <v/>
      </c>
    </row>
    <row r="91250" spans="22:22" x14ac:dyDescent="0.35">
      <c r="V91250" s="5" t="str">
        <f t="shared" si="1425"/>
        <v/>
      </c>
    </row>
    <row r="91251" spans="22:22" x14ac:dyDescent="0.35">
      <c r="V91251" s="5" t="str">
        <f t="shared" si="1425"/>
        <v/>
      </c>
    </row>
    <row r="91252" spans="22:22" x14ac:dyDescent="0.35">
      <c r="V91252" s="5" t="str">
        <f t="shared" si="1425"/>
        <v/>
      </c>
    </row>
    <row r="91253" spans="22:22" x14ac:dyDescent="0.35">
      <c r="V91253" s="5" t="str">
        <f t="shared" si="1425"/>
        <v/>
      </c>
    </row>
    <row r="91254" spans="22:22" x14ac:dyDescent="0.35">
      <c r="V91254" s="5" t="str">
        <f t="shared" si="1425"/>
        <v/>
      </c>
    </row>
    <row r="91255" spans="22:22" x14ac:dyDescent="0.35">
      <c r="V91255" s="5" t="str">
        <f t="shared" si="1425"/>
        <v/>
      </c>
    </row>
    <row r="91256" spans="22:22" x14ac:dyDescent="0.35">
      <c r="V91256" s="5" t="str">
        <f t="shared" si="1425"/>
        <v/>
      </c>
    </row>
    <row r="91257" spans="22:22" x14ac:dyDescent="0.35">
      <c r="V91257" s="5" t="str">
        <f t="shared" si="1425"/>
        <v/>
      </c>
    </row>
    <row r="91258" spans="22:22" x14ac:dyDescent="0.35">
      <c r="V91258" s="5" t="str">
        <f t="shared" si="1425"/>
        <v/>
      </c>
    </row>
    <row r="91259" spans="22:22" x14ac:dyDescent="0.35">
      <c r="V91259" s="5" t="str">
        <f t="shared" si="1425"/>
        <v/>
      </c>
    </row>
    <row r="91260" spans="22:22" x14ac:dyDescent="0.35">
      <c r="V91260" s="5" t="str">
        <f t="shared" si="1425"/>
        <v/>
      </c>
    </row>
    <row r="91261" spans="22:22" x14ac:dyDescent="0.35">
      <c r="V91261" s="5" t="str">
        <f t="shared" si="1425"/>
        <v/>
      </c>
    </row>
    <row r="91262" spans="22:22" x14ac:dyDescent="0.35">
      <c r="V91262" s="5" t="str">
        <f t="shared" si="1425"/>
        <v/>
      </c>
    </row>
    <row r="91263" spans="22:22" x14ac:dyDescent="0.35">
      <c r="V91263" s="5" t="str">
        <f t="shared" si="1425"/>
        <v/>
      </c>
    </row>
    <row r="91264" spans="22:22" x14ac:dyDescent="0.35">
      <c r="V91264" s="5" t="str">
        <f t="shared" si="1425"/>
        <v/>
      </c>
    </row>
    <row r="91265" spans="22:22" x14ac:dyDescent="0.35">
      <c r="V91265" s="5" t="str">
        <f t="shared" si="1425"/>
        <v/>
      </c>
    </row>
    <row r="91266" spans="22:22" x14ac:dyDescent="0.35">
      <c r="V91266" s="5" t="str">
        <f t="shared" ref="V91266:V91329" si="1426">TRIM(CLEAN(SUBSTITUTE(A91266,CHAR(160)," ")))</f>
        <v/>
      </c>
    </row>
    <row r="91267" spans="22:22" x14ac:dyDescent="0.35">
      <c r="V91267" s="5" t="str">
        <f t="shared" si="1426"/>
        <v/>
      </c>
    </row>
    <row r="91268" spans="22:22" x14ac:dyDescent="0.35">
      <c r="V91268" s="5" t="str">
        <f t="shared" si="1426"/>
        <v/>
      </c>
    </row>
    <row r="91269" spans="22:22" x14ac:dyDescent="0.35">
      <c r="V91269" s="5" t="str">
        <f t="shared" si="1426"/>
        <v/>
      </c>
    </row>
    <row r="91270" spans="22:22" x14ac:dyDescent="0.35">
      <c r="V91270" s="5" t="str">
        <f t="shared" si="1426"/>
        <v/>
      </c>
    </row>
    <row r="91271" spans="22:22" x14ac:dyDescent="0.35">
      <c r="V91271" s="5" t="str">
        <f t="shared" si="1426"/>
        <v/>
      </c>
    </row>
    <row r="91272" spans="22:22" x14ac:dyDescent="0.35">
      <c r="V91272" s="5" t="str">
        <f t="shared" si="1426"/>
        <v/>
      </c>
    </row>
    <row r="91273" spans="22:22" x14ac:dyDescent="0.35">
      <c r="V91273" s="5" t="str">
        <f t="shared" si="1426"/>
        <v/>
      </c>
    </row>
    <row r="91274" spans="22:22" x14ac:dyDescent="0.35">
      <c r="V91274" s="5" t="str">
        <f t="shared" si="1426"/>
        <v/>
      </c>
    </row>
    <row r="91275" spans="22:22" x14ac:dyDescent="0.35">
      <c r="V91275" s="5" t="str">
        <f t="shared" si="1426"/>
        <v/>
      </c>
    </row>
    <row r="91276" spans="22:22" x14ac:dyDescent="0.35">
      <c r="V91276" s="5" t="str">
        <f t="shared" si="1426"/>
        <v/>
      </c>
    </row>
    <row r="91277" spans="22:22" x14ac:dyDescent="0.35">
      <c r="V91277" s="5" t="str">
        <f t="shared" si="1426"/>
        <v/>
      </c>
    </row>
    <row r="91278" spans="22:22" x14ac:dyDescent="0.35">
      <c r="V91278" s="5" t="str">
        <f t="shared" si="1426"/>
        <v/>
      </c>
    </row>
    <row r="91279" spans="22:22" x14ac:dyDescent="0.35">
      <c r="V91279" s="5" t="str">
        <f t="shared" si="1426"/>
        <v/>
      </c>
    </row>
    <row r="91280" spans="22:22" x14ac:dyDescent="0.35">
      <c r="V91280" s="5" t="str">
        <f t="shared" si="1426"/>
        <v/>
      </c>
    </row>
    <row r="91281" spans="22:22" x14ac:dyDescent="0.35">
      <c r="V91281" s="5" t="str">
        <f t="shared" si="1426"/>
        <v/>
      </c>
    </row>
    <row r="91282" spans="22:22" x14ac:dyDescent="0.35">
      <c r="V91282" s="5" t="str">
        <f t="shared" si="1426"/>
        <v/>
      </c>
    </row>
    <row r="91283" spans="22:22" x14ac:dyDescent="0.35">
      <c r="V91283" s="5" t="str">
        <f t="shared" si="1426"/>
        <v/>
      </c>
    </row>
    <row r="91284" spans="22:22" x14ac:dyDescent="0.35">
      <c r="V91284" s="5" t="str">
        <f t="shared" si="1426"/>
        <v/>
      </c>
    </row>
    <row r="91285" spans="22:22" x14ac:dyDescent="0.35">
      <c r="V91285" s="5" t="str">
        <f t="shared" si="1426"/>
        <v/>
      </c>
    </row>
    <row r="91286" spans="22:22" x14ac:dyDescent="0.35">
      <c r="V91286" s="5" t="str">
        <f t="shared" si="1426"/>
        <v/>
      </c>
    </row>
    <row r="91287" spans="22:22" x14ac:dyDescent="0.35">
      <c r="V91287" s="5" t="str">
        <f t="shared" si="1426"/>
        <v/>
      </c>
    </row>
    <row r="91288" spans="22:22" x14ac:dyDescent="0.35">
      <c r="V91288" s="5" t="str">
        <f t="shared" si="1426"/>
        <v/>
      </c>
    </row>
    <row r="91289" spans="22:22" x14ac:dyDescent="0.35">
      <c r="V91289" s="5" t="str">
        <f t="shared" si="1426"/>
        <v/>
      </c>
    </row>
    <row r="91290" spans="22:22" x14ac:dyDescent="0.35">
      <c r="V91290" s="5" t="str">
        <f t="shared" si="1426"/>
        <v/>
      </c>
    </row>
    <row r="91291" spans="22:22" x14ac:dyDescent="0.35">
      <c r="V91291" s="5" t="str">
        <f t="shared" si="1426"/>
        <v/>
      </c>
    </row>
    <row r="91292" spans="22:22" x14ac:dyDescent="0.35">
      <c r="V91292" s="5" t="str">
        <f t="shared" si="1426"/>
        <v/>
      </c>
    </row>
    <row r="91293" spans="22:22" x14ac:dyDescent="0.35">
      <c r="V91293" s="5" t="str">
        <f t="shared" si="1426"/>
        <v/>
      </c>
    </row>
    <row r="91294" spans="22:22" x14ac:dyDescent="0.35">
      <c r="V91294" s="5" t="str">
        <f t="shared" si="1426"/>
        <v/>
      </c>
    </row>
    <row r="91295" spans="22:22" x14ac:dyDescent="0.35">
      <c r="V91295" s="5" t="str">
        <f t="shared" si="1426"/>
        <v/>
      </c>
    </row>
    <row r="91296" spans="22:22" x14ac:dyDescent="0.35">
      <c r="V91296" s="5" t="str">
        <f t="shared" si="1426"/>
        <v/>
      </c>
    </row>
    <row r="91297" spans="22:22" x14ac:dyDescent="0.35">
      <c r="V91297" s="5" t="str">
        <f t="shared" si="1426"/>
        <v/>
      </c>
    </row>
    <row r="91298" spans="22:22" x14ac:dyDescent="0.35">
      <c r="V91298" s="5" t="str">
        <f t="shared" si="1426"/>
        <v/>
      </c>
    </row>
    <row r="91299" spans="22:22" x14ac:dyDescent="0.35">
      <c r="V91299" s="5" t="str">
        <f t="shared" si="1426"/>
        <v/>
      </c>
    </row>
    <row r="91300" spans="22:22" x14ac:dyDescent="0.35">
      <c r="V91300" s="5" t="str">
        <f t="shared" si="1426"/>
        <v/>
      </c>
    </row>
    <row r="91301" spans="22:22" x14ac:dyDescent="0.35">
      <c r="V91301" s="5" t="str">
        <f t="shared" si="1426"/>
        <v/>
      </c>
    </row>
    <row r="91302" spans="22:22" x14ac:dyDescent="0.35">
      <c r="V91302" s="5" t="str">
        <f t="shared" si="1426"/>
        <v/>
      </c>
    </row>
    <row r="91303" spans="22:22" x14ac:dyDescent="0.35">
      <c r="V91303" s="5" t="str">
        <f t="shared" si="1426"/>
        <v/>
      </c>
    </row>
    <row r="91304" spans="22:22" x14ac:dyDescent="0.35">
      <c r="V91304" s="5" t="str">
        <f t="shared" si="1426"/>
        <v/>
      </c>
    </row>
    <row r="91305" spans="22:22" x14ac:dyDescent="0.35">
      <c r="V91305" s="5" t="str">
        <f t="shared" si="1426"/>
        <v/>
      </c>
    </row>
    <row r="91306" spans="22:22" x14ac:dyDescent="0.35">
      <c r="V91306" s="5" t="str">
        <f t="shared" si="1426"/>
        <v/>
      </c>
    </row>
    <row r="91307" spans="22:22" x14ac:dyDescent="0.35">
      <c r="V91307" s="5" t="str">
        <f t="shared" si="1426"/>
        <v/>
      </c>
    </row>
    <row r="91308" spans="22:22" x14ac:dyDescent="0.35">
      <c r="V91308" s="5" t="str">
        <f t="shared" si="1426"/>
        <v/>
      </c>
    </row>
    <row r="91309" spans="22:22" x14ac:dyDescent="0.35">
      <c r="V91309" s="5" t="str">
        <f t="shared" si="1426"/>
        <v/>
      </c>
    </row>
    <row r="91310" spans="22:22" x14ac:dyDescent="0.35">
      <c r="V91310" s="5" t="str">
        <f t="shared" si="1426"/>
        <v/>
      </c>
    </row>
    <row r="91311" spans="22:22" x14ac:dyDescent="0.35">
      <c r="V91311" s="5" t="str">
        <f t="shared" si="1426"/>
        <v/>
      </c>
    </row>
    <row r="91312" spans="22:22" x14ac:dyDescent="0.35">
      <c r="V91312" s="5" t="str">
        <f t="shared" si="1426"/>
        <v/>
      </c>
    </row>
    <row r="91313" spans="22:22" x14ac:dyDescent="0.35">
      <c r="V91313" s="5" t="str">
        <f t="shared" si="1426"/>
        <v/>
      </c>
    </row>
    <row r="91314" spans="22:22" x14ac:dyDescent="0.35">
      <c r="V91314" s="5" t="str">
        <f t="shared" si="1426"/>
        <v/>
      </c>
    </row>
    <row r="91315" spans="22:22" x14ac:dyDescent="0.35">
      <c r="V91315" s="5" t="str">
        <f t="shared" si="1426"/>
        <v/>
      </c>
    </row>
    <row r="91316" spans="22:22" x14ac:dyDescent="0.35">
      <c r="V91316" s="5" t="str">
        <f t="shared" si="1426"/>
        <v/>
      </c>
    </row>
    <row r="91317" spans="22:22" x14ac:dyDescent="0.35">
      <c r="V91317" s="5" t="str">
        <f t="shared" si="1426"/>
        <v/>
      </c>
    </row>
    <row r="91318" spans="22:22" x14ac:dyDescent="0.35">
      <c r="V91318" s="5" t="str">
        <f t="shared" si="1426"/>
        <v/>
      </c>
    </row>
    <row r="91319" spans="22:22" x14ac:dyDescent="0.35">
      <c r="V91319" s="5" t="str">
        <f t="shared" si="1426"/>
        <v/>
      </c>
    </row>
    <row r="91320" spans="22:22" x14ac:dyDescent="0.35">
      <c r="V91320" s="5" t="str">
        <f t="shared" si="1426"/>
        <v/>
      </c>
    </row>
    <row r="91321" spans="22:22" x14ac:dyDescent="0.35">
      <c r="V91321" s="5" t="str">
        <f t="shared" si="1426"/>
        <v/>
      </c>
    </row>
    <row r="91322" spans="22:22" x14ac:dyDescent="0.35">
      <c r="V91322" s="5" t="str">
        <f t="shared" si="1426"/>
        <v/>
      </c>
    </row>
    <row r="91323" spans="22:22" x14ac:dyDescent="0.35">
      <c r="V91323" s="5" t="str">
        <f t="shared" si="1426"/>
        <v/>
      </c>
    </row>
    <row r="91324" spans="22:22" x14ac:dyDescent="0.35">
      <c r="V91324" s="5" t="str">
        <f t="shared" si="1426"/>
        <v/>
      </c>
    </row>
    <row r="91325" spans="22:22" x14ac:dyDescent="0.35">
      <c r="V91325" s="5" t="str">
        <f t="shared" si="1426"/>
        <v/>
      </c>
    </row>
    <row r="91326" spans="22:22" x14ac:dyDescent="0.35">
      <c r="V91326" s="5" t="str">
        <f t="shared" si="1426"/>
        <v/>
      </c>
    </row>
    <row r="91327" spans="22:22" x14ac:dyDescent="0.35">
      <c r="V91327" s="5" t="str">
        <f t="shared" si="1426"/>
        <v/>
      </c>
    </row>
    <row r="91328" spans="22:22" x14ac:dyDescent="0.35">
      <c r="V91328" s="5" t="str">
        <f t="shared" si="1426"/>
        <v/>
      </c>
    </row>
    <row r="91329" spans="22:22" x14ac:dyDescent="0.35">
      <c r="V91329" s="5" t="str">
        <f t="shared" si="1426"/>
        <v/>
      </c>
    </row>
    <row r="91330" spans="22:22" x14ac:dyDescent="0.35">
      <c r="V91330" s="5" t="str">
        <f t="shared" ref="V91330:V91393" si="1427">TRIM(CLEAN(SUBSTITUTE(A91330,CHAR(160)," ")))</f>
        <v/>
      </c>
    </row>
    <row r="91331" spans="22:22" x14ac:dyDescent="0.35">
      <c r="V91331" s="5" t="str">
        <f t="shared" si="1427"/>
        <v/>
      </c>
    </row>
    <row r="91332" spans="22:22" x14ac:dyDescent="0.35">
      <c r="V91332" s="5" t="str">
        <f t="shared" si="1427"/>
        <v/>
      </c>
    </row>
    <row r="91333" spans="22:22" x14ac:dyDescent="0.35">
      <c r="V91333" s="5" t="str">
        <f t="shared" si="1427"/>
        <v/>
      </c>
    </row>
    <row r="91334" spans="22:22" x14ac:dyDescent="0.35">
      <c r="V91334" s="5" t="str">
        <f t="shared" si="1427"/>
        <v/>
      </c>
    </row>
    <row r="91335" spans="22:22" x14ac:dyDescent="0.35">
      <c r="V91335" s="5" t="str">
        <f t="shared" si="1427"/>
        <v/>
      </c>
    </row>
    <row r="91336" spans="22:22" x14ac:dyDescent="0.35">
      <c r="V91336" s="5" t="str">
        <f t="shared" si="1427"/>
        <v/>
      </c>
    </row>
    <row r="91337" spans="22:22" x14ac:dyDescent="0.35">
      <c r="V91337" s="5" t="str">
        <f t="shared" si="1427"/>
        <v/>
      </c>
    </row>
    <row r="91338" spans="22:22" x14ac:dyDescent="0.35">
      <c r="V91338" s="5" t="str">
        <f t="shared" si="1427"/>
        <v/>
      </c>
    </row>
    <row r="91339" spans="22:22" x14ac:dyDescent="0.35">
      <c r="V91339" s="5" t="str">
        <f t="shared" si="1427"/>
        <v/>
      </c>
    </row>
    <row r="91340" spans="22:22" x14ac:dyDescent="0.35">
      <c r="V91340" s="5" t="str">
        <f t="shared" si="1427"/>
        <v/>
      </c>
    </row>
    <row r="91341" spans="22:22" x14ac:dyDescent="0.35">
      <c r="V91341" s="5" t="str">
        <f t="shared" si="1427"/>
        <v/>
      </c>
    </row>
    <row r="91342" spans="22:22" x14ac:dyDescent="0.35">
      <c r="V91342" s="5" t="str">
        <f t="shared" si="1427"/>
        <v/>
      </c>
    </row>
    <row r="91343" spans="22:22" x14ac:dyDescent="0.35">
      <c r="V91343" s="5" t="str">
        <f t="shared" si="1427"/>
        <v/>
      </c>
    </row>
    <row r="91344" spans="22:22" x14ac:dyDescent="0.35">
      <c r="V91344" s="5" t="str">
        <f t="shared" si="1427"/>
        <v/>
      </c>
    </row>
    <row r="91345" spans="22:22" x14ac:dyDescent="0.35">
      <c r="V91345" s="5" t="str">
        <f t="shared" si="1427"/>
        <v/>
      </c>
    </row>
    <row r="91346" spans="22:22" x14ac:dyDescent="0.35">
      <c r="V91346" s="5" t="str">
        <f t="shared" si="1427"/>
        <v/>
      </c>
    </row>
    <row r="91347" spans="22:22" x14ac:dyDescent="0.35">
      <c r="V91347" s="5" t="str">
        <f t="shared" si="1427"/>
        <v/>
      </c>
    </row>
    <row r="91348" spans="22:22" x14ac:dyDescent="0.35">
      <c r="V91348" s="5" t="str">
        <f t="shared" si="1427"/>
        <v/>
      </c>
    </row>
    <row r="91349" spans="22:22" x14ac:dyDescent="0.35">
      <c r="V91349" s="5" t="str">
        <f t="shared" si="1427"/>
        <v/>
      </c>
    </row>
    <row r="91350" spans="22:22" x14ac:dyDescent="0.35">
      <c r="V91350" s="5" t="str">
        <f t="shared" si="1427"/>
        <v/>
      </c>
    </row>
    <row r="91351" spans="22:22" x14ac:dyDescent="0.35">
      <c r="V91351" s="5" t="str">
        <f t="shared" si="1427"/>
        <v/>
      </c>
    </row>
    <row r="91352" spans="22:22" x14ac:dyDescent="0.35">
      <c r="V91352" s="5" t="str">
        <f t="shared" si="1427"/>
        <v/>
      </c>
    </row>
    <row r="91353" spans="22:22" x14ac:dyDescent="0.35">
      <c r="V91353" s="5" t="str">
        <f t="shared" si="1427"/>
        <v/>
      </c>
    </row>
    <row r="91354" spans="22:22" x14ac:dyDescent="0.35">
      <c r="V91354" s="5" t="str">
        <f t="shared" si="1427"/>
        <v/>
      </c>
    </row>
    <row r="91355" spans="22:22" x14ac:dyDescent="0.35">
      <c r="V91355" s="5" t="str">
        <f t="shared" si="1427"/>
        <v/>
      </c>
    </row>
    <row r="91356" spans="22:22" x14ac:dyDescent="0.35">
      <c r="V91356" s="5" t="str">
        <f t="shared" si="1427"/>
        <v/>
      </c>
    </row>
    <row r="91357" spans="22:22" x14ac:dyDescent="0.35">
      <c r="V91357" s="5" t="str">
        <f t="shared" si="1427"/>
        <v/>
      </c>
    </row>
    <row r="91358" spans="22:22" x14ac:dyDescent="0.35">
      <c r="V91358" s="5" t="str">
        <f t="shared" si="1427"/>
        <v/>
      </c>
    </row>
    <row r="91359" spans="22:22" x14ac:dyDescent="0.35">
      <c r="V91359" s="5" t="str">
        <f t="shared" si="1427"/>
        <v/>
      </c>
    </row>
    <row r="91360" spans="22:22" x14ac:dyDescent="0.35">
      <c r="V91360" s="5" t="str">
        <f t="shared" si="1427"/>
        <v/>
      </c>
    </row>
    <row r="91361" spans="22:22" x14ac:dyDescent="0.35">
      <c r="V91361" s="5" t="str">
        <f t="shared" si="1427"/>
        <v/>
      </c>
    </row>
    <row r="91362" spans="22:22" x14ac:dyDescent="0.35">
      <c r="V91362" s="5" t="str">
        <f t="shared" si="1427"/>
        <v/>
      </c>
    </row>
    <row r="91363" spans="22:22" x14ac:dyDescent="0.35">
      <c r="V91363" s="5" t="str">
        <f t="shared" si="1427"/>
        <v/>
      </c>
    </row>
    <row r="91364" spans="22:22" x14ac:dyDescent="0.35">
      <c r="V91364" s="5" t="str">
        <f t="shared" si="1427"/>
        <v/>
      </c>
    </row>
    <row r="91365" spans="22:22" x14ac:dyDescent="0.35">
      <c r="V91365" s="5" t="str">
        <f t="shared" si="1427"/>
        <v/>
      </c>
    </row>
    <row r="91366" spans="22:22" x14ac:dyDescent="0.35">
      <c r="V91366" s="5" t="str">
        <f t="shared" si="1427"/>
        <v/>
      </c>
    </row>
    <row r="91367" spans="22:22" x14ac:dyDescent="0.35">
      <c r="V91367" s="5" t="str">
        <f t="shared" si="1427"/>
        <v/>
      </c>
    </row>
    <row r="91368" spans="22:22" x14ac:dyDescent="0.35">
      <c r="V91368" s="5" t="str">
        <f t="shared" si="1427"/>
        <v/>
      </c>
    </row>
    <row r="91369" spans="22:22" x14ac:dyDescent="0.35">
      <c r="V91369" s="5" t="str">
        <f t="shared" si="1427"/>
        <v/>
      </c>
    </row>
    <row r="91370" spans="22:22" x14ac:dyDescent="0.35">
      <c r="V91370" s="5" t="str">
        <f t="shared" si="1427"/>
        <v/>
      </c>
    </row>
    <row r="91371" spans="22:22" x14ac:dyDescent="0.35">
      <c r="V91371" s="5" t="str">
        <f t="shared" si="1427"/>
        <v/>
      </c>
    </row>
    <row r="91372" spans="22:22" x14ac:dyDescent="0.35">
      <c r="V91372" s="5" t="str">
        <f t="shared" si="1427"/>
        <v/>
      </c>
    </row>
    <row r="91373" spans="22:22" x14ac:dyDescent="0.35">
      <c r="V91373" s="5" t="str">
        <f t="shared" si="1427"/>
        <v/>
      </c>
    </row>
    <row r="91374" spans="22:22" x14ac:dyDescent="0.35">
      <c r="V91374" s="5" t="str">
        <f t="shared" si="1427"/>
        <v/>
      </c>
    </row>
    <row r="91375" spans="22:22" x14ac:dyDescent="0.35">
      <c r="V91375" s="5" t="str">
        <f t="shared" si="1427"/>
        <v/>
      </c>
    </row>
    <row r="91376" spans="22:22" x14ac:dyDescent="0.35">
      <c r="V91376" s="5" t="str">
        <f t="shared" si="1427"/>
        <v/>
      </c>
    </row>
    <row r="91377" spans="22:22" x14ac:dyDescent="0.35">
      <c r="V91377" s="5" t="str">
        <f t="shared" si="1427"/>
        <v/>
      </c>
    </row>
    <row r="91378" spans="22:22" x14ac:dyDescent="0.35">
      <c r="V91378" s="5" t="str">
        <f t="shared" si="1427"/>
        <v/>
      </c>
    </row>
    <row r="91379" spans="22:22" x14ac:dyDescent="0.35">
      <c r="V91379" s="5" t="str">
        <f t="shared" si="1427"/>
        <v/>
      </c>
    </row>
    <row r="91380" spans="22:22" x14ac:dyDescent="0.35">
      <c r="V91380" s="5" t="str">
        <f t="shared" si="1427"/>
        <v/>
      </c>
    </row>
    <row r="91381" spans="22:22" x14ac:dyDescent="0.35">
      <c r="V91381" s="5" t="str">
        <f t="shared" si="1427"/>
        <v/>
      </c>
    </row>
    <row r="91382" spans="22:22" x14ac:dyDescent="0.35">
      <c r="V91382" s="5" t="str">
        <f t="shared" si="1427"/>
        <v/>
      </c>
    </row>
    <row r="91383" spans="22:22" x14ac:dyDescent="0.35">
      <c r="V91383" s="5" t="str">
        <f t="shared" si="1427"/>
        <v/>
      </c>
    </row>
    <row r="91384" spans="22:22" x14ac:dyDescent="0.35">
      <c r="V91384" s="5" t="str">
        <f t="shared" si="1427"/>
        <v/>
      </c>
    </row>
    <row r="91385" spans="22:22" x14ac:dyDescent="0.35">
      <c r="V91385" s="5" t="str">
        <f t="shared" si="1427"/>
        <v/>
      </c>
    </row>
    <row r="91386" spans="22:22" x14ac:dyDescent="0.35">
      <c r="V91386" s="5" t="str">
        <f t="shared" si="1427"/>
        <v/>
      </c>
    </row>
    <row r="91387" spans="22:22" x14ac:dyDescent="0.35">
      <c r="V91387" s="5" t="str">
        <f t="shared" si="1427"/>
        <v/>
      </c>
    </row>
    <row r="91388" spans="22:22" x14ac:dyDescent="0.35">
      <c r="V91388" s="5" t="str">
        <f t="shared" si="1427"/>
        <v/>
      </c>
    </row>
    <row r="91389" spans="22:22" x14ac:dyDescent="0.35">
      <c r="V91389" s="5" t="str">
        <f t="shared" si="1427"/>
        <v/>
      </c>
    </row>
    <row r="91390" spans="22:22" x14ac:dyDescent="0.35">
      <c r="V91390" s="5" t="str">
        <f t="shared" si="1427"/>
        <v/>
      </c>
    </row>
    <row r="91391" spans="22:22" x14ac:dyDescent="0.35">
      <c r="V91391" s="5" t="str">
        <f t="shared" si="1427"/>
        <v/>
      </c>
    </row>
    <row r="91392" spans="22:22" x14ac:dyDescent="0.35">
      <c r="V91392" s="5" t="str">
        <f t="shared" si="1427"/>
        <v/>
      </c>
    </row>
    <row r="91393" spans="22:22" x14ac:dyDescent="0.35">
      <c r="V91393" s="5" t="str">
        <f t="shared" si="1427"/>
        <v/>
      </c>
    </row>
    <row r="91394" spans="22:22" x14ac:dyDescent="0.35">
      <c r="V91394" s="5" t="str">
        <f t="shared" ref="V91394:V91457" si="1428">TRIM(CLEAN(SUBSTITUTE(A91394,CHAR(160)," ")))</f>
        <v/>
      </c>
    </row>
    <row r="91395" spans="22:22" x14ac:dyDescent="0.35">
      <c r="V91395" s="5" t="str">
        <f t="shared" si="1428"/>
        <v/>
      </c>
    </row>
    <row r="91396" spans="22:22" x14ac:dyDescent="0.35">
      <c r="V91396" s="5" t="str">
        <f t="shared" si="1428"/>
        <v/>
      </c>
    </row>
    <row r="91397" spans="22:22" x14ac:dyDescent="0.35">
      <c r="V91397" s="5" t="str">
        <f t="shared" si="1428"/>
        <v/>
      </c>
    </row>
    <row r="91398" spans="22:22" x14ac:dyDescent="0.35">
      <c r="V91398" s="5" t="str">
        <f t="shared" si="1428"/>
        <v/>
      </c>
    </row>
    <row r="91399" spans="22:22" x14ac:dyDescent="0.35">
      <c r="V91399" s="5" t="str">
        <f t="shared" si="1428"/>
        <v/>
      </c>
    </row>
    <row r="91400" spans="22:22" x14ac:dyDescent="0.35">
      <c r="V91400" s="5" t="str">
        <f t="shared" si="1428"/>
        <v/>
      </c>
    </row>
    <row r="91401" spans="22:22" x14ac:dyDescent="0.35">
      <c r="V91401" s="5" t="str">
        <f t="shared" si="1428"/>
        <v/>
      </c>
    </row>
    <row r="91402" spans="22:22" x14ac:dyDescent="0.35">
      <c r="V91402" s="5" t="str">
        <f t="shared" si="1428"/>
        <v/>
      </c>
    </row>
    <row r="91403" spans="22:22" x14ac:dyDescent="0.35">
      <c r="V91403" s="5" t="str">
        <f t="shared" si="1428"/>
        <v/>
      </c>
    </row>
    <row r="91404" spans="22:22" x14ac:dyDescent="0.35">
      <c r="V91404" s="5" t="str">
        <f t="shared" si="1428"/>
        <v/>
      </c>
    </row>
    <row r="91405" spans="22:22" x14ac:dyDescent="0.35">
      <c r="V91405" s="5" t="str">
        <f t="shared" si="1428"/>
        <v/>
      </c>
    </row>
    <row r="91406" spans="22:22" x14ac:dyDescent="0.35">
      <c r="V91406" s="5" t="str">
        <f t="shared" si="1428"/>
        <v/>
      </c>
    </row>
    <row r="91407" spans="22:22" x14ac:dyDescent="0.35">
      <c r="V91407" s="5" t="str">
        <f t="shared" si="1428"/>
        <v/>
      </c>
    </row>
    <row r="91408" spans="22:22" x14ac:dyDescent="0.35">
      <c r="V91408" s="5" t="str">
        <f t="shared" si="1428"/>
        <v/>
      </c>
    </row>
    <row r="91409" spans="22:22" x14ac:dyDescent="0.35">
      <c r="V91409" s="5" t="str">
        <f t="shared" si="1428"/>
        <v/>
      </c>
    </row>
    <row r="91410" spans="22:22" x14ac:dyDescent="0.35">
      <c r="V91410" s="5" t="str">
        <f t="shared" si="1428"/>
        <v/>
      </c>
    </row>
    <row r="91411" spans="22:22" x14ac:dyDescent="0.35">
      <c r="V91411" s="5" t="str">
        <f t="shared" si="1428"/>
        <v/>
      </c>
    </row>
    <row r="91412" spans="22:22" x14ac:dyDescent="0.35">
      <c r="V91412" s="5" t="str">
        <f t="shared" si="1428"/>
        <v/>
      </c>
    </row>
    <row r="91413" spans="22:22" x14ac:dyDescent="0.35">
      <c r="V91413" s="5" t="str">
        <f t="shared" si="1428"/>
        <v/>
      </c>
    </row>
    <row r="91414" spans="22:22" x14ac:dyDescent="0.35">
      <c r="V91414" s="5" t="str">
        <f t="shared" si="1428"/>
        <v/>
      </c>
    </row>
    <row r="91415" spans="22:22" x14ac:dyDescent="0.35">
      <c r="V91415" s="5" t="str">
        <f t="shared" si="1428"/>
        <v/>
      </c>
    </row>
    <row r="91416" spans="22:22" x14ac:dyDescent="0.35">
      <c r="V91416" s="5" t="str">
        <f t="shared" si="1428"/>
        <v/>
      </c>
    </row>
    <row r="91417" spans="22:22" x14ac:dyDescent="0.35">
      <c r="V91417" s="5" t="str">
        <f t="shared" si="1428"/>
        <v/>
      </c>
    </row>
    <row r="91418" spans="22:22" x14ac:dyDescent="0.35">
      <c r="V91418" s="5" t="str">
        <f t="shared" si="1428"/>
        <v/>
      </c>
    </row>
    <row r="91419" spans="22:22" x14ac:dyDescent="0.35">
      <c r="V91419" s="5" t="str">
        <f t="shared" si="1428"/>
        <v/>
      </c>
    </row>
    <row r="91420" spans="22:22" x14ac:dyDescent="0.35">
      <c r="V91420" s="5" t="str">
        <f t="shared" si="1428"/>
        <v/>
      </c>
    </row>
    <row r="91421" spans="22:22" x14ac:dyDescent="0.35">
      <c r="V91421" s="5" t="str">
        <f t="shared" si="1428"/>
        <v/>
      </c>
    </row>
    <row r="91422" spans="22:22" x14ac:dyDescent="0.35">
      <c r="V91422" s="5" t="str">
        <f t="shared" si="1428"/>
        <v/>
      </c>
    </row>
    <row r="91423" spans="22:22" x14ac:dyDescent="0.35">
      <c r="V91423" s="5" t="str">
        <f t="shared" si="1428"/>
        <v/>
      </c>
    </row>
    <row r="91424" spans="22:22" x14ac:dyDescent="0.35">
      <c r="V91424" s="5" t="str">
        <f t="shared" si="1428"/>
        <v/>
      </c>
    </row>
    <row r="91425" spans="22:22" x14ac:dyDescent="0.35">
      <c r="V91425" s="5" t="str">
        <f t="shared" si="1428"/>
        <v/>
      </c>
    </row>
    <row r="91426" spans="22:22" x14ac:dyDescent="0.35">
      <c r="V91426" s="5" t="str">
        <f t="shared" si="1428"/>
        <v/>
      </c>
    </row>
    <row r="91427" spans="22:22" x14ac:dyDescent="0.35">
      <c r="V91427" s="5" t="str">
        <f t="shared" si="1428"/>
        <v/>
      </c>
    </row>
    <row r="91428" spans="22:22" x14ac:dyDescent="0.35">
      <c r="V91428" s="5" t="str">
        <f t="shared" si="1428"/>
        <v/>
      </c>
    </row>
    <row r="91429" spans="22:22" x14ac:dyDescent="0.35">
      <c r="V91429" s="5" t="str">
        <f t="shared" si="1428"/>
        <v/>
      </c>
    </row>
    <row r="91430" spans="22:22" x14ac:dyDescent="0.35">
      <c r="V91430" s="5" t="str">
        <f t="shared" si="1428"/>
        <v/>
      </c>
    </row>
    <row r="91431" spans="22:22" x14ac:dyDescent="0.35">
      <c r="V91431" s="5" t="str">
        <f t="shared" si="1428"/>
        <v/>
      </c>
    </row>
    <row r="91432" spans="22:22" x14ac:dyDescent="0.35">
      <c r="V91432" s="5" t="str">
        <f t="shared" si="1428"/>
        <v/>
      </c>
    </row>
    <row r="91433" spans="22:22" x14ac:dyDescent="0.35">
      <c r="V91433" s="5" t="str">
        <f t="shared" si="1428"/>
        <v/>
      </c>
    </row>
    <row r="91434" spans="22:22" x14ac:dyDescent="0.35">
      <c r="V91434" s="5" t="str">
        <f t="shared" si="1428"/>
        <v/>
      </c>
    </row>
    <row r="91435" spans="22:22" x14ac:dyDescent="0.35">
      <c r="V91435" s="5" t="str">
        <f t="shared" si="1428"/>
        <v/>
      </c>
    </row>
    <row r="91436" spans="22:22" x14ac:dyDescent="0.35">
      <c r="V91436" s="5" t="str">
        <f t="shared" si="1428"/>
        <v/>
      </c>
    </row>
    <row r="91437" spans="22:22" x14ac:dyDescent="0.35">
      <c r="V91437" s="5" t="str">
        <f t="shared" si="1428"/>
        <v/>
      </c>
    </row>
    <row r="91438" spans="22:22" x14ac:dyDescent="0.35">
      <c r="V91438" s="5" t="str">
        <f t="shared" si="1428"/>
        <v/>
      </c>
    </row>
    <row r="91439" spans="22:22" x14ac:dyDescent="0.35">
      <c r="V91439" s="5" t="str">
        <f t="shared" si="1428"/>
        <v/>
      </c>
    </row>
    <row r="91440" spans="22:22" x14ac:dyDescent="0.35">
      <c r="V91440" s="5" t="str">
        <f t="shared" si="1428"/>
        <v/>
      </c>
    </row>
    <row r="91441" spans="22:22" x14ac:dyDescent="0.35">
      <c r="V91441" s="5" t="str">
        <f t="shared" si="1428"/>
        <v/>
      </c>
    </row>
    <row r="91442" spans="22:22" x14ac:dyDescent="0.35">
      <c r="V91442" s="5" t="str">
        <f t="shared" si="1428"/>
        <v/>
      </c>
    </row>
    <row r="91443" spans="22:22" x14ac:dyDescent="0.35">
      <c r="V91443" s="5" t="str">
        <f t="shared" si="1428"/>
        <v/>
      </c>
    </row>
    <row r="91444" spans="22:22" x14ac:dyDescent="0.35">
      <c r="V91444" s="5" t="str">
        <f t="shared" si="1428"/>
        <v/>
      </c>
    </row>
    <row r="91445" spans="22:22" x14ac:dyDescent="0.35">
      <c r="V91445" s="5" t="str">
        <f t="shared" si="1428"/>
        <v/>
      </c>
    </row>
    <row r="91446" spans="22:22" x14ac:dyDescent="0.35">
      <c r="V91446" s="5" t="str">
        <f t="shared" si="1428"/>
        <v/>
      </c>
    </row>
    <row r="91447" spans="22:22" x14ac:dyDescent="0.35">
      <c r="V91447" s="5" t="str">
        <f t="shared" si="1428"/>
        <v/>
      </c>
    </row>
    <row r="91448" spans="22:22" x14ac:dyDescent="0.35">
      <c r="V91448" s="5" t="str">
        <f t="shared" si="1428"/>
        <v/>
      </c>
    </row>
    <row r="91449" spans="22:22" x14ac:dyDescent="0.35">
      <c r="V91449" s="5" t="str">
        <f t="shared" si="1428"/>
        <v/>
      </c>
    </row>
    <row r="91450" spans="22:22" x14ac:dyDescent="0.35">
      <c r="V91450" s="5" t="str">
        <f t="shared" si="1428"/>
        <v/>
      </c>
    </row>
    <row r="91451" spans="22:22" x14ac:dyDescent="0.35">
      <c r="V91451" s="5" t="str">
        <f t="shared" si="1428"/>
        <v/>
      </c>
    </row>
    <row r="91452" spans="22:22" x14ac:dyDescent="0.35">
      <c r="V91452" s="5" t="str">
        <f t="shared" si="1428"/>
        <v/>
      </c>
    </row>
    <row r="91453" spans="22:22" x14ac:dyDescent="0.35">
      <c r="V91453" s="5" t="str">
        <f t="shared" si="1428"/>
        <v/>
      </c>
    </row>
    <row r="91454" spans="22:22" x14ac:dyDescent="0.35">
      <c r="V91454" s="5" t="str">
        <f t="shared" si="1428"/>
        <v/>
      </c>
    </row>
    <row r="91455" spans="22:22" x14ac:dyDescent="0.35">
      <c r="V91455" s="5" t="str">
        <f t="shared" si="1428"/>
        <v/>
      </c>
    </row>
    <row r="91456" spans="22:22" x14ac:dyDescent="0.35">
      <c r="V91456" s="5" t="str">
        <f t="shared" si="1428"/>
        <v/>
      </c>
    </row>
    <row r="91457" spans="22:22" x14ac:dyDescent="0.35">
      <c r="V91457" s="5" t="str">
        <f t="shared" si="1428"/>
        <v/>
      </c>
    </row>
    <row r="91458" spans="22:22" x14ac:dyDescent="0.35">
      <c r="V91458" s="5" t="str">
        <f t="shared" ref="V91458:V91521" si="1429">TRIM(CLEAN(SUBSTITUTE(A91458,CHAR(160)," ")))</f>
        <v/>
      </c>
    </row>
    <row r="91459" spans="22:22" x14ac:dyDescent="0.35">
      <c r="V91459" s="5" t="str">
        <f t="shared" si="1429"/>
        <v/>
      </c>
    </row>
    <row r="91460" spans="22:22" x14ac:dyDescent="0.35">
      <c r="V91460" s="5" t="str">
        <f t="shared" si="1429"/>
        <v/>
      </c>
    </row>
    <row r="91461" spans="22:22" x14ac:dyDescent="0.35">
      <c r="V91461" s="5" t="str">
        <f t="shared" si="1429"/>
        <v/>
      </c>
    </row>
    <row r="91462" spans="22:22" x14ac:dyDescent="0.35">
      <c r="V91462" s="5" t="str">
        <f t="shared" si="1429"/>
        <v/>
      </c>
    </row>
    <row r="91463" spans="22:22" x14ac:dyDescent="0.35">
      <c r="V91463" s="5" t="str">
        <f t="shared" si="1429"/>
        <v/>
      </c>
    </row>
    <row r="91464" spans="22:22" x14ac:dyDescent="0.35">
      <c r="V91464" s="5" t="str">
        <f t="shared" si="1429"/>
        <v/>
      </c>
    </row>
    <row r="91465" spans="22:22" x14ac:dyDescent="0.35">
      <c r="V91465" s="5" t="str">
        <f t="shared" si="1429"/>
        <v/>
      </c>
    </row>
    <row r="91466" spans="22:22" x14ac:dyDescent="0.35">
      <c r="V91466" s="5" t="str">
        <f t="shared" si="1429"/>
        <v/>
      </c>
    </row>
    <row r="91467" spans="22:22" x14ac:dyDescent="0.35">
      <c r="V91467" s="5" t="str">
        <f t="shared" si="1429"/>
        <v/>
      </c>
    </row>
    <row r="91468" spans="22:22" x14ac:dyDescent="0.35">
      <c r="V91468" s="5" t="str">
        <f t="shared" si="1429"/>
        <v/>
      </c>
    </row>
    <row r="91469" spans="22:22" x14ac:dyDescent="0.35">
      <c r="V91469" s="5" t="str">
        <f t="shared" si="1429"/>
        <v/>
      </c>
    </row>
    <row r="91470" spans="22:22" x14ac:dyDescent="0.35">
      <c r="V91470" s="5" t="str">
        <f t="shared" si="1429"/>
        <v/>
      </c>
    </row>
    <row r="91471" spans="22:22" x14ac:dyDescent="0.35">
      <c r="V91471" s="5" t="str">
        <f t="shared" si="1429"/>
        <v/>
      </c>
    </row>
    <row r="91472" spans="22:22" x14ac:dyDescent="0.35">
      <c r="V91472" s="5" t="str">
        <f t="shared" si="1429"/>
        <v/>
      </c>
    </row>
    <row r="91473" spans="22:22" x14ac:dyDescent="0.35">
      <c r="V91473" s="5" t="str">
        <f t="shared" si="1429"/>
        <v/>
      </c>
    </row>
    <row r="91474" spans="22:22" x14ac:dyDescent="0.35">
      <c r="V91474" s="5" t="str">
        <f t="shared" si="1429"/>
        <v/>
      </c>
    </row>
    <row r="91475" spans="22:22" x14ac:dyDescent="0.35">
      <c r="V91475" s="5" t="str">
        <f t="shared" si="1429"/>
        <v/>
      </c>
    </row>
    <row r="91476" spans="22:22" x14ac:dyDescent="0.35">
      <c r="V91476" s="5" t="str">
        <f t="shared" si="1429"/>
        <v/>
      </c>
    </row>
    <row r="91477" spans="22:22" x14ac:dyDescent="0.35">
      <c r="V91477" s="5" t="str">
        <f t="shared" si="1429"/>
        <v/>
      </c>
    </row>
    <row r="91478" spans="22:22" x14ac:dyDescent="0.35">
      <c r="V91478" s="5" t="str">
        <f t="shared" si="1429"/>
        <v/>
      </c>
    </row>
    <row r="91479" spans="22:22" x14ac:dyDescent="0.35">
      <c r="V91479" s="5" t="str">
        <f t="shared" si="1429"/>
        <v/>
      </c>
    </row>
    <row r="91480" spans="22:22" x14ac:dyDescent="0.35">
      <c r="V91480" s="5" t="str">
        <f t="shared" si="1429"/>
        <v/>
      </c>
    </row>
    <row r="91481" spans="22:22" x14ac:dyDescent="0.35">
      <c r="V91481" s="5" t="str">
        <f t="shared" si="1429"/>
        <v/>
      </c>
    </row>
    <row r="91482" spans="22:22" x14ac:dyDescent="0.35">
      <c r="V91482" s="5" t="str">
        <f t="shared" si="1429"/>
        <v/>
      </c>
    </row>
    <row r="91483" spans="22:22" x14ac:dyDescent="0.35">
      <c r="V91483" s="5" t="str">
        <f t="shared" si="1429"/>
        <v/>
      </c>
    </row>
    <row r="91484" spans="22:22" x14ac:dyDescent="0.35">
      <c r="V91484" s="5" t="str">
        <f t="shared" si="1429"/>
        <v/>
      </c>
    </row>
    <row r="91485" spans="22:22" x14ac:dyDescent="0.35">
      <c r="V91485" s="5" t="str">
        <f t="shared" si="1429"/>
        <v/>
      </c>
    </row>
    <row r="91486" spans="22:22" x14ac:dyDescent="0.35">
      <c r="V91486" s="5" t="str">
        <f t="shared" si="1429"/>
        <v/>
      </c>
    </row>
    <row r="91487" spans="22:22" x14ac:dyDescent="0.35">
      <c r="V91487" s="5" t="str">
        <f t="shared" si="1429"/>
        <v/>
      </c>
    </row>
    <row r="91488" spans="22:22" x14ac:dyDescent="0.35">
      <c r="V91488" s="5" t="str">
        <f t="shared" si="1429"/>
        <v/>
      </c>
    </row>
    <row r="91489" spans="22:22" x14ac:dyDescent="0.35">
      <c r="V91489" s="5" t="str">
        <f t="shared" si="1429"/>
        <v/>
      </c>
    </row>
    <row r="91490" spans="22:22" x14ac:dyDescent="0.35">
      <c r="V91490" s="5" t="str">
        <f t="shared" si="1429"/>
        <v/>
      </c>
    </row>
    <row r="91491" spans="22:22" x14ac:dyDescent="0.35">
      <c r="V91491" s="5" t="str">
        <f t="shared" si="1429"/>
        <v/>
      </c>
    </row>
    <row r="91492" spans="22:22" x14ac:dyDescent="0.35">
      <c r="V91492" s="5" t="str">
        <f t="shared" si="1429"/>
        <v/>
      </c>
    </row>
    <row r="91493" spans="22:22" x14ac:dyDescent="0.35">
      <c r="V91493" s="5" t="str">
        <f t="shared" si="1429"/>
        <v/>
      </c>
    </row>
    <row r="91494" spans="22:22" x14ac:dyDescent="0.35">
      <c r="V91494" s="5" t="str">
        <f t="shared" si="1429"/>
        <v/>
      </c>
    </row>
    <row r="91495" spans="22:22" x14ac:dyDescent="0.35">
      <c r="V91495" s="5" t="str">
        <f t="shared" si="1429"/>
        <v/>
      </c>
    </row>
    <row r="91496" spans="22:22" x14ac:dyDescent="0.35">
      <c r="V91496" s="5" t="str">
        <f t="shared" si="1429"/>
        <v/>
      </c>
    </row>
    <row r="91497" spans="22:22" x14ac:dyDescent="0.35">
      <c r="V91497" s="5" t="str">
        <f t="shared" si="1429"/>
        <v/>
      </c>
    </row>
    <row r="91498" spans="22:22" x14ac:dyDescent="0.35">
      <c r="V91498" s="5" t="str">
        <f t="shared" si="1429"/>
        <v/>
      </c>
    </row>
    <row r="91499" spans="22:22" x14ac:dyDescent="0.35">
      <c r="V91499" s="5" t="str">
        <f t="shared" si="1429"/>
        <v/>
      </c>
    </row>
    <row r="91500" spans="22:22" x14ac:dyDescent="0.35">
      <c r="V91500" s="5" t="str">
        <f t="shared" si="1429"/>
        <v/>
      </c>
    </row>
    <row r="91501" spans="22:22" x14ac:dyDescent="0.35">
      <c r="V91501" s="5" t="str">
        <f t="shared" si="1429"/>
        <v/>
      </c>
    </row>
    <row r="91502" spans="22:22" x14ac:dyDescent="0.35">
      <c r="V91502" s="5" t="str">
        <f t="shared" si="1429"/>
        <v/>
      </c>
    </row>
    <row r="91503" spans="22:22" x14ac:dyDescent="0.35">
      <c r="V91503" s="5" t="str">
        <f t="shared" si="1429"/>
        <v/>
      </c>
    </row>
    <row r="91504" spans="22:22" x14ac:dyDescent="0.35">
      <c r="V91504" s="5" t="str">
        <f t="shared" si="1429"/>
        <v/>
      </c>
    </row>
    <row r="91505" spans="22:22" x14ac:dyDescent="0.35">
      <c r="V91505" s="5" t="str">
        <f t="shared" si="1429"/>
        <v/>
      </c>
    </row>
    <row r="91506" spans="22:22" x14ac:dyDescent="0.35">
      <c r="V91506" s="5" t="str">
        <f t="shared" si="1429"/>
        <v/>
      </c>
    </row>
    <row r="91507" spans="22:22" x14ac:dyDescent="0.35">
      <c r="V91507" s="5" t="str">
        <f t="shared" si="1429"/>
        <v/>
      </c>
    </row>
    <row r="91508" spans="22:22" x14ac:dyDescent="0.35">
      <c r="V91508" s="5" t="str">
        <f t="shared" si="1429"/>
        <v/>
      </c>
    </row>
    <row r="91509" spans="22:22" x14ac:dyDescent="0.35">
      <c r="V91509" s="5" t="str">
        <f t="shared" si="1429"/>
        <v/>
      </c>
    </row>
    <row r="91510" spans="22:22" x14ac:dyDescent="0.35">
      <c r="V91510" s="5" t="str">
        <f t="shared" si="1429"/>
        <v/>
      </c>
    </row>
    <row r="91511" spans="22:22" x14ac:dyDescent="0.35">
      <c r="V91511" s="5" t="str">
        <f t="shared" si="1429"/>
        <v/>
      </c>
    </row>
    <row r="91512" spans="22:22" x14ac:dyDescent="0.35">
      <c r="V91512" s="5" t="str">
        <f t="shared" si="1429"/>
        <v/>
      </c>
    </row>
    <row r="91513" spans="22:22" x14ac:dyDescent="0.35">
      <c r="V91513" s="5" t="str">
        <f t="shared" si="1429"/>
        <v/>
      </c>
    </row>
    <row r="91514" spans="22:22" x14ac:dyDescent="0.35">
      <c r="V91514" s="5" t="str">
        <f t="shared" si="1429"/>
        <v/>
      </c>
    </row>
    <row r="91515" spans="22:22" x14ac:dyDescent="0.35">
      <c r="V91515" s="5" t="str">
        <f t="shared" si="1429"/>
        <v/>
      </c>
    </row>
    <row r="91516" spans="22:22" x14ac:dyDescent="0.35">
      <c r="V91516" s="5" t="str">
        <f t="shared" si="1429"/>
        <v/>
      </c>
    </row>
    <row r="91517" spans="22:22" x14ac:dyDescent="0.35">
      <c r="V91517" s="5" t="str">
        <f t="shared" si="1429"/>
        <v/>
      </c>
    </row>
    <row r="91518" spans="22:22" x14ac:dyDescent="0.35">
      <c r="V91518" s="5" t="str">
        <f t="shared" si="1429"/>
        <v/>
      </c>
    </row>
    <row r="91519" spans="22:22" x14ac:dyDescent="0.35">
      <c r="V91519" s="5" t="str">
        <f t="shared" si="1429"/>
        <v/>
      </c>
    </row>
    <row r="91520" spans="22:22" x14ac:dyDescent="0.35">
      <c r="V91520" s="5" t="str">
        <f t="shared" si="1429"/>
        <v/>
      </c>
    </row>
    <row r="91521" spans="22:22" x14ac:dyDescent="0.35">
      <c r="V91521" s="5" t="str">
        <f t="shared" si="1429"/>
        <v/>
      </c>
    </row>
    <row r="91522" spans="22:22" x14ac:dyDescent="0.35">
      <c r="V91522" s="5" t="str">
        <f t="shared" ref="V91522:V91585" si="1430">TRIM(CLEAN(SUBSTITUTE(A91522,CHAR(160)," ")))</f>
        <v/>
      </c>
    </row>
    <row r="91523" spans="22:22" x14ac:dyDescent="0.35">
      <c r="V91523" s="5" t="str">
        <f t="shared" si="1430"/>
        <v/>
      </c>
    </row>
    <row r="91524" spans="22:22" x14ac:dyDescent="0.35">
      <c r="V91524" s="5" t="str">
        <f t="shared" si="1430"/>
        <v/>
      </c>
    </row>
    <row r="91525" spans="22:22" x14ac:dyDescent="0.35">
      <c r="V91525" s="5" t="str">
        <f t="shared" si="1430"/>
        <v/>
      </c>
    </row>
    <row r="91526" spans="22:22" x14ac:dyDescent="0.35">
      <c r="V91526" s="5" t="str">
        <f t="shared" si="1430"/>
        <v/>
      </c>
    </row>
    <row r="91527" spans="22:22" x14ac:dyDescent="0.35">
      <c r="V91527" s="5" t="str">
        <f t="shared" si="1430"/>
        <v/>
      </c>
    </row>
    <row r="91528" spans="22:22" x14ac:dyDescent="0.35">
      <c r="V91528" s="5" t="str">
        <f t="shared" si="1430"/>
        <v/>
      </c>
    </row>
    <row r="91529" spans="22:22" x14ac:dyDescent="0.35">
      <c r="V91529" s="5" t="str">
        <f t="shared" si="1430"/>
        <v/>
      </c>
    </row>
    <row r="91530" spans="22:22" x14ac:dyDescent="0.35">
      <c r="V91530" s="5" t="str">
        <f t="shared" si="1430"/>
        <v/>
      </c>
    </row>
    <row r="91531" spans="22:22" x14ac:dyDescent="0.35">
      <c r="V91531" s="5" t="str">
        <f t="shared" si="1430"/>
        <v/>
      </c>
    </row>
    <row r="91532" spans="22:22" x14ac:dyDescent="0.35">
      <c r="V91532" s="5" t="str">
        <f t="shared" si="1430"/>
        <v/>
      </c>
    </row>
    <row r="91533" spans="22:22" x14ac:dyDescent="0.35">
      <c r="V91533" s="5" t="str">
        <f t="shared" si="1430"/>
        <v/>
      </c>
    </row>
    <row r="91534" spans="22:22" x14ac:dyDescent="0.35">
      <c r="V91534" s="5" t="str">
        <f t="shared" si="1430"/>
        <v/>
      </c>
    </row>
    <row r="91535" spans="22:22" x14ac:dyDescent="0.35">
      <c r="V91535" s="5" t="str">
        <f t="shared" si="1430"/>
        <v/>
      </c>
    </row>
    <row r="91536" spans="22:22" x14ac:dyDescent="0.35">
      <c r="V91536" s="5" t="str">
        <f t="shared" si="1430"/>
        <v/>
      </c>
    </row>
    <row r="91537" spans="22:22" x14ac:dyDescent="0.35">
      <c r="V91537" s="5" t="str">
        <f t="shared" si="1430"/>
        <v/>
      </c>
    </row>
    <row r="91538" spans="22:22" x14ac:dyDescent="0.35">
      <c r="V91538" s="5" t="str">
        <f t="shared" si="1430"/>
        <v/>
      </c>
    </row>
    <row r="91539" spans="22:22" x14ac:dyDescent="0.35">
      <c r="V91539" s="5" t="str">
        <f t="shared" si="1430"/>
        <v/>
      </c>
    </row>
    <row r="91540" spans="22:22" x14ac:dyDescent="0.35">
      <c r="V91540" s="5" t="str">
        <f t="shared" si="1430"/>
        <v/>
      </c>
    </row>
    <row r="91541" spans="22:22" x14ac:dyDescent="0.35">
      <c r="V91541" s="5" t="str">
        <f t="shared" si="1430"/>
        <v/>
      </c>
    </row>
    <row r="91542" spans="22:22" x14ac:dyDescent="0.35">
      <c r="V91542" s="5" t="str">
        <f t="shared" si="1430"/>
        <v/>
      </c>
    </row>
    <row r="91543" spans="22:22" x14ac:dyDescent="0.35">
      <c r="V91543" s="5" t="str">
        <f t="shared" si="1430"/>
        <v/>
      </c>
    </row>
    <row r="91544" spans="22:22" x14ac:dyDescent="0.35">
      <c r="V91544" s="5" t="str">
        <f t="shared" si="1430"/>
        <v/>
      </c>
    </row>
    <row r="91545" spans="22:22" x14ac:dyDescent="0.35">
      <c r="V91545" s="5" t="str">
        <f t="shared" si="1430"/>
        <v/>
      </c>
    </row>
    <row r="91546" spans="22:22" x14ac:dyDescent="0.35">
      <c r="V91546" s="5" t="str">
        <f t="shared" si="1430"/>
        <v/>
      </c>
    </row>
    <row r="91547" spans="22:22" x14ac:dyDescent="0.35">
      <c r="V91547" s="5" t="str">
        <f t="shared" si="1430"/>
        <v/>
      </c>
    </row>
    <row r="91548" spans="22:22" x14ac:dyDescent="0.35">
      <c r="V91548" s="5" t="str">
        <f t="shared" si="1430"/>
        <v/>
      </c>
    </row>
    <row r="91549" spans="22:22" x14ac:dyDescent="0.35">
      <c r="V91549" s="5" t="str">
        <f t="shared" si="1430"/>
        <v/>
      </c>
    </row>
    <row r="91550" spans="22:22" x14ac:dyDescent="0.35">
      <c r="V91550" s="5" t="str">
        <f t="shared" si="1430"/>
        <v/>
      </c>
    </row>
    <row r="91551" spans="22:22" x14ac:dyDescent="0.35">
      <c r="V91551" s="5" t="str">
        <f t="shared" si="1430"/>
        <v/>
      </c>
    </row>
    <row r="91552" spans="22:22" x14ac:dyDescent="0.35">
      <c r="V91552" s="5" t="str">
        <f t="shared" si="1430"/>
        <v/>
      </c>
    </row>
    <row r="91553" spans="22:22" x14ac:dyDescent="0.35">
      <c r="V91553" s="5" t="str">
        <f t="shared" si="1430"/>
        <v/>
      </c>
    </row>
    <row r="91554" spans="22:22" x14ac:dyDescent="0.35">
      <c r="V91554" s="5" t="str">
        <f t="shared" si="1430"/>
        <v/>
      </c>
    </row>
    <row r="91555" spans="22:22" x14ac:dyDescent="0.35">
      <c r="V91555" s="5" t="str">
        <f t="shared" si="1430"/>
        <v/>
      </c>
    </row>
    <row r="91556" spans="22:22" x14ac:dyDescent="0.35">
      <c r="V91556" s="5" t="str">
        <f t="shared" si="1430"/>
        <v/>
      </c>
    </row>
    <row r="91557" spans="22:22" x14ac:dyDescent="0.35">
      <c r="V91557" s="5" t="str">
        <f t="shared" si="1430"/>
        <v/>
      </c>
    </row>
    <row r="91558" spans="22:22" x14ac:dyDescent="0.35">
      <c r="V91558" s="5" t="str">
        <f t="shared" si="1430"/>
        <v/>
      </c>
    </row>
    <row r="91559" spans="22:22" x14ac:dyDescent="0.35">
      <c r="V91559" s="5" t="str">
        <f t="shared" si="1430"/>
        <v/>
      </c>
    </row>
    <row r="91560" spans="22:22" x14ac:dyDescent="0.35">
      <c r="V91560" s="5" t="str">
        <f t="shared" si="1430"/>
        <v/>
      </c>
    </row>
    <row r="91561" spans="22:22" x14ac:dyDescent="0.35">
      <c r="V91561" s="5" t="str">
        <f t="shared" si="1430"/>
        <v/>
      </c>
    </row>
    <row r="91562" spans="22:22" x14ac:dyDescent="0.35">
      <c r="V91562" s="5" t="str">
        <f t="shared" si="1430"/>
        <v/>
      </c>
    </row>
    <row r="91563" spans="22:22" x14ac:dyDescent="0.35">
      <c r="V91563" s="5" t="str">
        <f t="shared" si="1430"/>
        <v/>
      </c>
    </row>
    <row r="91564" spans="22:22" x14ac:dyDescent="0.35">
      <c r="V91564" s="5" t="str">
        <f t="shared" si="1430"/>
        <v/>
      </c>
    </row>
    <row r="91565" spans="22:22" x14ac:dyDescent="0.35">
      <c r="V91565" s="5" t="str">
        <f t="shared" si="1430"/>
        <v/>
      </c>
    </row>
    <row r="91566" spans="22:22" x14ac:dyDescent="0.35">
      <c r="V91566" s="5" t="str">
        <f t="shared" si="1430"/>
        <v/>
      </c>
    </row>
    <row r="91567" spans="22:22" x14ac:dyDescent="0.35">
      <c r="V91567" s="5" t="str">
        <f t="shared" si="1430"/>
        <v/>
      </c>
    </row>
    <row r="91568" spans="22:22" x14ac:dyDescent="0.35">
      <c r="V91568" s="5" t="str">
        <f t="shared" si="1430"/>
        <v/>
      </c>
    </row>
    <row r="91569" spans="22:22" x14ac:dyDescent="0.35">
      <c r="V91569" s="5" t="str">
        <f t="shared" si="1430"/>
        <v/>
      </c>
    </row>
    <row r="91570" spans="22:22" x14ac:dyDescent="0.35">
      <c r="V91570" s="5" t="str">
        <f t="shared" si="1430"/>
        <v/>
      </c>
    </row>
    <row r="91571" spans="22:22" x14ac:dyDescent="0.35">
      <c r="V91571" s="5" t="str">
        <f t="shared" si="1430"/>
        <v/>
      </c>
    </row>
    <row r="91572" spans="22:22" x14ac:dyDescent="0.35">
      <c r="V91572" s="5" t="str">
        <f t="shared" si="1430"/>
        <v/>
      </c>
    </row>
    <row r="91573" spans="22:22" x14ac:dyDescent="0.35">
      <c r="V91573" s="5" t="str">
        <f t="shared" si="1430"/>
        <v/>
      </c>
    </row>
    <row r="91574" spans="22:22" x14ac:dyDescent="0.35">
      <c r="V91574" s="5" t="str">
        <f t="shared" si="1430"/>
        <v/>
      </c>
    </row>
    <row r="91575" spans="22:22" x14ac:dyDescent="0.35">
      <c r="V91575" s="5" t="str">
        <f t="shared" si="1430"/>
        <v/>
      </c>
    </row>
    <row r="91576" spans="22:22" x14ac:dyDescent="0.35">
      <c r="V91576" s="5" t="str">
        <f t="shared" si="1430"/>
        <v/>
      </c>
    </row>
    <row r="91577" spans="22:22" x14ac:dyDescent="0.35">
      <c r="V91577" s="5" t="str">
        <f t="shared" si="1430"/>
        <v/>
      </c>
    </row>
    <row r="91578" spans="22:22" x14ac:dyDescent="0.35">
      <c r="V91578" s="5" t="str">
        <f t="shared" si="1430"/>
        <v/>
      </c>
    </row>
    <row r="91579" spans="22:22" x14ac:dyDescent="0.35">
      <c r="V91579" s="5" t="str">
        <f t="shared" si="1430"/>
        <v/>
      </c>
    </row>
    <row r="91580" spans="22:22" x14ac:dyDescent="0.35">
      <c r="V91580" s="5" t="str">
        <f t="shared" si="1430"/>
        <v/>
      </c>
    </row>
    <row r="91581" spans="22:22" x14ac:dyDescent="0.35">
      <c r="V91581" s="5" t="str">
        <f t="shared" si="1430"/>
        <v/>
      </c>
    </row>
    <row r="91582" spans="22:22" x14ac:dyDescent="0.35">
      <c r="V91582" s="5" t="str">
        <f t="shared" si="1430"/>
        <v/>
      </c>
    </row>
    <row r="91583" spans="22:22" x14ac:dyDescent="0.35">
      <c r="V91583" s="5" t="str">
        <f t="shared" si="1430"/>
        <v/>
      </c>
    </row>
    <row r="91584" spans="22:22" x14ac:dyDescent="0.35">
      <c r="V91584" s="5" t="str">
        <f t="shared" si="1430"/>
        <v/>
      </c>
    </row>
    <row r="91585" spans="22:22" x14ac:dyDescent="0.35">
      <c r="V91585" s="5" t="str">
        <f t="shared" si="1430"/>
        <v/>
      </c>
    </row>
    <row r="91586" spans="22:22" x14ac:dyDescent="0.35">
      <c r="V91586" s="5" t="str">
        <f t="shared" ref="V91586:V91649" si="1431">TRIM(CLEAN(SUBSTITUTE(A91586,CHAR(160)," ")))</f>
        <v/>
      </c>
    </row>
    <row r="91587" spans="22:22" x14ac:dyDescent="0.35">
      <c r="V91587" s="5" t="str">
        <f t="shared" si="1431"/>
        <v/>
      </c>
    </row>
    <row r="91588" spans="22:22" x14ac:dyDescent="0.35">
      <c r="V91588" s="5" t="str">
        <f t="shared" si="1431"/>
        <v/>
      </c>
    </row>
    <row r="91589" spans="22:22" x14ac:dyDescent="0.35">
      <c r="V91589" s="5" t="str">
        <f t="shared" si="1431"/>
        <v/>
      </c>
    </row>
    <row r="91590" spans="22:22" x14ac:dyDescent="0.35">
      <c r="V91590" s="5" t="str">
        <f t="shared" si="1431"/>
        <v/>
      </c>
    </row>
    <row r="91591" spans="22:22" x14ac:dyDescent="0.35">
      <c r="V91591" s="5" t="str">
        <f t="shared" si="1431"/>
        <v/>
      </c>
    </row>
    <row r="91592" spans="22:22" x14ac:dyDescent="0.35">
      <c r="V91592" s="5" t="str">
        <f t="shared" si="1431"/>
        <v/>
      </c>
    </row>
    <row r="91593" spans="22:22" x14ac:dyDescent="0.35">
      <c r="V91593" s="5" t="str">
        <f t="shared" si="1431"/>
        <v/>
      </c>
    </row>
    <row r="91594" spans="22:22" x14ac:dyDescent="0.35">
      <c r="V91594" s="5" t="str">
        <f t="shared" si="1431"/>
        <v/>
      </c>
    </row>
    <row r="91595" spans="22:22" x14ac:dyDescent="0.35">
      <c r="V91595" s="5" t="str">
        <f t="shared" si="1431"/>
        <v/>
      </c>
    </row>
    <row r="91596" spans="22:22" x14ac:dyDescent="0.35">
      <c r="V91596" s="5" t="str">
        <f t="shared" si="1431"/>
        <v/>
      </c>
    </row>
    <row r="91597" spans="22:22" x14ac:dyDescent="0.35">
      <c r="V91597" s="5" t="str">
        <f t="shared" si="1431"/>
        <v/>
      </c>
    </row>
    <row r="91598" spans="22:22" x14ac:dyDescent="0.35">
      <c r="V91598" s="5" t="str">
        <f t="shared" si="1431"/>
        <v/>
      </c>
    </row>
    <row r="91599" spans="22:22" x14ac:dyDescent="0.35">
      <c r="V91599" s="5" t="str">
        <f t="shared" si="1431"/>
        <v/>
      </c>
    </row>
    <row r="91600" spans="22:22" x14ac:dyDescent="0.35">
      <c r="V91600" s="5" t="str">
        <f t="shared" si="1431"/>
        <v/>
      </c>
    </row>
    <row r="91601" spans="22:22" x14ac:dyDescent="0.35">
      <c r="V91601" s="5" t="str">
        <f t="shared" si="1431"/>
        <v/>
      </c>
    </row>
    <row r="91602" spans="22:22" x14ac:dyDescent="0.35">
      <c r="V91602" s="5" t="str">
        <f t="shared" si="1431"/>
        <v/>
      </c>
    </row>
    <row r="91603" spans="22:22" x14ac:dyDescent="0.35">
      <c r="V91603" s="5" t="str">
        <f t="shared" si="1431"/>
        <v/>
      </c>
    </row>
    <row r="91604" spans="22:22" x14ac:dyDescent="0.35">
      <c r="V91604" s="5" t="str">
        <f t="shared" si="1431"/>
        <v/>
      </c>
    </row>
    <row r="91605" spans="22:22" x14ac:dyDescent="0.35">
      <c r="V91605" s="5" t="str">
        <f t="shared" si="1431"/>
        <v/>
      </c>
    </row>
    <row r="91606" spans="22:22" x14ac:dyDescent="0.35">
      <c r="V91606" s="5" t="str">
        <f t="shared" si="1431"/>
        <v/>
      </c>
    </row>
    <row r="91607" spans="22:22" x14ac:dyDescent="0.35">
      <c r="V91607" s="5" t="str">
        <f t="shared" si="1431"/>
        <v/>
      </c>
    </row>
    <row r="91608" spans="22:22" x14ac:dyDescent="0.35">
      <c r="V91608" s="5" t="str">
        <f t="shared" si="1431"/>
        <v/>
      </c>
    </row>
    <row r="91609" spans="22:22" x14ac:dyDescent="0.35">
      <c r="V91609" s="5" t="str">
        <f t="shared" si="1431"/>
        <v/>
      </c>
    </row>
    <row r="91610" spans="22:22" x14ac:dyDescent="0.35">
      <c r="V91610" s="5" t="str">
        <f t="shared" si="1431"/>
        <v/>
      </c>
    </row>
    <row r="91611" spans="22:22" x14ac:dyDescent="0.35">
      <c r="V91611" s="5" t="str">
        <f t="shared" si="1431"/>
        <v/>
      </c>
    </row>
    <row r="91612" spans="22:22" x14ac:dyDescent="0.35">
      <c r="V91612" s="5" t="str">
        <f t="shared" si="1431"/>
        <v/>
      </c>
    </row>
    <row r="91613" spans="22:22" x14ac:dyDescent="0.35">
      <c r="V91613" s="5" t="str">
        <f t="shared" si="1431"/>
        <v/>
      </c>
    </row>
    <row r="91614" spans="22:22" x14ac:dyDescent="0.35">
      <c r="V91614" s="5" t="str">
        <f t="shared" si="1431"/>
        <v/>
      </c>
    </row>
    <row r="91615" spans="22:22" x14ac:dyDescent="0.35">
      <c r="V91615" s="5" t="str">
        <f t="shared" si="1431"/>
        <v/>
      </c>
    </row>
    <row r="91616" spans="22:22" x14ac:dyDescent="0.35">
      <c r="V91616" s="5" t="str">
        <f t="shared" si="1431"/>
        <v/>
      </c>
    </row>
    <row r="91617" spans="22:22" x14ac:dyDescent="0.35">
      <c r="V91617" s="5" t="str">
        <f t="shared" si="1431"/>
        <v/>
      </c>
    </row>
    <row r="91618" spans="22:22" x14ac:dyDescent="0.35">
      <c r="V91618" s="5" t="str">
        <f t="shared" si="1431"/>
        <v/>
      </c>
    </row>
    <row r="91619" spans="22:22" x14ac:dyDescent="0.35">
      <c r="V91619" s="5" t="str">
        <f t="shared" si="1431"/>
        <v/>
      </c>
    </row>
    <row r="91620" spans="22:22" x14ac:dyDescent="0.35">
      <c r="V91620" s="5" t="str">
        <f t="shared" si="1431"/>
        <v/>
      </c>
    </row>
    <row r="91621" spans="22:22" x14ac:dyDescent="0.35">
      <c r="V91621" s="5" t="str">
        <f t="shared" si="1431"/>
        <v/>
      </c>
    </row>
    <row r="91622" spans="22:22" x14ac:dyDescent="0.35">
      <c r="V91622" s="5" t="str">
        <f t="shared" si="1431"/>
        <v/>
      </c>
    </row>
    <row r="91623" spans="22:22" x14ac:dyDescent="0.35">
      <c r="V91623" s="5" t="str">
        <f t="shared" si="1431"/>
        <v/>
      </c>
    </row>
    <row r="91624" spans="22:22" x14ac:dyDescent="0.35">
      <c r="V91624" s="5" t="str">
        <f t="shared" si="1431"/>
        <v/>
      </c>
    </row>
    <row r="91625" spans="22:22" x14ac:dyDescent="0.35">
      <c r="V91625" s="5" t="str">
        <f t="shared" si="1431"/>
        <v/>
      </c>
    </row>
    <row r="91626" spans="22:22" x14ac:dyDescent="0.35">
      <c r="V91626" s="5" t="str">
        <f t="shared" si="1431"/>
        <v/>
      </c>
    </row>
    <row r="91627" spans="22:22" x14ac:dyDescent="0.35">
      <c r="V91627" s="5" t="str">
        <f t="shared" si="1431"/>
        <v/>
      </c>
    </row>
    <row r="91628" spans="22:22" x14ac:dyDescent="0.35">
      <c r="V91628" s="5" t="str">
        <f t="shared" si="1431"/>
        <v/>
      </c>
    </row>
    <row r="91629" spans="22:22" x14ac:dyDescent="0.35">
      <c r="V91629" s="5" t="str">
        <f t="shared" si="1431"/>
        <v/>
      </c>
    </row>
    <row r="91630" spans="22:22" x14ac:dyDescent="0.35">
      <c r="V91630" s="5" t="str">
        <f t="shared" si="1431"/>
        <v/>
      </c>
    </row>
    <row r="91631" spans="22:22" x14ac:dyDescent="0.35">
      <c r="V91631" s="5" t="str">
        <f t="shared" si="1431"/>
        <v/>
      </c>
    </row>
    <row r="91632" spans="22:22" x14ac:dyDescent="0.35">
      <c r="V91632" s="5" t="str">
        <f t="shared" si="1431"/>
        <v/>
      </c>
    </row>
    <row r="91633" spans="22:22" x14ac:dyDescent="0.35">
      <c r="V91633" s="5" t="str">
        <f t="shared" si="1431"/>
        <v/>
      </c>
    </row>
    <row r="91634" spans="22:22" x14ac:dyDescent="0.35">
      <c r="V91634" s="5" t="str">
        <f t="shared" si="1431"/>
        <v/>
      </c>
    </row>
    <row r="91635" spans="22:22" x14ac:dyDescent="0.35">
      <c r="V91635" s="5" t="str">
        <f t="shared" si="1431"/>
        <v/>
      </c>
    </row>
    <row r="91636" spans="22:22" x14ac:dyDescent="0.35">
      <c r="V91636" s="5" t="str">
        <f t="shared" si="1431"/>
        <v/>
      </c>
    </row>
    <row r="91637" spans="22:22" x14ac:dyDescent="0.35">
      <c r="V91637" s="5" t="str">
        <f t="shared" si="1431"/>
        <v/>
      </c>
    </row>
    <row r="91638" spans="22:22" x14ac:dyDescent="0.35">
      <c r="V91638" s="5" t="str">
        <f t="shared" si="1431"/>
        <v/>
      </c>
    </row>
    <row r="91639" spans="22:22" x14ac:dyDescent="0.35">
      <c r="V91639" s="5" t="str">
        <f t="shared" si="1431"/>
        <v/>
      </c>
    </row>
    <row r="91640" spans="22:22" x14ac:dyDescent="0.35">
      <c r="V91640" s="5" t="str">
        <f t="shared" si="1431"/>
        <v/>
      </c>
    </row>
    <row r="91641" spans="22:22" x14ac:dyDescent="0.35">
      <c r="V91641" s="5" t="str">
        <f t="shared" si="1431"/>
        <v/>
      </c>
    </row>
    <row r="91642" spans="22:22" x14ac:dyDescent="0.35">
      <c r="V91642" s="5" t="str">
        <f t="shared" si="1431"/>
        <v/>
      </c>
    </row>
    <row r="91643" spans="22:22" x14ac:dyDescent="0.35">
      <c r="V91643" s="5" t="str">
        <f t="shared" si="1431"/>
        <v/>
      </c>
    </row>
    <row r="91644" spans="22:22" x14ac:dyDescent="0.35">
      <c r="V91644" s="5" t="str">
        <f t="shared" si="1431"/>
        <v/>
      </c>
    </row>
    <row r="91645" spans="22:22" x14ac:dyDescent="0.35">
      <c r="V91645" s="5" t="str">
        <f t="shared" si="1431"/>
        <v/>
      </c>
    </row>
    <row r="91646" spans="22:22" x14ac:dyDescent="0.35">
      <c r="V91646" s="5" t="str">
        <f t="shared" si="1431"/>
        <v/>
      </c>
    </row>
    <row r="91647" spans="22:22" x14ac:dyDescent="0.35">
      <c r="V91647" s="5" t="str">
        <f t="shared" si="1431"/>
        <v/>
      </c>
    </row>
    <row r="91648" spans="22:22" x14ac:dyDescent="0.35">
      <c r="V91648" s="5" t="str">
        <f t="shared" si="1431"/>
        <v/>
      </c>
    </row>
    <row r="91649" spans="22:22" x14ac:dyDescent="0.35">
      <c r="V91649" s="5" t="str">
        <f t="shared" si="1431"/>
        <v/>
      </c>
    </row>
    <row r="91650" spans="22:22" x14ac:dyDescent="0.35">
      <c r="V91650" s="5" t="str">
        <f t="shared" ref="V91650:V91713" si="1432">TRIM(CLEAN(SUBSTITUTE(A91650,CHAR(160)," ")))</f>
        <v/>
      </c>
    </row>
    <row r="91651" spans="22:22" x14ac:dyDescent="0.35">
      <c r="V91651" s="5" t="str">
        <f t="shared" si="1432"/>
        <v/>
      </c>
    </row>
    <row r="91652" spans="22:22" x14ac:dyDescent="0.35">
      <c r="V91652" s="5" t="str">
        <f t="shared" si="1432"/>
        <v/>
      </c>
    </row>
    <row r="91653" spans="22:22" x14ac:dyDescent="0.35">
      <c r="V91653" s="5" t="str">
        <f t="shared" si="1432"/>
        <v/>
      </c>
    </row>
    <row r="91654" spans="22:22" x14ac:dyDescent="0.35">
      <c r="V91654" s="5" t="str">
        <f t="shared" si="1432"/>
        <v/>
      </c>
    </row>
    <row r="91655" spans="22:22" x14ac:dyDescent="0.35">
      <c r="V91655" s="5" t="str">
        <f t="shared" si="1432"/>
        <v/>
      </c>
    </row>
    <row r="91656" spans="22:22" x14ac:dyDescent="0.35">
      <c r="V91656" s="5" t="str">
        <f t="shared" si="1432"/>
        <v/>
      </c>
    </row>
    <row r="91657" spans="22:22" x14ac:dyDescent="0.35">
      <c r="V91657" s="5" t="str">
        <f t="shared" si="1432"/>
        <v/>
      </c>
    </row>
    <row r="91658" spans="22:22" x14ac:dyDescent="0.35">
      <c r="V91658" s="5" t="str">
        <f t="shared" si="1432"/>
        <v/>
      </c>
    </row>
    <row r="91659" spans="22:22" x14ac:dyDescent="0.35">
      <c r="V91659" s="5" t="str">
        <f t="shared" si="1432"/>
        <v/>
      </c>
    </row>
    <row r="91660" spans="22:22" x14ac:dyDescent="0.35">
      <c r="V91660" s="5" t="str">
        <f t="shared" si="1432"/>
        <v/>
      </c>
    </row>
    <row r="91661" spans="22:22" x14ac:dyDescent="0.35">
      <c r="V91661" s="5" t="str">
        <f t="shared" si="1432"/>
        <v/>
      </c>
    </row>
    <row r="91662" spans="22:22" x14ac:dyDescent="0.35">
      <c r="V91662" s="5" t="str">
        <f t="shared" si="1432"/>
        <v/>
      </c>
    </row>
    <row r="91663" spans="22:22" x14ac:dyDescent="0.35">
      <c r="V91663" s="5" t="str">
        <f t="shared" si="1432"/>
        <v/>
      </c>
    </row>
    <row r="91664" spans="22:22" x14ac:dyDescent="0.35">
      <c r="V91664" s="5" t="str">
        <f t="shared" si="1432"/>
        <v/>
      </c>
    </row>
    <row r="91665" spans="22:22" x14ac:dyDescent="0.35">
      <c r="V91665" s="5" t="str">
        <f t="shared" si="1432"/>
        <v/>
      </c>
    </row>
    <row r="91666" spans="22:22" x14ac:dyDescent="0.35">
      <c r="V91666" s="5" t="str">
        <f t="shared" si="1432"/>
        <v/>
      </c>
    </row>
    <row r="91667" spans="22:22" x14ac:dyDescent="0.35">
      <c r="V91667" s="5" t="str">
        <f t="shared" si="1432"/>
        <v/>
      </c>
    </row>
    <row r="91668" spans="22:22" x14ac:dyDescent="0.35">
      <c r="V91668" s="5" t="str">
        <f t="shared" si="1432"/>
        <v/>
      </c>
    </row>
    <row r="91669" spans="22:22" x14ac:dyDescent="0.35">
      <c r="V91669" s="5" t="str">
        <f t="shared" si="1432"/>
        <v/>
      </c>
    </row>
    <row r="91670" spans="22:22" x14ac:dyDescent="0.35">
      <c r="V91670" s="5" t="str">
        <f t="shared" si="1432"/>
        <v/>
      </c>
    </row>
    <row r="91671" spans="22:22" x14ac:dyDescent="0.35">
      <c r="V91671" s="5" t="str">
        <f t="shared" si="1432"/>
        <v/>
      </c>
    </row>
    <row r="91672" spans="22:22" x14ac:dyDescent="0.35">
      <c r="V91672" s="5" t="str">
        <f t="shared" si="1432"/>
        <v/>
      </c>
    </row>
    <row r="91673" spans="22:22" x14ac:dyDescent="0.35">
      <c r="V91673" s="5" t="str">
        <f t="shared" si="1432"/>
        <v/>
      </c>
    </row>
    <row r="91674" spans="22:22" x14ac:dyDescent="0.35">
      <c r="V91674" s="5" t="str">
        <f t="shared" si="1432"/>
        <v/>
      </c>
    </row>
    <row r="91675" spans="22:22" x14ac:dyDescent="0.35">
      <c r="V91675" s="5" t="str">
        <f t="shared" si="1432"/>
        <v/>
      </c>
    </row>
    <row r="91676" spans="22:22" x14ac:dyDescent="0.35">
      <c r="V91676" s="5" t="str">
        <f t="shared" si="1432"/>
        <v/>
      </c>
    </row>
    <row r="91677" spans="22:22" x14ac:dyDescent="0.35">
      <c r="V91677" s="5" t="str">
        <f t="shared" si="1432"/>
        <v/>
      </c>
    </row>
    <row r="91678" spans="22:22" x14ac:dyDescent="0.35">
      <c r="V91678" s="5" t="str">
        <f t="shared" si="1432"/>
        <v/>
      </c>
    </row>
    <row r="91679" spans="22:22" x14ac:dyDescent="0.35">
      <c r="V91679" s="5" t="str">
        <f t="shared" si="1432"/>
        <v/>
      </c>
    </row>
    <row r="91680" spans="22:22" x14ac:dyDescent="0.35">
      <c r="V91680" s="5" t="str">
        <f t="shared" si="1432"/>
        <v/>
      </c>
    </row>
    <row r="91681" spans="22:22" x14ac:dyDescent="0.35">
      <c r="V91681" s="5" t="str">
        <f t="shared" si="1432"/>
        <v/>
      </c>
    </row>
    <row r="91682" spans="22:22" x14ac:dyDescent="0.35">
      <c r="V91682" s="5" t="str">
        <f t="shared" si="1432"/>
        <v/>
      </c>
    </row>
    <row r="91683" spans="22:22" x14ac:dyDescent="0.35">
      <c r="V91683" s="5" t="str">
        <f t="shared" si="1432"/>
        <v/>
      </c>
    </row>
    <row r="91684" spans="22:22" x14ac:dyDescent="0.35">
      <c r="V91684" s="5" t="str">
        <f t="shared" si="1432"/>
        <v/>
      </c>
    </row>
    <row r="91685" spans="22:22" x14ac:dyDescent="0.35">
      <c r="V91685" s="5" t="str">
        <f t="shared" si="1432"/>
        <v/>
      </c>
    </row>
    <row r="91686" spans="22:22" x14ac:dyDescent="0.35">
      <c r="V91686" s="5" t="str">
        <f t="shared" si="1432"/>
        <v/>
      </c>
    </row>
    <row r="91687" spans="22:22" x14ac:dyDescent="0.35">
      <c r="V91687" s="5" t="str">
        <f t="shared" si="1432"/>
        <v/>
      </c>
    </row>
    <row r="91688" spans="22:22" x14ac:dyDescent="0.35">
      <c r="V91688" s="5" t="str">
        <f t="shared" si="1432"/>
        <v/>
      </c>
    </row>
    <row r="91689" spans="22:22" x14ac:dyDescent="0.35">
      <c r="V91689" s="5" t="str">
        <f t="shared" si="1432"/>
        <v/>
      </c>
    </row>
    <row r="91690" spans="22:22" x14ac:dyDescent="0.35">
      <c r="V91690" s="5" t="str">
        <f t="shared" si="1432"/>
        <v/>
      </c>
    </row>
    <row r="91691" spans="22:22" x14ac:dyDescent="0.35">
      <c r="V91691" s="5" t="str">
        <f t="shared" si="1432"/>
        <v/>
      </c>
    </row>
    <row r="91692" spans="22:22" x14ac:dyDescent="0.35">
      <c r="V91692" s="5" t="str">
        <f t="shared" si="1432"/>
        <v/>
      </c>
    </row>
    <row r="91693" spans="22:22" x14ac:dyDescent="0.35">
      <c r="V91693" s="5" t="str">
        <f t="shared" si="1432"/>
        <v/>
      </c>
    </row>
    <row r="91694" spans="22:22" x14ac:dyDescent="0.35">
      <c r="V91694" s="5" t="str">
        <f t="shared" si="1432"/>
        <v/>
      </c>
    </row>
    <row r="91695" spans="22:22" x14ac:dyDescent="0.35">
      <c r="V91695" s="5" t="str">
        <f t="shared" si="1432"/>
        <v/>
      </c>
    </row>
    <row r="91696" spans="22:22" x14ac:dyDescent="0.35">
      <c r="V91696" s="5" t="str">
        <f t="shared" si="1432"/>
        <v/>
      </c>
    </row>
    <row r="91697" spans="22:22" x14ac:dyDescent="0.35">
      <c r="V91697" s="5" t="str">
        <f t="shared" si="1432"/>
        <v/>
      </c>
    </row>
    <row r="91698" spans="22:22" x14ac:dyDescent="0.35">
      <c r="V91698" s="5" t="str">
        <f t="shared" si="1432"/>
        <v/>
      </c>
    </row>
    <row r="91699" spans="22:22" x14ac:dyDescent="0.35">
      <c r="V91699" s="5" t="str">
        <f t="shared" si="1432"/>
        <v/>
      </c>
    </row>
    <row r="91700" spans="22:22" x14ac:dyDescent="0.35">
      <c r="V91700" s="5" t="str">
        <f t="shared" si="1432"/>
        <v/>
      </c>
    </row>
    <row r="91701" spans="22:22" x14ac:dyDescent="0.35">
      <c r="V91701" s="5" t="str">
        <f t="shared" si="1432"/>
        <v/>
      </c>
    </row>
    <row r="91702" spans="22:22" x14ac:dyDescent="0.35">
      <c r="V91702" s="5" t="str">
        <f t="shared" si="1432"/>
        <v/>
      </c>
    </row>
    <row r="91703" spans="22:22" x14ac:dyDescent="0.35">
      <c r="V91703" s="5" t="str">
        <f t="shared" si="1432"/>
        <v/>
      </c>
    </row>
    <row r="91704" spans="22:22" x14ac:dyDescent="0.35">
      <c r="V91704" s="5" t="str">
        <f t="shared" si="1432"/>
        <v/>
      </c>
    </row>
    <row r="91705" spans="22:22" x14ac:dyDescent="0.35">
      <c r="V91705" s="5" t="str">
        <f t="shared" si="1432"/>
        <v/>
      </c>
    </row>
    <row r="91706" spans="22:22" x14ac:dyDescent="0.35">
      <c r="V91706" s="5" t="str">
        <f t="shared" si="1432"/>
        <v/>
      </c>
    </row>
    <row r="91707" spans="22:22" x14ac:dyDescent="0.35">
      <c r="V91707" s="5" t="str">
        <f t="shared" si="1432"/>
        <v/>
      </c>
    </row>
    <row r="91708" spans="22:22" x14ac:dyDescent="0.35">
      <c r="V91708" s="5" t="str">
        <f t="shared" si="1432"/>
        <v/>
      </c>
    </row>
    <row r="91709" spans="22:22" x14ac:dyDescent="0.35">
      <c r="V91709" s="5" t="str">
        <f t="shared" si="1432"/>
        <v/>
      </c>
    </row>
    <row r="91710" spans="22:22" x14ac:dyDescent="0.35">
      <c r="V91710" s="5" t="str">
        <f t="shared" si="1432"/>
        <v/>
      </c>
    </row>
    <row r="91711" spans="22:22" x14ac:dyDescent="0.35">
      <c r="V91711" s="5" t="str">
        <f t="shared" si="1432"/>
        <v/>
      </c>
    </row>
    <row r="91712" spans="22:22" x14ac:dyDescent="0.35">
      <c r="V91712" s="5" t="str">
        <f t="shared" si="1432"/>
        <v/>
      </c>
    </row>
    <row r="91713" spans="22:22" x14ac:dyDescent="0.35">
      <c r="V91713" s="5" t="str">
        <f t="shared" si="1432"/>
        <v/>
      </c>
    </row>
    <row r="91714" spans="22:22" x14ac:dyDescent="0.35">
      <c r="V91714" s="5" t="str">
        <f t="shared" ref="V91714:V91777" si="1433">TRIM(CLEAN(SUBSTITUTE(A91714,CHAR(160)," ")))</f>
        <v/>
      </c>
    </row>
    <row r="91715" spans="22:22" x14ac:dyDescent="0.35">
      <c r="V91715" s="5" t="str">
        <f t="shared" si="1433"/>
        <v/>
      </c>
    </row>
    <row r="91716" spans="22:22" x14ac:dyDescent="0.35">
      <c r="V91716" s="5" t="str">
        <f t="shared" si="1433"/>
        <v/>
      </c>
    </row>
    <row r="91717" spans="22:22" x14ac:dyDescent="0.35">
      <c r="V91717" s="5" t="str">
        <f t="shared" si="1433"/>
        <v/>
      </c>
    </row>
    <row r="91718" spans="22:22" x14ac:dyDescent="0.35">
      <c r="V91718" s="5" t="str">
        <f t="shared" si="1433"/>
        <v/>
      </c>
    </row>
    <row r="91719" spans="22:22" x14ac:dyDescent="0.35">
      <c r="V91719" s="5" t="str">
        <f t="shared" si="1433"/>
        <v/>
      </c>
    </row>
    <row r="91720" spans="22:22" x14ac:dyDescent="0.35">
      <c r="V91720" s="5" t="str">
        <f t="shared" si="1433"/>
        <v/>
      </c>
    </row>
    <row r="91721" spans="22:22" x14ac:dyDescent="0.35">
      <c r="V91721" s="5" t="str">
        <f t="shared" si="1433"/>
        <v/>
      </c>
    </row>
    <row r="91722" spans="22:22" x14ac:dyDescent="0.35">
      <c r="V91722" s="5" t="str">
        <f t="shared" si="1433"/>
        <v/>
      </c>
    </row>
    <row r="91723" spans="22:22" x14ac:dyDescent="0.35">
      <c r="V91723" s="5" t="str">
        <f t="shared" si="1433"/>
        <v/>
      </c>
    </row>
    <row r="91724" spans="22:22" x14ac:dyDescent="0.35">
      <c r="V91724" s="5" t="str">
        <f t="shared" si="1433"/>
        <v/>
      </c>
    </row>
    <row r="91725" spans="22:22" x14ac:dyDescent="0.35">
      <c r="V91725" s="5" t="str">
        <f t="shared" si="1433"/>
        <v/>
      </c>
    </row>
    <row r="91726" spans="22:22" x14ac:dyDescent="0.35">
      <c r="V91726" s="5" t="str">
        <f t="shared" si="1433"/>
        <v/>
      </c>
    </row>
    <row r="91727" spans="22:22" x14ac:dyDescent="0.35">
      <c r="V91727" s="5" t="str">
        <f t="shared" si="1433"/>
        <v/>
      </c>
    </row>
    <row r="91728" spans="22:22" x14ac:dyDescent="0.35">
      <c r="V91728" s="5" t="str">
        <f t="shared" si="1433"/>
        <v/>
      </c>
    </row>
    <row r="91729" spans="22:22" x14ac:dyDescent="0.35">
      <c r="V91729" s="5" t="str">
        <f t="shared" si="1433"/>
        <v/>
      </c>
    </row>
    <row r="91730" spans="22:22" x14ac:dyDescent="0.35">
      <c r="V91730" s="5" t="str">
        <f t="shared" si="1433"/>
        <v/>
      </c>
    </row>
    <row r="91731" spans="22:22" x14ac:dyDescent="0.35">
      <c r="V91731" s="5" t="str">
        <f t="shared" si="1433"/>
        <v/>
      </c>
    </row>
    <row r="91732" spans="22:22" x14ac:dyDescent="0.35">
      <c r="V91732" s="5" t="str">
        <f t="shared" si="1433"/>
        <v/>
      </c>
    </row>
    <row r="91733" spans="22:22" x14ac:dyDescent="0.35">
      <c r="V91733" s="5" t="str">
        <f t="shared" si="1433"/>
        <v/>
      </c>
    </row>
    <row r="91734" spans="22:22" x14ac:dyDescent="0.35">
      <c r="V91734" s="5" t="str">
        <f t="shared" si="1433"/>
        <v/>
      </c>
    </row>
    <row r="91735" spans="22:22" x14ac:dyDescent="0.35">
      <c r="V91735" s="5" t="str">
        <f t="shared" si="1433"/>
        <v/>
      </c>
    </row>
    <row r="91736" spans="22:22" x14ac:dyDescent="0.35">
      <c r="V91736" s="5" t="str">
        <f t="shared" si="1433"/>
        <v/>
      </c>
    </row>
    <row r="91737" spans="22:22" x14ac:dyDescent="0.35">
      <c r="V91737" s="5" t="str">
        <f t="shared" si="1433"/>
        <v/>
      </c>
    </row>
    <row r="91738" spans="22:22" x14ac:dyDescent="0.35">
      <c r="V91738" s="5" t="str">
        <f t="shared" si="1433"/>
        <v/>
      </c>
    </row>
    <row r="91739" spans="22:22" x14ac:dyDescent="0.35">
      <c r="V91739" s="5" t="str">
        <f t="shared" si="1433"/>
        <v/>
      </c>
    </row>
    <row r="91740" spans="22:22" x14ac:dyDescent="0.35">
      <c r="V91740" s="5" t="str">
        <f t="shared" si="1433"/>
        <v/>
      </c>
    </row>
    <row r="91741" spans="22:22" x14ac:dyDescent="0.35">
      <c r="V91741" s="5" t="str">
        <f t="shared" si="1433"/>
        <v/>
      </c>
    </row>
    <row r="91742" spans="22:22" x14ac:dyDescent="0.35">
      <c r="V91742" s="5" t="str">
        <f t="shared" si="1433"/>
        <v/>
      </c>
    </row>
    <row r="91743" spans="22:22" x14ac:dyDescent="0.35">
      <c r="V91743" s="5" t="str">
        <f t="shared" si="1433"/>
        <v/>
      </c>
    </row>
    <row r="91744" spans="22:22" x14ac:dyDescent="0.35">
      <c r="V91744" s="5" t="str">
        <f t="shared" si="1433"/>
        <v/>
      </c>
    </row>
    <row r="91745" spans="22:22" x14ac:dyDescent="0.35">
      <c r="V91745" s="5" t="str">
        <f t="shared" si="1433"/>
        <v/>
      </c>
    </row>
    <row r="91746" spans="22:22" x14ac:dyDescent="0.35">
      <c r="V91746" s="5" t="str">
        <f t="shared" si="1433"/>
        <v/>
      </c>
    </row>
    <row r="91747" spans="22:22" x14ac:dyDescent="0.35">
      <c r="V91747" s="5" t="str">
        <f t="shared" si="1433"/>
        <v/>
      </c>
    </row>
    <row r="91748" spans="22:22" x14ac:dyDescent="0.35">
      <c r="V91748" s="5" t="str">
        <f t="shared" si="1433"/>
        <v/>
      </c>
    </row>
    <row r="91749" spans="22:22" x14ac:dyDescent="0.35">
      <c r="V91749" s="5" t="str">
        <f t="shared" si="1433"/>
        <v/>
      </c>
    </row>
    <row r="91750" spans="22:22" x14ac:dyDescent="0.35">
      <c r="V91750" s="5" t="str">
        <f t="shared" si="1433"/>
        <v/>
      </c>
    </row>
    <row r="91751" spans="22:22" x14ac:dyDescent="0.35">
      <c r="V91751" s="5" t="str">
        <f t="shared" si="1433"/>
        <v/>
      </c>
    </row>
    <row r="91752" spans="22:22" x14ac:dyDescent="0.35">
      <c r="V91752" s="5" t="str">
        <f t="shared" si="1433"/>
        <v/>
      </c>
    </row>
    <row r="91753" spans="22:22" x14ac:dyDescent="0.35">
      <c r="V91753" s="5" t="str">
        <f t="shared" si="1433"/>
        <v/>
      </c>
    </row>
    <row r="91754" spans="22:22" x14ac:dyDescent="0.35">
      <c r="V91754" s="5" t="str">
        <f t="shared" si="1433"/>
        <v/>
      </c>
    </row>
    <row r="91755" spans="22:22" x14ac:dyDescent="0.35">
      <c r="V91755" s="5" t="str">
        <f t="shared" si="1433"/>
        <v/>
      </c>
    </row>
    <row r="91756" spans="22:22" x14ac:dyDescent="0.35">
      <c r="V91756" s="5" t="str">
        <f t="shared" si="1433"/>
        <v/>
      </c>
    </row>
    <row r="91757" spans="22:22" x14ac:dyDescent="0.35">
      <c r="V91757" s="5" t="str">
        <f t="shared" si="1433"/>
        <v/>
      </c>
    </row>
    <row r="91758" spans="22:22" x14ac:dyDescent="0.35">
      <c r="V91758" s="5" t="str">
        <f t="shared" si="1433"/>
        <v/>
      </c>
    </row>
    <row r="91759" spans="22:22" x14ac:dyDescent="0.35">
      <c r="V91759" s="5" t="str">
        <f t="shared" si="1433"/>
        <v/>
      </c>
    </row>
    <row r="91760" spans="22:22" x14ac:dyDescent="0.35">
      <c r="V91760" s="5" t="str">
        <f t="shared" si="1433"/>
        <v/>
      </c>
    </row>
    <row r="91761" spans="22:22" x14ac:dyDescent="0.35">
      <c r="V91761" s="5" t="str">
        <f t="shared" si="1433"/>
        <v/>
      </c>
    </row>
    <row r="91762" spans="22:22" x14ac:dyDescent="0.35">
      <c r="V91762" s="5" t="str">
        <f t="shared" si="1433"/>
        <v/>
      </c>
    </row>
    <row r="91763" spans="22:22" x14ac:dyDescent="0.35">
      <c r="V91763" s="5" t="str">
        <f t="shared" si="1433"/>
        <v/>
      </c>
    </row>
    <row r="91764" spans="22:22" x14ac:dyDescent="0.35">
      <c r="V91764" s="5" t="str">
        <f t="shared" si="1433"/>
        <v/>
      </c>
    </row>
    <row r="91765" spans="22:22" x14ac:dyDescent="0.35">
      <c r="V91765" s="5" t="str">
        <f t="shared" si="1433"/>
        <v/>
      </c>
    </row>
    <row r="91766" spans="22:22" x14ac:dyDescent="0.35">
      <c r="V91766" s="5" t="str">
        <f t="shared" si="1433"/>
        <v/>
      </c>
    </row>
    <row r="91767" spans="22:22" x14ac:dyDescent="0.35">
      <c r="V91767" s="5" t="str">
        <f t="shared" si="1433"/>
        <v/>
      </c>
    </row>
    <row r="91768" spans="22:22" x14ac:dyDescent="0.35">
      <c r="V91768" s="5" t="str">
        <f t="shared" si="1433"/>
        <v/>
      </c>
    </row>
    <row r="91769" spans="22:22" x14ac:dyDescent="0.35">
      <c r="V91769" s="5" t="str">
        <f t="shared" si="1433"/>
        <v/>
      </c>
    </row>
    <row r="91770" spans="22:22" x14ac:dyDescent="0.35">
      <c r="V91770" s="5" t="str">
        <f t="shared" si="1433"/>
        <v/>
      </c>
    </row>
    <row r="91771" spans="22:22" x14ac:dyDescent="0.35">
      <c r="V91771" s="5" t="str">
        <f t="shared" si="1433"/>
        <v/>
      </c>
    </row>
    <row r="91772" spans="22:22" x14ac:dyDescent="0.35">
      <c r="V91772" s="5" t="str">
        <f t="shared" si="1433"/>
        <v/>
      </c>
    </row>
    <row r="91773" spans="22:22" x14ac:dyDescent="0.35">
      <c r="V91773" s="5" t="str">
        <f t="shared" si="1433"/>
        <v/>
      </c>
    </row>
    <row r="91774" spans="22:22" x14ac:dyDescent="0.35">
      <c r="V91774" s="5" t="str">
        <f t="shared" si="1433"/>
        <v/>
      </c>
    </row>
    <row r="91775" spans="22:22" x14ac:dyDescent="0.35">
      <c r="V91775" s="5" t="str">
        <f t="shared" si="1433"/>
        <v/>
      </c>
    </row>
    <row r="91776" spans="22:22" x14ac:dyDescent="0.35">
      <c r="V91776" s="5" t="str">
        <f t="shared" si="1433"/>
        <v/>
      </c>
    </row>
    <row r="91777" spans="22:22" x14ac:dyDescent="0.35">
      <c r="V91777" s="5" t="str">
        <f t="shared" si="1433"/>
        <v/>
      </c>
    </row>
    <row r="91778" spans="22:22" x14ac:dyDescent="0.35">
      <c r="V91778" s="5" t="str">
        <f t="shared" ref="V91778:V91841" si="1434">TRIM(CLEAN(SUBSTITUTE(A91778,CHAR(160)," ")))</f>
        <v/>
      </c>
    </row>
    <row r="91779" spans="22:22" x14ac:dyDescent="0.35">
      <c r="V91779" s="5" t="str">
        <f t="shared" si="1434"/>
        <v/>
      </c>
    </row>
    <row r="91780" spans="22:22" x14ac:dyDescent="0.35">
      <c r="V91780" s="5" t="str">
        <f t="shared" si="1434"/>
        <v/>
      </c>
    </row>
    <row r="91781" spans="22:22" x14ac:dyDescent="0.35">
      <c r="V91781" s="5" t="str">
        <f t="shared" si="1434"/>
        <v/>
      </c>
    </row>
    <row r="91782" spans="22:22" x14ac:dyDescent="0.35">
      <c r="V91782" s="5" t="str">
        <f t="shared" si="1434"/>
        <v/>
      </c>
    </row>
    <row r="91783" spans="22:22" x14ac:dyDescent="0.35">
      <c r="V91783" s="5" t="str">
        <f t="shared" si="1434"/>
        <v/>
      </c>
    </row>
    <row r="91784" spans="22:22" x14ac:dyDescent="0.35">
      <c r="V91784" s="5" t="str">
        <f t="shared" si="1434"/>
        <v/>
      </c>
    </row>
    <row r="91785" spans="22:22" x14ac:dyDescent="0.35">
      <c r="V91785" s="5" t="str">
        <f t="shared" si="1434"/>
        <v/>
      </c>
    </row>
    <row r="91786" spans="22:22" x14ac:dyDescent="0.35">
      <c r="V91786" s="5" t="str">
        <f t="shared" si="1434"/>
        <v/>
      </c>
    </row>
    <row r="91787" spans="22:22" x14ac:dyDescent="0.35">
      <c r="V91787" s="5" t="str">
        <f t="shared" si="1434"/>
        <v/>
      </c>
    </row>
    <row r="91788" spans="22:22" x14ac:dyDescent="0.35">
      <c r="V91788" s="5" t="str">
        <f t="shared" si="1434"/>
        <v/>
      </c>
    </row>
    <row r="91789" spans="22:22" x14ac:dyDescent="0.35">
      <c r="V91789" s="5" t="str">
        <f t="shared" si="1434"/>
        <v/>
      </c>
    </row>
    <row r="91790" spans="22:22" x14ac:dyDescent="0.35">
      <c r="V91790" s="5" t="str">
        <f t="shared" si="1434"/>
        <v/>
      </c>
    </row>
    <row r="91791" spans="22:22" x14ac:dyDescent="0.35">
      <c r="V91791" s="5" t="str">
        <f t="shared" si="1434"/>
        <v/>
      </c>
    </row>
    <row r="91792" spans="22:22" x14ac:dyDescent="0.35">
      <c r="V91792" s="5" t="str">
        <f t="shared" si="1434"/>
        <v/>
      </c>
    </row>
    <row r="91793" spans="22:22" x14ac:dyDescent="0.35">
      <c r="V91793" s="5" t="str">
        <f t="shared" si="1434"/>
        <v/>
      </c>
    </row>
    <row r="91794" spans="22:22" x14ac:dyDescent="0.35">
      <c r="V91794" s="5" t="str">
        <f t="shared" si="1434"/>
        <v/>
      </c>
    </row>
    <row r="91795" spans="22:22" x14ac:dyDescent="0.35">
      <c r="V91795" s="5" t="str">
        <f t="shared" si="1434"/>
        <v/>
      </c>
    </row>
    <row r="91796" spans="22:22" x14ac:dyDescent="0.35">
      <c r="V91796" s="5" t="str">
        <f t="shared" si="1434"/>
        <v/>
      </c>
    </row>
    <row r="91797" spans="22:22" x14ac:dyDescent="0.35">
      <c r="V91797" s="5" t="str">
        <f t="shared" si="1434"/>
        <v/>
      </c>
    </row>
    <row r="91798" spans="22:22" x14ac:dyDescent="0.35">
      <c r="V91798" s="5" t="str">
        <f t="shared" si="1434"/>
        <v/>
      </c>
    </row>
    <row r="91799" spans="22:22" x14ac:dyDescent="0.35">
      <c r="V91799" s="5" t="str">
        <f t="shared" si="1434"/>
        <v/>
      </c>
    </row>
    <row r="91800" spans="22:22" x14ac:dyDescent="0.35">
      <c r="V91800" s="5" t="str">
        <f t="shared" si="1434"/>
        <v/>
      </c>
    </row>
    <row r="91801" spans="22:22" x14ac:dyDescent="0.35">
      <c r="V91801" s="5" t="str">
        <f t="shared" si="1434"/>
        <v/>
      </c>
    </row>
    <row r="91802" spans="22:22" x14ac:dyDescent="0.35">
      <c r="V91802" s="5" t="str">
        <f t="shared" si="1434"/>
        <v/>
      </c>
    </row>
    <row r="91803" spans="22:22" x14ac:dyDescent="0.35">
      <c r="V91803" s="5" t="str">
        <f t="shared" si="1434"/>
        <v/>
      </c>
    </row>
    <row r="91804" spans="22:22" x14ac:dyDescent="0.35">
      <c r="V91804" s="5" t="str">
        <f t="shared" si="1434"/>
        <v/>
      </c>
    </row>
    <row r="91805" spans="22:22" x14ac:dyDescent="0.35">
      <c r="V91805" s="5" t="str">
        <f t="shared" si="1434"/>
        <v/>
      </c>
    </row>
    <row r="91806" spans="22:22" x14ac:dyDescent="0.35">
      <c r="V91806" s="5" t="str">
        <f t="shared" si="1434"/>
        <v/>
      </c>
    </row>
    <row r="91807" spans="22:22" x14ac:dyDescent="0.35">
      <c r="V91807" s="5" t="str">
        <f t="shared" si="1434"/>
        <v/>
      </c>
    </row>
    <row r="91808" spans="22:22" x14ac:dyDescent="0.35">
      <c r="V91808" s="5" t="str">
        <f t="shared" si="1434"/>
        <v/>
      </c>
    </row>
    <row r="91809" spans="22:22" x14ac:dyDescent="0.35">
      <c r="V91809" s="5" t="str">
        <f t="shared" si="1434"/>
        <v/>
      </c>
    </row>
    <row r="91810" spans="22:22" x14ac:dyDescent="0.35">
      <c r="V91810" s="5" t="str">
        <f t="shared" si="1434"/>
        <v/>
      </c>
    </row>
    <row r="91811" spans="22:22" x14ac:dyDescent="0.35">
      <c r="V91811" s="5" t="str">
        <f t="shared" si="1434"/>
        <v/>
      </c>
    </row>
    <row r="91812" spans="22:22" x14ac:dyDescent="0.35">
      <c r="V91812" s="5" t="str">
        <f t="shared" si="1434"/>
        <v/>
      </c>
    </row>
    <row r="91813" spans="22:22" x14ac:dyDescent="0.35">
      <c r="V91813" s="5" t="str">
        <f t="shared" si="1434"/>
        <v/>
      </c>
    </row>
    <row r="91814" spans="22:22" x14ac:dyDescent="0.35">
      <c r="V91814" s="5" t="str">
        <f t="shared" si="1434"/>
        <v/>
      </c>
    </row>
    <row r="91815" spans="22:22" x14ac:dyDescent="0.35">
      <c r="V91815" s="5" t="str">
        <f t="shared" si="1434"/>
        <v/>
      </c>
    </row>
    <row r="91816" spans="22:22" x14ac:dyDescent="0.35">
      <c r="V91816" s="5" t="str">
        <f t="shared" si="1434"/>
        <v/>
      </c>
    </row>
    <row r="91817" spans="22:22" x14ac:dyDescent="0.35">
      <c r="V91817" s="5" t="str">
        <f t="shared" si="1434"/>
        <v/>
      </c>
    </row>
    <row r="91818" spans="22:22" x14ac:dyDescent="0.35">
      <c r="V91818" s="5" t="str">
        <f t="shared" si="1434"/>
        <v/>
      </c>
    </row>
    <row r="91819" spans="22:22" x14ac:dyDescent="0.35">
      <c r="V91819" s="5" t="str">
        <f t="shared" si="1434"/>
        <v/>
      </c>
    </row>
    <row r="91820" spans="22:22" x14ac:dyDescent="0.35">
      <c r="V91820" s="5" t="str">
        <f t="shared" si="1434"/>
        <v/>
      </c>
    </row>
    <row r="91821" spans="22:22" x14ac:dyDescent="0.35">
      <c r="V91821" s="5" t="str">
        <f t="shared" si="1434"/>
        <v/>
      </c>
    </row>
    <row r="91822" spans="22:22" x14ac:dyDescent="0.35">
      <c r="V91822" s="5" t="str">
        <f t="shared" si="1434"/>
        <v/>
      </c>
    </row>
    <row r="91823" spans="22:22" x14ac:dyDescent="0.35">
      <c r="V91823" s="5" t="str">
        <f t="shared" si="1434"/>
        <v/>
      </c>
    </row>
    <row r="91824" spans="22:22" x14ac:dyDescent="0.35">
      <c r="V91824" s="5" t="str">
        <f t="shared" si="1434"/>
        <v/>
      </c>
    </row>
    <row r="91825" spans="22:22" x14ac:dyDescent="0.35">
      <c r="V91825" s="5" t="str">
        <f t="shared" si="1434"/>
        <v/>
      </c>
    </row>
    <row r="91826" spans="22:22" x14ac:dyDescent="0.35">
      <c r="V91826" s="5" t="str">
        <f t="shared" si="1434"/>
        <v/>
      </c>
    </row>
    <row r="91827" spans="22:22" x14ac:dyDescent="0.35">
      <c r="V91827" s="5" t="str">
        <f t="shared" si="1434"/>
        <v/>
      </c>
    </row>
    <row r="91828" spans="22:22" x14ac:dyDescent="0.35">
      <c r="V91828" s="5" t="str">
        <f t="shared" si="1434"/>
        <v/>
      </c>
    </row>
    <row r="91829" spans="22:22" x14ac:dyDescent="0.35">
      <c r="V91829" s="5" t="str">
        <f t="shared" si="1434"/>
        <v/>
      </c>
    </row>
    <row r="91830" spans="22:22" x14ac:dyDescent="0.35">
      <c r="V91830" s="5" t="str">
        <f t="shared" si="1434"/>
        <v/>
      </c>
    </row>
    <row r="91831" spans="22:22" x14ac:dyDescent="0.35">
      <c r="V91831" s="5" t="str">
        <f t="shared" si="1434"/>
        <v/>
      </c>
    </row>
    <row r="91832" spans="22:22" x14ac:dyDescent="0.35">
      <c r="V91832" s="5" t="str">
        <f t="shared" si="1434"/>
        <v/>
      </c>
    </row>
    <row r="91833" spans="22:22" x14ac:dyDescent="0.35">
      <c r="V91833" s="5" t="str">
        <f t="shared" si="1434"/>
        <v/>
      </c>
    </row>
    <row r="91834" spans="22:22" x14ac:dyDescent="0.35">
      <c r="V91834" s="5" t="str">
        <f t="shared" si="1434"/>
        <v/>
      </c>
    </row>
    <row r="91835" spans="22:22" x14ac:dyDescent="0.35">
      <c r="V91835" s="5" t="str">
        <f t="shared" si="1434"/>
        <v/>
      </c>
    </row>
    <row r="91836" spans="22:22" x14ac:dyDescent="0.35">
      <c r="V91836" s="5" t="str">
        <f t="shared" si="1434"/>
        <v/>
      </c>
    </row>
    <row r="91837" spans="22:22" x14ac:dyDescent="0.35">
      <c r="V91837" s="5" t="str">
        <f t="shared" si="1434"/>
        <v/>
      </c>
    </row>
    <row r="91838" spans="22:22" x14ac:dyDescent="0.35">
      <c r="V91838" s="5" t="str">
        <f t="shared" si="1434"/>
        <v/>
      </c>
    </row>
    <row r="91839" spans="22:22" x14ac:dyDescent="0.35">
      <c r="V91839" s="5" t="str">
        <f t="shared" si="1434"/>
        <v/>
      </c>
    </row>
    <row r="91840" spans="22:22" x14ac:dyDescent="0.35">
      <c r="V91840" s="5" t="str">
        <f t="shared" si="1434"/>
        <v/>
      </c>
    </row>
    <row r="91841" spans="22:22" x14ac:dyDescent="0.35">
      <c r="V91841" s="5" t="str">
        <f t="shared" si="1434"/>
        <v/>
      </c>
    </row>
    <row r="91842" spans="22:22" x14ac:dyDescent="0.35">
      <c r="V91842" s="5" t="str">
        <f t="shared" ref="V91842:V91905" si="1435">TRIM(CLEAN(SUBSTITUTE(A91842,CHAR(160)," ")))</f>
        <v/>
      </c>
    </row>
    <row r="91843" spans="22:22" x14ac:dyDescent="0.35">
      <c r="V91843" s="5" t="str">
        <f t="shared" si="1435"/>
        <v/>
      </c>
    </row>
    <row r="91844" spans="22:22" x14ac:dyDescent="0.35">
      <c r="V91844" s="5" t="str">
        <f t="shared" si="1435"/>
        <v/>
      </c>
    </row>
    <row r="91845" spans="22:22" x14ac:dyDescent="0.35">
      <c r="V91845" s="5" t="str">
        <f t="shared" si="1435"/>
        <v/>
      </c>
    </row>
    <row r="91846" spans="22:22" x14ac:dyDescent="0.35">
      <c r="V91846" s="5" t="str">
        <f t="shared" si="1435"/>
        <v/>
      </c>
    </row>
    <row r="91847" spans="22:22" x14ac:dyDescent="0.35">
      <c r="V91847" s="5" t="str">
        <f t="shared" si="1435"/>
        <v/>
      </c>
    </row>
    <row r="91848" spans="22:22" x14ac:dyDescent="0.35">
      <c r="V91848" s="5" t="str">
        <f t="shared" si="1435"/>
        <v/>
      </c>
    </row>
    <row r="91849" spans="22:22" x14ac:dyDescent="0.35">
      <c r="V91849" s="5" t="str">
        <f t="shared" si="1435"/>
        <v/>
      </c>
    </row>
    <row r="91850" spans="22:22" x14ac:dyDescent="0.35">
      <c r="V91850" s="5" t="str">
        <f t="shared" si="1435"/>
        <v/>
      </c>
    </row>
    <row r="91851" spans="22:22" x14ac:dyDescent="0.35">
      <c r="V91851" s="5" t="str">
        <f t="shared" si="1435"/>
        <v/>
      </c>
    </row>
    <row r="91852" spans="22:22" x14ac:dyDescent="0.35">
      <c r="V91852" s="5" t="str">
        <f t="shared" si="1435"/>
        <v/>
      </c>
    </row>
    <row r="91853" spans="22:22" x14ac:dyDescent="0.35">
      <c r="V91853" s="5" t="str">
        <f t="shared" si="1435"/>
        <v/>
      </c>
    </row>
    <row r="91854" spans="22:22" x14ac:dyDescent="0.35">
      <c r="V91854" s="5" t="str">
        <f t="shared" si="1435"/>
        <v/>
      </c>
    </row>
    <row r="91855" spans="22:22" x14ac:dyDescent="0.35">
      <c r="V91855" s="5" t="str">
        <f t="shared" si="1435"/>
        <v/>
      </c>
    </row>
    <row r="91856" spans="22:22" x14ac:dyDescent="0.35">
      <c r="V91856" s="5" t="str">
        <f t="shared" si="1435"/>
        <v/>
      </c>
    </row>
    <row r="91857" spans="22:22" x14ac:dyDescent="0.35">
      <c r="V91857" s="5" t="str">
        <f t="shared" si="1435"/>
        <v/>
      </c>
    </row>
    <row r="91858" spans="22:22" x14ac:dyDescent="0.35">
      <c r="V91858" s="5" t="str">
        <f t="shared" si="1435"/>
        <v/>
      </c>
    </row>
    <row r="91859" spans="22:22" x14ac:dyDescent="0.35">
      <c r="V91859" s="5" t="str">
        <f t="shared" si="1435"/>
        <v/>
      </c>
    </row>
    <row r="91860" spans="22:22" x14ac:dyDescent="0.35">
      <c r="V91860" s="5" t="str">
        <f t="shared" si="1435"/>
        <v/>
      </c>
    </row>
    <row r="91861" spans="22:22" x14ac:dyDescent="0.35">
      <c r="V91861" s="5" t="str">
        <f t="shared" si="1435"/>
        <v/>
      </c>
    </row>
    <row r="91862" spans="22:22" x14ac:dyDescent="0.35">
      <c r="V91862" s="5" t="str">
        <f t="shared" si="1435"/>
        <v/>
      </c>
    </row>
    <row r="91863" spans="22:22" x14ac:dyDescent="0.35">
      <c r="V91863" s="5" t="str">
        <f t="shared" si="1435"/>
        <v/>
      </c>
    </row>
    <row r="91864" spans="22:22" x14ac:dyDescent="0.35">
      <c r="V91864" s="5" t="str">
        <f t="shared" si="1435"/>
        <v/>
      </c>
    </row>
    <row r="91865" spans="22:22" x14ac:dyDescent="0.35">
      <c r="V91865" s="5" t="str">
        <f t="shared" si="1435"/>
        <v/>
      </c>
    </row>
    <row r="91866" spans="22:22" x14ac:dyDescent="0.35">
      <c r="V91866" s="5" t="str">
        <f t="shared" si="1435"/>
        <v/>
      </c>
    </row>
    <row r="91867" spans="22:22" x14ac:dyDescent="0.35">
      <c r="V91867" s="5" t="str">
        <f t="shared" si="1435"/>
        <v/>
      </c>
    </row>
    <row r="91868" spans="22:22" x14ac:dyDescent="0.35">
      <c r="V91868" s="5" t="str">
        <f t="shared" si="1435"/>
        <v/>
      </c>
    </row>
    <row r="91869" spans="22:22" x14ac:dyDescent="0.35">
      <c r="V91869" s="5" t="str">
        <f t="shared" si="1435"/>
        <v/>
      </c>
    </row>
    <row r="91870" spans="22:22" x14ac:dyDescent="0.35">
      <c r="V91870" s="5" t="str">
        <f t="shared" si="1435"/>
        <v/>
      </c>
    </row>
    <row r="91871" spans="22:22" x14ac:dyDescent="0.35">
      <c r="V91871" s="5" t="str">
        <f t="shared" si="1435"/>
        <v/>
      </c>
    </row>
    <row r="91872" spans="22:22" x14ac:dyDescent="0.35">
      <c r="V91872" s="5" t="str">
        <f t="shared" si="1435"/>
        <v/>
      </c>
    </row>
    <row r="91873" spans="22:22" x14ac:dyDescent="0.35">
      <c r="V91873" s="5" t="str">
        <f t="shared" si="1435"/>
        <v/>
      </c>
    </row>
    <row r="91874" spans="22:22" x14ac:dyDescent="0.35">
      <c r="V91874" s="5" t="str">
        <f t="shared" si="1435"/>
        <v/>
      </c>
    </row>
    <row r="91875" spans="22:22" x14ac:dyDescent="0.35">
      <c r="V91875" s="5" t="str">
        <f t="shared" si="1435"/>
        <v/>
      </c>
    </row>
    <row r="91876" spans="22:22" x14ac:dyDescent="0.35">
      <c r="V91876" s="5" t="str">
        <f t="shared" si="1435"/>
        <v/>
      </c>
    </row>
    <row r="91877" spans="22:22" x14ac:dyDescent="0.35">
      <c r="V91877" s="5" t="str">
        <f t="shared" si="1435"/>
        <v/>
      </c>
    </row>
    <row r="91878" spans="22:22" x14ac:dyDescent="0.35">
      <c r="V91878" s="5" t="str">
        <f t="shared" si="1435"/>
        <v/>
      </c>
    </row>
    <row r="91879" spans="22:22" x14ac:dyDescent="0.35">
      <c r="V91879" s="5" t="str">
        <f t="shared" si="1435"/>
        <v/>
      </c>
    </row>
    <row r="91880" spans="22:22" x14ac:dyDescent="0.35">
      <c r="V91880" s="5" t="str">
        <f t="shared" si="1435"/>
        <v/>
      </c>
    </row>
    <row r="91881" spans="22:22" x14ac:dyDescent="0.35">
      <c r="V91881" s="5" t="str">
        <f t="shared" si="1435"/>
        <v/>
      </c>
    </row>
    <row r="91882" spans="22:22" x14ac:dyDescent="0.35">
      <c r="V91882" s="5" t="str">
        <f t="shared" si="1435"/>
        <v/>
      </c>
    </row>
    <row r="91883" spans="22:22" x14ac:dyDescent="0.35">
      <c r="V91883" s="5" t="str">
        <f t="shared" si="1435"/>
        <v/>
      </c>
    </row>
    <row r="91884" spans="22:22" x14ac:dyDescent="0.35">
      <c r="V91884" s="5" t="str">
        <f t="shared" si="1435"/>
        <v/>
      </c>
    </row>
    <row r="91885" spans="22:22" x14ac:dyDescent="0.35">
      <c r="V91885" s="5" t="str">
        <f t="shared" si="1435"/>
        <v/>
      </c>
    </row>
    <row r="91886" spans="22:22" x14ac:dyDescent="0.35">
      <c r="V91886" s="5" t="str">
        <f t="shared" si="1435"/>
        <v/>
      </c>
    </row>
    <row r="91887" spans="22:22" x14ac:dyDescent="0.35">
      <c r="V91887" s="5" t="str">
        <f t="shared" si="1435"/>
        <v/>
      </c>
    </row>
    <row r="91888" spans="22:22" x14ac:dyDescent="0.35">
      <c r="V91888" s="5" t="str">
        <f t="shared" si="1435"/>
        <v/>
      </c>
    </row>
    <row r="91889" spans="22:22" x14ac:dyDescent="0.35">
      <c r="V91889" s="5" t="str">
        <f t="shared" si="1435"/>
        <v/>
      </c>
    </row>
    <row r="91890" spans="22:22" x14ac:dyDescent="0.35">
      <c r="V91890" s="5" t="str">
        <f t="shared" si="1435"/>
        <v/>
      </c>
    </row>
    <row r="91891" spans="22:22" x14ac:dyDescent="0.35">
      <c r="V91891" s="5" t="str">
        <f t="shared" si="1435"/>
        <v/>
      </c>
    </row>
    <row r="91892" spans="22:22" x14ac:dyDescent="0.35">
      <c r="V91892" s="5" t="str">
        <f t="shared" si="1435"/>
        <v/>
      </c>
    </row>
    <row r="91893" spans="22:22" x14ac:dyDescent="0.35">
      <c r="V91893" s="5" t="str">
        <f t="shared" si="1435"/>
        <v/>
      </c>
    </row>
    <row r="91894" spans="22:22" x14ac:dyDescent="0.35">
      <c r="V91894" s="5" t="str">
        <f t="shared" si="1435"/>
        <v/>
      </c>
    </row>
    <row r="91895" spans="22:22" x14ac:dyDescent="0.35">
      <c r="V91895" s="5" t="str">
        <f t="shared" si="1435"/>
        <v/>
      </c>
    </row>
    <row r="91896" spans="22:22" x14ac:dyDescent="0.35">
      <c r="V91896" s="5" t="str">
        <f t="shared" si="1435"/>
        <v/>
      </c>
    </row>
    <row r="91897" spans="22:22" x14ac:dyDescent="0.35">
      <c r="V91897" s="5" t="str">
        <f t="shared" si="1435"/>
        <v/>
      </c>
    </row>
    <row r="91898" spans="22:22" x14ac:dyDescent="0.35">
      <c r="V91898" s="5" t="str">
        <f t="shared" si="1435"/>
        <v/>
      </c>
    </row>
    <row r="91899" spans="22:22" x14ac:dyDescent="0.35">
      <c r="V91899" s="5" t="str">
        <f t="shared" si="1435"/>
        <v/>
      </c>
    </row>
    <row r="91900" spans="22:22" x14ac:dyDescent="0.35">
      <c r="V91900" s="5" t="str">
        <f t="shared" si="1435"/>
        <v/>
      </c>
    </row>
    <row r="91901" spans="22:22" x14ac:dyDescent="0.35">
      <c r="V91901" s="5" t="str">
        <f t="shared" si="1435"/>
        <v/>
      </c>
    </row>
    <row r="91902" spans="22:22" x14ac:dyDescent="0.35">
      <c r="V91902" s="5" t="str">
        <f t="shared" si="1435"/>
        <v/>
      </c>
    </row>
    <row r="91903" spans="22:22" x14ac:dyDescent="0.35">
      <c r="V91903" s="5" t="str">
        <f t="shared" si="1435"/>
        <v/>
      </c>
    </row>
    <row r="91904" spans="22:22" x14ac:dyDescent="0.35">
      <c r="V91904" s="5" t="str">
        <f t="shared" si="1435"/>
        <v/>
      </c>
    </row>
    <row r="91905" spans="22:22" x14ac:dyDescent="0.35">
      <c r="V91905" s="5" t="str">
        <f t="shared" si="1435"/>
        <v/>
      </c>
    </row>
    <row r="91906" spans="22:22" x14ac:dyDescent="0.35">
      <c r="V91906" s="5" t="str">
        <f t="shared" ref="V91906:V91969" si="1436">TRIM(CLEAN(SUBSTITUTE(A91906,CHAR(160)," ")))</f>
        <v/>
      </c>
    </row>
    <row r="91907" spans="22:22" x14ac:dyDescent="0.35">
      <c r="V91907" s="5" t="str">
        <f t="shared" si="1436"/>
        <v/>
      </c>
    </row>
    <row r="91908" spans="22:22" x14ac:dyDescent="0.35">
      <c r="V91908" s="5" t="str">
        <f t="shared" si="1436"/>
        <v/>
      </c>
    </row>
    <row r="91909" spans="22:22" x14ac:dyDescent="0.35">
      <c r="V91909" s="5" t="str">
        <f t="shared" si="1436"/>
        <v/>
      </c>
    </row>
    <row r="91910" spans="22:22" x14ac:dyDescent="0.35">
      <c r="V91910" s="5" t="str">
        <f t="shared" si="1436"/>
        <v/>
      </c>
    </row>
    <row r="91911" spans="22:22" x14ac:dyDescent="0.35">
      <c r="V91911" s="5" t="str">
        <f t="shared" si="1436"/>
        <v/>
      </c>
    </row>
    <row r="91912" spans="22:22" x14ac:dyDescent="0.35">
      <c r="V91912" s="5" t="str">
        <f t="shared" si="1436"/>
        <v/>
      </c>
    </row>
    <row r="91913" spans="22:22" x14ac:dyDescent="0.35">
      <c r="V91913" s="5" t="str">
        <f t="shared" si="1436"/>
        <v/>
      </c>
    </row>
    <row r="91914" spans="22:22" x14ac:dyDescent="0.35">
      <c r="V91914" s="5" t="str">
        <f t="shared" si="1436"/>
        <v/>
      </c>
    </row>
    <row r="91915" spans="22:22" x14ac:dyDescent="0.35">
      <c r="V91915" s="5" t="str">
        <f t="shared" si="1436"/>
        <v/>
      </c>
    </row>
    <row r="91916" spans="22:22" x14ac:dyDescent="0.35">
      <c r="V91916" s="5" t="str">
        <f t="shared" si="1436"/>
        <v/>
      </c>
    </row>
    <row r="91917" spans="22:22" x14ac:dyDescent="0.35">
      <c r="V91917" s="5" t="str">
        <f t="shared" si="1436"/>
        <v/>
      </c>
    </row>
    <row r="91918" spans="22:22" x14ac:dyDescent="0.35">
      <c r="V91918" s="5" t="str">
        <f t="shared" si="1436"/>
        <v/>
      </c>
    </row>
    <row r="91919" spans="22:22" x14ac:dyDescent="0.35">
      <c r="V91919" s="5" t="str">
        <f t="shared" si="1436"/>
        <v/>
      </c>
    </row>
    <row r="91920" spans="22:22" x14ac:dyDescent="0.35">
      <c r="V91920" s="5" t="str">
        <f t="shared" si="1436"/>
        <v/>
      </c>
    </row>
    <row r="91921" spans="22:22" x14ac:dyDescent="0.35">
      <c r="V91921" s="5" t="str">
        <f t="shared" si="1436"/>
        <v/>
      </c>
    </row>
    <row r="91922" spans="22:22" x14ac:dyDescent="0.35">
      <c r="V91922" s="5" t="str">
        <f t="shared" si="1436"/>
        <v/>
      </c>
    </row>
    <row r="91923" spans="22:22" x14ac:dyDescent="0.35">
      <c r="V91923" s="5" t="str">
        <f t="shared" si="1436"/>
        <v/>
      </c>
    </row>
    <row r="91924" spans="22:22" x14ac:dyDescent="0.35">
      <c r="V91924" s="5" t="str">
        <f t="shared" si="1436"/>
        <v/>
      </c>
    </row>
    <row r="91925" spans="22:22" x14ac:dyDescent="0.35">
      <c r="V91925" s="5" t="str">
        <f t="shared" si="1436"/>
        <v/>
      </c>
    </row>
    <row r="91926" spans="22:22" x14ac:dyDescent="0.35">
      <c r="V91926" s="5" t="str">
        <f t="shared" si="1436"/>
        <v/>
      </c>
    </row>
    <row r="91927" spans="22:22" x14ac:dyDescent="0.35">
      <c r="V91927" s="5" t="str">
        <f t="shared" si="1436"/>
        <v/>
      </c>
    </row>
    <row r="91928" spans="22:22" x14ac:dyDescent="0.35">
      <c r="V91928" s="5" t="str">
        <f t="shared" si="1436"/>
        <v/>
      </c>
    </row>
    <row r="91929" spans="22:22" x14ac:dyDescent="0.35">
      <c r="V91929" s="5" t="str">
        <f t="shared" si="1436"/>
        <v/>
      </c>
    </row>
    <row r="91930" spans="22:22" x14ac:dyDescent="0.35">
      <c r="V91930" s="5" t="str">
        <f t="shared" si="1436"/>
        <v/>
      </c>
    </row>
    <row r="91931" spans="22:22" x14ac:dyDescent="0.35">
      <c r="V91931" s="5" t="str">
        <f t="shared" si="1436"/>
        <v/>
      </c>
    </row>
    <row r="91932" spans="22:22" x14ac:dyDescent="0.35">
      <c r="V91932" s="5" t="str">
        <f t="shared" si="1436"/>
        <v/>
      </c>
    </row>
    <row r="91933" spans="22:22" x14ac:dyDescent="0.35">
      <c r="V91933" s="5" t="str">
        <f t="shared" si="1436"/>
        <v/>
      </c>
    </row>
    <row r="91934" spans="22:22" x14ac:dyDescent="0.35">
      <c r="V91934" s="5" t="str">
        <f t="shared" si="1436"/>
        <v/>
      </c>
    </row>
    <row r="91935" spans="22:22" x14ac:dyDescent="0.35">
      <c r="V91935" s="5" t="str">
        <f t="shared" si="1436"/>
        <v/>
      </c>
    </row>
    <row r="91936" spans="22:22" x14ac:dyDescent="0.35">
      <c r="V91936" s="5" t="str">
        <f t="shared" si="1436"/>
        <v/>
      </c>
    </row>
    <row r="91937" spans="22:22" x14ac:dyDescent="0.35">
      <c r="V91937" s="5" t="str">
        <f t="shared" si="1436"/>
        <v/>
      </c>
    </row>
    <row r="91938" spans="22:22" x14ac:dyDescent="0.35">
      <c r="V91938" s="5" t="str">
        <f t="shared" si="1436"/>
        <v/>
      </c>
    </row>
    <row r="91939" spans="22:22" x14ac:dyDescent="0.35">
      <c r="V91939" s="5" t="str">
        <f t="shared" si="1436"/>
        <v/>
      </c>
    </row>
    <row r="91940" spans="22:22" x14ac:dyDescent="0.35">
      <c r="V91940" s="5" t="str">
        <f t="shared" si="1436"/>
        <v/>
      </c>
    </row>
    <row r="91941" spans="22:22" x14ac:dyDescent="0.35">
      <c r="V91941" s="5" t="str">
        <f t="shared" si="1436"/>
        <v/>
      </c>
    </row>
    <row r="91942" spans="22:22" x14ac:dyDescent="0.35">
      <c r="V91942" s="5" t="str">
        <f t="shared" si="1436"/>
        <v/>
      </c>
    </row>
    <row r="91943" spans="22:22" x14ac:dyDescent="0.35">
      <c r="V91943" s="5" t="str">
        <f t="shared" si="1436"/>
        <v/>
      </c>
    </row>
    <row r="91944" spans="22:22" x14ac:dyDescent="0.35">
      <c r="V91944" s="5" t="str">
        <f t="shared" si="1436"/>
        <v/>
      </c>
    </row>
    <row r="91945" spans="22:22" x14ac:dyDescent="0.35">
      <c r="V91945" s="5" t="str">
        <f t="shared" si="1436"/>
        <v/>
      </c>
    </row>
    <row r="91946" spans="22:22" x14ac:dyDescent="0.35">
      <c r="V91946" s="5" t="str">
        <f t="shared" si="1436"/>
        <v/>
      </c>
    </row>
    <row r="91947" spans="22:22" x14ac:dyDescent="0.35">
      <c r="V91947" s="5" t="str">
        <f t="shared" si="1436"/>
        <v/>
      </c>
    </row>
    <row r="91948" spans="22:22" x14ac:dyDescent="0.35">
      <c r="V91948" s="5" t="str">
        <f t="shared" si="1436"/>
        <v/>
      </c>
    </row>
    <row r="91949" spans="22:22" x14ac:dyDescent="0.35">
      <c r="V91949" s="5" t="str">
        <f t="shared" si="1436"/>
        <v/>
      </c>
    </row>
    <row r="91950" spans="22:22" x14ac:dyDescent="0.35">
      <c r="V91950" s="5" t="str">
        <f t="shared" si="1436"/>
        <v/>
      </c>
    </row>
    <row r="91951" spans="22:22" x14ac:dyDescent="0.35">
      <c r="V91951" s="5" t="str">
        <f t="shared" si="1436"/>
        <v/>
      </c>
    </row>
    <row r="91952" spans="22:22" x14ac:dyDescent="0.35">
      <c r="V91952" s="5" t="str">
        <f t="shared" si="1436"/>
        <v/>
      </c>
    </row>
    <row r="91953" spans="22:22" x14ac:dyDescent="0.35">
      <c r="V91953" s="5" t="str">
        <f t="shared" si="1436"/>
        <v/>
      </c>
    </row>
    <row r="91954" spans="22:22" x14ac:dyDescent="0.35">
      <c r="V91954" s="5" t="str">
        <f t="shared" si="1436"/>
        <v/>
      </c>
    </row>
    <row r="91955" spans="22:22" x14ac:dyDescent="0.35">
      <c r="V91955" s="5" t="str">
        <f t="shared" si="1436"/>
        <v/>
      </c>
    </row>
    <row r="91956" spans="22:22" x14ac:dyDescent="0.35">
      <c r="V91956" s="5" t="str">
        <f t="shared" si="1436"/>
        <v/>
      </c>
    </row>
    <row r="91957" spans="22:22" x14ac:dyDescent="0.35">
      <c r="V91957" s="5" t="str">
        <f t="shared" si="1436"/>
        <v/>
      </c>
    </row>
    <row r="91958" spans="22:22" x14ac:dyDescent="0.35">
      <c r="V91958" s="5" t="str">
        <f t="shared" si="1436"/>
        <v/>
      </c>
    </row>
    <row r="91959" spans="22:22" x14ac:dyDescent="0.35">
      <c r="V91959" s="5" t="str">
        <f t="shared" si="1436"/>
        <v/>
      </c>
    </row>
    <row r="91960" spans="22:22" x14ac:dyDescent="0.35">
      <c r="V91960" s="5" t="str">
        <f t="shared" si="1436"/>
        <v/>
      </c>
    </row>
    <row r="91961" spans="22:22" x14ac:dyDescent="0.35">
      <c r="V91961" s="5" t="str">
        <f t="shared" si="1436"/>
        <v/>
      </c>
    </row>
    <row r="91962" spans="22:22" x14ac:dyDescent="0.35">
      <c r="V91962" s="5" t="str">
        <f t="shared" si="1436"/>
        <v/>
      </c>
    </row>
    <row r="91963" spans="22:22" x14ac:dyDescent="0.35">
      <c r="V91963" s="5" t="str">
        <f t="shared" si="1436"/>
        <v/>
      </c>
    </row>
    <row r="91964" spans="22:22" x14ac:dyDescent="0.35">
      <c r="V91964" s="5" t="str">
        <f t="shared" si="1436"/>
        <v/>
      </c>
    </row>
    <row r="91965" spans="22:22" x14ac:dyDescent="0.35">
      <c r="V91965" s="5" t="str">
        <f t="shared" si="1436"/>
        <v/>
      </c>
    </row>
    <row r="91966" spans="22:22" x14ac:dyDescent="0.35">
      <c r="V91966" s="5" t="str">
        <f t="shared" si="1436"/>
        <v/>
      </c>
    </row>
    <row r="91967" spans="22:22" x14ac:dyDescent="0.35">
      <c r="V91967" s="5" t="str">
        <f t="shared" si="1436"/>
        <v/>
      </c>
    </row>
    <row r="91968" spans="22:22" x14ac:dyDescent="0.35">
      <c r="V91968" s="5" t="str">
        <f t="shared" si="1436"/>
        <v/>
      </c>
    </row>
    <row r="91969" spans="22:22" x14ac:dyDescent="0.35">
      <c r="V91969" s="5" t="str">
        <f t="shared" si="1436"/>
        <v/>
      </c>
    </row>
    <row r="91970" spans="22:22" x14ac:dyDescent="0.35">
      <c r="V91970" s="5" t="str">
        <f t="shared" ref="V91970:V92033" si="1437">TRIM(CLEAN(SUBSTITUTE(A91970,CHAR(160)," ")))</f>
        <v/>
      </c>
    </row>
    <row r="91971" spans="22:22" x14ac:dyDescent="0.35">
      <c r="V91971" s="5" t="str">
        <f t="shared" si="1437"/>
        <v/>
      </c>
    </row>
    <row r="91972" spans="22:22" x14ac:dyDescent="0.35">
      <c r="V91972" s="5" t="str">
        <f t="shared" si="1437"/>
        <v/>
      </c>
    </row>
    <row r="91973" spans="22:22" x14ac:dyDescent="0.35">
      <c r="V91973" s="5" t="str">
        <f t="shared" si="1437"/>
        <v/>
      </c>
    </row>
    <row r="91974" spans="22:22" x14ac:dyDescent="0.35">
      <c r="V91974" s="5" t="str">
        <f t="shared" si="1437"/>
        <v/>
      </c>
    </row>
    <row r="91975" spans="22:22" x14ac:dyDescent="0.35">
      <c r="V91975" s="5" t="str">
        <f t="shared" si="1437"/>
        <v/>
      </c>
    </row>
    <row r="91976" spans="22:22" x14ac:dyDescent="0.35">
      <c r="V91976" s="5" t="str">
        <f t="shared" si="1437"/>
        <v/>
      </c>
    </row>
    <row r="91977" spans="22:22" x14ac:dyDescent="0.35">
      <c r="V91977" s="5" t="str">
        <f t="shared" si="1437"/>
        <v/>
      </c>
    </row>
    <row r="91978" spans="22:22" x14ac:dyDescent="0.35">
      <c r="V91978" s="5" t="str">
        <f t="shared" si="1437"/>
        <v/>
      </c>
    </row>
    <row r="91979" spans="22:22" x14ac:dyDescent="0.35">
      <c r="V91979" s="5" t="str">
        <f t="shared" si="1437"/>
        <v/>
      </c>
    </row>
    <row r="91980" spans="22:22" x14ac:dyDescent="0.35">
      <c r="V91980" s="5" t="str">
        <f t="shared" si="1437"/>
        <v/>
      </c>
    </row>
    <row r="91981" spans="22:22" x14ac:dyDescent="0.35">
      <c r="V91981" s="5" t="str">
        <f t="shared" si="1437"/>
        <v/>
      </c>
    </row>
    <row r="91982" spans="22:22" x14ac:dyDescent="0.35">
      <c r="V91982" s="5" t="str">
        <f t="shared" si="1437"/>
        <v/>
      </c>
    </row>
    <row r="91983" spans="22:22" x14ac:dyDescent="0.35">
      <c r="V91983" s="5" t="str">
        <f t="shared" si="1437"/>
        <v/>
      </c>
    </row>
    <row r="91984" spans="22:22" x14ac:dyDescent="0.35">
      <c r="V91984" s="5" t="str">
        <f t="shared" si="1437"/>
        <v/>
      </c>
    </row>
    <row r="91985" spans="22:22" x14ac:dyDescent="0.35">
      <c r="V91985" s="5" t="str">
        <f t="shared" si="1437"/>
        <v/>
      </c>
    </row>
    <row r="91986" spans="22:22" x14ac:dyDescent="0.35">
      <c r="V91986" s="5" t="str">
        <f t="shared" si="1437"/>
        <v/>
      </c>
    </row>
    <row r="91987" spans="22:22" x14ac:dyDescent="0.35">
      <c r="V91987" s="5" t="str">
        <f t="shared" si="1437"/>
        <v/>
      </c>
    </row>
    <row r="91988" spans="22:22" x14ac:dyDescent="0.35">
      <c r="V91988" s="5" t="str">
        <f t="shared" si="1437"/>
        <v/>
      </c>
    </row>
    <row r="91989" spans="22:22" x14ac:dyDescent="0.35">
      <c r="V91989" s="5" t="str">
        <f t="shared" si="1437"/>
        <v/>
      </c>
    </row>
    <row r="91990" spans="22:22" x14ac:dyDescent="0.35">
      <c r="V91990" s="5" t="str">
        <f t="shared" si="1437"/>
        <v/>
      </c>
    </row>
    <row r="91991" spans="22:22" x14ac:dyDescent="0.35">
      <c r="V91991" s="5" t="str">
        <f t="shared" si="1437"/>
        <v/>
      </c>
    </row>
    <row r="91992" spans="22:22" x14ac:dyDescent="0.35">
      <c r="V91992" s="5" t="str">
        <f t="shared" si="1437"/>
        <v/>
      </c>
    </row>
    <row r="91993" spans="22:22" x14ac:dyDescent="0.35">
      <c r="V91993" s="5" t="str">
        <f t="shared" si="1437"/>
        <v/>
      </c>
    </row>
    <row r="91994" spans="22:22" x14ac:dyDescent="0.35">
      <c r="V91994" s="5" t="str">
        <f t="shared" si="1437"/>
        <v/>
      </c>
    </row>
    <row r="91995" spans="22:22" x14ac:dyDescent="0.35">
      <c r="V91995" s="5" t="str">
        <f t="shared" si="1437"/>
        <v/>
      </c>
    </row>
    <row r="91996" spans="22:22" x14ac:dyDescent="0.35">
      <c r="V91996" s="5" t="str">
        <f t="shared" si="1437"/>
        <v/>
      </c>
    </row>
    <row r="91997" spans="22:22" x14ac:dyDescent="0.35">
      <c r="V91997" s="5" t="str">
        <f t="shared" si="1437"/>
        <v/>
      </c>
    </row>
    <row r="91998" spans="22:22" x14ac:dyDescent="0.35">
      <c r="V91998" s="5" t="str">
        <f t="shared" si="1437"/>
        <v/>
      </c>
    </row>
    <row r="91999" spans="22:22" x14ac:dyDescent="0.35">
      <c r="V91999" s="5" t="str">
        <f t="shared" si="1437"/>
        <v/>
      </c>
    </row>
    <row r="92000" spans="22:22" x14ac:dyDescent="0.35">
      <c r="V92000" s="5" t="str">
        <f t="shared" si="1437"/>
        <v/>
      </c>
    </row>
    <row r="92001" spans="22:22" x14ac:dyDescent="0.35">
      <c r="V92001" s="5" t="str">
        <f t="shared" si="1437"/>
        <v/>
      </c>
    </row>
    <row r="92002" spans="22:22" x14ac:dyDescent="0.35">
      <c r="V92002" s="5" t="str">
        <f t="shared" si="1437"/>
        <v/>
      </c>
    </row>
    <row r="92003" spans="22:22" x14ac:dyDescent="0.35">
      <c r="V92003" s="5" t="str">
        <f t="shared" si="1437"/>
        <v/>
      </c>
    </row>
    <row r="92004" spans="22:22" x14ac:dyDescent="0.35">
      <c r="V92004" s="5" t="str">
        <f t="shared" si="1437"/>
        <v/>
      </c>
    </row>
    <row r="92005" spans="22:22" x14ac:dyDescent="0.35">
      <c r="V92005" s="5" t="str">
        <f t="shared" si="1437"/>
        <v/>
      </c>
    </row>
    <row r="92006" spans="22:22" x14ac:dyDescent="0.35">
      <c r="V92006" s="5" t="str">
        <f t="shared" si="1437"/>
        <v/>
      </c>
    </row>
    <row r="92007" spans="22:22" x14ac:dyDescent="0.35">
      <c r="V92007" s="5" t="str">
        <f t="shared" si="1437"/>
        <v/>
      </c>
    </row>
    <row r="92008" spans="22:22" x14ac:dyDescent="0.35">
      <c r="V92008" s="5" t="str">
        <f t="shared" si="1437"/>
        <v/>
      </c>
    </row>
    <row r="92009" spans="22:22" x14ac:dyDescent="0.35">
      <c r="V92009" s="5" t="str">
        <f t="shared" si="1437"/>
        <v/>
      </c>
    </row>
    <row r="92010" spans="22:22" x14ac:dyDescent="0.35">
      <c r="V92010" s="5" t="str">
        <f t="shared" si="1437"/>
        <v/>
      </c>
    </row>
    <row r="92011" spans="22:22" x14ac:dyDescent="0.35">
      <c r="V92011" s="5" t="str">
        <f t="shared" si="1437"/>
        <v/>
      </c>
    </row>
    <row r="92012" spans="22:22" x14ac:dyDescent="0.35">
      <c r="V92012" s="5" t="str">
        <f t="shared" si="1437"/>
        <v/>
      </c>
    </row>
    <row r="92013" spans="22:22" x14ac:dyDescent="0.35">
      <c r="V92013" s="5" t="str">
        <f t="shared" si="1437"/>
        <v/>
      </c>
    </row>
    <row r="92014" spans="22:22" x14ac:dyDescent="0.35">
      <c r="V92014" s="5" t="str">
        <f t="shared" si="1437"/>
        <v/>
      </c>
    </row>
    <row r="92015" spans="22:22" x14ac:dyDescent="0.35">
      <c r="V92015" s="5" t="str">
        <f t="shared" si="1437"/>
        <v/>
      </c>
    </row>
    <row r="92016" spans="22:22" x14ac:dyDescent="0.35">
      <c r="V92016" s="5" t="str">
        <f t="shared" si="1437"/>
        <v/>
      </c>
    </row>
    <row r="92017" spans="22:22" x14ac:dyDescent="0.35">
      <c r="V92017" s="5" t="str">
        <f t="shared" si="1437"/>
        <v/>
      </c>
    </row>
    <row r="92018" spans="22:22" x14ac:dyDescent="0.35">
      <c r="V92018" s="5" t="str">
        <f t="shared" si="1437"/>
        <v/>
      </c>
    </row>
    <row r="92019" spans="22:22" x14ac:dyDescent="0.35">
      <c r="V92019" s="5" t="str">
        <f t="shared" si="1437"/>
        <v/>
      </c>
    </row>
    <row r="92020" spans="22:22" x14ac:dyDescent="0.35">
      <c r="V92020" s="5" t="str">
        <f t="shared" si="1437"/>
        <v/>
      </c>
    </row>
    <row r="92021" spans="22:22" x14ac:dyDescent="0.35">
      <c r="V92021" s="5" t="str">
        <f t="shared" si="1437"/>
        <v/>
      </c>
    </row>
    <row r="92022" spans="22:22" x14ac:dyDescent="0.35">
      <c r="V92022" s="5" t="str">
        <f t="shared" si="1437"/>
        <v/>
      </c>
    </row>
    <row r="92023" spans="22:22" x14ac:dyDescent="0.35">
      <c r="V92023" s="5" t="str">
        <f t="shared" si="1437"/>
        <v/>
      </c>
    </row>
    <row r="92024" spans="22:22" x14ac:dyDescent="0.35">
      <c r="V92024" s="5" t="str">
        <f t="shared" si="1437"/>
        <v/>
      </c>
    </row>
    <row r="92025" spans="22:22" x14ac:dyDescent="0.35">
      <c r="V92025" s="5" t="str">
        <f t="shared" si="1437"/>
        <v/>
      </c>
    </row>
    <row r="92026" spans="22:22" x14ac:dyDescent="0.35">
      <c r="V92026" s="5" t="str">
        <f t="shared" si="1437"/>
        <v/>
      </c>
    </row>
    <row r="92027" spans="22:22" x14ac:dyDescent="0.35">
      <c r="V92027" s="5" t="str">
        <f t="shared" si="1437"/>
        <v/>
      </c>
    </row>
    <row r="92028" spans="22:22" x14ac:dyDescent="0.35">
      <c r="V92028" s="5" t="str">
        <f t="shared" si="1437"/>
        <v/>
      </c>
    </row>
    <row r="92029" spans="22:22" x14ac:dyDescent="0.35">
      <c r="V92029" s="5" t="str">
        <f t="shared" si="1437"/>
        <v/>
      </c>
    </row>
    <row r="92030" spans="22:22" x14ac:dyDescent="0.35">
      <c r="V92030" s="5" t="str">
        <f t="shared" si="1437"/>
        <v/>
      </c>
    </row>
    <row r="92031" spans="22:22" x14ac:dyDescent="0.35">
      <c r="V92031" s="5" t="str">
        <f t="shared" si="1437"/>
        <v/>
      </c>
    </row>
    <row r="92032" spans="22:22" x14ac:dyDescent="0.35">
      <c r="V92032" s="5" t="str">
        <f t="shared" si="1437"/>
        <v/>
      </c>
    </row>
    <row r="92033" spans="22:22" x14ac:dyDescent="0.35">
      <c r="V92033" s="5" t="str">
        <f t="shared" si="1437"/>
        <v/>
      </c>
    </row>
    <row r="92034" spans="22:22" x14ac:dyDescent="0.35">
      <c r="V92034" s="5" t="str">
        <f t="shared" ref="V92034:V92097" si="1438">TRIM(CLEAN(SUBSTITUTE(A92034,CHAR(160)," ")))</f>
        <v/>
      </c>
    </row>
    <row r="92035" spans="22:22" x14ac:dyDescent="0.35">
      <c r="V92035" s="5" t="str">
        <f t="shared" si="1438"/>
        <v/>
      </c>
    </row>
    <row r="92036" spans="22:22" x14ac:dyDescent="0.35">
      <c r="V92036" s="5" t="str">
        <f t="shared" si="1438"/>
        <v/>
      </c>
    </row>
    <row r="92037" spans="22:22" x14ac:dyDescent="0.35">
      <c r="V92037" s="5" t="str">
        <f t="shared" si="1438"/>
        <v/>
      </c>
    </row>
    <row r="92038" spans="22:22" x14ac:dyDescent="0.35">
      <c r="V92038" s="5" t="str">
        <f t="shared" si="1438"/>
        <v/>
      </c>
    </row>
    <row r="92039" spans="22:22" x14ac:dyDescent="0.35">
      <c r="V92039" s="5" t="str">
        <f t="shared" si="1438"/>
        <v/>
      </c>
    </row>
    <row r="92040" spans="22:22" x14ac:dyDescent="0.35">
      <c r="V92040" s="5" t="str">
        <f t="shared" si="1438"/>
        <v/>
      </c>
    </row>
    <row r="92041" spans="22:22" x14ac:dyDescent="0.35">
      <c r="V92041" s="5" t="str">
        <f t="shared" si="1438"/>
        <v/>
      </c>
    </row>
    <row r="92042" spans="22:22" x14ac:dyDescent="0.35">
      <c r="V92042" s="5" t="str">
        <f t="shared" si="1438"/>
        <v/>
      </c>
    </row>
    <row r="92043" spans="22:22" x14ac:dyDescent="0.35">
      <c r="V92043" s="5" t="str">
        <f t="shared" si="1438"/>
        <v/>
      </c>
    </row>
    <row r="92044" spans="22:22" x14ac:dyDescent="0.35">
      <c r="V92044" s="5" t="str">
        <f t="shared" si="1438"/>
        <v/>
      </c>
    </row>
    <row r="92045" spans="22:22" x14ac:dyDescent="0.35">
      <c r="V92045" s="5" t="str">
        <f t="shared" si="1438"/>
        <v/>
      </c>
    </row>
    <row r="92046" spans="22:22" x14ac:dyDescent="0.35">
      <c r="V92046" s="5" t="str">
        <f t="shared" si="1438"/>
        <v/>
      </c>
    </row>
    <row r="92047" spans="22:22" x14ac:dyDescent="0.35">
      <c r="V92047" s="5" t="str">
        <f t="shared" si="1438"/>
        <v/>
      </c>
    </row>
    <row r="92048" spans="22:22" x14ac:dyDescent="0.35">
      <c r="V92048" s="5" t="str">
        <f t="shared" si="1438"/>
        <v/>
      </c>
    </row>
    <row r="92049" spans="22:22" x14ac:dyDescent="0.35">
      <c r="V92049" s="5" t="str">
        <f t="shared" si="1438"/>
        <v/>
      </c>
    </row>
    <row r="92050" spans="22:22" x14ac:dyDescent="0.35">
      <c r="V92050" s="5" t="str">
        <f t="shared" si="1438"/>
        <v/>
      </c>
    </row>
    <row r="92051" spans="22:22" x14ac:dyDescent="0.35">
      <c r="V92051" s="5" t="str">
        <f t="shared" si="1438"/>
        <v/>
      </c>
    </row>
    <row r="92052" spans="22:22" x14ac:dyDescent="0.35">
      <c r="V92052" s="5" t="str">
        <f t="shared" si="1438"/>
        <v/>
      </c>
    </row>
    <row r="92053" spans="22:22" x14ac:dyDescent="0.35">
      <c r="V92053" s="5" t="str">
        <f t="shared" si="1438"/>
        <v/>
      </c>
    </row>
    <row r="92054" spans="22:22" x14ac:dyDescent="0.35">
      <c r="V92054" s="5" t="str">
        <f t="shared" si="1438"/>
        <v/>
      </c>
    </row>
    <row r="92055" spans="22:22" x14ac:dyDescent="0.35">
      <c r="V92055" s="5" t="str">
        <f t="shared" si="1438"/>
        <v/>
      </c>
    </row>
    <row r="92056" spans="22:22" x14ac:dyDescent="0.35">
      <c r="V92056" s="5" t="str">
        <f t="shared" si="1438"/>
        <v/>
      </c>
    </row>
    <row r="92057" spans="22:22" x14ac:dyDescent="0.35">
      <c r="V92057" s="5" t="str">
        <f t="shared" si="1438"/>
        <v/>
      </c>
    </row>
    <row r="92058" spans="22:22" x14ac:dyDescent="0.35">
      <c r="V92058" s="5" t="str">
        <f t="shared" si="1438"/>
        <v/>
      </c>
    </row>
    <row r="92059" spans="22:22" x14ac:dyDescent="0.35">
      <c r="V92059" s="5" t="str">
        <f t="shared" si="1438"/>
        <v/>
      </c>
    </row>
    <row r="92060" spans="22:22" x14ac:dyDescent="0.35">
      <c r="V92060" s="5" t="str">
        <f t="shared" si="1438"/>
        <v/>
      </c>
    </row>
    <row r="92061" spans="22:22" x14ac:dyDescent="0.35">
      <c r="V92061" s="5" t="str">
        <f t="shared" si="1438"/>
        <v/>
      </c>
    </row>
    <row r="92062" spans="22:22" x14ac:dyDescent="0.35">
      <c r="V92062" s="5" t="str">
        <f t="shared" si="1438"/>
        <v/>
      </c>
    </row>
    <row r="92063" spans="22:22" x14ac:dyDescent="0.35">
      <c r="V92063" s="5" t="str">
        <f t="shared" si="1438"/>
        <v/>
      </c>
    </row>
    <row r="92064" spans="22:22" x14ac:dyDescent="0.35">
      <c r="V92064" s="5" t="str">
        <f t="shared" si="1438"/>
        <v/>
      </c>
    </row>
    <row r="92065" spans="22:22" x14ac:dyDescent="0.35">
      <c r="V92065" s="5" t="str">
        <f t="shared" si="1438"/>
        <v/>
      </c>
    </row>
    <row r="92066" spans="22:22" x14ac:dyDescent="0.35">
      <c r="V92066" s="5" t="str">
        <f t="shared" si="1438"/>
        <v/>
      </c>
    </row>
    <row r="92067" spans="22:22" x14ac:dyDescent="0.35">
      <c r="V92067" s="5" t="str">
        <f t="shared" si="1438"/>
        <v/>
      </c>
    </row>
    <row r="92068" spans="22:22" x14ac:dyDescent="0.35">
      <c r="V92068" s="5" t="str">
        <f t="shared" si="1438"/>
        <v/>
      </c>
    </row>
    <row r="92069" spans="22:22" x14ac:dyDescent="0.35">
      <c r="V92069" s="5" t="str">
        <f t="shared" si="1438"/>
        <v/>
      </c>
    </row>
    <row r="92070" spans="22:22" x14ac:dyDescent="0.35">
      <c r="V92070" s="5" t="str">
        <f t="shared" si="1438"/>
        <v/>
      </c>
    </row>
    <row r="92071" spans="22:22" x14ac:dyDescent="0.35">
      <c r="V92071" s="5" t="str">
        <f t="shared" si="1438"/>
        <v/>
      </c>
    </row>
    <row r="92072" spans="22:22" x14ac:dyDescent="0.35">
      <c r="V92072" s="5" t="str">
        <f t="shared" si="1438"/>
        <v/>
      </c>
    </row>
    <row r="92073" spans="22:22" x14ac:dyDescent="0.35">
      <c r="V92073" s="5" t="str">
        <f t="shared" si="1438"/>
        <v/>
      </c>
    </row>
    <row r="92074" spans="22:22" x14ac:dyDescent="0.35">
      <c r="V92074" s="5" t="str">
        <f t="shared" si="1438"/>
        <v/>
      </c>
    </row>
    <row r="92075" spans="22:22" x14ac:dyDescent="0.35">
      <c r="V92075" s="5" t="str">
        <f t="shared" si="1438"/>
        <v/>
      </c>
    </row>
    <row r="92076" spans="22:22" x14ac:dyDescent="0.35">
      <c r="V92076" s="5" t="str">
        <f t="shared" si="1438"/>
        <v/>
      </c>
    </row>
    <row r="92077" spans="22:22" x14ac:dyDescent="0.35">
      <c r="V92077" s="5" t="str">
        <f t="shared" si="1438"/>
        <v/>
      </c>
    </row>
    <row r="92078" spans="22:22" x14ac:dyDescent="0.35">
      <c r="V92078" s="5" t="str">
        <f t="shared" si="1438"/>
        <v/>
      </c>
    </row>
    <row r="92079" spans="22:22" x14ac:dyDescent="0.35">
      <c r="V92079" s="5" t="str">
        <f t="shared" si="1438"/>
        <v/>
      </c>
    </row>
    <row r="92080" spans="22:22" x14ac:dyDescent="0.35">
      <c r="V92080" s="5" t="str">
        <f t="shared" si="1438"/>
        <v/>
      </c>
    </row>
    <row r="92081" spans="22:22" x14ac:dyDescent="0.35">
      <c r="V92081" s="5" t="str">
        <f t="shared" si="1438"/>
        <v/>
      </c>
    </row>
    <row r="92082" spans="22:22" x14ac:dyDescent="0.35">
      <c r="V92082" s="5" t="str">
        <f t="shared" si="1438"/>
        <v/>
      </c>
    </row>
    <row r="92083" spans="22:22" x14ac:dyDescent="0.35">
      <c r="V92083" s="5" t="str">
        <f t="shared" si="1438"/>
        <v/>
      </c>
    </row>
    <row r="92084" spans="22:22" x14ac:dyDescent="0.35">
      <c r="V92084" s="5" t="str">
        <f t="shared" si="1438"/>
        <v/>
      </c>
    </row>
    <row r="92085" spans="22:22" x14ac:dyDescent="0.35">
      <c r="V92085" s="5" t="str">
        <f t="shared" si="1438"/>
        <v/>
      </c>
    </row>
    <row r="92086" spans="22:22" x14ac:dyDescent="0.35">
      <c r="V92086" s="5" t="str">
        <f t="shared" si="1438"/>
        <v/>
      </c>
    </row>
    <row r="92087" spans="22:22" x14ac:dyDescent="0.35">
      <c r="V92087" s="5" t="str">
        <f t="shared" si="1438"/>
        <v/>
      </c>
    </row>
    <row r="92088" spans="22:22" x14ac:dyDescent="0.35">
      <c r="V92088" s="5" t="str">
        <f t="shared" si="1438"/>
        <v/>
      </c>
    </row>
    <row r="92089" spans="22:22" x14ac:dyDescent="0.35">
      <c r="V92089" s="5" t="str">
        <f t="shared" si="1438"/>
        <v/>
      </c>
    </row>
    <row r="92090" spans="22:22" x14ac:dyDescent="0.35">
      <c r="V92090" s="5" t="str">
        <f t="shared" si="1438"/>
        <v/>
      </c>
    </row>
    <row r="92091" spans="22:22" x14ac:dyDescent="0.35">
      <c r="V92091" s="5" t="str">
        <f t="shared" si="1438"/>
        <v/>
      </c>
    </row>
    <row r="92092" spans="22:22" x14ac:dyDescent="0.35">
      <c r="V92092" s="5" t="str">
        <f t="shared" si="1438"/>
        <v/>
      </c>
    </row>
    <row r="92093" spans="22:22" x14ac:dyDescent="0.35">
      <c r="V92093" s="5" t="str">
        <f t="shared" si="1438"/>
        <v/>
      </c>
    </row>
    <row r="92094" spans="22:22" x14ac:dyDescent="0.35">
      <c r="V92094" s="5" t="str">
        <f t="shared" si="1438"/>
        <v/>
      </c>
    </row>
    <row r="92095" spans="22:22" x14ac:dyDescent="0.35">
      <c r="V92095" s="5" t="str">
        <f t="shared" si="1438"/>
        <v/>
      </c>
    </row>
    <row r="92096" spans="22:22" x14ac:dyDescent="0.35">
      <c r="V92096" s="5" t="str">
        <f t="shared" si="1438"/>
        <v/>
      </c>
    </row>
    <row r="92097" spans="22:22" x14ac:dyDescent="0.35">
      <c r="V92097" s="5" t="str">
        <f t="shared" si="1438"/>
        <v/>
      </c>
    </row>
    <row r="92098" spans="22:22" x14ac:dyDescent="0.35">
      <c r="V92098" s="5" t="str">
        <f t="shared" ref="V92098:V92161" si="1439">TRIM(CLEAN(SUBSTITUTE(A92098,CHAR(160)," ")))</f>
        <v/>
      </c>
    </row>
    <row r="92099" spans="22:22" x14ac:dyDescent="0.35">
      <c r="V92099" s="5" t="str">
        <f t="shared" si="1439"/>
        <v/>
      </c>
    </row>
    <row r="92100" spans="22:22" x14ac:dyDescent="0.35">
      <c r="V92100" s="5" t="str">
        <f t="shared" si="1439"/>
        <v/>
      </c>
    </row>
    <row r="92101" spans="22:22" x14ac:dyDescent="0.35">
      <c r="V92101" s="5" t="str">
        <f t="shared" si="1439"/>
        <v/>
      </c>
    </row>
    <row r="92102" spans="22:22" x14ac:dyDescent="0.35">
      <c r="V92102" s="5" t="str">
        <f t="shared" si="1439"/>
        <v/>
      </c>
    </row>
    <row r="92103" spans="22:22" x14ac:dyDescent="0.35">
      <c r="V92103" s="5" t="str">
        <f t="shared" si="1439"/>
        <v/>
      </c>
    </row>
    <row r="92104" spans="22:22" x14ac:dyDescent="0.35">
      <c r="V92104" s="5" t="str">
        <f t="shared" si="1439"/>
        <v/>
      </c>
    </row>
    <row r="92105" spans="22:22" x14ac:dyDescent="0.35">
      <c r="V92105" s="5" t="str">
        <f t="shared" si="1439"/>
        <v/>
      </c>
    </row>
    <row r="92106" spans="22:22" x14ac:dyDescent="0.35">
      <c r="V92106" s="5" t="str">
        <f t="shared" si="1439"/>
        <v/>
      </c>
    </row>
    <row r="92107" spans="22:22" x14ac:dyDescent="0.35">
      <c r="V92107" s="5" t="str">
        <f t="shared" si="1439"/>
        <v/>
      </c>
    </row>
    <row r="92108" spans="22:22" x14ac:dyDescent="0.35">
      <c r="V92108" s="5" t="str">
        <f t="shared" si="1439"/>
        <v/>
      </c>
    </row>
    <row r="92109" spans="22:22" x14ac:dyDescent="0.35">
      <c r="V92109" s="5" t="str">
        <f t="shared" si="1439"/>
        <v/>
      </c>
    </row>
    <row r="92110" spans="22:22" x14ac:dyDescent="0.35">
      <c r="V92110" s="5" t="str">
        <f t="shared" si="1439"/>
        <v/>
      </c>
    </row>
    <row r="92111" spans="22:22" x14ac:dyDescent="0.35">
      <c r="V92111" s="5" t="str">
        <f t="shared" si="1439"/>
        <v/>
      </c>
    </row>
    <row r="92112" spans="22:22" x14ac:dyDescent="0.35">
      <c r="V92112" s="5" t="str">
        <f t="shared" si="1439"/>
        <v/>
      </c>
    </row>
    <row r="92113" spans="22:22" x14ac:dyDescent="0.35">
      <c r="V92113" s="5" t="str">
        <f t="shared" si="1439"/>
        <v/>
      </c>
    </row>
    <row r="92114" spans="22:22" x14ac:dyDescent="0.35">
      <c r="V92114" s="5" t="str">
        <f t="shared" si="1439"/>
        <v/>
      </c>
    </row>
    <row r="92115" spans="22:22" x14ac:dyDescent="0.35">
      <c r="V92115" s="5" t="str">
        <f t="shared" si="1439"/>
        <v/>
      </c>
    </row>
    <row r="92116" spans="22:22" x14ac:dyDescent="0.35">
      <c r="V92116" s="5" t="str">
        <f t="shared" si="1439"/>
        <v/>
      </c>
    </row>
    <row r="92117" spans="22:22" x14ac:dyDescent="0.35">
      <c r="V92117" s="5" t="str">
        <f t="shared" si="1439"/>
        <v/>
      </c>
    </row>
    <row r="92118" spans="22:22" x14ac:dyDescent="0.35">
      <c r="V92118" s="5" t="str">
        <f t="shared" si="1439"/>
        <v/>
      </c>
    </row>
    <row r="92119" spans="22:22" x14ac:dyDescent="0.35">
      <c r="V92119" s="5" t="str">
        <f t="shared" si="1439"/>
        <v/>
      </c>
    </row>
    <row r="92120" spans="22:22" x14ac:dyDescent="0.35">
      <c r="V92120" s="5" t="str">
        <f t="shared" si="1439"/>
        <v/>
      </c>
    </row>
    <row r="92121" spans="22:22" x14ac:dyDescent="0.35">
      <c r="V92121" s="5" t="str">
        <f t="shared" si="1439"/>
        <v/>
      </c>
    </row>
    <row r="92122" spans="22:22" x14ac:dyDescent="0.35">
      <c r="V92122" s="5" t="str">
        <f t="shared" si="1439"/>
        <v/>
      </c>
    </row>
    <row r="92123" spans="22:22" x14ac:dyDescent="0.35">
      <c r="V92123" s="5" t="str">
        <f t="shared" si="1439"/>
        <v/>
      </c>
    </row>
    <row r="92124" spans="22:22" x14ac:dyDescent="0.35">
      <c r="V92124" s="5" t="str">
        <f t="shared" si="1439"/>
        <v/>
      </c>
    </row>
    <row r="92125" spans="22:22" x14ac:dyDescent="0.35">
      <c r="V92125" s="5" t="str">
        <f t="shared" si="1439"/>
        <v/>
      </c>
    </row>
    <row r="92126" spans="22:22" x14ac:dyDescent="0.35">
      <c r="V92126" s="5" t="str">
        <f t="shared" si="1439"/>
        <v/>
      </c>
    </row>
    <row r="92127" spans="22:22" x14ac:dyDescent="0.35">
      <c r="V92127" s="5" t="str">
        <f t="shared" si="1439"/>
        <v/>
      </c>
    </row>
    <row r="92128" spans="22:22" x14ac:dyDescent="0.35">
      <c r="V92128" s="5" t="str">
        <f t="shared" si="1439"/>
        <v/>
      </c>
    </row>
    <row r="92129" spans="22:22" x14ac:dyDescent="0.35">
      <c r="V92129" s="5" t="str">
        <f t="shared" si="1439"/>
        <v/>
      </c>
    </row>
    <row r="92130" spans="22:22" x14ac:dyDescent="0.35">
      <c r="V92130" s="5" t="str">
        <f t="shared" si="1439"/>
        <v/>
      </c>
    </row>
    <row r="92131" spans="22:22" x14ac:dyDescent="0.35">
      <c r="V92131" s="5" t="str">
        <f t="shared" si="1439"/>
        <v/>
      </c>
    </row>
    <row r="92132" spans="22:22" x14ac:dyDescent="0.35">
      <c r="V92132" s="5" t="str">
        <f t="shared" si="1439"/>
        <v/>
      </c>
    </row>
    <row r="92133" spans="22:22" x14ac:dyDescent="0.35">
      <c r="V92133" s="5" t="str">
        <f t="shared" si="1439"/>
        <v/>
      </c>
    </row>
    <row r="92134" spans="22:22" x14ac:dyDescent="0.35">
      <c r="V92134" s="5" t="str">
        <f t="shared" si="1439"/>
        <v/>
      </c>
    </row>
    <row r="92135" spans="22:22" x14ac:dyDescent="0.35">
      <c r="V92135" s="5" t="str">
        <f t="shared" si="1439"/>
        <v/>
      </c>
    </row>
    <row r="92136" spans="22:22" x14ac:dyDescent="0.35">
      <c r="V92136" s="5" t="str">
        <f t="shared" si="1439"/>
        <v/>
      </c>
    </row>
    <row r="92137" spans="22:22" x14ac:dyDescent="0.35">
      <c r="V92137" s="5" t="str">
        <f t="shared" si="1439"/>
        <v/>
      </c>
    </row>
    <row r="92138" spans="22:22" x14ac:dyDescent="0.35">
      <c r="V92138" s="5" t="str">
        <f t="shared" si="1439"/>
        <v/>
      </c>
    </row>
    <row r="92139" spans="22:22" x14ac:dyDescent="0.35">
      <c r="V92139" s="5" t="str">
        <f t="shared" si="1439"/>
        <v/>
      </c>
    </row>
    <row r="92140" spans="22:22" x14ac:dyDescent="0.35">
      <c r="V92140" s="5" t="str">
        <f t="shared" si="1439"/>
        <v/>
      </c>
    </row>
    <row r="92141" spans="22:22" x14ac:dyDescent="0.35">
      <c r="V92141" s="5" t="str">
        <f t="shared" si="1439"/>
        <v/>
      </c>
    </row>
    <row r="92142" spans="22:22" x14ac:dyDescent="0.35">
      <c r="V92142" s="5" t="str">
        <f t="shared" si="1439"/>
        <v/>
      </c>
    </row>
    <row r="92143" spans="22:22" x14ac:dyDescent="0.35">
      <c r="V92143" s="5" t="str">
        <f t="shared" si="1439"/>
        <v/>
      </c>
    </row>
    <row r="92144" spans="22:22" x14ac:dyDescent="0.35">
      <c r="V92144" s="5" t="str">
        <f t="shared" si="1439"/>
        <v/>
      </c>
    </row>
    <row r="92145" spans="22:22" x14ac:dyDescent="0.35">
      <c r="V92145" s="5" t="str">
        <f t="shared" si="1439"/>
        <v/>
      </c>
    </row>
    <row r="92146" spans="22:22" x14ac:dyDescent="0.35">
      <c r="V92146" s="5" t="str">
        <f t="shared" si="1439"/>
        <v/>
      </c>
    </row>
    <row r="92147" spans="22:22" x14ac:dyDescent="0.35">
      <c r="V92147" s="5" t="str">
        <f t="shared" si="1439"/>
        <v/>
      </c>
    </row>
    <row r="92148" spans="22:22" x14ac:dyDescent="0.35">
      <c r="V92148" s="5" t="str">
        <f t="shared" si="1439"/>
        <v/>
      </c>
    </row>
    <row r="92149" spans="22:22" x14ac:dyDescent="0.35">
      <c r="V92149" s="5" t="str">
        <f t="shared" si="1439"/>
        <v/>
      </c>
    </row>
    <row r="92150" spans="22:22" x14ac:dyDescent="0.35">
      <c r="V92150" s="5" t="str">
        <f t="shared" si="1439"/>
        <v/>
      </c>
    </row>
    <row r="92151" spans="22:22" x14ac:dyDescent="0.35">
      <c r="V92151" s="5" t="str">
        <f t="shared" si="1439"/>
        <v/>
      </c>
    </row>
    <row r="92152" spans="22:22" x14ac:dyDescent="0.35">
      <c r="V92152" s="5" t="str">
        <f t="shared" si="1439"/>
        <v/>
      </c>
    </row>
    <row r="92153" spans="22:22" x14ac:dyDescent="0.35">
      <c r="V92153" s="5" t="str">
        <f t="shared" si="1439"/>
        <v/>
      </c>
    </row>
    <row r="92154" spans="22:22" x14ac:dyDescent="0.35">
      <c r="V92154" s="5" t="str">
        <f t="shared" si="1439"/>
        <v/>
      </c>
    </row>
    <row r="92155" spans="22:22" x14ac:dyDescent="0.35">
      <c r="V92155" s="5" t="str">
        <f t="shared" si="1439"/>
        <v/>
      </c>
    </row>
    <row r="92156" spans="22:22" x14ac:dyDescent="0.35">
      <c r="V92156" s="5" t="str">
        <f t="shared" si="1439"/>
        <v/>
      </c>
    </row>
    <row r="92157" spans="22:22" x14ac:dyDescent="0.35">
      <c r="V92157" s="5" t="str">
        <f t="shared" si="1439"/>
        <v/>
      </c>
    </row>
    <row r="92158" spans="22:22" x14ac:dyDescent="0.35">
      <c r="V92158" s="5" t="str">
        <f t="shared" si="1439"/>
        <v/>
      </c>
    </row>
    <row r="92159" spans="22:22" x14ac:dyDescent="0.35">
      <c r="V92159" s="5" t="str">
        <f t="shared" si="1439"/>
        <v/>
      </c>
    </row>
    <row r="92160" spans="22:22" x14ac:dyDescent="0.35">
      <c r="V92160" s="5" t="str">
        <f t="shared" si="1439"/>
        <v/>
      </c>
    </row>
    <row r="92161" spans="22:22" x14ac:dyDescent="0.35">
      <c r="V92161" s="5" t="str">
        <f t="shared" si="1439"/>
        <v/>
      </c>
    </row>
    <row r="92162" spans="22:22" x14ac:dyDescent="0.35">
      <c r="V92162" s="5" t="str">
        <f t="shared" ref="V92162:V92225" si="1440">TRIM(CLEAN(SUBSTITUTE(A92162,CHAR(160)," ")))</f>
        <v/>
      </c>
    </row>
    <row r="92163" spans="22:22" x14ac:dyDescent="0.35">
      <c r="V92163" s="5" t="str">
        <f t="shared" si="1440"/>
        <v/>
      </c>
    </row>
    <row r="92164" spans="22:22" x14ac:dyDescent="0.35">
      <c r="V92164" s="5" t="str">
        <f t="shared" si="1440"/>
        <v/>
      </c>
    </row>
    <row r="92165" spans="22:22" x14ac:dyDescent="0.35">
      <c r="V92165" s="5" t="str">
        <f t="shared" si="1440"/>
        <v/>
      </c>
    </row>
    <row r="92166" spans="22:22" x14ac:dyDescent="0.35">
      <c r="V92166" s="5" t="str">
        <f t="shared" si="1440"/>
        <v/>
      </c>
    </row>
    <row r="92167" spans="22:22" x14ac:dyDescent="0.35">
      <c r="V92167" s="5" t="str">
        <f t="shared" si="1440"/>
        <v/>
      </c>
    </row>
    <row r="92168" spans="22:22" x14ac:dyDescent="0.35">
      <c r="V92168" s="5" t="str">
        <f t="shared" si="1440"/>
        <v/>
      </c>
    </row>
    <row r="92169" spans="22:22" x14ac:dyDescent="0.35">
      <c r="V92169" s="5" t="str">
        <f t="shared" si="1440"/>
        <v/>
      </c>
    </row>
    <row r="92170" spans="22:22" x14ac:dyDescent="0.35">
      <c r="V92170" s="5" t="str">
        <f t="shared" si="1440"/>
        <v/>
      </c>
    </row>
    <row r="92171" spans="22:22" x14ac:dyDescent="0.35">
      <c r="V92171" s="5" t="str">
        <f t="shared" si="1440"/>
        <v/>
      </c>
    </row>
    <row r="92172" spans="22:22" x14ac:dyDescent="0.35">
      <c r="V92172" s="5" t="str">
        <f t="shared" si="1440"/>
        <v/>
      </c>
    </row>
    <row r="92173" spans="22:22" x14ac:dyDescent="0.35">
      <c r="V92173" s="5" t="str">
        <f t="shared" si="1440"/>
        <v/>
      </c>
    </row>
    <row r="92174" spans="22:22" x14ac:dyDescent="0.35">
      <c r="V92174" s="5" t="str">
        <f t="shared" si="1440"/>
        <v/>
      </c>
    </row>
    <row r="92175" spans="22:22" x14ac:dyDescent="0.35">
      <c r="V92175" s="5" t="str">
        <f t="shared" si="1440"/>
        <v/>
      </c>
    </row>
    <row r="92176" spans="22:22" x14ac:dyDescent="0.35">
      <c r="V92176" s="5" t="str">
        <f t="shared" si="1440"/>
        <v/>
      </c>
    </row>
    <row r="92177" spans="22:22" x14ac:dyDescent="0.35">
      <c r="V92177" s="5" t="str">
        <f t="shared" si="1440"/>
        <v/>
      </c>
    </row>
    <row r="92178" spans="22:22" x14ac:dyDescent="0.35">
      <c r="V92178" s="5" t="str">
        <f t="shared" si="1440"/>
        <v/>
      </c>
    </row>
    <row r="92179" spans="22:22" x14ac:dyDescent="0.35">
      <c r="V92179" s="5" t="str">
        <f t="shared" si="1440"/>
        <v/>
      </c>
    </row>
    <row r="92180" spans="22:22" x14ac:dyDescent="0.35">
      <c r="V92180" s="5" t="str">
        <f t="shared" si="1440"/>
        <v/>
      </c>
    </row>
    <row r="92181" spans="22:22" x14ac:dyDescent="0.35">
      <c r="V92181" s="5" t="str">
        <f t="shared" si="1440"/>
        <v/>
      </c>
    </row>
    <row r="92182" spans="22:22" x14ac:dyDescent="0.35">
      <c r="V92182" s="5" t="str">
        <f t="shared" si="1440"/>
        <v/>
      </c>
    </row>
    <row r="92183" spans="22:22" x14ac:dyDescent="0.35">
      <c r="V92183" s="5" t="str">
        <f t="shared" si="1440"/>
        <v/>
      </c>
    </row>
    <row r="92184" spans="22:22" x14ac:dyDescent="0.35">
      <c r="V92184" s="5" t="str">
        <f t="shared" si="1440"/>
        <v/>
      </c>
    </row>
    <row r="92185" spans="22:22" x14ac:dyDescent="0.35">
      <c r="V92185" s="5" t="str">
        <f t="shared" si="1440"/>
        <v/>
      </c>
    </row>
    <row r="92186" spans="22:22" x14ac:dyDescent="0.35">
      <c r="V92186" s="5" t="str">
        <f t="shared" si="1440"/>
        <v/>
      </c>
    </row>
    <row r="92187" spans="22:22" x14ac:dyDescent="0.35">
      <c r="V92187" s="5" t="str">
        <f t="shared" si="1440"/>
        <v/>
      </c>
    </row>
    <row r="92188" spans="22:22" x14ac:dyDescent="0.35">
      <c r="V92188" s="5" t="str">
        <f t="shared" si="1440"/>
        <v/>
      </c>
    </row>
    <row r="92189" spans="22:22" x14ac:dyDescent="0.35">
      <c r="V92189" s="5" t="str">
        <f t="shared" si="1440"/>
        <v/>
      </c>
    </row>
    <row r="92190" spans="22:22" x14ac:dyDescent="0.35">
      <c r="V92190" s="5" t="str">
        <f t="shared" si="1440"/>
        <v/>
      </c>
    </row>
    <row r="92191" spans="22:22" x14ac:dyDescent="0.35">
      <c r="V92191" s="5" t="str">
        <f t="shared" si="1440"/>
        <v/>
      </c>
    </row>
    <row r="92192" spans="22:22" x14ac:dyDescent="0.35">
      <c r="V92192" s="5" t="str">
        <f t="shared" si="1440"/>
        <v/>
      </c>
    </row>
    <row r="92193" spans="22:22" x14ac:dyDescent="0.35">
      <c r="V92193" s="5" t="str">
        <f t="shared" si="1440"/>
        <v/>
      </c>
    </row>
    <row r="92194" spans="22:22" x14ac:dyDescent="0.35">
      <c r="V92194" s="5" t="str">
        <f t="shared" si="1440"/>
        <v/>
      </c>
    </row>
    <row r="92195" spans="22:22" x14ac:dyDescent="0.35">
      <c r="V92195" s="5" t="str">
        <f t="shared" si="1440"/>
        <v/>
      </c>
    </row>
    <row r="92196" spans="22:22" x14ac:dyDescent="0.35">
      <c r="V92196" s="5" t="str">
        <f t="shared" si="1440"/>
        <v/>
      </c>
    </row>
    <row r="92197" spans="22:22" x14ac:dyDescent="0.35">
      <c r="V92197" s="5" t="str">
        <f t="shared" si="1440"/>
        <v/>
      </c>
    </row>
    <row r="92198" spans="22:22" x14ac:dyDescent="0.35">
      <c r="V92198" s="5" t="str">
        <f t="shared" si="1440"/>
        <v/>
      </c>
    </row>
    <row r="92199" spans="22:22" x14ac:dyDescent="0.35">
      <c r="V92199" s="5" t="str">
        <f t="shared" si="1440"/>
        <v/>
      </c>
    </row>
    <row r="92200" spans="22:22" x14ac:dyDescent="0.35">
      <c r="V92200" s="5" t="str">
        <f t="shared" si="1440"/>
        <v/>
      </c>
    </row>
    <row r="92201" spans="22:22" x14ac:dyDescent="0.35">
      <c r="V92201" s="5" t="str">
        <f t="shared" si="1440"/>
        <v/>
      </c>
    </row>
    <row r="92202" spans="22:22" x14ac:dyDescent="0.35">
      <c r="V92202" s="5" t="str">
        <f t="shared" si="1440"/>
        <v/>
      </c>
    </row>
    <row r="92203" spans="22:22" x14ac:dyDescent="0.35">
      <c r="V92203" s="5" t="str">
        <f t="shared" si="1440"/>
        <v/>
      </c>
    </row>
    <row r="92204" spans="22:22" x14ac:dyDescent="0.35">
      <c r="V92204" s="5" t="str">
        <f t="shared" si="1440"/>
        <v/>
      </c>
    </row>
    <row r="92205" spans="22:22" x14ac:dyDescent="0.35">
      <c r="V92205" s="5" t="str">
        <f t="shared" si="1440"/>
        <v/>
      </c>
    </row>
    <row r="92206" spans="22:22" x14ac:dyDescent="0.35">
      <c r="V92206" s="5" t="str">
        <f t="shared" si="1440"/>
        <v/>
      </c>
    </row>
    <row r="92207" spans="22:22" x14ac:dyDescent="0.35">
      <c r="V92207" s="5" t="str">
        <f t="shared" si="1440"/>
        <v/>
      </c>
    </row>
    <row r="92208" spans="22:22" x14ac:dyDescent="0.35">
      <c r="V92208" s="5" t="str">
        <f t="shared" si="1440"/>
        <v/>
      </c>
    </row>
    <row r="92209" spans="22:22" x14ac:dyDescent="0.35">
      <c r="V92209" s="5" t="str">
        <f t="shared" si="1440"/>
        <v/>
      </c>
    </row>
    <row r="92210" spans="22:22" x14ac:dyDescent="0.35">
      <c r="V92210" s="5" t="str">
        <f t="shared" si="1440"/>
        <v/>
      </c>
    </row>
    <row r="92211" spans="22:22" x14ac:dyDescent="0.35">
      <c r="V92211" s="5" t="str">
        <f t="shared" si="1440"/>
        <v/>
      </c>
    </row>
    <row r="92212" spans="22:22" x14ac:dyDescent="0.35">
      <c r="V92212" s="5" t="str">
        <f t="shared" si="1440"/>
        <v/>
      </c>
    </row>
    <row r="92213" spans="22:22" x14ac:dyDescent="0.35">
      <c r="V92213" s="5" t="str">
        <f t="shared" si="1440"/>
        <v/>
      </c>
    </row>
    <row r="92214" spans="22:22" x14ac:dyDescent="0.35">
      <c r="V92214" s="5" t="str">
        <f t="shared" si="1440"/>
        <v/>
      </c>
    </row>
    <row r="92215" spans="22:22" x14ac:dyDescent="0.35">
      <c r="V92215" s="5" t="str">
        <f t="shared" si="1440"/>
        <v/>
      </c>
    </row>
    <row r="92216" spans="22:22" x14ac:dyDescent="0.35">
      <c r="V92216" s="5" t="str">
        <f t="shared" si="1440"/>
        <v/>
      </c>
    </row>
    <row r="92217" spans="22:22" x14ac:dyDescent="0.35">
      <c r="V92217" s="5" t="str">
        <f t="shared" si="1440"/>
        <v/>
      </c>
    </row>
    <row r="92218" spans="22:22" x14ac:dyDescent="0.35">
      <c r="V92218" s="5" t="str">
        <f t="shared" si="1440"/>
        <v/>
      </c>
    </row>
    <row r="92219" spans="22:22" x14ac:dyDescent="0.35">
      <c r="V92219" s="5" t="str">
        <f t="shared" si="1440"/>
        <v/>
      </c>
    </row>
    <row r="92220" spans="22:22" x14ac:dyDescent="0.35">
      <c r="V92220" s="5" t="str">
        <f t="shared" si="1440"/>
        <v/>
      </c>
    </row>
    <row r="92221" spans="22:22" x14ac:dyDescent="0.35">
      <c r="V92221" s="5" t="str">
        <f t="shared" si="1440"/>
        <v/>
      </c>
    </row>
    <row r="92222" spans="22:22" x14ac:dyDescent="0.35">
      <c r="V92222" s="5" t="str">
        <f t="shared" si="1440"/>
        <v/>
      </c>
    </row>
    <row r="92223" spans="22:22" x14ac:dyDescent="0.35">
      <c r="V92223" s="5" t="str">
        <f t="shared" si="1440"/>
        <v/>
      </c>
    </row>
    <row r="92224" spans="22:22" x14ac:dyDescent="0.35">
      <c r="V92224" s="5" t="str">
        <f t="shared" si="1440"/>
        <v/>
      </c>
    </row>
    <row r="92225" spans="22:22" x14ac:dyDescent="0.35">
      <c r="V92225" s="5" t="str">
        <f t="shared" si="1440"/>
        <v/>
      </c>
    </row>
    <row r="92226" spans="22:22" x14ac:dyDescent="0.35">
      <c r="V92226" s="5" t="str">
        <f t="shared" ref="V92226:V92289" si="1441">TRIM(CLEAN(SUBSTITUTE(A92226,CHAR(160)," ")))</f>
        <v/>
      </c>
    </row>
    <row r="92227" spans="22:22" x14ac:dyDescent="0.35">
      <c r="V92227" s="5" t="str">
        <f t="shared" si="1441"/>
        <v/>
      </c>
    </row>
    <row r="92228" spans="22:22" x14ac:dyDescent="0.35">
      <c r="V92228" s="5" t="str">
        <f t="shared" si="1441"/>
        <v/>
      </c>
    </row>
    <row r="92229" spans="22:22" x14ac:dyDescent="0.35">
      <c r="V92229" s="5" t="str">
        <f t="shared" si="1441"/>
        <v/>
      </c>
    </row>
    <row r="92230" spans="22:22" x14ac:dyDescent="0.35">
      <c r="V92230" s="5" t="str">
        <f t="shared" si="1441"/>
        <v/>
      </c>
    </row>
    <row r="92231" spans="22:22" x14ac:dyDescent="0.35">
      <c r="V92231" s="5" t="str">
        <f t="shared" si="1441"/>
        <v/>
      </c>
    </row>
    <row r="92232" spans="22:22" x14ac:dyDescent="0.35">
      <c r="V92232" s="5" t="str">
        <f t="shared" si="1441"/>
        <v/>
      </c>
    </row>
    <row r="92233" spans="22:22" x14ac:dyDescent="0.35">
      <c r="V92233" s="5" t="str">
        <f t="shared" si="1441"/>
        <v/>
      </c>
    </row>
    <row r="92234" spans="22:22" x14ac:dyDescent="0.35">
      <c r="V92234" s="5" t="str">
        <f t="shared" si="1441"/>
        <v/>
      </c>
    </row>
    <row r="92235" spans="22:22" x14ac:dyDescent="0.35">
      <c r="V92235" s="5" t="str">
        <f t="shared" si="1441"/>
        <v/>
      </c>
    </row>
    <row r="92236" spans="22:22" x14ac:dyDescent="0.35">
      <c r="V92236" s="5" t="str">
        <f t="shared" si="1441"/>
        <v/>
      </c>
    </row>
    <row r="92237" spans="22:22" x14ac:dyDescent="0.35">
      <c r="V92237" s="5" t="str">
        <f t="shared" si="1441"/>
        <v/>
      </c>
    </row>
    <row r="92238" spans="22:22" x14ac:dyDescent="0.35">
      <c r="V92238" s="5" t="str">
        <f t="shared" si="1441"/>
        <v/>
      </c>
    </row>
    <row r="92239" spans="22:22" x14ac:dyDescent="0.35">
      <c r="V92239" s="5" t="str">
        <f t="shared" si="1441"/>
        <v/>
      </c>
    </row>
    <row r="92240" spans="22:22" x14ac:dyDescent="0.35">
      <c r="V92240" s="5" t="str">
        <f t="shared" si="1441"/>
        <v/>
      </c>
    </row>
    <row r="92241" spans="22:22" x14ac:dyDescent="0.35">
      <c r="V92241" s="5" t="str">
        <f t="shared" si="1441"/>
        <v/>
      </c>
    </row>
    <row r="92242" spans="22:22" x14ac:dyDescent="0.35">
      <c r="V92242" s="5" t="str">
        <f t="shared" si="1441"/>
        <v/>
      </c>
    </row>
    <row r="92243" spans="22:22" x14ac:dyDescent="0.35">
      <c r="V92243" s="5" t="str">
        <f t="shared" si="1441"/>
        <v/>
      </c>
    </row>
    <row r="92244" spans="22:22" x14ac:dyDescent="0.35">
      <c r="V92244" s="5" t="str">
        <f t="shared" si="1441"/>
        <v/>
      </c>
    </row>
    <row r="92245" spans="22:22" x14ac:dyDescent="0.35">
      <c r="V92245" s="5" t="str">
        <f t="shared" si="1441"/>
        <v/>
      </c>
    </row>
    <row r="92246" spans="22:22" x14ac:dyDescent="0.35">
      <c r="V92246" s="5" t="str">
        <f t="shared" si="1441"/>
        <v/>
      </c>
    </row>
    <row r="92247" spans="22:22" x14ac:dyDescent="0.35">
      <c r="V92247" s="5" t="str">
        <f t="shared" si="1441"/>
        <v/>
      </c>
    </row>
    <row r="92248" spans="22:22" x14ac:dyDescent="0.35">
      <c r="V92248" s="5" t="str">
        <f t="shared" si="1441"/>
        <v/>
      </c>
    </row>
    <row r="92249" spans="22:22" x14ac:dyDescent="0.35">
      <c r="V92249" s="5" t="str">
        <f t="shared" si="1441"/>
        <v/>
      </c>
    </row>
    <row r="92250" spans="22:22" x14ac:dyDescent="0.35">
      <c r="V92250" s="5" t="str">
        <f t="shared" si="1441"/>
        <v/>
      </c>
    </row>
    <row r="92251" spans="22:22" x14ac:dyDescent="0.35">
      <c r="V92251" s="5" t="str">
        <f t="shared" si="1441"/>
        <v/>
      </c>
    </row>
    <row r="92252" spans="22:22" x14ac:dyDescent="0.35">
      <c r="V92252" s="5" t="str">
        <f t="shared" si="1441"/>
        <v/>
      </c>
    </row>
    <row r="92253" spans="22:22" x14ac:dyDescent="0.35">
      <c r="V92253" s="5" t="str">
        <f t="shared" si="1441"/>
        <v/>
      </c>
    </row>
    <row r="92254" spans="22:22" x14ac:dyDescent="0.35">
      <c r="V92254" s="5" t="str">
        <f t="shared" si="1441"/>
        <v/>
      </c>
    </row>
    <row r="92255" spans="22:22" x14ac:dyDescent="0.35">
      <c r="V92255" s="5" t="str">
        <f t="shared" si="1441"/>
        <v/>
      </c>
    </row>
    <row r="92256" spans="22:22" x14ac:dyDescent="0.35">
      <c r="V92256" s="5" t="str">
        <f t="shared" si="1441"/>
        <v/>
      </c>
    </row>
    <row r="92257" spans="22:22" x14ac:dyDescent="0.35">
      <c r="V92257" s="5" t="str">
        <f t="shared" si="1441"/>
        <v/>
      </c>
    </row>
    <row r="92258" spans="22:22" x14ac:dyDescent="0.35">
      <c r="V92258" s="5" t="str">
        <f t="shared" si="1441"/>
        <v/>
      </c>
    </row>
    <row r="92259" spans="22:22" x14ac:dyDescent="0.35">
      <c r="V92259" s="5" t="str">
        <f t="shared" si="1441"/>
        <v/>
      </c>
    </row>
    <row r="92260" spans="22:22" x14ac:dyDescent="0.35">
      <c r="V92260" s="5" t="str">
        <f t="shared" si="1441"/>
        <v/>
      </c>
    </row>
    <row r="92261" spans="22:22" x14ac:dyDescent="0.35">
      <c r="V92261" s="5" t="str">
        <f t="shared" si="1441"/>
        <v/>
      </c>
    </row>
    <row r="92262" spans="22:22" x14ac:dyDescent="0.35">
      <c r="V92262" s="5" t="str">
        <f t="shared" si="1441"/>
        <v/>
      </c>
    </row>
    <row r="92263" spans="22:22" x14ac:dyDescent="0.35">
      <c r="V92263" s="5" t="str">
        <f t="shared" si="1441"/>
        <v/>
      </c>
    </row>
    <row r="92264" spans="22:22" x14ac:dyDescent="0.35">
      <c r="V92264" s="5" t="str">
        <f t="shared" si="1441"/>
        <v/>
      </c>
    </row>
    <row r="92265" spans="22:22" x14ac:dyDescent="0.35">
      <c r="V92265" s="5" t="str">
        <f t="shared" si="1441"/>
        <v/>
      </c>
    </row>
    <row r="92266" spans="22:22" x14ac:dyDescent="0.35">
      <c r="V92266" s="5" t="str">
        <f t="shared" si="1441"/>
        <v/>
      </c>
    </row>
    <row r="92267" spans="22:22" x14ac:dyDescent="0.35">
      <c r="V92267" s="5" t="str">
        <f t="shared" si="1441"/>
        <v/>
      </c>
    </row>
    <row r="92268" spans="22:22" x14ac:dyDescent="0.35">
      <c r="V92268" s="5" t="str">
        <f t="shared" si="1441"/>
        <v/>
      </c>
    </row>
    <row r="92269" spans="22:22" x14ac:dyDescent="0.35">
      <c r="V92269" s="5" t="str">
        <f t="shared" si="1441"/>
        <v/>
      </c>
    </row>
    <row r="92270" spans="22:22" x14ac:dyDescent="0.35">
      <c r="V92270" s="5" t="str">
        <f t="shared" si="1441"/>
        <v/>
      </c>
    </row>
    <row r="92271" spans="22:22" x14ac:dyDescent="0.35">
      <c r="V92271" s="5" t="str">
        <f t="shared" si="1441"/>
        <v/>
      </c>
    </row>
    <row r="92272" spans="22:22" x14ac:dyDescent="0.35">
      <c r="V92272" s="5" t="str">
        <f t="shared" si="1441"/>
        <v/>
      </c>
    </row>
    <row r="92273" spans="22:22" x14ac:dyDescent="0.35">
      <c r="V92273" s="5" t="str">
        <f t="shared" si="1441"/>
        <v/>
      </c>
    </row>
    <row r="92274" spans="22:22" x14ac:dyDescent="0.35">
      <c r="V92274" s="5" t="str">
        <f t="shared" si="1441"/>
        <v/>
      </c>
    </row>
    <row r="92275" spans="22:22" x14ac:dyDescent="0.35">
      <c r="V92275" s="5" t="str">
        <f t="shared" si="1441"/>
        <v/>
      </c>
    </row>
    <row r="92276" spans="22:22" x14ac:dyDescent="0.35">
      <c r="V92276" s="5" t="str">
        <f t="shared" si="1441"/>
        <v/>
      </c>
    </row>
    <row r="92277" spans="22:22" x14ac:dyDescent="0.35">
      <c r="V92277" s="5" t="str">
        <f t="shared" si="1441"/>
        <v/>
      </c>
    </row>
    <row r="92278" spans="22:22" x14ac:dyDescent="0.35">
      <c r="V92278" s="5" t="str">
        <f t="shared" si="1441"/>
        <v/>
      </c>
    </row>
    <row r="92279" spans="22:22" x14ac:dyDescent="0.35">
      <c r="V92279" s="5" t="str">
        <f t="shared" si="1441"/>
        <v/>
      </c>
    </row>
    <row r="92280" spans="22:22" x14ac:dyDescent="0.35">
      <c r="V92280" s="5" t="str">
        <f t="shared" si="1441"/>
        <v/>
      </c>
    </row>
    <row r="92281" spans="22:22" x14ac:dyDescent="0.35">
      <c r="V92281" s="5" t="str">
        <f t="shared" si="1441"/>
        <v/>
      </c>
    </row>
    <row r="92282" spans="22:22" x14ac:dyDescent="0.35">
      <c r="V92282" s="5" t="str">
        <f t="shared" si="1441"/>
        <v/>
      </c>
    </row>
    <row r="92283" spans="22:22" x14ac:dyDescent="0.35">
      <c r="V92283" s="5" t="str">
        <f t="shared" si="1441"/>
        <v/>
      </c>
    </row>
    <row r="92284" spans="22:22" x14ac:dyDescent="0.35">
      <c r="V92284" s="5" t="str">
        <f t="shared" si="1441"/>
        <v/>
      </c>
    </row>
    <row r="92285" spans="22:22" x14ac:dyDescent="0.35">
      <c r="V92285" s="5" t="str">
        <f t="shared" si="1441"/>
        <v/>
      </c>
    </row>
    <row r="92286" spans="22:22" x14ac:dyDescent="0.35">
      <c r="V92286" s="5" t="str">
        <f t="shared" si="1441"/>
        <v/>
      </c>
    </row>
    <row r="92287" spans="22:22" x14ac:dyDescent="0.35">
      <c r="V92287" s="5" t="str">
        <f t="shared" si="1441"/>
        <v/>
      </c>
    </row>
    <row r="92288" spans="22:22" x14ac:dyDescent="0.35">
      <c r="V92288" s="5" t="str">
        <f t="shared" si="1441"/>
        <v/>
      </c>
    </row>
    <row r="92289" spans="22:22" x14ac:dyDescent="0.35">
      <c r="V92289" s="5" t="str">
        <f t="shared" si="1441"/>
        <v/>
      </c>
    </row>
    <row r="92290" spans="22:22" x14ac:dyDescent="0.35">
      <c r="V92290" s="5" t="str">
        <f t="shared" ref="V92290:V92353" si="1442">TRIM(CLEAN(SUBSTITUTE(A92290,CHAR(160)," ")))</f>
        <v/>
      </c>
    </row>
    <row r="92291" spans="22:22" x14ac:dyDescent="0.35">
      <c r="V92291" s="5" t="str">
        <f t="shared" si="1442"/>
        <v/>
      </c>
    </row>
    <row r="92292" spans="22:22" x14ac:dyDescent="0.35">
      <c r="V92292" s="5" t="str">
        <f t="shared" si="1442"/>
        <v/>
      </c>
    </row>
    <row r="92293" spans="22:22" x14ac:dyDescent="0.35">
      <c r="V92293" s="5" t="str">
        <f t="shared" si="1442"/>
        <v/>
      </c>
    </row>
    <row r="92294" spans="22:22" x14ac:dyDescent="0.35">
      <c r="V92294" s="5" t="str">
        <f t="shared" si="1442"/>
        <v/>
      </c>
    </row>
    <row r="92295" spans="22:22" x14ac:dyDescent="0.35">
      <c r="V92295" s="5" t="str">
        <f t="shared" si="1442"/>
        <v/>
      </c>
    </row>
    <row r="92296" spans="22:22" x14ac:dyDescent="0.35">
      <c r="V92296" s="5" t="str">
        <f t="shared" si="1442"/>
        <v/>
      </c>
    </row>
    <row r="92297" spans="22:22" x14ac:dyDescent="0.35">
      <c r="V92297" s="5" t="str">
        <f t="shared" si="1442"/>
        <v/>
      </c>
    </row>
    <row r="92298" spans="22:22" x14ac:dyDescent="0.35">
      <c r="V92298" s="5" t="str">
        <f t="shared" si="1442"/>
        <v/>
      </c>
    </row>
    <row r="92299" spans="22:22" x14ac:dyDescent="0.35">
      <c r="V92299" s="5" t="str">
        <f t="shared" si="1442"/>
        <v/>
      </c>
    </row>
    <row r="92300" spans="22:22" x14ac:dyDescent="0.35">
      <c r="V92300" s="5" t="str">
        <f t="shared" si="1442"/>
        <v/>
      </c>
    </row>
    <row r="92301" spans="22:22" x14ac:dyDescent="0.35">
      <c r="V92301" s="5" t="str">
        <f t="shared" si="1442"/>
        <v/>
      </c>
    </row>
    <row r="92302" spans="22:22" x14ac:dyDescent="0.35">
      <c r="V92302" s="5" t="str">
        <f t="shared" si="1442"/>
        <v/>
      </c>
    </row>
    <row r="92303" spans="22:22" x14ac:dyDescent="0.35">
      <c r="V92303" s="5" t="str">
        <f t="shared" si="1442"/>
        <v/>
      </c>
    </row>
    <row r="92304" spans="22:22" x14ac:dyDescent="0.35">
      <c r="V92304" s="5" t="str">
        <f t="shared" si="1442"/>
        <v/>
      </c>
    </row>
    <row r="92305" spans="22:22" x14ac:dyDescent="0.35">
      <c r="V92305" s="5" t="str">
        <f t="shared" si="1442"/>
        <v/>
      </c>
    </row>
    <row r="92306" spans="22:22" x14ac:dyDescent="0.35">
      <c r="V92306" s="5" t="str">
        <f t="shared" si="1442"/>
        <v/>
      </c>
    </row>
    <row r="92307" spans="22:22" x14ac:dyDescent="0.35">
      <c r="V92307" s="5" t="str">
        <f t="shared" si="1442"/>
        <v/>
      </c>
    </row>
    <row r="92308" spans="22:22" x14ac:dyDescent="0.35">
      <c r="V92308" s="5" t="str">
        <f t="shared" si="1442"/>
        <v/>
      </c>
    </row>
    <row r="92309" spans="22:22" x14ac:dyDescent="0.35">
      <c r="V92309" s="5" t="str">
        <f t="shared" si="1442"/>
        <v/>
      </c>
    </row>
    <row r="92310" spans="22:22" x14ac:dyDescent="0.35">
      <c r="V92310" s="5" t="str">
        <f t="shared" si="1442"/>
        <v/>
      </c>
    </row>
    <row r="92311" spans="22:22" x14ac:dyDescent="0.35">
      <c r="V92311" s="5" t="str">
        <f t="shared" si="1442"/>
        <v/>
      </c>
    </row>
    <row r="92312" spans="22:22" x14ac:dyDescent="0.35">
      <c r="V92312" s="5" t="str">
        <f t="shared" si="1442"/>
        <v/>
      </c>
    </row>
    <row r="92313" spans="22:22" x14ac:dyDescent="0.35">
      <c r="V92313" s="5" t="str">
        <f t="shared" si="1442"/>
        <v/>
      </c>
    </row>
    <row r="92314" spans="22:22" x14ac:dyDescent="0.35">
      <c r="V92314" s="5" t="str">
        <f t="shared" si="1442"/>
        <v/>
      </c>
    </row>
    <row r="92315" spans="22:22" x14ac:dyDescent="0.35">
      <c r="V92315" s="5" t="str">
        <f t="shared" si="1442"/>
        <v/>
      </c>
    </row>
    <row r="92316" spans="22:22" x14ac:dyDescent="0.35">
      <c r="V92316" s="5" t="str">
        <f t="shared" si="1442"/>
        <v/>
      </c>
    </row>
    <row r="92317" spans="22:22" x14ac:dyDescent="0.35">
      <c r="V92317" s="5" t="str">
        <f t="shared" si="1442"/>
        <v/>
      </c>
    </row>
    <row r="92318" spans="22:22" x14ac:dyDescent="0.35">
      <c r="V92318" s="5" t="str">
        <f t="shared" si="1442"/>
        <v/>
      </c>
    </row>
    <row r="92319" spans="22:22" x14ac:dyDescent="0.35">
      <c r="V92319" s="5" t="str">
        <f t="shared" si="1442"/>
        <v/>
      </c>
    </row>
    <row r="92320" spans="22:22" x14ac:dyDescent="0.35">
      <c r="V92320" s="5" t="str">
        <f t="shared" si="1442"/>
        <v/>
      </c>
    </row>
    <row r="92321" spans="22:22" x14ac:dyDescent="0.35">
      <c r="V92321" s="5" t="str">
        <f t="shared" si="1442"/>
        <v/>
      </c>
    </row>
    <row r="92322" spans="22:22" x14ac:dyDescent="0.35">
      <c r="V92322" s="5" t="str">
        <f t="shared" si="1442"/>
        <v/>
      </c>
    </row>
    <row r="92323" spans="22:22" x14ac:dyDescent="0.35">
      <c r="V92323" s="5" t="str">
        <f t="shared" si="1442"/>
        <v/>
      </c>
    </row>
    <row r="92324" spans="22:22" x14ac:dyDescent="0.35">
      <c r="V92324" s="5" t="str">
        <f t="shared" si="1442"/>
        <v/>
      </c>
    </row>
    <row r="92325" spans="22:22" x14ac:dyDescent="0.35">
      <c r="V92325" s="5" t="str">
        <f t="shared" si="1442"/>
        <v/>
      </c>
    </row>
    <row r="92326" spans="22:22" x14ac:dyDescent="0.35">
      <c r="V92326" s="5" t="str">
        <f t="shared" si="1442"/>
        <v/>
      </c>
    </row>
    <row r="92327" spans="22:22" x14ac:dyDescent="0.35">
      <c r="V92327" s="5" t="str">
        <f t="shared" si="1442"/>
        <v/>
      </c>
    </row>
    <row r="92328" spans="22:22" x14ac:dyDescent="0.35">
      <c r="V92328" s="5" t="str">
        <f t="shared" si="1442"/>
        <v/>
      </c>
    </row>
    <row r="92329" spans="22:22" x14ac:dyDescent="0.35">
      <c r="V92329" s="5" t="str">
        <f t="shared" si="1442"/>
        <v/>
      </c>
    </row>
    <row r="92330" spans="22:22" x14ac:dyDescent="0.35">
      <c r="V92330" s="5" t="str">
        <f t="shared" si="1442"/>
        <v/>
      </c>
    </row>
    <row r="92331" spans="22:22" x14ac:dyDescent="0.35">
      <c r="V92331" s="5" t="str">
        <f t="shared" si="1442"/>
        <v/>
      </c>
    </row>
    <row r="92332" spans="22:22" x14ac:dyDescent="0.35">
      <c r="V92332" s="5" t="str">
        <f t="shared" si="1442"/>
        <v/>
      </c>
    </row>
    <row r="92333" spans="22:22" x14ac:dyDescent="0.35">
      <c r="V92333" s="5" t="str">
        <f t="shared" si="1442"/>
        <v/>
      </c>
    </row>
    <row r="92334" spans="22:22" x14ac:dyDescent="0.35">
      <c r="V92334" s="5" t="str">
        <f t="shared" si="1442"/>
        <v/>
      </c>
    </row>
    <row r="92335" spans="22:22" x14ac:dyDescent="0.35">
      <c r="V92335" s="5" t="str">
        <f t="shared" si="1442"/>
        <v/>
      </c>
    </row>
    <row r="92336" spans="22:22" x14ac:dyDescent="0.35">
      <c r="V92336" s="5" t="str">
        <f t="shared" si="1442"/>
        <v/>
      </c>
    </row>
    <row r="92337" spans="22:22" x14ac:dyDescent="0.35">
      <c r="V92337" s="5" t="str">
        <f t="shared" si="1442"/>
        <v/>
      </c>
    </row>
    <row r="92338" spans="22:22" x14ac:dyDescent="0.35">
      <c r="V92338" s="5" t="str">
        <f t="shared" si="1442"/>
        <v/>
      </c>
    </row>
    <row r="92339" spans="22:22" x14ac:dyDescent="0.35">
      <c r="V92339" s="5" t="str">
        <f t="shared" si="1442"/>
        <v/>
      </c>
    </row>
    <row r="92340" spans="22:22" x14ac:dyDescent="0.35">
      <c r="V92340" s="5" t="str">
        <f t="shared" si="1442"/>
        <v/>
      </c>
    </row>
    <row r="92341" spans="22:22" x14ac:dyDescent="0.35">
      <c r="V92341" s="5" t="str">
        <f t="shared" si="1442"/>
        <v/>
      </c>
    </row>
    <row r="92342" spans="22:22" x14ac:dyDescent="0.35">
      <c r="V92342" s="5" t="str">
        <f t="shared" si="1442"/>
        <v/>
      </c>
    </row>
    <row r="92343" spans="22:22" x14ac:dyDescent="0.35">
      <c r="V92343" s="5" t="str">
        <f t="shared" si="1442"/>
        <v/>
      </c>
    </row>
    <row r="92344" spans="22:22" x14ac:dyDescent="0.35">
      <c r="V92344" s="5" t="str">
        <f t="shared" si="1442"/>
        <v/>
      </c>
    </row>
    <row r="92345" spans="22:22" x14ac:dyDescent="0.35">
      <c r="V92345" s="5" t="str">
        <f t="shared" si="1442"/>
        <v/>
      </c>
    </row>
    <row r="92346" spans="22:22" x14ac:dyDescent="0.35">
      <c r="V92346" s="5" t="str">
        <f t="shared" si="1442"/>
        <v/>
      </c>
    </row>
    <row r="92347" spans="22:22" x14ac:dyDescent="0.35">
      <c r="V92347" s="5" t="str">
        <f t="shared" si="1442"/>
        <v/>
      </c>
    </row>
    <row r="92348" spans="22:22" x14ac:dyDescent="0.35">
      <c r="V92348" s="5" t="str">
        <f t="shared" si="1442"/>
        <v/>
      </c>
    </row>
    <row r="92349" spans="22:22" x14ac:dyDescent="0.35">
      <c r="V92349" s="5" t="str">
        <f t="shared" si="1442"/>
        <v/>
      </c>
    </row>
    <row r="92350" spans="22:22" x14ac:dyDescent="0.35">
      <c r="V92350" s="5" t="str">
        <f t="shared" si="1442"/>
        <v/>
      </c>
    </row>
    <row r="92351" spans="22:22" x14ac:dyDescent="0.35">
      <c r="V92351" s="5" t="str">
        <f t="shared" si="1442"/>
        <v/>
      </c>
    </row>
    <row r="92352" spans="22:22" x14ac:dyDescent="0.35">
      <c r="V92352" s="5" t="str">
        <f t="shared" si="1442"/>
        <v/>
      </c>
    </row>
    <row r="92353" spans="22:22" x14ac:dyDescent="0.35">
      <c r="V92353" s="5" t="str">
        <f t="shared" si="1442"/>
        <v/>
      </c>
    </row>
    <row r="92354" spans="22:22" x14ac:dyDescent="0.35">
      <c r="V92354" s="5" t="str">
        <f t="shared" ref="V92354:V92417" si="1443">TRIM(CLEAN(SUBSTITUTE(A92354,CHAR(160)," ")))</f>
        <v/>
      </c>
    </row>
    <row r="92355" spans="22:22" x14ac:dyDescent="0.35">
      <c r="V92355" s="5" t="str">
        <f t="shared" si="1443"/>
        <v/>
      </c>
    </row>
    <row r="92356" spans="22:22" x14ac:dyDescent="0.35">
      <c r="V92356" s="5" t="str">
        <f t="shared" si="1443"/>
        <v/>
      </c>
    </row>
    <row r="92357" spans="22:22" x14ac:dyDescent="0.35">
      <c r="V92357" s="5" t="str">
        <f t="shared" si="1443"/>
        <v/>
      </c>
    </row>
    <row r="92358" spans="22:22" x14ac:dyDescent="0.35">
      <c r="V92358" s="5" t="str">
        <f t="shared" si="1443"/>
        <v/>
      </c>
    </row>
    <row r="92359" spans="22:22" x14ac:dyDescent="0.35">
      <c r="V92359" s="5" t="str">
        <f t="shared" si="1443"/>
        <v/>
      </c>
    </row>
    <row r="92360" spans="22:22" x14ac:dyDescent="0.35">
      <c r="V92360" s="5" t="str">
        <f t="shared" si="1443"/>
        <v/>
      </c>
    </row>
    <row r="92361" spans="22:22" x14ac:dyDescent="0.35">
      <c r="V92361" s="5" t="str">
        <f t="shared" si="1443"/>
        <v/>
      </c>
    </row>
    <row r="92362" spans="22:22" x14ac:dyDescent="0.35">
      <c r="V92362" s="5" t="str">
        <f t="shared" si="1443"/>
        <v/>
      </c>
    </row>
    <row r="92363" spans="22:22" x14ac:dyDescent="0.35">
      <c r="V92363" s="5" t="str">
        <f t="shared" si="1443"/>
        <v/>
      </c>
    </row>
    <row r="92364" spans="22:22" x14ac:dyDescent="0.35">
      <c r="V92364" s="5" t="str">
        <f t="shared" si="1443"/>
        <v/>
      </c>
    </row>
    <row r="92365" spans="22:22" x14ac:dyDescent="0.35">
      <c r="V92365" s="5" t="str">
        <f t="shared" si="1443"/>
        <v/>
      </c>
    </row>
    <row r="92366" spans="22:22" x14ac:dyDescent="0.35">
      <c r="V92366" s="5" t="str">
        <f t="shared" si="1443"/>
        <v/>
      </c>
    </row>
    <row r="92367" spans="22:22" x14ac:dyDescent="0.35">
      <c r="V92367" s="5" t="str">
        <f t="shared" si="1443"/>
        <v/>
      </c>
    </row>
    <row r="92368" spans="22:22" x14ac:dyDescent="0.35">
      <c r="V92368" s="5" t="str">
        <f t="shared" si="1443"/>
        <v/>
      </c>
    </row>
    <row r="92369" spans="22:22" x14ac:dyDescent="0.35">
      <c r="V92369" s="5" t="str">
        <f t="shared" si="1443"/>
        <v/>
      </c>
    </row>
    <row r="92370" spans="22:22" x14ac:dyDescent="0.35">
      <c r="V92370" s="5" t="str">
        <f t="shared" si="1443"/>
        <v/>
      </c>
    </row>
    <row r="92371" spans="22:22" x14ac:dyDescent="0.35">
      <c r="V92371" s="5" t="str">
        <f t="shared" si="1443"/>
        <v/>
      </c>
    </row>
    <row r="92372" spans="22:22" x14ac:dyDescent="0.35">
      <c r="V92372" s="5" t="str">
        <f t="shared" si="1443"/>
        <v/>
      </c>
    </row>
    <row r="92373" spans="22:22" x14ac:dyDescent="0.35">
      <c r="V92373" s="5" t="str">
        <f t="shared" si="1443"/>
        <v/>
      </c>
    </row>
    <row r="92374" spans="22:22" x14ac:dyDescent="0.35">
      <c r="V92374" s="5" t="str">
        <f t="shared" si="1443"/>
        <v/>
      </c>
    </row>
    <row r="92375" spans="22:22" x14ac:dyDescent="0.35">
      <c r="V92375" s="5" t="str">
        <f t="shared" si="1443"/>
        <v/>
      </c>
    </row>
    <row r="92376" spans="22:22" x14ac:dyDescent="0.35">
      <c r="V92376" s="5" t="str">
        <f t="shared" si="1443"/>
        <v/>
      </c>
    </row>
    <row r="92377" spans="22:22" x14ac:dyDescent="0.35">
      <c r="V92377" s="5" t="str">
        <f t="shared" si="1443"/>
        <v/>
      </c>
    </row>
    <row r="92378" spans="22:22" x14ac:dyDescent="0.35">
      <c r="V92378" s="5" t="str">
        <f t="shared" si="1443"/>
        <v/>
      </c>
    </row>
    <row r="92379" spans="22:22" x14ac:dyDescent="0.35">
      <c r="V92379" s="5" t="str">
        <f t="shared" si="1443"/>
        <v/>
      </c>
    </row>
    <row r="92380" spans="22:22" x14ac:dyDescent="0.35">
      <c r="V92380" s="5" t="str">
        <f t="shared" si="1443"/>
        <v/>
      </c>
    </row>
    <row r="92381" spans="22:22" x14ac:dyDescent="0.35">
      <c r="V92381" s="5" t="str">
        <f t="shared" si="1443"/>
        <v/>
      </c>
    </row>
    <row r="92382" spans="22:22" x14ac:dyDescent="0.35">
      <c r="V92382" s="5" t="str">
        <f t="shared" si="1443"/>
        <v/>
      </c>
    </row>
    <row r="92383" spans="22:22" x14ac:dyDescent="0.35">
      <c r="V92383" s="5" t="str">
        <f t="shared" si="1443"/>
        <v/>
      </c>
    </row>
    <row r="92384" spans="22:22" x14ac:dyDescent="0.35">
      <c r="V92384" s="5" t="str">
        <f t="shared" si="1443"/>
        <v/>
      </c>
    </row>
    <row r="92385" spans="22:22" x14ac:dyDescent="0.35">
      <c r="V92385" s="5" t="str">
        <f t="shared" si="1443"/>
        <v/>
      </c>
    </row>
    <row r="92386" spans="22:22" x14ac:dyDescent="0.35">
      <c r="V92386" s="5" t="str">
        <f t="shared" si="1443"/>
        <v/>
      </c>
    </row>
    <row r="92387" spans="22:22" x14ac:dyDescent="0.35">
      <c r="V92387" s="5" t="str">
        <f t="shared" si="1443"/>
        <v/>
      </c>
    </row>
    <row r="92388" spans="22:22" x14ac:dyDescent="0.35">
      <c r="V92388" s="5" t="str">
        <f t="shared" si="1443"/>
        <v/>
      </c>
    </row>
    <row r="92389" spans="22:22" x14ac:dyDescent="0.35">
      <c r="V92389" s="5" t="str">
        <f t="shared" si="1443"/>
        <v/>
      </c>
    </row>
    <row r="92390" spans="22:22" x14ac:dyDescent="0.35">
      <c r="V92390" s="5" t="str">
        <f t="shared" si="1443"/>
        <v/>
      </c>
    </row>
    <row r="92391" spans="22:22" x14ac:dyDescent="0.35">
      <c r="V92391" s="5" t="str">
        <f t="shared" si="1443"/>
        <v/>
      </c>
    </row>
    <row r="92392" spans="22:22" x14ac:dyDescent="0.35">
      <c r="V92392" s="5" t="str">
        <f t="shared" si="1443"/>
        <v/>
      </c>
    </row>
    <row r="92393" spans="22:22" x14ac:dyDescent="0.35">
      <c r="V92393" s="5" t="str">
        <f t="shared" si="1443"/>
        <v/>
      </c>
    </row>
    <row r="92394" spans="22:22" x14ac:dyDescent="0.35">
      <c r="V92394" s="5" t="str">
        <f t="shared" si="1443"/>
        <v/>
      </c>
    </row>
    <row r="92395" spans="22:22" x14ac:dyDescent="0.35">
      <c r="V92395" s="5" t="str">
        <f t="shared" si="1443"/>
        <v/>
      </c>
    </row>
    <row r="92396" spans="22:22" x14ac:dyDescent="0.35">
      <c r="V92396" s="5" t="str">
        <f t="shared" si="1443"/>
        <v/>
      </c>
    </row>
    <row r="92397" spans="22:22" x14ac:dyDescent="0.35">
      <c r="V92397" s="5" t="str">
        <f t="shared" si="1443"/>
        <v/>
      </c>
    </row>
    <row r="92398" spans="22:22" x14ac:dyDescent="0.35">
      <c r="V92398" s="5" t="str">
        <f t="shared" si="1443"/>
        <v/>
      </c>
    </row>
    <row r="92399" spans="22:22" x14ac:dyDescent="0.35">
      <c r="V92399" s="5" t="str">
        <f t="shared" si="1443"/>
        <v/>
      </c>
    </row>
    <row r="92400" spans="22:22" x14ac:dyDescent="0.35">
      <c r="V92400" s="5" t="str">
        <f t="shared" si="1443"/>
        <v/>
      </c>
    </row>
    <row r="92401" spans="22:22" x14ac:dyDescent="0.35">
      <c r="V92401" s="5" t="str">
        <f t="shared" si="1443"/>
        <v/>
      </c>
    </row>
    <row r="92402" spans="22:22" x14ac:dyDescent="0.35">
      <c r="V92402" s="5" t="str">
        <f t="shared" si="1443"/>
        <v/>
      </c>
    </row>
    <row r="92403" spans="22:22" x14ac:dyDescent="0.35">
      <c r="V92403" s="5" t="str">
        <f t="shared" si="1443"/>
        <v/>
      </c>
    </row>
    <row r="92404" spans="22:22" x14ac:dyDescent="0.35">
      <c r="V92404" s="5" t="str">
        <f t="shared" si="1443"/>
        <v/>
      </c>
    </row>
    <row r="92405" spans="22:22" x14ac:dyDescent="0.35">
      <c r="V92405" s="5" t="str">
        <f t="shared" si="1443"/>
        <v/>
      </c>
    </row>
    <row r="92406" spans="22:22" x14ac:dyDescent="0.35">
      <c r="V92406" s="5" t="str">
        <f t="shared" si="1443"/>
        <v/>
      </c>
    </row>
    <row r="92407" spans="22:22" x14ac:dyDescent="0.35">
      <c r="V92407" s="5" t="str">
        <f t="shared" si="1443"/>
        <v/>
      </c>
    </row>
    <row r="92408" spans="22:22" x14ac:dyDescent="0.35">
      <c r="V92408" s="5" t="str">
        <f t="shared" si="1443"/>
        <v/>
      </c>
    </row>
    <row r="92409" spans="22:22" x14ac:dyDescent="0.35">
      <c r="V92409" s="5" t="str">
        <f t="shared" si="1443"/>
        <v/>
      </c>
    </row>
    <row r="92410" spans="22:22" x14ac:dyDescent="0.35">
      <c r="V92410" s="5" t="str">
        <f t="shared" si="1443"/>
        <v/>
      </c>
    </row>
    <row r="92411" spans="22:22" x14ac:dyDescent="0.35">
      <c r="V92411" s="5" t="str">
        <f t="shared" si="1443"/>
        <v/>
      </c>
    </row>
    <row r="92412" spans="22:22" x14ac:dyDescent="0.35">
      <c r="V92412" s="5" t="str">
        <f t="shared" si="1443"/>
        <v/>
      </c>
    </row>
    <row r="92413" spans="22:22" x14ac:dyDescent="0.35">
      <c r="V92413" s="5" t="str">
        <f t="shared" si="1443"/>
        <v/>
      </c>
    </row>
    <row r="92414" spans="22:22" x14ac:dyDescent="0.35">
      <c r="V92414" s="5" t="str">
        <f t="shared" si="1443"/>
        <v/>
      </c>
    </row>
    <row r="92415" spans="22:22" x14ac:dyDescent="0.35">
      <c r="V92415" s="5" t="str">
        <f t="shared" si="1443"/>
        <v/>
      </c>
    </row>
    <row r="92416" spans="22:22" x14ac:dyDescent="0.35">
      <c r="V92416" s="5" t="str">
        <f t="shared" si="1443"/>
        <v/>
      </c>
    </row>
    <row r="92417" spans="22:22" x14ac:dyDescent="0.35">
      <c r="V92417" s="5" t="str">
        <f t="shared" si="1443"/>
        <v/>
      </c>
    </row>
    <row r="92418" spans="22:22" x14ac:dyDescent="0.35">
      <c r="V92418" s="5" t="str">
        <f t="shared" ref="V92418:V92481" si="1444">TRIM(CLEAN(SUBSTITUTE(A92418,CHAR(160)," ")))</f>
        <v/>
      </c>
    </row>
    <row r="92419" spans="22:22" x14ac:dyDescent="0.35">
      <c r="V92419" s="5" t="str">
        <f t="shared" si="1444"/>
        <v/>
      </c>
    </row>
    <row r="92420" spans="22:22" x14ac:dyDescent="0.35">
      <c r="V92420" s="5" t="str">
        <f t="shared" si="1444"/>
        <v/>
      </c>
    </row>
    <row r="92421" spans="22:22" x14ac:dyDescent="0.35">
      <c r="V92421" s="5" t="str">
        <f t="shared" si="1444"/>
        <v/>
      </c>
    </row>
    <row r="92422" spans="22:22" x14ac:dyDescent="0.35">
      <c r="V92422" s="5" t="str">
        <f t="shared" si="1444"/>
        <v/>
      </c>
    </row>
    <row r="92423" spans="22:22" x14ac:dyDescent="0.35">
      <c r="V92423" s="5" t="str">
        <f t="shared" si="1444"/>
        <v/>
      </c>
    </row>
    <row r="92424" spans="22:22" x14ac:dyDescent="0.35">
      <c r="V92424" s="5" t="str">
        <f t="shared" si="1444"/>
        <v/>
      </c>
    </row>
    <row r="92425" spans="22:22" x14ac:dyDescent="0.35">
      <c r="V92425" s="5" t="str">
        <f t="shared" si="1444"/>
        <v/>
      </c>
    </row>
    <row r="92426" spans="22:22" x14ac:dyDescent="0.35">
      <c r="V92426" s="5" t="str">
        <f t="shared" si="1444"/>
        <v/>
      </c>
    </row>
    <row r="92427" spans="22:22" x14ac:dyDescent="0.35">
      <c r="V92427" s="5" t="str">
        <f t="shared" si="1444"/>
        <v/>
      </c>
    </row>
    <row r="92428" spans="22:22" x14ac:dyDescent="0.35">
      <c r="V92428" s="5" t="str">
        <f t="shared" si="1444"/>
        <v/>
      </c>
    </row>
    <row r="92429" spans="22:22" x14ac:dyDescent="0.35">
      <c r="V92429" s="5" t="str">
        <f t="shared" si="1444"/>
        <v/>
      </c>
    </row>
    <row r="92430" spans="22:22" x14ac:dyDescent="0.35">
      <c r="V92430" s="5" t="str">
        <f t="shared" si="1444"/>
        <v/>
      </c>
    </row>
    <row r="92431" spans="22:22" x14ac:dyDescent="0.35">
      <c r="V92431" s="5" t="str">
        <f t="shared" si="1444"/>
        <v/>
      </c>
    </row>
    <row r="92432" spans="22:22" x14ac:dyDescent="0.35">
      <c r="V92432" s="5" t="str">
        <f t="shared" si="1444"/>
        <v/>
      </c>
    </row>
    <row r="92433" spans="22:22" x14ac:dyDescent="0.35">
      <c r="V92433" s="5" t="str">
        <f t="shared" si="1444"/>
        <v/>
      </c>
    </row>
    <row r="92434" spans="22:22" x14ac:dyDescent="0.35">
      <c r="V92434" s="5" t="str">
        <f t="shared" si="1444"/>
        <v/>
      </c>
    </row>
    <row r="92435" spans="22:22" x14ac:dyDescent="0.35">
      <c r="V92435" s="5" t="str">
        <f t="shared" si="1444"/>
        <v/>
      </c>
    </row>
    <row r="92436" spans="22:22" x14ac:dyDescent="0.35">
      <c r="V92436" s="5" t="str">
        <f t="shared" si="1444"/>
        <v/>
      </c>
    </row>
    <row r="92437" spans="22:22" x14ac:dyDescent="0.35">
      <c r="V92437" s="5" t="str">
        <f t="shared" si="1444"/>
        <v/>
      </c>
    </row>
    <row r="92438" spans="22:22" x14ac:dyDescent="0.35">
      <c r="V92438" s="5" t="str">
        <f t="shared" si="1444"/>
        <v/>
      </c>
    </row>
    <row r="92439" spans="22:22" x14ac:dyDescent="0.35">
      <c r="V92439" s="5" t="str">
        <f t="shared" si="1444"/>
        <v/>
      </c>
    </row>
    <row r="92440" spans="22:22" x14ac:dyDescent="0.35">
      <c r="V92440" s="5" t="str">
        <f t="shared" si="1444"/>
        <v/>
      </c>
    </row>
    <row r="92441" spans="22:22" x14ac:dyDescent="0.35">
      <c r="V92441" s="5" t="str">
        <f t="shared" si="1444"/>
        <v/>
      </c>
    </row>
    <row r="92442" spans="22:22" x14ac:dyDescent="0.35">
      <c r="V92442" s="5" t="str">
        <f t="shared" si="1444"/>
        <v/>
      </c>
    </row>
    <row r="92443" spans="22:22" x14ac:dyDescent="0.35">
      <c r="V92443" s="5" t="str">
        <f t="shared" si="1444"/>
        <v/>
      </c>
    </row>
    <row r="92444" spans="22:22" x14ac:dyDescent="0.35">
      <c r="V92444" s="5" t="str">
        <f t="shared" si="1444"/>
        <v/>
      </c>
    </row>
    <row r="92445" spans="22:22" x14ac:dyDescent="0.35">
      <c r="V92445" s="5" t="str">
        <f t="shared" si="1444"/>
        <v/>
      </c>
    </row>
    <row r="92446" spans="22:22" x14ac:dyDescent="0.35">
      <c r="V92446" s="5" t="str">
        <f t="shared" si="1444"/>
        <v/>
      </c>
    </row>
    <row r="92447" spans="22:22" x14ac:dyDescent="0.35">
      <c r="V92447" s="5" t="str">
        <f t="shared" si="1444"/>
        <v/>
      </c>
    </row>
    <row r="92448" spans="22:22" x14ac:dyDescent="0.35">
      <c r="V92448" s="5" t="str">
        <f t="shared" si="1444"/>
        <v/>
      </c>
    </row>
    <row r="92449" spans="22:22" x14ac:dyDescent="0.35">
      <c r="V92449" s="5" t="str">
        <f t="shared" si="1444"/>
        <v/>
      </c>
    </row>
    <row r="92450" spans="22:22" x14ac:dyDescent="0.35">
      <c r="V92450" s="5" t="str">
        <f t="shared" si="1444"/>
        <v/>
      </c>
    </row>
    <row r="92451" spans="22:22" x14ac:dyDescent="0.35">
      <c r="V92451" s="5" t="str">
        <f t="shared" si="1444"/>
        <v/>
      </c>
    </row>
    <row r="92452" spans="22:22" x14ac:dyDescent="0.35">
      <c r="V92452" s="5" t="str">
        <f t="shared" si="1444"/>
        <v/>
      </c>
    </row>
    <row r="92453" spans="22:22" x14ac:dyDescent="0.35">
      <c r="V92453" s="5" t="str">
        <f t="shared" si="1444"/>
        <v/>
      </c>
    </row>
    <row r="92454" spans="22:22" x14ac:dyDescent="0.35">
      <c r="V92454" s="5" t="str">
        <f t="shared" si="1444"/>
        <v/>
      </c>
    </row>
    <row r="92455" spans="22:22" x14ac:dyDescent="0.35">
      <c r="V92455" s="5" t="str">
        <f t="shared" si="1444"/>
        <v/>
      </c>
    </row>
    <row r="92456" spans="22:22" x14ac:dyDescent="0.35">
      <c r="V92456" s="5" t="str">
        <f t="shared" si="1444"/>
        <v/>
      </c>
    </row>
    <row r="92457" spans="22:22" x14ac:dyDescent="0.35">
      <c r="V92457" s="5" t="str">
        <f t="shared" si="1444"/>
        <v/>
      </c>
    </row>
    <row r="92458" spans="22:22" x14ac:dyDescent="0.35">
      <c r="V92458" s="5" t="str">
        <f t="shared" si="1444"/>
        <v/>
      </c>
    </row>
    <row r="92459" spans="22:22" x14ac:dyDescent="0.35">
      <c r="V92459" s="5" t="str">
        <f t="shared" si="1444"/>
        <v/>
      </c>
    </row>
    <row r="92460" spans="22:22" x14ac:dyDescent="0.35">
      <c r="V92460" s="5" t="str">
        <f t="shared" si="1444"/>
        <v/>
      </c>
    </row>
    <row r="92461" spans="22:22" x14ac:dyDescent="0.35">
      <c r="V92461" s="5" t="str">
        <f t="shared" si="1444"/>
        <v/>
      </c>
    </row>
    <row r="92462" spans="22:22" x14ac:dyDescent="0.35">
      <c r="V92462" s="5" t="str">
        <f t="shared" si="1444"/>
        <v/>
      </c>
    </row>
    <row r="92463" spans="22:22" x14ac:dyDescent="0.35">
      <c r="V92463" s="5" t="str">
        <f t="shared" si="1444"/>
        <v/>
      </c>
    </row>
    <row r="92464" spans="22:22" x14ac:dyDescent="0.35">
      <c r="V92464" s="5" t="str">
        <f t="shared" si="1444"/>
        <v/>
      </c>
    </row>
    <row r="92465" spans="22:22" x14ac:dyDescent="0.35">
      <c r="V92465" s="5" t="str">
        <f t="shared" si="1444"/>
        <v/>
      </c>
    </row>
    <row r="92466" spans="22:22" x14ac:dyDescent="0.35">
      <c r="V92466" s="5" t="str">
        <f t="shared" si="1444"/>
        <v/>
      </c>
    </row>
    <row r="92467" spans="22:22" x14ac:dyDescent="0.35">
      <c r="V92467" s="5" t="str">
        <f t="shared" si="1444"/>
        <v/>
      </c>
    </row>
    <row r="92468" spans="22:22" x14ac:dyDescent="0.35">
      <c r="V92468" s="5" t="str">
        <f t="shared" si="1444"/>
        <v/>
      </c>
    </row>
    <row r="92469" spans="22:22" x14ac:dyDescent="0.35">
      <c r="V92469" s="5" t="str">
        <f t="shared" si="1444"/>
        <v/>
      </c>
    </row>
    <row r="92470" spans="22:22" x14ac:dyDescent="0.35">
      <c r="V92470" s="5" t="str">
        <f t="shared" si="1444"/>
        <v/>
      </c>
    </row>
    <row r="92471" spans="22:22" x14ac:dyDescent="0.35">
      <c r="V92471" s="5" t="str">
        <f t="shared" si="1444"/>
        <v/>
      </c>
    </row>
    <row r="92472" spans="22:22" x14ac:dyDescent="0.35">
      <c r="V92472" s="5" t="str">
        <f t="shared" si="1444"/>
        <v/>
      </c>
    </row>
    <row r="92473" spans="22:22" x14ac:dyDescent="0.35">
      <c r="V92473" s="5" t="str">
        <f t="shared" si="1444"/>
        <v/>
      </c>
    </row>
    <row r="92474" spans="22:22" x14ac:dyDescent="0.35">
      <c r="V92474" s="5" t="str">
        <f t="shared" si="1444"/>
        <v/>
      </c>
    </row>
    <row r="92475" spans="22:22" x14ac:dyDescent="0.35">
      <c r="V92475" s="5" t="str">
        <f t="shared" si="1444"/>
        <v/>
      </c>
    </row>
    <row r="92476" spans="22:22" x14ac:dyDescent="0.35">
      <c r="V92476" s="5" t="str">
        <f t="shared" si="1444"/>
        <v/>
      </c>
    </row>
    <row r="92477" spans="22:22" x14ac:dyDescent="0.35">
      <c r="V92477" s="5" t="str">
        <f t="shared" si="1444"/>
        <v/>
      </c>
    </row>
    <row r="92478" spans="22:22" x14ac:dyDescent="0.35">
      <c r="V92478" s="5" t="str">
        <f t="shared" si="1444"/>
        <v/>
      </c>
    </row>
    <row r="92479" spans="22:22" x14ac:dyDescent="0.35">
      <c r="V92479" s="5" t="str">
        <f t="shared" si="1444"/>
        <v/>
      </c>
    </row>
    <row r="92480" spans="22:22" x14ac:dyDescent="0.35">
      <c r="V92480" s="5" t="str">
        <f t="shared" si="1444"/>
        <v/>
      </c>
    </row>
    <row r="92481" spans="22:22" x14ac:dyDescent="0.35">
      <c r="V92481" s="5" t="str">
        <f t="shared" si="1444"/>
        <v/>
      </c>
    </row>
    <row r="92482" spans="22:22" x14ac:dyDescent="0.35">
      <c r="V92482" s="5" t="str">
        <f t="shared" ref="V92482:V92545" si="1445">TRIM(CLEAN(SUBSTITUTE(A92482,CHAR(160)," ")))</f>
        <v/>
      </c>
    </row>
    <row r="92483" spans="22:22" x14ac:dyDescent="0.35">
      <c r="V92483" s="5" t="str">
        <f t="shared" si="1445"/>
        <v/>
      </c>
    </row>
    <row r="92484" spans="22:22" x14ac:dyDescent="0.35">
      <c r="V92484" s="5" t="str">
        <f t="shared" si="1445"/>
        <v/>
      </c>
    </row>
    <row r="92485" spans="22:22" x14ac:dyDescent="0.35">
      <c r="V92485" s="5" t="str">
        <f t="shared" si="1445"/>
        <v/>
      </c>
    </row>
    <row r="92486" spans="22:22" x14ac:dyDescent="0.35">
      <c r="V92486" s="5" t="str">
        <f t="shared" si="1445"/>
        <v/>
      </c>
    </row>
    <row r="92487" spans="22:22" x14ac:dyDescent="0.35">
      <c r="V92487" s="5" t="str">
        <f t="shared" si="1445"/>
        <v/>
      </c>
    </row>
    <row r="92488" spans="22:22" x14ac:dyDescent="0.35">
      <c r="V92488" s="5" t="str">
        <f t="shared" si="1445"/>
        <v/>
      </c>
    </row>
    <row r="92489" spans="22:22" x14ac:dyDescent="0.35">
      <c r="V92489" s="5" t="str">
        <f t="shared" si="1445"/>
        <v/>
      </c>
    </row>
    <row r="92490" spans="22:22" x14ac:dyDescent="0.35">
      <c r="V92490" s="5" t="str">
        <f t="shared" si="1445"/>
        <v/>
      </c>
    </row>
    <row r="92491" spans="22:22" x14ac:dyDescent="0.35">
      <c r="V92491" s="5" t="str">
        <f t="shared" si="1445"/>
        <v/>
      </c>
    </row>
    <row r="92492" spans="22:22" x14ac:dyDescent="0.35">
      <c r="V92492" s="5" t="str">
        <f t="shared" si="1445"/>
        <v/>
      </c>
    </row>
    <row r="92493" spans="22:22" x14ac:dyDescent="0.35">
      <c r="V92493" s="5" t="str">
        <f t="shared" si="1445"/>
        <v/>
      </c>
    </row>
    <row r="92494" spans="22:22" x14ac:dyDescent="0.35">
      <c r="V92494" s="5" t="str">
        <f t="shared" si="1445"/>
        <v/>
      </c>
    </row>
    <row r="92495" spans="22:22" x14ac:dyDescent="0.35">
      <c r="V92495" s="5" t="str">
        <f t="shared" si="1445"/>
        <v/>
      </c>
    </row>
    <row r="92496" spans="22:22" x14ac:dyDescent="0.35">
      <c r="V92496" s="5" t="str">
        <f t="shared" si="1445"/>
        <v/>
      </c>
    </row>
    <row r="92497" spans="22:22" x14ac:dyDescent="0.35">
      <c r="V92497" s="5" t="str">
        <f t="shared" si="1445"/>
        <v/>
      </c>
    </row>
    <row r="92498" spans="22:22" x14ac:dyDescent="0.35">
      <c r="V92498" s="5" t="str">
        <f t="shared" si="1445"/>
        <v/>
      </c>
    </row>
    <row r="92499" spans="22:22" x14ac:dyDescent="0.35">
      <c r="V92499" s="5" t="str">
        <f t="shared" si="1445"/>
        <v/>
      </c>
    </row>
    <row r="92500" spans="22:22" x14ac:dyDescent="0.35">
      <c r="V92500" s="5" t="str">
        <f t="shared" si="1445"/>
        <v/>
      </c>
    </row>
    <row r="92501" spans="22:22" x14ac:dyDescent="0.35">
      <c r="V92501" s="5" t="str">
        <f t="shared" si="1445"/>
        <v/>
      </c>
    </row>
    <row r="92502" spans="22:22" x14ac:dyDescent="0.35">
      <c r="V92502" s="5" t="str">
        <f t="shared" si="1445"/>
        <v/>
      </c>
    </row>
    <row r="92503" spans="22:22" x14ac:dyDescent="0.35">
      <c r="V92503" s="5" t="str">
        <f t="shared" si="1445"/>
        <v/>
      </c>
    </row>
    <row r="92504" spans="22:22" x14ac:dyDescent="0.35">
      <c r="V92504" s="5" t="str">
        <f t="shared" si="1445"/>
        <v/>
      </c>
    </row>
    <row r="92505" spans="22:22" x14ac:dyDescent="0.35">
      <c r="V92505" s="5" t="str">
        <f t="shared" si="1445"/>
        <v/>
      </c>
    </row>
    <row r="92506" spans="22:22" x14ac:dyDescent="0.35">
      <c r="V92506" s="5" t="str">
        <f t="shared" si="1445"/>
        <v/>
      </c>
    </row>
    <row r="92507" spans="22:22" x14ac:dyDescent="0.35">
      <c r="V92507" s="5" t="str">
        <f t="shared" si="1445"/>
        <v/>
      </c>
    </row>
    <row r="92508" spans="22:22" x14ac:dyDescent="0.35">
      <c r="V92508" s="5" t="str">
        <f t="shared" si="1445"/>
        <v/>
      </c>
    </row>
    <row r="92509" spans="22:22" x14ac:dyDescent="0.35">
      <c r="V92509" s="5" t="str">
        <f t="shared" si="1445"/>
        <v/>
      </c>
    </row>
    <row r="92510" spans="22:22" x14ac:dyDescent="0.35">
      <c r="V92510" s="5" t="str">
        <f t="shared" si="1445"/>
        <v/>
      </c>
    </row>
    <row r="92511" spans="22:22" x14ac:dyDescent="0.35">
      <c r="V92511" s="5" t="str">
        <f t="shared" si="1445"/>
        <v/>
      </c>
    </row>
    <row r="92512" spans="22:22" x14ac:dyDescent="0.35">
      <c r="V92512" s="5" t="str">
        <f t="shared" si="1445"/>
        <v/>
      </c>
    </row>
    <row r="92513" spans="22:22" x14ac:dyDescent="0.35">
      <c r="V92513" s="5" t="str">
        <f t="shared" si="1445"/>
        <v/>
      </c>
    </row>
    <row r="92514" spans="22:22" x14ac:dyDescent="0.35">
      <c r="V92514" s="5" t="str">
        <f t="shared" si="1445"/>
        <v/>
      </c>
    </row>
    <row r="92515" spans="22:22" x14ac:dyDescent="0.35">
      <c r="V92515" s="5" t="str">
        <f t="shared" si="1445"/>
        <v/>
      </c>
    </row>
    <row r="92516" spans="22:22" x14ac:dyDescent="0.35">
      <c r="V92516" s="5" t="str">
        <f t="shared" si="1445"/>
        <v/>
      </c>
    </row>
    <row r="92517" spans="22:22" x14ac:dyDescent="0.35">
      <c r="V92517" s="5" t="str">
        <f t="shared" si="1445"/>
        <v/>
      </c>
    </row>
    <row r="92518" spans="22:22" x14ac:dyDescent="0.35">
      <c r="V92518" s="5" t="str">
        <f t="shared" si="1445"/>
        <v/>
      </c>
    </row>
    <row r="92519" spans="22:22" x14ac:dyDescent="0.35">
      <c r="V92519" s="5" t="str">
        <f t="shared" si="1445"/>
        <v/>
      </c>
    </row>
    <row r="92520" spans="22:22" x14ac:dyDescent="0.35">
      <c r="V92520" s="5" t="str">
        <f t="shared" si="1445"/>
        <v/>
      </c>
    </row>
    <row r="92521" spans="22:22" x14ac:dyDescent="0.35">
      <c r="V92521" s="5" t="str">
        <f t="shared" si="1445"/>
        <v/>
      </c>
    </row>
    <row r="92522" spans="22:22" x14ac:dyDescent="0.35">
      <c r="V92522" s="5" t="str">
        <f t="shared" si="1445"/>
        <v/>
      </c>
    </row>
    <row r="92523" spans="22:22" x14ac:dyDescent="0.35">
      <c r="V92523" s="5" t="str">
        <f t="shared" si="1445"/>
        <v/>
      </c>
    </row>
    <row r="92524" spans="22:22" x14ac:dyDescent="0.35">
      <c r="V92524" s="5" t="str">
        <f t="shared" si="1445"/>
        <v/>
      </c>
    </row>
    <row r="92525" spans="22:22" x14ac:dyDescent="0.35">
      <c r="V92525" s="5" t="str">
        <f t="shared" si="1445"/>
        <v/>
      </c>
    </row>
    <row r="92526" spans="22:22" x14ac:dyDescent="0.35">
      <c r="V92526" s="5" t="str">
        <f t="shared" si="1445"/>
        <v/>
      </c>
    </row>
    <row r="92527" spans="22:22" x14ac:dyDescent="0.35">
      <c r="V92527" s="5" t="str">
        <f t="shared" si="1445"/>
        <v/>
      </c>
    </row>
    <row r="92528" spans="22:22" x14ac:dyDescent="0.35">
      <c r="V92528" s="5" t="str">
        <f t="shared" si="1445"/>
        <v/>
      </c>
    </row>
    <row r="92529" spans="22:22" x14ac:dyDescent="0.35">
      <c r="V92529" s="5" t="str">
        <f t="shared" si="1445"/>
        <v/>
      </c>
    </row>
    <row r="92530" spans="22:22" x14ac:dyDescent="0.35">
      <c r="V92530" s="5" t="str">
        <f t="shared" si="1445"/>
        <v/>
      </c>
    </row>
    <row r="92531" spans="22:22" x14ac:dyDescent="0.35">
      <c r="V92531" s="5" t="str">
        <f t="shared" si="1445"/>
        <v/>
      </c>
    </row>
    <row r="92532" spans="22:22" x14ac:dyDescent="0.35">
      <c r="V92532" s="5" t="str">
        <f t="shared" si="1445"/>
        <v/>
      </c>
    </row>
    <row r="92533" spans="22:22" x14ac:dyDescent="0.35">
      <c r="V92533" s="5" t="str">
        <f t="shared" si="1445"/>
        <v/>
      </c>
    </row>
    <row r="92534" spans="22:22" x14ac:dyDescent="0.35">
      <c r="V92534" s="5" t="str">
        <f t="shared" si="1445"/>
        <v/>
      </c>
    </row>
    <row r="92535" spans="22:22" x14ac:dyDescent="0.35">
      <c r="V92535" s="5" t="str">
        <f t="shared" si="1445"/>
        <v/>
      </c>
    </row>
    <row r="92536" spans="22:22" x14ac:dyDescent="0.35">
      <c r="V92536" s="5" t="str">
        <f t="shared" si="1445"/>
        <v/>
      </c>
    </row>
    <row r="92537" spans="22:22" x14ac:dyDescent="0.35">
      <c r="V92537" s="5" t="str">
        <f t="shared" si="1445"/>
        <v/>
      </c>
    </row>
    <row r="92538" spans="22:22" x14ac:dyDescent="0.35">
      <c r="V92538" s="5" t="str">
        <f t="shared" si="1445"/>
        <v/>
      </c>
    </row>
    <row r="92539" spans="22:22" x14ac:dyDescent="0.35">
      <c r="V92539" s="5" t="str">
        <f t="shared" si="1445"/>
        <v/>
      </c>
    </row>
    <row r="92540" spans="22:22" x14ac:dyDescent="0.35">
      <c r="V92540" s="5" t="str">
        <f t="shared" si="1445"/>
        <v/>
      </c>
    </row>
    <row r="92541" spans="22:22" x14ac:dyDescent="0.35">
      <c r="V92541" s="5" t="str">
        <f t="shared" si="1445"/>
        <v/>
      </c>
    </row>
    <row r="92542" spans="22:22" x14ac:dyDescent="0.35">
      <c r="V92542" s="5" t="str">
        <f t="shared" si="1445"/>
        <v/>
      </c>
    </row>
    <row r="92543" spans="22:22" x14ac:dyDescent="0.35">
      <c r="V92543" s="5" t="str">
        <f t="shared" si="1445"/>
        <v/>
      </c>
    </row>
    <row r="92544" spans="22:22" x14ac:dyDescent="0.35">
      <c r="V92544" s="5" t="str">
        <f t="shared" si="1445"/>
        <v/>
      </c>
    </row>
    <row r="92545" spans="22:22" x14ac:dyDescent="0.35">
      <c r="V92545" s="5" t="str">
        <f t="shared" si="1445"/>
        <v/>
      </c>
    </row>
    <row r="92546" spans="22:22" x14ac:dyDescent="0.35">
      <c r="V92546" s="5" t="str">
        <f t="shared" ref="V92546:V92609" si="1446">TRIM(CLEAN(SUBSTITUTE(A92546,CHAR(160)," ")))</f>
        <v/>
      </c>
    </row>
    <row r="92547" spans="22:22" x14ac:dyDescent="0.35">
      <c r="V92547" s="5" t="str">
        <f t="shared" si="1446"/>
        <v/>
      </c>
    </row>
    <row r="92548" spans="22:22" x14ac:dyDescent="0.35">
      <c r="V92548" s="5" t="str">
        <f t="shared" si="1446"/>
        <v/>
      </c>
    </row>
    <row r="92549" spans="22:22" x14ac:dyDescent="0.35">
      <c r="V92549" s="5" t="str">
        <f t="shared" si="1446"/>
        <v/>
      </c>
    </row>
    <row r="92550" spans="22:22" x14ac:dyDescent="0.35">
      <c r="V92550" s="5" t="str">
        <f t="shared" si="1446"/>
        <v/>
      </c>
    </row>
    <row r="92551" spans="22:22" x14ac:dyDescent="0.35">
      <c r="V92551" s="5" t="str">
        <f t="shared" si="1446"/>
        <v/>
      </c>
    </row>
    <row r="92552" spans="22:22" x14ac:dyDescent="0.35">
      <c r="V92552" s="5" t="str">
        <f t="shared" si="1446"/>
        <v/>
      </c>
    </row>
    <row r="92553" spans="22:22" x14ac:dyDescent="0.35">
      <c r="V92553" s="5" t="str">
        <f t="shared" si="1446"/>
        <v/>
      </c>
    </row>
    <row r="92554" spans="22:22" x14ac:dyDescent="0.35">
      <c r="V92554" s="5" t="str">
        <f t="shared" si="1446"/>
        <v/>
      </c>
    </row>
    <row r="92555" spans="22:22" x14ac:dyDescent="0.35">
      <c r="V92555" s="5" t="str">
        <f t="shared" si="1446"/>
        <v/>
      </c>
    </row>
    <row r="92556" spans="22:22" x14ac:dyDescent="0.35">
      <c r="V92556" s="5" t="str">
        <f t="shared" si="1446"/>
        <v/>
      </c>
    </row>
    <row r="92557" spans="22:22" x14ac:dyDescent="0.35">
      <c r="V92557" s="5" t="str">
        <f t="shared" si="1446"/>
        <v/>
      </c>
    </row>
    <row r="92558" spans="22:22" x14ac:dyDescent="0.35">
      <c r="V92558" s="5" t="str">
        <f t="shared" si="1446"/>
        <v/>
      </c>
    </row>
    <row r="92559" spans="22:22" x14ac:dyDescent="0.35">
      <c r="V92559" s="5" t="str">
        <f t="shared" si="1446"/>
        <v/>
      </c>
    </row>
    <row r="92560" spans="22:22" x14ac:dyDescent="0.35">
      <c r="V92560" s="5" t="str">
        <f t="shared" si="1446"/>
        <v/>
      </c>
    </row>
    <row r="92561" spans="22:22" x14ac:dyDescent="0.35">
      <c r="V92561" s="5" t="str">
        <f t="shared" si="1446"/>
        <v/>
      </c>
    </row>
    <row r="92562" spans="22:22" x14ac:dyDescent="0.35">
      <c r="V92562" s="5" t="str">
        <f t="shared" si="1446"/>
        <v/>
      </c>
    </row>
    <row r="92563" spans="22:22" x14ac:dyDescent="0.35">
      <c r="V92563" s="5" t="str">
        <f t="shared" si="1446"/>
        <v/>
      </c>
    </row>
    <row r="92564" spans="22:22" x14ac:dyDescent="0.35">
      <c r="V92564" s="5" t="str">
        <f t="shared" si="1446"/>
        <v/>
      </c>
    </row>
    <row r="92565" spans="22:22" x14ac:dyDescent="0.35">
      <c r="V92565" s="5" t="str">
        <f t="shared" si="1446"/>
        <v/>
      </c>
    </row>
    <row r="92566" spans="22:22" x14ac:dyDescent="0.35">
      <c r="V92566" s="5" t="str">
        <f t="shared" si="1446"/>
        <v/>
      </c>
    </row>
    <row r="92567" spans="22:22" x14ac:dyDescent="0.35">
      <c r="V92567" s="5" t="str">
        <f t="shared" si="1446"/>
        <v/>
      </c>
    </row>
    <row r="92568" spans="22:22" x14ac:dyDescent="0.35">
      <c r="V92568" s="5" t="str">
        <f t="shared" si="1446"/>
        <v/>
      </c>
    </row>
    <row r="92569" spans="22:22" x14ac:dyDescent="0.35">
      <c r="V92569" s="5" t="str">
        <f t="shared" si="1446"/>
        <v/>
      </c>
    </row>
    <row r="92570" spans="22:22" x14ac:dyDescent="0.35">
      <c r="V92570" s="5" t="str">
        <f t="shared" si="1446"/>
        <v/>
      </c>
    </row>
    <row r="92571" spans="22:22" x14ac:dyDescent="0.35">
      <c r="V92571" s="5" t="str">
        <f t="shared" si="1446"/>
        <v/>
      </c>
    </row>
    <row r="92572" spans="22:22" x14ac:dyDescent="0.35">
      <c r="V92572" s="5" t="str">
        <f t="shared" si="1446"/>
        <v/>
      </c>
    </row>
    <row r="92573" spans="22:22" x14ac:dyDescent="0.35">
      <c r="V92573" s="5" t="str">
        <f t="shared" si="1446"/>
        <v/>
      </c>
    </row>
    <row r="92574" spans="22:22" x14ac:dyDescent="0.35">
      <c r="V92574" s="5" t="str">
        <f t="shared" si="1446"/>
        <v/>
      </c>
    </row>
    <row r="92575" spans="22:22" x14ac:dyDescent="0.35">
      <c r="V92575" s="5" t="str">
        <f t="shared" si="1446"/>
        <v/>
      </c>
    </row>
    <row r="92576" spans="22:22" x14ac:dyDescent="0.35">
      <c r="V92576" s="5" t="str">
        <f t="shared" si="1446"/>
        <v/>
      </c>
    </row>
    <row r="92577" spans="22:22" x14ac:dyDescent="0.35">
      <c r="V92577" s="5" t="str">
        <f t="shared" si="1446"/>
        <v/>
      </c>
    </row>
    <row r="92578" spans="22:22" x14ac:dyDescent="0.35">
      <c r="V92578" s="5" t="str">
        <f t="shared" si="1446"/>
        <v/>
      </c>
    </row>
    <row r="92579" spans="22:22" x14ac:dyDescent="0.35">
      <c r="V92579" s="5" t="str">
        <f t="shared" si="1446"/>
        <v/>
      </c>
    </row>
    <row r="92580" spans="22:22" x14ac:dyDescent="0.35">
      <c r="V92580" s="5" t="str">
        <f t="shared" si="1446"/>
        <v/>
      </c>
    </row>
    <row r="92581" spans="22:22" x14ac:dyDescent="0.35">
      <c r="V92581" s="5" t="str">
        <f t="shared" si="1446"/>
        <v/>
      </c>
    </row>
    <row r="92582" spans="22:22" x14ac:dyDescent="0.35">
      <c r="V92582" s="5" t="str">
        <f t="shared" si="1446"/>
        <v/>
      </c>
    </row>
    <row r="92583" spans="22:22" x14ac:dyDescent="0.35">
      <c r="V92583" s="5" t="str">
        <f t="shared" si="1446"/>
        <v/>
      </c>
    </row>
    <row r="92584" spans="22:22" x14ac:dyDescent="0.35">
      <c r="V92584" s="5" t="str">
        <f t="shared" si="1446"/>
        <v/>
      </c>
    </row>
    <row r="92585" spans="22:22" x14ac:dyDescent="0.35">
      <c r="V92585" s="5" t="str">
        <f t="shared" si="1446"/>
        <v/>
      </c>
    </row>
    <row r="92586" spans="22:22" x14ac:dyDescent="0.35">
      <c r="V92586" s="5" t="str">
        <f t="shared" si="1446"/>
        <v/>
      </c>
    </row>
    <row r="92587" spans="22:22" x14ac:dyDescent="0.35">
      <c r="V92587" s="5" t="str">
        <f t="shared" si="1446"/>
        <v/>
      </c>
    </row>
    <row r="92588" spans="22:22" x14ac:dyDescent="0.35">
      <c r="V92588" s="5" t="str">
        <f t="shared" si="1446"/>
        <v/>
      </c>
    </row>
    <row r="92589" spans="22:22" x14ac:dyDescent="0.35">
      <c r="V92589" s="5" t="str">
        <f t="shared" si="1446"/>
        <v/>
      </c>
    </row>
    <row r="92590" spans="22:22" x14ac:dyDescent="0.35">
      <c r="V92590" s="5" t="str">
        <f t="shared" si="1446"/>
        <v/>
      </c>
    </row>
    <row r="92591" spans="22:22" x14ac:dyDescent="0.35">
      <c r="V92591" s="5" t="str">
        <f t="shared" si="1446"/>
        <v/>
      </c>
    </row>
    <row r="92592" spans="22:22" x14ac:dyDescent="0.35">
      <c r="V92592" s="5" t="str">
        <f t="shared" si="1446"/>
        <v/>
      </c>
    </row>
    <row r="92593" spans="22:22" x14ac:dyDescent="0.35">
      <c r="V92593" s="5" t="str">
        <f t="shared" si="1446"/>
        <v/>
      </c>
    </row>
    <row r="92594" spans="22:22" x14ac:dyDescent="0.35">
      <c r="V92594" s="5" t="str">
        <f t="shared" si="1446"/>
        <v/>
      </c>
    </row>
    <row r="92595" spans="22:22" x14ac:dyDescent="0.35">
      <c r="V92595" s="5" t="str">
        <f t="shared" si="1446"/>
        <v/>
      </c>
    </row>
    <row r="92596" spans="22:22" x14ac:dyDescent="0.35">
      <c r="V92596" s="5" t="str">
        <f t="shared" si="1446"/>
        <v/>
      </c>
    </row>
    <row r="92597" spans="22:22" x14ac:dyDescent="0.35">
      <c r="V92597" s="5" t="str">
        <f t="shared" si="1446"/>
        <v/>
      </c>
    </row>
    <row r="92598" spans="22:22" x14ac:dyDescent="0.35">
      <c r="V92598" s="5" t="str">
        <f t="shared" si="1446"/>
        <v/>
      </c>
    </row>
    <row r="92599" spans="22:22" x14ac:dyDescent="0.35">
      <c r="V92599" s="5" t="str">
        <f t="shared" si="1446"/>
        <v/>
      </c>
    </row>
    <row r="92600" spans="22:22" x14ac:dyDescent="0.35">
      <c r="V92600" s="5" t="str">
        <f t="shared" si="1446"/>
        <v/>
      </c>
    </row>
    <row r="92601" spans="22:22" x14ac:dyDescent="0.35">
      <c r="V92601" s="5" t="str">
        <f t="shared" si="1446"/>
        <v/>
      </c>
    </row>
    <row r="92602" spans="22:22" x14ac:dyDescent="0.35">
      <c r="V92602" s="5" t="str">
        <f t="shared" si="1446"/>
        <v/>
      </c>
    </row>
    <row r="92603" spans="22:22" x14ac:dyDescent="0.35">
      <c r="V92603" s="5" t="str">
        <f t="shared" si="1446"/>
        <v/>
      </c>
    </row>
    <row r="92604" spans="22:22" x14ac:dyDescent="0.35">
      <c r="V92604" s="5" t="str">
        <f t="shared" si="1446"/>
        <v/>
      </c>
    </row>
    <row r="92605" spans="22:22" x14ac:dyDescent="0.35">
      <c r="V92605" s="5" t="str">
        <f t="shared" si="1446"/>
        <v/>
      </c>
    </row>
    <row r="92606" spans="22:22" x14ac:dyDescent="0.35">
      <c r="V92606" s="5" t="str">
        <f t="shared" si="1446"/>
        <v/>
      </c>
    </row>
    <row r="92607" spans="22:22" x14ac:dyDescent="0.35">
      <c r="V92607" s="5" t="str">
        <f t="shared" si="1446"/>
        <v/>
      </c>
    </row>
    <row r="92608" spans="22:22" x14ac:dyDescent="0.35">
      <c r="V92608" s="5" t="str">
        <f t="shared" si="1446"/>
        <v/>
      </c>
    </row>
    <row r="92609" spans="22:22" x14ac:dyDescent="0.35">
      <c r="V92609" s="5" t="str">
        <f t="shared" si="1446"/>
        <v/>
      </c>
    </row>
    <row r="92610" spans="22:22" x14ac:dyDescent="0.35">
      <c r="V92610" s="5" t="str">
        <f t="shared" ref="V92610:V92673" si="1447">TRIM(CLEAN(SUBSTITUTE(A92610,CHAR(160)," ")))</f>
        <v/>
      </c>
    </row>
    <row r="92611" spans="22:22" x14ac:dyDescent="0.35">
      <c r="V92611" s="5" t="str">
        <f t="shared" si="1447"/>
        <v/>
      </c>
    </row>
    <row r="92612" spans="22:22" x14ac:dyDescent="0.35">
      <c r="V92612" s="5" t="str">
        <f t="shared" si="1447"/>
        <v/>
      </c>
    </row>
    <row r="92613" spans="22:22" x14ac:dyDescent="0.35">
      <c r="V92613" s="5" t="str">
        <f t="shared" si="1447"/>
        <v/>
      </c>
    </row>
    <row r="92614" spans="22:22" x14ac:dyDescent="0.35">
      <c r="V92614" s="5" t="str">
        <f t="shared" si="1447"/>
        <v/>
      </c>
    </row>
    <row r="92615" spans="22:22" x14ac:dyDescent="0.35">
      <c r="V92615" s="5" t="str">
        <f t="shared" si="1447"/>
        <v/>
      </c>
    </row>
    <row r="92616" spans="22:22" x14ac:dyDescent="0.35">
      <c r="V92616" s="5" t="str">
        <f t="shared" si="1447"/>
        <v/>
      </c>
    </row>
    <row r="92617" spans="22:22" x14ac:dyDescent="0.35">
      <c r="V92617" s="5" t="str">
        <f t="shared" si="1447"/>
        <v/>
      </c>
    </row>
    <row r="92618" spans="22:22" x14ac:dyDescent="0.35">
      <c r="V92618" s="5" t="str">
        <f t="shared" si="1447"/>
        <v/>
      </c>
    </row>
    <row r="92619" spans="22:22" x14ac:dyDescent="0.35">
      <c r="V92619" s="5" t="str">
        <f t="shared" si="1447"/>
        <v/>
      </c>
    </row>
    <row r="92620" spans="22:22" x14ac:dyDescent="0.35">
      <c r="V92620" s="5" t="str">
        <f t="shared" si="1447"/>
        <v/>
      </c>
    </row>
    <row r="92621" spans="22:22" x14ac:dyDescent="0.35">
      <c r="V92621" s="5" t="str">
        <f t="shared" si="1447"/>
        <v/>
      </c>
    </row>
    <row r="92622" spans="22:22" x14ac:dyDescent="0.35">
      <c r="V92622" s="5" t="str">
        <f t="shared" si="1447"/>
        <v/>
      </c>
    </row>
    <row r="92623" spans="22:22" x14ac:dyDescent="0.35">
      <c r="V92623" s="5" t="str">
        <f t="shared" si="1447"/>
        <v/>
      </c>
    </row>
    <row r="92624" spans="22:22" x14ac:dyDescent="0.35">
      <c r="V92624" s="5" t="str">
        <f t="shared" si="1447"/>
        <v/>
      </c>
    </row>
    <row r="92625" spans="22:22" x14ac:dyDescent="0.35">
      <c r="V92625" s="5" t="str">
        <f t="shared" si="1447"/>
        <v/>
      </c>
    </row>
    <row r="92626" spans="22:22" x14ac:dyDescent="0.35">
      <c r="V92626" s="5" t="str">
        <f t="shared" si="1447"/>
        <v/>
      </c>
    </row>
    <row r="92627" spans="22:22" x14ac:dyDescent="0.35">
      <c r="V92627" s="5" t="str">
        <f t="shared" si="1447"/>
        <v/>
      </c>
    </row>
    <row r="92628" spans="22:22" x14ac:dyDescent="0.35">
      <c r="V92628" s="5" t="str">
        <f t="shared" si="1447"/>
        <v/>
      </c>
    </row>
    <row r="92629" spans="22:22" x14ac:dyDescent="0.35">
      <c r="V92629" s="5" t="str">
        <f t="shared" si="1447"/>
        <v/>
      </c>
    </row>
    <row r="92630" spans="22:22" x14ac:dyDescent="0.35">
      <c r="V92630" s="5" t="str">
        <f t="shared" si="1447"/>
        <v/>
      </c>
    </row>
    <row r="92631" spans="22:22" x14ac:dyDescent="0.35">
      <c r="V92631" s="5" t="str">
        <f t="shared" si="1447"/>
        <v/>
      </c>
    </row>
    <row r="92632" spans="22:22" x14ac:dyDescent="0.35">
      <c r="V92632" s="5" t="str">
        <f t="shared" si="1447"/>
        <v/>
      </c>
    </row>
    <row r="92633" spans="22:22" x14ac:dyDescent="0.35">
      <c r="V92633" s="5" t="str">
        <f t="shared" si="1447"/>
        <v/>
      </c>
    </row>
    <row r="92634" spans="22:22" x14ac:dyDescent="0.35">
      <c r="V92634" s="5" t="str">
        <f t="shared" si="1447"/>
        <v/>
      </c>
    </row>
    <row r="92635" spans="22:22" x14ac:dyDescent="0.35">
      <c r="V92635" s="5" t="str">
        <f t="shared" si="1447"/>
        <v/>
      </c>
    </row>
    <row r="92636" spans="22:22" x14ac:dyDescent="0.35">
      <c r="V92636" s="5" t="str">
        <f t="shared" si="1447"/>
        <v/>
      </c>
    </row>
    <row r="92637" spans="22:22" x14ac:dyDescent="0.35">
      <c r="V92637" s="5" t="str">
        <f t="shared" si="1447"/>
        <v/>
      </c>
    </row>
    <row r="92638" spans="22:22" x14ac:dyDescent="0.35">
      <c r="V92638" s="5" t="str">
        <f t="shared" si="1447"/>
        <v/>
      </c>
    </row>
    <row r="92639" spans="22:22" x14ac:dyDescent="0.35">
      <c r="V92639" s="5" t="str">
        <f t="shared" si="1447"/>
        <v/>
      </c>
    </row>
    <row r="92640" spans="22:22" x14ac:dyDescent="0.35">
      <c r="V92640" s="5" t="str">
        <f t="shared" si="1447"/>
        <v/>
      </c>
    </row>
    <row r="92641" spans="22:22" x14ac:dyDescent="0.35">
      <c r="V92641" s="5" t="str">
        <f t="shared" si="1447"/>
        <v/>
      </c>
    </row>
    <row r="92642" spans="22:22" x14ac:dyDescent="0.35">
      <c r="V92642" s="5" t="str">
        <f t="shared" si="1447"/>
        <v/>
      </c>
    </row>
    <row r="92643" spans="22:22" x14ac:dyDescent="0.35">
      <c r="V92643" s="5" t="str">
        <f t="shared" si="1447"/>
        <v/>
      </c>
    </row>
    <row r="92644" spans="22:22" x14ac:dyDescent="0.35">
      <c r="V92644" s="5" t="str">
        <f t="shared" si="1447"/>
        <v/>
      </c>
    </row>
    <row r="92645" spans="22:22" x14ac:dyDescent="0.35">
      <c r="V92645" s="5" t="str">
        <f t="shared" si="1447"/>
        <v/>
      </c>
    </row>
    <row r="92646" spans="22:22" x14ac:dyDescent="0.35">
      <c r="V92646" s="5" t="str">
        <f t="shared" si="1447"/>
        <v/>
      </c>
    </row>
    <row r="92647" spans="22:22" x14ac:dyDescent="0.35">
      <c r="V92647" s="5" t="str">
        <f t="shared" si="1447"/>
        <v/>
      </c>
    </row>
    <row r="92648" spans="22:22" x14ac:dyDescent="0.35">
      <c r="V92648" s="5" t="str">
        <f t="shared" si="1447"/>
        <v/>
      </c>
    </row>
    <row r="92649" spans="22:22" x14ac:dyDescent="0.35">
      <c r="V92649" s="5" t="str">
        <f t="shared" si="1447"/>
        <v/>
      </c>
    </row>
    <row r="92650" spans="22:22" x14ac:dyDescent="0.35">
      <c r="V92650" s="5" t="str">
        <f t="shared" si="1447"/>
        <v/>
      </c>
    </row>
    <row r="92651" spans="22:22" x14ac:dyDescent="0.35">
      <c r="V92651" s="5" t="str">
        <f t="shared" si="1447"/>
        <v/>
      </c>
    </row>
    <row r="92652" spans="22:22" x14ac:dyDescent="0.35">
      <c r="V92652" s="5" t="str">
        <f t="shared" si="1447"/>
        <v/>
      </c>
    </row>
    <row r="92653" spans="22:22" x14ac:dyDescent="0.35">
      <c r="V92653" s="5" t="str">
        <f t="shared" si="1447"/>
        <v/>
      </c>
    </row>
    <row r="92654" spans="22:22" x14ac:dyDescent="0.35">
      <c r="V92654" s="5" t="str">
        <f t="shared" si="1447"/>
        <v/>
      </c>
    </row>
    <row r="92655" spans="22:22" x14ac:dyDescent="0.35">
      <c r="V92655" s="5" t="str">
        <f t="shared" si="1447"/>
        <v/>
      </c>
    </row>
    <row r="92656" spans="22:22" x14ac:dyDescent="0.35">
      <c r="V92656" s="5" t="str">
        <f t="shared" si="1447"/>
        <v/>
      </c>
    </row>
    <row r="92657" spans="22:22" x14ac:dyDescent="0.35">
      <c r="V92657" s="5" t="str">
        <f t="shared" si="1447"/>
        <v/>
      </c>
    </row>
    <row r="92658" spans="22:22" x14ac:dyDescent="0.35">
      <c r="V92658" s="5" t="str">
        <f t="shared" si="1447"/>
        <v/>
      </c>
    </row>
    <row r="92659" spans="22:22" x14ac:dyDescent="0.35">
      <c r="V92659" s="5" t="str">
        <f t="shared" si="1447"/>
        <v/>
      </c>
    </row>
    <row r="92660" spans="22:22" x14ac:dyDescent="0.35">
      <c r="V92660" s="5" t="str">
        <f t="shared" si="1447"/>
        <v/>
      </c>
    </row>
    <row r="92661" spans="22:22" x14ac:dyDescent="0.35">
      <c r="V92661" s="5" t="str">
        <f t="shared" si="1447"/>
        <v/>
      </c>
    </row>
    <row r="92662" spans="22:22" x14ac:dyDescent="0.35">
      <c r="V92662" s="5" t="str">
        <f t="shared" si="1447"/>
        <v/>
      </c>
    </row>
    <row r="92663" spans="22:22" x14ac:dyDescent="0.35">
      <c r="V92663" s="5" t="str">
        <f t="shared" si="1447"/>
        <v/>
      </c>
    </row>
    <row r="92664" spans="22:22" x14ac:dyDescent="0.35">
      <c r="V92664" s="5" t="str">
        <f t="shared" si="1447"/>
        <v/>
      </c>
    </row>
    <row r="92665" spans="22:22" x14ac:dyDescent="0.35">
      <c r="V92665" s="5" t="str">
        <f t="shared" si="1447"/>
        <v/>
      </c>
    </row>
    <row r="92666" spans="22:22" x14ac:dyDescent="0.35">
      <c r="V92666" s="5" t="str">
        <f t="shared" si="1447"/>
        <v/>
      </c>
    </row>
    <row r="92667" spans="22:22" x14ac:dyDescent="0.35">
      <c r="V92667" s="5" t="str">
        <f t="shared" si="1447"/>
        <v/>
      </c>
    </row>
    <row r="92668" spans="22:22" x14ac:dyDescent="0.35">
      <c r="V92668" s="5" t="str">
        <f t="shared" si="1447"/>
        <v/>
      </c>
    </row>
    <row r="92669" spans="22:22" x14ac:dyDescent="0.35">
      <c r="V92669" s="5" t="str">
        <f t="shared" si="1447"/>
        <v/>
      </c>
    </row>
    <row r="92670" spans="22:22" x14ac:dyDescent="0.35">
      <c r="V92670" s="5" t="str">
        <f t="shared" si="1447"/>
        <v/>
      </c>
    </row>
    <row r="92671" spans="22:22" x14ac:dyDescent="0.35">
      <c r="V92671" s="5" t="str">
        <f t="shared" si="1447"/>
        <v/>
      </c>
    </row>
    <row r="92672" spans="22:22" x14ac:dyDescent="0.35">
      <c r="V92672" s="5" t="str">
        <f t="shared" si="1447"/>
        <v/>
      </c>
    </row>
    <row r="92673" spans="22:22" x14ac:dyDescent="0.35">
      <c r="V92673" s="5" t="str">
        <f t="shared" si="1447"/>
        <v/>
      </c>
    </row>
    <row r="92674" spans="22:22" x14ac:dyDescent="0.35">
      <c r="V92674" s="5" t="str">
        <f t="shared" ref="V92674:V92737" si="1448">TRIM(CLEAN(SUBSTITUTE(A92674,CHAR(160)," ")))</f>
        <v/>
      </c>
    </row>
    <row r="92675" spans="22:22" x14ac:dyDescent="0.35">
      <c r="V92675" s="5" t="str">
        <f t="shared" si="1448"/>
        <v/>
      </c>
    </row>
    <row r="92676" spans="22:22" x14ac:dyDescent="0.35">
      <c r="V92676" s="5" t="str">
        <f t="shared" si="1448"/>
        <v/>
      </c>
    </row>
    <row r="92677" spans="22:22" x14ac:dyDescent="0.35">
      <c r="V92677" s="5" t="str">
        <f t="shared" si="1448"/>
        <v/>
      </c>
    </row>
    <row r="92678" spans="22:22" x14ac:dyDescent="0.35">
      <c r="V92678" s="5" t="str">
        <f t="shared" si="1448"/>
        <v/>
      </c>
    </row>
    <row r="92679" spans="22:22" x14ac:dyDescent="0.35">
      <c r="V92679" s="5" t="str">
        <f t="shared" si="1448"/>
        <v/>
      </c>
    </row>
    <row r="92680" spans="22:22" x14ac:dyDescent="0.35">
      <c r="V92680" s="5" t="str">
        <f t="shared" si="1448"/>
        <v/>
      </c>
    </row>
    <row r="92681" spans="22:22" x14ac:dyDescent="0.35">
      <c r="V92681" s="5" t="str">
        <f t="shared" si="1448"/>
        <v/>
      </c>
    </row>
    <row r="92682" spans="22:22" x14ac:dyDescent="0.35">
      <c r="V92682" s="5" t="str">
        <f t="shared" si="1448"/>
        <v/>
      </c>
    </row>
    <row r="92683" spans="22:22" x14ac:dyDescent="0.35">
      <c r="V92683" s="5" t="str">
        <f t="shared" si="1448"/>
        <v/>
      </c>
    </row>
    <row r="92684" spans="22:22" x14ac:dyDescent="0.35">
      <c r="V92684" s="5" t="str">
        <f t="shared" si="1448"/>
        <v/>
      </c>
    </row>
    <row r="92685" spans="22:22" x14ac:dyDescent="0.35">
      <c r="V92685" s="5" t="str">
        <f t="shared" si="1448"/>
        <v/>
      </c>
    </row>
    <row r="92686" spans="22:22" x14ac:dyDescent="0.35">
      <c r="V92686" s="5" t="str">
        <f t="shared" si="1448"/>
        <v/>
      </c>
    </row>
    <row r="92687" spans="22:22" x14ac:dyDescent="0.35">
      <c r="V92687" s="5" t="str">
        <f t="shared" si="1448"/>
        <v/>
      </c>
    </row>
    <row r="92688" spans="22:22" x14ac:dyDescent="0.35">
      <c r="V92688" s="5" t="str">
        <f t="shared" si="1448"/>
        <v/>
      </c>
    </row>
    <row r="92689" spans="22:22" x14ac:dyDescent="0.35">
      <c r="V92689" s="5" t="str">
        <f t="shared" si="1448"/>
        <v/>
      </c>
    </row>
    <row r="92690" spans="22:22" x14ac:dyDescent="0.35">
      <c r="V92690" s="5" t="str">
        <f t="shared" si="1448"/>
        <v/>
      </c>
    </row>
    <row r="92691" spans="22:22" x14ac:dyDescent="0.35">
      <c r="V92691" s="5" t="str">
        <f t="shared" si="1448"/>
        <v/>
      </c>
    </row>
    <row r="92692" spans="22:22" x14ac:dyDescent="0.35">
      <c r="V92692" s="5" t="str">
        <f t="shared" si="1448"/>
        <v/>
      </c>
    </row>
    <row r="92693" spans="22:22" x14ac:dyDescent="0.35">
      <c r="V92693" s="5" t="str">
        <f t="shared" si="1448"/>
        <v/>
      </c>
    </row>
    <row r="92694" spans="22:22" x14ac:dyDescent="0.35">
      <c r="V92694" s="5" t="str">
        <f t="shared" si="1448"/>
        <v/>
      </c>
    </row>
    <row r="92695" spans="22:22" x14ac:dyDescent="0.35">
      <c r="V92695" s="5" t="str">
        <f t="shared" si="1448"/>
        <v/>
      </c>
    </row>
    <row r="92696" spans="22:22" x14ac:dyDescent="0.35">
      <c r="V92696" s="5" t="str">
        <f t="shared" si="1448"/>
        <v/>
      </c>
    </row>
    <row r="92697" spans="22:22" x14ac:dyDescent="0.35">
      <c r="V92697" s="5" t="str">
        <f t="shared" si="1448"/>
        <v/>
      </c>
    </row>
    <row r="92698" spans="22:22" x14ac:dyDescent="0.35">
      <c r="V92698" s="5" t="str">
        <f t="shared" si="1448"/>
        <v/>
      </c>
    </row>
    <row r="92699" spans="22:22" x14ac:dyDescent="0.35">
      <c r="V92699" s="5" t="str">
        <f t="shared" si="1448"/>
        <v/>
      </c>
    </row>
    <row r="92700" spans="22:22" x14ac:dyDescent="0.35">
      <c r="V92700" s="5" t="str">
        <f t="shared" si="1448"/>
        <v/>
      </c>
    </row>
    <row r="92701" spans="22:22" x14ac:dyDescent="0.35">
      <c r="V92701" s="5" t="str">
        <f t="shared" si="1448"/>
        <v/>
      </c>
    </row>
    <row r="92702" spans="22:22" x14ac:dyDescent="0.35">
      <c r="V92702" s="5" t="str">
        <f t="shared" si="1448"/>
        <v/>
      </c>
    </row>
    <row r="92703" spans="22:22" x14ac:dyDescent="0.35">
      <c r="V92703" s="5" t="str">
        <f t="shared" si="1448"/>
        <v/>
      </c>
    </row>
    <row r="92704" spans="22:22" x14ac:dyDescent="0.35">
      <c r="V92704" s="5" t="str">
        <f t="shared" si="1448"/>
        <v/>
      </c>
    </row>
    <row r="92705" spans="22:22" x14ac:dyDescent="0.35">
      <c r="V92705" s="5" t="str">
        <f t="shared" si="1448"/>
        <v/>
      </c>
    </row>
    <row r="92706" spans="22:22" x14ac:dyDescent="0.35">
      <c r="V92706" s="5" t="str">
        <f t="shared" si="1448"/>
        <v/>
      </c>
    </row>
    <row r="92707" spans="22:22" x14ac:dyDescent="0.35">
      <c r="V92707" s="5" t="str">
        <f t="shared" si="1448"/>
        <v/>
      </c>
    </row>
    <row r="92708" spans="22:22" x14ac:dyDescent="0.35">
      <c r="V92708" s="5" t="str">
        <f t="shared" si="1448"/>
        <v/>
      </c>
    </row>
    <row r="92709" spans="22:22" x14ac:dyDescent="0.35">
      <c r="V92709" s="5" t="str">
        <f t="shared" si="1448"/>
        <v/>
      </c>
    </row>
    <row r="92710" spans="22:22" x14ac:dyDescent="0.35">
      <c r="V92710" s="5" t="str">
        <f t="shared" si="1448"/>
        <v/>
      </c>
    </row>
    <row r="92711" spans="22:22" x14ac:dyDescent="0.35">
      <c r="V92711" s="5" t="str">
        <f t="shared" si="1448"/>
        <v/>
      </c>
    </row>
    <row r="92712" spans="22:22" x14ac:dyDescent="0.35">
      <c r="V92712" s="5" t="str">
        <f t="shared" si="1448"/>
        <v/>
      </c>
    </row>
    <row r="92713" spans="22:22" x14ac:dyDescent="0.35">
      <c r="V92713" s="5" t="str">
        <f t="shared" si="1448"/>
        <v/>
      </c>
    </row>
    <row r="92714" spans="22:22" x14ac:dyDescent="0.35">
      <c r="V92714" s="5" t="str">
        <f t="shared" si="1448"/>
        <v/>
      </c>
    </row>
    <row r="92715" spans="22:22" x14ac:dyDescent="0.35">
      <c r="V92715" s="5" t="str">
        <f t="shared" si="1448"/>
        <v/>
      </c>
    </row>
    <row r="92716" spans="22:22" x14ac:dyDescent="0.35">
      <c r="V92716" s="5" t="str">
        <f t="shared" si="1448"/>
        <v/>
      </c>
    </row>
    <row r="92717" spans="22:22" x14ac:dyDescent="0.35">
      <c r="V92717" s="5" t="str">
        <f t="shared" si="1448"/>
        <v/>
      </c>
    </row>
    <row r="92718" spans="22:22" x14ac:dyDescent="0.35">
      <c r="V92718" s="5" t="str">
        <f t="shared" si="1448"/>
        <v/>
      </c>
    </row>
    <row r="92719" spans="22:22" x14ac:dyDescent="0.35">
      <c r="V92719" s="5" t="str">
        <f t="shared" si="1448"/>
        <v/>
      </c>
    </row>
    <row r="92720" spans="22:22" x14ac:dyDescent="0.35">
      <c r="V92720" s="5" t="str">
        <f t="shared" si="1448"/>
        <v/>
      </c>
    </row>
    <row r="92721" spans="22:22" x14ac:dyDescent="0.35">
      <c r="V92721" s="5" t="str">
        <f t="shared" si="1448"/>
        <v/>
      </c>
    </row>
    <row r="92722" spans="22:22" x14ac:dyDescent="0.35">
      <c r="V92722" s="5" t="str">
        <f t="shared" si="1448"/>
        <v/>
      </c>
    </row>
    <row r="92723" spans="22:22" x14ac:dyDescent="0.35">
      <c r="V92723" s="5" t="str">
        <f t="shared" si="1448"/>
        <v/>
      </c>
    </row>
    <row r="92724" spans="22:22" x14ac:dyDescent="0.35">
      <c r="V92724" s="5" t="str">
        <f t="shared" si="1448"/>
        <v/>
      </c>
    </row>
    <row r="92725" spans="22:22" x14ac:dyDescent="0.35">
      <c r="V92725" s="5" t="str">
        <f t="shared" si="1448"/>
        <v/>
      </c>
    </row>
    <row r="92726" spans="22:22" x14ac:dyDescent="0.35">
      <c r="V92726" s="5" t="str">
        <f t="shared" si="1448"/>
        <v/>
      </c>
    </row>
    <row r="92727" spans="22:22" x14ac:dyDescent="0.35">
      <c r="V92727" s="5" t="str">
        <f t="shared" si="1448"/>
        <v/>
      </c>
    </row>
    <row r="92728" spans="22:22" x14ac:dyDescent="0.35">
      <c r="V92728" s="5" t="str">
        <f t="shared" si="1448"/>
        <v/>
      </c>
    </row>
    <row r="92729" spans="22:22" x14ac:dyDescent="0.35">
      <c r="V92729" s="5" t="str">
        <f t="shared" si="1448"/>
        <v/>
      </c>
    </row>
    <row r="92730" spans="22:22" x14ac:dyDescent="0.35">
      <c r="V92730" s="5" t="str">
        <f t="shared" si="1448"/>
        <v/>
      </c>
    </row>
    <row r="92731" spans="22:22" x14ac:dyDescent="0.35">
      <c r="V92731" s="5" t="str">
        <f t="shared" si="1448"/>
        <v/>
      </c>
    </row>
    <row r="92732" spans="22:22" x14ac:dyDescent="0.35">
      <c r="V92732" s="5" t="str">
        <f t="shared" si="1448"/>
        <v/>
      </c>
    </row>
    <row r="92733" spans="22:22" x14ac:dyDescent="0.35">
      <c r="V92733" s="5" t="str">
        <f t="shared" si="1448"/>
        <v/>
      </c>
    </row>
    <row r="92734" spans="22:22" x14ac:dyDescent="0.35">
      <c r="V92734" s="5" t="str">
        <f t="shared" si="1448"/>
        <v/>
      </c>
    </row>
    <row r="92735" spans="22:22" x14ac:dyDescent="0.35">
      <c r="V92735" s="5" t="str">
        <f t="shared" si="1448"/>
        <v/>
      </c>
    </row>
    <row r="92736" spans="22:22" x14ac:dyDescent="0.35">
      <c r="V92736" s="5" t="str">
        <f t="shared" si="1448"/>
        <v/>
      </c>
    </row>
    <row r="92737" spans="22:22" x14ac:dyDescent="0.35">
      <c r="V92737" s="5" t="str">
        <f t="shared" si="1448"/>
        <v/>
      </c>
    </row>
    <row r="92738" spans="22:22" x14ac:dyDescent="0.35">
      <c r="V92738" s="5" t="str">
        <f t="shared" ref="V92738:V92801" si="1449">TRIM(CLEAN(SUBSTITUTE(A92738,CHAR(160)," ")))</f>
        <v/>
      </c>
    </row>
    <row r="92739" spans="22:22" x14ac:dyDescent="0.35">
      <c r="V92739" s="5" t="str">
        <f t="shared" si="1449"/>
        <v/>
      </c>
    </row>
    <row r="92740" spans="22:22" x14ac:dyDescent="0.35">
      <c r="V92740" s="5" t="str">
        <f t="shared" si="1449"/>
        <v/>
      </c>
    </row>
    <row r="92741" spans="22:22" x14ac:dyDescent="0.35">
      <c r="V92741" s="5" t="str">
        <f t="shared" si="1449"/>
        <v/>
      </c>
    </row>
    <row r="92742" spans="22:22" x14ac:dyDescent="0.35">
      <c r="V92742" s="5" t="str">
        <f t="shared" si="1449"/>
        <v/>
      </c>
    </row>
    <row r="92743" spans="22:22" x14ac:dyDescent="0.35">
      <c r="V92743" s="5" t="str">
        <f t="shared" si="1449"/>
        <v/>
      </c>
    </row>
    <row r="92744" spans="22:22" x14ac:dyDescent="0.35">
      <c r="V92744" s="5" t="str">
        <f t="shared" si="1449"/>
        <v/>
      </c>
    </row>
    <row r="92745" spans="22:22" x14ac:dyDescent="0.35">
      <c r="V92745" s="5" t="str">
        <f t="shared" si="1449"/>
        <v/>
      </c>
    </row>
    <row r="92746" spans="22:22" x14ac:dyDescent="0.35">
      <c r="V92746" s="5" t="str">
        <f t="shared" si="1449"/>
        <v/>
      </c>
    </row>
    <row r="92747" spans="22:22" x14ac:dyDescent="0.35">
      <c r="V92747" s="5" t="str">
        <f t="shared" si="1449"/>
        <v/>
      </c>
    </row>
    <row r="92748" spans="22:22" x14ac:dyDescent="0.35">
      <c r="V92748" s="5" t="str">
        <f t="shared" si="1449"/>
        <v/>
      </c>
    </row>
    <row r="92749" spans="22:22" x14ac:dyDescent="0.35">
      <c r="V92749" s="5" t="str">
        <f t="shared" si="1449"/>
        <v/>
      </c>
    </row>
    <row r="92750" spans="22:22" x14ac:dyDescent="0.35">
      <c r="V92750" s="5" t="str">
        <f t="shared" si="1449"/>
        <v/>
      </c>
    </row>
    <row r="92751" spans="22:22" x14ac:dyDescent="0.35">
      <c r="V92751" s="5" t="str">
        <f t="shared" si="1449"/>
        <v/>
      </c>
    </row>
    <row r="92752" spans="22:22" x14ac:dyDescent="0.35">
      <c r="V92752" s="5" t="str">
        <f t="shared" si="1449"/>
        <v/>
      </c>
    </row>
    <row r="92753" spans="22:22" x14ac:dyDescent="0.35">
      <c r="V92753" s="5" t="str">
        <f t="shared" si="1449"/>
        <v/>
      </c>
    </row>
    <row r="92754" spans="22:22" x14ac:dyDescent="0.35">
      <c r="V92754" s="5" t="str">
        <f t="shared" si="1449"/>
        <v/>
      </c>
    </row>
    <row r="92755" spans="22:22" x14ac:dyDescent="0.35">
      <c r="V92755" s="5" t="str">
        <f t="shared" si="1449"/>
        <v/>
      </c>
    </row>
    <row r="92756" spans="22:22" x14ac:dyDescent="0.35">
      <c r="V92756" s="5" t="str">
        <f t="shared" si="1449"/>
        <v/>
      </c>
    </row>
    <row r="92757" spans="22:22" x14ac:dyDescent="0.35">
      <c r="V92757" s="5" t="str">
        <f t="shared" si="1449"/>
        <v/>
      </c>
    </row>
    <row r="92758" spans="22:22" x14ac:dyDescent="0.35">
      <c r="V92758" s="5" t="str">
        <f t="shared" si="1449"/>
        <v/>
      </c>
    </row>
    <row r="92759" spans="22:22" x14ac:dyDescent="0.35">
      <c r="V92759" s="5" t="str">
        <f t="shared" si="1449"/>
        <v/>
      </c>
    </row>
    <row r="92760" spans="22:22" x14ac:dyDescent="0.35">
      <c r="V92760" s="5" t="str">
        <f t="shared" si="1449"/>
        <v/>
      </c>
    </row>
    <row r="92761" spans="22:22" x14ac:dyDescent="0.35">
      <c r="V92761" s="5" t="str">
        <f t="shared" si="1449"/>
        <v/>
      </c>
    </row>
    <row r="92762" spans="22:22" x14ac:dyDescent="0.35">
      <c r="V92762" s="5" t="str">
        <f t="shared" si="1449"/>
        <v/>
      </c>
    </row>
    <row r="92763" spans="22:22" x14ac:dyDescent="0.35">
      <c r="V92763" s="5" t="str">
        <f t="shared" si="1449"/>
        <v/>
      </c>
    </row>
    <row r="92764" spans="22:22" x14ac:dyDescent="0.35">
      <c r="V92764" s="5" t="str">
        <f t="shared" si="1449"/>
        <v/>
      </c>
    </row>
    <row r="92765" spans="22:22" x14ac:dyDescent="0.35">
      <c r="V92765" s="5" t="str">
        <f t="shared" si="1449"/>
        <v/>
      </c>
    </row>
    <row r="92766" spans="22:22" x14ac:dyDescent="0.35">
      <c r="V92766" s="5" t="str">
        <f t="shared" si="1449"/>
        <v/>
      </c>
    </row>
    <row r="92767" spans="22:22" x14ac:dyDescent="0.35">
      <c r="V92767" s="5" t="str">
        <f t="shared" si="1449"/>
        <v/>
      </c>
    </row>
    <row r="92768" spans="22:22" x14ac:dyDescent="0.35">
      <c r="V92768" s="5" t="str">
        <f t="shared" si="1449"/>
        <v/>
      </c>
    </row>
    <row r="92769" spans="22:22" x14ac:dyDescent="0.35">
      <c r="V92769" s="5" t="str">
        <f t="shared" si="1449"/>
        <v/>
      </c>
    </row>
    <row r="92770" spans="22:22" x14ac:dyDescent="0.35">
      <c r="V92770" s="5" t="str">
        <f t="shared" si="1449"/>
        <v/>
      </c>
    </row>
    <row r="92771" spans="22:22" x14ac:dyDescent="0.35">
      <c r="V92771" s="5" t="str">
        <f t="shared" si="1449"/>
        <v/>
      </c>
    </row>
    <row r="92772" spans="22:22" x14ac:dyDescent="0.35">
      <c r="V92772" s="5" t="str">
        <f t="shared" si="1449"/>
        <v/>
      </c>
    </row>
    <row r="92773" spans="22:22" x14ac:dyDescent="0.35">
      <c r="V92773" s="5" t="str">
        <f t="shared" si="1449"/>
        <v/>
      </c>
    </row>
    <row r="92774" spans="22:22" x14ac:dyDescent="0.35">
      <c r="V92774" s="5" t="str">
        <f t="shared" si="1449"/>
        <v/>
      </c>
    </row>
    <row r="92775" spans="22:22" x14ac:dyDescent="0.35">
      <c r="V92775" s="5" t="str">
        <f t="shared" si="1449"/>
        <v/>
      </c>
    </row>
    <row r="92776" spans="22:22" x14ac:dyDescent="0.35">
      <c r="V92776" s="5" t="str">
        <f t="shared" si="1449"/>
        <v/>
      </c>
    </row>
    <row r="92777" spans="22:22" x14ac:dyDescent="0.35">
      <c r="V92777" s="5" t="str">
        <f t="shared" si="1449"/>
        <v/>
      </c>
    </row>
    <row r="92778" spans="22:22" x14ac:dyDescent="0.35">
      <c r="V92778" s="5" t="str">
        <f t="shared" si="1449"/>
        <v/>
      </c>
    </row>
    <row r="92779" spans="22:22" x14ac:dyDescent="0.35">
      <c r="V92779" s="5" t="str">
        <f t="shared" si="1449"/>
        <v/>
      </c>
    </row>
    <row r="92780" spans="22:22" x14ac:dyDescent="0.35">
      <c r="V92780" s="5" t="str">
        <f t="shared" si="1449"/>
        <v/>
      </c>
    </row>
    <row r="92781" spans="22:22" x14ac:dyDescent="0.35">
      <c r="V92781" s="5" t="str">
        <f t="shared" si="1449"/>
        <v/>
      </c>
    </row>
    <row r="92782" spans="22:22" x14ac:dyDescent="0.35">
      <c r="V92782" s="5" t="str">
        <f t="shared" si="1449"/>
        <v/>
      </c>
    </row>
    <row r="92783" spans="22:22" x14ac:dyDescent="0.35">
      <c r="V92783" s="5" t="str">
        <f t="shared" si="1449"/>
        <v/>
      </c>
    </row>
    <row r="92784" spans="22:22" x14ac:dyDescent="0.35">
      <c r="V92784" s="5" t="str">
        <f t="shared" si="1449"/>
        <v/>
      </c>
    </row>
    <row r="92785" spans="22:22" x14ac:dyDescent="0.35">
      <c r="V92785" s="5" t="str">
        <f t="shared" si="1449"/>
        <v/>
      </c>
    </row>
    <row r="92786" spans="22:22" x14ac:dyDescent="0.35">
      <c r="V92786" s="5" t="str">
        <f t="shared" si="1449"/>
        <v/>
      </c>
    </row>
    <row r="92787" spans="22:22" x14ac:dyDescent="0.35">
      <c r="V92787" s="5" t="str">
        <f t="shared" si="1449"/>
        <v/>
      </c>
    </row>
    <row r="92788" spans="22:22" x14ac:dyDescent="0.35">
      <c r="V92788" s="5" t="str">
        <f t="shared" si="1449"/>
        <v/>
      </c>
    </row>
    <row r="92789" spans="22:22" x14ac:dyDescent="0.35">
      <c r="V92789" s="5" t="str">
        <f t="shared" si="1449"/>
        <v/>
      </c>
    </row>
    <row r="92790" spans="22:22" x14ac:dyDescent="0.35">
      <c r="V92790" s="5" t="str">
        <f t="shared" si="1449"/>
        <v/>
      </c>
    </row>
    <row r="92791" spans="22:22" x14ac:dyDescent="0.35">
      <c r="V92791" s="5" t="str">
        <f t="shared" si="1449"/>
        <v/>
      </c>
    </row>
    <row r="92792" spans="22:22" x14ac:dyDescent="0.35">
      <c r="V92792" s="5" t="str">
        <f t="shared" si="1449"/>
        <v/>
      </c>
    </row>
    <row r="92793" spans="22:22" x14ac:dyDescent="0.35">
      <c r="V92793" s="5" t="str">
        <f t="shared" si="1449"/>
        <v/>
      </c>
    </row>
    <row r="92794" spans="22:22" x14ac:dyDescent="0.35">
      <c r="V92794" s="5" t="str">
        <f t="shared" si="1449"/>
        <v/>
      </c>
    </row>
    <row r="92795" spans="22:22" x14ac:dyDescent="0.35">
      <c r="V92795" s="5" t="str">
        <f t="shared" si="1449"/>
        <v/>
      </c>
    </row>
    <row r="92796" spans="22:22" x14ac:dyDescent="0.35">
      <c r="V92796" s="5" t="str">
        <f t="shared" si="1449"/>
        <v/>
      </c>
    </row>
    <row r="92797" spans="22:22" x14ac:dyDescent="0.35">
      <c r="V92797" s="5" t="str">
        <f t="shared" si="1449"/>
        <v/>
      </c>
    </row>
    <row r="92798" spans="22:22" x14ac:dyDescent="0.35">
      <c r="V92798" s="5" t="str">
        <f t="shared" si="1449"/>
        <v/>
      </c>
    </row>
    <row r="92799" spans="22:22" x14ac:dyDescent="0.35">
      <c r="V92799" s="5" t="str">
        <f t="shared" si="1449"/>
        <v/>
      </c>
    </row>
    <row r="92800" spans="22:22" x14ac:dyDescent="0.35">
      <c r="V92800" s="5" t="str">
        <f t="shared" si="1449"/>
        <v/>
      </c>
    </row>
    <row r="92801" spans="22:22" x14ac:dyDescent="0.35">
      <c r="V92801" s="5" t="str">
        <f t="shared" si="1449"/>
        <v/>
      </c>
    </row>
    <row r="92802" spans="22:22" x14ac:dyDescent="0.35">
      <c r="V92802" s="5" t="str">
        <f t="shared" ref="V92802:V92865" si="1450">TRIM(CLEAN(SUBSTITUTE(A92802,CHAR(160)," ")))</f>
        <v/>
      </c>
    </row>
    <row r="92803" spans="22:22" x14ac:dyDescent="0.35">
      <c r="V92803" s="5" t="str">
        <f t="shared" si="1450"/>
        <v/>
      </c>
    </row>
    <row r="92804" spans="22:22" x14ac:dyDescent="0.35">
      <c r="V92804" s="5" t="str">
        <f t="shared" si="1450"/>
        <v/>
      </c>
    </row>
    <row r="92805" spans="22:22" x14ac:dyDescent="0.35">
      <c r="V92805" s="5" t="str">
        <f t="shared" si="1450"/>
        <v/>
      </c>
    </row>
    <row r="92806" spans="22:22" x14ac:dyDescent="0.35">
      <c r="V92806" s="5" t="str">
        <f t="shared" si="1450"/>
        <v/>
      </c>
    </row>
    <row r="92807" spans="22:22" x14ac:dyDescent="0.35">
      <c r="V92807" s="5" t="str">
        <f t="shared" si="1450"/>
        <v/>
      </c>
    </row>
    <row r="92808" spans="22:22" x14ac:dyDescent="0.35">
      <c r="V92808" s="5" t="str">
        <f t="shared" si="1450"/>
        <v/>
      </c>
    </row>
    <row r="92809" spans="22:22" x14ac:dyDescent="0.35">
      <c r="V92809" s="5" t="str">
        <f t="shared" si="1450"/>
        <v/>
      </c>
    </row>
    <row r="92810" spans="22:22" x14ac:dyDescent="0.35">
      <c r="V92810" s="5" t="str">
        <f t="shared" si="1450"/>
        <v/>
      </c>
    </row>
    <row r="92811" spans="22:22" x14ac:dyDescent="0.35">
      <c r="V92811" s="5" t="str">
        <f t="shared" si="1450"/>
        <v/>
      </c>
    </row>
    <row r="92812" spans="22:22" x14ac:dyDescent="0.35">
      <c r="V92812" s="5" t="str">
        <f t="shared" si="1450"/>
        <v/>
      </c>
    </row>
    <row r="92813" spans="22:22" x14ac:dyDescent="0.35">
      <c r="V92813" s="5" t="str">
        <f t="shared" si="1450"/>
        <v/>
      </c>
    </row>
    <row r="92814" spans="22:22" x14ac:dyDescent="0.35">
      <c r="V92814" s="5" t="str">
        <f t="shared" si="1450"/>
        <v/>
      </c>
    </row>
    <row r="92815" spans="22:22" x14ac:dyDescent="0.35">
      <c r="V92815" s="5" t="str">
        <f t="shared" si="1450"/>
        <v/>
      </c>
    </row>
    <row r="92816" spans="22:22" x14ac:dyDescent="0.35">
      <c r="V92816" s="5" t="str">
        <f t="shared" si="1450"/>
        <v/>
      </c>
    </row>
    <row r="92817" spans="22:22" x14ac:dyDescent="0.35">
      <c r="V92817" s="5" t="str">
        <f t="shared" si="1450"/>
        <v/>
      </c>
    </row>
    <row r="92818" spans="22:22" x14ac:dyDescent="0.35">
      <c r="V92818" s="5" t="str">
        <f t="shared" si="1450"/>
        <v/>
      </c>
    </row>
    <row r="92819" spans="22:22" x14ac:dyDescent="0.35">
      <c r="V92819" s="5" t="str">
        <f t="shared" si="1450"/>
        <v/>
      </c>
    </row>
    <row r="92820" spans="22:22" x14ac:dyDescent="0.35">
      <c r="V92820" s="5" t="str">
        <f t="shared" si="1450"/>
        <v/>
      </c>
    </row>
    <row r="92821" spans="22:22" x14ac:dyDescent="0.35">
      <c r="V92821" s="5" t="str">
        <f t="shared" si="1450"/>
        <v/>
      </c>
    </row>
    <row r="92822" spans="22:22" x14ac:dyDescent="0.35">
      <c r="V92822" s="5" t="str">
        <f t="shared" si="1450"/>
        <v/>
      </c>
    </row>
    <row r="92823" spans="22:22" x14ac:dyDescent="0.35">
      <c r="V92823" s="5" t="str">
        <f t="shared" si="1450"/>
        <v/>
      </c>
    </row>
    <row r="92824" spans="22:22" x14ac:dyDescent="0.35">
      <c r="V92824" s="5" t="str">
        <f t="shared" si="1450"/>
        <v/>
      </c>
    </row>
    <row r="92825" spans="22:22" x14ac:dyDescent="0.35">
      <c r="V92825" s="5" t="str">
        <f t="shared" si="1450"/>
        <v/>
      </c>
    </row>
    <row r="92826" spans="22:22" x14ac:dyDescent="0.35">
      <c r="V92826" s="5" t="str">
        <f t="shared" si="1450"/>
        <v/>
      </c>
    </row>
    <row r="92827" spans="22:22" x14ac:dyDescent="0.35">
      <c r="V92827" s="5" t="str">
        <f t="shared" si="1450"/>
        <v/>
      </c>
    </row>
    <row r="92828" spans="22:22" x14ac:dyDescent="0.35">
      <c r="V92828" s="5" t="str">
        <f t="shared" si="1450"/>
        <v/>
      </c>
    </row>
    <row r="92829" spans="22:22" x14ac:dyDescent="0.35">
      <c r="V92829" s="5" t="str">
        <f t="shared" si="1450"/>
        <v/>
      </c>
    </row>
    <row r="92830" spans="22:22" x14ac:dyDescent="0.35">
      <c r="V92830" s="5" t="str">
        <f t="shared" si="1450"/>
        <v/>
      </c>
    </row>
    <row r="92831" spans="22:22" x14ac:dyDescent="0.35">
      <c r="V92831" s="5" t="str">
        <f t="shared" si="1450"/>
        <v/>
      </c>
    </row>
    <row r="92832" spans="22:22" x14ac:dyDescent="0.35">
      <c r="V92832" s="5" t="str">
        <f t="shared" si="1450"/>
        <v/>
      </c>
    </row>
    <row r="92833" spans="22:22" x14ac:dyDescent="0.35">
      <c r="V92833" s="5" t="str">
        <f t="shared" si="1450"/>
        <v/>
      </c>
    </row>
    <row r="92834" spans="22:22" x14ac:dyDescent="0.35">
      <c r="V92834" s="5" t="str">
        <f t="shared" si="1450"/>
        <v/>
      </c>
    </row>
    <row r="92835" spans="22:22" x14ac:dyDescent="0.35">
      <c r="V92835" s="5" t="str">
        <f t="shared" si="1450"/>
        <v/>
      </c>
    </row>
    <row r="92836" spans="22:22" x14ac:dyDescent="0.35">
      <c r="V92836" s="5" t="str">
        <f t="shared" si="1450"/>
        <v/>
      </c>
    </row>
    <row r="92837" spans="22:22" x14ac:dyDescent="0.35">
      <c r="V92837" s="5" t="str">
        <f t="shared" si="1450"/>
        <v/>
      </c>
    </row>
    <row r="92838" spans="22:22" x14ac:dyDescent="0.35">
      <c r="V92838" s="5" t="str">
        <f t="shared" si="1450"/>
        <v/>
      </c>
    </row>
    <row r="92839" spans="22:22" x14ac:dyDescent="0.35">
      <c r="V92839" s="5" t="str">
        <f t="shared" si="1450"/>
        <v/>
      </c>
    </row>
    <row r="92840" spans="22:22" x14ac:dyDescent="0.35">
      <c r="V92840" s="5" t="str">
        <f t="shared" si="1450"/>
        <v/>
      </c>
    </row>
    <row r="92841" spans="22:22" x14ac:dyDescent="0.35">
      <c r="V92841" s="5" t="str">
        <f t="shared" si="1450"/>
        <v/>
      </c>
    </row>
    <row r="92842" spans="22:22" x14ac:dyDescent="0.35">
      <c r="V92842" s="5" t="str">
        <f t="shared" si="1450"/>
        <v/>
      </c>
    </row>
    <row r="92843" spans="22:22" x14ac:dyDescent="0.35">
      <c r="V92843" s="5" t="str">
        <f t="shared" si="1450"/>
        <v/>
      </c>
    </row>
    <row r="92844" spans="22:22" x14ac:dyDescent="0.35">
      <c r="V92844" s="5" t="str">
        <f t="shared" si="1450"/>
        <v/>
      </c>
    </row>
    <row r="92845" spans="22:22" x14ac:dyDescent="0.35">
      <c r="V92845" s="5" t="str">
        <f t="shared" si="1450"/>
        <v/>
      </c>
    </row>
    <row r="92846" spans="22:22" x14ac:dyDescent="0.35">
      <c r="V92846" s="5" t="str">
        <f t="shared" si="1450"/>
        <v/>
      </c>
    </row>
    <row r="92847" spans="22:22" x14ac:dyDescent="0.35">
      <c r="V92847" s="5" t="str">
        <f t="shared" si="1450"/>
        <v/>
      </c>
    </row>
    <row r="92848" spans="22:22" x14ac:dyDescent="0.35">
      <c r="V92848" s="5" t="str">
        <f t="shared" si="1450"/>
        <v/>
      </c>
    </row>
    <row r="92849" spans="22:22" x14ac:dyDescent="0.35">
      <c r="V92849" s="5" t="str">
        <f t="shared" si="1450"/>
        <v/>
      </c>
    </row>
    <row r="92850" spans="22:22" x14ac:dyDescent="0.35">
      <c r="V92850" s="5" t="str">
        <f t="shared" si="1450"/>
        <v/>
      </c>
    </row>
    <row r="92851" spans="22:22" x14ac:dyDescent="0.35">
      <c r="V92851" s="5" t="str">
        <f t="shared" si="1450"/>
        <v/>
      </c>
    </row>
    <row r="92852" spans="22:22" x14ac:dyDescent="0.35">
      <c r="V92852" s="5" t="str">
        <f t="shared" si="1450"/>
        <v/>
      </c>
    </row>
    <row r="92853" spans="22:22" x14ac:dyDescent="0.35">
      <c r="V92853" s="5" t="str">
        <f t="shared" si="1450"/>
        <v/>
      </c>
    </row>
    <row r="92854" spans="22:22" x14ac:dyDescent="0.35">
      <c r="V92854" s="5" t="str">
        <f t="shared" si="1450"/>
        <v/>
      </c>
    </row>
    <row r="92855" spans="22:22" x14ac:dyDescent="0.35">
      <c r="V92855" s="5" t="str">
        <f t="shared" si="1450"/>
        <v/>
      </c>
    </row>
    <row r="92856" spans="22:22" x14ac:dyDescent="0.35">
      <c r="V92856" s="5" t="str">
        <f t="shared" si="1450"/>
        <v/>
      </c>
    </row>
    <row r="92857" spans="22:22" x14ac:dyDescent="0.35">
      <c r="V92857" s="5" t="str">
        <f t="shared" si="1450"/>
        <v/>
      </c>
    </row>
    <row r="92858" spans="22:22" x14ac:dyDescent="0.35">
      <c r="V92858" s="5" t="str">
        <f t="shared" si="1450"/>
        <v/>
      </c>
    </row>
    <row r="92859" spans="22:22" x14ac:dyDescent="0.35">
      <c r="V92859" s="5" t="str">
        <f t="shared" si="1450"/>
        <v/>
      </c>
    </row>
    <row r="92860" spans="22:22" x14ac:dyDescent="0.35">
      <c r="V92860" s="5" t="str">
        <f t="shared" si="1450"/>
        <v/>
      </c>
    </row>
    <row r="92861" spans="22:22" x14ac:dyDescent="0.35">
      <c r="V92861" s="5" t="str">
        <f t="shared" si="1450"/>
        <v/>
      </c>
    </row>
    <row r="92862" spans="22:22" x14ac:dyDescent="0.35">
      <c r="V92862" s="5" t="str">
        <f t="shared" si="1450"/>
        <v/>
      </c>
    </row>
    <row r="92863" spans="22:22" x14ac:dyDescent="0.35">
      <c r="V92863" s="5" t="str">
        <f t="shared" si="1450"/>
        <v/>
      </c>
    </row>
    <row r="92864" spans="22:22" x14ac:dyDescent="0.35">
      <c r="V92864" s="5" t="str">
        <f t="shared" si="1450"/>
        <v/>
      </c>
    </row>
    <row r="92865" spans="22:22" x14ac:dyDescent="0.35">
      <c r="V92865" s="5" t="str">
        <f t="shared" si="1450"/>
        <v/>
      </c>
    </row>
    <row r="92866" spans="22:22" x14ac:dyDescent="0.35">
      <c r="V92866" s="5" t="str">
        <f t="shared" ref="V92866:V92929" si="1451">TRIM(CLEAN(SUBSTITUTE(A92866,CHAR(160)," ")))</f>
        <v/>
      </c>
    </row>
    <row r="92867" spans="22:22" x14ac:dyDescent="0.35">
      <c r="V92867" s="5" t="str">
        <f t="shared" si="1451"/>
        <v/>
      </c>
    </row>
    <row r="92868" spans="22:22" x14ac:dyDescent="0.35">
      <c r="V92868" s="5" t="str">
        <f t="shared" si="1451"/>
        <v/>
      </c>
    </row>
    <row r="92869" spans="22:22" x14ac:dyDescent="0.35">
      <c r="V92869" s="5" t="str">
        <f t="shared" si="1451"/>
        <v/>
      </c>
    </row>
    <row r="92870" spans="22:22" x14ac:dyDescent="0.35">
      <c r="V92870" s="5" t="str">
        <f t="shared" si="1451"/>
        <v/>
      </c>
    </row>
    <row r="92871" spans="22:22" x14ac:dyDescent="0.35">
      <c r="V92871" s="5" t="str">
        <f t="shared" si="1451"/>
        <v/>
      </c>
    </row>
    <row r="92872" spans="22:22" x14ac:dyDescent="0.35">
      <c r="V92872" s="5" t="str">
        <f t="shared" si="1451"/>
        <v/>
      </c>
    </row>
    <row r="92873" spans="22:22" x14ac:dyDescent="0.35">
      <c r="V92873" s="5" t="str">
        <f t="shared" si="1451"/>
        <v/>
      </c>
    </row>
    <row r="92874" spans="22:22" x14ac:dyDescent="0.35">
      <c r="V92874" s="5" t="str">
        <f t="shared" si="1451"/>
        <v/>
      </c>
    </row>
    <row r="92875" spans="22:22" x14ac:dyDescent="0.35">
      <c r="V92875" s="5" t="str">
        <f t="shared" si="1451"/>
        <v/>
      </c>
    </row>
    <row r="92876" spans="22:22" x14ac:dyDescent="0.35">
      <c r="V92876" s="5" t="str">
        <f t="shared" si="1451"/>
        <v/>
      </c>
    </row>
    <row r="92877" spans="22:22" x14ac:dyDescent="0.35">
      <c r="V92877" s="5" t="str">
        <f t="shared" si="1451"/>
        <v/>
      </c>
    </row>
    <row r="92878" spans="22:22" x14ac:dyDescent="0.35">
      <c r="V92878" s="5" t="str">
        <f t="shared" si="1451"/>
        <v/>
      </c>
    </row>
    <row r="92879" spans="22:22" x14ac:dyDescent="0.35">
      <c r="V92879" s="5" t="str">
        <f t="shared" si="1451"/>
        <v/>
      </c>
    </row>
    <row r="92880" spans="22:22" x14ac:dyDescent="0.35">
      <c r="V92880" s="5" t="str">
        <f t="shared" si="1451"/>
        <v/>
      </c>
    </row>
    <row r="92881" spans="22:22" x14ac:dyDescent="0.35">
      <c r="V92881" s="5" t="str">
        <f t="shared" si="1451"/>
        <v/>
      </c>
    </row>
    <row r="92882" spans="22:22" x14ac:dyDescent="0.35">
      <c r="V92882" s="5" t="str">
        <f t="shared" si="1451"/>
        <v/>
      </c>
    </row>
    <row r="92883" spans="22:22" x14ac:dyDescent="0.35">
      <c r="V92883" s="5" t="str">
        <f t="shared" si="1451"/>
        <v/>
      </c>
    </row>
    <row r="92884" spans="22:22" x14ac:dyDescent="0.35">
      <c r="V92884" s="5" t="str">
        <f t="shared" si="1451"/>
        <v/>
      </c>
    </row>
    <row r="92885" spans="22:22" x14ac:dyDescent="0.35">
      <c r="V92885" s="5" t="str">
        <f t="shared" si="1451"/>
        <v/>
      </c>
    </row>
    <row r="92886" spans="22:22" x14ac:dyDescent="0.35">
      <c r="V92886" s="5" t="str">
        <f t="shared" si="1451"/>
        <v/>
      </c>
    </row>
    <row r="92887" spans="22:22" x14ac:dyDescent="0.35">
      <c r="V92887" s="5" t="str">
        <f t="shared" si="1451"/>
        <v/>
      </c>
    </row>
    <row r="92888" spans="22:22" x14ac:dyDescent="0.35">
      <c r="V92888" s="5" t="str">
        <f t="shared" si="1451"/>
        <v/>
      </c>
    </row>
    <row r="92889" spans="22:22" x14ac:dyDescent="0.35">
      <c r="V92889" s="5" t="str">
        <f t="shared" si="1451"/>
        <v/>
      </c>
    </row>
    <row r="92890" spans="22:22" x14ac:dyDescent="0.35">
      <c r="V92890" s="5" t="str">
        <f t="shared" si="1451"/>
        <v/>
      </c>
    </row>
    <row r="92891" spans="22:22" x14ac:dyDescent="0.35">
      <c r="V92891" s="5" t="str">
        <f t="shared" si="1451"/>
        <v/>
      </c>
    </row>
    <row r="92892" spans="22:22" x14ac:dyDescent="0.35">
      <c r="V92892" s="5" t="str">
        <f t="shared" si="1451"/>
        <v/>
      </c>
    </row>
    <row r="92893" spans="22:22" x14ac:dyDescent="0.35">
      <c r="V92893" s="5" t="str">
        <f t="shared" si="1451"/>
        <v/>
      </c>
    </row>
    <row r="92894" spans="22:22" x14ac:dyDescent="0.35">
      <c r="V92894" s="5" t="str">
        <f t="shared" si="1451"/>
        <v/>
      </c>
    </row>
    <row r="92895" spans="22:22" x14ac:dyDescent="0.35">
      <c r="V92895" s="5" t="str">
        <f t="shared" si="1451"/>
        <v/>
      </c>
    </row>
    <row r="92896" spans="22:22" x14ac:dyDescent="0.35">
      <c r="V92896" s="5" t="str">
        <f t="shared" si="1451"/>
        <v/>
      </c>
    </row>
    <row r="92897" spans="22:22" x14ac:dyDescent="0.35">
      <c r="V92897" s="5" t="str">
        <f t="shared" si="1451"/>
        <v/>
      </c>
    </row>
    <row r="92898" spans="22:22" x14ac:dyDescent="0.35">
      <c r="V92898" s="5" t="str">
        <f t="shared" si="1451"/>
        <v/>
      </c>
    </row>
    <row r="92899" spans="22:22" x14ac:dyDescent="0.35">
      <c r="V92899" s="5" t="str">
        <f t="shared" si="1451"/>
        <v/>
      </c>
    </row>
    <row r="92900" spans="22:22" x14ac:dyDescent="0.35">
      <c r="V92900" s="5" t="str">
        <f t="shared" si="1451"/>
        <v/>
      </c>
    </row>
    <row r="92901" spans="22:22" x14ac:dyDescent="0.35">
      <c r="V92901" s="5" t="str">
        <f t="shared" si="1451"/>
        <v/>
      </c>
    </row>
    <row r="92902" spans="22:22" x14ac:dyDescent="0.35">
      <c r="V92902" s="5" t="str">
        <f t="shared" si="1451"/>
        <v/>
      </c>
    </row>
    <row r="92903" spans="22:22" x14ac:dyDescent="0.35">
      <c r="V92903" s="5" t="str">
        <f t="shared" si="1451"/>
        <v/>
      </c>
    </row>
    <row r="92904" spans="22:22" x14ac:dyDescent="0.35">
      <c r="V92904" s="5" t="str">
        <f t="shared" si="1451"/>
        <v/>
      </c>
    </row>
    <row r="92905" spans="22:22" x14ac:dyDescent="0.35">
      <c r="V92905" s="5" t="str">
        <f t="shared" si="1451"/>
        <v/>
      </c>
    </row>
    <row r="92906" spans="22:22" x14ac:dyDescent="0.35">
      <c r="V92906" s="5" t="str">
        <f t="shared" si="1451"/>
        <v/>
      </c>
    </row>
    <row r="92907" spans="22:22" x14ac:dyDescent="0.35">
      <c r="V92907" s="5" t="str">
        <f t="shared" si="1451"/>
        <v/>
      </c>
    </row>
    <row r="92908" spans="22:22" x14ac:dyDescent="0.35">
      <c r="V92908" s="5" t="str">
        <f t="shared" si="1451"/>
        <v/>
      </c>
    </row>
    <row r="92909" spans="22:22" x14ac:dyDescent="0.35">
      <c r="V92909" s="5" t="str">
        <f t="shared" si="1451"/>
        <v/>
      </c>
    </row>
    <row r="92910" spans="22:22" x14ac:dyDescent="0.35">
      <c r="V92910" s="5" t="str">
        <f t="shared" si="1451"/>
        <v/>
      </c>
    </row>
    <row r="92911" spans="22:22" x14ac:dyDescent="0.35">
      <c r="V92911" s="5" t="str">
        <f t="shared" si="1451"/>
        <v/>
      </c>
    </row>
    <row r="92912" spans="22:22" x14ac:dyDescent="0.35">
      <c r="V92912" s="5" t="str">
        <f t="shared" si="1451"/>
        <v/>
      </c>
    </row>
    <row r="92913" spans="22:22" x14ac:dyDescent="0.35">
      <c r="V92913" s="5" t="str">
        <f t="shared" si="1451"/>
        <v/>
      </c>
    </row>
    <row r="92914" spans="22:22" x14ac:dyDescent="0.35">
      <c r="V92914" s="5" t="str">
        <f t="shared" si="1451"/>
        <v/>
      </c>
    </row>
    <row r="92915" spans="22:22" x14ac:dyDescent="0.35">
      <c r="V92915" s="5" t="str">
        <f t="shared" si="1451"/>
        <v/>
      </c>
    </row>
    <row r="92916" spans="22:22" x14ac:dyDescent="0.35">
      <c r="V92916" s="5" t="str">
        <f t="shared" si="1451"/>
        <v/>
      </c>
    </row>
    <row r="92917" spans="22:22" x14ac:dyDescent="0.35">
      <c r="V92917" s="5" t="str">
        <f t="shared" si="1451"/>
        <v/>
      </c>
    </row>
    <row r="92918" spans="22:22" x14ac:dyDescent="0.35">
      <c r="V92918" s="5" t="str">
        <f t="shared" si="1451"/>
        <v/>
      </c>
    </row>
    <row r="92919" spans="22:22" x14ac:dyDescent="0.35">
      <c r="V92919" s="5" t="str">
        <f t="shared" si="1451"/>
        <v/>
      </c>
    </row>
    <row r="92920" spans="22:22" x14ac:dyDescent="0.35">
      <c r="V92920" s="5" t="str">
        <f t="shared" si="1451"/>
        <v/>
      </c>
    </row>
    <row r="92921" spans="22:22" x14ac:dyDescent="0.35">
      <c r="V92921" s="5" t="str">
        <f t="shared" si="1451"/>
        <v/>
      </c>
    </row>
    <row r="92922" spans="22:22" x14ac:dyDescent="0.35">
      <c r="V92922" s="5" t="str">
        <f t="shared" si="1451"/>
        <v/>
      </c>
    </row>
    <row r="92923" spans="22:22" x14ac:dyDescent="0.35">
      <c r="V92923" s="5" t="str">
        <f t="shared" si="1451"/>
        <v/>
      </c>
    </row>
    <row r="92924" spans="22:22" x14ac:dyDescent="0.35">
      <c r="V92924" s="5" t="str">
        <f t="shared" si="1451"/>
        <v/>
      </c>
    </row>
    <row r="92925" spans="22:22" x14ac:dyDescent="0.35">
      <c r="V92925" s="5" t="str">
        <f t="shared" si="1451"/>
        <v/>
      </c>
    </row>
    <row r="92926" spans="22:22" x14ac:dyDescent="0.35">
      <c r="V92926" s="5" t="str">
        <f t="shared" si="1451"/>
        <v/>
      </c>
    </row>
    <row r="92927" spans="22:22" x14ac:dyDescent="0.35">
      <c r="V92927" s="5" t="str">
        <f t="shared" si="1451"/>
        <v/>
      </c>
    </row>
    <row r="92928" spans="22:22" x14ac:dyDescent="0.35">
      <c r="V92928" s="5" t="str">
        <f t="shared" si="1451"/>
        <v/>
      </c>
    </row>
    <row r="92929" spans="22:22" x14ac:dyDescent="0.35">
      <c r="V92929" s="5" t="str">
        <f t="shared" si="1451"/>
        <v/>
      </c>
    </row>
    <row r="92930" spans="22:22" x14ac:dyDescent="0.35">
      <c r="V92930" s="5" t="str">
        <f t="shared" ref="V92930:V92993" si="1452">TRIM(CLEAN(SUBSTITUTE(A92930,CHAR(160)," ")))</f>
        <v/>
      </c>
    </row>
    <row r="92931" spans="22:22" x14ac:dyDescent="0.35">
      <c r="V92931" s="5" t="str">
        <f t="shared" si="1452"/>
        <v/>
      </c>
    </row>
    <row r="92932" spans="22:22" x14ac:dyDescent="0.35">
      <c r="V92932" s="5" t="str">
        <f t="shared" si="1452"/>
        <v/>
      </c>
    </row>
    <row r="92933" spans="22:22" x14ac:dyDescent="0.35">
      <c r="V92933" s="5" t="str">
        <f t="shared" si="1452"/>
        <v/>
      </c>
    </row>
    <row r="92934" spans="22:22" x14ac:dyDescent="0.35">
      <c r="V92934" s="5" t="str">
        <f t="shared" si="1452"/>
        <v/>
      </c>
    </row>
    <row r="92935" spans="22:22" x14ac:dyDescent="0.35">
      <c r="V92935" s="5" t="str">
        <f t="shared" si="1452"/>
        <v/>
      </c>
    </row>
    <row r="92936" spans="22:22" x14ac:dyDescent="0.35">
      <c r="V92936" s="5" t="str">
        <f t="shared" si="1452"/>
        <v/>
      </c>
    </row>
    <row r="92937" spans="22:22" x14ac:dyDescent="0.35">
      <c r="V92937" s="5" t="str">
        <f t="shared" si="1452"/>
        <v/>
      </c>
    </row>
    <row r="92938" spans="22:22" x14ac:dyDescent="0.35">
      <c r="V92938" s="5" t="str">
        <f t="shared" si="1452"/>
        <v/>
      </c>
    </row>
    <row r="92939" spans="22:22" x14ac:dyDescent="0.35">
      <c r="V92939" s="5" t="str">
        <f t="shared" si="1452"/>
        <v/>
      </c>
    </row>
    <row r="92940" spans="22:22" x14ac:dyDescent="0.35">
      <c r="V92940" s="5" t="str">
        <f t="shared" si="1452"/>
        <v/>
      </c>
    </row>
    <row r="92941" spans="22:22" x14ac:dyDescent="0.35">
      <c r="V92941" s="5" t="str">
        <f t="shared" si="1452"/>
        <v/>
      </c>
    </row>
    <row r="92942" spans="22:22" x14ac:dyDescent="0.35">
      <c r="V92942" s="5" t="str">
        <f t="shared" si="1452"/>
        <v/>
      </c>
    </row>
    <row r="92943" spans="22:22" x14ac:dyDescent="0.35">
      <c r="V92943" s="5" t="str">
        <f t="shared" si="1452"/>
        <v/>
      </c>
    </row>
    <row r="92944" spans="22:22" x14ac:dyDescent="0.35">
      <c r="V92944" s="5" t="str">
        <f t="shared" si="1452"/>
        <v/>
      </c>
    </row>
    <row r="92945" spans="22:22" x14ac:dyDescent="0.35">
      <c r="V92945" s="5" t="str">
        <f t="shared" si="1452"/>
        <v/>
      </c>
    </row>
    <row r="92946" spans="22:22" x14ac:dyDescent="0.35">
      <c r="V92946" s="5" t="str">
        <f t="shared" si="1452"/>
        <v/>
      </c>
    </row>
    <row r="92947" spans="22:22" x14ac:dyDescent="0.35">
      <c r="V92947" s="5" t="str">
        <f t="shared" si="1452"/>
        <v/>
      </c>
    </row>
    <row r="92948" spans="22:22" x14ac:dyDescent="0.35">
      <c r="V92948" s="5" t="str">
        <f t="shared" si="1452"/>
        <v/>
      </c>
    </row>
    <row r="92949" spans="22:22" x14ac:dyDescent="0.35">
      <c r="V92949" s="5" t="str">
        <f t="shared" si="1452"/>
        <v/>
      </c>
    </row>
    <row r="92950" spans="22:22" x14ac:dyDescent="0.35">
      <c r="V92950" s="5" t="str">
        <f t="shared" si="1452"/>
        <v/>
      </c>
    </row>
    <row r="92951" spans="22:22" x14ac:dyDescent="0.35">
      <c r="V92951" s="5" t="str">
        <f t="shared" si="1452"/>
        <v/>
      </c>
    </row>
    <row r="92952" spans="22:22" x14ac:dyDescent="0.35">
      <c r="V92952" s="5" t="str">
        <f t="shared" si="1452"/>
        <v/>
      </c>
    </row>
    <row r="92953" spans="22:22" x14ac:dyDescent="0.35">
      <c r="V92953" s="5" t="str">
        <f t="shared" si="1452"/>
        <v/>
      </c>
    </row>
    <row r="92954" spans="22:22" x14ac:dyDescent="0.35">
      <c r="V92954" s="5" t="str">
        <f t="shared" si="1452"/>
        <v/>
      </c>
    </row>
    <row r="92955" spans="22:22" x14ac:dyDescent="0.35">
      <c r="V92955" s="5" t="str">
        <f t="shared" si="1452"/>
        <v/>
      </c>
    </row>
    <row r="92956" spans="22:22" x14ac:dyDescent="0.35">
      <c r="V92956" s="5" t="str">
        <f t="shared" si="1452"/>
        <v/>
      </c>
    </row>
    <row r="92957" spans="22:22" x14ac:dyDescent="0.35">
      <c r="V92957" s="5" t="str">
        <f t="shared" si="1452"/>
        <v/>
      </c>
    </row>
    <row r="92958" spans="22:22" x14ac:dyDescent="0.35">
      <c r="V92958" s="5" t="str">
        <f t="shared" si="1452"/>
        <v/>
      </c>
    </row>
    <row r="92959" spans="22:22" x14ac:dyDescent="0.35">
      <c r="V92959" s="5" t="str">
        <f t="shared" si="1452"/>
        <v/>
      </c>
    </row>
    <row r="92960" spans="22:22" x14ac:dyDescent="0.35">
      <c r="V92960" s="5" t="str">
        <f t="shared" si="1452"/>
        <v/>
      </c>
    </row>
    <row r="92961" spans="22:22" x14ac:dyDescent="0.35">
      <c r="V92961" s="5" t="str">
        <f t="shared" si="1452"/>
        <v/>
      </c>
    </row>
    <row r="92962" spans="22:22" x14ac:dyDescent="0.35">
      <c r="V92962" s="5" t="str">
        <f t="shared" si="1452"/>
        <v/>
      </c>
    </row>
    <row r="92963" spans="22:22" x14ac:dyDescent="0.35">
      <c r="V92963" s="5" t="str">
        <f t="shared" si="1452"/>
        <v/>
      </c>
    </row>
    <row r="92964" spans="22:22" x14ac:dyDescent="0.35">
      <c r="V92964" s="5" t="str">
        <f t="shared" si="1452"/>
        <v/>
      </c>
    </row>
    <row r="92965" spans="22:22" x14ac:dyDescent="0.35">
      <c r="V92965" s="5" t="str">
        <f t="shared" si="1452"/>
        <v/>
      </c>
    </row>
    <row r="92966" spans="22:22" x14ac:dyDescent="0.35">
      <c r="V92966" s="5" t="str">
        <f t="shared" si="1452"/>
        <v/>
      </c>
    </row>
    <row r="92967" spans="22:22" x14ac:dyDescent="0.35">
      <c r="V92967" s="5" t="str">
        <f t="shared" si="1452"/>
        <v/>
      </c>
    </row>
    <row r="92968" spans="22:22" x14ac:dyDescent="0.35">
      <c r="V92968" s="5" t="str">
        <f t="shared" si="1452"/>
        <v/>
      </c>
    </row>
    <row r="92969" spans="22:22" x14ac:dyDescent="0.35">
      <c r="V92969" s="5" t="str">
        <f t="shared" si="1452"/>
        <v/>
      </c>
    </row>
    <row r="92970" spans="22:22" x14ac:dyDescent="0.35">
      <c r="V92970" s="5" t="str">
        <f t="shared" si="1452"/>
        <v/>
      </c>
    </row>
    <row r="92971" spans="22:22" x14ac:dyDescent="0.35">
      <c r="V92971" s="5" t="str">
        <f t="shared" si="1452"/>
        <v/>
      </c>
    </row>
    <row r="92972" spans="22:22" x14ac:dyDescent="0.35">
      <c r="V92972" s="5" t="str">
        <f t="shared" si="1452"/>
        <v/>
      </c>
    </row>
    <row r="92973" spans="22:22" x14ac:dyDescent="0.35">
      <c r="V92973" s="5" t="str">
        <f t="shared" si="1452"/>
        <v/>
      </c>
    </row>
    <row r="92974" spans="22:22" x14ac:dyDescent="0.35">
      <c r="V92974" s="5" t="str">
        <f t="shared" si="1452"/>
        <v/>
      </c>
    </row>
    <row r="92975" spans="22:22" x14ac:dyDescent="0.35">
      <c r="V92975" s="5" t="str">
        <f t="shared" si="1452"/>
        <v/>
      </c>
    </row>
    <row r="92976" spans="22:22" x14ac:dyDescent="0.35">
      <c r="V92976" s="5" t="str">
        <f t="shared" si="1452"/>
        <v/>
      </c>
    </row>
    <row r="92977" spans="22:22" x14ac:dyDescent="0.35">
      <c r="V92977" s="5" t="str">
        <f t="shared" si="1452"/>
        <v/>
      </c>
    </row>
    <row r="92978" spans="22:22" x14ac:dyDescent="0.35">
      <c r="V92978" s="5" t="str">
        <f t="shared" si="1452"/>
        <v/>
      </c>
    </row>
    <row r="92979" spans="22:22" x14ac:dyDescent="0.35">
      <c r="V92979" s="5" t="str">
        <f t="shared" si="1452"/>
        <v/>
      </c>
    </row>
    <row r="92980" spans="22:22" x14ac:dyDescent="0.35">
      <c r="V92980" s="5" t="str">
        <f t="shared" si="1452"/>
        <v/>
      </c>
    </row>
    <row r="92981" spans="22:22" x14ac:dyDescent="0.35">
      <c r="V92981" s="5" t="str">
        <f t="shared" si="1452"/>
        <v/>
      </c>
    </row>
    <row r="92982" spans="22:22" x14ac:dyDescent="0.35">
      <c r="V92982" s="5" t="str">
        <f t="shared" si="1452"/>
        <v/>
      </c>
    </row>
    <row r="92983" spans="22:22" x14ac:dyDescent="0.35">
      <c r="V92983" s="5" t="str">
        <f t="shared" si="1452"/>
        <v/>
      </c>
    </row>
    <row r="92984" spans="22:22" x14ac:dyDescent="0.35">
      <c r="V92984" s="5" t="str">
        <f t="shared" si="1452"/>
        <v/>
      </c>
    </row>
    <row r="92985" spans="22:22" x14ac:dyDescent="0.35">
      <c r="V92985" s="5" t="str">
        <f t="shared" si="1452"/>
        <v/>
      </c>
    </row>
    <row r="92986" spans="22:22" x14ac:dyDescent="0.35">
      <c r="V92986" s="5" t="str">
        <f t="shared" si="1452"/>
        <v/>
      </c>
    </row>
    <row r="92987" spans="22:22" x14ac:dyDescent="0.35">
      <c r="V92987" s="5" t="str">
        <f t="shared" si="1452"/>
        <v/>
      </c>
    </row>
    <row r="92988" spans="22:22" x14ac:dyDescent="0.35">
      <c r="V92988" s="5" t="str">
        <f t="shared" si="1452"/>
        <v/>
      </c>
    </row>
    <row r="92989" spans="22:22" x14ac:dyDescent="0.35">
      <c r="V92989" s="5" t="str">
        <f t="shared" si="1452"/>
        <v/>
      </c>
    </row>
    <row r="92990" spans="22:22" x14ac:dyDescent="0.35">
      <c r="V92990" s="5" t="str">
        <f t="shared" si="1452"/>
        <v/>
      </c>
    </row>
    <row r="92991" spans="22:22" x14ac:dyDescent="0.35">
      <c r="V92991" s="5" t="str">
        <f t="shared" si="1452"/>
        <v/>
      </c>
    </row>
    <row r="92992" spans="22:22" x14ac:dyDescent="0.35">
      <c r="V92992" s="5" t="str">
        <f t="shared" si="1452"/>
        <v/>
      </c>
    </row>
    <row r="92993" spans="22:22" x14ac:dyDescent="0.35">
      <c r="V92993" s="5" t="str">
        <f t="shared" si="1452"/>
        <v/>
      </c>
    </row>
    <row r="92994" spans="22:22" x14ac:dyDescent="0.35">
      <c r="V92994" s="5" t="str">
        <f t="shared" ref="V92994:V93057" si="1453">TRIM(CLEAN(SUBSTITUTE(A92994,CHAR(160)," ")))</f>
        <v/>
      </c>
    </row>
    <row r="92995" spans="22:22" x14ac:dyDescent="0.35">
      <c r="V92995" s="5" t="str">
        <f t="shared" si="1453"/>
        <v/>
      </c>
    </row>
    <row r="92996" spans="22:22" x14ac:dyDescent="0.35">
      <c r="V92996" s="5" t="str">
        <f t="shared" si="1453"/>
        <v/>
      </c>
    </row>
    <row r="92997" spans="22:22" x14ac:dyDescent="0.35">
      <c r="V92997" s="5" t="str">
        <f t="shared" si="1453"/>
        <v/>
      </c>
    </row>
    <row r="92998" spans="22:22" x14ac:dyDescent="0.35">
      <c r="V92998" s="5" t="str">
        <f t="shared" si="1453"/>
        <v/>
      </c>
    </row>
    <row r="92999" spans="22:22" x14ac:dyDescent="0.35">
      <c r="V92999" s="5" t="str">
        <f t="shared" si="1453"/>
        <v/>
      </c>
    </row>
    <row r="93000" spans="22:22" x14ac:dyDescent="0.35">
      <c r="V93000" s="5" t="str">
        <f t="shared" si="1453"/>
        <v/>
      </c>
    </row>
    <row r="93001" spans="22:22" x14ac:dyDescent="0.35">
      <c r="V93001" s="5" t="str">
        <f t="shared" si="1453"/>
        <v/>
      </c>
    </row>
    <row r="93002" spans="22:22" x14ac:dyDescent="0.35">
      <c r="V93002" s="5" t="str">
        <f t="shared" si="1453"/>
        <v/>
      </c>
    </row>
    <row r="93003" spans="22:22" x14ac:dyDescent="0.35">
      <c r="V93003" s="5" t="str">
        <f t="shared" si="1453"/>
        <v/>
      </c>
    </row>
    <row r="93004" spans="22:22" x14ac:dyDescent="0.35">
      <c r="V93004" s="5" t="str">
        <f t="shared" si="1453"/>
        <v/>
      </c>
    </row>
    <row r="93005" spans="22:22" x14ac:dyDescent="0.35">
      <c r="V93005" s="5" t="str">
        <f t="shared" si="1453"/>
        <v/>
      </c>
    </row>
    <row r="93006" spans="22:22" x14ac:dyDescent="0.35">
      <c r="V93006" s="5" t="str">
        <f t="shared" si="1453"/>
        <v/>
      </c>
    </row>
    <row r="93007" spans="22:22" x14ac:dyDescent="0.35">
      <c r="V93007" s="5" t="str">
        <f t="shared" si="1453"/>
        <v/>
      </c>
    </row>
    <row r="93008" spans="22:22" x14ac:dyDescent="0.35">
      <c r="V93008" s="5" t="str">
        <f t="shared" si="1453"/>
        <v/>
      </c>
    </row>
    <row r="93009" spans="22:22" x14ac:dyDescent="0.35">
      <c r="V93009" s="5" t="str">
        <f t="shared" si="1453"/>
        <v/>
      </c>
    </row>
    <row r="93010" spans="22:22" x14ac:dyDescent="0.35">
      <c r="V93010" s="5" t="str">
        <f t="shared" si="1453"/>
        <v/>
      </c>
    </row>
    <row r="93011" spans="22:22" x14ac:dyDescent="0.35">
      <c r="V93011" s="5" t="str">
        <f t="shared" si="1453"/>
        <v/>
      </c>
    </row>
    <row r="93012" spans="22:22" x14ac:dyDescent="0.35">
      <c r="V93012" s="5" t="str">
        <f t="shared" si="1453"/>
        <v/>
      </c>
    </row>
    <row r="93013" spans="22:22" x14ac:dyDescent="0.35">
      <c r="V93013" s="5" t="str">
        <f t="shared" si="1453"/>
        <v/>
      </c>
    </row>
    <row r="93014" spans="22:22" x14ac:dyDescent="0.35">
      <c r="V93014" s="5" t="str">
        <f t="shared" si="1453"/>
        <v/>
      </c>
    </row>
    <row r="93015" spans="22:22" x14ac:dyDescent="0.35">
      <c r="V93015" s="5" t="str">
        <f t="shared" si="1453"/>
        <v/>
      </c>
    </row>
    <row r="93016" spans="22:22" x14ac:dyDescent="0.35">
      <c r="V93016" s="5" t="str">
        <f t="shared" si="1453"/>
        <v/>
      </c>
    </row>
    <row r="93017" spans="22:22" x14ac:dyDescent="0.35">
      <c r="V93017" s="5" t="str">
        <f t="shared" si="1453"/>
        <v/>
      </c>
    </row>
    <row r="93018" spans="22:22" x14ac:dyDescent="0.35">
      <c r="V93018" s="5" t="str">
        <f t="shared" si="1453"/>
        <v/>
      </c>
    </row>
    <row r="93019" spans="22:22" x14ac:dyDescent="0.35">
      <c r="V93019" s="5" t="str">
        <f t="shared" si="1453"/>
        <v/>
      </c>
    </row>
    <row r="93020" spans="22:22" x14ac:dyDescent="0.35">
      <c r="V93020" s="5" t="str">
        <f t="shared" si="1453"/>
        <v/>
      </c>
    </row>
    <row r="93021" spans="22:22" x14ac:dyDescent="0.35">
      <c r="V93021" s="5" t="str">
        <f t="shared" si="1453"/>
        <v/>
      </c>
    </row>
    <row r="93022" spans="22:22" x14ac:dyDescent="0.35">
      <c r="V93022" s="5" t="str">
        <f t="shared" si="1453"/>
        <v/>
      </c>
    </row>
    <row r="93023" spans="22:22" x14ac:dyDescent="0.35">
      <c r="V93023" s="5" t="str">
        <f t="shared" si="1453"/>
        <v/>
      </c>
    </row>
    <row r="93024" spans="22:22" x14ac:dyDescent="0.35">
      <c r="V93024" s="5" t="str">
        <f t="shared" si="1453"/>
        <v/>
      </c>
    </row>
    <row r="93025" spans="22:22" x14ac:dyDescent="0.35">
      <c r="V93025" s="5" t="str">
        <f t="shared" si="1453"/>
        <v/>
      </c>
    </row>
    <row r="93026" spans="22:22" x14ac:dyDescent="0.35">
      <c r="V93026" s="5" t="str">
        <f t="shared" si="1453"/>
        <v/>
      </c>
    </row>
    <row r="93027" spans="22:22" x14ac:dyDescent="0.35">
      <c r="V93027" s="5" t="str">
        <f t="shared" si="1453"/>
        <v/>
      </c>
    </row>
    <row r="93028" spans="22:22" x14ac:dyDescent="0.35">
      <c r="V93028" s="5" t="str">
        <f t="shared" si="1453"/>
        <v/>
      </c>
    </row>
    <row r="93029" spans="22:22" x14ac:dyDescent="0.35">
      <c r="V93029" s="5" t="str">
        <f t="shared" si="1453"/>
        <v/>
      </c>
    </row>
    <row r="93030" spans="22:22" x14ac:dyDescent="0.35">
      <c r="V93030" s="5" t="str">
        <f t="shared" si="1453"/>
        <v/>
      </c>
    </row>
    <row r="93031" spans="22:22" x14ac:dyDescent="0.35">
      <c r="V93031" s="5" t="str">
        <f t="shared" si="1453"/>
        <v/>
      </c>
    </row>
    <row r="93032" spans="22:22" x14ac:dyDescent="0.35">
      <c r="V93032" s="5" t="str">
        <f t="shared" si="1453"/>
        <v/>
      </c>
    </row>
    <row r="93033" spans="22:22" x14ac:dyDescent="0.35">
      <c r="V93033" s="5" t="str">
        <f t="shared" si="1453"/>
        <v/>
      </c>
    </row>
    <row r="93034" spans="22:22" x14ac:dyDescent="0.35">
      <c r="V93034" s="5" t="str">
        <f t="shared" si="1453"/>
        <v/>
      </c>
    </row>
    <row r="93035" spans="22:22" x14ac:dyDescent="0.35">
      <c r="V93035" s="5" t="str">
        <f t="shared" si="1453"/>
        <v/>
      </c>
    </row>
    <row r="93036" spans="22:22" x14ac:dyDescent="0.35">
      <c r="V93036" s="5" t="str">
        <f t="shared" si="1453"/>
        <v/>
      </c>
    </row>
    <row r="93037" spans="22:22" x14ac:dyDescent="0.35">
      <c r="V93037" s="5" t="str">
        <f t="shared" si="1453"/>
        <v/>
      </c>
    </row>
    <row r="93038" spans="22:22" x14ac:dyDescent="0.35">
      <c r="V93038" s="5" t="str">
        <f t="shared" si="1453"/>
        <v/>
      </c>
    </row>
    <row r="93039" spans="22:22" x14ac:dyDescent="0.35">
      <c r="V93039" s="5" t="str">
        <f t="shared" si="1453"/>
        <v/>
      </c>
    </row>
    <row r="93040" spans="22:22" x14ac:dyDescent="0.35">
      <c r="V93040" s="5" t="str">
        <f t="shared" si="1453"/>
        <v/>
      </c>
    </row>
    <row r="93041" spans="22:22" x14ac:dyDescent="0.35">
      <c r="V93041" s="5" t="str">
        <f t="shared" si="1453"/>
        <v/>
      </c>
    </row>
    <row r="93042" spans="22:22" x14ac:dyDescent="0.35">
      <c r="V93042" s="5" t="str">
        <f t="shared" si="1453"/>
        <v/>
      </c>
    </row>
    <row r="93043" spans="22:22" x14ac:dyDescent="0.35">
      <c r="V93043" s="5" t="str">
        <f t="shared" si="1453"/>
        <v/>
      </c>
    </row>
    <row r="93044" spans="22:22" x14ac:dyDescent="0.35">
      <c r="V93044" s="5" t="str">
        <f t="shared" si="1453"/>
        <v/>
      </c>
    </row>
    <row r="93045" spans="22:22" x14ac:dyDescent="0.35">
      <c r="V93045" s="5" t="str">
        <f t="shared" si="1453"/>
        <v/>
      </c>
    </row>
    <row r="93046" spans="22:22" x14ac:dyDescent="0.35">
      <c r="V93046" s="5" t="str">
        <f t="shared" si="1453"/>
        <v/>
      </c>
    </row>
    <row r="93047" spans="22:22" x14ac:dyDescent="0.35">
      <c r="V93047" s="5" t="str">
        <f t="shared" si="1453"/>
        <v/>
      </c>
    </row>
    <row r="93048" spans="22:22" x14ac:dyDescent="0.35">
      <c r="V93048" s="5" t="str">
        <f t="shared" si="1453"/>
        <v/>
      </c>
    </row>
    <row r="93049" spans="22:22" x14ac:dyDescent="0.35">
      <c r="V93049" s="5" t="str">
        <f t="shared" si="1453"/>
        <v/>
      </c>
    </row>
    <row r="93050" spans="22:22" x14ac:dyDescent="0.35">
      <c r="V93050" s="5" t="str">
        <f t="shared" si="1453"/>
        <v/>
      </c>
    </row>
    <row r="93051" spans="22:22" x14ac:dyDescent="0.35">
      <c r="V93051" s="5" t="str">
        <f t="shared" si="1453"/>
        <v/>
      </c>
    </row>
    <row r="93052" spans="22:22" x14ac:dyDescent="0.35">
      <c r="V93052" s="5" t="str">
        <f t="shared" si="1453"/>
        <v/>
      </c>
    </row>
    <row r="93053" spans="22:22" x14ac:dyDescent="0.35">
      <c r="V93053" s="5" t="str">
        <f t="shared" si="1453"/>
        <v/>
      </c>
    </row>
    <row r="93054" spans="22:22" x14ac:dyDescent="0.35">
      <c r="V93054" s="5" t="str">
        <f t="shared" si="1453"/>
        <v/>
      </c>
    </row>
    <row r="93055" spans="22:22" x14ac:dyDescent="0.35">
      <c r="V93055" s="5" t="str">
        <f t="shared" si="1453"/>
        <v/>
      </c>
    </row>
    <row r="93056" spans="22:22" x14ac:dyDescent="0.35">
      <c r="V93056" s="5" t="str">
        <f t="shared" si="1453"/>
        <v/>
      </c>
    </row>
    <row r="93057" spans="22:22" x14ac:dyDescent="0.35">
      <c r="V93057" s="5" t="str">
        <f t="shared" si="1453"/>
        <v/>
      </c>
    </row>
    <row r="93058" spans="22:22" x14ac:dyDescent="0.35">
      <c r="V93058" s="5" t="str">
        <f t="shared" ref="V93058:V93121" si="1454">TRIM(CLEAN(SUBSTITUTE(A93058,CHAR(160)," ")))</f>
        <v/>
      </c>
    </row>
    <row r="93059" spans="22:22" x14ac:dyDescent="0.35">
      <c r="V93059" s="5" t="str">
        <f t="shared" si="1454"/>
        <v/>
      </c>
    </row>
    <row r="93060" spans="22:22" x14ac:dyDescent="0.35">
      <c r="V93060" s="5" t="str">
        <f t="shared" si="1454"/>
        <v/>
      </c>
    </row>
    <row r="93061" spans="22:22" x14ac:dyDescent="0.35">
      <c r="V93061" s="5" t="str">
        <f t="shared" si="1454"/>
        <v/>
      </c>
    </row>
    <row r="93062" spans="22:22" x14ac:dyDescent="0.35">
      <c r="V93062" s="5" t="str">
        <f t="shared" si="1454"/>
        <v/>
      </c>
    </row>
    <row r="93063" spans="22:22" x14ac:dyDescent="0.35">
      <c r="V93063" s="5" t="str">
        <f t="shared" si="1454"/>
        <v/>
      </c>
    </row>
    <row r="93064" spans="22:22" x14ac:dyDescent="0.35">
      <c r="V93064" s="5" t="str">
        <f t="shared" si="1454"/>
        <v/>
      </c>
    </row>
    <row r="93065" spans="22:22" x14ac:dyDescent="0.35">
      <c r="V93065" s="5" t="str">
        <f t="shared" si="1454"/>
        <v/>
      </c>
    </row>
    <row r="93066" spans="22:22" x14ac:dyDescent="0.35">
      <c r="V93066" s="5" t="str">
        <f t="shared" si="1454"/>
        <v/>
      </c>
    </row>
    <row r="93067" spans="22:22" x14ac:dyDescent="0.35">
      <c r="V93067" s="5" t="str">
        <f t="shared" si="1454"/>
        <v/>
      </c>
    </row>
    <row r="93068" spans="22:22" x14ac:dyDescent="0.35">
      <c r="V93068" s="5" t="str">
        <f t="shared" si="1454"/>
        <v/>
      </c>
    </row>
    <row r="93069" spans="22:22" x14ac:dyDescent="0.35">
      <c r="V93069" s="5" t="str">
        <f t="shared" si="1454"/>
        <v/>
      </c>
    </row>
    <row r="93070" spans="22:22" x14ac:dyDescent="0.35">
      <c r="V93070" s="5" t="str">
        <f t="shared" si="1454"/>
        <v/>
      </c>
    </row>
    <row r="93071" spans="22:22" x14ac:dyDescent="0.35">
      <c r="V93071" s="5" t="str">
        <f t="shared" si="1454"/>
        <v/>
      </c>
    </row>
    <row r="93072" spans="22:22" x14ac:dyDescent="0.35">
      <c r="V93072" s="5" t="str">
        <f t="shared" si="1454"/>
        <v/>
      </c>
    </row>
    <row r="93073" spans="22:22" x14ac:dyDescent="0.35">
      <c r="V93073" s="5" t="str">
        <f t="shared" si="1454"/>
        <v/>
      </c>
    </row>
    <row r="93074" spans="22:22" x14ac:dyDescent="0.35">
      <c r="V93074" s="5" t="str">
        <f t="shared" si="1454"/>
        <v/>
      </c>
    </row>
    <row r="93075" spans="22:22" x14ac:dyDescent="0.35">
      <c r="V93075" s="5" t="str">
        <f t="shared" si="1454"/>
        <v/>
      </c>
    </row>
    <row r="93076" spans="22:22" x14ac:dyDescent="0.35">
      <c r="V93076" s="5" t="str">
        <f t="shared" si="1454"/>
        <v/>
      </c>
    </row>
    <row r="93077" spans="22:22" x14ac:dyDescent="0.35">
      <c r="V93077" s="5" t="str">
        <f t="shared" si="1454"/>
        <v/>
      </c>
    </row>
    <row r="93078" spans="22:22" x14ac:dyDescent="0.35">
      <c r="V93078" s="5" t="str">
        <f t="shared" si="1454"/>
        <v/>
      </c>
    </row>
    <row r="93079" spans="22:22" x14ac:dyDescent="0.35">
      <c r="V93079" s="5" t="str">
        <f t="shared" si="1454"/>
        <v/>
      </c>
    </row>
    <row r="93080" spans="22:22" x14ac:dyDescent="0.35">
      <c r="V93080" s="5" t="str">
        <f t="shared" si="1454"/>
        <v/>
      </c>
    </row>
    <row r="93081" spans="22:22" x14ac:dyDescent="0.35">
      <c r="V93081" s="5" t="str">
        <f t="shared" si="1454"/>
        <v/>
      </c>
    </row>
    <row r="93082" spans="22:22" x14ac:dyDescent="0.35">
      <c r="V93082" s="5" t="str">
        <f t="shared" si="1454"/>
        <v/>
      </c>
    </row>
    <row r="93083" spans="22:22" x14ac:dyDescent="0.35">
      <c r="V93083" s="5" t="str">
        <f t="shared" si="1454"/>
        <v/>
      </c>
    </row>
    <row r="93084" spans="22:22" x14ac:dyDescent="0.35">
      <c r="V93084" s="5" t="str">
        <f t="shared" si="1454"/>
        <v/>
      </c>
    </row>
    <row r="93085" spans="22:22" x14ac:dyDescent="0.35">
      <c r="V93085" s="5" t="str">
        <f t="shared" si="1454"/>
        <v/>
      </c>
    </row>
    <row r="93086" spans="22:22" x14ac:dyDescent="0.35">
      <c r="V93086" s="5" t="str">
        <f t="shared" si="1454"/>
        <v/>
      </c>
    </row>
    <row r="93087" spans="22:22" x14ac:dyDescent="0.35">
      <c r="V93087" s="5" t="str">
        <f t="shared" si="1454"/>
        <v/>
      </c>
    </row>
    <row r="93088" spans="22:22" x14ac:dyDescent="0.35">
      <c r="V93088" s="5" t="str">
        <f t="shared" si="1454"/>
        <v/>
      </c>
    </row>
    <row r="93089" spans="22:22" x14ac:dyDescent="0.35">
      <c r="V93089" s="5" t="str">
        <f t="shared" si="1454"/>
        <v/>
      </c>
    </row>
    <row r="93090" spans="22:22" x14ac:dyDescent="0.35">
      <c r="V93090" s="5" t="str">
        <f t="shared" si="1454"/>
        <v/>
      </c>
    </row>
    <row r="93091" spans="22:22" x14ac:dyDescent="0.35">
      <c r="V93091" s="5" t="str">
        <f t="shared" si="1454"/>
        <v/>
      </c>
    </row>
    <row r="93092" spans="22:22" x14ac:dyDescent="0.35">
      <c r="V93092" s="5" t="str">
        <f t="shared" si="1454"/>
        <v/>
      </c>
    </row>
    <row r="93093" spans="22:22" x14ac:dyDescent="0.35">
      <c r="V93093" s="5" t="str">
        <f t="shared" si="1454"/>
        <v/>
      </c>
    </row>
    <row r="93094" spans="22:22" x14ac:dyDescent="0.35">
      <c r="V93094" s="5" t="str">
        <f t="shared" si="1454"/>
        <v/>
      </c>
    </row>
    <row r="93095" spans="22:22" x14ac:dyDescent="0.35">
      <c r="V93095" s="5" t="str">
        <f t="shared" si="1454"/>
        <v/>
      </c>
    </row>
    <row r="93096" spans="22:22" x14ac:dyDescent="0.35">
      <c r="V93096" s="5" t="str">
        <f t="shared" si="1454"/>
        <v/>
      </c>
    </row>
    <row r="93097" spans="22:22" x14ac:dyDescent="0.35">
      <c r="V93097" s="5" t="str">
        <f t="shared" si="1454"/>
        <v/>
      </c>
    </row>
    <row r="93098" spans="22:22" x14ac:dyDescent="0.35">
      <c r="V93098" s="5" t="str">
        <f t="shared" si="1454"/>
        <v/>
      </c>
    </row>
    <row r="93099" spans="22:22" x14ac:dyDescent="0.35">
      <c r="V93099" s="5" t="str">
        <f t="shared" si="1454"/>
        <v/>
      </c>
    </row>
    <row r="93100" spans="22:22" x14ac:dyDescent="0.35">
      <c r="V93100" s="5" t="str">
        <f t="shared" si="1454"/>
        <v/>
      </c>
    </row>
    <row r="93101" spans="22:22" x14ac:dyDescent="0.35">
      <c r="V93101" s="5" t="str">
        <f t="shared" si="1454"/>
        <v/>
      </c>
    </row>
    <row r="93102" spans="22:22" x14ac:dyDescent="0.35">
      <c r="V93102" s="5" t="str">
        <f t="shared" si="1454"/>
        <v/>
      </c>
    </row>
    <row r="93103" spans="22:22" x14ac:dyDescent="0.35">
      <c r="V93103" s="5" t="str">
        <f t="shared" si="1454"/>
        <v/>
      </c>
    </row>
    <row r="93104" spans="22:22" x14ac:dyDescent="0.35">
      <c r="V93104" s="5" t="str">
        <f t="shared" si="1454"/>
        <v/>
      </c>
    </row>
    <row r="93105" spans="22:22" x14ac:dyDescent="0.35">
      <c r="V93105" s="5" t="str">
        <f t="shared" si="1454"/>
        <v/>
      </c>
    </row>
    <row r="93106" spans="22:22" x14ac:dyDescent="0.35">
      <c r="V93106" s="5" t="str">
        <f t="shared" si="1454"/>
        <v/>
      </c>
    </row>
    <row r="93107" spans="22:22" x14ac:dyDescent="0.35">
      <c r="V93107" s="5" t="str">
        <f t="shared" si="1454"/>
        <v/>
      </c>
    </row>
    <row r="93108" spans="22:22" x14ac:dyDescent="0.35">
      <c r="V93108" s="5" t="str">
        <f t="shared" si="1454"/>
        <v/>
      </c>
    </row>
    <row r="93109" spans="22:22" x14ac:dyDescent="0.35">
      <c r="V93109" s="5" t="str">
        <f t="shared" si="1454"/>
        <v/>
      </c>
    </row>
    <row r="93110" spans="22:22" x14ac:dyDescent="0.35">
      <c r="V93110" s="5" t="str">
        <f t="shared" si="1454"/>
        <v/>
      </c>
    </row>
    <row r="93111" spans="22:22" x14ac:dyDescent="0.35">
      <c r="V93111" s="5" t="str">
        <f t="shared" si="1454"/>
        <v/>
      </c>
    </row>
    <row r="93112" spans="22:22" x14ac:dyDescent="0.35">
      <c r="V93112" s="5" t="str">
        <f t="shared" si="1454"/>
        <v/>
      </c>
    </row>
    <row r="93113" spans="22:22" x14ac:dyDescent="0.35">
      <c r="V93113" s="5" t="str">
        <f t="shared" si="1454"/>
        <v/>
      </c>
    </row>
    <row r="93114" spans="22:22" x14ac:dyDescent="0.35">
      <c r="V93114" s="5" t="str">
        <f t="shared" si="1454"/>
        <v/>
      </c>
    </row>
    <row r="93115" spans="22:22" x14ac:dyDescent="0.35">
      <c r="V93115" s="5" t="str">
        <f t="shared" si="1454"/>
        <v/>
      </c>
    </row>
    <row r="93116" spans="22:22" x14ac:dyDescent="0.35">
      <c r="V93116" s="5" t="str">
        <f t="shared" si="1454"/>
        <v/>
      </c>
    </row>
    <row r="93117" spans="22:22" x14ac:dyDescent="0.35">
      <c r="V93117" s="5" t="str">
        <f t="shared" si="1454"/>
        <v/>
      </c>
    </row>
    <row r="93118" spans="22:22" x14ac:dyDescent="0.35">
      <c r="V93118" s="5" t="str">
        <f t="shared" si="1454"/>
        <v/>
      </c>
    </row>
    <row r="93119" spans="22:22" x14ac:dyDescent="0.35">
      <c r="V93119" s="5" t="str">
        <f t="shared" si="1454"/>
        <v/>
      </c>
    </row>
    <row r="93120" spans="22:22" x14ac:dyDescent="0.35">
      <c r="V93120" s="5" t="str">
        <f t="shared" si="1454"/>
        <v/>
      </c>
    </row>
    <row r="93121" spans="22:22" x14ac:dyDescent="0.35">
      <c r="V93121" s="5" t="str">
        <f t="shared" si="1454"/>
        <v/>
      </c>
    </row>
    <row r="93122" spans="22:22" x14ac:dyDescent="0.35">
      <c r="V93122" s="5" t="str">
        <f t="shared" ref="V93122:V93185" si="1455">TRIM(CLEAN(SUBSTITUTE(A93122,CHAR(160)," ")))</f>
        <v/>
      </c>
    </row>
    <row r="93123" spans="22:22" x14ac:dyDescent="0.35">
      <c r="V93123" s="5" t="str">
        <f t="shared" si="1455"/>
        <v/>
      </c>
    </row>
    <row r="93124" spans="22:22" x14ac:dyDescent="0.35">
      <c r="V93124" s="5" t="str">
        <f t="shared" si="1455"/>
        <v/>
      </c>
    </row>
    <row r="93125" spans="22:22" x14ac:dyDescent="0.35">
      <c r="V93125" s="5" t="str">
        <f t="shared" si="1455"/>
        <v/>
      </c>
    </row>
    <row r="93126" spans="22:22" x14ac:dyDescent="0.35">
      <c r="V93126" s="5" t="str">
        <f t="shared" si="1455"/>
        <v/>
      </c>
    </row>
    <row r="93127" spans="22:22" x14ac:dyDescent="0.35">
      <c r="V93127" s="5" t="str">
        <f t="shared" si="1455"/>
        <v/>
      </c>
    </row>
    <row r="93128" spans="22:22" x14ac:dyDescent="0.35">
      <c r="V93128" s="5" t="str">
        <f t="shared" si="1455"/>
        <v/>
      </c>
    </row>
    <row r="93129" spans="22:22" x14ac:dyDescent="0.35">
      <c r="V93129" s="5" t="str">
        <f t="shared" si="1455"/>
        <v/>
      </c>
    </row>
    <row r="93130" spans="22:22" x14ac:dyDescent="0.35">
      <c r="V93130" s="5" t="str">
        <f t="shared" si="1455"/>
        <v/>
      </c>
    </row>
    <row r="93131" spans="22:22" x14ac:dyDescent="0.35">
      <c r="V93131" s="5" t="str">
        <f t="shared" si="1455"/>
        <v/>
      </c>
    </row>
    <row r="93132" spans="22:22" x14ac:dyDescent="0.35">
      <c r="V93132" s="5" t="str">
        <f t="shared" si="1455"/>
        <v/>
      </c>
    </row>
    <row r="93133" spans="22:22" x14ac:dyDescent="0.35">
      <c r="V93133" s="5" t="str">
        <f t="shared" si="1455"/>
        <v/>
      </c>
    </row>
    <row r="93134" spans="22:22" x14ac:dyDescent="0.35">
      <c r="V93134" s="5" t="str">
        <f t="shared" si="1455"/>
        <v/>
      </c>
    </row>
    <row r="93135" spans="22:22" x14ac:dyDescent="0.35">
      <c r="V93135" s="5" t="str">
        <f t="shared" si="1455"/>
        <v/>
      </c>
    </row>
    <row r="93136" spans="22:22" x14ac:dyDescent="0.35">
      <c r="V93136" s="5" t="str">
        <f t="shared" si="1455"/>
        <v/>
      </c>
    </row>
    <row r="93137" spans="22:22" x14ac:dyDescent="0.35">
      <c r="V93137" s="5" t="str">
        <f t="shared" si="1455"/>
        <v/>
      </c>
    </row>
    <row r="93138" spans="22:22" x14ac:dyDescent="0.35">
      <c r="V93138" s="5" t="str">
        <f t="shared" si="1455"/>
        <v/>
      </c>
    </row>
    <row r="93139" spans="22:22" x14ac:dyDescent="0.35">
      <c r="V93139" s="5" t="str">
        <f t="shared" si="1455"/>
        <v/>
      </c>
    </row>
    <row r="93140" spans="22:22" x14ac:dyDescent="0.35">
      <c r="V93140" s="5" t="str">
        <f t="shared" si="1455"/>
        <v/>
      </c>
    </row>
    <row r="93141" spans="22:22" x14ac:dyDescent="0.35">
      <c r="V93141" s="5" t="str">
        <f t="shared" si="1455"/>
        <v/>
      </c>
    </row>
    <row r="93142" spans="22:22" x14ac:dyDescent="0.35">
      <c r="V93142" s="5" t="str">
        <f t="shared" si="1455"/>
        <v/>
      </c>
    </row>
    <row r="93143" spans="22:22" x14ac:dyDescent="0.35">
      <c r="V93143" s="5" t="str">
        <f t="shared" si="1455"/>
        <v/>
      </c>
    </row>
    <row r="93144" spans="22:22" x14ac:dyDescent="0.35">
      <c r="V93144" s="5" t="str">
        <f t="shared" si="1455"/>
        <v/>
      </c>
    </row>
    <row r="93145" spans="22:22" x14ac:dyDescent="0.35">
      <c r="V93145" s="5" t="str">
        <f t="shared" si="1455"/>
        <v/>
      </c>
    </row>
    <row r="93146" spans="22:22" x14ac:dyDescent="0.35">
      <c r="V93146" s="5" t="str">
        <f t="shared" si="1455"/>
        <v/>
      </c>
    </row>
    <row r="93147" spans="22:22" x14ac:dyDescent="0.35">
      <c r="V93147" s="5" t="str">
        <f t="shared" si="1455"/>
        <v/>
      </c>
    </row>
    <row r="93148" spans="22:22" x14ac:dyDescent="0.35">
      <c r="V93148" s="5" t="str">
        <f t="shared" si="1455"/>
        <v/>
      </c>
    </row>
    <row r="93149" spans="22:22" x14ac:dyDescent="0.35">
      <c r="V93149" s="5" t="str">
        <f t="shared" si="1455"/>
        <v/>
      </c>
    </row>
    <row r="93150" spans="22:22" x14ac:dyDescent="0.35">
      <c r="V93150" s="5" t="str">
        <f t="shared" si="1455"/>
        <v/>
      </c>
    </row>
    <row r="93151" spans="22:22" x14ac:dyDescent="0.35">
      <c r="V93151" s="5" t="str">
        <f t="shared" si="1455"/>
        <v/>
      </c>
    </row>
    <row r="93152" spans="22:22" x14ac:dyDescent="0.35">
      <c r="V93152" s="5" t="str">
        <f t="shared" si="1455"/>
        <v/>
      </c>
    </row>
    <row r="93153" spans="22:22" x14ac:dyDescent="0.35">
      <c r="V93153" s="5" t="str">
        <f t="shared" si="1455"/>
        <v/>
      </c>
    </row>
    <row r="93154" spans="22:22" x14ac:dyDescent="0.35">
      <c r="V93154" s="5" t="str">
        <f t="shared" si="1455"/>
        <v/>
      </c>
    </row>
    <row r="93155" spans="22:22" x14ac:dyDescent="0.35">
      <c r="V93155" s="5" t="str">
        <f t="shared" si="1455"/>
        <v/>
      </c>
    </row>
    <row r="93156" spans="22:22" x14ac:dyDescent="0.35">
      <c r="V93156" s="5" t="str">
        <f t="shared" si="1455"/>
        <v/>
      </c>
    </row>
    <row r="93157" spans="22:22" x14ac:dyDescent="0.35">
      <c r="V93157" s="5" t="str">
        <f t="shared" si="1455"/>
        <v/>
      </c>
    </row>
    <row r="93158" spans="22:22" x14ac:dyDescent="0.35">
      <c r="V93158" s="5" t="str">
        <f t="shared" si="1455"/>
        <v/>
      </c>
    </row>
    <row r="93159" spans="22:22" x14ac:dyDescent="0.35">
      <c r="V93159" s="5" t="str">
        <f t="shared" si="1455"/>
        <v/>
      </c>
    </row>
    <row r="93160" spans="22:22" x14ac:dyDescent="0.35">
      <c r="V93160" s="5" t="str">
        <f t="shared" si="1455"/>
        <v/>
      </c>
    </row>
    <row r="93161" spans="22:22" x14ac:dyDescent="0.35">
      <c r="V93161" s="5" t="str">
        <f t="shared" si="1455"/>
        <v/>
      </c>
    </row>
    <row r="93162" spans="22:22" x14ac:dyDescent="0.35">
      <c r="V93162" s="5" t="str">
        <f t="shared" si="1455"/>
        <v/>
      </c>
    </row>
    <row r="93163" spans="22:22" x14ac:dyDescent="0.35">
      <c r="V93163" s="5" t="str">
        <f t="shared" si="1455"/>
        <v/>
      </c>
    </row>
    <row r="93164" spans="22:22" x14ac:dyDescent="0.35">
      <c r="V93164" s="5" t="str">
        <f t="shared" si="1455"/>
        <v/>
      </c>
    </row>
    <row r="93165" spans="22:22" x14ac:dyDescent="0.35">
      <c r="V93165" s="5" t="str">
        <f t="shared" si="1455"/>
        <v/>
      </c>
    </row>
    <row r="93166" spans="22:22" x14ac:dyDescent="0.35">
      <c r="V93166" s="5" t="str">
        <f t="shared" si="1455"/>
        <v/>
      </c>
    </row>
    <row r="93167" spans="22:22" x14ac:dyDescent="0.35">
      <c r="V93167" s="5" t="str">
        <f t="shared" si="1455"/>
        <v/>
      </c>
    </row>
    <row r="93168" spans="22:22" x14ac:dyDescent="0.35">
      <c r="V93168" s="5" t="str">
        <f t="shared" si="1455"/>
        <v/>
      </c>
    </row>
    <row r="93169" spans="22:22" x14ac:dyDescent="0.35">
      <c r="V93169" s="5" t="str">
        <f t="shared" si="1455"/>
        <v/>
      </c>
    </row>
    <row r="93170" spans="22:22" x14ac:dyDescent="0.35">
      <c r="V93170" s="5" t="str">
        <f t="shared" si="1455"/>
        <v/>
      </c>
    </row>
    <row r="93171" spans="22:22" x14ac:dyDescent="0.35">
      <c r="V93171" s="5" t="str">
        <f t="shared" si="1455"/>
        <v/>
      </c>
    </row>
    <row r="93172" spans="22:22" x14ac:dyDescent="0.35">
      <c r="V93172" s="5" t="str">
        <f t="shared" si="1455"/>
        <v/>
      </c>
    </row>
    <row r="93173" spans="22:22" x14ac:dyDescent="0.35">
      <c r="V93173" s="5" t="str">
        <f t="shared" si="1455"/>
        <v/>
      </c>
    </row>
    <row r="93174" spans="22:22" x14ac:dyDescent="0.35">
      <c r="V93174" s="5" t="str">
        <f t="shared" si="1455"/>
        <v/>
      </c>
    </row>
    <row r="93175" spans="22:22" x14ac:dyDescent="0.35">
      <c r="V93175" s="5" t="str">
        <f t="shared" si="1455"/>
        <v/>
      </c>
    </row>
    <row r="93176" spans="22:22" x14ac:dyDescent="0.35">
      <c r="V93176" s="5" t="str">
        <f t="shared" si="1455"/>
        <v/>
      </c>
    </row>
    <row r="93177" spans="22:22" x14ac:dyDescent="0.35">
      <c r="V93177" s="5" t="str">
        <f t="shared" si="1455"/>
        <v/>
      </c>
    </row>
    <row r="93178" spans="22:22" x14ac:dyDescent="0.35">
      <c r="V93178" s="5" t="str">
        <f t="shared" si="1455"/>
        <v/>
      </c>
    </row>
    <row r="93179" spans="22:22" x14ac:dyDescent="0.35">
      <c r="V93179" s="5" t="str">
        <f t="shared" si="1455"/>
        <v/>
      </c>
    </row>
    <row r="93180" spans="22:22" x14ac:dyDescent="0.35">
      <c r="V93180" s="5" t="str">
        <f t="shared" si="1455"/>
        <v/>
      </c>
    </row>
    <row r="93181" spans="22:22" x14ac:dyDescent="0.35">
      <c r="V93181" s="5" t="str">
        <f t="shared" si="1455"/>
        <v/>
      </c>
    </row>
    <row r="93182" spans="22:22" x14ac:dyDescent="0.35">
      <c r="V93182" s="5" t="str">
        <f t="shared" si="1455"/>
        <v/>
      </c>
    </row>
    <row r="93183" spans="22:22" x14ac:dyDescent="0.35">
      <c r="V93183" s="5" t="str">
        <f t="shared" si="1455"/>
        <v/>
      </c>
    </row>
    <row r="93184" spans="22:22" x14ac:dyDescent="0.35">
      <c r="V93184" s="5" t="str">
        <f t="shared" si="1455"/>
        <v/>
      </c>
    </row>
    <row r="93185" spans="22:22" x14ac:dyDescent="0.35">
      <c r="V93185" s="5" t="str">
        <f t="shared" si="1455"/>
        <v/>
      </c>
    </row>
    <row r="93186" spans="22:22" x14ac:dyDescent="0.35">
      <c r="V93186" s="5" t="str">
        <f t="shared" ref="V93186:V93249" si="1456">TRIM(CLEAN(SUBSTITUTE(A93186,CHAR(160)," ")))</f>
        <v/>
      </c>
    </row>
    <row r="93187" spans="22:22" x14ac:dyDescent="0.35">
      <c r="V93187" s="5" t="str">
        <f t="shared" si="1456"/>
        <v/>
      </c>
    </row>
    <row r="93188" spans="22:22" x14ac:dyDescent="0.35">
      <c r="V93188" s="5" t="str">
        <f t="shared" si="1456"/>
        <v/>
      </c>
    </row>
    <row r="93189" spans="22:22" x14ac:dyDescent="0.35">
      <c r="V93189" s="5" t="str">
        <f t="shared" si="1456"/>
        <v/>
      </c>
    </row>
    <row r="93190" spans="22:22" x14ac:dyDescent="0.35">
      <c r="V93190" s="5" t="str">
        <f t="shared" si="1456"/>
        <v/>
      </c>
    </row>
    <row r="93191" spans="22:22" x14ac:dyDescent="0.35">
      <c r="V93191" s="5" t="str">
        <f t="shared" si="1456"/>
        <v/>
      </c>
    </row>
    <row r="93192" spans="22:22" x14ac:dyDescent="0.35">
      <c r="V93192" s="5" t="str">
        <f t="shared" si="1456"/>
        <v/>
      </c>
    </row>
    <row r="93193" spans="22:22" x14ac:dyDescent="0.35">
      <c r="V93193" s="5" t="str">
        <f t="shared" si="1456"/>
        <v/>
      </c>
    </row>
    <row r="93194" spans="22:22" x14ac:dyDescent="0.35">
      <c r="V93194" s="5" t="str">
        <f t="shared" si="1456"/>
        <v/>
      </c>
    </row>
    <row r="93195" spans="22:22" x14ac:dyDescent="0.35">
      <c r="V93195" s="5" t="str">
        <f t="shared" si="1456"/>
        <v/>
      </c>
    </row>
    <row r="93196" spans="22:22" x14ac:dyDescent="0.35">
      <c r="V93196" s="5" t="str">
        <f t="shared" si="1456"/>
        <v/>
      </c>
    </row>
    <row r="93197" spans="22:22" x14ac:dyDescent="0.35">
      <c r="V93197" s="5" t="str">
        <f t="shared" si="1456"/>
        <v/>
      </c>
    </row>
    <row r="93198" spans="22:22" x14ac:dyDescent="0.35">
      <c r="V93198" s="5" t="str">
        <f t="shared" si="1456"/>
        <v/>
      </c>
    </row>
    <row r="93199" spans="22:22" x14ac:dyDescent="0.35">
      <c r="V93199" s="5" t="str">
        <f t="shared" si="1456"/>
        <v/>
      </c>
    </row>
    <row r="93200" spans="22:22" x14ac:dyDescent="0.35">
      <c r="V93200" s="5" t="str">
        <f t="shared" si="1456"/>
        <v/>
      </c>
    </row>
    <row r="93201" spans="22:22" x14ac:dyDescent="0.35">
      <c r="V93201" s="5" t="str">
        <f t="shared" si="1456"/>
        <v/>
      </c>
    </row>
    <row r="93202" spans="22:22" x14ac:dyDescent="0.35">
      <c r="V93202" s="5" t="str">
        <f t="shared" si="1456"/>
        <v/>
      </c>
    </row>
    <row r="93203" spans="22:22" x14ac:dyDescent="0.35">
      <c r="V93203" s="5" t="str">
        <f t="shared" si="1456"/>
        <v/>
      </c>
    </row>
    <row r="93204" spans="22:22" x14ac:dyDescent="0.35">
      <c r="V93204" s="5" t="str">
        <f t="shared" si="1456"/>
        <v/>
      </c>
    </row>
    <row r="93205" spans="22:22" x14ac:dyDescent="0.35">
      <c r="V93205" s="5" t="str">
        <f t="shared" si="1456"/>
        <v/>
      </c>
    </row>
    <row r="93206" spans="22:22" x14ac:dyDescent="0.35">
      <c r="V93206" s="5" t="str">
        <f t="shared" si="1456"/>
        <v/>
      </c>
    </row>
    <row r="93207" spans="22:22" x14ac:dyDescent="0.35">
      <c r="V93207" s="5" t="str">
        <f t="shared" si="1456"/>
        <v/>
      </c>
    </row>
    <row r="93208" spans="22:22" x14ac:dyDescent="0.35">
      <c r="V93208" s="5" t="str">
        <f t="shared" si="1456"/>
        <v/>
      </c>
    </row>
    <row r="93209" spans="22:22" x14ac:dyDescent="0.35">
      <c r="V93209" s="5" t="str">
        <f t="shared" si="1456"/>
        <v/>
      </c>
    </row>
    <row r="93210" spans="22:22" x14ac:dyDescent="0.35">
      <c r="V93210" s="5" t="str">
        <f t="shared" si="1456"/>
        <v/>
      </c>
    </row>
    <row r="93211" spans="22:22" x14ac:dyDescent="0.35">
      <c r="V93211" s="5" t="str">
        <f t="shared" si="1456"/>
        <v/>
      </c>
    </row>
    <row r="93212" spans="22:22" x14ac:dyDescent="0.35">
      <c r="V93212" s="5" t="str">
        <f t="shared" si="1456"/>
        <v/>
      </c>
    </row>
    <row r="93213" spans="22:22" x14ac:dyDescent="0.35">
      <c r="V93213" s="5" t="str">
        <f t="shared" si="1456"/>
        <v/>
      </c>
    </row>
    <row r="93214" spans="22:22" x14ac:dyDescent="0.35">
      <c r="V93214" s="5" t="str">
        <f t="shared" si="1456"/>
        <v/>
      </c>
    </row>
    <row r="93215" spans="22:22" x14ac:dyDescent="0.35">
      <c r="V93215" s="5" t="str">
        <f t="shared" si="1456"/>
        <v/>
      </c>
    </row>
    <row r="93216" spans="22:22" x14ac:dyDescent="0.35">
      <c r="V93216" s="5" t="str">
        <f t="shared" si="1456"/>
        <v/>
      </c>
    </row>
    <row r="93217" spans="22:22" x14ac:dyDescent="0.35">
      <c r="V93217" s="5" t="str">
        <f t="shared" si="1456"/>
        <v/>
      </c>
    </row>
    <row r="93218" spans="22:22" x14ac:dyDescent="0.35">
      <c r="V93218" s="5" t="str">
        <f t="shared" si="1456"/>
        <v/>
      </c>
    </row>
    <row r="93219" spans="22:22" x14ac:dyDescent="0.35">
      <c r="V93219" s="5" t="str">
        <f t="shared" si="1456"/>
        <v/>
      </c>
    </row>
    <row r="93220" spans="22:22" x14ac:dyDescent="0.35">
      <c r="V93220" s="5" t="str">
        <f t="shared" si="1456"/>
        <v/>
      </c>
    </row>
    <row r="93221" spans="22:22" x14ac:dyDescent="0.35">
      <c r="V93221" s="5" t="str">
        <f t="shared" si="1456"/>
        <v/>
      </c>
    </row>
    <row r="93222" spans="22:22" x14ac:dyDescent="0.35">
      <c r="V93222" s="5" t="str">
        <f t="shared" si="1456"/>
        <v/>
      </c>
    </row>
    <row r="93223" spans="22:22" x14ac:dyDescent="0.35">
      <c r="V93223" s="5" t="str">
        <f t="shared" si="1456"/>
        <v/>
      </c>
    </row>
    <row r="93224" spans="22:22" x14ac:dyDescent="0.35">
      <c r="V93224" s="5" t="str">
        <f t="shared" si="1456"/>
        <v/>
      </c>
    </row>
    <row r="93225" spans="22:22" x14ac:dyDescent="0.35">
      <c r="V93225" s="5" t="str">
        <f t="shared" si="1456"/>
        <v/>
      </c>
    </row>
    <row r="93226" spans="22:22" x14ac:dyDescent="0.35">
      <c r="V93226" s="5" t="str">
        <f t="shared" si="1456"/>
        <v/>
      </c>
    </row>
    <row r="93227" spans="22:22" x14ac:dyDescent="0.35">
      <c r="V93227" s="5" t="str">
        <f t="shared" si="1456"/>
        <v/>
      </c>
    </row>
    <row r="93228" spans="22:22" x14ac:dyDescent="0.35">
      <c r="V93228" s="5" t="str">
        <f t="shared" si="1456"/>
        <v/>
      </c>
    </row>
    <row r="93229" spans="22:22" x14ac:dyDescent="0.35">
      <c r="V93229" s="5" t="str">
        <f t="shared" si="1456"/>
        <v/>
      </c>
    </row>
    <row r="93230" spans="22:22" x14ac:dyDescent="0.35">
      <c r="V93230" s="5" t="str">
        <f t="shared" si="1456"/>
        <v/>
      </c>
    </row>
    <row r="93231" spans="22:22" x14ac:dyDescent="0.35">
      <c r="V93231" s="5" t="str">
        <f t="shared" si="1456"/>
        <v/>
      </c>
    </row>
    <row r="93232" spans="22:22" x14ac:dyDescent="0.35">
      <c r="V93232" s="5" t="str">
        <f t="shared" si="1456"/>
        <v/>
      </c>
    </row>
    <row r="93233" spans="22:22" x14ac:dyDescent="0.35">
      <c r="V93233" s="5" t="str">
        <f t="shared" si="1456"/>
        <v/>
      </c>
    </row>
    <row r="93234" spans="22:22" x14ac:dyDescent="0.35">
      <c r="V93234" s="5" t="str">
        <f t="shared" si="1456"/>
        <v/>
      </c>
    </row>
    <row r="93235" spans="22:22" x14ac:dyDescent="0.35">
      <c r="V93235" s="5" t="str">
        <f t="shared" si="1456"/>
        <v/>
      </c>
    </row>
    <row r="93236" spans="22:22" x14ac:dyDescent="0.35">
      <c r="V93236" s="5" t="str">
        <f t="shared" si="1456"/>
        <v/>
      </c>
    </row>
    <row r="93237" spans="22:22" x14ac:dyDescent="0.35">
      <c r="V93237" s="5" t="str">
        <f t="shared" si="1456"/>
        <v/>
      </c>
    </row>
    <row r="93238" spans="22:22" x14ac:dyDescent="0.35">
      <c r="V93238" s="5" t="str">
        <f t="shared" si="1456"/>
        <v/>
      </c>
    </row>
    <row r="93239" spans="22:22" x14ac:dyDescent="0.35">
      <c r="V93239" s="5" t="str">
        <f t="shared" si="1456"/>
        <v/>
      </c>
    </row>
    <row r="93240" spans="22:22" x14ac:dyDescent="0.35">
      <c r="V93240" s="5" t="str">
        <f t="shared" si="1456"/>
        <v/>
      </c>
    </row>
    <row r="93241" spans="22:22" x14ac:dyDescent="0.35">
      <c r="V93241" s="5" t="str">
        <f t="shared" si="1456"/>
        <v/>
      </c>
    </row>
    <row r="93242" spans="22:22" x14ac:dyDescent="0.35">
      <c r="V93242" s="5" t="str">
        <f t="shared" si="1456"/>
        <v/>
      </c>
    </row>
    <row r="93243" spans="22:22" x14ac:dyDescent="0.35">
      <c r="V93243" s="5" t="str">
        <f t="shared" si="1456"/>
        <v/>
      </c>
    </row>
    <row r="93244" spans="22:22" x14ac:dyDescent="0.35">
      <c r="V93244" s="5" t="str">
        <f t="shared" si="1456"/>
        <v/>
      </c>
    </row>
    <row r="93245" spans="22:22" x14ac:dyDescent="0.35">
      <c r="V93245" s="5" t="str">
        <f t="shared" si="1456"/>
        <v/>
      </c>
    </row>
    <row r="93246" spans="22:22" x14ac:dyDescent="0.35">
      <c r="V93246" s="5" t="str">
        <f t="shared" si="1456"/>
        <v/>
      </c>
    </row>
    <row r="93247" spans="22:22" x14ac:dyDescent="0.35">
      <c r="V93247" s="5" t="str">
        <f t="shared" si="1456"/>
        <v/>
      </c>
    </row>
    <row r="93248" spans="22:22" x14ac:dyDescent="0.35">
      <c r="V93248" s="5" t="str">
        <f t="shared" si="1456"/>
        <v/>
      </c>
    </row>
    <row r="93249" spans="22:22" x14ac:dyDescent="0.35">
      <c r="V93249" s="5" t="str">
        <f t="shared" si="1456"/>
        <v/>
      </c>
    </row>
    <row r="93250" spans="22:22" x14ac:dyDescent="0.35">
      <c r="V93250" s="5" t="str">
        <f t="shared" ref="V93250:V93313" si="1457">TRIM(CLEAN(SUBSTITUTE(A93250,CHAR(160)," ")))</f>
        <v/>
      </c>
    </row>
    <row r="93251" spans="22:22" x14ac:dyDescent="0.35">
      <c r="V93251" s="5" t="str">
        <f t="shared" si="1457"/>
        <v/>
      </c>
    </row>
    <row r="93252" spans="22:22" x14ac:dyDescent="0.35">
      <c r="V93252" s="5" t="str">
        <f t="shared" si="1457"/>
        <v/>
      </c>
    </row>
    <row r="93253" spans="22:22" x14ac:dyDescent="0.35">
      <c r="V93253" s="5" t="str">
        <f t="shared" si="1457"/>
        <v/>
      </c>
    </row>
    <row r="93254" spans="22:22" x14ac:dyDescent="0.35">
      <c r="V93254" s="5" t="str">
        <f t="shared" si="1457"/>
        <v/>
      </c>
    </row>
    <row r="93255" spans="22:22" x14ac:dyDescent="0.35">
      <c r="V93255" s="5" t="str">
        <f t="shared" si="1457"/>
        <v/>
      </c>
    </row>
    <row r="93256" spans="22:22" x14ac:dyDescent="0.35">
      <c r="V93256" s="5" t="str">
        <f t="shared" si="1457"/>
        <v/>
      </c>
    </row>
    <row r="93257" spans="22:22" x14ac:dyDescent="0.35">
      <c r="V93257" s="5" t="str">
        <f t="shared" si="1457"/>
        <v/>
      </c>
    </row>
    <row r="93258" spans="22:22" x14ac:dyDescent="0.35">
      <c r="V93258" s="5" t="str">
        <f t="shared" si="1457"/>
        <v/>
      </c>
    </row>
    <row r="93259" spans="22:22" x14ac:dyDescent="0.35">
      <c r="V93259" s="5" t="str">
        <f t="shared" si="1457"/>
        <v/>
      </c>
    </row>
    <row r="93260" spans="22:22" x14ac:dyDescent="0.35">
      <c r="V93260" s="5" t="str">
        <f t="shared" si="1457"/>
        <v/>
      </c>
    </row>
    <row r="93261" spans="22:22" x14ac:dyDescent="0.35">
      <c r="V93261" s="5" t="str">
        <f t="shared" si="1457"/>
        <v/>
      </c>
    </row>
    <row r="93262" spans="22:22" x14ac:dyDescent="0.35">
      <c r="V93262" s="5" t="str">
        <f t="shared" si="1457"/>
        <v/>
      </c>
    </row>
    <row r="93263" spans="22:22" x14ac:dyDescent="0.35">
      <c r="V93263" s="5" t="str">
        <f t="shared" si="1457"/>
        <v/>
      </c>
    </row>
    <row r="93264" spans="22:22" x14ac:dyDescent="0.35">
      <c r="V93264" s="5" t="str">
        <f t="shared" si="1457"/>
        <v/>
      </c>
    </row>
    <row r="93265" spans="22:22" x14ac:dyDescent="0.35">
      <c r="V93265" s="5" t="str">
        <f t="shared" si="1457"/>
        <v/>
      </c>
    </row>
    <row r="93266" spans="22:22" x14ac:dyDescent="0.35">
      <c r="V93266" s="5" t="str">
        <f t="shared" si="1457"/>
        <v/>
      </c>
    </row>
    <row r="93267" spans="22:22" x14ac:dyDescent="0.35">
      <c r="V93267" s="5" t="str">
        <f t="shared" si="1457"/>
        <v/>
      </c>
    </row>
    <row r="93268" spans="22:22" x14ac:dyDescent="0.35">
      <c r="V93268" s="5" t="str">
        <f t="shared" si="1457"/>
        <v/>
      </c>
    </row>
    <row r="93269" spans="22:22" x14ac:dyDescent="0.35">
      <c r="V93269" s="5" t="str">
        <f t="shared" si="1457"/>
        <v/>
      </c>
    </row>
    <row r="93270" spans="22:22" x14ac:dyDescent="0.35">
      <c r="V93270" s="5" t="str">
        <f t="shared" si="1457"/>
        <v/>
      </c>
    </row>
    <row r="93271" spans="22:22" x14ac:dyDescent="0.35">
      <c r="V93271" s="5" t="str">
        <f t="shared" si="1457"/>
        <v/>
      </c>
    </row>
    <row r="93272" spans="22:22" x14ac:dyDescent="0.35">
      <c r="V93272" s="5" t="str">
        <f t="shared" si="1457"/>
        <v/>
      </c>
    </row>
    <row r="93273" spans="22:22" x14ac:dyDescent="0.35">
      <c r="V93273" s="5" t="str">
        <f t="shared" si="1457"/>
        <v/>
      </c>
    </row>
    <row r="93274" spans="22:22" x14ac:dyDescent="0.35">
      <c r="V93274" s="5" t="str">
        <f t="shared" si="1457"/>
        <v/>
      </c>
    </row>
    <row r="93275" spans="22:22" x14ac:dyDescent="0.35">
      <c r="V93275" s="5" t="str">
        <f t="shared" si="1457"/>
        <v/>
      </c>
    </row>
    <row r="93276" spans="22:22" x14ac:dyDescent="0.35">
      <c r="V93276" s="5" t="str">
        <f t="shared" si="1457"/>
        <v/>
      </c>
    </row>
    <row r="93277" spans="22:22" x14ac:dyDescent="0.35">
      <c r="V93277" s="5" t="str">
        <f t="shared" si="1457"/>
        <v/>
      </c>
    </row>
    <row r="93278" spans="22:22" x14ac:dyDescent="0.35">
      <c r="V93278" s="5" t="str">
        <f t="shared" si="1457"/>
        <v/>
      </c>
    </row>
    <row r="93279" spans="22:22" x14ac:dyDescent="0.35">
      <c r="V93279" s="5" t="str">
        <f t="shared" si="1457"/>
        <v/>
      </c>
    </row>
    <row r="93280" spans="22:22" x14ac:dyDescent="0.35">
      <c r="V93280" s="5" t="str">
        <f t="shared" si="1457"/>
        <v/>
      </c>
    </row>
    <row r="93281" spans="22:22" x14ac:dyDescent="0.35">
      <c r="V93281" s="5" t="str">
        <f t="shared" si="1457"/>
        <v/>
      </c>
    </row>
    <row r="93282" spans="22:22" x14ac:dyDescent="0.35">
      <c r="V93282" s="5" t="str">
        <f t="shared" si="1457"/>
        <v/>
      </c>
    </row>
    <row r="93283" spans="22:22" x14ac:dyDescent="0.35">
      <c r="V93283" s="5" t="str">
        <f t="shared" si="1457"/>
        <v/>
      </c>
    </row>
    <row r="93284" spans="22:22" x14ac:dyDescent="0.35">
      <c r="V93284" s="5" t="str">
        <f t="shared" si="1457"/>
        <v/>
      </c>
    </row>
    <row r="93285" spans="22:22" x14ac:dyDescent="0.35">
      <c r="V93285" s="5" t="str">
        <f t="shared" si="1457"/>
        <v/>
      </c>
    </row>
    <row r="93286" spans="22:22" x14ac:dyDescent="0.35">
      <c r="V93286" s="5" t="str">
        <f t="shared" si="1457"/>
        <v/>
      </c>
    </row>
    <row r="93287" spans="22:22" x14ac:dyDescent="0.35">
      <c r="V93287" s="5" t="str">
        <f t="shared" si="1457"/>
        <v/>
      </c>
    </row>
    <row r="93288" spans="22:22" x14ac:dyDescent="0.35">
      <c r="V93288" s="5" t="str">
        <f t="shared" si="1457"/>
        <v/>
      </c>
    </row>
    <row r="93289" spans="22:22" x14ac:dyDescent="0.35">
      <c r="V93289" s="5" t="str">
        <f t="shared" si="1457"/>
        <v/>
      </c>
    </row>
    <row r="93290" spans="22:22" x14ac:dyDescent="0.35">
      <c r="V93290" s="5" t="str">
        <f t="shared" si="1457"/>
        <v/>
      </c>
    </row>
    <row r="93291" spans="22:22" x14ac:dyDescent="0.35">
      <c r="V93291" s="5" t="str">
        <f t="shared" si="1457"/>
        <v/>
      </c>
    </row>
    <row r="93292" spans="22:22" x14ac:dyDescent="0.35">
      <c r="V93292" s="5" t="str">
        <f t="shared" si="1457"/>
        <v/>
      </c>
    </row>
    <row r="93293" spans="22:22" x14ac:dyDescent="0.35">
      <c r="V93293" s="5" t="str">
        <f t="shared" si="1457"/>
        <v/>
      </c>
    </row>
    <row r="93294" spans="22:22" x14ac:dyDescent="0.35">
      <c r="V93294" s="5" t="str">
        <f t="shared" si="1457"/>
        <v/>
      </c>
    </row>
    <row r="93295" spans="22:22" x14ac:dyDescent="0.35">
      <c r="V93295" s="5" t="str">
        <f t="shared" si="1457"/>
        <v/>
      </c>
    </row>
    <row r="93296" spans="22:22" x14ac:dyDescent="0.35">
      <c r="V93296" s="5" t="str">
        <f t="shared" si="1457"/>
        <v/>
      </c>
    </row>
    <row r="93297" spans="22:22" x14ac:dyDescent="0.35">
      <c r="V93297" s="5" t="str">
        <f t="shared" si="1457"/>
        <v/>
      </c>
    </row>
    <row r="93298" spans="22:22" x14ac:dyDescent="0.35">
      <c r="V93298" s="5" t="str">
        <f t="shared" si="1457"/>
        <v/>
      </c>
    </row>
    <row r="93299" spans="22:22" x14ac:dyDescent="0.35">
      <c r="V93299" s="5" t="str">
        <f t="shared" si="1457"/>
        <v/>
      </c>
    </row>
    <row r="93300" spans="22:22" x14ac:dyDescent="0.35">
      <c r="V93300" s="5" t="str">
        <f t="shared" si="1457"/>
        <v/>
      </c>
    </row>
    <row r="93301" spans="22:22" x14ac:dyDescent="0.35">
      <c r="V93301" s="5" t="str">
        <f t="shared" si="1457"/>
        <v/>
      </c>
    </row>
    <row r="93302" spans="22:22" x14ac:dyDescent="0.35">
      <c r="V93302" s="5" t="str">
        <f t="shared" si="1457"/>
        <v/>
      </c>
    </row>
    <row r="93303" spans="22:22" x14ac:dyDescent="0.35">
      <c r="V93303" s="5" t="str">
        <f t="shared" si="1457"/>
        <v/>
      </c>
    </row>
    <row r="93304" spans="22:22" x14ac:dyDescent="0.35">
      <c r="V93304" s="5" t="str">
        <f t="shared" si="1457"/>
        <v/>
      </c>
    </row>
    <row r="93305" spans="22:22" x14ac:dyDescent="0.35">
      <c r="V93305" s="5" t="str">
        <f t="shared" si="1457"/>
        <v/>
      </c>
    </row>
    <row r="93306" spans="22:22" x14ac:dyDescent="0.35">
      <c r="V93306" s="5" t="str">
        <f t="shared" si="1457"/>
        <v/>
      </c>
    </row>
    <row r="93307" spans="22:22" x14ac:dyDescent="0.35">
      <c r="V93307" s="5" t="str">
        <f t="shared" si="1457"/>
        <v/>
      </c>
    </row>
    <row r="93308" spans="22:22" x14ac:dyDescent="0.35">
      <c r="V93308" s="5" t="str">
        <f t="shared" si="1457"/>
        <v/>
      </c>
    </row>
    <row r="93309" spans="22:22" x14ac:dyDescent="0.35">
      <c r="V93309" s="5" t="str">
        <f t="shared" si="1457"/>
        <v/>
      </c>
    </row>
    <row r="93310" spans="22:22" x14ac:dyDescent="0.35">
      <c r="V93310" s="5" t="str">
        <f t="shared" si="1457"/>
        <v/>
      </c>
    </row>
    <row r="93311" spans="22:22" x14ac:dyDescent="0.35">
      <c r="V93311" s="5" t="str">
        <f t="shared" si="1457"/>
        <v/>
      </c>
    </row>
    <row r="93312" spans="22:22" x14ac:dyDescent="0.35">
      <c r="V93312" s="5" t="str">
        <f t="shared" si="1457"/>
        <v/>
      </c>
    </row>
    <row r="93313" spans="22:22" x14ac:dyDescent="0.35">
      <c r="V93313" s="5" t="str">
        <f t="shared" si="1457"/>
        <v/>
      </c>
    </row>
    <row r="93314" spans="22:22" x14ac:dyDescent="0.35">
      <c r="V93314" s="5" t="str">
        <f t="shared" ref="V93314:V93377" si="1458">TRIM(CLEAN(SUBSTITUTE(A93314,CHAR(160)," ")))</f>
        <v/>
      </c>
    </row>
    <row r="93315" spans="22:22" x14ac:dyDescent="0.35">
      <c r="V93315" s="5" t="str">
        <f t="shared" si="1458"/>
        <v/>
      </c>
    </row>
    <row r="93316" spans="22:22" x14ac:dyDescent="0.35">
      <c r="V93316" s="5" t="str">
        <f t="shared" si="1458"/>
        <v/>
      </c>
    </row>
    <row r="93317" spans="22:22" x14ac:dyDescent="0.35">
      <c r="V93317" s="5" t="str">
        <f t="shared" si="1458"/>
        <v/>
      </c>
    </row>
    <row r="93318" spans="22:22" x14ac:dyDescent="0.35">
      <c r="V93318" s="5" t="str">
        <f t="shared" si="1458"/>
        <v/>
      </c>
    </row>
    <row r="93319" spans="22:22" x14ac:dyDescent="0.35">
      <c r="V93319" s="5" t="str">
        <f t="shared" si="1458"/>
        <v/>
      </c>
    </row>
    <row r="93320" spans="22:22" x14ac:dyDescent="0.35">
      <c r="V93320" s="5" t="str">
        <f t="shared" si="1458"/>
        <v/>
      </c>
    </row>
    <row r="93321" spans="22:22" x14ac:dyDescent="0.35">
      <c r="V93321" s="5" t="str">
        <f t="shared" si="1458"/>
        <v/>
      </c>
    </row>
    <row r="93322" spans="22:22" x14ac:dyDescent="0.35">
      <c r="V93322" s="5" t="str">
        <f t="shared" si="1458"/>
        <v/>
      </c>
    </row>
    <row r="93323" spans="22:22" x14ac:dyDescent="0.35">
      <c r="V93323" s="5" t="str">
        <f t="shared" si="1458"/>
        <v/>
      </c>
    </row>
    <row r="93324" spans="22:22" x14ac:dyDescent="0.35">
      <c r="V93324" s="5" t="str">
        <f t="shared" si="1458"/>
        <v/>
      </c>
    </row>
    <row r="93325" spans="22:22" x14ac:dyDescent="0.35">
      <c r="V93325" s="5" t="str">
        <f t="shared" si="1458"/>
        <v/>
      </c>
    </row>
    <row r="93326" spans="22:22" x14ac:dyDescent="0.35">
      <c r="V93326" s="5" t="str">
        <f t="shared" si="1458"/>
        <v/>
      </c>
    </row>
    <row r="93327" spans="22:22" x14ac:dyDescent="0.35">
      <c r="V93327" s="5" t="str">
        <f t="shared" si="1458"/>
        <v/>
      </c>
    </row>
    <row r="93328" spans="22:22" x14ac:dyDescent="0.35">
      <c r="V93328" s="5" t="str">
        <f t="shared" si="1458"/>
        <v/>
      </c>
    </row>
    <row r="93329" spans="22:22" x14ac:dyDescent="0.35">
      <c r="V93329" s="5" t="str">
        <f t="shared" si="1458"/>
        <v/>
      </c>
    </row>
    <row r="93330" spans="22:22" x14ac:dyDescent="0.35">
      <c r="V93330" s="5" t="str">
        <f t="shared" si="1458"/>
        <v/>
      </c>
    </row>
    <row r="93331" spans="22:22" x14ac:dyDescent="0.35">
      <c r="V93331" s="5" t="str">
        <f t="shared" si="1458"/>
        <v/>
      </c>
    </row>
    <row r="93332" spans="22:22" x14ac:dyDescent="0.35">
      <c r="V93332" s="5" t="str">
        <f t="shared" si="1458"/>
        <v/>
      </c>
    </row>
    <row r="93333" spans="22:22" x14ac:dyDescent="0.35">
      <c r="V93333" s="5" t="str">
        <f t="shared" si="1458"/>
        <v/>
      </c>
    </row>
    <row r="93334" spans="22:22" x14ac:dyDescent="0.35">
      <c r="V93334" s="5" t="str">
        <f t="shared" si="1458"/>
        <v/>
      </c>
    </row>
    <row r="93335" spans="22:22" x14ac:dyDescent="0.35">
      <c r="V93335" s="5" t="str">
        <f t="shared" si="1458"/>
        <v/>
      </c>
    </row>
    <row r="93336" spans="22:22" x14ac:dyDescent="0.35">
      <c r="V93336" s="5" t="str">
        <f t="shared" si="1458"/>
        <v/>
      </c>
    </row>
    <row r="93337" spans="22:22" x14ac:dyDescent="0.35">
      <c r="V93337" s="5" t="str">
        <f t="shared" si="1458"/>
        <v/>
      </c>
    </row>
    <row r="93338" spans="22:22" x14ac:dyDescent="0.35">
      <c r="V93338" s="5" t="str">
        <f t="shared" si="1458"/>
        <v/>
      </c>
    </row>
    <row r="93339" spans="22:22" x14ac:dyDescent="0.35">
      <c r="V93339" s="5" t="str">
        <f t="shared" si="1458"/>
        <v/>
      </c>
    </row>
    <row r="93340" spans="22:22" x14ac:dyDescent="0.35">
      <c r="V93340" s="5" t="str">
        <f t="shared" si="1458"/>
        <v/>
      </c>
    </row>
    <row r="93341" spans="22:22" x14ac:dyDescent="0.35">
      <c r="V93341" s="5" t="str">
        <f t="shared" si="1458"/>
        <v/>
      </c>
    </row>
    <row r="93342" spans="22:22" x14ac:dyDescent="0.35">
      <c r="V93342" s="5" t="str">
        <f t="shared" si="1458"/>
        <v/>
      </c>
    </row>
    <row r="93343" spans="22:22" x14ac:dyDescent="0.35">
      <c r="V93343" s="5" t="str">
        <f t="shared" si="1458"/>
        <v/>
      </c>
    </row>
    <row r="93344" spans="22:22" x14ac:dyDescent="0.35">
      <c r="V93344" s="5" t="str">
        <f t="shared" si="1458"/>
        <v/>
      </c>
    </row>
    <row r="93345" spans="22:22" x14ac:dyDescent="0.35">
      <c r="V93345" s="5" t="str">
        <f t="shared" si="1458"/>
        <v/>
      </c>
    </row>
    <row r="93346" spans="22:22" x14ac:dyDescent="0.35">
      <c r="V93346" s="5" t="str">
        <f t="shared" si="1458"/>
        <v/>
      </c>
    </row>
    <row r="93347" spans="22:22" x14ac:dyDescent="0.35">
      <c r="V93347" s="5" t="str">
        <f t="shared" si="1458"/>
        <v/>
      </c>
    </row>
    <row r="93348" spans="22:22" x14ac:dyDescent="0.35">
      <c r="V93348" s="5" t="str">
        <f t="shared" si="1458"/>
        <v/>
      </c>
    </row>
    <row r="93349" spans="22:22" x14ac:dyDescent="0.35">
      <c r="V93349" s="5" t="str">
        <f t="shared" si="1458"/>
        <v/>
      </c>
    </row>
    <row r="93350" spans="22:22" x14ac:dyDescent="0.35">
      <c r="V93350" s="5" t="str">
        <f t="shared" si="1458"/>
        <v/>
      </c>
    </row>
    <row r="93351" spans="22:22" x14ac:dyDescent="0.35">
      <c r="V93351" s="5" t="str">
        <f t="shared" si="1458"/>
        <v/>
      </c>
    </row>
    <row r="93352" spans="22:22" x14ac:dyDescent="0.35">
      <c r="V93352" s="5" t="str">
        <f t="shared" si="1458"/>
        <v/>
      </c>
    </row>
    <row r="93353" spans="22:22" x14ac:dyDescent="0.35">
      <c r="V93353" s="5" t="str">
        <f t="shared" si="1458"/>
        <v/>
      </c>
    </row>
    <row r="93354" spans="22:22" x14ac:dyDescent="0.35">
      <c r="V93354" s="5" t="str">
        <f t="shared" si="1458"/>
        <v/>
      </c>
    </row>
    <row r="93355" spans="22:22" x14ac:dyDescent="0.35">
      <c r="V93355" s="5" t="str">
        <f t="shared" si="1458"/>
        <v/>
      </c>
    </row>
    <row r="93356" spans="22:22" x14ac:dyDescent="0.35">
      <c r="V93356" s="5" t="str">
        <f t="shared" si="1458"/>
        <v/>
      </c>
    </row>
    <row r="93357" spans="22:22" x14ac:dyDescent="0.35">
      <c r="V93357" s="5" t="str">
        <f t="shared" si="1458"/>
        <v/>
      </c>
    </row>
    <row r="93358" spans="22:22" x14ac:dyDescent="0.35">
      <c r="V93358" s="5" t="str">
        <f t="shared" si="1458"/>
        <v/>
      </c>
    </row>
    <row r="93359" spans="22:22" x14ac:dyDescent="0.35">
      <c r="V93359" s="5" t="str">
        <f t="shared" si="1458"/>
        <v/>
      </c>
    </row>
    <row r="93360" spans="22:22" x14ac:dyDescent="0.35">
      <c r="V93360" s="5" t="str">
        <f t="shared" si="1458"/>
        <v/>
      </c>
    </row>
    <row r="93361" spans="22:22" x14ac:dyDescent="0.35">
      <c r="V93361" s="5" t="str">
        <f t="shared" si="1458"/>
        <v/>
      </c>
    </row>
    <row r="93362" spans="22:22" x14ac:dyDescent="0.35">
      <c r="V93362" s="5" t="str">
        <f t="shared" si="1458"/>
        <v/>
      </c>
    </row>
    <row r="93363" spans="22:22" x14ac:dyDescent="0.35">
      <c r="V93363" s="5" t="str">
        <f t="shared" si="1458"/>
        <v/>
      </c>
    </row>
    <row r="93364" spans="22:22" x14ac:dyDescent="0.35">
      <c r="V93364" s="5" t="str">
        <f t="shared" si="1458"/>
        <v/>
      </c>
    </row>
    <row r="93365" spans="22:22" x14ac:dyDescent="0.35">
      <c r="V93365" s="5" t="str">
        <f t="shared" si="1458"/>
        <v/>
      </c>
    </row>
    <row r="93366" spans="22:22" x14ac:dyDescent="0.35">
      <c r="V93366" s="5" t="str">
        <f t="shared" si="1458"/>
        <v/>
      </c>
    </row>
    <row r="93367" spans="22:22" x14ac:dyDescent="0.35">
      <c r="V93367" s="5" t="str">
        <f t="shared" si="1458"/>
        <v/>
      </c>
    </row>
    <row r="93368" spans="22:22" x14ac:dyDescent="0.35">
      <c r="V93368" s="5" t="str">
        <f t="shared" si="1458"/>
        <v/>
      </c>
    </row>
    <row r="93369" spans="22:22" x14ac:dyDescent="0.35">
      <c r="V93369" s="5" t="str">
        <f t="shared" si="1458"/>
        <v/>
      </c>
    </row>
    <row r="93370" spans="22:22" x14ac:dyDescent="0.35">
      <c r="V93370" s="5" t="str">
        <f t="shared" si="1458"/>
        <v/>
      </c>
    </row>
    <row r="93371" spans="22:22" x14ac:dyDescent="0.35">
      <c r="V93371" s="5" t="str">
        <f t="shared" si="1458"/>
        <v/>
      </c>
    </row>
    <row r="93372" spans="22:22" x14ac:dyDescent="0.35">
      <c r="V93372" s="5" t="str">
        <f t="shared" si="1458"/>
        <v/>
      </c>
    </row>
    <row r="93373" spans="22:22" x14ac:dyDescent="0.35">
      <c r="V93373" s="5" t="str">
        <f t="shared" si="1458"/>
        <v/>
      </c>
    </row>
    <row r="93374" spans="22:22" x14ac:dyDescent="0.35">
      <c r="V93374" s="5" t="str">
        <f t="shared" si="1458"/>
        <v/>
      </c>
    </row>
    <row r="93375" spans="22:22" x14ac:dyDescent="0.35">
      <c r="V93375" s="5" t="str">
        <f t="shared" si="1458"/>
        <v/>
      </c>
    </row>
    <row r="93376" spans="22:22" x14ac:dyDescent="0.35">
      <c r="V93376" s="5" t="str">
        <f t="shared" si="1458"/>
        <v/>
      </c>
    </row>
    <row r="93377" spans="22:22" x14ac:dyDescent="0.35">
      <c r="V93377" s="5" t="str">
        <f t="shared" si="1458"/>
        <v/>
      </c>
    </row>
    <row r="93378" spans="22:22" x14ac:dyDescent="0.35">
      <c r="V93378" s="5" t="str">
        <f t="shared" ref="V93378:V93441" si="1459">TRIM(CLEAN(SUBSTITUTE(A93378,CHAR(160)," ")))</f>
        <v/>
      </c>
    </row>
    <row r="93379" spans="22:22" x14ac:dyDescent="0.35">
      <c r="V93379" s="5" t="str">
        <f t="shared" si="1459"/>
        <v/>
      </c>
    </row>
    <row r="93380" spans="22:22" x14ac:dyDescent="0.35">
      <c r="V93380" s="5" t="str">
        <f t="shared" si="1459"/>
        <v/>
      </c>
    </row>
    <row r="93381" spans="22:22" x14ac:dyDescent="0.35">
      <c r="V93381" s="5" t="str">
        <f t="shared" si="1459"/>
        <v/>
      </c>
    </row>
    <row r="93382" spans="22:22" x14ac:dyDescent="0.35">
      <c r="V93382" s="5" t="str">
        <f t="shared" si="1459"/>
        <v/>
      </c>
    </row>
    <row r="93383" spans="22:22" x14ac:dyDescent="0.35">
      <c r="V93383" s="5" t="str">
        <f t="shared" si="1459"/>
        <v/>
      </c>
    </row>
    <row r="93384" spans="22:22" x14ac:dyDescent="0.35">
      <c r="V93384" s="5" t="str">
        <f t="shared" si="1459"/>
        <v/>
      </c>
    </row>
    <row r="93385" spans="22:22" x14ac:dyDescent="0.35">
      <c r="V93385" s="5" t="str">
        <f t="shared" si="1459"/>
        <v/>
      </c>
    </row>
    <row r="93386" spans="22:22" x14ac:dyDescent="0.35">
      <c r="V93386" s="5" t="str">
        <f t="shared" si="1459"/>
        <v/>
      </c>
    </row>
    <row r="93387" spans="22:22" x14ac:dyDescent="0.35">
      <c r="V93387" s="5" t="str">
        <f t="shared" si="1459"/>
        <v/>
      </c>
    </row>
    <row r="93388" spans="22:22" x14ac:dyDescent="0.35">
      <c r="V93388" s="5" t="str">
        <f t="shared" si="1459"/>
        <v/>
      </c>
    </row>
    <row r="93389" spans="22:22" x14ac:dyDescent="0.35">
      <c r="V93389" s="5" t="str">
        <f t="shared" si="1459"/>
        <v/>
      </c>
    </row>
    <row r="93390" spans="22:22" x14ac:dyDescent="0.35">
      <c r="V93390" s="5" t="str">
        <f t="shared" si="1459"/>
        <v/>
      </c>
    </row>
    <row r="93391" spans="22:22" x14ac:dyDescent="0.35">
      <c r="V93391" s="5" t="str">
        <f t="shared" si="1459"/>
        <v/>
      </c>
    </row>
    <row r="93392" spans="22:22" x14ac:dyDescent="0.35">
      <c r="V93392" s="5" t="str">
        <f t="shared" si="1459"/>
        <v/>
      </c>
    </row>
    <row r="93393" spans="22:22" x14ac:dyDescent="0.35">
      <c r="V93393" s="5" t="str">
        <f t="shared" si="1459"/>
        <v/>
      </c>
    </row>
    <row r="93394" spans="22:22" x14ac:dyDescent="0.35">
      <c r="V93394" s="5" t="str">
        <f t="shared" si="1459"/>
        <v/>
      </c>
    </row>
    <row r="93395" spans="22:22" x14ac:dyDescent="0.35">
      <c r="V93395" s="5" t="str">
        <f t="shared" si="1459"/>
        <v/>
      </c>
    </row>
    <row r="93396" spans="22:22" x14ac:dyDescent="0.35">
      <c r="V93396" s="5" t="str">
        <f t="shared" si="1459"/>
        <v/>
      </c>
    </row>
    <row r="93397" spans="22:22" x14ac:dyDescent="0.35">
      <c r="V93397" s="5" t="str">
        <f t="shared" si="1459"/>
        <v/>
      </c>
    </row>
    <row r="93398" spans="22:22" x14ac:dyDescent="0.35">
      <c r="V93398" s="5" t="str">
        <f t="shared" si="1459"/>
        <v/>
      </c>
    </row>
    <row r="93399" spans="22:22" x14ac:dyDescent="0.35">
      <c r="V93399" s="5" t="str">
        <f t="shared" si="1459"/>
        <v/>
      </c>
    </row>
    <row r="93400" spans="22:22" x14ac:dyDescent="0.35">
      <c r="V93400" s="5" t="str">
        <f t="shared" si="1459"/>
        <v/>
      </c>
    </row>
    <row r="93401" spans="22:22" x14ac:dyDescent="0.35">
      <c r="V93401" s="5" t="str">
        <f t="shared" si="1459"/>
        <v/>
      </c>
    </row>
    <row r="93402" spans="22:22" x14ac:dyDescent="0.35">
      <c r="V93402" s="5" t="str">
        <f t="shared" si="1459"/>
        <v/>
      </c>
    </row>
    <row r="93403" spans="22:22" x14ac:dyDescent="0.35">
      <c r="V93403" s="5" t="str">
        <f t="shared" si="1459"/>
        <v/>
      </c>
    </row>
    <row r="93404" spans="22:22" x14ac:dyDescent="0.35">
      <c r="V93404" s="5" t="str">
        <f t="shared" si="1459"/>
        <v/>
      </c>
    </row>
    <row r="93405" spans="22:22" x14ac:dyDescent="0.35">
      <c r="V93405" s="5" t="str">
        <f t="shared" si="1459"/>
        <v/>
      </c>
    </row>
    <row r="93406" spans="22:22" x14ac:dyDescent="0.35">
      <c r="V93406" s="5" t="str">
        <f t="shared" si="1459"/>
        <v/>
      </c>
    </row>
    <row r="93407" spans="22:22" x14ac:dyDescent="0.35">
      <c r="V93407" s="5" t="str">
        <f t="shared" si="1459"/>
        <v/>
      </c>
    </row>
    <row r="93408" spans="22:22" x14ac:dyDescent="0.35">
      <c r="V93408" s="5" t="str">
        <f t="shared" si="1459"/>
        <v/>
      </c>
    </row>
    <row r="93409" spans="22:22" x14ac:dyDescent="0.35">
      <c r="V93409" s="5" t="str">
        <f t="shared" si="1459"/>
        <v/>
      </c>
    </row>
    <row r="93410" spans="22:22" x14ac:dyDescent="0.35">
      <c r="V93410" s="5" t="str">
        <f t="shared" si="1459"/>
        <v/>
      </c>
    </row>
    <row r="93411" spans="22:22" x14ac:dyDescent="0.35">
      <c r="V93411" s="5" t="str">
        <f t="shared" si="1459"/>
        <v/>
      </c>
    </row>
    <row r="93412" spans="22:22" x14ac:dyDescent="0.35">
      <c r="V93412" s="5" t="str">
        <f t="shared" si="1459"/>
        <v/>
      </c>
    </row>
    <row r="93413" spans="22:22" x14ac:dyDescent="0.35">
      <c r="V93413" s="5" t="str">
        <f t="shared" si="1459"/>
        <v/>
      </c>
    </row>
    <row r="93414" spans="22:22" x14ac:dyDescent="0.35">
      <c r="V93414" s="5" t="str">
        <f t="shared" si="1459"/>
        <v/>
      </c>
    </row>
    <row r="93415" spans="22:22" x14ac:dyDescent="0.35">
      <c r="V93415" s="5" t="str">
        <f t="shared" si="1459"/>
        <v/>
      </c>
    </row>
    <row r="93416" spans="22:22" x14ac:dyDescent="0.35">
      <c r="V93416" s="5" t="str">
        <f t="shared" si="1459"/>
        <v/>
      </c>
    </row>
    <row r="93417" spans="22:22" x14ac:dyDescent="0.35">
      <c r="V93417" s="5" t="str">
        <f t="shared" si="1459"/>
        <v/>
      </c>
    </row>
    <row r="93418" spans="22:22" x14ac:dyDescent="0.35">
      <c r="V93418" s="5" t="str">
        <f t="shared" si="1459"/>
        <v/>
      </c>
    </row>
    <row r="93419" spans="22:22" x14ac:dyDescent="0.35">
      <c r="V93419" s="5" t="str">
        <f t="shared" si="1459"/>
        <v/>
      </c>
    </row>
    <row r="93420" spans="22:22" x14ac:dyDescent="0.35">
      <c r="V93420" s="5" t="str">
        <f t="shared" si="1459"/>
        <v/>
      </c>
    </row>
    <row r="93421" spans="22:22" x14ac:dyDescent="0.35">
      <c r="V93421" s="5" t="str">
        <f t="shared" si="1459"/>
        <v/>
      </c>
    </row>
    <row r="93422" spans="22:22" x14ac:dyDescent="0.35">
      <c r="V93422" s="5" t="str">
        <f t="shared" si="1459"/>
        <v/>
      </c>
    </row>
    <row r="93423" spans="22:22" x14ac:dyDescent="0.35">
      <c r="V93423" s="5" t="str">
        <f t="shared" si="1459"/>
        <v/>
      </c>
    </row>
    <row r="93424" spans="22:22" x14ac:dyDescent="0.35">
      <c r="V93424" s="5" t="str">
        <f t="shared" si="1459"/>
        <v/>
      </c>
    </row>
    <row r="93425" spans="22:22" x14ac:dyDescent="0.35">
      <c r="V93425" s="5" t="str">
        <f t="shared" si="1459"/>
        <v/>
      </c>
    </row>
    <row r="93426" spans="22:22" x14ac:dyDescent="0.35">
      <c r="V93426" s="5" t="str">
        <f t="shared" si="1459"/>
        <v/>
      </c>
    </row>
    <row r="93427" spans="22:22" x14ac:dyDescent="0.35">
      <c r="V93427" s="5" t="str">
        <f t="shared" si="1459"/>
        <v/>
      </c>
    </row>
    <row r="93428" spans="22:22" x14ac:dyDescent="0.35">
      <c r="V93428" s="5" t="str">
        <f t="shared" si="1459"/>
        <v/>
      </c>
    </row>
    <row r="93429" spans="22:22" x14ac:dyDescent="0.35">
      <c r="V93429" s="5" t="str">
        <f t="shared" si="1459"/>
        <v/>
      </c>
    </row>
    <row r="93430" spans="22:22" x14ac:dyDescent="0.35">
      <c r="V93430" s="5" t="str">
        <f t="shared" si="1459"/>
        <v/>
      </c>
    </row>
    <row r="93431" spans="22:22" x14ac:dyDescent="0.35">
      <c r="V93431" s="5" t="str">
        <f t="shared" si="1459"/>
        <v/>
      </c>
    </row>
    <row r="93432" spans="22:22" x14ac:dyDescent="0.35">
      <c r="V93432" s="5" t="str">
        <f t="shared" si="1459"/>
        <v/>
      </c>
    </row>
    <row r="93433" spans="22:22" x14ac:dyDescent="0.35">
      <c r="V93433" s="5" t="str">
        <f t="shared" si="1459"/>
        <v/>
      </c>
    </row>
    <row r="93434" spans="22:22" x14ac:dyDescent="0.35">
      <c r="V93434" s="5" t="str">
        <f t="shared" si="1459"/>
        <v/>
      </c>
    </row>
    <row r="93435" spans="22:22" x14ac:dyDescent="0.35">
      <c r="V93435" s="5" t="str">
        <f t="shared" si="1459"/>
        <v/>
      </c>
    </row>
    <row r="93436" spans="22:22" x14ac:dyDescent="0.35">
      <c r="V93436" s="5" t="str">
        <f t="shared" si="1459"/>
        <v/>
      </c>
    </row>
    <row r="93437" spans="22:22" x14ac:dyDescent="0.35">
      <c r="V93437" s="5" t="str">
        <f t="shared" si="1459"/>
        <v/>
      </c>
    </row>
    <row r="93438" spans="22:22" x14ac:dyDescent="0.35">
      <c r="V93438" s="5" t="str">
        <f t="shared" si="1459"/>
        <v/>
      </c>
    </row>
    <row r="93439" spans="22:22" x14ac:dyDescent="0.35">
      <c r="V93439" s="5" t="str">
        <f t="shared" si="1459"/>
        <v/>
      </c>
    </row>
    <row r="93440" spans="22:22" x14ac:dyDescent="0.35">
      <c r="V93440" s="5" t="str">
        <f t="shared" si="1459"/>
        <v/>
      </c>
    </row>
    <row r="93441" spans="22:22" x14ac:dyDescent="0.35">
      <c r="V93441" s="5" t="str">
        <f t="shared" si="1459"/>
        <v/>
      </c>
    </row>
    <row r="93442" spans="22:22" x14ac:dyDescent="0.35">
      <c r="V93442" s="5" t="str">
        <f t="shared" ref="V93442:V93505" si="1460">TRIM(CLEAN(SUBSTITUTE(A93442,CHAR(160)," ")))</f>
        <v/>
      </c>
    </row>
    <row r="93443" spans="22:22" x14ac:dyDescent="0.35">
      <c r="V93443" s="5" t="str">
        <f t="shared" si="1460"/>
        <v/>
      </c>
    </row>
    <row r="93444" spans="22:22" x14ac:dyDescent="0.35">
      <c r="V93444" s="5" t="str">
        <f t="shared" si="1460"/>
        <v/>
      </c>
    </row>
    <row r="93445" spans="22:22" x14ac:dyDescent="0.35">
      <c r="V93445" s="5" t="str">
        <f t="shared" si="1460"/>
        <v/>
      </c>
    </row>
    <row r="93446" spans="22:22" x14ac:dyDescent="0.35">
      <c r="V93446" s="5" t="str">
        <f t="shared" si="1460"/>
        <v/>
      </c>
    </row>
    <row r="93447" spans="22:22" x14ac:dyDescent="0.35">
      <c r="V93447" s="5" t="str">
        <f t="shared" si="1460"/>
        <v/>
      </c>
    </row>
    <row r="93448" spans="22:22" x14ac:dyDescent="0.35">
      <c r="V93448" s="5" t="str">
        <f t="shared" si="1460"/>
        <v/>
      </c>
    </row>
    <row r="93449" spans="22:22" x14ac:dyDescent="0.35">
      <c r="V93449" s="5" t="str">
        <f t="shared" si="1460"/>
        <v/>
      </c>
    </row>
    <row r="93450" spans="22:22" x14ac:dyDescent="0.35">
      <c r="V93450" s="5" t="str">
        <f t="shared" si="1460"/>
        <v/>
      </c>
    </row>
    <row r="93451" spans="22:22" x14ac:dyDescent="0.35">
      <c r="V93451" s="5" t="str">
        <f t="shared" si="1460"/>
        <v/>
      </c>
    </row>
    <row r="93452" spans="22:22" x14ac:dyDescent="0.35">
      <c r="V93452" s="5" t="str">
        <f t="shared" si="1460"/>
        <v/>
      </c>
    </row>
    <row r="93453" spans="22:22" x14ac:dyDescent="0.35">
      <c r="V93453" s="5" t="str">
        <f t="shared" si="1460"/>
        <v/>
      </c>
    </row>
    <row r="93454" spans="22:22" x14ac:dyDescent="0.35">
      <c r="V93454" s="5" t="str">
        <f t="shared" si="1460"/>
        <v/>
      </c>
    </row>
    <row r="93455" spans="22:22" x14ac:dyDescent="0.35">
      <c r="V93455" s="5" t="str">
        <f t="shared" si="1460"/>
        <v/>
      </c>
    </row>
    <row r="93456" spans="22:22" x14ac:dyDescent="0.35">
      <c r="V93456" s="5" t="str">
        <f t="shared" si="1460"/>
        <v/>
      </c>
    </row>
    <row r="93457" spans="22:22" x14ac:dyDescent="0.35">
      <c r="V93457" s="5" t="str">
        <f t="shared" si="1460"/>
        <v/>
      </c>
    </row>
    <row r="93458" spans="22:22" x14ac:dyDescent="0.35">
      <c r="V93458" s="5" t="str">
        <f t="shared" si="1460"/>
        <v/>
      </c>
    </row>
    <row r="93459" spans="22:22" x14ac:dyDescent="0.35">
      <c r="V93459" s="5" t="str">
        <f t="shared" si="1460"/>
        <v/>
      </c>
    </row>
    <row r="93460" spans="22:22" x14ac:dyDescent="0.35">
      <c r="V93460" s="5" t="str">
        <f t="shared" si="1460"/>
        <v/>
      </c>
    </row>
    <row r="93461" spans="22:22" x14ac:dyDescent="0.35">
      <c r="V93461" s="5" t="str">
        <f t="shared" si="1460"/>
        <v/>
      </c>
    </row>
    <row r="93462" spans="22:22" x14ac:dyDescent="0.35">
      <c r="V93462" s="5" t="str">
        <f t="shared" si="1460"/>
        <v/>
      </c>
    </row>
    <row r="93463" spans="22:22" x14ac:dyDescent="0.35">
      <c r="V93463" s="5" t="str">
        <f t="shared" si="1460"/>
        <v/>
      </c>
    </row>
    <row r="93464" spans="22:22" x14ac:dyDescent="0.35">
      <c r="V93464" s="5" t="str">
        <f t="shared" si="1460"/>
        <v/>
      </c>
    </row>
    <row r="93465" spans="22:22" x14ac:dyDescent="0.35">
      <c r="V93465" s="5" t="str">
        <f t="shared" si="1460"/>
        <v/>
      </c>
    </row>
    <row r="93466" spans="22:22" x14ac:dyDescent="0.35">
      <c r="V93466" s="5" t="str">
        <f t="shared" si="1460"/>
        <v/>
      </c>
    </row>
    <row r="93467" spans="22:22" x14ac:dyDescent="0.35">
      <c r="V93467" s="5" t="str">
        <f t="shared" si="1460"/>
        <v/>
      </c>
    </row>
    <row r="93468" spans="22:22" x14ac:dyDescent="0.35">
      <c r="V93468" s="5" t="str">
        <f t="shared" si="1460"/>
        <v/>
      </c>
    </row>
    <row r="93469" spans="22:22" x14ac:dyDescent="0.35">
      <c r="V93469" s="5" t="str">
        <f t="shared" si="1460"/>
        <v/>
      </c>
    </row>
    <row r="93470" spans="22:22" x14ac:dyDescent="0.35">
      <c r="V93470" s="5" t="str">
        <f t="shared" si="1460"/>
        <v/>
      </c>
    </row>
    <row r="93471" spans="22:22" x14ac:dyDescent="0.35">
      <c r="V93471" s="5" t="str">
        <f t="shared" si="1460"/>
        <v/>
      </c>
    </row>
    <row r="93472" spans="22:22" x14ac:dyDescent="0.35">
      <c r="V93472" s="5" t="str">
        <f t="shared" si="1460"/>
        <v/>
      </c>
    </row>
    <row r="93473" spans="22:22" x14ac:dyDescent="0.35">
      <c r="V93473" s="5" t="str">
        <f t="shared" si="1460"/>
        <v/>
      </c>
    </row>
    <row r="93474" spans="22:22" x14ac:dyDescent="0.35">
      <c r="V93474" s="5" t="str">
        <f t="shared" si="1460"/>
        <v/>
      </c>
    </row>
    <row r="93475" spans="22:22" x14ac:dyDescent="0.35">
      <c r="V93475" s="5" t="str">
        <f t="shared" si="1460"/>
        <v/>
      </c>
    </row>
    <row r="93476" spans="22:22" x14ac:dyDescent="0.35">
      <c r="V93476" s="5" t="str">
        <f t="shared" si="1460"/>
        <v/>
      </c>
    </row>
    <row r="93477" spans="22:22" x14ac:dyDescent="0.35">
      <c r="V93477" s="5" t="str">
        <f t="shared" si="1460"/>
        <v/>
      </c>
    </row>
    <row r="93478" spans="22:22" x14ac:dyDescent="0.35">
      <c r="V93478" s="5" t="str">
        <f t="shared" si="1460"/>
        <v/>
      </c>
    </row>
    <row r="93479" spans="22:22" x14ac:dyDescent="0.35">
      <c r="V93479" s="5" t="str">
        <f t="shared" si="1460"/>
        <v/>
      </c>
    </row>
    <row r="93480" spans="22:22" x14ac:dyDescent="0.35">
      <c r="V93480" s="5" t="str">
        <f t="shared" si="1460"/>
        <v/>
      </c>
    </row>
    <row r="93481" spans="22:22" x14ac:dyDescent="0.35">
      <c r="V93481" s="5" t="str">
        <f t="shared" si="1460"/>
        <v/>
      </c>
    </row>
    <row r="93482" spans="22:22" x14ac:dyDescent="0.35">
      <c r="V93482" s="5" t="str">
        <f t="shared" si="1460"/>
        <v/>
      </c>
    </row>
    <row r="93483" spans="22:22" x14ac:dyDescent="0.35">
      <c r="V93483" s="5" t="str">
        <f t="shared" si="1460"/>
        <v/>
      </c>
    </row>
    <row r="93484" spans="22:22" x14ac:dyDescent="0.35">
      <c r="V93484" s="5" t="str">
        <f t="shared" si="1460"/>
        <v/>
      </c>
    </row>
    <row r="93485" spans="22:22" x14ac:dyDescent="0.35">
      <c r="V93485" s="5" t="str">
        <f t="shared" si="1460"/>
        <v/>
      </c>
    </row>
    <row r="93486" spans="22:22" x14ac:dyDescent="0.35">
      <c r="V93486" s="5" t="str">
        <f t="shared" si="1460"/>
        <v/>
      </c>
    </row>
    <row r="93487" spans="22:22" x14ac:dyDescent="0.35">
      <c r="V93487" s="5" t="str">
        <f t="shared" si="1460"/>
        <v/>
      </c>
    </row>
    <row r="93488" spans="22:22" x14ac:dyDescent="0.35">
      <c r="V93488" s="5" t="str">
        <f t="shared" si="1460"/>
        <v/>
      </c>
    </row>
    <row r="93489" spans="22:22" x14ac:dyDescent="0.35">
      <c r="V93489" s="5" t="str">
        <f t="shared" si="1460"/>
        <v/>
      </c>
    </row>
    <row r="93490" spans="22:22" x14ac:dyDescent="0.35">
      <c r="V93490" s="5" t="str">
        <f t="shared" si="1460"/>
        <v/>
      </c>
    </row>
    <row r="93491" spans="22:22" x14ac:dyDescent="0.35">
      <c r="V93491" s="5" t="str">
        <f t="shared" si="1460"/>
        <v/>
      </c>
    </row>
    <row r="93492" spans="22:22" x14ac:dyDescent="0.35">
      <c r="V93492" s="5" t="str">
        <f t="shared" si="1460"/>
        <v/>
      </c>
    </row>
    <row r="93493" spans="22:22" x14ac:dyDescent="0.35">
      <c r="V93493" s="5" t="str">
        <f t="shared" si="1460"/>
        <v/>
      </c>
    </row>
    <row r="93494" spans="22:22" x14ac:dyDescent="0.35">
      <c r="V93494" s="5" t="str">
        <f t="shared" si="1460"/>
        <v/>
      </c>
    </row>
    <row r="93495" spans="22:22" x14ac:dyDescent="0.35">
      <c r="V93495" s="5" t="str">
        <f t="shared" si="1460"/>
        <v/>
      </c>
    </row>
    <row r="93496" spans="22:22" x14ac:dyDescent="0.35">
      <c r="V93496" s="5" t="str">
        <f t="shared" si="1460"/>
        <v/>
      </c>
    </row>
    <row r="93497" spans="22:22" x14ac:dyDescent="0.35">
      <c r="V93497" s="5" t="str">
        <f t="shared" si="1460"/>
        <v/>
      </c>
    </row>
    <row r="93498" spans="22:22" x14ac:dyDescent="0.35">
      <c r="V93498" s="5" t="str">
        <f t="shared" si="1460"/>
        <v/>
      </c>
    </row>
    <row r="93499" spans="22:22" x14ac:dyDescent="0.35">
      <c r="V93499" s="5" t="str">
        <f t="shared" si="1460"/>
        <v/>
      </c>
    </row>
    <row r="93500" spans="22:22" x14ac:dyDescent="0.35">
      <c r="V93500" s="5" t="str">
        <f t="shared" si="1460"/>
        <v/>
      </c>
    </row>
    <row r="93501" spans="22:22" x14ac:dyDescent="0.35">
      <c r="V93501" s="5" t="str">
        <f t="shared" si="1460"/>
        <v/>
      </c>
    </row>
    <row r="93502" spans="22:22" x14ac:dyDescent="0.35">
      <c r="V93502" s="5" t="str">
        <f t="shared" si="1460"/>
        <v/>
      </c>
    </row>
    <row r="93503" spans="22:22" x14ac:dyDescent="0.35">
      <c r="V93503" s="5" t="str">
        <f t="shared" si="1460"/>
        <v/>
      </c>
    </row>
    <row r="93504" spans="22:22" x14ac:dyDescent="0.35">
      <c r="V93504" s="5" t="str">
        <f t="shared" si="1460"/>
        <v/>
      </c>
    </row>
    <row r="93505" spans="22:22" x14ac:dyDescent="0.35">
      <c r="V93505" s="5" t="str">
        <f t="shared" si="1460"/>
        <v/>
      </c>
    </row>
    <row r="93506" spans="22:22" x14ac:dyDescent="0.35">
      <c r="V93506" s="5" t="str">
        <f t="shared" ref="V93506:V93569" si="1461">TRIM(CLEAN(SUBSTITUTE(A93506,CHAR(160)," ")))</f>
        <v/>
      </c>
    </row>
    <row r="93507" spans="22:22" x14ac:dyDescent="0.35">
      <c r="V93507" s="5" t="str">
        <f t="shared" si="1461"/>
        <v/>
      </c>
    </row>
    <row r="93508" spans="22:22" x14ac:dyDescent="0.35">
      <c r="V93508" s="5" t="str">
        <f t="shared" si="1461"/>
        <v/>
      </c>
    </row>
    <row r="93509" spans="22:22" x14ac:dyDescent="0.35">
      <c r="V93509" s="5" t="str">
        <f t="shared" si="1461"/>
        <v/>
      </c>
    </row>
    <row r="93510" spans="22:22" x14ac:dyDescent="0.35">
      <c r="V93510" s="5" t="str">
        <f t="shared" si="1461"/>
        <v/>
      </c>
    </row>
    <row r="93511" spans="22:22" x14ac:dyDescent="0.35">
      <c r="V93511" s="5" t="str">
        <f t="shared" si="1461"/>
        <v/>
      </c>
    </row>
    <row r="93512" spans="22:22" x14ac:dyDescent="0.35">
      <c r="V93512" s="5" t="str">
        <f t="shared" si="1461"/>
        <v/>
      </c>
    </row>
    <row r="93513" spans="22:22" x14ac:dyDescent="0.35">
      <c r="V93513" s="5" t="str">
        <f t="shared" si="1461"/>
        <v/>
      </c>
    </row>
    <row r="93514" spans="22:22" x14ac:dyDescent="0.35">
      <c r="V93514" s="5" t="str">
        <f t="shared" si="1461"/>
        <v/>
      </c>
    </row>
    <row r="93515" spans="22:22" x14ac:dyDescent="0.35">
      <c r="V93515" s="5" t="str">
        <f t="shared" si="1461"/>
        <v/>
      </c>
    </row>
    <row r="93516" spans="22:22" x14ac:dyDescent="0.35">
      <c r="V93516" s="5" t="str">
        <f t="shared" si="1461"/>
        <v/>
      </c>
    </row>
    <row r="93517" spans="22:22" x14ac:dyDescent="0.35">
      <c r="V93517" s="5" t="str">
        <f t="shared" si="1461"/>
        <v/>
      </c>
    </row>
    <row r="93518" spans="22:22" x14ac:dyDescent="0.35">
      <c r="V93518" s="5" t="str">
        <f t="shared" si="1461"/>
        <v/>
      </c>
    </row>
    <row r="93519" spans="22:22" x14ac:dyDescent="0.35">
      <c r="V93519" s="5" t="str">
        <f t="shared" si="1461"/>
        <v/>
      </c>
    </row>
    <row r="93520" spans="22:22" x14ac:dyDescent="0.35">
      <c r="V93520" s="5" t="str">
        <f t="shared" si="1461"/>
        <v/>
      </c>
    </row>
    <row r="93521" spans="22:22" x14ac:dyDescent="0.35">
      <c r="V93521" s="5" t="str">
        <f t="shared" si="1461"/>
        <v/>
      </c>
    </row>
    <row r="93522" spans="22:22" x14ac:dyDescent="0.35">
      <c r="V93522" s="5" t="str">
        <f t="shared" si="1461"/>
        <v/>
      </c>
    </row>
    <row r="93523" spans="22:22" x14ac:dyDescent="0.35">
      <c r="V93523" s="5" t="str">
        <f t="shared" si="1461"/>
        <v/>
      </c>
    </row>
    <row r="93524" spans="22:22" x14ac:dyDescent="0.35">
      <c r="V93524" s="5" t="str">
        <f t="shared" si="1461"/>
        <v/>
      </c>
    </row>
    <row r="93525" spans="22:22" x14ac:dyDescent="0.35">
      <c r="V93525" s="5" t="str">
        <f t="shared" si="1461"/>
        <v/>
      </c>
    </row>
    <row r="93526" spans="22:22" x14ac:dyDescent="0.35">
      <c r="V93526" s="5" t="str">
        <f t="shared" si="1461"/>
        <v/>
      </c>
    </row>
    <row r="93527" spans="22:22" x14ac:dyDescent="0.35">
      <c r="V93527" s="5" t="str">
        <f t="shared" si="1461"/>
        <v/>
      </c>
    </row>
    <row r="93528" spans="22:22" x14ac:dyDescent="0.35">
      <c r="V93528" s="5" t="str">
        <f t="shared" si="1461"/>
        <v/>
      </c>
    </row>
    <row r="93529" spans="22:22" x14ac:dyDescent="0.35">
      <c r="V93529" s="5" t="str">
        <f t="shared" si="1461"/>
        <v/>
      </c>
    </row>
    <row r="93530" spans="22:22" x14ac:dyDescent="0.35">
      <c r="V93530" s="5" t="str">
        <f t="shared" si="1461"/>
        <v/>
      </c>
    </row>
    <row r="93531" spans="22:22" x14ac:dyDescent="0.35">
      <c r="V93531" s="5" t="str">
        <f t="shared" si="1461"/>
        <v/>
      </c>
    </row>
    <row r="93532" spans="22:22" x14ac:dyDescent="0.35">
      <c r="V93532" s="5" t="str">
        <f t="shared" si="1461"/>
        <v/>
      </c>
    </row>
    <row r="93533" spans="22:22" x14ac:dyDescent="0.35">
      <c r="V93533" s="5" t="str">
        <f t="shared" si="1461"/>
        <v/>
      </c>
    </row>
    <row r="93534" spans="22:22" x14ac:dyDescent="0.35">
      <c r="V93534" s="5" t="str">
        <f t="shared" si="1461"/>
        <v/>
      </c>
    </row>
    <row r="93535" spans="22:22" x14ac:dyDescent="0.35">
      <c r="V93535" s="5" t="str">
        <f t="shared" si="1461"/>
        <v/>
      </c>
    </row>
    <row r="93536" spans="22:22" x14ac:dyDescent="0.35">
      <c r="V93536" s="5" t="str">
        <f t="shared" si="1461"/>
        <v/>
      </c>
    </row>
    <row r="93537" spans="22:22" x14ac:dyDescent="0.35">
      <c r="V93537" s="5" t="str">
        <f t="shared" si="1461"/>
        <v/>
      </c>
    </row>
    <row r="93538" spans="22:22" x14ac:dyDescent="0.35">
      <c r="V93538" s="5" t="str">
        <f t="shared" si="1461"/>
        <v/>
      </c>
    </row>
    <row r="93539" spans="22:22" x14ac:dyDescent="0.35">
      <c r="V93539" s="5" t="str">
        <f t="shared" si="1461"/>
        <v/>
      </c>
    </row>
    <row r="93540" spans="22:22" x14ac:dyDescent="0.35">
      <c r="V93540" s="5" t="str">
        <f t="shared" si="1461"/>
        <v/>
      </c>
    </row>
    <row r="93541" spans="22:22" x14ac:dyDescent="0.35">
      <c r="V93541" s="5" t="str">
        <f t="shared" si="1461"/>
        <v/>
      </c>
    </row>
    <row r="93542" spans="22:22" x14ac:dyDescent="0.35">
      <c r="V93542" s="5" t="str">
        <f t="shared" si="1461"/>
        <v/>
      </c>
    </row>
    <row r="93543" spans="22:22" x14ac:dyDescent="0.35">
      <c r="V93543" s="5" t="str">
        <f t="shared" si="1461"/>
        <v/>
      </c>
    </row>
    <row r="93544" spans="22:22" x14ac:dyDescent="0.35">
      <c r="V93544" s="5" t="str">
        <f t="shared" si="1461"/>
        <v/>
      </c>
    </row>
    <row r="93545" spans="22:22" x14ac:dyDescent="0.35">
      <c r="V93545" s="5" t="str">
        <f t="shared" si="1461"/>
        <v/>
      </c>
    </row>
    <row r="93546" spans="22:22" x14ac:dyDescent="0.35">
      <c r="V93546" s="5" t="str">
        <f t="shared" si="1461"/>
        <v/>
      </c>
    </row>
    <row r="93547" spans="22:22" x14ac:dyDescent="0.35">
      <c r="V93547" s="5" t="str">
        <f t="shared" si="1461"/>
        <v/>
      </c>
    </row>
    <row r="93548" spans="22:22" x14ac:dyDescent="0.35">
      <c r="V93548" s="5" t="str">
        <f t="shared" si="1461"/>
        <v/>
      </c>
    </row>
    <row r="93549" spans="22:22" x14ac:dyDescent="0.35">
      <c r="V93549" s="5" t="str">
        <f t="shared" si="1461"/>
        <v/>
      </c>
    </row>
    <row r="93550" spans="22:22" x14ac:dyDescent="0.35">
      <c r="V93550" s="5" t="str">
        <f t="shared" si="1461"/>
        <v/>
      </c>
    </row>
    <row r="93551" spans="22:22" x14ac:dyDescent="0.35">
      <c r="V93551" s="5" t="str">
        <f t="shared" si="1461"/>
        <v/>
      </c>
    </row>
    <row r="93552" spans="22:22" x14ac:dyDescent="0.35">
      <c r="V93552" s="5" t="str">
        <f t="shared" si="1461"/>
        <v/>
      </c>
    </row>
    <row r="93553" spans="22:22" x14ac:dyDescent="0.35">
      <c r="V93553" s="5" t="str">
        <f t="shared" si="1461"/>
        <v/>
      </c>
    </row>
    <row r="93554" spans="22:22" x14ac:dyDescent="0.35">
      <c r="V93554" s="5" t="str">
        <f t="shared" si="1461"/>
        <v/>
      </c>
    </row>
    <row r="93555" spans="22:22" x14ac:dyDescent="0.35">
      <c r="V93555" s="5" t="str">
        <f t="shared" si="1461"/>
        <v/>
      </c>
    </row>
    <row r="93556" spans="22:22" x14ac:dyDescent="0.35">
      <c r="V93556" s="5" t="str">
        <f t="shared" si="1461"/>
        <v/>
      </c>
    </row>
    <row r="93557" spans="22:22" x14ac:dyDescent="0.35">
      <c r="V93557" s="5" t="str">
        <f t="shared" si="1461"/>
        <v/>
      </c>
    </row>
    <row r="93558" spans="22:22" x14ac:dyDescent="0.35">
      <c r="V93558" s="5" t="str">
        <f t="shared" si="1461"/>
        <v/>
      </c>
    </row>
    <row r="93559" spans="22:22" x14ac:dyDescent="0.35">
      <c r="V93559" s="5" t="str">
        <f t="shared" si="1461"/>
        <v/>
      </c>
    </row>
    <row r="93560" spans="22:22" x14ac:dyDescent="0.35">
      <c r="V93560" s="5" t="str">
        <f t="shared" si="1461"/>
        <v/>
      </c>
    </row>
    <row r="93561" spans="22:22" x14ac:dyDescent="0.35">
      <c r="V93561" s="5" t="str">
        <f t="shared" si="1461"/>
        <v/>
      </c>
    </row>
    <row r="93562" spans="22:22" x14ac:dyDescent="0.35">
      <c r="V93562" s="5" t="str">
        <f t="shared" si="1461"/>
        <v/>
      </c>
    </row>
    <row r="93563" spans="22:22" x14ac:dyDescent="0.35">
      <c r="V93563" s="5" t="str">
        <f t="shared" si="1461"/>
        <v/>
      </c>
    </row>
    <row r="93564" spans="22:22" x14ac:dyDescent="0.35">
      <c r="V93564" s="5" t="str">
        <f t="shared" si="1461"/>
        <v/>
      </c>
    </row>
    <row r="93565" spans="22:22" x14ac:dyDescent="0.35">
      <c r="V93565" s="5" t="str">
        <f t="shared" si="1461"/>
        <v/>
      </c>
    </row>
    <row r="93566" spans="22:22" x14ac:dyDescent="0.35">
      <c r="V93566" s="5" t="str">
        <f t="shared" si="1461"/>
        <v/>
      </c>
    </row>
    <row r="93567" spans="22:22" x14ac:dyDescent="0.35">
      <c r="V93567" s="5" t="str">
        <f t="shared" si="1461"/>
        <v/>
      </c>
    </row>
    <row r="93568" spans="22:22" x14ac:dyDescent="0.35">
      <c r="V93568" s="5" t="str">
        <f t="shared" si="1461"/>
        <v/>
      </c>
    </row>
    <row r="93569" spans="22:22" x14ac:dyDescent="0.35">
      <c r="V93569" s="5" t="str">
        <f t="shared" si="1461"/>
        <v/>
      </c>
    </row>
    <row r="93570" spans="22:22" x14ac:dyDescent="0.35">
      <c r="V93570" s="5" t="str">
        <f t="shared" ref="V93570:V93633" si="1462">TRIM(CLEAN(SUBSTITUTE(A93570,CHAR(160)," ")))</f>
        <v/>
      </c>
    </row>
    <row r="93571" spans="22:22" x14ac:dyDescent="0.35">
      <c r="V93571" s="5" t="str">
        <f t="shared" si="1462"/>
        <v/>
      </c>
    </row>
    <row r="93572" spans="22:22" x14ac:dyDescent="0.35">
      <c r="V93572" s="5" t="str">
        <f t="shared" si="1462"/>
        <v/>
      </c>
    </row>
    <row r="93573" spans="22:22" x14ac:dyDescent="0.35">
      <c r="V93573" s="5" t="str">
        <f t="shared" si="1462"/>
        <v/>
      </c>
    </row>
    <row r="93574" spans="22:22" x14ac:dyDescent="0.35">
      <c r="V93574" s="5" t="str">
        <f t="shared" si="1462"/>
        <v/>
      </c>
    </row>
    <row r="93575" spans="22:22" x14ac:dyDescent="0.35">
      <c r="V93575" s="5" t="str">
        <f t="shared" si="1462"/>
        <v/>
      </c>
    </row>
    <row r="93576" spans="22:22" x14ac:dyDescent="0.35">
      <c r="V93576" s="5" t="str">
        <f t="shared" si="1462"/>
        <v/>
      </c>
    </row>
    <row r="93577" spans="22:22" x14ac:dyDescent="0.35">
      <c r="V93577" s="5" t="str">
        <f t="shared" si="1462"/>
        <v/>
      </c>
    </row>
    <row r="93578" spans="22:22" x14ac:dyDescent="0.35">
      <c r="V93578" s="5" t="str">
        <f t="shared" si="1462"/>
        <v/>
      </c>
    </row>
    <row r="93579" spans="22:22" x14ac:dyDescent="0.35">
      <c r="V93579" s="5" t="str">
        <f t="shared" si="1462"/>
        <v/>
      </c>
    </row>
    <row r="93580" spans="22:22" x14ac:dyDescent="0.35">
      <c r="V93580" s="5" t="str">
        <f t="shared" si="1462"/>
        <v/>
      </c>
    </row>
    <row r="93581" spans="22:22" x14ac:dyDescent="0.35">
      <c r="V93581" s="5" t="str">
        <f t="shared" si="1462"/>
        <v/>
      </c>
    </row>
    <row r="93582" spans="22:22" x14ac:dyDescent="0.35">
      <c r="V93582" s="5" t="str">
        <f t="shared" si="1462"/>
        <v/>
      </c>
    </row>
    <row r="93583" spans="22:22" x14ac:dyDescent="0.35">
      <c r="V93583" s="5" t="str">
        <f t="shared" si="1462"/>
        <v/>
      </c>
    </row>
    <row r="93584" spans="22:22" x14ac:dyDescent="0.35">
      <c r="V93584" s="5" t="str">
        <f t="shared" si="1462"/>
        <v/>
      </c>
    </row>
    <row r="93585" spans="22:22" x14ac:dyDescent="0.35">
      <c r="V93585" s="5" t="str">
        <f t="shared" si="1462"/>
        <v/>
      </c>
    </row>
    <row r="93586" spans="22:22" x14ac:dyDescent="0.35">
      <c r="V93586" s="5" t="str">
        <f t="shared" si="1462"/>
        <v/>
      </c>
    </row>
    <row r="93587" spans="22:22" x14ac:dyDescent="0.35">
      <c r="V93587" s="5" t="str">
        <f t="shared" si="1462"/>
        <v/>
      </c>
    </row>
    <row r="93588" spans="22:22" x14ac:dyDescent="0.35">
      <c r="V93588" s="5" t="str">
        <f t="shared" si="1462"/>
        <v/>
      </c>
    </row>
    <row r="93589" spans="22:22" x14ac:dyDescent="0.35">
      <c r="V93589" s="5" t="str">
        <f t="shared" si="1462"/>
        <v/>
      </c>
    </row>
    <row r="93590" spans="22:22" x14ac:dyDescent="0.35">
      <c r="V93590" s="5" t="str">
        <f t="shared" si="1462"/>
        <v/>
      </c>
    </row>
    <row r="93591" spans="22:22" x14ac:dyDescent="0.35">
      <c r="V93591" s="5" t="str">
        <f t="shared" si="1462"/>
        <v/>
      </c>
    </row>
    <row r="93592" spans="22:22" x14ac:dyDescent="0.35">
      <c r="V93592" s="5" t="str">
        <f t="shared" si="1462"/>
        <v/>
      </c>
    </row>
    <row r="93593" spans="22:22" x14ac:dyDescent="0.35">
      <c r="V93593" s="5" t="str">
        <f t="shared" si="1462"/>
        <v/>
      </c>
    </row>
    <row r="93594" spans="22:22" x14ac:dyDescent="0.35">
      <c r="V93594" s="5" t="str">
        <f t="shared" si="1462"/>
        <v/>
      </c>
    </row>
    <row r="93595" spans="22:22" x14ac:dyDescent="0.35">
      <c r="V93595" s="5" t="str">
        <f t="shared" si="1462"/>
        <v/>
      </c>
    </row>
    <row r="93596" spans="22:22" x14ac:dyDescent="0.35">
      <c r="V93596" s="5" t="str">
        <f t="shared" si="1462"/>
        <v/>
      </c>
    </row>
    <row r="93597" spans="22:22" x14ac:dyDescent="0.35">
      <c r="V93597" s="5" t="str">
        <f t="shared" si="1462"/>
        <v/>
      </c>
    </row>
    <row r="93598" spans="22:22" x14ac:dyDescent="0.35">
      <c r="V93598" s="5" t="str">
        <f t="shared" si="1462"/>
        <v/>
      </c>
    </row>
    <row r="93599" spans="22:22" x14ac:dyDescent="0.35">
      <c r="V93599" s="5" t="str">
        <f t="shared" si="1462"/>
        <v/>
      </c>
    </row>
    <row r="93600" spans="22:22" x14ac:dyDescent="0.35">
      <c r="V93600" s="5" t="str">
        <f t="shared" si="1462"/>
        <v/>
      </c>
    </row>
    <row r="93601" spans="22:22" x14ac:dyDescent="0.35">
      <c r="V93601" s="5" t="str">
        <f t="shared" si="1462"/>
        <v/>
      </c>
    </row>
    <row r="93602" spans="22:22" x14ac:dyDescent="0.35">
      <c r="V93602" s="5" t="str">
        <f t="shared" si="1462"/>
        <v/>
      </c>
    </row>
    <row r="93603" spans="22:22" x14ac:dyDescent="0.35">
      <c r="V93603" s="5" t="str">
        <f t="shared" si="1462"/>
        <v/>
      </c>
    </row>
    <row r="93604" spans="22:22" x14ac:dyDescent="0.35">
      <c r="V93604" s="5" t="str">
        <f t="shared" si="1462"/>
        <v/>
      </c>
    </row>
    <row r="93605" spans="22:22" x14ac:dyDescent="0.35">
      <c r="V93605" s="5" t="str">
        <f t="shared" si="1462"/>
        <v/>
      </c>
    </row>
    <row r="93606" spans="22:22" x14ac:dyDescent="0.35">
      <c r="V93606" s="5" t="str">
        <f t="shared" si="1462"/>
        <v/>
      </c>
    </row>
    <row r="93607" spans="22:22" x14ac:dyDescent="0.35">
      <c r="V93607" s="5" t="str">
        <f t="shared" si="1462"/>
        <v/>
      </c>
    </row>
    <row r="93608" spans="22:22" x14ac:dyDescent="0.35">
      <c r="V93608" s="5" t="str">
        <f t="shared" si="1462"/>
        <v/>
      </c>
    </row>
    <row r="93609" spans="22:22" x14ac:dyDescent="0.35">
      <c r="V93609" s="5" t="str">
        <f t="shared" si="1462"/>
        <v/>
      </c>
    </row>
    <row r="93610" spans="22:22" x14ac:dyDescent="0.35">
      <c r="V93610" s="5" t="str">
        <f t="shared" si="1462"/>
        <v/>
      </c>
    </row>
    <row r="93611" spans="22:22" x14ac:dyDescent="0.35">
      <c r="V93611" s="5" t="str">
        <f t="shared" si="1462"/>
        <v/>
      </c>
    </row>
    <row r="93612" spans="22:22" x14ac:dyDescent="0.35">
      <c r="V93612" s="5" t="str">
        <f t="shared" si="1462"/>
        <v/>
      </c>
    </row>
    <row r="93613" spans="22:22" x14ac:dyDescent="0.35">
      <c r="V93613" s="5" t="str">
        <f t="shared" si="1462"/>
        <v/>
      </c>
    </row>
    <row r="93614" spans="22:22" x14ac:dyDescent="0.35">
      <c r="V93614" s="5" t="str">
        <f t="shared" si="1462"/>
        <v/>
      </c>
    </row>
    <row r="93615" spans="22:22" x14ac:dyDescent="0.35">
      <c r="V93615" s="5" t="str">
        <f t="shared" si="1462"/>
        <v/>
      </c>
    </row>
    <row r="93616" spans="22:22" x14ac:dyDescent="0.35">
      <c r="V93616" s="5" t="str">
        <f t="shared" si="1462"/>
        <v/>
      </c>
    </row>
    <row r="93617" spans="22:22" x14ac:dyDescent="0.35">
      <c r="V93617" s="5" t="str">
        <f t="shared" si="1462"/>
        <v/>
      </c>
    </row>
    <row r="93618" spans="22:22" x14ac:dyDescent="0.35">
      <c r="V93618" s="5" t="str">
        <f t="shared" si="1462"/>
        <v/>
      </c>
    </row>
    <row r="93619" spans="22:22" x14ac:dyDescent="0.35">
      <c r="V93619" s="5" t="str">
        <f t="shared" si="1462"/>
        <v/>
      </c>
    </row>
    <row r="93620" spans="22:22" x14ac:dyDescent="0.35">
      <c r="V93620" s="5" t="str">
        <f t="shared" si="1462"/>
        <v/>
      </c>
    </row>
    <row r="93621" spans="22:22" x14ac:dyDescent="0.35">
      <c r="V93621" s="5" t="str">
        <f t="shared" si="1462"/>
        <v/>
      </c>
    </row>
    <row r="93622" spans="22:22" x14ac:dyDescent="0.35">
      <c r="V93622" s="5" t="str">
        <f t="shared" si="1462"/>
        <v/>
      </c>
    </row>
    <row r="93623" spans="22:22" x14ac:dyDescent="0.35">
      <c r="V93623" s="5" t="str">
        <f t="shared" si="1462"/>
        <v/>
      </c>
    </row>
    <row r="93624" spans="22:22" x14ac:dyDescent="0.35">
      <c r="V93624" s="5" t="str">
        <f t="shared" si="1462"/>
        <v/>
      </c>
    </row>
    <row r="93625" spans="22:22" x14ac:dyDescent="0.35">
      <c r="V93625" s="5" t="str">
        <f t="shared" si="1462"/>
        <v/>
      </c>
    </row>
    <row r="93626" spans="22:22" x14ac:dyDescent="0.35">
      <c r="V93626" s="5" t="str">
        <f t="shared" si="1462"/>
        <v/>
      </c>
    </row>
    <row r="93627" spans="22:22" x14ac:dyDescent="0.35">
      <c r="V93627" s="5" t="str">
        <f t="shared" si="1462"/>
        <v/>
      </c>
    </row>
    <row r="93628" spans="22:22" x14ac:dyDescent="0.35">
      <c r="V93628" s="5" t="str">
        <f t="shared" si="1462"/>
        <v/>
      </c>
    </row>
    <row r="93629" spans="22:22" x14ac:dyDescent="0.35">
      <c r="V93629" s="5" t="str">
        <f t="shared" si="1462"/>
        <v/>
      </c>
    </row>
    <row r="93630" spans="22:22" x14ac:dyDescent="0.35">
      <c r="V93630" s="5" t="str">
        <f t="shared" si="1462"/>
        <v/>
      </c>
    </row>
    <row r="93631" spans="22:22" x14ac:dyDescent="0.35">
      <c r="V93631" s="5" t="str">
        <f t="shared" si="1462"/>
        <v/>
      </c>
    </row>
    <row r="93632" spans="22:22" x14ac:dyDescent="0.35">
      <c r="V93632" s="5" t="str">
        <f t="shared" si="1462"/>
        <v/>
      </c>
    </row>
    <row r="93633" spans="22:22" x14ac:dyDescent="0.35">
      <c r="V93633" s="5" t="str">
        <f t="shared" si="1462"/>
        <v/>
      </c>
    </row>
    <row r="93634" spans="22:22" x14ac:dyDescent="0.35">
      <c r="V93634" s="5" t="str">
        <f t="shared" ref="V93634:V93697" si="1463">TRIM(CLEAN(SUBSTITUTE(A93634,CHAR(160)," ")))</f>
        <v/>
      </c>
    </row>
    <row r="93635" spans="22:22" x14ac:dyDescent="0.35">
      <c r="V93635" s="5" t="str">
        <f t="shared" si="1463"/>
        <v/>
      </c>
    </row>
    <row r="93636" spans="22:22" x14ac:dyDescent="0.35">
      <c r="V93636" s="5" t="str">
        <f t="shared" si="1463"/>
        <v/>
      </c>
    </row>
    <row r="93637" spans="22:22" x14ac:dyDescent="0.35">
      <c r="V93637" s="5" t="str">
        <f t="shared" si="1463"/>
        <v/>
      </c>
    </row>
    <row r="93638" spans="22:22" x14ac:dyDescent="0.35">
      <c r="V93638" s="5" t="str">
        <f t="shared" si="1463"/>
        <v/>
      </c>
    </row>
    <row r="93639" spans="22:22" x14ac:dyDescent="0.35">
      <c r="V93639" s="5" t="str">
        <f t="shared" si="1463"/>
        <v/>
      </c>
    </row>
    <row r="93640" spans="22:22" x14ac:dyDescent="0.35">
      <c r="V93640" s="5" t="str">
        <f t="shared" si="1463"/>
        <v/>
      </c>
    </row>
    <row r="93641" spans="22:22" x14ac:dyDescent="0.35">
      <c r="V93641" s="5" t="str">
        <f t="shared" si="1463"/>
        <v/>
      </c>
    </row>
    <row r="93642" spans="22:22" x14ac:dyDescent="0.35">
      <c r="V93642" s="5" t="str">
        <f t="shared" si="1463"/>
        <v/>
      </c>
    </row>
    <row r="93643" spans="22:22" x14ac:dyDescent="0.35">
      <c r="V93643" s="5" t="str">
        <f t="shared" si="1463"/>
        <v/>
      </c>
    </row>
    <row r="93644" spans="22:22" x14ac:dyDescent="0.35">
      <c r="V93644" s="5" t="str">
        <f t="shared" si="1463"/>
        <v/>
      </c>
    </row>
    <row r="93645" spans="22:22" x14ac:dyDescent="0.35">
      <c r="V93645" s="5" t="str">
        <f t="shared" si="1463"/>
        <v/>
      </c>
    </row>
    <row r="93646" spans="22:22" x14ac:dyDescent="0.35">
      <c r="V93646" s="5" t="str">
        <f t="shared" si="1463"/>
        <v/>
      </c>
    </row>
    <row r="93647" spans="22:22" x14ac:dyDescent="0.35">
      <c r="V93647" s="5" t="str">
        <f t="shared" si="1463"/>
        <v/>
      </c>
    </row>
    <row r="93648" spans="22:22" x14ac:dyDescent="0.35">
      <c r="V93648" s="5" t="str">
        <f t="shared" si="1463"/>
        <v/>
      </c>
    </row>
    <row r="93649" spans="22:22" x14ac:dyDescent="0.35">
      <c r="V93649" s="5" t="str">
        <f t="shared" si="1463"/>
        <v/>
      </c>
    </row>
    <row r="93650" spans="22:22" x14ac:dyDescent="0.35">
      <c r="V93650" s="5" t="str">
        <f t="shared" si="1463"/>
        <v/>
      </c>
    </row>
    <row r="93651" spans="22:22" x14ac:dyDescent="0.35">
      <c r="V93651" s="5" t="str">
        <f t="shared" si="1463"/>
        <v/>
      </c>
    </row>
    <row r="93652" spans="22:22" x14ac:dyDescent="0.35">
      <c r="V93652" s="5" t="str">
        <f t="shared" si="1463"/>
        <v/>
      </c>
    </row>
    <row r="93653" spans="22:22" x14ac:dyDescent="0.35">
      <c r="V93653" s="5" t="str">
        <f t="shared" si="1463"/>
        <v/>
      </c>
    </row>
    <row r="93654" spans="22:22" x14ac:dyDescent="0.35">
      <c r="V93654" s="5" t="str">
        <f t="shared" si="1463"/>
        <v/>
      </c>
    </row>
    <row r="93655" spans="22:22" x14ac:dyDescent="0.35">
      <c r="V93655" s="5" t="str">
        <f t="shared" si="1463"/>
        <v/>
      </c>
    </row>
    <row r="93656" spans="22:22" x14ac:dyDescent="0.35">
      <c r="V93656" s="5" t="str">
        <f t="shared" si="1463"/>
        <v/>
      </c>
    </row>
    <row r="93657" spans="22:22" x14ac:dyDescent="0.35">
      <c r="V93657" s="5" t="str">
        <f t="shared" si="1463"/>
        <v/>
      </c>
    </row>
    <row r="93658" spans="22:22" x14ac:dyDescent="0.35">
      <c r="V93658" s="5" t="str">
        <f t="shared" si="1463"/>
        <v/>
      </c>
    </row>
    <row r="93659" spans="22:22" x14ac:dyDescent="0.35">
      <c r="V93659" s="5" t="str">
        <f t="shared" si="1463"/>
        <v/>
      </c>
    </row>
    <row r="93660" spans="22:22" x14ac:dyDescent="0.35">
      <c r="V93660" s="5" t="str">
        <f t="shared" si="1463"/>
        <v/>
      </c>
    </row>
    <row r="93661" spans="22:22" x14ac:dyDescent="0.35">
      <c r="V93661" s="5" t="str">
        <f t="shared" si="1463"/>
        <v/>
      </c>
    </row>
    <row r="93662" spans="22:22" x14ac:dyDescent="0.35">
      <c r="V93662" s="5" t="str">
        <f t="shared" si="1463"/>
        <v/>
      </c>
    </row>
    <row r="93663" spans="22:22" x14ac:dyDescent="0.35">
      <c r="V93663" s="5" t="str">
        <f t="shared" si="1463"/>
        <v/>
      </c>
    </row>
    <row r="93664" spans="22:22" x14ac:dyDescent="0.35">
      <c r="V93664" s="5" t="str">
        <f t="shared" si="1463"/>
        <v/>
      </c>
    </row>
    <row r="93665" spans="22:22" x14ac:dyDescent="0.35">
      <c r="V93665" s="5" t="str">
        <f t="shared" si="1463"/>
        <v/>
      </c>
    </row>
    <row r="93666" spans="22:22" x14ac:dyDescent="0.35">
      <c r="V93666" s="5" t="str">
        <f t="shared" si="1463"/>
        <v/>
      </c>
    </row>
    <row r="93667" spans="22:22" x14ac:dyDescent="0.35">
      <c r="V93667" s="5" t="str">
        <f t="shared" si="1463"/>
        <v/>
      </c>
    </row>
    <row r="93668" spans="22:22" x14ac:dyDescent="0.35">
      <c r="V93668" s="5" t="str">
        <f t="shared" si="1463"/>
        <v/>
      </c>
    </row>
    <row r="93669" spans="22:22" x14ac:dyDescent="0.35">
      <c r="V93669" s="5" t="str">
        <f t="shared" si="1463"/>
        <v/>
      </c>
    </row>
    <row r="93670" spans="22:22" x14ac:dyDescent="0.35">
      <c r="V93670" s="5" t="str">
        <f t="shared" si="1463"/>
        <v/>
      </c>
    </row>
    <row r="93671" spans="22:22" x14ac:dyDescent="0.35">
      <c r="V93671" s="5" t="str">
        <f t="shared" si="1463"/>
        <v/>
      </c>
    </row>
    <row r="93672" spans="22:22" x14ac:dyDescent="0.35">
      <c r="V93672" s="5" t="str">
        <f t="shared" si="1463"/>
        <v/>
      </c>
    </row>
    <row r="93673" spans="22:22" x14ac:dyDescent="0.35">
      <c r="V93673" s="5" t="str">
        <f t="shared" si="1463"/>
        <v/>
      </c>
    </row>
    <row r="93674" spans="22:22" x14ac:dyDescent="0.35">
      <c r="V93674" s="5" t="str">
        <f t="shared" si="1463"/>
        <v/>
      </c>
    </row>
    <row r="93675" spans="22:22" x14ac:dyDescent="0.35">
      <c r="V93675" s="5" t="str">
        <f t="shared" si="1463"/>
        <v/>
      </c>
    </row>
    <row r="93676" spans="22:22" x14ac:dyDescent="0.35">
      <c r="V93676" s="5" t="str">
        <f t="shared" si="1463"/>
        <v/>
      </c>
    </row>
    <row r="93677" spans="22:22" x14ac:dyDescent="0.35">
      <c r="V93677" s="5" t="str">
        <f t="shared" si="1463"/>
        <v/>
      </c>
    </row>
    <row r="93678" spans="22:22" x14ac:dyDescent="0.35">
      <c r="V93678" s="5" t="str">
        <f t="shared" si="1463"/>
        <v/>
      </c>
    </row>
    <row r="93679" spans="22:22" x14ac:dyDescent="0.35">
      <c r="V93679" s="5" t="str">
        <f t="shared" si="1463"/>
        <v/>
      </c>
    </row>
    <row r="93680" spans="22:22" x14ac:dyDescent="0.35">
      <c r="V93680" s="5" t="str">
        <f t="shared" si="1463"/>
        <v/>
      </c>
    </row>
    <row r="93681" spans="22:22" x14ac:dyDescent="0.35">
      <c r="V93681" s="5" t="str">
        <f t="shared" si="1463"/>
        <v/>
      </c>
    </row>
    <row r="93682" spans="22:22" x14ac:dyDescent="0.35">
      <c r="V93682" s="5" t="str">
        <f t="shared" si="1463"/>
        <v/>
      </c>
    </row>
    <row r="93683" spans="22:22" x14ac:dyDescent="0.35">
      <c r="V93683" s="5" t="str">
        <f t="shared" si="1463"/>
        <v/>
      </c>
    </row>
    <row r="93684" spans="22:22" x14ac:dyDescent="0.35">
      <c r="V93684" s="5" t="str">
        <f t="shared" si="1463"/>
        <v/>
      </c>
    </row>
    <row r="93685" spans="22:22" x14ac:dyDescent="0.35">
      <c r="V93685" s="5" t="str">
        <f t="shared" si="1463"/>
        <v/>
      </c>
    </row>
    <row r="93686" spans="22:22" x14ac:dyDescent="0.35">
      <c r="V93686" s="5" t="str">
        <f t="shared" si="1463"/>
        <v/>
      </c>
    </row>
    <row r="93687" spans="22:22" x14ac:dyDescent="0.35">
      <c r="V93687" s="5" t="str">
        <f t="shared" si="1463"/>
        <v/>
      </c>
    </row>
    <row r="93688" spans="22:22" x14ac:dyDescent="0.35">
      <c r="V93688" s="5" t="str">
        <f t="shared" si="1463"/>
        <v/>
      </c>
    </row>
    <row r="93689" spans="22:22" x14ac:dyDescent="0.35">
      <c r="V93689" s="5" t="str">
        <f t="shared" si="1463"/>
        <v/>
      </c>
    </row>
    <row r="93690" spans="22:22" x14ac:dyDescent="0.35">
      <c r="V93690" s="5" t="str">
        <f t="shared" si="1463"/>
        <v/>
      </c>
    </row>
    <row r="93691" spans="22:22" x14ac:dyDescent="0.35">
      <c r="V93691" s="5" t="str">
        <f t="shared" si="1463"/>
        <v/>
      </c>
    </row>
    <row r="93692" spans="22:22" x14ac:dyDescent="0.35">
      <c r="V93692" s="5" t="str">
        <f t="shared" si="1463"/>
        <v/>
      </c>
    </row>
    <row r="93693" spans="22:22" x14ac:dyDescent="0.35">
      <c r="V93693" s="5" t="str">
        <f t="shared" si="1463"/>
        <v/>
      </c>
    </row>
    <row r="93694" spans="22:22" x14ac:dyDescent="0.35">
      <c r="V93694" s="5" t="str">
        <f t="shared" si="1463"/>
        <v/>
      </c>
    </row>
    <row r="93695" spans="22:22" x14ac:dyDescent="0.35">
      <c r="V93695" s="5" t="str">
        <f t="shared" si="1463"/>
        <v/>
      </c>
    </row>
    <row r="93696" spans="22:22" x14ac:dyDescent="0.35">
      <c r="V93696" s="5" t="str">
        <f t="shared" si="1463"/>
        <v/>
      </c>
    </row>
    <row r="93697" spans="22:22" x14ac:dyDescent="0.35">
      <c r="V93697" s="5" t="str">
        <f t="shared" si="1463"/>
        <v/>
      </c>
    </row>
    <row r="93698" spans="22:22" x14ac:dyDescent="0.35">
      <c r="V93698" s="5" t="str">
        <f t="shared" ref="V93698:V93761" si="1464">TRIM(CLEAN(SUBSTITUTE(A93698,CHAR(160)," ")))</f>
        <v/>
      </c>
    </row>
    <row r="93699" spans="22:22" x14ac:dyDescent="0.35">
      <c r="V93699" s="5" t="str">
        <f t="shared" si="1464"/>
        <v/>
      </c>
    </row>
    <row r="93700" spans="22:22" x14ac:dyDescent="0.35">
      <c r="V93700" s="5" t="str">
        <f t="shared" si="1464"/>
        <v/>
      </c>
    </row>
    <row r="93701" spans="22:22" x14ac:dyDescent="0.35">
      <c r="V93701" s="5" t="str">
        <f t="shared" si="1464"/>
        <v/>
      </c>
    </row>
    <row r="93702" spans="22:22" x14ac:dyDescent="0.35">
      <c r="V93702" s="5" t="str">
        <f t="shared" si="1464"/>
        <v/>
      </c>
    </row>
    <row r="93703" spans="22:22" x14ac:dyDescent="0.35">
      <c r="V93703" s="5" t="str">
        <f t="shared" si="1464"/>
        <v/>
      </c>
    </row>
    <row r="93704" spans="22:22" x14ac:dyDescent="0.35">
      <c r="V93704" s="5" t="str">
        <f t="shared" si="1464"/>
        <v/>
      </c>
    </row>
    <row r="93705" spans="22:22" x14ac:dyDescent="0.35">
      <c r="V93705" s="5" t="str">
        <f t="shared" si="1464"/>
        <v/>
      </c>
    </row>
    <row r="93706" spans="22:22" x14ac:dyDescent="0.35">
      <c r="V93706" s="5" t="str">
        <f t="shared" si="1464"/>
        <v/>
      </c>
    </row>
    <row r="93707" spans="22:22" x14ac:dyDescent="0.35">
      <c r="V93707" s="5" t="str">
        <f t="shared" si="1464"/>
        <v/>
      </c>
    </row>
    <row r="93708" spans="22:22" x14ac:dyDescent="0.35">
      <c r="V93708" s="5" t="str">
        <f t="shared" si="1464"/>
        <v/>
      </c>
    </row>
    <row r="93709" spans="22:22" x14ac:dyDescent="0.35">
      <c r="V93709" s="5" t="str">
        <f t="shared" si="1464"/>
        <v/>
      </c>
    </row>
    <row r="93710" spans="22:22" x14ac:dyDescent="0.35">
      <c r="V93710" s="5" t="str">
        <f t="shared" si="1464"/>
        <v/>
      </c>
    </row>
    <row r="93711" spans="22:22" x14ac:dyDescent="0.35">
      <c r="V93711" s="5" t="str">
        <f t="shared" si="1464"/>
        <v/>
      </c>
    </row>
    <row r="93712" spans="22:22" x14ac:dyDescent="0.35">
      <c r="V93712" s="5" t="str">
        <f t="shared" si="1464"/>
        <v/>
      </c>
    </row>
    <row r="93713" spans="22:22" x14ac:dyDescent="0.35">
      <c r="V93713" s="5" t="str">
        <f t="shared" si="1464"/>
        <v/>
      </c>
    </row>
    <row r="93714" spans="22:22" x14ac:dyDescent="0.35">
      <c r="V93714" s="5" t="str">
        <f t="shared" si="1464"/>
        <v/>
      </c>
    </row>
    <row r="93715" spans="22:22" x14ac:dyDescent="0.35">
      <c r="V93715" s="5" t="str">
        <f t="shared" si="1464"/>
        <v/>
      </c>
    </row>
    <row r="93716" spans="22:22" x14ac:dyDescent="0.35">
      <c r="V93716" s="5" t="str">
        <f t="shared" si="1464"/>
        <v/>
      </c>
    </row>
    <row r="93717" spans="22:22" x14ac:dyDescent="0.35">
      <c r="V93717" s="5" t="str">
        <f t="shared" si="1464"/>
        <v/>
      </c>
    </row>
    <row r="93718" spans="22:22" x14ac:dyDescent="0.35">
      <c r="V93718" s="5" t="str">
        <f t="shared" si="1464"/>
        <v/>
      </c>
    </row>
    <row r="93719" spans="22:22" x14ac:dyDescent="0.35">
      <c r="V93719" s="5" t="str">
        <f t="shared" si="1464"/>
        <v/>
      </c>
    </row>
    <row r="93720" spans="22:22" x14ac:dyDescent="0.35">
      <c r="V93720" s="5" t="str">
        <f t="shared" si="1464"/>
        <v/>
      </c>
    </row>
    <row r="93721" spans="22:22" x14ac:dyDescent="0.35">
      <c r="V93721" s="5" t="str">
        <f t="shared" si="1464"/>
        <v/>
      </c>
    </row>
    <row r="93722" spans="22:22" x14ac:dyDescent="0.35">
      <c r="V93722" s="5" t="str">
        <f t="shared" si="1464"/>
        <v/>
      </c>
    </row>
    <row r="93723" spans="22:22" x14ac:dyDescent="0.35">
      <c r="V93723" s="5" t="str">
        <f t="shared" si="1464"/>
        <v/>
      </c>
    </row>
    <row r="93724" spans="22:22" x14ac:dyDescent="0.35">
      <c r="V93724" s="5" t="str">
        <f t="shared" si="1464"/>
        <v/>
      </c>
    </row>
    <row r="93725" spans="22:22" x14ac:dyDescent="0.35">
      <c r="V93725" s="5" t="str">
        <f t="shared" si="1464"/>
        <v/>
      </c>
    </row>
    <row r="93726" spans="22:22" x14ac:dyDescent="0.35">
      <c r="V93726" s="5" t="str">
        <f t="shared" si="1464"/>
        <v/>
      </c>
    </row>
    <row r="93727" spans="22:22" x14ac:dyDescent="0.35">
      <c r="V93727" s="5" t="str">
        <f t="shared" si="1464"/>
        <v/>
      </c>
    </row>
    <row r="93728" spans="22:22" x14ac:dyDescent="0.35">
      <c r="V93728" s="5" t="str">
        <f t="shared" si="1464"/>
        <v/>
      </c>
    </row>
    <row r="93729" spans="22:22" x14ac:dyDescent="0.35">
      <c r="V93729" s="5" t="str">
        <f t="shared" si="1464"/>
        <v/>
      </c>
    </row>
    <row r="93730" spans="22:22" x14ac:dyDescent="0.35">
      <c r="V93730" s="5" t="str">
        <f t="shared" si="1464"/>
        <v/>
      </c>
    </row>
    <row r="93731" spans="22:22" x14ac:dyDescent="0.35">
      <c r="V93731" s="5" t="str">
        <f t="shared" si="1464"/>
        <v/>
      </c>
    </row>
    <row r="93732" spans="22:22" x14ac:dyDescent="0.35">
      <c r="V93732" s="5" t="str">
        <f t="shared" si="1464"/>
        <v/>
      </c>
    </row>
    <row r="93733" spans="22:22" x14ac:dyDescent="0.35">
      <c r="V93733" s="5" t="str">
        <f t="shared" si="1464"/>
        <v/>
      </c>
    </row>
    <row r="93734" spans="22:22" x14ac:dyDescent="0.35">
      <c r="V93734" s="5" t="str">
        <f t="shared" si="1464"/>
        <v/>
      </c>
    </row>
    <row r="93735" spans="22:22" x14ac:dyDescent="0.35">
      <c r="V93735" s="5" t="str">
        <f t="shared" si="1464"/>
        <v/>
      </c>
    </row>
    <row r="93736" spans="22:22" x14ac:dyDescent="0.35">
      <c r="V93736" s="5" t="str">
        <f t="shared" si="1464"/>
        <v/>
      </c>
    </row>
    <row r="93737" spans="22:22" x14ac:dyDescent="0.35">
      <c r="V93737" s="5" t="str">
        <f t="shared" si="1464"/>
        <v/>
      </c>
    </row>
    <row r="93738" spans="22:22" x14ac:dyDescent="0.35">
      <c r="V93738" s="5" t="str">
        <f t="shared" si="1464"/>
        <v/>
      </c>
    </row>
    <row r="93739" spans="22:22" x14ac:dyDescent="0.35">
      <c r="V93739" s="5" t="str">
        <f t="shared" si="1464"/>
        <v/>
      </c>
    </row>
    <row r="93740" spans="22:22" x14ac:dyDescent="0.35">
      <c r="V93740" s="5" t="str">
        <f t="shared" si="1464"/>
        <v/>
      </c>
    </row>
    <row r="93741" spans="22:22" x14ac:dyDescent="0.35">
      <c r="V93741" s="5" t="str">
        <f t="shared" si="1464"/>
        <v/>
      </c>
    </row>
    <row r="93742" spans="22:22" x14ac:dyDescent="0.35">
      <c r="V93742" s="5" t="str">
        <f t="shared" si="1464"/>
        <v/>
      </c>
    </row>
    <row r="93743" spans="22:22" x14ac:dyDescent="0.35">
      <c r="V93743" s="5" t="str">
        <f t="shared" si="1464"/>
        <v/>
      </c>
    </row>
    <row r="93744" spans="22:22" x14ac:dyDescent="0.35">
      <c r="V93744" s="5" t="str">
        <f t="shared" si="1464"/>
        <v/>
      </c>
    </row>
    <row r="93745" spans="22:22" x14ac:dyDescent="0.35">
      <c r="V93745" s="5" t="str">
        <f t="shared" si="1464"/>
        <v/>
      </c>
    </row>
    <row r="93746" spans="22:22" x14ac:dyDescent="0.35">
      <c r="V93746" s="5" t="str">
        <f t="shared" si="1464"/>
        <v/>
      </c>
    </row>
    <row r="93747" spans="22:22" x14ac:dyDescent="0.35">
      <c r="V93747" s="5" t="str">
        <f t="shared" si="1464"/>
        <v/>
      </c>
    </row>
    <row r="93748" spans="22:22" x14ac:dyDescent="0.35">
      <c r="V93748" s="5" t="str">
        <f t="shared" si="1464"/>
        <v/>
      </c>
    </row>
    <row r="93749" spans="22:22" x14ac:dyDescent="0.35">
      <c r="V93749" s="5" t="str">
        <f t="shared" si="1464"/>
        <v/>
      </c>
    </row>
    <row r="93750" spans="22:22" x14ac:dyDescent="0.35">
      <c r="V93750" s="5" t="str">
        <f t="shared" si="1464"/>
        <v/>
      </c>
    </row>
    <row r="93751" spans="22:22" x14ac:dyDescent="0.35">
      <c r="V93751" s="5" t="str">
        <f t="shared" si="1464"/>
        <v/>
      </c>
    </row>
    <row r="93752" spans="22:22" x14ac:dyDescent="0.35">
      <c r="V93752" s="5" t="str">
        <f t="shared" si="1464"/>
        <v/>
      </c>
    </row>
    <row r="93753" spans="22:22" x14ac:dyDescent="0.35">
      <c r="V93753" s="5" t="str">
        <f t="shared" si="1464"/>
        <v/>
      </c>
    </row>
    <row r="93754" spans="22:22" x14ac:dyDescent="0.35">
      <c r="V93754" s="5" t="str">
        <f t="shared" si="1464"/>
        <v/>
      </c>
    </row>
    <row r="93755" spans="22:22" x14ac:dyDescent="0.35">
      <c r="V93755" s="5" t="str">
        <f t="shared" si="1464"/>
        <v/>
      </c>
    </row>
    <row r="93756" spans="22:22" x14ac:dyDescent="0.35">
      <c r="V93756" s="5" t="str">
        <f t="shared" si="1464"/>
        <v/>
      </c>
    </row>
    <row r="93757" spans="22:22" x14ac:dyDescent="0.35">
      <c r="V93757" s="5" t="str">
        <f t="shared" si="1464"/>
        <v/>
      </c>
    </row>
    <row r="93758" spans="22:22" x14ac:dyDescent="0.35">
      <c r="V93758" s="5" t="str">
        <f t="shared" si="1464"/>
        <v/>
      </c>
    </row>
    <row r="93759" spans="22:22" x14ac:dyDescent="0.35">
      <c r="V93759" s="5" t="str">
        <f t="shared" si="1464"/>
        <v/>
      </c>
    </row>
    <row r="93760" spans="22:22" x14ac:dyDescent="0.35">
      <c r="V93760" s="5" t="str">
        <f t="shared" si="1464"/>
        <v/>
      </c>
    </row>
    <row r="93761" spans="22:22" x14ac:dyDescent="0.35">
      <c r="V93761" s="5" t="str">
        <f t="shared" si="1464"/>
        <v/>
      </c>
    </row>
    <row r="93762" spans="22:22" x14ac:dyDescent="0.35">
      <c r="V93762" s="5" t="str">
        <f t="shared" ref="V93762:V93825" si="1465">TRIM(CLEAN(SUBSTITUTE(A93762,CHAR(160)," ")))</f>
        <v/>
      </c>
    </row>
    <row r="93763" spans="22:22" x14ac:dyDescent="0.35">
      <c r="V93763" s="5" t="str">
        <f t="shared" si="1465"/>
        <v/>
      </c>
    </row>
    <row r="93764" spans="22:22" x14ac:dyDescent="0.35">
      <c r="V93764" s="5" t="str">
        <f t="shared" si="1465"/>
        <v/>
      </c>
    </row>
    <row r="93765" spans="22:22" x14ac:dyDescent="0.35">
      <c r="V93765" s="5" t="str">
        <f t="shared" si="1465"/>
        <v/>
      </c>
    </row>
    <row r="93766" spans="22:22" x14ac:dyDescent="0.35">
      <c r="V93766" s="5" t="str">
        <f t="shared" si="1465"/>
        <v/>
      </c>
    </row>
    <row r="93767" spans="22:22" x14ac:dyDescent="0.35">
      <c r="V93767" s="5" t="str">
        <f t="shared" si="1465"/>
        <v/>
      </c>
    </row>
    <row r="93768" spans="22:22" x14ac:dyDescent="0.35">
      <c r="V93768" s="5" t="str">
        <f t="shared" si="1465"/>
        <v/>
      </c>
    </row>
    <row r="93769" spans="22:22" x14ac:dyDescent="0.35">
      <c r="V93769" s="5" t="str">
        <f t="shared" si="1465"/>
        <v/>
      </c>
    </row>
    <row r="93770" spans="22:22" x14ac:dyDescent="0.35">
      <c r="V93770" s="5" t="str">
        <f t="shared" si="1465"/>
        <v/>
      </c>
    </row>
    <row r="93771" spans="22:22" x14ac:dyDescent="0.35">
      <c r="V93771" s="5" t="str">
        <f t="shared" si="1465"/>
        <v/>
      </c>
    </row>
    <row r="93772" spans="22:22" x14ac:dyDescent="0.35">
      <c r="V93772" s="5" t="str">
        <f t="shared" si="1465"/>
        <v/>
      </c>
    </row>
    <row r="93773" spans="22:22" x14ac:dyDescent="0.35">
      <c r="V93773" s="5" t="str">
        <f t="shared" si="1465"/>
        <v/>
      </c>
    </row>
    <row r="93774" spans="22:22" x14ac:dyDescent="0.35">
      <c r="V93774" s="5" t="str">
        <f t="shared" si="1465"/>
        <v/>
      </c>
    </row>
    <row r="93775" spans="22:22" x14ac:dyDescent="0.35">
      <c r="V93775" s="5" t="str">
        <f t="shared" si="1465"/>
        <v/>
      </c>
    </row>
    <row r="93776" spans="22:22" x14ac:dyDescent="0.35">
      <c r="V93776" s="5" t="str">
        <f t="shared" si="1465"/>
        <v/>
      </c>
    </row>
    <row r="93777" spans="22:22" x14ac:dyDescent="0.35">
      <c r="V93777" s="5" t="str">
        <f t="shared" si="1465"/>
        <v/>
      </c>
    </row>
    <row r="93778" spans="22:22" x14ac:dyDescent="0.35">
      <c r="V93778" s="5" t="str">
        <f t="shared" si="1465"/>
        <v/>
      </c>
    </row>
    <row r="93779" spans="22:22" x14ac:dyDescent="0.35">
      <c r="V93779" s="5" t="str">
        <f t="shared" si="1465"/>
        <v/>
      </c>
    </row>
    <row r="93780" spans="22:22" x14ac:dyDescent="0.35">
      <c r="V93780" s="5" t="str">
        <f t="shared" si="1465"/>
        <v/>
      </c>
    </row>
    <row r="93781" spans="22:22" x14ac:dyDescent="0.35">
      <c r="V93781" s="5" t="str">
        <f t="shared" si="1465"/>
        <v/>
      </c>
    </row>
    <row r="93782" spans="22:22" x14ac:dyDescent="0.35">
      <c r="V93782" s="5" t="str">
        <f t="shared" si="1465"/>
        <v/>
      </c>
    </row>
    <row r="93783" spans="22:22" x14ac:dyDescent="0.35">
      <c r="V93783" s="5" t="str">
        <f t="shared" si="1465"/>
        <v/>
      </c>
    </row>
    <row r="93784" spans="22:22" x14ac:dyDescent="0.35">
      <c r="V93784" s="5" t="str">
        <f t="shared" si="1465"/>
        <v/>
      </c>
    </row>
    <row r="93785" spans="22:22" x14ac:dyDescent="0.35">
      <c r="V93785" s="5" t="str">
        <f t="shared" si="1465"/>
        <v/>
      </c>
    </row>
    <row r="93786" spans="22:22" x14ac:dyDescent="0.35">
      <c r="V93786" s="5" t="str">
        <f t="shared" si="1465"/>
        <v/>
      </c>
    </row>
    <row r="93787" spans="22:22" x14ac:dyDescent="0.35">
      <c r="V93787" s="5" t="str">
        <f t="shared" si="1465"/>
        <v/>
      </c>
    </row>
    <row r="93788" spans="22:22" x14ac:dyDescent="0.35">
      <c r="V93788" s="5" t="str">
        <f t="shared" si="1465"/>
        <v/>
      </c>
    </row>
    <row r="93789" spans="22:22" x14ac:dyDescent="0.35">
      <c r="V93789" s="5" t="str">
        <f t="shared" si="1465"/>
        <v/>
      </c>
    </row>
    <row r="93790" spans="22:22" x14ac:dyDescent="0.35">
      <c r="V93790" s="5" t="str">
        <f t="shared" si="1465"/>
        <v/>
      </c>
    </row>
    <row r="93791" spans="22:22" x14ac:dyDescent="0.35">
      <c r="V93791" s="5" t="str">
        <f t="shared" si="1465"/>
        <v/>
      </c>
    </row>
    <row r="93792" spans="22:22" x14ac:dyDescent="0.35">
      <c r="V93792" s="5" t="str">
        <f t="shared" si="1465"/>
        <v/>
      </c>
    </row>
    <row r="93793" spans="22:22" x14ac:dyDescent="0.35">
      <c r="V93793" s="5" t="str">
        <f t="shared" si="1465"/>
        <v/>
      </c>
    </row>
    <row r="93794" spans="22:22" x14ac:dyDescent="0.35">
      <c r="V93794" s="5" t="str">
        <f t="shared" si="1465"/>
        <v/>
      </c>
    </row>
    <row r="93795" spans="22:22" x14ac:dyDescent="0.35">
      <c r="V93795" s="5" t="str">
        <f t="shared" si="1465"/>
        <v/>
      </c>
    </row>
    <row r="93796" spans="22:22" x14ac:dyDescent="0.35">
      <c r="V93796" s="5" t="str">
        <f t="shared" si="1465"/>
        <v/>
      </c>
    </row>
    <row r="93797" spans="22:22" x14ac:dyDescent="0.35">
      <c r="V93797" s="5" t="str">
        <f t="shared" si="1465"/>
        <v/>
      </c>
    </row>
    <row r="93798" spans="22:22" x14ac:dyDescent="0.35">
      <c r="V93798" s="5" t="str">
        <f t="shared" si="1465"/>
        <v/>
      </c>
    </row>
    <row r="93799" spans="22:22" x14ac:dyDescent="0.35">
      <c r="V93799" s="5" t="str">
        <f t="shared" si="1465"/>
        <v/>
      </c>
    </row>
    <row r="93800" spans="22:22" x14ac:dyDescent="0.35">
      <c r="V93800" s="5" t="str">
        <f t="shared" si="1465"/>
        <v/>
      </c>
    </row>
    <row r="93801" spans="22:22" x14ac:dyDescent="0.35">
      <c r="V93801" s="5" t="str">
        <f t="shared" si="1465"/>
        <v/>
      </c>
    </row>
    <row r="93802" spans="22:22" x14ac:dyDescent="0.35">
      <c r="V93802" s="5" t="str">
        <f t="shared" si="1465"/>
        <v/>
      </c>
    </row>
    <row r="93803" spans="22:22" x14ac:dyDescent="0.35">
      <c r="V93803" s="5" t="str">
        <f t="shared" si="1465"/>
        <v/>
      </c>
    </row>
    <row r="93804" spans="22:22" x14ac:dyDescent="0.35">
      <c r="V93804" s="5" t="str">
        <f t="shared" si="1465"/>
        <v/>
      </c>
    </row>
    <row r="93805" spans="22:22" x14ac:dyDescent="0.35">
      <c r="V93805" s="5" t="str">
        <f t="shared" si="1465"/>
        <v/>
      </c>
    </row>
    <row r="93806" spans="22:22" x14ac:dyDescent="0.35">
      <c r="V93806" s="5" t="str">
        <f t="shared" si="1465"/>
        <v/>
      </c>
    </row>
    <row r="93807" spans="22:22" x14ac:dyDescent="0.35">
      <c r="V93807" s="5" t="str">
        <f t="shared" si="1465"/>
        <v/>
      </c>
    </row>
    <row r="93808" spans="22:22" x14ac:dyDescent="0.35">
      <c r="V93808" s="5" t="str">
        <f t="shared" si="1465"/>
        <v/>
      </c>
    </row>
    <row r="93809" spans="22:22" x14ac:dyDescent="0.35">
      <c r="V93809" s="5" t="str">
        <f t="shared" si="1465"/>
        <v/>
      </c>
    </row>
    <row r="93810" spans="22:22" x14ac:dyDescent="0.35">
      <c r="V93810" s="5" t="str">
        <f t="shared" si="1465"/>
        <v/>
      </c>
    </row>
    <row r="93811" spans="22:22" x14ac:dyDescent="0.35">
      <c r="V93811" s="5" t="str">
        <f t="shared" si="1465"/>
        <v/>
      </c>
    </row>
    <row r="93812" spans="22:22" x14ac:dyDescent="0.35">
      <c r="V93812" s="5" t="str">
        <f t="shared" si="1465"/>
        <v/>
      </c>
    </row>
    <row r="93813" spans="22:22" x14ac:dyDescent="0.35">
      <c r="V93813" s="5" t="str">
        <f t="shared" si="1465"/>
        <v/>
      </c>
    </row>
    <row r="93814" spans="22:22" x14ac:dyDescent="0.35">
      <c r="V93814" s="5" t="str">
        <f t="shared" si="1465"/>
        <v/>
      </c>
    </row>
    <row r="93815" spans="22:22" x14ac:dyDescent="0.35">
      <c r="V93815" s="5" t="str">
        <f t="shared" si="1465"/>
        <v/>
      </c>
    </row>
    <row r="93816" spans="22:22" x14ac:dyDescent="0.35">
      <c r="V93816" s="5" t="str">
        <f t="shared" si="1465"/>
        <v/>
      </c>
    </row>
    <row r="93817" spans="22:22" x14ac:dyDescent="0.35">
      <c r="V93817" s="5" t="str">
        <f t="shared" si="1465"/>
        <v/>
      </c>
    </row>
    <row r="93818" spans="22:22" x14ac:dyDescent="0.35">
      <c r="V93818" s="5" t="str">
        <f t="shared" si="1465"/>
        <v/>
      </c>
    </row>
    <row r="93819" spans="22:22" x14ac:dyDescent="0.35">
      <c r="V93819" s="5" t="str">
        <f t="shared" si="1465"/>
        <v/>
      </c>
    </row>
    <row r="93820" spans="22:22" x14ac:dyDescent="0.35">
      <c r="V93820" s="5" t="str">
        <f t="shared" si="1465"/>
        <v/>
      </c>
    </row>
    <row r="93821" spans="22:22" x14ac:dyDescent="0.35">
      <c r="V93821" s="5" t="str">
        <f t="shared" si="1465"/>
        <v/>
      </c>
    </row>
    <row r="93822" spans="22:22" x14ac:dyDescent="0.35">
      <c r="V93822" s="5" t="str">
        <f t="shared" si="1465"/>
        <v/>
      </c>
    </row>
    <row r="93823" spans="22:22" x14ac:dyDescent="0.35">
      <c r="V93823" s="5" t="str">
        <f t="shared" si="1465"/>
        <v/>
      </c>
    </row>
    <row r="93824" spans="22:22" x14ac:dyDescent="0.35">
      <c r="V93824" s="5" t="str">
        <f t="shared" si="1465"/>
        <v/>
      </c>
    </row>
    <row r="93825" spans="22:22" x14ac:dyDescent="0.35">
      <c r="V93825" s="5" t="str">
        <f t="shared" si="1465"/>
        <v/>
      </c>
    </row>
    <row r="93826" spans="22:22" x14ac:dyDescent="0.35">
      <c r="V93826" s="5" t="str">
        <f t="shared" ref="V93826:V93889" si="1466">TRIM(CLEAN(SUBSTITUTE(A93826,CHAR(160)," ")))</f>
        <v/>
      </c>
    </row>
    <row r="93827" spans="22:22" x14ac:dyDescent="0.35">
      <c r="V93827" s="5" t="str">
        <f t="shared" si="1466"/>
        <v/>
      </c>
    </row>
    <row r="93828" spans="22:22" x14ac:dyDescent="0.35">
      <c r="V93828" s="5" t="str">
        <f t="shared" si="1466"/>
        <v/>
      </c>
    </row>
    <row r="93829" spans="22:22" x14ac:dyDescent="0.35">
      <c r="V93829" s="5" t="str">
        <f t="shared" si="1466"/>
        <v/>
      </c>
    </row>
    <row r="93830" spans="22:22" x14ac:dyDescent="0.35">
      <c r="V93830" s="5" t="str">
        <f t="shared" si="1466"/>
        <v/>
      </c>
    </row>
    <row r="93831" spans="22:22" x14ac:dyDescent="0.35">
      <c r="V93831" s="5" t="str">
        <f t="shared" si="1466"/>
        <v/>
      </c>
    </row>
    <row r="93832" spans="22:22" x14ac:dyDescent="0.35">
      <c r="V93832" s="5" t="str">
        <f t="shared" si="1466"/>
        <v/>
      </c>
    </row>
    <row r="93833" spans="22:22" x14ac:dyDescent="0.35">
      <c r="V93833" s="5" t="str">
        <f t="shared" si="1466"/>
        <v/>
      </c>
    </row>
    <row r="93834" spans="22:22" x14ac:dyDescent="0.35">
      <c r="V93834" s="5" t="str">
        <f t="shared" si="1466"/>
        <v/>
      </c>
    </row>
    <row r="93835" spans="22:22" x14ac:dyDescent="0.35">
      <c r="V93835" s="5" t="str">
        <f t="shared" si="1466"/>
        <v/>
      </c>
    </row>
    <row r="93836" spans="22:22" x14ac:dyDescent="0.35">
      <c r="V93836" s="5" t="str">
        <f t="shared" si="1466"/>
        <v/>
      </c>
    </row>
    <row r="93837" spans="22:22" x14ac:dyDescent="0.35">
      <c r="V93837" s="5" t="str">
        <f t="shared" si="1466"/>
        <v/>
      </c>
    </row>
    <row r="93838" spans="22:22" x14ac:dyDescent="0.35">
      <c r="V93838" s="5" t="str">
        <f t="shared" si="1466"/>
        <v/>
      </c>
    </row>
    <row r="93839" spans="22:22" x14ac:dyDescent="0.35">
      <c r="V93839" s="5" t="str">
        <f t="shared" si="1466"/>
        <v/>
      </c>
    </row>
    <row r="93840" spans="22:22" x14ac:dyDescent="0.35">
      <c r="V93840" s="5" t="str">
        <f t="shared" si="1466"/>
        <v/>
      </c>
    </row>
    <row r="93841" spans="22:22" x14ac:dyDescent="0.35">
      <c r="V93841" s="5" t="str">
        <f t="shared" si="1466"/>
        <v/>
      </c>
    </row>
    <row r="93842" spans="22:22" x14ac:dyDescent="0.35">
      <c r="V93842" s="5" t="str">
        <f t="shared" si="1466"/>
        <v/>
      </c>
    </row>
    <row r="93843" spans="22:22" x14ac:dyDescent="0.35">
      <c r="V93843" s="5" t="str">
        <f t="shared" si="1466"/>
        <v/>
      </c>
    </row>
    <row r="93844" spans="22:22" x14ac:dyDescent="0.35">
      <c r="V93844" s="5" t="str">
        <f t="shared" si="1466"/>
        <v/>
      </c>
    </row>
    <row r="93845" spans="22:22" x14ac:dyDescent="0.35">
      <c r="V93845" s="5" t="str">
        <f t="shared" si="1466"/>
        <v/>
      </c>
    </row>
    <row r="93846" spans="22:22" x14ac:dyDescent="0.35">
      <c r="V93846" s="5" t="str">
        <f t="shared" si="1466"/>
        <v/>
      </c>
    </row>
    <row r="93847" spans="22:22" x14ac:dyDescent="0.35">
      <c r="V93847" s="5" t="str">
        <f t="shared" si="1466"/>
        <v/>
      </c>
    </row>
    <row r="93848" spans="22:22" x14ac:dyDescent="0.35">
      <c r="V93848" s="5" t="str">
        <f t="shared" si="1466"/>
        <v/>
      </c>
    </row>
    <row r="93849" spans="22:22" x14ac:dyDescent="0.35">
      <c r="V93849" s="5" t="str">
        <f t="shared" si="1466"/>
        <v/>
      </c>
    </row>
    <row r="93850" spans="22:22" x14ac:dyDescent="0.35">
      <c r="V93850" s="5" t="str">
        <f t="shared" si="1466"/>
        <v/>
      </c>
    </row>
    <row r="93851" spans="22:22" x14ac:dyDescent="0.35">
      <c r="V93851" s="5" t="str">
        <f t="shared" si="1466"/>
        <v/>
      </c>
    </row>
    <row r="93852" spans="22:22" x14ac:dyDescent="0.35">
      <c r="V93852" s="5" t="str">
        <f t="shared" si="1466"/>
        <v/>
      </c>
    </row>
    <row r="93853" spans="22:22" x14ac:dyDescent="0.35">
      <c r="V93853" s="5" t="str">
        <f t="shared" si="1466"/>
        <v/>
      </c>
    </row>
    <row r="93854" spans="22:22" x14ac:dyDescent="0.35">
      <c r="V93854" s="5" t="str">
        <f t="shared" si="1466"/>
        <v/>
      </c>
    </row>
    <row r="93855" spans="22:22" x14ac:dyDescent="0.35">
      <c r="V93855" s="5" t="str">
        <f t="shared" si="1466"/>
        <v/>
      </c>
    </row>
    <row r="93856" spans="22:22" x14ac:dyDescent="0.35">
      <c r="V93856" s="5" t="str">
        <f t="shared" si="1466"/>
        <v/>
      </c>
    </row>
    <row r="93857" spans="22:22" x14ac:dyDescent="0.35">
      <c r="V93857" s="5" t="str">
        <f t="shared" si="1466"/>
        <v/>
      </c>
    </row>
    <row r="93858" spans="22:22" x14ac:dyDescent="0.35">
      <c r="V93858" s="5" t="str">
        <f t="shared" si="1466"/>
        <v/>
      </c>
    </row>
    <row r="93859" spans="22:22" x14ac:dyDescent="0.35">
      <c r="V93859" s="5" t="str">
        <f t="shared" si="1466"/>
        <v/>
      </c>
    </row>
    <row r="93860" spans="22:22" x14ac:dyDescent="0.35">
      <c r="V93860" s="5" t="str">
        <f t="shared" si="1466"/>
        <v/>
      </c>
    </row>
    <row r="93861" spans="22:22" x14ac:dyDescent="0.35">
      <c r="V93861" s="5" t="str">
        <f t="shared" si="1466"/>
        <v/>
      </c>
    </row>
    <row r="93862" spans="22:22" x14ac:dyDescent="0.35">
      <c r="V93862" s="5" t="str">
        <f t="shared" si="1466"/>
        <v/>
      </c>
    </row>
    <row r="93863" spans="22:22" x14ac:dyDescent="0.35">
      <c r="V93863" s="5" t="str">
        <f t="shared" si="1466"/>
        <v/>
      </c>
    </row>
    <row r="93864" spans="22:22" x14ac:dyDescent="0.35">
      <c r="V93864" s="5" t="str">
        <f t="shared" si="1466"/>
        <v/>
      </c>
    </row>
    <row r="93865" spans="22:22" x14ac:dyDescent="0.35">
      <c r="V93865" s="5" t="str">
        <f t="shared" si="1466"/>
        <v/>
      </c>
    </row>
    <row r="93866" spans="22:22" x14ac:dyDescent="0.35">
      <c r="V93866" s="5" t="str">
        <f t="shared" si="1466"/>
        <v/>
      </c>
    </row>
    <row r="93867" spans="22:22" x14ac:dyDescent="0.35">
      <c r="V93867" s="5" t="str">
        <f t="shared" si="1466"/>
        <v/>
      </c>
    </row>
    <row r="93868" spans="22:22" x14ac:dyDescent="0.35">
      <c r="V93868" s="5" t="str">
        <f t="shared" si="1466"/>
        <v/>
      </c>
    </row>
    <row r="93869" spans="22:22" x14ac:dyDescent="0.35">
      <c r="V93869" s="5" t="str">
        <f t="shared" si="1466"/>
        <v/>
      </c>
    </row>
    <row r="93870" spans="22:22" x14ac:dyDescent="0.35">
      <c r="V93870" s="5" t="str">
        <f t="shared" si="1466"/>
        <v/>
      </c>
    </row>
    <row r="93871" spans="22:22" x14ac:dyDescent="0.35">
      <c r="V93871" s="5" t="str">
        <f t="shared" si="1466"/>
        <v/>
      </c>
    </row>
    <row r="93872" spans="22:22" x14ac:dyDescent="0.35">
      <c r="V93872" s="5" t="str">
        <f t="shared" si="1466"/>
        <v/>
      </c>
    </row>
    <row r="93873" spans="22:22" x14ac:dyDescent="0.35">
      <c r="V93873" s="5" t="str">
        <f t="shared" si="1466"/>
        <v/>
      </c>
    </row>
    <row r="93874" spans="22:22" x14ac:dyDescent="0.35">
      <c r="V93874" s="5" t="str">
        <f t="shared" si="1466"/>
        <v/>
      </c>
    </row>
    <row r="93875" spans="22:22" x14ac:dyDescent="0.35">
      <c r="V93875" s="5" t="str">
        <f t="shared" si="1466"/>
        <v/>
      </c>
    </row>
    <row r="93876" spans="22:22" x14ac:dyDescent="0.35">
      <c r="V93876" s="5" t="str">
        <f t="shared" si="1466"/>
        <v/>
      </c>
    </row>
    <row r="93877" spans="22:22" x14ac:dyDescent="0.35">
      <c r="V93877" s="5" t="str">
        <f t="shared" si="1466"/>
        <v/>
      </c>
    </row>
    <row r="93878" spans="22:22" x14ac:dyDescent="0.35">
      <c r="V93878" s="5" t="str">
        <f t="shared" si="1466"/>
        <v/>
      </c>
    </row>
    <row r="93879" spans="22:22" x14ac:dyDescent="0.35">
      <c r="V93879" s="5" t="str">
        <f t="shared" si="1466"/>
        <v/>
      </c>
    </row>
    <row r="93880" spans="22:22" x14ac:dyDescent="0.35">
      <c r="V93880" s="5" t="str">
        <f t="shared" si="1466"/>
        <v/>
      </c>
    </row>
    <row r="93881" spans="22:22" x14ac:dyDescent="0.35">
      <c r="V93881" s="5" t="str">
        <f t="shared" si="1466"/>
        <v/>
      </c>
    </row>
    <row r="93882" spans="22:22" x14ac:dyDescent="0.35">
      <c r="V93882" s="5" t="str">
        <f t="shared" si="1466"/>
        <v/>
      </c>
    </row>
    <row r="93883" spans="22:22" x14ac:dyDescent="0.35">
      <c r="V93883" s="5" t="str">
        <f t="shared" si="1466"/>
        <v/>
      </c>
    </row>
    <row r="93884" spans="22:22" x14ac:dyDescent="0.35">
      <c r="V93884" s="5" t="str">
        <f t="shared" si="1466"/>
        <v/>
      </c>
    </row>
    <row r="93885" spans="22:22" x14ac:dyDescent="0.35">
      <c r="V93885" s="5" t="str">
        <f t="shared" si="1466"/>
        <v/>
      </c>
    </row>
    <row r="93886" spans="22:22" x14ac:dyDescent="0.35">
      <c r="V93886" s="5" t="str">
        <f t="shared" si="1466"/>
        <v/>
      </c>
    </row>
    <row r="93887" spans="22:22" x14ac:dyDescent="0.35">
      <c r="V93887" s="5" t="str">
        <f t="shared" si="1466"/>
        <v/>
      </c>
    </row>
    <row r="93888" spans="22:22" x14ac:dyDescent="0.35">
      <c r="V93888" s="5" t="str">
        <f t="shared" si="1466"/>
        <v/>
      </c>
    </row>
    <row r="93889" spans="22:22" x14ac:dyDescent="0.35">
      <c r="V93889" s="5" t="str">
        <f t="shared" si="1466"/>
        <v/>
      </c>
    </row>
    <row r="93890" spans="22:22" x14ac:dyDescent="0.35">
      <c r="V93890" s="5" t="str">
        <f t="shared" ref="V93890:V93953" si="1467">TRIM(CLEAN(SUBSTITUTE(A93890,CHAR(160)," ")))</f>
        <v/>
      </c>
    </row>
    <row r="93891" spans="22:22" x14ac:dyDescent="0.35">
      <c r="V93891" s="5" t="str">
        <f t="shared" si="1467"/>
        <v/>
      </c>
    </row>
    <row r="93892" spans="22:22" x14ac:dyDescent="0.35">
      <c r="V93892" s="5" t="str">
        <f t="shared" si="1467"/>
        <v/>
      </c>
    </row>
    <row r="93893" spans="22:22" x14ac:dyDescent="0.35">
      <c r="V93893" s="5" t="str">
        <f t="shared" si="1467"/>
        <v/>
      </c>
    </row>
    <row r="93894" spans="22:22" x14ac:dyDescent="0.35">
      <c r="V93894" s="5" t="str">
        <f t="shared" si="1467"/>
        <v/>
      </c>
    </row>
    <row r="93895" spans="22:22" x14ac:dyDescent="0.35">
      <c r="V93895" s="5" t="str">
        <f t="shared" si="1467"/>
        <v/>
      </c>
    </row>
    <row r="93896" spans="22:22" x14ac:dyDescent="0.35">
      <c r="V93896" s="5" t="str">
        <f t="shared" si="1467"/>
        <v/>
      </c>
    </row>
    <row r="93897" spans="22:22" x14ac:dyDescent="0.35">
      <c r="V93897" s="5" t="str">
        <f t="shared" si="1467"/>
        <v/>
      </c>
    </row>
    <row r="93898" spans="22:22" x14ac:dyDescent="0.35">
      <c r="V93898" s="5" t="str">
        <f t="shared" si="1467"/>
        <v/>
      </c>
    </row>
    <row r="93899" spans="22:22" x14ac:dyDescent="0.35">
      <c r="V93899" s="5" t="str">
        <f t="shared" si="1467"/>
        <v/>
      </c>
    </row>
    <row r="93900" spans="22:22" x14ac:dyDescent="0.35">
      <c r="V93900" s="5" t="str">
        <f t="shared" si="1467"/>
        <v/>
      </c>
    </row>
    <row r="93901" spans="22:22" x14ac:dyDescent="0.35">
      <c r="V93901" s="5" t="str">
        <f t="shared" si="1467"/>
        <v/>
      </c>
    </row>
    <row r="93902" spans="22:22" x14ac:dyDescent="0.35">
      <c r="V93902" s="5" t="str">
        <f t="shared" si="1467"/>
        <v/>
      </c>
    </row>
    <row r="93903" spans="22:22" x14ac:dyDescent="0.35">
      <c r="V93903" s="5" t="str">
        <f t="shared" si="1467"/>
        <v/>
      </c>
    </row>
    <row r="93904" spans="22:22" x14ac:dyDescent="0.35">
      <c r="V93904" s="5" t="str">
        <f t="shared" si="1467"/>
        <v/>
      </c>
    </row>
    <row r="93905" spans="22:22" x14ac:dyDescent="0.35">
      <c r="V93905" s="5" t="str">
        <f t="shared" si="1467"/>
        <v/>
      </c>
    </row>
    <row r="93906" spans="22:22" x14ac:dyDescent="0.35">
      <c r="V93906" s="5" t="str">
        <f t="shared" si="1467"/>
        <v/>
      </c>
    </row>
    <row r="93907" spans="22:22" x14ac:dyDescent="0.35">
      <c r="V93907" s="5" t="str">
        <f t="shared" si="1467"/>
        <v/>
      </c>
    </row>
    <row r="93908" spans="22:22" x14ac:dyDescent="0.35">
      <c r="V93908" s="5" t="str">
        <f t="shared" si="1467"/>
        <v/>
      </c>
    </row>
    <row r="93909" spans="22:22" x14ac:dyDescent="0.35">
      <c r="V93909" s="5" t="str">
        <f t="shared" si="1467"/>
        <v/>
      </c>
    </row>
    <row r="93910" spans="22:22" x14ac:dyDescent="0.35">
      <c r="V93910" s="5" t="str">
        <f t="shared" si="1467"/>
        <v/>
      </c>
    </row>
    <row r="93911" spans="22:22" x14ac:dyDescent="0.35">
      <c r="V93911" s="5" t="str">
        <f t="shared" si="1467"/>
        <v/>
      </c>
    </row>
    <row r="93912" spans="22:22" x14ac:dyDescent="0.35">
      <c r="V93912" s="5" t="str">
        <f t="shared" si="1467"/>
        <v/>
      </c>
    </row>
    <row r="93913" spans="22:22" x14ac:dyDescent="0.35">
      <c r="V93913" s="5" t="str">
        <f t="shared" si="1467"/>
        <v/>
      </c>
    </row>
    <row r="93914" spans="22:22" x14ac:dyDescent="0.35">
      <c r="V93914" s="5" t="str">
        <f t="shared" si="1467"/>
        <v/>
      </c>
    </row>
    <row r="93915" spans="22:22" x14ac:dyDescent="0.35">
      <c r="V93915" s="5" t="str">
        <f t="shared" si="1467"/>
        <v/>
      </c>
    </row>
    <row r="93916" spans="22:22" x14ac:dyDescent="0.35">
      <c r="V93916" s="5" t="str">
        <f t="shared" si="1467"/>
        <v/>
      </c>
    </row>
    <row r="93917" spans="22:22" x14ac:dyDescent="0.35">
      <c r="V93917" s="5" t="str">
        <f t="shared" si="1467"/>
        <v/>
      </c>
    </row>
    <row r="93918" spans="22:22" x14ac:dyDescent="0.35">
      <c r="V93918" s="5" t="str">
        <f t="shared" si="1467"/>
        <v/>
      </c>
    </row>
    <row r="93919" spans="22:22" x14ac:dyDescent="0.35">
      <c r="V93919" s="5" t="str">
        <f t="shared" si="1467"/>
        <v/>
      </c>
    </row>
    <row r="93920" spans="22:22" x14ac:dyDescent="0.35">
      <c r="V93920" s="5" t="str">
        <f t="shared" si="1467"/>
        <v/>
      </c>
    </row>
    <row r="93921" spans="22:22" x14ac:dyDescent="0.35">
      <c r="V93921" s="5" t="str">
        <f t="shared" si="1467"/>
        <v/>
      </c>
    </row>
    <row r="93922" spans="22:22" x14ac:dyDescent="0.35">
      <c r="V93922" s="5" t="str">
        <f t="shared" si="1467"/>
        <v/>
      </c>
    </row>
    <row r="93923" spans="22:22" x14ac:dyDescent="0.35">
      <c r="V93923" s="5" t="str">
        <f t="shared" si="1467"/>
        <v/>
      </c>
    </row>
    <row r="93924" spans="22:22" x14ac:dyDescent="0.35">
      <c r="V93924" s="5" t="str">
        <f t="shared" si="1467"/>
        <v/>
      </c>
    </row>
    <row r="93925" spans="22:22" x14ac:dyDescent="0.35">
      <c r="V93925" s="5" t="str">
        <f t="shared" si="1467"/>
        <v/>
      </c>
    </row>
    <row r="93926" spans="22:22" x14ac:dyDescent="0.35">
      <c r="V93926" s="5" t="str">
        <f t="shared" si="1467"/>
        <v/>
      </c>
    </row>
    <row r="93927" spans="22:22" x14ac:dyDescent="0.35">
      <c r="V93927" s="5" t="str">
        <f t="shared" si="1467"/>
        <v/>
      </c>
    </row>
    <row r="93928" spans="22:22" x14ac:dyDescent="0.35">
      <c r="V93928" s="5" t="str">
        <f t="shared" si="1467"/>
        <v/>
      </c>
    </row>
    <row r="93929" spans="22:22" x14ac:dyDescent="0.35">
      <c r="V93929" s="5" t="str">
        <f t="shared" si="1467"/>
        <v/>
      </c>
    </row>
    <row r="93930" spans="22:22" x14ac:dyDescent="0.35">
      <c r="V93930" s="5" t="str">
        <f t="shared" si="1467"/>
        <v/>
      </c>
    </row>
    <row r="93931" spans="22:22" x14ac:dyDescent="0.35">
      <c r="V93931" s="5" t="str">
        <f t="shared" si="1467"/>
        <v/>
      </c>
    </row>
    <row r="93932" spans="22:22" x14ac:dyDescent="0.35">
      <c r="V93932" s="5" t="str">
        <f t="shared" si="1467"/>
        <v/>
      </c>
    </row>
    <row r="93933" spans="22:22" x14ac:dyDescent="0.35">
      <c r="V93933" s="5" t="str">
        <f t="shared" si="1467"/>
        <v/>
      </c>
    </row>
    <row r="93934" spans="22:22" x14ac:dyDescent="0.35">
      <c r="V93934" s="5" t="str">
        <f t="shared" si="1467"/>
        <v/>
      </c>
    </row>
    <row r="93935" spans="22:22" x14ac:dyDescent="0.35">
      <c r="V93935" s="5" t="str">
        <f t="shared" si="1467"/>
        <v/>
      </c>
    </row>
    <row r="93936" spans="22:22" x14ac:dyDescent="0.35">
      <c r="V93936" s="5" t="str">
        <f t="shared" si="1467"/>
        <v/>
      </c>
    </row>
    <row r="93937" spans="22:22" x14ac:dyDescent="0.35">
      <c r="V93937" s="5" t="str">
        <f t="shared" si="1467"/>
        <v/>
      </c>
    </row>
    <row r="93938" spans="22:22" x14ac:dyDescent="0.35">
      <c r="V93938" s="5" t="str">
        <f t="shared" si="1467"/>
        <v/>
      </c>
    </row>
    <row r="93939" spans="22:22" x14ac:dyDescent="0.35">
      <c r="V93939" s="5" t="str">
        <f t="shared" si="1467"/>
        <v/>
      </c>
    </row>
    <row r="93940" spans="22:22" x14ac:dyDescent="0.35">
      <c r="V93940" s="5" t="str">
        <f t="shared" si="1467"/>
        <v/>
      </c>
    </row>
    <row r="93941" spans="22:22" x14ac:dyDescent="0.35">
      <c r="V93941" s="5" t="str">
        <f t="shared" si="1467"/>
        <v/>
      </c>
    </row>
    <row r="93942" spans="22:22" x14ac:dyDescent="0.35">
      <c r="V93942" s="5" t="str">
        <f t="shared" si="1467"/>
        <v/>
      </c>
    </row>
    <row r="93943" spans="22:22" x14ac:dyDescent="0.35">
      <c r="V93943" s="5" t="str">
        <f t="shared" si="1467"/>
        <v/>
      </c>
    </row>
    <row r="93944" spans="22:22" x14ac:dyDescent="0.35">
      <c r="V93944" s="5" t="str">
        <f t="shared" si="1467"/>
        <v/>
      </c>
    </row>
    <row r="93945" spans="22:22" x14ac:dyDescent="0.35">
      <c r="V93945" s="5" t="str">
        <f t="shared" si="1467"/>
        <v/>
      </c>
    </row>
    <row r="93946" spans="22:22" x14ac:dyDescent="0.35">
      <c r="V93946" s="5" t="str">
        <f t="shared" si="1467"/>
        <v/>
      </c>
    </row>
    <row r="93947" spans="22:22" x14ac:dyDescent="0.35">
      <c r="V93947" s="5" t="str">
        <f t="shared" si="1467"/>
        <v/>
      </c>
    </row>
    <row r="93948" spans="22:22" x14ac:dyDescent="0.35">
      <c r="V93948" s="5" t="str">
        <f t="shared" si="1467"/>
        <v/>
      </c>
    </row>
    <row r="93949" spans="22:22" x14ac:dyDescent="0.35">
      <c r="V93949" s="5" t="str">
        <f t="shared" si="1467"/>
        <v/>
      </c>
    </row>
    <row r="93950" spans="22:22" x14ac:dyDescent="0.35">
      <c r="V93950" s="5" t="str">
        <f t="shared" si="1467"/>
        <v/>
      </c>
    </row>
    <row r="93951" spans="22:22" x14ac:dyDescent="0.35">
      <c r="V93951" s="5" t="str">
        <f t="shared" si="1467"/>
        <v/>
      </c>
    </row>
    <row r="93952" spans="22:22" x14ac:dyDescent="0.35">
      <c r="V93952" s="5" t="str">
        <f t="shared" si="1467"/>
        <v/>
      </c>
    </row>
    <row r="93953" spans="22:22" x14ac:dyDescent="0.35">
      <c r="V93953" s="5" t="str">
        <f t="shared" si="1467"/>
        <v/>
      </c>
    </row>
    <row r="93954" spans="22:22" x14ac:dyDescent="0.35">
      <c r="V93954" s="5" t="str">
        <f t="shared" ref="V93954:V94017" si="1468">TRIM(CLEAN(SUBSTITUTE(A93954,CHAR(160)," ")))</f>
        <v/>
      </c>
    </row>
    <row r="93955" spans="22:22" x14ac:dyDescent="0.35">
      <c r="V93955" s="5" t="str">
        <f t="shared" si="1468"/>
        <v/>
      </c>
    </row>
    <row r="93956" spans="22:22" x14ac:dyDescent="0.35">
      <c r="V93956" s="5" t="str">
        <f t="shared" si="1468"/>
        <v/>
      </c>
    </row>
    <row r="93957" spans="22:22" x14ac:dyDescent="0.35">
      <c r="V93957" s="5" t="str">
        <f t="shared" si="1468"/>
        <v/>
      </c>
    </row>
    <row r="93958" spans="22:22" x14ac:dyDescent="0.35">
      <c r="V93958" s="5" t="str">
        <f t="shared" si="1468"/>
        <v/>
      </c>
    </row>
    <row r="93959" spans="22:22" x14ac:dyDescent="0.35">
      <c r="V93959" s="5" t="str">
        <f t="shared" si="1468"/>
        <v/>
      </c>
    </row>
    <row r="93960" spans="22:22" x14ac:dyDescent="0.35">
      <c r="V93960" s="5" t="str">
        <f t="shared" si="1468"/>
        <v/>
      </c>
    </row>
    <row r="93961" spans="22:22" x14ac:dyDescent="0.35">
      <c r="V93961" s="5" t="str">
        <f t="shared" si="1468"/>
        <v/>
      </c>
    </row>
    <row r="93962" spans="22:22" x14ac:dyDescent="0.35">
      <c r="V93962" s="5" t="str">
        <f t="shared" si="1468"/>
        <v/>
      </c>
    </row>
    <row r="93963" spans="22:22" x14ac:dyDescent="0.35">
      <c r="V93963" s="5" t="str">
        <f t="shared" si="1468"/>
        <v/>
      </c>
    </row>
    <row r="93964" spans="22:22" x14ac:dyDescent="0.35">
      <c r="V93964" s="5" t="str">
        <f t="shared" si="1468"/>
        <v/>
      </c>
    </row>
    <row r="93965" spans="22:22" x14ac:dyDescent="0.35">
      <c r="V93965" s="5" t="str">
        <f t="shared" si="1468"/>
        <v/>
      </c>
    </row>
    <row r="93966" spans="22:22" x14ac:dyDescent="0.35">
      <c r="V93966" s="5" t="str">
        <f t="shared" si="1468"/>
        <v/>
      </c>
    </row>
    <row r="93967" spans="22:22" x14ac:dyDescent="0.35">
      <c r="V93967" s="5" t="str">
        <f t="shared" si="1468"/>
        <v/>
      </c>
    </row>
    <row r="93968" spans="22:22" x14ac:dyDescent="0.35">
      <c r="V93968" s="5" t="str">
        <f t="shared" si="1468"/>
        <v/>
      </c>
    </row>
    <row r="93969" spans="22:22" x14ac:dyDescent="0.35">
      <c r="V93969" s="5" t="str">
        <f t="shared" si="1468"/>
        <v/>
      </c>
    </row>
    <row r="93970" spans="22:22" x14ac:dyDescent="0.35">
      <c r="V93970" s="5" t="str">
        <f t="shared" si="1468"/>
        <v/>
      </c>
    </row>
    <row r="93971" spans="22:22" x14ac:dyDescent="0.35">
      <c r="V93971" s="5" t="str">
        <f t="shared" si="1468"/>
        <v/>
      </c>
    </row>
    <row r="93972" spans="22:22" x14ac:dyDescent="0.35">
      <c r="V93972" s="5" t="str">
        <f t="shared" si="1468"/>
        <v/>
      </c>
    </row>
    <row r="93973" spans="22:22" x14ac:dyDescent="0.35">
      <c r="V93973" s="5" t="str">
        <f t="shared" si="1468"/>
        <v/>
      </c>
    </row>
    <row r="93974" spans="22:22" x14ac:dyDescent="0.35">
      <c r="V93974" s="5" t="str">
        <f t="shared" si="1468"/>
        <v/>
      </c>
    </row>
    <row r="93975" spans="22:22" x14ac:dyDescent="0.35">
      <c r="V93975" s="5" t="str">
        <f t="shared" si="1468"/>
        <v/>
      </c>
    </row>
    <row r="93976" spans="22:22" x14ac:dyDescent="0.35">
      <c r="V93976" s="5" t="str">
        <f t="shared" si="1468"/>
        <v/>
      </c>
    </row>
    <row r="93977" spans="22:22" x14ac:dyDescent="0.35">
      <c r="V93977" s="5" t="str">
        <f t="shared" si="1468"/>
        <v/>
      </c>
    </row>
    <row r="93978" spans="22:22" x14ac:dyDescent="0.35">
      <c r="V93978" s="5" t="str">
        <f t="shared" si="1468"/>
        <v/>
      </c>
    </row>
    <row r="93979" spans="22:22" x14ac:dyDescent="0.35">
      <c r="V93979" s="5" t="str">
        <f t="shared" si="1468"/>
        <v/>
      </c>
    </row>
    <row r="93980" spans="22:22" x14ac:dyDescent="0.35">
      <c r="V93980" s="5" t="str">
        <f t="shared" si="1468"/>
        <v/>
      </c>
    </row>
    <row r="93981" spans="22:22" x14ac:dyDescent="0.35">
      <c r="V93981" s="5" t="str">
        <f t="shared" si="1468"/>
        <v/>
      </c>
    </row>
    <row r="93982" spans="22:22" x14ac:dyDescent="0.35">
      <c r="V93982" s="5" t="str">
        <f t="shared" si="1468"/>
        <v/>
      </c>
    </row>
    <row r="93983" spans="22:22" x14ac:dyDescent="0.35">
      <c r="V93983" s="5" t="str">
        <f t="shared" si="1468"/>
        <v/>
      </c>
    </row>
    <row r="93984" spans="22:22" x14ac:dyDescent="0.35">
      <c r="V93984" s="5" t="str">
        <f t="shared" si="1468"/>
        <v/>
      </c>
    </row>
    <row r="93985" spans="22:22" x14ac:dyDescent="0.35">
      <c r="V93985" s="5" t="str">
        <f t="shared" si="1468"/>
        <v/>
      </c>
    </row>
    <row r="93986" spans="22:22" x14ac:dyDescent="0.35">
      <c r="V93986" s="5" t="str">
        <f t="shared" si="1468"/>
        <v/>
      </c>
    </row>
    <row r="93987" spans="22:22" x14ac:dyDescent="0.35">
      <c r="V93987" s="5" t="str">
        <f t="shared" si="1468"/>
        <v/>
      </c>
    </row>
    <row r="93988" spans="22:22" x14ac:dyDescent="0.35">
      <c r="V93988" s="5" t="str">
        <f t="shared" si="1468"/>
        <v/>
      </c>
    </row>
    <row r="93989" spans="22:22" x14ac:dyDescent="0.35">
      <c r="V93989" s="5" t="str">
        <f t="shared" si="1468"/>
        <v/>
      </c>
    </row>
    <row r="93990" spans="22:22" x14ac:dyDescent="0.35">
      <c r="V93990" s="5" t="str">
        <f t="shared" si="1468"/>
        <v/>
      </c>
    </row>
    <row r="93991" spans="22:22" x14ac:dyDescent="0.35">
      <c r="V93991" s="5" t="str">
        <f t="shared" si="1468"/>
        <v/>
      </c>
    </row>
    <row r="93992" spans="22:22" x14ac:dyDescent="0.35">
      <c r="V93992" s="5" t="str">
        <f t="shared" si="1468"/>
        <v/>
      </c>
    </row>
    <row r="93993" spans="22:22" x14ac:dyDescent="0.35">
      <c r="V93993" s="5" t="str">
        <f t="shared" si="1468"/>
        <v/>
      </c>
    </row>
    <row r="93994" spans="22:22" x14ac:dyDescent="0.35">
      <c r="V93994" s="5" t="str">
        <f t="shared" si="1468"/>
        <v/>
      </c>
    </row>
    <row r="93995" spans="22:22" x14ac:dyDescent="0.35">
      <c r="V93995" s="5" t="str">
        <f t="shared" si="1468"/>
        <v/>
      </c>
    </row>
    <row r="93996" spans="22:22" x14ac:dyDescent="0.35">
      <c r="V93996" s="5" t="str">
        <f t="shared" si="1468"/>
        <v/>
      </c>
    </row>
    <row r="93997" spans="22:22" x14ac:dyDescent="0.35">
      <c r="V93997" s="5" t="str">
        <f t="shared" si="1468"/>
        <v/>
      </c>
    </row>
    <row r="93998" spans="22:22" x14ac:dyDescent="0.35">
      <c r="V93998" s="5" t="str">
        <f t="shared" si="1468"/>
        <v/>
      </c>
    </row>
    <row r="93999" spans="22:22" x14ac:dyDescent="0.35">
      <c r="V93999" s="5" t="str">
        <f t="shared" si="1468"/>
        <v/>
      </c>
    </row>
    <row r="94000" spans="22:22" x14ac:dyDescent="0.35">
      <c r="V94000" s="5" t="str">
        <f t="shared" si="1468"/>
        <v/>
      </c>
    </row>
    <row r="94001" spans="22:22" x14ac:dyDescent="0.35">
      <c r="V94001" s="5" t="str">
        <f t="shared" si="1468"/>
        <v/>
      </c>
    </row>
    <row r="94002" spans="22:22" x14ac:dyDescent="0.35">
      <c r="V94002" s="5" t="str">
        <f t="shared" si="1468"/>
        <v/>
      </c>
    </row>
    <row r="94003" spans="22:22" x14ac:dyDescent="0.35">
      <c r="V94003" s="5" t="str">
        <f t="shared" si="1468"/>
        <v/>
      </c>
    </row>
    <row r="94004" spans="22:22" x14ac:dyDescent="0.35">
      <c r="V94004" s="5" t="str">
        <f t="shared" si="1468"/>
        <v/>
      </c>
    </row>
    <row r="94005" spans="22:22" x14ac:dyDescent="0.35">
      <c r="V94005" s="5" t="str">
        <f t="shared" si="1468"/>
        <v/>
      </c>
    </row>
    <row r="94006" spans="22:22" x14ac:dyDescent="0.35">
      <c r="V94006" s="5" t="str">
        <f t="shared" si="1468"/>
        <v/>
      </c>
    </row>
    <row r="94007" spans="22:22" x14ac:dyDescent="0.35">
      <c r="V94007" s="5" t="str">
        <f t="shared" si="1468"/>
        <v/>
      </c>
    </row>
    <row r="94008" spans="22:22" x14ac:dyDescent="0.35">
      <c r="V94008" s="5" t="str">
        <f t="shared" si="1468"/>
        <v/>
      </c>
    </row>
    <row r="94009" spans="22:22" x14ac:dyDescent="0.35">
      <c r="V94009" s="5" t="str">
        <f t="shared" si="1468"/>
        <v/>
      </c>
    </row>
    <row r="94010" spans="22:22" x14ac:dyDescent="0.35">
      <c r="V94010" s="5" t="str">
        <f t="shared" si="1468"/>
        <v/>
      </c>
    </row>
    <row r="94011" spans="22:22" x14ac:dyDescent="0.35">
      <c r="V94011" s="5" t="str">
        <f t="shared" si="1468"/>
        <v/>
      </c>
    </row>
    <row r="94012" spans="22:22" x14ac:dyDescent="0.35">
      <c r="V94012" s="5" t="str">
        <f t="shared" si="1468"/>
        <v/>
      </c>
    </row>
    <row r="94013" spans="22:22" x14ac:dyDescent="0.35">
      <c r="V94013" s="5" t="str">
        <f t="shared" si="1468"/>
        <v/>
      </c>
    </row>
    <row r="94014" spans="22:22" x14ac:dyDescent="0.35">
      <c r="V94014" s="5" t="str">
        <f t="shared" si="1468"/>
        <v/>
      </c>
    </row>
    <row r="94015" spans="22:22" x14ac:dyDescent="0.35">
      <c r="V94015" s="5" t="str">
        <f t="shared" si="1468"/>
        <v/>
      </c>
    </row>
    <row r="94016" spans="22:22" x14ac:dyDescent="0.35">
      <c r="V94016" s="5" t="str">
        <f t="shared" si="1468"/>
        <v/>
      </c>
    </row>
    <row r="94017" spans="22:22" x14ac:dyDescent="0.35">
      <c r="V94017" s="5" t="str">
        <f t="shared" si="1468"/>
        <v/>
      </c>
    </row>
    <row r="94018" spans="22:22" x14ac:dyDescent="0.35">
      <c r="V94018" s="5" t="str">
        <f t="shared" ref="V94018:V94081" si="1469">TRIM(CLEAN(SUBSTITUTE(A94018,CHAR(160)," ")))</f>
        <v/>
      </c>
    </row>
    <row r="94019" spans="22:22" x14ac:dyDescent="0.35">
      <c r="V94019" s="5" t="str">
        <f t="shared" si="1469"/>
        <v/>
      </c>
    </row>
    <row r="94020" spans="22:22" x14ac:dyDescent="0.35">
      <c r="V94020" s="5" t="str">
        <f t="shared" si="1469"/>
        <v/>
      </c>
    </row>
    <row r="94021" spans="22:22" x14ac:dyDescent="0.35">
      <c r="V94021" s="5" t="str">
        <f t="shared" si="1469"/>
        <v/>
      </c>
    </row>
    <row r="94022" spans="22:22" x14ac:dyDescent="0.35">
      <c r="V94022" s="5" t="str">
        <f t="shared" si="1469"/>
        <v/>
      </c>
    </row>
    <row r="94023" spans="22:22" x14ac:dyDescent="0.35">
      <c r="V94023" s="5" t="str">
        <f t="shared" si="1469"/>
        <v/>
      </c>
    </row>
    <row r="94024" spans="22:22" x14ac:dyDescent="0.35">
      <c r="V94024" s="5" t="str">
        <f t="shared" si="1469"/>
        <v/>
      </c>
    </row>
    <row r="94025" spans="22:22" x14ac:dyDescent="0.35">
      <c r="V94025" s="5" t="str">
        <f t="shared" si="1469"/>
        <v/>
      </c>
    </row>
    <row r="94026" spans="22:22" x14ac:dyDescent="0.35">
      <c r="V94026" s="5" t="str">
        <f t="shared" si="1469"/>
        <v/>
      </c>
    </row>
    <row r="94027" spans="22:22" x14ac:dyDescent="0.35">
      <c r="V94027" s="5" t="str">
        <f t="shared" si="1469"/>
        <v/>
      </c>
    </row>
    <row r="94028" spans="22:22" x14ac:dyDescent="0.35">
      <c r="V94028" s="5" t="str">
        <f t="shared" si="1469"/>
        <v/>
      </c>
    </row>
    <row r="94029" spans="22:22" x14ac:dyDescent="0.35">
      <c r="V94029" s="5" t="str">
        <f t="shared" si="1469"/>
        <v/>
      </c>
    </row>
    <row r="94030" spans="22:22" x14ac:dyDescent="0.35">
      <c r="V94030" s="5" t="str">
        <f t="shared" si="1469"/>
        <v/>
      </c>
    </row>
    <row r="94031" spans="22:22" x14ac:dyDescent="0.35">
      <c r="V94031" s="5" t="str">
        <f t="shared" si="1469"/>
        <v/>
      </c>
    </row>
    <row r="94032" spans="22:22" x14ac:dyDescent="0.35">
      <c r="V94032" s="5" t="str">
        <f t="shared" si="1469"/>
        <v/>
      </c>
    </row>
    <row r="94033" spans="22:22" x14ac:dyDescent="0.35">
      <c r="V94033" s="5" t="str">
        <f t="shared" si="1469"/>
        <v/>
      </c>
    </row>
    <row r="94034" spans="22:22" x14ac:dyDescent="0.35">
      <c r="V94034" s="5" t="str">
        <f t="shared" si="1469"/>
        <v/>
      </c>
    </row>
    <row r="94035" spans="22:22" x14ac:dyDescent="0.35">
      <c r="V94035" s="5" t="str">
        <f t="shared" si="1469"/>
        <v/>
      </c>
    </row>
    <row r="94036" spans="22:22" x14ac:dyDescent="0.35">
      <c r="V94036" s="5" t="str">
        <f t="shared" si="1469"/>
        <v/>
      </c>
    </row>
    <row r="94037" spans="22:22" x14ac:dyDescent="0.35">
      <c r="V94037" s="5" t="str">
        <f t="shared" si="1469"/>
        <v/>
      </c>
    </row>
    <row r="94038" spans="22:22" x14ac:dyDescent="0.35">
      <c r="V94038" s="5" t="str">
        <f t="shared" si="1469"/>
        <v/>
      </c>
    </row>
    <row r="94039" spans="22:22" x14ac:dyDescent="0.35">
      <c r="V94039" s="5" t="str">
        <f t="shared" si="1469"/>
        <v/>
      </c>
    </row>
    <row r="94040" spans="22:22" x14ac:dyDescent="0.35">
      <c r="V94040" s="5" t="str">
        <f t="shared" si="1469"/>
        <v/>
      </c>
    </row>
    <row r="94041" spans="22:22" x14ac:dyDescent="0.35">
      <c r="V94041" s="5" t="str">
        <f t="shared" si="1469"/>
        <v/>
      </c>
    </row>
    <row r="94042" spans="22:22" x14ac:dyDescent="0.35">
      <c r="V94042" s="5" t="str">
        <f t="shared" si="1469"/>
        <v/>
      </c>
    </row>
    <row r="94043" spans="22:22" x14ac:dyDescent="0.35">
      <c r="V94043" s="5" t="str">
        <f t="shared" si="1469"/>
        <v/>
      </c>
    </row>
    <row r="94044" spans="22:22" x14ac:dyDescent="0.35">
      <c r="V94044" s="5" t="str">
        <f t="shared" si="1469"/>
        <v/>
      </c>
    </row>
    <row r="94045" spans="22:22" x14ac:dyDescent="0.35">
      <c r="V94045" s="5" t="str">
        <f t="shared" si="1469"/>
        <v/>
      </c>
    </row>
    <row r="94046" spans="22:22" x14ac:dyDescent="0.35">
      <c r="V94046" s="5" t="str">
        <f t="shared" si="1469"/>
        <v/>
      </c>
    </row>
    <row r="94047" spans="22:22" x14ac:dyDescent="0.35">
      <c r="V94047" s="5" t="str">
        <f t="shared" si="1469"/>
        <v/>
      </c>
    </row>
    <row r="94048" spans="22:22" x14ac:dyDescent="0.35">
      <c r="V94048" s="5" t="str">
        <f t="shared" si="1469"/>
        <v/>
      </c>
    </row>
    <row r="94049" spans="22:22" x14ac:dyDescent="0.35">
      <c r="V94049" s="5" t="str">
        <f t="shared" si="1469"/>
        <v/>
      </c>
    </row>
    <row r="94050" spans="22:22" x14ac:dyDescent="0.35">
      <c r="V94050" s="5" t="str">
        <f t="shared" si="1469"/>
        <v/>
      </c>
    </row>
    <row r="94051" spans="22:22" x14ac:dyDescent="0.35">
      <c r="V94051" s="5" t="str">
        <f t="shared" si="1469"/>
        <v/>
      </c>
    </row>
    <row r="94052" spans="22:22" x14ac:dyDescent="0.35">
      <c r="V94052" s="5" t="str">
        <f t="shared" si="1469"/>
        <v/>
      </c>
    </row>
    <row r="94053" spans="22:22" x14ac:dyDescent="0.35">
      <c r="V94053" s="5" t="str">
        <f t="shared" si="1469"/>
        <v/>
      </c>
    </row>
    <row r="94054" spans="22:22" x14ac:dyDescent="0.35">
      <c r="V94054" s="5" t="str">
        <f t="shared" si="1469"/>
        <v/>
      </c>
    </row>
    <row r="94055" spans="22:22" x14ac:dyDescent="0.35">
      <c r="V94055" s="5" t="str">
        <f t="shared" si="1469"/>
        <v/>
      </c>
    </row>
    <row r="94056" spans="22:22" x14ac:dyDescent="0.35">
      <c r="V94056" s="5" t="str">
        <f t="shared" si="1469"/>
        <v/>
      </c>
    </row>
    <row r="94057" spans="22:22" x14ac:dyDescent="0.35">
      <c r="V94057" s="5" t="str">
        <f t="shared" si="1469"/>
        <v/>
      </c>
    </row>
    <row r="94058" spans="22:22" x14ac:dyDescent="0.35">
      <c r="V94058" s="5" t="str">
        <f t="shared" si="1469"/>
        <v/>
      </c>
    </row>
    <row r="94059" spans="22:22" x14ac:dyDescent="0.35">
      <c r="V94059" s="5" t="str">
        <f t="shared" si="1469"/>
        <v/>
      </c>
    </row>
    <row r="94060" spans="22:22" x14ac:dyDescent="0.35">
      <c r="V94060" s="5" t="str">
        <f t="shared" si="1469"/>
        <v/>
      </c>
    </row>
    <row r="94061" spans="22:22" x14ac:dyDescent="0.35">
      <c r="V94061" s="5" t="str">
        <f t="shared" si="1469"/>
        <v/>
      </c>
    </row>
    <row r="94062" spans="22:22" x14ac:dyDescent="0.35">
      <c r="V94062" s="5" t="str">
        <f t="shared" si="1469"/>
        <v/>
      </c>
    </row>
    <row r="94063" spans="22:22" x14ac:dyDescent="0.35">
      <c r="V94063" s="5" t="str">
        <f t="shared" si="1469"/>
        <v/>
      </c>
    </row>
    <row r="94064" spans="22:22" x14ac:dyDescent="0.35">
      <c r="V94064" s="5" t="str">
        <f t="shared" si="1469"/>
        <v/>
      </c>
    </row>
    <row r="94065" spans="22:22" x14ac:dyDescent="0.35">
      <c r="V94065" s="5" t="str">
        <f t="shared" si="1469"/>
        <v/>
      </c>
    </row>
    <row r="94066" spans="22:22" x14ac:dyDescent="0.35">
      <c r="V94066" s="5" t="str">
        <f t="shared" si="1469"/>
        <v/>
      </c>
    </row>
    <row r="94067" spans="22:22" x14ac:dyDescent="0.35">
      <c r="V94067" s="5" t="str">
        <f t="shared" si="1469"/>
        <v/>
      </c>
    </row>
    <row r="94068" spans="22:22" x14ac:dyDescent="0.35">
      <c r="V94068" s="5" t="str">
        <f t="shared" si="1469"/>
        <v/>
      </c>
    </row>
    <row r="94069" spans="22:22" x14ac:dyDescent="0.35">
      <c r="V94069" s="5" t="str">
        <f t="shared" si="1469"/>
        <v/>
      </c>
    </row>
    <row r="94070" spans="22:22" x14ac:dyDescent="0.35">
      <c r="V94070" s="5" t="str">
        <f t="shared" si="1469"/>
        <v/>
      </c>
    </row>
    <row r="94071" spans="22:22" x14ac:dyDescent="0.35">
      <c r="V94071" s="5" t="str">
        <f t="shared" si="1469"/>
        <v/>
      </c>
    </row>
    <row r="94072" spans="22:22" x14ac:dyDescent="0.35">
      <c r="V94072" s="5" t="str">
        <f t="shared" si="1469"/>
        <v/>
      </c>
    </row>
    <row r="94073" spans="22:22" x14ac:dyDescent="0.35">
      <c r="V94073" s="5" t="str">
        <f t="shared" si="1469"/>
        <v/>
      </c>
    </row>
    <row r="94074" spans="22:22" x14ac:dyDescent="0.35">
      <c r="V94074" s="5" t="str">
        <f t="shared" si="1469"/>
        <v/>
      </c>
    </row>
    <row r="94075" spans="22:22" x14ac:dyDescent="0.35">
      <c r="V94075" s="5" t="str">
        <f t="shared" si="1469"/>
        <v/>
      </c>
    </row>
    <row r="94076" spans="22:22" x14ac:dyDescent="0.35">
      <c r="V94076" s="5" t="str">
        <f t="shared" si="1469"/>
        <v/>
      </c>
    </row>
    <row r="94077" spans="22:22" x14ac:dyDescent="0.35">
      <c r="V94077" s="5" t="str">
        <f t="shared" si="1469"/>
        <v/>
      </c>
    </row>
    <row r="94078" spans="22:22" x14ac:dyDescent="0.35">
      <c r="V94078" s="5" t="str">
        <f t="shared" si="1469"/>
        <v/>
      </c>
    </row>
    <row r="94079" spans="22:22" x14ac:dyDescent="0.35">
      <c r="V94079" s="5" t="str">
        <f t="shared" si="1469"/>
        <v/>
      </c>
    </row>
    <row r="94080" spans="22:22" x14ac:dyDescent="0.35">
      <c r="V94080" s="5" t="str">
        <f t="shared" si="1469"/>
        <v/>
      </c>
    </row>
    <row r="94081" spans="22:22" x14ac:dyDescent="0.35">
      <c r="V94081" s="5" t="str">
        <f t="shared" si="1469"/>
        <v/>
      </c>
    </row>
    <row r="94082" spans="22:22" x14ac:dyDescent="0.35">
      <c r="V94082" s="5" t="str">
        <f t="shared" ref="V94082:V94145" si="1470">TRIM(CLEAN(SUBSTITUTE(A94082,CHAR(160)," ")))</f>
        <v/>
      </c>
    </row>
    <row r="94083" spans="22:22" x14ac:dyDescent="0.35">
      <c r="V94083" s="5" t="str">
        <f t="shared" si="1470"/>
        <v/>
      </c>
    </row>
    <row r="94084" spans="22:22" x14ac:dyDescent="0.35">
      <c r="V94084" s="5" t="str">
        <f t="shared" si="1470"/>
        <v/>
      </c>
    </row>
    <row r="94085" spans="22:22" x14ac:dyDescent="0.35">
      <c r="V94085" s="5" t="str">
        <f t="shared" si="1470"/>
        <v/>
      </c>
    </row>
    <row r="94086" spans="22:22" x14ac:dyDescent="0.35">
      <c r="V94086" s="5" t="str">
        <f t="shared" si="1470"/>
        <v/>
      </c>
    </row>
    <row r="94087" spans="22:22" x14ac:dyDescent="0.35">
      <c r="V94087" s="5" t="str">
        <f t="shared" si="1470"/>
        <v/>
      </c>
    </row>
    <row r="94088" spans="22:22" x14ac:dyDescent="0.35">
      <c r="V94088" s="5" t="str">
        <f t="shared" si="1470"/>
        <v/>
      </c>
    </row>
    <row r="94089" spans="22:22" x14ac:dyDescent="0.35">
      <c r="V94089" s="5" t="str">
        <f t="shared" si="1470"/>
        <v/>
      </c>
    </row>
    <row r="94090" spans="22:22" x14ac:dyDescent="0.35">
      <c r="V94090" s="5" t="str">
        <f t="shared" si="1470"/>
        <v/>
      </c>
    </row>
    <row r="94091" spans="22:22" x14ac:dyDescent="0.35">
      <c r="V94091" s="5" t="str">
        <f t="shared" si="1470"/>
        <v/>
      </c>
    </row>
    <row r="94092" spans="22:22" x14ac:dyDescent="0.35">
      <c r="V94092" s="5" t="str">
        <f t="shared" si="1470"/>
        <v/>
      </c>
    </row>
    <row r="94093" spans="22:22" x14ac:dyDescent="0.35">
      <c r="V94093" s="5" t="str">
        <f t="shared" si="1470"/>
        <v/>
      </c>
    </row>
    <row r="94094" spans="22:22" x14ac:dyDescent="0.35">
      <c r="V94094" s="5" t="str">
        <f t="shared" si="1470"/>
        <v/>
      </c>
    </row>
    <row r="94095" spans="22:22" x14ac:dyDescent="0.35">
      <c r="V94095" s="5" t="str">
        <f t="shared" si="1470"/>
        <v/>
      </c>
    </row>
    <row r="94096" spans="22:22" x14ac:dyDescent="0.35">
      <c r="V94096" s="5" t="str">
        <f t="shared" si="1470"/>
        <v/>
      </c>
    </row>
    <row r="94097" spans="22:22" x14ac:dyDescent="0.35">
      <c r="V94097" s="5" t="str">
        <f t="shared" si="1470"/>
        <v/>
      </c>
    </row>
    <row r="94098" spans="22:22" x14ac:dyDescent="0.35">
      <c r="V94098" s="5" t="str">
        <f t="shared" si="1470"/>
        <v/>
      </c>
    </row>
    <row r="94099" spans="22:22" x14ac:dyDescent="0.35">
      <c r="V94099" s="5" t="str">
        <f t="shared" si="1470"/>
        <v/>
      </c>
    </row>
    <row r="94100" spans="22:22" x14ac:dyDescent="0.35">
      <c r="V94100" s="5" t="str">
        <f t="shared" si="1470"/>
        <v/>
      </c>
    </row>
    <row r="94101" spans="22:22" x14ac:dyDescent="0.35">
      <c r="V94101" s="5" t="str">
        <f t="shared" si="1470"/>
        <v/>
      </c>
    </row>
    <row r="94102" spans="22:22" x14ac:dyDescent="0.35">
      <c r="V94102" s="5" t="str">
        <f t="shared" si="1470"/>
        <v/>
      </c>
    </row>
    <row r="94103" spans="22:22" x14ac:dyDescent="0.35">
      <c r="V94103" s="5" t="str">
        <f t="shared" si="1470"/>
        <v/>
      </c>
    </row>
    <row r="94104" spans="22:22" x14ac:dyDescent="0.35">
      <c r="V94104" s="5" t="str">
        <f t="shared" si="1470"/>
        <v/>
      </c>
    </row>
    <row r="94105" spans="22:22" x14ac:dyDescent="0.35">
      <c r="V94105" s="5" t="str">
        <f t="shared" si="1470"/>
        <v/>
      </c>
    </row>
    <row r="94106" spans="22:22" x14ac:dyDescent="0.35">
      <c r="V94106" s="5" t="str">
        <f t="shared" si="1470"/>
        <v/>
      </c>
    </row>
    <row r="94107" spans="22:22" x14ac:dyDescent="0.35">
      <c r="V94107" s="5" t="str">
        <f t="shared" si="1470"/>
        <v/>
      </c>
    </row>
    <row r="94108" spans="22:22" x14ac:dyDescent="0.35">
      <c r="V94108" s="5" t="str">
        <f t="shared" si="1470"/>
        <v/>
      </c>
    </row>
    <row r="94109" spans="22:22" x14ac:dyDescent="0.35">
      <c r="V94109" s="5" t="str">
        <f t="shared" si="1470"/>
        <v/>
      </c>
    </row>
    <row r="94110" spans="22:22" x14ac:dyDescent="0.35">
      <c r="V94110" s="5" t="str">
        <f t="shared" si="1470"/>
        <v/>
      </c>
    </row>
    <row r="94111" spans="22:22" x14ac:dyDescent="0.35">
      <c r="V94111" s="5" t="str">
        <f t="shared" si="1470"/>
        <v/>
      </c>
    </row>
    <row r="94112" spans="22:22" x14ac:dyDescent="0.35">
      <c r="V94112" s="5" t="str">
        <f t="shared" si="1470"/>
        <v/>
      </c>
    </row>
    <row r="94113" spans="22:22" x14ac:dyDescent="0.35">
      <c r="V94113" s="5" t="str">
        <f t="shared" si="1470"/>
        <v/>
      </c>
    </row>
    <row r="94114" spans="22:22" x14ac:dyDescent="0.35">
      <c r="V94114" s="5" t="str">
        <f t="shared" si="1470"/>
        <v/>
      </c>
    </row>
    <row r="94115" spans="22:22" x14ac:dyDescent="0.35">
      <c r="V94115" s="5" t="str">
        <f t="shared" si="1470"/>
        <v/>
      </c>
    </row>
    <row r="94116" spans="22:22" x14ac:dyDescent="0.35">
      <c r="V94116" s="5" t="str">
        <f t="shared" si="1470"/>
        <v/>
      </c>
    </row>
    <row r="94117" spans="22:22" x14ac:dyDescent="0.35">
      <c r="V94117" s="5" t="str">
        <f t="shared" si="1470"/>
        <v/>
      </c>
    </row>
    <row r="94118" spans="22:22" x14ac:dyDescent="0.35">
      <c r="V94118" s="5" t="str">
        <f t="shared" si="1470"/>
        <v/>
      </c>
    </row>
    <row r="94119" spans="22:22" x14ac:dyDescent="0.35">
      <c r="V94119" s="5" t="str">
        <f t="shared" si="1470"/>
        <v/>
      </c>
    </row>
    <row r="94120" spans="22:22" x14ac:dyDescent="0.35">
      <c r="V94120" s="5" t="str">
        <f t="shared" si="1470"/>
        <v/>
      </c>
    </row>
    <row r="94121" spans="22:22" x14ac:dyDescent="0.35">
      <c r="V94121" s="5" t="str">
        <f t="shared" si="1470"/>
        <v/>
      </c>
    </row>
    <row r="94122" spans="22:22" x14ac:dyDescent="0.35">
      <c r="V94122" s="5" t="str">
        <f t="shared" si="1470"/>
        <v/>
      </c>
    </row>
    <row r="94123" spans="22:22" x14ac:dyDescent="0.35">
      <c r="V94123" s="5" t="str">
        <f t="shared" si="1470"/>
        <v/>
      </c>
    </row>
    <row r="94124" spans="22:22" x14ac:dyDescent="0.35">
      <c r="V94124" s="5" t="str">
        <f t="shared" si="1470"/>
        <v/>
      </c>
    </row>
    <row r="94125" spans="22:22" x14ac:dyDescent="0.35">
      <c r="V94125" s="5" t="str">
        <f t="shared" si="1470"/>
        <v/>
      </c>
    </row>
    <row r="94126" spans="22:22" x14ac:dyDescent="0.35">
      <c r="V94126" s="5" t="str">
        <f t="shared" si="1470"/>
        <v/>
      </c>
    </row>
    <row r="94127" spans="22:22" x14ac:dyDescent="0.35">
      <c r="V94127" s="5" t="str">
        <f t="shared" si="1470"/>
        <v/>
      </c>
    </row>
    <row r="94128" spans="22:22" x14ac:dyDescent="0.35">
      <c r="V94128" s="5" t="str">
        <f t="shared" si="1470"/>
        <v/>
      </c>
    </row>
    <row r="94129" spans="22:22" x14ac:dyDescent="0.35">
      <c r="V94129" s="5" t="str">
        <f t="shared" si="1470"/>
        <v/>
      </c>
    </row>
    <row r="94130" spans="22:22" x14ac:dyDescent="0.35">
      <c r="V94130" s="5" t="str">
        <f t="shared" si="1470"/>
        <v/>
      </c>
    </row>
    <row r="94131" spans="22:22" x14ac:dyDescent="0.35">
      <c r="V94131" s="5" t="str">
        <f t="shared" si="1470"/>
        <v/>
      </c>
    </row>
    <row r="94132" spans="22:22" x14ac:dyDescent="0.35">
      <c r="V94132" s="5" t="str">
        <f t="shared" si="1470"/>
        <v/>
      </c>
    </row>
    <row r="94133" spans="22:22" x14ac:dyDescent="0.35">
      <c r="V94133" s="5" t="str">
        <f t="shared" si="1470"/>
        <v/>
      </c>
    </row>
    <row r="94134" spans="22:22" x14ac:dyDescent="0.35">
      <c r="V94134" s="5" t="str">
        <f t="shared" si="1470"/>
        <v/>
      </c>
    </row>
    <row r="94135" spans="22:22" x14ac:dyDescent="0.35">
      <c r="V94135" s="5" t="str">
        <f t="shared" si="1470"/>
        <v/>
      </c>
    </row>
    <row r="94136" spans="22:22" x14ac:dyDescent="0.35">
      <c r="V94136" s="5" t="str">
        <f t="shared" si="1470"/>
        <v/>
      </c>
    </row>
    <row r="94137" spans="22:22" x14ac:dyDescent="0.35">
      <c r="V94137" s="5" t="str">
        <f t="shared" si="1470"/>
        <v/>
      </c>
    </row>
    <row r="94138" spans="22:22" x14ac:dyDescent="0.35">
      <c r="V94138" s="5" t="str">
        <f t="shared" si="1470"/>
        <v/>
      </c>
    </row>
    <row r="94139" spans="22:22" x14ac:dyDescent="0.35">
      <c r="V94139" s="5" t="str">
        <f t="shared" si="1470"/>
        <v/>
      </c>
    </row>
    <row r="94140" spans="22:22" x14ac:dyDescent="0.35">
      <c r="V94140" s="5" t="str">
        <f t="shared" si="1470"/>
        <v/>
      </c>
    </row>
    <row r="94141" spans="22:22" x14ac:dyDescent="0.35">
      <c r="V94141" s="5" t="str">
        <f t="shared" si="1470"/>
        <v/>
      </c>
    </row>
    <row r="94142" spans="22:22" x14ac:dyDescent="0.35">
      <c r="V94142" s="5" t="str">
        <f t="shared" si="1470"/>
        <v/>
      </c>
    </row>
    <row r="94143" spans="22:22" x14ac:dyDescent="0.35">
      <c r="V94143" s="5" t="str">
        <f t="shared" si="1470"/>
        <v/>
      </c>
    </row>
    <row r="94144" spans="22:22" x14ac:dyDescent="0.35">
      <c r="V94144" s="5" t="str">
        <f t="shared" si="1470"/>
        <v/>
      </c>
    </row>
    <row r="94145" spans="22:22" x14ac:dyDescent="0.35">
      <c r="V94145" s="5" t="str">
        <f t="shared" si="1470"/>
        <v/>
      </c>
    </row>
    <row r="94146" spans="22:22" x14ac:dyDescent="0.35">
      <c r="V94146" s="5" t="str">
        <f t="shared" ref="V94146:V94209" si="1471">TRIM(CLEAN(SUBSTITUTE(A94146,CHAR(160)," ")))</f>
        <v/>
      </c>
    </row>
    <row r="94147" spans="22:22" x14ac:dyDescent="0.35">
      <c r="V94147" s="5" t="str">
        <f t="shared" si="1471"/>
        <v/>
      </c>
    </row>
    <row r="94148" spans="22:22" x14ac:dyDescent="0.35">
      <c r="V94148" s="5" t="str">
        <f t="shared" si="1471"/>
        <v/>
      </c>
    </row>
    <row r="94149" spans="22:22" x14ac:dyDescent="0.35">
      <c r="V94149" s="5" t="str">
        <f t="shared" si="1471"/>
        <v/>
      </c>
    </row>
    <row r="94150" spans="22:22" x14ac:dyDescent="0.35">
      <c r="V94150" s="5" t="str">
        <f t="shared" si="1471"/>
        <v/>
      </c>
    </row>
    <row r="94151" spans="22:22" x14ac:dyDescent="0.35">
      <c r="V94151" s="5" t="str">
        <f t="shared" si="1471"/>
        <v/>
      </c>
    </row>
    <row r="94152" spans="22:22" x14ac:dyDescent="0.35">
      <c r="V94152" s="5" t="str">
        <f t="shared" si="1471"/>
        <v/>
      </c>
    </row>
    <row r="94153" spans="22:22" x14ac:dyDescent="0.35">
      <c r="V94153" s="5" t="str">
        <f t="shared" si="1471"/>
        <v/>
      </c>
    </row>
    <row r="94154" spans="22:22" x14ac:dyDescent="0.35">
      <c r="V94154" s="5" t="str">
        <f t="shared" si="1471"/>
        <v/>
      </c>
    </row>
    <row r="94155" spans="22:22" x14ac:dyDescent="0.35">
      <c r="V94155" s="5" t="str">
        <f t="shared" si="1471"/>
        <v/>
      </c>
    </row>
    <row r="94156" spans="22:22" x14ac:dyDescent="0.35">
      <c r="V94156" s="5" t="str">
        <f t="shared" si="1471"/>
        <v/>
      </c>
    </row>
    <row r="94157" spans="22:22" x14ac:dyDescent="0.35">
      <c r="V94157" s="5" t="str">
        <f t="shared" si="1471"/>
        <v/>
      </c>
    </row>
    <row r="94158" spans="22:22" x14ac:dyDescent="0.35">
      <c r="V94158" s="5" t="str">
        <f t="shared" si="1471"/>
        <v/>
      </c>
    </row>
    <row r="94159" spans="22:22" x14ac:dyDescent="0.35">
      <c r="V94159" s="5" t="str">
        <f t="shared" si="1471"/>
        <v/>
      </c>
    </row>
    <row r="94160" spans="22:22" x14ac:dyDescent="0.35">
      <c r="V94160" s="5" t="str">
        <f t="shared" si="1471"/>
        <v/>
      </c>
    </row>
    <row r="94161" spans="22:22" x14ac:dyDescent="0.35">
      <c r="V94161" s="5" t="str">
        <f t="shared" si="1471"/>
        <v/>
      </c>
    </row>
    <row r="94162" spans="22:22" x14ac:dyDescent="0.35">
      <c r="V94162" s="5" t="str">
        <f t="shared" si="1471"/>
        <v/>
      </c>
    </row>
    <row r="94163" spans="22:22" x14ac:dyDescent="0.35">
      <c r="V94163" s="5" t="str">
        <f t="shared" si="1471"/>
        <v/>
      </c>
    </row>
    <row r="94164" spans="22:22" x14ac:dyDescent="0.35">
      <c r="V94164" s="5" t="str">
        <f t="shared" si="1471"/>
        <v/>
      </c>
    </row>
    <row r="94165" spans="22:22" x14ac:dyDescent="0.35">
      <c r="V94165" s="5" t="str">
        <f t="shared" si="1471"/>
        <v/>
      </c>
    </row>
    <row r="94166" spans="22:22" x14ac:dyDescent="0.35">
      <c r="V94166" s="5" t="str">
        <f t="shared" si="1471"/>
        <v/>
      </c>
    </row>
    <row r="94167" spans="22:22" x14ac:dyDescent="0.35">
      <c r="V94167" s="5" t="str">
        <f t="shared" si="1471"/>
        <v/>
      </c>
    </row>
    <row r="94168" spans="22:22" x14ac:dyDescent="0.35">
      <c r="V94168" s="5" t="str">
        <f t="shared" si="1471"/>
        <v/>
      </c>
    </row>
    <row r="94169" spans="22:22" x14ac:dyDescent="0.35">
      <c r="V94169" s="5" t="str">
        <f t="shared" si="1471"/>
        <v/>
      </c>
    </row>
    <row r="94170" spans="22:22" x14ac:dyDescent="0.35">
      <c r="V94170" s="5" t="str">
        <f t="shared" si="1471"/>
        <v/>
      </c>
    </row>
    <row r="94171" spans="22:22" x14ac:dyDescent="0.35">
      <c r="V94171" s="5" t="str">
        <f t="shared" si="1471"/>
        <v/>
      </c>
    </row>
    <row r="94172" spans="22:22" x14ac:dyDescent="0.35">
      <c r="V94172" s="5" t="str">
        <f t="shared" si="1471"/>
        <v/>
      </c>
    </row>
    <row r="94173" spans="22:22" x14ac:dyDescent="0.35">
      <c r="V94173" s="5" t="str">
        <f t="shared" si="1471"/>
        <v/>
      </c>
    </row>
    <row r="94174" spans="22:22" x14ac:dyDescent="0.35">
      <c r="V94174" s="5" t="str">
        <f t="shared" si="1471"/>
        <v/>
      </c>
    </row>
    <row r="94175" spans="22:22" x14ac:dyDescent="0.35">
      <c r="V94175" s="5" t="str">
        <f t="shared" si="1471"/>
        <v/>
      </c>
    </row>
    <row r="94176" spans="22:22" x14ac:dyDescent="0.35">
      <c r="V94176" s="5" t="str">
        <f t="shared" si="1471"/>
        <v/>
      </c>
    </row>
    <row r="94177" spans="22:22" x14ac:dyDescent="0.35">
      <c r="V94177" s="5" t="str">
        <f t="shared" si="1471"/>
        <v/>
      </c>
    </row>
    <row r="94178" spans="22:22" x14ac:dyDescent="0.35">
      <c r="V94178" s="5" t="str">
        <f t="shared" si="1471"/>
        <v/>
      </c>
    </row>
    <row r="94179" spans="22:22" x14ac:dyDescent="0.35">
      <c r="V94179" s="5" t="str">
        <f t="shared" si="1471"/>
        <v/>
      </c>
    </row>
    <row r="94180" spans="22:22" x14ac:dyDescent="0.35">
      <c r="V94180" s="5" t="str">
        <f t="shared" si="1471"/>
        <v/>
      </c>
    </row>
    <row r="94181" spans="22:22" x14ac:dyDescent="0.35">
      <c r="V94181" s="5" t="str">
        <f t="shared" si="1471"/>
        <v/>
      </c>
    </row>
    <row r="94182" spans="22:22" x14ac:dyDescent="0.35">
      <c r="V94182" s="5" t="str">
        <f t="shared" si="1471"/>
        <v/>
      </c>
    </row>
    <row r="94183" spans="22:22" x14ac:dyDescent="0.35">
      <c r="V94183" s="5" t="str">
        <f t="shared" si="1471"/>
        <v/>
      </c>
    </row>
    <row r="94184" spans="22:22" x14ac:dyDescent="0.35">
      <c r="V94184" s="5" t="str">
        <f t="shared" si="1471"/>
        <v/>
      </c>
    </row>
    <row r="94185" spans="22:22" x14ac:dyDescent="0.35">
      <c r="V94185" s="5" t="str">
        <f t="shared" si="1471"/>
        <v/>
      </c>
    </row>
    <row r="94186" spans="22:22" x14ac:dyDescent="0.35">
      <c r="V94186" s="5" t="str">
        <f t="shared" si="1471"/>
        <v/>
      </c>
    </row>
    <row r="94187" spans="22:22" x14ac:dyDescent="0.35">
      <c r="V94187" s="5" t="str">
        <f t="shared" si="1471"/>
        <v/>
      </c>
    </row>
    <row r="94188" spans="22:22" x14ac:dyDescent="0.35">
      <c r="V94188" s="5" t="str">
        <f t="shared" si="1471"/>
        <v/>
      </c>
    </row>
    <row r="94189" spans="22:22" x14ac:dyDescent="0.35">
      <c r="V94189" s="5" t="str">
        <f t="shared" si="1471"/>
        <v/>
      </c>
    </row>
    <row r="94190" spans="22:22" x14ac:dyDescent="0.35">
      <c r="V94190" s="5" t="str">
        <f t="shared" si="1471"/>
        <v/>
      </c>
    </row>
    <row r="94191" spans="22:22" x14ac:dyDescent="0.35">
      <c r="V94191" s="5" t="str">
        <f t="shared" si="1471"/>
        <v/>
      </c>
    </row>
    <row r="94192" spans="22:22" x14ac:dyDescent="0.35">
      <c r="V94192" s="5" t="str">
        <f t="shared" si="1471"/>
        <v/>
      </c>
    </row>
    <row r="94193" spans="22:22" x14ac:dyDescent="0.35">
      <c r="V94193" s="5" t="str">
        <f t="shared" si="1471"/>
        <v/>
      </c>
    </row>
    <row r="94194" spans="22:22" x14ac:dyDescent="0.35">
      <c r="V94194" s="5" t="str">
        <f t="shared" si="1471"/>
        <v/>
      </c>
    </row>
    <row r="94195" spans="22:22" x14ac:dyDescent="0.35">
      <c r="V94195" s="5" t="str">
        <f t="shared" si="1471"/>
        <v/>
      </c>
    </row>
    <row r="94196" spans="22:22" x14ac:dyDescent="0.35">
      <c r="V94196" s="5" t="str">
        <f t="shared" si="1471"/>
        <v/>
      </c>
    </row>
    <row r="94197" spans="22:22" x14ac:dyDescent="0.35">
      <c r="V94197" s="5" t="str">
        <f t="shared" si="1471"/>
        <v/>
      </c>
    </row>
    <row r="94198" spans="22:22" x14ac:dyDescent="0.35">
      <c r="V94198" s="5" t="str">
        <f t="shared" si="1471"/>
        <v/>
      </c>
    </row>
    <row r="94199" spans="22:22" x14ac:dyDescent="0.35">
      <c r="V94199" s="5" t="str">
        <f t="shared" si="1471"/>
        <v/>
      </c>
    </row>
    <row r="94200" spans="22:22" x14ac:dyDescent="0.35">
      <c r="V94200" s="5" t="str">
        <f t="shared" si="1471"/>
        <v/>
      </c>
    </row>
    <row r="94201" spans="22:22" x14ac:dyDescent="0.35">
      <c r="V94201" s="5" t="str">
        <f t="shared" si="1471"/>
        <v/>
      </c>
    </row>
    <row r="94202" spans="22:22" x14ac:dyDescent="0.35">
      <c r="V94202" s="5" t="str">
        <f t="shared" si="1471"/>
        <v/>
      </c>
    </row>
    <row r="94203" spans="22:22" x14ac:dyDescent="0.35">
      <c r="V94203" s="5" t="str">
        <f t="shared" si="1471"/>
        <v/>
      </c>
    </row>
    <row r="94204" spans="22:22" x14ac:dyDescent="0.35">
      <c r="V94204" s="5" t="str">
        <f t="shared" si="1471"/>
        <v/>
      </c>
    </row>
    <row r="94205" spans="22:22" x14ac:dyDescent="0.35">
      <c r="V94205" s="5" t="str">
        <f t="shared" si="1471"/>
        <v/>
      </c>
    </row>
    <row r="94206" spans="22:22" x14ac:dyDescent="0.35">
      <c r="V94206" s="5" t="str">
        <f t="shared" si="1471"/>
        <v/>
      </c>
    </row>
    <row r="94207" spans="22:22" x14ac:dyDescent="0.35">
      <c r="V94207" s="5" t="str">
        <f t="shared" si="1471"/>
        <v/>
      </c>
    </row>
    <row r="94208" spans="22:22" x14ac:dyDescent="0.35">
      <c r="V94208" s="5" t="str">
        <f t="shared" si="1471"/>
        <v/>
      </c>
    </row>
    <row r="94209" spans="22:22" x14ac:dyDescent="0.35">
      <c r="V94209" s="5" t="str">
        <f t="shared" si="1471"/>
        <v/>
      </c>
    </row>
    <row r="94210" spans="22:22" x14ac:dyDescent="0.35">
      <c r="V94210" s="5" t="str">
        <f t="shared" ref="V94210:V94273" si="1472">TRIM(CLEAN(SUBSTITUTE(A94210,CHAR(160)," ")))</f>
        <v/>
      </c>
    </row>
    <row r="94211" spans="22:22" x14ac:dyDescent="0.35">
      <c r="V94211" s="5" t="str">
        <f t="shared" si="1472"/>
        <v/>
      </c>
    </row>
    <row r="94212" spans="22:22" x14ac:dyDescent="0.35">
      <c r="V94212" s="5" t="str">
        <f t="shared" si="1472"/>
        <v/>
      </c>
    </row>
    <row r="94213" spans="22:22" x14ac:dyDescent="0.35">
      <c r="V94213" s="5" t="str">
        <f t="shared" si="1472"/>
        <v/>
      </c>
    </row>
    <row r="94214" spans="22:22" x14ac:dyDescent="0.35">
      <c r="V94214" s="5" t="str">
        <f t="shared" si="1472"/>
        <v/>
      </c>
    </row>
    <row r="94215" spans="22:22" x14ac:dyDescent="0.35">
      <c r="V94215" s="5" t="str">
        <f t="shared" si="1472"/>
        <v/>
      </c>
    </row>
    <row r="94216" spans="22:22" x14ac:dyDescent="0.35">
      <c r="V94216" s="5" t="str">
        <f t="shared" si="1472"/>
        <v/>
      </c>
    </row>
    <row r="94217" spans="22:22" x14ac:dyDescent="0.35">
      <c r="V94217" s="5" t="str">
        <f t="shared" si="1472"/>
        <v/>
      </c>
    </row>
    <row r="94218" spans="22:22" x14ac:dyDescent="0.35">
      <c r="V94218" s="5" t="str">
        <f t="shared" si="1472"/>
        <v/>
      </c>
    </row>
    <row r="94219" spans="22:22" x14ac:dyDescent="0.35">
      <c r="V94219" s="5" t="str">
        <f t="shared" si="1472"/>
        <v/>
      </c>
    </row>
    <row r="94220" spans="22:22" x14ac:dyDescent="0.35">
      <c r="V94220" s="5" t="str">
        <f t="shared" si="1472"/>
        <v/>
      </c>
    </row>
    <row r="94221" spans="22:22" x14ac:dyDescent="0.35">
      <c r="V94221" s="5" t="str">
        <f t="shared" si="1472"/>
        <v/>
      </c>
    </row>
    <row r="94222" spans="22:22" x14ac:dyDescent="0.35">
      <c r="V94222" s="5" t="str">
        <f t="shared" si="1472"/>
        <v/>
      </c>
    </row>
    <row r="94223" spans="22:22" x14ac:dyDescent="0.35">
      <c r="V94223" s="5" t="str">
        <f t="shared" si="1472"/>
        <v/>
      </c>
    </row>
    <row r="94224" spans="22:22" x14ac:dyDescent="0.35">
      <c r="V94224" s="5" t="str">
        <f t="shared" si="1472"/>
        <v/>
      </c>
    </row>
    <row r="94225" spans="22:22" x14ac:dyDescent="0.35">
      <c r="V94225" s="5" t="str">
        <f t="shared" si="1472"/>
        <v/>
      </c>
    </row>
    <row r="94226" spans="22:22" x14ac:dyDescent="0.35">
      <c r="V94226" s="5" t="str">
        <f t="shared" si="1472"/>
        <v/>
      </c>
    </row>
    <row r="94227" spans="22:22" x14ac:dyDescent="0.35">
      <c r="V94227" s="5" t="str">
        <f t="shared" si="1472"/>
        <v/>
      </c>
    </row>
    <row r="94228" spans="22:22" x14ac:dyDescent="0.35">
      <c r="V94228" s="5" t="str">
        <f t="shared" si="1472"/>
        <v/>
      </c>
    </row>
    <row r="94229" spans="22:22" x14ac:dyDescent="0.35">
      <c r="V94229" s="5" t="str">
        <f t="shared" si="1472"/>
        <v/>
      </c>
    </row>
    <row r="94230" spans="22:22" x14ac:dyDescent="0.35">
      <c r="V94230" s="5" t="str">
        <f t="shared" si="1472"/>
        <v/>
      </c>
    </row>
    <row r="94231" spans="22:22" x14ac:dyDescent="0.35">
      <c r="V94231" s="5" t="str">
        <f t="shared" si="1472"/>
        <v/>
      </c>
    </row>
    <row r="94232" spans="22:22" x14ac:dyDescent="0.35">
      <c r="V94232" s="5" t="str">
        <f t="shared" si="1472"/>
        <v/>
      </c>
    </row>
    <row r="94233" spans="22:22" x14ac:dyDescent="0.35">
      <c r="V94233" s="5" t="str">
        <f t="shared" si="1472"/>
        <v/>
      </c>
    </row>
    <row r="94234" spans="22:22" x14ac:dyDescent="0.35">
      <c r="V94234" s="5" t="str">
        <f t="shared" si="1472"/>
        <v/>
      </c>
    </row>
    <row r="94235" spans="22:22" x14ac:dyDescent="0.35">
      <c r="V94235" s="5" t="str">
        <f t="shared" si="1472"/>
        <v/>
      </c>
    </row>
    <row r="94236" spans="22:22" x14ac:dyDescent="0.35">
      <c r="V94236" s="5" t="str">
        <f t="shared" si="1472"/>
        <v/>
      </c>
    </row>
    <row r="94237" spans="22:22" x14ac:dyDescent="0.35">
      <c r="V94237" s="5" t="str">
        <f t="shared" si="1472"/>
        <v/>
      </c>
    </row>
    <row r="94238" spans="22:22" x14ac:dyDescent="0.35">
      <c r="V94238" s="5" t="str">
        <f t="shared" si="1472"/>
        <v/>
      </c>
    </row>
    <row r="94239" spans="22:22" x14ac:dyDescent="0.35">
      <c r="V94239" s="5" t="str">
        <f t="shared" si="1472"/>
        <v/>
      </c>
    </row>
    <row r="94240" spans="22:22" x14ac:dyDescent="0.35">
      <c r="V94240" s="5" t="str">
        <f t="shared" si="1472"/>
        <v/>
      </c>
    </row>
    <row r="94241" spans="22:22" x14ac:dyDescent="0.35">
      <c r="V94241" s="5" t="str">
        <f t="shared" si="1472"/>
        <v/>
      </c>
    </row>
    <row r="94242" spans="22:22" x14ac:dyDescent="0.35">
      <c r="V94242" s="5" t="str">
        <f t="shared" si="1472"/>
        <v/>
      </c>
    </row>
    <row r="94243" spans="22:22" x14ac:dyDescent="0.35">
      <c r="V94243" s="5" t="str">
        <f t="shared" si="1472"/>
        <v/>
      </c>
    </row>
    <row r="94244" spans="22:22" x14ac:dyDescent="0.35">
      <c r="V94244" s="5" t="str">
        <f t="shared" si="1472"/>
        <v/>
      </c>
    </row>
    <row r="94245" spans="22:22" x14ac:dyDescent="0.35">
      <c r="V94245" s="5" t="str">
        <f t="shared" si="1472"/>
        <v/>
      </c>
    </row>
    <row r="94246" spans="22:22" x14ac:dyDescent="0.35">
      <c r="V94246" s="5" t="str">
        <f t="shared" si="1472"/>
        <v/>
      </c>
    </row>
    <row r="94247" spans="22:22" x14ac:dyDescent="0.35">
      <c r="V94247" s="5" t="str">
        <f t="shared" si="1472"/>
        <v/>
      </c>
    </row>
    <row r="94248" spans="22:22" x14ac:dyDescent="0.35">
      <c r="V94248" s="5" t="str">
        <f t="shared" si="1472"/>
        <v/>
      </c>
    </row>
    <row r="94249" spans="22:22" x14ac:dyDescent="0.35">
      <c r="V94249" s="5" t="str">
        <f t="shared" si="1472"/>
        <v/>
      </c>
    </row>
    <row r="94250" spans="22:22" x14ac:dyDescent="0.35">
      <c r="V94250" s="5" t="str">
        <f t="shared" si="1472"/>
        <v/>
      </c>
    </row>
    <row r="94251" spans="22:22" x14ac:dyDescent="0.35">
      <c r="V94251" s="5" t="str">
        <f t="shared" si="1472"/>
        <v/>
      </c>
    </row>
    <row r="94252" spans="22:22" x14ac:dyDescent="0.35">
      <c r="V94252" s="5" t="str">
        <f t="shared" si="1472"/>
        <v/>
      </c>
    </row>
    <row r="94253" spans="22:22" x14ac:dyDescent="0.35">
      <c r="V94253" s="5" t="str">
        <f t="shared" si="1472"/>
        <v/>
      </c>
    </row>
    <row r="94254" spans="22:22" x14ac:dyDescent="0.35">
      <c r="V94254" s="5" t="str">
        <f t="shared" si="1472"/>
        <v/>
      </c>
    </row>
    <row r="94255" spans="22:22" x14ac:dyDescent="0.35">
      <c r="V94255" s="5" t="str">
        <f t="shared" si="1472"/>
        <v/>
      </c>
    </row>
    <row r="94256" spans="22:22" x14ac:dyDescent="0.35">
      <c r="V94256" s="5" t="str">
        <f t="shared" si="1472"/>
        <v/>
      </c>
    </row>
    <row r="94257" spans="22:22" x14ac:dyDescent="0.35">
      <c r="V94257" s="5" t="str">
        <f t="shared" si="1472"/>
        <v/>
      </c>
    </row>
    <row r="94258" spans="22:22" x14ac:dyDescent="0.35">
      <c r="V94258" s="5" t="str">
        <f t="shared" si="1472"/>
        <v/>
      </c>
    </row>
    <row r="94259" spans="22:22" x14ac:dyDescent="0.35">
      <c r="V94259" s="5" t="str">
        <f t="shared" si="1472"/>
        <v/>
      </c>
    </row>
    <row r="94260" spans="22:22" x14ac:dyDescent="0.35">
      <c r="V94260" s="5" t="str">
        <f t="shared" si="1472"/>
        <v/>
      </c>
    </row>
    <row r="94261" spans="22:22" x14ac:dyDescent="0.35">
      <c r="V94261" s="5" t="str">
        <f t="shared" si="1472"/>
        <v/>
      </c>
    </row>
    <row r="94262" spans="22:22" x14ac:dyDescent="0.35">
      <c r="V94262" s="5" t="str">
        <f t="shared" si="1472"/>
        <v/>
      </c>
    </row>
    <row r="94263" spans="22:22" x14ac:dyDescent="0.35">
      <c r="V94263" s="5" t="str">
        <f t="shared" si="1472"/>
        <v/>
      </c>
    </row>
    <row r="94264" spans="22:22" x14ac:dyDescent="0.35">
      <c r="V94264" s="5" t="str">
        <f t="shared" si="1472"/>
        <v/>
      </c>
    </row>
    <row r="94265" spans="22:22" x14ac:dyDescent="0.35">
      <c r="V94265" s="5" t="str">
        <f t="shared" si="1472"/>
        <v/>
      </c>
    </row>
    <row r="94266" spans="22:22" x14ac:dyDescent="0.35">
      <c r="V94266" s="5" t="str">
        <f t="shared" si="1472"/>
        <v/>
      </c>
    </row>
    <row r="94267" spans="22:22" x14ac:dyDescent="0.35">
      <c r="V94267" s="5" t="str">
        <f t="shared" si="1472"/>
        <v/>
      </c>
    </row>
    <row r="94268" spans="22:22" x14ac:dyDescent="0.35">
      <c r="V94268" s="5" t="str">
        <f t="shared" si="1472"/>
        <v/>
      </c>
    </row>
    <row r="94269" spans="22:22" x14ac:dyDescent="0.35">
      <c r="V94269" s="5" t="str">
        <f t="shared" si="1472"/>
        <v/>
      </c>
    </row>
    <row r="94270" spans="22:22" x14ac:dyDescent="0.35">
      <c r="V94270" s="5" t="str">
        <f t="shared" si="1472"/>
        <v/>
      </c>
    </row>
    <row r="94271" spans="22:22" x14ac:dyDescent="0.35">
      <c r="V94271" s="5" t="str">
        <f t="shared" si="1472"/>
        <v/>
      </c>
    </row>
    <row r="94272" spans="22:22" x14ac:dyDescent="0.35">
      <c r="V94272" s="5" t="str">
        <f t="shared" si="1472"/>
        <v/>
      </c>
    </row>
    <row r="94273" spans="22:22" x14ac:dyDescent="0.35">
      <c r="V94273" s="5" t="str">
        <f t="shared" si="1472"/>
        <v/>
      </c>
    </row>
    <row r="94274" spans="22:22" x14ac:dyDescent="0.35">
      <c r="V94274" s="5" t="str">
        <f t="shared" ref="V94274:V94337" si="1473">TRIM(CLEAN(SUBSTITUTE(A94274,CHAR(160)," ")))</f>
        <v/>
      </c>
    </row>
    <row r="94275" spans="22:22" x14ac:dyDescent="0.35">
      <c r="V94275" s="5" t="str">
        <f t="shared" si="1473"/>
        <v/>
      </c>
    </row>
    <row r="94276" spans="22:22" x14ac:dyDescent="0.35">
      <c r="V94276" s="5" t="str">
        <f t="shared" si="1473"/>
        <v/>
      </c>
    </row>
    <row r="94277" spans="22:22" x14ac:dyDescent="0.35">
      <c r="V94277" s="5" t="str">
        <f t="shared" si="1473"/>
        <v/>
      </c>
    </row>
    <row r="94278" spans="22:22" x14ac:dyDescent="0.35">
      <c r="V94278" s="5" t="str">
        <f t="shared" si="1473"/>
        <v/>
      </c>
    </row>
    <row r="94279" spans="22:22" x14ac:dyDescent="0.35">
      <c r="V94279" s="5" t="str">
        <f t="shared" si="1473"/>
        <v/>
      </c>
    </row>
    <row r="94280" spans="22:22" x14ac:dyDescent="0.35">
      <c r="V94280" s="5" t="str">
        <f t="shared" si="1473"/>
        <v/>
      </c>
    </row>
    <row r="94281" spans="22:22" x14ac:dyDescent="0.35">
      <c r="V94281" s="5" t="str">
        <f t="shared" si="1473"/>
        <v/>
      </c>
    </row>
    <row r="94282" spans="22:22" x14ac:dyDescent="0.35">
      <c r="V94282" s="5" t="str">
        <f t="shared" si="1473"/>
        <v/>
      </c>
    </row>
    <row r="94283" spans="22:22" x14ac:dyDescent="0.35">
      <c r="V94283" s="5" t="str">
        <f t="shared" si="1473"/>
        <v/>
      </c>
    </row>
    <row r="94284" spans="22:22" x14ac:dyDescent="0.35">
      <c r="V94284" s="5" t="str">
        <f t="shared" si="1473"/>
        <v/>
      </c>
    </row>
    <row r="94285" spans="22:22" x14ac:dyDescent="0.35">
      <c r="V94285" s="5" t="str">
        <f t="shared" si="1473"/>
        <v/>
      </c>
    </row>
    <row r="94286" spans="22:22" x14ac:dyDescent="0.35">
      <c r="V94286" s="5" t="str">
        <f t="shared" si="1473"/>
        <v/>
      </c>
    </row>
    <row r="94287" spans="22:22" x14ac:dyDescent="0.35">
      <c r="V94287" s="5" t="str">
        <f t="shared" si="1473"/>
        <v/>
      </c>
    </row>
    <row r="94288" spans="22:22" x14ac:dyDescent="0.35">
      <c r="V94288" s="5" t="str">
        <f t="shared" si="1473"/>
        <v/>
      </c>
    </row>
    <row r="94289" spans="22:22" x14ac:dyDescent="0.35">
      <c r="V94289" s="5" t="str">
        <f t="shared" si="1473"/>
        <v/>
      </c>
    </row>
    <row r="94290" spans="22:22" x14ac:dyDescent="0.35">
      <c r="V94290" s="5" t="str">
        <f t="shared" si="1473"/>
        <v/>
      </c>
    </row>
    <row r="94291" spans="22:22" x14ac:dyDescent="0.35">
      <c r="V94291" s="5" t="str">
        <f t="shared" si="1473"/>
        <v/>
      </c>
    </row>
    <row r="94292" spans="22:22" x14ac:dyDescent="0.35">
      <c r="V94292" s="5" t="str">
        <f t="shared" si="1473"/>
        <v/>
      </c>
    </row>
    <row r="94293" spans="22:22" x14ac:dyDescent="0.35">
      <c r="V94293" s="5" t="str">
        <f t="shared" si="1473"/>
        <v/>
      </c>
    </row>
    <row r="94294" spans="22:22" x14ac:dyDescent="0.35">
      <c r="V94294" s="5" t="str">
        <f t="shared" si="1473"/>
        <v/>
      </c>
    </row>
    <row r="94295" spans="22:22" x14ac:dyDescent="0.35">
      <c r="V94295" s="5" t="str">
        <f t="shared" si="1473"/>
        <v/>
      </c>
    </row>
    <row r="94296" spans="22:22" x14ac:dyDescent="0.35">
      <c r="V94296" s="5" t="str">
        <f t="shared" si="1473"/>
        <v/>
      </c>
    </row>
    <row r="94297" spans="22:22" x14ac:dyDescent="0.35">
      <c r="V94297" s="5" t="str">
        <f t="shared" si="1473"/>
        <v/>
      </c>
    </row>
    <row r="94298" spans="22:22" x14ac:dyDescent="0.35">
      <c r="V94298" s="5" t="str">
        <f t="shared" si="1473"/>
        <v/>
      </c>
    </row>
    <row r="94299" spans="22:22" x14ac:dyDescent="0.35">
      <c r="V94299" s="5" t="str">
        <f t="shared" si="1473"/>
        <v/>
      </c>
    </row>
    <row r="94300" spans="22:22" x14ac:dyDescent="0.35">
      <c r="V94300" s="5" t="str">
        <f t="shared" si="1473"/>
        <v/>
      </c>
    </row>
    <row r="94301" spans="22:22" x14ac:dyDescent="0.35">
      <c r="V94301" s="5" t="str">
        <f t="shared" si="1473"/>
        <v/>
      </c>
    </row>
    <row r="94302" spans="22:22" x14ac:dyDescent="0.35">
      <c r="V94302" s="5" t="str">
        <f t="shared" si="1473"/>
        <v/>
      </c>
    </row>
    <row r="94303" spans="22:22" x14ac:dyDescent="0.35">
      <c r="V94303" s="5" t="str">
        <f t="shared" si="1473"/>
        <v/>
      </c>
    </row>
    <row r="94304" spans="22:22" x14ac:dyDescent="0.35">
      <c r="V94304" s="5" t="str">
        <f t="shared" si="1473"/>
        <v/>
      </c>
    </row>
    <row r="94305" spans="22:22" x14ac:dyDescent="0.35">
      <c r="V94305" s="5" t="str">
        <f t="shared" si="1473"/>
        <v/>
      </c>
    </row>
    <row r="94306" spans="22:22" x14ac:dyDescent="0.35">
      <c r="V94306" s="5" t="str">
        <f t="shared" si="1473"/>
        <v/>
      </c>
    </row>
    <row r="94307" spans="22:22" x14ac:dyDescent="0.35">
      <c r="V94307" s="5" t="str">
        <f t="shared" si="1473"/>
        <v/>
      </c>
    </row>
    <row r="94308" spans="22:22" x14ac:dyDescent="0.35">
      <c r="V94308" s="5" t="str">
        <f t="shared" si="1473"/>
        <v/>
      </c>
    </row>
    <row r="94309" spans="22:22" x14ac:dyDescent="0.35">
      <c r="V94309" s="5" t="str">
        <f t="shared" si="1473"/>
        <v/>
      </c>
    </row>
    <row r="94310" spans="22:22" x14ac:dyDescent="0.35">
      <c r="V94310" s="5" t="str">
        <f t="shared" si="1473"/>
        <v/>
      </c>
    </row>
    <row r="94311" spans="22:22" x14ac:dyDescent="0.35">
      <c r="V94311" s="5" t="str">
        <f t="shared" si="1473"/>
        <v/>
      </c>
    </row>
    <row r="94312" spans="22:22" x14ac:dyDescent="0.35">
      <c r="V94312" s="5" t="str">
        <f t="shared" si="1473"/>
        <v/>
      </c>
    </row>
    <row r="94313" spans="22:22" x14ac:dyDescent="0.35">
      <c r="V94313" s="5" t="str">
        <f t="shared" si="1473"/>
        <v/>
      </c>
    </row>
    <row r="94314" spans="22:22" x14ac:dyDescent="0.35">
      <c r="V94314" s="5" t="str">
        <f t="shared" si="1473"/>
        <v/>
      </c>
    </row>
    <row r="94315" spans="22:22" x14ac:dyDescent="0.35">
      <c r="V94315" s="5" t="str">
        <f t="shared" si="1473"/>
        <v/>
      </c>
    </row>
    <row r="94316" spans="22:22" x14ac:dyDescent="0.35">
      <c r="V94316" s="5" t="str">
        <f t="shared" si="1473"/>
        <v/>
      </c>
    </row>
    <row r="94317" spans="22:22" x14ac:dyDescent="0.35">
      <c r="V94317" s="5" t="str">
        <f t="shared" si="1473"/>
        <v/>
      </c>
    </row>
    <row r="94318" spans="22:22" x14ac:dyDescent="0.35">
      <c r="V94318" s="5" t="str">
        <f t="shared" si="1473"/>
        <v/>
      </c>
    </row>
    <row r="94319" spans="22:22" x14ac:dyDescent="0.35">
      <c r="V94319" s="5" t="str">
        <f t="shared" si="1473"/>
        <v/>
      </c>
    </row>
    <row r="94320" spans="22:22" x14ac:dyDescent="0.35">
      <c r="V94320" s="5" t="str">
        <f t="shared" si="1473"/>
        <v/>
      </c>
    </row>
    <row r="94321" spans="22:22" x14ac:dyDescent="0.35">
      <c r="V94321" s="5" t="str">
        <f t="shared" si="1473"/>
        <v/>
      </c>
    </row>
    <row r="94322" spans="22:22" x14ac:dyDescent="0.35">
      <c r="V94322" s="5" t="str">
        <f t="shared" si="1473"/>
        <v/>
      </c>
    </row>
    <row r="94323" spans="22:22" x14ac:dyDescent="0.35">
      <c r="V94323" s="5" t="str">
        <f t="shared" si="1473"/>
        <v/>
      </c>
    </row>
    <row r="94324" spans="22:22" x14ac:dyDescent="0.35">
      <c r="V94324" s="5" t="str">
        <f t="shared" si="1473"/>
        <v/>
      </c>
    </row>
    <row r="94325" spans="22:22" x14ac:dyDescent="0.35">
      <c r="V94325" s="5" t="str">
        <f t="shared" si="1473"/>
        <v/>
      </c>
    </row>
    <row r="94326" spans="22:22" x14ac:dyDescent="0.35">
      <c r="V94326" s="5" t="str">
        <f t="shared" si="1473"/>
        <v/>
      </c>
    </row>
    <row r="94327" spans="22:22" x14ac:dyDescent="0.35">
      <c r="V94327" s="5" t="str">
        <f t="shared" si="1473"/>
        <v/>
      </c>
    </row>
    <row r="94328" spans="22:22" x14ac:dyDescent="0.35">
      <c r="V94328" s="5" t="str">
        <f t="shared" si="1473"/>
        <v/>
      </c>
    </row>
    <row r="94329" spans="22:22" x14ac:dyDescent="0.35">
      <c r="V94329" s="5" t="str">
        <f t="shared" si="1473"/>
        <v/>
      </c>
    </row>
    <row r="94330" spans="22:22" x14ac:dyDescent="0.35">
      <c r="V94330" s="5" t="str">
        <f t="shared" si="1473"/>
        <v/>
      </c>
    </row>
    <row r="94331" spans="22:22" x14ac:dyDescent="0.35">
      <c r="V94331" s="5" t="str">
        <f t="shared" si="1473"/>
        <v/>
      </c>
    </row>
    <row r="94332" spans="22:22" x14ac:dyDescent="0.35">
      <c r="V94332" s="5" t="str">
        <f t="shared" si="1473"/>
        <v/>
      </c>
    </row>
    <row r="94333" spans="22:22" x14ac:dyDescent="0.35">
      <c r="V94333" s="5" t="str">
        <f t="shared" si="1473"/>
        <v/>
      </c>
    </row>
    <row r="94334" spans="22:22" x14ac:dyDescent="0.35">
      <c r="V94334" s="5" t="str">
        <f t="shared" si="1473"/>
        <v/>
      </c>
    </row>
    <row r="94335" spans="22:22" x14ac:dyDescent="0.35">
      <c r="V94335" s="5" t="str">
        <f t="shared" si="1473"/>
        <v/>
      </c>
    </row>
    <row r="94336" spans="22:22" x14ac:dyDescent="0.35">
      <c r="V94336" s="5" t="str">
        <f t="shared" si="1473"/>
        <v/>
      </c>
    </row>
    <row r="94337" spans="22:22" x14ac:dyDescent="0.35">
      <c r="V94337" s="5" t="str">
        <f t="shared" si="1473"/>
        <v/>
      </c>
    </row>
    <row r="94338" spans="22:22" x14ac:dyDescent="0.35">
      <c r="V94338" s="5" t="str">
        <f t="shared" ref="V94338:V94401" si="1474">TRIM(CLEAN(SUBSTITUTE(A94338,CHAR(160)," ")))</f>
        <v/>
      </c>
    </row>
    <row r="94339" spans="22:22" x14ac:dyDescent="0.35">
      <c r="V94339" s="5" t="str">
        <f t="shared" si="1474"/>
        <v/>
      </c>
    </row>
    <row r="94340" spans="22:22" x14ac:dyDescent="0.35">
      <c r="V94340" s="5" t="str">
        <f t="shared" si="1474"/>
        <v/>
      </c>
    </row>
    <row r="94341" spans="22:22" x14ac:dyDescent="0.35">
      <c r="V94341" s="5" t="str">
        <f t="shared" si="1474"/>
        <v/>
      </c>
    </row>
    <row r="94342" spans="22:22" x14ac:dyDescent="0.35">
      <c r="V94342" s="5" t="str">
        <f t="shared" si="1474"/>
        <v/>
      </c>
    </row>
    <row r="94343" spans="22:22" x14ac:dyDescent="0.35">
      <c r="V94343" s="5" t="str">
        <f t="shared" si="1474"/>
        <v/>
      </c>
    </row>
    <row r="94344" spans="22:22" x14ac:dyDescent="0.35">
      <c r="V94344" s="5" t="str">
        <f t="shared" si="1474"/>
        <v/>
      </c>
    </row>
    <row r="94345" spans="22:22" x14ac:dyDescent="0.35">
      <c r="V94345" s="5" t="str">
        <f t="shared" si="1474"/>
        <v/>
      </c>
    </row>
    <row r="94346" spans="22:22" x14ac:dyDescent="0.35">
      <c r="V94346" s="5" t="str">
        <f t="shared" si="1474"/>
        <v/>
      </c>
    </row>
    <row r="94347" spans="22:22" x14ac:dyDescent="0.35">
      <c r="V94347" s="5" t="str">
        <f t="shared" si="1474"/>
        <v/>
      </c>
    </row>
    <row r="94348" spans="22:22" x14ac:dyDescent="0.35">
      <c r="V94348" s="5" t="str">
        <f t="shared" si="1474"/>
        <v/>
      </c>
    </row>
    <row r="94349" spans="22:22" x14ac:dyDescent="0.35">
      <c r="V94349" s="5" t="str">
        <f t="shared" si="1474"/>
        <v/>
      </c>
    </row>
    <row r="94350" spans="22:22" x14ac:dyDescent="0.35">
      <c r="V94350" s="5" t="str">
        <f t="shared" si="1474"/>
        <v/>
      </c>
    </row>
    <row r="94351" spans="22:22" x14ac:dyDescent="0.35">
      <c r="V94351" s="5" t="str">
        <f t="shared" si="1474"/>
        <v/>
      </c>
    </row>
    <row r="94352" spans="22:22" x14ac:dyDescent="0.35">
      <c r="V94352" s="5" t="str">
        <f t="shared" si="1474"/>
        <v/>
      </c>
    </row>
    <row r="94353" spans="22:22" x14ac:dyDescent="0.35">
      <c r="V94353" s="5" t="str">
        <f t="shared" si="1474"/>
        <v/>
      </c>
    </row>
    <row r="94354" spans="22:22" x14ac:dyDescent="0.35">
      <c r="V94354" s="5" t="str">
        <f t="shared" si="1474"/>
        <v/>
      </c>
    </row>
    <row r="94355" spans="22:22" x14ac:dyDescent="0.35">
      <c r="V94355" s="5" t="str">
        <f t="shared" si="1474"/>
        <v/>
      </c>
    </row>
    <row r="94356" spans="22:22" x14ac:dyDescent="0.35">
      <c r="V94356" s="5" t="str">
        <f t="shared" si="1474"/>
        <v/>
      </c>
    </row>
    <row r="94357" spans="22:22" x14ac:dyDescent="0.35">
      <c r="V94357" s="5" t="str">
        <f t="shared" si="1474"/>
        <v/>
      </c>
    </row>
    <row r="94358" spans="22:22" x14ac:dyDescent="0.35">
      <c r="V94358" s="5" t="str">
        <f t="shared" si="1474"/>
        <v/>
      </c>
    </row>
    <row r="94359" spans="22:22" x14ac:dyDescent="0.35">
      <c r="V94359" s="5" t="str">
        <f t="shared" si="1474"/>
        <v/>
      </c>
    </row>
    <row r="94360" spans="22:22" x14ac:dyDescent="0.35">
      <c r="V94360" s="5" t="str">
        <f t="shared" si="1474"/>
        <v/>
      </c>
    </row>
    <row r="94361" spans="22:22" x14ac:dyDescent="0.35">
      <c r="V94361" s="5" t="str">
        <f t="shared" si="1474"/>
        <v/>
      </c>
    </row>
    <row r="94362" spans="22:22" x14ac:dyDescent="0.35">
      <c r="V94362" s="5" t="str">
        <f t="shared" si="1474"/>
        <v/>
      </c>
    </row>
    <row r="94363" spans="22:22" x14ac:dyDescent="0.35">
      <c r="V94363" s="5" t="str">
        <f t="shared" si="1474"/>
        <v/>
      </c>
    </row>
    <row r="94364" spans="22:22" x14ac:dyDescent="0.35">
      <c r="V94364" s="5" t="str">
        <f t="shared" si="1474"/>
        <v/>
      </c>
    </row>
    <row r="94365" spans="22:22" x14ac:dyDescent="0.35">
      <c r="V94365" s="5" t="str">
        <f t="shared" si="1474"/>
        <v/>
      </c>
    </row>
    <row r="94366" spans="22:22" x14ac:dyDescent="0.35">
      <c r="V94366" s="5" t="str">
        <f t="shared" si="1474"/>
        <v/>
      </c>
    </row>
    <row r="94367" spans="22:22" x14ac:dyDescent="0.35">
      <c r="V94367" s="5" t="str">
        <f t="shared" si="1474"/>
        <v/>
      </c>
    </row>
    <row r="94368" spans="22:22" x14ac:dyDescent="0.35">
      <c r="V94368" s="5" t="str">
        <f t="shared" si="1474"/>
        <v/>
      </c>
    </row>
    <row r="94369" spans="22:22" x14ac:dyDescent="0.35">
      <c r="V94369" s="5" t="str">
        <f t="shared" si="1474"/>
        <v/>
      </c>
    </row>
    <row r="94370" spans="22:22" x14ac:dyDescent="0.35">
      <c r="V94370" s="5" t="str">
        <f t="shared" si="1474"/>
        <v/>
      </c>
    </row>
    <row r="94371" spans="22:22" x14ac:dyDescent="0.35">
      <c r="V94371" s="5" t="str">
        <f t="shared" si="1474"/>
        <v/>
      </c>
    </row>
    <row r="94372" spans="22:22" x14ac:dyDescent="0.35">
      <c r="V94372" s="5" t="str">
        <f t="shared" si="1474"/>
        <v/>
      </c>
    </row>
    <row r="94373" spans="22:22" x14ac:dyDescent="0.35">
      <c r="V94373" s="5" t="str">
        <f t="shared" si="1474"/>
        <v/>
      </c>
    </row>
    <row r="94374" spans="22:22" x14ac:dyDescent="0.35">
      <c r="V94374" s="5" t="str">
        <f t="shared" si="1474"/>
        <v/>
      </c>
    </row>
    <row r="94375" spans="22:22" x14ac:dyDescent="0.35">
      <c r="V94375" s="5" t="str">
        <f t="shared" si="1474"/>
        <v/>
      </c>
    </row>
    <row r="94376" spans="22:22" x14ac:dyDescent="0.35">
      <c r="V94376" s="5" t="str">
        <f t="shared" si="1474"/>
        <v/>
      </c>
    </row>
    <row r="94377" spans="22:22" x14ac:dyDescent="0.35">
      <c r="V94377" s="5" t="str">
        <f t="shared" si="1474"/>
        <v/>
      </c>
    </row>
    <row r="94378" spans="22:22" x14ac:dyDescent="0.35">
      <c r="V94378" s="5" t="str">
        <f t="shared" si="1474"/>
        <v/>
      </c>
    </row>
    <row r="94379" spans="22:22" x14ac:dyDescent="0.35">
      <c r="V94379" s="5" t="str">
        <f t="shared" si="1474"/>
        <v/>
      </c>
    </row>
    <row r="94380" spans="22:22" x14ac:dyDescent="0.35">
      <c r="V94380" s="5" t="str">
        <f t="shared" si="1474"/>
        <v/>
      </c>
    </row>
    <row r="94381" spans="22:22" x14ac:dyDescent="0.35">
      <c r="V94381" s="5" t="str">
        <f t="shared" si="1474"/>
        <v/>
      </c>
    </row>
    <row r="94382" spans="22:22" x14ac:dyDescent="0.35">
      <c r="V94382" s="5" t="str">
        <f t="shared" si="1474"/>
        <v/>
      </c>
    </row>
    <row r="94383" spans="22:22" x14ac:dyDescent="0.35">
      <c r="V94383" s="5" t="str">
        <f t="shared" si="1474"/>
        <v/>
      </c>
    </row>
    <row r="94384" spans="22:22" x14ac:dyDescent="0.35">
      <c r="V94384" s="5" t="str">
        <f t="shared" si="1474"/>
        <v/>
      </c>
    </row>
    <row r="94385" spans="22:22" x14ac:dyDescent="0.35">
      <c r="V94385" s="5" t="str">
        <f t="shared" si="1474"/>
        <v/>
      </c>
    </row>
    <row r="94386" spans="22:22" x14ac:dyDescent="0.35">
      <c r="V94386" s="5" t="str">
        <f t="shared" si="1474"/>
        <v/>
      </c>
    </row>
    <row r="94387" spans="22:22" x14ac:dyDescent="0.35">
      <c r="V94387" s="5" t="str">
        <f t="shared" si="1474"/>
        <v/>
      </c>
    </row>
    <row r="94388" spans="22:22" x14ac:dyDescent="0.35">
      <c r="V94388" s="5" t="str">
        <f t="shared" si="1474"/>
        <v/>
      </c>
    </row>
    <row r="94389" spans="22:22" x14ac:dyDescent="0.35">
      <c r="V94389" s="5" t="str">
        <f t="shared" si="1474"/>
        <v/>
      </c>
    </row>
    <row r="94390" spans="22:22" x14ac:dyDescent="0.35">
      <c r="V94390" s="5" t="str">
        <f t="shared" si="1474"/>
        <v/>
      </c>
    </row>
    <row r="94391" spans="22:22" x14ac:dyDescent="0.35">
      <c r="V94391" s="5" t="str">
        <f t="shared" si="1474"/>
        <v/>
      </c>
    </row>
    <row r="94392" spans="22:22" x14ac:dyDescent="0.35">
      <c r="V94392" s="5" t="str">
        <f t="shared" si="1474"/>
        <v/>
      </c>
    </row>
    <row r="94393" spans="22:22" x14ac:dyDescent="0.35">
      <c r="V94393" s="5" t="str">
        <f t="shared" si="1474"/>
        <v/>
      </c>
    </row>
    <row r="94394" spans="22:22" x14ac:dyDescent="0.35">
      <c r="V94394" s="5" t="str">
        <f t="shared" si="1474"/>
        <v/>
      </c>
    </row>
    <row r="94395" spans="22:22" x14ac:dyDescent="0.35">
      <c r="V94395" s="5" t="str">
        <f t="shared" si="1474"/>
        <v/>
      </c>
    </row>
    <row r="94396" spans="22:22" x14ac:dyDescent="0.35">
      <c r="V94396" s="5" t="str">
        <f t="shared" si="1474"/>
        <v/>
      </c>
    </row>
    <row r="94397" spans="22:22" x14ac:dyDescent="0.35">
      <c r="V94397" s="5" t="str">
        <f t="shared" si="1474"/>
        <v/>
      </c>
    </row>
    <row r="94398" spans="22:22" x14ac:dyDescent="0.35">
      <c r="V94398" s="5" t="str">
        <f t="shared" si="1474"/>
        <v/>
      </c>
    </row>
    <row r="94399" spans="22:22" x14ac:dyDescent="0.35">
      <c r="V94399" s="5" t="str">
        <f t="shared" si="1474"/>
        <v/>
      </c>
    </row>
    <row r="94400" spans="22:22" x14ac:dyDescent="0.35">
      <c r="V94400" s="5" t="str">
        <f t="shared" si="1474"/>
        <v/>
      </c>
    </row>
    <row r="94401" spans="22:22" x14ac:dyDescent="0.35">
      <c r="V94401" s="5" t="str">
        <f t="shared" si="1474"/>
        <v/>
      </c>
    </row>
    <row r="94402" spans="22:22" x14ac:dyDescent="0.35">
      <c r="V94402" s="5" t="str">
        <f t="shared" ref="V94402:V94465" si="1475">TRIM(CLEAN(SUBSTITUTE(A94402,CHAR(160)," ")))</f>
        <v/>
      </c>
    </row>
    <row r="94403" spans="22:22" x14ac:dyDescent="0.35">
      <c r="V94403" s="5" t="str">
        <f t="shared" si="1475"/>
        <v/>
      </c>
    </row>
    <row r="94404" spans="22:22" x14ac:dyDescent="0.35">
      <c r="V94404" s="5" t="str">
        <f t="shared" si="1475"/>
        <v/>
      </c>
    </row>
    <row r="94405" spans="22:22" x14ac:dyDescent="0.35">
      <c r="V94405" s="5" t="str">
        <f t="shared" si="1475"/>
        <v/>
      </c>
    </row>
    <row r="94406" spans="22:22" x14ac:dyDescent="0.35">
      <c r="V94406" s="5" t="str">
        <f t="shared" si="1475"/>
        <v/>
      </c>
    </row>
    <row r="94407" spans="22:22" x14ac:dyDescent="0.35">
      <c r="V94407" s="5" t="str">
        <f t="shared" si="1475"/>
        <v/>
      </c>
    </row>
    <row r="94408" spans="22:22" x14ac:dyDescent="0.35">
      <c r="V94408" s="5" t="str">
        <f t="shared" si="1475"/>
        <v/>
      </c>
    </row>
    <row r="94409" spans="22:22" x14ac:dyDescent="0.35">
      <c r="V94409" s="5" t="str">
        <f t="shared" si="1475"/>
        <v/>
      </c>
    </row>
    <row r="94410" spans="22:22" x14ac:dyDescent="0.35">
      <c r="V94410" s="5" t="str">
        <f t="shared" si="1475"/>
        <v/>
      </c>
    </row>
    <row r="94411" spans="22:22" x14ac:dyDescent="0.35">
      <c r="V94411" s="5" t="str">
        <f t="shared" si="1475"/>
        <v/>
      </c>
    </row>
    <row r="94412" spans="22:22" x14ac:dyDescent="0.35">
      <c r="V94412" s="5" t="str">
        <f t="shared" si="1475"/>
        <v/>
      </c>
    </row>
    <row r="94413" spans="22:22" x14ac:dyDescent="0.35">
      <c r="V94413" s="5" t="str">
        <f t="shared" si="1475"/>
        <v/>
      </c>
    </row>
    <row r="94414" spans="22:22" x14ac:dyDescent="0.35">
      <c r="V94414" s="5" t="str">
        <f t="shared" si="1475"/>
        <v/>
      </c>
    </row>
    <row r="94415" spans="22:22" x14ac:dyDescent="0.35">
      <c r="V94415" s="5" t="str">
        <f t="shared" si="1475"/>
        <v/>
      </c>
    </row>
    <row r="94416" spans="22:22" x14ac:dyDescent="0.35">
      <c r="V94416" s="5" t="str">
        <f t="shared" si="1475"/>
        <v/>
      </c>
    </row>
    <row r="94417" spans="22:22" x14ac:dyDescent="0.35">
      <c r="V94417" s="5" t="str">
        <f t="shared" si="1475"/>
        <v/>
      </c>
    </row>
    <row r="94418" spans="22:22" x14ac:dyDescent="0.35">
      <c r="V94418" s="5" t="str">
        <f t="shared" si="1475"/>
        <v/>
      </c>
    </row>
    <row r="94419" spans="22:22" x14ac:dyDescent="0.35">
      <c r="V94419" s="5" t="str">
        <f t="shared" si="1475"/>
        <v/>
      </c>
    </row>
    <row r="94420" spans="22:22" x14ac:dyDescent="0.35">
      <c r="V94420" s="5" t="str">
        <f t="shared" si="1475"/>
        <v/>
      </c>
    </row>
    <row r="94421" spans="22:22" x14ac:dyDescent="0.35">
      <c r="V94421" s="5" t="str">
        <f t="shared" si="1475"/>
        <v/>
      </c>
    </row>
    <row r="94422" spans="22:22" x14ac:dyDescent="0.35">
      <c r="V94422" s="5" t="str">
        <f t="shared" si="1475"/>
        <v/>
      </c>
    </row>
    <row r="94423" spans="22:22" x14ac:dyDescent="0.35">
      <c r="V94423" s="5" t="str">
        <f t="shared" si="1475"/>
        <v/>
      </c>
    </row>
    <row r="94424" spans="22:22" x14ac:dyDescent="0.35">
      <c r="V94424" s="5" t="str">
        <f t="shared" si="1475"/>
        <v/>
      </c>
    </row>
    <row r="94425" spans="22:22" x14ac:dyDescent="0.35">
      <c r="V94425" s="5" t="str">
        <f t="shared" si="1475"/>
        <v/>
      </c>
    </row>
    <row r="94426" spans="22:22" x14ac:dyDescent="0.35">
      <c r="V94426" s="5" t="str">
        <f t="shared" si="1475"/>
        <v/>
      </c>
    </row>
    <row r="94427" spans="22:22" x14ac:dyDescent="0.35">
      <c r="V94427" s="5" t="str">
        <f t="shared" si="1475"/>
        <v/>
      </c>
    </row>
    <row r="94428" spans="22:22" x14ac:dyDescent="0.35">
      <c r="V94428" s="5" t="str">
        <f t="shared" si="1475"/>
        <v/>
      </c>
    </row>
    <row r="94429" spans="22:22" x14ac:dyDescent="0.35">
      <c r="V94429" s="5" t="str">
        <f t="shared" si="1475"/>
        <v/>
      </c>
    </row>
    <row r="94430" spans="22:22" x14ac:dyDescent="0.35">
      <c r="V94430" s="5" t="str">
        <f t="shared" si="1475"/>
        <v/>
      </c>
    </row>
    <row r="94431" spans="22:22" x14ac:dyDescent="0.35">
      <c r="V94431" s="5" t="str">
        <f t="shared" si="1475"/>
        <v/>
      </c>
    </row>
    <row r="94432" spans="22:22" x14ac:dyDescent="0.35">
      <c r="V94432" s="5" t="str">
        <f t="shared" si="1475"/>
        <v/>
      </c>
    </row>
    <row r="94433" spans="22:22" x14ac:dyDescent="0.35">
      <c r="V94433" s="5" t="str">
        <f t="shared" si="1475"/>
        <v/>
      </c>
    </row>
    <row r="94434" spans="22:22" x14ac:dyDescent="0.35">
      <c r="V94434" s="5" t="str">
        <f t="shared" si="1475"/>
        <v/>
      </c>
    </row>
    <row r="94435" spans="22:22" x14ac:dyDescent="0.35">
      <c r="V94435" s="5" t="str">
        <f t="shared" si="1475"/>
        <v/>
      </c>
    </row>
    <row r="94436" spans="22:22" x14ac:dyDescent="0.35">
      <c r="V94436" s="5" t="str">
        <f t="shared" si="1475"/>
        <v/>
      </c>
    </row>
    <row r="94437" spans="22:22" x14ac:dyDescent="0.35">
      <c r="V94437" s="5" t="str">
        <f t="shared" si="1475"/>
        <v/>
      </c>
    </row>
    <row r="94438" spans="22:22" x14ac:dyDescent="0.35">
      <c r="V94438" s="5" t="str">
        <f t="shared" si="1475"/>
        <v/>
      </c>
    </row>
    <row r="94439" spans="22:22" x14ac:dyDescent="0.35">
      <c r="V94439" s="5" t="str">
        <f t="shared" si="1475"/>
        <v/>
      </c>
    </row>
    <row r="94440" spans="22:22" x14ac:dyDescent="0.35">
      <c r="V94440" s="5" t="str">
        <f t="shared" si="1475"/>
        <v/>
      </c>
    </row>
    <row r="94441" spans="22:22" x14ac:dyDescent="0.35">
      <c r="V94441" s="5" t="str">
        <f t="shared" si="1475"/>
        <v/>
      </c>
    </row>
    <row r="94442" spans="22:22" x14ac:dyDescent="0.35">
      <c r="V94442" s="5" t="str">
        <f t="shared" si="1475"/>
        <v/>
      </c>
    </row>
    <row r="94443" spans="22:22" x14ac:dyDescent="0.35">
      <c r="V94443" s="5" t="str">
        <f t="shared" si="1475"/>
        <v/>
      </c>
    </row>
    <row r="94444" spans="22:22" x14ac:dyDescent="0.35">
      <c r="V94444" s="5" t="str">
        <f t="shared" si="1475"/>
        <v/>
      </c>
    </row>
    <row r="94445" spans="22:22" x14ac:dyDescent="0.35">
      <c r="V94445" s="5" t="str">
        <f t="shared" si="1475"/>
        <v/>
      </c>
    </row>
    <row r="94446" spans="22:22" x14ac:dyDescent="0.35">
      <c r="V94446" s="5" t="str">
        <f t="shared" si="1475"/>
        <v/>
      </c>
    </row>
    <row r="94447" spans="22:22" x14ac:dyDescent="0.35">
      <c r="V94447" s="5" t="str">
        <f t="shared" si="1475"/>
        <v/>
      </c>
    </row>
    <row r="94448" spans="22:22" x14ac:dyDescent="0.35">
      <c r="V94448" s="5" t="str">
        <f t="shared" si="1475"/>
        <v/>
      </c>
    </row>
    <row r="94449" spans="22:22" x14ac:dyDescent="0.35">
      <c r="V94449" s="5" t="str">
        <f t="shared" si="1475"/>
        <v/>
      </c>
    </row>
    <row r="94450" spans="22:22" x14ac:dyDescent="0.35">
      <c r="V94450" s="5" t="str">
        <f t="shared" si="1475"/>
        <v/>
      </c>
    </row>
    <row r="94451" spans="22:22" x14ac:dyDescent="0.35">
      <c r="V94451" s="5" t="str">
        <f t="shared" si="1475"/>
        <v/>
      </c>
    </row>
    <row r="94452" spans="22:22" x14ac:dyDescent="0.35">
      <c r="V94452" s="5" t="str">
        <f t="shared" si="1475"/>
        <v/>
      </c>
    </row>
    <row r="94453" spans="22:22" x14ac:dyDescent="0.35">
      <c r="V94453" s="5" t="str">
        <f t="shared" si="1475"/>
        <v/>
      </c>
    </row>
    <row r="94454" spans="22:22" x14ac:dyDescent="0.35">
      <c r="V94454" s="5" t="str">
        <f t="shared" si="1475"/>
        <v/>
      </c>
    </row>
    <row r="94455" spans="22:22" x14ac:dyDescent="0.35">
      <c r="V94455" s="5" t="str">
        <f t="shared" si="1475"/>
        <v/>
      </c>
    </row>
    <row r="94456" spans="22:22" x14ac:dyDescent="0.35">
      <c r="V94456" s="5" t="str">
        <f t="shared" si="1475"/>
        <v/>
      </c>
    </row>
    <row r="94457" spans="22:22" x14ac:dyDescent="0.35">
      <c r="V94457" s="5" t="str">
        <f t="shared" si="1475"/>
        <v/>
      </c>
    </row>
    <row r="94458" spans="22:22" x14ac:dyDescent="0.35">
      <c r="V94458" s="5" t="str">
        <f t="shared" si="1475"/>
        <v/>
      </c>
    </row>
    <row r="94459" spans="22:22" x14ac:dyDescent="0.35">
      <c r="V94459" s="5" t="str">
        <f t="shared" si="1475"/>
        <v/>
      </c>
    </row>
    <row r="94460" spans="22:22" x14ac:dyDescent="0.35">
      <c r="V94460" s="5" t="str">
        <f t="shared" si="1475"/>
        <v/>
      </c>
    </row>
    <row r="94461" spans="22:22" x14ac:dyDescent="0.35">
      <c r="V94461" s="5" t="str">
        <f t="shared" si="1475"/>
        <v/>
      </c>
    </row>
    <row r="94462" spans="22:22" x14ac:dyDescent="0.35">
      <c r="V94462" s="5" t="str">
        <f t="shared" si="1475"/>
        <v/>
      </c>
    </row>
    <row r="94463" spans="22:22" x14ac:dyDescent="0.35">
      <c r="V94463" s="5" t="str">
        <f t="shared" si="1475"/>
        <v/>
      </c>
    </row>
    <row r="94464" spans="22:22" x14ac:dyDescent="0.35">
      <c r="V94464" s="5" t="str">
        <f t="shared" si="1475"/>
        <v/>
      </c>
    </row>
    <row r="94465" spans="22:22" x14ac:dyDescent="0.35">
      <c r="V94465" s="5" t="str">
        <f t="shared" si="1475"/>
        <v/>
      </c>
    </row>
    <row r="94466" spans="22:22" x14ac:dyDescent="0.35">
      <c r="V94466" s="5" t="str">
        <f t="shared" ref="V94466:V94529" si="1476">TRIM(CLEAN(SUBSTITUTE(A94466,CHAR(160)," ")))</f>
        <v/>
      </c>
    </row>
    <row r="94467" spans="22:22" x14ac:dyDescent="0.35">
      <c r="V94467" s="5" t="str">
        <f t="shared" si="1476"/>
        <v/>
      </c>
    </row>
    <row r="94468" spans="22:22" x14ac:dyDescent="0.35">
      <c r="V94468" s="5" t="str">
        <f t="shared" si="1476"/>
        <v/>
      </c>
    </row>
    <row r="94469" spans="22:22" x14ac:dyDescent="0.35">
      <c r="V94469" s="5" t="str">
        <f t="shared" si="1476"/>
        <v/>
      </c>
    </row>
    <row r="94470" spans="22:22" x14ac:dyDescent="0.35">
      <c r="V94470" s="5" t="str">
        <f t="shared" si="1476"/>
        <v/>
      </c>
    </row>
    <row r="94471" spans="22:22" x14ac:dyDescent="0.35">
      <c r="V94471" s="5" t="str">
        <f t="shared" si="1476"/>
        <v/>
      </c>
    </row>
    <row r="94472" spans="22:22" x14ac:dyDescent="0.35">
      <c r="V94472" s="5" t="str">
        <f t="shared" si="1476"/>
        <v/>
      </c>
    </row>
    <row r="94473" spans="22:22" x14ac:dyDescent="0.35">
      <c r="V94473" s="5" t="str">
        <f t="shared" si="1476"/>
        <v/>
      </c>
    </row>
    <row r="94474" spans="22:22" x14ac:dyDescent="0.35">
      <c r="V94474" s="5" t="str">
        <f t="shared" si="1476"/>
        <v/>
      </c>
    </row>
    <row r="94475" spans="22:22" x14ac:dyDescent="0.35">
      <c r="V94475" s="5" t="str">
        <f t="shared" si="1476"/>
        <v/>
      </c>
    </row>
    <row r="94476" spans="22:22" x14ac:dyDescent="0.35">
      <c r="V94476" s="5" t="str">
        <f t="shared" si="1476"/>
        <v/>
      </c>
    </row>
    <row r="94477" spans="22:22" x14ac:dyDescent="0.35">
      <c r="V94477" s="5" t="str">
        <f t="shared" si="1476"/>
        <v/>
      </c>
    </row>
    <row r="94478" spans="22:22" x14ac:dyDescent="0.35">
      <c r="V94478" s="5" t="str">
        <f t="shared" si="1476"/>
        <v/>
      </c>
    </row>
    <row r="94479" spans="22:22" x14ac:dyDescent="0.35">
      <c r="V94479" s="5" t="str">
        <f t="shared" si="1476"/>
        <v/>
      </c>
    </row>
    <row r="94480" spans="22:22" x14ac:dyDescent="0.35">
      <c r="V94480" s="5" t="str">
        <f t="shared" si="1476"/>
        <v/>
      </c>
    </row>
    <row r="94481" spans="22:22" x14ac:dyDescent="0.35">
      <c r="V94481" s="5" t="str">
        <f t="shared" si="1476"/>
        <v/>
      </c>
    </row>
    <row r="94482" spans="22:22" x14ac:dyDescent="0.35">
      <c r="V94482" s="5" t="str">
        <f t="shared" si="1476"/>
        <v/>
      </c>
    </row>
    <row r="94483" spans="22:22" x14ac:dyDescent="0.35">
      <c r="V94483" s="5" t="str">
        <f t="shared" si="1476"/>
        <v/>
      </c>
    </row>
    <row r="94484" spans="22:22" x14ac:dyDescent="0.35">
      <c r="V94484" s="5" t="str">
        <f t="shared" si="1476"/>
        <v/>
      </c>
    </row>
    <row r="94485" spans="22:22" x14ac:dyDescent="0.35">
      <c r="V94485" s="5" t="str">
        <f t="shared" si="1476"/>
        <v/>
      </c>
    </row>
    <row r="94486" spans="22:22" x14ac:dyDescent="0.35">
      <c r="V94486" s="5" t="str">
        <f t="shared" si="1476"/>
        <v/>
      </c>
    </row>
    <row r="94487" spans="22:22" x14ac:dyDescent="0.35">
      <c r="V94487" s="5" t="str">
        <f t="shared" si="1476"/>
        <v/>
      </c>
    </row>
    <row r="94488" spans="22:22" x14ac:dyDescent="0.35">
      <c r="V94488" s="5" t="str">
        <f t="shared" si="1476"/>
        <v/>
      </c>
    </row>
    <row r="94489" spans="22:22" x14ac:dyDescent="0.35">
      <c r="V94489" s="5" t="str">
        <f t="shared" si="1476"/>
        <v/>
      </c>
    </row>
    <row r="94490" spans="22:22" x14ac:dyDescent="0.35">
      <c r="V94490" s="5" t="str">
        <f t="shared" si="1476"/>
        <v/>
      </c>
    </row>
    <row r="94491" spans="22:22" x14ac:dyDescent="0.35">
      <c r="V94491" s="5" t="str">
        <f t="shared" si="1476"/>
        <v/>
      </c>
    </row>
    <row r="94492" spans="22:22" x14ac:dyDescent="0.35">
      <c r="V94492" s="5" t="str">
        <f t="shared" si="1476"/>
        <v/>
      </c>
    </row>
    <row r="94493" spans="22:22" x14ac:dyDescent="0.35">
      <c r="V94493" s="5" t="str">
        <f t="shared" si="1476"/>
        <v/>
      </c>
    </row>
    <row r="94494" spans="22:22" x14ac:dyDescent="0.35">
      <c r="V94494" s="5" t="str">
        <f t="shared" si="1476"/>
        <v/>
      </c>
    </row>
    <row r="94495" spans="22:22" x14ac:dyDescent="0.35">
      <c r="V94495" s="5" t="str">
        <f t="shared" si="1476"/>
        <v/>
      </c>
    </row>
    <row r="94496" spans="22:22" x14ac:dyDescent="0.35">
      <c r="V94496" s="5" t="str">
        <f t="shared" si="1476"/>
        <v/>
      </c>
    </row>
    <row r="94497" spans="22:22" x14ac:dyDescent="0.35">
      <c r="V94497" s="5" t="str">
        <f t="shared" si="1476"/>
        <v/>
      </c>
    </row>
    <row r="94498" spans="22:22" x14ac:dyDescent="0.35">
      <c r="V94498" s="5" t="str">
        <f t="shared" si="1476"/>
        <v/>
      </c>
    </row>
    <row r="94499" spans="22:22" x14ac:dyDescent="0.35">
      <c r="V94499" s="5" t="str">
        <f t="shared" si="1476"/>
        <v/>
      </c>
    </row>
    <row r="94500" spans="22:22" x14ac:dyDescent="0.35">
      <c r="V94500" s="5" t="str">
        <f t="shared" si="1476"/>
        <v/>
      </c>
    </row>
    <row r="94501" spans="22:22" x14ac:dyDescent="0.35">
      <c r="V94501" s="5" t="str">
        <f t="shared" si="1476"/>
        <v/>
      </c>
    </row>
    <row r="94502" spans="22:22" x14ac:dyDescent="0.35">
      <c r="V94502" s="5" t="str">
        <f t="shared" si="1476"/>
        <v/>
      </c>
    </row>
    <row r="94503" spans="22:22" x14ac:dyDescent="0.35">
      <c r="V94503" s="5" t="str">
        <f t="shared" si="1476"/>
        <v/>
      </c>
    </row>
    <row r="94504" spans="22:22" x14ac:dyDescent="0.35">
      <c r="V94504" s="5" t="str">
        <f t="shared" si="1476"/>
        <v/>
      </c>
    </row>
    <row r="94505" spans="22:22" x14ac:dyDescent="0.35">
      <c r="V94505" s="5" t="str">
        <f t="shared" si="1476"/>
        <v/>
      </c>
    </row>
    <row r="94506" spans="22:22" x14ac:dyDescent="0.35">
      <c r="V94506" s="5" t="str">
        <f t="shared" si="1476"/>
        <v/>
      </c>
    </row>
    <row r="94507" spans="22:22" x14ac:dyDescent="0.35">
      <c r="V94507" s="5" t="str">
        <f t="shared" si="1476"/>
        <v/>
      </c>
    </row>
    <row r="94508" spans="22:22" x14ac:dyDescent="0.35">
      <c r="V94508" s="5" t="str">
        <f t="shared" si="1476"/>
        <v/>
      </c>
    </row>
    <row r="94509" spans="22:22" x14ac:dyDescent="0.35">
      <c r="V94509" s="5" t="str">
        <f t="shared" si="1476"/>
        <v/>
      </c>
    </row>
    <row r="94510" spans="22:22" x14ac:dyDescent="0.35">
      <c r="V94510" s="5" t="str">
        <f t="shared" si="1476"/>
        <v/>
      </c>
    </row>
    <row r="94511" spans="22:22" x14ac:dyDescent="0.35">
      <c r="V94511" s="5" t="str">
        <f t="shared" si="1476"/>
        <v/>
      </c>
    </row>
    <row r="94512" spans="22:22" x14ac:dyDescent="0.35">
      <c r="V94512" s="5" t="str">
        <f t="shared" si="1476"/>
        <v/>
      </c>
    </row>
    <row r="94513" spans="22:22" x14ac:dyDescent="0.35">
      <c r="V94513" s="5" t="str">
        <f t="shared" si="1476"/>
        <v/>
      </c>
    </row>
    <row r="94514" spans="22:22" x14ac:dyDescent="0.35">
      <c r="V94514" s="5" t="str">
        <f t="shared" si="1476"/>
        <v/>
      </c>
    </row>
    <row r="94515" spans="22:22" x14ac:dyDescent="0.35">
      <c r="V94515" s="5" t="str">
        <f t="shared" si="1476"/>
        <v/>
      </c>
    </row>
    <row r="94516" spans="22:22" x14ac:dyDescent="0.35">
      <c r="V94516" s="5" t="str">
        <f t="shared" si="1476"/>
        <v/>
      </c>
    </row>
    <row r="94517" spans="22:22" x14ac:dyDescent="0.35">
      <c r="V94517" s="5" t="str">
        <f t="shared" si="1476"/>
        <v/>
      </c>
    </row>
    <row r="94518" spans="22:22" x14ac:dyDescent="0.35">
      <c r="V94518" s="5" t="str">
        <f t="shared" si="1476"/>
        <v/>
      </c>
    </row>
    <row r="94519" spans="22:22" x14ac:dyDescent="0.35">
      <c r="V94519" s="5" t="str">
        <f t="shared" si="1476"/>
        <v/>
      </c>
    </row>
    <row r="94520" spans="22:22" x14ac:dyDescent="0.35">
      <c r="V94520" s="5" t="str">
        <f t="shared" si="1476"/>
        <v/>
      </c>
    </row>
    <row r="94521" spans="22:22" x14ac:dyDescent="0.35">
      <c r="V94521" s="5" t="str">
        <f t="shared" si="1476"/>
        <v/>
      </c>
    </row>
    <row r="94522" spans="22:22" x14ac:dyDescent="0.35">
      <c r="V94522" s="5" t="str">
        <f t="shared" si="1476"/>
        <v/>
      </c>
    </row>
    <row r="94523" spans="22:22" x14ac:dyDescent="0.35">
      <c r="V94523" s="5" t="str">
        <f t="shared" si="1476"/>
        <v/>
      </c>
    </row>
    <row r="94524" spans="22:22" x14ac:dyDescent="0.35">
      <c r="V94524" s="5" t="str">
        <f t="shared" si="1476"/>
        <v/>
      </c>
    </row>
    <row r="94525" spans="22:22" x14ac:dyDescent="0.35">
      <c r="V94525" s="5" t="str">
        <f t="shared" si="1476"/>
        <v/>
      </c>
    </row>
    <row r="94526" spans="22:22" x14ac:dyDescent="0.35">
      <c r="V94526" s="5" t="str">
        <f t="shared" si="1476"/>
        <v/>
      </c>
    </row>
    <row r="94527" spans="22:22" x14ac:dyDescent="0.35">
      <c r="V94527" s="5" t="str">
        <f t="shared" si="1476"/>
        <v/>
      </c>
    </row>
    <row r="94528" spans="22:22" x14ac:dyDescent="0.35">
      <c r="V94528" s="5" t="str">
        <f t="shared" si="1476"/>
        <v/>
      </c>
    </row>
    <row r="94529" spans="22:22" x14ac:dyDescent="0.35">
      <c r="V94529" s="5" t="str">
        <f t="shared" si="1476"/>
        <v/>
      </c>
    </row>
    <row r="94530" spans="22:22" x14ac:dyDescent="0.35">
      <c r="V94530" s="5" t="str">
        <f t="shared" ref="V94530:V94593" si="1477">TRIM(CLEAN(SUBSTITUTE(A94530,CHAR(160)," ")))</f>
        <v/>
      </c>
    </row>
    <row r="94531" spans="22:22" x14ac:dyDescent="0.35">
      <c r="V94531" s="5" t="str">
        <f t="shared" si="1477"/>
        <v/>
      </c>
    </row>
    <row r="94532" spans="22:22" x14ac:dyDescent="0.35">
      <c r="V94532" s="5" t="str">
        <f t="shared" si="1477"/>
        <v/>
      </c>
    </row>
    <row r="94533" spans="22:22" x14ac:dyDescent="0.35">
      <c r="V94533" s="5" t="str">
        <f t="shared" si="1477"/>
        <v/>
      </c>
    </row>
    <row r="94534" spans="22:22" x14ac:dyDescent="0.35">
      <c r="V94534" s="5" t="str">
        <f t="shared" si="1477"/>
        <v/>
      </c>
    </row>
    <row r="94535" spans="22:22" x14ac:dyDescent="0.35">
      <c r="V94535" s="5" t="str">
        <f t="shared" si="1477"/>
        <v/>
      </c>
    </row>
    <row r="94536" spans="22:22" x14ac:dyDescent="0.35">
      <c r="V94536" s="5" t="str">
        <f t="shared" si="1477"/>
        <v/>
      </c>
    </row>
    <row r="94537" spans="22:22" x14ac:dyDescent="0.35">
      <c r="V94537" s="5" t="str">
        <f t="shared" si="1477"/>
        <v/>
      </c>
    </row>
    <row r="94538" spans="22:22" x14ac:dyDescent="0.35">
      <c r="V94538" s="5" t="str">
        <f t="shared" si="1477"/>
        <v/>
      </c>
    </row>
    <row r="94539" spans="22:22" x14ac:dyDescent="0.35">
      <c r="V94539" s="5" t="str">
        <f t="shared" si="1477"/>
        <v/>
      </c>
    </row>
    <row r="94540" spans="22:22" x14ac:dyDescent="0.35">
      <c r="V94540" s="5" t="str">
        <f t="shared" si="1477"/>
        <v/>
      </c>
    </row>
    <row r="94541" spans="22:22" x14ac:dyDescent="0.35">
      <c r="V94541" s="5" t="str">
        <f t="shared" si="1477"/>
        <v/>
      </c>
    </row>
    <row r="94542" spans="22:22" x14ac:dyDescent="0.35">
      <c r="V94542" s="5" t="str">
        <f t="shared" si="1477"/>
        <v/>
      </c>
    </row>
    <row r="94543" spans="22:22" x14ac:dyDescent="0.35">
      <c r="V94543" s="5" t="str">
        <f t="shared" si="1477"/>
        <v/>
      </c>
    </row>
    <row r="94544" spans="22:22" x14ac:dyDescent="0.35">
      <c r="V94544" s="5" t="str">
        <f t="shared" si="1477"/>
        <v/>
      </c>
    </row>
    <row r="94545" spans="22:22" x14ac:dyDescent="0.35">
      <c r="V94545" s="5" t="str">
        <f t="shared" si="1477"/>
        <v/>
      </c>
    </row>
    <row r="94546" spans="22:22" x14ac:dyDescent="0.35">
      <c r="V94546" s="5" t="str">
        <f t="shared" si="1477"/>
        <v/>
      </c>
    </row>
    <row r="94547" spans="22:22" x14ac:dyDescent="0.35">
      <c r="V94547" s="5" t="str">
        <f t="shared" si="1477"/>
        <v/>
      </c>
    </row>
    <row r="94548" spans="22:22" x14ac:dyDescent="0.35">
      <c r="V94548" s="5" t="str">
        <f t="shared" si="1477"/>
        <v/>
      </c>
    </row>
    <row r="94549" spans="22:22" x14ac:dyDescent="0.35">
      <c r="V94549" s="5" t="str">
        <f t="shared" si="1477"/>
        <v/>
      </c>
    </row>
    <row r="94550" spans="22:22" x14ac:dyDescent="0.35">
      <c r="V94550" s="5" t="str">
        <f t="shared" si="1477"/>
        <v/>
      </c>
    </row>
    <row r="94551" spans="22:22" x14ac:dyDescent="0.35">
      <c r="V94551" s="5" t="str">
        <f t="shared" si="1477"/>
        <v/>
      </c>
    </row>
    <row r="94552" spans="22:22" x14ac:dyDescent="0.35">
      <c r="V94552" s="5" t="str">
        <f t="shared" si="1477"/>
        <v/>
      </c>
    </row>
    <row r="94553" spans="22:22" x14ac:dyDescent="0.35">
      <c r="V94553" s="5" t="str">
        <f t="shared" si="1477"/>
        <v/>
      </c>
    </row>
    <row r="94554" spans="22:22" x14ac:dyDescent="0.35">
      <c r="V94554" s="5" t="str">
        <f t="shared" si="1477"/>
        <v/>
      </c>
    </row>
    <row r="94555" spans="22:22" x14ac:dyDescent="0.35">
      <c r="V94555" s="5" t="str">
        <f t="shared" si="1477"/>
        <v/>
      </c>
    </row>
    <row r="94556" spans="22:22" x14ac:dyDescent="0.35">
      <c r="V94556" s="5" t="str">
        <f t="shared" si="1477"/>
        <v/>
      </c>
    </row>
    <row r="94557" spans="22:22" x14ac:dyDescent="0.35">
      <c r="V94557" s="5" t="str">
        <f t="shared" si="1477"/>
        <v/>
      </c>
    </row>
    <row r="94558" spans="22:22" x14ac:dyDescent="0.35">
      <c r="V94558" s="5" t="str">
        <f t="shared" si="1477"/>
        <v/>
      </c>
    </row>
    <row r="94559" spans="22:22" x14ac:dyDescent="0.35">
      <c r="V94559" s="5" t="str">
        <f t="shared" si="1477"/>
        <v/>
      </c>
    </row>
    <row r="94560" spans="22:22" x14ac:dyDescent="0.35">
      <c r="V94560" s="5" t="str">
        <f t="shared" si="1477"/>
        <v/>
      </c>
    </row>
    <row r="94561" spans="22:22" x14ac:dyDescent="0.35">
      <c r="V94561" s="5" t="str">
        <f t="shared" si="1477"/>
        <v/>
      </c>
    </row>
    <row r="94562" spans="22:22" x14ac:dyDescent="0.35">
      <c r="V94562" s="5" t="str">
        <f t="shared" si="1477"/>
        <v/>
      </c>
    </row>
    <row r="94563" spans="22:22" x14ac:dyDescent="0.35">
      <c r="V94563" s="5" t="str">
        <f t="shared" si="1477"/>
        <v/>
      </c>
    </row>
    <row r="94564" spans="22:22" x14ac:dyDescent="0.35">
      <c r="V94564" s="5" t="str">
        <f t="shared" si="1477"/>
        <v/>
      </c>
    </row>
    <row r="94565" spans="22:22" x14ac:dyDescent="0.35">
      <c r="V94565" s="5" t="str">
        <f t="shared" si="1477"/>
        <v/>
      </c>
    </row>
    <row r="94566" spans="22:22" x14ac:dyDescent="0.35">
      <c r="V94566" s="5" t="str">
        <f t="shared" si="1477"/>
        <v/>
      </c>
    </row>
    <row r="94567" spans="22:22" x14ac:dyDescent="0.35">
      <c r="V94567" s="5" t="str">
        <f t="shared" si="1477"/>
        <v/>
      </c>
    </row>
    <row r="94568" spans="22:22" x14ac:dyDescent="0.35">
      <c r="V94568" s="5" t="str">
        <f t="shared" si="1477"/>
        <v/>
      </c>
    </row>
    <row r="94569" spans="22:22" x14ac:dyDescent="0.35">
      <c r="V94569" s="5" t="str">
        <f t="shared" si="1477"/>
        <v/>
      </c>
    </row>
    <row r="94570" spans="22:22" x14ac:dyDescent="0.35">
      <c r="V94570" s="5" t="str">
        <f t="shared" si="1477"/>
        <v/>
      </c>
    </row>
    <row r="94571" spans="22:22" x14ac:dyDescent="0.35">
      <c r="V94571" s="5" t="str">
        <f t="shared" si="1477"/>
        <v/>
      </c>
    </row>
    <row r="94572" spans="22:22" x14ac:dyDescent="0.35">
      <c r="V94572" s="5" t="str">
        <f t="shared" si="1477"/>
        <v/>
      </c>
    </row>
    <row r="94573" spans="22:22" x14ac:dyDescent="0.35">
      <c r="V94573" s="5" t="str">
        <f t="shared" si="1477"/>
        <v/>
      </c>
    </row>
    <row r="94574" spans="22:22" x14ac:dyDescent="0.35">
      <c r="V94574" s="5" t="str">
        <f t="shared" si="1477"/>
        <v/>
      </c>
    </row>
    <row r="94575" spans="22:22" x14ac:dyDescent="0.35">
      <c r="V94575" s="5" t="str">
        <f t="shared" si="1477"/>
        <v/>
      </c>
    </row>
    <row r="94576" spans="22:22" x14ac:dyDescent="0.35">
      <c r="V94576" s="5" t="str">
        <f t="shared" si="1477"/>
        <v/>
      </c>
    </row>
    <row r="94577" spans="22:22" x14ac:dyDescent="0.35">
      <c r="V94577" s="5" t="str">
        <f t="shared" si="1477"/>
        <v/>
      </c>
    </row>
    <row r="94578" spans="22:22" x14ac:dyDescent="0.35">
      <c r="V94578" s="5" t="str">
        <f t="shared" si="1477"/>
        <v/>
      </c>
    </row>
    <row r="94579" spans="22:22" x14ac:dyDescent="0.35">
      <c r="V94579" s="5" t="str">
        <f t="shared" si="1477"/>
        <v/>
      </c>
    </row>
    <row r="94580" spans="22:22" x14ac:dyDescent="0.35">
      <c r="V94580" s="5" t="str">
        <f t="shared" si="1477"/>
        <v/>
      </c>
    </row>
    <row r="94581" spans="22:22" x14ac:dyDescent="0.35">
      <c r="V94581" s="5" t="str">
        <f t="shared" si="1477"/>
        <v/>
      </c>
    </row>
    <row r="94582" spans="22:22" x14ac:dyDescent="0.35">
      <c r="V94582" s="5" t="str">
        <f t="shared" si="1477"/>
        <v/>
      </c>
    </row>
    <row r="94583" spans="22:22" x14ac:dyDescent="0.35">
      <c r="V94583" s="5" t="str">
        <f t="shared" si="1477"/>
        <v/>
      </c>
    </row>
    <row r="94584" spans="22:22" x14ac:dyDescent="0.35">
      <c r="V94584" s="5" t="str">
        <f t="shared" si="1477"/>
        <v/>
      </c>
    </row>
    <row r="94585" spans="22:22" x14ac:dyDescent="0.35">
      <c r="V94585" s="5" t="str">
        <f t="shared" si="1477"/>
        <v/>
      </c>
    </row>
    <row r="94586" spans="22:22" x14ac:dyDescent="0.35">
      <c r="V94586" s="5" t="str">
        <f t="shared" si="1477"/>
        <v/>
      </c>
    </row>
    <row r="94587" spans="22:22" x14ac:dyDescent="0.35">
      <c r="V94587" s="5" t="str">
        <f t="shared" si="1477"/>
        <v/>
      </c>
    </row>
    <row r="94588" spans="22:22" x14ac:dyDescent="0.35">
      <c r="V94588" s="5" t="str">
        <f t="shared" si="1477"/>
        <v/>
      </c>
    </row>
    <row r="94589" spans="22:22" x14ac:dyDescent="0.35">
      <c r="V94589" s="5" t="str">
        <f t="shared" si="1477"/>
        <v/>
      </c>
    </row>
    <row r="94590" spans="22:22" x14ac:dyDescent="0.35">
      <c r="V94590" s="5" t="str">
        <f t="shared" si="1477"/>
        <v/>
      </c>
    </row>
    <row r="94591" spans="22:22" x14ac:dyDescent="0.35">
      <c r="V94591" s="5" t="str">
        <f t="shared" si="1477"/>
        <v/>
      </c>
    </row>
    <row r="94592" spans="22:22" x14ac:dyDescent="0.35">
      <c r="V94592" s="5" t="str">
        <f t="shared" si="1477"/>
        <v/>
      </c>
    </row>
    <row r="94593" spans="22:22" x14ac:dyDescent="0.35">
      <c r="V94593" s="5" t="str">
        <f t="shared" si="1477"/>
        <v/>
      </c>
    </row>
    <row r="94594" spans="22:22" x14ac:dyDescent="0.35">
      <c r="V94594" s="5" t="str">
        <f t="shared" ref="V94594:V94657" si="1478">TRIM(CLEAN(SUBSTITUTE(A94594,CHAR(160)," ")))</f>
        <v/>
      </c>
    </row>
    <row r="94595" spans="22:22" x14ac:dyDescent="0.35">
      <c r="V94595" s="5" t="str">
        <f t="shared" si="1478"/>
        <v/>
      </c>
    </row>
    <row r="94596" spans="22:22" x14ac:dyDescent="0.35">
      <c r="V94596" s="5" t="str">
        <f t="shared" si="1478"/>
        <v/>
      </c>
    </row>
    <row r="94597" spans="22:22" x14ac:dyDescent="0.35">
      <c r="V94597" s="5" t="str">
        <f t="shared" si="1478"/>
        <v/>
      </c>
    </row>
    <row r="94598" spans="22:22" x14ac:dyDescent="0.35">
      <c r="V94598" s="5" t="str">
        <f t="shared" si="1478"/>
        <v/>
      </c>
    </row>
    <row r="94599" spans="22:22" x14ac:dyDescent="0.35">
      <c r="V94599" s="5" t="str">
        <f t="shared" si="1478"/>
        <v/>
      </c>
    </row>
    <row r="94600" spans="22:22" x14ac:dyDescent="0.35">
      <c r="V94600" s="5" t="str">
        <f t="shared" si="1478"/>
        <v/>
      </c>
    </row>
    <row r="94601" spans="22:22" x14ac:dyDescent="0.35">
      <c r="V94601" s="5" t="str">
        <f t="shared" si="1478"/>
        <v/>
      </c>
    </row>
    <row r="94602" spans="22:22" x14ac:dyDescent="0.35">
      <c r="V94602" s="5" t="str">
        <f t="shared" si="1478"/>
        <v/>
      </c>
    </row>
    <row r="94603" spans="22:22" x14ac:dyDescent="0.35">
      <c r="V94603" s="5" t="str">
        <f t="shared" si="1478"/>
        <v/>
      </c>
    </row>
    <row r="94604" spans="22:22" x14ac:dyDescent="0.35">
      <c r="V94604" s="5" t="str">
        <f t="shared" si="1478"/>
        <v/>
      </c>
    </row>
    <row r="94605" spans="22:22" x14ac:dyDescent="0.35">
      <c r="V94605" s="5" t="str">
        <f t="shared" si="1478"/>
        <v/>
      </c>
    </row>
    <row r="94606" spans="22:22" x14ac:dyDescent="0.35">
      <c r="V94606" s="5" t="str">
        <f t="shared" si="1478"/>
        <v/>
      </c>
    </row>
    <row r="94607" spans="22:22" x14ac:dyDescent="0.35">
      <c r="V94607" s="5" t="str">
        <f t="shared" si="1478"/>
        <v/>
      </c>
    </row>
    <row r="94608" spans="22:22" x14ac:dyDescent="0.35">
      <c r="V94608" s="5" t="str">
        <f t="shared" si="1478"/>
        <v/>
      </c>
    </row>
    <row r="94609" spans="22:22" x14ac:dyDescent="0.35">
      <c r="V94609" s="5" t="str">
        <f t="shared" si="1478"/>
        <v/>
      </c>
    </row>
    <row r="94610" spans="22:22" x14ac:dyDescent="0.35">
      <c r="V94610" s="5" t="str">
        <f t="shared" si="1478"/>
        <v/>
      </c>
    </row>
    <row r="94611" spans="22:22" x14ac:dyDescent="0.35">
      <c r="V94611" s="5" t="str">
        <f t="shared" si="1478"/>
        <v/>
      </c>
    </row>
    <row r="94612" spans="22:22" x14ac:dyDescent="0.35">
      <c r="V94612" s="5" t="str">
        <f t="shared" si="1478"/>
        <v/>
      </c>
    </row>
    <row r="94613" spans="22:22" x14ac:dyDescent="0.35">
      <c r="V94613" s="5" t="str">
        <f t="shared" si="1478"/>
        <v/>
      </c>
    </row>
    <row r="94614" spans="22:22" x14ac:dyDescent="0.35">
      <c r="V94614" s="5" t="str">
        <f t="shared" si="1478"/>
        <v/>
      </c>
    </row>
    <row r="94615" spans="22:22" x14ac:dyDescent="0.35">
      <c r="V94615" s="5" t="str">
        <f t="shared" si="1478"/>
        <v/>
      </c>
    </row>
    <row r="94616" spans="22:22" x14ac:dyDescent="0.35">
      <c r="V94616" s="5" t="str">
        <f t="shared" si="1478"/>
        <v/>
      </c>
    </row>
    <row r="94617" spans="22:22" x14ac:dyDescent="0.35">
      <c r="V94617" s="5" t="str">
        <f t="shared" si="1478"/>
        <v/>
      </c>
    </row>
    <row r="94618" spans="22:22" x14ac:dyDescent="0.35">
      <c r="V94618" s="5" t="str">
        <f t="shared" si="1478"/>
        <v/>
      </c>
    </row>
    <row r="94619" spans="22:22" x14ac:dyDescent="0.35">
      <c r="V94619" s="5" t="str">
        <f t="shared" si="1478"/>
        <v/>
      </c>
    </row>
    <row r="94620" spans="22:22" x14ac:dyDescent="0.35">
      <c r="V94620" s="5" t="str">
        <f t="shared" si="1478"/>
        <v/>
      </c>
    </row>
    <row r="94621" spans="22:22" x14ac:dyDescent="0.35">
      <c r="V94621" s="5" t="str">
        <f t="shared" si="1478"/>
        <v/>
      </c>
    </row>
    <row r="94622" spans="22:22" x14ac:dyDescent="0.35">
      <c r="V94622" s="5" t="str">
        <f t="shared" si="1478"/>
        <v/>
      </c>
    </row>
    <row r="94623" spans="22:22" x14ac:dyDescent="0.35">
      <c r="V94623" s="5" t="str">
        <f t="shared" si="1478"/>
        <v/>
      </c>
    </row>
    <row r="94624" spans="22:22" x14ac:dyDescent="0.35">
      <c r="V94624" s="5" t="str">
        <f t="shared" si="1478"/>
        <v/>
      </c>
    </row>
    <row r="94625" spans="22:22" x14ac:dyDescent="0.35">
      <c r="V94625" s="5" t="str">
        <f t="shared" si="1478"/>
        <v/>
      </c>
    </row>
    <row r="94626" spans="22:22" x14ac:dyDescent="0.35">
      <c r="V94626" s="5" t="str">
        <f t="shared" si="1478"/>
        <v/>
      </c>
    </row>
    <row r="94627" spans="22:22" x14ac:dyDescent="0.35">
      <c r="V94627" s="5" t="str">
        <f t="shared" si="1478"/>
        <v/>
      </c>
    </row>
    <row r="94628" spans="22:22" x14ac:dyDescent="0.35">
      <c r="V94628" s="5" t="str">
        <f t="shared" si="1478"/>
        <v/>
      </c>
    </row>
    <row r="94629" spans="22:22" x14ac:dyDescent="0.35">
      <c r="V94629" s="5" t="str">
        <f t="shared" si="1478"/>
        <v/>
      </c>
    </row>
    <row r="94630" spans="22:22" x14ac:dyDescent="0.35">
      <c r="V94630" s="5" t="str">
        <f t="shared" si="1478"/>
        <v/>
      </c>
    </row>
    <row r="94631" spans="22:22" x14ac:dyDescent="0.35">
      <c r="V94631" s="5" t="str">
        <f t="shared" si="1478"/>
        <v/>
      </c>
    </row>
    <row r="94632" spans="22:22" x14ac:dyDescent="0.35">
      <c r="V94632" s="5" t="str">
        <f t="shared" si="1478"/>
        <v/>
      </c>
    </row>
    <row r="94633" spans="22:22" x14ac:dyDescent="0.35">
      <c r="V94633" s="5" t="str">
        <f t="shared" si="1478"/>
        <v/>
      </c>
    </row>
    <row r="94634" spans="22:22" x14ac:dyDescent="0.35">
      <c r="V94634" s="5" t="str">
        <f t="shared" si="1478"/>
        <v/>
      </c>
    </row>
    <row r="94635" spans="22:22" x14ac:dyDescent="0.35">
      <c r="V94635" s="5" t="str">
        <f t="shared" si="1478"/>
        <v/>
      </c>
    </row>
    <row r="94636" spans="22:22" x14ac:dyDescent="0.35">
      <c r="V94636" s="5" t="str">
        <f t="shared" si="1478"/>
        <v/>
      </c>
    </row>
    <row r="94637" spans="22:22" x14ac:dyDescent="0.35">
      <c r="V94637" s="5" t="str">
        <f t="shared" si="1478"/>
        <v/>
      </c>
    </row>
    <row r="94638" spans="22:22" x14ac:dyDescent="0.35">
      <c r="V94638" s="5" t="str">
        <f t="shared" si="1478"/>
        <v/>
      </c>
    </row>
    <row r="94639" spans="22:22" x14ac:dyDescent="0.35">
      <c r="V94639" s="5" t="str">
        <f t="shared" si="1478"/>
        <v/>
      </c>
    </row>
    <row r="94640" spans="22:22" x14ac:dyDescent="0.35">
      <c r="V94640" s="5" t="str">
        <f t="shared" si="1478"/>
        <v/>
      </c>
    </row>
    <row r="94641" spans="22:22" x14ac:dyDescent="0.35">
      <c r="V94641" s="5" t="str">
        <f t="shared" si="1478"/>
        <v/>
      </c>
    </row>
    <row r="94642" spans="22:22" x14ac:dyDescent="0.35">
      <c r="V94642" s="5" t="str">
        <f t="shared" si="1478"/>
        <v/>
      </c>
    </row>
    <row r="94643" spans="22:22" x14ac:dyDescent="0.35">
      <c r="V94643" s="5" t="str">
        <f t="shared" si="1478"/>
        <v/>
      </c>
    </row>
    <row r="94644" spans="22:22" x14ac:dyDescent="0.35">
      <c r="V94644" s="5" t="str">
        <f t="shared" si="1478"/>
        <v/>
      </c>
    </row>
    <row r="94645" spans="22:22" x14ac:dyDescent="0.35">
      <c r="V94645" s="5" t="str">
        <f t="shared" si="1478"/>
        <v/>
      </c>
    </row>
    <row r="94646" spans="22:22" x14ac:dyDescent="0.35">
      <c r="V94646" s="5" t="str">
        <f t="shared" si="1478"/>
        <v/>
      </c>
    </row>
    <row r="94647" spans="22:22" x14ac:dyDescent="0.35">
      <c r="V94647" s="5" t="str">
        <f t="shared" si="1478"/>
        <v/>
      </c>
    </row>
    <row r="94648" spans="22:22" x14ac:dyDescent="0.35">
      <c r="V94648" s="5" t="str">
        <f t="shared" si="1478"/>
        <v/>
      </c>
    </row>
    <row r="94649" spans="22:22" x14ac:dyDescent="0.35">
      <c r="V94649" s="5" t="str">
        <f t="shared" si="1478"/>
        <v/>
      </c>
    </row>
    <row r="94650" spans="22:22" x14ac:dyDescent="0.35">
      <c r="V94650" s="5" t="str">
        <f t="shared" si="1478"/>
        <v/>
      </c>
    </row>
    <row r="94651" spans="22:22" x14ac:dyDescent="0.35">
      <c r="V94651" s="5" t="str">
        <f t="shared" si="1478"/>
        <v/>
      </c>
    </row>
    <row r="94652" spans="22:22" x14ac:dyDescent="0.35">
      <c r="V94652" s="5" t="str">
        <f t="shared" si="1478"/>
        <v/>
      </c>
    </row>
    <row r="94653" spans="22:22" x14ac:dyDescent="0.35">
      <c r="V94653" s="5" t="str">
        <f t="shared" si="1478"/>
        <v/>
      </c>
    </row>
    <row r="94654" spans="22:22" x14ac:dyDescent="0.35">
      <c r="V94654" s="5" t="str">
        <f t="shared" si="1478"/>
        <v/>
      </c>
    </row>
    <row r="94655" spans="22:22" x14ac:dyDescent="0.35">
      <c r="V94655" s="5" t="str">
        <f t="shared" si="1478"/>
        <v/>
      </c>
    </row>
    <row r="94656" spans="22:22" x14ac:dyDescent="0.35">
      <c r="V94656" s="5" t="str">
        <f t="shared" si="1478"/>
        <v/>
      </c>
    </row>
    <row r="94657" spans="22:22" x14ac:dyDescent="0.35">
      <c r="V94657" s="5" t="str">
        <f t="shared" si="1478"/>
        <v/>
      </c>
    </row>
    <row r="94658" spans="22:22" x14ac:dyDescent="0.35">
      <c r="V94658" s="5" t="str">
        <f t="shared" ref="V94658:V94721" si="1479">TRIM(CLEAN(SUBSTITUTE(A94658,CHAR(160)," ")))</f>
        <v/>
      </c>
    </row>
    <row r="94659" spans="22:22" x14ac:dyDescent="0.35">
      <c r="V94659" s="5" t="str">
        <f t="shared" si="1479"/>
        <v/>
      </c>
    </row>
    <row r="94660" spans="22:22" x14ac:dyDescent="0.35">
      <c r="V94660" s="5" t="str">
        <f t="shared" si="1479"/>
        <v/>
      </c>
    </row>
    <row r="94661" spans="22:22" x14ac:dyDescent="0.35">
      <c r="V94661" s="5" t="str">
        <f t="shared" si="1479"/>
        <v/>
      </c>
    </row>
    <row r="94662" spans="22:22" x14ac:dyDescent="0.35">
      <c r="V94662" s="5" t="str">
        <f t="shared" si="1479"/>
        <v/>
      </c>
    </row>
    <row r="94663" spans="22:22" x14ac:dyDescent="0.35">
      <c r="V94663" s="5" t="str">
        <f t="shared" si="1479"/>
        <v/>
      </c>
    </row>
    <row r="94664" spans="22:22" x14ac:dyDescent="0.35">
      <c r="V94664" s="5" t="str">
        <f t="shared" si="1479"/>
        <v/>
      </c>
    </row>
    <row r="94665" spans="22:22" x14ac:dyDescent="0.35">
      <c r="V94665" s="5" t="str">
        <f t="shared" si="1479"/>
        <v/>
      </c>
    </row>
    <row r="94666" spans="22:22" x14ac:dyDescent="0.35">
      <c r="V94666" s="5" t="str">
        <f t="shared" si="1479"/>
        <v/>
      </c>
    </row>
    <row r="94667" spans="22:22" x14ac:dyDescent="0.35">
      <c r="V94667" s="5" t="str">
        <f t="shared" si="1479"/>
        <v/>
      </c>
    </row>
    <row r="94668" spans="22:22" x14ac:dyDescent="0.35">
      <c r="V94668" s="5" t="str">
        <f t="shared" si="1479"/>
        <v/>
      </c>
    </row>
    <row r="94669" spans="22:22" x14ac:dyDescent="0.35">
      <c r="V94669" s="5" t="str">
        <f t="shared" si="1479"/>
        <v/>
      </c>
    </row>
    <row r="94670" spans="22:22" x14ac:dyDescent="0.35">
      <c r="V94670" s="5" t="str">
        <f t="shared" si="1479"/>
        <v/>
      </c>
    </row>
    <row r="94671" spans="22:22" x14ac:dyDescent="0.35">
      <c r="V94671" s="5" t="str">
        <f t="shared" si="1479"/>
        <v/>
      </c>
    </row>
    <row r="94672" spans="22:22" x14ac:dyDescent="0.35">
      <c r="V94672" s="5" t="str">
        <f t="shared" si="1479"/>
        <v/>
      </c>
    </row>
    <row r="94673" spans="22:22" x14ac:dyDescent="0.35">
      <c r="V94673" s="5" t="str">
        <f t="shared" si="1479"/>
        <v/>
      </c>
    </row>
    <row r="94674" spans="22:22" x14ac:dyDescent="0.35">
      <c r="V94674" s="5" t="str">
        <f t="shared" si="1479"/>
        <v/>
      </c>
    </row>
    <row r="94675" spans="22:22" x14ac:dyDescent="0.35">
      <c r="V94675" s="5" t="str">
        <f t="shared" si="1479"/>
        <v/>
      </c>
    </row>
    <row r="94676" spans="22:22" x14ac:dyDescent="0.35">
      <c r="V94676" s="5" t="str">
        <f t="shared" si="1479"/>
        <v/>
      </c>
    </row>
    <row r="94677" spans="22:22" x14ac:dyDescent="0.35">
      <c r="V94677" s="5" t="str">
        <f t="shared" si="1479"/>
        <v/>
      </c>
    </row>
    <row r="94678" spans="22:22" x14ac:dyDescent="0.35">
      <c r="V94678" s="5" t="str">
        <f t="shared" si="1479"/>
        <v/>
      </c>
    </row>
    <row r="94679" spans="22:22" x14ac:dyDescent="0.35">
      <c r="V94679" s="5" t="str">
        <f t="shared" si="1479"/>
        <v/>
      </c>
    </row>
    <row r="94680" spans="22:22" x14ac:dyDescent="0.35">
      <c r="V94680" s="5" t="str">
        <f t="shared" si="1479"/>
        <v/>
      </c>
    </row>
    <row r="94681" spans="22:22" x14ac:dyDescent="0.35">
      <c r="V94681" s="5" t="str">
        <f t="shared" si="1479"/>
        <v/>
      </c>
    </row>
    <row r="94682" spans="22:22" x14ac:dyDescent="0.35">
      <c r="V94682" s="5" t="str">
        <f t="shared" si="1479"/>
        <v/>
      </c>
    </row>
    <row r="94683" spans="22:22" x14ac:dyDescent="0.35">
      <c r="V94683" s="5" t="str">
        <f t="shared" si="1479"/>
        <v/>
      </c>
    </row>
    <row r="94684" spans="22:22" x14ac:dyDescent="0.35">
      <c r="V94684" s="5" t="str">
        <f t="shared" si="1479"/>
        <v/>
      </c>
    </row>
    <row r="94685" spans="22:22" x14ac:dyDescent="0.35">
      <c r="V94685" s="5" t="str">
        <f t="shared" si="1479"/>
        <v/>
      </c>
    </row>
    <row r="94686" spans="22:22" x14ac:dyDescent="0.35">
      <c r="V94686" s="5" t="str">
        <f t="shared" si="1479"/>
        <v/>
      </c>
    </row>
    <row r="94687" spans="22:22" x14ac:dyDescent="0.35">
      <c r="V94687" s="5" t="str">
        <f t="shared" si="1479"/>
        <v/>
      </c>
    </row>
    <row r="94688" spans="22:22" x14ac:dyDescent="0.35">
      <c r="V94688" s="5" t="str">
        <f t="shared" si="1479"/>
        <v/>
      </c>
    </row>
    <row r="94689" spans="22:22" x14ac:dyDescent="0.35">
      <c r="V94689" s="5" t="str">
        <f t="shared" si="1479"/>
        <v/>
      </c>
    </row>
    <row r="94690" spans="22:22" x14ac:dyDescent="0.35">
      <c r="V94690" s="5" t="str">
        <f t="shared" si="1479"/>
        <v/>
      </c>
    </row>
    <row r="94691" spans="22:22" x14ac:dyDescent="0.35">
      <c r="V94691" s="5" t="str">
        <f t="shared" si="1479"/>
        <v/>
      </c>
    </row>
    <row r="94692" spans="22:22" x14ac:dyDescent="0.35">
      <c r="V94692" s="5" t="str">
        <f t="shared" si="1479"/>
        <v/>
      </c>
    </row>
    <row r="94693" spans="22:22" x14ac:dyDescent="0.35">
      <c r="V94693" s="5" t="str">
        <f t="shared" si="1479"/>
        <v/>
      </c>
    </row>
    <row r="94694" spans="22:22" x14ac:dyDescent="0.35">
      <c r="V94694" s="5" t="str">
        <f t="shared" si="1479"/>
        <v/>
      </c>
    </row>
    <row r="94695" spans="22:22" x14ac:dyDescent="0.35">
      <c r="V94695" s="5" t="str">
        <f t="shared" si="1479"/>
        <v/>
      </c>
    </row>
    <row r="94696" spans="22:22" x14ac:dyDescent="0.35">
      <c r="V94696" s="5" t="str">
        <f t="shared" si="1479"/>
        <v/>
      </c>
    </row>
    <row r="94697" spans="22:22" x14ac:dyDescent="0.35">
      <c r="V94697" s="5" t="str">
        <f t="shared" si="1479"/>
        <v/>
      </c>
    </row>
    <row r="94698" spans="22:22" x14ac:dyDescent="0.35">
      <c r="V94698" s="5" t="str">
        <f t="shared" si="1479"/>
        <v/>
      </c>
    </row>
    <row r="94699" spans="22:22" x14ac:dyDescent="0.35">
      <c r="V94699" s="5" t="str">
        <f t="shared" si="1479"/>
        <v/>
      </c>
    </row>
    <row r="94700" spans="22:22" x14ac:dyDescent="0.35">
      <c r="V94700" s="5" t="str">
        <f t="shared" si="1479"/>
        <v/>
      </c>
    </row>
    <row r="94701" spans="22:22" x14ac:dyDescent="0.35">
      <c r="V94701" s="5" t="str">
        <f t="shared" si="1479"/>
        <v/>
      </c>
    </row>
    <row r="94702" spans="22:22" x14ac:dyDescent="0.35">
      <c r="V94702" s="5" t="str">
        <f t="shared" si="1479"/>
        <v/>
      </c>
    </row>
    <row r="94703" spans="22:22" x14ac:dyDescent="0.35">
      <c r="V94703" s="5" t="str">
        <f t="shared" si="1479"/>
        <v/>
      </c>
    </row>
    <row r="94704" spans="22:22" x14ac:dyDescent="0.35">
      <c r="V94704" s="5" t="str">
        <f t="shared" si="1479"/>
        <v/>
      </c>
    </row>
    <row r="94705" spans="22:22" x14ac:dyDescent="0.35">
      <c r="V94705" s="5" t="str">
        <f t="shared" si="1479"/>
        <v/>
      </c>
    </row>
    <row r="94706" spans="22:22" x14ac:dyDescent="0.35">
      <c r="V94706" s="5" t="str">
        <f t="shared" si="1479"/>
        <v/>
      </c>
    </row>
    <row r="94707" spans="22:22" x14ac:dyDescent="0.35">
      <c r="V94707" s="5" t="str">
        <f t="shared" si="1479"/>
        <v/>
      </c>
    </row>
    <row r="94708" spans="22:22" x14ac:dyDescent="0.35">
      <c r="V94708" s="5" t="str">
        <f t="shared" si="1479"/>
        <v/>
      </c>
    </row>
    <row r="94709" spans="22:22" x14ac:dyDescent="0.35">
      <c r="V94709" s="5" t="str">
        <f t="shared" si="1479"/>
        <v/>
      </c>
    </row>
    <row r="94710" spans="22:22" x14ac:dyDescent="0.35">
      <c r="V94710" s="5" t="str">
        <f t="shared" si="1479"/>
        <v/>
      </c>
    </row>
    <row r="94711" spans="22:22" x14ac:dyDescent="0.35">
      <c r="V94711" s="5" t="str">
        <f t="shared" si="1479"/>
        <v/>
      </c>
    </row>
    <row r="94712" spans="22:22" x14ac:dyDescent="0.35">
      <c r="V94712" s="5" t="str">
        <f t="shared" si="1479"/>
        <v/>
      </c>
    </row>
    <row r="94713" spans="22:22" x14ac:dyDescent="0.35">
      <c r="V94713" s="5" t="str">
        <f t="shared" si="1479"/>
        <v/>
      </c>
    </row>
    <row r="94714" spans="22:22" x14ac:dyDescent="0.35">
      <c r="V94714" s="5" t="str">
        <f t="shared" si="1479"/>
        <v/>
      </c>
    </row>
    <row r="94715" spans="22:22" x14ac:dyDescent="0.35">
      <c r="V94715" s="5" t="str">
        <f t="shared" si="1479"/>
        <v/>
      </c>
    </row>
    <row r="94716" spans="22:22" x14ac:dyDescent="0.35">
      <c r="V94716" s="5" t="str">
        <f t="shared" si="1479"/>
        <v/>
      </c>
    </row>
    <row r="94717" spans="22:22" x14ac:dyDescent="0.35">
      <c r="V94717" s="5" t="str">
        <f t="shared" si="1479"/>
        <v/>
      </c>
    </row>
    <row r="94718" spans="22:22" x14ac:dyDescent="0.35">
      <c r="V94718" s="5" t="str">
        <f t="shared" si="1479"/>
        <v/>
      </c>
    </row>
    <row r="94719" spans="22:22" x14ac:dyDescent="0.35">
      <c r="V94719" s="5" t="str">
        <f t="shared" si="1479"/>
        <v/>
      </c>
    </row>
    <row r="94720" spans="22:22" x14ac:dyDescent="0.35">
      <c r="V94720" s="5" t="str">
        <f t="shared" si="1479"/>
        <v/>
      </c>
    </row>
    <row r="94721" spans="22:22" x14ac:dyDescent="0.35">
      <c r="V94721" s="5" t="str">
        <f t="shared" si="1479"/>
        <v/>
      </c>
    </row>
    <row r="94722" spans="22:22" x14ac:dyDescent="0.35">
      <c r="V94722" s="5" t="str">
        <f t="shared" ref="V94722:V94785" si="1480">TRIM(CLEAN(SUBSTITUTE(A94722,CHAR(160)," ")))</f>
        <v/>
      </c>
    </row>
    <row r="94723" spans="22:22" x14ac:dyDescent="0.35">
      <c r="V94723" s="5" t="str">
        <f t="shared" si="1480"/>
        <v/>
      </c>
    </row>
    <row r="94724" spans="22:22" x14ac:dyDescent="0.35">
      <c r="V94724" s="5" t="str">
        <f t="shared" si="1480"/>
        <v/>
      </c>
    </row>
    <row r="94725" spans="22:22" x14ac:dyDescent="0.35">
      <c r="V94725" s="5" t="str">
        <f t="shared" si="1480"/>
        <v/>
      </c>
    </row>
    <row r="94726" spans="22:22" x14ac:dyDescent="0.35">
      <c r="V94726" s="5" t="str">
        <f t="shared" si="1480"/>
        <v/>
      </c>
    </row>
    <row r="94727" spans="22:22" x14ac:dyDescent="0.35">
      <c r="V94727" s="5" t="str">
        <f t="shared" si="1480"/>
        <v/>
      </c>
    </row>
    <row r="94728" spans="22:22" x14ac:dyDescent="0.35">
      <c r="V94728" s="5" t="str">
        <f t="shared" si="1480"/>
        <v/>
      </c>
    </row>
    <row r="94729" spans="22:22" x14ac:dyDescent="0.35">
      <c r="V94729" s="5" t="str">
        <f t="shared" si="1480"/>
        <v/>
      </c>
    </row>
    <row r="94730" spans="22:22" x14ac:dyDescent="0.35">
      <c r="V94730" s="5" t="str">
        <f t="shared" si="1480"/>
        <v/>
      </c>
    </row>
    <row r="94731" spans="22:22" x14ac:dyDescent="0.35">
      <c r="V94731" s="5" t="str">
        <f t="shared" si="1480"/>
        <v/>
      </c>
    </row>
    <row r="94732" spans="22:22" x14ac:dyDescent="0.35">
      <c r="V94732" s="5" t="str">
        <f t="shared" si="1480"/>
        <v/>
      </c>
    </row>
    <row r="94733" spans="22:22" x14ac:dyDescent="0.35">
      <c r="V94733" s="5" t="str">
        <f t="shared" si="1480"/>
        <v/>
      </c>
    </row>
    <row r="94734" spans="22:22" x14ac:dyDescent="0.35">
      <c r="V94734" s="5" t="str">
        <f t="shared" si="1480"/>
        <v/>
      </c>
    </row>
    <row r="94735" spans="22:22" x14ac:dyDescent="0.35">
      <c r="V94735" s="5" t="str">
        <f t="shared" si="1480"/>
        <v/>
      </c>
    </row>
    <row r="94736" spans="22:22" x14ac:dyDescent="0.35">
      <c r="V94736" s="5" t="str">
        <f t="shared" si="1480"/>
        <v/>
      </c>
    </row>
    <row r="94737" spans="22:22" x14ac:dyDescent="0.35">
      <c r="V94737" s="5" t="str">
        <f t="shared" si="1480"/>
        <v/>
      </c>
    </row>
    <row r="94738" spans="22:22" x14ac:dyDescent="0.35">
      <c r="V94738" s="5" t="str">
        <f t="shared" si="1480"/>
        <v/>
      </c>
    </row>
    <row r="94739" spans="22:22" x14ac:dyDescent="0.35">
      <c r="V94739" s="5" t="str">
        <f t="shared" si="1480"/>
        <v/>
      </c>
    </row>
    <row r="94740" spans="22:22" x14ac:dyDescent="0.35">
      <c r="V94740" s="5" t="str">
        <f t="shared" si="1480"/>
        <v/>
      </c>
    </row>
    <row r="94741" spans="22:22" x14ac:dyDescent="0.35">
      <c r="V94741" s="5" t="str">
        <f t="shared" si="1480"/>
        <v/>
      </c>
    </row>
    <row r="94742" spans="22:22" x14ac:dyDescent="0.35">
      <c r="V94742" s="5" t="str">
        <f t="shared" si="1480"/>
        <v/>
      </c>
    </row>
    <row r="94743" spans="22:22" x14ac:dyDescent="0.35">
      <c r="V94743" s="5" t="str">
        <f t="shared" si="1480"/>
        <v/>
      </c>
    </row>
    <row r="94744" spans="22:22" x14ac:dyDescent="0.35">
      <c r="V94744" s="5" t="str">
        <f t="shared" si="1480"/>
        <v/>
      </c>
    </row>
    <row r="94745" spans="22:22" x14ac:dyDescent="0.35">
      <c r="V94745" s="5" t="str">
        <f t="shared" si="1480"/>
        <v/>
      </c>
    </row>
    <row r="94746" spans="22:22" x14ac:dyDescent="0.35">
      <c r="V94746" s="5" t="str">
        <f t="shared" si="1480"/>
        <v/>
      </c>
    </row>
    <row r="94747" spans="22:22" x14ac:dyDescent="0.35">
      <c r="V94747" s="5" t="str">
        <f t="shared" si="1480"/>
        <v/>
      </c>
    </row>
    <row r="94748" spans="22:22" x14ac:dyDescent="0.35">
      <c r="V94748" s="5" t="str">
        <f t="shared" si="1480"/>
        <v/>
      </c>
    </row>
    <row r="94749" spans="22:22" x14ac:dyDescent="0.35">
      <c r="V94749" s="5" t="str">
        <f t="shared" si="1480"/>
        <v/>
      </c>
    </row>
    <row r="94750" spans="22:22" x14ac:dyDescent="0.35">
      <c r="V94750" s="5" t="str">
        <f t="shared" si="1480"/>
        <v/>
      </c>
    </row>
    <row r="94751" spans="22:22" x14ac:dyDescent="0.35">
      <c r="V94751" s="5" t="str">
        <f t="shared" si="1480"/>
        <v/>
      </c>
    </row>
    <row r="94752" spans="22:22" x14ac:dyDescent="0.35">
      <c r="V94752" s="5" t="str">
        <f t="shared" si="1480"/>
        <v/>
      </c>
    </row>
    <row r="94753" spans="22:22" x14ac:dyDescent="0.35">
      <c r="V94753" s="5" t="str">
        <f t="shared" si="1480"/>
        <v/>
      </c>
    </row>
    <row r="94754" spans="22:22" x14ac:dyDescent="0.35">
      <c r="V94754" s="5" t="str">
        <f t="shared" si="1480"/>
        <v/>
      </c>
    </row>
    <row r="94755" spans="22:22" x14ac:dyDescent="0.35">
      <c r="V94755" s="5" t="str">
        <f t="shared" si="1480"/>
        <v/>
      </c>
    </row>
    <row r="94756" spans="22:22" x14ac:dyDescent="0.35">
      <c r="V94756" s="5" t="str">
        <f t="shared" si="1480"/>
        <v/>
      </c>
    </row>
    <row r="94757" spans="22:22" x14ac:dyDescent="0.35">
      <c r="V94757" s="5" t="str">
        <f t="shared" si="1480"/>
        <v/>
      </c>
    </row>
    <row r="94758" spans="22:22" x14ac:dyDescent="0.35">
      <c r="V94758" s="5" t="str">
        <f t="shared" si="1480"/>
        <v/>
      </c>
    </row>
    <row r="94759" spans="22:22" x14ac:dyDescent="0.35">
      <c r="V94759" s="5" t="str">
        <f t="shared" si="1480"/>
        <v/>
      </c>
    </row>
    <row r="94760" spans="22:22" x14ac:dyDescent="0.35">
      <c r="V94760" s="5" t="str">
        <f t="shared" si="1480"/>
        <v/>
      </c>
    </row>
    <row r="94761" spans="22:22" x14ac:dyDescent="0.35">
      <c r="V94761" s="5" t="str">
        <f t="shared" si="1480"/>
        <v/>
      </c>
    </row>
    <row r="94762" spans="22:22" x14ac:dyDescent="0.35">
      <c r="V94762" s="5" t="str">
        <f t="shared" si="1480"/>
        <v/>
      </c>
    </row>
    <row r="94763" spans="22:22" x14ac:dyDescent="0.35">
      <c r="V94763" s="5" t="str">
        <f t="shared" si="1480"/>
        <v/>
      </c>
    </row>
    <row r="94764" spans="22:22" x14ac:dyDescent="0.35">
      <c r="V94764" s="5" t="str">
        <f t="shared" si="1480"/>
        <v/>
      </c>
    </row>
    <row r="94765" spans="22:22" x14ac:dyDescent="0.35">
      <c r="V94765" s="5" t="str">
        <f t="shared" si="1480"/>
        <v/>
      </c>
    </row>
    <row r="94766" spans="22:22" x14ac:dyDescent="0.35">
      <c r="V94766" s="5" t="str">
        <f t="shared" si="1480"/>
        <v/>
      </c>
    </row>
    <row r="94767" spans="22:22" x14ac:dyDescent="0.35">
      <c r="V94767" s="5" t="str">
        <f t="shared" si="1480"/>
        <v/>
      </c>
    </row>
    <row r="94768" spans="22:22" x14ac:dyDescent="0.35">
      <c r="V94768" s="5" t="str">
        <f t="shared" si="1480"/>
        <v/>
      </c>
    </row>
    <row r="94769" spans="22:22" x14ac:dyDescent="0.35">
      <c r="V94769" s="5" t="str">
        <f t="shared" si="1480"/>
        <v/>
      </c>
    </row>
    <row r="94770" spans="22:22" x14ac:dyDescent="0.35">
      <c r="V94770" s="5" t="str">
        <f t="shared" si="1480"/>
        <v/>
      </c>
    </row>
    <row r="94771" spans="22:22" x14ac:dyDescent="0.35">
      <c r="V94771" s="5" t="str">
        <f t="shared" si="1480"/>
        <v/>
      </c>
    </row>
    <row r="94772" spans="22:22" x14ac:dyDescent="0.35">
      <c r="V94772" s="5" t="str">
        <f t="shared" si="1480"/>
        <v/>
      </c>
    </row>
    <row r="94773" spans="22:22" x14ac:dyDescent="0.35">
      <c r="V94773" s="5" t="str">
        <f t="shared" si="1480"/>
        <v/>
      </c>
    </row>
    <row r="94774" spans="22:22" x14ac:dyDescent="0.35">
      <c r="V94774" s="5" t="str">
        <f t="shared" si="1480"/>
        <v/>
      </c>
    </row>
    <row r="94775" spans="22:22" x14ac:dyDescent="0.35">
      <c r="V94775" s="5" t="str">
        <f t="shared" si="1480"/>
        <v/>
      </c>
    </row>
    <row r="94776" spans="22:22" x14ac:dyDescent="0.35">
      <c r="V94776" s="5" t="str">
        <f t="shared" si="1480"/>
        <v/>
      </c>
    </row>
    <row r="94777" spans="22:22" x14ac:dyDescent="0.35">
      <c r="V94777" s="5" t="str">
        <f t="shared" si="1480"/>
        <v/>
      </c>
    </row>
    <row r="94778" spans="22:22" x14ac:dyDescent="0.35">
      <c r="V94778" s="5" t="str">
        <f t="shared" si="1480"/>
        <v/>
      </c>
    </row>
    <row r="94779" spans="22:22" x14ac:dyDescent="0.35">
      <c r="V94779" s="5" t="str">
        <f t="shared" si="1480"/>
        <v/>
      </c>
    </row>
    <row r="94780" spans="22:22" x14ac:dyDescent="0.35">
      <c r="V94780" s="5" t="str">
        <f t="shared" si="1480"/>
        <v/>
      </c>
    </row>
    <row r="94781" spans="22:22" x14ac:dyDescent="0.35">
      <c r="V94781" s="5" t="str">
        <f t="shared" si="1480"/>
        <v/>
      </c>
    </row>
    <row r="94782" spans="22:22" x14ac:dyDescent="0.35">
      <c r="V94782" s="5" t="str">
        <f t="shared" si="1480"/>
        <v/>
      </c>
    </row>
    <row r="94783" spans="22:22" x14ac:dyDescent="0.35">
      <c r="V94783" s="5" t="str">
        <f t="shared" si="1480"/>
        <v/>
      </c>
    </row>
    <row r="94784" spans="22:22" x14ac:dyDescent="0.35">
      <c r="V94784" s="5" t="str">
        <f t="shared" si="1480"/>
        <v/>
      </c>
    </row>
    <row r="94785" spans="22:22" x14ac:dyDescent="0.35">
      <c r="V94785" s="5" t="str">
        <f t="shared" si="1480"/>
        <v/>
      </c>
    </row>
    <row r="94786" spans="22:22" x14ac:dyDescent="0.35">
      <c r="V94786" s="5" t="str">
        <f t="shared" ref="V94786:V94849" si="1481">TRIM(CLEAN(SUBSTITUTE(A94786,CHAR(160)," ")))</f>
        <v/>
      </c>
    </row>
    <row r="94787" spans="22:22" x14ac:dyDescent="0.35">
      <c r="V94787" s="5" t="str">
        <f t="shared" si="1481"/>
        <v/>
      </c>
    </row>
    <row r="94788" spans="22:22" x14ac:dyDescent="0.35">
      <c r="V94788" s="5" t="str">
        <f t="shared" si="1481"/>
        <v/>
      </c>
    </row>
    <row r="94789" spans="22:22" x14ac:dyDescent="0.35">
      <c r="V94789" s="5" t="str">
        <f t="shared" si="1481"/>
        <v/>
      </c>
    </row>
    <row r="94790" spans="22:22" x14ac:dyDescent="0.35">
      <c r="V94790" s="5" t="str">
        <f t="shared" si="1481"/>
        <v/>
      </c>
    </row>
    <row r="94791" spans="22:22" x14ac:dyDescent="0.35">
      <c r="V94791" s="5" t="str">
        <f t="shared" si="1481"/>
        <v/>
      </c>
    </row>
    <row r="94792" spans="22:22" x14ac:dyDescent="0.35">
      <c r="V94792" s="5" t="str">
        <f t="shared" si="1481"/>
        <v/>
      </c>
    </row>
    <row r="94793" spans="22:22" x14ac:dyDescent="0.35">
      <c r="V94793" s="5" t="str">
        <f t="shared" si="1481"/>
        <v/>
      </c>
    </row>
    <row r="94794" spans="22:22" x14ac:dyDescent="0.35">
      <c r="V94794" s="5" t="str">
        <f t="shared" si="1481"/>
        <v/>
      </c>
    </row>
    <row r="94795" spans="22:22" x14ac:dyDescent="0.35">
      <c r="V94795" s="5" t="str">
        <f t="shared" si="1481"/>
        <v/>
      </c>
    </row>
    <row r="94796" spans="22:22" x14ac:dyDescent="0.35">
      <c r="V94796" s="5" t="str">
        <f t="shared" si="1481"/>
        <v/>
      </c>
    </row>
    <row r="94797" spans="22:22" x14ac:dyDescent="0.35">
      <c r="V94797" s="5" t="str">
        <f t="shared" si="1481"/>
        <v/>
      </c>
    </row>
    <row r="94798" spans="22:22" x14ac:dyDescent="0.35">
      <c r="V94798" s="5" t="str">
        <f t="shared" si="1481"/>
        <v/>
      </c>
    </row>
    <row r="94799" spans="22:22" x14ac:dyDescent="0.35">
      <c r="V94799" s="5" t="str">
        <f t="shared" si="1481"/>
        <v/>
      </c>
    </row>
    <row r="94800" spans="22:22" x14ac:dyDescent="0.35">
      <c r="V94800" s="5" t="str">
        <f t="shared" si="1481"/>
        <v/>
      </c>
    </row>
    <row r="94801" spans="22:22" x14ac:dyDescent="0.35">
      <c r="V94801" s="5" t="str">
        <f t="shared" si="1481"/>
        <v/>
      </c>
    </row>
    <row r="94802" spans="22:22" x14ac:dyDescent="0.35">
      <c r="V94802" s="5" t="str">
        <f t="shared" si="1481"/>
        <v/>
      </c>
    </row>
    <row r="94803" spans="22:22" x14ac:dyDescent="0.35">
      <c r="V94803" s="5" t="str">
        <f t="shared" si="1481"/>
        <v/>
      </c>
    </row>
    <row r="94804" spans="22:22" x14ac:dyDescent="0.35">
      <c r="V94804" s="5" t="str">
        <f t="shared" si="1481"/>
        <v/>
      </c>
    </row>
    <row r="94805" spans="22:22" x14ac:dyDescent="0.35">
      <c r="V94805" s="5" t="str">
        <f t="shared" si="1481"/>
        <v/>
      </c>
    </row>
    <row r="94806" spans="22:22" x14ac:dyDescent="0.35">
      <c r="V94806" s="5" t="str">
        <f t="shared" si="1481"/>
        <v/>
      </c>
    </row>
    <row r="94807" spans="22:22" x14ac:dyDescent="0.35">
      <c r="V94807" s="5" t="str">
        <f t="shared" si="1481"/>
        <v/>
      </c>
    </row>
    <row r="94808" spans="22:22" x14ac:dyDescent="0.35">
      <c r="V94808" s="5" t="str">
        <f t="shared" si="1481"/>
        <v/>
      </c>
    </row>
    <row r="94809" spans="22:22" x14ac:dyDescent="0.35">
      <c r="V94809" s="5" t="str">
        <f t="shared" si="1481"/>
        <v/>
      </c>
    </row>
    <row r="94810" spans="22:22" x14ac:dyDescent="0.35">
      <c r="V94810" s="5" t="str">
        <f t="shared" si="1481"/>
        <v/>
      </c>
    </row>
    <row r="94811" spans="22:22" x14ac:dyDescent="0.35">
      <c r="V94811" s="5" t="str">
        <f t="shared" si="1481"/>
        <v/>
      </c>
    </row>
    <row r="94812" spans="22:22" x14ac:dyDescent="0.35">
      <c r="V94812" s="5" t="str">
        <f t="shared" si="1481"/>
        <v/>
      </c>
    </row>
    <row r="94813" spans="22:22" x14ac:dyDescent="0.35">
      <c r="V94813" s="5" t="str">
        <f t="shared" si="1481"/>
        <v/>
      </c>
    </row>
    <row r="94814" spans="22:22" x14ac:dyDescent="0.35">
      <c r="V94814" s="5" t="str">
        <f t="shared" si="1481"/>
        <v/>
      </c>
    </row>
    <row r="94815" spans="22:22" x14ac:dyDescent="0.35">
      <c r="V94815" s="5" t="str">
        <f t="shared" si="1481"/>
        <v/>
      </c>
    </row>
    <row r="94816" spans="22:22" x14ac:dyDescent="0.35">
      <c r="V94816" s="5" t="str">
        <f t="shared" si="1481"/>
        <v/>
      </c>
    </row>
    <row r="94817" spans="22:22" x14ac:dyDescent="0.35">
      <c r="V94817" s="5" t="str">
        <f t="shared" si="1481"/>
        <v/>
      </c>
    </row>
    <row r="94818" spans="22:22" x14ac:dyDescent="0.35">
      <c r="V94818" s="5" t="str">
        <f t="shared" si="1481"/>
        <v/>
      </c>
    </row>
    <row r="94819" spans="22:22" x14ac:dyDescent="0.35">
      <c r="V94819" s="5" t="str">
        <f t="shared" si="1481"/>
        <v/>
      </c>
    </row>
    <row r="94820" spans="22:22" x14ac:dyDescent="0.35">
      <c r="V94820" s="5" t="str">
        <f t="shared" si="1481"/>
        <v/>
      </c>
    </row>
    <row r="94821" spans="22:22" x14ac:dyDescent="0.35">
      <c r="V94821" s="5" t="str">
        <f t="shared" si="1481"/>
        <v/>
      </c>
    </row>
    <row r="94822" spans="22:22" x14ac:dyDescent="0.35">
      <c r="V94822" s="5" t="str">
        <f t="shared" si="1481"/>
        <v/>
      </c>
    </row>
    <row r="94823" spans="22:22" x14ac:dyDescent="0.35">
      <c r="V94823" s="5" t="str">
        <f t="shared" si="1481"/>
        <v/>
      </c>
    </row>
    <row r="94824" spans="22:22" x14ac:dyDescent="0.35">
      <c r="V94824" s="5" t="str">
        <f t="shared" si="1481"/>
        <v/>
      </c>
    </row>
    <row r="94825" spans="22:22" x14ac:dyDescent="0.35">
      <c r="V94825" s="5" t="str">
        <f t="shared" si="1481"/>
        <v/>
      </c>
    </row>
    <row r="94826" spans="22:22" x14ac:dyDescent="0.35">
      <c r="V94826" s="5" t="str">
        <f t="shared" si="1481"/>
        <v/>
      </c>
    </row>
    <row r="94827" spans="22:22" x14ac:dyDescent="0.35">
      <c r="V94827" s="5" t="str">
        <f t="shared" si="1481"/>
        <v/>
      </c>
    </row>
    <row r="94828" spans="22:22" x14ac:dyDescent="0.35">
      <c r="V94828" s="5" t="str">
        <f t="shared" si="1481"/>
        <v/>
      </c>
    </row>
    <row r="94829" spans="22:22" x14ac:dyDescent="0.35">
      <c r="V94829" s="5" t="str">
        <f t="shared" si="1481"/>
        <v/>
      </c>
    </row>
    <row r="94830" spans="22:22" x14ac:dyDescent="0.35">
      <c r="V94830" s="5" t="str">
        <f t="shared" si="1481"/>
        <v/>
      </c>
    </row>
    <row r="94831" spans="22:22" x14ac:dyDescent="0.35">
      <c r="V94831" s="5" t="str">
        <f t="shared" si="1481"/>
        <v/>
      </c>
    </row>
    <row r="94832" spans="22:22" x14ac:dyDescent="0.35">
      <c r="V94832" s="5" t="str">
        <f t="shared" si="1481"/>
        <v/>
      </c>
    </row>
    <row r="94833" spans="22:22" x14ac:dyDescent="0.35">
      <c r="V94833" s="5" t="str">
        <f t="shared" si="1481"/>
        <v/>
      </c>
    </row>
    <row r="94834" spans="22:22" x14ac:dyDescent="0.35">
      <c r="V94834" s="5" t="str">
        <f t="shared" si="1481"/>
        <v/>
      </c>
    </row>
    <row r="94835" spans="22:22" x14ac:dyDescent="0.35">
      <c r="V94835" s="5" t="str">
        <f t="shared" si="1481"/>
        <v/>
      </c>
    </row>
    <row r="94836" spans="22:22" x14ac:dyDescent="0.35">
      <c r="V94836" s="5" t="str">
        <f t="shared" si="1481"/>
        <v/>
      </c>
    </row>
    <row r="94837" spans="22:22" x14ac:dyDescent="0.35">
      <c r="V94837" s="5" t="str">
        <f t="shared" si="1481"/>
        <v/>
      </c>
    </row>
    <row r="94838" spans="22:22" x14ac:dyDescent="0.35">
      <c r="V94838" s="5" t="str">
        <f t="shared" si="1481"/>
        <v/>
      </c>
    </row>
    <row r="94839" spans="22:22" x14ac:dyDescent="0.35">
      <c r="V94839" s="5" t="str">
        <f t="shared" si="1481"/>
        <v/>
      </c>
    </row>
    <row r="94840" spans="22:22" x14ac:dyDescent="0.35">
      <c r="V94840" s="5" t="str">
        <f t="shared" si="1481"/>
        <v/>
      </c>
    </row>
    <row r="94841" spans="22:22" x14ac:dyDescent="0.35">
      <c r="V94841" s="5" t="str">
        <f t="shared" si="1481"/>
        <v/>
      </c>
    </row>
    <row r="94842" spans="22:22" x14ac:dyDescent="0.35">
      <c r="V94842" s="5" t="str">
        <f t="shared" si="1481"/>
        <v/>
      </c>
    </row>
    <row r="94843" spans="22:22" x14ac:dyDescent="0.35">
      <c r="V94843" s="5" t="str">
        <f t="shared" si="1481"/>
        <v/>
      </c>
    </row>
    <row r="94844" spans="22:22" x14ac:dyDescent="0.35">
      <c r="V94844" s="5" t="str">
        <f t="shared" si="1481"/>
        <v/>
      </c>
    </row>
    <row r="94845" spans="22:22" x14ac:dyDescent="0.35">
      <c r="V94845" s="5" t="str">
        <f t="shared" si="1481"/>
        <v/>
      </c>
    </row>
    <row r="94846" spans="22:22" x14ac:dyDescent="0.35">
      <c r="V94846" s="5" t="str">
        <f t="shared" si="1481"/>
        <v/>
      </c>
    </row>
    <row r="94847" spans="22:22" x14ac:dyDescent="0.35">
      <c r="V94847" s="5" t="str">
        <f t="shared" si="1481"/>
        <v/>
      </c>
    </row>
    <row r="94848" spans="22:22" x14ac:dyDescent="0.35">
      <c r="V94848" s="5" t="str">
        <f t="shared" si="1481"/>
        <v/>
      </c>
    </row>
    <row r="94849" spans="22:22" x14ac:dyDescent="0.35">
      <c r="V94849" s="5" t="str">
        <f t="shared" si="1481"/>
        <v/>
      </c>
    </row>
    <row r="94850" spans="22:22" x14ac:dyDescent="0.35">
      <c r="V94850" s="5" t="str">
        <f t="shared" ref="V94850:V94913" si="1482">TRIM(CLEAN(SUBSTITUTE(A94850,CHAR(160)," ")))</f>
        <v/>
      </c>
    </row>
    <row r="94851" spans="22:22" x14ac:dyDescent="0.35">
      <c r="V94851" s="5" t="str">
        <f t="shared" si="1482"/>
        <v/>
      </c>
    </row>
    <row r="94852" spans="22:22" x14ac:dyDescent="0.35">
      <c r="V94852" s="5" t="str">
        <f t="shared" si="1482"/>
        <v/>
      </c>
    </row>
    <row r="94853" spans="22:22" x14ac:dyDescent="0.35">
      <c r="V94853" s="5" t="str">
        <f t="shared" si="1482"/>
        <v/>
      </c>
    </row>
    <row r="94854" spans="22:22" x14ac:dyDescent="0.35">
      <c r="V94854" s="5" t="str">
        <f t="shared" si="1482"/>
        <v/>
      </c>
    </row>
    <row r="94855" spans="22:22" x14ac:dyDescent="0.35">
      <c r="V94855" s="5" t="str">
        <f t="shared" si="1482"/>
        <v/>
      </c>
    </row>
    <row r="94856" spans="22:22" x14ac:dyDescent="0.35">
      <c r="V94856" s="5" t="str">
        <f t="shared" si="1482"/>
        <v/>
      </c>
    </row>
    <row r="94857" spans="22:22" x14ac:dyDescent="0.35">
      <c r="V94857" s="5" t="str">
        <f t="shared" si="1482"/>
        <v/>
      </c>
    </row>
    <row r="94858" spans="22:22" x14ac:dyDescent="0.35">
      <c r="V94858" s="5" t="str">
        <f t="shared" si="1482"/>
        <v/>
      </c>
    </row>
    <row r="94859" spans="22:22" x14ac:dyDescent="0.35">
      <c r="V94859" s="5" t="str">
        <f t="shared" si="1482"/>
        <v/>
      </c>
    </row>
    <row r="94860" spans="22:22" x14ac:dyDescent="0.35">
      <c r="V94860" s="5" t="str">
        <f t="shared" si="1482"/>
        <v/>
      </c>
    </row>
    <row r="94861" spans="22:22" x14ac:dyDescent="0.35">
      <c r="V94861" s="5" t="str">
        <f t="shared" si="1482"/>
        <v/>
      </c>
    </row>
    <row r="94862" spans="22:22" x14ac:dyDescent="0.35">
      <c r="V94862" s="5" t="str">
        <f t="shared" si="1482"/>
        <v/>
      </c>
    </row>
    <row r="94863" spans="22:22" x14ac:dyDescent="0.35">
      <c r="V94863" s="5" t="str">
        <f t="shared" si="1482"/>
        <v/>
      </c>
    </row>
    <row r="94864" spans="22:22" x14ac:dyDescent="0.35">
      <c r="V94864" s="5" t="str">
        <f t="shared" si="1482"/>
        <v/>
      </c>
    </row>
    <row r="94865" spans="22:22" x14ac:dyDescent="0.35">
      <c r="V94865" s="5" t="str">
        <f t="shared" si="1482"/>
        <v/>
      </c>
    </row>
    <row r="94866" spans="22:22" x14ac:dyDescent="0.35">
      <c r="V94866" s="5" t="str">
        <f t="shared" si="1482"/>
        <v/>
      </c>
    </row>
    <row r="94867" spans="22:22" x14ac:dyDescent="0.35">
      <c r="V94867" s="5" t="str">
        <f t="shared" si="1482"/>
        <v/>
      </c>
    </row>
    <row r="94868" spans="22:22" x14ac:dyDescent="0.35">
      <c r="V94868" s="5" t="str">
        <f t="shared" si="1482"/>
        <v/>
      </c>
    </row>
    <row r="94869" spans="22:22" x14ac:dyDescent="0.35">
      <c r="V94869" s="5" t="str">
        <f t="shared" si="1482"/>
        <v/>
      </c>
    </row>
    <row r="94870" spans="22:22" x14ac:dyDescent="0.35">
      <c r="V94870" s="5" t="str">
        <f t="shared" si="1482"/>
        <v/>
      </c>
    </row>
    <row r="94871" spans="22:22" x14ac:dyDescent="0.35">
      <c r="V94871" s="5" t="str">
        <f t="shared" si="1482"/>
        <v/>
      </c>
    </row>
    <row r="94872" spans="22:22" x14ac:dyDescent="0.35">
      <c r="V94872" s="5" t="str">
        <f t="shared" si="1482"/>
        <v/>
      </c>
    </row>
    <row r="94873" spans="22:22" x14ac:dyDescent="0.35">
      <c r="V94873" s="5" t="str">
        <f t="shared" si="1482"/>
        <v/>
      </c>
    </row>
    <row r="94874" spans="22:22" x14ac:dyDescent="0.35">
      <c r="V94874" s="5" t="str">
        <f t="shared" si="1482"/>
        <v/>
      </c>
    </row>
    <row r="94875" spans="22:22" x14ac:dyDescent="0.35">
      <c r="V94875" s="5" t="str">
        <f t="shared" si="1482"/>
        <v/>
      </c>
    </row>
    <row r="94876" spans="22:22" x14ac:dyDescent="0.35">
      <c r="V94876" s="5" t="str">
        <f t="shared" si="1482"/>
        <v/>
      </c>
    </row>
    <row r="94877" spans="22:22" x14ac:dyDescent="0.35">
      <c r="V94877" s="5" t="str">
        <f t="shared" si="1482"/>
        <v/>
      </c>
    </row>
    <row r="94878" spans="22:22" x14ac:dyDescent="0.35">
      <c r="V94878" s="5" t="str">
        <f t="shared" si="1482"/>
        <v/>
      </c>
    </row>
    <row r="94879" spans="22:22" x14ac:dyDescent="0.35">
      <c r="V94879" s="5" t="str">
        <f t="shared" si="1482"/>
        <v/>
      </c>
    </row>
    <row r="94880" spans="22:22" x14ac:dyDescent="0.35">
      <c r="V94880" s="5" t="str">
        <f t="shared" si="1482"/>
        <v/>
      </c>
    </row>
    <row r="94881" spans="22:22" x14ac:dyDescent="0.35">
      <c r="V94881" s="5" t="str">
        <f t="shared" si="1482"/>
        <v/>
      </c>
    </row>
    <row r="94882" spans="22:22" x14ac:dyDescent="0.35">
      <c r="V94882" s="5" t="str">
        <f t="shared" si="1482"/>
        <v/>
      </c>
    </row>
    <row r="94883" spans="22:22" x14ac:dyDescent="0.35">
      <c r="V94883" s="5" t="str">
        <f t="shared" si="1482"/>
        <v/>
      </c>
    </row>
    <row r="94884" spans="22:22" x14ac:dyDescent="0.35">
      <c r="V94884" s="5" t="str">
        <f t="shared" si="1482"/>
        <v/>
      </c>
    </row>
    <row r="94885" spans="22:22" x14ac:dyDescent="0.35">
      <c r="V94885" s="5" t="str">
        <f t="shared" si="1482"/>
        <v/>
      </c>
    </row>
    <row r="94886" spans="22:22" x14ac:dyDescent="0.35">
      <c r="V94886" s="5" t="str">
        <f t="shared" si="1482"/>
        <v/>
      </c>
    </row>
    <row r="94887" spans="22:22" x14ac:dyDescent="0.35">
      <c r="V94887" s="5" t="str">
        <f t="shared" si="1482"/>
        <v/>
      </c>
    </row>
    <row r="94888" spans="22:22" x14ac:dyDescent="0.35">
      <c r="V94888" s="5" t="str">
        <f t="shared" si="1482"/>
        <v/>
      </c>
    </row>
    <row r="94889" spans="22:22" x14ac:dyDescent="0.35">
      <c r="V94889" s="5" t="str">
        <f t="shared" si="1482"/>
        <v/>
      </c>
    </row>
    <row r="94890" spans="22:22" x14ac:dyDescent="0.35">
      <c r="V94890" s="5" t="str">
        <f t="shared" si="1482"/>
        <v/>
      </c>
    </row>
    <row r="94891" spans="22:22" x14ac:dyDescent="0.35">
      <c r="V94891" s="5" t="str">
        <f t="shared" si="1482"/>
        <v/>
      </c>
    </row>
    <row r="94892" spans="22:22" x14ac:dyDescent="0.35">
      <c r="V94892" s="5" t="str">
        <f t="shared" si="1482"/>
        <v/>
      </c>
    </row>
    <row r="94893" spans="22:22" x14ac:dyDescent="0.35">
      <c r="V94893" s="5" t="str">
        <f t="shared" si="1482"/>
        <v/>
      </c>
    </row>
    <row r="94894" spans="22:22" x14ac:dyDescent="0.35">
      <c r="V94894" s="5" t="str">
        <f t="shared" si="1482"/>
        <v/>
      </c>
    </row>
    <row r="94895" spans="22:22" x14ac:dyDescent="0.35">
      <c r="V94895" s="5" t="str">
        <f t="shared" si="1482"/>
        <v/>
      </c>
    </row>
    <row r="94896" spans="22:22" x14ac:dyDescent="0.35">
      <c r="V94896" s="5" t="str">
        <f t="shared" si="1482"/>
        <v/>
      </c>
    </row>
    <row r="94897" spans="22:22" x14ac:dyDescent="0.35">
      <c r="V94897" s="5" t="str">
        <f t="shared" si="1482"/>
        <v/>
      </c>
    </row>
    <row r="94898" spans="22:22" x14ac:dyDescent="0.35">
      <c r="V94898" s="5" t="str">
        <f t="shared" si="1482"/>
        <v/>
      </c>
    </row>
    <row r="94899" spans="22:22" x14ac:dyDescent="0.35">
      <c r="V94899" s="5" t="str">
        <f t="shared" si="1482"/>
        <v/>
      </c>
    </row>
    <row r="94900" spans="22:22" x14ac:dyDescent="0.35">
      <c r="V94900" s="5" t="str">
        <f t="shared" si="1482"/>
        <v/>
      </c>
    </row>
    <row r="94901" spans="22:22" x14ac:dyDescent="0.35">
      <c r="V94901" s="5" t="str">
        <f t="shared" si="1482"/>
        <v/>
      </c>
    </row>
    <row r="94902" spans="22:22" x14ac:dyDescent="0.35">
      <c r="V94902" s="5" t="str">
        <f t="shared" si="1482"/>
        <v/>
      </c>
    </row>
    <row r="94903" spans="22:22" x14ac:dyDescent="0.35">
      <c r="V94903" s="5" t="str">
        <f t="shared" si="1482"/>
        <v/>
      </c>
    </row>
    <row r="94904" spans="22:22" x14ac:dyDescent="0.35">
      <c r="V94904" s="5" t="str">
        <f t="shared" si="1482"/>
        <v/>
      </c>
    </row>
    <row r="94905" spans="22:22" x14ac:dyDescent="0.35">
      <c r="V94905" s="5" t="str">
        <f t="shared" si="1482"/>
        <v/>
      </c>
    </row>
    <row r="94906" spans="22:22" x14ac:dyDescent="0.35">
      <c r="V94906" s="5" t="str">
        <f t="shared" si="1482"/>
        <v/>
      </c>
    </row>
    <row r="94907" spans="22:22" x14ac:dyDescent="0.35">
      <c r="V94907" s="5" t="str">
        <f t="shared" si="1482"/>
        <v/>
      </c>
    </row>
    <row r="94908" spans="22:22" x14ac:dyDescent="0.35">
      <c r="V94908" s="5" t="str">
        <f t="shared" si="1482"/>
        <v/>
      </c>
    </row>
    <row r="94909" spans="22:22" x14ac:dyDescent="0.35">
      <c r="V94909" s="5" t="str">
        <f t="shared" si="1482"/>
        <v/>
      </c>
    </row>
    <row r="94910" spans="22:22" x14ac:dyDescent="0.35">
      <c r="V94910" s="5" t="str">
        <f t="shared" si="1482"/>
        <v/>
      </c>
    </row>
    <row r="94911" spans="22:22" x14ac:dyDescent="0.35">
      <c r="V94911" s="5" t="str">
        <f t="shared" si="1482"/>
        <v/>
      </c>
    </row>
    <row r="94912" spans="22:22" x14ac:dyDescent="0.35">
      <c r="V94912" s="5" t="str">
        <f t="shared" si="1482"/>
        <v/>
      </c>
    </row>
    <row r="94913" spans="22:22" x14ac:dyDescent="0.35">
      <c r="V94913" s="5" t="str">
        <f t="shared" si="1482"/>
        <v/>
      </c>
    </row>
    <row r="94914" spans="22:22" x14ac:dyDescent="0.35">
      <c r="V94914" s="5" t="str">
        <f t="shared" ref="V94914:V94977" si="1483">TRIM(CLEAN(SUBSTITUTE(A94914,CHAR(160)," ")))</f>
        <v/>
      </c>
    </row>
    <row r="94915" spans="22:22" x14ac:dyDescent="0.35">
      <c r="V94915" s="5" t="str">
        <f t="shared" si="1483"/>
        <v/>
      </c>
    </row>
    <row r="94916" spans="22:22" x14ac:dyDescent="0.35">
      <c r="V94916" s="5" t="str">
        <f t="shared" si="1483"/>
        <v/>
      </c>
    </row>
    <row r="94917" spans="22:22" x14ac:dyDescent="0.35">
      <c r="V94917" s="5" t="str">
        <f t="shared" si="1483"/>
        <v/>
      </c>
    </row>
    <row r="94918" spans="22:22" x14ac:dyDescent="0.35">
      <c r="V94918" s="5" t="str">
        <f t="shared" si="1483"/>
        <v/>
      </c>
    </row>
    <row r="94919" spans="22:22" x14ac:dyDescent="0.35">
      <c r="V94919" s="5" t="str">
        <f t="shared" si="1483"/>
        <v/>
      </c>
    </row>
    <row r="94920" spans="22:22" x14ac:dyDescent="0.35">
      <c r="V94920" s="5" t="str">
        <f t="shared" si="1483"/>
        <v/>
      </c>
    </row>
    <row r="94921" spans="22:22" x14ac:dyDescent="0.35">
      <c r="V94921" s="5" t="str">
        <f t="shared" si="1483"/>
        <v/>
      </c>
    </row>
    <row r="94922" spans="22:22" x14ac:dyDescent="0.35">
      <c r="V94922" s="5" t="str">
        <f t="shared" si="1483"/>
        <v/>
      </c>
    </row>
    <row r="94923" spans="22:22" x14ac:dyDescent="0.35">
      <c r="V94923" s="5" t="str">
        <f t="shared" si="1483"/>
        <v/>
      </c>
    </row>
    <row r="94924" spans="22:22" x14ac:dyDescent="0.35">
      <c r="V94924" s="5" t="str">
        <f t="shared" si="1483"/>
        <v/>
      </c>
    </row>
    <row r="94925" spans="22:22" x14ac:dyDescent="0.35">
      <c r="V94925" s="5" t="str">
        <f t="shared" si="1483"/>
        <v/>
      </c>
    </row>
    <row r="94926" spans="22:22" x14ac:dyDescent="0.35">
      <c r="V94926" s="5" t="str">
        <f t="shared" si="1483"/>
        <v/>
      </c>
    </row>
    <row r="94927" spans="22:22" x14ac:dyDescent="0.35">
      <c r="V94927" s="5" t="str">
        <f t="shared" si="1483"/>
        <v/>
      </c>
    </row>
    <row r="94928" spans="22:22" x14ac:dyDescent="0.35">
      <c r="V94928" s="5" t="str">
        <f t="shared" si="1483"/>
        <v/>
      </c>
    </row>
    <row r="94929" spans="22:22" x14ac:dyDescent="0.35">
      <c r="V94929" s="5" t="str">
        <f t="shared" si="1483"/>
        <v/>
      </c>
    </row>
    <row r="94930" spans="22:22" x14ac:dyDescent="0.35">
      <c r="V94930" s="5" t="str">
        <f t="shared" si="1483"/>
        <v/>
      </c>
    </row>
    <row r="94931" spans="22:22" x14ac:dyDescent="0.35">
      <c r="V94931" s="5" t="str">
        <f t="shared" si="1483"/>
        <v/>
      </c>
    </row>
    <row r="94932" spans="22:22" x14ac:dyDescent="0.35">
      <c r="V94932" s="5" t="str">
        <f t="shared" si="1483"/>
        <v/>
      </c>
    </row>
    <row r="94933" spans="22:22" x14ac:dyDescent="0.35">
      <c r="V94933" s="5" t="str">
        <f t="shared" si="1483"/>
        <v/>
      </c>
    </row>
    <row r="94934" spans="22:22" x14ac:dyDescent="0.35">
      <c r="V94934" s="5" t="str">
        <f t="shared" si="1483"/>
        <v/>
      </c>
    </row>
    <row r="94935" spans="22:22" x14ac:dyDescent="0.35">
      <c r="V94935" s="5" t="str">
        <f t="shared" si="1483"/>
        <v/>
      </c>
    </row>
    <row r="94936" spans="22:22" x14ac:dyDescent="0.35">
      <c r="V94936" s="5" t="str">
        <f t="shared" si="1483"/>
        <v/>
      </c>
    </row>
    <row r="94937" spans="22:22" x14ac:dyDescent="0.35">
      <c r="V94937" s="5" t="str">
        <f t="shared" si="1483"/>
        <v/>
      </c>
    </row>
    <row r="94938" spans="22:22" x14ac:dyDescent="0.35">
      <c r="V94938" s="5" t="str">
        <f t="shared" si="1483"/>
        <v/>
      </c>
    </row>
    <row r="94939" spans="22:22" x14ac:dyDescent="0.35">
      <c r="V94939" s="5" t="str">
        <f t="shared" si="1483"/>
        <v/>
      </c>
    </row>
    <row r="94940" spans="22:22" x14ac:dyDescent="0.35">
      <c r="V94940" s="5" t="str">
        <f t="shared" si="1483"/>
        <v/>
      </c>
    </row>
    <row r="94941" spans="22:22" x14ac:dyDescent="0.35">
      <c r="V94941" s="5" t="str">
        <f t="shared" si="1483"/>
        <v/>
      </c>
    </row>
    <row r="94942" spans="22:22" x14ac:dyDescent="0.35">
      <c r="V94942" s="5" t="str">
        <f t="shared" si="1483"/>
        <v/>
      </c>
    </row>
    <row r="94943" spans="22:22" x14ac:dyDescent="0.35">
      <c r="V94943" s="5" t="str">
        <f t="shared" si="1483"/>
        <v/>
      </c>
    </row>
    <row r="94944" spans="22:22" x14ac:dyDescent="0.35">
      <c r="V94944" s="5" t="str">
        <f t="shared" si="1483"/>
        <v/>
      </c>
    </row>
    <row r="94945" spans="22:22" x14ac:dyDescent="0.35">
      <c r="V94945" s="5" t="str">
        <f t="shared" si="1483"/>
        <v/>
      </c>
    </row>
    <row r="94946" spans="22:22" x14ac:dyDescent="0.35">
      <c r="V94946" s="5" t="str">
        <f t="shared" si="1483"/>
        <v/>
      </c>
    </row>
    <row r="94947" spans="22:22" x14ac:dyDescent="0.35">
      <c r="V94947" s="5" t="str">
        <f t="shared" si="1483"/>
        <v/>
      </c>
    </row>
    <row r="94948" spans="22:22" x14ac:dyDescent="0.35">
      <c r="V94948" s="5" t="str">
        <f t="shared" si="1483"/>
        <v/>
      </c>
    </row>
    <row r="94949" spans="22:22" x14ac:dyDescent="0.35">
      <c r="V94949" s="5" t="str">
        <f t="shared" si="1483"/>
        <v/>
      </c>
    </row>
    <row r="94950" spans="22:22" x14ac:dyDescent="0.35">
      <c r="V94950" s="5" t="str">
        <f t="shared" si="1483"/>
        <v/>
      </c>
    </row>
    <row r="94951" spans="22:22" x14ac:dyDescent="0.35">
      <c r="V94951" s="5" t="str">
        <f t="shared" si="1483"/>
        <v/>
      </c>
    </row>
    <row r="94952" spans="22:22" x14ac:dyDescent="0.35">
      <c r="V94952" s="5" t="str">
        <f t="shared" si="1483"/>
        <v/>
      </c>
    </row>
    <row r="94953" spans="22:22" x14ac:dyDescent="0.35">
      <c r="V94953" s="5" t="str">
        <f t="shared" si="1483"/>
        <v/>
      </c>
    </row>
    <row r="94954" spans="22:22" x14ac:dyDescent="0.35">
      <c r="V94954" s="5" t="str">
        <f t="shared" si="1483"/>
        <v/>
      </c>
    </row>
    <row r="94955" spans="22:22" x14ac:dyDescent="0.35">
      <c r="V94955" s="5" t="str">
        <f t="shared" si="1483"/>
        <v/>
      </c>
    </row>
    <row r="94956" spans="22:22" x14ac:dyDescent="0.35">
      <c r="V94956" s="5" t="str">
        <f t="shared" si="1483"/>
        <v/>
      </c>
    </row>
    <row r="94957" spans="22:22" x14ac:dyDescent="0.35">
      <c r="V94957" s="5" t="str">
        <f t="shared" si="1483"/>
        <v/>
      </c>
    </row>
    <row r="94958" spans="22:22" x14ac:dyDescent="0.35">
      <c r="V94958" s="5" t="str">
        <f t="shared" si="1483"/>
        <v/>
      </c>
    </row>
    <row r="94959" spans="22:22" x14ac:dyDescent="0.35">
      <c r="V94959" s="5" t="str">
        <f t="shared" si="1483"/>
        <v/>
      </c>
    </row>
    <row r="94960" spans="22:22" x14ac:dyDescent="0.35">
      <c r="V94960" s="5" t="str">
        <f t="shared" si="1483"/>
        <v/>
      </c>
    </row>
    <row r="94961" spans="22:22" x14ac:dyDescent="0.35">
      <c r="V94961" s="5" t="str">
        <f t="shared" si="1483"/>
        <v/>
      </c>
    </row>
    <row r="94962" spans="22:22" x14ac:dyDescent="0.35">
      <c r="V94962" s="5" t="str">
        <f t="shared" si="1483"/>
        <v/>
      </c>
    </row>
    <row r="94963" spans="22:22" x14ac:dyDescent="0.35">
      <c r="V94963" s="5" t="str">
        <f t="shared" si="1483"/>
        <v/>
      </c>
    </row>
    <row r="94964" spans="22:22" x14ac:dyDescent="0.35">
      <c r="V94964" s="5" t="str">
        <f t="shared" si="1483"/>
        <v/>
      </c>
    </row>
    <row r="94965" spans="22:22" x14ac:dyDescent="0.35">
      <c r="V94965" s="5" t="str">
        <f t="shared" si="1483"/>
        <v/>
      </c>
    </row>
    <row r="94966" spans="22:22" x14ac:dyDescent="0.35">
      <c r="V94966" s="5" t="str">
        <f t="shared" si="1483"/>
        <v/>
      </c>
    </row>
    <row r="94967" spans="22:22" x14ac:dyDescent="0.35">
      <c r="V94967" s="5" t="str">
        <f t="shared" si="1483"/>
        <v/>
      </c>
    </row>
    <row r="94968" spans="22:22" x14ac:dyDescent="0.35">
      <c r="V94968" s="5" t="str">
        <f t="shared" si="1483"/>
        <v/>
      </c>
    </row>
    <row r="94969" spans="22:22" x14ac:dyDescent="0.35">
      <c r="V94969" s="5" t="str">
        <f t="shared" si="1483"/>
        <v/>
      </c>
    </row>
    <row r="94970" spans="22:22" x14ac:dyDescent="0.35">
      <c r="V94970" s="5" t="str">
        <f t="shared" si="1483"/>
        <v/>
      </c>
    </row>
    <row r="94971" spans="22:22" x14ac:dyDescent="0.35">
      <c r="V94971" s="5" t="str">
        <f t="shared" si="1483"/>
        <v/>
      </c>
    </row>
    <row r="94972" spans="22:22" x14ac:dyDescent="0.35">
      <c r="V94972" s="5" t="str">
        <f t="shared" si="1483"/>
        <v/>
      </c>
    </row>
    <row r="94973" spans="22:22" x14ac:dyDescent="0.35">
      <c r="V94973" s="5" t="str">
        <f t="shared" si="1483"/>
        <v/>
      </c>
    </row>
    <row r="94974" spans="22:22" x14ac:dyDescent="0.35">
      <c r="V94974" s="5" t="str">
        <f t="shared" si="1483"/>
        <v/>
      </c>
    </row>
    <row r="94975" spans="22:22" x14ac:dyDescent="0.35">
      <c r="V94975" s="5" t="str">
        <f t="shared" si="1483"/>
        <v/>
      </c>
    </row>
    <row r="94976" spans="22:22" x14ac:dyDescent="0.35">
      <c r="V94976" s="5" t="str">
        <f t="shared" si="1483"/>
        <v/>
      </c>
    </row>
    <row r="94977" spans="22:22" x14ac:dyDescent="0.35">
      <c r="V94977" s="5" t="str">
        <f t="shared" si="1483"/>
        <v/>
      </c>
    </row>
    <row r="94978" spans="22:22" x14ac:dyDescent="0.35">
      <c r="V94978" s="5" t="str">
        <f t="shared" ref="V94978:V95041" si="1484">TRIM(CLEAN(SUBSTITUTE(A94978,CHAR(160)," ")))</f>
        <v/>
      </c>
    </row>
    <row r="94979" spans="22:22" x14ac:dyDescent="0.35">
      <c r="V94979" s="5" t="str">
        <f t="shared" si="1484"/>
        <v/>
      </c>
    </row>
    <row r="94980" spans="22:22" x14ac:dyDescent="0.35">
      <c r="V94980" s="5" t="str">
        <f t="shared" si="1484"/>
        <v/>
      </c>
    </row>
    <row r="94981" spans="22:22" x14ac:dyDescent="0.35">
      <c r="V94981" s="5" t="str">
        <f t="shared" si="1484"/>
        <v/>
      </c>
    </row>
    <row r="94982" spans="22:22" x14ac:dyDescent="0.35">
      <c r="V94982" s="5" t="str">
        <f t="shared" si="1484"/>
        <v/>
      </c>
    </row>
    <row r="94983" spans="22:22" x14ac:dyDescent="0.35">
      <c r="V94983" s="5" t="str">
        <f t="shared" si="1484"/>
        <v/>
      </c>
    </row>
    <row r="94984" spans="22:22" x14ac:dyDescent="0.35">
      <c r="V94984" s="5" t="str">
        <f t="shared" si="1484"/>
        <v/>
      </c>
    </row>
    <row r="94985" spans="22:22" x14ac:dyDescent="0.35">
      <c r="V94985" s="5" t="str">
        <f t="shared" si="1484"/>
        <v/>
      </c>
    </row>
    <row r="94986" spans="22:22" x14ac:dyDescent="0.35">
      <c r="V94986" s="5" t="str">
        <f t="shared" si="1484"/>
        <v/>
      </c>
    </row>
    <row r="94987" spans="22:22" x14ac:dyDescent="0.35">
      <c r="V94987" s="5" t="str">
        <f t="shared" si="1484"/>
        <v/>
      </c>
    </row>
    <row r="94988" spans="22:22" x14ac:dyDescent="0.35">
      <c r="V94988" s="5" t="str">
        <f t="shared" si="1484"/>
        <v/>
      </c>
    </row>
    <row r="94989" spans="22:22" x14ac:dyDescent="0.35">
      <c r="V94989" s="5" t="str">
        <f t="shared" si="1484"/>
        <v/>
      </c>
    </row>
    <row r="94990" spans="22:22" x14ac:dyDescent="0.35">
      <c r="V94990" s="5" t="str">
        <f t="shared" si="1484"/>
        <v/>
      </c>
    </row>
    <row r="94991" spans="22:22" x14ac:dyDescent="0.35">
      <c r="V94991" s="5" t="str">
        <f t="shared" si="1484"/>
        <v/>
      </c>
    </row>
    <row r="94992" spans="22:22" x14ac:dyDescent="0.35">
      <c r="V94992" s="5" t="str">
        <f t="shared" si="1484"/>
        <v/>
      </c>
    </row>
    <row r="94993" spans="22:22" x14ac:dyDescent="0.35">
      <c r="V94993" s="5" t="str">
        <f t="shared" si="1484"/>
        <v/>
      </c>
    </row>
    <row r="94994" spans="22:22" x14ac:dyDescent="0.35">
      <c r="V94994" s="5" t="str">
        <f t="shared" si="1484"/>
        <v/>
      </c>
    </row>
    <row r="94995" spans="22:22" x14ac:dyDescent="0.35">
      <c r="V94995" s="5" t="str">
        <f t="shared" si="1484"/>
        <v/>
      </c>
    </row>
    <row r="94996" spans="22:22" x14ac:dyDescent="0.35">
      <c r="V94996" s="5" t="str">
        <f t="shared" si="1484"/>
        <v/>
      </c>
    </row>
    <row r="94997" spans="22:22" x14ac:dyDescent="0.35">
      <c r="V94997" s="5" t="str">
        <f t="shared" si="1484"/>
        <v/>
      </c>
    </row>
    <row r="94998" spans="22:22" x14ac:dyDescent="0.35">
      <c r="V94998" s="5" t="str">
        <f t="shared" si="1484"/>
        <v/>
      </c>
    </row>
    <row r="94999" spans="22:22" x14ac:dyDescent="0.35">
      <c r="V94999" s="5" t="str">
        <f t="shared" si="1484"/>
        <v/>
      </c>
    </row>
    <row r="95000" spans="22:22" x14ac:dyDescent="0.35">
      <c r="V95000" s="5" t="str">
        <f t="shared" si="1484"/>
        <v/>
      </c>
    </row>
    <row r="95001" spans="22:22" x14ac:dyDescent="0.35">
      <c r="V95001" s="5" t="str">
        <f t="shared" si="1484"/>
        <v/>
      </c>
    </row>
    <row r="95002" spans="22:22" x14ac:dyDescent="0.35">
      <c r="V95002" s="5" t="str">
        <f t="shared" si="1484"/>
        <v/>
      </c>
    </row>
    <row r="95003" spans="22:22" x14ac:dyDescent="0.35">
      <c r="V95003" s="5" t="str">
        <f t="shared" si="1484"/>
        <v/>
      </c>
    </row>
    <row r="95004" spans="22:22" x14ac:dyDescent="0.35">
      <c r="V95004" s="5" t="str">
        <f t="shared" si="1484"/>
        <v/>
      </c>
    </row>
    <row r="95005" spans="22:22" x14ac:dyDescent="0.35">
      <c r="V95005" s="5" t="str">
        <f t="shared" si="1484"/>
        <v/>
      </c>
    </row>
    <row r="95006" spans="22:22" x14ac:dyDescent="0.35">
      <c r="V95006" s="5" t="str">
        <f t="shared" si="1484"/>
        <v/>
      </c>
    </row>
    <row r="95007" spans="22:22" x14ac:dyDescent="0.35">
      <c r="V95007" s="5" t="str">
        <f t="shared" si="1484"/>
        <v/>
      </c>
    </row>
    <row r="95008" spans="22:22" x14ac:dyDescent="0.35">
      <c r="V95008" s="5" t="str">
        <f t="shared" si="1484"/>
        <v/>
      </c>
    </row>
    <row r="95009" spans="22:22" x14ac:dyDescent="0.35">
      <c r="V95009" s="5" t="str">
        <f t="shared" si="1484"/>
        <v/>
      </c>
    </row>
    <row r="95010" spans="22:22" x14ac:dyDescent="0.35">
      <c r="V95010" s="5" t="str">
        <f t="shared" si="1484"/>
        <v/>
      </c>
    </row>
    <row r="95011" spans="22:22" x14ac:dyDescent="0.35">
      <c r="V95011" s="5" t="str">
        <f t="shared" si="1484"/>
        <v/>
      </c>
    </row>
    <row r="95012" spans="22:22" x14ac:dyDescent="0.35">
      <c r="V95012" s="5" t="str">
        <f t="shared" si="1484"/>
        <v/>
      </c>
    </row>
    <row r="95013" spans="22:22" x14ac:dyDescent="0.35">
      <c r="V95013" s="5" t="str">
        <f t="shared" si="1484"/>
        <v/>
      </c>
    </row>
    <row r="95014" spans="22:22" x14ac:dyDescent="0.35">
      <c r="V95014" s="5" t="str">
        <f t="shared" si="1484"/>
        <v/>
      </c>
    </row>
    <row r="95015" spans="22:22" x14ac:dyDescent="0.35">
      <c r="V95015" s="5" t="str">
        <f t="shared" si="1484"/>
        <v/>
      </c>
    </row>
    <row r="95016" spans="22:22" x14ac:dyDescent="0.35">
      <c r="V95016" s="5" t="str">
        <f t="shared" si="1484"/>
        <v/>
      </c>
    </row>
    <row r="95017" spans="22:22" x14ac:dyDescent="0.35">
      <c r="V95017" s="5" t="str">
        <f t="shared" si="1484"/>
        <v/>
      </c>
    </row>
    <row r="95018" spans="22:22" x14ac:dyDescent="0.35">
      <c r="V95018" s="5" t="str">
        <f t="shared" si="1484"/>
        <v/>
      </c>
    </row>
    <row r="95019" spans="22:22" x14ac:dyDescent="0.35">
      <c r="V95019" s="5" t="str">
        <f t="shared" si="1484"/>
        <v/>
      </c>
    </row>
    <row r="95020" spans="22:22" x14ac:dyDescent="0.35">
      <c r="V95020" s="5" t="str">
        <f t="shared" si="1484"/>
        <v/>
      </c>
    </row>
    <row r="95021" spans="22:22" x14ac:dyDescent="0.35">
      <c r="V95021" s="5" t="str">
        <f t="shared" si="1484"/>
        <v/>
      </c>
    </row>
    <row r="95022" spans="22:22" x14ac:dyDescent="0.35">
      <c r="V95022" s="5" t="str">
        <f t="shared" si="1484"/>
        <v/>
      </c>
    </row>
    <row r="95023" spans="22:22" x14ac:dyDescent="0.35">
      <c r="V95023" s="5" t="str">
        <f t="shared" si="1484"/>
        <v/>
      </c>
    </row>
    <row r="95024" spans="22:22" x14ac:dyDescent="0.35">
      <c r="V95024" s="5" t="str">
        <f t="shared" si="1484"/>
        <v/>
      </c>
    </row>
    <row r="95025" spans="22:22" x14ac:dyDescent="0.35">
      <c r="V95025" s="5" t="str">
        <f t="shared" si="1484"/>
        <v/>
      </c>
    </row>
    <row r="95026" spans="22:22" x14ac:dyDescent="0.35">
      <c r="V95026" s="5" t="str">
        <f t="shared" si="1484"/>
        <v/>
      </c>
    </row>
    <row r="95027" spans="22:22" x14ac:dyDescent="0.35">
      <c r="V95027" s="5" t="str">
        <f t="shared" si="1484"/>
        <v/>
      </c>
    </row>
    <row r="95028" spans="22:22" x14ac:dyDescent="0.35">
      <c r="V95028" s="5" t="str">
        <f t="shared" si="1484"/>
        <v/>
      </c>
    </row>
    <row r="95029" spans="22:22" x14ac:dyDescent="0.35">
      <c r="V95029" s="5" t="str">
        <f t="shared" si="1484"/>
        <v/>
      </c>
    </row>
    <row r="95030" spans="22:22" x14ac:dyDescent="0.35">
      <c r="V95030" s="5" t="str">
        <f t="shared" si="1484"/>
        <v/>
      </c>
    </row>
    <row r="95031" spans="22:22" x14ac:dyDescent="0.35">
      <c r="V95031" s="5" t="str">
        <f t="shared" si="1484"/>
        <v/>
      </c>
    </row>
    <row r="95032" spans="22:22" x14ac:dyDescent="0.35">
      <c r="V95032" s="5" t="str">
        <f t="shared" si="1484"/>
        <v/>
      </c>
    </row>
    <row r="95033" spans="22:22" x14ac:dyDescent="0.35">
      <c r="V95033" s="5" t="str">
        <f t="shared" si="1484"/>
        <v/>
      </c>
    </row>
    <row r="95034" spans="22:22" x14ac:dyDescent="0.35">
      <c r="V95034" s="5" t="str">
        <f t="shared" si="1484"/>
        <v/>
      </c>
    </row>
    <row r="95035" spans="22:22" x14ac:dyDescent="0.35">
      <c r="V95035" s="5" t="str">
        <f t="shared" si="1484"/>
        <v/>
      </c>
    </row>
    <row r="95036" spans="22:22" x14ac:dyDescent="0.35">
      <c r="V95036" s="5" t="str">
        <f t="shared" si="1484"/>
        <v/>
      </c>
    </row>
    <row r="95037" spans="22:22" x14ac:dyDescent="0.35">
      <c r="V95037" s="5" t="str">
        <f t="shared" si="1484"/>
        <v/>
      </c>
    </row>
    <row r="95038" spans="22:22" x14ac:dyDescent="0.35">
      <c r="V95038" s="5" t="str">
        <f t="shared" si="1484"/>
        <v/>
      </c>
    </row>
    <row r="95039" spans="22:22" x14ac:dyDescent="0.35">
      <c r="V95039" s="5" t="str">
        <f t="shared" si="1484"/>
        <v/>
      </c>
    </row>
    <row r="95040" spans="22:22" x14ac:dyDescent="0.35">
      <c r="V95040" s="5" t="str">
        <f t="shared" si="1484"/>
        <v/>
      </c>
    </row>
    <row r="95041" spans="22:22" x14ac:dyDescent="0.35">
      <c r="V95041" s="5" t="str">
        <f t="shared" si="1484"/>
        <v/>
      </c>
    </row>
    <row r="95042" spans="22:22" x14ac:dyDescent="0.35">
      <c r="V95042" s="5" t="str">
        <f t="shared" ref="V95042:V95105" si="1485">TRIM(CLEAN(SUBSTITUTE(A95042,CHAR(160)," ")))</f>
        <v/>
      </c>
    </row>
    <row r="95043" spans="22:22" x14ac:dyDescent="0.35">
      <c r="V95043" s="5" t="str">
        <f t="shared" si="1485"/>
        <v/>
      </c>
    </row>
    <row r="95044" spans="22:22" x14ac:dyDescent="0.35">
      <c r="V95044" s="5" t="str">
        <f t="shared" si="1485"/>
        <v/>
      </c>
    </row>
    <row r="95045" spans="22:22" x14ac:dyDescent="0.35">
      <c r="V95045" s="5" t="str">
        <f t="shared" si="1485"/>
        <v/>
      </c>
    </row>
    <row r="95046" spans="22:22" x14ac:dyDescent="0.35">
      <c r="V95046" s="5" t="str">
        <f t="shared" si="1485"/>
        <v/>
      </c>
    </row>
    <row r="95047" spans="22:22" x14ac:dyDescent="0.35">
      <c r="V95047" s="5" t="str">
        <f t="shared" si="1485"/>
        <v/>
      </c>
    </row>
    <row r="95048" spans="22:22" x14ac:dyDescent="0.35">
      <c r="V95048" s="5" t="str">
        <f t="shared" si="1485"/>
        <v/>
      </c>
    </row>
    <row r="95049" spans="22:22" x14ac:dyDescent="0.35">
      <c r="V95049" s="5" t="str">
        <f t="shared" si="1485"/>
        <v/>
      </c>
    </row>
    <row r="95050" spans="22:22" x14ac:dyDescent="0.35">
      <c r="V95050" s="5" t="str">
        <f t="shared" si="1485"/>
        <v/>
      </c>
    </row>
    <row r="95051" spans="22:22" x14ac:dyDescent="0.35">
      <c r="V95051" s="5" t="str">
        <f t="shared" si="1485"/>
        <v/>
      </c>
    </row>
    <row r="95052" spans="22:22" x14ac:dyDescent="0.35">
      <c r="V95052" s="5" t="str">
        <f t="shared" si="1485"/>
        <v/>
      </c>
    </row>
    <row r="95053" spans="22:22" x14ac:dyDescent="0.35">
      <c r="V95053" s="5" t="str">
        <f t="shared" si="1485"/>
        <v/>
      </c>
    </row>
    <row r="95054" spans="22:22" x14ac:dyDescent="0.35">
      <c r="V95054" s="5" t="str">
        <f t="shared" si="1485"/>
        <v/>
      </c>
    </row>
    <row r="95055" spans="22:22" x14ac:dyDescent="0.35">
      <c r="V95055" s="5" t="str">
        <f t="shared" si="1485"/>
        <v/>
      </c>
    </row>
    <row r="95056" spans="22:22" x14ac:dyDescent="0.35">
      <c r="V95056" s="5" t="str">
        <f t="shared" si="1485"/>
        <v/>
      </c>
    </row>
    <row r="95057" spans="22:22" x14ac:dyDescent="0.35">
      <c r="V95057" s="5" t="str">
        <f t="shared" si="1485"/>
        <v/>
      </c>
    </row>
    <row r="95058" spans="22:22" x14ac:dyDescent="0.35">
      <c r="V95058" s="5" t="str">
        <f t="shared" si="1485"/>
        <v/>
      </c>
    </row>
    <row r="95059" spans="22:22" x14ac:dyDescent="0.35">
      <c r="V95059" s="5" t="str">
        <f t="shared" si="1485"/>
        <v/>
      </c>
    </row>
    <row r="95060" spans="22:22" x14ac:dyDescent="0.35">
      <c r="V95060" s="5" t="str">
        <f t="shared" si="1485"/>
        <v/>
      </c>
    </row>
    <row r="95061" spans="22:22" x14ac:dyDescent="0.35">
      <c r="V95061" s="5" t="str">
        <f t="shared" si="1485"/>
        <v/>
      </c>
    </row>
    <row r="95062" spans="22:22" x14ac:dyDescent="0.35">
      <c r="V95062" s="5" t="str">
        <f t="shared" si="1485"/>
        <v/>
      </c>
    </row>
    <row r="95063" spans="22:22" x14ac:dyDescent="0.35">
      <c r="V95063" s="5" t="str">
        <f t="shared" si="1485"/>
        <v/>
      </c>
    </row>
    <row r="95064" spans="22:22" x14ac:dyDescent="0.35">
      <c r="V95064" s="5" t="str">
        <f t="shared" si="1485"/>
        <v/>
      </c>
    </row>
    <row r="95065" spans="22:22" x14ac:dyDescent="0.35">
      <c r="V95065" s="5" t="str">
        <f t="shared" si="1485"/>
        <v/>
      </c>
    </row>
    <row r="95066" spans="22:22" x14ac:dyDescent="0.35">
      <c r="V95066" s="5" t="str">
        <f t="shared" si="1485"/>
        <v/>
      </c>
    </row>
    <row r="95067" spans="22:22" x14ac:dyDescent="0.35">
      <c r="V95067" s="5" t="str">
        <f t="shared" si="1485"/>
        <v/>
      </c>
    </row>
    <row r="95068" spans="22:22" x14ac:dyDescent="0.35">
      <c r="V95068" s="5" t="str">
        <f t="shared" si="1485"/>
        <v/>
      </c>
    </row>
    <row r="95069" spans="22:22" x14ac:dyDescent="0.35">
      <c r="V95069" s="5" t="str">
        <f t="shared" si="1485"/>
        <v/>
      </c>
    </row>
    <row r="95070" spans="22:22" x14ac:dyDescent="0.35">
      <c r="V95070" s="5" t="str">
        <f t="shared" si="1485"/>
        <v/>
      </c>
    </row>
    <row r="95071" spans="22:22" x14ac:dyDescent="0.35">
      <c r="V95071" s="5" t="str">
        <f t="shared" si="1485"/>
        <v/>
      </c>
    </row>
    <row r="95072" spans="22:22" x14ac:dyDescent="0.35">
      <c r="V95072" s="5" t="str">
        <f t="shared" si="1485"/>
        <v/>
      </c>
    </row>
    <row r="95073" spans="22:22" x14ac:dyDescent="0.35">
      <c r="V95073" s="5" t="str">
        <f t="shared" si="1485"/>
        <v/>
      </c>
    </row>
    <row r="95074" spans="22:22" x14ac:dyDescent="0.35">
      <c r="V95074" s="5" t="str">
        <f t="shared" si="1485"/>
        <v/>
      </c>
    </row>
    <row r="95075" spans="22:22" x14ac:dyDescent="0.35">
      <c r="V95075" s="5" t="str">
        <f t="shared" si="1485"/>
        <v/>
      </c>
    </row>
    <row r="95076" spans="22:22" x14ac:dyDescent="0.35">
      <c r="V95076" s="5" t="str">
        <f t="shared" si="1485"/>
        <v/>
      </c>
    </row>
    <row r="95077" spans="22:22" x14ac:dyDescent="0.35">
      <c r="V95077" s="5" t="str">
        <f t="shared" si="1485"/>
        <v/>
      </c>
    </row>
    <row r="95078" spans="22:22" x14ac:dyDescent="0.35">
      <c r="V95078" s="5" t="str">
        <f t="shared" si="1485"/>
        <v/>
      </c>
    </row>
    <row r="95079" spans="22:22" x14ac:dyDescent="0.35">
      <c r="V95079" s="5" t="str">
        <f t="shared" si="1485"/>
        <v/>
      </c>
    </row>
    <row r="95080" spans="22:22" x14ac:dyDescent="0.35">
      <c r="V95080" s="5" t="str">
        <f t="shared" si="1485"/>
        <v/>
      </c>
    </row>
    <row r="95081" spans="22:22" x14ac:dyDescent="0.35">
      <c r="V95081" s="5" t="str">
        <f t="shared" si="1485"/>
        <v/>
      </c>
    </row>
    <row r="95082" spans="22:22" x14ac:dyDescent="0.35">
      <c r="V95082" s="5" t="str">
        <f t="shared" si="1485"/>
        <v/>
      </c>
    </row>
    <row r="95083" spans="22:22" x14ac:dyDescent="0.35">
      <c r="V95083" s="5" t="str">
        <f t="shared" si="1485"/>
        <v/>
      </c>
    </row>
    <row r="95084" spans="22:22" x14ac:dyDescent="0.35">
      <c r="V95084" s="5" t="str">
        <f t="shared" si="1485"/>
        <v/>
      </c>
    </row>
    <row r="95085" spans="22:22" x14ac:dyDescent="0.35">
      <c r="V95085" s="5" t="str">
        <f t="shared" si="1485"/>
        <v/>
      </c>
    </row>
    <row r="95086" spans="22:22" x14ac:dyDescent="0.35">
      <c r="V95086" s="5" t="str">
        <f t="shared" si="1485"/>
        <v/>
      </c>
    </row>
    <row r="95087" spans="22:22" x14ac:dyDescent="0.35">
      <c r="V95087" s="5" t="str">
        <f t="shared" si="1485"/>
        <v/>
      </c>
    </row>
    <row r="95088" spans="22:22" x14ac:dyDescent="0.35">
      <c r="V95088" s="5" t="str">
        <f t="shared" si="1485"/>
        <v/>
      </c>
    </row>
    <row r="95089" spans="22:22" x14ac:dyDescent="0.35">
      <c r="V95089" s="5" t="str">
        <f t="shared" si="1485"/>
        <v/>
      </c>
    </row>
    <row r="95090" spans="22:22" x14ac:dyDescent="0.35">
      <c r="V95090" s="5" t="str">
        <f t="shared" si="1485"/>
        <v/>
      </c>
    </row>
    <row r="95091" spans="22:22" x14ac:dyDescent="0.35">
      <c r="V95091" s="5" t="str">
        <f t="shared" si="1485"/>
        <v/>
      </c>
    </row>
    <row r="95092" spans="22:22" x14ac:dyDescent="0.35">
      <c r="V95092" s="5" t="str">
        <f t="shared" si="1485"/>
        <v/>
      </c>
    </row>
    <row r="95093" spans="22:22" x14ac:dyDescent="0.35">
      <c r="V95093" s="5" t="str">
        <f t="shared" si="1485"/>
        <v/>
      </c>
    </row>
    <row r="95094" spans="22:22" x14ac:dyDescent="0.35">
      <c r="V95094" s="5" t="str">
        <f t="shared" si="1485"/>
        <v/>
      </c>
    </row>
    <row r="95095" spans="22:22" x14ac:dyDescent="0.35">
      <c r="V95095" s="5" t="str">
        <f t="shared" si="1485"/>
        <v/>
      </c>
    </row>
    <row r="95096" spans="22:22" x14ac:dyDescent="0.35">
      <c r="V95096" s="5" t="str">
        <f t="shared" si="1485"/>
        <v/>
      </c>
    </row>
    <row r="95097" spans="22:22" x14ac:dyDescent="0.35">
      <c r="V95097" s="5" t="str">
        <f t="shared" si="1485"/>
        <v/>
      </c>
    </row>
    <row r="95098" spans="22:22" x14ac:dyDescent="0.35">
      <c r="V95098" s="5" t="str">
        <f t="shared" si="1485"/>
        <v/>
      </c>
    </row>
    <row r="95099" spans="22:22" x14ac:dyDescent="0.35">
      <c r="V95099" s="5" t="str">
        <f t="shared" si="1485"/>
        <v/>
      </c>
    </row>
    <row r="95100" spans="22:22" x14ac:dyDescent="0.35">
      <c r="V95100" s="5" t="str">
        <f t="shared" si="1485"/>
        <v/>
      </c>
    </row>
    <row r="95101" spans="22:22" x14ac:dyDescent="0.35">
      <c r="V95101" s="5" t="str">
        <f t="shared" si="1485"/>
        <v/>
      </c>
    </row>
    <row r="95102" spans="22:22" x14ac:dyDescent="0.35">
      <c r="V95102" s="5" t="str">
        <f t="shared" si="1485"/>
        <v/>
      </c>
    </row>
    <row r="95103" spans="22:22" x14ac:dyDescent="0.35">
      <c r="V95103" s="5" t="str">
        <f t="shared" si="1485"/>
        <v/>
      </c>
    </row>
    <row r="95104" spans="22:22" x14ac:dyDescent="0.35">
      <c r="V95104" s="5" t="str">
        <f t="shared" si="1485"/>
        <v/>
      </c>
    </row>
    <row r="95105" spans="22:22" x14ac:dyDescent="0.35">
      <c r="V95105" s="5" t="str">
        <f t="shared" si="1485"/>
        <v/>
      </c>
    </row>
    <row r="95106" spans="22:22" x14ac:dyDescent="0.35">
      <c r="V95106" s="5" t="str">
        <f t="shared" ref="V95106:V95169" si="1486">TRIM(CLEAN(SUBSTITUTE(A95106,CHAR(160)," ")))</f>
        <v/>
      </c>
    </row>
    <row r="95107" spans="22:22" x14ac:dyDescent="0.35">
      <c r="V95107" s="5" t="str">
        <f t="shared" si="1486"/>
        <v/>
      </c>
    </row>
    <row r="95108" spans="22:22" x14ac:dyDescent="0.35">
      <c r="V95108" s="5" t="str">
        <f t="shared" si="1486"/>
        <v/>
      </c>
    </row>
    <row r="95109" spans="22:22" x14ac:dyDescent="0.35">
      <c r="V95109" s="5" t="str">
        <f t="shared" si="1486"/>
        <v/>
      </c>
    </row>
    <row r="95110" spans="22:22" x14ac:dyDescent="0.35">
      <c r="V95110" s="5" t="str">
        <f t="shared" si="1486"/>
        <v/>
      </c>
    </row>
    <row r="95111" spans="22:22" x14ac:dyDescent="0.35">
      <c r="V95111" s="5" t="str">
        <f t="shared" si="1486"/>
        <v/>
      </c>
    </row>
    <row r="95112" spans="22:22" x14ac:dyDescent="0.35">
      <c r="V95112" s="5" t="str">
        <f t="shared" si="1486"/>
        <v/>
      </c>
    </row>
    <row r="95113" spans="22:22" x14ac:dyDescent="0.35">
      <c r="V95113" s="5" t="str">
        <f t="shared" si="1486"/>
        <v/>
      </c>
    </row>
    <row r="95114" spans="22:22" x14ac:dyDescent="0.35">
      <c r="V95114" s="5" t="str">
        <f t="shared" si="1486"/>
        <v/>
      </c>
    </row>
    <row r="95115" spans="22:22" x14ac:dyDescent="0.35">
      <c r="V95115" s="5" t="str">
        <f t="shared" si="1486"/>
        <v/>
      </c>
    </row>
    <row r="95116" spans="22:22" x14ac:dyDescent="0.35">
      <c r="V95116" s="5" t="str">
        <f t="shared" si="1486"/>
        <v/>
      </c>
    </row>
    <row r="95117" spans="22:22" x14ac:dyDescent="0.35">
      <c r="V95117" s="5" t="str">
        <f t="shared" si="1486"/>
        <v/>
      </c>
    </row>
    <row r="95118" spans="22:22" x14ac:dyDescent="0.35">
      <c r="V95118" s="5" t="str">
        <f t="shared" si="1486"/>
        <v/>
      </c>
    </row>
    <row r="95119" spans="22:22" x14ac:dyDescent="0.35">
      <c r="V95119" s="5" t="str">
        <f t="shared" si="1486"/>
        <v/>
      </c>
    </row>
    <row r="95120" spans="22:22" x14ac:dyDescent="0.35">
      <c r="V95120" s="5" t="str">
        <f t="shared" si="1486"/>
        <v/>
      </c>
    </row>
    <row r="95121" spans="22:22" x14ac:dyDescent="0.35">
      <c r="V95121" s="5" t="str">
        <f t="shared" si="1486"/>
        <v/>
      </c>
    </row>
    <row r="95122" spans="22:22" x14ac:dyDescent="0.35">
      <c r="V95122" s="5" t="str">
        <f t="shared" si="1486"/>
        <v/>
      </c>
    </row>
    <row r="95123" spans="22:22" x14ac:dyDescent="0.35">
      <c r="V95123" s="5" t="str">
        <f t="shared" si="1486"/>
        <v/>
      </c>
    </row>
    <row r="95124" spans="22:22" x14ac:dyDescent="0.35">
      <c r="V95124" s="5" t="str">
        <f t="shared" si="1486"/>
        <v/>
      </c>
    </row>
    <row r="95125" spans="22:22" x14ac:dyDescent="0.35">
      <c r="V95125" s="5" t="str">
        <f t="shared" si="1486"/>
        <v/>
      </c>
    </row>
    <row r="95126" spans="22:22" x14ac:dyDescent="0.35">
      <c r="V95126" s="5" t="str">
        <f t="shared" si="1486"/>
        <v/>
      </c>
    </row>
    <row r="95127" spans="22:22" x14ac:dyDescent="0.35">
      <c r="V95127" s="5" t="str">
        <f t="shared" si="1486"/>
        <v/>
      </c>
    </row>
    <row r="95128" spans="22:22" x14ac:dyDescent="0.35">
      <c r="V95128" s="5" t="str">
        <f t="shared" si="1486"/>
        <v/>
      </c>
    </row>
    <row r="95129" spans="22:22" x14ac:dyDescent="0.35">
      <c r="V95129" s="5" t="str">
        <f t="shared" si="1486"/>
        <v/>
      </c>
    </row>
    <row r="95130" spans="22:22" x14ac:dyDescent="0.35">
      <c r="V95130" s="5" t="str">
        <f t="shared" si="1486"/>
        <v/>
      </c>
    </row>
    <row r="95131" spans="22:22" x14ac:dyDescent="0.35">
      <c r="V95131" s="5" t="str">
        <f t="shared" si="1486"/>
        <v/>
      </c>
    </row>
    <row r="95132" spans="22:22" x14ac:dyDescent="0.35">
      <c r="V95132" s="5" t="str">
        <f t="shared" si="1486"/>
        <v/>
      </c>
    </row>
    <row r="95133" spans="22:22" x14ac:dyDescent="0.35">
      <c r="V95133" s="5" t="str">
        <f t="shared" si="1486"/>
        <v/>
      </c>
    </row>
    <row r="95134" spans="22:22" x14ac:dyDescent="0.35">
      <c r="V95134" s="5" t="str">
        <f t="shared" si="1486"/>
        <v/>
      </c>
    </row>
    <row r="95135" spans="22:22" x14ac:dyDescent="0.35">
      <c r="V95135" s="5" t="str">
        <f t="shared" si="1486"/>
        <v/>
      </c>
    </row>
    <row r="95136" spans="22:22" x14ac:dyDescent="0.35">
      <c r="V95136" s="5" t="str">
        <f t="shared" si="1486"/>
        <v/>
      </c>
    </row>
    <row r="95137" spans="22:22" x14ac:dyDescent="0.35">
      <c r="V95137" s="5" t="str">
        <f t="shared" si="1486"/>
        <v/>
      </c>
    </row>
    <row r="95138" spans="22:22" x14ac:dyDescent="0.35">
      <c r="V95138" s="5" t="str">
        <f t="shared" si="1486"/>
        <v/>
      </c>
    </row>
    <row r="95139" spans="22:22" x14ac:dyDescent="0.35">
      <c r="V95139" s="5" t="str">
        <f t="shared" si="1486"/>
        <v/>
      </c>
    </row>
    <row r="95140" spans="22:22" x14ac:dyDescent="0.35">
      <c r="V95140" s="5" t="str">
        <f t="shared" si="1486"/>
        <v/>
      </c>
    </row>
    <row r="95141" spans="22:22" x14ac:dyDescent="0.35">
      <c r="V95141" s="5" t="str">
        <f t="shared" si="1486"/>
        <v/>
      </c>
    </row>
    <row r="95142" spans="22:22" x14ac:dyDescent="0.35">
      <c r="V95142" s="5" t="str">
        <f t="shared" si="1486"/>
        <v/>
      </c>
    </row>
    <row r="95143" spans="22:22" x14ac:dyDescent="0.35">
      <c r="V95143" s="5" t="str">
        <f t="shared" si="1486"/>
        <v/>
      </c>
    </row>
    <row r="95144" spans="22:22" x14ac:dyDescent="0.35">
      <c r="V95144" s="5" t="str">
        <f t="shared" si="1486"/>
        <v/>
      </c>
    </row>
    <row r="95145" spans="22:22" x14ac:dyDescent="0.35">
      <c r="V95145" s="5" t="str">
        <f t="shared" si="1486"/>
        <v/>
      </c>
    </row>
    <row r="95146" spans="22:22" x14ac:dyDescent="0.35">
      <c r="V95146" s="5" t="str">
        <f t="shared" si="1486"/>
        <v/>
      </c>
    </row>
    <row r="95147" spans="22:22" x14ac:dyDescent="0.35">
      <c r="V95147" s="5" t="str">
        <f t="shared" si="1486"/>
        <v/>
      </c>
    </row>
    <row r="95148" spans="22:22" x14ac:dyDescent="0.35">
      <c r="V95148" s="5" t="str">
        <f t="shared" si="1486"/>
        <v/>
      </c>
    </row>
    <row r="95149" spans="22:22" x14ac:dyDescent="0.35">
      <c r="V95149" s="5" t="str">
        <f t="shared" si="1486"/>
        <v/>
      </c>
    </row>
    <row r="95150" spans="22:22" x14ac:dyDescent="0.35">
      <c r="V95150" s="5" t="str">
        <f t="shared" si="1486"/>
        <v/>
      </c>
    </row>
    <row r="95151" spans="22:22" x14ac:dyDescent="0.35">
      <c r="V95151" s="5" t="str">
        <f t="shared" si="1486"/>
        <v/>
      </c>
    </row>
    <row r="95152" spans="22:22" x14ac:dyDescent="0.35">
      <c r="V95152" s="5" t="str">
        <f t="shared" si="1486"/>
        <v/>
      </c>
    </row>
    <row r="95153" spans="22:22" x14ac:dyDescent="0.35">
      <c r="V95153" s="5" t="str">
        <f t="shared" si="1486"/>
        <v/>
      </c>
    </row>
    <row r="95154" spans="22:22" x14ac:dyDescent="0.35">
      <c r="V95154" s="5" t="str">
        <f t="shared" si="1486"/>
        <v/>
      </c>
    </row>
    <row r="95155" spans="22:22" x14ac:dyDescent="0.35">
      <c r="V95155" s="5" t="str">
        <f t="shared" si="1486"/>
        <v/>
      </c>
    </row>
    <row r="95156" spans="22:22" x14ac:dyDescent="0.35">
      <c r="V95156" s="5" t="str">
        <f t="shared" si="1486"/>
        <v/>
      </c>
    </row>
    <row r="95157" spans="22:22" x14ac:dyDescent="0.35">
      <c r="V95157" s="5" t="str">
        <f t="shared" si="1486"/>
        <v/>
      </c>
    </row>
    <row r="95158" spans="22:22" x14ac:dyDescent="0.35">
      <c r="V95158" s="5" t="str">
        <f t="shared" si="1486"/>
        <v/>
      </c>
    </row>
    <row r="95159" spans="22:22" x14ac:dyDescent="0.35">
      <c r="V95159" s="5" t="str">
        <f t="shared" si="1486"/>
        <v/>
      </c>
    </row>
    <row r="95160" spans="22:22" x14ac:dyDescent="0.35">
      <c r="V95160" s="5" t="str">
        <f t="shared" si="1486"/>
        <v/>
      </c>
    </row>
    <row r="95161" spans="22:22" x14ac:dyDescent="0.35">
      <c r="V95161" s="5" t="str">
        <f t="shared" si="1486"/>
        <v/>
      </c>
    </row>
    <row r="95162" spans="22:22" x14ac:dyDescent="0.35">
      <c r="V95162" s="5" t="str">
        <f t="shared" si="1486"/>
        <v/>
      </c>
    </row>
    <row r="95163" spans="22:22" x14ac:dyDescent="0.35">
      <c r="V95163" s="5" t="str">
        <f t="shared" si="1486"/>
        <v/>
      </c>
    </row>
    <row r="95164" spans="22:22" x14ac:dyDescent="0.35">
      <c r="V95164" s="5" t="str">
        <f t="shared" si="1486"/>
        <v/>
      </c>
    </row>
    <row r="95165" spans="22:22" x14ac:dyDescent="0.35">
      <c r="V95165" s="5" t="str">
        <f t="shared" si="1486"/>
        <v/>
      </c>
    </row>
    <row r="95166" spans="22:22" x14ac:dyDescent="0.35">
      <c r="V95166" s="5" t="str">
        <f t="shared" si="1486"/>
        <v/>
      </c>
    </row>
    <row r="95167" spans="22:22" x14ac:dyDescent="0.35">
      <c r="V95167" s="5" t="str">
        <f t="shared" si="1486"/>
        <v/>
      </c>
    </row>
    <row r="95168" spans="22:22" x14ac:dyDescent="0.35">
      <c r="V95168" s="5" t="str">
        <f t="shared" si="1486"/>
        <v/>
      </c>
    </row>
    <row r="95169" spans="22:22" x14ac:dyDescent="0.35">
      <c r="V95169" s="5" t="str">
        <f t="shared" si="1486"/>
        <v/>
      </c>
    </row>
    <row r="95170" spans="22:22" x14ac:dyDescent="0.35">
      <c r="V95170" s="5" t="str">
        <f t="shared" ref="V95170:V95233" si="1487">TRIM(CLEAN(SUBSTITUTE(A95170,CHAR(160)," ")))</f>
        <v/>
      </c>
    </row>
    <row r="95171" spans="22:22" x14ac:dyDescent="0.35">
      <c r="V95171" s="5" t="str">
        <f t="shared" si="1487"/>
        <v/>
      </c>
    </row>
    <row r="95172" spans="22:22" x14ac:dyDescent="0.35">
      <c r="V95172" s="5" t="str">
        <f t="shared" si="1487"/>
        <v/>
      </c>
    </row>
    <row r="95173" spans="22:22" x14ac:dyDescent="0.35">
      <c r="V95173" s="5" t="str">
        <f t="shared" si="1487"/>
        <v/>
      </c>
    </row>
    <row r="95174" spans="22:22" x14ac:dyDescent="0.35">
      <c r="V95174" s="5" t="str">
        <f t="shared" si="1487"/>
        <v/>
      </c>
    </row>
    <row r="95175" spans="22:22" x14ac:dyDescent="0.35">
      <c r="V95175" s="5" t="str">
        <f t="shared" si="1487"/>
        <v/>
      </c>
    </row>
    <row r="95176" spans="22:22" x14ac:dyDescent="0.35">
      <c r="V95176" s="5" t="str">
        <f t="shared" si="1487"/>
        <v/>
      </c>
    </row>
    <row r="95177" spans="22:22" x14ac:dyDescent="0.35">
      <c r="V95177" s="5" t="str">
        <f t="shared" si="1487"/>
        <v/>
      </c>
    </row>
    <row r="95178" spans="22:22" x14ac:dyDescent="0.35">
      <c r="V95178" s="5" t="str">
        <f t="shared" si="1487"/>
        <v/>
      </c>
    </row>
    <row r="95179" spans="22:22" x14ac:dyDescent="0.35">
      <c r="V95179" s="5" t="str">
        <f t="shared" si="1487"/>
        <v/>
      </c>
    </row>
    <row r="95180" spans="22:22" x14ac:dyDescent="0.35">
      <c r="V95180" s="5" t="str">
        <f t="shared" si="1487"/>
        <v/>
      </c>
    </row>
    <row r="95181" spans="22:22" x14ac:dyDescent="0.35">
      <c r="V95181" s="5" t="str">
        <f t="shared" si="1487"/>
        <v/>
      </c>
    </row>
    <row r="95182" spans="22:22" x14ac:dyDescent="0.35">
      <c r="V95182" s="5" t="str">
        <f t="shared" si="1487"/>
        <v/>
      </c>
    </row>
    <row r="95183" spans="22:22" x14ac:dyDescent="0.35">
      <c r="V95183" s="5" t="str">
        <f t="shared" si="1487"/>
        <v/>
      </c>
    </row>
    <row r="95184" spans="22:22" x14ac:dyDescent="0.35">
      <c r="V95184" s="5" t="str">
        <f t="shared" si="1487"/>
        <v/>
      </c>
    </row>
    <row r="95185" spans="22:22" x14ac:dyDescent="0.35">
      <c r="V95185" s="5" t="str">
        <f t="shared" si="1487"/>
        <v/>
      </c>
    </row>
    <row r="95186" spans="22:22" x14ac:dyDescent="0.35">
      <c r="V95186" s="5" t="str">
        <f t="shared" si="1487"/>
        <v/>
      </c>
    </row>
    <row r="95187" spans="22:22" x14ac:dyDescent="0.35">
      <c r="V95187" s="5" t="str">
        <f t="shared" si="1487"/>
        <v/>
      </c>
    </row>
    <row r="95188" spans="22:22" x14ac:dyDescent="0.35">
      <c r="V95188" s="5" t="str">
        <f t="shared" si="1487"/>
        <v/>
      </c>
    </row>
    <row r="95189" spans="22:22" x14ac:dyDescent="0.35">
      <c r="V95189" s="5" t="str">
        <f t="shared" si="1487"/>
        <v/>
      </c>
    </row>
    <row r="95190" spans="22:22" x14ac:dyDescent="0.35">
      <c r="V95190" s="5" t="str">
        <f t="shared" si="1487"/>
        <v/>
      </c>
    </row>
    <row r="95191" spans="22:22" x14ac:dyDescent="0.35">
      <c r="V95191" s="5" t="str">
        <f t="shared" si="1487"/>
        <v/>
      </c>
    </row>
    <row r="95192" spans="22:22" x14ac:dyDescent="0.35">
      <c r="V95192" s="5" t="str">
        <f t="shared" si="1487"/>
        <v/>
      </c>
    </row>
    <row r="95193" spans="22:22" x14ac:dyDescent="0.35">
      <c r="V95193" s="5" t="str">
        <f t="shared" si="1487"/>
        <v/>
      </c>
    </row>
    <row r="95194" spans="22:22" x14ac:dyDescent="0.35">
      <c r="V95194" s="5" t="str">
        <f t="shared" si="1487"/>
        <v/>
      </c>
    </row>
    <row r="95195" spans="22:22" x14ac:dyDescent="0.35">
      <c r="V95195" s="5" t="str">
        <f t="shared" si="1487"/>
        <v/>
      </c>
    </row>
    <row r="95196" spans="22:22" x14ac:dyDescent="0.35">
      <c r="V95196" s="5" t="str">
        <f t="shared" si="1487"/>
        <v/>
      </c>
    </row>
    <row r="95197" spans="22:22" x14ac:dyDescent="0.35">
      <c r="V95197" s="5" t="str">
        <f t="shared" si="1487"/>
        <v/>
      </c>
    </row>
    <row r="95198" spans="22:22" x14ac:dyDescent="0.35">
      <c r="V95198" s="5" t="str">
        <f t="shared" si="1487"/>
        <v/>
      </c>
    </row>
    <row r="95199" spans="22:22" x14ac:dyDescent="0.35">
      <c r="V95199" s="5" t="str">
        <f t="shared" si="1487"/>
        <v/>
      </c>
    </row>
    <row r="95200" spans="22:22" x14ac:dyDescent="0.35">
      <c r="V95200" s="5" t="str">
        <f t="shared" si="1487"/>
        <v/>
      </c>
    </row>
    <row r="95201" spans="22:22" x14ac:dyDescent="0.35">
      <c r="V95201" s="5" t="str">
        <f t="shared" si="1487"/>
        <v/>
      </c>
    </row>
    <row r="95202" spans="22:22" x14ac:dyDescent="0.35">
      <c r="V95202" s="5" t="str">
        <f t="shared" si="1487"/>
        <v/>
      </c>
    </row>
    <row r="95203" spans="22:22" x14ac:dyDescent="0.35">
      <c r="V95203" s="5" t="str">
        <f t="shared" si="1487"/>
        <v/>
      </c>
    </row>
    <row r="95204" spans="22:22" x14ac:dyDescent="0.35">
      <c r="V95204" s="5" t="str">
        <f t="shared" si="1487"/>
        <v/>
      </c>
    </row>
    <row r="95205" spans="22:22" x14ac:dyDescent="0.35">
      <c r="V95205" s="5" t="str">
        <f t="shared" si="1487"/>
        <v/>
      </c>
    </row>
    <row r="95206" spans="22:22" x14ac:dyDescent="0.35">
      <c r="V95206" s="5" t="str">
        <f t="shared" si="1487"/>
        <v/>
      </c>
    </row>
    <row r="95207" spans="22:22" x14ac:dyDescent="0.35">
      <c r="V95207" s="5" t="str">
        <f t="shared" si="1487"/>
        <v/>
      </c>
    </row>
    <row r="95208" spans="22:22" x14ac:dyDescent="0.35">
      <c r="V95208" s="5" t="str">
        <f t="shared" si="1487"/>
        <v/>
      </c>
    </row>
    <row r="95209" spans="22:22" x14ac:dyDescent="0.35">
      <c r="V95209" s="5" t="str">
        <f t="shared" si="1487"/>
        <v/>
      </c>
    </row>
    <row r="95210" spans="22:22" x14ac:dyDescent="0.35">
      <c r="V95210" s="5" t="str">
        <f t="shared" si="1487"/>
        <v/>
      </c>
    </row>
    <row r="95211" spans="22:22" x14ac:dyDescent="0.35">
      <c r="V95211" s="5" t="str">
        <f t="shared" si="1487"/>
        <v/>
      </c>
    </row>
    <row r="95212" spans="22:22" x14ac:dyDescent="0.35">
      <c r="V95212" s="5" t="str">
        <f t="shared" si="1487"/>
        <v/>
      </c>
    </row>
    <row r="95213" spans="22:22" x14ac:dyDescent="0.35">
      <c r="V95213" s="5" t="str">
        <f t="shared" si="1487"/>
        <v/>
      </c>
    </row>
    <row r="95214" spans="22:22" x14ac:dyDescent="0.35">
      <c r="V95214" s="5" t="str">
        <f t="shared" si="1487"/>
        <v/>
      </c>
    </row>
    <row r="95215" spans="22:22" x14ac:dyDescent="0.35">
      <c r="V95215" s="5" t="str">
        <f t="shared" si="1487"/>
        <v/>
      </c>
    </row>
    <row r="95216" spans="22:22" x14ac:dyDescent="0.35">
      <c r="V95216" s="5" t="str">
        <f t="shared" si="1487"/>
        <v/>
      </c>
    </row>
    <row r="95217" spans="22:22" x14ac:dyDescent="0.35">
      <c r="V95217" s="5" t="str">
        <f t="shared" si="1487"/>
        <v/>
      </c>
    </row>
    <row r="95218" spans="22:22" x14ac:dyDescent="0.35">
      <c r="V95218" s="5" t="str">
        <f t="shared" si="1487"/>
        <v/>
      </c>
    </row>
    <row r="95219" spans="22:22" x14ac:dyDescent="0.35">
      <c r="V95219" s="5" t="str">
        <f t="shared" si="1487"/>
        <v/>
      </c>
    </row>
    <row r="95220" spans="22:22" x14ac:dyDescent="0.35">
      <c r="V95220" s="5" t="str">
        <f t="shared" si="1487"/>
        <v/>
      </c>
    </row>
    <row r="95221" spans="22:22" x14ac:dyDescent="0.35">
      <c r="V95221" s="5" t="str">
        <f t="shared" si="1487"/>
        <v/>
      </c>
    </row>
    <row r="95222" spans="22:22" x14ac:dyDescent="0.35">
      <c r="V95222" s="5" t="str">
        <f t="shared" si="1487"/>
        <v/>
      </c>
    </row>
    <row r="95223" spans="22:22" x14ac:dyDescent="0.35">
      <c r="V95223" s="5" t="str">
        <f t="shared" si="1487"/>
        <v/>
      </c>
    </row>
    <row r="95224" spans="22:22" x14ac:dyDescent="0.35">
      <c r="V95224" s="5" t="str">
        <f t="shared" si="1487"/>
        <v/>
      </c>
    </row>
    <row r="95225" spans="22:22" x14ac:dyDescent="0.35">
      <c r="V95225" s="5" t="str">
        <f t="shared" si="1487"/>
        <v/>
      </c>
    </row>
    <row r="95226" spans="22:22" x14ac:dyDescent="0.35">
      <c r="V95226" s="5" t="str">
        <f t="shared" si="1487"/>
        <v/>
      </c>
    </row>
    <row r="95227" spans="22:22" x14ac:dyDescent="0.35">
      <c r="V95227" s="5" t="str">
        <f t="shared" si="1487"/>
        <v/>
      </c>
    </row>
    <row r="95228" spans="22:22" x14ac:dyDescent="0.35">
      <c r="V95228" s="5" t="str">
        <f t="shared" si="1487"/>
        <v/>
      </c>
    </row>
    <row r="95229" spans="22:22" x14ac:dyDescent="0.35">
      <c r="V95229" s="5" t="str">
        <f t="shared" si="1487"/>
        <v/>
      </c>
    </row>
    <row r="95230" spans="22:22" x14ac:dyDescent="0.35">
      <c r="V95230" s="5" t="str">
        <f t="shared" si="1487"/>
        <v/>
      </c>
    </row>
    <row r="95231" spans="22:22" x14ac:dyDescent="0.35">
      <c r="V95231" s="5" t="str">
        <f t="shared" si="1487"/>
        <v/>
      </c>
    </row>
    <row r="95232" spans="22:22" x14ac:dyDescent="0.35">
      <c r="V95232" s="5" t="str">
        <f t="shared" si="1487"/>
        <v/>
      </c>
    </row>
    <row r="95233" spans="22:22" x14ac:dyDescent="0.35">
      <c r="V95233" s="5" t="str">
        <f t="shared" si="1487"/>
        <v/>
      </c>
    </row>
    <row r="95234" spans="22:22" x14ac:dyDescent="0.35">
      <c r="V95234" s="5" t="str">
        <f t="shared" ref="V95234:V95297" si="1488">TRIM(CLEAN(SUBSTITUTE(A95234,CHAR(160)," ")))</f>
        <v/>
      </c>
    </row>
    <row r="95235" spans="22:22" x14ac:dyDescent="0.35">
      <c r="V95235" s="5" t="str">
        <f t="shared" si="1488"/>
        <v/>
      </c>
    </row>
    <row r="95236" spans="22:22" x14ac:dyDescent="0.35">
      <c r="V95236" s="5" t="str">
        <f t="shared" si="1488"/>
        <v/>
      </c>
    </row>
    <row r="95237" spans="22:22" x14ac:dyDescent="0.35">
      <c r="V95237" s="5" t="str">
        <f t="shared" si="1488"/>
        <v/>
      </c>
    </row>
    <row r="95238" spans="22:22" x14ac:dyDescent="0.35">
      <c r="V95238" s="5" t="str">
        <f t="shared" si="1488"/>
        <v/>
      </c>
    </row>
    <row r="95239" spans="22:22" x14ac:dyDescent="0.35">
      <c r="V95239" s="5" t="str">
        <f t="shared" si="1488"/>
        <v/>
      </c>
    </row>
    <row r="95240" spans="22:22" x14ac:dyDescent="0.35">
      <c r="V95240" s="5" t="str">
        <f t="shared" si="1488"/>
        <v/>
      </c>
    </row>
    <row r="95241" spans="22:22" x14ac:dyDescent="0.35">
      <c r="V95241" s="5" t="str">
        <f t="shared" si="1488"/>
        <v/>
      </c>
    </row>
    <row r="95242" spans="22:22" x14ac:dyDescent="0.35">
      <c r="V95242" s="5" t="str">
        <f t="shared" si="1488"/>
        <v/>
      </c>
    </row>
    <row r="95243" spans="22:22" x14ac:dyDescent="0.35">
      <c r="V95243" s="5" t="str">
        <f t="shared" si="1488"/>
        <v/>
      </c>
    </row>
    <row r="95244" spans="22:22" x14ac:dyDescent="0.35">
      <c r="V95244" s="5" t="str">
        <f t="shared" si="1488"/>
        <v/>
      </c>
    </row>
    <row r="95245" spans="22:22" x14ac:dyDescent="0.35">
      <c r="V95245" s="5" t="str">
        <f t="shared" si="1488"/>
        <v/>
      </c>
    </row>
    <row r="95246" spans="22:22" x14ac:dyDescent="0.35">
      <c r="V95246" s="5" t="str">
        <f t="shared" si="1488"/>
        <v/>
      </c>
    </row>
    <row r="95247" spans="22:22" x14ac:dyDescent="0.35">
      <c r="V95247" s="5" t="str">
        <f t="shared" si="1488"/>
        <v/>
      </c>
    </row>
    <row r="95248" spans="22:22" x14ac:dyDescent="0.35">
      <c r="V95248" s="5" t="str">
        <f t="shared" si="1488"/>
        <v/>
      </c>
    </row>
    <row r="95249" spans="22:22" x14ac:dyDescent="0.35">
      <c r="V95249" s="5" t="str">
        <f t="shared" si="1488"/>
        <v/>
      </c>
    </row>
    <row r="95250" spans="22:22" x14ac:dyDescent="0.35">
      <c r="V95250" s="5" t="str">
        <f t="shared" si="1488"/>
        <v/>
      </c>
    </row>
    <row r="95251" spans="22:22" x14ac:dyDescent="0.35">
      <c r="V95251" s="5" t="str">
        <f t="shared" si="1488"/>
        <v/>
      </c>
    </row>
    <row r="95252" spans="22:22" x14ac:dyDescent="0.35">
      <c r="V95252" s="5" t="str">
        <f t="shared" si="1488"/>
        <v/>
      </c>
    </row>
    <row r="95253" spans="22:22" x14ac:dyDescent="0.35">
      <c r="V95253" s="5" t="str">
        <f t="shared" si="1488"/>
        <v/>
      </c>
    </row>
    <row r="95254" spans="22:22" x14ac:dyDescent="0.35">
      <c r="V95254" s="5" t="str">
        <f t="shared" si="1488"/>
        <v/>
      </c>
    </row>
    <row r="95255" spans="22:22" x14ac:dyDescent="0.35">
      <c r="V95255" s="5" t="str">
        <f t="shared" si="1488"/>
        <v/>
      </c>
    </row>
    <row r="95256" spans="22:22" x14ac:dyDescent="0.35">
      <c r="V95256" s="5" t="str">
        <f t="shared" si="1488"/>
        <v/>
      </c>
    </row>
    <row r="95257" spans="22:22" x14ac:dyDescent="0.35">
      <c r="V95257" s="5" t="str">
        <f t="shared" si="1488"/>
        <v/>
      </c>
    </row>
    <row r="95258" spans="22:22" x14ac:dyDescent="0.35">
      <c r="V95258" s="5" t="str">
        <f t="shared" si="1488"/>
        <v/>
      </c>
    </row>
    <row r="95259" spans="22:22" x14ac:dyDescent="0.35">
      <c r="V95259" s="5" t="str">
        <f t="shared" si="1488"/>
        <v/>
      </c>
    </row>
    <row r="95260" spans="22:22" x14ac:dyDescent="0.35">
      <c r="V95260" s="5" t="str">
        <f t="shared" si="1488"/>
        <v/>
      </c>
    </row>
    <row r="95261" spans="22:22" x14ac:dyDescent="0.35">
      <c r="V95261" s="5" t="str">
        <f t="shared" si="1488"/>
        <v/>
      </c>
    </row>
    <row r="95262" spans="22:22" x14ac:dyDescent="0.35">
      <c r="V95262" s="5" t="str">
        <f t="shared" si="1488"/>
        <v/>
      </c>
    </row>
    <row r="95263" spans="22:22" x14ac:dyDescent="0.35">
      <c r="V95263" s="5" t="str">
        <f t="shared" si="1488"/>
        <v/>
      </c>
    </row>
    <row r="95264" spans="22:22" x14ac:dyDescent="0.35">
      <c r="V95264" s="5" t="str">
        <f t="shared" si="1488"/>
        <v/>
      </c>
    </row>
    <row r="95265" spans="22:22" x14ac:dyDescent="0.35">
      <c r="V95265" s="5" t="str">
        <f t="shared" si="1488"/>
        <v/>
      </c>
    </row>
    <row r="95266" spans="22:22" x14ac:dyDescent="0.35">
      <c r="V95266" s="5" t="str">
        <f t="shared" si="1488"/>
        <v/>
      </c>
    </row>
    <row r="95267" spans="22:22" x14ac:dyDescent="0.35">
      <c r="V95267" s="5" t="str">
        <f t="shared" si="1488"/>
        <v/>
      </c>
    </row>
    <row r="95268" spans="22:22" x14ac:dyDescent="0.35">
      <c r="V95268" s="5" t="str">
        <f t="shared" si="1488"/>
        <v/>
      </c>
    </row>
    <row r="95269" spans="22:22" x14ac:dyDescent="0.35">
      <c r="V95269" s="5" t="str">
        <f t="shared" si="1488"/>
        <v/>
      </c>
    </row>
    <row r="95270" spans="22:22" x14ac:dyDescent="0.35">
      <c r="V95270" s="5" t="str">
        <f t="shared" si="1488"/>
        <v/>
      </c>
    </row>
    <row r="95271" spans="22:22" x14ac:dyDescent="0.35">
      <c r="V95271" s="5" t="str">
        <f t="shared" si="1488"/>
        <v/>
      </c>
    </row>
    <row r="95272" spans="22:22" x14ac:dyDescent="0.35">
      <c r="V95272" s="5" t="str">
        <f t="shared" si="1488"/>
        <v/>
      </c>
    </row>
    <row r="95273" spans="22:22" x14ac:dyDescent="0.35">
      <c r="V95273" s="5" t="str">
        <f t="shared" si="1488"/>
        <v/>
      </c>
    </row>
    <row r="95274" spans="22:22" x14ac:dyDescent="0.35">
      <c r="V95274" s="5" t="str">
        <f t="shared" si="1488"/>
        <v/>
      </c>
    </row>
    <row r="95275" spans="22:22" x14ac:dyDescent="0.35">
      <c r="V95275" s="5" t="str">
        <f t="shared" si="1488"/>
        <v/>
      </c>
    </row>
    <row r="95276" spans="22:22" x14ac:dyDescent="0.35">
      <c r="V95276" s="5" t="str">
        <f t="shared" si="1488"/>
        <v/>
      </c>
    </row>
    <row r="95277" spans="22:22" x14ac:dyDescent="0.35">
      <c r="V95277" s="5" t="str">
        <f t="shared" si="1488"/>
        <v/>
      </c>
    </row>
    <row r="95278" spans="22:22" x14ac:dyDescent="0.35">
      <c r="V95278" s="5" t="str">
        <f t="shared" si="1488"/>
        <v/>
      </c>
    </row>
    <row r="95279" spans="22:22" x14ac:dyDescent="0.35">
      <c r="V95279" s="5" t="str">
        <f t="shared" si="1488"/>
        <v/>
      </c>
    </row>
    <row r="95280" spans="22:22" x14ac:dyDescent="0.35">
      <c r="V95280" s="5" t="str">
        <f t="shared" si="1488"/>
        <v/>
      </c>
    </row>
    <row r="95281" spans="22:22" x14ac:dyDescent="0.35">
      <c r="V95281" s="5" t="str">
        <f t="shared" si="1488"/>
        <v/>
      </c>
    </row>
    <row r="95282" spans="22:22" x14ac:dyDescent="0.35">
      <c r="V95282" s="5" t="str">
        <f t="shared" si="1488"/>
        <v/>
      </c>
    </row>
    <row r="95283" spans="22:22" x14ac:dyDescent="0.35">
      <c r="V95283" s="5" t="str">
        <f t="shared" si="1488"/>
        <v/>
      </c>
    </row>
    <row r="95284" spans="22:22" x14ac:dyDescent="0.35">
      <c r="V95284" s="5" t="str">
        <f t="shared" si="1488"/>
        <v/>
      </c>
    </row>
    <row r="95285" spans="22:22" x14ac:dyDescent="0.35">
      <c r="V95285" s="5" t="str">
        <f t="shared" si="1488"/>
        <v/>
      </c>
    </row>
    <row r="95286" spans="22:22" x14ac:dyDescent="0.35">
      <c r="V95286" s="5" t="str">
        <f t="shared" si="1488"/>
        <v/>
      </c>
    </row>
    <row r="95287" spans="22:22" x14ac:dyDescent="0.35">
      <c r="V95287" s="5" t="str">
        <f t="shared" si="1488"/>
        <v/>
      </c>
    </row>
    <row r="95288" spans="22:22" x14ac:dyDescent="0.35">
      <c r="V95288" s="5" t="str">
        <f t="shared" si="1488"/>
        <v/>
      </c>
    </row>
    <row r="95289" spans="22:22" x14ac:dyDescent="0.35">
      <c r="V95289" s="5" t="str">
        <f t="shared" si="1488"/>
        <v/>
      </c>
    </row>
    <row r="95290" spans="22:22" x14ac:dyDescent="0.35">
      <c r="V95290" s="5" t="str">
        <f t="shared" si="1488"/>
        <v/>
      </c>
    </row>
    <row r="95291" spans="22:22" x14ac:dyDescent="0.35">
      <c r="V95291" s="5" t="str">
        <f t="shared" si="1488"/>
        <v/>
      </c>
    </row>
    <row r="95292" spans="22:22" x14ac:dyDescent="0.35">
      <c r="V95292" s="5" t="str">
        <f t="shared" si="1488"/>
        <v/>
      </c>
    </row>
    <row r="95293" spans="22:22" x14ac:dyDescent="0.35">
      <c r="V95293" s="5" t="str">
        <f t="shared" si="1488"/>
        <v/>
      </c>
    </row>
    <row r="95294" spans="22:22" x14ac:dyDescent="0.35">
      <c r="V95294" s="5" t="str">
        <f t="shared" si="1488"/>
        <v/>
      </c>
    </row>
    <row r="95295" spans="22:22" x14ac:dyDescent="0.35">
      <c r="V95295" s="5" t="str">
        <f t="shared" si="1488"/>
        <v/>
      </c>
    </row>
    <row r="95296" spans="22:22" x14ac:dyDescent="0.35">
      <c r="V95296" s="5" t="str">
        <f t="shared" si="1488"/>
        <v/>
      </c>
    </row>
    <row r="95297" spans="22:22" x14ac:dyDescent="0.35">
      <c r="V95297" s="5" t="str">
        <f t="shared" si="1488"/>
        <v/>
      </c>
    </row>
    <row r="95298" spans="22:22" x14ac:dyDescent="0.35">
      <c r="V95298" s="5" t="str">
        <f t="shared" ref="V95298:V95361" si="1489">TRIM(CLEAN(SUBSTITUTE(A95298,CHAR(160)," ")))</f>
        <v/>
      </c>
    </row>
    <row r="95299" spans="22:22" x14ac:dyDescent="0.35">
      <c r="V95299" s="5" t="str">
        <f t="shared" si="1489"/>
        <v/>
      </c>
    </row>
    <row r="95300" spans="22:22" x14ac:dyDescent="0.35">
      <c r="V95300" s="5" t="str">
        <f t="shared" si="1489"/>
        <v/>
      </c>
    </row>
    <row r="95301" spans="22:22" x14ac:dyDescent="0.35">
      <c r="V95301" s="5" t="str">
        <f t="shared" si="1489"/>
        <v/>
      </c>
    </row>
    <row r="95302" spans="22:22" x14ac:dyDescent="0.35">
      <c r="V95302" s="5" t="str">
        <f t="shared" si="1489"/>
        <v/>
      </c>
    </row>
    <row r="95303" spans="22:22" x14ac:dyDescent="0.35">
      <c r="V95303" s="5" t="str">
        <f t="shared" si="1489"/>
        <v/>
      </c>
    </row>
    <row r="95304" spans="22:22" x14ac:dyDescent="0.35">
      <c r="V95304" s="5" t="str">
        <f t="shared" si="1489"/>
        <v/>
      </c>
    </row>
    <row r="95305" spans="22:22" x14ac:dyDescent="0.35">
      <c r="V95305" s="5" t="str">
        <f t="shared" si="1489"/>
        <v/>
      </c>
    </row>
    <row r="95306" spans="22:22" x14ac:dyDescent="0.35">
      <c r="V95306" s="5" t="str">
        <f t="shared" si="1489"/>
        <v/>
      </c>
    </row>
    <row r="95307" spans="22:22" x14ac:dyDescent="0.35">
      <c r="V95307" s="5" t="str">
        <f t="shared" si="1489"/>
        <v/>
      </c>
    </row>
    <row r="95308" spans="22:22" x14ac:dyDescent="0.35">
      <c r="V95308" s="5" t="str">
        <f t="shared" si="1489"/>
        <v/>
      </c>
    </row>
    <row r="95309" spans="22:22" x14ac:dyDescent="0.35">
      <c r="V95309" s="5" t="str">
        <f t="shared" si="1489"/>
        <v/>
      </c>
    </row>
    <row r="95310" spans="22:22" x14ac:dyDescent="0.35">
      <c r="V95310" s="5" t="str">
        <f t="shared" si="1489"/>
        <v/>
      </c>
    </row>
    <row r="95311" spans="22:22" x14ac:dyDescent="0.35">
      <c r="V95311" s="5" t="str">
        <f t="shared" si="1489"/>
        <v/>
      </c>
    </row>
    <row r="95312" spans="22:22" x14ac:dyDescent="0.35">
      <c r="V95312" s="5" t="str">
        <f t="shared" si="1489"/>
        <v/>
      </c>
    </row>
    <row r="95313" spans="22:22" x14ac:dyDescent="0.35">
      <c r="V95313" s="5" t="str">
        <f t="shared" si="1489"/>
        <v/>
      </c>
    </row>
    <row r="95314" spans="22:22" x14ac:dyDescent="0.35">
      <c r="V95314" s="5" t="str">
        <f t="shared" si="1489"/>
        <v/>
      </c>
    </row>
    <row r="95315" spans="22:22" x14ac:dyDescent="0.35">
      <c r="V95315" s="5" t="str">
        <f t="shared" si="1489"/>
        <v/>
      </c>
    </row>
    <row r="95316" spans="22:22" x14ac:dyDescent="0.35">
      <c r="V95316" s="5" t="str">
        <f t="shared" si="1489"/>
        <v/>
      </c>
    </row>
    <row r="95317" spans="22:22" x14ac:dyDescent="0.35">
      <c r="V95317" s="5" t="str">
        <f t="shared" si="1489"/>
        <v/>
      </c>
    </row>
    <row r="95318" spans="22:22" x14ac:dyDescent="0.35">
      <c r="V95318" s="5" t="str">
        <f t="shared" si="1489"/>
        <v/>
      </c>
    </row>
    <row r="95319" spans="22:22" x14ac:dyDescent="0.35">
      <c r="V95319" s="5" t="str">
        <f t="shared" si="1489"/>
        <v/>
      </c>
    </row>
    <row r="95320" spans="22:22" x14ac:dyDescent="0.35">
      <c r="V95320" s="5" t="str">
        <f t="shared" si="1489"/>
        <v/>
      </c>
    </row>
    <row r="95321" spans="22:22" x14ac:dyDescent="0.35">
      <c r="V95321" s="5" t="str">
        <f t="shared" si="1489"/>
        <v/>
      </c>
    </row>
    <row r="95322" spans="22:22" x14ac:dyDescent="0.35">
      <c r="V95322" s="5" t="str">
        <f t="shared" si="1489"/>
        <v/>
      </c>
    </row>
    <row r="95323" spans="22:22" x14ac:dyDescent="0.35">
      <c r="V95323" s="5" t="str">
        <f t="shared" si="1489"/>
        <v/>
      </c>
    </row>
    <row r="95324" spans="22:22" x14ac:dyDescent="0.35">
      <c r="V95324" s="5" t="str">
        <f t="shared" si="1489"/>
        <v/>
      </c>
    </row>
    <row r="95325" spans="22:22" x14ac:dyDescent="0.35">
      <c r="V95325" s="5" t="str">
        <f t="shared" si="1489"/>
        <v/>
      </c>
    </row>
    <row r="95326" spans="22:22" x14ac:dyDescent="0.35">
      <c r="V95326" s="5" t="str">
        <f t="shared" si="1489"/>
        <v/>
      </c>
    </row>
    <row r="95327" spans="22:22" x14ac:dyDescent="0.35">
      <c r="V95327" s="5" t="str">
        <f t="shared" si="1489"/>
        <v/>
      </c>
    </row>
    <row r="95328" spans="22:22" x14ac:dyDescent="0.35">
      <c r="V95328" s="5" t="str">
        <f t="shared" si="1489"/>
        <v/>
      </c>
    </row>
    <row r="95329" spans="22:22" x14ac:dyDescent="0.35">
      <c r="V95329" s="5" t="str">
        <f t="shared" si="1489"/>
        <v/>
      </c>
    </row>
    <row r="95330" spans="22:22" x14ac:dyDescent="0.35">
      <c r="V95330" s="5" t="str">
        <f t="shared" si="1489"/>
        <v/>
      </c>
    </row>
    <row r="95331" spans="22:22" x14ac:dyDescent="0.35">
      <c r="V95331" s="5" t="str">
        <f t="shared" si="1489"/>
        <v/>
      </c>
    </row>
    <row r="95332" spans="22:22" x14ac:dyDescent="0.35">
      <c r="V95332" s="5" t="str">
        <f t="shared" si="1489"/>
        <v/>
      </c>
    </row>
    <row r="95333" spans="22:22" x14ac:dyDescent="0.35">
      <c r="V95333" s="5" t="str">
        <f t="shared" si="1489"/>
        <v/>
      </c>
    </row>
    <row r="95334" spans="22:22" x14ac:dyDescent="0.35">
      <c r="V95334" s="5" t="str">
        <f t="shared" si="1489"/>
        <v/>
      </c>
    </row>
    <row r="95335" spans="22:22" x14ac:dyDescent="0.35">
      <c r="V95335" s="5" t="str">
        <f t="shared" si="1489"/>
        <v/>
      </c>
    </row>
    <row r="95336" spans="22:22" x14ac:dyDescent="0.35">
      <c r="V95336" s="5" t="str">
        <f t="shared" si="1489"/>
        <v/>
      </c>
    </row>
    <row r="95337" spans="22:22" x14ac:dyDescent="0.35">
      <c r="V95337" s="5" t="str">
        <f t="shared" si="1489"/>
        <v/>
      </c>
    </row>
    <row r="95338" spans="22:22" x14ac:dyDescent="0.35">
      <c r="V95338" s="5" t="str">
        <f t="shared" si="1489"/>
        <v/>
      </c>
    </row>
    <row r="95339" spans="22:22" x14ac:dyDescent="0.35">
      <c r="V95339" s="5" t="str">
        <f t="shared" si="1489"/>
        <v/>
      </c>
    </row>
    <row r="95340" spans="22:22" x14ac:dyDescent="0.35">
      <c r="V95340" s="5" t="str">
        <f t="shared" si="1489"/>
        <v/>
      </c>
    </row>
    <row r="95341" spans="22:22" x14ac:dyDescent="0.35">
      <c r="V95341" s="5" t="str">
        <f t="shared" si="1489"/>
        <v/>
      </c>
    </row>
    <row r="95342" spans="22:22" x14ac:dyDescent="0.35">
      <c r="V95342" s="5" t="str">
        <f t="shared" si="1489"/>
        <v/>
      </c>
    </row>
    <row r="95343" spans="22:22" x14ac:dyDescent="0.35">
      <c r="V95343" s="5" t="str">
        <f t="shared" si="1489"/>
        <v/>
      </c>
    </row>
    <row r="95344" spans="22:22" x14ac:dyDescent="0.35">
      <c r="V95344" s="5" t="str">
        <f t="shared" si="1489"/>
        <v/>
      </c>
    </row>
    <row r="95345" spans="22:22" x14ac:dyDescent="0.35">
      <c r="V95345" s="5" t="str">
        <f t="shared" si="1489"/>
        <v/>
      </c>
    </row>
    <row r="95346" spans="22:22" x14ac:dyDescent="0.35">
      <c r="V95346" s="5" t="str">
        <f t="shared" si="1489"/>
        <v/>
      </c>
    </row>
    <row r="95347" spans="22:22" x14ac:dyDescent="0.35">
      <c r="V95347" s="5" t="str">
        <f t="shared" si="1489"/>
        <v/>
      </c>
    </row>
    <row r="95348" spans="22:22" x14ac:dyDescent="0.35">
      <c r="V95348" s="5" t="str">
        <f t="shared" si="1489"/>
        <v/>
      </c>
    </row>
    <row r="95349" spans="22:22" x14ac:dyDescent="0.35">
      <c r="V95349" s="5" t="str">
        <f t="shared" si="1489"/>
        <v/>
      </c>
    </row>
    <row r="95350" spans="22:22" x14ac:dyDescent="0.35">
      <c r="V95350" s="5" t="str">
        <f t="shared" si="1489"/>
        <v/>
      </c>
    </row>
    <row r="95351" spans="22:22" x14ac:dyDescent="0.35">
      <c r="V95351" s="5" t="str">
        <f t="shared" si="1489"/>
        <v/>
      </c>
    </row>
    <row r="95352" spans="22:22" x14ac:dyDescent="0.35">
      <c r="V95352" s="5" t="str">
        <f t="shared" si="1489"/>
        <v/>
      </c>
    </row>
    <row r="95353" spans="22:22" x14ac:dyDescent="0.35">
      <c r="V95353" s="5" t="str">
        <f t="shared" si="1489"/>
        <v/>
      </c>
    </row>
    <row r="95354" spans="22:22" x14ac:dyDescent="0.35">
      <c r="V95354" s="5" t="str">
        <f t="shared" si="1489"/>
        <v/>
      </c>
    </row>
    <row r="95355" spans="22:22" x14ac:dyDescent="0.35">
      <c r="V95355" s="5" t="str">
        <f t="shared" si="1489"/>
        <v/>
      </c>
    </row>
    <row r="95356" spans="22:22" x14ac:dyDescent="0.35">
      <c r="V95356" s="5" t="str">
        <f t="shared" si="1489"/>
        <v/>
      </c>
    </row>
    <row r="95357" spans="22:22" x14ac:dyDescent="0.35">
      <c r="V95357" s="5" t="str">
        <f t="shared" si="1489"/>
        <v/>
      </c>
    </row>
    <row r="95358" spans="22:22" x14ac:dyDescent="0.35">
      <c r="V95358" s="5" t="str">
        <f t="shared" si="1489"/>
        <v/>
      </c>
    </row>
    <row r="95359" spans="22:22" x14ac:dyDescent="0.35">
      <c r="V95359" s="5" t="str">
        <f t="shared" si="1489"/>
        <v/>
      </c>
    </row>
    <row r="95360" spans="22:22" x14ac:dyDescent="0.35">
      <c r="V95360" s="5" t="str">
        <f t="shared" si="1489"/>
        <v/>
      </c>
    </row>
    <row r="95361" spans="22:22" x14ac:dyDescent="0.35">
      <c r="V95361" s="5" t="str">
        <f t="shared" si="1489"/>
        <v/>
      </c>
    </row>
    <row r="95362" spans="22:22" x14ac:dyDescent="0.35">
      <c r="V95362" s="5" t="str">
        <f t="shared" ref="V95362:V95425" si="1490">TRIM(CLEAN(SUBSTITUTE(A95362,CHAR(160)," ")))</f>
        <v/>
      </c>
    </row>
    <row r="95363" spans="22:22" x14ac:dyDescent="0.35">
      <c r="V95363" s="5" t="str">
        <f t="shared" si="1490"/>
        <v/>
      </c>
    </row>
    <row r="95364" spans="22:22" x14ac:dyDescent="0.35">
      <c r="V95364" s="5" t="str">
        <f t="shared" si="1490"/>
        <v/>
      </c>
    </row>
    <row r="95365" spans="22:22" x14ac:dyDescent="0.35">
      <c r="V95365" s="5" t="str">
        <f t="shared" si="1490"/>
        <v/>
      </c>
    </row>
    <row r="95366" spans="22:22" x14ac:dyDescent="0.35">
      <c r="V95366" s="5" t="str">
        <f t="shared" si="1490"/>
        <v/>
      </c>
    </row>
    <row r="95367" spans="22:22" x14ac:dyDescent="0.35">
      <c r="V95367" s="5" t="str">
        <f t="shared" si="1490"/>
        <v/>
      </c>
    </row>
    <row r="95368" spans="22:22" x14ac:dyDescent="0.35">
      <c r="V95368" s="5" t="str">
        <f t="shared" si="1490"/>
        <v/>
      </c>
    </row>
    <row r="95369" spans="22:22" x14ac:dyDescent="0.35">
      <c r="V95369" s="5" t="str">
        <f t="shared" si="1490"/>
        <v/>
      </c>
    </row>
    <row r="95370" spans="22:22" x14ac:dyDescent="0.35">
      <c r="V95370" s="5" t="str">
        <f t="shared" si="1490"/>
        <v/>
      </c>
    </row>
    <row r="95371" spans="22:22" x14ac:dyDescent="0.35">
      <c r="V95371" s="5" t="str">
        <f t="shared" si="1490"/>
        <v/>
      </c>
    </row>
    <row r="95372" spans="22:22" x14ac:dyDescent="0.35">
      <c r="V95372" s="5" t="str">
        <f t="shared" si="1490"/>
        <v/>
      </c>
    </row>
    <row r="95373" spans="22:22" x14ac:dyDescent="0.35">
      <c r="V95373" s="5" t="str">
        <f t="shared" si="1490"/>
        <v/>
      </c>
    </row>
    <row r="95374" spans="22:22" x14ac:dyDescent="0.35">
      <c r="V95374" s="5" t="str">
        <f t="shared" si="1490"/>
        <v/>
      </c>
    </row>
    <row r="95375" spans="22:22" x14ac:dyDescent="0.35">
      <c r="V95375" s="5" t="str">
        <f t="shared" si="1490"/>
        <v/>
      </c>
    </row>
    <row r="95376" spans="22:22" x14ac:dyDescent="0.35">
      <c r="V95376" s="5" t="str">
        <f t="shared" si="1490"/>
        <v/>
      </c>
    </row>
    <row r="95377" spans="22:22" x14ac:dyDescent="0.35">
      <c r="V95377" s="5" t="str">
        <f t="shared" si="1490"/>
        <v/>
      </c>
    </row>
    <row r="95378" spans="22:22" x14ac:dyDescent="0.35">
      <c r="V95378" s="5" t="str">
        <f t="shared" si="1490"/>
        <v/>
      </c>
    </row>
    <row r="95379" spans="22:22" x14ac:dyDescent="0.35">
      <c r="V95379" s="5" t="str">
        <f t="shared" si="1490"/>
        <v/>
      </c>
    </row>
    <row r="95380" spans="22:22" x14ac:dyDescent="0.35">
      <c r="V95380" s="5" t="str">
        <f t="shared" si="1490"/>
        <v/>
      </c>
    </row>
    <row r="95381" spans="22:22" x14ac:dyDescent="0.35">
      <c r="V95381" s="5" t="str">
        <f t="shared" si="1490"/>
        <v/>
      </c>
    </row>
    <row r="95382" spans="22:22" x14ac:dyDescent="0.35">
      <c r="V95382" s="5" t="str">
        <f t="shared" si="1490"/>
        <v/>
      </c>
    </row>
    <row r="95383" spans="22:22" x14ac:dyDescent="0.35">
      <c r="V95383" s="5" t="str">
        <f t="shared" si="1490"/>
        <v/>
      </c>
    </row>
    <row r="95384" spans="22:22" x14ac:dyDescent="0.35">
      <c r="V95384" s="5" t="str">
        <f t="shared" si="1490"/>
        <v/>
      </c>
    </row>
    <row r="95385" spans="22:22" x14ac:dyDescent="0.35">
      <c r="V95385" s="5" t="str">
        <f t="shared" si="1490"/>
        <v/>
      </c>
    </row>
    <row r="95386" spans="22:22" x14ac:dyDescent="0.35">
      <c r="V95386" s="5" t="str">
        <f t="shared" si="1490"/>
        <v/>
      </c>
    </row>
    <row r="95387" spans="22:22" x14ac:dyDescent="0.35">
      <c r="V95387" s="5" t="str">
        <f t="shared" si="1490"/>
        <v/>
      </c>
    </row>
    <row r="95388" spans="22:22" x14ac:dyDescent="0.35">
      <c r="V95388" s="5" t="str">
        <f t="shared" si="1490"/>
        <v/>
      </c>
    </row>
    <row r="95389" spans="22:22" x14ac:dyDescent="0.35">
      <c r="V95389" s="5" t="str">
        <f t="shared" si="1490"/>
        <v/>
      </c>
    </row>
    <row r="95390" spans="22:22" x14ac:dyDescent="0.35">
      <c r="V95390" s="5" t="str">
        <f t="shared" si="1490"/>
        <v/>
      </c>
    </row>
    <row r="95391" spans="22:22" x14ac:dyDescent="0.35">
      <c r="V95391" s="5" t="str">
        <f t="shared" si="1490"/>
        <v/>
      </c>
    </row>
    <row r="95392" spans="22:22" x14ac:dyDescent="0.35">
      <c r="V95392" s="5" t="str">
        <f t="shared" si="1490"/>
        <v/>
      </c>
    </row>
    <row r="95393" spans="22:22" x14ac:dyDescent="0.35">
      <c r="V95393" s="5" t="str">
        <f t="shared" si="1490"/>
        <v/>
      </c>
    </row>
    <row r="95394" spans="22:22" x14ac:dyDescent="0.35">
      <c r="V95394" s="5" t="str">
        <f t="shared" si="1490"/>
        <v/>
      </c>
    </row>
    <row r="95395" spans="22:22" x14ac:dyDescent="0.35">
      <c r="V95395" s="5" t="str">
        <f t="shared" si="1490"/>
        <v/>
      </c>
    </row>
    <row r="95396" spans="22:22" x14ac:dyDescent="0.35">
      <c r="V95396" s="5" t="str">
        <f t="shared" si="1490"/>
        <v/>
      </c>
    </row>
    <row r="95397" spans="22:22" x14ac:dyDescent="0.35">
      <c r="V95397" s="5" t="str">
        <f t="shared" si="1490"/>
        <v/>
      </c>
    </row>
    <row r="95398" spans="22:22" x14ac:dyDescent="0.35">
      <c r="V95398" s="5" t="str">
        <f t="shared" si="1490"/>
        <v/>
      </c>
    </row>
    <row r="95399" spans="22:22" x14ac:dyDescent="0.35">
      <c r="V95399" s="5" t="str">
        <f t="shared" si="1490"/>
        <v/>
      </c>
    </row>
    <row r="95400" spans="22:22" x14ac:dyDescent="0.35">
      <c r="V95400" s="5" t="str">
        <f t="shared" si="1490"/>
        <v/>
      </c>
    </row>
    <row r="95401" spans="22:22" x14ac:dyDescent="0.35">
      <c r="V95401" s="5" t="str">
        <f t="shared" si="1490"/>
        <v/>
      </c>
    </row>
    <row r="95402" spans="22:22" x14ac:dyDescent="0.35">
      <c r="V95402" s="5" t="str">
        <f t="shared" si="1490"/>
        <v/>
      </c>
    </row>
    <row r="95403" spans="22:22" x14ac:dyDescent="0.35">
      <c r="V95403" s="5" t="str">
        <f t="shared" si="1490"/>
        <v/>
      </c>
    </row>
    <row r="95404" spans="22:22" x14ac:dyDescent="0.35">
      <c r="V95404" s="5" t="str">
        <f t="shared" si="1490"/>
        <v/>
      </c>
    </row>
    <row r="95405" spans="22:22" x14ac:dyDescent="0.35">
      <c r="V95405" s="5" t="str">
        <f t="shared" si="1490"/>
        <v/>
      </c>
    </row>
    <row r="95406" spans="22:22" x14ac:dyDescent="0.35">
      <c r="V95406" s="5" t="str">
        <f t="shared" si="1490"/>
        <v/>
      </c>
    </row>
    <row r="95407" spans="22:22" x14ac:dyDescent="0.35">
      <c r="V95407" s="5" t="str">
        <f t="shared" si="1490"/>
        <v/>
      </c>
    </row>
    <row r="95408" spans="22:22" x14ac:dyDescent="0.35">
      <c r="V95408" s="5" t="str">
        <f t="shared" si="1490"/>
        <v/>
      </c>
    </row>
    <row r="95409" spans="22:22" x14ac:dyDescent="0.35">
      <c r="V95409" s="5" t="str">
        <f t="shared" si="1490"/>
        <v/>
      </c>
    </row>
    <row r="95410" spans="22:22" x14ac:dyDescent="0.35">
      <c r="V95410" s="5" t="str">
        <f t="shared" si="1490"/>
        <v/>
      </c>
    </row>
    <row r="95411" spans="22:22" x14ac:dyDescent="0.35">
      <c r="V95411" s="5" t="str">
        <f t="shared" si="1490"/>
        <v/>
      </c>
    </row>
    <row r="95412" spans="22:22" x14ac:dyDescent="0.35">
      <c r="V95412" s="5" t="str">
        <f t="shared" si="1490"/>
        <v/>
      </c>
    </row>
    <row r="95413" spans="22:22" x14ac:dyDescent="0.35">
      <c r="V95413" s="5" t="str">
        <f t="shared" si="1490"/>
        <v/>
      </c>
    </row>
    <row r="95414" spans="22:22" x14ac:dyDescent="0.35">
      <c r="V95414" s="5" t="str">
        <f t="shared" si="1490"/>
        <v/>
      </c>
    </row>
    <row r="95415" spans="22:22" x14ac:dyDescent="0.35">
      <c r="V95415" s="5" t="str">
        <f t="shared" si="1490"/>
        <v/>
      </c>
    </row>
    <row r="95416" spans="22:22" x14ac:dyDescent="0.35">
      <c r="V95416" s="5" t="str">
        <f t="shared" si="1490"/>
        <v/>
      </c>
    </row>
    <row r="95417" spans="22:22" x14ac:dyDescent="0.35">
      <c r="V95417" s="5" t="str">
        <f t="shared" si="1490"/>
        <v/>
      </c>
    </row>
    <row r="95418" spans="22:22" x14ac:dyDescent="0.35">
      <c r="V95418" s="5" t="str">
        <f t="shared" si="1490"/>
        <v/>
      </c>
    </row>
    <row r="95419" spans="22:22" x14ac:dyDescent="0.35">
      <c r="V95419" s="5" t="str">
        <f t="shared" si="1490"/>
        <v/>
      </c>
    </row>
    <row r="95420" spans="22:22" x14ac:dyDescent="0.35">
      <c r="V95420" s="5" t="str">
        <f t="shared" si="1490"/>
        <v/>
      </c>
    </row>
    <row r="95421" spans="22:22" x14ac:dyDescent="0.35">
      <c r="V95421" s="5" t="str">
        <f t="shared" si="1490"/>
        <v/>
      </c>
    </row>
    <row r="95422" spans="22:22" x14ac:dyDescent="0.35">
      <c r="V95422" s="5" t="str">
        <f t="shared" si="1490"/>
        <v/>
      </c>
    </row>
    <row r="95423" spans="22:22" x14ac:dyDescent="0.35">
      <c r="V95423" s="5" t="str">
        <f t="shared" si="1490"/>
        <v/>
      </c>
    </row>
    <row r="95424" spans="22:22" x14ac:dyDescent="0.35">
      <c r="V95424" s="5" t="str">
        <f t="shared" si="1490"/>
        <v/>
      </c>
    </row>
    <row r="95425" spans="22:22" x14ac:dyDescent="0.35">
      <c r="V95425" s="5" t="str">
        <f t="shared" si="1490"/>
        <v/>
      </c>
    </row>
    <row r="95426" spans="22:22" x14ac:dyDescent="0.35">
      <c r="V95426" s="5" t="str">
        <f t="shared" ref="V95426:V95489" si="1491">TRIM(CLEAN(SUBSTITUTE(A95426,CHAR(160)," ")))</f>
        <v/>
      </c>
    </row>
    <row r="95427" spans="22:22" x14ac:dyDescent="0.35">
      <c r="V95427" s="5" t="str">
        <f t="shared" si="1491"/>
        <v/>
      </c>
    </row>
    <row r="95428" spans="22:22" x14ac:dyDescent="0.35">
      <c r="V95428" s="5" t="str">
        <f t="shared" si="1491"/>
        <v/>
      </c>
    </row>
    <row r="95429" spans="22:22" x14ac:dyDescent="0.35">
      <c r="V95429" s="5" t="str">
        <f t="shared" si="1491"/>
        <v/>
      </c>
    </row>
    <row r="95430" spans="22:22" x14ac:dyDescent="0.35">
      <c r="V95430" s="5" t="str">
        <f t="shared" si="1491"/>
        <v/>
      </c>
    </row>
    <row r="95431" spans="22:22" x14ac:dyDescent="0.35">
      <c r="V95431" s="5" t="str">
        <f t="shared" si="1491"/>
        <v/>
      </c>
    </row>
    <row r="95432" spans="22:22" x14ac:dyDescent="0.35">
      <c r="V95432" s="5" t="str">
        <f t="shared" si="1491"/>
        <v/>
      </c>
    </row>
    <row r="95433" spans="22:22" x14ac:dyDescent="0.35">
      <c r="V95433" s="5" t="str">
        <f t="shared" si="1491"/>
        <v/>
      </c>
    </row>
    <row r="95434" spans="22:22" x14ac:dyDescent="0.35">
      <c r="V95434" s="5" t="str">
        <f t="shared" si="1491"/>
        <v/>
      </c>
    </row>
    <row r="95435" spans="22:22" x14ac:dyDescent="0.35">
      <c r="V95435" s="5" t="str">
        <f t="shared" si="1491"/>
        <v/>
      </c>
    </row>
    <row r="95436" spans="22:22" x14ac:dyDescent="0.35">
      <c r="V95436" s="5" t="str">
        <f t="shared" si="1491"/>
        <v/>
      </c>
    </row>
    <row r="95437" spans="22:22" x14ac:dyDescent="0.35">
      <c r="V95437" s="5" t="str">
        <f t="shared" si="1491"/>
        <v/>
      </c>
    </row>
    <row r="95438" spans="22:22" x14ac:dyDescent="0.35">
      <c r="V95438" s="5" t="str">
        <f t="shared" si="1491"/>
        <v/>
      </c>
    </row>
    <row r="95439" spans="22:22" x14ac:dyDescent="0.35">
      <c r="V95439" s="5" t="str">
        <f t="shared" si="1491"/>
        <v/>
      </c>
    </row>
    <row r="95440" spans="22:22" x14ac:dyDescent="0.35">
      <c r="V95440" s="5" t="str">
        <f t="shared" si="1491"/>
        <v/>
      </c>
    </row>
    <row r="95441" spans="22:22" x14ac:dyDescent="0.35">
      <c r="V95441" s="5" t="str">
        <f t="shared" si="1491"/>
        <v/>
      </c>
    </row>
    <row r="95442" spans="22:22" x14ac:dyDescent="0.35">
      <c r="V95442" s="5" t="str">
        <f t="shared" si="1491"/>
        <v/>
      </c>
    </row>
    <row r="95443" spans="22:22" x14ac:dyDescent="0.35">
      <c r="V95443" s="5" t="str">
        <f t="shared" si="1491"/>
        <v/>
      </c>
    </row>
    <row r="95444" spans="22:22" x14ac:dyDescent="0.35">
      <c r="V95444" s="5" t="str">
        <f t="shared" si="1491"/>
        <v/>
      </c>
    </row>
    <row r="95445" spans="22:22" x14ac:dyDescent="0.35">
      <c r="V95445" s="5" t="str">
        <f t="shared" si="1491"/>
        <v/>
      </c>
    </row>
    <row r="95446" spans="22:22" x14ac:dyDescent="0.35">
      <c r="V95446" s="5" t="str">
        <f t="shared" si="1491"/>
        <v/>
      </c>
    </row>
    <row r="95447" spans="22:22" x14ac:dyDescent="0.35">
      <c r="V95447" s="5" t="str">
        <f t="shared" si="1491"/>
        <v/>
      </c>
    </row>
    <row r="95448" spans="22:22" x14ac:dyDescent="0.35">
      <c r="V95448" s="5" t="str">
        <f t="shared" si="1491"/>
        <v/>
      </c>
    </row>
    <row r="95449" spans="22:22" x14ac:dyDescent="0.35">
      <c r="V95449" s="5" t="str">
        <f t="shared" si="1491"/>
        <v/>
      </c>
    </row>
    <row r="95450" spans="22:22" x14ac:dyDescent="0.35">
      <c r="V95450" s="5" t="str">
        <f t="shared" si="1491"/>
        <v/>
      </c>
    </row>
    <row r="95451" spans="22:22" x14ac:dyDescent="0.35">
      <c r="V95451" s="5" t="str">
        <f t="shared" si="1491"/>
        <v/>
      </c>
    </row>
    <row r="95452" spans="22:22" x14ac:dyDescent="0.35">
      <c r="V95452" s="5" t="str">
        <f t="shared" si="1491"/>
        <v/>
      </c>
    </row>
    <row r="95453" spans="22:22" x14ac:dyDescent="0.35">
      <c r="V95453" s="5" t="str">
        <f t="shared" si="1491"/>
        <v/>
      </c>
    </row>
    <row r="95454" spans="22:22" x14ac:dyDescent="0.35">
      <c r="V95454" s="5" t="str">
        <f t="shared" si="1491"/>
        <v/>
      </c>
    </row>
    <row r="95455" spans="22:22" x14ac:dyDescent="0.35">
      <c r="V95455" s="5" t="str">
        <f t="shared" si="1491"/>
        <v/>
      </c>
    </row>
    <row r="95456" spans="22:22" x14ac:dyDescent="0.35">
      <c r="V95456" s="5" t="str">
        <f t="shared" si="1491"/>
        <v/>
      </c>
    </row>
    <row r="95457" spans="22:22" x14ac:dyDescent="0.35">
      <c r="V95457" s="5" t="str">
        <f t="shared" si="1491"/>
        <v/>
      </c>
    </row>
    <row r="95458" spans="22:22" x14ac:dyDescent="0.35">
      <c r="V95458" s="5" t="str">
        <f t="shared" si="1491"/>
        <v/>
      </c>
    </row>
    <row r="95459" spans="22:22" x14ac:dyDescent="0.35">
      <c r="V95459" s="5" t="str">
        <f t="shared" si="1491"/>
        <v/>
      </c>
    </row>
    <row r="95460" spans="22:22" x14ac:dyDescent="0.35">
      <c r="V95460" s="5" t="str">
        <f t="shared" si="1491"/>
        <v/>
      </c>
    </row>
    <row r="95461" spans="22:22" x14ac:dyDescent="0.35">
      <c r="V95461" s="5" t="str">
        <f t="shared" si="1491"/>
        <v/>
      </c>
    </row>
    <row r="95462" spans="22:22" x14ac:dyDescent="0.35">
      <c r="V95462" s="5" t="str">
        <f t="shared" si="1491"/>
        <v/>
      </c>
    </row>
    <row r="95463" spans="22:22" x14ac:dyDescent="0.35">
      <c r="V95463" s="5" t="str">
        <f t="shared" si="1491"/>
        <v/>
      </c>
    </row>
    <row r="95464" spans="22:22" x14ac:dyDescent="0.35">
      <c r="V95464" s="5" t="str">
        <f t="shared" si="1491"/>
        <v/>
      </c>
    </row>
    <row r="95465" spans="22:22" x14ac:dyDescent="0.35">
      <c r="V95465" s="5" t="str">
        <f t="shared" si="1491"/>
        <v/>
      </c>
    </row>
    <row r="95466" spans="22:22" x14ac:dyDescent="0.35">
      <c r="V95466" s="5" t="str">
        <f t="shared" si="1491"/>
        <v/>
      </c>
    </row>
    <row r="95467" spans="22:22" x14ac:dyDescent="0.35">
      <c r="V95467" s="5" t="str">
        <f t="shared" si="1491"/>
        <v/>
      </c>
    </row>
    <row r="95468" spans="22:22" x14ac:dyDescent="0.35">
      <c r="V95468" s="5" t="str">
        <f t="shared" si="1491"/>
        <v/>
      </c>
    </row>
    <row r="95469" spans="22:22" x14ac:dyDescent="0.35">
      <c r="V95469" s="5" t="str">
        <f t="shared" si="1491"/>
        <v/>
      </c>
    </row>
    <row r="95470" spans="22:22" x14ac:dyDescent="0.35">
      <c r="V95470" s="5" t="str">
        <f t="shared" si="1491"/>
        <v/>
      </c>
    </row>
    <row r="95471" spans="22:22" x14ac:dyDescent="0.35">
      <c r="V95471" s="5" t="str">
        <f t="shared" si="1491"/>
        <v/>
      </c>
    </row>
    <row r="95472" spans="22:22" x14ac:dyDescent="0.35">
      <c r="V95472" s="5" t="str">
        <f t="shared" si="1491"/>
        <v/>
      </c>
    </row>
    <row r="95473" spans="22:22" x14ac:dyDescent="0.35">
      <c r="V95473" s="5" t="str">
        <f t="shared" si="1491"/>
        <v/>
      </c>
    </row>
    <row r="95474" spans="22:22" x14ac:dyDescent="0.35">
      <c r="V95474" s="5" t="str">
        <f t="shared" si="1491"/>
        <v/>
      </c>
    </row>
    <row r="95475" spans="22:22" x14ac:dyDescent="0.35">
      <c r="V95475" s="5" t="str">
        <f t="shared" si="1491"/>
        <v/>
      </c>
    </row>
    <row r="95476" spans="22:22" x14ac:dyDescent="0.35">
      <c r="V95476" s="5" t="str">
        <f t="shared" si="1491"/>
        <v/>
      </c>
    </row>
    <row r="95477" spans="22:22" x14ac:dyDescent="0.35">
      <c r="V95477" s="5" t="str">
        <f t="shared" si="1491"/>
        <v/>
      </c>
    </row>
    <row r="95478" spans="22:22" x14ac:dyDescent="0.35">
      <c r="V95478" s="5" t="str">
        <f t="shared" si="1491"/>
        <v/>
      </c>
    </row>
    <row r="95479" spans="22:22" x14ac:dyDescent="0.35">
      <c r="V95479" s="5" t="str">
        <f t="shared" si="1491"/>
        <v/>
      </c>
    </row>
    <row r="95480" spans="22:22" x14ac:dyDescent="0.35">
      <c r="V95480" s="5" t="str">
        <f t="shared" si="1491"/>
        <v/>
      </c>
    </row>
    <row r="95481" spans="22:22" x14ac:dyDescent="0.35">
      <c r="V95481" s="5" t="str">
        <f t="shared" si="1491"/>
        <v/>
      </c>
    </row>
    <row r="95482" spans="22:22" x14ac:dyDescent="0.35">
      <c r="V95482" s="5" t="str">
        <f t="shared" si="1491"/>
        <v/>
      </c>
    </row>
    <row r="95483" spans="22:22" x14ac:dyDescent="0.35">
      <c r="V95483" s="5" t="str">
        <f t="shared" si="1491"/>
        <v/>
      </c>
    </row>
    <row r="95484" spans="22:22" x14ac:dyDescent="0.35">
      <c r="V95484" s="5" t="str">
        <f t="shared" si="1491"/>
        <v/>
      </c>
    </row>
    <row r="95485" spans="22:22" x14ac:dyDescent="0.35">
      <c r="V95485" s="5" t="str">
        <f t="shared" si="1491"/>
        <v/>
      </c>
    </row>
    <row r="95486" spans="22:22" x14ac:dyDescent="0.35">
      <c r="V95486" s="5" t="str">
        <f t="shared" si="1491"/>
        <v/>
      </c>
    </row>
    <row r="95487" spans="22:22" x14ac:dyDescent="0.35">
      <c r="V95487" s="5" t="str">
        <f t="shared" si="1491"/>
        <v/>
      </c>
    </row>
    <row r="95488" spans="22:22" x14ac:dyDescent="0.35">
      <c r="V95488" s="5" t="str">
        <f t="shared" si="1491"/>
        <v/>
      </c>
    </row>
    <row r="95489" spans="22:22" x14ac:dyDescent="0.35">
      <c r="V95489" s="5" t="str">
        <f t="shared" si="1491"/>
        <v/>
      </c>
    </row>
    <row r="95490" spans="22:22" x14ac:dyDescent="0.35">
      <c r="V95490" s="5" t="str">
        <f t="shared" ref="V95490:V95553" si="1492">TRIM(CLEAN(SUBSTITUTE(A95490,CHAR(160)," ")))</f>
        <v/>
      </c>
    </row>
    <row r="95491" spans="22:22" x14ac:dyDescent="0.35">
      <c r="V95491" s="5" t="str">
        <f t="shared" si="1492"/>
        <v/>
      </c>
    </row>
    <row r="95492" spans="22:22" x14ac:dyDescent="0.35">
      <c r="V95492" s="5" t="str">
        <f t="shared" si="1492"/>
        <v/>
      </c>
    </row>
    <row r="95493" spans="22:22" x14ac:dyDescent="0.35">
      <c r="V95493" s="5" t="str">
        <f t="shared" si="1492"/>
        <v/>
      </c>
    </row>
    <row r="95494" spans="22:22" x14ac:dyDescent="0.35">
      <c r="V95494" s="5" t="str">
        <f t="shared" si="1492"/>
        <v/>
      </c>
    </row>
    <row r="95495" spans="22:22" x14ac:dyDescent="0.35">
      <c r="V95495" s="5" t="str">
        <f t="shared" si="1492"/>
        <v/>
      </c>
    </row>
    <row r="95496" spans="22:22" x14ac:dyDescent="0.35">
      <c r="V95496" s="5" t="str">
        <f t="shared" si="1492"/>
        <v/>
      </c>
    </row>
    <row r="95497" spans="22:22" x14ac:dyDescent="0.35">
      <c r="V95497" s="5" t="str">
        <f t="shared" si="1492"/>
        <v/>
      </c>
    </row>
    <row r="95498" spans="22:22" x14ac:dyDescent="0.35">
      <c r="V95498" s="5" t="str">
        <f t="shared" si="1492"/>
        <v/>
      </c>
    </row>
    <row r="95499" spans="22:22" x14ac:dyDescent="0.35">
      <c r="V95499" s="5" t="str">
        <f t="shared" si="1492"/>
        <v/>
      </c>
    </row>
    <row r="95500" spans="22:22" x14ac:dyDescent="0.35">
      <c r="V95500" s="5" t="str">
        <f t="shared" si="1492"/>
        <v/>
      </c>
    </row>
    <row r="95501" spans="22:22" x14ac:dyDescent="0.35">
      <c r="V95501" s="5" t="str">
        <f t="shared" si="1492"/>
        <v/>
      </c>
    </row>
    <row r="95502" spans="22:22" x14ac:dyDescent="0.35">
      <c r="V95502" s="5" t="str">
        <f t="shared" si="1492"/>
        <v/>
      </c>
    </row>
    <row r="95503" spans="22:22" x14ac:dyDescent="0.35">
      <c r="V95503" s="5" t="str">
        <f t="shared" si="1492"/>
        <v/>
      </c>
    </row>
    <row r="95504" spans="22:22" x14ac:dyDescent="0.35">
      <c r="V95504" s="5" t="str">
        <f t="shared" si="1492"/>
        <v/>
      </c>
    </row>
    <row r="95505" spans="22:22" x14ac:dyDescent="0.35">
      <c r="V95505" s="5" t="str">
        <f t="shared" si="1492"/>
        <v/>
      </c>
    </row>
    <row r="95506" spans="22:22" x14ac:dyDescent="0.35">
      <c r="V95506" s="5" t="str">
        <f t="shared" si="1492"/>
        <v/>
      </c>
    </row>
    <row r="95507" spans="22:22" x14ac:dyDescent="0.35">
      <c r="V95507" s="5" t="str">
        <f t="shared" si="1492"/>
        <v/>
      </c>
    </row>
    <row r="95508" spans="22:22" x14ac:dyDescent="0.35">
      <c r="V95508" s="5" t="str">
        <f t="shared" si="1492"/>
        <v/>
      </c>
    </row>
    <row r="95509" spans="22:22" x14ac:dyDescent="0.35">
      <c r="V95509" s="5" t="str">
        <f t="shared" si="1492"/>
        <v/>
      </c>
    </row>
    <row r="95510" spans="22:22" x14ac:dyDescent="0.35">
      <c r="V95510" s="5" t="str">
        <f t="shared" si="1492"/>
        <v/>
      </c>
    </row>
    <row r="95511" spans="22:22" x14ac:dyDescent="0.35">
      <c r="V95511" s="5" t="str">
        <f t="shared" si="1492"/>
        <v/>
      </c>
    </row>
    <row r="95512" spans="22:22" x14ac:dyDescent="0.35">
      <c r="V95512" s="5" t="str">
        <f t="shared" si="1492"/>
        <v/>
      </c>
    </row>
    <row r="95513" spans="22:22" x14ac:dyDescent="0.35">
      <c r="V95513" s="5" t="str">
        <f t="shared" si="1492"/>
        <v/>
      </c>
    </row>
    <row r="95514" spans="22:22" x14ac:dyDescent="0.35">
      <c r="V95514" s="5" t="str">
        <f t="shared" si="1492"/>
        <v/>
      </c>
    </row>
    <row r="95515" spans="22:22" x14ac:dyDescent="0.35">
      <c r="V95515" s="5" t="str">
        <f t="shared" si="1492"/>
        <v/>
      </c>
    </row>
    <row r="95516" spans="22:22" x14ac:dyDescent="0.35">
      <c r="V95516" s="5" t="str">
        <f t="shared" si="1492"/>
        <v/>
      </c>
    </row>
    <row r="95517" spans="22:22" x14ac:dyDescent="0.35">
      <c r="V95517" s="5" t="str">
        <f t="shared" si="1492"/>
        <v/>
      </c>
    </row>
    <row r="95518" spans="22:22" x14ac:dyDescent="0.35">
      <c r="V95518" s="5" t="str">
        <f t="shared" si="1492"/>
        <v/>
      </c>
    </row>
    <row r="95519" spans="22:22" x14ac:dyDescent="0.35">
      <c r="V95519" s="5" t="str">
        <f t="shared" si="1492"/>
        <v/>
      </c>
    </row>
    <row r="95520" spans="22:22" x14ac:dyDescent="0.35">
      <c r="V95520" s="5" t="str">
        <f t="shared" si="1492"/>
        <v/>
      </c>
    </row>
    <row r="95521" spans="22:22" x14ac:dyDescent="0.35">
      <c r="V95521" s="5" t="str">
        <f t="shared" si="1492"/>
        <v/>
      </c>
    </row>
    <row r="95522" spans="22:22" x14ac:dyDescent="0.35">
      <c r="V95522" s="5" t="str">
        <f t="shared" si="1492"/>
        <v/>
      </c>
    </row>
    <row r="95523" spans="22:22" x14ac:dyDescent="0.35">
      <c r="V95523" s="5" t="str">
        <f t="shared" si="1492"/>
        <v/>
      </c>
    </row>
    <row r="95524" spans="22:22" x14ac:dyDescent="0.35">
      <c r="V95524" s="5" t="str">
        <f t="shared" si="1492"/>
        <v/>
      </c>
    </row>
    <row r="95525" spans="22:22" x14ac:dyDescent="0.35">
      <c r="V95525" s="5" t="str">
        <f t="shared" si="1492"/>
        <v/>
      </c>
    </row>
    <row r="95526" spans="22:22" x14ac:dyDescent="0.35">
      <c r="V95526" s="5" t="str">
        <f t="shared" si="1492"/>
        <v/>
      </c>
    </row>
    <row r="95527" spans="22:22" x14ac:dyDescent="0.35">
      <c r="V95527" s="5" t="str">
        <f t="shared" si="1492"/>
        <v/>
      </c>
    </row>
    <row r="95528" spans="22:22" x14ac:dyDescent="0.35">
      <c r="V95528" s="5" t="str">
        <f t="shared" si="1492"/>
        <v/>
      </c>
    </row>
    <row r="95529" spans="22:22" x14ac:dyDescent="0.35">
      <c r="V95529" s="5" t="str">
        <f t="shared" si="1492"/>
        <v/>
      </c>
    </row>
    <row r="95530" spans="22:22" x14ac:dyDescent="0.35">
      <c r="V95530" s="5" t="str">
        <f t="shared" si="1492"/>
        <v/>
      </c>
    </row>
    <row r="95531" spans="22:22" x14ac:dyDescent="0.35">
      <c r="V95531" s="5" t="str">
        <f t="shared" si="1492"/>
        <v/>
      </c>
    </row>
    <row r="95532" spans="22:22" x14ac:dyDescent="0.35">
      <c r="V95532" s="5" t="str">
        <f t="shared" si="1492"/>
        <v/>
      </c>
    </row>
    <row r="95533" spans="22:22" x14ac:dyDescent="0.35">
      <c r="V95533" s="5" t="str">
        <f t="shared" si="1492"/>
        <v/>
      </c>
    </row>
    <row r="95534" spans="22:22" x14ac:dyDescent="0.35">
      <c r="V95534" s="5" t="str">
        <f t="shared" si="1492"/>
        <v/>
      </c>
    </row>
    <row r="95535" spans="22:22" x14ac:dyDescent="0.35">
      <c r="V95535" s="5" t="str">
        <f t="shared" si="1492"/>
        <v/>
      </c>
    </row>
    <row r="95536" spans="22:22" x14ac:dyDescent="0.35">
      <c r="V95536" s="5" t="str">
        <f t="shared" si="1492"/>
        <v/>
      </c>
    </row>
    <row r="95537" spans="22:22" x14ac:dyDescent="0.35">
      <c r="V95537" s="5" t="str">
        <f t="shared" si="1492"/>
        <v/>
      </c>
    </row>
    <row r="95538" spans="22:22" x14ac:dyDescent="0.35">
      <c r="V95538" s="5" t="str">
        <f t="shared" si="1492"/>
        <v/>
      </c>
    </row>
    <row r="95539" spans="22:22" x14ac:dyDescent="0.35">
      <c r="V95539" s="5" t="str">
        <f t="shared" si="1492"/>
        <v/>
      </c>
    </row>
    <row r="95540" spans="22:22" x14ac:dyDescent="0.35">
      <c r="V95540" s="5" t="str">
        <f t="shared" si="1492"/>
        <v/>
      </c>
    </row>
    <row r="95541" spans="22:22" x14ac:dyDescent="0.35">
      <c r="V95541" s="5" t="str">
        <f t="shared" si="1492"/>
        <v/>
      </c>
    </row>
    <row r="95542" spans="22:22" x14ac:dyDescent="0.35">
      <c r="V95542" s="5" t="str">
        <f t="shared" si="1492"/>
        <v/>
      </c>
    </row>
    <row r="95543" spans="22:22" x14ac:dyDescent="0.35">
      <c r="V95543" s="5" t="str">
        <f t="shared" si="1492"/>
        <v/>
      </c>
    </row>
    <row r="95544" spans="22:22" x14ac:dyDescent="0.35">
      <c r="V95544" s="5" t="str">
        <f t="shared" si="1492"/>
        <v/>
      </c>
    </row>
    <row r="95545" spans="22:22" x14ac:dyDescent="0.35">
      <c r="V95545" s="5" t="str">
        <f t="shared" si="1492"/>
        <v/>
      </c>
    </row>
    <row r="95546" spans="22:22" x14ac:dyDescent="0.35">
      <c r="V95546" s="5" t="str">
        <f t="shared" si="1492"/>
        <v/>
      </c>
    </row>
    <row r="95547" spans="22:22" x14ac:dyDescent="0.35">
      <c r="V95547" s="5" t="str">
        <f t="shared" si="1492"/>
        <v/>
      </c>
    </row>
    <row r="95548" spans="22:22" x14ac:dyDescent="0.35">
      <c r="V95548" s="5" t="str">
        <f t="shared" si="1492"/>
        <v/>
      </c>
    </row>
    <row r="95549" spans="22:22" x14ac:dyDescent="0.35">
      <c r="V95549" s="5" t="str">
        <f t="shared" si="1492"/>
        <v/>
      </c>
    </row>
    <row r="95550" spans="22:22" x14ac:dyDescent="0.35">
      <c r="V95550" s="5" t="str">
        <f t="shared" si="1492"/>
        <v/>
      </c>
    </row>
    <row r="95551" spans="22:22" x14ac:dyDescent="0.35">
      <c r="V95551" s="5" t="str">
        <f t="shared" si="1492"/>
        <v/>
      </c>
    </row>
    <row r="95552" spans="22:22" x14ac:dyDescent="0.35">
      <c r="V95552" s="5" t="str">
        <f t="shared" si="1492"/>
        <v/>
      </c>
    </row>
    <row r="95553" spans="22:22" x14ac:dyDescent="0.35">
      <c r="V95553" s="5" t="str">
        <f t="shared" si="1492"/>
        <v/>
      </c>
    </row>
    <row r="95554" spans="22:22" x14ac:dyDescent="0.35">
      <c r="V95554" s="5" t="str">
        <f t="shared" ref="V95554:V95617" si="1493">TRIM(CLEAN(SUBSTITUTE(A95554,CHAR(160)," ")))</f>
        <v/>
      </c>
    </row>
    <row r="95555" spans="22:22" x14ac:dyDescent="0.35">
      <c r="V95555" s="5" t="str">
        <f t="shared" si="1493"/>
        <v/>
      </c>
    </row>
    <row r="95556" spans="22:22" x14ac:dyDescent="0.35">
      <c r="V95556" s="5" t="str">
        <f t="shared" si="1493"/>
        <v/>
      </c>
    </row>
    <row r="95557" spans="22:22" x14ac:dyDescent="0.35">
      <c r="V95557" s="5" t="str">
        <f t="shared" si="1493"/>
        <v/>
      </c>
    </row>
    <row r="95558" spans="22:22" x14ac:dyDescent="0.35">
      <c r="V95558" s="5" t="str">
        <f t="shared" si="1493"/>
        <v/>
      </c>
    </row>
    <row r="95559" spans="22:22" x14ac:dyDescent="0.35">
      <c r="V95559" s="5" t="str">
        <f t="shared" si="1493"/>
        <v/>
      </c>
    </row>
    <row r="95560" spans="22:22" x14ac:dyDescent="0.35">
      <c r="V95560" s="5" t="str">
        <f t="shared" si="1493"/>
        <v/>
      </c>
    </row>
    <row r="95561" spans="22:22" x14ac:dyDescent="0.35">
      <c r="V95561" s="5" t="str">
        <f t="shared" si="1493"/>
        <v/>
      </c>
    </row>
    <row r="95562" spans="22:22" x14ac:dyDescent="0.35">
      <c r="V95562" s="5" t="str">
        <f t="shared" si="1493"/>
        <v/>
      </c>
    </row>
    <row r="95563" spans="22:22" x14ac:dyDescent="0.35">
      <c r="V95563" s="5" t="str">
        <f t="shared" si="1493"/>
        <v/>
      </c>
    </row>
    <row r="95564" spans="22:22" x14ac:dyDescent="0.35">
      <c r="V95564" s="5" t="str">
        <f t="shared" si="1493"/>
        <v/>
      </c>
    </row>
    <row r="95565" spans="22:22" x14ac:dyDescent="0.35">
      <c r="V95565" s="5" t="str">
        <f t="shared" si="1493"/>
        <v/>
      </c>
    </row>
    <row r="95566" spans="22:22" x14ac:dyDescent="0.35">
      <c r="V95566" s="5" t="str">
        <f t="shared" si="1493"/>
        <v/>
      </c>
    </row>
    <row r="95567" spans="22:22" x14ac:dyDescent="0.35">
      <c r="V95567" s="5" t="str">
        <f t="shared" si="1493"/>
        <v/>
      </c>
    </row>
    <row r="95568" spans="22:22" x14ac:dyDescent="0.35">
      <c r="V95568" s="5" t="str">
        <f t="shared" si="1493"/>
        <v/>
      </c>
    </row>
    <row r="95569" spans="22:22" x14ac:dyDescent="0.35">
      <c r="V95569" s="5" t="str">
        <f t="shared" si="1493"/>
        <v/>
      </c>
    </row>
    <row r="95570" spans="22:22" x14ac:dyDescent="0.35">
      <c r="V95570" s="5" t="str">
        <f t="shared" si="1493"/>
        <v/>
      </c>
    </row>
    <row r="95571" spans="22:22" x14ac:dyDescent="0.35">
      <c r="V95571" s="5" t="str">
        <f t="shared" si="1493"/>
        <v/>
      </c>
    </row>
    <row r="95572" spans="22:22" x14ac:dyDescent="0.35">
      <c r="V95572" s="5" t="str">
        <f t="shared" si="1493"/>
        <v/>
      </c>
    </row>
    <row r="95573" spans="22:22" x14ac:dyDescent="0.35">
      <c r="V95573" s="5" t="str">
        <f t="shared" si="1493"/>
        <v/>
      </c>
    </row>
    <row r="95574" spans="22:22" x14ac:dyDescent="0.35">
      <c r="V95574" s="5" t="str">
        <f t="shared" si="1493"/>
        <v/>
      </c>
    </row>
    <row r="95575" spans="22:22" x14ac:dyDescent="0.35">
      <c r="V95575" s="5" t="str">
        <f t="shared" si="1493"/>
        <v/>
      </c>
    </row>
    <row r="95576" spans="22:22" x14ac:dyDescent="0.35">
      <c r="V95576" s="5" t="str">
        <f t="shared" si="1493"/>
        <v/>
      </c>
    </row>
    <row r="95577" spans="22:22" x14ac:dyDescent="0.35">
      <c r="V95577" s="5" t="str">
        <f t="shared" si="1493"/>
        <v/>
      </c>
    </row>
    <row r="95578" spans="22:22" x14ac:dyDescent="0.35">
      <c r="V95578" s="5" t="str">
        <f t="shared" si="1493"/>
        <v/>
      </c>
    </row>
    <row r="95579" spans="22:22" x14ac:dyDescent="0.35">
      <c r="V95579" s="5" t="str">
        <f t="shared" si="1493"/>
        <v/>
      </c>
    </row>
    <row r="95580" spans="22:22" x14ac:dyDescent="0.35">
      <c r="V95580" s="5" t="str">
        <f t="shared" si="1493"/>
        <v/>
      </c>
    </row>
    <row r="95581" spans="22:22" x14ac:dyDescent="0.35">
      <c r="V95581" s="5" t="str">
        <f t="shared" si="1493"/>
        <v/>
      </c>
    </row>
    <row r="95582" spans="22:22" x14ac:dyDescent="0.35">
      <c r="V95582" s="5" t="str">
        <f t="shared" si="1493"/>
        <v/>
      </c>
    </row>
    <row r="95583" spans="22:22" x14ac:dyDescent="0.35">
      <c r="V95583" s="5" t="str">
        <f t="shared" si="1493"/>
        <v/>
      </c>
    </row>
    <row r="95584" spans="22:22" x14ac:dyDescent="0.35">
      <c r="V95584" s="5" t="str">
        <f t="shared" si="1493"/>
        <v/>
      </c>
    </row>
    <row r="95585" spans="22:22" x14ac:dyDescent="0.35">
      <c r="V95585" s="5" t="str">
        <f t="shared" si="1493"/>
        <v/>
      </c>
    </row>
    <row r="95586" spans="22:22" x14ac:dyDescent="0.35">
      <c r="V95586" s="5" t="str">
        <f t="shared" si="1493"/>
        <v/>
      </c>
    </row>
    <row r="95587" spans="22:22" x14ac:dyDescent="0.35">
      <c r="V95587" s="5" t="str">
        <f t="shared" si="1493"/>
        <v/>
      </c>
    </row>
    <row r="95588" spans="22:22" x14ac:dyDescent="0.35">
      <c r="V95588" s="5" t="str">
        <f t="shared" si="1493"/>
        <v/>
      </c>
    </row>
    <row r="95589" spans="22:22" x14ac:dyDescent="0.35">
      <c r="V95589" s="5" t="str">
        <f t="shared" si="1493"/>
        <v/>
      </c>
    </row>
    <row r="95590" spans="22:22" x14ac:dyDescent="0.35">
      <c r="V95590" s="5" t="str">
        <f t="shared" si="1493"/>
        <v/>
      </c>
    </row>
    <row r="95591" spans="22:22" x14ac:dyDescent="0.35">
      <c r="V95591" s="5" t="str">
        <f t="shared" si="1493"/>
        <v/>
      </c>
    </row>
    <row r="95592" spans="22:22" x14ac:dyDescent="0.35">
      <c r="V95592" s="5" t="str">
        <f t="shared" si="1493"/>
        <v/>
      </c>
    </row>
    <row r="95593" spans="22:22" x14ac:dyDescent="0.35">
      <c r="V95593" s="5" t="str">
        <f t="shared" si="1493"/>
        <v/>
      </c>
    </row>
    <row r="95594" spans="22:22" x14ac:dyDescent="0.35">
      <c r="V95594" s="5" t="str">
        <f t="shared" si="1493"/>
        <v/>
      </c>
    </row>
    <row r="95595" spans="22:22" x14ac:dyDescent="0.35">
      <c r="V95595" s="5" t="str">
        <f t="shared" si="1493"/>
        <v/>
      </c>
    </row>
    <row r="95596" spans="22:22" x14ac:dyDescent="0.35">
      <c r="V95596" s="5" t="str">
        <f t="shared" si="1493"/>
        <v/>
      </c>
    </row>
    <row r="95597" spans="22:22" x14ac:dyDescent="0.35">
      <c r="V95597" s="5" t="str">
        <f t="shared" si="1493"/>
        <v/>
      </c>
    </row>
    <row r="95598" spans="22:22" x14ac:dyDescent="0.35">
      <c r="V95598" s="5" t="str">
        <f t="shared" si="1493"/>
        <v/>
      </c>
    </row>
    <row r="95599" spans="22:22" x14ac:dyDescent="0.35">
      <c r="V95599" s="5" t="str">
        <f t="shared" si="1493"/>
        <v/>
      </c>
    </row>
    <row r="95600" spans="22:22" x14ac:dyDescent="0.35">
      <c r="V95600" s="5" t="str">
        <f t="shared" si="1493"/>
        <v/>
      </c>
    </row>
    <row r="95601" spans="22:22" x14ac:dyDescent="0.35">
      <c r="V95601" s="5" t="str">
        <f t="shared" si="1493"/>
        <v/>
      </c>
    </row>
    <row r="95602" spans="22:22" x14ac:dyDescent="0.35">
      <c r="V95602" s="5" t="str">
        <f t="shared" si="1493"/>
        <v/>
      </c>
    </row>
    <row r="95603" spans="22:22" x14ac:dyDescent="0.35">
      <c r="V95603" s="5" t="str">
        <f t="shared" si="1493"/>
        <v/>
      </c>
    </row>
    <row r="95604" spans="22:22" x14ac:dyDescent="0.35">
      <c r="V95604" s="5" t="str">
        <f t="shared" si="1493"/>
        <v/>
      </c>
    </row>
    <row r="95605" spans="22:22" x14ac:dyDescent="0.35">
      <c r="V95605" s="5" t="str">
        <f t="shared" si="1493"/>
        <v/>
      </c>
    </row>
    <row r="95606" spans="22:22" x14ac:dyDescent="0.35">
      <c r="V95606" s="5" t="str">
        <f t="shared" si="1493"/>
        <v/>
      </c>
    </row>
    <row r="95607" spans="22:22" x14ac:dyDescent="0.35">
      <c r="V95607" s="5" t="str">
        <f t="shared" si="1493"/>
        <v/>
      </c>
    </row>
    <row r="95608" spans="22:22" x14ac:dyDescent="0.35">
      <c r="V95608" s="5" t="str">
        <f t="shared" si="1493"/>
        <v/>
      </c>
    </row>
    <row r="95609" spans="22:22" x14ac:dyDescent="0.35">
      <c r="V95609" s="5" t="str">
        <f t="shared" si="1493"/>
        <v/>
      </c>
    </row>
    <row r="95610" spans="22:22" x14ac:dyDescent="0.35">
      <c r="V95610" s="5" t="str">
        <f t="shared" si="1493"/>
        <v/>
      </c>
    </row>
    <row r="95611" spans="22:22" x14ac:dyDescent="0.35">
      <c r="V95611" s="5" t="str">
        <f t="shared" si="1493"/>
        <v/>
      </c>
    </row>
    <row r="95612" spans="22:22" x14ac:dyDescent="0.35">
      <c r="V95612" s="5" t="str">
        <f t="shared" si="1493"/>
        <v/>
      </c>
    </row>
    <row r="95613" spans="22:22" x14ac:dyDescent="0.35">
      <c r="V95613" s="5" t="str">
        <f t="shared" si="1493"/>
        <v/>
      </c>
    </row>
    <row r="95614" spans="22:22" x14ac:dyDescent="0.35">
      <c r="V95614" s="5" t="str">
        <f t="shared" si="1493"/>
        <v/>
      </c>
    </row>
    <row r="95615" spans="22:22" x14ac:dyDescent="0.35">
      <c r="V95615" s="5" t="str">
        <f t="shared" si="1493"/>
        <v/>
      </c>
    </row>
    <row r="95616" spans="22:22" x14ac:dyDescent="0.35">
      <c r="V95616" s="5" t="str">
        <f t="shared" si="1493"/>
        <v/>
      </c>
    </row>
    <row r="95617" spans="22:22" x14ac:dyDescent="0.35">
      <c r="V95617" s="5" t="str">
        <f t="shared" si="1493"/>
        <v/>
      </c>
    </row>
    <row r="95618" spans="22:22" x14ac:dyDescent="0.35">
      <c r="V95618" s="5" t="str">
        <f t="shared" ref="V95618:V95681" si="1494">TRIM(CLEAN(SUBSTITUTE(A95618,CHAR(160)," ")))</f>
        <v/>
      </c>
    </row>
    <row r="95619" spans="22:22" x14ac:dyDescent="0.35">
      <c r="V95619" s="5" t="str">
        <f t="shared" si="1494"/>
        <v/>
      </c>
    </row>
    <row r="95620" spans="22:22" x14ac:dyDescent="0.35">
      <c r="V95620" s="5" t="str">
        <f t="shared" si="1494"/>
        <v/>
      </c>
    </row>
    <row r="95621" spans="22:22" x14ac:dyDescent="0.35">
      <c r="V95621" s="5" t="str">
        <f t="shared" si="1494"/>
        <v/>
      </c>
    </row>
    <row r="95622" spans="22:22" x14ac:dyDescent="0.35">
      <c r="V95622" s="5" t="str">
        <f t="shared" si="1494"/>
        <v/>
      </c>
    </row>
    <row r="95623" spans="22:22" x14ac:dyDescent="0.35">
      <c r="V95623" s="5" t="str">
        <f t="shared" si="1494"/>
        <v/>
      </c>
    </row>
    <row r="95624" spans="22:22" x14ac:dyDescent="0.35">
      <c r="V95624" s="5" t="str">
        <f t="shared" si="1494"/>
        <v/>
      </c>
    </row>
    <row r="95625" spans="22:22" x14ac:dyDescent="0.35">
      <c r="V95625" s="5" t="str">
        <f t="shared" si="1494"/>
        <v/>
      </c>
    </row>
    <row r="95626" spans="22:22" x14ac:dyDescent="0.35">
      <c r="V95626" s="5" t="str">
        <f t="shared" si="1494"/>
        <v/>
      </c>
    </row>
    <row r="95627" spans="22:22" x14ac:dyDescent="0.35">
      <c r="V95627" s="5" t="str">
        <f t="shared" si="1494"/>
        <v/>
      </c>
    </row>
    <row r="95628" spans="22:22" x14ac:dyDescent="0.35">
      <c r="V95628" s="5" t="str">
        <f t="shared" si="1494"/>
        <v/>
      </c>
    </row>
    <row r="95629" spans="22:22" x14ac:dyDescent="0.35">
      <c r="V95629" s="5" t="str">
        <f t="shared" si="1494"/>
        <v/>
      </c>
    </row>
    <row r="95630" spans="22:22" x14ac:dyDescent="0.35">
      <c r="V95630" s="5" t="str">
        <f t="shared" si="1494"/>
        <v/>
      </c>
    </row>
    <row r="95631" spans="22:22" x14ac:dyDescent="0.35">
      <c r="V95631" s="5" t="str">
        <f t="shared" si="1494"/>
        <v/>
      </c>
    </row>
    <row r="95632" spans="22:22" x14ac:dyDescent="0.35">
      <c r="V95632" s="5" t="str">
        <f t="shared" si="1494"/>
        <v/>
      </c>
    </row>
    <row r="95633" spans="22:22" x14ac:dyDescent="0.35">
      <c r="V95633" s="5" t="str">
        <f t="shared" si="1494"/>
        <v/>
      </c>
    </row>
    <row r="95634" spans="22:22" x14ac:dyDescent="0.35">
      <c r="V95634" s="5" t="str">
        <f t="shared" si="1494"/>
        <v/>
      </c>
    </row>
    <row r="95635" spans="22:22" x14ac:dyDescent="0.35">
      <c r="V95635" s="5" t="str">
        <f t="shared" si="1494"/>
        <v/>
      </c>
    </row>
    <row r="95636" spans="22:22" x14ac:dyDescent="0.35">
      <c r="V95636" s="5" t="str">
        <f t="shared" si="1494"/>
        <v/>
      </c>
    </row>
    <row r="95637" spans="22:22" x14ac:dyDescent="0.35">
      <c r="V95637" s="5" t="str">
        <f t="shared" si="1494"/>
        <v/>
      </c>
    </row>
    <row r="95638" spans="22:22" x14ac:dyDescent="0.35">
      <c r="V95638" s="5" t="str">
        <f t="shared" si="1494"/>
        <v/>
      </c>
    </row>
    <row r="95639" spans="22:22" x14ac:dyDescent="0.35">
      <c r="V95639" s="5" t="str">
        <f t="shared" si="1494"/>
        <v/>
      </c>
    </row>
    <row r="95640" spans="22:22" x14ac:dyDescent="0.35">
      <c r="V95640" s="5" t="str">
        <f t="shared" si="1494"/>
        <v/>
      </c>
    </row>
    <row r="95641" spans="22:22" x14ac:dyDescent="0.35">
      <c r="V95641" s="5" t="str">
        <f t="shared" si="1494"/>
        <v/>
      </c>
    </row>
    <row r="95642" spans="22:22" x14ac:dyDescent="0.35">
      <c r="V95642" s="5" t="str">
        <f t="shared" si="1494"/>
        <v/>
      </c>
    </row>
    <row r="95643" spans="22:22" x14ac:dyDescent="0.35">
      <c r="V95643" s="5" t="str">
        <f t="shared" si="1494"/>
        <v/>
      </c>
    </row>
    <row r="95644" spans="22:22" x14ac:dyDescent="0.35">
      <c r="V95644" s="5" t="str">
        <f t="shared" si="1494"/>
        <v/>
      </c>
    </row>
    <row r="95645" spans="22:22" x14ac:dyDescent="0.35">
      <c r="V95645" s="5" t="str">
        <f t="shared" si="1494"/>
        <v/>
      </c>
    </row>
    <row r="95646" spans="22:22" x14ac:dyDescent="0.35">
      <c r="V95646" s="5" t="str">
        <f t="shared" si="1494"/>
        <v/>
      </c>
    </row>
    <row r="95647" spans="22:22" x14ac:dyDescent="0.35">
      <c r="V95647" s="5" t="str">
        <f t="shared" si="1494"/>
        <v/>
      </c>
    </row>
    <row r="95648" spans="22:22" x14ac:dyDescent="0.35">
      <c r="V95648" s="5" t="str">
        <f t="shared" si="1494"/>
        <v/>
      </c>
    </row>
    <row r="95649" spans="22:22" x14ac:dyDescent="0.35">
      <c r="V95649" s="5" t="str">
        <f t="shared" si="1494"/>
        <v/>
      </c>
    </row>
    <row r="95650" spans="22:22" x14ac:dyDescent="0.35">
      <c r="V95650" s="5" t="str">
        <f t="shared" si="1494"/>
        <v/>
      </c>
    </row>
    <row r="95651" spans="22:22" x14ac:dyDescent="0.35">
      <c r="V95651" s="5" t="str">
        <f t="shared" si="1494"/>
        <v/>
      </c>
    </row>
    <row r="95652" spans="22:22" x14ac:dyDescent="0.35">
      <c r="V95652" s="5" t="str">
        <f t="shared" si="1494"/>
        <v/>
      </c>
    </row>
    <row r="95653" spans="22:22" x14ac:dyDescent="0.35">
      <c r="V95653" s="5" t="str">
        <f t="shared" si="1494"/>
        <v/>
      </c>
    </row>
    <row r="95654" spans="22:22" x14ac:dyDescent="0.35">
      <c r="V95654" s="5" t="str">
        <f t="shared" si="1494"/>
        <v/>
      </c>
    </row>
    <row r="95655" spans="22:22" x14ac:dyDescent="0.35">
      <c r="V95655" s="5" t="str">
        <f t="shared" si="1494"/>
        <v/>
      </c>
    </row>
    <row r="95656" spans="22:22" x14ac:dyDescent="0.35">
      <c r="V95656" s="5" t="str">
        <f t="shared" si="1494"/>
        <v/>
      </c>
    </row>
    <row r="95657" spans="22:22" x14ac:dyDescent="0.35">
      <c r="V95657" s="5" t="str">
        <f t="shared" si="1494"/>
        <v/>
      </c>
    </row>
    <row r="95658" spans="22:22" x14ac:dyDescent="0.35">
      <c r="V95658" s="5" t="str">
        <f t="shared" si="1494"/>
        <v/>
      </c>
    </row>
    <row r="95659" spans="22:22" x14ac:dyDescent="0.35">
      <c r="V95659" s="5" t="str">
        <f t="shared" si="1494"/>
        <v/>
      </c>
    </row>
    <row r="95660" spans="22:22" x14ac:dyDescent="0.35">
      <c r="V95660" s="5" t="str">
        <f t="shared" si="1494"/>
        <v/>
      </c>
    </row>
    <row r="95661" spans="22:22" x14ac:dyDescent="0.35">
      <c r="V95661" s="5" t="str">
        <f t="shared" si="1494"/>
        <v/>
      </c>
    </row>
    <row r="95662" spans="22:22" x14ac:dyDescent="0.35">
      <c r="V95662" s="5" t="str">
        <f t="shared" si="1494"/>
        <v/>
      </c>
    </row>
    <row r="95663" spans="22:22" x14ac:dyDescent="0.35">
      <c r="V95663" s="5" t="str">
        <f t="shared" si="1494"/>
        <v/>
      </c>
    </row>
    <row r="95664" spans="22:22" x14ac:dyDescent="0.35">
      <c r="V95664" s="5" t="str">
        <f t="shared" si="1494"/>
        <v/>
      </c>
    </row>
    <row r="95665" spans="22:22" x14ac:dyDescent="0.35">
      <c r="V95665" s="5" t="str">
        <f t="shared" si="1494"/>
        <v/>
      </c>
    </row>
    <row r="95666" spans="22:22" x14ac:dyDescent="0.35">
      <c r="V95666" s="5" t="str">
        <f t="shared" si="1494"/>
        <v/>
      </c>
    </row>
    <row r="95667" spans="22:22" x14ac:dyDescent="0.35">
      <c r="V95667" s="5" t="str">
        <f t="shared" si="1494"/>
        <v/>
      </c>
    </row>
    <row r="95668" spans="22:22" x14ac:dyDescent="0.35">
      <c r="V95668" s="5" t="str">
        <f t="shared" si="1494"/>
        <v/>
      </c>
    </row>
    <row r="95669" spans="22:22" x14ac:dyDescent="0.35">
      <c r="V95669" s="5" t="str">
        <f t="shared" si="1494"/>
        <v/>
      </c>
    </row>
    <row r="95670" spans="22:22" x14ac:dyDescent="0.35">
      <c r="V95670" s="5" t="str">
        <f t="shared" si="1494"/>
        <v/>
      </c>
    </row>
    <row r="95671" spans="22:22" x14ac:dyDescent="0.35">
      <c r="V95671" s="5" t="str">
        <f t="shared" si="1494"/>
        <v/>
      </c>
    </row>
    <row r="95672" spans="22:22" x14ac:dyDescent="0.35">
      <c r="V95672" s="5" t="str">
        <f t="shared" si="1494"/>
        <v/>
      </c>
    </row>
    <row r="95673" spans="22:22" x14ac:dyDescent="0.35">
      <c r="V95673" s="5" t="str">
        <f t="shared" si="1494"/>
        <v/>
      </c>
    </row>
    <row r="95674" spans="22:22" x14ac:dyDescent="0.35">
      <c r="V95674" s="5" t="str">
        <f t="shared" si="1494"/>
        <v/>
      </c>
    </row>
    <row r="95675" spans="22:22" x14ac:dyDescent="0.35">
      <c r="V95675" s="5" t="str">
        <f t="shared" si="1494"/>
        <v/>
      </c>
    </row>
    <row r="95676" spans="22:22" x14ac:dyDescent="0.35">
      <c r="V95676" s="5" t="str">
        <f t="shared" si="1494"/>
        <v/>
      </c>
    </row>
    <row r="95677" spans="22:22" x14ac:dyDescent="0.35">
      <c r="V95677" s="5" t="str">
        <f t="shared" si="1494"/>
        <v/>
      </c>
    </row>
    <row r="95678" spans="22:22" x14ac:dyDescent="0.35">
      <c r="V95678" s="5" t="str">
        <f t="shared" si="1494"/>
        <v/>
      </c>
    </row>
    <row r="95679" spans="22:22" x14ac:dyDescent="0.35">
      <c r="V95679" s="5" t="str">
        <f t="shared" si="1494"/>
        <v/>
      </c>
    </row>
    <row r="95680" spans="22:22" x14ac:dyDescent="0.35">
      <c r="V95680" s="5" t="str">
        <f t="shared" si="1494"/>
        <v/>
      </c>
    </row>
    <row r="95681" spans="22:22" x14ac:dyDescent="0.35">
      <c r="V95681" s="5" t="str">
        <f t="shared" si="1494"/>
        <v/>
      </c>
    </row>
    <row r="95682" spans="22:22" x14ac:dyDescent="0.35">
      <c r="V95682" s="5" t="str">
        <f t="shared" ref="V95682:V95745" si="1495">TRIM(CLEAN(SUBSTITUTE(A95682,CHAR(160)," ")))</f>
        <v/>
      </c>
    </row>
    <row r="95683" spans="22:22" x14ac:dyDescent="0.35">
      <c r="V95683" s="5" t="str">
        <f t="shared" si="1495"/>
        <v/>
      </c>
    </row>
    <row r="95684" spans="22:22" x14ac:dyDescent="0.35">
      <c r="V95684" s="5" t="str">
        <f t="shared" si="1495"/>
        <v/>
      </c>
    </row>
    <row r="95685" spans="22:22" x14ac:dyDescent="0.35">
      <c r="V95685" s="5" t="str">
        <f t="shared" si="1495"/>
        <v/>
      </c>
    </row>
    <row r="95686" spans="22:22" x14ac:dyDescent="0.35">
      <c r="V95686" s="5" t="str">
        <f t="shared" si="1495"/>
        <v/>
      </c>
    </row>
    <row r="95687" spans="22:22" x14ac:dyDescent="0.35">
      <c r="V95687" s="5" t="str">
        <f t="shared" si="1495"/>
        <v/>
      </c>
    </row>
    <row r="95688" spans="22:22" x14ac:dyDescent="0.35">
      <c r="V95688" s="5" t="str">
        <f t="shared" si="1495"/>
        <v/>
      </c>
    </row>
    <row r="95689" spans="22:22" x14ac:dyDescent="0.35">
      <c r="V95689" s="5" t="str">
        <f t="shared" si="1495"/>
        <v/>
      </c>
    </row>
    <row r="95690" spans="22:22" x14ac:dyDescent="0.35">
      <c r="V95690" s="5" t="str">
        <f t="shared" si="1495"/>
        <v/>
      </c>
    </row>
    <row r="95691" spans="22:22" x14ac:dyDescent="0.35">
      <c r="V95691" s="5" t="str">
        <f t="shared" si="1495"/>
        <v/>
      </c>
    </row>
    <row r="95692" spans="22:22" x14ac:dyDescent="0.35">
      <c r="V95692" s="5" t="str">
        <f t="shared" si="1495"/>
        <v/>
      </c>
    </row>
    <row r="95693" spans="22:22" x14ac:dyDescent="0.35">
      <c r="V95693" s="5" t="str">
        <f t="shared" si="1495"/>
        <v/>
      </c>
    </row>
    <row r="95694" spans="22:22" x14ac:dyDescent="0.35">
      <c r="V95694" s="5" t="str">
        <f t="shared" si="1495"/>
        <v/>
      </c>
    </row>
    <row r="95695" spans="22:22" x14ac:dyDescent="0.35">
      <c r="V95695" s="5" t="str">
        <f t="shared" si="1495"/>
        <v/>
      </c>
    </row>
    <row r="95696" spans="22:22" x14ac:dyDescent="0.35">
      <c r="V95696" s="5" t="str">
        <f t="shared" si="1495"/>
        <v/>
      </c>
    </row>
    <row r="95697" spans="22:22" x14ac:dyDescent="0.35">
      <c r="V95697" s="5" t="str">
        <f t="shared" si="1495"/>
        <v/>
      </c>
    </row>
    <row r="95698" spans="22:22" x14ac:dyDescent="0.35">
      <c r="V95698" s="5" t="str">
        <f t="shared" si="1495"/>
        <v/>
      </c>
    </row>
    <row r="95699" spans="22:22" x14ac:dyDescent="0.35">
      <c r="V95699" s="5" t="str">
        <f t="shared" si="1495"/>
        <v/>
      </c>
    </row>
    <row r="95700" spans="22:22" x14ac:dyDescent="0.35">
      <c r="V95700" s="5" t="str">
        <f t="shared" si="1495"/>
        <v/>
      </c>
    </row>
    <row r="95701" spans="22:22" x14ac:dyDescent="0.35">
      <c r="V95701" s="5" t="str">
        <f t="shared" si="1495"/>
        <v/>
      </c>
    </row>
    <row r="95702" spans="22:22" x14ac:dyDescent="0.35">
      <c r="V95702" s="5" t="str">
        <f t="shared" si="1495"/>
        <v/>
      </c>
    </row>
    <row r="95703" spans="22:22" x14ac:dyDescent="0.35">
      <c r="V95703" s="5" t="str">
        <f t="shared" si="1495"/>
        <v/>
      </c>
    </row>
    <row r="95704" spans="22:22" x14ac:dyDescent="0.35">
      <c r="V95704" s="5" t="str">
        <f t="shared" si="1495"/>
        <v/>
      </c>
    </row>
    <row r="95705" spans="22:22" x14ac:dyDescent="0.35">
      <c r="V95705" s="5" t="str">
        <f t="shared" si="1495"/>
        <v/>
      </c>
    </row>
    <row r="95706" spans="22:22" x14ac:dyDescent="0.35">
      <c r="V95706" s="5" t="str">
        <f t="shared" si="1495"/>
        <v/>
      </c>
    </row>
    <row r="95707" spans="22:22" x14ac:dyDescent="0.35">
      <c r="V95707" s="5" t="str">
        <f t="shared" si="1495"/>
        <v/>
      </c>
    </row>
    <row r="95708" spans="22:22" x14ac:dyDescent="0.35">
      <c r="V95708" s="5" t="str">
        <f t="shared" si="1495"/>
        <v/>
      </c>
    </row>
    <row r="95709" spans="22:22" x14ac:dyDescent="0.35">
      <c r="V95709" s="5" t="str">
        <f t="shared" si="1495"/>
        <v/>
      </c>
    </row>
    <row r="95710" spans="22:22" x14ac:dyDescent="0.35">
      <c r="V95710" s="5" t="str">
        <f t="shared" si="1495"/>
        <v/>
      </c>
    </row>
    <row r="95711" spans="22:22" x14ac:dyDescent="0.35">
      <c r="V95711" s="5" t="str">
        <f t="shared" si="1495"/>
        <v/>
      </c>
    </row>
    <row r="95712" spans="22:22" x14ac:dyDescent="0.35">
      <c r="V95712" s="5" t="str">
        <f t="shared" si="1495"/>
        <v/>
      </c>
    </row>
    <row r="95713" spans="22:22" x14ac:dyDescent="0.35">
      <c r="V95713" s="5" t="str">
        <f t="shared" si="1495"/>
        <v/>
      </c>
    </row>
    <row r="95714" spans="22:22" x14ac:dyDescent="0.35">
      <c r="V95714" s="5" t="str">
        <f t="shared" si="1495"/>
        <v/>
      </c>
    </row>
    <row r="95715" spans="22:22" x14ac:dyDescent="0.35">
      <c r="V95715" s="5" t="str">
        <f t="shared" si="1495"/>
        <v/>
      </c>
    </row>
    <row r="95716" spans="22:22" x14ac:dyDescent="0.35">
      <c r="V95716" s="5" t="str">
        <f t="shared" si="1495"/>
        <v/>
      </c>
    </row>
    <row r="95717" spans="22:22" x14ac:dyDescent="0.35">
      <c r="V95717" s="5" t="str">
        <f t="shared" si="1495"/>
        <v/>
      </c>
    </row>
    <row r="95718" spans="22:22" x14ac:dyDescent="0.35">
      <c r="V95718" s="5" t="str">
        <f t="shared" si="1495"/>
        <v/>
      </c>
    </row>
    <row r="95719" spans="22:22" x14ac:dyDescent="0.35">
      <c r="V95719" s="5" t="str">
        <f t="shared" si="1495"/>
        <v/>
      </c>
    </row>
    <row r="95720" spans="22:22" x14ac:dyDescent="0.35">
      <c r="V95720" s="5" t="str">
        <f t="shared" si="1495"/>
        <v/>
      </c>
    </row>
    <row r="95721" spans="22:22" x14ac:dyDescent="0.35">
      <c r="V95721" s="5" t="str">
        <f t="shared" si="1495"/>
        <v/>
      </c>
    </row>
    <row r="95722" spans="22:22" x14ac:dyDescent="0.35">
      <c r="V95722" s="5" t="str">
        <f t="shared" si="1495"/>
        <v/>
      </c>
    </row>
    <row r="95723" spans="22:22" x14ac:dyDescent="0.35">
      <c r="V95723" s="5" t="str">
        <f t="shared" si="1495"/>
        <v/>
      </c>
    </row>
    <row r="95724" spans="22:22" x14ac:dyDescent="0.35">
      <c r="V95724" s="5" t="str">
        <f t="shared" si="1495"/>
        <v/>
      </c>
    </row>
    <row r="95725" spans="22:22" x14ac:dyDescent="0.35">
      <c r="V95725" s="5" t="str">
        <f t="shared" si="1495"/>
        <v/>
      </c>
    </row>
    <row r="95726" spans="22:22" x14ac:dyDescent="0.35">
      <c r="V95726" s="5" t="str">
        <f t="shared" si="1495"/>
        <v/>
      </c>
    </row>
    <row r="95727" spans="22:22" x14ac:dyDescent="0.35">
      <c r="V95727" s="5" t="str">
        <f t="shared" si="1495"/>
        <v/>
      </c>
    </row>
    <row r="95728" spans="22:22" x14ac:dyDescent="0.35">
      <c r="V95728" s="5" t="str">
        <f t="shared" si="1495"/>
        <v/>
      </c>
    </row>
    <row r="95729" spans="22:22" x14ac:dyDescent="0.35">
      <c r="V95729" s="5" t="str">
        <f t="shared" si="1495"/>
        <v/>
      </c>
    </row>
    <row r="95730" spans="22:22" x14ac:dyDescent="0.35">
      <c r="V95730" s="5" t="str">
        <f t="shared" si="1495"/>
        <v/>
      </c>
    </row>
    <row r="95731" spans="22:22" x14ac:dyDescent="0.35">
      <c r="V95731" s="5" t="str">
        <f t="shared" si="1495"/>
        <v/>
      </c>
    </row>
    <row r="95732" spans="22:22" x14ac:dyDescent="0.35">
      <c r="V95732" s="5" t="str">
        <f t="shared" si="1495"/>
        <v/>
      </c>
    </row>
    <row r="95733" spans="22:22" x14ac:dyDescent="0.35">
      <c r="V95733" s="5" t="str">
        <f t="shared" si="1495"/>
        <v/>
      </c>
    </row>
    <row r="95734" spans="22:22" x14ac:dyDescent="0.35">
      <c r="V95734" s="5" t="str">
        <f t="shared" si="1495"/>
        <v/>
      </c>
    </row>
    <row r="95735" spans="22:22" x14ac:dyDescent="0.35">
      <c r="V95735" s="5" t="str">
        <f t="shared" si="1495"/>
        <v/>
      </c>
    </row>
    <row r="95736" spans="22:22" x14ac:dyDescent="0.35">
      <c r="V95736" s="5" t="str">
        <f t="shared" si="1495"/>
        <v/>
      </c>
    </row>
    <row r="95737" spans="22:22" x14ac:dyDescent="0.35">
      <c r="V95737" s="5" t="str">
        <f t="shared" si="1495"/>
        <v/>
      </c>
    </row>
    <row r="95738" spans="22:22" x14ac:dyDescent="0.35">
      <c r="V95738" s="5" t="str">
        <f t="shared" si="1495"/>
        <v/>
      </c>
    </row>
    <row r="95739" spans="22:22" x14ac:dyDescent="0.35">
      <c r="V95739" s="5" t="str">
        <f t="shared" si="1495"/>
        <v/>
      </c>
    </row>
    <row r="95740" spans="22:22" x14ac:dyDescent="0.35">
      <c r="V95740" s="5" t="str">
        <f t="shared" si="1495"/>
        <v/>
      </c>
    </row>
    <row r="95741" spans="22:22" x14ac:dyDescent="0.35">
      <c r="V95741" s="5" t="str">
        <f t="shared" si="1495"/>
        <v/>
      </c>
    </row>
    <row r="95742" spans="22:22" x14ac:dyDescent="0.35">
      <c r="V95742" s="5" t="str">
        <f t="shared" si="1495"/>
        <v/>
      </c>
    </row>
    <row r="95743" spans="22:22" x14ac:dyDescent="0.35">
      <c r="V95743" s="5" t="str">
        <f t="shared" si="1495"/>
        <v/>
      </c>
    </row>
    <row r="95744" spans="22:22" x14ac:dyDescent="0.35">
      <c r="V95744" s="5" t="str">
        <f t="shared" si="1495"/>
        <v/>
      </c>
    </row>
    <row r="95745" spans="22:22" x14ac:dyDescent="0.35">
      <c r="V95745" s="5" t="str">
        <f t="shared" si="1495"/>
        <v/>
      </c>
    </row>
    <row r="95746" spans="22:22" x14ac:dyDescent="0.35">
      <c r="V95746" s="5" t="str">
        <f t="shared" ref="V95746:V95809" si="1496">TRIM(CLEAN(SUBSTITUTE(A95746,CHAR(160)," ")))</f>
        <v/>
      </c>
    </row>
    <row r="95747" spans="22:22" x14ac:dyDescent="0.35">
      <c r="V95747" s="5" t="str">
        <f t="shared" si="1496"/>
        <v/>
      </c>
    </row>
    <row r="95748" spans="22:22" x14ac:dyDescent="0.35">
      <c r="V95748" s="5" t="str">
        <f t="shared" si="1496"/>
        <v/>
      </c>
    </row>
    <row r="95749" spans="22:22" x14ac:dyDescent="0.35">
      <c r="V95749" s="5" t="str">
        <f t="shared" si="1496"/>
        <v/>
      </c>
    </row>
    <row r="95750" spans="22:22" x14ac:dyDescent="0.35">
      <c r="V95750" s="5" t="str">
        <f t="shared" si="1496"/>
        <v/>
      </c>
    </row>
    <row r="95751" spans="22:22" x14ac:dyDescent="0.35">
      <c r="V95751" s="5" t="str">
        <f t="shared" si="1496"/>
        <v/>
      </c>
    </row>
    <row r="95752" spans="22:22" x14ac:dyDescent="0.35">
      <c r="V95752" s="5" t="str">
        <f t="shared" si="1496"/>
        <v/>
      </c>
    </row>
    <row r="95753" spans="22:22" x14ac:dyDescent="0.35">
      <c r="V95753" s="5" t="str">
        <f t="shared" si="1496"/>
        <v/>
      </c>
    </row>
    <row r="95754" spans="22:22" x14ac:dyDescent="0.35">
      <c r="V95754" s="5" t="str">
        <f t="shared" si="1496"/>
        <v/>
      </c>
    </row>
    <row r="95755" spans="22:22" x14ac:dyDescent="0.35">
      <c r="V95755" s="5" t="str">
        <f t="shared" si="1496"/>
        <v/>
      </c>
    </row>
    <row r="95756" spans="22:22" x14ac:dyDescent="0.35">
      <c r="V95756" s="5" t="str">
        <f t="shared" si="1496"/>
        <v/>
      </c>
    </row>
    <row r="95757" spans="22:22" x14ac:dyDescent="0.35">
      <c r="V95757" s="5" t="str">
        <f t="shared" si="1496"/>
        <v/>
      </c>
    </row>
    <row r="95758" spans="22:22" x14ac:dyDescent="0.35">
      <c r="V95758" s="5" t="str">
        <f t="shared" si="1496"/>
        <v/>
      </c>
    </row>
    <row r="95759" spans="22:22" x14ac:dyDescent="0.35">
      <c r="V95759" s="5" t="str">
        <f t="shared" si="1496"/>
        <v/>
      </c>
    </row>
    <row r="95760" spans="22:22" x14ac:dyDescent="0.35">
      <c r="V95760" s="5" t="str">
        <f t="shared" si="1496"/>
        <v/>
      </c>
    </row>
    <row r="95761" spans="22:22" x14ac:dyDescent="0.35">
      <c r="V95761" s="5" t="str">
        <f t="shared" si="1496"/>
        <v/>
      </c>
    </row>
    <row r="95762" spans="22:22" x14ac:dyDescent="0.35">
      <c r="V95762" s="5" t="str">
        <f t="shared" si="1496"/>
        <v/>
      </c>
    </row>
    <row r="95763" spans="22:22" x14ac:dyDescent="0.35">
      <c r="V95763" s="5" t="str">
        <f t="shared" si="1496"/>
        <v/>
      </c>
    </row>
    <row r="95764" spans="22:22" x14ac:dyDescent="0.35">
      <c r="V95764" s="5" t="str">
        <f t="shared" si="1496"/>
        <v/>
      </c>
    </row>
    <row r="95765" spans="22:22" x14ac:dyDescent="0.35">
      <c r="V95765" s="5" t="str">
        <f t="shared" si="1496"/>
        <v/>
      </c>
    </row>
    <row r="95766" spans="22:22" x14ac:dyDescent="0.35">
      <c r="V95766" s="5" t="str">
        <f t="shared" si="1496"/>
        <v/>
      </c>
    </row>
    <row r="95767" spans="22:22" x14ac:dyDescent="0.35">
      <c r="V95767" s="5" t="str">
        <f t="shared" si="1496"/>
        <v/>
      </c>
    </row>
    <row r="95768" spans="22:22" x14ac:dyDescent="0.35">
      <c r="V95768" s="5" t="str">
        <f t="shared" si="1496"/>
        <v/>
      </c>
    </row>
    <row r="95769" spans="22:22" x14ac:dyDescent="0.35">
      <c r="V95769" s="5" t="str">
        <f t="shared" si="1496"/>
        <v/>
      </c>
    </row>
    <row r="95770" spans="22:22" x14ac:dyDescent="0.35">
      <c r="V95770" s="5" t="str">
        <f t="shared" si="1496"/>
        <v/>
      </c>
    </row>
    <row r="95771" spans="22:22" x14ac:dyDescent="0.35">
      <c r="V95771" s="5" t="str">
        <f t="shared" si="1496"/>
        <v/>
      </c>
    </row>
    <row r="95772" spans="22:22" x14ac:dyDescent="0.35">
      <c r="V95772" s="5" t="str">
        <f t="shared" si="1496"/>
        <v/>
      </c>
    </row>
    <row r="95773" spans="22:22" x14ac:dyDescent="0.35">
      <c r="V95773" s="5" t="str">
        <f t="shared" si="1496"/>
        <v/>
      </c>
    </row>
    <row r="95774" spans="22:22" x14ac:dyDescent="0.35">
      <c r="V95774" s="5" t="str">
        <f t="shared" si="1496"/>
        <v/>
      </c>
    </row>
    <row r="95775" spans="22:22" x14ac:dyDescent="0.35">
      <c r="V95775" s="5" t="str">
        <f t="shared" si="1496"/>
        <v/>
      </c>
    </row>
    <row r="95776" spans="22:22" x14ac:dyDescent="0.35">
      <c r="V95776" s="5" t="str">
        <f t="shared" si="1496"/>
        <v/>
      </c>
    </row>
    <row r="95777" spans="22:22" x14ac:dyDescent="0.35">
      <c r="V95777" s="5" t="str">
        <f t="shared" si="1496"/>
        <v/>
      </c>
    </row>
    <row r="95778" spans="22:22" x14ac:dyDescent="0.35">
      <c r="V95778" s="5" t="str">
        <f t="shared" si="1496"/>
        <v/>
      </c>
    </row>
    <row r="95779" spans="22:22" x14ac:dyDescent="0.35">
      <c r="V95779" s="5" t="str">
        <f t="shared" si="1496"/>
        <v/>
      </c>
    </row>
    <row r="95780" spans="22:22" x14ac:dyDescent="0.35">
      <c r="V95780" s="5" t="str">
        <f t="shared" si="1496"/>
        <v/>
      </c>
    </row>
    <row r="95781" spans="22:22" x14ac:dyDescent="0.35">
      <c r="V95781" s="5" t="str">
        <f t="shared" si="1496"/>
        <v/>
      </c>
    </row>
    <row r="95782" spans="22:22" x14ac:dyDescent="0.35">
      <c r="V95782" s="5" t="str">
        <f t="shared" si="1496"/>
        <v/>
      </c>
    </row>
    <row r="95783" spans="22:22" x14ac:dyDescent="0.35">
      <c r="V95783" s="5" t="str">
        <f t="shared" si="1496"/>
        <v/>
      </c>
    </row>
    <row r="95784" spans="22:22" x14ac:dyDescent="0.35">
      <c r="V95784" s="5" t="str">
        <f t="shared" si="1496"/>
        <v/>
      </c>
    </row>
    <row r="95785" spans="22:22" x14ac:dyDescent="0.35">
      <c r="V95785" s="5" t="str">
        <f t="shared" si="1496"/>
        <v/>
      </c>
    </row>
    <row r="95786" spans="22:22" x14ac:dyDescent="0.35">
      <c r="V95786" s="5" t="str">
        <f t="shared" si="1496"/>
        <v/>
      </c>
    </row>
    <row r="95787" spans="22:22" x14ac:dyDescent="0.35">
      <c r="V95787" s="5" t="str">
        <f t="shared" si="1496"/>
        <v/>
      </c>
    </row>
    <row r="95788" spans="22:22" x14ac:dyDescent="0.35">
      <c r="V95788" s="5" t="str">
        <f t="shared" si="1496"/>
        <v/>
      </c>
    </row>
    <row r="95789" spans="22:22" x14ac:dyDescent="0.35">
      <c r="V95789" s="5" t="str">
        <f t="shared" si="1496"/>
        <v/>
      </c>
    </row>
    <row r="95790" spans="22:22" x14ac:dyDescent="0.35">
      <c r="V95790" s="5" t="str">
        <f t="shared" si="1496"/>
        <v/>
      </c>
    </row>
    <row r="95791" spans="22:22" x14ac:dyDescent="0.35">
      <c r="V95791" s="5" t="str">
        <f t="shared" si="1496"/>
        <v/>
      </c>
    </row>
    <row r="95792" spans="22:22" x14ac:dyDescent="0.35">
      <c r="V95792" s="5" t="str">
        <f t="shared" si="1496"/>
        <v/>
      </c>
    </row>
    <row r="95793" spans="22:22" x14ac:dyDescent="0.35">
      <c r="V95793" s="5" t="str">
        <f t="shared" si="1496"/>
        <v/>
      </c>
    </row>
    <row r="95794" spans="22:22" x14ac:dyDescent="0.35">
      <c r="V95794" s="5" t="str">
        <f t="shared" si="1496"/>
        <v/>
      </c>
    </row>
    <row r="95795" spans="22:22" x14ac:dyDescent="0.35">
      <c r="V95795" s="5" t="str">
        <f t="shared" si="1496"/>
        <v/>
      </c>
    </row>
    <row r="95796" spans="22:22" x14ac:dyDescent="0.35">
      <c r="V95796" s="5" t="str">
        <f t="shared" si="1496"/>
        <v/>
      </c>
    </row>
    <row r="95797" spans="22:22" x14ac:dyDescent="0.35">
      <c r="V95797" s="5" t="str">
        <f t="shared" si="1496"/>
        <v/>
      </c>
    </row>
    <row r="95798" spans="22:22" x14ac:dyDescent="0.35">
      <c r="V95798" s="5" t="str">
        <f t="shared" si="1496"/>
        <v/>
      </c>
    </row>
    <row r="95799" spans="22:22" x14ac:dyDescent="0.35">
      <c r="V95799" s="5" t="str">
        <f t="shared" si="1496"/>
        <v/>
      </c>
    </row>
    <row r="95800" spans="22:22" x14ac:dyDescent="0.35">
      <c r="V95800" s="5" t="str">
        <f t="shared" si="1496"/>
        <v/>
      </c>
    </row>
    <row r="95801" spans="22:22" x14ac:dyDescent="0.35">
      <c r="V95801" s="5" t="str">
        <f t="shared" si="1496"/>
        <v/>
      </c>
    </row>
    <row r="95802" spans="22:22" x14ac:dyDescent="0.35">
      <c r="V95802" s="5" t="str">
        <f t="shared" si="1496"/>
        <v/>
      </c>
    </row>
    <row r="95803" spans="22:22" x14ac:dyDescent="0.35">
      <c r="V95803" s="5" t="str">
        <f t="shared" si="1496"/>
        <v/>
      </c>
    </row>
    <row r="95804" spans="22:22" x14ac:dyDescent="0.35">
      <c r="V95804" s="5" t="str">
        <f t="shared" si="1496"/>
        <v/>
      </c>
    </row>
    <row r="95805" spans="22:22" x14ac:dyDescent="0.35">
      <c r="V95805" s="5" t="str">
        <f t="shared" si="1496"/>
        <v/>
      </c>
    </row>
    <row r="95806" spans="22:22" x14ac:dyDescent="0.35">
      <c r="V95806" s="5" t="str">
        <f t="shared" si="1496"/>
        <v/>
      </c>
    </row>
    <row r="95807" spans="22:22" x14ac:dyDescent="0.35">
      <c r="V95807" s="5" t="str">
        <f t="shared" si="1496"/>
        <v/>
      </c>
    </row>
    <row r="95808" spans="22:22" x14ac:dyDescent="0.35">
      <c r="V95808" s="5" t="str">
        <f t="shared" si="1496"/>
        <v/>
      </c>
    </row>
    <row r="95809" spans="22:22" x14ac:dyDescent="0.35">
      <c r="V95809" s="5" t="str">
        <f t="shared" si="1496"/>
        <v/>
      </c>
    </row>
    <row r="95810" spans="22:22" x14ac:dyDescent="0.35">
      <c r="V95810" s="5" t="str">
        <f t="shared" ref="V95810:V95873" si="1497">TRIM(CLEAN(SUBSTITUTE(A95810,CHAR(160)," ")))</f>
        <v/>
      </c>
    </row>
    <row r="95811" spans="22:22" x14ac:dyDescent="0.35">
      <c r="V95811" s="5" t="str">
        <f t="shared" si="1497"/>
        <v/>
      </c>
    </row>
    <row r="95812" spans="22:22" x14ac:dyDescent="0.35">
      <c r="V95812" s="5" t="str">
        <f t="shared" si="1497"/>
        <v/>
      </c>
    </row>
    <row r="95813" spans="22:22" x14ac:dyDescent="0.35">
      <c r="V95813" s="5" t="str">
        <f t="shared" si="1497"/>
        <v/>
      </c>
    </row>
    <row r="95814" spans="22:22" x14ac:dyDescent="0.35">
      <c r="V95814" s="5" t="str">
        <f t="shared" si="1497"/>
        <v/>
      </c>
    </row>
    <row r="95815" spans="22:22" x14ac:dyDescent="0.35">
      <c r="V95815" s="5" t="str">
        <f t="shared" si="1497"/>
        <v/>
      </c>
    </row>
    <row r="95816" spans="22:22" x14ac:dyDescent="0.35">
      <c r="V95816" s="5" t="str">
        <f t="shared" si="1497"/>
        <v/>
      </c>
    </row>
    <row r="95817" spans="22:22" x14ac:dyDescent="0.35">
      <c r="V95817" s="5" t="str">
        <f t="shared" si="1497"/>
        <v/>
      </c>
    </row>
    <row r="95818" spans="22:22" x14ac:dyDescent="0.35">
      <c r="V95818" s="5" t="str">
        <f t="shared" si="1497"/>
        <v/>
      </c>
    </row>
    <row r="95819" spans="22:22" x14ac:dyDescent="0.35">
      <c r="V95819" s="5" t="str">
        <f t="shared" si="1497"/>
        <v/>
      </c>
    </row>
    <row r="95820" spans="22:22" x14ac:dyDescent="0.35">
      <c r="V95820" s="5" t="str">
        <f t="shared" si="1497"/>
        <v/>
      </c>
    </row>
    <row r="95821" spans="22:22" x14ac:dyDescent="0.35">
      <c r="V95821" s="5" t="str">
        <f t="shared" si="1497"/>
        <v/>
      </c>
    </row>
    <row r="95822" spans="22:22" x14ac:dyDescent="0.35">
      <c r="V95822" s="5" t="str">
        <f t="shared" si="1497"/>
        <v/>
      </c>
    </row>
    <row r="95823" spans="22:22" x14ac:dyDescent="0.35">
      <c r="V95823" s="5" t="str">
        <f t="shared" si="1497"/>
        <v/>
      </c>
    </row>
    <row r="95824" spans="22:22" x14ac:dyDescent="0.35">
      <c r="V95824" s="5" t="str">
        <f t="shared" si="1497"/>
        <v/>
      </c>
    </row>
    <row r="95825" spans="22:22" x14ac:dyDescent="0.35">
      <c r="V95825" s="5" t="str">
        <f t="shared" si="1497"/>
        <v/>
      </c>
    </row>
    <row r="95826" spans="22:22" x14ac:dyDescent="0.35">
      <c r="V95826" s="5" t="str">
        <f t="shared" si="1497"/>
        <v/>
      </c>
    </row>
    <row r="95827" spans="22:22" x14ac:dyDescent="0.35">
      <c r="V95827" s="5" t="str">
        <f t="shared" si="1497"/>
        <v/>
      </c>
    </row>
    <row r="95828" spans="22:22" x14ac:dyDescent="0.35">
      <c r="V95828" s="5" t="str">
        <f t="shared" si="1497"/>
        <v/>
      </c>
    </row>
    <row r="95829" spans="22:22" x14ac:dyDescent="0.35">
      <c r="V95829" s="5" t="str">
        <f t="shared" si="1497"/>
        <v/>
      </c>
    </row>
    <row r="95830" spans="22:22" x14ac:dyDescent="0.35">
      <c r="V95830" s="5" t="str">
        <f t="shared" si="1497"/>
        <v/>
      </c>
    </row>
    <row r="95831" spans="22:22" x14ac:dyDescent="0.35">
      <c r="V95831" s="5" t="str">
        <f t="shared" si="1497"/>
        <v/>
      </c>
    </row>
    <row r="95832" spans="22:22" x14ac:dyDescent="0.35">
      <c r="V95832" s="5" t="str">
        <f t="shared" si="1497"/>
        <v/>
      </c>
    </row>
    <row r="95833" spans="22:22" x14ac:dyDescent="0.35">
      <c r="V95833" s="5" t="str">
        <f t="shared" si="1497"/>
        <v/>
      </c>
    </row>
    <row r="95834" spans="22:22" x14ac:dyDescent="0.35">
      <c r="V95834" s="5" t="str">
        <f t="shared" si="1497"/>
        <v/>
      </c>
    </row>
    <row r="95835" spans="22:22" x14ac:dyDescent="0.35">
      <c r="V95835" s="5" t="str">
        <f t="shared" si="1497"/>
        <v/>
      </c>
    </row>
    <row r="95836" spans="22:22" x14ac:dyDescent="0.35">
      <c r="V95836" s="5" t="str">
        <f t="shared" si="1497"/>
        <v/>
      </c>
    </row>
    <row r="95837" spans="22:22" x14ac:dyDescent="0.35">
      <c r="V95837" s="5" t="str">
        <f t="shared" si="1497"/>
        <v/>
      </c>
    </row>
    <row r="95838" spans="22:22" x14ac:dyDescent="0.35">
      <c r="V95838" s="5" t="str">
        <f t="shared" si="1497"/>
        <v/>
      </c>
    </row>
    <row r="95839" spans="22:22" x14ac:dyDescent="0.35">
      <c r="V95839" s="5" t="str">
        <f t="shared" si="1497"/>
        <v/>
      </c>
    </row>
    <row r="95840" spans="22:22" x14ac:dyDescent="0.35">
      <c r="V95840" s="5" t="str">
        <f t="shared" si="1497"/>
        <v/>
      </c>
    </row>
    <row r="95841" spans="22:22" x14ac:dyDescent="0.35">
      <c r="V95841" s="5" t="str">
        <f t="shared" si="1497"/>
        <v/>
      </c>
    </row>
    <row r="95842" spans="22:22" x14ac:dyDescent="0.35">
      <c r="V95842" s="5" t="str">
        <f t="shared" si="1497"/>
        <v/>
      </c>
    </row>
    <row r="95843" spans="22:22" x14ac:dyDescent="0.35">
      <c r="V95843" s="5" t="str">
        <f t="shared" si="1497"/>
        <v/>
      </c>
    </row>
    <row r="95844" spans="22:22" x14ac:dyDescent="0.35">
      <c r="V95844" s="5" t="str">
        <f t="shared" si="1497"/>
        <v/>
      </c>
    </row>
    <row r="95845" spans="22:22" x14ac:dyDescent="0.35">
      <c r="V95845" s="5" t="str">
        <f t="shared" si="1497"/>
        <v/>
      </c>
    </row>
    <row r="95846" spans="22:22" x14ac:dyDescent="0.35">
      <c r="V95846" s="5" t="str">
        <f t="shared" si="1497"/>
        <v/>
      </c>
    </row>
    <row r="95847" spans="22:22" x14ac:dyDescent="0.35">
      <c r="V95847" s="5" t="str">
        <f t="shared" si="1497"/>
        <v/>
      </c>
    </row>
    <row r="95848" spans="22:22" x14ac:dyDescent="0.35">
      <c r="V95848" s="5" t="str">
        <f t="shared" si="1497"/>
        <v/>
      </c>
    </row>
    <row r="95849" spans="22:22" x14ac:dyDescent="0.35">
      <c r="V95849" s="5" t="str">
        <f t="shared" si="1497"/>
        <v/>
      </c>
    </row>
    <row r="95850" spans="22:22" x14ac:dyDescent="0.35">
      <c r="V95850" s="5" t="str">
        <f t="shared" si="1497"/>
        <v/>
      </c>
    </row>
    <row r="95851" spans="22:22" x14ac:dyDescent="0.35">
      <c r="V95851" s="5" t="str">
        <f t="shared" si="1497"/>
        <v/>
      </c>
    </row>
    <row r="95852" spans="22:22" x14ac:dyDescent="0.35">
      <c r="V95852" s="5" t="str">
        <f t="shared" si="1497"/>
        <v/>
      </c>
    </row>
    <row r="95853" spans="22:22" x14ac:dyDescent="0.35">
      <c r="V95853" s="5" t="str">
        <f t="shared" si="1497"/>
        <v/>
      </c>
    </row>
    <row r="95854" spans="22:22" x14ac:dyDescent="0.35">
      <c r="V95854" s="5" t="str">
        <f t="shared" si="1497"/>
        <v/>
      </c>
    </row>
    <row r="95855" spans="22:22" x14ac:dyDescent="0.35">
      <c r="V95855" s="5" t="str">
        <f t="shared" si="1497"/>
        <v/>
      </c>
    </row>
    <row r="95856" spans="22:22" x14ac:dyDescent="0.35">
      <c r="V95856" s="5" t="str">
        <f t="shared" si="1497"/>
        <v/>
      </c>
    </row>
    <row r="95857" spans="22:22" x14ac:dyDescent="0.35">
      <c r="V95857" s="5" t="str">
        <f t="shared" si="1497"/>
        <v/>
      </c>
    </row>
    <row r="95858" spans="22:22" x14ac:dyDescent="0.35">
      <c r="V95858" s="5" t="str">
        <f t="shared" si="1497"/>
        <v/>
      </c>
    </row>
    <row r="95859" spans="22:22" x14ac:dyDescent="0.35">
      <c r="V95859" s="5" t="str">
        <f t="shared" si="1497"/>
        <v/>
      </c>
    </row>
    <row r="95860" spans="22:22" x14ac:dyDescent="0.35">
      <c r="V95860" s="5" t="str">
        <f t="shared" si="1497"/>
        <v/>
      </c>
    </row>
    <row r="95861" spans="22:22" x14ac:dyDescent="0.35">
      <c r="V95861" s="5" t="str">
        <f t="shared" si="1497"/>
        <v/>
      </c>
    </row>
    <row r="95862" spans="22:22" x14ac:dyDescent="0.35">
      <c r="V95862" s="5" t="str">
        <f t="shared" si="1497"/>
        <v/>
      </c>
    </row>
    <row r="95863" spans="22:22" x14ac:dyDescent="0.35">
      <c r="V95863" s="5" t="str">
        <f t="shared" si="1497"/>
        <v/>
      </c>
    </row>
    <row r="95864" spans="22:22" x14ac:dyDescent="0.35">
      <c r="V95864" s="5" t="str">
        <f t="shared" si="1497"/>
        <v/>
      </c>
    </row>
    <row r="95865" spans="22:22" x14ac:dyDescent="0.35">
      <c r="V95865" s="5" t="str">
        <f t="shared" si="1497"/>
        <v/>
      </c>
    </row>
    <row r="95866" spans="22:22" x14ac:dyDescent="0.35">
      <c r="V95866" s="5" t="str">
        <f t="shared" si="1497"/>
        <v/>
      </c>
    </row>
    <row r="95867" spans="22:22" x14ac:dyDescent="0.35">
      <c r="V95867" s="5" t="str">
        <f t="shared" si="1497"/>
        <v/>
      </c>
    </row>
    <row r="95868" spans="22:22" x14ac:dyDescent="0.35">
      <c r="V95868" s="5" t="str">
        <f t="shared" si="1497"/>
        <v/>
      </c>
    </row>
    <row r="95869" spans="22:22" x14ac:dyDescent="0.35">
      <c r="V95869" s="5" t="str">
        <f t="shared" si="1497"/>
        <v/>
      </c>
    </row>
    <row r="95870" spans="22:22" x14ac:dyDescent="0.35">
      <c r="V95870" s="5" t="str">
        <f t="shared" si="1497"/>
        <v/>
      </c>
    </row>
    <row r="95871" spans="22:22" x14ac:dyDescent="0.35">
      <c r="V95871" s="5" t="str">
        <f t="shared" si="1497"/>
        <v/>
      </c>
    </row>
    <row r="95872" spans="22:22" x14ac:dyDescent="0.35">
      <c r="V95872" s="5" t="str">
        <f t="shared" si="1497"/>
        <v/>
      </c>
    </row>
    <row r="95873" spans="22:22" x14ac:dyDescent="0.35">
      <c r="V95873" s="5" t="str">
        <f t="shared" si="1497"/>
        <v/>
      </c>
    </row>
    <row r="95874" spans="22:22" x14ac:dyDescent="0.35">
      <c r="V95874" s="5" t="str">
        <f t="shared" ref="V95874:V95937" si="1498">TRIM(CLEAN(SUBSTITUTE(A95874,CHAR(160)," ")))</f>
        <v/>
      </c>
    </row>
    <row r="95875" spans="22:22" x14ac:dyDescent="0.35">
      <c r="V95875" s="5" t="str">
        <f t="shared" si="1498"/>
        <v/>
      </c>
    </row>
    <row r="95876" spans="22:22" x14ac:dyDescent="0.35">
      <c r="V95876" s="5" t="str">
        <f t="shared" si="1498"/>
        <v/>
      </c>
    </row>
    <row r="95877" spans="22:22" x14ac:dyDescent="0.35">
      <c r="V95877" s="5" t="str">
        <f t="shared" si="1498"/>
        <v/>
      </c>
    </row>
    <row r="95878" spans="22:22" x14ac:dyDescent="0.35">
      <c r="V95878" s="5" t="str">
        <f t="shared" si="1498"/>
        <v/>
      </c>
    </row>
    <row r="95879" spans="22:22" x14ac:dyDescent="0.35">
      <c r="V95879" s="5" t="str">
        <f t="shared" si="1498"/>
        <v/>
      </c>
    </row>
    <row r="95880" spans="22:22" x14ac:dyDescent="0.35">
      <c r="V95880" s="5" t="str">
        <f t="shared" si="1498"/>
        <v/>
      </c>
    </row>
    <row r="95881" spans="22:22" x14ac:dyDescent="0.35">
      <c r="V95881" s="5" t="str">
        <f t="shared" si="1498"/>
        <v/>
      </c>
    </row>
    <row r="95882" spans="22:22" x14ac:dyDescent="0.35">
      <c r="V95882" s="5" t="str">
        <f t="shared" si="1498"/>
        <v/>
      </c>
    </row>
    <row r="95883" spans="22:22" x14ac:dyDescent="0.35">
      <c r="V95883" s="5" t="str">
        <f t="shared" si="1498"/>
        <v/>
      </c>
    </row>
    <row r="95884" spans="22:22" x14ac:dyDescent="0.35">
      <c r="V95884" s="5" t="str">
        <f t="shared" si="1498"/>
        <v/>
      </c>
    </row>
    <row r="95885" spans="22:22" x14ac:dyDescent="0.35">
      <c r="V95885" s="5" t="str">
        <f t="shared" si="1498"/>
        <v/>
      </c>
    </row>
    <row r="95886" spans="22:22" x14ac:dyDescent="0.35">
      <c r="V95886" s="5" t="str">
        <f t="shared" si="1498"/>
        <v/>
      </c>
    </row>
    <row r="95887" spans="22:22" x14ac:dyDescent="0.35">
      <c r="V95887" s="5" t="str">
        <f t="shared" si="1498"/>
        <v/>
      </c>
    </row>
    <row r="95888" spans="22:22" x14ac:dyDescent="0.35">
      <c r="V95888" s="5" t="str">
        <f t="shared" si="1498"/>
        <v/>
      </c>
    </row>
    <row r="95889" spans="22:22" x14ac:dyDescent="0.35">
      <c r="V95889" s="5" t="str">
        <f t="shared" si="1498"/>
        <v/>
      </c>
    </row>
    <row r="95890" spans="22:22" x14ac:dyDescent="0.35">
      <c r="V95890" s="5" t="str">
        <f t="shared" si="1498"/>
        <v/>
      </c>
    </row>
    <row r="95891" spans="22:22" x14ac:dyDescent="0.35">
      <c r="V95891" s="5" t="str">
        <f t="shared" si="1498"/>
        <v/>
      </c>
    </row>
    <row r="95892" spans="22:22" x14ac:dyDescent="0.35">
      <c r="V95892" s="5" t="str">
        <f t="shared" si="1498"/>
        <v/>
      </c>
    </row>
    <row r="95893" spans="22:22" x14ac:dyDescent="0.35">
      <c r="V95893" s="5" t="str">
        <f t="shared" si="1498"/>
        <v/>
      </c>
    </row>
    <row r="95894" spans="22:22" x14ac:dyDescent="0.35">
      <c r="V95894" s="5" t="str">
        <f t="shared" si="1498"/>
        <v/>
      </c>
    </row>
    <row r="95895" spans="22:22" x14ac:dyDescent="0.35">
      <c r="V95895" s="5" t="str">
        <f t="shared" si="1498"/>
        <v/>
      </c>
    </row>
    <row r="95896" spans="22:22" x14ac:dyDescent="0.35">
      <c r="V95896" s="5" t="str">
        <f t="shared" si="1498"/>
        <v/>
      </c>
    </row>
    <row r="95897" spans="22:22" x14ac:dyDescent="0.35">
      <c r="V95897" s="5" t="str">
        <f t="shared" si="1498"/>
        <v/>
      </c>
    </row>
    <row r="95898" spans="22:22" x14ac:dyDescent="0.35">
      <c r="V95898" s="5" t="str">
        <f t="shared" si="1498"/>
        <v/>
      </c>
    </row>
    <row r="95899" spans="22:22" x14ac:dyDescent="0.35">
      <c r="V95899" s="5" t="str">
        <f t="shared" si="1498"/>
        <v/>
      </c>
    </row>
    <row r="95900" spans="22:22" x14ac:dyDescent="0.35">
      <c r="V95900" s="5" t="str">
        <f t="shared" si="1498"/>
        <v/>
      </c>
    </row>
    <row r="95901" spans="22:22" x14ac:dyDescent="0.35">
      <c r="V95901" s="5" t="str">
        <f t="shared" si="1498"/>
        <v/>
      </c>
    </row>
    <row r="95902" spans="22:22" x14ac:dyDescent="0.35">
      <c r="V95902" s="5" t="str">
        <f t="shared" si="1498"/>
        <v/>
      </c>
    </row>
    <row r="95903" spans="22:22" x14ac:dyDescent="0.35">
      <c r="V95903" s="5" t="str">
        <f t="shared" si="1498"/>
        <v/>
      </c>
    </row>
    <row r="95904" spans="22:22" x14ac:dyDescent="0.35">
      <c r="V95904" s="5" t="str">
        <f t="shared" si="1498"/>
        <v/>
      </c>
    </row>
    <row r="95905" spans="22:22" x14ac:dyDescent="0.35">
      <c r="V95905" s="5" t="str">
        <f t="shared" si="1498"/>
        <v/>
      </c>
    </row>
    <row r="95906" spans="22:22" x14ac:dyDescent="0.35">
      <c r="V95906" s="5" t="str">
        <f t="shared" si="1498"/>
        <v/>
      </c>
    </row>
    <row r="95907" spans="22:22" x14ac:dyDescent="0.35">
      <c r="V95907" s="5" t="str">
        <f t="shared" si="1498"/>
        <v/>
      </c>
    </row>
    <row r="95908" spans="22:22" x14ac:dyDescent="0.35">
      <c r="V95908" s="5" t="str">
        <f t="shared" si="1498"/>
        <v/>
      </c>
    </row>
    <row r="95909" spans="22:22" x14ac:dyDescent="0.35">
      <c r="V95909" s="5" t="str">
        <f t="shared" si="1498"/>
        <v/>
      </c>
    </row>
    <row r="95910" spans="22:22" x14ac:dyDescent="0.35">
      <c r="V95910" s="5" t="str">
        <f t="shared" si="1498"/>
        <v/>
      </c>
    </row>
    <row r="95911" spans="22:22" x14ac:dyDescent="0.35">
      <c r="V95911" s="5" t="str">
        <f t="shared" si="1498"/>
        <v/>
      </c>
    </row>
    <row r="95912" spans="22:22" x14ac:dyDescent="0.35">
      <c r="V95912" s="5" t="str">
        <f t="shared" si="1498"/>
        <v/>
      </c>
    </row>
    <row r="95913" spans="22:22" x14ac:dyDescent="0.35">
      <c r="V95913" s="5" t="str">
        <f t="shared" si="1498"/>
        <v/>
      </c>
    </row>
    <row r="95914" spans="22:22" x14ac:dyDescent="0.35">
      <c r="V95914" s="5" t="str">
        <f t="shared" si="1498"/>
        <v/>
      </c>
    </row>
    <row r="95915" spans="22:22" x14ac:dyDescent="0.35">
      <c r="V95915" s="5" t="str">
        <f t="shared" si="1498"/>
        <v/>
      </c>
    </row>
    <row r="95916" spans="22:22" x14ac:dyDescent="0.35">
      <c r="V95916" s="5" t="str">
        <f t="shared" si="1498"/>
        <v/>
      </c>
    </row>
    <row r="95917" spans="22:22" x14ac:dyDescent="0.35">
      <c r="V95917" s="5" t="str">
        <f t="shared" si="1498"/>
        <v/>
      </c>
    </row>
    <row r="95918" spans="22:22" x14ac:dyDescent="0.35">
      <c r="V95918" s="5" t="str">
        <f t="shared" si="1498"/>
        <v/>
      </c>
    </row>
    <row r="95919" spans="22:22" x14ac:dyDescent="0.35">
      <c r="V95919" s="5" t="str">
        <f t="shared" si="1498"/>
        <v/>
      </c>
    </row>
    <row r="95920" spans="22:22" x14ac:dyDescent="0.35">
      <c r="V95920" s="5" t="str">
        <f t="shared" si="1498"/>
        <v/>
      </c>
    </row>
    <row r="95921" spans="22:22" x14ac:dyDescent="0.35">
      <c r="V95921" s="5" t="str">
        <f t="shared" si="1498"/>
        <v/>
      </c>
    </row>
    <row r="95922" spans="22:22" x14ac:dyDescent="0.35">
      <c r="V95922" s="5" t="str">
        <f t="shared" si="1498"/>
        <v/>
      </c>
    </row>
    <row r="95923" spans="22:22" x14ac:dyDescent="0.35">
      <c r="V95923" s="5" t="str">
        <f t="shared" si="1498"/>
        <v/>
      </c>
    </row>
    <row r="95924" spans="22:22" x14ac:dyDescent="0.35">
      <c r="V95924" s="5" t="str">
        <f t="shared" si="1498"/>
        <v/>
      </c>
    </row>
    <row r="95925" spans="22:22" x14ac:dyDescent="0.35">
      <c r="V95925" s="5" t="str">
        <f t="shared" si="1498"/>
        <v/>
      </c>
    </row>
    <row r="95926" spans="22:22" x14ac:dyDescent="0.35">
      <c r="V95926" s="5" t="str">
        <f t="shared" si="1498"/>
        <v/>
      </c>
    </row>
    <row r="95927" spans="22:22" x14ac:dyDescent="0.35">
      <c r="V95927" s="5" t="str">
        <f t="shared" si="1498"/>
        <v/>
      </c>
    </row>
    <row r="95928" spans="22:22" x14ac:dyDescent="0.35">
      <c r="V95928" s="5" t="str">
        <f t="shared" si="1498"/>
        <v/>
      </c>
    </row>
    <row r="95929" spans="22:22" x14ac:dyDescent="0.35">
      <c r="V95929" s="5" t="str">
        <f t="shared" si="1498"/>
        <v/>
      </c>
    </row>
    <row r="95930" spans="22:22" x14ac:dyDescent="0.35">
      <c r="V95930" s="5" t="str">
        <f t="shared" si="1498"/>
        <v/>
      </c>
    </row>
    <row r="95931" spans="22:22" x14ac:dyDescent="0.35">
      <c r="V95931" s="5" t="str">
        <f t="shared" si="1498"/>
        <v/>
      </c>
    </row>
    <row r="95932" spans="22:22" x14ac:dyDescent="0.35">
      <c r="V95932" s="5" t="str">
        <f t="shared" si="1498"/>
        <v/>
      </c>
    </row>
    <row r="95933" spans="22:22" x14ac:dyDescent="0.35">
      <c r="V95933" s="5" t="str">
        <f t="shared" si="1498"/>
        <v/>
      </c>
    </row>
    <row r="95934" spans="22:22" x14ac:dyDescent="0.35">
      <c r="V95934" s="5" t="str">
        <f t="shared" si="1498"/>
        <v/>
      </c>
    </row>
    <row r="95935" spans="22:22" x14ac:dyDescent="0.35">
      <c r="V95935" s="5" t="str">
        <f t="shared" si="1498"/>
        <v/>
      </c>
    </row>
    <row r="95936" spans="22:22" x14ac:dyDescent="0.35">
      <c r="V95936" s="5" t="str">
        <f t="shared" si="1498"/>
        <v/>
      </c>
    </row>
    <row r="95937" spans="22:22" x14ac:dyDescent="0.35">
      <c r="V95937" s="5" t="str">
        <f t="shared" si="1498"/>
        <v/>
      </c>
    </row>
    <row r="95938" spans="22:22" x14ac:dyDescent="0.35">
      <c r="V95938" s="5" t="str">
        <f t="shared" ref="V95938:V96001" si="1499">TRIM(CLEAN(SUBSTITUTE(A95938,CHAR(160)," ")))</f>
        <v/>
      </c>
    </row>
    <row r="95939" spans="22:22" x14ac:dyDescent="0.35">
      <c r="V95939" s="5" t="str">
        <f t="shared" si="1499"/>
        <v/>
      </c>
    </row>
    <row r="95940" spans="22:22" x14ac:dyDescent="0.35">
      <c r="V95940" s="5" t="str">
        <f t="shared" si="1499"/>
        <v/>
      </c>
    </row>
    <row r="95941" spans="22:22" x14ac:dyDescent="0.35">
      <c r="V95941" s="5" t="str">
        <f t="shared" si="1499"/>
        <v/>
      </c>
    </row>
    <row r="95942" spans="22:22" x14ac:dyDescent="0.35">
      <c r="V95942" s="5" t="str">
        <f t="shared" si="1499"/>
        <v/>
      </c>
    </row>
    <row r="95943" spans="22:22" x14ac:dyDescent="0.35">
      <c r="V95943" s="5" t="str">
        <f t="shared" si="1499"/>
        <v/>
      </c>
    </row>
    <row r="95944" spans="22:22" x14ac:dyDescent="0.35">
      <c r="V95944" s="5" t="str">
        <f t="shared" si="1499"/>
        <v/>
      </c>
    </row>
    <row r="95945" spans="22:22" x14ac:dyDescent="0.35">
      <c r="V95945" s="5" t="str">
        <f t="shared" si="1499"/>
        <v/>
      </c>
    </row>
    <row r="95946" spans="22:22" x14ac:dyDescent="0.35">
      <c r="V95946" s="5" t="str">
        <f t="shared" si="1499"/>
        <v/>
      </c>
    </row>
    <row r="95947" spans="22:22" x14ac:dyDescent="0.35">
      <c r="V95947" s="5" t="str">
        <f t="shared" si="1499"/>
        <v/>
      </c>
    </row>
    <row r="95948" spans="22:22" x14ac:dyDescent="0.35">
      <c r="V95948" s="5" t="str">
        <f t="shared" si="1499"/>
        <v/>
      </c>
    </row>
    <row r="95949" spans="22:22" x14ac:dyDescent="0.35">
      <c r="V95949" s="5" t="str">
        <f t="shared" si="1499"/>
        <v/>
      </c>
    </row>
    <row r="95950" spans="22:22" x14ac:dyDescent="0.35">
      <c r="V95950" s="5" t="str">
        <f t="shared" si="1499"/>
        <v/>
      </c>
    </row>
    <row r="95951" spans="22:22" x14ac:dyDescent="0.35">
      <c r="V95951" s="5" t="str">
        <f t="shared" si="1499"/>
        <v/>
      </c>
    </row>
    <row r="95952" spans="22:22" x14ac:dyDescent="0.35">
      <c r="V95952" s="5" t="str">
        <f t="shared" si="1499"/>
        <v/>
      </c>
    </row>
    <row r="95953" spans="22:22" x14ac:dyDescent="0.35">
      <c r="V95953" s="5" t="str">
        <f t="shared" si="1499"/>
        <v/>
      </c>
    </row>
    <row r="95954" spans="22:22" x14ac:dyDescent="0.35">
      <c r="V95954" s="5" t="str">
        <f t="shared" si="1499"/>
        <v/>
      </c>
    </row>
    <row r="95955" spans="22:22" x14ac:dyDescent="0.35">
      <c r="V95955" s="5" t="str">
        <f t="shared" si="1499"/>
        <v/>
      </c>
    </row>
    <row r="95956" spans="22:22" x14ac:dyDescent="0.35">
      <c r="V95956" s="5" t="str">
        <f t="shared" si="1499"/>
        <v/>
      </c>
    </row>
    <row r="95957" spans="22:22" x14ac:dyDescent="0.35">
      <c r="V95957" s="5" t="str">
        <f t="shared" si="1499"/>
        <v/>
      </c>
    </row>
    <row r="95958" spans="22:22" x14ac:dyDescent="0.35">
      <c r="V95958" s="5" t="str">
        <f t="shared" si="1499"/>
        <v/>
      </c>
    </row>
    <row r="95959" spans="22:22" x14ac:dyDescent="0.35">
      <c r="V95959" s="5" t="str">
        <f t="shared" si="1499"/>
        <v/>
      </c>
    </row>
    <row r="95960" spans="22:22" x14ac:dyDescent="0.35">
      <c r="V95960" s="5" t="str">
        <f t="shared" si="1499"/>
        <v/>
      </c>
    </row>
    <row r="95961" spans="22:22" x14ac:dyDescent="0.35">
      <c r="V95961" s="5" t="str">
        <f t="shared" si="1499"/>
        <v/>
      </c>
    </row>
    <row r="95962" spans="22:22" x14ac:dyDescent="0.35">
      <c r="V95962" s="5" t="str">
        <f t="shared" si="1499"/>
        <v/>
      </c>
    </row>
    <row r="95963" spans="22:22" x14ac:dyDescent="0.35">
      <c r="V95963" s="5" t="str">
        <f t="shared" si="1499"/>
        <v/>
      </c>
    </row>
    <row r="95964" spans="22:22" x14ac:dyDescent="0.35">
      <c r="V95964" s="5" t="str">
        <f t="shared" si="1499"/>
        <v/>
      </c>
    </row>
    <row r="95965" spans="22:22" x14ac:dyDescent="0.35">
      <c r="V95965" s="5" t="str">
        <f t="shared" si="1499"/>
        <v/>
      </c>
    </row>
    <row r="95966" spans="22:22" x14ac:dyDescent="0.35">
      <c r="V95966" s="5" t="str">
        <f t="shared" si="1499"/>
        <v/>
      </c>
    </row>
    <row r="95967" spans="22:22" x14ac:dyDescent="0.35">
      <c r="V95967" s="5" t="str">
        <f t="shared" si="1499"/>
        <v/>
      </c>
    </row>
    <row r="95968" spans="22:22" x14ac:dyDescent="0.35">
      <c r="V95968" s="5" t="str">
        <f t="shared" si="1499"/>
        <v/>
      </c>
    </row>
    <row r="95969" spans="22:22" x14ac:dyDescent="0.35">
      <c r="V95969" s="5" t="str">
        <f t="shared" si="1499"/>
        <v/>
      </c>
    </row>
    <row r="95970" spans="22:22" x14ac:dyDescent="0.35">
      <c r="V95970" s="5" t="str">
        <f t="shared" si="1499"/>
        <v/>
      </c>
    </row>
    <row r="95971" spans="22:22" x14ac:dyDescent="0.35">
      <c r="V95971" s="5" t="str">
        <f t="shared" si="1499"/>
        <v/>
      </c>
    </row>
    <row r="95972" spans="22:22" x14ac:dyDescent="0.35">
      <c r="V95972" s="5" t="str">
        <f t="shared" si="1499"/>
        <v/>
      </c>
    </row>
    <row r="95973" spans="22:22" x14ac:dyDescent="0.35">
      <c r="V95973" s="5" t="str">
        <f t="shared" si="1499"/>
        <v/>
      </c>
    </row>
    <row r="95974" spans="22:22" x14ac:dyDescent="0.35">
      <c r="V95974" s="5" t="str">
        <f t="shared" si="1499"/>
        <v/>
      </c>
    </row>
    <row r="95975" spans="22:22" x14ac:dyDescent="0.35">
      <c r="V95975" s="5" t="str">
        <f t="shared" si="1499"/>
        <v/>
      </c>
    </row>
    <row r="95976" spans="22:22" x14ac:dyDescent="0.35">
      <c r="V95976" s="5" t="str">
        <f t="shared" si="1499"/>
        <v/>
      </c>
    </row>
    <row r="95977" spans="22:22" x14ac:dyDescent="0.35">
      <c r="V95977" s="5" t="str">
        <f t="shared" si="1499"/>
        <v/>
      </c>
    </row>
    <row r="95978" spans="22:22" x14ac:dyDescent="0.35">
      <c r="V95978" s="5" t="str">
        <f t="shared" si="1499"/>
        <v/>
      </c>
    </row>
    <row r="95979" spans="22:22" x14ac:dyDescent="0.35">
      <c r="V95979" s="5" t="str">
        <f t="shared" si="1499"/>
        <v/>
      </c>
    </row>
    <row r="95980" spans="22:22" x14ac:dyDescent="0.35">
      <c r="V95980" s="5" t="str">
        <f t="shared" si="1499"/>
        <v/>
      </c>
    </row>
    <row r="95981" spans="22:22" x14ac:dyDescent="0.35">
      <c r="V95981" s="5" t="str">
        <f t="shared" si="1499"/>
        <v/>
      </c>
    </row>
    <row r="95982" spans="22:22" x14ac:dyDescent="0.35">
      <c r="V95982" s="5" t="str">
        <f t="shared" si="1499"/>
        <v/>
      </c>
    </row>
    <row r="95983" spans="22:22" x14ac:dyDescent="0.35">
      <c r="V95983" s="5" t="str">
        <f t="shared" si="1499"/>
        <v/>
      </c>
    </row>
    <row r="95984" spans="22:22" x14ac:dyDescent="0.35">
      <c r="V95984" s="5" t="str">
        <f t="shared" si="1499"/>
        <v/>
      </c>
    </row>
    <row r="95985" spans="22:22" x14ac:dyDescent="0.35">
      <c r="V95985" s="5" t="str">
        <f t="shared" si="1499"/>
        <v/>
      </c>
    </row>
    <row r="95986" spans="22:22" x14ac:dyDescent="0.35">
      <c r="V95986" s="5" t="str">
        <f t="shared" si="1499"/>
        <v/>
      </c>
    </row>
    <row r="95987" spans="22:22" x14ac:dyDescent="0.35">
      <c r="V95987" s="5" t="str">
        <f t="shared" si="1499"/>
        <v/>
      </c>
    </row>
    <row r="95988" spans="22:22" x14ac:dyDescent="0.35">
      <c r="V95988" s="5" t="str">
        <f t="shared" si="1499"/>
        <v/>
      </c>
    </row>
    <row r="95989" spans="22:22" x14ac:dyDescent="0.35">
      <c r="V95989" s="5" t="str">
        <f t="shared" si="1499"/>
        <v/>
      </c>
    </row>
    <row r="95990" spans="22:22" x14ac:dyDescent="0.35">
      <c r="V95990" s="5" t="str">
        <f t="shared" si="1499"/>
        <v/>
      </c>
    </row>
    <row r="95991" spans="22:22" x14ac:dyDescent="0.35">
      <c r="V95991" s="5" t="str">
        <f t="shared" si="1499"/>
        <v/>
      </c>
    </row>
    <row r="95992" spans="22:22" x14ac:dyDescent="0.35">
      <c r="V95992" s="5" t="str">
        <f t="shared" si="1499"/>
        <v/>
      </c>
    </row>
    <row r="95993" spans="22:22" x14ac:dyDescent="0.35">
      <c r="V95993" s="5" t="str">
        <f t="shared" si="1499"/>
        <v/>
      </c>
    </row>
    <row r="95994" spans="22:22" x14ac:dyDescent="0.35">
      <c r="V95994" s="5" t="str">
        <f t="shared" si="1499"/>
        <v/>
      </c>
    </row>
    <row r="95995" spans="22:22" x14ac:dyDescent="0.35">
      <c r="V95995" s="5" t="str">
        <f t="shared" si="1499"/>
        <v/>
      </c>
    </row>
    <row r="95996" spans="22:22" x14ac:dyDescent="0.35">
      <c r="V95996" s="5" t="str">
        <f t="shared" si="1499"/>
        <v/>
      </c>
    </row>
    <row r="95997" spans="22:22" x14ac:dyDescent="0.35">
      <c r="V95997" s="5" t="str">
        <f t="shared" si="1499"/>
        <v/>
      </c>
    </row>
    <row r="95998" spans="22:22" x14ac:dyDescent="0.35">
      <c r="V95998" s="5" t="str">
        <f t="shared" si="1499"/>
        <v/>
      </c>
    </row>
    <row r="95999" spans="22:22" x14ac:dyDescent="0.35">
      <c r="V95999" s="5" t="str">
        <f t="shared" si="1499"/>
        <v/>
      </c>
    </row>
    <row r="96000" spans="22:22" x14ac:dyDescent="0.35">
      <c r="V96000" s="5" t="str">
        <f t="shared" si="1499"/>
        <v/>
      </c>
    </row>
    <row r="96001" spans="22:22" x14ac:dyDescent="0.35">
      <c r="V96001" s="5" t="str">
        <f t="shared" si="1499"/>
        <v/>
      </c>
    </row>
    <row r="96002" spans="22:22" x14ac:dyDescent="0.35">
      <c r="V96002" s="5" t="str">
        <f t="shared" ref="V96002:V96065" si="1500">TRIM(CLEAN(SUBSTITUTE(A96002,CHAR(160)," ")))</f>
        <v/>
      </c>
    </row>
    <row r="96003" spans="22:22" x14ac:dyDescent="0.35">
      <c r="V96003" s="5" t="str">
        <f t="shared" si="1500"/>
        <v/>
      </c>
    </row>
    <row r="96004" spans="22:22" x14ac:dyDescent="0.35">
      <c r="V96004" s="5" t="str">
        <f t="shared" si="1500"/>
        <v/>
      </c>
    </row>
    <row r="96005" spans="22:22" x14ac:dyDescent="0.35">
      <c r="V96005" s="5" t="str">
        <f t="shared" si="1500"/>
        <v/>
      </c>
    </row>
    <row r="96006" spans="22:22" x14ac:dyDescent="0.35">
      <c r="V96006" s="5" t="str">
        <f t="shared" si="1500"/>
        <v/>
      </c>
    </row>
    <row r="96007" spans="22:22" x14ac:dyDescent="0.35">
      <c r="V96007" s="5" t="str">
        <f t="shared" si="1500"/>
        <v/>
      </c>
    </row>
    <row r="96008" spans="22:22" x14ac:dyDescent="0.35">
      <c r="V96008" s="5" t="str">
        <f t="shared" si="1500"/>
        <v/>
      </c>
    </row>
    <row r="96009" spans="22:22" x14ac:dyDescent="0.35">
      <c r="V96009" s="5" t="str">
        <f t="shared" si="1500"/>
        <v/>
      </c>
    </row>
    <row r="96010" spans="22:22" x14ac:dyDescent="0.35">
      <c r="V96010" s="5" t="str">
        <f t="shared" si="1500"/>
        <v/>
      </c>
    </row>
    <row r="96011" spans="22:22" x14ac:dyDescent="0.35">
      <c r="V96011" s="5" t="str">
        <f t="shared" si="1500"/>
        <v/>
      </c>
    </row>
    <row r="96012" spans="22:22" x14ac:dyDescent="0.35">
      <c r="V96012" s="5" t="str">
        <f t="shared" si="1500"/>
        <v/>
      </c>
    </row>
    <row r="96013" spans="22:22" x14ac:dyDescent="0.35">
      <c r="V96013" s="5" t="str">
        <f t="shared" si="1500"/>
        <v/>
      </c>
    </row>
    <row r="96014" spans="22:22" x14ac:dyDescent="0.35">
      <c r="V96014" s="5" t="str">
        <f t="shared" si="1500"/>
        <v/>
      </c>
    </row>
    <row r="96015" spans="22:22" x14ac:dyDescent="0.35">
      <c r="V96015" s="5" t="str">
        <f t="shared" si="1500"/>
        <v/>
      </c>
    </row>
    <row r="96016" spans="22:22" x14ac:dyDescent="0.35">
      <c r="V96016" s="5" t="str">
        <f t="shared" si="1500"/>
        <v/>
      </c>
    </row>
    <row r="96017" spans="22:22" x14ac:dyDescent="0.35">
      <c r="V96017" s="5" t="str">
        <f t="shared" si="1500"/>
        <v/>
      </c>
    </row>
    <row r="96018" spans="22:22" x14ac:dyDescent="0.35">
      <c r="V96018" s="5" t="str">
        <f t="shared" si="1500"/>
        <v/>
      </c>
    </row>
    <row r="96019" spans="22:22" x14ac:dyDescent="0.35">
      <c r="V96019" s="5" t="str">
        <f t="shared" si="1500"/>
        <v/>
      </c>
    </row>
    <row r="96020" spans="22:22" x14ac:dyDescent="0.35">
      <c r="V96020" s="5" t="str">
        <f t="shared" si="1500"/>
        <v/>
      </c>
    </row>
    <row r="96021" spans="22:22" x14ac:dyDescent="0.35">
      <c r="V96021" s="5" t="str">
        <f t="shared" si="1500"/>
        <v/>
      </c>
    </row>
    <row r="96022" spans="22:22" x14ac:dyDescent="0.35">
      <c r="V96022" s="5" t="str">
        <f t="shared" si="1500"/>
        <v/>
      </c>
    </row>
    <row r="96023" spans="22:22" x14ac:dyDescent="0.35">
      <c r="V96023" s="5" t="str">
        <f t="shared" si="1500"/>
        <v/>
      </c>
    </row>
    <row r="96024" spans="22:22" x14ac:dyDescent="0.35">
      <c r="V96024" s="5" t="str">
        <f t="shared" si="1500"/>
        <v/>
      </c>
    </row>
    <row r="96025" spans="22:22" x14ac:dyDescent="0.35">
      <c r="V96025" s="5" t="str">
        <f t="shared" si="1500"/>
        <v/>
      </c>
    </row>
    <row r="96026" spans="22:22" x14ac:dyDescent="0.35">
      <c r="V96026" s="5" t="str">
        <f t="shared" si="1500"/>
        <v/>
      </c>
    </row>
    <row r="96027" spans="22:22" x14ac:dyDescent="0.35">
      <c r="V96027" s="5" t="str">
        <f t="shared" si="1500"/>
        <v/>
      </c>
    </row>
    <row r="96028" spans="22:22" x14ac:dyDescent="0.35">
      <c r="V96028" s="5" t="str">
        <f t="shared" si="1500"/>
        <v/>
      </c>
    </row>
    <row r="96029" spans="22:22" x14ac:dyDescent="0.35">
      <c r="V96029" s="5" t="str">
        <f t="shared" si="1500"/>
        <v/>
      </c>
    </row>
    <row r="96030" spans="22:22" x14ac:dyDescent="0.35">
      <c r="V96030" s="5" t="str">
        <f t="shared" si="1500"/>
        <v/>
      </c>
    </row>
    <row r="96031" spans="22:22" x14ac:dyDescent="0.35">
      <c r="V96031" s="5" t="str">
        <f t="shared" si="1500"/>
        <v/>
      </c>
    </row>
    <row r="96032" spans="22:22" x14ac:dyDescent="0.35">
      <c r="V96032" s="5" t="str">
        <f t="shared" si="1500"/>
        <v/>
      </c>
    </row>
    <row r="96033" spans="22:22" x14ac:dyDescent="0.35">
      <c r="V96033" s="5" t="str">
        <f t="shared" si="1500"/>
        <v/>
      </c>
    </row>
    <row r="96034" spans="22:22" x14ac:dyDescent="0.35">
      <c r="V96034" s="5" t="str">
        <f t="shared" si="1500"/>
        <v/>
      </c>
    </row>
    <row r="96035" spans="22:22" x14ac:dyDescent="0.35">
      <c r="V96035" s="5" t="str">
        <f t="shared" si="1500"/>
        <v/>
      </c>
    </row>
    <row r="96036" spans="22:22" x14ac:dyDescent="0.35">
      <c r="V96036" s="5" t="str">
        <f t="shared" si="1500"/>
        <v/>
      </c>
    </row>
    <row r="96037" spans="22:22" x14ac:dyDescent="0.35">
      <c r="V96037" s="5" t="str">
        <f t="shared" si="1500"/>
        <v/>
      </c>
    </row>
    <row r="96038" spans="22:22" x14ac:dyDescent="0.35">
      <c r="V96038" s="5" t="str">
        <f t="shared" si="1500"/>
        <v/>
      </c>
    </row>
    <row r="96039" spans="22:22" x14ac:dyDescent="0.35">
      <c r="V96039" s="5" t="str">
        <f t="shared" si="1500"/>
        <v/>
      </c>
    </row>
    <row r="96040" spans="22:22" x14ac:dyDescent="0.35">
      <c r="V96040" s="5" t="str">
        <f t="shared" si="1500"/>
        <v/>
      </c>
    </row>
    <row r="96041" spans="22:22" x14ac:dyDescent="0.35">
      <c r="V96041" s="5" t="str">
        <f t="shared" si="1500"/>
        <v/>
      </c>
    </row>
    <row r="96042" spans="22:22" x14ac:dyDescent="0.35">
      <c r="V96042" s="5" t="str">
        <f t="shared" si="1500"/>
        <v/>
      </c>
    </row>
    <row r="96043" spans="22:22" x14ac:dyDescent="0.35">
      <c r="V96043" s="5" t="str">
        <f t="shared" si="1500"/>
        <v/>
      </c>
    </row>
    <row r="96044" spans="22:22" x14ac:dyDescent="0.35">
      <c r="V96044" s="5" t="str">
        <f t="shared" si="1500"/>
        <v/>
      </c>
    </row>
    <row r="96045" spans="22:22" x14ac:dyDescent="0.35">
      <c r="V96045" s="5" t="str">
        <f t="shared" si="1500"/>
        <v/>
      </c>
    </row>
    <row r="96046" spans="22:22" x14ac:dyDescent="0.35">
      <c r="V96046" s="5" t="str">
        <f t="shared" si="1500"/>
        <v/>
      </c>
    </row>
    <row r="96047" spans="22:22" x14ac:dyDescent="0.35">
      <c r="V96047" s="5" t="str">
        <f t="shared" si="1500"/>
        <v/>
      </c>
    </row>
    <row r="96048" spans="22:22" x14ac:dyDescent="0.35">
      <c r="V96048" s="5" t="str">
        <f t="shared" si="1500"/>
        <v/>
      </c>
    </row>
    <row r="96049" spans="22:22" x14ac:dyDescent="0.35">
      <c r="V96049" s="5" t="str">
        <f t="shared" si="1500"/>
        <v/>
      </c>
    </row>
    <row r="96050" spans="22:22" x14ac:dyDescent="0.35">
      <c r="V96050" s="5" t="str">
        <f t="shared" si="1500"/>
        <v/>
      </c>
    </row>
    <row r="96051" spans="22:22" x14ac:dyDescent="0.35">
      <c r="V96051" s="5" t="str">
        <f t="shared" si="1500"/>
        <v/>
      </c>
    </row>
    <row r="96052" spans="22:22" x14ac:dyDescent="0.35">
      <c r="V96052" s="5" t="str">
        <f t="shared" si="1500"/>
        <v/>
      </c>
    </row>
    <row r="96053" spans="22:22" x14ac:dyDescent="0.35">
      <c r="V96053" s="5" t="str">
        <f t="shared" si="1500"/>
        <v/>
      </c>
    </row>
    <row r="96054" spans="22:22" x14ac:dyDescent="0.35">
      <c r="V96054" s="5" t="str">
        <f t="shared" si="1500"/>
        <v/>
      </c>
    </row>
    <row r="96055" spans="22:22" x14ac:dyDescent="0.35">
      <c r="V96055" s="5" t="str">
        <f t="shared" si="1500"/>
        <v/>
      </c>
    </row>
    <row r="96056" spans="22:22" x14ac:dyDescent="0.35">
      <c r="V96056" s="5" t="str">
        <f t="shared" si="1500"/>
        <v/>
      </c>
    </row>
    <row r="96057" spans="22:22" x14ac:dyDescent="0.35">
      <c r="V96057" s="5" t="str">
        <f t="shared" si="1500"/>
        <v/>
      </c>
    </row>
    <row r="96058" spans="22:22" x14ac:dyDescent="0.35">
      <c r="V96058" s="5" t="str">
        <f t="shared" si="1500"/>
        <v/>
      </c>
    </row>
    <row r="96059" spans="22:22" x14ac:dyDescent="0.35">
      <c r="V96059" s="5" t="str">
        <f t="shared" si="1500"/>
        <v/>
      </c>
    </row>
    <row r="96060" spans="22:22" x14ac:dyDescent="0.35">
      <c r="V96060" s="5" t="str">
        <f t="shared" si="1500"/>
        <v/>
      </c>
    </row>
    <row r="96061" spans="22:22" x14ac:dyDescent="0.35">
      <c r="V96061" s="5" t="str">
        <f t="shared" si="1500"/>
        <v/>
      </c>
    </row>
    <row r="96062" spans="22:22" x14ac:dyDescent="0.35">
      <c r="V96062" s="5" t="str">
        <f t="shared" si="1500"/>
        <v/>
      </c>
    </row>
    <row r="96063" spans="22:22" x14ac:dyDescent="0.35">
      <c r="V96063" s="5" t="str">
        <f t="shared" si="1500"/>
        <v/>
      </c>
    </row>
    <row r="96064" spans="22:22" x14ac:dyDescent="0.35">
      <c r="V96064" s="5" t="str">
        <f t="shared" si="1500"/>
        <v/>
      </c>
    </row>
    <row r="96065" spans="22:22" x14ac:dyDescent="0.35">
      <c r="V96065" s="5" t="str">
        <f t="shared" si="1500"/>
        <v/>
      </c>
    </row>
    <row r="96066" spans="22:22" x14ac:dyDescent="0.35">
      <c r="V96066" s="5" t="str">
        <f t="shared" ref="V96066:V96129" si="1501">TRIM(CLEAN(SUBSTITUTE(A96066,CHAR(160)," ")))</f>
        <v/>
      </c>
    </row>
    <row r="96067" spans="22:22" x14ac:dyDescent="0.35">
      <c r="V96067" s="5" t="str">
        <f t="shared" si="1501"/>
        <v/>
      </c>
    </row>
    <row r="96068" spans="22:22" x14ac:dyDescent="0.35">
      <c r="V96068" s="5" t="str">
        <f t="shared" si="1501"/>
        <v/>
      </c>
    </row>
    <row r="96069" spans="22:22" x14ac:dyDescent="0.35">
      <c r="V96069" s="5" t="str">
        <f t="shared" si="1501"/>
        <v/>
      </c>
    </row>
    <row r="96070" spans="22:22" x14ac:dyDescent="0.35">
      <c r="V96070" s="5" t="str">
        <f t="shared" si="1501"/>
        <v/>
      </c>
    </row>
    <row r="96071" spans="22:22" x14ac:dyDescent="0.35">
      <c r="V96071" s="5" t="str">
        <f t="shared" si="1501"/>
        <v/>
      </c>
    </row>
    <row r="96072" spans="22:22" x14ac:dyDescent="0.35">
      <c r="V96072" s="5" t="str">
        <f t="shared" si="1501"/>
        <v/>
      </c>
    </row>
    <row r="96073" spans="22:22" x14ac:dyDescent="0.35">
      <c r="V96073" s="5" t="str">
        <f t="shared" si="1501"/>
        <v/>
      </c>
    </row>
    <row r="96074" spans="22:22" x14ac:dyDescent="0.35">
      <c r="V96074" s="5" t="str">
        <f t="shared" si="1501"/>
        <v/>
      </c>
    </row>
    <row r="96075" spans="22:22" x14ac:dyDescent="0.35">
      <c r="V96075" s="5" t="str">
        <f t="shared" si="1501"/>
        <v/>
      </c>
    </row>
    <row r="96076" spans="22:22" x14ac:dyDescent="0.35">
      <c r="V96076" s="5" t="str">
        <f t="shared" si="1501"/>
        <v/>
      </c>
    </row>
    <row r="96077" spans="22:22" x14ac:dyDescent="0.35">
      <c r="V96077" s="5" t="str">
        <f t="shared" si="1501"/>
        <v/>
      </c>
    </row>
    <row r="96078" spans="22:22" x14ac:dyDescent="0.35">
      <c r="V96078" s="5" t="str">
        <f t="shared" si="1501"/>
        <v/>
      </c>
    </row>
    <row r="96079" spans="22:22" x14ac:dyDescent="0.35">
      <c r="V96079" s="5" t="str">
        <f t="shared" si="1501"/>
        <v/>
      </c>
    </row>
    <row r="96080" spans="22:22" x14ac:dyDescent="0.35">
      <c r="V96080" s="5" t="str">
        <f t="shared" si="1501"/>
        <v/>
      </c>
    </row>
    <row r="96081" spans="22:22" x14ac:dyDescent="0.35">
      <c r="V96081" s="5" t="str">
        <f t="shared" si="1501"/>
        <v/>
      </c>
    </row>
    <row r="96082" spans="22:22" x14ac:dyDescent="0.35">
      <c r="V96082" s="5" t="str">
        <f t="shared" si="1501"/>
        <v/>
      </c>
    </row>
    <row r="96083" spans="22:22" x14ac:dyDescent="0.35">
      <c r="V96083" s="5" t="str">
        <f t="shared" si="1501"/>
        <v/>
      </c>
    </row>
    <row r="96084" spans="22:22" x14ac:dyDescent="0.35">
      <c r="V96084" s="5" t="str">
        <f t="shared" si="1501"/>
        <v/>
      </c>
    </row>
    <row r="96085" spans="22:22" x14ac:dyDescent="0.35">
      <c r="V96085" s="5" t="str">
        <f t="shared" si="1501"/>
        <v/>
      </c>
    </row>
    <row r="96086" spans="22:22" x14ac:dyDescent="0.35">
      <c r="V96086" s="5" t="str">
        <f t="shared" si="1501"/>
        <v/>
      </c>
    </row>
    <row r="96087" spans="22:22" x14ac:dyDescent="0.35">
      <c r="V96087" s="5" t="str">
        <f t="shared" si="1501"/>
        <v/>
      </c>
    </row>
    <row r="96088" spans="22:22" x14ac:dyDescent="0.35">
      <c r="V96088" s="5" t="str">
        <f t="shared" si="1501"/>
        <v/>
      </c>
    </row>
    <row r="96089" spans="22:22" x14ac:dyDescent="0.35">
      <c r="V96089" s="5" t="str">
        <f t="shared" si="1501"/>
        <v/>
      </c>
    </row>
    <row r="96090" spans="22:22" x14ac:dyDescent="0.35">
      <c r="V96090" s="5" t="str">
        <f t="shared" si="1501"/>
        <v/>
      </c>
    </row>
    <row r="96091" spans="22:22" x14ac:dyDescent="0.35">
      <c r="V96091" s="5" t="str">
        <f t="shared" si="1501"/>
        <v/>
      </c>
    </row>
    <row r="96092" spans="22:22" x14ac:dyDescent="0.35">
      <c r="V96092" s="5" t="str">
        <f t="shared" si="1501"/>
        <v/>
      </c>
    </row>
    <row r="96093" spans="22:22" x14ac:dyDescent="0.35">
      <c r="V96093" s="5" t="str">
        <f t="shared" si="1501"/>
        <v/>
      </c>
    </row>
    <row r="96094" spans="22:22" x14ac:dyDescent="0.35">
      <c r="V96094" s="5" t="str">
        <f t="shared" si="1501"/>
        <v/>
      </c>
    </row>
    <row r="96095" spans="22:22" x14ac:dyDescent="0.35">
      <c r="V96095" s="5" t="str">
        <f t="shared" si="1501"/>
        <v/>
      </c>
    </row>
    <row r="96096" spans="22:22" x14ac:dyDescent="0.35">
      <c r="V96096" s="5" t="str">
        <f t="shared" si="1501"/>
        <v/>
      </c>
    </row>
    <row r="96097" spans="22:22" x14ac:dyDescent="0.35">
      <c r="V96097" s="5" t="str">
        <f t="shared" si="1501"/>
        <v/>
      </c>
    </row>
    <row r="96098" spans="22:22" x14ac:dyDescent="0.35">
      <c r="V96098" s="5" t="str">
        <f t="shared" si="1501"/>
        <v/>
      </c>
    </row>
    <row r="96099" spans="22:22" x14ac:dyDescent="0.35">
      <c r="V96099" s="5" t="str">
        <f t="shared" si="1501"/>
        <v/>
      </c>
    </row>
    <row r="96100" spans="22:22" x14ac:dyDescent="0.35">
      <c r="V96100" s="5" t="str">
        <f t="shared" si="1501"/>
        <v/>
      </c>
    </row>
    <row r="96101" spans="22:22" x14ac:dyDescent="0.35">
      <c r="V96101" s="5" t="str">
        <f t="shared" si="1501"/>
        <v/>
      </c>
    </row>
    <row r="96102" spans="22:22" x14ac:dyDescent="0.35">
      <c r="V96102" s="5" t="str">
        <f t="shared" si="1501"/>
        <v/>
      </c>
    </row>
    <row r="96103" spans="22:22" x14ac:dyDescent="0.35">
      <c r="V96103" s="5" t="str">
        <f t="shared" si="1501"/>
        <v/>
      </c>
    </row>
    <row r="96104" spans="22:22" x14ac:dyDescent="0.35">
      <c r="V96104" s="5" t="str">
        <f t="shared" si="1501"/>
        <v/>
      </c>
    </row>
    <row r="96105" spans="22:22" x14ac:dyDescent="0.35">
      <c r="V96105" s="5" t="str">
        <f t="shared" si="1501"/>
        <v/>
      </c>
    </row>
    <row r="96106" spans="22:22" x14ac:dyDescent="0.35">
      <c r="V96106" s="5" t="str">
        <f t="shared" si="1501"/>
        <v/>
      </c>
    </row>
    <row r="96107" spans="22:22" x14ac:dyDescent="0.35">
      <c r="V96107" s="5" t="str">
        <f t="shared" si="1501"/>
        <v/>
      </c>
    </row>
    <row r="96108" spans="22:22" x14ac:dyDescent="0.35">
      <c r="V96108" s="5" t="str">
        <f t="shared" si="1501"/>
        <v/>
      </c>
    </row>
    <row r="96109" spans="22:22" x14ac:dyDescent="0.35">
      <c r="V96109" s="5" t="str">
        <f t="shared" si="1501"/>
        <v/>
      </c>
    </row>
    <row r="96110" spans="22:22" x14ac:dyDescent="0.35">
      <c r="V96110" s="5" t="str">
        <f t="shared" si="1501"/>
        <v/>
      </c>
    </row>
    <row r="96111" spans="22:22" x14ac:dyDescent="0.35">
      <c r="V96111" s="5" t="str">
        <f t="shared" si="1501"/>
        <v/>
      </c>
    </row>
    <row r="96112" spans="22:22" x14ac:dyDescent="0.35">
      <c r="V96112" s="5" t="str">
        <f t="shared" si="1501"/>
        <v/>
      </c>
    </row>
    <row r="96113" spans="22:22" x14ac:dyDescent="0.35">
      <c r="V96113" s="5" t="str">
        <f t="shared" si="1501"/>
        <v/>
      </c>
    </row>
    <row r="96114" spans="22:22" x14ac:dyDescent="0.35">
      <c r="V96114" s="5" t="str">
        <f t="shared" si="1501"/>
        <v/>
      </c>
    </row>
    <row r="96115" spans="22:22" x14ac:dyDescent="0.35">
      <c r="V96115" s="5" t="str">
        <f t="shared" si="1501"/>
        <v/>
      </c>
    </row>
    <row r="96116" spans="22:22" x14ac:dyDescent="0.35">
      <c r="V96116" s="5" t="str">
        <f t="shared" si="1501"/>
        <v/>
      </c>
    </row>
    <row r="96117" spans="22:22" x14ac:dyDescent="0.35">
      <c r="V96117" s="5" t="str">
        <f t="shared" si="1501"/>
        <v/>
      </c>
    </row>
    <row r="96118" spans="22:22" x14ac:dyDescent="0.35">
      <c r="V96118" s="5" t="str">
        <f t="shared" si="1501"/>
        <v/>
      </c>
    </row>
    <row r="96119" spans="22:22" x14ac:dyDescent="0.35">
      <c r="V96119" s="5" t="str">
        <f t="shared" si="1501"/>
        <v/>
      </c>
    </row>
    <row r="96120" spans="22:22" x14ac:dyDescent="0.35">
      <c r="V96120" s="5" t="str">
        <f t="shared" si="1501"/>
        <v/>
      </c>
    </row>
    <row r="96121" spans="22:22" x14ac:dyDescent="0.35">
      <c r="V96121" s="5" t="str">
        <f t="shared" si="1501"/>
        <v/>
      </c>
    </row>
    <row r="96122" spans="22:22" x14ac:dyDescent="0.35">
      <c r="V96122" s="5" t="str">
        <f t="shared" si="1501"/>
        <v/>
      </c>
    </row>
    <row r="96123" spans="22:22" x14ac:dyDescent="0.35">
      <c r="V96123" s="5" t="str">
        <f t="shared" si="1501"/>
        <v/>
      </c>
    </row>
    <row r="96124" spans="22:22" x14ac:dyDescent="0.35">
      <c r="V96124" s="5" t="str">
        <f t="shared" si="1501"/>
        <v/>
      </c>
    </row>
    <row r="96125" spans="22:22" x14ac:dyDescent="0.35">
      <c r="V96125" s="5" t="str">
        <f t="shared" si="1501"/>
        <v/>
      </c>
    </row>
    <row r="96126" spans="22:22" x14ac:dyDescent="0.35">
      <c r="V96126" s="5" t="str">
        <f t="shared" si="1501"/>
        <v/>
      </c>
    </row>
    <row r="96127" spans="22:22" x14ac:dyDescent="0.35">
      <c r="V96127" s="5" t="str">
        <f t="shared" si="1501"/>
        <v/>
      </c>
    </row>
    <row r="96128" spans="22:22" x14ac:dyDescent="0.35">
      <c r="V96128" s="5" t="str">
        <f t="shared" si="1501"/>
        <v/>
      </c>
    </row>
    <row r="96129" spans="22:22" x14ac:dyDescent="0.35">
      <c r="V96129" s="5" t="str">
        <f t="shared" si="1501"/>
        <v/>
      </c>
    </row>
    <row r="96130" spans="22:22" x14ac:dyDescent="0.35">
      <c r="V96130" s="5" t="str">
        <f t="shared" ref="V96130:V96193" si="1502">TRIM(CLEAN(SUBSTITUTE(A96130,CHAR(160)," ")))</f>
        <v/>
      </c>
    </row>
    <row r="96131" spans="22:22" x14ac:dyDescent="0.35">
      <c r="V96131" s="5" t="str">
        <f t="shared" si="1502"/>
        <v/>
      </c>
    </row>
    <row r="96132" spans="22:22" x14ac:dyDescent="0.35">
      <c r="V96132" s="5" t="str">
        <f t="shared" si="1502"/>
        <v/>
      </c>
    </row>
    <row r="96133" spans="22:22" x14ac:dyDescent="0.35">
      <c r="V96133" s="5" t="str">
        <f t="shared" si="1502"/>
        <v/>
      </c>
    </row>
    <row r="96134" spans="22:22" x14ac:dyDescent="0.35">
      <c r="V96134" s="5" t="str">
        <f t="shared" si="1502"/>
        <v/>
      </c>
    </row>
    <row r="96135" spans="22:22" x14ac:dyDescent="0.35">
      <c r="V96135" s="5" t="str">
        <f t="shared" si="1502"/>
        <v/>
      </c>
    </row>
    <row r="96136" spans="22:22" x14ac:dyDescent="0.35">
      <c r="V96136" s="5" t="str">
        <f t="shared" si="1502"/>
        <v/>
      </c>
    </row>
    <row r="96137" spans="22:22" x14ac:dyDescent="0.35">
      <c r="V96137" s="5" t="str">
        <f t="shared" si="1502"/>
        <v/>
      </c>
    </row>
    <row r="96138" spans="22:22" x14ac:dyDescent="0.35">
      <c r="V96138" s="5" t="str">
        <f t="shared" si="1502"/>
        <v/>
      </c>
    </row>
    <row r="96139" spans="22:22" x14ac:dyDescent="0.35">
      <c r="V96139" s="5" t="str">
        <f t="shared" si="1502"/>
        <v/>
      </c>
    </row>
    <row r="96140" spans="22:22" x14ac:dyDescent="0.35">
      <c r="V96140" s="5" t="str">
        <f t="shared" si="1502"/>
        <v/>
      </c>
    </row>
    <row r="96141" spans="22:22" x14ac:dyDescent="0.35">
      <c r="V96141" s="5" t="str">
        <f t="shared" si="1502"/>
        <v/>
      </c>
    </row>
    <row r="96142" spans="22:22" x14ac:dyDescent="0.35">
      <c r="V96142" s="5" t="str">
        <f t="shared" si="1502"/>
        <v/>
      </c>
    </row>
    <row r="96143" spans="22:22" x14ac:dyDescent="0.35">
      <c r="V96143" s="5" t="str">
        <f t="shared" si="1502"/>
        <v/>
      </c>
    </row>
    <row r="96144" spans="22:22" x14ac:dyDescent="0.35">
      <c r="V96144" s="5" t="str">
        <f t="shared" si="1502"/>
        <v/>
      </c>
    </row>
    <row r="96145" spans="22:22" x14ac:dyDescent="0.35">
      <c r="V96145" s="5" t="str">
        <f t="shared" si="1502"/>
        <v/>
      </c>
    </row>
    <row r="96146" spans="22:22" x14ac:dyDescent="0.35">
      <c r="V96146" s="5" t="str">
        <f t="shared" si="1502"/>
        <v/>
      </c>
    </row>
    <row r="96147" spans="22:22" x14ac:dyDescent="0.35">
      <c r="V96147" s="5" t="str">
        <f t="shared" si="1502"/>
        <v/>
      </c>
    </row>
    <row r="96148" spans="22:22" x14ac:dyDescent="0.35">
      <c r="V96148" s="5" t="str">
        <f t="shared" si="1502"/>
        <v/>
      </c>
    </row>
    <row r="96149" spans="22:22" x14ac:dyDescent="0.35">
      <c r="V96149" s="5" t="str">
        <f t="shared" si="1502"/>
        <v/>
      </c>
    </row>
    <row r="96150" spans="22:22" x14ac:dyDescent="0.35">
      <c r="V96150" s="5" t="str">
        <f t="shared" si="1502"/>
        <v/>
      </c>
    </row>
    <row r="96151" spans="22:22" x14ac:dyDescent="0.35">
      <c r="V96151" s="5" t="str">
        <f t="shared" si="1502"/>
        <v/>
      </c>
    </row>
    <row r="96152" spans="22:22" x14ac:dyDescent="0.35">
      <c r="V96152" s="5" t="str">
        <f t="shared" si="1502"/>
        <v/>
      </c>
    </row>
    <row r="96153" spans="22:22" x14ac:dyDescent="0.35">
      <c r="V96153" s="5" t="str">
        <f t="shared" si="1502"/>
        <v/>
      </c>
    </row>
    <row r="96154" spans="22:22" x14ac:dyDescent="0.35">
      <c r="V96154" s="5" t="str">
        <f t="shared" si="1502"/>
        <v/>
      </c>
    </row>
    <row r="96155" spans="22:22" x14ac:dyDescent="0.35">
      <c r="V96155" s="5" t="str">
        <f t="shared" si="1502"/>
        <v/>
      </c>
    </row>
    <row r="96156" spans="22:22" x14ac:dyDescent="0.35">
      <c r="V96156" s="5" t="str">
        <f t="shared" si="1502"/>
        <v/>
      </c>
    </row>
    <row r="96157" spans="22:22" x14ac:dyDescent="0.35">
      <c r="V96157" s="5" t="str">
        <f t="shared" si="1502"/>
        <v/>
      </c>
    </row>
    <row r="96158" spans="22:22" x14ac:dyDescent="0.35">
      <c r="V96158" s="5" t="str">
        <f t="shared" si="1502"/>
        <v/>
      </c>
    </row>
    <row r="96159" spans="22:22" x14ac:dyDescent="0.35">
      <c r="V96159" s="5" t="str">
        <f t="shared" si="1502"/>
        <v/>
      </c>
    </row>
    <row r="96160" spans="22:22" x14ac:dyDescent="0.35">
      <c r="V96160" s="5" t="str">
        <f t="shared" si="1502"/>
        <v/>
      </c>
    </row>
    <row r="96161" spans="22:22" x14ac:dyDescent="0.35">
      <c r="V96161" s="5" t="str">
        <f t="shared" si="1502"/>
        <v/>
      </c>
    </row>
    <row r="96162" spans="22:22" x14ac:dyDescent="0.35">
      <c r="V96162" s="5" t="str">
        <f t="shared" si="1502"/>
        <v/>
      </c>
    </row>
    <row r="96163" spans="22:22" x14ac:dyDescent="0.35">
      <c r="V96163" s="5" t="str">
        <f t="shared" si="1502"/>
        <v/>
      </c>
    </row>
    <row r="96164" spans="22:22" x14ac:dyDescent="0.35">
      <c r="V96164" s="5" t="str">
        <f t="shared" si="1502"/>
        <v/>
      </c>
    </row>
    <row r="96165" spans="22:22" x14ac:dyDescent="0.35">
      <c r="V96165" s="5" t="str">
        <f t="shared" si="1502"/>
        <v/>
      </c>
    </row>
    <row r="96166" spans="22:22" x14ac:dyDescent="0.35">
      <c r="V96166" s="5" t="str">
        <f t="shared" si="1502"/>
        <v/>
      </c>
    </row>
    <row r="96167" spans="22:22" x14ac:dyDescent="0.35">
      <c r="V96167" s="5" t="str">
        <f t="shared" si="1502"/>
        <v/>
      </c>
    </row>
    <row r="96168" spans="22:22" x14ac:dyDescent="0.35">
      <c r="V96168" s="5" t="str">
        <f t="shared" si="1502"/>
        <v/>
      </c>
    </row>
    <row r="96169" spans="22:22" x14ac:dyDescent="0.35">
      <c r="V96169" s="5" t="str">
        <f t="shared" si="1502"/>
        <v/>
      </c>
    </row>
    <row r="96170" spans="22:22" x14ac:dyDescent="0.35">
      <c r="V96170" s="5" t="str">
        <f t="shared" si="1502"/>
        <v/>
      </c>
    </row>
    <row r="96171" spans="22:22" x14ac:dyDescent="0.35">
      <c r="V96171" s="5" t="str">
        <f t="shared" si="1502"/>
        <v/>
      </c>
    </row>
    <row r="96172" spans="22:22" x14ac:dyDescent="0.35">
      <c r="V96172" s="5" t="str">
        <f t="shared" si="1502"/>
        <v/>
      </c>
    </row>
    <row r="96173" spans="22:22" x14ac:dyDescent="0.35">
      <c r="V96173" s="5" t="str">
        <f t="shared" si="1502"/>
        <v/>
      </c>
    </row>
    <row r="96174" spans="22:22" x14ac:dyDescent="0.35">
      <c r="V96174" s="5" t="str">
        <f t="shared" si="1502"/>
        <v/>
      </c>
    </row>
    <row r="96175" spans="22:22" x14ac:dyDescent="0.35">
      <c r="V96175" s="5" t="str">
        <f t="shared" si="1502"/>
        <v/>
      </c>
    </row>
    <row r="96176" spans="22:22" x14ac:dyDescent="0.35">
      <c r="V96176" s="5" t="str">
        <f t="shared" si="1502"/>
        <v/>
      </c>
    </row>
    <row r="96177" spans="22:22" x14ac:dyDescent="0.35">
      <c r="V96177" s="5" t="str">
        <f t="shared" si="1502"/>
        <v/>
      </c>
    </row>
    <row r="96178" spans="22:22" x14ac:dyDescent="0.35">
      <c r="V96178" s="5" t="str">
        <f t="shared" si="1502"/>
        <v/>
      </c>
    </row>
    <row r="96179" spans="22:22" x14ac:dyDescent="0.35">
      <c r="V96179" s="5" t="str">
        <f t="shared" si="1502"/>
        <v/>
      </c>
    </row>
    <row r="96180" spans="22:22" x14ac:dyDescent="0.35">
      <c r="V96180" s="5" t="str">
        <f t="shared" si="1502"/>
        <v/>
      </c>
    </row>
    <row r="96181" spans="22:22" x14ac:dyDescent="0.35">
      <c r="V96181" s="5" t="str">
        <f t="shared" si="1502"/>
        <v/>
      </c>
    </row>
    <row r="96182" spans="22:22" x14ac:dyDescent="0.35">
      <c r="V96182" s="5" t="str">
        <f t="shared" si="1502"/>
        <v/>
      </c>
    </row>
    <row r="96183" spans="22:22" x14ac:dyDescent="0.35">
      <c r="V96183" s="5" t="str">
        <f t="shared" si="1502"/>
        <v/>
      </c>
    </row>
    <row r="96184" spans="22:22" x14ac:dyDescent="0.35">
      <c r="V96184" s="5" t="str">
        <f t="shared" si="1502"/>
        <v/>
      </c>
    </row>
    <row r="96185" spans="22:22" x14ac:dyDescent="0.35">
      <c r="V96185" s="5" t="str">
        <f t="shared" si="1502"/>
        <v/>
      </c>
    </row>
    <row r="96186" spans="22:22" x14ac:dyDescent="0.35">
      <c r="V96186" s="5" t="str">
        <f t="shared" si="1502"/>
        <v/>
      </c>
    </row>
    <row r="96187" spans="22:22" x14ac:dyDescent="0.35">
      <c r="V96187" s="5" t="str">
        <f t="shared" si="1502"/>
        <v/>
      </c>
    </row>
    <row r="96188" spans="22:22" x14ac:dyDescent="0.35">
      <c r="V96188" s="5" t="str">
        <f t="shared" si="1502"/>
        <v/>
      </c>
    </row>
    <row r="96189" spans="22:22" x14ac:dyDescent="0.35">
      <c r="V96189" s="5" t="str">
        <f t="shared" si="1502"/>
        <v/>
      </c>
    </row>
    <row r="96190" spans="22:22" x14ac:dyDescent="0.35">
      <c r="V96190" s="5" t="str">
        <f t="shared" si="1502"/>
        <v/>
      </c>
    </row>
    <row r="96191" spans="22:22" x14ac:dyDescent="0.35">
      <c r="V96191" s="5" t="str">
        <f t="shared" si="1502"/>
        <v/>
      </c>
    </row>
    <row r="96192" spans="22:22" x14ac:dyDescent="0.35">
      <c r="V96192" s="5" t="str">
        <f t="shared" si="1502"/>
        <v/>
      </c>
    </row>
    <row r="96193" spans="22:22" x14ac:dyDescent="0.35">
      <c r="V96193" s="5" t="str">
        <f t="shared" si="1502"/>
        <v/>
      </c>
    </row>
    <row r="96194" spans="22:22" x14ac:dyDescent="0.35">
      <c r="V96194" s="5" t="str">
        <f t="shared" ref="V96194:V96257" si="1503">TRIM(CLEAN(SUBSTITUTE(A96194,CHAR(160)," ")))</f>
        <v/>
      </c>
    </row>
    <row r="96195" spans="22:22" x14ac:dyDescent="0.35">
      <c r="V96195" s="5" t="str">
        <f t="shared" si="1503"/>
        <v/>
      </c>
    </row>
    <row r="96196" spans="22:22" x14ac:dyDescent="0.35">
      <c r="V96196" s="5" t="str">
        <f t="shared" si="1503"/>
        <v/>
      </c>
    </row>
    <row r="96197" spans="22:22" x14ac:dyDescent="0.35">
      <c r="V96197" s="5" t="str">
        <f t="shared" si="1503"/>
        <v/>
      </c>
    </row>
    <row r="96198" spans="22:22" x14ac:dyDescent="0.35">
      <c r="V96198" s="5" t="str">
        <f t="shared" si="1503"/>
        <v/>
      </c>
    </row>
    <row r="96199" spans="22:22" x14ac:dyDescent="0.35">
      <c r="V96199" s="5" t="str">
        <f t="shared" si="1503"/>
        <v/>
      </c>
    </row>
    <row r="96200" spans="22:22" x14ac:dyDescent="0.35">
      <c r="V96200" s="5" t="str">
        <f t="shared" si="1503"/>
        <v/>
      </c>
    </row>
    <row r="96201" spans="22:22" x14ac:dyDescent="0.35">
      <c r="V96201" s="5" t="str">
        <f t="shared" si="1503"/>
        <v/>
      </c>
    </row>
    <row r="96202" spans="22:22" x14ac:dyDescent="0.35">
      <c r="V96202" s="5" t="str">
        <f t="shared" si="1503"/>
        <v/>
      </c>
    </row>
    <row r="96203" spans="22:22" x14ac:dyDescent="0.35">
      <c r="V96203" s="5" t="str">
        <f t="shared" si="1503"/>
        <v/>
      </c>
    </row>
    <row r="96204" spans="22:22" x14ac:dyDescent="0.35">
      <c r="V96204" s="5" t="str">
        <f t="shared" si="1503"/>
        <v/>
      </c>
    </row>
    <row r="96205" spans="22:22" x14ac:dyDescent="0.35">
      <c r="V96205" s="5" t="str">
        <f t="shared" si="1503"/>
        <v/>
      </c>
    </row>
    <row r="96206" spans="22:22" x14ac:dyDescent="0.35">
      <c r="V96206" s="5" t="str">
        <f t="shared" si="1503"/>
        <v/>
      </c>
    </row>
    <row r="96207" spans="22:22" x14ac:dyDescent="0.35">
      <c r="V96207" s="5" t="str">
        <f t="shared" si="1503"/>
        <v/>
      </c>
    </row>
    <row r="96208" spans="22:22" x14ac:dyDescent="0.35">
      <c r="V96208" s="5" t="str">
        <f t="shared" si="1503"/>
        <v/>
      </c>
    </row>
    <row r="96209" spans="22:22" x14ac:dyDescent="0.35">
      <c r="V96209" s="5" t="str">
        <f t="shared" si="1503"/>
        <v/>
      </c>
    </row>
    <row r="96210" spans="22:22" x14ac:dyDescent="0.35">
      <c r="V96210" s="5" t="str">
        <f t="shared" si="1503"/>
        <v/>
      </c>
    </row>
    <row r="96211" spans="22:22" x14ac:dyDescent="0.35">
      <c r="V96211" s="5" t="str">
        <f t="shared" si="1503"/>
        <v/>
      </c>
    </row>
    <row r="96212" spans="22:22" x14ac:dyDescent="0.35">
      <c r="V96212" s="5" t="str">
        <f t="shared" si="1503"/>
        <v/>
      </c>
    </row>
    <row r="96213" spans="22:22" x14ac:dyDescent="0.35">
      <c r="V96213" s="5" t="str">
        <f t="shared" si="1503"/>
        <v/>
      </c>
    </row>
    <row r="96214" spans="22:22" x14ac:dyDescent="0.35">
      <c r="V96214" s="5" t="str">
        <f t="shared" si="1503"/>
        <v/>
      </c>
    </row>
    <row r="96215" spans="22:22" x14ac:dyDescent="0.35">
      <c r="V96215" s="5" t="str">
        <f t="shared" si="1503"/>
        <v/>
      </c>
    </row>
    <row r="96216" spans="22:22" x14ac:dyDescent="0.35">
      <c r="V96216" s="5" t="str">
        <f t="shared" si="1503"/>
        <v/>
      </c>
    </row>
    <row r="96217" spans="22:22" x14ac:dyDescent="0.35">
      <c r="V96217" s="5" t="str">
        <f t="shared" si="1503"/>
        <v/>
      </c>
    </row>
    <row r="96218" spans="22:22" x14ac:dyDescent="0.35">
      <c r="V96218" s="5" t="str">
        <f t="shared" si="1503"/>
        <v/>
      </c>
    </row>
    <row r="96219" spans="22:22" x14ac:dyDescent="0.35">
      <c r="V96219" s="5" t="str">
        <f t="shared" si="1503"/>
        <v/>
      </c>
    </row>
    <row r="96220" spans="22:22" x14ac:dyDescent="0.35">
      <c r="V96220" s="5" t="str">
        <f t="shared" si="1503"/>
        <v/>
      </c>
    </row>
    <row r="96221" spans="22:22" x14ac:dyDescent="0.35">
      <c r="V96221" s="5" t="str">
        <f t="shared" si="1503"/>
        <v/>
      </c>
    </row>
    <row r="96222" spans="22:22" x14ac:dyDescent="0.35">
      <c r="V96222" s="5" t="str">
        <f t="shared" si="1503"/>
        <v/>
      </c>
    </row>
    <row r="96223" spans="22:22" x14ac:dyDescent="0.35">
      <c r="V96223" s="5" t="str">
        <f t="shared" si="1503"/>
        <v/>
      </c>
    </row>
    <row r="96224" spans="22:22" x14ac:dyDescent="0.35">
      <c r="V96224" s="5" t="str">
        <f t="shared" si="1503"/>
        <v/>
      </c>
    </row>
    <row r="96225" spans="22:22" x14ac:dyDescent="0.35">
      <c r="V96225" s="5" t="str">
        <f t="shared" si="1503"/>
        <v/>
      </c>
    </row>
    <row r="96226" spans="22:22" x14ac:dyDescent="0.35">
      <c r="V96226" s="5" t="str">
        <f t="shared" si="1503"/>
        <v/>
      </c>
    </row>
    <row r="96227" spans="22:22" x14ac:dyDescent="0.35">
      <c r="V96227" s="5" t="str">
        <f t="shared" si="1503"/>
        <v/>
      </c>
    </row>
    <row r="96228" spans="22:22" x14ac:dyDescent="0.35">
      <c r="V96228" s="5" t="str">
        <f t="shared" si="1503"/>
        <v/>
      </c>
    </row>
    <row r="96229" spans="22:22" x14ac:dyDescent="0.35">
      <c r="V96229" s="5" t="str">
        <f t="shared" si="1503"/>
        <v/>
      </c>
    </row>
    <row r="96230" spans="22:22" x14ac:dyDescent="0.35">
      <c r="V96230" s="5" t="str">
        <f t="shared" si="1503"/>
        <v/>
      </c>
    </row>
    <row r="96231" spans="22:22" x14ac:dyDescent="0.35">
      <c r="V96231" s="5" t="str">
        <f t="shared" si="1503"/>
        <v/>
      </c>
    </row>
    <row r="96232" spans="22:22" x14ac:dyDescent="0.35">
      <c r="V96232" s="5" t="str">
        <f t="shared" si="1503"/>
        <v/>
      </c>
    </row>
    <row r="96233" spans="22:22" x14ac:dyDescent="0.35">
      <c r="V96233" s="5" t="str">
        <f t="shared" si="1503"/>
        <v/>
      </c>
    </row>
    <row r="96234" spans="22:22" x14ac:dyDescent="0.35">
      <c r="V96234" s="5" t="str">
        <f t="shared" si="1503"/>
        <v/>
      </c>
    </row>
    <row r="96235" spans="22:22" x14ac:dyDescent="0.35">
      <c r="V96235" s="5" t="str">
        <f t="shared" si="1503"/>
        <v/>
      </c>
    </row>
    <row r="96236" spans="22:22" x14ac:dyDescent="0.35">
      <c r="V96236" s="5" t="str">
        <f t="shared" si="1503"/>
        <v/>
      </c>
    </row>
    <row r="96237" spans="22:22" x14ac:dyDescent="0.35">
      <c r="V96237" s="5" t="str">
        <f t="shared" si="1503"/>
        <v/>
      </c>
    </row>
    <row r="96238" spans="22:22" x14ac:dyDescent="0.35">
      <c r="V96238" s="5" t="str">
        <f t="shared" si="1503"/>
        <v/>
      </c>
    </row>
    <row r="96239" spans="22:22" x14ac:dyDescent="0.35">
      <c r="V96239" s="5" t="str">
        <f t="shared" si="1503"/>
        <v/>
      </c>
    </row>
    <row r="96240" spans="22:22" x14ac:dyDescent="0.35">
      <c r="V96240" s="5" t="str">
        <f t="shared" si="1503"/>
        <v/>
      </c>
    </row>
    <row r="96241" spans="22:22" x14ac:dyDescent="0.35">
      <c r="V96241" s="5" t="str">
        <f t="shared" si="1503"/>
        <v/>
      </c>
    </row>
    <row r="96242" spans="22:22" x14ac:dyDescent="0.35">
      <c r="V96242" s="5" t="str">
        <f t="shared" si="1503"/>
        <v/>
      </c>
    </row>
    <row r="96243" spans="22:22" x14ac:dyDescent="0.35">
      <c r="V96243" s="5" t="str">
        <f t="shared" si="1503"/>
        <v/>
      </c>
    </row>
    <row r="96244" spans="22:22" x14ac:dyDescent="0.35">
      <c r="V96244" s="5" t="str">
        <f t="shared" si="1503"/>
        <v/>
      </c>
    </row>
    <row r="96245" spans="22:22" x14ac:dyDescent="0.35">
      <c r="V96245" s="5" t="str">
        <f t="shared" si="1503"/>
        <v/>
      </c>
    </row>
    <row r="96246" spans="22:22" x14ac:dyDescent="0.35">
      <c r="V96246" s="5" t="str">
        <f t="shared" si="1503"/>
        <v/>
      </c>
    </row>
    <row r="96247" spans="22:22" x14ac:dyDescent="0.35">
      <c r="V96247" s="5" t="str">
        <f t="shared" si="1503"/>
        <v/>
      </c>
    </row>
    <row r="96248" spans="22:22" x14ac:dyDescent="0.35">
      <c r="V96248" s="5" t="str">
        <f t="shared" si="1503"/>
        <v/>
      </c>
    </row>
    <row r="96249" spans="22:22" x14ac:dyDescent="0.35">
      <c r="V96249" s="5" t="str">
        <f t="shared" si="1503"/>
        <v/>
      </c>
    </row>
    <row r="96250" spans="22:22" x14ac:dyDescent="0.35">
      <c r="V96250" s="5" t="str">
        <f t="shared" si="1503"/>
        <v/>
      </c>
    </row>
    <row r="96251" spans="22:22" x14ac:dyDescent="0.35">
      <c r="V96251" s="5" t="str">
        <f t="shared" si="1503"/>
        <v/>
      </c>
    </row>
    <row r="96252" spans="22:22" x14ac:dyDescent="0.35">
      <c r="V96252" s="5" t="str">
        <f t="shared" si="1503"/>
        <v/>
      </c>
    </row>
    <row r="96253" spans="22:22" x14ac:dyDescent="0.35">
      <c r="V96253" s="5" t="str">
        <f t="shared" si="1503"/>
        <v/>
      </c>
    </row>
    <row r="96254" spans="22:22" x14ac:dyDescent="0.35">
      <c r="V96254" s="5" t="str">
        <f t="shared" si="1503"/>
        <v/>
      </c>
    </row>
    <row r="96255" spans="22:22" x14ac:dyDescent="0.35">
      <c r="V96255" s="5" t="str">
        <f t="shared" si="1503"/>
        <v/>
      </c>
    </row>
    <row r="96256" spans="22:22" x14ac:dyDescent="0.35">
      <c r="V96256" s="5" t="str">
        <f t="shared" si="1503"/>
        <v/>
      </c>
    </row>
    <row r="96257" spans="22:22" x14ac:dyDescent="0.35">
      <c r="V96257" s="5" t="str">
        <f t="shared" si="1503"/>
        <v/>
      </c>
    </row>
    <row r="96258" spans="22:22" x14ac:dyDescent="0.35">
      <c r="V96258" s="5" t="str">
        <f t="shared" ref="V96258:V96321" si="1504">TRIM(CLEAN(SUBSTITUTE(A96258,CHAR(160)," ")))</f>
        <v/>
      </c>
    </row>
    <row r="96259" spans="22:22" x14ac:dyDescent="0.35">
      <c r="V96259" s="5" t="str">
        <f t="shared" si="1504"/>
        <v/>
      </c>
    </row>
    <row r="96260" spans="22:22" x14ac:dyDescent="0.35">
      <c r="V96260" s="5" t="str">
        <f t="shared" si="1504"/>
        <v/>
      </c>
    </row>
    <row r="96261" spans="22:22" x14ac:dyDescent="0.35">
      <c r="V96261" s="5" t="str">
        <f t="shared" si="1504"/>
        <v/>
      </c>
    </row>
    <row r="96262" spans="22:22" x14ac:dyDescent="0.35">
      <c r="V96262" s="5" t="str">
        <f t="shared" si="1504"/>
        <v/>
      </c>
    </row>
    <row r="96263" spans="22:22" x14ac:dyDescent="0.35">
      <c r="V96263" s="5" t="str">
        <f t="shared" si="1504"/>
        <v/>
      </c>
    </row>
    <row r="96264" spans="22:22" x14ac:dyDescent="0.35">
      <c r="V96264" s="5" t="str">
        <f t="shared" si="1504"/>
        <v/>
      </c>
    </row>
    <row r="96265" spans="22:22" x14ac:dyDescent="0.35">
      <c r="V96265" s="5" t="str">
        <f t="shared" si="1504"/>
        <v/>
      </c>
    </row>
    <row r="96266" spans="22:22" x14ac:dyDescent="0.35">
      <c r="V96266" s="5" t="str">
        <f t="shared" si="1504"/>
        <v/>
      </c>
    </row>
    <row r="96267" spans="22:22" x14ac:dyDescent="0.35">
      <c r="V96267" s="5" t="str">
        <f t="shared" si="1504"/>
        <v/>
      </c>
    </row>
    <row r="96268" spans="22:22" x14ac:dyDescent="0.35">
      <c r="V96268" s="5" t="str">
        <f t="shared" si="1504"/>
        <v/>
      </c>
    </row>
    <row r="96269" spans="22:22" x14ac:dyDescent="0.35">
      <c r="V96269" s="5" t="str">
        <f t="shared" si="1504"/>
        <v/>
      </c>
    </row>
    <row r="96270" spans="22:22" x14ac:dyDescent="0.35">
      <c r="V96270" s="5" t="str">
        <f t="shared" si="1504"/>
        <v/>
      </c>
    </row>
    <row r="96271" spans="22:22" x14ac:dyDescent="0.35">
      <c r="V96271" s="5" t="str">
        <f t="shared" si="1504"/>
        <v/>
      </c>
    </row>
    <row r="96272" spans="22:22" x14ac:dyDescent="0.35">
      <c r="V96272" s="5" t="str">
        <f t="shared" si="1504"/>
        <v/>
      </c>
    </row>
    <row r="96273" spans="22:22" x14ac:dyDescent="0.35">
      <c r="V96273" s="5" t="str">
        <f t="shared" si="1504"/>
        <v/>
      </c>
    </row>
    <row r="96274" spans="22:22" x14ac:dyDescent="0.35">
      <c r="V96274" s="5" t="str">
        <f t="shared" si="1504"/>
        <v/>
      </c>
    </row>
    <row r="96275" spans="22:22" x14ac:dyDescent="0.35">
      <c r="V96275" s="5" t="str">
        <f t="shared" si="1504"/>
        <v/>
      </c>
    </row>
    <row r="96276" spans="22:22" x14ac:dyDescent="0.35">
      <c r="V96276" s="5" t="str">
        <f t="shared" si="1504"/>
        <v/>
      </c>
    </row>
    <row r="96277" spans="22:22" x14ac:dyDescent="0.35">
      <c r="V96277" s="5" t="str">
        <f t="shared" si="1504"/>
        <v/>
      </c>
    </row>
    <row r="96278" spans="22:22" x14ac:dyDescent="0.35">
      <c r="V96278" s="5" t="str">
        <f t="shared" si="1504"/>
        <v/>
      </c>
    </row>
    <row r="96279" spans="22:22" x14ac:dyDescent="0.35">
      <c r="V96279" s="5" t="str">
        <f t="shared" si="1504"/>
        <v/>
      </c>
    </row>
    <row r="96280" spans="22:22" x14ac:dyDescent="0.35">
      <c r="V96280" s="5" t="str">
        <f t="shared" si="1504"/>
        <v/>
      </c>
    </row>
    <row r="96281" spans="22:22" x14ac:dyDescent="0.35">
      <c r="V96281" s="5" t="str">
        <f t="shared" si="1504"/>
        <v/>
      </c>
    </row>
    <row r="96282" spans="22:22" x14ac:dyDescent="0.35">
      <c r="V96282" s="5" t="str">
        <f t="shared" si="1504"/>
        <v/>
      </c>
    </row>
    <row r="96283" spans="22:22" x14ac:dyDescent="0.35">
      <c r="V96283" s="5" t="str">
        <f t="shared" si="1504"/>
        <v/>
      </c>
    </row>
    <row r="96284" spans="22:22" x14ac:dyDescent="0.35">
      <c r="V96284" s="5" t="str">
        <f t="shared" si="1504"/>
        <v/>
      </c>
    </row>
    <row r="96285" spans="22:22" x14ac:dyDescent="0.35">
      <c r="V96285" s="5" t="str">
        <f t="shared" si="1504"/>
        <v/>
      </c>
    </row>
    <row r="96286" spans="22:22" x14ac:dyDescent="0.35">
      <c r="V96286" s="5" t="str">
        <f t="shared" si="1504"/>
        <v/>
      </c>
    </row>
    <row r="96287" spans="22:22" x14ac:dyDescent="0.35">
      <c r="V96287" s="5" t="str">
        <f t="shared" si="1504"/>
        <v/>
      </c>
    </row>
    <row r="96288" spans="22:22" x14ac:dyDescent="0.35">
      <c r="V96288" s="5" t="str">
        <f t="shared" si="1504"/>
        <v/>
      </c>
    </row>
    <row r="96289" spans="22:22" x14ac:dyDescent="0.35">
      <c r="V96289" s="5" t="str">
        <f t="shared" si="1504"/>
        <v/>
      </c>
    </row>
    <row r="96290" spans="22:22" x14ac:dyDescent="0.35">
      <c r="V96290" s="5" t="str">
        <f t="shared" si="1504"/>
        <v/>
      </c>
    </row>
    <row r="96291" spans="22:22" x14ac:dyDescent="0.35">
      <c r="V96291" s="5" t="str">
        <f t="shared" si="1504"/>
        <v/>
      </c>
    </row>
    <row r="96292" spans="22:22" x14ac:dyDescent="0.35">
      <c r="V96292" s="5" t="str">
        <f t="shared" si="1504"/>
        <v/>
      </c>
    </row>
    <row r="96293" spans="22:22" x14ac:dyDescent="0.35">
      <c r="V96293" s="5" t="str">
        <f t="shared" si="1504"/>
        <v/>
      </c>
    </row>
    <row r="96294" spans="22:22" x14ac:dyDescent="0.35">
      <c r="V96294" s="5" t="str">
        <f t="shared" si="1504"/>
        <v/>
      </c>
    </row>
    <row r="96295" spans="22:22" x14ac:dyDescent="0.35">
      <c r="V96295" s="5" t="str">
        <f t="shared" si="1504"/>
        <v/>
      </c>
    </row>
    <row r="96296" spans="22:22" x14ac:dyDescent="0.35">
      <c r="V96296" s="5" t="str">
        <f t="shared" si="1504"/>
        <v/>
      </c>
    </row>
    <row r="96297" spans="22:22" x14ac:dyDescent="0.35">
      <c r="V96297" s="5" t="str">
        <f t="shared" si="1504"/>
        <v/>
      </c>
    </row>
    <row r="96298" spans="22:22" x14ac:dyDescent="0.35">
      <c r="V96298" s="5" t="str">
        <f t="shared" si="1504"/>
        <v/>
      </c>
    </row>
    <row r="96299" spans="22:22" x14ac:dyDescent="0.35">
      <c r="V96299" s="5" t="str">
        <f t="shared" si="1504"/>
        <v/>
      </c>
    </row>
    <row r="96300" spans="22:22" x14ac:dyDescent="0.35">
      <c r="V96300" s="5" t="str">
        <f t="shared" si="1504"/>
        <v/>
      </c>
    </row>
    <row r="96301" spans="22:22" x14ac:dyDescent="0.35">
      <c r="V96301" s="5" t="str">
        <f t="shared" si="1504"/>
        <v/>
      </c>
    </row>
    <row r="96302" spans="22:22" x14ac:dyDescent="0.35">
      <c r="V96302" s="5" t="str">
        <f t="shared" si="1504"/>
        <v/>
      </c>
    </row>
    <row r="96303" spans="22:22" x14ac:dyDescent="0.35">
      <c r="V96303" s="5" t="str">
        <f t="shared" si="1504"/>
        <v/>
      </c>
    </row>
    <row r="96304" spans="22:22" x14ac:dyDescent="0.35">
      <c r="V96304" s="5" t="str">
        <f t="shared" si="1504"/>
        <v/>
      </c>
    </row>
    <row r="96305" spans="22:22" x14ac:dyDescent="0.35">
      <c r="V96305" s="5" t="str">
        <f t="shared" si="1504"/>
        <v/>
      </c>
    </row>
    <row r="96306" spans="22:22" x14ac:dyDescent="0.35">
      <c r="V96306" s="5" t="str">
        <f t="shared" si="1504"/>
        <v/>
      </c>
    </row>
    <row r="96307" spans="22:22" x14ac:dyDescent="0.35">
      <c r="V96307" s="5" t="str">
        <f t="shared" si="1504"/>
        <v/>
      </c>
    </row>
    <row r="96308" spans="22:22" x14ac:dyDescent="0.35">
      <c r="V96308" s="5" t="str">
        <f t="shared" si="1504"/>
        <v/>
      </c>
    </row>
    <row r="96309" spans="22:22" x14ac:dyDescent="0.35">
      <c r="V96309" s="5" t="str">
        <f t="shared" si="1504"/>
        <v/>
      </c>
    </row>
    <row r="96310" spans="22:22" x14ac:dyDescent="0.35">
      <c r="V96310" s="5" t="str">
        <f t="shared" si="1504"/>
        <v/>
      </c>
    </row>
    <row r="96311" spans="22:22" x14ac:dyDescent="0.35">
      <c r="V96311" s="5" t="str">
        <f t="shared" si="1504"/>
        <v/>
      </c>
    </row>
    <row r="96312" spans="22:22" x14ac:dyDescent="0.35">
      <c r="V96312" s="5" t="str">
        <f t="shared" si="1504"/>
        <v/>
      </c>
    </row>
    <row r="96313" spans="22:22" x14ac:dyDescent="0.35">
      <c r="V96313" s="5" t="str">
        <f t="shared" si="1504"/>
        <v/>
      </c>
    </row>
    <row r="96314" spans="22:22" x14ac:dyDescent="0.35">
      <c r="V96314" s="5" t="str">
        <f t="shared" si="1504"/>
        <v/>
      </c>
    </row>
    <row r="96315" spans="22:22" x14ac:dyDescent="0.35">
      <c r="V96315" s="5" t="str">
        <f t="shared" si="1504"/>
        <v/>
      </c>
    </row>
    <row r="96316" spans="22:22" x14ac:dyDescent="0.35">
      <c r="V96316" s="5" t="str">
        <f t="shared" si="1504"/>
        <v/>
      </c>
    </row>
    <row r="96317" spans="22:22" x14ac:dyDescent="0.35">
      <c r="V96317" s="5" t="str">
        <f t="shared" si="1504"/>
        <v/>
      </c>
    </row>
    <row r="96318" spans="22:22" x14ac:dyDescent="0.35">
      <c r="V96318" s="5" t="str">
        <f t="shared" si="1504"/>
        <v/>
      </c>
    </row>
    <row r="96319" spans="22:22" x14ac:dyDescent="0.35">
      <c r="V96319" s="5" t="str">
        <f t="shared" si="1504"/>
        <v/>
      </c>
    </row>
    <row r="96320" spans="22:22" x14ac:dyDescent="0.35">
      <c r="V96320" s="5" t="str">
        <f t="shared" si="1504"/>
        <v/>
      </c>
    </row>
    <row r="96321" spans="22:22" x14ac:dyDescent="0.35">
      <c r="V96321" s="5" t="str">
        <f t="shared" si="1504"/>
        <v/>
      </c>
    </row>
    <row r="96322" spans="22:22" x14ac:dyDescent="0.35">
      <c r="V96322" s="5" t="str">
        <f t="shared" ref="V96322:V96385" si="1505">TRIM(CLEAN(SUBSTITUTE(A96322,CHAR(160)," ")))</f>
        <v/>
      </c>
    </row>
    <row r="96323" spans="22:22" x14ac:dyDescent="0.35">
      <c r="V96323" s="5" t="str">
        <f t="shared" si="1505"/>
        <v/>
      </c>
    </row>
    <row r="96324" spans="22:22" x14ac:dyDescent="0.35">
      <c r="V96324" s="5" t="str">
        <f t="shared" si="1505"/>
        <v/>
      </c>
    </row>
    <row r="96325" spans="22:22" x14ac:dyDescent="0.35">
      <c r="V96325" s="5" t="str">
        <f t="shared" si="1505"/>
        <v/>
      </c>
    </row>
    <row r="96326" spans="22:22" x14ac:dyDescent="0.35">
      <c r="V96326" s="5" t="str">
        <f t="shared" si="1505"/>
        <v/>
      </c>
    </row>
    <row r="96327" spans="22:22" x14ac:dyDescent="0.35">
      <c r="V96327" s="5" t="str">
        <f t="shared" si="1505"/>
        <v/>
      </c>
    </row>
    <row r="96328" spans="22:22" x14ac:dyDescent="0.35">
      <c r="V96328" s="5" t="str">
        <f t="shared" si="1505"/>
        <v/>
      </c>
    </row>
    <row r="96329" spans="22:22" x14ac:dyDescent="0.35">
      <c r="V96329" s="5" t="str">
        <f t="shared" si="1505"/>
        <v/>
      </c>
    </row>
    <row r="96330" spans="22:22" x14ac:dyDescent="0.35">
      <c r="V96330" s="5" t="str">
        <f t="shared" si="1505"/>
        <v/>
      </c>
    </row>
    <row r="96331" spans="22:22" x14ac:dyDescent="0.35">
      <c r="V96331" s="5" t="str">
        <f t="shared" si="1505"/>
        <v/>
      </c>
    </row>
    <row r="96332" spans="22:22" x14ac:dyDescent="0.35">
      <c r="V96332" s="5" t="str">
        <f t="shared" si="1505"/>
        <v/>
      </c>
    </row>
    <row r="96333" spans="22:22" x14ac:dyDescent="0.35">
      <c r="V96333" s="5" t="str">
        <f t="shared" si="1505"/>
        <v/>
      </c>
    </row>
    <row r="96334" spans="22:22" x14ac:dyDescent="0.35">
      <c r="V96334" s="5" t="str">
        <f t="shared" si="1505"/>
        <v/>
      </c>
    </row>
    <row r="96335" spans="22:22" x14ac:dyDescent="0.35">
      <c r="V96335" s="5" t="str">
        <f t="shared" si="1505"/>
        <v/>
      </c>
    </row>
    <row r="96336" spans="22:22" x14ac:dyDescent="0.35">
      <c r="V96336" s="5" t="str">
        <f t="shared" si="1505"/>
        <v/>
      </c>
    </row>
    <row r="96337" spans="22:22" x14ac:dyDescent="0.35">
      <c r="V96337" s="5" t="str">
        <f t="shared" si="1505"/>
        <v/>
      </c>
    </row>
    <row r="96338" spans="22:22" x14ac:dyDescent="0.35">
      <c r="V96338" s="5" t="str">
        <f t="shared" si="1505"/>
        <v/>
      </c>
    </row>
    <row r="96339" spans="22:22" x14ac:dyDescent="0.35">
      <c r="V96339" s="5" t="str">
        <f t="shared" si="1505"/>
        <v/>
      </c>
    </row>
    <row r="96340" spans="22:22" x14ac:dyDescent="0.35">
      <c r="V96340" s="5" t="str">
        <f t="shared" si="1505"/>
        <v/>
      </c>
    </row>
    <row r="96341" spans="22:22" x14ac:dyDescent="0.35">
      <c r="V96341" s="5" t="str">
        <f t="shared" si="1505"/>
        <v/>
      </c>
    </row>
    <row r="96342" spans="22:22" x14ac:dyDescent="0.35">
      <c r="V96342" s="5" t="str">
        <f t="shared" si="1505"/>
        <v/>
      </c>
    </row>
    <row r="96343" spans="22:22" x14ac:dyDescent="0.35">
      <c r="V96343" s="5" t="str">
        <f t="shared" si="1505"/>
        <v/>
      </c>
    </row>
    <row r="96344" spans="22:22" x14ac:dyDescent="0.35">
      <c r="V96344" s="5" t="str">
        <f t="shared" si="1505"/>
        <v/>
      </c>
    </row>
    <row r="96345" spans="22:22" x14ac:dyDescent="0.35">
      <c r="V96345" s="5" t="str">
        <f t="shared" si="1505"/>
        <v/>
      </c>
    </row>
    <row r="96346" spans="22:22" x14ac:dyDescent="0.35">
      <c r="V96346" s="5" t="str">
        <f t="shared" si="1505"/>
        <v/>
      </c>
    </row>
    <row r="96347" spans="22:22" x14ac:dyDescent="0.35">
      <c r="V96347" s="5" t="str">
        <f t="shared" si="1505"/>
        <v/>
      </c>
    </row>
    <row r="96348" spans="22:22" x14ac:dyDescent="0.35">
      <c r="V96348" s="5" t="str">
        <f t="shared" si="1505"/>
        <v/>
      </c>
    </row>
    <row r="96349" spans="22:22" x14ac:dyDescent="0.35">
      <c r="V96349" s="5" t="str">
        <f t="shared" si="1505"/>
        <v/>
      </c>
    </row>
    <row r="96350" spans="22:22" x14ac:dyDescent="0.35">
      <c r="V96350" s="5" t="str">
        <f t="shared" si="1505"/>
        <v/>
      </c>
    </row>
    <row r="96351" spans="22:22" x14ac:dyDescent="0.35">
      <c r="V96351" s="5" t="str">
        <f t="shared" si="1505"/>
        <v/>
      </c>
    </row>
    <row r="96352" spans="22:22" x14ac:dyDescent="0.35">
      <c r="V96352" s="5" t="str">
        <f t="shared" si="1505"/>
        <v/>
      </c>
    </row>
    <row r="96353" spans="22:22" x14ac:dyDescent="0.35">
      <c r="V96353" s="5" t="str">
        <f t="shared" si="1505"/>
        <v/>
      </c>
    </row>
    <row r="96354" spans="22:22" x14ac:dyDescent="0.35">
      <c r="V96354" s="5" t="str">
        <f t="shared" si="1505"/>
        <v/>
      </c>
    </row>
    <row r="96355" spans="22:22" x14ac:dyDescent="0.35">
      <c r="V96355" s="5" t="str">
        <f t="shared" si="1505"/>
        <v/>
      </c>
    </row>
    <row r="96356" spans="22:22" x14ac:dyDescent="0.35">
      <c r="V96356" s="5" t="str">
        <f t="shared" si="1505"/>
        <v/>
      </c>
    </row>
    <row r="96357" spans="22:22" x14ac:dyDescent="0.35">
      <c r="V96357" s="5" t="str">
        <f t="shared" si="1505"/>
        <v/>
      </c>
    </row>
    <row r="96358" spans="22:22" x14ac:dyDescent="0.35">
      <c r="V96358" s="5" t="str">
        <f t="shared" si="1505"/>
        <v/>
      </c>
    </row>
    <row r="96359" spans="22:22" x14ac:dyDescent="0.35">
      <c r="V96359" s="5" t="str">
        <f t="shared" si="1505"/>
        <v/>
      </c>
    </row>
    <row r="96360" spans="22:22" x14ac:dyDescent="0.35">
      <c r="V96360" s="5" t="str">
        <f t="shared" si="1505"/>
        <v/>
      </c>
    </row>
    <row r="96361" spans="22:22" x14ac:dyDescent="0.35">
      <c r="V96361" s="5" t="str">
        <f t="shared" si="1505"/>
        <v/>
      </c>
    </row>
    <row r="96362" spans="22:22" x14ac:dyDescent="0.35">
      <c r="V96362" s="5" t="str">
        <f t="shared" si="1505"/>
        <v/>
      </c>
    </row>
    <row r="96363" spans="22:22" x14ac:dyDescent="0.35">
      <c r="V96363" s="5" t="str">
        <f t="shared" si="1505"/>
        <v/>
      </c>
    </row>
    <row r="96364" spans="22:22" x14ac:dyDescent="0.35">
      <c r="V96364" s="5" t="str">
        <f t="shared" si="1505"/>
        <v/>
      </c>
    </row>
    <row r="96365" spans="22:22" x14ac:dyDescent="0.35">
      <c r="V96365" s="5" t="str">
        <f t="shared" si="1505"/>
        <v/>
      </c>
    </row>
    <row r="96366" spans="22:22" x14ac:dyDescent="0.35">
      <c r="V96366" s="5" t="str">
        <f t="shared" si="1505"/>
        <v/>
      </c>
    </row>
    <row r="96367" spans="22:22" x14ac:dyDescent="0.35">
      <c r="V96367" s="5" t="str">
        <f t="shared" si="1505"/>
        <v/>
      </c>
    </row>
    <row r="96368" spans="22:22" x14ac:dyDescent="0.35">
      <c r="V96368" s="5" t="str">
        <f t="shared" si="1505"/>
        <v/>
      </c>
    </row>
    <row r="96369" spans="22:22" x14ac:dyDescent="0.35">
      <c r="V96369" s="5" t="str">
        <f t="shared" si="1505"/>
        <v/>
      </c>
    </row>
    <row r="96370" spans="22:22" x14ac:dyDescent="0.35">
      <c r="V96370" s="5" t="str">
        <f t="shared" si="1505"/>
        <v/>
      </c>
    </row>
    <row r="96371" spans="22:22" x14ac:dyDescent="0.35">
      <c r="V96371" s="5" t="str">
        <f t="shared" si="1505"/>
        <v/>
      </c>
    </row>
    <row r="96372" spans="22:22" x14ac:dyDescent="0.35">
      <c r="V96372" s="5" t="str">
        <f t="shared" si="1505"/>
        <v/>
      </c>
    </row>
    <row r="96373" spans="22:22" x14ac:dyDescent="0.35">
      <c r="V96373" s="5" t="str">
        <f t="shared" si="1505"/>
        <v/>
      </c>
    </row>
    <row r="96374" spans="22:22" x14ac:dyDescent="0.35">
      <c r="V96374" s="5" t="str">
        <f t="shared" si="1505"/>
        <v/>
      </c>
    </row>
    <row r="96375" spans="22:22" x14ac:dyDescent="0.35">
      <c r="V96375" s="5" t="str">
        <f t="shared" si="1505"/>
        <v/>
      </c>
    </row>
    <row r="96376" spans="22:22" x14ac:dyDescent="0.35">
      <c r="V96376" s="5" t="str">
        <f t="shared" si="1505"/>
        <v/>
      </c>
    </row>
    <row r="96377" spans="22:22" x14ac:dyDescent="0.35">
      <c r="V96377" s="5" t="str">
        <f t="shared" si="1505"/>
        <v/>
      </c>
    </row>
    <row r="96378" spans="22:22" x14ac:dyDescent="0.35">
      <c r="V96378" s="5" t="str">
        <f t="shared" si="1505"/>
        <v/>
      </c>
    </row>
    <row r="96379" spans="22:22" x14ac:dyDescent="0.35">
      <c r="V96379" s="5" t="str">
        <f t="shared" si="1505"/>
        <v/>
      </c>
    </row>
    <row r="96380" spans="22:22" x14ac:dyDescent="0.35">
      <c r="V96380" s="5" t="str">
        <f t="shared" si="1505"/>
        <v/>
      </c>
    </row>
    <row r="96381" spans="22:22" x14ac:dyDescent="0.35">
      <c r="V96381" s="5" t="str">
        <f t="shared" si="1505"/>
        <v/>
      </c>
    </row>
    <row r="96382" spans="22:22" x14ac:dyDescent="0.35">
      <c r="V96382" s="5" t="str">
        <f t="shared" si="1505"/>
        <v/>
      </c>
    </row>
    <row r="96383" spans="22:22" x14ac:dyDescent="0.35">
      <c r="V96383" s="5" t="str">
        <f t="shared" si="1505"/>
        <v/>
      </c>
    </row>
    <row r="96384" spans="22:22" x14ac:dyDescent="0.35">
      <c r="V96384" s="5" t="str">
        <f t="shared" si="1505"/>
        <v/>
      </c>
    </row>
    <row r="96385" spans="22:22" x14ac:dyDescent="0.35">
      <c r="V96385" s="5" t="str">
        <f t="shared" si="1505"/>
        <v/>
      </c>
    </row>
    <row r="96386" spans="22:22" x14ac:dyDescent="0.35">
      <c r="V96386" s="5" t="str">
        <f t="shared" ref="V96386:V96449" si="1506">TRIM(CLEAN(SUBSTITUTE(A96386,CHAR(160)," ")))</f>
        <v/>
      </c>
    </row>
    <row r="96387" spans="22:22" x14ac:dyDescent="0.35">
      <c r="V96387" s="5" t="str">
        <f t="shared" si="1506"/>
        <v/>
      </c>
    </row>
    <row r="96388" spans="22:22" x14ac:dyDescent="0.35">
      <c r="V96388" s="5" t="str">
        <f t="shared" si="1506"/>
        <v/>
      </c>
    </row>
    <row r="96389" spans="22:22" x14ac:dyDescent="0.35">
      <c r="V96389" s="5" t="str">
        <f t="shared" si="1506"/>
        <v/>
      </c>
    </row>
    <row r="96390" spans="22:22" x14ac:dyDescent="0.35">
      <c r="V96390" s="5" t="str">
        <f t="shared" si="1506"/>
        <v/>
      </c>
    </row>
    <row r="96391" spans="22:22" x14ac:dyDescent="0.35">
      <c r="V96391" s="5" t="str">
        <f t="shared" si="1506"/>
        <v/>
      </c>
    </row>
    <row r="96392" spans="22:22" x14ac:dyDescent="0.35">
      <c r="V96392" s="5" t="str">
        <f t="shared" si="1506"/>
        <v/>
      </c>
    </row>
    <row r="96393" spans="22:22" x14ac:dyDescent="0.35">
      <c r="V96393" s="5" t="str">
        <f t="shared" si="1506"/>
        <v/>
      </c>
    </row>
    <row r="96394" spans="22:22" x14ac:dyDescent="0.35">
      <c r="V96394" s="5" t="str">
        <f t="shared" si="1506"/>
        <v/>
      </c>
    </row>
    <row r="96395" spans="22:22" x14ac:dyDescent="0.35">
      <c r="V96395" s="5" t="str">
        <f t="shared" si="1506"/>
        <v/>
      </c>
    </row>
    <row r="96396" spans="22:22" x14ac:dyDescent="0.35">
      <c r="V96396" s="5" t="str">
        <f t="shared" si="1506"/>
        <v/>
      </c>
    </row>
    <row r="96397" spans="22:22" x14ac:dyDescent="0.35">
      <c r="V96397" s="5" t="str">
        <f t="shared" si="1506"/>
        <v/>
      </c>
    </row>
    <row r="96398" spans="22:22" x14ac:dyDescent="0.35">
      <c r="V96398" s="5" t="str">
        <f t="shared" si="1506"/>
        <v/>
      </c>
    </row>
    <row r="96399" spans="22:22" x14ac:dyDescent="0.35">
      <c r="V96399" s="5" t="str">
        <f t="shared" si="1506"/>
        <v/>
      </c>
    </row>
    <row r="96400" spans="22:22" x14ac:dyDescent="0.35">
      <c r="V96400" s="5" t="str">
        <f t="shared" si="1506"/>
        <v/>
      </c>
    </row>
    <row r="96401" spans="22:22" x14ac:dyDescent="0.35">
      <c r="V96401" s="5" t="str">
        <f t="shared" si="1506"/>
        <v/>
      </c>
    </row>
    <row r="96402" spans="22:22" x14ac:dyDescent="0.35">
      <c r="V96402" s="5" t="str">
        <f t="shared" si="1506"/>
        <v/>
      </c>
    </row>
    <row r="96403" spans="22:22" x14ac:dyDescent="0.35">
      <c r="V96403" s="5" t="str">
        <f t="shared" si="1506"/>
        <v/>
      </c>
    </row>
    <row r="96404" spans="22:22" x14ac:dyDescent="0.35">
      <c r="V96404" s="5" t="str">
        <f t="shared" si="1506"/>
        <v/>
      </c>
    </row>
    <row r="96405" spans="22:22" x14ac:dyDescent="0.35">
      <c r="V96405" s="5" t="str">
        <f t="shared" si="1506"/>
        <v/>
      </c>
    </row>
    <row r="96406" spans="22:22" x14ac:dyDescent="0.35">
      <c r="V96406" s="5" t="str">
        <f t="shared" si="1506"/>
        <v/>
      </c>
    </row>
    <row r="96407" spans="22:22" x14ac:dyDescent="0.35">
      <c r="V96407" s="5" t="str">
        <f t="shared" si="1506"/>
        <v/>
      </c>
    </row>
    <row r="96408" spans="22:22" x14ac:dyDescent="0.35">
      <c r="V96408" s="5" t="str">
        <f t="shared" si="1506"/>
        <v/>
      </c>
    </row>
    <row r="96409" spans="22:22" x14ac:dyDescent="0.35">
      <c r="V96409" s="5" t="str">
        <f t="shared" si="1506"/>
        <v/>
      </c>
    </row>
    <row r="96410" spans="22:22" x14ac:dyDescent="0.35">
      <c r="V96410" s="5" t="str">
        <f t="shared" si="1506"/>
        <v/>
      </c>
    </row>
    <row r="96411" spans="22:22" x14ac:dyDescent="0.35">
      <c r="V96411" s="5" t="str">
        <f t="shared" si="1506"/>
        <v/>
      </c>
    </row>
    <row r="96412" spans="22:22" x14ac:dyDescent="0.35">
      <c r="V96412" s="5" t="str">
        <f t="shared" si="1506"/>
        <v/>
      </c>
    </row>
    <row r="96413" spans="22:22" x14ac:dyDescent="0.35">
      <c r="V96413" s="5" t="str">
        <f t="shared" si="1506"/>
        <v/>
      </c>
    </row>
    <row r="96414" spans="22:22" x14ac:dyDescent="0.35">
      <c r="V96414" s="5" t="str">
        <f t="shared" si="1506"/>
        <v/>
      </c>
    </row>
    <row r="96415" spans="22:22" x14ac:dyDescent="0.35">
      <c r="V96415" s="5" t="str">
        <f t="shared" si="1506"/>
        <v/>
      </c>
    </row>
    <row r="96416" spans="22:22" x14ac:dyDescent="0.35">
      <c r="V96416" s="5" t="str">
        <f t="shared" si="1506"/>
        <v/>
      </c>
    </row>
    <row r="96417" spans="22:22" x14ac:dyDescent="0.35">
      <c r="V96417" s="5" t="str">
        <f t="shared" si="1506"/>
        <v/>
      </c>
    </row>
    <row r="96418" spans="22:22" x14ac:dyDescent="0.35">
      <c r="V96418" s="5" t="str">
        <f t="shared" si="1506"/>
        <v/>
      </c>
    </row>
    <row r="96419" spans="22:22" x14ac:dyDescent="0.35">
      <c r="V96419" s="5" t="str">
        <f t="shared" si="1506"/>
        <v/>
      </c>
    </row>
    <row r="96420" spans="22:22" x14ac:dyDescent="0.35">
      <c r="V96420" s="5" t="str">
        <f t="shared" si="1506"/>
        <v/>
      </c>
    </row>
    <row r="96421" spans="22:22" x14ac:dyDescent="0.35">
      <c r="V96421" s="5" t="str">
        <f t="shared" si="1506"/>
        <v/>
      </c>
    </row>
    <row r="96422" spans="22:22" x14ac:dyDescent="0.35">
      <c r="V96422" s="5" t="str">
        <f t="shared" si="1506"/>
        <v/>
      </c>
    </row>
    <row r="96423" spans="22:22" x14ac:dyDescent="0.35">
      <c r="V96423" s="5" t="str">
        <f t="shared" si="1506"/>
        <v/>
      </c>
    </row>
    <row r="96424" spans="22:22" x14ac:dyDescent="0.35">
      <c r="V96424" s="5" t="str">
        <f t="shared" si="1506"/>
        <v/>
      </c>
    </row>
    <row r="96425" spans="22:22" x14ac:dyDescent="0.35">
      <c r="V96425" s="5" t="str">
        <f t="shared" si="1506"/>
        <v/>
      </c>
    </row>
    <row r="96426" spans="22:22" x14ac:dyDescent="0.35">
      <c r="V96426" s="5" t="str">
        <f t="shared" si="1506"/>
        <v/>
      </c>
    </row>
    <row r="96427" spans="22:22" x14ac:dyDescent="0.35">
      <c r="V96427" s="5" t="str">
        <f t="shared" si="1506"/>
        <v/>
      </c>
    </row>
    <row r="96428" spans="22:22" x14ac:dyDescent="0.35">
      <c r="V96428" s="5" t="str">
        <f t="shared" si="1506"/>
        <v/>
      </c>
    </row>
    <row r="96429" spans="22:22" x14ac:dyDescent="0.35">
      <c r="V96429" s="5" t="str">
        <f t="shared" si="1506"/>
        <v/>
      </c>
    </row>
    <row r="96430" spans="22:22" x14ac:dyDescent="0.35">
      <c r="V96430" s="5" t="str">
        <f t="shared" si="1506"/>
        <v/>
      </c>
    </row>
    <row r="96431" spans="22:22" x14ac:dyDescent="0.35">
      <c r="V96431" s="5" t="str">
        <f t="shared" si="1506"/>
        <v/>
      </c>
    </row>
    <row r="96432" spans="22:22" x14ac:dyDescent="0.35">
      <c r="V96432" s="5" t="str">
        <f t="shared" si="1506"/>
        <v/>
      </c>
    </row>
    <row r="96433" spans="22:22" x14ac:dyDescent="0.35">
      <c r="V96433" s="5" t="str">
        <f t="shared" si="1506"/>
        <v/>
      </c>
    </row>
    <row r="96434" spans="22:22" x14ac:dyDescent="0.35">
      <c r="V96434" s="5" t="str">
        <f t="shared" si="1506"/>
        <v/>
      </c>
    </row>
    <row r="96435" spans="22:22" x14ac:dyDescent="0.35">
      <c r="V96435" s="5" t="str">
        <f t="shared" si="1506"/>
        <v/>
      </c>
    </row>
    <row r="96436" spans="22:22" x14ac:dyDescent="0.35">
      <c r="V96436" s="5" t="str">
        <f t="shared" si="1506"/>
        <v/>
      </c>
    </row>
    <row r="96437" spans="22:22" x14ac:dyDescent="0.35">
      <c r="V96437" s="5" t="str">
        <f t="shared" si="1506"/>
        <v/>
      </c>
    </row>
    <row r="96438" spans="22:22" x14ac:dyDescent="0.35">
      <c r="V96438" s="5" t="str">
        <f t="shared" si="1506"/>
        <v/>
      </c>
    </row>
    <row r="96439" spans="22:22" x14ac:dyDescent="0.35">
      <c r="V96439" s="5" t="str">
        <f t="shared" si="1506"/>
        <v/>
      </c>
    </row>
    <row r="96440" spans="22:22" x14ac:dyDescent="0.35">
      <c r="V96440" s="5" t="str">
        <f t="shared" si="1506"/>
        <v/>
      </c>
    </row>
    <row r="96441" spans="22:22" x14ac:dyDescent="0.35">
      <c r="V96441" s="5" t="str">
        <f t="shared" si="1506"/>
        <v/>
      </c>
    </row>
    <row r="96442" spans="22:22" x14ac:dyDescent="0.35">
      <c r="V96442" s="5" t="str">
        <f t="shared" si="1506"/>
        <v/>
      </c>
    </row>
    <row r="96443" spans="22:22" x14ac:dyDescent="0.35">
      <c r="V96443" s="5" t="str">
        <f t="shared" si="1506"/>
        <v/>
      </c>
    </row>
    <row r="96444" spans="22:22" x14ac:dyDescent="0.35">
      <c r="V96444" s="5" t="str">
        <f t="shared" si="1506"/>
        <v/>
      </c>
    </row>
    <row r="96445" spans="22:22" x14ac:dyDescent="0.35">
      <c r="V96445" s="5" t="str">
        <f t="shared" si="1506"/>
        <v/>
      </c>
    </row>
    <row r="96446" spans="22:22" x14ac:dyDescent="0.35">
      <c r="V96446" s="5" t="str">
        <f t="shared" si="1506"/>
        <v/>
      </c>
    </row>
    <row r="96447" spans="22:22" x14ac:dyDescent="0.35">
      <c r="V96447" s="5" t="str">
        <f t="shared" si="1506"/>
        <v/>
      </c>
    </row>
    <row r="96448" spans="22:22" x14ac:dyDescent="0.35">
      <c r="V96448" s="5" t="str">
        <f t="shared" si="1506"/>
        <v/>
      </c>
    </row>
    <row r="96449" spans="22:22" x14ac:dyDescent="0.35">
      <c r="V96449" s="5" t="str">
        <f t="shared" si="1506"/>
        <v/>
      </c>
    </row>
    <row r="96450" spans="22:22" x14ac:dyDescent="0.35">
      <c r="V96450" s="5" t="str">
        <f t="shared" ref="V96450:V96513" si="1507">TRIM(CLEAN(SUBSTITUTE(A96450,CHAR(160)," ")))</f>
        <v/>
      </c>
    </row>
    <row r="96451" spans="22:22" x14ac:dyDescent="0.35">
      <c r="V96451" s="5" t="str">
        <f t="shared" si="1507"/>
        <v/>
      </c>
    </row>
    <row r="96452" spans="22:22" x14ac:dyDescent="0.35">
      <c r="V96452" s="5" t="str">
        <f t="shared" si="1507"/>
        <v/>
      </c>
    </row>
    <row r="96453" spans="22:22" x14ac:dyDescent="0.35">
      <c r="V96453" s="5" t="str">
        <f t="shared" si="1507"/>
        <v/>
      </c>
    </row>
    <row r="96454" spans="22:22" x14ac:dyDescent="0.35">
      <c r="V96454" s="5" t="str">
        <f t="shared" si="1507"/>
        <v/>
      </c>
    </row>
    <row r="96455" spans="22:22" x14ac:dyDescent="0.35">
      <c r="V96455" s="5" t="str">
        <f t="shared" si="1507"/>
        <v/>
      </c>
    </row>
    <row r="96456" spans="22:22" x14ac:dyDescent="0.35">
      <c r="V96456" s="5" t="str">
        <f t="shared" si="1507"/>
        <v/>
      </c>
    </row>
    <row r="96457" spans="22:22" x14ac:dyDescent="0.35">
      <c r="V96457" s="5" t="str">
        <f t="shared" si="1507"/>
        <v/>
      </c>
    </row>
    <row r="96458" spans="22:22" x14ac:dyDescent="0.35">
      <c r="V96458" s="5" t="str">
        <f t="shared" si="1507"/>
        <v/>
      </c>
    </row>
    <row r="96459" spans="22:22" x14ac:dyDescent="0.35">
      <c r="V96459" s="5" t="str">
        <f t="shared" si="1507"/>
        <v/>
      </c>
    </row>
    <row r="96460" spans="22:22" x14ac:dyDescent="0.35">
      <c r="V96460" s="5" t="str">
        <f t="shared" si="1507"/>
        <v/>
      </c>
    </row>
    <row r="96461" spans="22:22" x14ac:dyDescent="0.35">
      <c r="V96461" s="5" t="str">
        <f t="shared" si="1507"/>
        <v/>
      </c>
    </row>
    <row r="96462" spans="22:22" x14ac:dyDescent="0.35">
      <c r="V96462" s="5" t="str">
        <f t="shared" si="1507"/>
        <v/>
      </c>
    </row>
    <row r="96463" spans="22:22" x14ac:dyDescent="0.35">
      <c r="V96463" s="5" t="str">
        <f t="shared" si="1507"/>
        <v/>
      </c>
    </row>
    <row r="96464" spans="22:22" x14ac:dyDescent="0.35">
      <c r="V96464" s="5" t="str">
        <f t="shared" si="1507"/>
        <v/>
      </c>
    </row>
    <row r="96465" spans="22:22" x14ac:dyDescent="0.35">
      <c r="V96465" s="5" t="str">
        <f t="shared" si="1507"/>
        <v/>
      </c>
    </row>
    <row r="96466" spans="22:22" x14ac:dyDescent="0.35">
      <c r="V96466" s="5" t="str">
        <f t="shared" si="1507"/>
        <v/>
      </c>
    </row>
    <row r="96467" spans="22:22" x14ac:dyDescent="0.35">
      <c r="V96467" s="5" t="str">
        <f t="shared" si="1507"/>
        <v/>
      </c>
    </row>
    <row r="96468" spans="22:22" x14ac:dyDescent="0.35">
      <c r="V96468" s="5" t="str">
        <f t="shared" si="1507"/>
        <v/>
      </c>
    </row>
    <row r="96469" spans="22:22" x14ac:dyDescent="0.35">
      <c r="V96469" s="5" t="str">
        <f t="shared" si="1507"/>
        <v/>
      </c>
    </row>
    <row r="96470" spans="22:22" x14ac:dyDescent="0.35">
      <c r="V96470" s="5" t="str">
        <f t="shared" si="1507"/>
        <v/>
      </c>
    </row>
    <row r="96471" spans="22:22" x14ac:dyDescent="0.35">
      <c r="V96471" s="5" t="str">
        <f t="shared" si="1507"/>
        <v/>
      </c>
    </row>
    <row r="96472" spans="22:22" x14ac:dyDescent="0.35">
      <c r="V96472" s="5" t="str">
        <f t="shared" si="1507"/>
        <v/>
      </c>
    </row>
    <row r="96473" spans="22:22" x14ac:dyDescent="0.35">
      <c r="V96473" s="5" t="str">
        <f t="shared" si="1507"/>
        <v/>
      </c>
    </row>
    <row r="96474" spans="22:22" x14ac:dyDescent="0.35">
      <c r="V96474" s="5" t="str">
        <f t="shared" si="1507"/>
        <v/>
      </c>
    </row>
    <row r="96475" spans="22:22" x14ac:dyDescent="0.35">
      <c r="V96475" s="5" t="str">
        <f t="shared" si="1507"/>
        <v/>
      </c>
    </row>
    <row r="96476" spans="22:22" x14ac:dyDescent="0.35">
      <c r="V96476" s="5" t="str">
        <f t="shared" si="1507"/>
        <v/>
      </c>
    </row>
    <row r="96477" spans="22:22" x14ac:dyDescent="0.35">
      <c r="V96477" s="5" t="str">
        <f t="shared" si="1507"/>
        <v/>
      </c>
    </row>
    <row r="96478" spans="22:22" x14ac:dyDescent="0.35">
      <c r="V96478" s="5" t="str">
        <f t="shared" si="1507"/>
        <v/>
      </c>
    </row>
    <row r="96479" spans="22:22" x14ac:dyDescent="0.35">
      <c r="V96479" s="5" t="str">
        <f t="shared" si="1507"/>
        <v/>
      </c>
    </row>
    <row r="96480" spans="22:22" x14ac:dyDescent="0.35">
      <c r="V96480" s="5" t="str">
        <f t="shared" si="1507"/>
        <v/>
      </c>
    </row>
    <row r="96481" spans="22:22" x14ac:dyDescent="0.35">
      <c r="V96481" s="5" t="str">
        <f t="shared" si="1507"/>
        <v/>
      </c>
    </row>
    <row r="96482" spans="22:22" x14ac:dyDescent="0.35">
      <c r="V96482" s="5" t="str">
        <f t="shared" si="1507"/>
        <v/>
      </c>
    </row>
    <row r="96483" spans="22:22" x14ac:dyDescent="0.35">
      <c r="V96483" s="5" t="str">
        <f t="shared" si="1507"/>
        <v/>
      </c>
    </row>
    <row r="96484" spans="22:22" x14ac:dyDescent="0.35">
      <c r="V96484" s="5" t="str">
        <f t="shared" si="1507"/>
        <v/>
      </c>
    </row>
    <row r="96485" spans="22:22" x14ac:dyDescent="0.35">
      <c r="V96485" s="5" t="str">
        <f t="shared" si="1507"/>
        <v/>
      </c>
    </row>
    <row r="96486" spans="22:22" x14ac:dyDescent="0.35">
      <c r="V96486" s="5" t="str">
        <f t="shared" si="1507"/>
        <v/>
      </c>
    </row>
    <row r="96487" spans="22:22" x14ac:dyDescent="0.35">
      <c r="V96487" s="5" t="str">
        <f t="shared" si="1507"/>
        <v/>
      </c>
    </row>
    <row r="96488" spans="22:22" x14ac:dyDescent="0.35">
      <c r="V96488" s="5" t="str">
        <f t="shared" si="1507"/>
        <v/>
      </c>
    </row>
    <row r="96489" spans="22:22" x14ac:dyDescent="0.35">
      <c r="V96489" s="5" t="str">
        <f t="shared" si="1507"/>
        <v/>
      </c>
    </row>
    <row r="96490" spans="22:22" x14ac:dyDescent="0.35">
      <c r="V96490" s="5" t="str">
        <f t="shared" si="1507"/>
        <v/>
      </c>
    </row>
    <row r="96491" spans="22:22" x14ac:dyDescent="0.35">
      <c r="V96491" s="5" t="str">
        <f t="shared" si="1507"/>
        <v/>
      </c>
    </row>
    <row r="96492" spans="22:22" x14ac:dyDescent="0.35">
      <c r="V96492" s="5" t="str">
        <f t="shared" si="1507"/>
        <v/>
      </c>
    </row>
    <row r="96493" spans="22:22" x14ac:dyDescent="0.35">
      <c r="V96493" s="5" t="str">
        <f t="shared" si="1507"/>
        <v/>
      </c>
    </row>
    <row r="96494" spans="22:22" x14ac:dyDescent="0.35">
      <c r="V96494" s="5" t="str">
        <f t="shared" si="1507"/>
        <v/>
      </c>
    </row>
    <row r="96495" spans="22:22" x14ac:dyDescent="0.35">
      <c r="V96495" s="5" t="str">
        <f t="shared" si="1507"/>
        <v/>
      </c>
    </row>
    <row r="96496" spans="22:22" x14ac:dyDescent="0.35">
      <c r="V96496" s="5" t="str">
        <f t="shared" si="1507"/>
        <v/>
      </c>
    </row>
    <row r="96497" spans="22:22" x14ac:dyDescent="0.35">
      <c r="V96497" s="5" t="str">
        <f t="shared" si="1507"/>
        <v/>
      </c>
    </row>
    <row r="96498" spans="22:22" x14ac:dyDescent="0.35">
      <c r="V96498" s="5" t="str">
        <f t="shared" si="1507"/>
        <v/>
      </c>
    </row>
    <row r="96499" spans="22:22" x14ac:dyDescent="0.35">
      <c r="V96499" s="5" t="str">
        <f t="shared" si="1507"/>
        <v/>
      </c>
    </row>
    <row r="96500" spans="22:22" x14ac:dyDescent="0.35">
      <c r="V96500" s="5" t="str">
        <f t="shared" si="1507"/>
        <v/>
      </c>
    </row>
    <row r="96501" spans="22:22" x14ac:dyDescent="0.35">
      <c r="V96501" s="5" t="str">
        <f t="shared" si="1507"/>
        <v/>
      </c>
    </row>
    <row r="96502" spans="22:22" x14ac:dyDescent="0.35">
      <c r="V96502" s="5" t="str">
        <f t="shared" si="1507"/>
        <v/>
      </c>
    </row>
    <row r="96503" spans="22:22" x14ac:dyDescent="0.35">
      <c r="V96503" s="5" t="str">
        <f t="shared" si="1507"/>
        <v/>
      </c>
    </row>
    <row r="96504" spans="22:22" x14ac:dyDescent="0.35">
      <c r="V96504" s="5" t="str">
        <f t="shared" si="1507"/>
        <v/>
      </c>
    </row>
    <row r="96505" spans="22:22" x14ac:dyDescent="0.35">
      <c r="V96505" s="5" t="str">
        <f t="shared" si="1507"/>
        <v/>
      </c>
    </row>
    <row r="96506" spans="22:22" x14ac:dyDescent="0.35">
      <c r="V96506" s="5" t="str">
        <f t="shared" si="1507"/>
        <v/>
      </c>
    </row>
    <row r="96507" spans="22:22" x14ac:dyDescent="0.35">
      <c r="V96507" s="5" t="str">
        <f t="shared" si="1507"/>
        <v/>
      </c>
    </row>
    <row r="96508" spans="22:22" x14ac:dyDescent="0.35">
      <c r="V96508" s="5" t="str">
        <f t="shared" si="1507"/>
        <v/>
      </c>
    </row>
    <row r="96509" spans="22:22" x14ac:dyDescent="0.35">
      <c r="V96509" s="5" t="str">
        <f t="shared" si="1507"/>
        <v/>
      </c>
    </row>
    <row r="96510" spans="22:22" x14ac:dyDescent="0.35">
      <c r="V96510" s="5" t="str">
        <f t="shared" si="1507"/>
        <v/>
      </c>
    </row>
    <row r="96511" spans="22:22" x14ac:dyDescent="0.35">
      <c r="V96511" s="5" t="str">
        <f t="shared" si="1507"/>
        <v/>
      </c>
    </row>
    <row r="96512" spans="22:22" x14ac:dyDescent="0.35">
      <c r="V96512" s="5" t="str">
        <f t="shared" si="1507"/>
        <v/>
      </c>
    </row>
    <row r="96513" spans="22:22" x14ac:dyDescent="0.35">
      <c r="V96513" s="5" t="str">
        <f t="shared" si="1507"/>
        <v/>
      </c>
    </row>
    <row r="96514" spans="22:22" x14ac:dyDescent="0.35">
      <c r="V96514" s="5" t="str">
        <f t="shared" ref="V96514:V96577" si="1508">TRIM(CLEAN(SUBSTITUTE(A96514,CHAR(160)," ")))</f>
        <v/>
      </c>
    </row>
    <row r="96515" spans="22:22" x14ac:dyDescent="0.35">
      <c r="V96515" s="5" t="str">
        <f t="shared" si="1508"/>
        <v/>
      </c>
    </row>
    <row r="96516" spans="22:22" x14ac:dyDescent="0.35">
      <c r="V96516" s="5" t="str">
        <f t="shared" si="1508"/>
        <v/>
      </c>
    </row>
    <row r="96517" spans="22:22" x14ac:dyDescent="0.35">
      <c r="V96517" s="5" t="str">
        <f t="shared" si="1508"/>
        <v/>
      </c>
    </row>
    <row r="96518" spans="22:22" x14ac:dyDescent="0.35">
      <c r="V96518" s="5" t="str">
        <f t="shared" si="1508"/>
        <v/>
      </c>
    </row>
    <row r="96519" spans="22:22" x14ac:dyDescent="0.35">
      <c r="V96519" s="5" t="str">
        <f t="shared" si="1508"/>
        <v/>
      </c>
    </row>
    <row r="96520" spans="22:22" x14ac:dyDescent="0.35">
      <c r="V96520" s="5" t="str">
        <f t="shared" si="1508"/>
        <v/>
      </c>
    </row>
    <row r="96521" spans="22:22" x14ac:dyDescent="0.35">
      <c r="V96521" s="5" t="str">
        <f t="shared" si="1508"/>
        <v/>
      </c>
    </row>
    <row r="96522" spans="22:22" x14ac:dyDescent="0.35">
      <c r="V96522" s="5" t="str">
        <f t="shared" si="1508"/>
        <v/>
      </c>
    </row>
    <row r="96523" spans="22:22" x14ac:dyDescent="0.35">
      <c r="V96523" s="5" t="str">
        <f t="shared" si="1508"/>
        <v/>
      </c>
    </row>
    <row r="96524" spans="22:22" x14ac:dyDescent="0.35">
      <c r="V96524" s="5" t="str">
        <f t="shared" si="1508"/>
        <v/>
      </c>
    </row>
    <row r="96525" spans="22:22" x14ac:dyDescent="0.35">
      <c r="V96525" s="5" t="str">
        <f t="shared" si="1508"/>
        <v/>
      </c>
    </row>
    <row r="96526" spans="22:22" x14ac:dyDescent="0.35">
      <c r="V96526" s="5" t="str">
        <f t="shared" si="1508"/>
        <v/>
      </c>
    </row>
    <row r="96527" spans="22:22" x14ac:dyDescent="0.35">
      <c r="V96527" s="5" t="str">
        <f t="shared" si="1508"/>
        <v/>
      </c>
    </row>
    <row r="96528" spans="22:22" x14ac:dyDescent="0.35">
      <c r="V96528" s="5" t="str">
        <f t="shared" si="1508"/>
        <v/>
      </c>
    </row>
    <row r="96529" spans="22:22" x14ac:dyDescent="0.35">
      <c r="V96529" s="5" t="str">
        <f t="shared" si="1508"/>
        <v/>
      </c>
    </row>
    <row r="96530" spans="22:22" x14ac:dyDescent="0.35">
      <c r="V96530" s="5" t="str">
        <f t="shared" si="1508"/>
        <v/>
      </c>
    </row>
    <row r="96531" spans="22:22" x14ac:dyDescent="0.35">
      <c r="V96531" s="5" t="str">
        <f t="shared" si="1508"/>
        <v/>
      </c>
    </row>
    <row r="96532" spans="22:22" x14ac:dyDescent="0.35">
      <c r="V96532" s="5" t="str">
        <f t="shared" si="1508"/>
        <v/>
      </c>
    </row>
    <row r="96533" spans="22:22" x14ac:dyDescent="0.35">
      <c r="V96533" s="5" t="str">
        <f t="shared" si="1508"/>
        <v/>
      </c>
    </row>
    <row r="96534" spans="22:22" x14ac:dyDescent="0.35">
      <c r="V96534" s="5" t="str">
        <f t="shared" si="1508"/>
        <v/>
      </c>
    </row>
    <row r="96535" spans="22:22" x14ac:dyDescent="0.35">
      <c r="V96535" s="5" t="str">
        <f t="shared" si="1508"/>
        <v/>
      </c>
    </row>
    <row r="96536" spans="22:22" x14ac:dyDescent="0.35">
      <c r="V96536" s="5" t="str">
        <f t="shared" si="1508"/>
        <v/>
      </c>
    </row>
    <row r="96537" spans="22:22" x14ac:dyDescent="0.35">
      <c r="V96537" s="5" t="str">
        <f t="shared" si="1508"/>
        <v/>
      </c>
    </row>
    <row r="96538" spans="22:22" x14ac:dyDescent="0.35">
      <c r="V96538" s="5" t="str">
        <f t="shared" si="1508"/>
        <v/>
      </c>
    </row>
    <row r="96539" spans="22:22" x14ac:dyDescent="0.35">
      <c r="V96539" s="5" t="str">
        <f t="shared" si="1508"/>
        <v/>
      </c>
    </row>
    <row r="96540" spans="22:22" x14ac:dyDescent="0.35">
      <c r="V96540" s="5" t="str">
        <f t="shared" si="1508"/>
        <v/>
      </c>
    </row>
    <row r="96541" spans="22:22" x14ac:dyDescent="0.35">
      <c r="V96541" s="5" t="str">
        <f t="shared" si="1508"/>
        <v/>
      </c>
    </row>
    <row r="96542" spans="22:22" x14ac:dyDescent="0.35">
      <c r="V96542" s="5" t="str">
        <f t="shared" si="1508"/>
        <v/>
      </c>
    </row>
    <row r="96543" spans="22:22" x14ac:dyDescent="0.35">
      <c r="V96543" s="5" t="str">
        <f t="shared" si="1508"/>
        <v/>
      </c>
    </row>
    <row r="96544" spans="22:22" x14ac:dyDescent="0.35">
      <c r="V96544" s="5" t="str">
        <f t="shared" si="1508"/>
        <v/>
      </c>
    </row>
    <row r="96545" spans="22:22" x14ac:dyDescent="0.35">
      <c r="V96545" s="5" t="str">
        <f t="shared" si="1508"/>
        <v/>
      </c>
    </row>
    <row r="96546" spans="22:22" x14ac:dyDescent="0.35">
      <c r="V96546" s="5" t="str">
        <f t="shared" si="1508"/>
        <v/>
      </c>
    </row>
    <row r="96547" spans="22:22" x14ac:dyDescent="0.35">
      <c r="V96547" s="5" t="str">
        <f t="shared" si="1508"/>
        <v/>
      </c>
    </row>
    <row r="96548" spans="22:22" x14ac:dyDescent="0.35">
      <c r="V96548" s="5" t="str">
        <f t="shared" si="1508"/>
        <v/>
      </c>
    </row>
    <row r="96549" spans="22:22" x14ac:dyDescent="0.35">
      <c r="V96549" s="5" t="str">
        <f t="shared" si="1508"/>
        <v/>
      </c>
    </row>
    <row r="96550" spans="22:22" x14ac:dyDescent="0.35">
      <c r="V96550" s="5" t="str">
        <f t="shared" si="1508"/>
        <v/>
      </c>
    </row>
    <row r="96551" spans="22:22" x14ac:dyDescent="0.35">
      <c r="V96551" s="5" t="str">
        <f t="shared" si="1508"/>
        <v/>
      </c>
    </row>
    <row r="96552" spans="22:22" x14ac:dyDescent="0.35">
      <c r="V96552" s="5" t="str">
        <f t="shared" si="1508"/>
        <v/>
      </c>
    </row>
    <row r="96553" spans="22:22" x14ac:dyDescent="0.35">
      <c r="V96553" s="5" t="str">
        <f t="shared" si="1508"/>
        <v/>
      </c>
    </row>
    <row r="96554" spans="22:22" x14ac:dyDescent="0.35">
      <c r="V96554" s="5" t="str">
        <f t="shared" si="1508"/>
        <v/>
      </c>
    </row>
    <row r="96555" spans="22:22" x14ac:dyDescent="0.35">
      <c r="V96555" s="5" t="str">
        <f t="shared" si="1508"/>
        <v/>
      </c>
    </row>
    <row r="96556" spans="22:22" x14ac:dyDescent="0.35">
      <c r="V96556" s="5" t="str">
        <f t="shared" si="1508"/>
        <v/>
      </c>
    </row>
    <row r="96557" spans="22:22" x14ac:dyDescent="0.35">
      <c r="V96557" s="5" t="str">
        <f t="shared" si="1508"/>
        <v/>
      </c>
    </row>
    <row r="96558" spans="22:22" x14ac:dyDescent="0.35">
      <c r="V96558" s="5" t="str">
        <f t="shared" si="1508"/>
        <v/>
      </c>
    </row>
    <row r="96559" spans="22:22" x14ac:dyDescent="0.35">
      <c r="V96559" s="5" t="str">
        <f t="shared" si="1508"/>
        <v/>
      </c>
    </row>
    <row r="96560" spans="22:22" x14ac:dyDescent="0.35">
      <c r="V96560" s="5" t="str">
        <f t="shared" si="1508"/>
        <v/>
      </c>
    </row>
    <row r="96561" spans="22:22" x14ac:dyDescent="0.35">
      <c r="V96561" s="5" t="str">
        <f t="shared" si="1508"/>
        <v/>
      </c>
    </row>
    <row r="96562" spans="22:22" x14ac:dyDescent="0.35">
      <c r="V96562" s="5" t="str">
        <f t="shared" si="1508"/>
        <v/>
      </c>
    </row>
    <row r="96563" spans="22:22" x14ac:dyDescent="0.35">
      <c r="V96563" s="5" t="str">
        <f t="shared" si="1508"/>
        <v/>
      </c>
    </row>
    <row r="96564" spans="22:22" x14ac:dyDescent="0.35">
      <c r="V96564" s="5" t="str">
        <f t="shared" si="1508"/>
        <v/>
      </c>
    </row>
    <row r="96565" spans="22:22" x14ac:dyDescent="0.35">
      <c r="V96565" s="5" t="str">
        <f t="shared" si="1508"/>
        <v/>
      </c>
    </row>
    <row r="96566" spans="22:22" x14ac:dyDescent="0.35">
      <c r="V96566" s="5" t="str">
        <f t="shared" si="1508"/>
        <v/>
      </c>
    </row>
    <row r="96567" spans="22:22" x14ac:dyDescent="0.35">
      <c r="V96567" s="5" t="str">
        <f t="shared" si="1508"/>
        <v/>
      </c>
    </row>
    <row r="96568" spans="22:22" x14ac:dyDescent="0.35">
      <c r="V96568" s="5" t="str">
        <f t="shared" si="1508"/>
        <v/>
      </c>
    </row>
    <row r="96569" spans="22:22" x14ac:dyDescent="0.35">
      <c r="V96569" s="5" t="str">
        <f t="shared" si="1508"/>
        <v/>
      </c>
    </row>
    <row r="96570" spans="22:22" x14ac:dyDescent="0.35">
      <c r="V96570" s="5" t="str">
        <f t="shared" si="1508"/>
        <v/>
      </c>
    </row>
    <row r="96571" spans="22:22" x14ac:dyDescent="0.35">
      <c r="V96571" s="5" t="str">
        <f t="shared" si="1508"/>
        <v/>
      </c>
    </row>
    <row r="96572" spans="22:22" x14ac:dyDescent="0.35">
      <c r="V96572" s="5" t="str">
        <f t="shared" si="1508"/>
        <v/>
      </c>
    </row>
    <row r="96573" spans="22:22" x14ac:dyDescent="0.35">
      <c r="V96573" s="5" t="str">
        <f t="shared" si="1508"/>
        <v/>
      </c>
    </row>
    <row r="96574" spans="22:22" x14ac:dyDescent="0.35">
      <c r="V96574" s="5" t="str">
        <f t="shared" si="1508"/>
        <v/>
      </c>
    </row>
    <row r="96575" spans="22:22" x14ac:dyDescent="0.35">
      <c r="V96575" s="5" t="str">
        <f t="shared" si="1508"/>
        <v/>
      </c>
    </row>
    <row r="96576" spans="22:22" x14ac:dyDescent="0.35">
      <c r="V96576" s="5" t="str">
        <f t="shared" si="1508"/>
        <v/>
      </c>
    </row>
    <row r="96577" spans="22:22" x14ac:dyDescent="0.35">
      <c r="V96577" s="5" t="str">
        <f t="shared" si="1508"/>
        <v/>
      </c>
    </row>
    <row r="96578" spans="22:22" x14ac:dyDescent="0.35">
      <c r="V96578" s="5" t="str">
        <f t="shared" ref="V96578:V96641" si="1509">TRIM(CLEAN(SUBSTITUTE(A96578,CHAR(160)," ")))</f>
        <v/>
      </c>
    </row>
    <row r="96579" spans="22:22" x14ac:dyDescent="0.35">
      <c r="V96579" s="5" t="str">
        <f t="shared" si="1509"/>
        <v/>
      </c>
    </row>
    <row r="96580" spans="22:22" x14ac:dyDescent="0.35">
      <c r="V96580" s="5" t="str">
        <f t="shared" si="1509"/>
        <v/>
      </c>
    </row>
    <row r="96581" spans="22:22" x14ac:dyDescent="0.35">
      <c r="V96581" s="5" t="str">
        <f t="shared" si="1509"/>
        <v/>
      </c>
    </row>
    <row r="96582" spans="22:22" x14ac:dyDescent="0.35">
      <c r="V96582" s="5" t="str">
        <f t="shared" si="1509"/>
        <v/>
      </c>
    </row>
    <row r="96583" spans="22:22" x14ac:dyDescent="0.35">
      <c r="V96583" s="5" t="str">
        <f t="shared" si="1509"/>
        <v/>
      </c>
    </row>
    <row r="96584" spans="22:22" x14ac:dyDescent="0.35">
      <c r="V96584" s="5" t="str">
        <f t="shared" si="1509"/>
        <v/>
      </c>
    </row>
    <row r="96585" spans="22:22" x14ac:dyDescent="0.35">
      <c r="V96585" s="5" t="str">
        <f t="shared" si="1509"/>
        <v/>
      </c>
    </row>
    <row r="96586" spans="22:22" x14ac:dyDescent="0.35">
      <c r="V96586" s="5" t="str">
        <f t="shared" si="1509"/>
        <v/>
      </c>
    </row>
    <row r="96587" spans="22:22" x14ac:dyDescent="0.35">
      <c r="V96587" s="5" t="str">
        <f t="shared" si="1509"/>
        <v/>
      </c>
    </row>
    <row r="96588" spans="22:22" x14ac:dyDescent="0.35">
      <c r="V96588" s="5" t="str">
        <f t="shared" si="1509"/>
        <v/>
      </c>
    </row>
    <row r="96589" spans="22:22" x14ac:dyDescent="0.35">
      <c r="V96589" s="5" t="str">
        <f t="shared" si="1509"/>
        <v/>
      </c>
    </row>
    <row r="96590" spans="22:22" x14ac:dyDescent="0.35">
      <c r="V96590" s="5" t="str">
        <f t="shared" si="1509"/>
        <v/>
      </c>
    </row>
    <row r="96591" spans="22:22" x14ac:dyDescent="0.35">
      <c r="V96591" s="5" t="str">
        <f t="shared" si="1509"/>
        <v/>
      </c>
    </row>
    <row r="96592" spans="22:22" x14ac:dyDescent="0.35">
      <c r="V96592" s="5" t="str">
        <f t="shared" si="1509"/>
        <v/>
      </c>
    </row>
    <row r="96593" spans="22:22" x14ac:dyDescent="0.35">
      <c r="V96593" s="5" t="str">
        <f t="shared" si="1509"/>
        <v/>
      </c>
    </row>
    <row r="96594" spans="22:22" x14ac:dyDescent="0.35">
      <c r="V96594" s="5" t="str">
        <f t="shared" si="1509"/>
        <v/>
      </c>
    </row>
    <row r="96595" spans="22:22" x14ac:dyDescent="0.35">
      <c r="V96595" s="5" t="str">
        <f t="shared" si="1509"/>
        <v/>
      </c>
    </row>
    <row r="96596" spans="22:22" x14ac:dyDescent="0.35">
      <c r="V96596" s="5" t="str">
        <f t="shared" si="1509"/>
        <v/>
      </c>
    </row>
    <row r="96597" spans="22:22" x14ac:dyDescent="0.35">
      <c r="V96597" s="5" t="str">
        <f t="shared" si="1509"/>
        <v/>
      </c>
    </row>
    <row r="96598" spans="22:22" x14ac:dyDescent="0.35">
      <c r="V96598" s="5" t="str">
        <f t="shared" si="1509"/>
        <v/>
      </c>
    </row>
    <row r="96599" spans="22:22" x14ac:dyDescent="0.35">
      <c r="V96599" s="5" t="str">
        <f t="shared" si="1509"/>
        <v/>
      </c>
    </row>
    <row r="96600" spans="22:22" x14ac:dyDescent="0.35">
      <c r="V96600" s="5" t="str">
        <f t="shared" si="1509"/>
        <v/>
      </c>
    </row>
    <row r="96601" spans="22:22" x14ac:dyDescent="0.35">
      <c r="V96601" s="5" t="str">
        <f t="shared" si="1509"/>
        <v/>
      </c>
    </row>
    <row r="96602" spans="22:22" x14ac:dyDescent="0.35">
      <c r="V96602" s="5" t="str">
        <f t="shared" si="1509"/>
        <v/>
      </c>
    </row>
    <row r="96603" spans="22:22" x14ac:dyDescent="0.35">
      <c r="V96603" s="5" t="str">
        <f t="shared" si="1509"/>
        <v/>
      </c>
    </row>
    <row r="96604" spans="22:22" x14ac:dyDescent="0.35">
      <c r="V96604" s="5" t="str">
        <f t="shared" si="1509"/>
        <v/>
      </c>
    </row>
    <row r="96605" spans="22:22" x14ac:dyDescent="0.35">
      <c r="V96605" s="5" t="str">
        <f t="shared" si="1509"/>
        <v/>
      </c>
    </row>
    <row r="96606" spans="22:22" x14ac:dyDescent="0.35">
      <c r="V96606" s="5" t="str">
        <f t="shared" si="1509"/>
        <v/>
      </c>
    </row>
    <row r="96607" spans="22:22" x14ac:dyDescent="0.35">
      <c r="V96607" s="5" t="str">
        <f t="shared" si="1509"/>
        <v/>
      </c>
    </row>
    <row r="96608" spans="22:22" x14ac:dyDescent="0.35">
      <c r="V96608" s="5" t="str">
        <f t="shared" si="1509"/>
        <v/>
      </c>
    </row>
    <row r="96609" spans="22:22" x14ac:dyDescent="0.35">
      <c r="V96609" s="5" t="str">
        <f t="shared" si="1509"/>
        <v/>
      </c>
    </row>
    <row r="96610" spans="22:22" x14ac:dyDescent="0.35">
      <c r="V96610" s="5" t="str">
        <f t="shared" si="1509"/>
        <v/>
      </c>
    </row>
    <row r="96611" spans="22:22" x14ac:dyDescent="0.35">
      <c r="V96611" s="5" t="str">
        <f t="shared" si="1509"/>
        <v/>
      </c>
    </row>
    <row r="96612" spans="22:22" x14ac:dyDescent="0.35">
      <c r="V96612" s="5" t="str">
        <f t="shared" si="1509"/>
        <v/>
      </c>
    </row>
    <row r="96613" spans="22:22" x14ac:dyDescent="0.35">
      <c r="V96613" s="5" t="str">
        <f t="shared" si="1509"/>
        <v/>
      </c>
    </row>
    <row r="96614" spans="22:22" x14ac:dyDescent="0.35">
      <c r="V96614" s="5" t="str">
        <f t="shared" si="1509"/>
        <v/>
      </c>
    </row>
    <row r="96615" spans="22:22" x14ac:dyDescent="0.35">
      <c r="V96615" s="5" t="str">
        <f t="shared" si="1509"/>
        <v/>
      </c>
    </row>
    <row r="96616" spans="22:22" x14ac:dyDescent="0.35">
      <c r="V96616" s="5" t="str">
        <f t="shared" si="1509"/>
        <v/>
      </c>
    </row>
    <row r="96617" spans="22:22" x14ac:dyDescent="0.35">
      <c r="V96617" s="5" t="str">
        <f t="shared" si="1509"/>
        <v/>
      </c>
    </row>
    <row r="96618" spans="22:22" x14ac:dyDescent="0.35">
      <c r="V96618" s="5" t="str">
        <f t="shared" si="1509"/>
        <v/>
      </c>
    </row>
    <row r="96619" spans="22:22" x14ac:dyDescent="0.35">
      <c r="V96619" s="5" t="str">
        <f t="shared" si="1509"/>
        <v/>
      </c>
    </row>
    <row r="96620" spans="22:22" x14ac:dyDescent="0.35">
      <c r="V96620" s="5" t="str">
        <f t="shared" si="1509"/>
        <v/>
      </c>
    </row>
    <row r="96621" spans="22:22" x14ac:dyDescent="0.35">
      <c r="V96621" s="5" t="str">
        <f t="shared" si="1509"/>
        <v/>
      </c>
    </row>
    <row r="96622" spans="22:22" x14ac:dyDescent="0.35">
      <c r="V96622" s="5" t="str">
        <f t="shared" si="1509"/>
        <v/>
      </c>
    </row>
    <row r="96623" spans="22:22" x14ac:dyDescent="0.35">
      <c r="V96623" s="5" t="str">
        <f t="shared" si="1509"/>
        <v/>
      </c>
    </row>
    <row r="96624" spans="22:22" x14ac:dyDescent="0.35">
      <c r="V96624" s="5" t="str">
        <f t="shared" si="1509"/>
        <v/>
      </c>
    </row>
    <row r="96625" spans="22:22" x14ac:dyDescent="0.35">
      <c r="V96625" s="5" t="str">
        <f t="shared" si="1509"/>
        <v/>
      </c>
    </row>
    <row r="96626" spans="22:22" x14ac:dyDescent="0.35">
      <c r="V96626" s="5" t="str">
        <f t="shared" si="1509"/>
        <v/>
      </c>
    </row>
    <row r="96627" spans="22:22" x14ac:dyDescent="0.35">
      <c r="V96627" s="5" t="str">
        <f t="shared" si="1509"/>
        <v/>
      </c>
    </row>
    <row r="96628" spans="22:22" x14ac:dyDescent="0.35">
      <c r="V96628" s="5" t="str">
        <f t="shared" si="1509"/>
        <v/>
      </c>
    </row>
    <row r="96629" spans="22:22" x14ac:dyDescent="0.35">
      <c r="V96629" s="5" t="str">
        <f t="shared" si="1509"/>
        <v/>
      </c>
    </row>
    <row r="96630" spans="22:22" x14ac:dyDescent="0.35">
      <c r="V96630" s="5" t="str">
        <f t="shared" si="1509"/>
        <v/>
      </c>
    </row>
    <row r="96631" spans="22:22" x14ac:dyDescent="0.35">
      <c r="V96631" s="5" t="str">
        <f t="shared" si="1509"/>
        <v/>
      </c>
    </row>
    <row r="96632" spans="22:22" x14ac:dyDescent="0.35">
      <c r="V96632" s="5" t="str">
        <f t="shared" si="1509"/>
        <v/>
      </c>
    </row>
    <row r="96633" spans="22:22" x14ac:dyDescent="0.35">
      <c r="V96633" s="5" t="str">
        <f t="shared" si="1509"/>
        <v/>
      </c>
    </row>
    <row r="96634" spans="22:22" x14ac:dyDescent="0.35">
      <c r="V96634" s="5" t="str">
        <f t="shared" si="1509"/>
        <v/>
      </c>
    </row>
    <row r="96635" spans="22:22" x14ac:dyDescent="0.35">
      <c r="V96635" s="5" t="str">
        <f t="shared" si="1509"/>
        <v/>
      </c>
    </row>
    <row r="96636" spans="22:22" x14ac:dyDescent="0.35">
      <c r="V96636" s="5" t="str">
        <f t="shared" si="1509"/>
        <v/>
      </c>
    </row>
    <row r="96637" spans="22:22" x14ac:dyDescent="0.35">
      <c r="V96637" s="5" t="str">
        <f t="shared" si="1509"/>
        <v/>
      </c>
    </row>
    <row r="96638" spans="22:22" x14ac:dyDescent="0.35">
      <c r="V96638" s="5" t="str">
        <f t="shared" si="1509"/>
        <v/>
      </c>
    </row>
    <row r="96639" spans="22:22" x14ac:dyDescent="0.35">
      <c r="V96639" s="5" t="str">
        <f t="shared" si="1509"/>
        <v/>
      </c>
    </row>
    <row r="96640" spans="22:22" x14ac:dyDescent="0.35">
      <c r="V96640" s="5" t="str">
        <f t="shared" si="1509"/>
        <v/>
      </c>
    </row>
    <row r="96641" spans="22:22" x14ac:dyDescent="0.35">
      <c r="V96641" s="5" t="str">
        <f t="shared" si="1509"/>
        <v/>
      </c>
    </row>
    <row r="96642" spans="22:22" x14ac:dyDescent="0.35">
      <c r="V96642" s="5" t="str">
        <f t="shared" ref="V96642:V96705" si="1510">TRIM(CLEAN(SUBSTITUTE(A96642,CHAR(160)," ")))</f>
        <v/>
      </c>
    </row>
    <row r="96643" spans="22:22" x14ac:dyDescent="0.35">
      <c r="V96643" s="5" t="str">
        <f t="shared" si="1510"/>
        <v/>
      </c>
    </row>
    <row r="96644" spans="22:22" x14ac:dyDescent="0.35">
      <c r="V96644" s="5" t="str">
        <f t="shared" si="1510"/>
        <v/>
      </c>
    </row>
    <row r="96645" spans="22:22" x14ac:dyDescent="0.35">
      <c r="V96645" s="5" t="str">
        <f t="shared" si="1510"/>
        <v/>
      </c>
    </row>
    <row r="96646" spans="22:22" x14ac:dyDescent="0.35">
      <c r="V96646" s="5" t="str">
        <f t="shared" si="1510"/>
        <v/>
      </c>
    </row>
    <row r="96647" spans="22:22" x14ac:dyDescent="0.35">
      <c r="V96647" s="5" t="str">
        <f t="shared" si="1510"/>
        <v/>
      </c>
    </row>
    <row r="96648" spans="22:22" x14ac:dyDescent="0.35">
      <c r="V96648" s="5" t="str">
        <f t="shared" si="1510"/>
        <v/>
      </c>
    </row>
    <row r="96649" spans="22:22" x14ac:dyDescent="0.35">
      <c r="V96649" s="5" t="str">
        <f t="shared" si="1510"/>
        <v/>
      </c>
    </row>
    <row r="96650" spans="22:22" x14ac:dyDescent="0.35">
      <c r="V96650" s="5" t="str">
        <f t="shared" si="1510"/>
        <v/>
      </c>
    </row>
    <row r="96651" spans="22:22" x14ac:dyDescent="0.35">
      <c r="V96651" s="5" t="str">
        <f t="shared" si="1510"/>
        <v/>
      </c>
    </row>
    <row r="96652" spans="22:22" x14ac:dyDescent="0.35">
      <c r="V96652" s="5" t="str">
        <f t="shared" si="1510"/>
        <v/>
      </c>
    </row>
    <row r="96653" spans="22:22" x14ac:dyDescent="0.35">
      <c r="V96653" s="5" t="str">
        <f t="shared" si="1510"/>
        <v/>
      </c>
    </row>
    <row r="96654" spans="22:22" x14ac:dyDescent="0.35">
      <c r="V96654" s="5" t="str">
        <f t="shared" si="1510"/>
        <v/>
      </c>
    </row>
    <row r="96655" spans="22:22" x14ac:dyDescent="0.35">
      <c r="V96655" s="5" t="str">
        <f t="shared" si="1510"/>
        <v/>
      </c>
    </row>
    <row r="96656" spans="22:22" x14ac:dyDescent="0.35">
      <c r="V96656" s="5" t="str">
        <f t="shared" si="1510"/>
        <v/>
      </c>
    </row>
    <row r="96657" spans="22:22" x14ac:dyDescent="0.35">
      <c r="V96657" s="5" t="str">
        <f t="shared" si="1510"/>
        <v/>
      </c>
    </row>
    <row r="96658" spans="22:22" x14ac:dyDescent="0.35">
      <c r="V96658" s="5" t="str">
        <f t="shared" si="1510"/>
        <v/>
      </c>
    </row>
    <row r="96659" spans="22:22" x14ac:dyDescent="0.35">
      <c r="V96659" s="5" t="str">
        <f t="shared" si="1510"/>
        <v/>
      </c>
    </row>
    <row r="96660" spans="22:22" x14ac:dyDescent="0.35">
      <c r="V96660" s="5" t="str">
        <f t="shared" si="1510"/>
        <v/>
      </c>
    </row>
    <row r="96661" spans="22:22" x14ac:dyDescent="0.35">
      <c r="V96661" s="5" t="str">
        <f t="shared" si="1510"/>
        <v/>
      </c>
    </row>
    <row r="96662" spans="22:22" x14ac:dyDescent="0.35">
      <c r="V96662" s="5" t="str">
        <f t="shared" si="1510"/>
        <v/>
      </c>
    </row>
    <row r="96663" spans="22:22" x14ac:dyDescent="0.35">
      <c r="V96663" s="5" t="str">
        <f t="shared" si="1510"/>
        <v/>
      </c>
    </row>
    <row r="96664" spans="22:22" x14ac:dyDescent="0.35">
      <c r="V96664" s="5" t="str">
        <f t="shared" si="1510"/>
        <v/>
      </c>
    </row>
    <row r="96665" spans="22:22" x14ac:dyDescent="0.35">
      <c r="V96665" s="5" t="str">
        <f t="shared" si="1510"/>
        <v/>
      </c>
    </row>
    <row r="96666" spans="22:22" x14ac:dyDescent="0.35">
      <c r="V96666" s="5" t="str">
        <f t="shared" si="1510"/>
        <v/>
      </c>
    </row>
    <row r="96667" spans="22:22" x14ac:dyDescent="0.35">
      <c r="V96667" s="5" t="str">
        <f t="shared" si="1510"/>
        <v/>
      </c>
    </row>
    <row r="96668" spans="22:22" x14ac:dyDescent="0.35">
      <c r="V96668" s="5" t="str">
        <f t="shared" si="1510"/>
        <v/>
      </c>
    </row>
    <row r="96669" spans="22:22" x14ac:dyDescent="0.35">
      <c r="V96669" s="5" t="str">
        <f t="shared" si="1510"/>
        <v/>
      </c>
    </row>
    <row r="96670" spans="22:22" x14ac:dyDescent="0.35">
      <c r="V96670" s="5" t="str">
        <f t="shared" si="1510"/>
        <v/>
      </c>
    </row>
    <row r="96671" spans="22:22" x14ac:dyDescent="0.35">
      <c r="V96671" s="5" t="str">
        <f t="shared" si="1510"/>
        <v/>
      </c>
    </row>
    <row r="96672" spans="22:22" x14ac:dyDescent="0.35">
      <c r="V96672" s="5" t="str">
        <f t="shared" si="1510"/>
        <v/>
      </c>
    </row>
    <row r="96673" spans="22:22" x14ac:dyDescent="0.35">
      <c r="V96673" s="5" t="str">
        <f t="shared" si="1510"/>
        <v/>
      </c>
    </row>
    <row r="96674" spans="22:22" x14ac:dyDescent="0.35">
      <c r="V96674" s="5" t="str">
        <f t="shared" si="1510"/>
        <v/>
      </c>
    </row>
    <row r="96675" spans="22:22" x14ac:dyDescent="0.35">
      <c r="V96675" s="5" t="str">
        <f t="shared" si="1510"/>
        <v/>
      </c>
    </row>
    <row r="96676" spans="22:22" x14ac:dyDescent="0.35">
      <c r="V96676" s="5" t="str">
        <f t="shared" si="1510"/>
        <v/>
      </c>
    </row>
    <row r="96677" spans="22:22" x14ac:dyDescent="0.35">
      <c r="V96677" s="5" t="str">
        <f t="shared" si="1510"/>
        <v/>
      </c>
    </row>
    <row r="96678" spans="22:22" x14ac:dyDescent="0.35">
      <c r="V96678" s="5" t="str">
        <f t="shared" si="1510"/>
        <v/>
      </c>
    </row>
    <row r="96679" spans="22:22" x14ac:dyDescent="0.35">
      <c r="V96679" s="5" t="str">
        <f t="shared" si="1510"/>
        <v/>
      </c>
    </row>
    <row r="96680" spans="22:22" x14ac:dyDescent="0.35">
      <c r="V96680" s="5" t="str">
        <f t="shared" si="1510"/>
        <v/>
      </c>
    </row>
    <row r="96681" spans="22:22" x14ac:dyDescent="0.35">
      <c r="V96681" s="5" t="str">
        <f t="shared" si="1510"/>
        <v/>
      </c>
    </row>
    <row r="96682" spans="22:22" x14ac:dyDescent="0.35">
      <c r="V96682" s="5" t="str">
        <f t="shared" si="1510"/>
        <v/>
      </c>
    </row>
    <row r="96683" spans="22:22" x14ac:dyDescent="0.35">
      <c r="V96683" s="5" t="str">
        <f t="shared" si="1510"/>
        <v/>
      </c>
    </row>
    <row r="96684" spans="22:22" x14ac:dyDescent="0.35">
      <c r="V96684" s="5" t="str">
        <f t="shared" si="1510"/>
        <v/>
      </c>
    </row>
    <row r="96685" spans="22:22" x14ac:dyDescent="0.35">
      <c r="V96685" s="5" t="str">
        <f t="shared" si="1510"/>
        <v/>
      </c>
    </row>
    <row r="96686" spans="22:22" x14ac:dyDescent="0.35">
      <c r="V96686" s="5" t="str">
        <f t="shared" si="1510"/>
        <v/>
      </c>
    </row>
    <row r="96687" spans="22:22" x14ac:dyDescent="0.35">
      <c r="V96687" s="5" t="str">
        <f t="shared" si="1510"/>
        <v/>
      </c>
    </row>
    <row r="96688" spans="22:22" x14ac:dyDescent="0.35">
      <c r="V96688" s="5" t="str">
        <f t="shared" si="1510"/>
        <v/>
      </c>
    </row>
    <row r="96689" spans="22:22" x14ac:dyDescent="0.35">
      <c r="V96689" s="5" t="str">
        <f t="shared" si="1510"/>
        <v/>
      </c>
    </row>
    <row r="96690" spans="22:22" x14ac:dyDescent="0.35">
      <c r="V96690" s="5" t="str">
        <f t="shared" si="1510"/>
        <v/>
      </c>
    </row>
    <row r="96691" spans="22:22" x14ac:dyDescent="0.35">
      <c r="V96691" s="5" t="str">
        <f t="shared" si="1510"/>
        <v/>
      </c>
    </row>
    <row r="96692" spans="22:22" x14ac:dyDescent="0.35">
      <c r="V96692" s="5" t="str">
        <f t="shared" si="1510"/>
        <v/>
      </c>
    </row>
    <row r="96693" spans="22:22" x14ac:dyDescent="0.35">
      <c r="V96693" s="5" t="str">
        <f t="shared" si="1510"/>
        <v/>
      </c>
    </row>
    <row r="96694" spans="22:22" x14ac:dyDescent="0.35">
      <c r="V96694" s="5" t="str">
        <f t="shared" si="1510"/>
        <v/>
      </c>
    </row>
    <row r="96695" spans="22:22" x14ac:dyDescent="0.35">
      <c r="V96695" s="5" t="str">
        <f t="shared" si="1510"/>
        <v/>
      </c>
    </row>
    <row r="96696" spans="22:22" x14ac:dyDescent="0.35">
      <c r="V96696" s="5" t="str">
        <f t="shared" si="1510"/>
        <v/>
      </c>
    </row>
    <row r="96697" spans="22:22" x14ac:dyDescent="0.35">
      <c r="V96697" s="5" t="str">
        <f t="shared" si="1510"/>
        <v/>
      </c>
    </row>
    <row r="96698" spans="22:22" x14ac:dyDescent="0.35">
      <c r="V96698" s="5" t="str">
        <f t="shared" si="1510"/>
        <v/>
      </c>
    </row>
    <row r="96699" spans="22:22" x14ac:dyDescent="0.35">
      <c r="V96699" s="5" t="str">
        <f t="shared" si="1510"/>
        <v/>
      </c>
    </row>
    <row r="96700" spans="22:22" x14ac:dyDescent="0.35">
      <c r="V96700" s="5" t="str">
        <f t="shared" si="1510"/>
        <v/>
      </c>
    </row>
    <row r="96701" spans="22:22" x14ac:dyDescent="0.35">
      <c r="V96701" s="5" t="str">
        <f t="shared" si="1510"/>
        <v/>
      </c>
    </row>
    <row r="96702" spans="22:22" x14ac:dyDescent="0.35">
      <c r="V96702" s="5" t="str">
        <f t="shared" si="1510"/>
        <v/>
      </c>
    </row>
    <row r="96703" spans="22:22" x14ac:dyDescent="0.35">
      <c r="V96703" s="5" t="str">
        <f t="shared" si="1510"/>
        <v/>
      </c>
    </row>
    <row r="96704" spans="22:22" x14ac:dyDescent="0.35">
      <c r="V96704" s="5" t="str">
        <f t="shared" si="1510"/>
        <v/>
      </c>
    </row>
    <row r="96705" spans="22:22" x14ac:dyDescent="0.35">
      <c r="V96705" s="5" t="str">
        <f t="shared" si="1510"/>
        <v/>
      </c>
    </row>
    <row r="96706" spans="22:22" x14ac:dyDescent="0.35">
      <c r="V96706" s="5" t="str">
        <f t="shared" ref="V96706:V96769" si="1511">TRIM(CLEAN(SUBSTITUTE(A96706,CHAR(160)," ")))</f>
        <v/>
      </c>
    </row>
    <row r="96707" spans="22:22" x14ac:dyDescent="0.35">
      <c r="V96707" s="5" t="str">
        <f t="shared" si="1511"/>
        <v/>
      </c>
    </row>
    <row r="96708" spans="22:22" x14ac:dyDescent="0.35">
      <c r="V96708" s="5" t="str">
        <f t="shared" si="1511"/>
        <v/>
      </c>
    </row>
    <row r="96709" spans="22:22" x14ac:dyDescent="0.35">
      <c r="V96709" s="5" t="str">
        <f t="shared" si="1511"/>
        <v/>
      </c>
    </row>
    <row r="96710" spans="22:22" x14ac:dyDescent="0.35">
      <c r="V96710" s="5" t="str">
        <f t="shared" si="1511"/>
        <v/>
      </c>
    </row>
    <row r="96711" spans="22:22" x14ac:dyDescent="0.35">
      <c r="V96711" s="5" t="str">
        <f t="shared" si="1511"/>
        <v/>
      </c>
    </row>
    <row r="96712" spans="22:22" x14ac:dyDescent="0.35">
      <c r="V96712" s="5" t="str">
        <f t="shared" si="1511"/>
        <v/>
      </c>
    </row>
    <row r="96713" spans="22:22" x14ac:dyDescent="0.35">
      <c r="V96713" s="5" t="str">
        <f t="shared" si="1511"/>
        <v/>
      </c>
    </row>
    <row r="96714" spans="22:22" x14ac:dyDescent="0.35">
      <c r="V96714" s="5" t="str">
        <f t="shared" si="1511"/>
        <v/>
      </c>
    </row>
    <row r="96715" spans="22:22" x14ac:dyDescent="0.35">
      <c r="V96715" s="5" t="str">
        <f t="shared" si="1511"/>
        <v/>
      </c>
    </row>
    <row r="96716" spans="22:22" x14ac:dyDescent="0.35">
      <c r="V96716" s="5" t="str">
        <f t="shared" si="1511"/>
        <v/>
      </c>
    </row>
    <row r="96717" spans="22:22" x14ac:dyDescent="0.35">
      <c r="V96717" s="5" t="str">
        <f t="shared" si="1511"/>
        <v/>
      </c>
    </row>
    <row r="96718" spans="22:22" x14ac:dyDescent="0.35">
      <c r="V96718" s="5" t="str">
        <f t="shared" si="1511"/>
        <v/>
      </c>
    </row>
    <row r="96719" spans="22:22" x14ac:dyDescent="0.35">
      <c r="V96719" s="5" t="str">
        <f t="shared" si="1511"/>
        <v/>
      </c>
    </row>
    <row r="96720" spans="22:22" x14ac:dyDescent="0.35">
      <c r="V96720" s="5" t="str">
        <f t="shared" si="1511"/>
        <v/>
      </c>
    </row>
    <row r="96721" spans="22:22" x14ac:dyDescent="0.35">
      <c r="V96721" s="5" t="str">
        <f t="shared" si="1511"/>
        <v/>
      </c>
    </row>
    <row r="96722" spans="22:22" x14ac:dyDescent="0.35">
      <c r="V96722" s="5" t="str">
        <f t="shared" si="1511"/>
        <v/>
      </c>
    </row>
    <row r="96723" spans="22:22" x14ac:dyDescent="0.35">
      <c r="V96723" s="5" t="str">
        <f t="shared" si="1511"/>
        <v/>
      </c>
    </row>
    <row r="96724" spans="22:22" x14ac:dyDescent="0.35">
      <c r="V96724" s="5" t="str">
        <f t="shared" si="1511"/>
        <v/>
      </c>
    </row>
    <row r="96725" spans="22:22" x14ac:dyDescent="0.35">
      <c r="V96725" s="5" t="str">
        <f t="shared" si="1511"/>
        <v/>
      </c>
    </row>
    <row r="96726" spans="22:22" x14ac:dyDescent="0.35">
      <c r="V96726" s="5" t="str">
        <f t="shared" si="1511"/>
        <v/>
      </c>
    </row>
    <row r="96727" spans="22:22" x14ac:dyDescent="0.35">
      <c r="V96727" s="5" t="str">
        <f t="shared" si="1511"/>
        <v/>
      </c>
    </row>
    <row r="96728" spans="22:22" x14ac:dyDescent="0.35">
      <c r="V96728" s="5" t="str">
        <f t="shared" si="1511"/>
        <v/>
      </c>
    </row>
    <row r="96729" spans="22:22" x14ac:dyDescent="0.35">
      <c r="V96729" s="5" t="str">
        <f t="shared" si="1511"/>
        <v/>
      </c>
    </row>
    <row r="96730" spans="22:22" x14ac:dyDescent="0.35">
      <c r="V96730" s="5" t="str">
        <f t="shared" si="1511"/>
        <v/>
      </c>
    </row>
    <row r="96731" spans="22:22" x14ac:dyDescent="0.35">
      <c r="V96731" s="5" t="str">
        <f t="shared" si="1511"/>
        <v/>
      </c>
    </row>
    <row r="96732" spans="22:22" x14ac:dyDescent="0.35">
      <c r="V96732" s="5" t="str">
        <f t="shared" si="1511"/>
        <v/>
      </c>
    </row>
    <row r="96733" spans="22:22" x14ac:dyDescent="0.35">
      <c r="V96733" s="5" t="str">
        <f t="shared" si="1511"/>
        <v/>
      </c>
    </row>
    <row r="96734" spans="22:22" x14ac:dyDescent="0.35">
      <c r="V96734" s="5" t="str">
        <f t="shared" si="1511"/>
        <v/>
      </c>
    </row>
    <row r="96735" spans="22:22" x14ac:dyDescent="0.35">
      <c r="V96735" s="5" t="str">
        <f t="shared" si="1511"/>
        <v/>
      </c>
    </row>
    <row r="96736" spans="22:22" x14ac:dyDescent="0.35">
      <c r="V96736" s="5" t="str">
        <f t="shared" si="1511"/>
        <v/>
      </c>
    </row>
    <row r="96737" spans="22:22" x14ac:dyDescent="0.35">
      <c r="V96737" s="5" t="str">
        <f t="shared" si="1511"/>
        <v/>
      </c>
    </row>
    <row r="96738" spans="22:22" x14ac:dyDescent="0.35">
      <c r="V96738" s="5" t="str">
        <f t="shared" si="1511"/>
        <v/>
      </c>
    </row>
    <row r="96739" spans="22:22" x14ac:dyDescent="0.35">
      <c r="V96739" s="5" t="str">
        <f t="shared" si="1511"/>
        <v/>
      </c>
    </row>
    <row r="96740" spans="22:22" x14ac:dyDescent="0.35">
      <c r="V96740" s="5" t="str">
        <f t="shared" si="1511"/>
        <v/>
      </c>
    </row>
    <row r="96741" spans="22:22" x14ac:dyDescent="0.35">
      <c r="V96741" s="5" t="str">
        <f t="shared" si="1511"/>
        <v/>
      </c>
    </row>
    <row r="96742" spans="22:22" x14ac:dyDescent="0.35">
      <c r="V96742" s="5" t="str">
        <f t="shared" si="1511"/>
        <v/>
      </c>
    </row>
    <row r="96743" spans="22:22" x14ac:dyDescent="0.35">
      <c r="V96743" s="5" t="str">
        <f t="shared" si="1511"/>
        <v/>
      </c>
    </row>
    <row r="96744" spans="22:22" x14ac:dyDescent="0.35">
      <c r="V96744" s="5" t="str">
        <f t="shared" si="1511"/>
        <v/>
      </c>
    </row>
    <row r="96745" spans="22:22" x14ac:dyDescent="0.35">
      <c r="V96745" s="5" t="str">
        <f t="shared" si="1511"/>
        <v/>
      </c>
    </row>
    <row r="96746" spans="22:22" x14ac:dyDescent="0.35">
      <c r="V96746" s="5" t="str">
        <f t="shared" si="1511"/>
        <v/>
      </c>
    </row>
    <row r="96747" spans="22:22" x14ac:dyDescent="0.35">
      <c r="V96747" s="5" t="str">
        <f t="shared" si="1511"/>
        <v/>
      </c>
    </row>
    <row r="96748" spans="22:22" x14ac:dyDescent="0.35">
      <c r="V96748" s="5" t="str">
        <f t="shared" si="1511"/>
        <v/>
      </c>
    </row>
    <row r="96749" spans="22:22" x14ac:dyDescent="0.35">
      <c r="V96749" s="5" t="str">
        <f t="shared" si="1511"/>
        <v/>
      </c>
    </row>
    <row r="96750" spans="22:22" x14ac:dyDescent="0.35">
      <c r="V96750" s="5" t="str">
        <f t="shared" si="1511"/>
        <v/>
      </c>
    </row>
    <row r="96751" spans="22:22" x14ac:dyDescent="0.35">
      <c r="V96751" s="5" t="str">
        <f t="shared" si="1511"/>
        <v/>
      </c>
    </row>
    <row r="96752" spans="22:22" x14ac:dyDescent="0.35">
      <c r="V96752" s="5" t="str">
        <f t="shared" si="1511"/>
        <v/>
      </c>
    </row>
    <row r="96753" spans="22:22" x14ac:dyDescent="0.35">
      <c r="V96753" s="5" t="str">
        <f t="shared" si="1511"/>
        <v/>
      </c>
    </row>
    <row r="96754" spans="22:22" x14ac:dyDescent="0.35">
      <c r="V96754" s="5" t="str">
        <f t="shared" si="1511"/>
        <v/>
      </c>
    </row>
    <row r="96755" spans="22:22" x14ac:dyDescent="0.35">
      <c r="V96755" s="5" t="str">
        <f t="shared" si="1511"/>
        <v/>
      </c>
    </row>
    <row r="96756" spans="22:22" x14ac:dyDescent="0.35">
      <c r="V96756" s="5" t="str">
        <f t="shared" si="1511"/>
        <v/>
      </c>
    </row>
    <row r="96757" spans="22:22" x14ac:dyDescent="0.35">
      <c r="V96757" s="5" t="str">
        <f t="shared" si="1511"/>
        <v/>
      </c>
    </row>
    <row r="96758" spans="22:22" x14ac:dyDescent="0.35">
      <c r="V96758" s="5" t="str">
        <f t="shared" si="1511"/>
        <v/>
      </c>
    </row>
    <row r="96759" spans="22:22" x14ac:dyDescent="0.35">
      <c r="V96759" s="5" t="str">
        <f t="shared" si="1511"/>
        <v/>
      </c>
    </row>
    <row r="96760" spans="22:22" x14ac:dyDescent="0.35">
      <c r="V96760" s="5" t="str">
        <f t="shared" si="1511"/>
        <v/>
      </c>
    </row>
    <row r="96761" spans="22:22" x14ac:dyDescent="0.35">
      <c r="V96761" s="5" t="str">
        <f t="shared" si="1511"/>
        <v/>
      </c>
    </row>
    <row r="96762" spans="22:22" x14ac:dyDescent="0.35">
      <c r="V96762" s="5" t="str">
        <f t="shared" si="1511"/>
        <v/>
      </c>
    </row>
    <row r="96763" spans="22:22" x14ac:dyDescent="0.35">
      <c r="V96763" s="5" t="str">
        <f t="shared" si="1511"/>
        <v/>
      </c>
    </row>
    <row r="96764" spans="22:22" x14ac:dyDescent="0.35">
      <c r="V96764" s="5" t="str">
        <f t="shared" si="1511"/>
        <v/>
      </c>
    </row>
    <row r="96765" spans="22:22" x14ac:dyDescent="0.35">
      <c r="V96765" s="5" t="str">
        <f t="shared" si="1511"/>
        <v/>
      </c>
    </row>
    <row r="96766" spans="22:22" x14ac:dyDescent="0.35">
      <c r="V96766" s="5" t="str">
        <f t="shared" si="1511"/>
        <v/>
      </c>
    </row>
    <row r="96767" spans="22:22" x14ac:dyDescent="0.35">
      <c r="V96767" s="5" t="str">
        <f t="shared" si="1511"/>
        <v/>
      </c>
    </row>
    <row r="96768" spans="22:22" x14ac:dyDescent="0.35">
      <c r="V96768" s="5" t="str">
        <f t="shared" si="1511"/>
        <v/>
      </c>
    </row>
    <row r="96769" spans="22:22" x14ac:dyDescent="0.35">
      <c r="V96769" s="5" t="str">
        <f t="shared" si="1511"/>
        <v/>
      </c>
    </row>
    <row r="96770" spans="22:22" x14ac:dyDescent="0.35">
      <c r="V96770" s="5" t="str">
        <f t="shared" ref="V96770:V96833" si="1512">TRIM(CLEAN(SUBSTITUTE(A96770,CHAR(160)," ")))</f>
        <v/>
      </c>
    </row>
    <row r="96771" spans="22:22" x14ac:dyDescent="0.35">
      <c r="V96771" s="5" t="str">
        <f t="shared" si="1512"/>
        <v/>
      </c>
    </row>
    <row r="96772" spans="22:22" x14ac:dyDescent="0.35">
      <c r="V96772" s="5" t="str">
        <f t="shared" si="1512"/>
        <v/>
      </c>
    </row>
    <row r="96773" spans="22:22" x14ac:dyDescent="0.35">
      <c r="V96773" s="5" t="str">
        <f t="shared" si="1512"/>
        <v/>
      </c>
    </row>
    <row r="96774" spans="22:22" x14ac:dyDescent="0.35">
      <c r="V96774" s="5" t="str">
        <f t="shared" si="1512"/>
        <v/>
      </c>
    </row>
    <row r="96775" spans="22:22" x14ac:dyDescent="0.35">
      <c r="V96775" s="5" t="str">
        <f t="shared" si="1512"/>
        <v/>
      </c>
    </row>
    <row r="96776" spans="22:22" x14ac:dyDescent="0.35">
      <c r="V96776" s="5" t="str">
        <f t="shared" si="1512"/>
        <v/>
      </c>
    </row>
    <row r="96777" spans="22:22" x14ac:dyDescent="0.35">
      <c r="V96777" s="5" t="str">
        <f t="shared" si="1512"/>
        <v/>
      </c>
    </row>
    <row r="96778" spans="22:22" x14ac:dyDescent="0.35">
      <c r="V96778" s="5" t="str">
        <f t="shared" si="1512"/>
        <v/>
      </c>
    </row>
    <row r="96779" spans="22:22" x14ac:dyDescent="0.35">
      <c r="V96779" s="5" t="str">
        <f t="shared" si="1512"/>
        <v/>
      </c>
    </row>
    <row r="96780" spans="22:22" x14ac:dyDescent="0.35">
      <c r="V96780" s="5" t="str">
        <f t="shared" si="1512"/>
        <v/>
      </c>
    </row>
    <row r="96781" spans="22:22" x14ac:dyDescent="0.35">
      <c r="V96781" s="5" t="str">
        <f t="shared" si="1512"/>
        <v/>
      </c>
    </row>
    <row r="96782" spans="22:22" x14ac:dyDescent="0.35">
      <c r="V96782" s="5" t="str">
        <f t="shared" si="1512"/>
        <v/>
      </c>
    </row>
    <row r="96783" spans="22:22" x14ac:dyDescent="0.35">
      <c r="V96783" s="5" t="str">
        <f t="shared" si="1512"/>
        <v/>
      </c>
    </row>
    <row r="96784" spans="22:22" x14ac:dyDescent="0.35">
      <c r="V96784" s="5" t="str">
        <f t="shared" si="1512"/>
        <v/>
      </c>
    </row>
    <row r="96785" spans="22:22" x14ac:dyDescent="0.35">
      <c r="V96785" s="5" t="str">
        <f t="shared" si="1512"/>
        <v/>
      </c>
    </row>
    <row r="96786" spans="22:22" x14ac:dyDescent="0.35">
      <c r="V96786" s="5" t="str">
        <f t="shared" si="1512"/>
        <v/>
      </c>
    </row>
    <row r="96787" spans="22:22" x14ac:dyDescent="0.35">
      <c r="V96787" s="5" t="str">
        <f t="shared" si="1512"/>
        <v/>
      </c>
    </row>
    <row r="96788" spans="22:22" x14ac:dyDescent="0.35">
      <c r="V96788" s="5" t="str">
        <f t="shared" si="1512"/>
        <v/>
      </c>
    </row>
    <row r="96789" spans="22:22" x14ac:dyDescent="0.35">
      <c r="V96789" s="5" t="str">
        <f t="shared" si="1512"/>
        <v/>
      </c>
    </row>
    <row r="96790" spans="22:22" x14ac:dyDescent="0.35">
      <c r="V96790" s="5" t="str">
        <f t="shared" si="1512"/>
        <v/>
      </c>
    </row>
    <row r="96791" spans="22:22" x14ac:dyDescent="0.35">
      <c r="V96791" s="5" t="str">
        <f t="shared" si="1512"/>
        <v/>
      </c>
    </row>
    <row r="96792" spans="22:22" x14ac:dyDescent="0.35">
      <c r="V96792" s="5" t="str">
        <f t="shared" si="1512"/>
        <v/>
      </c>
    </row>
    <row r="96793" spans="22:22" x14ac:dyDescent="0.35">
      <c r="V96793" s="5" t="str">
        <f t="shared" si="1512"/>
        <v/>
      </c>
    </row>
    <row r="96794" spans="22:22" x14ac:dyDescent="0.35">
      <c r="V96794" s="5" t="str">
        <f t="shared" si="1512"/>
        <v/>
      </c>
    </row>
    <row r="96795" spans="22:22" x14ac:dyDescent="0.35">
      <c r="V96795" s="5" t="str">
        <f t="shared" si="1512"/>
        <v/>
      </c>
    </row>
    <row r="96796" spans="22:22" x14ac:dyDescent="0.35">
      <c r="V96796" s="5" t="str">
        <f t="shared" si="1512"/>
        <v/>
      </c>
    </row>
    <row r="96797" spans="22:22" x14ac:dyDescent="0.35">
      <c r="V96797" s="5" t="str">
        <f t="shared" si="1512"/>
        <v/>
      </c>
    </row>
    <row r="96798" spans="22:22" x14ac:dyDescent="0.35">
      <c r="V96798" s="5" t="str">
        <f t="shared" si="1512"/>
        <v/>
      </c>
    </row>
    <row r="96799" spans="22:22" x14ac:dyDescent="0.35">
      <c r="V96799" s="5" t="str">
        <f t="shared" si="1512"/>
        <v/>
      </c>
    </row>
    <row r="96800" spans="22:22" x14ac:dyDescent="0.35">
      <c r="V96800" s="5" t="str">
        <f t="shared" si="1512"/>
        <v/>
      </c>
    </row>
    <row r="96801" spans="22:22" x14ac:dyDescent="0.35">
      <c r="V96801" s="5" t="str">
        <f t="shared" si="1512"/>
        <v/>
      </c>
    </row>
    <row r="96802" spans="22:22" x14ac:dyDescent="0.35">
      <c r="V96802" s="5" t="str">
        <f t="shared" si="1512"/>
        <v/>
      </c>
    </row>
    <row r="96803" spans="22:22" x14ac:dyDescent="0.35">
      <c r="V96803" s="5" t="str">
        <f t="shared" si="1512"/>
        <v/>
      </c>
    </row>
    <row r="96804" spans="22:22" x14ac:dyDescent="0.35">
      <c r="V96804" s="5" t="str">
        <f t="shared" si="1512"/>
        <v/>
      </c>
    </row>
    <row r="96805" spans="22:22" x14ac:dyDescent="0.35">
      <c r="V96805" s="5" t="str">
        <f t="shared" si="1512"/>
        <v/>
      </c>
    </row>
    <row r="96806" spans="22:22" x14ac:dyDescent="0.35">
      <c r="V96806" s="5" t="str">
        <f t="shared" si="1512"/>
        <v/>
      </c>
    </row>
    <row r="96807" spans="22:22" x14ac:dyDescent="0.35">
      <c r="V96807" s="5" t="str">
        <f t="shared" si="1512"/>
        <v/>
      </c>
    </row>
    <row r="96808" spans="22:22" x14ac:dyDescent="0.35">
      <c r="V96808" s="5" t="str">
        <f t="shared" si="1512"/>
        <v/>
      </c>
    </row>
    <row r="96809" spans="22:22" x14ac:dyDescent="0.35">
      <c r="V96809" s="5" t="str">
        <f t="shared" si="1512"/>
        <v/>
      </c>
    </row>
    <row r="96810" spans="22:22" x14ac:dyDescent="0.35">
      <c r="V96810" s="5" t="str">
        <f t="shared" si="1512"/>
        <v/>
      </c>
    </row>
    <row r="96811" spans="22:22" x14ac:dyDescent="0.35">
      <c r="V96811" s="5" t="str">
        <f t="shared" si="1512"/>
        <v/>
      </c>
    </row>
    <row r="96812" spans="22:22" x14ac:dyDescent="0.35">
      <c r="V96812" s="5" t="str">
        <f t="shared" si="1512"/>
        <v/>
      </c>
    </row>
    <row r="96813" spans="22:22" x14ac:dyDescent="0.35">
      <c r="V96813" s="5" t="str">
        <f t="shared" si="1512"/>
        <v/>
      </c>
    </row>
    <row r="96814" spans="22:22" x14ac:dyDescent="0.35">
      <c r="V96814" s="5" t="str">
        <f t="shared" si="1512"/>
        <v/>
      </c>
    </row>
    <row r="96815" spans="22:22" x14ac:dyDescent="0.35">
      <c r="V96815" s="5" t="str">
        <f t="shared" si="1512"/>
        <v/>
      </c>
    </row>
    <row r="96816" spans="22:22" x14ac:dyDescent="0.35">
      <c r="V96816" s="5" t="str">
        <f t="shared" si="1512"/>
        <v/>
      </c>
    </row>
    <row r="96817" spans="22:22" x14ac:dyDescent="0.35">
      <c r="V96817" s="5" t="str">
        <f t="shared" si="1512"/>
        <v/>
      </c>
    </row>
    <row r="96818" spans="22:22" x14ac:dyDescent="0.35">
      <c r="V96818" s="5" t="str">
        <f t="shared" si="1512"/>
        <v/>
      </c>
    </row>
    <row r="96819" spans="22:22" x14ac:dyDescent="0.35">
      <c r="V96819" s="5" t="str">
        <f t="shared" si="1512"/>
        <v/>
      </c>
    </row>
    <row r="96820" spans="22:22" x14ac:dyDescent="0.35">
      <c r="V96820" s="5" t="str">
        <f t="shared" si="1512"/>
        <v/>
      </c>
    </row>
    <row r="96821" spans="22:22" x14ac:dyDescent="0.35">
      <c r="V96821" s="5" t="str">
        <f t="shared" si="1512"/>
        <v/>
      </c>
    </row>
    <row r="96822" spans="22:22" x14ac:dyDescent="0.35">
      <c r="V96822" s="5" t="str">
        <f t="shared" si="1512"/>
        <v/>
      </c>
    </row>
    <row r="96823" spans="22:22" x14ac:dyDescent="0.35">
      <c r="V96823" s="5" t="str">
        <f t="shared" si="1512"/>
        <v/>
      </c>
    </row>
    <row r="96824" spans="22:22" x14ac:dyDescent="0.35">
      <c r="V96824" s="5" t="str">
        <f t="shared" si="1512"/>
        <v/>
      </c>
    </row>
    <row r="96825" spans="22:22" x14ac:dyDescent="0.35">
      <c r="V96825" s="5" t="str">
        <f t="shared" si="1512"/>
        <v/>
      </c>
    </row>
    <row r="96826" spans="22:22" x14ac:dyDescent="0.35">
      <c r="V96826" s="5" t="str">
        <f t="shared" si="1512"/>
        <v/>
      </c>
    </row>
    <row r="96827" spans="22:22" x14ac:dyDescent="0.35">
      <c r="V96827" s="5" t="str">
        <f t="shared" si="1512"/>
        <v/>
      </c>
    </row>
    <row r="96828" spans="22:22" x14ac:dyDescent="0.35">
      <c r="V96828" s="5" t="str">
        <f t="shared" si="1512"/>
        <v/>
      </c>
    </row>
    <row r="96829" spans="22:22" x14ac:dyDescent="0.35">
      <c r="V96829" s="5" t="str">
        <f t="shared" si="1512"/>
        <v/>
      </c>
    </row>
    <row r="96830" spans="22:22" x14ac:dyDescent="0.35">
      <c r="V96830" s="5" t="str">
        <f t="shared" si="1512"/>
        <v/>
      </c>
    </row>
    <row r="96831" spans="22:22" x14ac:dyDescent="0.35">
      <c r="V96831" s="5" t="str">
        <f t="shared" si="1512"/>
        <v/>
      </c>
    </row>
    <row r="96832" spans="22:22" x14ac:dyDescent="0.35">
      <c r="V96832" s="5" t="str">
        <f t="shared" si="1512"/>
        <v/>
      </c>
    </row>
    <row r="96833" spans="22:22" x14ac:dyDescent="0.35">
      <c r="V96833" s="5" t="str">
        <f t="shared" si="1512"/>
        <v/>
      </c>
    </row>
    <row r="96834" spans="22:22" x14ac:dyDescent="0.35">
      <c r="V96834" s="5" t="str">
        <f t="shared" ref="V96834:V96897" si="1513">TRIM(CLEAN(SUBSTITUTE(A96834,CHAR(160)," ")))</f>
        <v/>
      </c>
    </row>
    <row r="96835" spans="22:22" x14ac:dyDescent="0.35">
      <c r="V96835" s="5" t="str">
        <f t="shared" si="1513"/>
        <v/>
      </c>
    </row>
    <row r="96836" spans="22:22" x14ac:dyDescent="0.35">
      <c r="V96836" s="5" t="str">
        <f t="shared" si="1513"/>
        <v/>
      </c>
    </row>
    <row r="96837" spans="22:22" x14ac:dyDescent="0.35">
      <c r="V96837" s="5" t="str">
        <f t="shared" si="1513"/>
        <v/>
      </c>
    </row>
    <row r="96838" spans="22:22" x14ac:dyDescent="0.35">
      <c r="V96838" s="5" t="str">
        <f t="shared" si="1513"/>
        <v/>
      </c>
    </row>
    <row r="96839" spans="22:22" x14ac:dyDescent="0.35">
      <c r="V96839" s="5" t="str">
        <f t="shared" si="1513"/>
        <v/>
      </c>
    </row>
    <row r="96840" spans="22:22" x14ac:dyDescent="0.35">
      <c r="V96840" s="5" t="str">
        <f t="shared" si="1513"/>
        <v/>
      </c>
    </row>
    <row r="96841" spans="22:22" x14ac:dyDescent="0.35">
      <c r="V96841" s="5" t="str">
        <f t="shared" si="1513"/>
        <v/>
      </c>
    </row>
    <row r="96842" spans="22:22" x14ac:dyDescent="0.35">
      <c r="V96842" s="5" t="str">
        <f t="shared" si="1513"/>
        <v/>
      </c>
    </row>
    <row r="96843" spans="22:22" x14ac:dyDescent="0.35">
      <c r="V96843" s="5" t="str">
        <f t="shared" si="1513"/>
        <v/>
      </c>
    </row>
    <row r="96844" spans="22:22" x14ac:dyDescent="0.35">
      <c r="V96844" s="5" t="str">
        <f t="shared" si="1513"/>
        <v/>
      </c>
    </row>
    <row r="96845" spans="22:22" x14ac:dyDescent="0.35">
      <c r="V96845" s="5" t="str">
        <f t="shared" si="1513"/>
        <v/>
      </c>
    </row>
    <row r="96846" spans="22:22" x14ac:dyDescent="0.35">
      <c r="V96846" s="5" t="str">
        <f t="shared" si="1513"/>
        <v/>
      </c>
    </row>
    <row r="96847" spans="22:22" x14ac:dyDescent="0.35">
      <c r="V96847" s="5" t="str">
        <f t="shared" si="1513"/>
        <v/>
      </c>
    </row>
    <row r="96848" spans="22:22" x14ac:dyDescent="0.35">
      <c r="V96848" s="5" t="str">
        <f t="shared" si="1513"/>
        <v/>
      </c>
    </row>
    <row r="96849" spans="22:22" x14ac:dyDescent="0.35">
      <c r="V96849" s="5" t="str">
        <f t="shared" si="1513"/>
        <v/>
      </c>
    </row>
    <row r="96850" spans="22:22" x14ac:dyDescent="0.35">
      <c r="V96850" s="5" t="str">
        <f t="shared" si="1513"/>
        <v/>
      </c>
    </row>
    <row r="96851" spans="22:22" x14ac:dyDescent="0.35">
      <c r="V96851" s="5" t="str">
        <f t="shared" si="1513"/>
        <v/>
      </c>
    </row>
    <row r="96852" spans="22:22" x14ac:dyDescent="0.35">
      <c r="V96852" s="5" t="str">
        <f t="shared" si="1513"/>
        <v/>
      </c>
    </row>
    <row r="96853" spans="22:22" x14ac:dyDescent="0.35">
      <c r="V96853" s="5" t="str">
        <f t="shared" si="1513"/>
        <v/>
      </c>
    </row>
    <row r="96854" spans="22:22" x14ac:dyDescent="0.35">
      <c r="V96854" s="5" t="str">
        <f t="shared" si="1513"/>
        <v/>
      </c>
    </row>
    <row r="96855" spans="22:22" x14ac:dyDescent="0.35">
      <c r="V96855" s="5" t="str">
        <f t="shared" si="1513"/>
        <v/>
      </c>
    </row>
    <row r="96856" spans="22:22" x14ac:dyDescent="0.35">
      <c r="V96856" s="5" t="str">
        <f t="shared" si="1513"/>
        <v/>
      </c>
    </row>
    <row r="96857" spans="22:22" x14ac:dyDescent="0.35">
      <c r="V96857" s="5" t="str">
        <f t="shared" si="1513"/>
        <v/>
      </c>
    </row>
    <row r="96858" spans="22:22" x14ac:dyDescent="0.35">
      <c r="V96858" s="5" t="str">
        <f t="shared" si="1513"/>
        <v/>
      </c>
    </row>
    <row r="96859" spans="22:22" x14ac:dyDescent="0.35">
      <c r="V96859" s="5" t="str">
        <f t="shared" si="1513"/>
        <v/>
      </c>
    </row>
    <row r="96860" spans="22:22" x14ac:dyDescent="0.35">
      <c r="V96860" s="5" t="str">
        <f t="shared" si="1513"/>
        <v/>
      </c>
    </row>
    <row r="96861" spans="22:22" x14ac:dyDescent="0.35">
      <c r="V96861" s="5" t="str">
        <f t="shared" si="1513"/>
        <v/>
      </c>
    </row>
    <row r="96862" spans="22:22" x14ac:dyDescent="0.35">
      <c r="V96862" s="5" t="str">
        <f t="shared" si="1513"/>
        <v/>
      </c>
    </row>
    <row r="96863" spans="22:22" x14ac:dyDescent="0.35">
      <c r="V96863" s="5" t="str">
        <f t="shared" si="1513"/>
        <v/>
      </c>
    </row>
    <row r="96864" spans="22:22" x14ac:dyDescent="0.35">
      <c r="V96864" s="5" t="str">
        <f t="shared" si="1513"/>
        <v/>
      </c>
    </row>
    <row r="96865" spans="22:22" x14ac:dyDescent="0.35">
      <c r="V96865" s="5" t="str">
        <f t="shared" si="1513"/>
        <v/>
      </c>
    </row>
    <row r="96866" spans="22:22" x14ac:dyDescent="0.35">
      <c r="V96866" s="5" t="str">
        <f t="shared" si="1513"/>
        <v/>
      </c>
    </row>
    <row r="96867" spans="22:22" x14ac:dyDescent="0.35">
      <c r="V96867" s="5" t="str">
        <f t="shared" si="1513"/>
        <v/>
      </c>
    </row>
    <row r="96868" spans="22:22" x14ac:dyDescent="0.35">
      <c r="V96868" s="5" t="str">
        <f t="shared" si="1513"/>
        <v/>
      </c>
    </row>
    <row r="96869" spans="22:22" x14ac:dyDescent="0.35">
      <c r="V96869" s="5" t="str">
        <f t="shared" si="1513"/>
        <v/>
      </c>
    </row>
    <row r="96870" spans="22:22" x14ac:dyDescent="0.35">
      <c r="V96870" s="5" t="str">
        <f t="shared" si="1513"/>
        <v/>
      </c>
    </row>
    <row r="96871" spans="22:22" x14ac:dyDescent="0.35">
      <c r="V96871" s="5" t="str">
        <f t="shared" si="1513"/>
        <v/>
      </c>
    </row>
    <row r="96872" spans="22:22" x14ac:dyDescent="0.35">
      <c r="V96872" s="5" t="str">
        <f t="shared" si="1513"/>
        <v/>
      </c>
    </row>
    <row r="96873" spans="22:22" x14ac:dyDescent="0.35">
      <c r="V96873" s="5" t="str">
        <f t="shared" si="1513"/>
        <v/>
      </c>
    </row>
    <row r="96874" spans="22:22" x14ac:dyDescent="0.35">
      <c r="V96874" s="5" t="str">
        <f t="shared" si="1513"/>
        <v/>
      </c>
    </row>
    <row r="96875" spans="22:22" x14ac:dyDescent="0.35">
      <c r="V96875" s="5" t="str">
        <f t="shared" si="1513"/>
        <v/>
      </c>
    </row>
    <row r="96876" spans="22:22" x14ac:dyDescent="0.35">
      <c r="V96876" s="5" t="str">
        <f t="shared" si="1513"/>
        <v/>
      </c>
    </row>
    <row r="96877" spans="22:22" x14ac:dyDescent="0.35">
      <c r="V96877" s="5" t="str">
        <f t="shared" si="1513"/>
        <v/>
      </c>
    </row>
    <row r="96878" spans="22:22" x14ac:dyDescent="0.35">
      <c r="V96878" s="5" t="str">
        <f t="shared" si="1513"/>
        <v/>
      </c>
    </row>
    <row r="96879" spans="22:22" x14ac:dyDescent="0.35">
      <c r="V96879" s="5" t="str">
        <f t="shared" si="1513"/>
        <v/>
      </c>
    </row>
    <row r="96880" spans="22:22" x14ac:dyDescent="0.35">
      <c r="V96880" s="5" t="str">
        <f t="shared" si="1513"/>
        <v/>
      </c>
    </row>
    <row r="96881" spans="22:22" x14ac:dyDescent="0.35">
      <c r="V96881" s="5" t="str">
        <f t="shared" si="1513"/>
        <v/>
      </c>
    </row>
    <row r="96882" spans="22:22" x14ac:dyDescent="0.35">
      <c r="V96882" s="5" t="str">
        <f t="shared" si="1513"/>
        <v/>
      </c>
    </row>
    <row r="96883" spans="22:22" x14ac:dyDescent="0.35">
      <c r="V96883" s="5" t="str">
        <f t="shared" si="1513"/>
        <v/>
      </c>
    </row>
    <row r="96884" spans="22:22" x14ac:dyDescent="0.35">
      <c r="V96884" s="5" t="str">
        <f t="shared" si="1513"/>
        <v/>
      </c>
    </row>
    <row r="96885" spans="22:22" x14ac:dyDescent="0.35">
      <c r="V96885" s="5" t="str">
        <f t="shared" si="1513"/>
        <v/>
      </c>
    </row>
    <row r="96886" spans="22:22" x14ac:dyDescent="0.35">
      <c r="V96886" s="5" t="str">
        <f t="shared" si="1513"/>
        <v/>
      </c>
    </row>
    <row r="96887" spans="22:22" x14ac:dyDescent="0.35">
      <c r="V96887" s="5" t="str">
        <f t="shared" si="1513"/>
        <v/>
      </c>
    </row>
    <row r="96888" spans="22:22" x14ac:dyDescent="0.35">
      <c r="V96888" s="5" t="str">
        <f t="shared" si="1513"/>
        <v/>
      </c>
    </row>
    <row r="96889" spans="22:22" x14ac:dyDescent="0.35">
      <c r="V96889" s="5" t="str">
        <f t="shared" si="1513"/>
        <v/>
      </c>
    </row>
    <row r="96890" spans="22:22" x14ac:dyDescent="0.35">
      <c r="V96890" s="5" t="str">
        <f t="shared" si="1513"/>
        <v/>
      </c>
    </row>
    <row r="96891" spans="22:22" x14ac:dyDescent="0.35">
      <c r="V96891" s="5" t="str">
        <f t="shared" si="1513"/>
        <v/>
      </c>
    </row>
    <row r="96892" spans="22:22" x14ac:dyDescent="0.35">
      <c r="V96892" s="5" t="str">
        <f t="shared" si="1513"/>
        <v/>
      </c>
    </row>
    <row r="96893" spans="22:22" x14ac:dyDescent="0.35">
      <c r="V96893" s="5" t="str">
        <f t="shared" si="1513"/>
        <v/>
      </c>
    </row>
    <row r="96894" spans="22:22" x14ac:dyDescent="0.35">
      <c r="V96894" s="5" t="str">
        <f t="shared" si="1513"/>
        <v/>
      </c>
    </row>
    <row r="96895" spans="22:22" x14ac:dyDescent="0.35">
      <c r="V96895" s="5" t="str">
        <f t="shared" si="1513"/>
        <v/>
      </c>
    </row>
    <row r="96896" spans="22:22" x14ac:dyDescent="0.35">
      <c r="V96896" s="5" t="str">
        <f t="shared" si="1513"/>
        <v/>
      </c>
    </row>
    <row r="96897" spans="22:22" x14ac:dyDescent="0.35">
      <c r="V96897" s="5" t="str">
        <f t="shared" si="1513"/>
        <v/>
      </c>
    </row>
    <row r="96898" spans="22:22" x14ac:dyDescent="0.35">
      <c r="V96898" s="5" t="str">
        <f t="shared" ref="V96898:V96961" si="1514">TRIM(CLEAN(SUBSTITUTE(A96898,CHAR(160)," ")))</f>
        <v/>
      </c>
    </row>
    <row r="96899" spans="22:22" x14ac:dyDescent="0.35">
      <c r="V96899" s="5" t="str">
        <f t="shared" si="1514"/>
        <v/>
      </c>
    </row>
    <row r="96900" spans="22:22" x14ac:dyDescent="0.35">
      <c r="V96900" s="5" t="str">
        <f t="shared" si="1514"/>
        <v/>
      </c>
    </row>
    <row r="96901" spans="22:22" x14ac:dyDescent="0.35">
      <c r="V96901" s="5" t="str">
        <f t="shared" si="1514"/>
        <v/>
      </c>
    </row>
    <row r="96902" spans="22:22" x14ac:dyDescent="0.35">
      <c r="V96902" s="5" t="str">
        <f t="shared" si="1514"/>
        <v/>
      </c>
    </row>
    <row r="96903" spans="22:22" x14ac:dyDescent="0.35">
      <c r="V96903" s="5" t="str">
        <f t="shared" si="1514"/>
        <v/>
      </c>
    </row>
    <row r="96904" spans="22:22" x14ac:dyDescent="0.35">
      <c r="V96904" s="5" t="str">
        <f t="shared" si="1514"/>
        <v/>
      </c>
    </row>
    <row r="96905" spans="22:22" x14ac:dyDescent="0.35">
      <c r="V96905" s="5" t="str">
        <f t="shared" si="1514"/>
        <v/>
      </c>
    </row>
    <row r="96906" spans="22:22" x14ac:dyDescent="0.35">
      <c r="V96906" s="5" t="str">
        <f t="shared" si="1514"/>
        <v/>
      </c>
    </row>
    <row r="96907" spans="22:22" x14ac:dyDescent="0.35">
      <c r="V96907" s="5" t="str">
        <f t="shared" si="1514"/>
        <v/>
      </c>
    </row>
    <row r="96908" spans="22:22" x14ac:dyDescent="0.35">
      <c r="V96908" s="5" t="str">
        <f t="shared" si="1514"/>
        <v/>
      </c>
    </row>
    <row r="96909" spans="22:22" x14ac:dyDescent="0.35">
      <c r="V96909" s="5" t="str">
        <f t="shared" si="1514"/>
        <v/>
      </c>
    </row>
    <row r="96910" spans="22:22" x14ac:dyDescent="0.35">
      <c r="V96910" s="5" t="str">
        <f t="shared" si="1514"/>
        <v/>
      </c>
    </row>
    <row r="96911" spans="22:22" x14ac:dyDescent="0.35">
      <c r="V96911" s="5" t="str">
        <f t="shared" si="1514"/>
        <v/>
      </c>
    </row>
    <row r="96912" spans="22:22" x14ac:dyDescent="0.35">
      <c r="V96912" s="5" t="str">
        <f t="shared" si="1514"/>
        <v/>
      </c>
    </row>
    <row r="96913" spans="22:22" x14ac:dyDescent="0.35">
      <c r="V96913" s="5" t="str">
        <f t="shared" si="1514"/>
        <v/>
      </c>
    </row>
    <row r="96914" spans="22:22" x14ac:dyDescent="0.35">
      <c r="V96914" s="5" t="str">
        <f t="shared" si="1514"/>
        <v/>
      </c>
    </row>
    <row r="96915" spans="22:22" x14ac:dyDescent="0.35">
      <c r="V96915" s="5" t="str">
        <f t="shared" si="1514"/>
        <v/>
      </c>
    </row>
    <row r="96916" spans="22:22" x14ac:dyDescent="0.35">
      <c r="V96916" s="5" t="str">
        <f t="shared" si="1514"/>
        <v/>
      </c>
    </row>
    <row r="96917" spans="22:22" x14ac:dyDescent="0.35">
      <c r="V96917" s="5" t="str">
        <f t="shared" si="1514"/>
        <v/>
      </c>
    </row>
    <row r="96918" spans="22:22" x14ac:dyDescent="0.35">
      <c r="V96918" s="5" t="str">
        <f t="shared" si="1514"/>
        <v/>
      </c>
    </row>
    <row r="96919" spans="22:22" x14ac:dyDescent="0.35">
      <c r="V96919" s="5" t="str">
        <f t="shared" si="1514"/>
        <v/>
      </c>
    </row>
    <row r="96920" spans="22:22" x14ac:dyDescent="0.35">
      <c r="V96920" s="5" t="str">
        <f t="shared" si="1514"/>
        <v/>
      </c>
    </row>
    <row r="96921" spans="22:22" x14ac:dyDescent="0.35">
      <c r="V96921" s="5" t="str">
        <f t="shared" si="1514"/>
        <v/>
      </c>
    </row>
    <row r="96922" spans="22:22" x14ac:dyDescent="0.35">
      <c r="V96922" s="5" t="str">
        <f t="shared" si="1514"/>
        <v/>
      </c>
    </row>
    <row r="96923" spans="22:22" x14ac:dyDescent="0.35">
      <c r="V96923" s="5" t="str">
        <f t="shared" si="1514"/>
        <v/>
      </c>
    </row>
    <row r="96924" spans="22:22" x14ac:dyDescent="0.35">
      <c r="V96924" s="5" t="str">
        <f t="shared" si="1514"/>
        <v/>
      </c>
    </row>
    <row r="96925" spans="22:22" x14ac:dyDescent="0.35">
      <c r="V96925" s="5" t="str">
        <f t="shared" si="1514"/>
        <v/>
      </c>
    </row>
    <row r="96926" spans="22:22" x14ac:dyDescent="0.35">
      <c r="V96926" s="5" t="str">
        <f t="shared" si="1514"/>
        <v/>
      </c>
    </row>
    <row r="96927" spans="22:22" x14ac:dyDescent="0.35">
      <c r="V96927" s="5" t="str">
        <f t="shared" si="1514"/>
        <v/>
      </c>
    </row>
    <row r="96928" spans="22:22" x14ac:dyDescent="0.35">
      <c r="V96928" s="5" t="str">
        <f t="shared" si="1514"/>
        <v/>
      </c>
    </row>
    <row r="96929" spans="22:22" x14ac:dyDescent="0.35">
      <c r="V96929" s="5" t="str">
        <f t="shared" si="1514"/>
        <v/>
      </c>
    </row>
    <row r="96930" spans="22:22" x14ac:dyDescent="0.35">
      <c r="V96930" s="5" t="str">
        <f t="shared" si="1514"/>
        <v/>
      </c>
    </row>
    <row r="96931" spans="22:22" x14ac:dyDescent="0.35">
      <c r="V96931" s="5" t="str">
        <f t="shared" si="1514"/>
        <v/>
      </c>
    </row>
    <row r="96932" spans="22:22" x14ac:dyDescent="0.35">
      <c r="V96932" s="5" t="str">
        <f t="shared" si="1514"/>
        <v/>
      </c>
    </row>
    <row r="96933" spans="22:22" x14ac:dyDescent="0.35">
      <c r="V96933" s="5" t="str">
        <f t="shared" si="1514"/>
        <v/>
      </c>
    </row>
    <row r="96934" spans="22:22" x14ac:dyDescent="0.35">
      <c r="V96934" s="5" t="str">
        <f t="shared" si="1514"/>
        <v/>
      </c>
    </row>
    <row r="96935" spans="22:22" x14ac:dyDescent="0.35">
      <c r="V96935" s="5" t="str">
        <f t="shared" si="1514"/>
        <v/>
      </c>
    </row>
    <row r="96936" spans="22:22" x14ac:dyDescent="0.35">
      <c r="V96936" s="5" t="str">
        <f t="shared" si="1514"/>
        <v/>
      </c>
    </row>
    <row r="96937" spans="22:22" x14ac:dyDescent="0.35">
      <c r="V96937" s="5" t="str">
        <f t="shared" si="1514"/>
        <v/>
      </c>
    </row>
    <row r="96938" spans="22:22" x14ac:dyDescent="0.35">
      <c r="V96938" s="5" t="str">
        <f t="shared" si="1514"/>
        <v/>
      </c>
    </row>
    <row r="96939" spans="22:22" x14ac:dyDescent="0.35">
      <c r="V96939" s="5" t="str">
        <f t="shared" si="1514"/>
        <v/>
      </c>
    </row>
    <row r="96940" spans="22:22" x14ac:dyDescent="0.35">
      <c r="V96940" s="5" t="str">
        <f t="shared" si="1514"/>
        <v/>
      </c>
    </row>
    <row r="96941" spans="22:22" x14ac:dyDescent="0.35">
      <c r="V96941" s="5" t="str">
        <f t="shared" si="1514"/>
        <v/>
      </c>
    </row>
    <row r="96942" spans="22:22" x14ac:dyDescent="0.35">
      <c r="V96942" s="5" t="str">
        <f t="shared" si="1514"/>
        <v/>
      </c>
    </row>
    <row r="96943" spans="22:22" x14ac:dyDescent="0.35">
      <c r="V96943" s="5" t="str">
        <f t="shared" si="1514"/>
        <v/>
      </c>
    </row>
    <row r="96944" spans="22:22" x14ac:dyDescent="0.35">
      <c r="V96944" s="5" t="str">
        <f t="shared" si="1514"/>
        <v/>
      </c>
    </row>
    <row r="96945" spans="22:22" x14ac:dyDescent="0.35">
      <c r="V96945" s="5" t="str">
        <f t="shared" si="1514"/>
        <v/>
      </c>
    </row>
    <row r="96946" spans="22:22" x14ac:dyDescent="0.35">
      <c r="V96946" s="5" t="str">
        <f t="shared" si="1514"/>
        <v/>
      </c>
    </row>
    <row r="96947" spans="22:22" x14ac:dyDescent="0.35">
      <c r="V96947" s="5" t="str">
        <f t="shared" si="1514"/>
        <v/>
      </c>
    </row>
    <row r="96948" spans="22:22" x14ac:dyDescent="0.35">
      <c r="V96948" s="5" t="str">
        <f t="shared" si="1514"/>
        <v/>
      </c>
    </row>
    <row r="96949" spans="22:22" x14ac:dyDescent="0.35">
      <c r="V96949" s="5" t="str">
        <f t="shared" si="1514"/>
        <v/>
      </c>
    </row>
    <row r="96950" spans="22:22" x14ac:dyDescent="0.35">
      <c r="V96950" s="5" t="str">
        <f t="shared" si="1514"/>
        <v/>
      </c>
    </row>
    <row r="96951" spans="22:22" x14ac:dyDescent="0.35">
      <c r="V96951" s="5" t="str">
        <f t="shared" si="1514"/>
        <v/>
      </c>
    </row>
    <row r="96952" spans="22:22" x14ac:dyDescent="0.35">
      <c r="V96952" s="5" t="str">
        <f t="shared" si="1514"/>
        <v/>
      </c>
    </row>
    <row r="96953" spans="22:22" x14ac:dyDescent="0.35">
      <c r="V96953" s="5" t="str">
        <f t="shared" si="1514"/>
        <v/>
      </c>
    </row>
    <row r="96954" spans="22:22" x14ac:dyDescent="0.35">
      <c r="V96954" s="5" t="str">
        <f t="shared" si="1514"/>
        <v/>
      </c>
    </row>
    <row r="96955" spans="22:22" x14ac:dyDescent="0.35">
      <c r="V96955" s="5" t="str">
        <f t="shared" si="1514"/>
        <v/>
      </c>
    </row>
    <row r="96956" spans="22:22" x14ac:dyDescent="0.35">
      <c r="V96956" s="5" t="str">
        <f t="shared" si="1514"/>
        <v/>
      </c>
    </row>
    <row r="96957" spans="22:22" x14ac:dyDescent="0.35">
      <c r="V96957" s="5" t="str">
        <f t="shared" si="1514"/>
        <v/>
      </c>
    </row>
    <row r="96958" spans="22:22" x14ac:dyDescent="0.35">
      <c r="V96958" s="5" t="str">
        <f t="shared" si="1514"/>
        <v/>
      </c>
    </row>
    <row r="96959" spans="22:22" x14ac:dyDescent="0.35">
      <c r="V96959" s="5" t="str">
        <f t="shared" si="1514"/>
        <v/>
      </c>
    </row>
    <row r="96960" spans="22:22" x14ac:dyDescent="0.35">
      <c r="V96960" s="5" t="str">
        <f t="shared" si="1514"/>
        <v/>
      </c>
    </row>
    <row r="96961" spans="22:22" x14ac:dyDescent="0.35">
      <c r="V96961" s="5" t="str">
        <f t="shared" si="1514"/>
        <v/>
      </c>
    </row>
    <row r="96962" spans="22:22" x14ac:dyDescent="0.35">
      <c r="V96962" s="5" t="str">
        <f t="shared" ref="V96962:V97025" si="1515">TRIM(CLEAN(SUBSTITUTE(A96962,CHAR(160)," ")))</f>
        <v/>
      </c>
    </row>
    <row r="96963" spans="22:22" x14ac:dyDescent="0.35">
      <c r="V96963" s="5" t="str">
        <f t="shared" si="1515"/>
        <v/>
      </c>
    </row>
    <row r="96964" spans="22:22" x14ac:dyDescent="0.35">
      <c r="V96964" s="5" t="str">
        <f t="shared" si="1515"/>
        <v/>
      </c>
    </row>
    <row r="96965" spans="22:22" x14ac:dyDescent="0.35">
      <c r="V96965" s="5" t="str">
        <f t="shared" si="1515"/>
        <v/>
      </c>
    </row>
    <row r="96966" spans="22:22" x14ac:dyDescent="0.35">
      <c r="V96966" s="5" t="str">
        <f t="shared" si="1515"/>
        <v/>
      </c>
    </row>
    <row r="96967" spans="22:22" x14ac:dyDescent="0.35">
      <c r="V96967" s="5" t="str">
        <f t="shared" si="1515"/>
        <v/>
      </c>
    </row>
    <row r="96968" spans="22:22" x14ac:dyDescent="0.35">
      <c r="V96968" s="5" t="str">
        <f t="shared" si="1515"/>
        <v/>
      </c>
    </row>
    <row r="96969" spans="22:22" x14ac:dyDescent="0.35">
      <c r="V96969" s="5" t="str">
        <f t="shared" si="1515"/>
        <v/>
      </c>
    </row>
    <row r="96970" spans="22:22" x14ac:dyDescent="0.35">
      <c r="V96970" s="5" t="str">
        <f t="shared" si="1515"/>
        <v/>
      </c>
    </row>
    <row r="96971" spans="22:22" x14ac:dyDescent="0.35">
      <c r="V96971" s="5" t="str">
        <f t="shared" si="1515"/>
        <v/>
      </c>
    </row>
    <row r="96972" spans="22:22" x14ac:dyDescent="0.35">
      <c r="V96972" s="5" t="str">
        <f t="shared" si="1515"/>
        <v/>
      </c>
    </row>
    <row r="96973" spans="22:22" x14ac:dyDescent="0.35">
      <c r="V96973" s="5" t="str">
        <f t="shared" si="1515"/>
        <v/>
      </c>
    </row>
    <row r="96974" spans="22:22" x14ac:dyDescent="0.35">
      <c r="V96974" s="5" t="str">
        <f t="shared" si="1515"/>
        <v/>
      </c>
    </row>
    <row r="96975" spans="22:22" x14ac:dyDescent="0.35">
      <c r="V96975" s="5" t="str">
        <f t="shared" si="1515"/>
        <v/>
      </c>
    </row>
    <row r="96976" spans="22:22" x14ac:dyDescent="0.35">
      <c r="V96976" s="5" t="str">
        <f t="shared" si="1515"/>
        <v/>
      </c>
    </row>
    <row r="96977" spans="22:22" x14ac:dyDescent="0.35">
      <c r="V96977" s="5" t="str">
        <f t="shared" si="1515"/>
        <v/>
      </c>
    </row>
    <row r="96978" spans="22:22" x14ac:dyDescent="0.35">
      <c r="V96978" s="5" t="str">
        <f t="shared" si="1515"/>
        <v/>
      </c>
    </row>
    <row r="96979" spans="22:22" x14ac:dyDescent="0.35">
      <c r="V96979" s="5" t="str">
        <f t="shared" si="1515"/>
        <v/>
      </c>
    </row>
    <row r="96980" spans="22:22" x14ac:dyDescent="0.35">
      <c r="V96980" s="5" t="str">
        <f t="shared" si="1515"/>
        <v/>
      </c>
    </row>
    <row r="96981" spans="22:22" x14ac:dyDescent="0.35">
      <c r="V96981" s="5" t="str">
        <f t="shared" si="1515"/>
        <v/>
      </c>
    </row>
    <row r="96982" spans="22:22" x14ac:dyDescent="0.35">
      <c r="V96982" s="5" t="str">
        <f t="shared" si="1515"/>
        <v/>
      </c>
    </row>
    <row r="96983" spans="22:22" x14ac:dyDescent="0.35">
      <c r="V96983" s="5" t="str">
        <f t="shared" si="1515"/>
        <v/>
      </c>
    </row>
    <row r="96984" spans="22:22" x14ac:dyDescent="0.35">
      <c r="V96984" s="5" t="str">
        <f t="shared" si="1515"/>
        <v/>
      </c>
    </row>
    <row r="96985" spans="22:22" x14ac:dyDescent="0.35">
      <c r="V96985" s="5" t="str">
        <f t="shared" si="1515"/>
        <v/>
      </c>
    </row>
    <row r="96986" spans="22:22" x14ac:dyDescent="0.35">
      <c r="V96986" s="5" t="str">
        <f t="shared" si="1515"/>
        <v/>
      </c>
    </row>
    <row r="96987" spans="22:22" x14ac:dyDescent="0.35">
      <c r="V96987" s="5" t="str">
        <f t="shared" si="1515"/>
        <v/>
      </c>
    </row>
    <row r="96988" spans="22:22" x14ac:dyDescent="0.35">
      <c r="V96988" s="5" t="str">
        <f t="shared" si="1515"/>
        <v/>
      </c>
    </row>
    <row r="96989" spans="22:22" x14ac:dyDescent="0.35">
      <c r="V96989" s="5" t="str">
        <f t="shared" si="1515"/>
        <v/>
      </c>
    </row>
    <row r="96990" spans="22:22" x14ac:dyDescent="0.35">
      <c r="V96990" s="5" t="str">
        <f t="shared" si="1515"/>
        <v/>
      </c>
    </row>
    <row r="96991" spans="22:22" x14ac:dyDescent="0.35">
      <c r="V96991" s="5" t="str">
        <f t="shared" si="1515"/>
        <v/>
      </c>
    </row>
    <row r="96992" spans="22:22" x14ac:dyDescent="0.35">
      <c r="V96992" s="5" t="str">
        <f t="shared" si="1515"/>
        <v/>
      </c>
    </row>
    <row r="96993" spans="22:22" x14ac:dyDescent="0.35">
      <c r="V96993" s="5" t="str">
        <f t="shared" si="1515"/>
        <v/>
      </c>
    </row>
    <row r="96994" spans="22:22" x14ac:dyDescent="0.35">
      <c r="V96994" s="5" t="str">
        <f t="shared" si="1515"/>
        <v/>
      </c>
    </row>
    <row r="96995" spans="22:22" x14ac:dyDescent="0.35">
      <c r="V96995" s="5" t="str">
        <f t="shared" si="1515"/>
        <v/>
      </c>
    </row>
    <row r="96996" spans="22:22" x14ac:dyDescent="0.35">
      <c r="V96996" s="5" t="str">
        <f t="shared" si="1515"/>
        <v/>
      </c>
    </row>
    <row r="96997" spans="22:22" x14ac:dyDescent="0.35">
      <c r="V96997" s="5" t="str">
        <f t="shared" si="1515"/>
        <v/>
      </c>
    </row>
    <row r="96998" spans="22:22" x14ac:dyDescent="0.35">
      <c r="V96998" s="5" t="str">
        <f t="shared" si="1515"/>
        <v/>
      </c>
    </row>
    <row r="96999" spans="22:22" x14ac:dyDescent="0.35">
      <c r="V96999" s="5" t="str">
        <f t="shared" si="1515"/>
        <v/>
      </c>
    </row>
    <row r="97000" spans="22:22" x14ac:dyDescent="0.35">
      <c r="V97000" s="5" t="str">
        <f t="shared" si="1515"/>
        <v/>
      </c>
    </row>
    <row r="97001" spans="22:22" x14ac:dyDescent="0.35">
      <c r="V97001" s="5" t="str">
        <f t="shared" si="1515"/>
        <v/>
      </c>
    </row>
    <row r="97002" spans="22:22" x14ac:dyDescent="0.35">
      <c r="V97002" s="5" t="str">
        <f t="shared" si="1515"/>
        <v/>
      </c>
    </row>
    <row r="97003" spans="22:22" x14ac:dyDescent="0.35">
      <c r="V97003" s="5" t="str">
        <f t="shared" si="1515"/>
        <v/>
      </c>
    </row>
    <row r="97004" spans="22:22" x14ac:dyDescent="0.35">
      <c r="V97004" s="5" t="str">
        <f t="shared" si="1515"/>
        <v/>
      </c>
    </row>
    <row r="97005" spans="22:22" x14ac:dyDescent="0.35">
      <c r="V97005" s="5" t="str">
        <f t="shared" si="1515"/>
        <v/>
      </c>
    </row>
    <row r="97006" spans="22:22" x14ac:dyDescent="0.35">
      <c r="V97006" s="5" t="str">
        <f t="shared" si="1515"/>
        <v/>
      </c>
    </row>
    <row r="97007" spans="22:22" x14ac:dyDescent="0.35">
      <c r="V97007" s="5" t="str">
        <f t="shared" si="1515"/>
        <v/>
      </c>
    </row>
    <row r="97008" spans="22:22" x14ac:dyDescent="0.35">
      <c r="V97008" s="5" t="str">
        <f t="shared" si="1515"/>
        <v/>
      </c>
    </row>
    <row r="97009" spans="22:22" x14ac:dyDescent="0.35">
      <c r="V97009" s="5" t="str">
        <f t="shared" si="1515"/>
        <v/>
      </c>
    </row>
    <row r="97010" spans="22:22" x14ac:dyDescent="0.35">
      <c r="V97010" s="5" t="str">
        <f t="shared" si="1515"/>
        <v/>
      </c>
    </row>
    <row r="97011" spans="22:22" x14ac:dyDescent="0.35">
      <c r="V97011" s="5" t="str">
        <f t="shared" si="1515"/>
        <v/>
      </c>
    </row>
    <row r="97012" spans="22:22" x14ac:dyDescent="0.35">
      <c r="V97012" s="5" t="str">
        <f t="shared" si="1515"/>
        <v/>
      </c>
    </row>
    <row r="97013" spans="22:22" x14ac:dyDescent="0.35">
      <c r="V97013" s="5" t="str">
        <f t="shared" si="1515"/>
        <v/>
      </c>
    </row>
    <row r="97014" spans="22:22" x14ac:dyDescent="0.35">
      <c r="V97014" s="5" t="str">
        <f t="shared" si="1515"/>
        <v/>
      </c>
    </row>
    <row r="97015" spans="22:22" x14ac:dyDescent="0.35">
      <c r="V97015" s="5" t="str">
        <f t="shared" si="1515"/>
        <v/>
      </c>
    </row>
    <row r="97016" spans="22:22" x14ac:dyDescent="0.35">
      <c r="V97016" s="5" t="str">
        <f t="shared" si="1515"/>
        <v/>
      </c>
    </row>
    <row r="97017" spans="22:22" x14ac:dyDescent="0.35">
      <c r="V97017" s="5" t="str">
        <f t="shared" si="1515"/>
        <v/>
      </c>
    </row>
    <row r="97018" spans="22:22" x14ac:dyDescent="0.35">
      <c r="V97018" s="5" t="str">
        <f t="shared" si="1515"/>
        <v/>
      </c>
    </row>
    <row r="97019" spans="22:22" x14ac:dyDescent="0.35">
      <c r="V97019" s="5" t="str">
        <f t="shared" si="1515"/>
        <v/>
      </c>
    </row>
    <row r="97020" spans="22:22" x14ac:dyDescent="0.35">
      <c r="V97020" s="5" t="str">
        <f t="shared" si="1515"/>
        <v/>
      </c>
    </row>
    <row r="97021" spans="22:22" x14ac:dyDescent="0.35">
      <c r="V97021" s="5" t="str">
        <f t="shared" si="1515"/>
        <v/>
      </c>
    </row>
    <row r="97022" spans="22:22" x14ac:dyDescent="0.35">
      <c r="V97022" s="5" t="str">
        <f t="shared" si="1515"/>
        <v/>
      </c>
    </row>
    <row r="97023" spans="22:22" x14ac:dyDescent="0.35">
      <c r="V97023" s="5" t="str">
        <f t="shared" si="1515"/>
        <v/>
      </c>
    </row>
    <row r="97024" spans="22:22" x14ac:dyDescent="0.35">
      <c r="V97024" s="5" t="str">
        <f t="shared" si="1515"/>
        <v/>
      </c>
    </row>
    <row r="97025" spans="22:22" x14ac:dyDescent="0.35">
      <c r="V97025" s="5" t="str">
        <f t="shared" si="1515"/>
        <v/>
      </c>
    </row>
    <row r="97026" spans="22:22" x14ac:dyDescent="0.35">
      <c r="V97026" s="5" t="str">
        <f t="shared" ref="V97026:V97089" si="1516">TRIM(CLEAN(SUBSTITUTE(A97026,CHAR(160)," ")))</f>
        <v/>
      </c>
    </row>
    <row r="97027" spans="22:22" x14ac:dyDescent="0.35">
      <c r="V97027" s="5" t="str">
        <f t="shared" si="1516"/>
        <v/>
      </c>
    </row>
    <row r="97028" spans="22:22" x14ac:dyDescent="0.35">
      <c r="V97028" s="5" t="str">
        <f t="shared" si="1516"/>
        <v/>
      </c>
    </row>
    <row r="97029" spans="22:22" x14ac:dyDescent="0.35">
      <c r="V97029" s="5" t="str">
        <f t="shared" si="1516"/>
        <v/>
      </c>
    </row>
    <row r="97030" spans="22:22" x14ac:dyDescent="0.35">
      <c r="V97030" s="5" t="str">
        <f t="shared" si="1516"/>
        <v/>
      </c>
    </row>
    <row r="97031" spans="22:22" x14ac:dyDescent="0.35">
      <c r="V97031" s="5" t="str">
        <f t="shared" si="1516"/>
        <v/>
      </c>
    </row>
    <row r="97032" spans="22:22" x14ac:dyDescent="0.35">
      <c r="V97032" s="5" t="str">
        <f t="shared" si="1516"/>
        <v/>
      </c>
    </row>
    <row r="97033" spans="22:22" x14ac:dyDescent="0.35">
      <c r="V97033" s="5" t="str">
        <f t="shared" si="1516"/>
        <v/>
      </c>
    </row>
    <row r="97034" spans="22:22" x14ac:dyDescent="0.35">
      <c r="V97034" s="5" t="str">
        <f t="shared" si="1516"/>
        <v/>
      </c>
    </row>
    <row r="97035" spans="22:22" x14ac:dyDescent="0.35">
      <c r="V97035" s="5" t="str">
        <f t="shared" si="1516"/>
        <v/>
      </c>
    </row>
    <row r="97036" spans="22:22" x14ac:dyDescent="0.35">
      <c r="V97036" s="5" t="str">
        <f t="shared" si="1516"/>
        <v/>
      </c>
    </row>
    <row r="97037" spans="22:22" x14ac:dyDescent="0.35">
      <c r="V97037" s="5" t="str">
        <f t="shared" si="1516"/>
        <v/>
      </c>
    </row>
    <row r="97038" spans="22:22" x14ac:dyDescent="0.35">
      <c r="V97038" s="5" t="str">
        <f t="shared" si="1516"/>
        <v/>
      </c>
    </row>
    <row r="97039" spans="22:22" x14ac:dyDescent="0.35">
      <c r="V97039" s="5" t="str">
        <f t="shared" si="1516"/>
        <v/>
      </c>
    </row>
    <row r="97040" spans="22:22" x14ac:dyDescent="0.35">
      <c r="V97040" s="5" t="str">
        <f t="shared" si="1516"/>
        <v/>
      </c>
    </row>
    <row r="97041" spans="22:22" x14ac:dyDescent="0.35">
      <c r="V97041" s="5" t="str">
        <f t="shared" si="1516"/>
        <v/>
      </c>
    </row>
    <row r="97042" spans="22:22" x14ac:dyDescent="0.35">
      <c r="V97042" s="5" t="str">
        <f t="shared" si="1516"/>
        <v/>
      </c>
    </row>
    <row r="97043" spans="22:22" x14ac:dyDescent="0.35">
      <c r="V97043" s="5" t="str">
        <f t="shared" si="1516"/>
        <v/>
      </c>
    </row>
    <row r="97044" spans="22:22" x14ac:dyDescent="0.35">
      <c r="V97044" s="5" t="str">
        <f t="shared" si="1516"/>
        <v/>
      </c>
    </row>
    <row r="97045" spans="22:22" x14ac:dyDescent="0.35">
      <c r="V97045" s="5" t="str">
        <f t="shared" si="1516"/>
        <v/>
      </c>
    </row>
    <row r="97046" spans="22:22" x14ac:dyDescent="0.35">
      <c r="V97046" s="5" t="str">
        <f t="shared" si="1516"/>
        <v/>
      </c>
    </row>
    <row r="97047" spans="22:22" x14ac:dyDescent="0.35">
      <c r="V97047" s="5" t="str">
        <f t="shared" si="1516"/>
        <v/>
      </c>
    </row>
    <row r="97048" spans="22:22" x14ac:dyDescent="0.35">
      <c r="V97048" s="5" t="str">
        <f t="shared" si="1516"/>
        <v/>
      </c>
    </row>
    <row r="97049" spans="22:22" x14ac:dyDescent="0.35">
      <c r="V97049" s="5" t="str">
        <f t="shared" si="1516"/>
        <v/>
      </c>
    </row>
    <row r="97050" spans="22:22" x14ac:dyDescent="0.35">
      <c r="V97050" s="5" t="str">
        <f t="shared" si="1516"/>
        <v/>
      </c>
    </row>
    <row r="97051" spans="22:22" x14ac:dyDescent="0.35">
      <c r="V97051" s="5" t="str">
        <f t="shared" si="1516"/>
        <v/>
      </c>
    </row>
    <row r="97052" spans="22:22" x14ac:dyDescent="0.35">
      <c r="V97052" s="5" t="str">
        <f t="shared" si="1516"/>
        <v/>
      </c>
    </row>
    <row r="97053" spans="22:22" x14ac:dyDescent="0.35">
      <c r="V97053" s="5" t="str">
        <f t="shared" si="1516"/>
        <v/>
      </c>
    </row>
    <row r="97054" spans="22:22" x14ac:dyDescent="0.35">
      <c r="V97054" s="5" t="str">
        <f t="shared" si="1516"/>
        <v/>
      </c>
    </row>
    <row r="97055" spans="22:22" x14ac:dyDescent="0.35">
      <c r="V97055" s="5" t="str">
        <f t="shared" si="1516"/>
        <v/>
      </c>
    </row>
    <row r="97056" spans="22:22" x14ac:dyDescent="0.35">
      <c r="V97056" s="5" t="str">
        <f t="shared" si="1516"/>
        <v/>
      </c>
    </row>
    <row r="97057" spans="22:22" x14ac:dyDescent="0.35">
      <c r="V97057" s="5" t="str">
        <f t="shared" si="1516"/>
        <v/>
      </c>
    </row>
    <row r="97058" spans="22:22" x14ac:dyDescent="0.35">
      <c r="V97058" s="5" t="str">
        <f t="shared" si="1516"/>
        <v/>
      </c>
    </row>
    <row r="97059" spans="22:22" x14ac:dyDescent="0.35">
      <c r="V97059" s="5" t="str">
        <f t="shared" si="1516"/>
        <v/>
      </c>
    </row>
    <row r="97060" spans="22:22" x14ac:dyDescent="0.35">
      <c r="V97060" s="5" t="str">
        <f t="shared" si="1516"/>
        <v/>
      </c>
    </row>
    <row r="97061" spans="22:22" x14ac:dyDescent="0.35">
      <c r="V97061" s="5" t="str">
        <f t="shared" si="1516"/>
        <v/>
      </c>
    </row>
    <row r="97062" spans="22:22" x14ac:dyDescent="0.35">
      <c r="V97062" s="5" t="str">
        <f t="shared" si="1516"/>
        <v/>
      </c>
    </row>
    <row r="97063" spans="22:22" x14ac:dyDescent="0.35">
      <c r="V97063" s="5" t="str">
        <f t="shared" si="1516"/>
        <v/>
      </c>
    </row>
    <row r="97064" spans="22:22" x14ac:dyDescent="0.35">
      <c r="V97064" s="5" t="str">
        <f t="shared" si="1516"/>
        <v/>
      </c>
    </row>
    <row r="97065" spans="22:22" x14ac:dyDescent="0.35">
      <c r="V97065" s="5" t="str">
        <f t="shared" si="1516"/>
        <v/>
      </c>
    </row>
    <row r="97066" spans="22:22" x14ac:dyDescent="0.35">
      <c r="V97066" s="5" t="str">
        <f t="shared" si="1516"/>
        <v/>
      </c>
    </row>
    <row r="97067" spans="22:22" x14ac:dyDescent="0.35">
      <c r="V97067" s="5" t="str">
        <f t="shared" si="1516"/>
        <v/>
      </c>
    </row>
    <row r="97068" spans="22:22" x14ac:dyDescent="0.35">
      <c r="V97068" s="5" t="str">
        <f t="shared" si="1516"/>
        <v/>
      </c>
    </row>
    <row r="97069" spans="22:22" x14ac:dyDescent="0.35">
      <c r="V97069" s="5" t="str">
        <f t="shared" si="1516"/>
        <v/>
      </c>
    </row>
    <row r="97070" spans="22:22" x14ac:dyDescent="0.35">
      <c r="V97070" s="5" t="str">
        <f t="shared" si="1516"/>
        <v/>
      </c>
    </row>
    <row r="97071" spans="22:22" x14ac:dyDescent="0.35">
      <c r="V97071" s="5" t="str">
        <f t="shared" si="1516"/>
        <v/>
      </c>
    </row>
    <row r="97072" spans="22:22" x14ac:dyDescent="0.35">
      <c r="V97072" s="5" t="str">
        <f t="shared" si="1516"/>
        <v/>
      </c>
    </row>
    <row r="97073" spans="22:22" x14ac:dyDescent="0.35">
      <c r="V97073" s="5" t="str">
        <f t="shared" si="1516"/>
        <v/>
      </c>
    </row>
    <row r="97074" spans="22:22" x14ac:dyDescent="0.35">
      <c r="V97074" s="5" t="str">
        <f t="shared" si="1516"/>
        <v/>
      </c>
    </row>
    <row r="97075" spans="22:22" x14ac:dyDescent="0.35">
      <c r="V97075" s="5" t="str">
        <f t="shared" si="1516"/>
        <v/>
      </c>
    </row>
    <row r="97076" spans="22:22" x14ac:dyDescent="0.35">
      <c r="V97076" s="5" t="str">
        <f t="shared" si="1516"/>
        <v/>
      </c>
    </row>
    <row r="97077" spans="22:22" x14ac:dyDescent="0.35">
      <c r="V97077" s="5" t="str">
        <f t="shared" si="1516"/>
        <v/>
      </c>
    </row>
    <row r="97078" spans="22:22" x14ac:dyDescent="0.35">
      <c r="V97078" s="5" t="str">
        <f t="shared" si="1516"/>
        <v/>
      </c>
    </row>
    <row r="97079" spans="22:22" x14ac:dyDescent="0.35">
      <c r="V97079" s="5" t="str">
        <f t="shared" si="1516"/>
        <v/>
      </c>
    </row>
    <row r="97080" spans="22:22" x14ac:dyDescent="0.35">
      <c r="V97080" s="5" t="str">
        <f t="shared" si="1516"/>
        <v/>
      </c>
    </row>
    <row r="97081" spans="22:22" x14ac:dyDescent="0.35">
      <c r="V97081" s="5" t="str">
        <f t="shared" si="1516"/>
        <v/>
      </c>
    </row>
    <row r="97082" spans="22:22" x14ac:dyDescent="0.35">
      <c r="V97082" s="5" t="str">
        <f t="shared" si="1516"/>
        <v/>
      </c>
    </row>
    <row r="97083" spans="22:22" x14ac:dyDescent="0.35">
      <c r="V97083" s="5" t="str">
        <f t="shared" si="1516"/>
        <v/>
      </c>
    </row>
    <row r="97084" spans="22:22" x14ac:dyDescent="0.35">
      <c r="V97084" s="5" t="str">
        <f t="shared" si="1516"/>
        <v/>
      </c>
    </row>
    <row r="97085" spans="22:22" x14ac:dyDescent="0.35">
      <c r="V97085" s="5" t="str">
        <f t="shared" si="1516"/>
        <v/>
      </c>
    </row>
    <row r="97086" spans="22:22" x14ac:dyDescent="0.35">
      <c r="V97086" s="5" t="str">
        <f t="shared" si="1516"/>
        <v/>
      </c>
    </row>
    <row r="97087" spans="22:22" x14ac:dyDescent="0.35">
      <c r="V97087" s="5" t="str">
        <f t="shared" si="1516"/>
        <v/>
      </c>
    </row>
    <row r="97088" spans="22:22" x14ac:dyDescent="0.35">
      <c r="V97088" s="5" t="str">
        <f t="shared" si="1516"/>
        <v/>
      </c>
    </row>
    <row r="97089" spans="22:22" x14ac:dyDescent="0.35">
      <c r="V97089" s="5" t="str">
        <f t="shared" si="1516"/>
        <v/>
      </c>
    </row>
    <row r="97090" spans="22:22" x14ac:dyDescent="0.35">
      <c r="V97090" s="5" t="str">
        <f t="shared" ref="V97090:V97153" si="1517">TRIM(CLEAN(SUBSTITUTE(A97090,CHAR(160)," ")))</f>
        <v/>
      </c>
    </row>
    <row r="97091" spans="22:22" x14ac:dyDescent="0.35">
      <c r="V97091" s="5" t="str">
        <f t="shared" si="1517"/>
        <v/>
      </c>
    </row>
    <row r="97092" spans="22:22" x14ac:dyDescent="0.35">
      <c r="V97092" s="5" t="str">
        <f t="shared" si="1517"/>
        <v/>
      </c>
    </row>
    <row r="97093" spans="22:22" x14ac:dyDescent="0.35">
      <c r="V97093" s="5" t="str">
        <f t="shared" si="1517"/>
        <v/>
      </c>
    </row>
    <row r="97094" spans="22:22" x14ac:dyDescent="0.35">
      <c r="V97094" s="5" t="str">
        <f t="shared" si="1517"/>
        <v/>
      </c>
    </row>
    <row r="97095" spans="22:22" x14ac:dyDescent="0.35">
      <c r="V97095" s="5" t="str">
        <f t="shared" si="1517"/>
        <v/>
      </c>
    </row>
    <row r="97096" spans="22:22" x14ac:dyDescent="0.35">
      <c r="V97096" s="5" t="str">
        <f t="shared" si="1517"/>
        <v/>
      </c>
    </row>
    <row r="97097" spans="22:22" x14ac:dyDescent="0.35">
      <c r="V97097" s="5" t="str">
        <f t="shared" si="1517"/>
        <v/>
      </c>
    </row>
    <row r="97098" spans="22:22" x14ac:dyDescent="0.35">
      <c r="V97098" s="5" t="str">
        <f t="shared" si="1517"/>
        <v/>
      </c>
    </row>
    <row r="97099" spans="22:22" x14ac:dyDescent="0.35">
      <c r="V97099" s="5" t="str">
        <f t="shared" si="1517"/>
        <v/>
      </c>
    </row>
    <row r="97100" spans="22:22" x14ac:dyDescent="0.35">
      <c r="V97100" s="5" t="str">
        <f t="shared" si="1517"/>
        <v/>
      </c>
    </row>
    <row r="97101" spans="22:22" x14ac:dyDescent="0.35">
      <c r="V97101" s="5" t="str">
        <f t="shared" si="1517"/>
        <v/>
      </c>
    </row>
    <row r="97102" spans="22:22" x14ac:dyDescent="0.35">
      <c r="V97102" s="5" t="str">
        <f t="shared" si="1517"/>
        <v/>
      </c>
    </row>
    <row r="97103" spans="22:22" x14ac:dyDescent="0.35">
      <c r="V97103" s="5" t="str">
        <f t="shared" si="1517"/>
        <v/>
      </c>
    </row>
    <row r="97104" spans="22:22" x14ac:dyDescent="0.35">
      <c r="V97104" s="5" t="str">
        <f t="shared" si="1517"/>
        <v/>
      </c>
    </row>
    <row r="97105" spans="22:22" x14ac:dyDescent="0.35">
      <c r="V97105" s="5" t="str">
        <f t="shared" si="1517"/>
        <v/>
      </c>
    </row>
    <row r="97106" spans="22:22" x14ac:dyDescent="0.35">
      <c r="V97106" s="5" t="str">
        <f t="shared" si="1517"/>
        <v/>
      </c>
    </row>
    <row r="97107" spans="22:22" x14ac:dyDescent="0.35">
      <c r="V97107" s="5" t="str">
        <f t="shared" si="1517"/>
        <v/>
      </c>
    </row>
    <row r="97108" spans="22:22" x14ac:dyDescent="0.35">
      <c r="V97108" s="5" t="str">
        <f t="shared" si="1517"/>
        <v/>
      </c>
    </row>
    <row r="97109" spans="22:22" x14ac:dyDescent="0.35">
      <c r="V97109" s="5" t="str">
        <f t="shared" si="1517"/>
        <v/>
      </c>
    </row>
    <row r="97110" spans="22:22" x14ac:dyDescent="0.35">
      <c r="V97110" s="5" t="str">
        <f t="shared" si="1517"/>
        <v/>
      </c>
    </row>
    <row r="97111" spans="22:22" x14ac:dyDescent="0.35">
      <c r="V97111" s="5" t="str">
        <f t="shared" si="1517"/>
        <v/>
      </c>
    </row>
    <row r="97112" spans="22:22" x14ac:dyDescent="0.35">
      <c r="V97112" s="5" t="str">
        <f t="shared" si="1517"/>
        <v/>
      </c>
    </row>
    <row r="97113" spans="22:22" x14ac:dyDescent="0.35">
      <c r="V97113" s="5" t="str">
        <f t="shared" si="1517"/>
        <v/>
      </c>
    </row>
    <row r="97114" spans="22:22" x14ac:dyDescent="0.35">
      <c r="V97114" s="5" t="str">
        <f t="shared" si="1517"/>
        <v/>
      </c>
    </row>
    <row r="97115" spans="22:22" x14ac:dyDescent="0.35">
      <c r="V97115" s="5" t="str">
        <f t="shared" si="1517"/>
        <v/>
      </c>
    </row>
    <row r="97116" spans="22:22" x14ac:dyDescent="0.35">
      <c r="V97116" s="5" t="str">
        <f t="shared" si="1517"/>
        <v/>
      </c>
    </row>
    <row r="97117" spans="22:22" x14ac:dyDescent="0.35">
      <c r="V97117" s="5" t="str">
        <f t="shared" si="1517"/>
        <v/>
      </c>
    </row>
    <row r="97118" spans="22:22" x14ac:dyDescent="0.35">
      <c r="V97118" s="5" t="str">
        <f t="shared" si="1517"/>
        <v/>
      </c>
    </row>
    <row r="97119" spans="22:22" x14ac:dyDescent="0.35">
      <c r="V97119" s="5" t="str">
        <f t="shared" si="1517"/>
        <v/>
      </c>
    </row>
    <row r="97120" spans="22:22" x14ac:dyDescent="0.35">
      <c r="V97120" s="5" t="str">
        <f t="shared" si="1517"/>
        <v/>
      </c>
    </row>
    <row r="97121" spans="22:22" x14ac:dyDescent="0.35">
      <c r="V97121" s="5" t="str">
        <f t="shared" si="1517"/>
        <v/>
      </c>
    </row>
    <row r="97122" spans="22:22" x14ac:dyDescent="0.35">
      <c r="V97122" s="5" t="str">
        <f t="shared" si="1517"/>
        <v/>
      </c>
    </row>
    <row r="97123" spans="22:22" x14ac:dyDescent="0.35">
      <c r="V97123" s="5" t="str">
        <f t="shared" si="1517"/>
        <v/>
      </c>
    </row>
    <row r="97124" spans="22:22" x14ac:dyDescent="0.35">
      <c r="V97124" s="5" t="str">
        <f t="shared" si="1517"/>
        <v/>
      </c>
    </row>
    <row r="97125" spans="22:22" x14ac:dyDescent="0.35">
      <c r="V97125" s="5" t="str">
        <f t="shared" si="1517"/>
        <v/>
      </c>
    </row>
    <row r="97126" spans="22:22" x14ac:dyDescent="0.35">
      <c r="V97126" s="5" t="str">
        <f t="shared" si="1517"/>
        <v/>
      </c>
    </row>
    <row r="97127" spans="22:22" x14ac:dyDescent="0.35">
      <c r="V97127" s="5" t="str">
        <f t="shared" si="1517"/>
        <v/>
      </c>
    </row>
    <row r="97128" spans="22:22" x14ac:dyDescent="0.35">
      <c r="V97128" s="5" t="str">
        <f t="shared" si="1517"/>
        <v/>
      </c>
    </row>
    <row r="97129" spans="22:22" x14ac:dyDescent="0.35">
      <c r="V97129" s="5" t="str">
        <f t="shared" si="1517"/>
        <v/>
      </c>
    </row>
    <row r="97130" spans="22:22" x14ac:dyDescent="0.35">
      <c r="V97130" s="5" t="str">
        <f t="shared" si="1517"/>
        <v/>
      </c>
    </row>
    <row r="97131" spans="22:22" x14ac:dyDescent="0.35">
      <c r="V97131" s="5" t="str">
        <f t="shared" si="1517"/>
        <v/>
      </c>
    </row>
    <row r="97132" spans="22:22" x14ac:dyDescent="0.35">
      <c r="V97132" s="5" t="str">
        <f t="shared" si="1517"/>
        <v/>
      </c>
    </row>
    <row r="97133" spans="22:22" x14ac:dyDescent="0.35">
      <c r="V97133" s="5" t="str">
        <f t="shared" si="1517"/>
        <v/>
      </c>
    </row>
    <row r="97134" spans="22:22" x14ac:dyDescent="0.35">
      <c r="V97134" s="5" t="str">
        <f t="shared" si="1517"/>
        <v/>
      </c>
    </row>
    <row r="97135" spans="22:22" x14ac:dyDescent="0.35">
      <c r="V97135" s="5" t="str">
        <f t="shared" si="1517"/>
        <v/>
      </c>
    </row>
    <row r="97136" spans="22:22" x14ac:dyDescent="0.35">
      <c r="V97136" s="5" t="str">
        <f t="shared" si="1517"/>
        <v/>
      </c>
    </row>
    <row r="97137" spans="22:22" x14ac:dyDescent="0.35">
      <c r="V97137" s="5" t="str">
        <f t="shared" si="1517"/>
        <v/>
      </c>
    </row>
    <row r="97138" spans="22:22" x14ac:dyDescent="0.35">
      <c r="V97138" s="5" t="str">
        <f t="shared" si="1517"/>
        <v/>
      </c>
    </row>
    <row r="97139" spans="22:22" x14ac:dyDescent="0.35">
      <c r="V97139" s="5" t="str">
        <f t="shared" si="1517"/>
        <v/>
      </c>
    </row>
    <row r="97140" spans="22:22" x14ac:dyDescent="0.35">
      <c r="V97140" s="5" t="str">
        <f t="shared" si="1517"/>
        <v/>
      </c>
    </row>
    <row r="97141" spans="22:22" x14ac:dyDescent="0.35">
      <c r="V97141" s="5" t="str">
        <f t="shared" si="1517"/>
        <v/>
      </c>
    </row>
    <row r="97142" spans="22:22" x14ac:dyDescent="0.35">
      <c r="V97142" s="5" t="str">
        <f t="shared" si="1517"/>
        <v/>
      </c>
    </row>
    <row r="97143" spans="22:22" x14ac:dyDescent="0.35">
      <c r="V97143" s="5" t="str">
        <f t="shared" si="1517"/>
        <v/>
      </c>
    </row>
    <row r="97144" spans="22:22" x14ac:dyDescent="0.35">
      <c r="V97144" s="5" t="str">
        <f t="shared" si="1517"/>
        <v/>
      </c>
    </row>
    <row r="97145" spans="22:22" x14ac:dyDescent="0.35">
      <c r="V97145" s="5" t="str">
        <f t="shared" si="1517"/>
        <v/>
      </c>
    </row>
    <row r="97146" spans="22:22" x14ac:dyDescent="0.35">
      <c r="V97146" s="5" t="str">
        <f t="shared" si="1517"/>
        <v/>
      </c>
    </row>
    <row r="97147" spans="22:22" x14ac:dyDescent="0.35">
      <c r="V97147" s="5" t="str">
        <f t="shared" si="1517"/>
        <v/>
      </c>
    </row>
    <row r="97148" spans="22:22" x14ac:dyDescent="0.35">
      <c r="V97148" s="5" t="str">
        <f t="shared" si="1517"/>
        <v/>
      </c>
    </row>
    <row r="97149" spans="22:22" x14ac:dyDescent="0.35">
      <c r="V97149" s="5" t="str">
        <f t="shared" si="1517"/>
        <v/>
      </c>
    </row>
    <row r="97150" spans="22:22" x14ac:dyDescent="0.35">
      <c r="V97150" s="5" t="str">
        <f t="shared" si="1517"/>
        <v/>
      </c>
    </row>
    <row r="97151" spans="22:22" x14ac:dyDescent="0.35">
      <c r="V97151" s="5" t="str">
        <f t="shared" si="1517"/>
        <v/>
      </c>
    </row>
    <row r="97152" spans="22:22" x14ac:dyDescent="0.35">
      <c r="V97152" s="5" t="str">
        <f t="shared" si="1517"/>
        <v/>
      </c>
    </row>
    <row r="97153" spans="22:22" x14ac:dyDescent="0.35">
      <c r="V97153" s="5" t="str">
        <f t="shared" si="1517"/>
        <v/>
      </c>
    </row>
    <row r="97154" spans="22:22" x14ac:dyDescent="0.35">
      <c r="V97154" s="5" t="str">
        <f t="shared" ref="V97154:V97217" si="1518">TRIM(CLEAN(SUBSTITUTE(A97154,CHAR(160)," ")))</f>
        <v/>
      </c>
    </row>
    <row r="97155" spans="22:22" x14ac:dyDescent="0.35">
      <c r="V97155" s="5" t="str">
        <f t="shared" si="1518"/>
        <v/>
      </c>
    </row>
    <row r="97156" spans="22:22" x14ac:dyDescent="0.35">
      <c r="V97156" s="5" t="str">
        <f t="shared" si="1518"/>
        <v/>
      </c>
    </row>
    <row r="97157" spans="22:22" x14ac:dyDescent="0.35">
      <c r="V97157" s="5" t="str">
        <f t="shared" si="1518"/>
        <v/>
      </c>
    </row>
    <row r="97158" spans="22:22" x14ac:dyDescent="0.35">
      <c r="V97158" s="5" t="str">
        <f t="shared" si="1518"/>
        <v/>
      </c>
    </row>
    <row r="97159" spans="22:22" x14ac:dyDescent="0.35">
      <c r="V97159" s="5" t="str">
        <f t="shared" si="1518"/>
        <v/>
      </c>
    </row>
    <row r="97160" spans="22:22" x14ac:dyDescent="0.35">
      <c r="V97160" s="5" t="str">
        <f t="shared" si="1518"/>
        <v/>
      </c>
    </row>
    <row r="97161" spans="22:22" x14ac:dyDescent="0.35">
      <c r="V97161" s="5" t="str">
        <f t="shared" si="1518"/>
        <v/>
      </c>
    </row>
    <row r="97162" spans="22:22" x14ac:dyDescent="0.35">
      <c r="V97162" s="5" t="str">
        <f t="shared" si="1518"/>
        <v/>
      </c>
    </row>
    <row r="97163" spans="22:22" x14ac:dyDescent="0.35">
      <c r="V97163" s="5" t="str">
        <f t="shared" si="1518"/>
        <v/>
      </c>
    </row>
    <row r="97164" spans="22:22" x14ac:dyDescent="0.35">
      <c r="V97164" s="5" t="str">
        <f t="shared" si="1518"/>
        <v/>
      </c>
    </row>
    <row r="97165" spans="22:22" x14ac:dyDescent="0.35">
      <c r="V97165" s="5" t="str">
        <f t="shared" si="1518"/>
        <v/>
      </c>
    </row>
    <row r="97166" spans="22:22" x14ac:dyDescent="0.35">
      <c r="V97166" s="5" t="str">
        <f t="shared" si="1518"/>
        <v/>
      </c>
    </row>
    <row r="97167" spans="22:22" x14ac:dyDescent="0.35">
      <c r="V97167" s="5" t="str">
        <f t="shared" si="1518"/>
        <v/>
      </c>
    </row>
    <row r="97168" spans="22:22" x14ac:dyDescent="0.35">
      <c r="V97168" s="5" t="str">
        <f t="shared" si="1518"/>
        <v/>
      </c>
    </row>
    <row r="97169" spans="22:22" x14ac:dyDescent="0.35">
      <c r="V97169" s="5" t="str">
        <f t="shared" si="1518"/>
        <v/>
      </c>
    </row>
    <row r="97170" spans="22:22" x14ac:dyDescent="0.35">
      <c r="V97170" s="5" t="str">
        <f t="shared" si="1518"/>
        <v/>
      </c>
    </row>
    <row r="97171" spans="22:22" x14ac:dyDescent="0.35">
      <c r="V97171" s="5" t="str">
        <f t="shared" si="1518"/>
        <v/>
      </c>
    </row>
    <row r="97172" spans="22:22" x14ac:dyDescent="0.35">
      <c r="V97172" s="5" t="str">
        <f t="shared" si="1518"/>
        <v/>
      </c>
    </row>
    <row r="97173" spans="22:22" x14ac:dyDescent="0.35">
      <c r="V97173" s="5" t="str">
        <f t="shared" si="1518"/>
        <v/>
      </c>
    </row>
    <row r="97174" spans="22:22" x14ac:dyDescent="0.35">
      <c r="V97174" s="5" t="str">
        <f t="shared" si="1518"/>
        <v/>
      </c>
    </row>
    <row r="97175" spans="22:22" x14ac:dyDescent="0.35">
      <c r="V97175" s="5" t="str">
        <f t="shared" si="1518"/>
        <v/>
      </c>
    </row>
    <row r="97176" spans="22:22" x14ac:dyDescent="0.35">
      <c r="V97176" s="5" t="str">
        <f t="shared" si="1518"/>
        <v/>
      </c>
    </row>
    <row r="97177" spans="22:22" x14ac:dyDescent="0.35">
      <c r="V97177" s="5" t="str">
        <f t="shared" si="1518"/>
        <v/>
      </c>
    </row>
    <row r="97178" spans="22:22" x14ac:dyDescent="0.35">
      <c r="V97178" s="5" t="str">
        <f t="shared" si="1518"/>
        <v/>
      </c>
    </row>
    <row r="97179" spans="22:22" x14ac:dyDescent="0.35">
      <c r="V97179" s="5" t="str">
        <f t="shared" si="1518"/>
        <v/>
      </c>
    </row>
    <row r="97180" spans="22:22" x14ac:dyDescent="0.35">
      <c r="V97180" s="5" t="str">
        <f t="shared" si="1518"/>
        <v/>
      </c>
    </row>
    <row r="97181" spans="22:22" x14ac:dyDescent="0.35">
      <c r="V97181" s="5" t="str">
        <f t="shared" si="1518"/>
        <v/>
      </c>
    </row>
    <row r="97182" spans="22:22" x14ac:dyDescent="0.35">
      <c r="V97182" s="5" t="str">
        <f t="shared" si="1518"/>
        <v/>
      </c>
    </row>
    <row r="97183" spans="22:22" x14ac:dyDescent="0.35">
      <c r="V97183" s="5" t="str">
        <f t="shared" si="1518"/>
        <v/>
      </c>
    </row>
    <row r="97184" spans="22:22" x14ac:dyDescent="0.35">
      <c r="V97184" s="5" t="str">
        <f t="shared" si="1518"/>
        <v/>
      </c>
    </row>
    <row r="97185" spans="22:22" x14ac:dyDescent="0.35">
      <c r="V97185" s="5" t="str">
        <f t="shared" si="1518"/>
        <v/>
      </c>
    </row>
    <row r="97186" spans="22:22" x14ac:dyDescent="0.35">
      <c r="V97186" s="5" t="str">
        <f t="shared" si="1518"/>
        <v/>
      </c>
    </row>
    <row r="97187" spans="22:22" x14ac:dyDescent="0.35">
      <c r="V97187" s="5" t="str">
        <f t="shared" si="1518"/>
        <v/>
      </c>
    </row>
    <row r="97188" spans="22:22" x14ac:dyDescent="0.35">
      <c r="V97188" s="5" t="str">
        <f t="shared" si="1518"/>
        <v/>
      </c>
    </row>
    <row r="97189" spans="22:22" x14ac:dyDescent="0.35">
      <c r="V97189" s="5" t="str">
        <f t="shared" si="1518"/>
        <v/>
      </c>
    </row>
    <row r="97190" spans="22:22" x14ac:dyDescent="0.35">
      <c r="V97190" s="5" t="str">
        <f t="shared" si="1518"/>
        <v/>
      </c>
    </row>
    <row r="97191" spans="22:22" x14ac:dyDescent="0.35">
      <c r="V97191" s="5" t="str">
        <f t="shared" si="1518"/>
        <v/>
      </c>
    </row>
    <row r="97192" spans="22:22" x14ac:dyDescent="0.35">
      <c r="V97192" s="5" t="str">
        <f t="shared" si="1518"/>
        <v/>
      </c>
    </row>
    <row r="97193" spans="22:22" x14ac:dyDescent="0.35">
      <c r="V97193" s="5" t="str">
        <f t="shared" si="1518"/>
        <v/>
      </c>
    </row>
    <row r="97194" spans="22:22" x14ac:dyDescent="0.35">
      <c r="V97194" s="5" t="str">
        <f t="shared" si="1518"/>
        <v/>
      </c>
    </row>
    <row r="97195" spans="22:22" x14ac:dyDescent="0.35">
      <c r="V97195" s="5" t="str">
        <f t="shared" si="1518"/>
        <v/>
      </c>
    </row>
    <row r="97196" spans="22:22" x14ac:dyDescent="0.35">
      <c r="V97196" s="5" t="str">
        <f t="shared" si="1518"/>
        <v/>
      </c>
    </row>
    <row r="97197" spans="22:22" x14ac:dyDescent="0.35">
      <c r="V97197" s="5" t="str">
        <f t="shared" si="1518"/>
        <v/>
      </c>
    </row>
    <row r="97198" spans="22:22" x14ac:dyDescent="0.35">
      <c r="V97198" s="5" t="str">
        <f t="shared" si="1518"/>
        <v/>
      </c>
    </row>
    <row r="97199" spans="22:22" x14ac:dyDescent="0.35">
      <c r="V97199" s="5" t="str">
        <f t="shared" si="1518"/>
        <v/>
      </c>
    </row>
    <row r="97200" spans="22:22" x14ac:dyDescent="0.35">
      <c r="V97200" s="5" t="str">
        <f t="shared" si="1518"/>
        <v/>
      </c>
    </row>
    <row r="97201" spans="22:22" x14ac:dyDescent="0.35">
      <c r="V97201" s="5" t="str">
        <f t="shared" si="1518"/>
        <v/>
      </c>
    </row>
    <row r="97202" spans="22:22" x14ac:dyDescent="0.35">
      <c r="V97202" s="5" t="str">
        <f t="shared" si="1518"/>
        <v/>
      </c>
    </row>
    <row r="97203" spans="22:22" x14ac:dyDescent="0.35">
      <c r="V97203" s="5" t="str">
        <f t="shared" si="1518"/>
        <v/>
      </c>
    </row>
    <row r="97204" spans="22:22" x14ac:dyDescent="0.35">
      <c r="V97204" s="5" t="str">
        <f t="shared" si="1518"/>
        <v/>
      </c>
    </row>
    <row r="97205" spans="22:22" x14ac:dyDescent="0.35">
      <c r="V97205" s="5" t="str">
        <f t="shared" si="1518"/>
        <v/>
      </c>
    </row>
    <row r="97206" spans="22:22" x14ac:dyDescent="0.35">
      <c r="V97206" s="5" t="str">
        <f t="shared" si="1518"/>
        <v/>
      </c>
    </row>
    <row r="97207" spans="22:22" x14ac:dyDescent="0.35">
      <c r="V97207" s="5" t="str">
        <f t="shared" si="1518"/>
        <v/>
      </c>
    </row>
    <row r="97208" spans="22:22" x14ac:dyDescent="0.35">
      <c r="V97208" s="5" t="str">
        <f t="shared" si="1518"/>
        <v/>
      </c>
    </row>
    <row r="97209" spans="22:22" x14ac:dyDescent="0.35">
      <c r="V97209" s="5" t="str">
        <f t="shared" si="1518"/>
        <v/>
      </c>
    </row>
    <row r="97210" spans="22:22" x14ac:dyDescent="0.35">
      <c r="V97210" s="5" t="str">
        <f t="shared" si="1518"/>
        <v/>
      </c>
    </row>
    <row r="97211" spans="22:22" x14ac:dyDescent="0.35">
      <c r="V97211" s="5" t="str">
        <f t="shared" si="1518"/>
        <v/>
      </c>
    </row>
    <row r="97212" spans="22:22" x14ac:dyDescent="0.35">
      <c r="V97212" s="5" t="str">
        <f t="shared" si="1518"/>
        <v/>
      </c>
    </row>
    <row r="97213" spans="22:22" x14ac:dyDescent="0.35">
      <c r="V97213" s="5" t="str">
        <f t="shared" si="1518"/>
        <v/>
      </c>
    </row>
    <row r="97214" spans="22:22" x14ac:dyDescent="0.35">
      <c r="V97214" s="5" t="str">
        <f t="shared" si="1518"/>
        <v/>
      </c>
    </row>
    <row r="97215" spans="22:22" x14ac:dyDescent="0.35">
      <c r="V97215" s="5" t="str">
        <f t="shared" si="1518"/>
        <v/>
      </c>
    </row>
    <row r="97216" spans="22:22" x14ac:dyDescent="0.35">
      <c r="V97216" s="5" t="str">
        <f t="shared" si="1518"/>
        <v/>
      </c>
    </row>
    <row r="97217" spans="22:22" x14ac:dyDescent="0.35">
      <c r="V97217" s="5" t="str">
        <f t="shared" si="1518"/>
        <v/>
      </c>
    </row>
    <row r="97218" spans="22:22" x14ac:dyDescent="0.35">
      <c r="V97218" s="5" t="str">
        <f t="shared" ref="V97218:V97281" si="1519">TRIM(CLEAN(SUBSTITUTE(A97218,CHAR(160)," ")))</f>
        <v/>
      </c>
    </row>
    <row r="97219" spans="22:22" x14ac:dyDescent="0.35">
      <c r="V97219" s="5" t="str">
        <f t="shared" si="1519"/>
        <v/>
      </c>
    </row>
    <row r="97220" spans="22:22" x14ac:dyDescent="0.35">
      <c r="V97220" s="5" t="str">
        <f t="shared" si="1519"/>
        <v/>
      </c>
    </row>
    <row r="97221" spans="22:22" x14ac:dyDescent="0.35">
      <c r="V97221" s="5" t="str">
        <f t="shared" si="1519"/>
        <v/>
      </c>
    </row>
    <row r="97222" spans="22:22" x14ac:dyDescent="0.35">
      <c r="V97222" s="5" t="str">
        <f t="shared" si="1519"/>
        <v/>
      </c>
    </row>
    <row r="97223" spans="22:22" x14ac:dyDescent="0.35">
      <c r="V97223" s="5" t="str">
        <f t="shared" si="1519"/>
        <v/>
      </c>
    </row>
    <row r="97224" spans="22:22" x14ac:dyDescent="0.35">
      <c r="V97224" s="5" t="str">
        <f t="shared" si="1519"/>
        <v/>
      </c>
    </row>
    <row r="97225" spans="22:22" x14ac:dyDescent="0.35">
      <c r="V97225" s="5" t="str">
        <f t="shared" si="1519"/>
        <v/>
      </c>
    </row>
    <row r="97226" spans="22:22" x14ac:dyDescent="0.35">
      <c r="V97226" s="5" t="str">
        <f t="shared" si="1519"/>
        <v/>
      </c>
    </row>
    <row r="97227" spans="22:22" x14ac:dyDescent="0.35">
      <c r="V97227" s="5" t="str">
        <f t="shared" si="1519"/>
        <v/>
      </c>
    </row>
    <row r="97228" spans="22:22" x14ac:dyDescent="0.35">
      <c r="V97228" s="5" t="str">
        <f t="shared" si="1519"/>
        <v/>
      </c>
    </row>
    <row r="97229" spans="22:22" x14ac:dyDescent="0.35">
      <c r="V97229" s="5" t="str">
        <f t="shared" si="1519"/>
        <v/>
      </c>
    </row>
    <row r="97230" spans="22:22" x14ac:dyDescent="0.35">
      <c r="V97230" s="5" t="str">
        <f t="shared" si="1519"/>
        <v/>
      </c>
    </row>
    <row r="97231" spans="22:22" x14ac:dyDescent="0.35">
      <c r="V97231" s="5" t="str">
        <f t="shared" si="1519"/>
        <v/>
      </c>
    </row>
    <row r="97232" spans="22:22" x14ac:dyDescent="0.35">
      <c r="V97232" s="5" t="str">
        <f t="shared" si="1519"/>
        <v/>
      </c>
    </row>
    <row r="97233" spans="22:22" x14ac:dyDescent="0.35">
      <c r="V97233" s="5" t="str">
        <f t="shared" si="1519"/>
        <v/>
      </c>
    </row>
    <row r="97234" spans="22:22" x14ac:dyDescent="0.35">
      <c r="V97234" s="5" t="str">
        <f t="shared" si="1519"/>
        <v/>
      </c>
    </row>
    <row r="97235" spans="22:22" x14ac:dyDescent="0.35">
      <c r="V97235" s="5" t="str">
        <f t="shared" si="1519"/>
        <v/>
      </c>
    </row>
    <row r="97236" spans="22:22" x14ac:dyDescent="0.35">
      <c r="V97236" s="5" t="str">
        <f t="shared" si="1519"/>
        <v/>
      </c>
    </row>
    <row r="97237" spans="22:22" x14ac:dyDescent="0.35">
      <c r="V97237" s="5" t="str">
        <f t="shared" si="1519"/>
        <v/>
      </c>
    </row>
    <row r="97238" spans="22:22" x14ac:dyDescent="0.35">
      <c r="V97238" s="5" t="str">
        <f t="shared" si="1519"/>
        <v/>
      </c>
    </row>
    <row r="97239" spans="22:22" x14ac:dyDescent="0.35">
      <c r="V97239" s="5" t="str">
        <f t="shared" si="1519"/>
        <v/>
      </c>
    </row>
    <row r="97240" spans="22:22" x14ac:dyDescent="0.35">
      <c r="V97240" s="5" t="str">
        <f t="shared" si="1519"/>
        <v/>
      </c>
    </row>
    <row r="97241" spans="22:22" x14ac:dyDescent="0.35">
      <c r="V97241" s="5" t="str">
        <f t="shared" si="1519"/>
        <v/>
      </c>
    </row>
    <row r="97242" spans="22:22" x14ac:dyDescent="0.35">
      <c r="V97242" s="5" t="str">
        <f t="shared" si="1519"/>
        <v/>
      </c>
    </row>
    <row r="97243" spans="22:22" x14ac:dyDescent="0.35">
      <c r="V97243" s="5" t="str">
        <f t="shared" si="1519"/>
        <v/>
      </c>
    </row>
    <row r="97244" spans="22:22" x14ac:dyDescent="0.35">
      <c r="V97244" s="5" t="str">
        <f t="shared" si="1519"/>
        <v/>
      </c>
    </row>
    <row r="97245" spans="22:22" x14ac:dyDescent="0.35">
      <c r="V97245" s="5" t="str">
        <f t="shared" si="1519"/>
        <v/>
      </c>
    </row>
    <row r="97246" spans="22:22" x14ac:dyDescent="0.35">
      <c r="V97246" s="5" t="str">
        <f t="shared" si="1519"/>
        <v/>
      </c>
    </row>
    <row r="97247" spans="22:22" x14ac:dyDescent="0.35">
      <c r="V97247" s="5" t="str">
        <f t="shared" si="1519"/>
        <v/>
      </c>
    </row>
    <row r="97248" spans="22:22" x14ac:dyDescent="0.35">
      <c r="V97248" s="5" t="str">
        <f t="shared" si="1519"/>
        <v/>
      </c>
    </row>
    <row r="97249" spans="22:22" x14ac:dyDescent="0.35">
      <c r="V97249" s="5" t="str">
        <f t="shared" si="1519"/>
        <v/>
      </c>
    </row>
    <row r="97250" spans="22:22" x14ac:dyDescent="0.35">
      <c r="V97250" s="5" t="str">
        <f t="shared" si="1519"/>
        <v/>
      </c>
    </row>
    <row r="97251" spans="22:22" x14ac:dyDescent="0.35">
      <c r="V97251" s="5" t="str">
        <f t="shared" si="1519"/>
        <v/>
      </c>
    </row>
    <row r="97252" spans="22:22" x14ac:dyDescent="0.35">
      <c r="V97252" s="5" t="str">
        <f t="shared" si="1519"/>
        <v/>
      </c>
    </row>
    <row r="97253" spans="22:22" x14ac:dyDescent="0.35">
      <c r="V97253" s="5" t="str">
        <f t="shared" si="1519"/>
        <v/>
      </c>
    </row>
    <row r="97254" spans="22:22" x14ac:dyDescent="0.35">
      <c r="V97254" s="5" t="str">
        <f t="shared" si="1519"/>
        <v/>
      </c>
    </row>
    <row r="97255" spans="22:22" x14ac:dyDescent="0.35">
      <c r="V97255" s="5" t="str">
        <f t="shared" si="1519"/>
        <v/>
      </c>
    </row>
    <row r="97256" spans="22:22" x14ac:dyDescent="0.35">
      <c r="V97256" s="5" t="str">
        <f t="shared" si="1519"/>
        <v/>
      </c>
    </row>
    <row r="97257" spans="22:22" x14ac:dyDescent="0.35">
      <c r="V97257" s="5" t="str">
        <f t="shared" si="1519"/>
        <v/>
      </c>
    </row>
    <row r="97258" spans="22:22" x14ac:dyDescent="0.35">
      <c r="V97258" s="5" t="str">
        <f t="shared" si="1519"/>
        <v/>
      </c>
    </row>
    <row r="97259" spans="22:22" x14ac:dyDescent="0.35">
      <c r="V97259" s="5" t="str">
        <f t="shared" si="1519"/>
        <v/>
      </c>
    </row>
    <row r="97260" spans="22:22" x14ac:dyDescent="0.35">
      <c r="V97260" s="5" t="str">
        <f t="shared" si="1519"/>
        <v/>
      </c>
    </row>
    <row r="97261" spans="22:22" x14ac:dyDescent="0.35">
      <c r="V97261" s="5" t="str">
        <f t="shared" si="1519"/>
        <v/>
      </c>
    </row>
    <row r="97262" spans="22:22" x14ac:dyDescent="0.35">
      <c r="V97262" s="5" t="str">
        <f t="shared" si="1519"/>
        <v/>
      </c>
    </row>
    <row r="97263" spans="22:22" x14ac:dyDescent="0.35">
      <c r="V97263" s="5" t="str">
        <f t="shared" si="1519"/>
        <v/>
      </c>
    </row>
    <row r="97264" spans="22:22" x14ac:dyDescent="0.35">
      <c r="V97264" s="5" t="str">
        <f t="shared" si="1519"/>
        <v/>
      </c>
    </row>
    <row r="97265" spans="22:22" x14ac:dyDescent="0.35">
      <c r="V97265" s="5" t="str">
        <f t="shared" si="1519"/>
        <v/>
      </c>
    </row>
    <row r="97266" spans="22:22" x14ac:dyDescent="0.35">
      <c r="V97266" s="5" t="str">
        <f t="shared" si="1519"/>
        <v/>
      </c>
    </row>
    <row r="97267" spans="22:22" x14ac:dyDescent="0.35">
      <c r="V97267" s="5" t="str">
        <f t="shared" si="1519"/>
        <v/>
      </c>
    </row>
    <row r="97268" spans="22:22" x14ac:dyDescent="0.35">
      <c r="V97268" s="5" t="str">
        <f t="shared" si="1519"/>
        <v/>
      </c>
    </row>
    <row r="97269" spans="22:22" x14ac:dyDescent="0.35">
      <c r="V97269" s="5" t="str">
        <f t="shared" si="1519"/>
        <v/>
      </c>
    </row>
    <row r="97270" spans="22:22" x14ac:dyDescent="0.35">
      <c r="V97270" s="5" t="str">
        <f t="shared" si="1519"/>
        <v/>
      </c>
    </row>
    <row r="97271" spans="22:22" x14ac:dyDescent="0.35">
      <c r="V97271" s="5" t="str">
        <f t="shared" si="1519"/>
        <v/>
      </c>
    </row>
    <row r="97272" spans="22:22" x14ac:dyDescent="0.35">
      <c r="V97272" s="5" t="str">
        <f t="shared" si="1519"/>
        <v/>
      </c>
    </row>
    <row r="97273" spans="22:22" x14ac:dyDescent="0.35">
      <c r="V97273" s="5" t="str">
        <f t="shared" si="1519"/>
        <v/>
      </c>
    </row>
    <row r="97274" spans="22:22" x14ac:dyDescent="0.35">
      <c r="V97274" s="5" t="str">
        <f t="shared" si="1519"/>
        <v/>
      </c>
    </row>
    <row r="97275" spans="22:22" x14ac:dyDescent="0.35">
      <c r="V97275" s="5" t="str">
        <f t="shared" si="1519"/>
        <v/>
      </c>
    </row>
    <row r="97276" spans="22:22" x14ac:dyDescent="0.35">
      <c r="V97276" s="5" t="str">
        <f t="shared" si="1519"/>
        <v/>
      </c>
    </row>
    <row r="97277" spans="22:22" x14ac:dyDescent="0.35">
      <c r="V97277" s="5" t="str">
        <f t="shared" si="1519"/>
        <v/>
      </c>
    </row>
    <row r="97278" spans="22:22" x14ac:dyDescent="0.35">
      <c r="V97278" s="5" t="str">
        <f t="shared" si="1519"/>
        <v/>
      </c>
    </row>
    <row r="97279" spans="22:22" x14ac:dyDescent="0.35">
      <c r="V97279" s="5" t="str">
        <f t="shared" si="1519"/>
        <v/>
      </c>
    </row>
    <row r="97280" spans="22:22" x14ac:dyDescent="0.35">
      <c r="V97280" s="5" t="str">
        <f t="shared" si="1519"/>
        <v/>
      </c>
    </row>
    <row r="97281" spans="22:22" x14ac:dyDescent="0.35">
      <c r="V97281" s="5" t="str">
        <f t="shared" si="1519"/>
        <v/>
      </c>
    </row>
    <row r="97282" spans="22:22" x14ac:dyDescent="0.35">
      <c r="V97282" s="5" t="str">
        <f t="shared" ref="V97282:V97345" si="1520">TRIM(CLEAN(SUBSTITUTE(A97282,CHAR(160)," ")))</f>
        <v/>
      </c>
    </row>
    <row r="97283" spans="22:22" x14ac:dyDescent="0.35">
      <c r="V97283" s="5" t="str">
        <f t="shared" si="1520"/>
        <v/>
      </c>
    </row>
    <row r="97284" spans="22:22" x14ac:dyDescent="0.35">
      <c r="V97284" s="5" t="str">
        <f t="shared" si="1520"/>
        <v/>
      </c>
    </row>
    <row r="97285" spans="22:22" x14ac:dyDescent="0.35">
      <c r="V97285" s="5" t="str">
        <f t="shared" si="1520"/>
        <v/>
      </c>
    </row>
    <row r="97286" spans="22:22" x14ac:dyDescent="0.35">
      <c r="V97286" s="5" t="str">
        <f t="shared" si="1520"/>
        <v/>
      </c>
    </row>
    <row r="97287" spans="22:22" x14ac:dyDescent="0.35">
      <c r="V97287" s="5" t="str">
        <f t="shared" si="1520"/>
        <v/>
      </c>
    </row>
    <row r="97288" spans="22:22" x14ac:dyDescent="0.35">
      <c r="V97288" s="5" t="str">
        <f t="shared" si="1520"/>
        <v/>
      </c>
    </row>
    <row r="97289" spans="22:22" x14ac:dyDescent="0.35">
      <c r="V97289" s="5" t="str">
        <f t="shared" si="1520"/>
        <v/>
      </c>
    </row>
    <row r="97290" spans="22:22" x14ac:dyDescent="0.35">
      <c r="V97290" s="5" t="str">
        <f t="shared" si="1520"/>
        <v/>
      </c>
    </row>
    <row r="97291" spans="22:22" x14ac:dyDescent="0.35">
      <c r="V97291" s="5" t="str">
        <f t="shared" si="1520"/>
        <v/>
      </c>
    </row>
    <row r="97292" spans="22:22" x14ac:dyDescent="0.35">
      <c r="V97292" s="5" t="str">
        <f t="shared" si="1520"/>
        <v/>
      </c>
    </row>
    <row r="97293" spans="22:22" x14ac:dyDescent="0.35">
      <c r="V97293" s="5" t="str">
        <f t="shared" si="1520"/>
        <v/>
      </c>
    </row>
    <row r="97294" spans="22:22" x14ac:dyDescent="0.35">
      <c r="V97294" s="5" t="str">
        <f t="shared" si="1520"/>
        <v/>
      </c>
    </row>
    <row r="97295" spans="22:22" x14ac:dyDescent="0.35">
      <c r="V97295" s="5" t="str">
        <f t="shared" si="1520"/>
        <v/>
      </c>
    </row>
    <row r="97296" spans="22:22" x14ac:dyDescent="0.35">
      <c r="V97296" s="5" t="str">
        <f t="shared" si="1520"/>
        <v/>
      </c>
    </row>
    <row r="97297" spans="22:22" x14ac:dyDescent="0.35">
      <c r="V97297" s="5" t="str">
        <f t="shared" si="1520"/>
        <v/>
      </c>
    </row>
    <row r="97298" spans="22:22" x14ac:dyDescent="0.35">
      <c r="V97298" s="5" t="str">
        <f t="shared" si="1520"/>
        <v/>
      </c>
    </row>
    <row r="97299" spans="22:22" x14ac:dyDescent="0.35">
      <c r="V97299" s="5" t="str">
        <f t="shared" si="1520"/>
        <v/>
      </c>
    </row>
    <row r="97300" spans="22:22" x14ac:dyDescent="0.35">
      <c r="V97300" s="5" t="str">
        <f t="shared" si="1520"/>
        <v/>
      </c>
    </row>
    <row r="97301" spans="22:22" x14ac:dyDescent="0.35">
      <c r="V97301" s="5" t="str">
        <f t="shared" si="1520"/>
        <v/>
      </c>
    </row>
    <row r="97302" spans="22:22" x14ac:dyDescent="0.35">
      <c r="V97302" s="5" t="str">
        <f t="shared" si="1520"/>
        <v/>
      </c>
    </row>
    <row r="97303" spans="22:22" x14ac:dyDescent="0.35">
      <c r="V97303" s="5" t="str">
        <f t="shared" si="1520"/>
        <v/>
      </c>
    </row>
    <row r="97304" spans="22:22" x14ac:dyDescent="0.35">
      <c r="V97304" s="5" t="str">
        <f t="shared" si="1520"/>
        <v/>
      </c>
    </row>
    <row r="97305" spans="22:22" x14ac:dyDescent="0.35">
      <c r="V97305" s="5" t="str">
        <f t="shared" si="1520"/>
        <v/>
      </c>
    </row>
    <row r="97306" spans="22:22" x14ac:dyDescent="0.35">
      <c r="V97306" s="5" t="str">
        <f t="shared" si="1520"/>
        <v/>
      </c>
    </row>
    <row r="97307" spans="22:22" x14ac:dyDescent="0.35">
      <c r="V97307" s="5" t="str">
        <f t="shared" si="1520"/>
        <v/>
      </c>
    </row>
    <row r="97308" spans="22:22" x14ac:dyDescent="0.35">
      <c r="V97308" s="5" t="str">
        <f t="shared" si="1520"/>
        <v/>
      </c>
    </row>
    <row r="97309" spans="22:22" x14ac:dyDescent="0.35">
      <c r="V97309" s="5" t="str">
        <f t="shared" si="1520"/>
        <v/>
      </c>
    </row>
    <row r="97310" spans="22:22" x14ac:dyDescent="0.35">
      <c r="V97310" s="5" t="str">
        <f t="shared" si="1520"/>
        <v/>
      </c>
    </row>
    <row r="97311" spans="22:22" x14ac:dyDescent="0.35">
      <c r="V97311" s="5" t="str">
        <f t="shared" si="1520"/>
        <v/>
      </c>
    </row>
    <row r="97312" spans="22:22" x14ac:dyDescent="0.35">
      <c r="V97312" s="5" t="str">
        <f t="shared" si="1520"/>
        <v/>
      </c>
    </row>
    <row r="97313" spans="22:22" x14ac:dyDescent="0.35">
      <c r="V97313" s="5" t="str">
        <f t="shared" si="1520"/>
        <v/>
      </c>
    </row>
    <row r="97314" spans="22:22" x14ac:dyDescent="0.35">
      <c r="V97314" s="5" t="str">
        <f t="shared" si="1520"/>
        <v/>
      </c>
    </row>
    <row r="97315" spans="22:22" x14ac:dyDescent="0.35">
      <c r="V97315" s="5" t="str">
        <f t="shared" si="1520"/>
        <v/>
      </c>
    </row>
    <row r="97316" spans="22:22" x14ac:dyDescent="0.35">
      <c r="V97316" s="5" t="str">
        <f t="shared" si="1520"/>
        <v/>
      </c>
    </row>
    <row r="97317" spans="22:22" x14ac:dyDescent="0.35">
      <c r="V97317" s="5" t="str">
        <f t="shared" si="1520"/>
        <v/>
      </c>
    </row>
    <row r="97318" spans="22:22" x14ac:dyDescent="0.35">
      <c r="V97318" s="5" t="str">
        <f t="shared" si="1520"/>
        <v/>
      </c>
    </row>
    <row r="97319" spans="22:22" x14ac:dyDescent="0.35">
      <c r="V97319" s="5" t="str">
        <f t="shared" si="1520"/>
        <v/>
      </c>
    </row>
    <row r="97320" spans="22:22" x14ac:dyDescent="0.35">
      <c r="V97320" s="5" t="str">
        <f t="shared" si="1520"/>
        <v/>
      </c>
    </row>
    <row r="97321" spans="22:22" x14ac:dyDescent="0.35">
      <c r="V97321" s="5" t="str">
        <f t="shared" si="1520"/>
        <v/>
      </c>
    </row>
    <row r="97322" spans="22:22" x14ac:dyDescent="0.35">
      <c r="V97322" s="5" t="str">
        <f t="shared" si="1520"/>
        <v/>
      </c>
    </row>
    <row r="97323" spans="22:22" x14ac:dyDescent="0.35">
      <c r="V97323" s="5" t="str">
        <f t="shared" si="1520"/>
        <v/>
      </c>
    </row>
    <row r="97324" spans="22:22" x14ac:dyDescent="0.35">
      <c r="V97324" s="5" t="str">
        <f t="shared" si="1520"/>
        <v/>
      </c>
    </row>
    <row r="97325" spans="22:22" x14ac:dyDescent="0.35">
      <c r="V97325" s="5" t="str">
        <f t="shared" si="1520"/>
        <v/>
      </c>
    </row>
    <row r="97326" spans="22:22" x14ac:dyDescent="0.35">
      <c r="V97326" s="5" t="str">
        <f t="shared" si="1520"/>
        <v/>
      </c>
    </row>
    <row r="97327" spans="22:22" x14ac:dyDescent="0.35">
      <c r="V97327" s="5" t="str">
        <f t="shared" si="1520"/>
        <v/>
      </c>
    </row>
    <row r="97328" spans="22:22" x14ac:dyDescent="0.35">
      <c r="V97328" s="5" t="str">
        <f t="shared" si="1520"/>
        <v/>
      </c>
    </row>
    <row r="97329" spans="22:22" x14ac:dyDescent="0.35">
      <c r="V97329" s="5" t="str">
        <f t="shared" si="1520"/>
        <v/>
      </c>
    </row>
    <row r="97330" spans="22:22" x14ac:dyDescent="0.35">
      <c r="V97330" s="5" t="str">
        <f t="shared" si="1520"/>
        <v/>
      </c>
    </row>
    <row r="97331" spans="22:22" x14ac:dyDescent="0.35">
      <c r="V97331" s="5" t="str">
        <f t="shared" si="1520"/>
        <v/>
      </c>
    </row>
    <row r="97332" spans="22:22" x14ac:dyDescent="0.35">
      <c r="V97332" s="5" t="str">
        <f t="shared" si="1520"/>
        <v/>
      </c>
    </row>
    <row r="97333" spans="22:22" x14ac:dyDescent="0.35">
      <c r="V97333" s="5" t="str">
        <f t="shared" si="1520"/>
        <v/>
      </c>
    </row>
    <row r="97334" spans="22:22" x14ac:dyDescent="0.35">
      <c r="V97334" s="5" t="str">
        <f t="shared" si="1520"/>
        <v/>
      </c>
    </row>
    <row r="97335" spans="22:22" x14ac:dyDescent="0.35">
      <c r="V97335" s="5" t="str">
        <f t="shared" si="1520"/>
        <v/>
      </c>
    </row>
    <row r="97336" spans="22:22" x14ac:dyDescent="0.35">
      <c r="V97336" s="5" t="str">
        <f t="shared" si="1520"/>
        <v/>
      </c>
    </row>
    <row r="97337" spans="22:22" x14ac:dyDescent="0.35">
      <c r="V97337" s="5" t="str">
        <f t="shared" si="1520"/>
        <v/>
      </c>
    </row>
    <row r="97338" spans="22:22" x14ac:dyDescent="0.35">
      <c r="V97338" s="5" t="str">
        <f t="shared" si="1520"/>
        <v/>
      </c>
    </row>
    <row r="97339" spans="22:22" x14ac:dyDescent="0.35">
      <c r="V97339" s="5" t="str">
        <f t="shared" si="1520"/>
        <v/>
      </c>
    </row>
    <row r="97340" spans="22:22" x14ac:dyDescent="0.35">
      <c r="V97340" s="5" t="str">
        <f t="shared" si="1520"/>
        <v/>
      </c>
    </row>
    <row r="97341" spans="22:22" x14ac:dyDescent="0.35">
      <c r="V97341" s="5" t="str">
        <f t="shared" si="1520"/>
        <v/>
      </c>
    </row>
    <row r="97342" spans="22:22" x14ac:dyDescent="0.35">
      <c r="V97342" s="5" t="str">
        <f t="shared" si="1520"/>
        <v/>
      </c>
    </row>
    <row r="97343" spans="22:22" x14ac:dyDescent="0.35">
      <c r="V97343" s="5" t="str">
        <f t="shared" si="1520"/>
        <v/>
      </c>
    </row>
    <row r="97344" spans="22:22" x14ac:dyDescent="0.35">
      <c r="V97344" s="5" t="str">
        <f t="shared" si="1520"/>
        <v/>
      </c>
    </row>
    <row r="97345" spans="22:22" x14ac:dyDescent="0.35">
      <c r="V97345" s="5" t="str">
        <f t="shared" si="1520"/>
        <v/>
      </c>
    </row>
    <row r="97346" spans="22:22" x14ac:dyDescent="0.35">
      <c r="V97346" s="5" t="str">
        <f t="shared" ref="V97346:V97409" si="1521">TRIM(CLEAN(SUBSTITUTE(A97346,CHAR(160)," ")))</f>
        <v/>
      </c>
    </row>
    <row r="97347" spans="22:22" x14ac:dyDescent="0.35">
      <c r="V97347" s="5" t="str">
        <f t="shared" si="1521"/>
        <v/>
      </c>
    </row>
    <row r="97348" spans="22:22" x14ac:dyDescent="0.35">
      <c r="V97348" s="5" t="str">
        <f t="shared" si="1521"/>
        <v/>
      </c>
    </row>
    <row r="97349" spans="22:22" x14ac:dyDescent="0.35">
      <c r="V97349" s="5" t="str">
        <f t="shared" si="1521"/>
        <v/>
      </c>
    </row>
    <row r="97350" spans="22:22" x14ac:dyDescent="0.35">
      <c r="V97350" s="5" t="str">
        <f t="shared" si="1521"/>
        <v/>
      </c>
    </row>
    <row r="97351" spans="22:22" x14ac:dyDescent="0.35">
      <c r="V97351" s="5" t="str">
        <f t="shared" si="1521"/>
        <v/>
      </c>
    </row>
    <row r="97352" spans="22:22" x14ac:dyDescent="0.35">
      <c r="V97352" s="5" t="str">
        <f t="shared" si="1521"/>
        <v/>
      </c>
    </row>
    <row r="97353" spans="22:22" x14ac:dyDescent="0.35">
      <c r="V97353" s="5" t="str">
        <f t="shared" si="1521"/>
        <v/>
      </c>
    </row>
    <row r="97354" spans="22:22" x14ac:dyDescent="0.35">
      <c r="V97354" s="5" t="str">
        <f t="shared" si="1521"/>
        <v/>
      </c>
    </row>
    <row r="97355" spans="22:22" x14ac:dyDescent="0.35">
      <c r="V97355" s="5" t="str">
        <f t="shared" si="1521"/>
        <v/>
      </c>
    </row>
    <row r="97356" spans="22:22" x14ac:dyDescent="0.35">
      <c r="V97356" s="5" t="str">
        <f t="shared" si="1521"/>
        <v/>
      </c>
    </row>
    <row r="97357" spans="22:22" x14ac:dyDescent="0.35">
      <c r="V97357" s="5" t="str">
        <f t="shared" si="1521"/>
        <v/>
      </c>
    </row>
    <row r="97358" spans="22:22" x14ac:dyDescent="0.35">
      <c r="V97358" s="5" t="str">
        <f t="shared" si="1521"/>
        <v/>
      </c>
    </row>
    <row r="97359" spans="22:22" x14ac:dyDescent="0.35">
      <c r="V97359" s="5" t="str">
        <f t="shared" si="1521"/>
        <v/>
      </c>
    </row>
    <row r="97360" spans="22:22" x14ac:dyDescent="0.35">
      <c r="V97360" s="5" t="str">
        <f t="shared" si="1521"/>
        <v/>
      </c>
    </row>
    <row r="97361" spans="22:22" x14ac:dyDescent="0.35">
      <c r="V97361" s="5" t="str">
        <f t="shared" si="1521"/>
        <v/>
      </c>
    </row>
    <row r="97362" spans="22:22" x14ac:dyDescent="0.35">
      <c r="V97362" s="5" t="str">
        <f t="shared" si="1521"/>
        <v/>
      </c>
    </row>
    <row r="97363" spans="22:22" x14ac:dyDescent="0.35">
      <c r="V97363" s="5" t="str">
        <f t="shared" si="1521"/>
        <v/>
      </c>
    </row>
    <row r="97364" spans="22:22" x14ac:dyDescent="0.35">
      <c r="V97364" s="5" t="str">
        <f t="shared" si="1521"/>
        <v/>
      </c>
    </row>
    <row r="97365" spans="22:22" x14ac:dyDescent="0.35">
      <c r="V97365" s="5" t="str">
        <f t="shared" si="1521"/>
        <v/>
      </c>
    </row>
    <row r="97366" spans="22:22" x14ac:dyDescent="0.35">
      <c r="V97366" s="5" t="str">
        <f t="shared" si="1521"/>
        <v/>
      </c>
    </row>
    <row r="97367" spans="22:22" x14ac:dyDescent="0.35">
      <c r="V97367" s="5" t="str">
        <f t="shared" si="1521"/>
        <v/>
      </c>
    </row>
    <row r="97368" spans="22:22" x14ac:dyDescent="0.35">
      <c r="V97368" s="5" t="str">
        <f t="shared" si="1521"/>
        <v/>
      </c>
    </row>
    <row r="97369" spans="22:22" x14ac:dyDescent="0.35">
      <c r="V97369" s="5" t="str">
        <f t="shared" si="1521"/>
        <v/>
      </c>
    </row>
    <row r="97370" spans="22:22" x14ac:dyDescent="0.35">
      <c r="V97370" s="5" t="str">
        <f t="shared" si="1521"/>
        <v/>
      </c>
    </row>
    <row r="97371" spans="22:22" x14ac:dyDescent="0.35">
      <c r="V97371" s="5" t="str">
        <f t="shared" si="1521"/>
        <v/>
      </c>
    </row>
    <row r="97372" spans="22:22" x14ac:dyDescent="0.35">
      <c r="V97372" s="5" t="str">
        <f t="shared" si="1521"/>
        <v/>
      </c>
    </row>
    <row r="97373" spans="22:22" x14ac:dyDescent="0.35">
      <c r="V97373" s="5" t="str">
        <f t="shared" si="1521"/>
        <v/>
      </c>
    </row>
    <row r="97374" spans="22:22" x14ac:dyDescent="0.35">
      <c r="V97374" s="5" t="str">
        <f t="shared" si="1521"/>
        <v/>
      </c>
    </row>
    <row r="97375" spans="22:22" x14ac:dyDescent="0.35">
      <c r="V97375" s="5" t="str">
        <f t="shared" si="1521"/>
        <v/>
      </c>
    </row>
    <row r="97376" spans="22:22" x14ac:dyDescent="0.35">
      <c r="V97376" s="5" t="str">
        <f t="shared" si="1521"/>
        <v/>
      </c>
    </row>
    <row r="97377" spans="22:22" x14ac:dyDescent="0.35">
      <c r="V97377" s="5" t="str">
        <f t="shared" si="1521"/>
        <v/>
      </c>
    </row>
    <row r="97378" spans="22:22" x14ac:dyDescent="0.35">
      <c r="V97378" s="5" t="str">
        <f t="shared" si="1521"/>
        <v/>
      </c>
    </row>
    <row r="97379" spans="22:22" x14ac:dyDescent="0.35">
      <c r="V97379" s="5" t="str">
        <f t="shared" si="1521"/>
        <v/>
      </c>
    </row>
    <row r="97380" spans="22:22" x14ac:dyDescent="0.35">
      <c r="V97380" s="5" t="str">
        <f t="shared" si="1521"/>
        <v/>
      </c>
    </row>
    <row r="97381" spans="22:22" x14ac:dyDescent="0.35">
      <c r="V97381" s="5" t="str">
        <f t="shared" si="1521"/>
        <v/>
      </c>
    </row>
    <row r="97382" spans="22:22" x14ac:dyDescent="0.35">
      <c r="V97382" s="5" t="str">
        <f t="shared" si="1521"/>
        <v/>
      </c>
    </row>
    <row r="97383" spans="22:22" x14ac:dyDescent="0.35">
      <c r="V97383" s="5" t="str">
        <f t="shared" si="1521"/>
        <v/>
      </c>
    </row>
    <row r="97384" spans="22:22" x14ac:dyDescent="0.35">
      <c r="V97384" s="5" t="str">
        <f t="shared" si="1521"/>
        <v/>
      </c>
    </row>
    <row r="97385" spans="22:22" x14ac:dyDescent="0.35">
      <c r="V97385" s="5" t="str">
        <f t="shared" si="1521"/>
        <v/>
      </c>
    </row>
    <row r="97386" spans="22:22" x14ac:dyDescent="0.35">
      <c r="V97386" s="5" t="str">
        <f t="shared" si="1521"/>
        <v/>
      </c>
    </row>
    <row r="97387" spans="22:22" x14ac:dyDescent="0.35">
      <c r="V97387" s="5" t="str">
        <f t="shared" si="1521"/>
        <v/>
      </c>
    </row>
    <row r="97388" spans="22:22" x14ac:dyDescent="0.35">
      <c r="V97388" s="5" t="str">
        <f t="shared" si="1521"/>
        <v/>
      </c>
    </row>
    <row r="97389" spans="22:22" x14ac:dyDescent="0.35">
      <c r="V97389" s="5" t="str">
        <f t="shared" si="1521"/>
        <v/>
      </c>
    </row>
    <row r="97390" spans="22:22" x14ac:dyDescent="0.35">
      <c r="V97390" s="5" t="str">
        <f t="shared" si="1521"/>
        <v/>
      </c>
    </row>
    <row r="97391" spans="22:22" x14ac:dyDescent="0.35">
      <c r="V97391" s="5" t="str">
        <f t="shared" si="1521"/>
        <v/>
      </c>
    </row>
    <row r="97392" spans="22:22" x14ac:dyDescent="0.35">
      <c r="V97392" s="5" t="str">
        <f t="shared" si="1521"/>
        <v/>
      </c>
    </row>
    <row r="97393" spans="22:22" x14ac:dyDescent="0.35">
      <c r="V97393" s="5" t="str">
        <f t="shared" si="1521"/>
        <v/>
      </c>
    </row>
    <row r="97394" spans="22:22" x14ac:dyDescent="0.35">
      <c r="V97394" s="5" t="str">
        <f t="shared" si="1521"/>
        <v/>
      </c>
    </row>
    <row r="97395" spans="22:22" x14ac:dyDescent="0.35">
      <c r="V97395" s="5" t="str">
        <f t="shared" si="1521"/>
        <v/>
      </c>
    </row>
    <row r="97396" spans="22:22" x14ac:dyDescent="0.35">
      <c r="V97396" s="5" t="str">
        <f t="shared" si="1521"/>
        <v/>
      </c>
    </row>
    <row r="97397" spans="22:22" x14ac:dyDescent="0.35">
      <c r="V97397" s="5" t="str">
        <f t="shared" si="1521"/>
        <v/>
      </c>
    </row>
    <row r="97398" spans="22:22" x14ac:dyDescent="0.35">
      <c r="V97398" s="5" t="str">
        <f t="shared" si="1521"/>
        <v/>
      </c>
    </row>
    <row r="97399" spans="22:22" x14ac:dyDescent="0.35">
      <c r="V97399" s="5" t="str">
        <f t="shared" si="1521"/>
        <v/>
      </c>
    </row>
    <row r="97400" spans="22:22" x14ac:dyDescent="0.35">
      <c r="V97400" s="5" t="str">
        <f t="shared" si="1521"/>
        <v/>
      </c>
    </row>
    <row r="97401" spans="22:22" x14ac:dyDescent="0.35">
      <c r="V97401" s="5" t="str">
        <f t="shared" si="1521"/>
        <v/>
      </c>
    </row>
    <row r="97402" spans="22:22" x14ac:dyDescent="0.35">
      <c r="V97402" s="5" t="str">
        <f t="shared" si="1521"/>
        <v/>
      </c>
    </row>
    <row r="97403" spans="22:22" x14ac:dyDescent="0.35">
      <c r="V97403" s="5" t="str">
        <f t="shared" si="1521"/>
        <v/>
      </c>
    </row>
    <row r="97404" spans="22:22" x14ac:dyDescent="0.35">
      <c r="V97404" s="5" t="str">
        <f t="shared" si="1521"/>
        <v/>
      </c>
    </row>
    <row r="97405" spans="22:22" x14ac:dyDescent="0.35">
      <c r="V97405" s="5" t="str">
        <f t="shared" si="1521"/>
        <v/>
      </c>
    </row>
    <row r="97406" spans="22:22" x14ac:dyDescent="0.35">
      <c r="V97406" s="5" t="str">
        <f t="shared" si="1521"/>
        <v/>
      </c>
    </row>
    <row r="97407" spans="22:22" x14ac:dyDescent="0.35">
      <c r="V97407" s="5" t="str">
        <f t="shared" si="1521"/>
        <v/>
      </c>
    </row>
    <row r="97408" spans="22:22" x14ac:dyDescent="0.35">
      <c r="V97408" s="5" t="str">
        <f t="shared" si="1521"/>
        <v/>
      </c>
    </row>
    <row r="97409" spans="22:22" x14ac:dyDescent="0.35">
      <c r="V97409" s="5" t="str">
        <f t="shared" si="1521"/>
        <v/>
      </c>
    </row>
    <row r="97410" spans="22:22" x14ac:dyDescent="0.35">
      <c r="V97410" s="5" t="str">
        <f t="shared" ref="V97410:V97473" si="1522">TRIM(CLEAN(SUBSTITUTE(A97410,CHAR(160)," ")))</f>
        <v/>
      </c>
    </row>
    <row r="97411" spans="22:22" x14ac:dyDescent="0.35">
      <c r="V97411" s="5" t="str">
        <f t="shared" si="1522"/>
        <v/>
      </c>
    </row>
    <row r="97412" spans="22:22" x14ac:dyDescent="0.35">
      <c r="V97412" s="5" t="str">
        <f t="shared" si="1522"/>
        <v/>
      </c>
    </row>
    <row r="97413" spans="22:22" x14ac:dyDescent="0.35">
      <c r="V97413" s="5" t="str">
        <f t="shared" si="1522"/>
        <v/>
      </c>
    </row>
    <row r="97414" spans="22:22" x14ac:dyDescent="0.35">
      <c r="V97414" s="5" t="str">
        <f t="shared" si="1522"/>
        <v/>
      </c>
    </row>
    <row r="97415" spans="22:22" x14ac:dyDescent="0.35">
      <c r="V97415" s="5" t="str">
        <f t="shared" si="1522"/>
        <v/>
      </c>
    </row>
    <row r="97416" spans="22:22" x14ac:dyDescent="0.35">
      <c r="V97416" s="5" t="str">
        <f t="shared" si="1522"/>
        <v/>
      </c>
    </row>
    <row r="97417" spans="22:22" x14ac:dyDescent="0.35">
      <c r="V97417" s="5" t="str">
        <f t="shared" si="1522"/>
        <v/>
      </c>
    </row>
    <row r="97418" spans="22:22" x14ac:dyDescent="0.35">
      <c r="V97418" s="5" t="str">
        <f t="shared" si="1522"/>
        <v/>
      </c>
    </row>
    <row r="97419" spans="22:22" x14ac:dyDescent="0.35">
      <c r="V97419" s="5" t="str">
        <f t="shared" si="1522"/>
        <v/>
      </c>
    </row>
    <row r="97420" spans="22:22" x14ac:dyDescent="0.35">
      <c r="V97420" s="5" t="str">
        <f t="shared" si="1522"/>
        <v/>
      </c>
    </row>
    <row r="97421" spans="22:22" x14ac:dyDescent="0.35">
      <c r="V97421" s="5" t="str">
        <f t="shared" si="1522"/>
        <v/>
      </c>
    </row>
    <row r="97422" spans="22:22" x14ac:dyDescent="0.35">
      <c r="V97422" s="5" t="str">
        <f t="shared" si="1522"/>
        <v/>
      </c>
    </row>
    <row r="97423" spans="22:22" x14ac:dyDescent="0.35">
      <c r="V97423" s="5" t="str">
        <f t="shared" si="1522"/>
        <v/>
      </c>
    </row>
    <row r="97424" spans="22:22" x14ac:dyDescent="0.35">
      <c r="V97424" s="5" t="str">
        <f t="shared" si="1522"/>
        <v/>
      </c>
    </row>
    <row r="97425" spans="22:22" x14ac:dyDescent="0.35">
      <c r="V97425" s="5" t="str">
        <f t="shared" si="1522"/>
        <v/>
      </c>
    </row>
    <row r="97426" spans="22:22" x14ac:dyDescent="0.35">
      <c r="V97426" s="5" t="str">
        <f t="shared" si="1522"/>
        <v/>
      </c>
    </row>
    <row r="97427" spans="22:22" x14ac:dyDescent="0.35">
      <c r="V97427" s="5" t="str">
        <f t="shared" si="1522"/>
        <v/>
      </c>
    </row>
    <row r="97428" spans="22:22" x14ac:dyDescent="0.35">
      <c r="V97428" s="5" t="str">
        <f t="shared" si="1522"/>
        <v/>
      </c>
    </row>
    <row r="97429" spans="22:22" x14ac:dyDescent="0.35">
      <c r="V97429" s="5" t="str">
        <f t="shared" si="1522"/>
        <v/>
      </c>
    </row>
    <row r="97430" spans="22:22" x14ac:dyDescent="0.35">
      <c r="V97430" s="5" t="str">
        <f t="shared" si="1522"/>
        <v/>
      </c>
    </row>
    <row r="97431" spans="22:22" x14ac:dyDescent="0.35">
      <c r="V97431" s="5" t="str">
        <f t="shared" si="1522"/>
        <v/>
      </c>
    </row>
    <row r="97432" spans="22:22" x14ac:dyDescent="0.35">
      <c r="V97432" s="5" t="str">
        <f t="shared" si="1522"/>
        <v/>
      </c>
    </row>
    <row r="97433" spans="22:22" x14ac:dyDescent="0.35">
      <c r="V97433" s="5" t="str">
        <f t="shared" si="1522"/>
        <v/>
      </c>
    </row>
    <row r="97434" spans="22:22" x14ac:dyDescent="0.35">
      <c r="V97434" s="5" t="str">
        <f t="shared" si="1522"/>
        <v/>
      </c>
    </row>
    <row r="97435" spans="22:22" x14ac:dyDescent="0.35">
      <c r="V97435" s="5" t="str">
        <f t="shared" si="1522"/>
        <v/>
      </c>
    </row>
    <row r="97436" spans="22:22" x14ac:dyDescent="0.35">
      <c r="V97436" s="5" t="str">
        <f t="shared" si="1522"/>
        <v/>
      </c>
    </row>
    <row r="97437" spans="22:22" x14ac:dyDescent="0.35">
      <c r="V97437" s="5" t="str">
        <f t="shared" si="1522"/>
        <v/>
      </c>
    </row>
    <row r="97438" spans="22:22" x14ac:dyDescent="0.35">
      <c r="V97438" s="5" t="str">
        <f t="shared" si="1522"/>
        <v/>
      </c>
    </row>
    <row r="97439" spans="22:22" x14ac:dyDescent="0.35">
      <c r="V97439" s="5" t="str">
        <f t="shared" si="1522"/>
        <v/>
      </c>
    </row>
    <row r="97440" spans="22:22" x14ac:dyDescent="0.35">
      <c r="V97440" s="5" t="str">
        <f t="shared" si="1522"/>
        <v/>
      </c>
    </row>
    <row r="97441" spans="22:22" x14ac:dyDescent="0.35">
      <c r="V97441" s="5" t="str">
        <f t="shared" si="1522"/>
        <v/>
      </c>
    </row>
    <row r="97442" spans="22:22" x14ac:dyDescent="0.35">
      <c r="V97442" s="5" t="str">
        <f t="shared" si="1522"/>
        <v/>
      </c>
    </row>
    <row r="97443" spans="22:22" x14ac:dyDescent="0.35">
      <c r="V97443" s="5" t="str">
        <f t="shared" si="1522"/>
        <v/>
      </c>
    </row>
    <row r="97444" spans="22:22" x14ac:dyDescent="0.35">
      <c r="V97444" s="5" t="str">
        <f t="shared" si="1522"/>
        <v/>
      </c>
    </row>
    <row r="97445" spans="22:22" x14ac:dyDescent="0.35">
      <c r="V97445" s="5" t="str">
        <f t="shared" si="1522"/>
        <v/>
      </c>
    </row>
    <row r="97446" spans="22:22" x14ac:dyDescent="0.35">
      <c r="V97446" s="5" t="str">
        <f t="shared" si="1522"/>
        <v/>
      </c>
    </row>
    <row r="97447" spans="22:22" x14ac:dyDescent="0.35">
      <c r="V97447" s="5" t="str">
        <f t="shared" si="1522"/>
        <v/>
      </c>
    </row>
    <row r="97448" spans="22:22" x14ac:dyDescent="0.35">
      <c r="V97448" s="5" t="str">
        <f t="shared" si="1522"/>
        <v/>
      </c>
    </row>
    <row r="97449" spans="22:22" x14ac:dyDescent="0.35">
      <c r="V97449" s="5" t="str">
        <f t="shared" si="1522"/>
        <v/>
      </c>
    </row>
    <row r="97450" spans="22:22" x14ac:dyDescent="0.35">
      <c r="V97450" s="5" t="str">
        <f t="shared" si="1522"/>
        <v/>
      </c>
    </row>
    <row r="97451" spans="22:22" x14ac:dyDescent="0.35">
      <c r="V97451" s="5" t="str">
        <f t="shared" si="1522"/>
        <v/>
      </c>
    </row>
    <row r="97452" spans="22:22" x14ac:dyDescent="0.35">
      <c r="V97452" s="5" t="str">
        <f t="shared" si="1522"/>
        <v/>
      </c>
    </row>
    <row r="97453" spans="22:22" x14ac:dyDescent="0.35">
      <c r="V97453" s="5" t="str">
        <f t="shared" si="1522"/>
        <v/>
      </c>
    </row>
    <row r="97454" spans="22:22" x14ac:dyDescent="0.35">
      <c r="V97454" s="5" t="str">
        <f t="shared" si="1522"/>
        <v/>
      </c>
    </row>
    <row r="97455" spans="22:22" x14ac:dyDescent="0.35">
      <c r="V97455" s="5" t="str">
        <f t="shared" si="1522"/>
        <v/>
      </c>
    </row>
    <row r="97456" spans="22:22" x14ac:dyDescent="0.35">
      <c r="V97456" s="5" t="str">
        <f t="shared" si="1522"/>
        <v/>
      </c>
    </row>
    <row r="97457" spans="22:22" x14ac:dyDescent="0.35">
      <c r="V97457" s="5" t="str">
        <f t="shared" si="1522"/>
        <v/>
      </c>
    </row>
    <row r="97458" spans="22:22" x14ac:dyDescent="0.35">
      <c r="V97458" s="5" t="str">
        <f t="shared" si="1522"/>
        <v/>
      </c>
    </row>
    <row r="97459" spans="22:22" x14ac:dyDescent="0.35">
      <c r="V97459" s="5" t="str">
        <f t="shared" si="1522"/>
        <v/>
      </c>
    </row>
    <row r="97460" spans="22:22" x14ac:dyDescent="0.35">
      <c r="V97460" s="5" t="str">
        <f t="shared" si="1522"/>
        <v/>
      </c>
    </row>
    <row r="97461" spans="22:22" x14ac:dyDescent="0.35">
      <c r="V97461" s="5" t="str">
        <f t="shared" si="1522"/>
        <v/>
      </c>
    </row>
    <row r="97462" spans="22:22" x14ac:dyDescent="0.35">
      <c r="V97462" s="5" t="str">
        <f t="shared" si="1522"/>
        <v/>
      </c>
    </row>
    <row r="97463" spans="22:22" x14ac:dyDescent="0.35">
      <c r="V97463" s="5" t="str">
        <f t="shared" si="1522"/>
        <v/>
      </c>
    </row>
    <row r="97464" spans="22:22" x14ac:dyDescent="0.35">
      <c r="V97464" s="5" t="str">
        <f t="shared" si="1522"/>
        <v/>
      </c>
    </row>
    <row r="97465" spans="22:22" x14ac:dyDescent="0.35">
      <c r="V97465" s="5" t="str">
        <f t="shared" si="1522"/>
        <v/>
      </c>
    </row>
    <row r="97466" spans="22:22" x14ac:dyDescent="0.35">
      <c r="V97466" s="5" t="str">
        <f t="shared" si="1522"/>
        <v/>
      </c>
    </row>
    <row r="97467" spans="22:22" x14ac:dyDescent="0.35">
      <c r="V97467" s="5" t="str">
        <f t="shared" si="1522"/>
        <v/>
      </c>
    </row>
    <row r="97468" spans="22:22" x14ac:dyDescent="0.35">
      <c r="V97468" s="5" t="str">
        <f t="shared" si="1522"/>
        <v/>
      </c>
    </row>
    <row r="97469" spans="22:22" x14ac:dyDescent="0.35">
      <c r="V97469" s="5" t="str">
        <f t="shared" si="1522"/>
        <v/>
      </c>
    </row>
    <row r="97470" spans="22:22" x14ac:dyDescent="0.35">
      <c r="V97470" s="5" t="str">
        <f t="shared" si="1522"/>
        <v/>
      </c>
    </row>
    <row r="97471" spans="22:22" x14ac:dyDescent="0.35">
      <c r="V97471" s="5" t="str">
        <f t="shared" si="1522"/>
        <v/>
      </c>
    </row>
    <row r="97472" spans="22:22" x14ac:dyDescent="0.35">
      <c r="V97472" s="5" t="str">
        <f t="shared" si="1522"/>
        <v/>
      </c>
    </row>
    <row r="97473" spans="22:22" x14ac:dyDescent="0.35">
      <c r="V97473" s="5" t="str">
        <f t="shared" si="1522"/>
        <v/>
      </c>
    </row>
    <row r="97474" spans="22:22" x14ac:dyDescent="0.35">
      <c r="V97474" s="5" t="str">
        <f t="shared" ref="V97474:V97537" si="1523">TRIM(CLEAN(SUBSTITUTE(A97474,CHAR(160)," ")))</f>
        <v/>
      </c>
    </row>
    <row r="97475" spans="22:22" x14ac:dyDescent="0.35">
      <c r="V97475" s="5" t="str">
        <f t="shared" si="1523"/>
        <v/>
      </c>
    </row>
    <row r="97476" spans="22:22" x14ac:dyDescent="0.35">
      <c r="V97476" s="5" t="str">
        <f t="shared" si="1523"/>
        <v/>
      </c>
    </row>
    <row r="97477" spans="22:22" x14ac:dyDescent="0.35">
      <c r="V97477" s="5" t="str">
        <f t="shared" si="1523"/>
        <v/>
      </c>
    </row>
    <row r="97478" spans="22:22" x14ac:dyDescent="0.35">
      <c r="V97478" s="5" t="str">
        <f t="shared" si="1523"/>
        <v/>
      </c>
    </row>
    <row r="97479" spans="22:22" x14ac:dyDescent="0.35">
      <c r="V97479" s="5" t="str">
        <f t="shared" si="1523"/>
        <v/>
      </c>
    </row>
    <row r="97480" spans="22:22" x14ac:dyDescent="0.35">
      <c r="V97480" s="5" t="str">
        <f t="shared" si="1523"/>
        <v/>
      </c>
    </row>
    <row r="97481" spans="22:22" x14ac:dyDescent="0.35">
      <c r="V97481" s="5" t="str">
        <f t="shared" si="1523"/>
        <v/>
      </c>
    </row>
    <row r="97482" spans="22:22" x14ac:dyDescent="0.35">
      <c r="V97482" s="5" t="str">
        <f t="shared" si="1523"/>
        <v/>
      </c>
    </row>
    <row r="97483" spans="22:22" x14ac:dyDescent="0.35">
      <c r="V97483" s="5" t="str">
        <f t="shared" si="1523"/>
        <v/>
      </c>
    </row>
    <row r="97484" spans="22:22" x14ac:dyDescent="0.35">
      <c r="V97484" s="5" t="str">
        <f t="shared" si="1523"/>
        <v/>
      </c>
    </row>
    <row r="97485" spans="22:22" x14ac:dyDescent="0.35">
      <c r="V97485" s="5" t="str">
        <f t="shared" si="1523"/>
        <v/>
      </c>
    </row>
    <row r="97486" spans="22:22" x14ac:dyDescent="0.35">
      <c r="V97486" s="5" t="str">
        <f t="shared" si="1523"/>
        <v/>
      </c>
    </row>
    <row r="97487" spans="22:22" x14ac:dyDescent="0.35">
      <c r="V97487" s="5" t="str">
        <f t="shared" si="1523"/>
        <v/>
      </c>
    </row>
    <row r="97488" spans="22:22" x14ac:dyDescent="0.35">
      <c r="V97488" s="5" t="str">
        <f t="shared" si="1523"/>
        <v/>
      </c>
    </row>
    <row r="97489" spans="22:22" x14ac:dyDescent="0.35">
      <c r="V97489" s="5" t="str">
        <f t="shared" si="1523"/>
        <v/>
      </c>
    </row>
    <row r="97490" spans="22:22" x14ac:dyDescent="0.35">
      <c r="V97490" s="5" t="str">
        <f t="shared" si="1523"/>
        <v/>
      </c>
    </row>
    <row r="97491" spans="22:22" x14ac:dyDescent="0.35">
      <c r="V97491" s="5" t="str">
        <f t="shared" si="1523"/>
        <v/>
      </c>
    </row>
    <row r="97492" spans="22:22" x14ac:dyDescent="0.35">
      <c r="V97492" s="5" t="str">
        <f t="shared" si="1523"/>
        <v/>
      </c>
    </row>
    <row r="97493" spans="22:22" x14ac:dyDescent="0.35">
      <c r="V97493" s="5" t="str">
        <f t="shared" si="1523"/>
        <v/>
      </c>
    </row>
    <row r="97494" spans="22:22" x14ac:dyDescent="0.35">
      <c r="V97494" s="5" t="str">
        <f t="shared" si="1523"/>
        <v/>
      </c>
    </row>
    <row r="97495" spans="22:22" x14ac:dyDescent="0.35">
      <c r="V97495" s="5" t="str">
        <f t="shared" si="1523"/>
        <v/>
      </c>
    </row>
    <row r="97496" spans="22:22" x14ac:dyDescent="0.35">
      <c r="V97496" s="5" t="str">
        <f t="shared" si="1523"/>
        <v/>
      </c>
    </row>
    <row r="97497" spans="22:22" x14ac:dyDescent="0.35">
      <c r="V97497" s="5" t="str">
        <f t="shared" si="1523"/>
        <v/>
      </c>
    </row>
    <row r="97498" spans="22:22" x14ac:dyDescent="0.35">
      <c r="V97498" s="5" t="str">
        <f t="shared" si="1523"/>
        <v/>
      </c>
    </row>
    <row r="97499" spans="22:22" x14ac:dyDescent="0.35">
      <c r="V97499" s="5" t="str">
        <f t="shared" si="1523"/>
        <v/>
      </c>
    </row>
    <row r="97500" spans="22:22" x14ac:dyDescent="0.35">
      <c r="V97500" s="5" t="str">
        <f t="shared" si="1523"/>
        <v/>
      </c>
    </row>
    <row r="97501" spans="22:22" x14ac:dyDescent="0.35">
      <c r="V97501" s="5" t="str">
        <f t="shared" si="1523"/>
        <v/>
      </c>
    </row>
    <row r="97502" spans="22:22" x14ac:dyDescent="0.35">
      <c r="V97502" s="5" t="str">
        <f t="shared" si="1523"/>
        <v/>
      </c>
    </row>
    <row r="97503" spans="22:22" x14ac:dyDescent="0.35">
      <c r="V97503" s="5" t="str">
        <f t="shared" si="1523"/>
        <v/>
      </c>
    </row>
    <row r="97504" spans="22:22" x14ac:dyDescent="0.35">
      <c r="V97504" s="5" t="str">
        <f t="shared" si="1523"/>
        <v/>
      </c>
    </row>
    <row r="97505" spans="22:22" x14ac:dyDescent="0.35">
      <c r="V97505" s="5" t="str">
        <f t="shared" si="1523"/>
        <v/>
      </c>
    </row>
    <row r="97506" spans="22:22" x14ac:dyDescent="0.35">
      <c r="V97506" s="5" t="str">
        <f t="shared" si="1523"/>
        <v/>
      </c>
    </row>
    <row r="97507" spans="22:22" x14ac:dyDescent="0.35">
      <c r="V97507" s="5" t="str">
        <f t="shared" si="1523"/>
        <v/>
      </c>
    </row>
    <row r="97508" spans="22:22" x14ac:dyDescent="0.35">
      <c r="V97508" s="5" t="str">
        <f t="shared" si="1523"/>
        <v/>
      </c>
    </row>
    <row r="97509" spans="22:22" x14ac:dyDescent="0.35">
      <c r="V97509" s="5" t="str">
        <f t="shared" si="1523"/>
        <v/>
      </c>
    </row>
    <row r="97510" spans="22:22" x14ac:dyDescent="0.35">
      <c r="V97510" s="5" t="str">
        <f t="shared" si="1523"/>
        <v/>
      </c>
    </row>
    <row r="97511" spans="22:22" x14ac:dyDescent="0.35">
      <c r="V97511" s="5" t="str">
        <f t="shared" si="1523"/>
        <v/>
      </c>
    </row>
    <row r="97512" spans="22:22" x14ac:dyDescent="0.35">
      <c r="V97512" s="5" t="str">
        <f t="shared" si="1523"/>
        <v/>
      </c>
    </row>
    <row r="97513" spans="22:22" x14ac:dyDescent="0.35">
      <c r="V97513" s="5" t="str">
        <f t="shared" si="1523"/>
        <v/>
      </c>
    </row>
    <row r="97514" spans="22:22" x14ac:dyDescent="0.35">
      <c r="V97514" s="5" t="str">
        <f t="shared" si="1523"/>
        <v/>
      </c>
    </row>
    <row r="97515" spans="22:22" x14ac:dyDescent="0.35">
      <c r="V97515" s="5" t="str">
        <f t="shared" si="1523"/>
        <v/>
      </c>
    </row>
    <row r="97516" spans="22:22" x14ac:dyDescent="0.35">
      <c r="V97516" s="5" t="str">
        <f t="shared" si="1523"/>
        <v/>
      </c>
    </row>
    <row r="97517" spans="22:22" x14ac:dyDescent="0.35">
      <c r="V97517" s="5" t="str">
        <f t="shared" si="1523"/>
        <v/>
      </c>
    </row>
    <row r="97518" spans="22:22" x14ac:dyDescent="0.35">
      <c r="V97518" s="5" t="str">
        <f t="shared" si="1523"/>
        <v/>
      </c>
    </row>
    <row r="97519" spans="22:22" x14ac:dyDescent="0.35">
      <c r="V97519" s="5" t="str">
        <f t="shared" si="1523"/>
        <v/>
      </c>
    </row>
    <row r="97520" spans="22:22" x14ac:dyDescent="0.35">
      <c r="V97520" s="5" t="str">
        <f t="shared" si="1523"/>
        <v/>
      </c>
    </row>
    <row r="97521" spans="22:22" x14ac:dyDescent="0.35">
      <c r="V97521" s="5" t="str">
        <f t="shared" si="1523"/>
        <v/>
      </c>
    </row>
    <row r="97522" spans="22:22" x14ac:dyDescent="0.35">
      <c r="V97522" s="5" t="str">
        <f t="shared" si="1523"/>
        <v/>
      </c>
    </row>
    <row r="97523" spans="22:22" x14ac:dyDescent="0.35">
      <c r="V97523" s="5" t="str">
        <f t="shared" si="1523"/>
        <v/>
      </c>
    </row>
    <row r="97524" spans="22:22" x14ac:dyDescent="0.35">
      <c r="V97524" s="5" t="str">
        <f t="shared" si="1523"/>
        <v/>
      </c>
    </row>
    <row r="97525" spans="22:22" x14ac:dyDescent="0.35">
      <c r="V97525" s="5" t="str">
        <f t="shared" si="1523"/>
        <v/>
      </c>
    </row>
    <row r="97526" spans="22:22" x14ac:dyDescent="0.35">
      <c r="V97526" s="5" t="str">
        <f t="shared" si="1523"/>
        <v/>
      </c>
    </row>
    <row r="97527" spans="22:22" x14ac:dyDescent="0.35">
      <c r="V97527" s="5" t="str">
        <f t="shared" si="1523"/>
        <v/>
      </c>
    </row>
    <row r="97528" spans="22:22" x14ac:dyDescent="0.35">
      <c r="V97528" s="5" t="str">
        <f t="shared" si="1523"/>
        <v/>
      </c>
    </row>
    <row r="97529" spans="22:22" x14ac:dyDescent="0.35">
      <c r="V97529" s="5" t="str">
        <f t="shared" si="1523"/>
        <v/>
      </c>
    </row>
    <row r="97530" spans="22:22" x14ac:dyDescent="0.35">
      <c r="V97530" s="5" t="str">
        <f t="shared" si="1523"/>
        <v/>
      </c>
    </row>
    <row r="97531" spans="22:22" x14ac:dyDescent="0.35">
      <c r="V97531" s="5" t="str">
        <f t="shared" si="1523"/>
        <v/>
      </c>
    </row>
    <row r="97532" spans="22:22" x14ac:dyDescent="0.35">
      <c r="V97532" s="5" t="str">
        <f t="shared" si="1523"/>
        <v/>
      </c>
    </row>
    <row r="97533" spans="22:22" x14ac:dyDescent="0.35">
      <c r="V97533" s="5" t="str">
        <f t="shared" si="1523"/>
        <v/>
      </c>
    </row>
    <row r="97534" spans="22:22" x14ac:dyDescent="0.35">
      <c r="V97534" s="5" t="str">
        <f t="shared" si="1523"/>
        <v/>
      </c>
    </row>
    <row r="97535" spans="22:22" x14ac:dyDescent="0.35">
      <c r="V97535" s="5" t="str">
        <f t="shared" si="1523"/>
        <v/>
      </c>
    </row>
    <row r="97536" spans="22:22" x14ac:dyDescent="0.35">
      <c r="V97536" s="5" t="str">
        <f t="shared" si="1523"/>
        <v/>
      </c>
    </row>
    <row r="97537" spans="22:22" x14ac:dyDescent="0.35">
      <c r="V97537" s="5" t="str">
        <f t="shared" si="1523"/>
        <v/>
      </c>
    </row>
    <row r="97538" spans="22:22" x14ac:dyDescent="0.35">
      <c r="V97538" s="5" t="str">
        <f t="shared" ref="V97538:V97601" si="1524">TRIM(CLEAN(SUBSTITUTE(A97538,CHAR(160)," ")))</f>
        <v/>
      </c>
    </row>
    <row r="97539" spans="22:22" x14ac:dyDescent="0.35">
      <c r="V97539" s="5" t="str">
        <f t="shared" si="1524"/>
        <v/>
      </c>
    </row>
    <row r="97540" spans="22:22" x14ac:dyDescent="0.35">
      <c r="V97540" s="5" t="str">
        <f t="shared" si="1524"/>
        <v/>
      </c>
    </row>
    <row r="97541" spans="22:22" x14ac:dyDescent="0.35">
      <c r="V97541" s="5" t="str">
        <f t="shared" si="1524"/>
        <v/>
      </c>
    </row>
    <row r="97542" spans="22:22" x14ac:dyDescent="0.35">
      <c r="V97542" s="5" t="str">
        <f t="shared" si="1524"/>
        <v/>
      </c>
    </row>
    <row r="97543" spans="22:22" x14ac:dyDescent="0.35">
      <c r="V97543" s="5" t="str">
        <f t="shared" si="1524"/>
        <v/>
      </c>
    </row>
    <row r="97544" spans="22:22" x14ac:dyDescent="0.35">
      <c r="V97544" s="5" t="str">
        <f t="shared" si="1524"/>
        <v/>
      </c>
    </row>
    <row r="97545" spans="22:22" x14ac:dyDescent="0.35">
      <c r="V97545" s="5" t="str">
        <f t="shared" si="1524"/>
        <v/>
      </c>
    </row>
    <row r="97546" spans="22:22" x14ac:dyDescent="0.35">
      <c r="V97546" s="5" t="str">
        <f t="shared" si="1524"/>
        <v/>
      </c>
    </row>
    <row r="97547" spans="22:22" x14ac:dyDescent="0.35">
      <c r="V97547" s="5" t="str">
        <f t="shared" si="1524"/>
        <v/>
      </c>
    </row>
    <row r="97548" spans="22:22" x14ac:dyDescent="0.35">
      <c r="V97548" s="5" t="str">
        <f t="shared" si="1524"/>
        <v/>
      </c>
    </row>
    <row r="97549" spans="22:22" x14ac:dyDescent="0.35">
      <c r="V97549" s="5" t="str">
        <f t="shared" si="1524"/>
        <v/>
      </c>
    </row>
    <row r="97550" spans="22:22" x14ac:dyDescent="0.35">
      <c r="V97550" s="5" t="str">
        <f t="shared" si="1524"/>
        <v/>
      </c>
    </row>
    <row r="97551" spans="22:22" x14ac:dyDescent="0.35">
      <c r="V97551" s="5" t="str">
        <f t="shared" si="1524"/>
        <v/>
      </c>
    </row>
    <row r="97552" spans="22:22" x14ac:dyDescent="0.35">
      <c r="V97552" s="5" t="str">
        <f t="shared" si="1524"/>
        <v/>
      </c>
    </row>
    <row r="97553" spans="22:22" x14ac:dyDescent="0.35">
      <c r="V97553" s="5" t="str">
        <f t="shared" si="1524"/>
        <v/>
      </c>
    </row>
    <row r="97554" spans="22:22" x14ac:dyDescent="0.35">
      <c r="V97554" s="5" t="str">
        <f t="shared" si="1524"/>
        <v/>
      </c>
    </row>
    <row r="97555" spans="22:22" x14ac:dyDescent="0.35">
      <c r="V97555" s="5" t="str">
        <f t="shared" si="1524"/>
        <v/>
      </c>
    </row>
    <row r="97556" spans="22:22" x14ac:dyDescent="0.35">
      <c r="V97556" s="5" t="str">
        <f t="shared" si="1524"/>
        <v/>
      </c>
    </row>
    <row r="97557" spans="22:22" x14ac:dyDescent="0.35">
      <c r="V97557" s="5" t="str">
        <f t="shared" si="1524"/>
        <v/>
      </c>
    </row>
    <row r="97558" spans="22:22" x14ac:dyDescent="0.35">
      <c r="V97558" s="5" t="str">
        <f t="shared" si="1524"/>
        <v/>
      </c>
    </row>
    <row r="97559" spans="22:22" x14ac:dyDescent="0.35">
      <c r="V97559" s="5" t="str">
        <f t="shared" si="1524"/>
        <v/>
      </c>
    </row>
    <row r="97560" spans="22:22" x14ac:dyDescent="0.35">
      <c r="V97560" s="5" t="str">
        <f t="shared" si="1524"/>
        <v/>
      </c>
    </row>
    <row r="97561" spans="22:22" x14ac:dyDescent="0.35">
      <c r="V97561" s="5" t="str">
        <f t="shared" si="1524"/>
        <v/>
      </c>
    </row>
    <row r="97562" spans="22:22" x14ac:dyDescent="0.35">
      <c r="V97562" s="5" t="str">
        <f t="shared" si="1524"/>
        <v/>
      </c>
    </row>
    <row r="97563" spans="22:22" x14ac:dyDescent="0.35">
      <c r="V97563" s="5" t="str">
        <f t="shared" si="1524"/>
        <v/>
      </c>
    </row>
    <row r="97564" spans="22:22" x14ac:dyDescent="0.35">
      <c r="V97564" s="5" t="str">
        <f t="shared" si="1524"/>
        <v/>
      </c>
    </row>
    <row r="97565" spans="22:22" x14ac:dyDescent="0.35">
      <c r="V97565" s="5" t="str">
        <f t="shared" si="1524"/>
        <v/>
      </c>
    </row>
    <row r="97566" spans="22:22" x14ac:dyDescent="0.35">
      <c r="V97566" s="5" t="str">
        <f t="shared" si="1524"/>
        <v/>
      </c>
    </row>
    <row r="97567" spans="22:22" x14ac:dyDescent="0.35">
      <c r="V97567" s="5" t="str">
        <f t="shared" si="1524"/>
        <v/>
      </c>
    </row>
    <row r="97568" spans="22:22" x14ac:dyDescent="0.35">
      <c r="V97568" s="5" t="str">
        <f t="shared" si="1524"/>
        <v/>
      </c>
    </row>
    <row r="97569" spans="22:22" x14ac:dyDescent="0.35">
      <c r="V97569" s="5" t="str">
        <f t="shared" si="1524"/>
        <v/>
      </c>
    </row>
    <row r="97570" spans="22:22" x14ac:dyDescent="0.35">
      <c r="V97570" s="5" t="str">
        <f t="shared" si="1524"/>
        <v/>
      </c>
    </row>
    <row r="97571" spans="22:22" x14ac:dyDescent="0.35">
      <c r="V97571" s="5" t="str">
        <f t="shared" si="1524"/>
        <v/>
      </c>
    </row>
    <row r="97572" spans="22:22" x14ac:dyDescent="0.35">
      <c r="V97572" s="5" t="str">
        <f t="shared" si="1524"/>
        <v/>
      </c>
    </row>
    <row r="97573" spans="22:22" x14ac:dyDescent="0.35">
      <c r="V97573" s="5" t="str">
        <f t="shared" si="1524"/>
        <v/>
      </c>
    </row>
    <row r="97574" spans="22:22" x14ac:dyDescent="0.35">
      <c r="V97574" s="5" t="str">
        <f t="shared" si="1524"/>
        <v/>
      </c>
    </row>
    <row r="97575" spans="22:22" x14ac:dyDescent="0.35">
      <c r="V97575" s="5" t="str">
        <f t="shared" si="1524"/>
        <v/>
      </c>
    </row>
    <row r="97576" spans="22:22" x14ac:dyDescent="0.35">
      <c r="V97576" s="5" t="str">
        <f t="shared" si="1524"/>
        <v/>
      </c>
    </row>
    <row r="97577" spans="22:22" x14ac:dyDescent="0.35">
      <c r="V97577" s="5" t="str">
        <f t="shared" si="1524"/>
        <v/>
      </c>
    </row>
    <row r="97578" spans="22:22" x14ac:dyDescent="0.35">
      <c r="V97578" s="5" t="str">
        <f t="shared" si="1524"/>
        <v/>
      </c>
    </row>
    <row r="97579" spans="22:22" x14ac:dyDescent="0.35">
      <c r="V97579" s="5" t="str">
        <f t="shared" si="1524"/>
        <v/>
      </c>
    </row>
    <row r="97580" spans="22:22" x14ac:dyDescent="0.35">
      <c r="V97580" s="5" t="str">
        <f t="shared" si="1524"/>
        <v/>
      </c>
    </row>
    <row r="97581" spans="22:22" x14ac:dyDescent="0.35">
      <c r="V97581" s="5" t="str">
        <f t="shared" si="1524"/>
        <v/>
      </c>
    </row>
    <row r="97582" spans="22:22" x14ac:dyDescent="0.35">
      <c r="V97582" s="5" t="str">
        <f t="shared" si="1524"/>
        <v/>
      </c>
    </row>
    <row r="97583" spans="22:22" x14ac:dyDescent="0.35">
      <c r="V97583" s="5" t="str">
        <f t="shared" si="1524"/>
        <v/>
      </c>
    </row>
    <row r="97584" spans="22:22" x14ac:dyDescent="0.35">
      <c r="V97584" s="5" t="str">
        <f t="shared" si="1524"/>
        <v/>
      </c>
    </row>
    <row r="97585" spans="22:22" x14ac:dyDescent="0.35">
      <c r="V97585" s="5" t="str">
        <f t="shared" si="1524"/>
        <v/>
      </c>
    </row>
    <row r="97586" spans="22:22" x14ac:dyDescent="0.35">
      <c r="V97586" s="5" t="str">
        <f t="shared" si="1524"/>
        <v/>
      </c>
    </row>
    <row r="97587" spans="22:22" x14ac:dyDescent="0.35">
      <c r="V97587" s="5" t="str">
        <f t="shared" si="1524"/>
        <v/>
      </c>
    </row>
    <row r="97588" spans="22:22" x14ac:dyDescent="0.35">
      <c r="V97588" s="5" t="str">
        <f t="shared" si="1524"/>
        <v/>
      </c>
    </row>
    <row r="97589" spans="22:22" x14ac:dyDescent="0.35">
      <c r="V97589" s="5" t="str">
        <f t="shared" si="1524"/>
        <v/>
      </c>
    </row>
    <row r="97590" spans="22:22" x14ac:dyDescent="0.35">
      <c r="V97590" s="5" t="str">
        <f t="shared" si="1524"/>
        <v/>
      </c>
    </row>
    <row r="97591" spans="22:22" x14ac:dyDescent="0.35">
      <c r="V97591" s="5" t="str">
        <f t="shared" si="1524"/>
        <v/>
      </c>
    </row>
    <row r="97592" spans="22:22" x14ac:dyDescent="0.35">
      <c r="V97592" s="5" t="str">
        <f t="shared" si="1524"/>
        <v/>
      </c>
    </row>
    <row r="97593" spans="22:22" x14ac:dyDescent="0.35">
      <c r="V97593" s="5" t="str">
        <f t="shared" si="1524"/>
        <v/>
      </c>
    </row>
    <row r="97594" spans="22:22" x14ac:dyDescent="0.35">
      <c r="V97594" s="5" t="str">
        <f t="shared" si="1524"/>
        <v/>
      </c>
    </row>
    <row r="97595" spans="22:22" x14ac:dyDescent="0.35">
      <c r="V97595" s="5" t="str">
        <f t="shared" si="1524"/>
        <v/>
      </c>
    </row>
    <row r="97596" spans="22:22" x14ac:dyDescent="0.35">
      <c r="V97596" s="5" t="str">
        <f t="shared" si="1524"/>
        <v/>
      </c>
    </row>
    <row r="97597" spans="22:22" x14ac:dyDescent="0.35">
      <c r="V97597" s="5" t="str">
        <f t="shared" si="1524"/>
        <v/>
      </c>
    </row>
    <row r="97598" spans="22:22" x14ac:dyDescent="0.35">
      <c r="V97598" s="5" t="str">
        <f t="shared" si="1524"/>
        <v/>
      </c>
    </row>
    <row r="97599" spans="22:22" x14ac:dyDescent="0.35">
      <c r="V97599" s="5" t="str">
        <f t="shared" si="1524"/>
        <v/>
      </c>
    </row>
    <row r="97600" spans="22:22" x14ac:dyDescent="0.35">
      <c r="V97600" s="5" t="str">
        <f t="shared" si="1524"/>
        <v/>
      </c>
    </row>
    <row r="97601" spans="22:22" x14ac:dyDescent="0.35">
      <c r="V97601" s="5" t="str">
        <f t="shared" si="1524"/>
        <v/>
      </c>
    </row>
    <row r="97602" spans="22:22" x14ac:dyDescent="0.35">
      <c r="V97602" s="5" t="str">
        <f t="shared" ref="V97602:V97665" si="1525">TRIM(CLEAN(SUBSTITUTE(A97602,CHAR(160)," ")))</f>
        <v/>
      </c>
    </row>
    <row r="97603" spans="22:22" x14ac:dyDescent="0.35">
      <c r="V97603" s="5" t="str">
        <f t="shared" si="1525"/>
        <v/>
      </c>
    </row>
    <row r="97604" spans="22:22" x14ac:dyDescent="0.35">
      <c r="V97604" s="5" t="str">
        <f t="shared" si="1525"/>
        <v/>
      </c>
    </row>
    <row r="97605" spans="22:22" x14ac:dyDescent="0.35">
      <c r="V97605" s="5" t="str">
        <f t="shared" si="1525"/>
        <v/>
      </c>
    </row>
    <row r="97606" spans="22:22" x14ac:dyDescent="0.35">
      <c r="V97606" s="5" t="str">
        <f t="shared" si="1525"/>
        <v/>
      </c>
    </row>
    <row r="97607" spans="22:22" x14ac:dyDescent="0.35">
      <c r="V97607" s="5" t="str">
        <f t="shared" si="1525"/>
        <v/>
      </c>
    </row>
    <row r="97608" spans="22:22" x14ac:dyDescent="0.35">
      <c r="V97608" s="5" t="str">
        <f t="shared" si="1525"/>
        <v/>
      </c>
    </row>
    <row r="97609" spans="22:22" x14ac:dyDescent="0.35">
      <c r="V97609" s="5" t="str">
        <f t="shared" si="1525"/>
        <v/>
      </c>
    </row>
    <row r="97610" spans="22:22" x14ac:dyDescent="0.35">
      <c r="V97610" s="5" t="str">
        <f t="shared" si="1525"/>
        <v/>
      </c>
    </row>
    <row r="97611" spans="22:22" x14ac:dyDescent="0.35">
      <c r="V97611" s="5" t="str">
        <f t="shared" si="1525"/>
        <v/>
      </c>
    </row>
    <row r="97612" spans="22:22" x14ac:dyDescent="0.35">
      <c r="V97612" s="5" t="str">
        <f t="shared" si="1525"/>
        <v/>
      </c>
    </row>
    <row r="97613" spans="22:22" x14ac:dyDescent="0.35">
      <c r="V97613" s="5" t="str">
        <f t="shared" si="1525"/>
        <v/>
      </c>
    </row>
    <row r="97614" spans="22:22" x14ac:dyDescent="0.35">
      <c r="V97614" s="5" t="str">
        <f t="shared" si="1525"/>
        <v/>
      </c>
    </row>
    <row r="97615" spans="22:22" x14ac:dyDescent="0.35">
      <c r="V97615" s="5" t="str">
        <f t="shared" si="1525"/>
        <v/>
      </c>
    </row>
    <row r="97616" spans="22:22" x14ac:dyDescent="0.35">
      <c r="V97616" s="5" t="str">
        <f t="shared" si="1525"/>
        <v/>
      </c>
    </row>
    <row r="97617" spans="22:22" x14ac:dyDescent="0.35">
      <c r="V97617" s="5" t="str">
        <f t="shared" si="1525"/>
        <v/>
      </c>
    </row>
    <row r="97618" spans="22:22" x14ac:dyDescent="0.35">
      <c r="V97618" s="5" t="str">
        <f t="shared" si="1525"/>
        <v/>
      </c>
    </row>
    <row r="97619" spans="22:22" x14ac:dyDescent="0.35">
      <c r="V97619" s="5" t="str">
        <f t="shared" si="1525"/>
        <v/>
      </c>
    </row>
    <row r="97620" spans="22:22" x14ac:dyDescent="0.35">
      <c r="V97620" s="5" t="str">
        <f t="shared" si="1525"/>
        <v/>
      </c>
    </row>
    <row r="97621" spans="22:22" x14ac:dyDescent="0.35">
      <c r="V97621" s="5" t="str">
        <f t="shared" si="1525"/>
        <v/>
      </c>
    </row>
    <row r="97622" spans="22:22" x14ac:dyDescent="0.35">
      <c r="V97622" s="5" t="str">
        <f t="shared" si="1525"/>
        <v/>
      </c>
    </row>
    <row r="97623" spans="22:22" x14ac:dyDescent="0.35">
      <c r="V97623" s="5" t="str">
        <f t="shared" si="1525"/>
        <v/>
      </c>
    </row>
    <row r="97624" spans="22:22" x14ac:dyDescent="0.35">
      <c r="V97624" s="5" t="str">
        <f t="shared" si="1525"/>
        <v/>
      </c>
    </row>
    <row r="97625" spans="22:22" x14ac:dyDescent="0.35">
      <c r="V97625" s="5" t="str">
        <f t="shared" si="1525"/>
        <v/>
      </c>
    </row>
    <row r="97626" spans="22:22" x14ac:dyDescent="0.35">
      <c r="V97626" s="5" t="str">
        <f t="shared" si="1525"/>
        <v/>
      </c>
    </row>
    <row r="97627" spans="22:22" x14ac:dyDescent="0.35">
      <c r="V97627" s="5" t="str">
        <f t="shared" si="1525"/>
        <v/>
      </c>
    </row>
    <row r="97628" spans="22:22" x14ac:dyDescent="0.35">
      <c r="V97628" s="5" t="str">
        <f t="shared" si="1525"/>
        <v/>
      </c>
    </row>
    <row r="97629" spans="22:22" x14ac:dyDescent="0.35">
      <c r="V97629" s="5" t="str">
        <f t="shared" si="1525"/>
        <v/>
      </c>
    </row>
    <row r="97630" spans="22:22" x14ac:dyDescent="0.35">
      <c r="V97630" s="5" t="str">
        <f t="shared" si="1525"/>
        <v/>
      </c>
    </row>
    <row r="97631" spans="22:22" x14ac:dyDescent="0.35">
      <c r="V97631" s="5" t="str">
        <f t="shared" si="1525"/>
        <v/>
      </c>
    </row>
    <row r="97632" spans="22:22" x14ac:dyDescent="0.35">
      <c r="V97632" s="5" t="str">
        <f t="shared" si="1525"/>
        <v/>
      </c>
    </row>
    <row r="97633" spans="22:22" x14ac:dyDescent="0.35">
      <c r="V97633" s="5" t="str">
        <f t="shared" si="1525"/>
        <v/>
      </c>
    </row>
    <row r="97634" spans="22:22" x14ac:dyDescent="0.35">
      <c r="V97634" s="5" t="str">
        <f t="shared" si="1525"/>
        <v/>
      </c>
    </row>
    <row r="97635" spans="22:22" x14ac:dyDescent="0.35">
      <c r="V97635" s="5" t="str">
        <f t="shared" si="1525"/>
        <v/>
      </c>
    </row>
    <row r="97636" spans="22:22" x14ac:dyDescent="0.35">
      <c r="V97636" s="5" t="str">
        <f t="shared" si="1525"/>
        <v/>
      </c>
    </row>
    <row r="97637" spans="22:22" x14ac:dyDescent="0.35">
      <c r="V97637" s="5" t="str">
        <f t="shared" si="1525"/>
        <v/>
      </c>
    </row>
    <row r="97638" spans="22:22" x14ac:dyDescent="0.35">
      <c r="V97638" s="5" t="str">
        <f t="shared" si="1525"/>
        <v/>
      </c>
    </row>
    <row r="97639" spans="22:22" x14ac:dyDescent="0.35">
      <c r="V97639" s="5" t="str">
        <f t="shared" si="1525"/>
        <v/>
      </c>
    </row>
    <row r="97640" spans="22:22" x14ac:dyDescent="0.35">
      <c r="V97640" s="5" t="str">
        <f t="shared" si="1525"/>
        <v/>
      </c>
    </row>
    <row r="97641" spans="22:22" x14ac:dyDescent="0.35">
      <c r="V97641" s="5" t="str">
        <f t="shared" si="1525"/>
        <v/>
      </c>
    </row>
    <row r="97642" spans="22:22" x14ac:dyDescent="0.35">
      <c r="V97642" s="5" t="str">
        <f t="shared" si="1525"/>
        <v/>
      </c>
    </row>
    <row r="97643" spans="22:22" x14ac:dyDescent="0.35">
      <c r="V97643" s="5" t="str">
        <f t="shared" si="1525"/>
        <v/>
      </c>
    </row>
    <row r="97644" spans="22:22" x14ac:dyDescent="0.35">
      <c r="V97644" s="5" t="str">
        <f t="shared" si="1525"/>
        <v/>
      </c>
    </row>
    <row r="97645" spans="22:22" x14ac:dyDescent="0.35">
      <c r="V97645" s="5" t="str">
        <f t="shared" si="1525"/>
        <v/>
      </c>
    </row>
    <row r="97646" spans="22:22" x14ac:dyDescent="0.35">
      <c r="V97646" s="5" t="str">
        <f t="shared" si="1525"/>
        <v/>
      </c>
    </row>
    <row r="97647" spans="22:22" x14ac:dyDescent="0.35">
      <c r="V97647" s="5" t="str">
        <f t="shared" si="1525"/>
        <v/>
      </c>
    </row>
    <row r="97648" spans="22:22" x14ac:dyDescent="0.35">
      <c r="V97648" s="5" t="str">
        <f t="shared" si="1525"/>
        <v/>
      </c>
    </row>
    <row r="97649" spans="22:22" x14ac:dyDescent="0.35">
      <c r="V97649" s="5" t="str">
        <f t="shared" si="1525"/>
        <v/>
      </c>
    </row>
    <row r="97650" spans="22:22" x14ac:dyDescent="0.35">
      <c r="V97650" s="5" t="str">
        <f t="shared" si="1525"/>
        <v/>
      </c>
    </row>
    <row r="97651" spans="22:22" x14ac:dyDescent="0.35">
      <c r="V97651" s="5" t="str">
        <f t="shared" si="1525"/>
        <v/>
      </c>
    </row>
    <row r="97652" spans="22:22" x14ac:dyDescent="0.35">
      <c r="V97652" s="5" t="str">
        <f t="shared" si="1525"/>
        <v/>
      </c>
    </row>
    <row r="97653" spans="22:22" x14ac:dyDescent="0.35">
      <c r="V97653" s="5" t="str">
        <f t="shared" si="1525"/>
        <v/>
      </c>
    </row>
    <row r="97654" spans="22:22" x14ac:dyDescent="0.35">
      <c r="V97654" s="5" t="str">
        <f t="shared" si="1525"/>
        <v/>
      </c>
    </row>
    <row r="97655" spans="22:22" x14ac:dyDescent="0.35">
      <c r="V97655" s="5" t="str">
        <f t="shared" si="1525"/>
        <v/>
      </c>
    </row>
    <row r="97656" spans="22:22" x14ac:dyDescent="0.35">
      <c r="V97656" s="5" t="str">
        <f t="shared" si="1525"/>
        <v/>
      </c>
    </row>
    <row r="97657" spans="22:22" x14ac:dyDescent="0.35">
      <c r="V97657" s="5" t="str">
        <f t="shared" si="1525"/>
        <v/>
      </c>
    </row>
    <row r="97658" spans="22:22" x14ac:dyDescent="0.35">
      <c r="V97658" s="5" t="str">
        <f t="shared" si="1525"/>
        <v/>
      </c>
    </row>
    <row r="97659" spans="22:22" x14ac:dyDescent="0.35">
      <c r="V97659" s="5" t="str">
        <f t="shared" si="1525"/>
        <v/>
      </c>
    </row>
    <row r="97660" spans="22:22" x14ac:dyDescent="0.35">
      <c r="V97660" s="5" t="str">
        <f t="shared" si="1525"/>
        <v/>
      </c>
    </row>
    <row r="97661" spans="22:22" x14ac:dyDescent="0.35">
      <c r="V97661" s="5" t="str">
        <f t="shared" si="1525"/>
        <v/>
      </c>
    </row>
    <row r="97662" spans="22:22" x14ac:dyDescent="0.35">
      <c r="V97662" s="5" t="str">
        <f t="shared" si="1525"/>
        <v/>
      </c>
    </row>
    <row r="97663" spans="22:22" x14ac:dyDescent="0.35">
      <c r="V97663" s="5" t="str">
        <f t="shared" si="1525"/>
        <v/>
      </c>
    </row>
    <row r="97664" spans="22:22" x14ac:dyDescent="0.35">
      <c r="V97664" s="5" t="str">
        <f t="shared" si="1525"/>
        <v/>
      </c>
    </row>
    <row r="97665" spans="22:22" x14ac:dyDescent="0.35">
      <c r="V97665" s="5" t="str">
        <f t="shared" si="1525"/>
        <v/>
      </c>
    </row>
    <row r="97666" spans="22:22" x14ac:dyDescent="0.35">
      <c r="V97666" s="5" t="str">
        <f t="shared" ref="V97666:V97729" si="1526">TRIM(CLEAN(SUBSTITUTE(A97666,CHAR(160)," ")))</f>
        <v/>
      </c>
    </row>
    <row r="97667" spans="22:22" x14ac:dyDescent="0.35">
      <c r="V97667" s="5" t="str">
        <f t="shared" si="1526"/>
        <v/>
      </c>
    </row>
    <row r="97668" spans="22:22" x14ac:dyDescent="0.35">
      <c r="V97668" s="5" t="str">
        <f t="shared" si="1526"/>
        <v/>
      </c>
    </row>
    <row r="97669" spans="22:22" x14ac:dyDescent="0.35">
      <c r="V97669" s="5" t="str">
        <f t="shared" si="1526"/>
        <v/>
      </c>
    </row>
    <row r="97670" spans="22:22" x14ac:dyDescent="0.35">
      <c r="V97670" s="5" t="str">
        <f t="shared" si="1526"/>
        <v/>
      </c>
    </row>
    <row r="97671" spans="22:22" x14ac:dyDescent="0.35">
      <c r="V97671" s="5" t="str">
        <f t="shared" si="1526"/>
        <v/>
      </c>
    </row>
    <row r="97672" spans="22:22" x14ac:dyDescent="0.35">
      <c r="V97672" s="5" t="str">
        <f t="shared" si="1526"/>
        <v/>
      </c>
    </row>
    <row r="97673" spans="22:22" x14ac:dyDescent="0.35">
      <c r="V97673" s="5" t="str">
        <f t="shared" si="1526"/>
        <v/>
      </c>
    </row>
    <row r="97674" spans="22:22" x14ac:dyDescent="0.35">
      <c r="V97674" s="5" t="str">
        <f t="shared" si="1526"/>
        <v/>
      </c>
    </row>
    <row r="97675" spans="22:22" x14ac:dyDescent="0.35">
      <c r="V97675" s="5" t="str">
        <f t="shared" si="1526"/>
        <v/>
      </c>
    </row>
    <row r="97676" spans="22:22" x14ac:dyDescent="0.35">
      <c r="V97676" s="5" t="str">
        <f t="shared" si="1526"/>
        <v/>
      </c>
    </row>
    <row r="97677" spans="22:22" x14ac:dyDescent="0.35">
      <c r="V97677" s="5" t="str">
        <f t="shared" si="1526"/>
        <v/>
      </c>
    </row>
    <row r="97678" spans="22:22" x14ac:dyDescent="0.35">
      <c r="V97678" s="5" t="str">
        <f t="shared" si="1526"/>
        <v/>
      </c>
    </row>
    <row r="97679" spans="22:22" x14ac:dyDescent="0.35">
      <c r="V97679" s="5" t="str">
        <f t="shared" si="1526"/>
        <v/>
      </c>
    </row>
    <row r="97680" spans="22:22" x14ac:dyDescent="0.35">
      <c r="V97680" s="5" t="str">
        <f t="shared" si="1526"/>
        <v/>
      </c>
    </row>
    <row r="97681" spans="22:22" x14ac:dyDescent="0.35">
      <c r="V97681" s="5" t="str">
        <f t="shared" si="1526"/>
        <v/>
      </c>
    </row>
    <row r="97682" spans="22:22" x14ac:dyDescent="0.35">
      <c r="V97682" s="5" t="str">
        <f t="shared" si="1526"/>
        <v/>
      </c>
    </row>
    <row r="97683" spans="22:22" x14ac:dyDescent="0.35">
      <c r="V97683" s="5" t="str">
        <f t="shared" si="1526"/>
        <v/>
      </c>
    </row>
    <row r="97684" spans="22:22" x14ac:dyDescent="0.35">
      <c r="V97684" s="5" t="str">
        <f t="shared" si="1526"/>
        <v/>
      </c>
    </row>
    <row r="97685" spans="22:22" x14ac:dyDescent="0.35">
      <c r="V97685" s="5" t="str">
        <f t="shared" si="1526"/>
        <v/>
      </c>
    </row>
    <row r="97686" spans="22:22" x14ac:dyDescent="0.35">
      <c r="V97686" s="5" t="str">
        <f t="shared" si="1526"/>
        <v/>
      </c>
    </row>
    <row r="97687" spans="22:22" x14ac:dyDescent="0.35">
      <c r="V97687" s="5" t="str">
        <f t="shared" si="1526"/>
        <v/>
      </c>
    </row>
    <row r="97688" spans="22:22" x14ac:dyDescent="0.35">
      <c r="V97688" s="5" t="str">
        <f t="shared" si="1526"/>
        <v/>
      </c>
    </row>
    <row r="97689" spans="22:22" x14ac:dyDescent="0.35">
      <c r="V97689" s="5" t="str">
        <f t="shared" si="1526"/>
        <v/>
      </c>
    </row>
    <row r="97690" spans="22:22" x14ac:dyDescent="0.35">
      <c r="V97690" s="5" t="str">
        <f t="shared" si="1526"/>
        <v/>
      </c>
    </row>
    <row r="97691" spans="22:22" x14ac:dyDescent="0.35">
      <c r="V97691" s="5" t="str">
        <f t="shared" si="1526"/>
        <v/>
      </c>
    </row>
    <row r="97692" spans="22:22" x14ac:dyDescent="0.35">
      <c r="V97692" s="5" t="str">
        <f t="shared" si="1526"/>
        <v/>
      </c>
    </row>
    <row r="97693" spans="22:22" x14ac:dyDescent="0.35">
      <c r="V97693" s="5" t="str">
        <f t="shared" si="1526"/>
        <v/>
      </c>
    </row>
    <row r="97694" spans="22:22" x14ac:dyDescent="0.35">
      <c r="V97694" s="5" t="str">
        <f t="shared" si="1526"/>
        <v/>
      </c>
    </row>
    <row r="97695" spans="22:22" x14ac:dyDescent="0.35">
      <c r="V97695" s="5" t="str">
        <f t="shared" si="1526"/>
        <v/>
      </c>
    </row>
    <row r="97696" spans="22:22" x14ac:dyDescent="0.35">
      <c r="V97696" s="5" t="str">
        <f t="shared" si="1526"/>
        <v/>
      </c>
    </row>
    <row r="97697" spans="22:22" x14ac:dyDescent="0.35">
      <c r="V97697" s="5" t="str">
        <f t="shared" si="1526"/>
        <v/>
      </c>
    </row>
    <row r="97698" spans="22:22" x14ac:dyDescent="0.35">
      <c r="V97698" s="5" t="str">
        <f t="shared" si="1526"/>
        <v/>
      </c>
    </row>
    <row r="97699" spans="22:22" x14ac:dyDescent="0.35">
      <c r="V97699" s="5" t="str">
        <f t="shared" si="1526"/>
        <v/>
      </c>
    </row>
    <row r="97700" spans="22:22" x14ac:dyDescent="0.35">
      <c r="V97700" s="5" t="str">
        <f t="shared" si="1526"/>
        <v/>
      </c>
    </row>
    <row r="97701" spans="22:22" x14ac:dyDescent="0.35">
      <c r="V97701" s="5" t="str">
        <f t="shared" si="1526"/>
        <v/>
      </c>
    </row>
    <row r="97702" spans="22:22" x14ac:dyDescent="0.35">
      <c r="V97702" s="5" t="str">
        <f t="shared" si="1526"/>
        <v/>
      </c>
    </row>
    <row r="97703" spans="22:22" x14ac:dyDescent="0.35">
      <c r="V97703" s="5" t="str">
        <f t="shared" si="1526"/>
        <v/>
      </c>
    </row>
    <row r="97704" spans="22:22" x14ac:dyDescent="0.35">
      <c r="V97704" s="5" t="str">
        <f t="shared" si="1526"/>
        <v/>
      </c>
    </row>
    <row r="97705" spans="22:22" x14ac:dyDescent="0.35">
      <c r="V97705" s="5" t="str">
        <f t="shared" si="1526"/>
        <v/>
      </c>
    </row>
    <row r="97706" spans="22:22" x14ac:dyDescent="0.35">
      <c r="V97706" s="5" t="str">
        <f t="shared" si="1526"/>
        <v/>
      </c>
    </row>
    <row r="97707" spans="22:22" x14ac:dyDescent="0.35">
      <c r="V97707" s="5" t="str">
        <f t="shared" si="1526"/>
        <v/>
      </c>
    </row>
    <row r="97708" spans="22:22" x14ac:dyDescent="0.35">
      <c r="V97708" s="5" t="str">
        <f t="shared" si="1526"/>
        <v/>
      </c>
    </row>
    <row r="97709" spans="22:22" x14ac:dyDescent="0.35">
      <c r="V97709" s="5" t="str">
        <f t="shared" si="1526"/>
        <v/>
      </c>
    </row>
    <row r="97710" spans="22:22" x14ac:dyDescent="0.35">
      <c r="V97710" s="5" t="str">
        <f t="shared" si="1526"/>
        <v/>
      </c>
    </row>
    <row r="97711" spans="22:22" x14ac:dyDescent="0.35">
      <c r="V97711" s="5" t="str">
        <f t="shared" si="1526"/>
        <v/>
      </c>
    </row>
    <row r="97712" spans="22:22" x14ac:dyDescent="0.35">
      <c r="V97712" s="5" t="str">
        <f t="shared" si="1526"/>
        <v/>
      </c>
    </row>
    <row r="97713" spans="22:22" x14ac:dyDescent="0.35">
      <c r="V97713" s="5" t="str">
        <f t="shared" si="1526"/>
        <v/>
      </c>
    </row>
    <row r="97714" spans="22:22" x14ac:dyDescent="0.35">
      <c r="V97714" s="5" t="str">
        <f t="shared" si="1526"/>
        <v/>
      </c>
    </row>
    <row r="97715" spans="22:22" x14ac:dyDescent="0.35">
      <c r="V97715" s="5" t="str">
        <f t="shared" si="1526"/>
        <v/>
      </c>
    </row>
    <row r="97716" spans="22:22" x14ac:dyDescent="0.35">
      <c r="V97716" s="5" t="str">
        <f t="shared" si="1526"/>
        <v/>
      </c>
    </row>
    <row r="97717" spans="22:22" x14ac:dyDescent="0.35">
      <c r="V97717" s="5" t="str">
        <f t="shared" si="1526"/>
        <v/>
      </c>
    </row>
    <row r="97718" spans="22:22" x14ac:dyDescent="0.35">
      <c r="V97718" s="5" t="str">
        <f t="shared" si="1526"/>
        <v/>
      </c>
    </row>
    <row r="97719" spans="22:22" x14ac:dyDescent="0.35">
      <c r="V97719" s="5" t="str">
        <f t="shared" si="1526"/>
        <v/>
      </c>
    </row>
    <row r="97720" spans="22:22" x14ac:dyDescent="0.35">
      <c r="V97720" s="5" t="str">
        <f t="shared" si="1526"/>
        <v/>
      </c>
    </row>
    <row r="97721" spans="22:22" x14ac:dyDescent="0.35">
      <c r="V97721" s="5" t="str">
        <f t="shared" si="1526"/>
        <v/>
      </c>
    </row>
    <row r="97722" spans="22:22" x14ac:dyDescent="0.35">
      <c r="V97722" s="5" t="str">
        <f t="shared" si="1526"/>
        <v/>
      </c>
    </row>
    <row r="97723" spans="22:22" x14ac:dyDescent="0.35">
      <c r="V97723" s="5" t="str">
        <f t="shared" si="1526"/>
        <v/>
      </c>
    </row>
    <row r="97724" spans="22:22" x14ac:dyDescent="0.35">
      <c r="V97724" s="5" t="str">
        <f t="shared" si="1526"/>
        <v/>
      </c>
    </row>
    <row r="97725" spans="22:22" x14ac:dyDescent="0.35">
      <c r="V97725" s="5" t="str">
        <f t="shared" si="1526"/>
        <v/>
      </c>
    </row>
    <row r="97726" spans="22:22" x14ac:dyDescent="0.35">
      <c r="V97726" s="5" t="str">
        <f t="shared" si="1526"/>
        <v/>
      </c>
    </row>
    <row r="97727" spans="22:22" x14ac:dyDescent="0.35">
      <c r="V97727" s="5" t="str">
        <f t="shared" si="1526"/>
        <v/>
      </c>
    </row>
    <row r="97728" spans="22:22" x14ac:dyDescent="0.35">
      <c r="V97728" s="5" t="str">
        <f t="shared" si="1526"/>
        <v/>
      </c>
    </row>
    <row r="97729" spans="22:22" x14ac:dyDescent="0.35">
      <c r="V97729" s="5" t="str">
        <f t="shared" si="1526"/>
        <v/>
      </c>
    </row>
    <row r="97730" spans="22:22" x14ac:dyDescent="0.35">
      <c r="V97730" s="5" t="str">
        <f t="shared" ref="V97730:V97793" si="1527">TRIM(CLEAN(SUBSTITUTE(A97730,CHAR(160)," ")))</f>
        <v/>
      </c>
    </row>
    <row r="97731" spans="22:22" x14ac:dyDescent="0.35">
      <c r="V97731" s="5" t="str">
        <f t="shared" si="1527"/>
        <v/>
      </c>
    </row>
    <row r="97732" spans="22:22" x14ac:dyDescent="0.35">
      <c r="V97732" s="5" t="str">
        <f t="shared" si="1527"/>
        <v/>
      </c>
    </row>
    <row r="97733" spans="22:22" x14ac:dyDescent="0.35">
      <c r="V97733" s="5" t="str">
        <f t="shared" si="1527"/>
        <v/>
      </c>
    </row>
    <row r="97734" spans="22:22" x14ac:dyDescent="0.35">
      <c r="V97734" s="5" t="str">
        <f t="shared" si="1527"/>
        <v/>
      </c>
    </row>
    <row r="97735" spans="22:22" x14ac:dyDescent="0.35">
      <c r="V97735" s="5" t="str">
        <f t="shared" si="1527"/>
        <v/>
      </c>
    </row>
    <row r="97736" spans="22:22" x14ac:dyDescent="0.35">
      <c r="V97736" s="5" t="str">
        <f t="shared" si="1527"/>
        <v/>
      </c>
    </row>
    <row r="97737" spans="22:22" x14ac:dyDescent="0.35">
      <c r="V97737" s="5" t="str">
        <f t="shared" si="1527"/>
        <v/>
      </c>
    </row>
    <row r="97738" spans="22:22" x14ac:dyDescent="0.35">
      <c r="V97738" s="5" t="str">
        <f t="shared" si="1527"/>
        <v/>
      </c>
    </row>
    <row r="97739" spans="22:22" x14ac:dyDescent="0.35">
      <c r="V97739" s="5" t="str">
        <f t="shared" si="1527"/>
        <v/>
      </c>
    </row>
    <row r="97740" spans="22:22" x14ac:dyDescent="0.35">
      <c r="V97740" s="5" t="str">
        <f t="shared" si="1527"/>
        <v/>
      </c>
    </row>
    <row r="97741" spans="22:22" x14ac:dyDescent="0.35">
      <c r="V97741" s="5" t="str">
        <f t="shared" si="1527"/>
        <v/>
      </c>
    </row>
    <row r="97742" spans="22:22" x14ac:dyDescent="0.35">
      <c r="V97742" s="5" t="str">
        <f t="shared" si="1527"/>
        <v/>
      </c>
    </row>
    <row r="97743" spans="22:22" x14ac:dyDescent="0.35">
      <c r="V97743" s="5" t="str">
        <f t="shared" si="1527"/>
        <v/>
      </c>
    </row>
    <row r="97744" spans="22:22" x14ac:dyDescent="0.35">
      <c r="V97744" s="5" t="str">
        <f t="shared" si="1527"/>
        <v/>
      </c>
    </row>
    <row r="97745" spans="22:22" x14ac:dyDescent="0.35">
      <c r="V97745" s="5" t="str">
        <f t="shared" si="1527"/>
        <v/>
      </c>
    </row>
    <row r="97746" spans="22:22" x14ac:dyDescent="0.35">
      <c r="V97746" s="5" t="str">
        <f t="shared" si="1527"/>
        <v/>
      </c>
    </row>
    <row r="97747" spans="22:22" x14ac:dyDescent="0.35">
      <c r="V97747" s="5" t="str">
        <f t="shared" si="1527"/>
        <v/>
      </c>
    </row>
    <row r="97748" spans="22:22" x14ac:dyDescent="0.35">
      <c r="V97748" s="5" t="str">
        <f t="shared" si="1527"/>
        <v/>
      </c>
    </row>
    <row r="97749" spans="22:22" x14ac:dyDescent="0.35">
      <c r="V97749" s="5" t="str">
        <f t="shared" si="1527"/>
        <v/>
      </c>
    </row>
    <row r="97750" spans="22:22" x14ac:dyDescent="0.35">
      <c r="V97750" s="5" t="str">
        <f t="shared" si="1527"/>
        <v/>
      </c>
    </row>
    <row r="97751" spans="22:22" x14ac:dyDescent="0.35">
      <c r="V97751" s="5" t="str">
        <f t="shared" si="1527"/>
        <v/>
      </c>
    </row>
    <row r="97752" spans="22:22" x14ac:dyDescent="0.35">
      <c r="V97752" s="5" t="str">
        <f t="shared" si="1527"/>
        <v/>
      </c>
    </row>
    <row r="97753" spans="22:22" x14ac:dyDescent="0.35">
      <c r="V97753" s="5" t="str">
        <f t="shared" si="1527"/>
        <v/>
      </c>
    </row>
    <row r="97754" spans="22:22" x14ac:dyDescent="0.35">
      <c r="V97754" s="5" t="str">
        <f t="shared" si="1527"/>
        <v/>
      </c>
    </row>
    <row r="97755" spans="22:22" x14ac:dyDescent="0.35">
      <c r="V97755" s="5" t="str">
        <f t="shared" si="1527"/>
        <v/>
      </c>
    </row>
    <row r="97756" spans="22:22" x14ac:dyDescent="0.35">
      <c r="V97756" s="5" t="str">
        <f t="shared" si="1527"/>
        <v/>
      </c>
    </row>
    <row r="97757" spans="22:22" x14ac:dyDescent="0.35">
      <c r="V97757" s="5" t="str">
        <f t="shared" si="1527"/>
        <v/>
      </c>
    </row>
    <row r="97758" spans="22:22" x14ac:dyDescent="0.35">
      <c r="V97758" s="5" t="str">
        <f t="shared" si="1527"/>
        <v/>
      </c>
    </row>
    <row r="97759" spans="22:22" x14ac:dyDescent="0.35">
      <c r="V97759" s="5" t="str">
        <f t="shared" si="1527"/>
        <v/>
      </c>
    </row>
    <row r="97760" spans="22:22" x14ac:dyDescent="0.35">
      <c r="V97760" s="5" t="str">
        <f t="shared" si="1527"/>
        <v/>
      </c>
    </row>
    <row r="97761" spans="22:22" x14ac:dyDescent="0.35">
      <c r="V97761" s="5" t="str">
        <f t="shared" si="1527"/>
        <v/>
      </c>
    </row>
    <row r="97762" spans="22:22" x14ac:dyDescent="0.35">
      <c r="V97762" s="5" t="str">
        <f t="shared" si="1527"/>
        <v/>
      </c>
    </row>
    <row r="97763" spans="22:22" x14ac:dyDescent="0.35">
      <c r="V97763" s="5" t="str">
        <f t="shared" si="1527"/>
        <v/>
      </c>
    </row>
    <row r="97764" spans="22:22" x14ac:dyDescent="0.35">
      <c r="V97764" s="5" t="str">
        <f t="shared" si="1527"/>
        <v/>
      </c>
    </row>
    <row r="97765" spans="22:22" x14ac:dyDescent="0.35">
      <c r="V97765" s="5" t="str">
        <f t="shared" si="1527"/>
        <v/>
      </c>
    </row>
    <row r="97766" spans="22:22" x14ac:dyDescent="0.35">
      <c r="V97766" s="5" t="str">
        <f t="shared" si="1527"/>
        <v/>
      </c>
    </row>
    <row r="97767" spans="22:22" x14ac:dyDescent="0.35">
      <c r="V97767" s="5" t="str">
        <f t="shared" si="1527"/>
        <v/>
      </c>
    </row>
    <row r="97768" spans="22:22" x14ac:dyDescent="0.35">
      <c r="V97768" s="5" t="str">
        <f t="shared" si="1527"/>
        <v/>
      </c>
    </row>
    <row r="97769" spans="22:22" x14ac:dyDescent="0.35">
      <c r="V97769" s="5" t="str">
        <f t="shared" si="1527"/>
        <v/>
      </c>
    </row>
    <row r="97770" spans="22:22" x14ac:dyDescent="0.35">
      <c r="V97770" s="5" t="str">
        <f t="shared" si="1527"/>
        <v/>
      </c>
    </row>
    <row r="97771" spans="22:22" x14ac:dyDescent="0.35">
      <c r="V97771" s="5" t="str">
        <f t="shared" si="1527"/>
        <v/>
      </c>
    </row>
    <row r="97772" spans="22:22" x14ac:dyDescent="0.35">
      <c r="V97772" s="5" t="str">
        <f t="shared" si="1527"/>
        <v/>
      </c>
    </row>
    <row r="97773" spans="22:22" x14ac:dyDescent="0.35">
      <c r="V97773" s="5" t="str">
        <f t="shared" si="1527"/>
        <v/>
      </c>
    </row>
    <row r="97774" spans="22:22" x14ac:dyDescent="0.35">
      <c r="V97774" s="5" t="str">
        <f t="shared" si="1527"/>
        <v/>
      </c>
    </row>
    <row r="97775" spans="22:22" x14ac:dyDescent="0.35">
      <c r="V97775" s="5" t="str">
        <f t="shared" si="1527"/>
        <v/>
      </c>
    </row>
    <row r="97776" spans="22:22" x14ac:dyDescent="0.35">
      <c r="V97776" s="5" t="str">
        <f t="shared" si="1527"/>
        <v/>
      </c>
    </row>
    <row r="97777" spans="22:22" x14ac:dyDescent="0.35">
      <c r="V97777" s="5" t="str">
        <f t="shared" si="1527"/>
        <v/>
      </c>
    </row>
    <row r="97778" spans="22:22" x14ac:dyDescent="0.35">
      <c r="V97778" s="5" t="str">
        <f t="shared" si="1527"/>
        <v/>
      </c>
    </row>
    <row r="97779" spans="22:22" x14ac:dyDescent="0.35">
      <c r="V97779" s="5" t="str">
        <f t="shared" si="1527"/>
        <v/>
      </c>
    </row>
    <row r="97780" spans="22:22" x14ac:dyDescent="0.35">
      <c r="V97780" s="5" t="str">
        <f t="shared" si="1527"/>
        <v/>
      </c>
    </row>
    <row r="97781" spans="22:22" x14ac:dyDescent="0.35">
      <c r="V97781" s="5" t="str">
        <f t="shared" si="1527"/>
        <v/>
      </c>
    </row>
    <row r="97782" spans="22:22" x14ac:dyDescent="0.35">
      <c r="V97782" s="5" t="str">
        <f t="shared" si="1527"/>
        <v/>
      </c>
    </row>
    <row r="97783" spans="22:22" x14ac:dyDescent="0.35">
      <c r="V97783" s="5" t="str">
        <f t="shared" si="1527"/>
        <v/>
      </c>
    </row>
    <row r="97784" spans="22:22" x14ac:dyDescent="0.35">
      <c r="V97784" s="5" t="str">
        <f t="shared" si="1527"/>
        <v/>
      </c>
    </row>
    <row r="97785" spans="22:22" x14ac:dyDescent="0.35">
      <c r="V97785" s="5" t="str">
        <f t="shared" si="1527"/>
        <v/>
      </c>
    </row>
    <row r="97786" spans="22:22" x14ac:dyDescent="0.35">
      <c r="V97786" s="5" t="str">
        <f t="shared" si="1527"/>
        <v/>
      </c>
    </row>
    <row r="97787" spans="22:22" x14ac:dyDescent="0.35">
      <c r="V97787" s="5" t="str">
        <f t="shared" si="1527"/>
        <v/>
      </c>
    </row>
    <row r="97788" spans="22:22" x14ac:dyDescent="0.35">
      <c r="V97788" s="5" t="str">
        <f t="shared" si="1527"/>
        <v/>
      </c>
    </row>
    <row r="97789" spans="22:22" x14ac:dyDescent="0.35">
      <c r="V97789" s="5" t="str">
        <f t="shared" si="1527"/>
        <v/>
      </c>
    </row>
    <row r="97790" spans="22:22" x14ac:dyDescent="0.35">
      <c r="V97790" s="5" t="str">
        <f t="shared" si="1527"/>
        <v/>
      </c>
    </row>
    <row r="97791" spans="22:22" x14ac:dyDescent="0.35">
      <c r="V97791" s="5" t="str">
        <f t="shared" si="1527"/>
        <v/>
      </c>
    </row>
    <row r="97792" spans="22:22" x14ac:dyDescent="0.35">
      <c r="V97792" s="5" t="str">
        <f t="shared" si="1527"/>
        <v/>
      </c>
    </row>
    <row r="97793" spans="22:22" x14ac:dyDescent="0.35">
      <c r="V97793" s="5" t="str">
        <f t="shared" si="1527"/>
        <v/>
      </c>
    </row>
    <row r="97794" spans="22:22" x14ac:dyDescent="0.35">
      <c r="V97794" s="5" t="str">
        <f t="shared" ref="V97794:V97857" si="1528">TRIM(CLEAN(SUBSTITUTE(A97794,CHAR(160)," ")))</f>
        <v/>
      </c>
    </row>
    <row r="97795" spans="22:22" x14ac:dyDescent="0.35">
      <c r="V97795" s="5" t="str">
        <f t="shared" si="1528"/>
        <v/>
      </c>
    </row>
    <row r="97796" spans="22:22" x14ac:dyDescent="0.35">
      <c r="V97796" s="5" t="str">
        <f t="shared" si="1528"/>
        <v/>
      </c>
    </row>
    <row r="97797" spans="22:22" x14ac:dyDescent="0.35">
      <c r="V97797" s="5" t="str">
        <f t="shared" si="1528"/>
        <v/>
      </c>
    </row>
    <row r="97798" spans="22:22" x14ac:dyDescent="0.35">
      <c r="V97798" s="5" t="str">
        <f t="shared" si="1528"/>
        <v/>
      </c>
    </row>
    <row r="97799" spans="22:22" x14ac:dyDescent="0.35">
      <c r="V97799" s="5" t="str">
        <f t="shared" si="1528"/>
        <v/>
      </c>
    </row>
    <row r="97800" spans="22:22" x14ac:dyDescent="0.35">
      <c r="V97800" s="5" t="str">
        <f t="shared" si="1528"/>
        <v/>
      </c>
    </row>
    <row r="97801" spans="22:22" x14ac:dyDescent="0.35">
      <c r="V97801" s="5" t="str">
        <f t="shared" si="1528"/>
        <v/>
      </c>
    </row>
    <row r="97802" spans="22:22" x14ac:dyDescent="0.35">
      <c r="V97802" s="5" t="str">
        <f t="shared" si="1528"/>
        <v/>
      </c>
    </row>
    <row r="97803" spans="22:22" x14ac:dyDescent="0.35">
      <c r="V97803" s="5" t="str">
        <f t="shared" si="1528"/>
        <v/>
      </c>
    </row>
    <row r="97804" spans="22:22" x14ac:dyDescent="0.35">
      <c r="V97804" s="5" t="str">
        <f t="shared" si="1528"/>
        <v/>
      </c>
    </row>
    <row r="97805" spans="22:22" x14ac:dyDescent="0.35">
      <c r="V97805" s="5" t="str">
        <f t="shared" si="1528"/>
        <v/>
      </c>
    </row>
    <row r="97806" spans="22:22" x14ac:dyDescent="0.35">
      <c r="V97806" s="5" t="str">
        <f t="shared" si="1528"/>
        <v/>
      </c>
    </row>
    <row r="97807" spans="22:22" x14ac:dyDescent="0.35">
      <c r="V97807" s="5" t="str">
        <f t="shared" si="1528"/>
        <v/>
      </c>
    </row>
    <row r="97808" spans="22:22" x14ac:dyDescent="0.35">
      <c r="V97808" s="5" t="str">
        <f t="shared" si="1528"/>
        <v/>
      </c>
    </row>
    <row r="97809" spans="22:22" x14ac:dyDescent="0.35">
      <c r="V97809" s="5" t="str">
        <f t="shared" si="1528"/>
        <v/>
      </c>
    </row>
    <row r="97810" spans="22:22" x14ac:dyDescent="0.35">
      <c r="V97810" s="5" t="str">
        <f t="shared" si="1528"/>
        <v/>
      </c>
    </row>
    <row r="97811" spans="22:22" x14ac:dyDescent="0.35">
      <c r="V97811" s="5" t="str">
        <f t="shared" si="1528"/>
        <v/>
      </c>
    </row>
    <row r="97812" spans="22:22" x14ac:dyDescent="0.35">
      <c r="V97812" s="5" t="str">
        <f t="shared" si="1528"/>
        <v/>
      </c>
    </row>
    <row r="97813" spans="22:22" x14ac:dyDescent="0.35">
      <c r="V97813" s="5" t="str">
        <f t="shared" si="1528"/>
        <v/>
      </c>
    </row>
    <row r="97814" spans="22:22" x14ac:dyDescent="0.35">
      <c r="V97814" s="5" t="str">
        <f t="shared" si="1528"/>
        <v/>
      </c>
    </row>
    <row r="97815" spans="22:22" x14ac:dyDescent="0.35">
      <c r="V97815" s="5" t="str">
        <f t="shared" si="1528"/>
        <v/>
      </c>
    </row>
    <row r="97816" spans="22:22" x14ac:dyDescent="0.35">
      <c r="V97816" s="5" t="str">
        <f t="shared" si="1528"/>
        <v/>
      </c>
    </row>
    <row r="97817" spans="22:22" x14ac:dyDescent="0.35">
      <c r="V97817" s="5" t="str">
        <f t="shared" si="1528"/>
        <v/>
      </c>
    </row>
    <row r="97818" spans="22:22" x14ac:dyDescent="0.35">
      <c r="V97818" s="5" t="str">
        <f t="shared" si="1528"/>
        <v/>
      </c>
    </row>
    <row r="97819" spans="22:22" x14ac:dyDescent="0.35">
      <c r="V97819" s="5" t="str">
        <f t="shared" si="1528"/>
        <v/>
      </c>
    </row>
    <row r="97820" spans="22:22" x14ac:dyDescent="0.35">
      <c r="V97820" s="5" t="str">
        <f t="shared" si="1528"/>
        <v/>
      </c>
    </row>
    <row r="97821" spans="22:22" x14ac:dyDescent="0.35">
      <c r="V97821" s="5" t="str">
        <f t="shared" si="1528"/>
        <v/>
      </c>
    </row>
    <row r="97822" spans="22:22" x14ac:dyDescent="0.35">
      <c r="V97822" s="5" t="str">
        <f t="shared" si="1528"/>
        <v/>
      </c>
    </row>
    <row r="97823" spans="22:22" x14ac:dyDescent="0.35">
      <c r="V97823" s="5" t="str">
        <f t="shared" si="1528"/>
        <v/>
      </c>
    </row>
    <row r="97824" spans="22:22" x14ac:dyDescent="0.35">
      <c r="V97824" s="5" t="str">
        <f t="shared" si="1528"/>
        <v/>
      </c>
    </row>
    <row r="97825" spans="22:22" x14ac:dyDescent="0.35">
      <c r="V97825" s="5" t="str">
        <f t="shared" si="1528"/>
        <v/>
      </c>
    </row>
    <row r="97826" spans="22:22" x14ac:dyDescent="0.35">
      <c r="V97826" s="5" t="str">
        <f t="shared" si="1528"/>
        <v/>
      </c>
    </row>
    <row r="97827" spans="22:22" x14ac:dyDescent="0.35">
      <c r="V97827" s="5" t="str">
        <f t="shared" si="1528"/>
        <v/>
      </c>
    </row>
    <row r="97828" spans="22:22" x14ac:dyDescent="0.35">
      <c r="V97828" s="5" t="str">
        <f t="shared" si="1528"/>
        <v/>
      </c>
    </row>
    <row r="97829" spans="22:22" x14ac:dyDescent="0.35">
      <c r="V97829" s="5" t="str">
        <f t="shared" si="1528"/>
        <v/>
      </c>
    </row>
    <row r="97830" spans="22:22" x14ac:dyDescent="0.35">
      <c r="V97830" s="5" t="str">
        <f t="shared" si="1528"/>
        <v/>
      </c>
    </row>
    <row r="97831" spans="22:22" x14ac:dyDescent="0.35">
      <c r="V97831" s="5" t="str">
        <f t="shared" si="1528"/>
        <v/>
      </c>
    </row>
    <row r="97832" spans="22:22" x14ac:dyDescent="0.35">
      <c r="V97832" s="5" t="str">
        <f t="shared" si="1528"/>
        <v/>
      </c>
    </row>
    <row r="97833" spans="22:22" x14ac:dyDescent="0.35">
      <c r="V97833" s="5" t="str">
        <f t="shared" si="1528"/>
        <v/>
      </c>
    </row>
    <row r="97834" spans="22:22" x14ac:dyDescent="0.35">
      <c r="V97834" s="5" t="str">
        <f t="shared" si="1528"/>
        <v/>
      </c>
    </row>
    <row r="97835" spans="22:22" x14ac:dyDescent="0.35">
      <c r="V97835" s="5" t="str">
        <f t="shared" si="1528"/>
        <v/>
      </c>
    </row>
    <row r="97836" spans="22:22" x14ac:dyDescent="0.35">
      <c r="V97836" s="5" t="str">
        <f t="shared" si="1528"/>
        <v/>
      </c>
    </row>
    <row r="97837" spans="22:22" x14ac:dyDescent="0.35">
      <c r="V97837" s="5" t="str">
        <f t="shared" si="1528"/>
        <v/>
      </c>
    </row>
    <row r="97838" spans="22:22" x14ac:dyDescent="0.35">
      <c r="V97838" s="5" t="str">
        <f t="shared" si="1528"/>
        <v/>
      </c>
    </row>
    <row r="97839" spans="22:22" x14ac:dyDescent="0.35">
      <c r="V97839" s="5" t="str">
        <f t="shared" si="1528"/>
        <v/>
      </c>
    </row>
    <row r="97840" spans="22:22" x14ac:dyDescent="0.35">
      <c r="V97840" s="5" t="str">
        <f t="shared" si="1528"/>
        <v/>
      </c>
    </row>
    <row r="97841" spans="22:22" x14ac:dyDescent="0.35">
      <c r="V97841" s="5" t="str">
        <f t="shared" si="1528"/>
        <v/>
      </c>
    </row>
    <row r="97842" spans="22:22" x14ac:dyDescent="0.35">
      <c r="V97842" s="5" t="str">
        <f t="shared" si="1528"/>
        <v/>
      </c>
    </row>
    <row r="97843" spans="22:22" x14ac:dyDescent="0.35">
      <c r="V97843" s="5" t="str">
        <f t="shared" si="1528"/>
        <v/>
      </c>
    </row>
    <row r="97844" spans="22:22" x14ac:dyDescent="0.35">
      <c r="V97844" s="5" t="str">
        <f t="shared" si="1528"/>
        <v/>
      </c>
    </row>
    <row r="97845" spans="22:22" x14ac:dyDescent="0.35">
      <c r="V97845" s="5" t="str">
        <f t="shared" si="1528"/>
        <v/>
      </c>
    </row>
    <row r="97846" spans="22:22" x14ac:dyDescent="0.35">
      <c r="V97846" s="5" t="str">
        <f t="shared" si="1528"/>
        <v/>
      </c>
    </row>
    <row r="97847" spans="22:22" x14ac:dyDescent="0.35">
      <c r="V97847" s="5" t="str">
        <f t="shared" si="1528"/>
        <v/>
      </c>
    </row>
    <row r="97848" spans="22:22" x14ac:dyDescent="0.35">
      <c r="V97848" s="5" t="str">
        <f t="shared" si="1528"/>
        <v/>
      </c>
    </row>
    <row r="97849" spans="22:22" x14ac:dyDescent="0.35">
      <c r="V97849" s="5" t="str">
        <f t="shared" si="1528"/>
        <v/>
      </c>
    </row>
    <row r="97850" spans="22:22" x14ac:dyDescent="0.35">
      <c r="V97850" s="5" t="str">
        <f t="shared" si="1528"/>
        <v/>
      </c>
    </row>
    <row r="97851" spans="22:22" x14ac:dyDescent="0.35">
      <c r="V97851" s="5" t="str">
        <f t="shared" si="1528"/>
        <v/>
      </c>
    </row>
    <row r="97852" spans="22:22" x14ac:dyDescent="0.35">
      <c r="V97852" s="5" t="str">
        <f t="shared" si="1528"/>
        <v/>
      </c>
    </row>
    <row r="97853" spans="22:22" x14ac:dyDescent="0.35">
      <c r="V97853" s="5" t="str">
        <f t="shared" si="1528"/>
        <v/>
      </c>
    </row>
    <row r="97854" spans="22:22" x14ac:dyDescent="0.35">
      <c r="V97854" s="5" t="str">
        <f t="shared" si="1528"/>
        <v/>
      </c>
    </row>
    <row r="97855" spans="22:22" x14ac:dyDescent="0.35">
      <c r="V97855" s="5" t="str">
        <f t="shared" si="1528"/>
        <v/>
      </c>
    </row>
    <row r="97856" spans="22:22" x14ac:dyDescent="0.35">
      <c r="V97856" s="5" t="str">
        <f t="shared" si="1528"/>
        <v/>
      </c>
    </row>
    <row r="97857" spans="22:22" x14ac:dyDescent="0.35">
      <c r="V97857" s="5" t="str">
        <f t="shared" si="1528"/>
        <v/>
      </c>
    </row>
    <row r="97858" spans="22:22" x14ac:dyDescent="0.35">
      <c r="V97858" s="5" t="str">
        <f t="shared" ref="V97858:V97921" si="1529">TRIM(CLEAN(SUBSTITUTE(A97858,CHAR(160)," ")))</f>
        <v/>
      </c>
    </row>
    <row r="97859" spans="22:22" x14ac:dyDescent="0.35">
      <c r="V97859" s="5" t="str">
        <f t="shared" si="1529"/>
        <v/>
      </c>
    </row>
    <row r="97860" spans="22:22" x14ac:dyDescent="0.35">
      <c r="V97860" s="5" t="str">
        <f t="shared" si="1529"/>
        <v/>
      </c>
    </row>
    <row r="97861" spans="22:22" x14ac:dyDescent="0.35">
      <c r="V97861" s="5" t="str">
        <f t="shared" si="1529"/>
        <v/>
      </c>
    </row>
    <row r="97862" spans="22:22" x14ac:dyDescent="0.35">
      <c r="V97862" s="5" t="str">
        <f t="shared" si="1529"/>
        <v/>
      </c>
    </row>
    <row r="97863" spans="22:22" x14ac:dyDescent="0.35">
      <c r="V97863" s="5" t="str">
        <f t="shared" si="1529"/>
        <v/>
      </c>
    </row>
    <row r="97864" spans="22:22" x14ac:dyDescent="0.35">
      <c r="V97864" s="5" t="str">
        <f t="shared" si="1529"/>
        <v/>
      </c>
    </row>
    <row r="97865" spans="22:22" x14ac:dyDescent="0.35">
      <c r="V97865" s="5" t="str">
        <f t="shared" si="1529"/>
        <v/>
      </c>
    </row>
    <row r="97866" spans="22:22" x14ac:dyDescent="0.35">
      <c r="V97866" s="5" t="str">
        <f t="shared" si="1529"/>
        <v/>
      </c>
    </row>
    <row r="97867" spans="22:22" x14ac:dyDescent="0.35">
      <c r="V97867" s="5" t="str">
        <f t="shared" si="1529"/>
        <v/>
      </c>
    </row>
    <row r="97868" spans="22:22" x14ac:dyDescent="0.35">
      <c r="V97868" s="5" t="str">
        <f t="shared" si="1529"/>
        <v/>
      </c>
    </row>
    <row r="97869" spans="22:22" x14ac:dyDescent="0.35">
      <c r="V97869" s="5" t="str">
        <f t="shared" si="1529"/>
        <v/>
      </c>
    </row>
    <row r="97870" spans="22:22" x14ac:dyDescent="0.35">
      <c r="V97870" s="5" t="str">
        <f t="shared" si="1529"/>
        <v/>
      </c>
    </row>
    <row r="97871" spans="22:22" x14ac:dyDescent="0.35">
      <c r="V97871" s="5" t="str">
        <f t="shared" si="1529"/>
        <v/>
      </c>
    </row>
    <row r="97872" spans="22:22" x14ac:dyDescent="0.35">
      <c r="V97872" s="5" t="str">
        <f t="shared" si="1529"/>
        <v/>
      </c>
    </row>
    <row r="97873" spans="22:22" x14ac:dyDescent="0.35">
      <c r="V97873" s="5" t="str">
        <f t="shared" si="1529"/>
        <v/>
      </c>
    </row>
    <row r="97874" spans="22:22" x14ac:dyDescent="0.35">
      <c r="V97874" s="5" t="str">
        <f t="shared" si="1529"/>
        <v/>
      </c>
    </row>
    <row r="97875" spans="22:22" x14ac:dyDescent="0.35">
      <c r="V97875" s="5" t="str">
        <f t="shared" si="1529"/>
        <v/>
      </c>
    </row>
    <row r="97876" spans="22:22" x14ac:dyDescent="0.35">
      <c r="V97876" s="5" t="str">
        <f t="shared" si="1529"/>
        <v/>
      </c>
    </row>
    <row r="97877" spans="22:22" x14ac:dyDescent="0.35">
      <c r="V97877" s="5" t="str">
        <f t="shared" si="1529"/>
        <v/>
      </c>
    </row>
    <row r="97878" spans="22:22" x14ac:dyDescent="0.35">
      <c r="V97878" s="5" t="str">
        <f t="shared" si="1529"/>
        <v/>
      </c>
    </row>
    <row r="97879" spans="22:22" x14ac:dyDescent="0.35">
      <c r="V97879" s="5" t="str">
        <f t="shared" si="1529"/>
        <v/>
      </c>
    </row>
    <row r="97880" spans="22:22" x14ac:dyDescent="0.35">
      <c r="V97880" s="5" t="str">
        <f t="shared" si="1529"/>
        <v/>
      </c>
    </row>
    <row r="97881" spans="22:22" x14ac:dyDescent="0.35">
      <c r="V97881" s="5" t="str">
        <f t="shared" si="1529"/>
        <v/>
      </c>
    </row>
    <row r="97882" spans="22:22" x14ac:dyDescent="0.35">
      <c r="V97882" s="5" t="str">
        <f t="shared" si="1529"/>
        <v/>
      </c>
    </row>
    <row r="97883" spans="22:22" x14ac:dyDescent="0.35">
      <c r="V97883" s="5" t="str">
        <f t="shared" si="1529"/>
        <v/>
      </c>
    </row>
    <row r="97884" spans="22:22" x14ac:dyDescent="0.35">
      <c r="V97884" s="5" t="str">
        <f t="shared" si="1529"/>
        <v/>
      </c>
    </row>
    <row r="97885" spans="22:22" x14ac:dyDescent="0.35">
      <c r="V97885" s="5" t="str">
        <f t="shared" si="1529"/>
        <v/>
      </c>
    </row>
    <row r="97886" spans="22:22" x14ac:dyDescent="0.35">
      <c r="V97886" s="5" t="str">
        <f t="shared" si="1529"/>
        <v/>
      </c>
    </row>
    <row r="97887" spans="22:22" x14ac:dyDescent="0.35">
      <c r="V97887" s="5" t="str">
        <f t="shared" si="1529"/>
        <v/>
      </c>
    </row>
    <row r="97888" spans="22:22" x14ac:dyDescent="0.35">
      <c r="V97888" s="5" t="str">
        <f t="shared" si="1529"/>
        <v/>
      </c>
    </row>
    <row r="97889" spans="22:22" x14ac:dyDescent="0.35">
      <c r="V97889" s="5" t="str">
        <f t="shared" si="1529"/>
        <v/>
      </c>
    </row>
    <row r="97890" spans="22:22" x14ac:dyDescent="0.35">
      <c r="V97890" s="5" t="str">
        <f t="shared" si="1529"/>
        <v/>
      </c>
    </row>
    <row r="97891" spans="22:22" x14ac:dyDescent="0.35">
      <c r="V97891" s="5" t="str">
        <f t="shared" si="1529"/>
        <v/>
      </c>
    </row>
    <row r="97892" spans="22:22" x14ac:dyDescent="0.35">
      <c r="V97892" s="5" t="str">
        <f t="shared" si="1529"/>
        <v/>
      </c>
    </row>
    <row r="97893" spans="22:22" x14ac:dyDescent="0.35">
      <c r="V97893" s="5" t="str">
        <f t="shared" si="1529"/>
        <v/>
      </c>
    </row>
    <row r="97894" spans="22:22" x14ac:dyDescent="0.35">
      <c r="V97894" s="5" t="str">
        <f t="shared" si="1529"/>
        <v/>
      </c>
    </row>
    <row r="97895" spans="22:22" x14ac:dyDescent="0.35">
      <c r="V97895" s="5" t="str">
        <f t="shared" si="1529"/>
        <v/>
      </c>
    </row>
    <row r="97896" spans="22:22" x14ac:dyDescent="0.35">
      <c r="V97896" s="5" t="str">
        <f t="shared" si="1529"/>
        <v/>
      </c>
    </row>
    <row r="97897" spans="22:22" x14ac:dyDescent="0.35">
      <c r="V97897" s="5" t="str">
        <f t="shared" si="1529"/>
        <v/>
      </c>
    </row>
    <row r="97898" spans="22:22" x14ac:dyDescent="0.35">
      <c r="V97898" s="5" t="str">
        <f t="shared" si="1529"/>
        <v/>
      </c>
    </row>
    <row r="97899" spans="22:22" x14ac:dyDescent="0.35">
      <c r="V97899" s="5" t="str">
        <f t="shared" si="1529"/>
        <v/>
      </c>
    </row>
    <row r="97900" spans="22:22" x14ac:dyDescent="0.35">
      <c r="V97900" s="5" t="str">
        <f t="shared" si="1529"/>
        <v/>
      </c>
    </row>
    <row r="97901" spans="22:22" x14ac:dyDescent="0.35">
      <c r="V97901" s="5" t="str">
        <f t="shared" si="1529"/>
        <v/>
      </c>
    </row>
    <row r="97902" spans="22:22" x14ac:dyDescent="0.35">
      <c r="V97902" s="5" t="str">
        <f t="shared" si="1529"/>
        <v/>
      </c>
    </row>
    <row r="97903" spans="22:22" x14ac:dyDescent="0.35">
      <c r="V97903" s="5" t="str">
        <f t="shared" si="1529"/>
        <v/>
      </c>
    </row>
    <row r="97904" spans="22:22" x14ac:dyDescent="0.35">
      <c r="V97904" s="5" t="str">
        <f t="shared" si="1529"/>
        <v/>
      </c>
    </row>
    <row r="97905" spans="22:22" x14ac:dyDescent="0.35">
      <c r="V97905" s="5" t="str">
        <f t="shared" si="1529"/>
        <v/>
      </c>
    </row>
    <row r="97906" spans="22:22" x14ac:dyDescent="0.35">
      <c r="V97906" s="5" t="str">
        <f t="shared" si="1529"/>
        <v/>
      </c>
    </row>
    <row r="97907" spans="22:22" x14ac:dyDescent="0.35">
      <c r="V97907" s="5" t="str">
        <f t="shared" si="1529"/>
        <v/>
      </c>
    </row>
    <row r="97908" spans="22:22" x14ac:dyDescent="0.35">
      <c r="V97908" s="5" t="str">
        <f t="shared" si="1529"/>
        <v/>
      </c>
    </row>
    <row r="97909" spans="22:22" x14ac:dyDescent="0.35">
      <c r="V97909" s="5" t="str">
        <f t="shared" si="1529"/>
        <v/>
      </c>
    </row>
    <row r="97910" spans="22:22" x14ac:dyDescent="0.35">
      <c r="V97910" s="5" t="str">
        <f t="shared" si="1529"/>
        <v/>
      </c>
    </row>
    <row r="97911" spans="22:22" x14ac:dyDescent="0.35">
      <c r="V97911" s="5" t="str">
        <f t="shared" si="1529"/>
        <v/>
      </c>
    </row>
    <row r="97912" spans="22:22" x14ac:dyDescent="0.35">
      <c r="V97912" s="5" t="str">
        <f t="shared" si="1529"/>
        <v/>
      </c>
    </row>
    <row r="97913" spans="22:22" x14ac:dyDescent="0.35">
      <c r="V97913" s="5" t="str">
        <f t="shared" si="1529"/>
        <v/>
      </c>
    </row>
    <row r="97914" spans="22:22" x14ac:dyDescent="0.35">
      <c r="V97914" s="5" t="str">
        <f t="shared" si="1529"/>
        <v/>
      </c>
    </row>
    <row r="97915" spans="22:22" x14ac:dyDescent="0.35">
      <c r="V97915" s="5" t="str">
        <f t="shared" si="1529"/>
        <v/>
      </c>
    </row>
    <row r="97916" spans="22:22" x14ac:dyDescent="0.35">
      <c r="V97916" s="5" t="str">
        <f t="shared" si="1529"/>
        <v/>
      </c>
    </row>
    <row r="97917" spans="22:22" x14ac:dyDescent="0.35">
      <c r="V97917" s="5" t="str">
        <f t="shared" si="1529"/>
        <v/>
      </c>
    </row>
    <row r="97918" spans="22:22" x14ac:dyDescent="0.35">
      <c r="V97918" s="5" t="str">
        <f t="shared" si="1529"/>
        <v/>
      </c>
    </row>
    <row r="97919" spans="22:22" x14ac:dyDescent="0.35">
      <c r="V97919" s="5" t="str">
        <f t="shared" si="1529"/>
        <v/>
      </c>
    </row>
    <row r="97920" spans="22:22" x14ac:dyDescent="0.35">
      <c r="V97920" s="5" t="str">
        <f t="shared" si="1529"/>
        <v/>
      </c>
    </row>
    <row r="97921" spans="22:22" x14ac:dyDescent="0.35">
      <c r="V97921" s="5" t="str">
        <f t="shared" si="1529"/>
        <v/>
      </c>
    </row>
    <row r="97922" spans="22:22" x14ac:dyDescent="0.35">
      <c r="V97922" s="5" t="str">
        <f t="shared" ref="V97922:V97985" si="1530">TRIM(CLEAN(SUBSTITUTE(A97922,CHAR(160)," ")))</f>
        <v/>
      </c>
    </row>
    <row r="97923" spans="22:22" x14ac:dyDescent="0.35">
      <c r="V97923" s="5" t="str">
        <f t="shared" si="1530"/>
        <v/>
      </c>
    </row>
    <row r="97924" spans="22:22" x14ac:dyDescent="0.35">
      <c r="V97924" s="5" t="str">
        <f t="shared" si="1530"/>
        <v/>
      </c>
    </row>
    <row r="97925" spans="22:22" x14ac:dyDescent="0.35">
      <c r="V97925" s="5" t="str">
        <f t="shared" si="1530"/>
        <v/>
      </c>
    </row>
    <row r="97926" spans="22:22" x14ac:dyDescent="0.35">
      <c r="V97926" s="5" t="str">
        <f t="shared" si="1530"/>
        <v/>
      </c>
    </row>
    <row r="97927" spans="22:22" x14ac:dyDescent="0.35">
      <c r="V97927" s="5" t="str">
        <f t="shared" si="1530"/>
        <v/>
      </c>
    </row>
    <row r="97928" spans="22:22" x14ac:dyDescent="0.35">
      <c r="V97928" s="5" t="str">
        <f t="shared" si="1530"/>
        <v/>
      </c>
    </row>
    <row r="97929" spans="22:22" x14ac:dyDescent="0.35">
      <c r="V97929" s="5" t="str">
        <f t="shared" si="1530"/>
        <v/>
      </c>
    </row>
    <row r="97930" spans="22:22" x14ac:dyDescent="0.35">
      <c r="V97930" s="5" t="str">
        <f t="shared" si="1530"/>
        <v/>
      </c>
    </row>
    <row r="97931" spans="22:22" x14ac:dyDescent="0.35">
      <c r="V97931" s="5" t="str">
        <f t="shared" si="1530"/>
        <v/>
      </c>
    </row>
    <row r="97932" spans="22:22" x14ac:dyDescent="0.35">
      <c r="V97932" s="5" t="str">
        <f t="shared" si="1530"/>
        <v/>
      </c>
    </row>
    <row r="97933" spans="22:22" x14ac:dyDescent="0.35">
      <c r="V97933" s="5" t="str">
        <f t="shared" si="1530"/>
        <v/>
      </c>
    </row>
    <row r="97934" spans="22:22" x14ac:dyDescent="0.35">
      <c r="V97934" s="5" t="str">
        <f t="shared" si="1530"/>
        <v/>
      </c>
    </row>
    <row r="97935" spans="22:22" x14ac:dyDescent="0.35">
      <c r="V97935" s="5" t="str">
        <f t="shared" si="1530"/>
        <v/>
      </c>
    </row>
    <row r="97936" spans="22:22" x14ac:dyDescent="0.35">
      <c r="V97936" s="5" t="str">
        <f t="shared" si="1530"/>
        <v/>
      </c>
    </row>
    <row r="97937" spans="22:22" x14ac:dyDescent="0.35">
      <c r="V97937" s="5" t="str">
        <f t="shared" si="1530"/>
        <v/>
      </c>
    </row>
    <row r="97938" spans="22:22" x14ac:dyDescent="0.35">
      <c r="V97938" s="5" t="str">
        <f t="shared" si="1530"/>
        <v/>
      </c>
    </row>
    <row r="97939" spans="22:22" x14ac:dyDescent="0.35">
      <c r="V97939" s="5" t="str">
        <f t="shared" si="1530"/>
        <v/>
      </c>
    </row>
    <row r="97940" spans="22:22" x14ac:dyDescent="0.35">
      <c r="V97940" s="5" t="str">
        <f t="shared" si="1530"/>
        <v/>
      </c>
    </row>
    <row r="97941" spans="22:22" x14ac:dyDescent="0.35">
      <c r="V97941" s="5" t="str">
        <f t="shared" si="1530"/>
        <v/>
      </c>
    </row>
    <row r="97942" spans="22:22" x14ac:dyDescent="0.35">
      <c r="V97942" s="5" t="str">
        <f t="shared" si="1530"/>
        <v/>
      </c>
    </row>
    <row r="97943" spans="22:22" x14ac:dyDescent="0.35">
      <c r="V97943" s="5" t="str">
        <f t="shared" si="1530"/>
        <v/>
      </c>
    </row>
    <row r="97944" spans="22:22" x14ac:dyDescent="0.35">
      <c r="V97944" s="5" t="str">
        <f t="shared" si="1530"/>
        <v/>
      </c>
    </row>
    <row r="97945" spans="22:22" x14ac:dyDescent="0.35">
      <c r="V97945" s="5" t="str">
        <f t="shared" si="1530"/>
        <v/>
      </c>
    </row>
    <row r="97946" spans="22:22" x14ac:dyDescent="0.35">
      <c r="V97946" s="5" t="str">
        <f t="shared" si="1530"/>
        <v/>
      </c>
    </row>
    <row r="97947" spans="22:22" x14ac:dyDescent="0.35">
      <c r="V97947" s="5" t="str">
        <f t="shared" si="1530"/>
        <v/>
      </c>
    </row>
    <row r="97948" spans="22:22" x14ac:dyDescent="0.35">
      <c r="V97948" s="5" t="str">
        <f t="shared" si="1530"/>
        <v/>
      </c>
    </row>
    <row r="97949" spans="22:22" x14ac:dyDescent="0.35">
      <c r="V97949" s="5" t="str">
        <f t="shared" si="1530"/>
        <v/>
      </c>
    </row>
    <row r="97950" spans="22:22" x14ac:dyDescent="0.35">
      <c r="V97950" s="5" t="str">
        <f t="shared" si="1530"/>
        <v/>
      </c>
    </row>
    <row r="97951" spans="22:22" x14ac:dyDescent="0.35">
      <c r="V97951" s="5" t="str">
        <f t="shared" si="1530"/>
        <v/>
      </c>
    </row>
    <row r="97952" spans="22:22" x14ac:dyDescent="0.35">
      <c r="V97952" s="5" t="str">
        <f t="shared" si="1530"/>
        <v/>
      </c>
    </row>
    <row r="97953" spans="22:22" x14ac:dyDescent="0.35">
      <c r="V97953" s="5" t="str">
        <f t="shared" si="1530"/>
        <v/>
      </c>
    </row>
    <row r="97954" spans="22:22" x14ac:dyDescent="0.35">
      <c r="V97954" s="5" t="str">
        <f t="shared" si="1530"/>
        <v/>
      </c>
    </row>
    <row r="97955" spans="22:22" x14ac:dyDescent="0.35">
      <c r="V97955" s="5" t="str">
        <f t="shared" si="1530"/>
        <v/>
      </c>
    </row>
    <row r="97956" spans="22:22" x14ac:dyDescent="0.35">
      <c r="V97956" s="5" t="str">
        <f t="shared" si="1530"/>
        <v/>
      </c>
    </row>
    <row r="97957" spans="22:22" x14ac:dyDescent="0.35">
      <c r="V97957" s="5" t="str">
        <f t="shared" si="1530"/>
        <v/>
      </c>
    </row>
    <row r="97958" spans="22:22" x14ac:dyDescent="0.35">
      <c r="V97958" s="5" t="str">
        <f t="shared" si="1530"/>
        <v/>
      </c>
    </row>
    <row r="97959" spans="22:22" x14ac:dyDescent="0.35">
      <c r="V97959" s="5" t="str">
        <f t="shared" si="1530"/>
        <v/>
      </c>
    </row>
    <row r="97960" spans="22:22" x14ac:dyDescent="0.35">
      <c r="V97960" s="5" t="str">
        <f t="shared" si="1530"/>
        <v/>
      </c>
    </row>
    <row r="97961" spans="22:22" x14ac:dyDescent="0.35">
      <c r="V97961" s="5" t="str">
        <f t="shared" si="1530"/>
        <v/>
      </c>
    </row>
    <row r="97962" spans="22:22" x14ac:dyDescent="0.35">
      <c r="V97962" s="5" t="str">
        <f t="shared" si="1530"/>
        <v/>
      </c>
    </row>
    <row r="97963" spans="22:22" x14ac:dyDescent="0.35">
      <c r="V97963" s="5" t="str">
        <f t="shared" si="1530"/>
        <v/>
      </c>
    </row>
    <row r="97964" spans="22:22" x14ac:dyDescent="0.35">
      <c r="V97964" s="5" t="str">
        <f t="shared" si="1530"/>
        <v/>
      </c>
    </row>
    <row r="97965" spans="22:22" x14ac:dyDescent="0.35">
      <c r="V97965" s="5" t="str">
        <f t="shared" si="1530"/>
        <v/>
      </c>
    </row>
    <row r="97966" spans="22:22" x14ac:dyDescent="0.35">
      <c r="V97966" s="5" t="str">
        <f t="shared" si="1530"/>
        <v/>
      </c>
    </row>
    <row r="97967" spans="22:22" x14ac:dyDescent="0.35">
      <c r="V97967" s="5" t="str">
        <f t="shared" si="1530"/>
        <v/>
      </c>
    </row>
    <row r="97968" spans="22:22" x14ac:dyDescent="0.35">
      <c r="V97968" s="5" t="str">
        <f t="shared" si="1530"/>
        <v/>
      </c>
    </row>
    <row r="97969" spans="22:22" x14ac:dyDescent="0.35">
      <c r="V97969" s="5" t="str">
        <f t="shared" si="1530"/>
        <v/>
      </c>
    </row>
    <row r="97970" spans="22:22" x14ac:dyDescent="0.35">
      <c r="V97970" s="5" t="str">
        <f t="shared" si="1530"/>
        <v/>
      </c>
    </row>
    <row r="97971" spans="22:22" x14ac:dyDescent="0.35">
      <c r="V97971" s="5" t="str">
        <f t="shared" si="1530"/>
        <v/>
      </c>
    </row>
    <row r="97972" spans="22:22" x14ac:dyDescent="0.35">
      <c r="V97972" s="5" t="str">
        <f t="shared" si="1530"/>
        <v/>
      </c>
    </row>
    <row r="97973" spans="22:22" x14ac:dyDescent="0.35">
      <c r="V97973" s="5" t="str">
        <f t="shared" si="1530"/>
        <v/>
      </c>
    </row>
    <row r="97974" spans="22:22" x14ac:dyDescent="0.35">
      <c r="V97974" s="5" t="str">
        <f t="shared" si="1530"/>
        <v/>
      </c>
    </row>
    <row r="97975" spans="22:22" x14ac:dyDescent="0.35">
      <c r="V97975" s="5" t="str">
        <f t="shared" si="1530"/>
        <v/>
      </c>
    </row>
    <row r="97976" spans="22:22" x14ac:dyDescent="0.35">
      <c r="V97976" s="5" t="str">
        <f t="shared" si="1530"/>
        <v/>
      </c>
    </row>
    <row r="97977" spans="22:22" x14ac:dyDescent="0.35">
      <c r="V97977" s="5" t="str">
        <f t="shared" si="1530"/>
        <v/>
      </c>
    </row>
    <row r="97978" spans="22:22" x14ac:dyDescent="0.35">
      <c r="V97978" s="5" t="str">
        <f t="shared" si="1530"/>
        <v/>
      </c>
    </row>
    <row r="97979" spans="22:22" x14ac:dyDescent="0.35">
      <c r="V97979" s="5" t="str">
        <f t="shared" si="1530"/>
        <v/>
      </c>
    </row>
    <row r="97980" spans="22:22" x14ac:dyDescent="0.35">
      <c r="V97980" s="5" t="str">
        <f t="shared" si="1530"/>
        <v/>
      </c>
    </row>
    <row r="97981" spans="22:22" x14ac:dyDescent="0.35">
      <c r="V97981" s="5" t="str">
        <f t="shared" si="1530"/>
        <v/>
      </c>
    </row>
    <row r="97982" spans="22:22" x14ac:dyDescent="0.35">
      <c r="V97982" s="5" t="str">
        <f t="shared" si="1530"/>
        <v/>
      </c>
    </row>
    <row r="97983" spans="22:22" x14ac:dyDescent="0.35">
      <c r="V97983" s="5" t="str">
        <f t="shared" si="1530"/>
        <v/>
      </c>
    </row>
    <row r="97984" spans="22:22" x14ac:dyDescent="0.35">
      <c r="V97984" s="5" t="str">
        <f t="shared" si="1530"/>
        <v/>
      </c>
    </row>
    <row r="97985" spans="22:22" x14ac:dyDescent="0.35">
      <c r="V97985" s="5" t="str">
        <f t="shared" si="1530"/>
        <v/>
      </c>
    </row>
    <row r="97986" spans="22:22" x14ac:dyDescent="0.35">
      <c r="V97986" s="5" t="str">
        <f t="shared" ref="V97986:V98049" si="1531">TRIM(CLEAN(SUBSTITUTE(A97986,CHAR(160)," ")))</f>
        <v/>
      </c>
    </row>
    <row r="97987" spans="22:22" x14ac:dyDescent="0.35">
      <c r="V97987" s="5" t="str">
        <f t="shared" si="1531"/>
        <v/>
      </c>
    </row>
    <row r="97988" spans="22:22" x14ac:dyDescent="0.35">
      <c r="V97988" s="5" t="str">
        <f t="shared" si="1531"/>
        <v/>
      </c>
    </row>
    <row r="97989" spans="22:22" x14ac:dyDescent="0.35">
      <c r="V97989" s="5" t="str">
        <f t="shared" si="1531"/>
        <v/>
      </c>
    </row>
    <row r="97990" spans="22:22" x14ac:dyDescent="0.35">
      <c r="V97990" s="5" t="str">
        <f t="shared" si="1531"/>
        <v/>
      </c>
    </row>
    <row r="97991" spans="22:22" x14ac:dyDescent="0.35">
      <c r="V97991" s="5" t="str">
        <f t="shared" si="1531"/>
        <v/>
      </c>
    </row>
    <row r="97992" spans="22:22" x14ac:dyDescent="0.35">
      <c r="V97992" s="5" t="str">
        <f t="shared" si="1531"/>
        <v/>
      </c>
    </row>
    <row r="97993" spans="22:22" x14ac:dyDescent="0.35">
      <c r="V97993" s="5" t="str">
        <f t="shared" si="1531"/>
        <v/>
      </c>
    </row>
    <row r="97994" spans="22:22" x14ac:dyDescent="0.35">
      <c r="V97994" s="5" t="str">
        <f t="shared" si="1531"/>
        <v/>
      </c>
    </row>
    <row r="97995" spans="22:22" x14ac:dyDescent="0.35">
      <c r="V97995" s="5" t="str">
        <f t="shared" si="1531"/>
        <v/>
      </c>
    </row>
    <row r="97996" spans="22:22" x14ac:dyDescent="0.35">
      <c r="V97996" s="5" t="str">
        <f t="shared" si="1531"/>
        <v/>
      </c>
    </row>
    <row r="97997" spans="22:22" x14ac:dyDescent="0.35">
      <c r="V97997" s="5" t="str">
        <f t="shared" si="1531"/>
        <v/>
      </c>
    </row>
    <row r="97998" spans="22:22" x14ac:dyDescent="0.35">
      <c r="V97998" s="5" t="str">
        <f t="shared" si="1531"/>
        <v/>
      </c>
    </row>
    <row r="97999" spans="22:22" x14ac:dyDescent="0.35">
      <c r="V97999" s="5" t="str">
        <f t="shared" si="1531"/>
        <v/>
      </c>
    </row>
    <row r="98000" spans="22:22" x14ac:dyDescent="0.35">
      <c r="V98000" s="5" t="str">
        <f t="shared" si="1531"/>
        <v/>
      </c>
    </row>
    <row r="98001" spans="22:22" x14ac:dyDescent="0.35">
      <c r="V98001" s="5" t="str">
        <f t="shared" si="1531"/>
        <v/>
      </c>
    </row>
    <row r="98002" spans="22:22" x14ac:dyDescent="0.35">
      <c r="V98002" s="5" t="str">
        <f t="shared" si="1531"/>
        <v/>
      </c>
    </row>
    <row r="98003" spans="22:22" x14ac:dyDescent="0.35">
      <c r="V98003" s="5" t="str">
        <f t="shared" si="1531"/>
        <v/>
      </c>
    </row>
    <row r="98004" spans="22:22" x14ac:dyDescent="0.35">
      <c r="V98004" s="5" t="str">
        <f t="shared" si="1531"/>
        <v/>
      </c>
    </row>
    <row r="98005" spans="22:22" x14ac:dyDescent="0.35">
      <c r="V98005" s="5" t="str">
        <f t="shared" si="1531"/>
        <v/>
      </c>
    </row>
    <row r="98006" spans="22:22" x14ac:dyDescent="0.35">
      <c r="V98006" s="5" t="str">
        <f t="shared" si="1531"/>
        <v/>
      </c>
    </row>
    <row r="98007" spans="22:22" x14ac:dyDescent="0.35">
      <c r="V98007" s="5" t="str">
        <f t="shared" si="1531"/>
        <v/>
      </c>
    </row>
    <row r="98008" spans="22:22" x14ac:dyDescent="0.35">
      <c r="V98008" s="5" t="str">
        <f t="shared" si="1531"/>
        <v/>
      </c>
    </row>
    <row r="98009" spans="22:22" x14ac:dyDescent="0.35">
      <c r="V98009" s="5" t="str">
        <f t="shared" si="1531"/>
        <v/>
      </c>
    </row>
    <row r="98010" spans="22:22" x14ac:dyDescent="0.35">
      <c r="V98010" s="5" t="str">
        <f t="shared" si="1531"/>
        <v/>
      </c>
    </row>
    <row r="98011" spans="22:22" x14ac:dyDescent="0.35">
      <c r="V98011" s="5" t="str">
        <f t="shared" si="1531"/>
        <v/>
      </c>
    </row>
    <row r="98012" spans="22:22" x14ac:dyDescent="0.35">
      <c r="V98012" s="5" t="str">
        <f t="shared" si="1531"/>
        <v/>
      </c>
    </row>
    <row r="98013" spans="22:22" x14ac:dyDescent="0.35">
      <c r="V98013" s="5" t="str">
        <f t="shared" si="1531"/>
        <v/>
      </c>
    </row>
    <row r="98014" spans="22:22" x14ac:dyDescent="0.35">
      <c r="V98014" s="5" t="str">
        <f t="shared" si="1531"/>
        <v/>
      </c>
    </row>
    <row r="98015" spans="22:22" x14ac:dyDescent="0.35">
      <c r="V98015" s="5" t="str">
        <f t="shared" si="1531"/>
        <v/>
      </c>
    </row>
    <row r="98016" spans="22:22" x14ac:dyDescent="0.35">
      <c r="V98016" s="5" t="str">
        <f t="shared" si="1531"/>
        <v/>
      </c>
    </row>
    <row r="98017" spans="22:22" x14ac:dyDescent="0.35">
      <c r="V98017" s="5" t="str">
        <f t="shared" si="1531"/>
        <v/>
      </c>
    </row>
    <row r="98018" spans="22:22" x14ac:dyDescent="0.35">
      <c r="V98018" s="5" t="str">
        <f t="shared" si="1531"/>
        <v/>
      </c>
    </row>
    <row r="98019" spans="22:22" x14ac:dyDescent="0.35">
      <c r="V98019" s="5" t="str">
        <f t="shared" si="1531"/>
        <v/>
      </c>
    </row>
    <row r="98020" spans="22:22" x14ac:dyDescent="0.35">
      <c r="V98020" s="5" t="str">
        <f t="shared" si="1531"/>
        <v/>
      </c>
    </row>
    <row r="98021" spans="22:22" x14ac:dyDescent="0.35">
      <c r="V98021" s="5" t="str">
        <f t="shared" si="1531"/>
        <v/>
      </c>
    </row>
    <row r="98022" spans="22:22" x14ac:dyDescent="0.35">
      <c r="V98022" s="5" t="str">
        <f t="shared" si="1531"/>
        <v/>
      </c>
    </row>
    <row r="98023" spans="22:22" x14ac:dyDescent="0.35">
      <c r="V98023" s="5" t="str">
        <f t="shared" si="1531"/>
        <v/>
      </c>
    </row>
    <row r="98024" spans="22:22" x14ac:dyDescent="0.35">
      <c r="V98024" s="5" t="str">
        <f t="shared" si="1531"/>
        <v/>
      </c>
    </row>
    <row r="98025" spans="22:22" x14ac:dyDescent="0.35">
      <c r="V98025" s="5" t="str">
        <f t="shared" si="1531"/>
        <v/>
      </c>
    </row>
    <row r="98026" spans="22:22" x14ac:dyDescent="0.35">
      <c r="V98026" s="5" t="str">
        <f t="shared" si="1531"/>
        <v/>
      </c>
    </row>
    <row r="98027" spans="22:22" x14ac:dyDescent="0.35">
      <c r="V98027" s="5" t="str">
        <f t="shared" si="1531"/>
        <v/>
      </c>
    </row>
    <row r="98028" spans="22:22" x14ac:dyDescent="0.35">
      <c r="V98028" s="5" t="str">
        <f t="shared" si="1531"/>
        <v/>
      </c>
    </row>
    <row r="98029" spans="22:22" x14ac:dyDescent="0.35">
      <c r="V98029" s="5" t="str">
        <f t="shared" si="1531"/>
        <v/>
      </c>
    </row>
    <row r="98030" spans="22:22" x14ac:dyDescent="0.35">
      <c r="V98030" s="5" t="str">
        <f t="shared" si="1531"/>
        <v/>
      </c>
    </row>
    <row r="98031" spans="22:22" x14ac:dyDescent="0.35">
      <c r="V98031" s="5" t="str">
        <f t="shared" si="1531"/>
        <v/>
      </c>
    </row>
    <row r="98032" spans="22:22" x14ac:dyDescent="0.35">
      <c r="V98032" s="5" t="str">
        <f t="shared" si="1531"/>
        <v/>
      </c>
    </row>
    <row r="98033" spans="22:22" x14ac:dyDescent="0.35">
      <c r="V98033" s="5" t="str">
        <f t="shared" si="1531"/>
        <v/>
      </c>
    </row>
    <row r="98034" spans="22:22" x14ac:dyDescent="0.35">
      <c r="V98034" s="5" t="str">
        <f t="shared" si="1531"/>
        <v/>
      </c>
    </row>
    <row r="98035" spans="22:22" x14ac:dyDescent="0.35">
      <c r="V98035" s="5" t="str">
        <f t="shared" si="1531"/>
        <v/>
      </c>
    </row>
    <row r="98036" spans="22:22" x14ac:dyDescent="0.35">
      <c r="V98036" s="5" t="str">
        <f t="shared" si="1531"/>
        <v/>
      </c>
    </row>
    <row r="98037" spans="22:22" x14ac:dyDescent="0.35">
      <c r="V98037" s="5" t="str">
        <f t="shared" si="1531"/>
        <v/>
      </c>
    </row>
    <row r="98038" spans="22:22" x14ac:dyDescent="0.35">
      <c r="V98038" s="5" t="str">
        <f t="shared" si="1531"/>
        <v/>
      </c>
    </row>
    <row r="98039" spans="22:22" x14ac:dyDescent="0.35">
      <c r="V98039" s="5" t="str">
        <f t="shared" si="1531"/>
        <v/>
      </c>
    </row>
    <row r="98040" spans="22:22" x14ac:dyDescent="0.35">
      <c r="V98040" s="5" t="str">
        <f t="shared" si="1531"/>
        <v/>
      </c>
    </row>
    <row r="98041" spans="22:22" x14ac:dyDescent="0.35">
      <c r="V98041" s="5" t="str">
        <f t="shared" si="1531"/>
        <v/>
      </c>
    </row>
    <row r="98042" spans="22:22" x14ac:dyDescent="0.35">
      <c r="V98042" s="5" t="str">
        <f t="shared" si="1531"/>
        <v/>
      </c>
    </row>
    <row r="98043" spans="22:22" x14ac:dyDescent="0.35">
      <c r="V98043" s="5" t="str">
        <f t="shared" si="1531"/>
        <v/>
      </c>
    </row>
    <row r="98044" spans="22:22" x14ac:dyDescent="0.35">
      <c r="V98044" s="5" t="str">
        <f t="shared" si="1531"/>
        <v/>
      </c>
    </row>
    <row r="98045" spans="22:22" x14ac:dyDescent="0.35">
      <c r="V98045" s="5" t="str">
        <f t="shared" si="1531"/>
        <v/>
      </c>
    </row>
    <row r="98046" spans="22:22" x14ac:dyDescent="0.35">
      <c r="V98046" s="5" t="str">
        <f t="shared" si="1531"/>
        <v/>
      </c>
    </row>
    <row r="98047" spans="22:22" x14ac:dyDescent="0.35">
      <c r="V98047" s="5" t="str">
        <f t="shared" si="1531"/>
        <v/>
      </c>
    </row>
    <row r="98048" spans="22:22" x14ac:dyDescent="0.35">
      <c r="V98048" s="5" t="str">
        <f t="shared" si="1531"/>
        <v/>
      </c>
    </row>
    <row r="98049" spans="22:22" x14ac:dyDescent="0.35">
      <c r="V98049" s="5" t="str">
        <f t="shared" si="1531"/>
        <v/>
      </c>
    </row>
    <row r="98050" spans="22:22" x14ac:dyDescent="0.35">
      <c r="V98050" s="5" t="str">
        <f t="shared" ref="V98050:V98113" si="1532">TRIM(CLEAN(SUBSTITUTE(A98050,CHAR(160)," ")))</f>
        <v/>
      </c>
    </row>
    <row r="98051" spans="22:22" x14ac:dyDescent="0.35">
      <c r="V98051" s="5" t="str">
        <f t="shared" si="1532"/>
        <v/>
      </c>
    </row>
    <row r="98052" spans="22:22" x14ac:dyDescent="0.35">
      <c r="V98052" s="5" t="str">
        <f t="shared" si="1532"/>
        <v/>
      </c>
    </row>
    <row r="98053" spans="22:22" x14ac:dyDescent="0.35">
      <c r="V98053" s="5" t="str">
        <f t="shared" si="1532"/>
        <v/>
      </c>
    </row>
    <row r="98054" spans="22:22" x14ac:dyDescent="0.35">
      <c r="V98054" s="5" t="str">
        <f t="shared" si="1532"/>
        <v/>
      </c>
    </row>
    <row r="98055" spans="22:22" x14ac:dyDescent="0.35">
      <c r="V98055" s="5" t="str">
        <f t="shared" si="1532"/>
        <v/>
      </c>
    </row>
    <row r="98056" spans="22:22" x14ac:dyDescent="0.35">
      <c r="V98056" s="5" t="str">
        <f t="shared" si="1532"/>
        <v/>
      </c>
    </row>
    <row r="98057" spans="22:22" x14ac:dyDescent="0.35">
      <c r="V98057" s="5" t="str">
        <f t="shared" si="1532"/>
        <v/>
      </c>
    </row>
    <row r="98058" spans="22:22" x14ac:dyDescent="0.35">
      <c r="V98058" s="5" t="str">
        <f t="shared" si="1532"/>
        <v/>
      </c>
    </row>
    <row r="98059" spans="22:22" x14ac:dyDescent="0.35">
      <c r="V98059" s="5" t="str">
        <f t="shared" si="1532"/>
        <v/>
      </c>
    </row>
    <row r="98060" spans="22:22" x14ac:dyDescent="0.35">
      <c r="V98060" s="5" t="str">
        <f t="shared" si="1532"/>
        <v/>
      </c>
    </row>
    <row r="98061" spans="22:22" x14ac:dyDescent="0.35">
      <c r="V98061" s="5" t="str">
        <f t="shared" si="1532"/>
        <v/>
      </c>
    </row>
    <row r="98062" spans="22:22" x14ac:dyDescent="0.35">
      <c r="V98062" s="5" t="str">
        <f t="shared" si="1532"/>
        <v/>
      </c>
    </row>
    <row r="98063" spans="22:22" x14ac:dyDescent="0.35">
      <c r="V98063" s="5" t="str">
        <f t="shared" si="1532"/>
        <v/>
      </c>
    </row>
    <row r="98064" spans="22:22" x14ac:dyDescent="0.35">
      <c r="V98064" s="5" t="str">
        <f t="shared" si="1532"/>
        <v/>
      </c>
    </row>
    <row r="98065" spans="22:22" x14ac:dyDescent="0.35">
      <c r="V98065" s="5" t="str">
        <f t="shared" si="1532"/>
        <v/>
      </c>
    </row>
    <row r="98066" spans="22:22" x14ac:dyDescent="0.35">
      <c r="V98066" s="5" t="str">
        <f t="shared" si="1532"/>
        <v/>
      </c>
    </row>
    <row r="98067" spans="22:22" x14ac:dyDescent="0.35">
      <c r="V98067" s="5" t="str">
        <f t="shared" si="1532"/>
        <v/>
      </c>
    </row>
    <row r="98068" spans="22:22" x14ac:dyDescent="0.35">
      <c r="V98068" s="5" t="str">
        <f t="shared" si="1532"/>
        <v/>
      </c>
    </row>
    <row r="98069" spans="22:22" x14ac:dyDescent="0.35">
      <c r="V98069" s="5" t="str">
        <f t="shared" si="1532"/>
        <v/>
      </c>
    </row>
    <row r="98070" spans="22:22" x14ac:dyDescent="0.35">
      <c r="V98070" s="5" t="str">
        <f t="shared" si="1532"/>
        <v/>
      </c>
    </row>
    <row r="98071" spans="22:22" x14ac:dyDescent="0.35">
      <c r="V98071" s="5" t="str">
        <f t="shared" si="1532"/>
        <v/>
      </c>
    </row>
    <row r="98072" spans="22:22" x14ac:dyDescent="0.35">
      <c r="V98072" s="5" t="str">
        <f t="shared" si="1532"/>
        <v/>
      </c>
    </row>
    <row r="98073" spans="22:22" x14ac:dyDescent="0.35">
      <c r="V98073" s="5" t="str">
        <f t="shared" si="1532"/>
        <v/>
      </c>
    </row>
    <row r="98074" spans="22:22" x14ac:dyDescent="0.35">
      <c r="V98074" s="5" t="str">
        <f t="shared" si="1532"/>
        <v/>
      </c>
    </row>
    <row r="98075" spans="22:22" x14ac:dyDescent="0.35">
      <c r="V98075" s="5" t="str">
        <f t="shared" si="1532"/>
        <v/>
      </c>
    </row>
    <row r="98076" spans="22:22" x14ac:dyDescent="0.35">
      <c r="V98076" s="5" t="str">
        <f t="shared" si="1532"/>
        <v/>
      </c>
    </row>
    <row r="98077" spans="22:22" x14ac:dyDescent="0.35">
      <c r="V98077" s="5" t="str">
        <f t="shared" si="1532"/>
        <v/>
      </c>
    </row>
    <row r="98078" spans="22:22" x14ac:dyDescent="0.35">
      <c r="V98078" s="5" t="str">
        <f t="shared" si="1532"/>
        <v/>
      </c>
    </row>
    <row r="98079" spans="22:22" x14ac:dyDescent="0.35">
      <c r="V98079" s="5" t="str">
        <f t="shared" si="1532"/>
        <v/>
      </c>
    </row>
    <row r="98080" spans="22:22" x14ac:dyDescent="0.35">
      <c r="V98080" s="5" t="str">
        <f t="shared" si="1532"/>
        <v/>
      </c>
    </row>
    <row r="98081" spans="22:22" x14ac:dyDescent="0.35">
      <c r="V98081" s="5" t="str">
        <f t="shared" si="1532"/>
        <v/>
      </c>
    </row>
    <row r="98082" spans="22:22" x14ac:dyDescent="0.35">
      <c r="V98082" s="5" t="str">
        <f t="shared" si="1532"/>
        <v/>
      </c>
    </row>
    <row r="98083" spans="22:22" x14ac:dyDescent="0.35">
      <c r="V98083" s="5" t="str">
        <f t="shared" si="1532"/>
        <v/>
      </c>
    </row>
    <row r="98084" spans="22:22" x14ac:dyDescent="0.35">
      <c r="V98084" s="5" t="str">
        <f t="shared" si="1532"/>
        <v/>
      </c>
    </row>
    <row r="98085" spans="22:22" x14ac:dyDescent="0.35">
      <c r="V98085" s="5" t="str">
        <f t="shared" si="1532"/>
        <v/>
      </c>
    </row>
    <row r="98086" spans="22:22" x14ac:dyDescent="0.35">
      <c r="V98086" s="5" t="str">
        <f t="shared" si="1532"/>
        <v/>
      </c>
    </row>
    <row r="98087" spans="22:22" x14ac:dyDescent="0.35">
      <c r="V98087" s="5" t="str">
        <f t="shared" si="1532"/>
        <v/>
      </c>
    </row>
    <row r="98088" spans="22:22" x14ac:dyDescent="0.35">
      <c r="V98088" s="5" t="str">
        <f t="shared" si="1532"/>
        <v/>
      </c>
    </row>
    <row r="98089" spans="22:22" x14ac:dyDescent="0.35">
      <c r="V98089" s="5" t="str">
        <f t="shared" si="1532"/>
        <v/>
      </c>
    </row>
    <row r="98090" spans="22:22" x14ac:dyDescent="0.35">
      <c r="V98090" s="5" t="str">
        <f t="shared" si="1532"/>
        <v/>
      </c>
    </row>
    <row r="98091" spans="22:22" x14ac:dyDescent="0.35">
      <c r="V98091" s="5" t="str">
        <f t="shared" si="1532"/>
        <v/>
      </c>
    </row>
    <row r="98092" spans="22:22" x14ac:dyDescent="0.35">
      <c r="V98092" s="5" t="str">
        <f t="shared" si="1532"/>
        <v/>
      </c>
    </row>
    <row r="98093" spans="22:22" x14ac:dyDescent="0.35">
      <c r="V98093" s="5" t="str">
        <f t="shared" si="1532"/>
        <v/>
      </c>
    </row>
    <row r="98094" spans="22:22" x14ac:dyDescent="0.35">
      <c r="V98094" s="5" t="str">
        <f t="shared" si="1532"/>
        <v/>
      </c>
    </row>
    <row r="98095" spans="22:22" x14ac:dyDescent="0.35">
      <c r="V98095" s="5" t="str">
        <f t="shared" si="1532"/>
        <v/>
      </c>
    </row>
    <row r="98096" spans="22:22" x14ac:dyDescent="0.35">
      <c r="V98096" s="5" t="str">
        <f t="shared" si="1532"/>
        <v/>
      </c>
    </row>
    <row r="98097" spans="22:22" x14ac:dyDescent="0.35">
      <c r="V98097" s="5" t="str">
        <f t="shared" si="1532"/>
        <v/>
      </c>
    </row>
    <row r="98098" spans="22:22" x14ac:dyDescent="0.35">
      <c r="V98098" s="5" t="str">
        <f t="shared" si="1532"/>
        <v/>
      </c>
    </row>
    <row r="98099" spans="22:22" x14ac:dyDescent="0.35">
      <c r="V98099" s="5" t="str">
        <f t="shared" si="1532"/>
        <v/>
      </c>
    </row>
    <row r="98100" spans="22:22" x14ac:dyDescent="0.35">
      <c r="V98100" s="5" t="str">
        <f t="shared" si="1532"/>
        <v/>
      </c>
    </row>
    <row r="98101" spans="22:22" x14ac:dyDescent="0.35">
      <c r="V98101" s="5" t="str">
        <f t="shared" si="1532"/>
        <v/>
      </c>
    </row>
    <row r="98102" spans="22:22" x14ac:dyDescent="0.35">
      <c r="V98102" s="5" t="str">
        <f t="shared" si="1532"/>
        <v/>
      </c>
    </row>
    <row r="98103" spans="22:22" x14ac:dyDescent="0.35">
      <c r="V98103" s="5" t="str">
        <f t="shared" si="1532"/>
        <v/>
      </c>
    </row>
    <row r="98104" spans="22:22" x14ac:dyDescent="0.35">
      <c r="V98104" s="5" t="str">
        <f t="shared" si="1532"/>
        <v/>
      </c>
    </row>
    <row r="98105" spans="22:22" x14ac:dyDescent="0.35">
      <c r="V98105" s="5" t="str">
        <f t="shared" si="1532"/>
        <v/>
      </c>
    </row>
    <row r="98106" spans="22:22" x14ac:dyDescent="0.35">
      <c r="V98106" s="5" t="str">
        <f t="shared" si="1532"/>
        <v/>
      </c>
    </row>
    <row r="98107" spans="22:22" x14ac:dyDescent="0.35">
      <c r="V98107" s="5" t="str">
        <f t="shared" si="1532"/>
        <v/>
      </c>
    </row>
    <row r="98108" spans="22:22" x14ac:dyDescent="0.35">
      <c r="V98108" s="5" t="str">
        <f t="shared" si="1532"/>
        <v/>
      </c>
    </row>
    <row r="98109" spans="22:22" x14ac:dyDescent="0.35">
      <c r="V98109" s="5" t="str">
        <f t="shared" si="1532"/>
        <v/>
      </c>
    </row>
    <row r="98110" spans="22:22" x14ac:dyDescent="0.35">
      <c r="V98110" s="5" t="str">
        <f t="shared" si="1532"/>
        <v/>
      </c>
    </row>
    <row r="98111" spans="22:22" x14ac:dyDescent="0.35">
      <c r="V98111" s="5" t="str">
        <f t="shared" si="1532"/>
        <v/>
      </c>
    </row>
    <row r="98112" spans="22:22" x14ac:dyDescent="0.35">
      <c r="V98112" s="5" t="str">
        <f t="shared" si="1532"/>
        <v/>
      </c>
    </row>
    <row r="98113" spans="22:22" x14ac:dyDescent="0.35">
      <c r="V98113" s="5" t="str">
        <f t="shared" si="1532"/>
        <v/>
      </c>
    </row>
    <row r="98114" spans="22:22" x14ac:dyDescent="0.35">
      <c r="V98114" s="5" t="str">
        <f t="shared" ref="V98114:V98177" si="1533">TRIM(CLEAN(SUBSTITUTE(A98114,CHAR(160)," ")))</f>
        <v/>
      </c>
    </row>
    <row r="98115" spans="22:22" x14ac:dyDescent="0.35">
      <c r="V98115" s="5" t="str">
        <f t="shared" si="1533"/>
        <v/>
      </c>
    </row>
    <row r="98116" spans="22:22" x14ac:dyDescent="0.35">
      <c r="V98116" s="5" t="str">
        <f t="shared" si="1533"/>
        <v/>
      </c>
    </row>
    <row r="98117" spans="22:22" x14ac:dyDescent="0.35">
      <c r="V98117" s="5" t="str">
        <f t="shared" si="1533"/>
        <v/>
      </c>
    </row>
    <row r="98118" spans="22:22" x14ac:dyDescent="0.35">
      <c r="V98118" s="5" t="str">
        <f t="shared" si="1533"/>
        <v/>
      </c>
    </row>
    <row r="98119" spans="22:22" x14ac:dyDescent="0.35">
      <c r="V98119" s="5" t="str">
        <f t="shared" si="1533"/>
        <v/>
      </c>
    </row>
    <row r="98120" spans="22:22" x14ac:dyDescent="0.35">
      <c r="V98120" s="5" t="str">
        <f t="shared" si="1533"/>
        <v/>
      </c>
    </row>
    <row r="98121" spans="22:22" x14ac:dyDescent="0.35">
      <c r="V98121" s="5" t="str">
        <f t="shared" si="1533"/>
        <v/>
      </c>
    </row>
    <row r="98122" spans="22:22" x14ac:dyDescent="0.35">
      <c r="V98122" s="5" t="str">
        <f t="shared" si="1533"/>
        <v/>
      </c>
    </row>
    <row r="98123" spans="22:22" x14ac:dyDescent="0.35">
      <c r="V98123" s="5" t="str">
        <f t="shared" si="1533"/>
        <v/>
      </c>
    </row>
    <row r="98124" spans="22:22" x14ac:dyDescent="0.35">
      <c r="V98124" s="5" t="str">
        <f t="shared" si="1533"/>
        <v/>
      </c>
    </row>
    <row r="98125" spans="22:22" x14ac:dyDescent="0.35">
      <c r="V98125" s="5" t="str">
        <f t="shared" si="1533"/>
        <v/>
      </c>
    </row>
    <row r="98126" spans="22:22" x14ac:dyDescent="0.35">
      <c r="V98126" s="5" t="str">
        <f t="shared" si="1533"/>
        <v/>
      </c>
    </row>
    <row r="98127" spans="22:22" x14ac:dyDescent="0.35">
      <c r="V98127" s="5" t="str">
        <f t="shared" si="1533"/>
        <v/>
      </c>
    </row>
    <row r="98128" spans="22:22" x14ac:dyDescent="0.35">
      <c r="V98128" s="5" t="str">
        <f t="shared" si="1533"/>
        <v/>
      </c>
    </row>
    <row r="98129" spans="22:22" x14ac:dyDescent="0.35">
      <c r="V98129" s="5" t="str">
        <f t="shared" si="1533"/>
        <v/>
      </c>
    </row>
    <row r="98130" spans="22:22" x14ac:dyDescent="0.35">
      <c r="V98130" s="5" t="str">
        <f t="shared" si="1533"/>
        <v/>
      </c>
    </row>
    <row r="98131" spans="22:22" x14ac:dyDescent="0.35">
      <c r="V98131" s="5" t="str">
        <f t="shared" si="1533"/>
        <v/>
      </c>
    </row>
    <row r="98132" spans="22:22" x14ac:dyDescent="0.35">
      <c r="V98132" s="5" t="str">
        <f t="shared" si="1533"/>
        <v/>
      </c>
    </row>
    <row r="98133" spans="22:22" x14ac:dyDescent="0.35">
      <c r="V98133" s="5" t="str">
        <f t="shared" si="1533"/>
        <v/>
      </c>
    </row>
    <row r="98134" spans="22:22" x14ac:dyDescent="0.35">
      <c r="V98134" s="5" t="str">
        <f t="shared" si="1533"/>
        <v/>
      </c>
    </row>
    <row r="98135" spans="22:22" x14ac:dyDescent="0.35">
      <c r="V98135" s="5" t="str">
        <f t="shared" si="1533"/>
        <v/>
      </c>
    </row>
    <row r="98136" spans="22:22" x14ac:dyDescent="0.35">
      <c r="V98136" s="5" t="str">
        <f t="shared" si="1533"/>
        <v/>
      </c>
    </row>
    <row r="98137" spans="22:22" x14ac:dyDescent="0.35">
      <c r="V98137" s="5" t="str">
        <f t="shared" si="1533"/>
        <v/>
      </c>
    </row>
    <row r="98138" spans="22:22" x14ac:dyDescent="0.35">
      <c r="V98138" s="5" t="str">
        <f t="shared" si="1533"/>
        <v/>
      </c>
    </row>
    <row r="98139" spans="22:22" x14ac:dyDescent="0.35">
      <c r="V98139" s="5" t="str">
        <f t="shared" si="1533"/>
        <v/>
      </c>
    </row>
    <row r="98140" spans="22:22" x14ac:dyDescent="0.35">
      <c r="V98140" s="5" t="str">
        <f t="shared" si="1533"/>
        <v/>
      </c>
    </row>
    <row r="98141" spans="22:22" x14ac:dyDescent="0.35">
      <c r="V98141" s="5" t="str">
        <f t="shared" si="1533"/>
        <v/>
      </c>
    </row>
    <row r="98142" spans="22:22" x14ac:dyDescent="0.35">
      <c r="V98142" s="5" t="str">
        <f t="shared" si="1533"/>
        <v/>
      </c>
    </row>
    <row r="98143" spans="22:22" x14ac:dyDescent="0.35">
      <c r="V98143" s="5" t="str">
        <f t="shared" si="1533"/>
        <v/>
      </c>
    </row>
    <row r="98144" spans="22:22" x14ac:dyDescent="0.35">
      <c r="V98144" s="5" t="str">
        <f t="shared" si="1533"/>
        <v/>
      </c>
    </row>
    <row r="98145" spans="22:22" x14ac:dyDescent="0.35">
      <c r="V98145" s="5" t="str">
        <f t="shared" si="1533"/>
        <v/>
      </c>
    </row>
    <row r="98146" spans="22:22" x14ac:dyDescent="0.35">
      <c r="V98146" s="5" t="str">
        <f t="shared" si="1533"/>
        <v/>
      </c>
    </row>
    <row r="98147" spans="22:22" x14ac:dyDescent="0.35">
      <c r="V98147" s="5" t="str">
        <f t="shared" si="1533"/>
        <v/>
      </c>
    </row>
    <row r="98148" spans="22:22" x14ac:dyDescent="0.35">
      <c r="V98148" s="5" t="str">
        <f t="shared" si="1533"/>
        <v/>
      </c>
    </row>
    <row r="98149" spans="22:22" x14ac:dyDescent="0.35">
      <c r="V98149" s="5" t="str">
        <f t="shared" si="1533"/>
        <v/>
      </c>
    </row>
    <row r="98150" spans="22:22" x14ac:dyDescent="0.35">
      <c r="V98150" s="5" t="str">
        <f t="shared" si="1533"/>
        <v/>
      </c>
    </row>
    <row r="98151" spans="22:22" x14ac:dyDescent="0.35">
      <c r="V98151" s="5" t="str">
        <f t="shared" si="1533"/>
        <v/>
      </c>
    </row>
    <row r="98152" spans="22:22" x14ac:dyDescent="0.35">
      <c r="V98152" s="5" t="str">
        <f t="shared" si="1533"/>
        <v/>
      </c>
    </row>
    <row r="98153" spans="22:22" x14ac:dyDescent="0.35">
      <c r="V98153" s="5" t="str">
        <f t="shared" si="1533"/>
        <v/>
      </c>
    </row>
    <row r="98154" spans="22:22" x14ac:dyDescent="0.35">
      <c r="V98154" s="5" t="str">
        <f t="shared" si="1533"/>
        <v/>
      </c>
    </row>
    <row r="98155" spans="22:22" x14ac:dyDescent="0.35">
      <c r="V98155" s="5" t="str">
        <f t="shared" si="1533"/>
        <v/>
      </c>
    </row>
    <row r="98156" spans="22:22" x14ac:dyDescent="0.35">
      <c r="V98156" s="5" t="str">
        <f t="shared" si="1533"/>
        <v/>
      </c>
    </row>
    <row r="98157" spans="22:22" x14ac:dyDescent="0.35">
      <c r="V98157" s="5" t="str">
        <f t="shared" si="1533"/>
        <v/>
      </c>
    </row>
    <row r="98158" spans="22:22" x14ac:dyDescent="0.35">
      <c r="V98158" s="5" t="str">
        <f t="shared" si="1533"/>
        <v/>
      </c>
    </row>
    <row r="98159" spans="22:22" x14ac:dyDescent="0.35">
      <c r="V98159" s="5" t="str">
        <f t="shared" si="1533"/>
        <v/>
      </c>
    </row>
    <row r="98160" spans="22:22" x14ac:dyDescent="0.35">
      <c r="V98160" s="5" t="str">
        <f t="shared" si="1533"/>
        <v/>
      </c>
    </row>
    <row r="98161" spans="22:22" x14ac:dyDescent="0.35">
      <c r="V98161" s="5" t="str">
        <f t="shared" si="1533"/>
        <v/>
      </c>
    </row>
    <row r="98162" spans="22:22" x14ac:dyDescent="0.35">
      <c r="V98162" s="5" t="str">
        <f t="shared" si="1533"/>
        <v/>
      </c>
    </row>
    <row r="98163" spans="22:22" x14ac:dyDescent="0.35">
      <c r="V98163" s="5" t="str">
        <f t="shared" si="1533"/>
        <v/>
      </c>
    </row>
    <row r="98164" spans="22:22" x14ac:dyDescent="0.35">
      <c r="V98164" s="5" t="str">
        <f t="shared" si="1533"/>
        <v/>
      </c>
    </row>
    <row r="98165" spans="22:22" x14ac:dyDescent="0.35">
      <c r="V98165" s="5" t="str">
        <f t="shared" si="1533"/>
        <v/>
      </c>
    </row>
    <row r="98166" spans="22:22" x14ac:dyDescent="0.35">
      <c r="V98166" s="5" t="str">
        <f t="shared" si="1533"/>
        <v/>
      </c>
    </row>
    <row r="98167" spans="22:22" x14ac:dyDescent="0.35">
      <c r="V98167" s="5" t="str">
        <f t="shared" si="1533"/>
        <v/>
      </c>
    </row>
    <row r="98168" spans="22:22" x14ac:dyDescent="0.35">
      <c r="V98168" s="5" t="str">
        <f t="shared" si="1533"/>
        <v/>
      </c>
    </row>
    <row r="98169" spans="22:22" x14ac:dyDescent="0.35">
      <c r="V98169" s="5" t="str">
        <f t="shared" si="1533"/>
        <v/>
      </c>
    </row>
    <row r="98170" spans="22:22" x14ac:dyDescent="0.35">
      <c r="V98170" s="5" t="str">
        <f t="shared" si="1533"/>
        <v/>
      </c>
    </row>
    <row r="98171" spans="22:22" x14ac:dyDescent="0.35">
      <c r="V98171" s="5" t="str">
        <f t="shared" si="1533"/>
        <v/>
      </c>
    </row>
    <row r="98172" spans="22:22" x14ac:dyDescent="0.35">
      <c r="V98172" s="5" t="str">
        <f t="shared" si="1533"/>
        <v/>
      </c>
    </row>
    <row r="98173" spans="22:22" x14ac:dyDescent="0.35">
      <c r="V98173" s="5" t="str">
        <f t="shared" si="1533"/>
        <v/>
      </c>
    </row>
    <row r="98174" spans="22:22" x14ac:dyDescent="0.35">
      <c r="V98174" s="5" t="str">
        <f t="shared" si="1533"/>
        <v/>
      </c>
    </row>
    <row r="98175" spans="22:22" x14ac:dyDescent="0.35">
      <c r="V98175" s="5" t="str">
        <f t="shared" si="1533"/>
        <v/>
      </c>
    </row>
    <row r="98176" spans="22:22" x14ac:dyDescent="0.35">
      <c r="V98176" s="5" t="str">
        <f t="shared" si="1533"/>
        <v/>
      </c>
    </row>
    <row r="98177" spans="22:22" x14ac:dyDescent="0.35">
      <c r="V98177" s="5" t="str">
        <f t="shared" si="1533"/>
        <v/>
      </c>
    </row>
    <row r="98178" spans="22:22" x14ac:dyDescent="0.35">
      <c r="V98178" s="5" t="str">
        <f t="shared" ref="V98178:V98241" si="1534">TRIM(CLEAN(SUBSTITUTE(A98178,CHAR(160)," ")))</f>
        <v/>
      </c>
    </row>
    <row r="98179" spans="22:22" x14ac:dyDescent="0.35">
      <c r="V98179" s="5" t="str">
        <f t="shared" si="1534"/>
        <v/>
      </c>
    </row>
    <row r="98180" spans="22:22" x14ac:dyDescent="0.35">
      <c r="V98180" s="5" t="str">
        <f t="shared" si="1534"/>
        <v/>
      </c>
    </row>
    <row r="98181" spans="22:22" x14ac:dyDescent="0.35">
      <c r="V98181" s="5" t="str">
        <f t="shared" si="1534"/>
        <v/>
      </c>
    </row>
    <row r="98182" spans="22:22" x14ac:dyDescent="0.35">
      <c r="V98182" s="5" t="str">
        <f t="shared" si="1534"/>
        <v/>
      </c>
    </row>
    <row r="98183" spans="22:22" x14ac:dyDescent="0.35">
      <c r="V98183" s="5" t="str">
        <f t="shared" si="1534"/>
        <v/>
      </c>
    </row>
    <row r="98184" spans="22:22" x14ac:dyDescent="0.35">
      <c r="V98184" s="5" t="str">
        <f t="shared" si="1534"/>
        <v/>
      </c>
    </row>
    <row r="98185" spans="22:22" x14ac:dyDescent="0.35">
      <c r="V98185" s="5" t="str">
        <f t="shared" si="1534"/>
        <v/>
      </c>
    </row>
    <row r="98186" spans="22:22" x14ac:dyDescent="0.35">
      <c r="V98186" s="5" t="str">
        <f t="shared" si="1534"/>
        <v/>
      </c>
    </row>
    <row r="98187" spans="22:22" x14ac:dyDescent="0.35">
      <c r="V98187" s="5" t="str">
        <f t="shared" si="1534"/>
        <v/>
      </c>
    </row>
    <row r="98188" spans="22:22" x14ac:dyDescent="0.35">
      <c r="V98188" s="5" t="str">
        <f t="shared" si="1534"/>
        <v/>
      </c>
    </row>
    <row r="98189" spans="22:22" x14ac:dyDescent="0.35">
      <c r="V98189" s="5" t="str">
        <f t="shared" si="1534"/>
        <v/>
      </c>
    </row>
    <row r="98190" spans="22:22" x14ac:dyDescent="0.35">
      <c r="V98190" s="5" t="str">
        <f t="shared" si="1534"/>
        <v/>
      </c>
    </row>
    <row r="98191" spans="22:22" x14ac:dyDescent="0.35">
      <c r="V98191" s="5" t="str">
        <f t="shared" si="1534"/>
        <v/>
      </c>
    </row>
    <row r="98192" spans="22:22" x14ac:dyDescent="0.35">
      <c r="V98192" s="5" t="str">
        <f t="shared" si="1534"/>
        <v/>
      </c>
    </row>
    <row r="98193" spans="22:22" x14ac:dyDescent="0.35">
      <c r="V98193" s="5" t="str">
        <f t="shared" si="1534"/>
        <v/>
      </c>
    </row>
    <row r="98194" spans="22:22" x14ac:dyDescent="0.35">
      <c r="V98194" s="5" t="str">
        <f t="shared" si="1534"/>
        <v/>
      </c>
    </row>
    <row r="98195" spans="22:22" x14ac:dyDescent="0.35">
      <c r="V98195" s="5" t="str">
        <f t="shared" si="1534"/>
        <v/>
      </c>
    </row>
    <row r="98196" spans="22:22" x14ac:dyDescent="0.35">
      <c r="V98196" s="5" t="str">
        <f t="shared" si="1534"/>
        <v/>
      </c>
    </row>
    <row r="98197" spans="22:22" x14ac:dyDescent="0.35">
      <c r="V98197" s="5" t="str">
        <f t="shared" si="1534"/>
        <v/>
      </c>
    </row>
    <row r="98198" spans="22:22" x14ac:dyDescent="0.35">
      <c r="V98198" s="5" t="str">
        <f t="shared" si="1534"/>
        <v/>
      </c>
    </row>
    <row r="98199" spans="22:22" x14ac:dyDescent="0.35">
      <c r="V98199" s="5" t="str">
        <f t="shared" si="1534"/>
        <v/>
      </c>
    </row>
    <row r="98200" spans="22:22" x14ac:dyDescent="0.35">
      <c r="V98200" s="5" t="str">
        <f t="shared" si="1534"/>
        <v/>
      </c>
    </row>
    <row r="98201" spans="22:22" x14ac:dyDescent="0.35">
      <c r="V98201" s="5" t="str">
        <f t="shared" si="1534"/>
        <v/>
      </c>
    </row>
    <row r="98202" spans="22:22" x14ac:dyDescent="0.35">
      <c r="V98202" s="5" t="str">
        <f t="shared" si="1534"/>
        <v/>
      </c>
    </row>
    <row r="98203" spans="22:22" x14ac:dyDescent="0.35">
      <c r="V98203" s="5" t="str">
        <f t="shared" si="1534"/>
        <v/>
      </c>
    </row>
    <row r="98204" spans="22:22" x14ac:dyDescent="0.35">
      <c r="V98204" s="5" t="str">
        <f t="shared" si="1534"/>
        <v/>
      </c>
    </row>
    <row r="98205" spans="22:22" x14ac:dyDescent="0.35">
      <c r="V98205" s="5" t="str">
        <f t="shared" si="1534"/>
        <v/>
      </c>
    </row>
    <row r="98206" spans="22:22" x14ac:dyDescent="0.35">
      <c r="V98206" s="5" t="str">
        <f t="shared" si="1534"/>
        <v/>
      </c>
    </row>
    <row r="98207" spans="22:22" x14ac:dyDescent="0.35">
      <c r="V98207" s="5" t="str">
        <f t="shared" si="1534"/>
        <v/>
      </c>
    </row>
    <row r="98208" spans="22:22" x14ac:dyDescent="0.35">
      <c r="V98208" s="5" t="str">
        <f t="shared" si="1534"/>
        <v/>
      </c>
    </row>
    <row r="98209" spans="22:22" x14ac:dyDescent="0.35">
      <c r="V98209" s="5" t="str">
        <f t="shared" si="1534"/>
        <v/>
      </c>
    </row>
    <row r="98210" spans="22:22" x14ac:dyDescent="0.35">
      <c r="V98210" s="5" t="str">
        <f t="shared" si="1534"/>
        <v/>
      </c>
    </row>
    <row r="98211" spans="22:22" x14ac:dyDescent="0.35">
      <c r="V98211" s="5" t="str">
        <f t="shared" si="1534"/>
        <v/>
      </c>
    </row>
    <row r="98212" spans="22:22" x14ac:dyDescent="0.35">
      <c r="V98212" s="5" t="str">
        <f t="shared" si="1534"/>
        <v/>
      </c>
    </row>
    <row r="98213" spans="22:22" x14ac:dyDescent="0.35">
      <c r="V98213" s="5" t="str">
        <f t="shared" si="1534"/>
        <v/>
      </c>
    </row>
    <row r="98214" spans="22:22" x14ac:dyDescent="0.35">
      <c r="V98214" s="5" t="str">
        <f t="shared" si="1534"/>
        <v/>
      </c>
    </row>
    <row r="98215" spans="22:22" x14ac:dyDescent="0.35">
      <c r="V98215" s="5" t="str">
        <f t="shared" si="1534"/>
        <v/>
      </c>
    </row>
    <row r="98216" spans="22:22" x14ac:dyDescent="0.35">
      <c r="V98216" s="5" t="str">
        <f t="shared" si="1534"/>
        <v/>
      </c>
    </row>
    <row r="98217" spans="22:22" x14ac:dyDescent="0.35">
      <c r="V98217" s="5" t="str">
        <f t="shared" si="1534"/>
        <v/>
      </c>
    </row>
    <row r="98218" spans="22:22" x14ac:dyDescent="0.35">
      <c r="V98218" s="5" t="str">
        <f t="shared" si="1534"/>
        <v/>
      </c>
    </row>
    <row r="98219" spans="22:22" x14ac:dyDescent="0.35">
      <c r="V98219" s="5" t="str">
        <f t="shared" si="1534"/>
        <v/>
      </c>
    </row>
    <row r="98220" spans="22:22" x14ac:dyDescent="0.35">
      <c r="V98220" s="5" t="str">
        <f t="shared" si="1534"/>
        <v/>
      </c>
    </row>
    <row r="98221" spans="22:22" x14ac:dyDescent="0.35">
      <c r="V98221" s="5" t="str">
        <f t="shared" si="1534"/>
        <v/>
      </c>
    </row>
    <row r="98222" spans="22:22" x14ac:dyDescent="0.35">
      <c r="V98222" s="5" t="str">
        <f t="shared" si="1534"/>
        <v/>
      </c>
    </row>
    <row r="98223" spans="22:22" x14ac:dyDescent="0.35">
      <c r="V98223" s="5" t="str">
        <f t="shared" si="1534"/>
        <v/>
      </c>
    </row>
    <row r="98224" spans="22:22" x14ac:dyDescent="0.35">
      <c r="V98224" s="5" t="str">
        <f t="shared" si="1534"/>
        <v/>
      </c>
    </row>
    <row r="98225" spans="22:22" x14ac:dyDescent="0.35">
      <c r="V98225" s="5" t="str">
        <f t="shared" si="1534"/>
        <v/>
      </c>
    </row>
    <row r="98226" spans="22:22" x14ac:dyDescent="0.35">
      <c r="V98226" s="5" t="str">
        <f t="shared" si="1534"/>
        <v/>
      </c>
    </row>
    <row r="98227" spans="22:22" x14ac:dyDescent="0.35">
      <c r="V98227" s="5" t="str">
        <f t="shared" si="1534"/>
        <v/>
      </c>
    </row>
    <row r="98228" spans="22:22" x14ac:dyDescent="0.35">
      <c r="V98228" s="5" t="str">
        <f t="shared" si="1534"/>
        <v/>
      </c>
    </row>
    <row r="98229" spans="22:22" x14ac:dyDescent="0.35">
      <c r="V98229" s="5" t="str">
        <f t="shared" si="1534"/>
        <v/>
      </c>
    </row>
    <row r="98230" spans="22:22" x14ac:dyDescent="0.35">
      <c r="V98230" s="5" t="str">
        <f t="shared" si="1534"/>
        <v/>
      </c>
    </row>
    <row r="98231" spans="22:22" x14ac:dyDescent="0.35">
      <c r="V98231" s="5" t="str">
        <f t="shared" si="1534"/>
        <v/>
      </c>
    </row>
    <row r="98232" spans="22:22" x14ac:dyDescent="0.35">
      <c r="V98232" s="5" t="str">
        <f t="shared" si="1534"/>
        <v/>
      </c>
    </row>
    <row r="98233" spans="22:22" x14ac:dyDescent="0.35">
      <c r="V98233" s="5" t="str">
        <f t="shared" si="1534"/>
        <v/>
      </c>
    </row>
    <row r="98234" spans="22:22" x14ac:dyDescent="0.35">
      <c r="V98234" s="5" t="str">
        <f t="shared" si="1534"/>
        <v/>
      </c>
    </row>
    <row r="98235" spans="22:22" x14ac:dyDescent="0.35">
      <c r="V98235" s="5" t="str">
        <f t="shared" si="1534"/>
        <v/>
      </c>
    </row>
    <row r="98236" spans="22:22" x14ac:dyDescent="0.35">
      <c r="V98236" s="5" t="str">
        <f t="shared" si="1534"/>
        <v/>
      </c>
    </row>
    <row r="98237" spans="22:22" x14ac:dyDescent="0.35">
      <c r="V98237" s="5" t="str">
        <f t="shared" si="1534"/>
        <v/>
      </c>
    </row>
    <row r="98238" spans="22:22" x14ac:dyDescent="0.35">
      <c r="V98238" s="5" t="str">
        <f t="shared" si="1534"/>
        <v/>
      </c>
    </row>
    <row r="98239" spans="22:22" x14ac:dyDescent="0.35">
      <c r="V98239" s="5" t="str">
        <f t="shared" si="1534"/>
        <v/>
      </c>
    </row>
    <row r="98240" spans="22:22" x14ac:dyDescent="0.35">
      <c r="V98240" s="5" t="str">
        <f t="shared" si="1534"/>
        <v/>
      </c>
    </row>
    <row r="98241" spans="22:22" x14ac:dyDescent="0.35">
      <c r="V98241" s="5" t="str">
        <f t="shared" si="1534"/>
        <v/>
      </c>
    </row>
    <row r="98242" spans="22:22" x14ac:dyDescent="0.35">
      <c r="V98242" s="5" t="str">
        <f t="shared" ref="V98242:V98305" si="1535">TRIM(CLEAN(SUBSTITUTE(A98242,CHAR(160)," ")))</f>
        <v/>
      </c>
    </row>
    <row r="98243" spans="22:22" x14ac:dyDescent="0.35">
      <c r="V98243" s="5" t="str">
        <f t="shared" si="1535"/>
        <v/>
      </c>
    </row>
    <row r="98244" spans="22:22" x14ac:dyDescent="0.35">
      <c r="V98244" s="5" t="str">
        <f t="shared" si="1535"/>
        <v/>
      </c>
    </row>
    <row r="98245" spans="22:22" x14ac:dyDescent="0.35">
      <c r="V98245" s="5" t="str">
        <f t="shared" si="1535"/>
        <v/>
      </c>
    </row>
    <row r="98246" spans="22:22" x14ac:dyDescent="0.35">
      <c r="V98246" s="5" t="str">
        <f t="shared" si="1535"/>
        <v/>
      </c>
    </row>
    <row r="98247" spans="22:22" x14ac:dyDescent="0.35">
      <c r="V98247" s="5" t="str">
        <f t="shared" si="1535"/>
        <v/>
      </c>
    </row>
    <row r="98248" spans="22:22" x14ac:dyDescent="0.35">
      <c r="V98248" s="5" t="str">
        <f t="shared" si="1535"/>
        <v/>
      </c>
    </row>
    <row r="98249" spans="22:22" x14ac:dyDescent="0.35">
      <c r="V98249" s="5" t="str">
        <f t="shared" si="1535"/>
        <v/>
      </c>
    </row>
    <row r="98250" spans="22:22" x14ac:dyDescent="0.35">
      <c r="V98250" s="5" t="str">
        <f t="shared" si="1535"/>
        <v/>
      </c>
    </row>
    <row r="98251" spans="22:22" x14ac:dyDescent="0.35">
      <c r="V98251" s="5" t="str">
        <f t="shared" si="1535"/>
        <v/>
      </c>
    </row>
    <row r="98252" spans="22:22" x14ac:dyDescent="0.35">
      <c r="V98252" s="5" t="str">
        <f t="shared" si="1535"/>
        <v/>
      </c>
    </row>
    <row r="98253" spans="22:22" x14ac:dyDescent="0.35">
      <c r="V98253" s="5" t="str">
        <f t="shared" si="1535"/>
        <v/>
      </c>
    </row>
    <row r="98254" spans="22:22" x14ac:dyDescent="0.35">
      <c r="V98254" s="5" t="str">
        <f t="shared" si="1535"/>
        <v/>
      </c>
    </row>
    <row r="98255" spans="22:22" x14ac:dyDescent="0.35">
      <c r="V98255" s="5" t="str">
        <f t="shared" si="1535"/>
        <v/>
      </c>
    </row>
    <row r="98256" spans="22:22" x14ac:dyDescent="0.35">
      <c r="V98256" s="5" t="str">
        <f t="shared" si="1535"/>
        <v/>
      </c>
    </row>
    <row r="98257" spans="22:22" x14ac:dyDescent="0.35">
      <c r="V98257" s="5" t="str">
        <f t="shared" si="1535"/>
        <v/>
      </c>
    </row>
    <row r="98258" spans="22:22" x14ac:dyDescent="0.35">
      <c r="V98258" s="5" t="str">
        <f t="shared" si="1535"/>
        <v/>
      </c>
    </row>
    <row r="98259" spans="22:22" x14ac:dyDescent="0.35">
      <c r="V98259" s="5" t="str">
        <f t="shared" si="1535"/>
        <v/>
      </c>
    </row>
    <row r="98260" spans="22:22" x14ac:dyDescent="0.35">
      <c r="V98260" s="5" t="str">
        <f t="shared" si="1535"/>
        <v/>
      </c>
    </row>
    <row r="98261" spans="22:22" x14ac:dyDescent="0.35">
      <c r="V98261" s="5" t="str">
        <f t="shared" si="1535"/>
        <v/>
      </c>
    </row>
    <row r="98262" spans="22:22" x14ac:dyDescent="0.35">
      <c r="V98262" s="5" t="str">
        <f t="shared" si="1535"/>
        <v/>
      </c>
    </row>
    <row r="98263" spans="22:22" x14ac:dyDescent="0.35">
      <c r="V98263" s="5" t="str">
        <f t="shared" si="1535"/>
        <v/>
      </c>
    </row>
    <row r="98264" spans="22:22" x14ac:dyDescent="0.35">
      <c r="V98264" s="5" t="str">
        <f t="shared" si="1535"/>
        <v/>
      </c>
    </row>
    <row r="98265" spans="22:22" x14ac:dyDescent="0.35">
      <c r="V98265" s="5" t="str">
        <f t="shared" si="1535"/>
        <v/>
      </c>
    </row>
    <row r="98266" spans="22:22" x14ac:dyDescent="0.35">
      <c r="V98266" s="5" t="str">
        <f t="shared" si="1535"/>
        <v/>
      </c>
    </row>
    <row r="98267" spans="22:22" x14ac:dyDescent="0.35">
      <c r="V98267" s="5" t="str">
        <f t="shared" si="1535"/>
        <v/>
      </c>
    </row>
    <row r="98268" spans="22:22" x14ac:dyDescent="0.35">
      <c r="V98268" s="5" t="str">
        <f t="shared" si="1535"/>
        <v/>
      </c>
    </row>
    <row r="98269" spans="22:22" x14ac:dyDescent="0.35">
      <c r="V98269" s="5" t="str">
        <f t="shared" si="1535"/>
        <v/>
      </c>
    </row>
    <row r="98270" spans="22:22" x14ac:dyDescent="0.35">
      <c r="V98270" s="5" t="str">
        <f t="shared" si="1535"/>
        <v/>
      </c>
    </row>
    <row r="98271" spans="22:22" x14ac:dyDescent="0.35">
      <c r="V98271" s="5" t="str">
        <f t="shared" si="1535"/>
        <v/>
      </c>
    </row>
    <row r="98272" spans="22:22" x14ac:dyDescent="0.35">
      <c r="V98272" s="5" t="str">
        <f t="shared" si="1535"/>
        <v/>
      </c>
    </row>
    <row r="98273" spans="22:22" x14ac:dyDescent="0.35">
      <c r="V98273" s="5" t="str">
        <f t="shared" si="1535"/>
        <v/>
      </c>
    </row>
    <row r="98274" spans="22:22" x14ac:dyDescent="0.35">
      <c r="V98274" s="5" t="str">
        <f t="shared" si="1535"/>
        <v/>
      </c>
    </row>
    <row r="98275" spans="22:22" x14ac:dyDescent="0.35">
      <c r="V98275" s="5" t="str">
        <f t="shared" si="1535"/>
        <v/>
      </c>
    </row>
    <row r="98276" spans="22:22" x14ac:dyDescent="0.35">
      <c r="V98276" s="5" t="str">
        <f t="shared" si="1535"/>
        <v/>
      </c>
    </row>
    <row r="98277" spans="22:22" x14ac:dyDescent="0.35">
      <c r="V98277" s="5" t="str">
        <f t="shared" si="1535"/>
        <v/>
      </c>
    </row>
    <row r="98278" spans="22:22" x14ac:dyDescent="0.35">
      <c r="V98278" s="5" t="str">
        <f t="shared" si="1535"/>
        <v/>
      </c>
    </row>
    <row r="98279" spans="22:22" x14ac:dyDescent="0.35">
      <c r="V98279" s="5" t="str">
        <f t="shared" si="1535"/>
        <v/>
      </c>
    </row>
    <row r="98280" spans="22:22" x14ac:dyDescent="0.35">
      <c r="V98280" s="5" t="str">
        <f t="shared" si="1535"/>
        <v/>
      </c>
    </row>
    <row r="98281" spans="22:22" x14ac:dyDescent="0.35">
      <c r="V98281" s="5" t="str">
        <f t="shared" si="1535"/>
        <v/>
      </c>
    </row>
    <row r="98282" spans="22:22" x14ac:dyDescent="0.35">
      <c r="V98282" s="5" t="str">
        <f t="shared" si="1535"/>
        <v/>
      </c>
    </row>
    <row r="98283" spans="22:22" x14ac:dyDescent="0.35">
      <c r="V98283" s="5" t="str">
        <f t="shared" si="1535"/>
        <v/>
      </c>
    </row>
    <row r="98284" spans="22:22" x14ac:dyDescent="0.35">
      <c r="V98284" s="5" t="str">
        <f t="shared" si="1535"/>
        <v/>
      </c>
    </row>
    <row r="98285" spans="22:22" x14ac:dyDescent="0.35">
      <c r="V98285" s="5" t="str">
        <f t="shared" si="1535"/>
        <v/>
      </c>
    </row>
    <row r="98286" spans="22:22" x14ac:dyDescent="0.35">
      <c r="V98286" s="5" t="str">
        <f t="shared" si="1535"/>
        <v/>
      </c>
    </row>
    <row r="98287" spans="22:22" x14ac:dyDescent="0.35">
      <c r="V98287" s="5" t="str">
        <f t="shared" si="1535"/>
        <v/>
      </c>
    </row>
    <row r="98288" spans="22:22" x14ac:dyDescent="0.35">
      <c r="V98288" s="5" t="str">
        <f t="shared" si="1535"/>
        <v/>
      </c>
    </row>
    <row r="98289" spans="22:22" x14ac:dyDescent="0.35">
      <c r="V98289" s="5" t="str">
        <f t="shared" si="1535"/>
        <v/>
      </c>
    </row>
    <row r="98290" spans="22:22" x14ac:dyDescent="0.35">
      <c r="V98290" s="5" t="str">
        <f t="shared" si="1535"/>
        <v/>
      </c>
    </row>
    <row r="98291" spans="22:22" x14ac:dyDescent="0.35">
      <c r="V98291" s="5" t="str">
        <f t="shared" si="1535"/>
        <v/>
      </c>
    </row>
    <row r="98292" spans="22:22" x14ac:dyDescent="0.35">
      <c r="V98292" s="5" t="str">
        <f t="shared" si="1535"/>
        <v/>
      </c>
    </row>
    <row r="98293" spans="22:22" x14ac:dyDescent="0.35">
      <c r="V98293" s="5" t="str">
        <f t="shared" si="1535"/>
        <v/>
      </c>
    </row>
    <row r="98294" spans="22:22" x14ac:dyDescent="0.35">
      <c r="V98294" s="5" t="str">
        <f t="shared" si="1535"/>
        <v/>
      </c>
    </row>
    <row r="98295" spans="22:22" x14ac:dyDescent="0.35">
      <c r="V98295" s="5" t="str">
        <f t="shared" si="1535"/>
        <v/>
      </c>
    </row>
    <row r="98296" spans="22:22" x14ac:dyDescent="0.35">
      <c r="V98296" s="5" t="str">
        <f t="shared" si="1535"/>
        <v/>
      </c>
    </row>
    <row r="98297" spans="22:22" x14ac:dyDescent="0.35">
      <c r="V98297" s="5" t="str">
        <f t="shared" si="1535"/>
        <v/>
      </c>
    </row>
    <row r="98298" spans="22:22" x14ac:dyDescent="0.35">
      <c r="V98298" s="5" t="str">
        <f t="shared" si="1535"/>
        <v/>
      </c>
    </row>
    <row r="98299" spans="22:22" x14ac:dyDescent="0.35">
      <c r="V98299" s="5" t="str">
        <f t="shared" si="1535"/>
        <v/>
      </c>
    </row>
    <row r="98300" spans="22:22" x14ac:dyDescent="0.35">
      <c r="V98300" s="5" t="str">
        <f t="shared" si="1535"/>
        <v/>
      </c>
    </row>
    <row r="98301" spans="22:22" x14ac:dyDescent="0.35">
      <c r="V98301" s="5" t="str">
        <f t="shared" si="1535"/>
        <v/>
      </c>
    </row>
    <row r="98302" spans="22:22" x14ac:dyDescent="0.35">
      <c r="V98302" s="5" t="str">
        <f t="shared" si="1535"/>
        <v/>
      </c>
    </row>
    <row r="98303" spans="22:22" x14ac:dyDescent="0.35">
      <c r="V98303" s="5" t="str">
        <f t="shared" si="1535"/>
        <v/>
      </c>
    </row>
    <row r="98304" spans="22:22" x14ac:dyDescent="0.35">
      <c r="V98304" s="5" t="str">
        <f t="shared" si="1535"/>
        <v/>
      </c>
    </row>
    <row r="98305" spans="22:22" x14ac:dyDescent="0.35">
      <c r="V98305" s="5" t="str">
        <f t="shared" si="1535"/>
        <v/>
      </c>
    </row>
    <row r="98306" spans="22:22" x14ac:dyDescent="0.35">
      <c r="V98306" s="5" t="str">
        <f t="shared" ref="V98306:V98369" si="1536">TRIM(CLEAN(SUBSTITUTE(A98306,CHAR(160)," ")))</f>
        <v/>
      </c>
    </row>
    <row r="98307" spans="22:22" x14ac:dyDescent="0.35">
      <c r="V98307" s="5" t="str">
        <f t="shared" si="1536"/>
        <v/>
      </c>
    </row>
    <row r="98308" spans="22:22" x14ac:dyDescent="0.35">
      <c r="V98308" s="5" t="str">
        <f t="shared" si="1536"/>
        <v/>
      </c>
    </row>
    <row r="98309" spans="22:22" x14ac:dyDescent="0.35">
      <c r="V98309" s="5" t="str">
        <f t="shared" si="1536"/>
        <v/>
      </c>
    </row>
    <row r="98310" spans="22:22" x14ac:dyDescent="0.35">
      <c r="V98310" s="5" t="str">
        <f t="shared" si="1536"/>
        <v/>
      </c>
    </row>
    <row r="98311" spans="22:22" x14ac:dyDescent="0.35">
      <c r="V98311" s="5" t="str">
        <f t="shared" si="1536"/>
        <v/>
      </c>
    </row>
    <row r="98312" spans="22:22" x14ac:dyDescent="0.35">
      <c r="V98312" s="5" t="str">
        <f t="shared" si="1536"/>
        <v/>
      </c>
    </row>
    <row r="98313" spans="22:22" x14ac:dyDescent="0.35">
      <c r="V98313" s="5" t="str">
        <f t="shared" si="1536"/>
        <v/>
      </c>
    </row>
    <row r="98314" spans="22:22" x14ac:dyDescent="0.35">
      <c r="V98314" s="5" t="str">
        <f t="shared" si="1536"/>
        <v/>
      </c>
    </row>
    <row r="98315" spans="22:22" x14ac:dyDescent="0.35">
      <c r="V98315" s="5" t="str">
        <f t="shared" si="1536"/>
        <v/>
      </c>
    </row>
    <row r="98316" spans="22:22" x14ac:dyDescent="0.35">
      <c r="V98316" s="5" t="str">
        <f t="shared" si="1536"/>
        <v/>
      </c>
    </row>
    <row r="98317" spans="22:22" x14ac:dyDescent="0.35">
      <c r="V98317" s="5" t="str">
        <f t="shared" si="1536"/>
        <v/>
      </c>
    </row>
    <row r="98318" spans="22:22" x14ac:dyDescent="0.35">
      <c r="V98318" s="5" t="str">
        <f t="shared" si="1536"/>
        <v/>
      </c>
    </row>
    <row r="98319" spans="22:22" x14ac:dyDescent="0.35">
      <c r="V98319" s="5" t="str">
        <f t="shared" si="1536"/>
        <v/>
      </c>
    </row>
    <row r="98320" spans="22:22" x14ac:dyDescent="0.35">
      <c r="V98320" s="5" t="str">
        <f t="shared" si="1536"/>
        <v/>
      </c>
    </row>
    <row r="98321" spans="22:22" x14ac:dyDescent="0.35">
      <c r="V98321" s="5" t="str">
        <f t="shared" si="1536"/>
        <v/>
      </c>
    </row>
    <row r="98322" spans="22:22" x14ac:dyDescent="0.35">
      <c r="V98322" s="5" t="str">
        <f t="shared" si="1536"/>
        <v/>
      </c>
    </row>
    <row r="98323" spans="22:22" x14ac:dyDescent="0.35">
      <c r="V98323" s="5" t="str">
        <f t="shared" si="1536"/>
        <v/>
      </c>
    </row>
    <row r="98324" spans="22:22" x14ac:dyDescent="0.35">
      <c r="V98324" s="5" t="str">
        <f t="shared" si="1536"/>
        <v/>
      </c>
    </row>
    <row r="98325" spans="22:22" x14ac:dyDescent="0.35">
      <c r="V98325" s="5" t="str">
        <f t="shared" si="1536"/>
        <v/>
      </c>
    </row>
    <row r="98326" spans="22:22" x14ac:dyDescent="0.35">
      <c r="V98326" s="5" t="str">
        <f t="shared" si="1536"/>
        <v/>
      </c>
    </row>
    <row r="98327" spans="22:22" x14ac:dyDescent="0.35">
      <c r="V98327" s="5" t="str">
        <f t="shared" si="1536"/>
        <v/>
      </c>
    </row>
    <row r="98328" spans="22:22" x14ac:dyDescent="0.35">
      <c r="V98328" s="5" t="str">
        <f t="shared" si="1536"/>
        <v/>
      </c>
    </row>
    <row r="98329" spans="22:22" x14ac:dyDescent="0.35">
      <c r="V98329" s="5" t="str">
        <f t="shared" si="1536"/>
        <v/>
      </c>
    </row>
    <row r="98330" spans="22:22" x14ac:dyDescent="0.35">
      <c r="V98330" s="5" t="str">
        <f t="shared" si="1536"/>
        <v/>
      </c>
    </row>
    <row r="98331" spans="22:22" x14ac:dyDescent="0.35">
      <c r="V98331" s="5" t="str">
        <f t="shared" si="1536"/>
        <v/>
      </c>
    </row>
    <row r="98332" spans="22:22" x14ac:dyDescent="0.35">
      <c r="V98332" s="5" t="str">
        <f t="shared" si="1536"/>
        <v/>
      </c>
    </row>
    <row r="98333" spans="22:22" x14ac:dyDescent="0.35">
      <c r="V98333" s="5" t="str">
        <f t="shared" si="1536"/>
        <v/>
      </c>
    </row>
    <row r="98334" spans="22:22" x14ac:dyDescent="0.35">
      <c r="V98334" s="5" t="str">
        <f t="shared" si="1536"/>
        <v/>
      </c>
    </row>
    <row r="98335" spans="22:22" x14ac:dyDescent="0.35">
      <c r="V98335" s="5" t="str">
        <f t="shared" si="1536"/>
        <v/>
      </c>
    </row>
    <row r="98336" spans="22:22" x14ac:dyDescent="0.35">
      <c r="V98336" s="5" t="str">
        <f t="shared" si="1536"/>
        <v/>
      </c>
    </row>
    <row r="98337" spans="22:22" x14ac:dyDescent="0.35">
      <c r="V98337" s="5" t="str">
        <f t="shared" si="1536"/>
        <v/>
      </c>
    </row>
    <row r="98338" spans="22:22" x14ac:dyDescent="0.35">
      <c r="V98338" s="5" t="str">
        <f t="shared" si="1536"/>
        <v/>
      </c>
    </row>
    <row r="98339" spans="22:22" x14ac:dyDescent="0.35">
      <c r="V98339" s="5" t="str">
        <f t="shared" si="1536"/>
        <v/>
      </c>
    </row>
    <row r="98340" spans="22:22" x14ac:dyDescent="0.35">
      <c r="V98340" s="5" t="str">
        <f t="shared" si="1536"/>
        <v/>
      </c>
    </row>
    <row r="98341" spans="22:22" x14ac:dyDescent="0.35">
      <c r="V98341" s="5" t="str">
        <f t="shared" si="1536"/>
        <v/>
      </c>
    </row>
    <row r="98342" spans="22:22" x14ac:dyDescent="0.35">
      <c r="V98342" s="5" t="str">
        <f t="shared" si="1536"/>
        <v/>
      </c>
    </row>
    <row r="98343" spans="22:22" x14ac:dyDescent="0.35">
      <c r="V98343" s="5" t="str">
        <f t="shared" si="1536"/>
        <v/>
      </c>
    </row>
    <row r="98344" spans="22:22" x14ac:dyDescent="0.35">
      <c r="V98344" s="5" t="str">
        <f t="shared" si="1536"/>
        <v/>
      </c>
    </row>
    <row r="98345" spans="22:22" x14ac:dyDescent="0.35">
      <c r="V98345" s="5" t="str">
        <f t="shared" si="1536"/>
        <v/>
      </c>
    </row>
    <row r="98346" spans="22:22" x14ac:dyDescent="0.35">
      <c r="V98346" s="5" t="str">
        <f t="shared" si="1536"/>
        <v/>
      </c>
    </row>
    <row r="98347" spans="22:22" x14ac:dyDescent="0.35">
      <c r="V98347" s="5" t="str">
        <f t="shared" si="1536"/>
        <v/>
      </c>
    </row>
    <row r="98348" spans="22:22" x14ac:dyDescent="0.35">
      <c r="V98348" s="5" t="str">
        <f t="shared" si="1536"/>
        <v/>
      </c>
    </row>
    <row r="98349" spans="22:22" x14ac:dyDescent="0.35">
      <c r="V98349" s="5" t="str">
        <f t="shared" si="1536"/>
        <v/>
      </c>
    </row>
    <row r="98350" spans="22:22" x14ac:dyDescent="0.35">
      <c r="V98350" s="5" t="str">
        <f t="shared" si="1536"/>
        <v/>
      </c>
    </row>
    <row r="98351" spans="22:22" x14ac:dyDescent="0.35">
      <c r="V98351" s="5" t="str">
        <f t="shared" si="1536"/>
        <v/>
      </c>
    </row>
    <row r="98352" spans="22:22" x14ac:dyDescent="0.35">
      <c r="V98352" s="5" t="str">
        <f t="shared" si="1536"/>
        <v/>
      </c>
    </row>
    <row r="98353" spans="22:22" x14ac:dyDescent="0.35">
      <c r="V98353" s="5" t="str">
        <f t="shared" si="1536"/>
        <v/>
      </c>
    </row>
    <row r="98354" spans="22:22" x14ac:dyDescent="0.35">
      <c r="V98354" s="5" t="str">
        <f t="shared" si="1536"/>
        <v/>
      </c>
    </row>
    <row r="98355" spans="22:22" x14ac:dyDescent="0.35">
      <c r="V98355" s="5" t="str">
        <f t="shared" si="1536"/>
        <v/>
      </c>
    </row>
    <row r="98356" spans="22:22" x14ac:dyDescent="0.35">
      <c r="V98356" s="5" t="str">
        <f t="shared" si="1536"/>
        <v/>
      </c>
    </row>
    <row r="98357" spans="22:22" x14ac:dyDescent="0.35">
      <c r="V98357" s="5" t="str">
        <f t="shared" si="1536"/>
        <v/>
      </c>
    </row>
    <row r="98358" spans="22:22" x14ac:dyDescent="0.35">
      <c r="V98358" s="5" t="str">
        <f t="shared" si="1536"/>
        <v/>
      </c>
    </row>
    <row r="98359" spans="22:22" x14ac:dyDescent="0.35">
      <c r="V98359" s="5" t="str">
        <f t="shared" si="1536"/>
        <v/>
      </c>
    </row>
    <row r="98360" spans="22:22" x14ac:dyDescent="0.35">
      <c r="V98360" s="5" t="str">
        <f t="shared" si="1536"/>
        <v/>
      </c>
    </row>
    <row r="98361" spans="22:22" x14ac:dyDescent="0.35">
      <c r="V98361" s="5" t="str">
        <f t="shared" si="1536"/>
        <v/>
      </c>
    </row>
    <row r="98362" spans="22:22" x14ac:dyDescent="0.35">
      <c r="V98362" s="5" t="str">
        <f t="shared" si="1536"/>
        <v/>
      </c>
    </row>
    <row r="98363" spans="22:22" x14ac:dyDescent="0.35">
      <c r="V98363" s="5" t="str">
        <f t="shared" si="1536"/>
        <v/>
      </c>
    </row>
    <row r="98364" spans="22:22" x14ac:dyDescent="0.35">
      <c r="V98364" s="5" t="str">
        <f t="shared" si="1536"/>
        <v/>
      </c>
    </row>
    <row r="98365" spans="22:22" x14ac:dyDescent="0.35">
      <c r="V98365" s="5" t="str">
        <f t="shared" si="1536"/>
        <v/>
      </c>
    </row>
    <row r="98366" spans="22:22" x14ac:dyDescent="0.35">
      <c r="V98366" s="5" t="str">
        <f t="shared" si="1536"/>
        <v/>
      </c>
    </row>
    <row r="98367" spans="22:22" x14ac:dyDescent="0.35">
      <c r="V98367" s="5" t="str">
        <f t="shared" si="1536"/>
        <v/>
      </c>
    </row>
    <row r="98368" spans="22:22" x14ac:dyDescent="0.35">
      <c r="V98368" s="5" t="str">
        <f t="shared" si="1536"/>
        <v/>
      </c>
    </row>
    <row r="98369" spans="22:22" x14ac:dyDescent="0.35">
      <c r="V98369" s="5" t="str">
        <f t="shared" si="1536"/>
        <v/>
      </c>
    </row>
    <row r="98370" spans="22:22" x14ac:dyDescent="0.35">
      <c r="V98370" s="5" t="str">
        <f t="shared" ref="V98370:V98433" si="1537">TRIM(CLEAN(SUBSTITUTE(A98370,CHAR(160)," ")))</f>
        <v/>
      </c>
    </row>
    <row r="98371" spans="22:22" x14ac:dyDescent="0.35">
      <c r="V98371" s="5" t="str">
        <f t="shared" si="1537"/>
        <v/>
      </c>
    </row>
    <row r="98372" spans="22:22" x14ac:dyDescent="0.35">
      <c r="V98372" s="5" t="str">
        <f t="shared" si="1537"/>
        <v/>
      </c>
    </row>
    <row r="98373" spans="22:22" x14ac:dyDescent="0.35">
      <c r="V98373" s="5" t="str">
        <f t="shared" si="1537"/>
        <v/>
      </c>
    </row>
    <row r="98374" spans="22:22" x14ac:dyDescent="0.35">
      <c r="V98374" s="5" t="str">
        <f t="shared" si="1537"/>
        <v/>
      </c>
    </row>
    <row r="98375" spans="22:22" x14ac:dyDescent="0.35">
      <c r="V98375" s="5" t="str">
        <f t="shared" si="1537"/>
        <v/>
      </c>
    </row>
    <row r="98376" spans="22:22" x14ac:dyDescent="0.35">
      <c r="V98376" s="5" t="str">
        <f t="shared" si="1537"/>
        <v/>
      </c>
    </row>
    <row r="98377" spans="22:22" x14ac:dyDescent="0.35">
      <c r="V98377" s="5" t="str">
        <f t="shared" si="1537"/>
        <v/>
      </c>
    </row>
    <row r="98378" spans="22:22" x14ac:dyDescent="0.35">
      <c r="V98378" s="5" t="str">
        <f t="shared" si="1537"/>
        <v/>
      </c>
    </row>
    <row r="98379" spans="22:22" x14ac:dyDescent="0.35">
      <c r="V98379" s="5" t="str">
        <f t="shared" si="1537"/>
        <v/>
      </c>
    </row>
    <row r="98380" spans="22:22" x14ac:dyDescent="0.35">
      <c r="V98380" s="5" t="str">
        <f t="shared" si="1537"/>
        <v/>
      </c>
    </row>
    <row r="98381" spans="22:22" x14ac:dyDescent="0.35">
      <c r="V98381" s="5" t="str">
        <f t="shared" si="1537"/>
        <v/>
      </c>
    </row>
    <row r="98382" spans="22:22" x14ac:dyDescent="0.35">
      <c r="V98382" s="5" t="str">
        <f t="shared" si="1537"/>
        <v/>
      </c>
    </row>
    <row r="98383" spans="22:22" x14ac:dyDescent="0.35">
      <c r="V98383" s="5" t="str">
        <f t="shared" si="1537"/>
        <v/>
      </c>
    </row>
    <row r="98384" spans="22:22" x14ac:dyDescent="0.35">
      <c r="V98384" s="5" t="str">
        <f t="shared" si="1537"/>
        <v/>
      </c>
    </row>
    <row r="98385" spans="22:22" x14ac:dyDescent="0.35">
      <c r="V98385" s="5" t="str">
        <f t="shared" si="1537"/>
        <v/>
      </c>
    </row>
    <row r="98386" spans="22:22" x14ac:dyDescent="0.35">
      <c r="V98386" s="5" t="str">
        <f t="shared" si="1537"/>
        <v/>
      </c>
    </row>
    <row r="98387" spans="22:22" x14ac:dyDescent="0.35">
      <c r="V98387" s="5" t="str">
        <f t="shared" si="1537"/>
        <v/>
      </c>
    </row>
    <row r="98388" spans="22:22" x14ac:dyDescent="0.35">
      <c r="V98388" s="5" t="str">
        <f t="shared" si="1537"/>
        <v/>
      </c>
    </row>
    <row r="98389" spans="22:22" x14ac:dyDescent="0.35">
      <c r="V98389" s="5" t="str">
        <f t="shared" si="1537"/>
        <v/>
      </c>
    </row>
    <row r="98390" spans="22:22" x14ac:dyDescent="0.35">
      <c r="V98390" s="5" t="str">
        <f t="shared" si="1537"/>
        <v/>
      </c>
    </row>
    <row r="98391" spans="22:22" x14ac:dyDescent="0.35">
      <c r="V98391" s="5" t="str">
        <f t="shared" si="1537"/>
        <v/>
      </c>
    </row>
    <row r="98392" spans="22:22" x14ac:dyDescent="0.35">
      <c r="V98392" s="5" t="str">
        <f t="shared" si="1537"/>
        <v/>
      </c>
    </row>
    <row r="98393" spans="22:22" x14ac:dyDescent="0.35">
      <c r="V98393" s="5" t="str">
        <f t="shared" si="1537"/>
        <v/>
      </c>
    </row>
    <row r="98394" spans="22:22" x14ac:dyDescent="0.35">
      <c r="V98394" s="5" t="str">
        <f t="shared" si="1537"/>
        <v/>
      </c>
    </row>
    <row r="98395" spans="22:22" x14ac:dyDescent="0.35">
      <c r="V98395" s="5" t="str">
        <f t="shared" si="1537"/>
        <v/>
      </c>
    </row>
    <row r="98396" spans="22:22" x14ac:dyDescent="0.35">
      <c r="V98396" s="5" t="str">
        <f t="shared" si="1537"/>
        <v/>
      </c>
    </row>
    <row r="98397" spans="22:22" x14ac:dyDescent="0.35">
      <c r="V98397" s="5" t="str">
        <f t="shared" si="1537"/>
        <v/>
      </c>
    </row>
    <row r="98398" spans="22:22" x14ac:dyDescent="0.35">
      <c r="V98398" s="5" t="str">
        <f t="shared" si="1537"/>
        <v/>
      </c>
    </row>
    <row r="98399" spans="22:22" x14ac:dyDescent="0.35">
      <c r="V98399" s="5" t="str">
        <f t="shared" si="1537"/>
        <v/>
      </c>
    </row>
    <row r="98400" spans="22:22" x14ac:dyDescent="0.35">
      <c r="V98400" s="5" t="str">
        <f t="shared" si="1537"/>
        <v/>
      </c>
    </row>
    <row r="98401" spans="22:22" x14ac:dyDescent="0.35">
      <c r="V98401" s="5" t="str">
        <f t="shared" si="1537"/>
        <v/>
      </c>
    </row>
    <row r="98402" spans="22:22" x14ac:dyDescent="0.35">
      <c r="V98402" s="5" t="str">
        <f t="shared" si="1537"/>
        <v/>
      </c>
    </row>
    <row r="98403" spans="22:22" x14ac:dyDescent="0.35">
      <c r="V98403" s="5" t="str">
        <f t="shared" si="1537"/>
        <v/>
      </c>
    </row>
    <row r="98404" spans="22:22" x14ac:dyDescent="0.35">
      <c r="V98404" s="5" t="str">
        <f t="shared" si="1537"/>
        <v/>
      </c>
    </row>
    <row r="98405" spans="22:22" x14ac:dyDescent="0.35">
      <c r="V98405" s="5" t="str">
        <f t="shared" si="1537"/>
        <v/>
      </c>
    </row>
    <row r="98406" spans="22:22" x14ac:dyDescent="0.35">
      <c r="V98406" s="5" t="str">
        <f t="shared" si="1537"/>
        <v/>
      </c>
    </row>
    <row r="98407" spans="22:22" x14ac:dyDescent="0.35">
      <c r="V98407" s="5" t="str">
        <f t="shared" si="1537"/>
        <v/>
      </c>
    </row>
    <row r="98408" spans="22:22" x14ac:dyDescent="0.35">
      <c r="V98408" s="5" t="str">
        <f t="shared" si="1537"/>
        <v/>
      </c>
    </row>
    <row r="98409" spans="22:22" x14ac:dyDescent="0.35">
      <c r="V98409" s="5" t="str">
        <f t="shared" si="1537"/>
        <v/>
      </c>
    </row>
    <row r="98410" spans="22:22" x14ac:dyDescent="0.35">
      <c r="V98410" s="5" t="str">
        <f t="shared" si="1537"/>
        <v/>
      </c>
    </row>
    <row r="98411" spans="22:22" x14ac:dyDescent="0.35">
      <c r="V98411" s="5" t="str">
        <f t="shared" si="1537"/>
        <v/>
      </c>
    </row>
    <row r="98412" spans="22:22" x14ac:dyDescent="0.35">
      <c r="V98412" s="5" t="str">
        <f t="shared" si="1537"/>
        <v/>
      </c>
    </row>
    <row r="98413" spans="22:22" x14ac:dyDescent="0.35">
      <c r="V98413" s="5" t="str">
        <f t="shared" si="1537"/>
        <v/>
      </c>
    </row>
    <row r="98414" spans="22:22" x14ac:dyDescent="0.35">
      <c r="V98414" s="5" t="str">
        <f t="shared" si="1537"/>
        <v/>
      </c>
    </row>
    <row r="98415" spans="22:22" x14ac:dyDescent="0.35">
      <c r="V98415" s="5" t="str">
        <f t="shared" si="1537"/>
        <v/>
      </c>
    </row>
    <row r="98416" spans="22:22" x14ac:dyDescent="0.35">
      <c r="V98416" s="5" t="str">
        <f t="shared" si="1537"/>
        <v/>
      </c>
    </row>
    <row r="98417" spans="22:22" x14ac:dyDescent="0.35">
      <c r="V98417" s="5" t="str">
        <f t="shared" si="1537"/>
        <v/>
      </c>
    </row>
    <row r="98418" spans="22:22" x14ac:dyDescent="0.35">
      <c r="V98418" s="5" t="str">
        <f t="shared" si="1537"/>
        <v/>
      </c>
    </row>
    <row r="98419" spans="22:22" x14ac:dyDescent="0.35">
      <c r="V98419" s="5" t="str">
        <f t="shared" si="1537"/>
        <v/>
      </c>
    </row>
    <row r="98420" spans="22:22" x14ac:dyDescent="0.35">
      <c r="V98420" s="5" t="str">
        <f t="shared" si="1537"/>
        <v/>
      </c>
    </row>
    <row r="98421" spans="22:22" x14ac:dyDescent="0.35">
      <c r="V98421" s="5" t="str">
        <f t="shared" si="1537"/>
        <v/>
      </c>
    </row>
    <row r="98422" spans="22:22" x14ac:dyDescent="0.35">
      <c r="V98422" s="5" t="str">
        <f t="shared" si="1537"/>
        <v/>
      </c>
    </row>
    <row r="98423" spans="22:22" x14ac:dyDescent="0.35">
      <c r="V98423" s="5" t="str">
        <f t="shared" si="1537"/>
        <v/>
      </c>
    </row>
    <row r="98424" spans="22:22" x14ac:dyDescent="0.35">
      <c r="V98424" s="5" t="str">
        <f t="shared" si="1537"/>
        <v/>
      </c>
    </row>
    <row r="98425" spans="22:22" x14ac:dyDescent="0.35">
      <c r="V98425" s="5" t="str">
        <f t="shared" si="1537"/>
        <v/>
      </c>
    </row>
    <row r="98426" spans="22:22" x14ac:dyDescent="0.35">
      <c r="V98426" s="5" t="str">
        <f t="shared" si="1537"/>
        <v/>
      </c>
    </row>
    <row r="98427" spans="22:22" x14ac:dyDescent="0.35">
      <c r="V98427" s="5" t="str">
        <f t="shared" si="1537"/>
        <v/>
      </c>
    </row>
    <row r="98428" spans="22:22" x14ac:dyDescent="0.35">
      <c r="V98428" s="5" t="str">
        <f t="shared" si="1537"/>
        <v/>
      </c>
    </row>
    <row r="98429" spans="22:22" x14ac:dyDescent="0.35">
      <c r="V98429" s="5" t="str">
        <f t="shared" si="1537"/>
        <v/>
      </c>
    </row>
    <row r="98430" spans="22:22" x14ac:dyDescent="0.35">
      <c r="V98430" s="5" t="str">
        <f t="shared" si="1537"/>
        <v/>
      </c>
    </row>
    <row r="98431" spans="22:22" x14ac:dyDescent="0.35">
      <c r="V98431" s="5" t="str">
        <f t="shared" si="1537"/>
        <v/>
      </c>
    </row>
    <row r="98432" spans="22:22" x14ac:dyDescent="0.35">
      <c r="V98432" s="5" t="str">
        <f t="shared" si="1537"/>
        <v/>
      </c>
    </row>
    <row r="98433" spans="22:22" x14ac:dyDescent="0.35">
      <c r="V98433" s="5" t="str">
        <f t="shared" si="1537"/>
        <v/>
      </c>
    </row>
    <row r="98434" spans="22:22" x14ac:dyDescent="0.35">
      <c r="V98434" s="5" t="str">
        <f t="shared" ref="V98434:V98497" si="1538">TRIM(CLEAN(SUBSTITUTE(A98434,CHAR(160)," ")))</f>
        <v/>
      </c>
    </row>
    <row r="98435" spans="22:22" x14ac:dyDescent="0.35">
      <c r="V98435" s="5" t="str">
        <f t="shared" si="1538"/>
        <v/>
      </c>
    </row>
    <row r="98436" spans="22:22" x14ac:dyDescent="0.35">
      <c r="V98436" s="5" t="str">
        <f t="shared" si="1538"/>
        <v/>
      </c>
    </row>
    <row r="98437" spans="22:22" x14ac:dyDescent="0.35">
      <c r="V98437" s="5" t="str">
        <f t="shared" si="1538"/>
        <v/>
      </c>
    </row>
    <row r="98438" spans="22:22" x14ac:dyDescent="0.35">
      <c r="V98438" s="5" t="str">
        <f t="shared" si="1538"/>
        <v/>
      </c>
    </row>
    <row r="98439" spans="22:22" x14ac:dyDescent="0.35">
      <c r="V98439" s="5" t="str">
        <f t="shared" si="1538"/>
        <v/>
      </c>
    </row>
    <row r="98440" spans="22:22" x14ac:dyDescent="0.35">
      <c r="V98440" s="5" t="str">
        <f t="shared" si="1538"/>
        <v/>
      </c>
    </row>
    <row r="98441" spans="22:22" x14ac:dyDescent="0.35">
      <c r="V98441" s="5" t="str">
        <f t="shared" si="1538"/>
        <v/>
      </c>
    </row>
    <row r="98442" spans="22:22" x14ac:dyDescent="0.35">
      <c r="V98442" s="5" t="str">
        <f t="shared" si="1538"/>
        <v/>
      </c>
    </row>
    <row r="98443" spans="22:22" x14ac:dyDescent="0.35">
      <c r="V98443" s="5" t="str">
        <f t="shared" si="1538"/>
        <v/>
      </c>
    </row>
    <row r="98444" spans="22:22" x14ac:dyDescent="0.35">
      <c r="V98444" s="5" t="str">
        <f t="shared" si="1538"/>
        <v/>
      </c>
    </row>
    <row r="98445" spans="22:22" x14ac:dyDescent="0.35">
      <c r="V98445" s="5" t="str">
        <f t="shared" si="1538"/>
        <v/>
      </c>
    </row>
    <row r="98446" spans="22:22" x14ac:dyDescent="0.35">
      <c r="V98446" s="5" t="str">
        <f t="shared" si="1538"/>
        <v/>
      </c>
    </row>
    <row r="98447" spans="22:22" x14ac:dyDescent="0.35">
      <c r="V98447" s="5" t="str">
        <f t="shared" si="1538"/>
        <v/>
      </c>
    </row>
    <row r="98448" spans="22:22" x14ac:dyDescent="0.35">
      <c r="V98448" s="5" t="str">
        <f t="shared" si="1538"/>
        <v/>
      </c>
    </row>
    <row r="98449" spans="22:22" x14ac:dyDescent="0.35">
      <c r="V98449" s="5" t="str">
        <f t="shared" si="1538"/>
        <v/>
      </c>
    </row>
    <row r="98450" spans="22:22" x14ac:dyDescent="0.35">
      <c r="V98450" s="5" t="str">
        <f t="shared" si="1538"/>
        <v/>
      </c>
    </row>
    <row r="98451" spans="22:22" x14ac:dyDescent="0.35">
      <c r="V98451" s="5" t="str">
        <f t="shared" si="1538"/>
        <v/>
      </c>
    </row>
    <row r="98452" spans="22:22" x14ac:dyDescent="0.35">
      <c r="V98452" s="5" t="str">
        <f t="shared" si="1538"/>
        <v/>
      </c>
    </row>
    <row r="98453" spans="22:22" x14ac:dyDescent="0.35">
      <c r="V98453" s="5" t="str">
        <f t="shared" si="1538"/>
        <v/>
      </c>
    </row>
    <row r="98454" spans="22:22" x14ac:dyDescent="0.35">
      <c r="V98454" s="5" t="str">
        <f t="shared" si="1538"/>
        <v/>
      </c>
    </row>
    <row r="98455" spans="22:22" x14ac:dyDescent="0.35">
      <c r="V98455" s="5" t="str">
        <f t="shared" si="1538"/>
        <v/>
      </c>
    </row>
    <row r="98456" spans="22:22" x14ac:dyDescent="0.35">
      <c r="V98456" s="5" t="str">
        <f t="shared" si="1538"/>
        <v/>
      </c>
    </row>
    <row r="98457" spans="22:22" x14ac:dyDescent="0.35">
      <c r="V98457" s="5" t="str">
        <f t="shared" si="1538"/>
        <v/>
      </c>
    </row>
    <row r="98458" spans="22:22" x14ac:dyDescent="0.35">
      <c r="V98458" s="5" t="str">
        <f t="shared" si="1538"/>
        <v/>
      </c>
    </row>
    <row r="98459" spans="22:22" x14ac:dyDescent="0.35">
      <c r="V98459" s="5" t="str">
        <f t="shared" si="1538"/>
        <v/>
      </c>
    </row>
    <row r="98460" spans="22:22" x14ac:dyDescent="0.35">
      <c r="V98460" s="5" t="str">
        <f t="shared" si="1538"/>
        <v/>
      </c>
    </row>
    <row r="98461" spans="22:22" x14ac:dyDescent="0.35">
      <c r="V98461" s="5" t="str">
        <f t="shared" si="1538"/>
        <v/>
      </c>
    </row>
    <row r="98462" spans="22:22" x14ac:dyDescent="0.35">
      <c r="V98462" s="5" t="str">
        <f t="shared" si="1538"/>
        <v/>
      </c>
    </row>
    <row r="98463" spans="22:22" x14ac:dyDescent="0.35">
      <c r="V98463" s="5" t="str">
        <f t="shared" si="1538"/>
        <v/>
      </c>
    </row>
    <row r="98464" spans="22:22" x14ac:dyDescent="0.35">
      <c r="V98464" s="5" t="str">
        <f t="shared" si="1538"/>
        <v/>
      </c>
    </row>
    <row r="98465" spans="22:22" x14ac:dyDescent="0.35">
      <c r="V98465" s="5" t="str">
        <f t="shared" si="1538"/>
        <v/>
      </c>
    </row>
    <row r="98466" spans="22:22" x14ac:dyDescent="0.35">
      <c r="V98466" s="5" t="str">
        <f t="shared" si="1538"/>
        <v/>
      </c>
    </row>
    <row r="98467" spans="22:22" x14ac:dyDescent="0.35">
      <c r="V98467" s="5" t="str">
        <f t="shared" si="1538"/>
        <v/>
      </c>
    </row>
    <row r="98468" spans="22:22" x14ac:dyDescent="0.35">
      <c r="V98468" s="5" t="str">
        <f t="shared" si="1538"/>
        <v/>
      </c>
    </row>
    <row r="98469" spans="22:22" x14ac:dyDescent="0.35">
      <c r="V98469" s="5" t="str">
        <f t="shared" si="1538"/>
        <v/>
      </c>
    </row>
    <row r="98470" spans="22:22" x14ac:dyDescent="0.35">
      <c r="V98470" s="5" t="str">
        <f t="shared" si="1538"/>
        <v/>
      </c>
    </row>
    <row r="98471" spans="22:22" x14ac:dyDescent="0.35">
      <c r="V98471" s="5" t="str">
        <f t="shared" si="1538"/>
        <v/>
      </c>
    </row>
    <row r="98472" spans="22:22" x14ac:dyDescent="0.35">
      <c r="V98472" s="5" t="str">
        <f t="shared" si="1538"/>
        <v/>
      </c>
    </row>
    <row r="98473" spans="22:22" x14ac:dyDescent="0.35">
      <c r="V98473" s="5" t="str">
        <f t="shared" si="1538"/>
        <v/>
      </c>
    </row>
    <row r="98474" spans="22:22" x14ac:dyDescent="0.35">
      <c r="V98474" s="5" t="str">
        <f t="shared" si="1538"/>
        <v/>
      </c>
    </row>
    <row r="98475" spans="22:22" x14ac:dyDescent="0.35">
      <c r="V98475" s="5" t="str">
        <f t="shared" si="1538"/>
        <v/>
      </c>
    </row>
    <row r="98476" spans="22:22" x14ac:dyDescent="0.35">
      <c r="V98476" s="5" t="str">
        <f t="shared" si="1538"/>
        <v/>
      </c>
    </row>
    <row r="98477" spans="22:22" x14ac:dyDescent="0.35">
      <c r="V98477" s="5" t="str">
        <f t="shared" si="1538"/>
        <v/>
      </c>
    </row>
    <row r="98478" spans="22:22" x14ac:dyDescent="0.35">
      <c r="V98478" s="5" t="str">
        <f t="shared" si="1538"/>
        <v/>
      </c>
    </row>
    <row r="98479" spans="22:22" x14ac:dyDescent="0.35">
      <c r="V98479" s="5" t="str">
        <f t="shared" si="1538"/>
        <v/>
      </c>
    </row>
    <row r="98480" spans="22:22" x14ac:dyDescent="0.35">
      <c r="V98480" s="5" t="str">
        <f t="shared" si="1538"/>
        <v/>
      </c>
    </row>
    <row r="98481" spans="22:22" x14ac:dyDescent="0.35">
      <c r="V98481" s="5" t="str">
        <f t="shared" si="1538"/>
        <v/>
      </c>
    </row>
    <row r="98482" spans="22:22" x14ac:dyDescent="0.35">
      <c r="V98482" s="5" t="str">
        <f t="shared" si="1538"/>
        <v/>
      </c>
    </row>
    <row r="98483" spans="22:22" x14ac:dyDescent="0.35">
      <c r="V98483" s="5" t="str">
        <f t="shared" si="1538"/>
        <v/>
      </c>
    </row>
    <row r="98484" spans="22:22" x14ac:dyDescent="0.35">
      <c r="V98484" s="5" t="str">
        <f t="shared" si="1538"/>
        <v/>
      </c>
    </row>
    <row r="98485" spans="22:22" x14ac:dyDescent="0.35">
      <c r="V98485" s="5" t="str">
        <f t="shared" si="1538"/>
        <v/>
      </c>
    </row>
    <row r="98486" spans="22:22" x14ac:dyDescent="0.35">
      <c r="V98486" s="5" t="str">
        <f t="shared" si="1538"/>
        <v/>
      </c>
    </row>
    <row r="98487" spans="22:22" x14ac:dyDescent="0.35">
      <c r="V98487" s="5" t="str">
        <f t="shared" si="1538"/>
        <v/>
      </c>
    </row>
    <row r="98488" spans="22:22" x14ac:dyDescent="0.35">
      <c r="V98488" s="5" t="str">
        <f t="shared" si="1538"/>
        <v/>
      </c>
    </row>
    <row r="98489" spans="22:22" x14ac:dyDescent="0.35">
      <c r="V98489" s="5" t="str">
        <f t="shared" si="1538"/>
        <v/>
      </c>
    </row>
    <row r="98490" spans="22:22" x14ac:dyDescent="0.35">
      <c r="V98490" s="5" t="str">
        <f t="shared" si="1538"/>
        <v/>
      </c>
    </row>
    <row r="98491" spans="22:22" x14ac:dyDescent="0.35">
      <c r="V98491" s="5" t="str">
        <f t="shared" si="1538"/>
        <v/>
      </c>
    </row>
    <row r="98492" spans="22:22" x14ac:dyDescent="0.35">
      <c r="V98492" s="5" t="str">
        <f t="shared" si="1538"/>
        <v/>
      </c>
    </row>
    <row r="98493" spans="22:22" x14ac:dyDescent="0.35">
      <c r="V98493" s="5" t="str">
        <f t="shared" si="1538"/>
        <v/>
      </c>
    </row>
    <row r="98494" spans="22:22" x14ac:dyDescent="0.35">
      <c r="V98494" s="5" t="str">
        <f t="shared" si="1538"/>
        <v/>
      </c>
    </row>
    <row r="98495" spans="22:22" x14ac:dyDescent="0.35">
      <c r="V98495" s="5" t="str">
        <f t="shared" si="1538"/>
        <v/>
      </c>
    </row>
    <row r="98496" spans="22:22" x14ac:dyDescent="0.35">
      <c r="V98496" s="5" t="str">
        <f t="shared" si="1538"/>
        <v/>
      </c>
    </row>
    <row r="98497" spans="22:22" x14ac:dyDescent="0.35">
      <c r="V98497" s="5" t="str">
        <f t="shared" si="1538"/>
        <v/>
      </c>
    </row>
    <row r="98498" spans="22:22" x14ac:dyDescent="0.35">
      <c r="V98498" s="5" t="str">
        <f t="shared" ref="V98498:V98561" si="1539">TRIM(CLEAN(SUBSTITUTE(A98498,CHAR(160)," ")))</f>
        <v/>
      </c>
    </row>
    <row r="98499" spans="22:22" x14ac:dyDescent="0.35">
      <c r="V98499" s="5" t="str">
        <f t="shared" si="1539"/>
        <v/>
      </c>
    </row>
    <row r="98500" spans="22:22" x14ac:dyDescent="0.35">
      <c r="V98500" s="5" t="str">
        <f t="shared" si="1539"/>
        <v/>
      </c>
    </row>
    <row r="98501" spans="22:22" x14ac:dyDescent="0.35">
      <c r="V98501" s="5" t="str">
        <f t="shared" si="1539"/>
        <v/>
      </c>
    </row>
    <row r="98502" spans="22:22" x14ac:dyDescent="0.35">
      <c r="V98502" s="5" t="str">
        <f t="shared" si="1539"/>
        <v/>
      </c>
    </row>
    <row r="98503" spans="22:22" x14ac:dyDescent="0.35">
      <c r="V98503" s="5" t="str">
        <f t="shared" si="1539"/>
        <v/>
      </c>
    </row>
    <row r="98504" spans="22:22" x14ac:dyDescent="0.35">
      <c r="V98504" s="5" t="str">
        <f t="shared" si="1539"/>
        <v/>
      </c>
    </row>
    <row r="98505" spans="22:22" x14ac:dyDescent="0.35">
      <c r="V98505" s="5" t="str">
        <f t="shared" si="1539"/>
        <v/>
      </c>
    </row>
    <row r="98506" spans="22:22" x14ac:dyDescent="0.35">
      <c r="V98506" s="5" t="str">
        <f t="shared" si="1539"/>
        <v/>
      </c>
    </row>
    <row r="98507" spans="22:22" x14ac:dyDescent="0.35">
      <c r="V98507" s="5" t="str">
        <f t="shared" si="1539"/>
        <v/>
      </c>
    </row>
    <row r="98508" spans="22:22" x14ac:dyDescent="0.35">
      <c r="V98508" s="5" t="str">
        <f t="shared" si="1539"/>
        <v/>
      </c>
    </row>
    <row r="98509" spans="22:22" x14ac:dyDescent="0.35">
      <c r="V98509" s="5" t="str">
        <f t="shared" si="1539"/>
        <v/>
      </c>
    </row>
    <row r="98510" spans="22:22" x14ac:dyDescent="0.35">
      <c r="V98510" s="5" t="str">
        <f t="shared" si="1539"/>
        <v/>
      </c>
    </row>
    <row r="98511" spans="22:22" x14ac:dyDescent="0.35">
      <c r="V98511" s="5" t="str">
        <f t="shared" si="1539"/>
        <v/>
      </c>
    </row>
    <row r="98512" spans="22:22" x14ac:dyDescent="0.35">
      <c r="V98512" s="5" t="str">
        <f t="shared" si="1539"/>
        <v/>
      </c>
    </row>
    <row r="98513" spans="22:22" x14ac:dyDescent="0.35">
      <c r="V98513" s="5" t="str">
        <f t="shared" si="1539"/>
        <v/>
      </c>
    </row>
    <row r="98514" spans="22:22" x14ac:dyDescent="0.35">
      <c r="V98514" s="5" t="str">
        <f t="shared" si="1539"/>
        <v/>
      </c>
    </row>
    <row r="98515" spans="22:22" x14ac:dyDescent="0.35">
      <c r="V98515" s="5" t="str">
        <f t="shared" si="1539"/>
        <v/>
      </c>
    </row>
    <row r="98516" spans="22:22" x14ac:dyDescent="0.35">
      <c r="V98516" s="5" t="str">
        <f t="shared" si="1539"/>
        <v/>
      </c>
    </row>
    <row r="98517" spans="22:22" x14ac:dyDescent="0.35">
      <c r="V98517" s="5" t="str">
        <f t="shared" si="1539"/>
        <v/>
      </c>
    </row>
    <row r="98518" spans="22:22" x14ac:dyDescent="0.35">
      <c r="V98518" s="5" t="str">
        <f t="shared" si="1539"/>
        <v/>
      </c>
    </row>
    <row r="98519" spans="22:22" x14ac:dyDescent="0.35">
      <c r="V98519" s="5" t="str">
        <f t="shared" si="1539"/>
        <v/>
      </c>
    </row>
    <row r="98520" spans="22:22" x14ac:dyDescent="0.35">
      <c r="V98520" s="5" t="str">
        <f t="shared" si="1539"/>
        <v/>
      </c>
    </row>
    <row r="98521" spans="22:22" x14ac:dyDescent="0.35">
      <c r="V98521" s="5" t="str">
        <f t="shared" si="1539"/>
        <v/>
      </c>
    </row>
    <row r="98522" spans="22:22" x14ac:dyDescent="0.35">
      <c r="V98522" s="5" t="str">
        <f t="shared" si="1539"/>
        <v/>
      </c>
    </row>
    <row r="98523" spans="22:22" x14ac:dyDescent="0.35">
      <c r="V98523" s="5" t="str">
        <f t="shared" si="1539"/>
        <v/>
      </c>
    </row>
    <row r="98524" spans="22:22" x14ac:dyDescent="0.35">
      <c r="V98524" s="5" t="str">
        <f t="shared" si="1539"/>
        <v/>
      </c>
    </row>
    <row r="98525" spans="22:22" x14ac:dyDescent="0.35">
      <c r="V98525" s="5" t="str">
        <f t="shared" si="1539"/>
        <v/>
      </c>
    </row>
    <row r="98526" spans="22:22" x14ac:dyDescent="0.35">
      <c r="V98526" s="5" t="str">
        <f t="shared" si="1539"/>
        <v/>
      </c>
    </row>
    <row r="98527" spans="22:22" x14ac:dyDescent="0.35">
      <c r="V98527" s="5" t="str">
        <f t="shared" si="1539"/>
        <v/>
      </c>
    </row>
    <row r="98528" spans="22:22" x14ac:dyDescent="0.35">
      <c r="V98528" s="5" t="str">
        <f t="shared" si="1539"/>
        <v/>
      </c>
    </row>
    <row r="98529" spans="22:22" x14ac:dyDescent="0.35">
      <c r="V98529" s="5" t="str">
        <f t="shared" si="1539"/>
        <v/>
      </c>
    </row>
    <row r="98530" spans="22:22" x14ac:dyDescent="0.35">
      <c r="V98530" s="5" t="str">
        <f t="shared" si="1539"/>
        <v/>
      </c>
    </row>
    <row r="98531" spans="22:22" x14ac:dyDescent="0.35">
      <c r="V98531" s="5" t="str">
        <f t="shared" si="1539"/>
        <v/>
      </c>
    </row>
    <row r="98532" spans="22:22" x14ac:dyDescent="0.35">
      <c r="V98532" s="5" t="str">
        <f t="shared" si="1539"/>
        <v/>
      </c>
    </row>
    <row r="98533" spans="22:22" x14ac:dyDescent="0.35">
      <c r="V98533" s="5" t="str">
        <f t="shared" si="1539"/>
        <v/>
      </c>
    </row>
    <row r="98534" spans="22:22" x14ac:dyDescent="0.35">
      <c r="V98534" s="5" t="str">
        <f t="shared" si="1539"/>
        <v/>
      </c>
    </row>
    <row r="98535" spans="22:22" x14ac:dyDescent="0.35">
      <c r="V98535" s="5" t="str">
        <f t="shared" si="1539"/>
        <v/>
      </c>
    </row>
    <row r="98536" spans="22:22" x14ac:dyDescent="0.35">
      <c r="V98536" s="5" t="str">
        <f t="shared" si="1539"/>
        <v/>
      </c>
    </row>
    <row r="98537" spans="22:22" x14ac:dyDescent="0.35">
      <c r="V98537" s="5" t="str">
        <f t="shared" si="1539"/>
        <v/>
      </c>
    </row>
    <row r="98538" spans="22:22" x14ac:dyDescent="0.35">
      <c r="V98538" s="5" t="str">
        <f t="shared" si="1539"/>
        <v/>
      </c>
    </row>
    <row r="98539" spans="22:22" x14ac:dyDescent="0.35">
      <c r="V98539" s="5" t="str">
        <f t="shared" si="1539"/>
        <v/>
      </c>
    </row>
    <row r="98540" spans="22:22" x14ac:dyDescent="0.35">
      <c r="V98540" s="5" t="str">
        <f t="shared" si="1539"/>
        <v/>
      </c>
    </row>
    <row r="98541" spans="22:22" x14ac:dyDescent="0.35">
      <c r="V98541" s="5" t="str">
        <f t="shared" si="1539"/>
        <v/>
      </c>
    </row>
    <row r="98542" spans="22:22" x14ac:dyDescent="0.35">
      <c r="V98542" s="5" t="str">
        <f t="shared" si="1539"/>
        <v/>
      </c>
    </row>
    <row r="98543" spans="22:22" x14ac:dyDescent="0.35">
      <c r="V98543" s="5" t="str">
        <f t="shared" si="1539"/>
        <v/>
      </c>
    </row>
    <row r="98544" spans="22:22" x14ac:dyDescent="0.35">
      <c r="V98544" s="5" t="str">
        <f t="shared" si="1539"/>
        <v/>
      </c>
    </row>
    <row r="98545" spans="22:22" x14ac:dyDescent="0.35">
      <c r="V98545" s="5" t="str">
        <f t="shared" si="1539"/>
        <v/>
      </c>
    </row>
    <row r="98546" spans="22:22" x14ac:dyDescent="0.35">
      <c r="V98546" s="5" t="str">
        <f t="shared" si="1539"/>
        <v/>
      </c>
    </row>
    <row r="98547" spans="22:22" x14ac:dyDescent="0.35">
      <c r="V98547" s="5" t="str">
        <f t="shared" si="1539"/>
        <v/>
      </c>
    </row>
    <row r="98548" spans="22:22" x14ac:dyDescent="0.35">
      <c r="V98548" s="5" t="str">
        <f t="shared" si="1539"/>
        <v/>
      </c>
    </row>
    <row r="98549" spans="22:22" x14ac:dyDescent="0.35">
      <c r="V98549" s="5" t="str">
        <f t="shared" si="1539"/>
        <v/>
      </c>
    </row>
    <row r="98550" spans="22:22" x14ac:dyDescent="0.35">
      <c r="V98550" s="5" t="str">
        <f t="shared" si="1539"/>
        <v/>
      </c>
    </row>
    <row r="98551" spans="22:22" x14ac:dyDescent="0.35">
      <c r="V98551" s="5" t="str">
        <f t="shared" si="1539"/>
        <v/>
      </c>
    </row>
    <row r="98552" spans="22:22" x14ac:dyDescent="0.35">
      <c r="V98552" s="5" t="str">
        <f t="shared" si="1539"/>
        <v/>
      </c>
    </row>
    <row r="98553" spans="22:22" x14ac:dyDescent="0.35">
      <c r="V98553" s="5" t="str">
        <f t="shared" si="1539"/>
        <v/>
      </c>
    </row>
    <row r="98554" spans="22:22" x14ac:dyDescent="0.35">
      <c r="V98554" s="5" t="str">
        <f t="shared" si="1539"/>
        <v/>
      </c>
    </row>
    <row r="98555" spans="22:22" x14ac:dyDescent="0.35">
      <c r="V98555" s="5" t="str">
        <f t="shared" si="1539"/>
        <v/>
      </c>
    </row>
    <row r="98556" spans="22:22" x14ac:dyDescent="0.35">
      <c r="V98556" s="5" t="str">
        <f t="shared" si="1539"/>
        <v/>
      </c>
    </row>
    <row r="98557" spans="22:22" x14ac:dyDescent="0.35">
      <c r="V98557" s="5" t="str">
        <f t="shared" si="1539"/>
        <v/>
      </c>
    </row>
    <row r="98558" spans="22:22" x14ac:dyDescent="0.35">
      <c r="V98558" s="5" t="str">
        <f t="shared" si="1539"/>
        <v/>
      </c>
    </row>
    <row r="98559" spans="22:22" x14ac:dyDescent="0.35">
      <c r="V98559" s="5" t="str">
        <f t="shared" si="1539"/>
        <v/>
      </c>
    </row>
    <row r="98560" spans="22:22" x14ac:dyDescent="0.35">
      <c r="V98560" s="5" t="str">
        <f t="shared" si="1539"/>
        <v/>
      </c>
    </row>
    <row r="98561" spans="22:22" x14ac:dyDescent="0.35">
      <c r="V98561" s="5" t="str">
        <f t="shared" si="1539"/>
        <v/>
      </c>
    </row>
    <row r="98562" spans="22:22" x14ac:dyDescent="0.35">
      <c r="V98562" s="5" t="str">
        <f t="shared" ref="V98562:V98625" si="1540">TRIM(CLEAN(SUBSTITUTE(A98562,CHAR(160)," ")))</f>
        <v/>
      </c>
    </row>
    <row r="98563" spans="22:22" x14ac:dyDescent="0.35">
      <c r="V98563" s="5" t="str">
        <f t="shared" si="1540"/>
        <v/>
      </c>
    </row>
    <row r="98564" spans="22:22" x14ac:dyDescent="0.35">
      <c r="V98564" s="5" t="str">
        <f t="shared" si="1540"/>
        <v/>
      </c>
    </row>
    <row r="98565" spans="22:22" x14ac:dyDescent="0.35">
      <c r="V98565" s="5" t="str">
        <f t="shared" si="1540"/>
        <v/>
      </c>
    </row>
    <row r="98566" spans="22:22" x14ac:dyDescent="0.35">
      <c r="V98566" s="5" t="str">
        <f t="shared" si="1540"/>
        <v/>
      </c>
    </row>
    <row r="98567" spans="22:22" x14ac:dyDescent="0.35">
      <c r="V98567" s="5" t="str">
        <f t="shared" si="1540"/>
        <v/>
      </c>
    </row>
    <row r="98568" spans="22:22" x14ac:dyDescent="0.35">
      <c r="V98568" s="5" t="str">
        <f t="shared" si="1540"/>
        <v/>
      </c>
    </row>
    <row r="98569" spans="22:22" x14ac:dyDescent="0.35">
      <c r="V98569" s="5" t="str">
        <f t="shared" si="1540"/>
        <v/>
      </c>
    </row>
    <row r="98570" spans="22:22" x14ac:dyDescent="0.35">
      <c r="V98570" s="5" t="str">
        <f t="shared" si="1540"/>
        <v/>
      </c>
    </row>
    <row r="98571" spans="22:22" x14ac:dyDescent="0.35">
      <c r="V98571" s="5" t="str">
        <f t="shared" si="1540"/>
        <v/>
      </c>
    </row>
    <row r="98572" spans="22:22" x14ac:dyDescent="0.35">
      <c r="V98572" s="5" t="str">
        <f t="shared" si="1540"/>
        <v/>
      </c>
    </row>
    <row r="98573" spans="22:22" x14ac:dyDescent="0.35">
      <c r="V98573" s="5" t="str">
        <f t="shared" si="1540"/>
        <v/>
      </c>
    </row>
    <row r="98574" spans="22:22" x14ac:dyDescent="0.35">
      <c r="V98574" s="5" t="str">
        <f t="shared" si="1540"/>
        <v/>
      </c>
    </row>
    <row r="98575" spans="22:22" x14ac:dyDescent="0.35">
      <c r="V98575" s="5" t="str">
        <f t="shared" si="1540"/>
        <v/>
      </c>
    </row>
    <row r="98576" spans="22:22" x14ac:dyDescent="0.35">
      <c r="V98576" s="5" t="str">
        <f t="shared" si="1540"/>
        <v/>
      </c>
    </row>
    <row r="98577" spans="22:22" x14ac:dyDescent="0.35">
      <c r="V98577" s="5" t="str">
        <f t="shared" si="1540"/>
        <v/>
      </c>
    </row>
    <row r="98578" spans="22:22" x14ac:dyDescent="0.35">
      <c r="V98578" s="5" t="str">
        <f t="shared" si="1540"/>
        <v/>
      </c>
    </row>
    <row r="98579" spans="22:22" x14ac:dyDescent="0.35">
      <c r="V98579" s="5" t="str">
        <f t="shared" si="1540"/>
        <v/>
      </c>
    </row>
    <row r="98580" spans="22:22" x14ac:dyDescent="0.35">
      <c r="V98580" s="5" t="str">
        <f t="shared" si="1540"/>
        <v/>
      </c>
    </row>
    <row r="98581" spans="22:22" x14ac:dyDescent="0.35">
      <c r="V98581" s="5" t="str">
        <f t="shared" si="1540"/>
        <v/>
      </c>
    </row>
    <row r="98582" spans="22:22" x14ac:dyDescent="0.35">
      <c r="V98582" s="5" t="str">
        <f t="shared" si="1540"/>
        <v/>
      </c>
    </row>
    <row r="98583" spans="22:22" x14ac:dyDescent="0.35">
      <c r="V98583" s="5" t="str">
        <f t="shared" si="1540"/>
        <v/>
      </c>
    </row>
    <row r="98584" spans="22:22" x14ac:dyDescent="0.35">
      <c r="V98584" s="5" t="str">
        <f t="shared" si="1540"/>
        <v/>
      </c>
    </row>
    <row r="98585" spans="22:22" x14ac:dyDescent="0.35">
      <c r="V98585" s="5" t="str">
        <f t="shared" si="1540"/>
        <v/>
      </c>
    </row>
    <row r="98586" spans="22:22" x14ac:dyDescent="0.35">
      <c r="V98586" s="5" t="str">
        <f t="shared" si="1540"/>
        <v/>
      </c>
    </row>
    <row r="98587" spans="22:22" x14ac:dyDescent="0.35">
      <c r="V98587" s="5" t="str">
        <f t="shared" si="1540"/>
        <v/>
      </c>
    </row>
    <row r="98588" spans="22:22" x14ac:dyDescent="0.35">
      <c r="V98588" s="5" t="str">
        <f t="shared" si="1540"/>
        <v/>
      </c>
    </row>
    <row r="98589" spans="22:22" x14ac:dyDescent="0.35">
      <c r="V98589" s="5" t="str">
        <f t="shared" si="1540"/>
        <v/>
      </c>
    </row>
    <row r="98590" spans="22:22" x14ac:dyDescent="0.35">
      <c r="V98590" s="5" t="str">
        <f t="shared" si="1540"/>
        <v/>
      </c>
    </row>
    <row r="98591" spans="22:22" x14ac:dyDescent="0.35">
      <c r="V98591" s="5" t="str">
        <f t="shared" si="1540"/>
        <v/>
      </c>
    </row>
    <row r="98592" spans="22:22" x14ac:dyDescent="0.35">
      <c r="V98592" s="5" t="str">
        <f t="shared" si="1540"/>
        <v/>
      </c>
    </row>
    <row r="98593" spans="22:22" x14ac:dyDescent="0.35">
      <c r="V98593" s="5" t="str">
        <f t="shared" si="1540"/>
        <v/>
      </c>
    </row>
    <row r="98594" spans="22:22" x14ac:dyDescent="0.35">
      <c r="V98594" s="5" t="str">
        <f t="shared" si="1540"/>
        <v/>
      </c>
    </row>
    <row r="98595" spans="22:22" x14ac:dyDescent="0.35">
      <c r="V98595" s="5" t="str">
        <f t="shared" si="1540"/>
        <v/>
      </c>
    </row>
    <row r="98596" spans="22:22" x14ac:dyDescent="0.35">
      <c r="V98596" s="5" t="str">
        <f t="shared" si="1540"/>
        <v/>
      </c>
    </row>
    <row r="98597" spans="22:22" x14ac:dyDescent="0.35">
      <c r="V98597" s="5" t="str">
        <f t="shared" si="1540"/>
        <v/>
      </c>
    </row>
    <row r="98598" spans="22:22" x14ac:dyDescent="0.35">
      <c r="V98598" s="5" t="str">
        <f t="shared" si="1540"/>
        <v/>
      </c>
    </row>
    <row r="98599" spans="22:22" x14ac:dyDescent="0.35">
      <c r="V98599" s="5" t="str">
        <f t="shared" si="1540"/>
        <v/>
      </c>
    </row>
    <row r="98600" spans="22:22" x14ac:dyDescent="0.35">
      <c r="V98600" s="5" t="str">
        <f t="shared" si="1540"/>
        <v/>
      </c>
    </row>
    <row r="98601" spans="22:22" x14ac:dyDescent="0.35">
      <c r="V98601" s="5" t="str">
        <f t="shared" si="1540"/>
        <v/>
      </c>
    </row>
    <row r="98602" spans="22:22" x14ac:dyDescent="0.35">
      <c r="V98602" s="5" t="str">
        <f t="shared" si="1540"/>
        <v/>
      </c>
    </row>
    <row r="98603" spans="22:22" x14ac:dyDescent="0.35">
      <c r="V98603" s="5" t="str">
        <f t="shared" si="1540"/>
        <v/>
      </c>
    </row>
    <row r="98604" spans="22:22" x14ac:dyDescent="0.35">
      <c r="V98604" s="5" t="str">
        <f t="shared" si="1540"/>
        <v/>
      </c>
    </row>
    <row r="98605" spans="22:22" x14ac:dyDescent="0.35">
      <c r="V98605" s="5" t="str">
        <f t="shared" si="1540"/>
        <v/>
      </c>
    </row>
    <row r="98606" spans="22:22" x14ac:dyDescent="0.35">
      <c r="V98606" s="5" t="str">
        <f t="shared" si="1540"/>
        <v/>
      </c>
    </row>
    <row r="98607" spans="22:22" x14ac:dyDescent="0.35">
      <c r="V98607" s="5" t="str">
        <f t="shared" si="1540"/>
        <v/>
      </c>
    </row>
    <row r="98608" spans="22:22" x14ac:dyDescent="0.35">
      <c r="V98608" s="5" t="str">
        <f t="shared" si="1540"/>
        <v/>
      </c>
    </row>
    <row r="98609" spans="22:22" x14ac:dyDescent="0.35">
      <c r="V98609" s="5" t="str">
        <f t="shared" si="1540"/>
        <v/>
      </c>
    </row>
    <row r="98610" spans="22:22" x14ac:dyDescent="0.35">
      <c r="V98610" s="5" t="str">
        <f t="shared" si="1540"/>
        <v/>
      </c>
    </row>
    <row r="98611" spans="22:22" x14ac:dyDescent="0.35">
      <c r="V98611" s="5" t="str">
        <f t="shared" si="1540"/>
        <v/>
      </c>
    </row>
    <row r="98612" spans="22:22" x14ac:dyDescent="0.35">
      <c r="V98612" s="5" t="str">
        <f t="shared" si="1540"/>
        <v/>
      </c>
    </row>
    <row r="98613" spans="22:22" x14ac:dyDescent="0.35">
      <c r="V98613" s="5" t="str">
        <f t="shared" si="1540"/>
        <v/>
      </c>
    </row>
    <row r="98614" spans="22:22" x14ac:dyDescent="0.35">
      <c r="V98614" s="5" t="str">
        <f t="shared" si="1540"/>
        <v/>
      </c>
    </row>
    <row r="98615" spans="22:22" x14ac:dyDescent="0.35">
      <c r="V98615" s="5" t="str">
        <f t="shared" si="1540"/>
        <v/>
      </c>
    </row>
    <row r="98616" spans="22:22" x14ac:dyDescent="0.35">
      <c r="V98616" s="5" t="str">
        <f t="shared" si="1540"/>
        <v/>
      </c>
    </row>
    <row r="98617" spans="22:22" x14ac:dyDescent="0.35">
      <c r="V98617" s="5" t="str">
        <f t="shared" si="1540"/>
        <v/>
      </c>
    </row>
    <row r="98618" spans="22:22" x14ac:dyDescent="0.35">
      <c r="V98618" s="5" t="str">
        <f t="shared" si="1540"/>
        <v/>
      </c>
    </row>
    <row r="98619" spans="22:22" x14ac:dyDescent="0.35">
      <c r="V98619" s="5" t="str">
        <f t="shared" si="1540"/>
        <v/>
      </c>
    </row>
    <row r="98620" spans="22:22" x14ac:dyDescent="0.35">
      <c r="V98620" s="5" t="str">
        <f t="shared" si="1540"/>
        <v/>
      </c>
    </row>
    <row r="98621" spans="22:22" x14ac:dyDescent="0.35">
      <c r="V98621" s="5" t="str">
        <f t="shared" si="1540"/>
        <v/>
      </c>
    </row>
    <row r="98622" spans="22:22" x14ac:dyDescent="0.35">
      <c r="V98622" s="5" t="str">
        <f t="shared" si="1540"/>
        <v/>
      </c>
    </row>
    <row r="98623" spans="22:22" x14ac:dyDescent="0.35">
      <c r="V98623" s="5" t="str">
        <f t="shared" si="1540"/>
        <v/>
      </c>
    </row>
    <row r="98624" spans="22:22" x14ac:dyDescent="0.35">
      <c r="V98624" s="5" t="str">
        <f t="shared" si="1540"/>
        <v/>
      </c>
    </row>
    <row r="98625" spans="22:22" x14ac:dyDescent="0.35">
      <c r="V98625" s="5" t="str">
        <f t="shared" si="1540"/>
        <v/>
      </c>
    </row>
    <row r="98626" spans="22:22" x14ac:dyDescent="0.35">
      <c r="V98626" s="5" t="str">
        <f t="shared" ref="V98626:V98689" si="1541">TRIM(CLEAN(SUBSTITUTE(A98626,CHAR(160)," ")))</f>
        <v/>
      </c>
    </row>
    <row r="98627" spans="22:22" x14ac:dyDescent="0.35">
      <c r="V98627" s="5" t="str">
        <f t="shared" si="1541"/>
        <v/>
      </c>
    </row>
    <row r="98628" spans="22:22" x14ac:dyDescent="0.35">
      <c r="V98628" s="5" t="str">
        <f t="shared" si="1541"/>
        <v/>
      </c>
    </row>
    <row r="98629" spans="22:22" x14ac:dyDescent="0.35">
      <c r="V98629" s="5" t="str">
        <f t="shared" si="1541"/>
        <v/>
      </c>
    </row>
    <row r="98630" spans="22:22" x14ac:dyDescent="0.35">
      <c r="V98630" s="5" t="str">
        <f t="shared" si="1541"/>
        <v/>
      </c>
    </row>
    <row r="98631" spans="22:22" x14ac:dyDescent="0.35">
      <c r="V98631" s="5" t="str">
        <f t="shared" si="1541"/>
        <v/>
      </c>
    </row>
    <row r="98632" spans="22:22" x14ac:dyDescent="0.35">
      <c r="V98632" s="5" t="str">
        <f t="shared" si="1541"/>
        <v/>
      </c>
    </row>
    <row r="98633" spans="22:22" x14ac:dyDescent="0.35">
      <c r="V98633" s="5" t="str">
        <f t="shared" si="1541"/>
        <v/>
      </c>
    </row>
    <row r="98634" spans="22:22" x14ac:dyDescent="0.35">
      <c r="V98634" s="5" t="str">
        <f t="shared" si="1541"/>
        <v/>
      </c>
    </row>
    <row r="98635" spans="22:22" x14ac:dyDescent="0.35">
      <c r="V98635" s="5" t="str">
        <f t="shared" si="1541"/>
        <v/>
      </c>
    </row>
    <row r="98636" spans="22:22" x14ac:dyDescent="0.35">
      <c r="V98636" s="5" t="str">
        <f t="shared" si="1541"/>
        <v/>
      </c>
    </row>
    <row r="98637" spans="22:22" x14ac:dyDescent="0.35">
      <c r="V98637" s="5" t="str">
        <f t="shared" si="1541"/>
        <v/>
      </c>
    </row>
    <row r="98638" spans="22:22" x14ac:dyDescent="0.35">
      <c r="V98638" s="5" t="str">
        <f t="shared" si="1541"/>
        <v/>
      </c>
    </row>
    <row r="98639" spans="22:22" x14ac:dyDescent="0.35">
      <c r="V98639" s="5" t="str">
        <f t="shared" si="1541"/>
        <v/>
      </c>
    </row>
    <row r="98640" spans="22:22" x14ac:dyDescent="0.35">
      <c r="V98640" s="5" t="str">
        <f t="shared" si="1541"/>
        <v/>
      </c>
    </row>
    <row r="98641" spans="22:22" x14ac:dyDescent="0.35">
      <c r="V98641" s="5" t="str">
        <f t="shared" si="1541"/>
        <v/>
      </c>
    </row>
    <row r="98642" spans="22:22" x14ac:dyDescent="0.35">
      <c r="V98642" s="5" t="str">
        <f t="shared" si="1541"/>
        <v/>
      </c>
    </row>
    <row r="98643" spans="22:22" x14ac:dyDescent="0.35">
      <c r="V98643" s="5" t="str">
        <f t="shared" si="1541"/>
        <v/>
      </c>
    </row>
    <row r="98644" spans="22:22" x14ac:dyDescent="0.35">
      <c r="V98644" s="5" t="str">
        <f t="shared" si="1541"/>
        <v/>
      </c>
    </row>
    <row r="98645" spans="22:22" x14ac:dyDescent="0.35">
      <c r="V98645" s="5" t="str">
        <f t="shared" si="1541"/>
        <v/>
      </c>
    </row>
    <row r="98646" spans="22:22" x14ac:dyDescent="0.35">
      <c r="V98646" s="5" t="str">
        <f t="shared" si="1541"/>
        <v/>
      </c>
    </row>
    <row r="98647" spans="22:22" x14ac:dyDescent="0.35">
      <c r="V98647" s="5" t="str">
        <f t="shared" si="1541"/>
        <v/>
      </c>
    </row>
    <row r="98648" spans="22:22" x14ac:dyDescent="0.35">
      <c r="V98648" s="5" t="str">
        <f t="shared" si="1541"/>
        <v/>
      </c>
    </row>
    <row r="98649" spans="22:22" x14ac:dyDescent="0.35">
      <c r="V98649" s="5" t="str">
        <f t="shared" si="1541"/>
        <v/>
      </c>
    </row>
    <row r="98650" spans="22:22" x14ac:dyDescent="0.35">
      <c r="V98650" s="5" t="str">
        <f t="shared" si="1541"/>
        <v/>
      </c>
    </row>
    <row r="98651" spans="22:22" x14ac:dyDescent="0.35">
      <c r="V98651" s="5" t="str">
        <f t="shared" si="1541"/>
        <v/>
      </c>
    </row>
    <row r="98652" spans="22:22" x14ac:dyDescent="0.35">
      <c r="V98652" s="5" t="str">
        <f t="shared" si="1541"/>
        <v/>
      </c>
    </row>
    <row r="98653" spans="22:22" x14ac:dyDescent="0.35">
      <c r="V98653" s="5" t="str">
        <f t="shared" si="1541"/>
        <v/>
      </c>
    </row>
    <row r="98654" spans="22:22" x14ac:dyDescent="0.35">
      <c r="V98654" s="5" t="str">
        <f t="shared" si="1541"/>
        <v/>
      </c>
    </row>
    <row r="98655" spans="22:22" x14ac:dyDescent="0.35">
      <c r="V98655" s="5" t="str">
        <f t="shared" si="1541"/>
        <v/>
      </c>
    </row>
    <row r="98656" spans="22:22" x14ac:dyDescent="0.35">
      <c r="V98656" s="5" t="str">
        <f t="shared" si="1541"/>
        <v/>
      </c>
    </row>
    <row r="98657" spans="22:22" x14ac:dyDescent="0.35">
      <c r="V98657" s="5" t="str">
        <f t="shared" si="1541"/>
        <v/>
      </c>
    </row>
    <row r="98658" spans="22:22" x14ac:dyDescent="0.35">
      <c r="V98658" s="5" t="str">
        <f t="shared" si="1541"/>
        <v/>
      </c>
    </row>
    <row r="98659" spans="22:22" x14ac:dyDescent="0.35">
      <c r="V98659" s="5" t="str">
        <f t="shared" si="1541"/>
        <v/>
      </c>
    </row>
    <row r="98660" spans="22:22" x14ac:dyDescent="0.35">
      <c r="V98660" s="5" t="str">
        <f t="shared" si="1541"/>
        <v/>
      </c>
    </row>
    <row r="98661" spans="22:22" x14ac:dyDescent="0.35">
      <c r="V98661" s="5" t="str">
        <f t="shared" si="1541"/>
        <v/>
      </c>
    </row>
    <row r="98662" spans="22:22" x14ac:dyDescent="0.35">
      <c r="V98662" s="5" t="str">
        <f t="shared" si="1541"/>
        <v/>
      </c>
    </row>
    <row r="98663" spans="22:22" x14ac:dyDescent="0.35">
      <c r="V98663" s="5" t="str">
        <f t="shared" si="1541"/>
        <v/>
      </c>
    </row>
    <row r="98664" spans="22:22" x14ac:dyDescent="0.35">
      <c r="V98664" s="5" t="str">
        <f t="shared" si="1541"/>
        <v/>
      </c>
    </row>
    <row r="98665" spans="22:22" x14ac:dyDescent="0.35">
      <c r="V98665" s="5" t="str">
        <f t="shared" si="1541"/>
        <v/>
      </c>
    </row>
    <row r="98666" spans="22:22" x14ac:dyDescent="0.35">
      <c r="V98666" s="5" t="str">
        <f t="shared" si="1541"/>
        <v/>
      </c>
    </row>
    <row r="98667" spans="22:22" x14ac:dyDescent="0.35">
      <c r="V98667" s="5" t="str">
        <f t="shared" si="1541"/>
        <v/>
      </c>
    </row>
    <row r="98668" spans="22:22" x14ac:dyDescent="0.35">
      <c r="V98668" s="5" t="str">
        <f t="shared" si="1541"/>
        <v/>
      </c>
    </row>
    <row r="98669" spans="22:22" x14ac:dyDescent="0.35">
      <c r="V98669" s="5" t="str">
        <f t="shared" si="1541"/>
        <v/>
      </c>
    </row>
    <row r="98670" spans="22:22" x14ac:dyDescent="0.35">
      <c r="V98670" s="5" t="str">
        <f t="shared" si="1541"/>
        <v/>
      </c>
    </row>
    <row r="98671" spans="22:22" x14ac:dyDescent="0.35">
      <c r="V98671" s="5" t="str">
        <f t="shared" si="1541"/>
        <v/>
      </c>
    </row>
    <row r="98672" spans="22:22" x14ac:dyDescent="0.35">
      <c r="V98672" s="5" t="str">
        <f t="shared" si="1541"/>
        <v/>
      </c>
    </row>
    <row r="98673" spans="22:22" x14ac:dyDescent="0.35">
      <c r="V98673" s="5" t="str">
        <f t="shared" si="1541"/>
        <v/>
      </c>
    </row>
    <row r="98674" spans="22:22" x14ac:dyDescent="0.35">
      <c r="V98674" s="5" t="str">
        <f t="shared" si="1541"/>
        <v/>
      </c>
    </row>
    <row r="98675" spans="22:22" x14ac:dyDescent="0.35">
      <c r="V98675" s="5" t="str">
        <f t="shared" si="1541"/>
        <v/>
      </c>
    </row>
    <row r="98676" spans="22:22" x14ac:dyDescent="0.35">
      <c r="V98676" s="5" t="str">
        <f t="shared" si="1541"/>
        <v/>
      </c>
    </row>
    <row r="98677" spans="22:22" x14ac:dyDescent="0.35">
      <c r="V98677" s="5" t="str">
        <f t="shared" si="1541"/>
        <v/>
      </c>
    </row>
    <row r="98678" spans="22:22" x14ac:dyDescent="0.35">
      <c r="V98678" s="5" t="str">
        <f t="shared" si="1541"/>
        <v/>
      </c>
    </row>
    <row r="98679" spans="22:22" x14ac:dyDescent="0.35">
      <c r="V98679" s="5" t="str">
        <f t="shared" si="1541"/>
        <v/>
      </c>
    </row>
    <row r="98680" spans="22:22" x14ac:dyDescent="0.35">
      <c r="V98680" s="5" t="str">
        <f t="shared" si="1541"/>
        <v/>
      </c>
    </row>
    <row r="98681" spans="22:22" x14ac:dyDescent="0.35">
      <c r="V98681" s="5" t="str">
        <f t="shared" si="1541"/>
        <v/>
      </c>
    </row>
    <row r="98682" spans="22:22" x14ac:dyDescent="0.35">
      <c r="V98682" s="5" t="str">
        <f t="shared" si="1541"/>
        <v/>
      </c>
    </row>
    <row r="98683" spans="22:22" x14ac:dyDescent="0.35">
      <c r="V98683" s="5" t="str">
        <f t="shared" si="1541"/>
        <v/>
      </c>
    </row>
    <row r="98684" spans="22:22" x14ac:dyDescent="0.35">
      <c r="V98684" s="5" t="str">
        <f t="shared" si="1541"/>
        <v/>
      </c>
    </row>
    <row r="98685" spans="22:22" x14ac:dyDescent="0.35">
      <c r="V98685" s="5" t="str">
        <f t="shared" si="1541"/>
        <v/>
      </c>
    </row>
    <row r="98686" spans="22:22" x14ac:dyDescent="0.35">
      <c r="V98686" s="5" t="str">
        <f t="shared" si="1541"/>
        <v/>
      </c>
    </row>
    <row r="98687" spans="22:22" x14ac:dyDescent="0.35">
      <c r="V98687" s="5" t="str">
        <f t="shared" si="1541"/>
        <v/>
      </c>
    </row>
    <row r="98688" spans="22:22" x14ac:dyDescent="0.35">
      <c r="V98688" s="5" t="str">
        <f t="shared" si="1541"/>
        <v/>
      </c>
    </row>
    <row r="98689" spans="22:22" x14ac:dyDescent="0.35">
      <c r="V98689" s="5" t="str">
        <f t="shared" si="1541"/>
        <v/>
      </c>
    </row>
    <row r="98690" spans="22:22" x14ac:dyDescent="0.35">
      <c r="V98690" s="5" t="str">
        <f t="shared" ref="V98690:V98753" si="1542">TRIM(CLEAN(SUBSTITUTE(A98690,CHAR(160)," ")))</f>
        <v/>
      </c>
    </row>
    <row r="98691" spans="22:22" x14ac:dyDescent="0.35">
      <c r="V98691" s="5" t="str">
        <f t="shared" si="1542"/>
        <v/>
      </c>
    </row>
    <row r="98692" spans="22:22" x14ac:dyDescent="0.35">
      <c r="V98692" s="5" t="str">
        <f t="shared" si="1542"/>
        <v/>
      </c>
    </row>
    <row r="98693" spans="22:22" x14ac:dyDescent="0.35">
      <c r="V98693" s="5" t="str">
        <f t="shared" si="1542"/>
        <v/>
      </c>
    </row>
    <row r="98694" spans="22:22" x14ac:dyDescent="0.35">
      <c r="V98694" s="5" t="str">
        <f t="shared" si="1542"/>
        <v/>
      </c>
    </row>
    <row r="98695" spans="22:22" x14ac:dyDescent="0.35">
      <c r="V98695" s="5" t="str">
        <f t="shared" si="1542"/>
        <v/>
      </c>
    </row>
    <row r="98696" spans="22:22" x14ac:dyDescent="0.35">
      <c r="V98696" s="5" t="str">
        <f t="shared" si="1542"/>
        <v/>
      </c>
    </row>
    <row r="98697" spans="22:22" x14ac:dyDescent="0.35">
      <c r="V98697" s="5" t="str">
        <f t="shared" si="1542"/>
        <v/>
      </c>
    </row>
    <row r="98698" spans="22:22" x14ac:dyDescent="0.35">
      <c r="V98698" s="5" t="str">
        <f t="shared" si="1542"/>
        <v/>
      </c>
    </row>
    <row r="98699" spans="22:22" x14ac:dyDescent="0.35">
      <c r="V98699" s="5" t="str">
        <f t="shared" si="1542"/>
        <v/>
      </c>
    </row>
    <row r="98700" spans="22:22" x14ac:dyDescent="0.35">
      <c r="V98700" s="5" t="str">
        <f t="shared" si="1542"/>
        <v/>
      </c>
    </row>
    <row r="98701" spans="22:22" x14ac:dyDescent="0.35">
      <c r="V98701" s="5" t="str">
        <f t="shared" si="1542"/>
        <v/>
      </c>
    </row>
    <row r="98702" spans="22:22" x14ac:dyDescent="0.35">
      <c r="V98702" s="5" t="str">
        <f t="shared" si="1542"/>
        <v/>
      </c>
    </row>
    <row r="98703" spans="22:22" x14ac:dyDescent="0.35">
      <c r="V98703" s="5" t="str">
        <f t="shared" si="1542"/>
        <v/>
      </c>
    </row>
    <row r="98704" spans="22:22" x14ac:dyDescent="0.35">
      <c r="V98704" s="5" t="str">
        <f t="shared" si="1542"/>
        <v/>
      </c>
    </row>
    <row r="98705" spans="22:22" x14ac:dyDescent="0.35">
      <c r="V98705" s="5" t="str">
        <f t="shared" si="1542"/>
        <v/>
      </c>
    </row>
    <row r="98706" spans="22:22" x14ac:dyDescent="0.35">
      <c r="V98706" s="5" t="str">
        <f t="shared" si="1542"/>
        <v/>
      </c>
    </row>
    <row r="98707" spans="22:22" x14ac:dyDescent="0.35">
      <c r="V98707" s="5" t="str">
        <f t="shared" si="1542"/>
        <v/>
      </c>
    </row>
    <row r="98708" spans="22:22" x14ac:dyDescent="0.35">
      <c r="V98708" s="5" t="str">
        <f t="shared" si="1542"/>
        <v/>
      </c>
    </row>
    <row r="98709" spans="22:22" x14ac:dyDescent="0.35">
      <c r="V98709" s="5" t="str">
        <f t="shared" si="1542"/>
        <v/>
      </c>
    </row>
    <row r="98710" spans="22:22" x14ac:dyDescent="0.35">
      <c r="V98710" s="5" t="str">
        <f t="shared" si="1542"/>
        <v/>
      </c>
    </row>
    <row r="98711" spans="22:22" x14ac:dyDescent="0.35">
      <c r="V98711" s="5" t="str">
        <f t="shared" si="1542"/>
        <v/>
      </c>
    </row>
    <row r="98712" spans="22:22" x14ac:dyDescent="0.35">
      <c r="V98712" s="5" t="str">
        <f t="shared" si="1542"/>
        <v/>
      </c>
    </row>
    <row r="98713" spans="22:22" x14ac:dyDescent="0.35">
      <c r="V98713" s="5" t="str">
        <f t="shared" si="1542"/>
        <v/>
      </c>
    </row>
    <row r="98714" spans="22:22" x14ac:dyDescent="0.35">
      <c r="V98714" s="5" t="str">
        <f t="shared" si="1542"/>
        <v/>
      </c>
    </row>
    <row r="98715" spans="22:22" x14ac:dyDescent="0.35">
      <c r="V98715" s="5" t="str">
        <f t="shared" si="1542"/>
        <v/>
      </c>
    </row>
    <row r="98716" spans="22:22" x14ac:dyDescent="0.35">
      <c r="V98716" s="5" t="str">
        <f t="shared" si="1542"/>
        <v/>
      </c>
    </row>
    <row r="98717" spans="22:22" x14ac:dyDescent="0.35">
      <c r="V98717" s="5" t="str">
        <f t="shared" si="1542"/>
        <v/>
      </c>
    </row>
    <row r="98718" spans="22:22" x14ac:dyDescent="0.35">
      <c r="V98718" s="5" t="str">
        <f t="shared" si="1542"/>
        <v/>
      </c>
    </row>
    <row r="98719" spans="22:22" x14ac:dyDescent="0.35">
      <c r="V98719" s="5" t="str">
        <f t="shared" si="1542"/>
        <v/>
      </c>
    </row>
    <row r="98720" spans="22:22" x14ac:dyDescent="0.35">
      <c r="V98720" s="5" t="str">
        <f t="shared" si="1542"/>
        <v/>
      </c>
    </row>
    <row r="98721" spans="22:22" x14ac:dyDescent="0.35">
      <c r="V98721" s="5" t="str">
        <f t="shared" si="1542"/>
        <v/>
      </c>
    </row>
    <row r="98722" spans="22:22" x14ac:dyDescent="0.35">
      <c r="V98722" s="5" t="str">
        <f t="shared" si="1542"/>
        <v/>
      </c>
    </row>
    <row r="98723" spans="22:22" x14ac:dyDescent="0.35">
      <c r="V98723" s="5" t="str">
        <f t="shared" si="1542"/>
        <v/>
      </c>
    </row>
    <row r="98724" spans="22:22" x14ac:dyDescent="0.35">
      <c r="V98724" s="5" t="str">
        <f t="shared" si="1542"/>
        <v/>
      </c>
    </row>
    <row r="98725" spans="22:22" x14ac:dyDescent="0.35">
      <c r="V98725" s="5" t="str">
        <f t="shared" si="1542"/>
        <v/>
      </c>
    </row>
    <row r="98726" spans="22:22" x14ac:dyDescent="0.35">
      <c r="V98726" s="5" t="str">
        <f t="shared" si="1542"/>
        <v/>
      </c>
    </row>
    <row r="98727" spans="22:22" x14ac:dyDescent="0.35">
      <c r="V98727" s="5" t="str">
        <f t="shared" si="1542"/>
        <v/>
      </c>
    </row>
    <row r="98728" spans="22:22" x14ac:dyDescent="0.35">
      <c r="V98728" s="5" t="str">
        <f t="shared" si="1542"/>
        <v/>
      </c>
    </row>
    <row r="98729" spans="22:22" x14ac:dyDescent="0.35">
      <c r="V98729" s="5" t="str">
        <f t="shared" si="1542"/>
        <v/>
      </c>
    </row>
    <row r="98730" spans="22:22" x14ac:dyDescent="0.35">
      <c r="V98730" s="5" t="str">
        <f t="shared" si="1542"/>
        <v/>
      </c>
    </row>
    <row r="98731" spans="22:22" x14ac:dyDescent="0.35">
      <c r="V98731" s="5" t="str">
        <f t="shared" si="1542"/>
        <v/>
      </c>
    </row>
    <row r="98732" spans="22:22" x14ac:dyDescent="0.35">
      <c r="V98732" s="5" t="str">
        <f t="shared" si="1542"/>
        <v/>
      </c>
    </row>
    <row r="98733" spans="22:22" x14ac:dyDescent="0.35">
      <c r="V98733" s="5" t="str">
        <f t="shared" si="1542"/>
        <v/>
      </c>
    </row>
    <row r="98734" spans="22:22" x14ac:dyDescent="0.35">
      <c r="V98734" s="5" t="str">
        <f t="shared" si="1542"/>
        <v/>
      </c>
    </row>
    <row r="98735" spans="22:22" x14ac:dyDescent="0.35">
      <c r="V98735" s="5" t="str">
        <f t="shared" si="1542"/>
        <v/>
      </c>
    </row>
    <row r="98736" spans="22:22" x14ac:dyDescent="0.35">
      <c r="V98736" s="5" t="str">
        <f t="shared" si="1542"/>
        <v/>
      </c>
    </row>
    <row r="98737" spans="22:22" x14ac:dyDescent="0.35">
      <c r="V98737" s="5" t="str">
        <f t="shared" si="1542"/>
        <v/>
      </c>
    </row>
    <row r="98738" spans="22:22" x14ac:dyDescent="0.35">
      <c r="V98738" s="5" t="str">
        <f t="shared" si="1542"/>
        <v/>
      </c>
    </row>
    <row r="98739" spans="22:22" x14ac:dyDescent="0.35">
      <c r="V98739" s="5" t="str">
        <f t="shared" si="1542"/>
        <v/>
      </c>
    </row>
    <row r="98740" spans="22:22" x14ac:dyDescent="0.35">
      <c r="V98740" s="5" t="str">
        <f t="shared" si="1542"/>
        <v/>
      </c>
    </row>
    <row r="98741" spans="22:22" x14ac:dyDescent="0.35">
      <c r="V98741" s="5" t="str">
        <f t="shared" si="1542"/>
        <v/>
      </c>
    </row>
    <row r="98742" spans="22:22" x14ac:dyDescent="0.35">
      <c r="V98742" s="5" t="str">
        <f t="shared" si="1542"/>
        <v/>
      </c>
    </row>
    <row r="98743" spans="22:22" x14ac:dyDescent="0.35">
      <c r="V98743" s="5" t="str">
        <f t="shared" si="1542"/>
        <v/>
      </c>
    </row>
    <row r="98744" spans="22:22" x14ac:dyDescent="0.35">
      <c r="V98744" s="5" t="str">
        <f t="shared" si="1542"/>
        <v/>
      </c>
    </row>
    <row r="98745" spans="22:22" x14ac:dyDescent="0.35">
      <c r="V98745" s="5" t="str">
        <f t="shared" si="1542"/>
        <v/>
      </c>
    </row>
    <row r="98746" spans="22:22" x14ac:dyDescent="0.35">
      <c r="V98746" s="5" t="str">
        <f t="shared" si="1542"/>
        <v/>
      </c>
    </row>
    <row r="98747" spans="22:22" x14ac:dyDescent="0.35">
      <c r="V98747" s="5" t="str">
        <f t="shared" si="1542"/>
        <v/>
      </c>
    </row>
    <row r="98748" spans="22:22" x14ac:dyDescent="0.35">
      <c r="V98748" s="5" t="str">
        <f t="shared" si="1542"/>
        <v/>
      </c>
    </row>
    <row r="98749" spans="22:22" x14ac:dyDescent="0.35">
      <c r="V98749" s="5" t="str">
        <f t="shared" si="1542"/>
        <v/>
      </c>
    </row>
    <row r="98750" spans="22:22" x14ac:dyDescent="0.35">
      <c r="V98750" s="5" t="str">
        <f t="shared" si="1542"/>
        <v/>
      </c>
    </row>
    <row r="98751" spans="22:22" x14ac:dyDescent="0.35">
      <c r="V98751" s="5" t="str">
        <f t="shared" si="1542"/>
        <v/>
      </c>
    </row>
    <row r="98752" spans="22:22" x14ac:dyDescent="0.35">
      <c r="V98752" s="5" t="str">
        <f t="shared" si="1542"/>
        <v/>
      </c>
    </row>
    <row r="98753" spans="22:22" x14ac:dyDescent="0.35">
      <c r="V98753" s="5" t="str">
        <f t="shared" si="1542"/>
        <v/>
      </c>
    </row>
    <row r="98754" spans="22:22" x14ac:dyDescent="0.35">
      <c r="V98754" s="5" t="str">
        <f t="shared" ref="V98754:V98817" si="1543">TRIM(CLEAN(SUBSTITUTE(A98754,CHAR(160)," ")))</f>
        <v/>
      </c>
    </row>
    <row r="98755" spans="22:22" x14ac:dyDescent="0.35">
      <c r="V98755" s="5" t="str">
        <f t="shared" si="1543"/>
        <v/>
      </c>
    </row>
    <row r="98756" spans="22:22" x14ac:dyDescent="0.35">
      <c r="V98756" s="5" t="str">
        <f t="shared" si="1543"/>
        <v/>
      </c>
    </row>
    <row r="98757" spans="22:22" x14ac:dyDescent="0.35">
      <c r="V98757" s="5" t="str">
        <f t="shared" si="1543"/>
        <v/>
      </c>
    </row>
    <row r="98758" spans="22:22" x14ac:dyDescent="0.35">
      <c r="V98758" s="5" t="str">
        <f t="shared" si="1543"/>
        <v/>
      </c>
    </row>
    <row r="98759" spans="22:22" x14ac:dyDescent="0.35">
      <c r="V98759" s="5" t="str">
        <f t="shared" si="1543"/>
        <v/>
      </c>
    </row>
    <row r="98760" spans="22:22" x14ac:dyDescent="0.35">
      <c r="V98760" s="5" t="str">
        <f t="shared" si="1543"/>
        <v/>
      </c>
    </row>
    <row r="98761" spans="22:22" x14ac:dyDescent="0.35">
      <c r="V98761" s="5" t="str">
        <f t="shared" si="1543"/>
        <v/>
      </c>
    </row>
    <row r="98762" spans="22:22" x14ac:dyDescent="0.35">
      <c r="V98762" s="5" t="str">
        <f t="shared" si="1543"/>
        <v/>
      </c>
    </row>
    <row r="98763" spans="22:22" x14ac:dyDescent="0.35">
      <c r="V98763" s="5" t="str">
        <f t="shared" si="1543"/>
        <v/>
      </c>
    </row>
    <row r="98764" spans="22:22" x14ac:dyDescent="0.35">
      <c r="V98764" s="5" t="str">
        <f t="shared" si="1543"/>
        <v/>
      </c>
    </row>
    <row r="98765" spans="22:22" x14ac:dyDescent="0.35">
      <c r="V98765" s="5" t="str">
        <f t="shared" si="1543"/>
        <v/>
      </c>
    </row>
    <row r="98766" spans="22:22" x14ac:dyDescent="0.35">
      <c r="V98766" s="5" t="str">
        <f t="shared" si="1543"/>
        <v/>
      </c>
    </row>
    <row r="98767" spans="22:22" x14ac:dyDescent="0.35">
      <c r="V98767" s="5" t="str">
        <f t="shared" si="1543"/>
        <v/>
      </c>
    </row>
    <row r="98768" spans="22:22" x14ac:dyDescent="0.35">
      <c r="V98768" s="5" t="str">
        <f t="shared" si="1543"/>
        <v/>
      </c>
    </row>
    <row r="98769" spans="22:22" x14ac:dyDescent="0.35">
      <c r="V98769" s="5" t="str">
        <f t="shared" si="1543"/>
        <v/>
      </c>
    </row>
    <row r="98770" spans="22:22" x14ac:dyDescent="0.35">
      <c r="V98770" s="5" t="str">
        <f t="shared" si="1543"/>
        <v/>
      </c>
    </row>
    <row r="98771" spans="22:22" x14ac:dyDescent="0.35">
      <c r="V98771" s="5" t="str">
        <f t="shared" si="1543"/>
        <v/>
      </c>
    </row>
    <row r="98772" spans="22:22" x14ac:dyDescent="0.35">
      <c r="V98772" s="5" t="str">
        <f t="shared" si="1543"/>
        <v/>
      </c>
    </row>
    <row r="98773" spans="22:22" x14ac:dyDescent="0.35">
      <c r="V98773" s="5" t="str">
        <f t="shared" si="1543"/>
        <v/>
      </c>
    </row>
    <row r="98774" spans="22:22" x14ac:dyDescent="0.35">
      <c r="V98774" s="5" t="str">
        <f t="shared" si="1543"/>
        <v/>
      </c>
    </row>
    <row r="98775" spans="22:22" x14ac:dyDescent="0.35">
      <c r="V98775" s="5" t="str">
        <f t="shared" si="1543"/>
        <v/>
      </c>
    </row>
    <row r="98776" spans="22:22" x14ac:dyDescent="0.35">
      <c r="V98776" s="5" t="str">
        <f t="shared" si="1543"/>
        <v/>
      </c>
    </row>
    <row r="98777" spans="22:22" x14ac:dyDescent="0.35">
      <c r="V98777" s="5" t="str">
        <f t="shared" si="1543"/>
        <v/>
      </c>
    </row>
    <row r="98778" spans="22:22" x14ac:dyDescent="0.35">
      <c r="V98778" s="5" t="str">
        <f t="shared" si="1543"/>
        <v/>
      </c>
    </row>
    <row r="98779" spans="22:22" x14ac:dyDescent="0.35">
      <c r="V98779" s="5" t="str">
        <f t="shared" si="1543"/>
        <v/>
      </c>
    </row>
    <row r="98780" spans="22:22" x14ac:dyDescent="0.35">
      <c r="V98780" s="5" t="str">
        <f t="shared" si="1543"/>
        <v/>
      </c>
    </row>
    <row r="98781" spans="22:22" x14ac:dyDescent="0.35">
      <c r="V98781" s="5" t="str">
        <f t="shared" si="1543"/>
        <v/>
      </c>
    </row>
    <row r="98782" spans="22:22" x14ac:dyDescent="0.35">
      <c r="V98782" s="5" t="str">
        <f t="shared" si="1543"/>
        <v/>
      </c>
    </row>
    <row r="98783" spans="22:22" x14ac:dyDescent="0.35">
      <c r="V98783" s="5" t="str">
        <f t="shared" si="1543"/>
        <v/>
      </c>
    </row>
    <row r="98784" spans="22:22" x14ac:dyDescent="0.35">
      <c r="V98784" s="5" t="str">
        <f t="shared" si="1543"/>
        <v/>
      </c>
    </row>
    <row r="98785" spans="22:22" x14ac:dyDescent="0.35">
      <c r="V98785" s="5" t="str">
        <f t="shared" si="1543"/>
        <v/>
      </c>
    </row>
    <row r="98786" spans="22:22" x14ac:dyDescent="0.35">
      <c r="V98786" s="5" t="str">
        <f t="shared" si="1543"/>
        <v/>
      </c>
    </row>
    <row r="98787" spans="22:22" x14ac:dyDescent="0.35">
      <c r="V98787" s="5" t="str">
        <f t="shared" si="1543"/>
        <v/>
      </c>
    </row>
    <row r="98788" spans="22:22" x14ac:dyDescent="0.35">
      <c r="V98788" s="5" t="str">
        <f t="shared" si="1543"/>
        <v/>
      </c>
    </row>
    <row r="98789" spans="22:22" x14ac:dyDescent="0.35">
      <c r="V98789" s="5" t="str">
        <f t="shared" si="1543"/>
        <v/>
      </c>
    </row>
    <row r="98790" spans="22:22" x14ac:dyDescent="0.35">
      <c r="V98790" s="5" t="str">
        <f t="shared" si="1543"/>
        <v/>
      </c>
    </row>
    <row r="98791" spans="22:22" x14ac:dyDescent="0.35">
      <c r="V98791" s="5" t="str">
        <f t="shared" si="1543"/>
        <v/>
      </c>
    </row>
    <row r="98792" spans="22:22" x14ac:dyDescent="0.35">
      <c r="V98792" s="5" t="str">
        <f t="shared" si="1543"/>
        <v/>
      </c>
    </row>
    <row r="98793" spans="22:22" x14ac:dyDescent="0.35">
      <c r="V98793" s="5" t="str">
        <f t="shared" si="1543"/>
        <v/>
      </c>
    </row>
    <row r="98794" spans="22:22" x14ac:dyDescent="0.35">
      <c r="V98794" s="5" t="str">
        <f t="shared" si="1543"/>
        <v/>
      </c>
    </row>
    <row r="98795" spans="22:22" x14ac:dyDescent="0.35">
      <c r="V98795" s="5" t="str">
        <f t="shared" si="1543"/>
        <v/>
      </c>
    </row>
    <row r="98796" spans="22:22" x14ac:dyDescent="0.35">
      <c r="V98796" s="5" t="str">
        <f t="shared" si="1543"/>
        <v/>
      </c>
    </row>
    <row r="98797" spans="22:22" x14ac:dyDescent="0.35">
      <c r="V98797" s="5" t="str">
        <f t="shared" si="1543"/>
        <v/>
      </c>
    </row>
    <row r="98798" spans="22:22" x14ac:dyDescent="0.35">
      <c r="V98798" s="5" t="str">
        <f t="shared" si="1543"/>
        <v/>
      </c>
    </row>
    <row r="98799" spans="22:22" x14ac:dyDescent="0.35">
      <c r="V98799" s="5" t="str">
        <f t="shared" si="1543"/>
        <v/>
      </c>
    </row>
    <row r="98800" spans="22:22" x14ac:dyDescent="0.35">
      <c r="V98800" s="5" t="str">
        <f t="shared" si="1543"/>
        <v/>
      </c>
    </row>
    <row r="98801" spans="22:22" x14ac:dyDescent="0.35">
      <c r="V98801" s="5" t="str">
        <f t="shared" si="1543"/>
        <v/>
      </c>
    </row>
    <row r="98802" spans="22:22" x14ac:dyDescent="0.35">
      <c r="V98802" s="5" t="str">
        <f t="shared" si="1543"/>
        <v/>
      </c>
    </row>
    <row r="98803" spans="22:22" x14ac:dyDescent="0.35">
      <c r="V98803" s="5" t="str">
        <f t="shared" si="1543"/>
        <v/>
      </c>
    </row>
    <row r="98804" spans="22:22" x14ac:dyDescent="0.35">
      <c r="V98804" s="5" t="str">
        <f t="shared" si="1543"/>
        <v/>
      </c>
    </row>
    <row r="98805" spans="22:22" x14ac:dyDescent="0.35">
      <c r="V98805" s="5" t="str">
        <f t="shared" si="1543"/>
        <v/>
      </c>
    </row>
    <row r="98806" spans="22:22" x14ac:dyDescent="0.35">
      <c r="V98806" s="5" t="str">
        <f t="shared" si="1543"/>
        <v/>
      </c>
    </row>
    <row r="98807" spans="22:22" x14ac:dyDescent="0.35">
      <c r="V98807" s="5" t="str">
        <f t="shared" si="1543"/>
        <v/>
      </c>
    </row>
    <row r="98808" spans="22:22" x14ac:dyDescent="0.35">
      <c r="V98808" s="5" t="str">
        <f t="shared" si="1543"/>
        <v/>
      </c>
    </row>
    <row r="98809" spans="22:22" x14ac:dyDescent="0.35">
      <c r="V98809" s="5" t="str">
        <f t="shared" si="1543"/>
        <v/>
      </c>
    </row>
    <row r="98810" spans="22:22" x14ac:dyDescent="0.35">
      <c r="V98810" s="5" t="str">
        <f t="shared" si="1543"/>
        <v/>
      </c>
    </row>
    <row r="98811" spans="22:22" x14ac:dyDescent="0.35">
      <c r="V98811" s="5" t="str">
        <f t="shared" si="1543"/>
        <v/>
      </c>
    </row>
    <row r="98812" spans="22:22" x14ac:dyDescent="0.35">
      <c r="V98812" s="5" t="str">
        <f t="shared" si="1543"/>
        <v/>
      </c>
    </row>
    <row r="98813" spans="22:22" x14ac:dyDescent="0.35">
      <c r="V98813" s="5" t="str">
        <f t="shared" si="1543"/>
        <v/>
      </c>
    </row>
    <row r="98814" spans="22:22" x14ac:dyDescent="0.35">
      <c r="V98814" s="5" t="str">
        <f t="shared" si="1543"/>
        <v/>
      </c>
    </row>
    <row r="98815" spans="22:22" x14ac:dyDescent="0.35">
      <c r="V98815" s="5" t="str">
        <f t="shared" si="1543"/>
        <v/>
      </c>
    </row>
    <row r="98816" spans="22:22" x14ac:dyDescent="0.35">
      <c r="V98816" s="5" t="str">
        <f t="shared" si="1543"/>
        <v/>
      </c>
    </row>
    <row r="98817" spans="22:22" x14ac:dyDescent="0.35">
      <c r="V98817" s="5" t="str">
        <f t="shared" si="1543"/>
        <v/>
      </c>
    </row>
    <row r="98818" spans="22:22" x14ac:dyDescent="0.35">
      <c r="V98818" s="5" t="str">
        <f t="shared" ref="V98818:V98881" si="1544">TRIM(CLEAN(SUBSTITUTE(A98818,CHAR(160)," ")))</f>
        <v/>
      </c>
    </row>
    <row r="98819" spans="22:22" x14ac:dyDescent="0.35">
      <c r="V98819" s="5" t="str">
        <f t="shared" si="1544"/>
        <v/>
      </c>
    </row>
    <row r="98820" spans="22:22" x14ac:dyDescent="0.35">
      <c r="V98820" s="5" t="str">
        <f t="shared" si="1544"/>
        <v/>
      </c>
    </row>
    <row r="98821" spans="22:22" x14ac:dyDescent="0.35">
      <c r="V98821" s="5" t="str">
        <f t="shared" si="1544"/>
        <v/>
      </c>
    </row>
    <row r="98822" spans="22:22" x14ac:dyDescent="0.35">
      <c r="V98822" s="5" t="str">
        <f t="shared" si="1544"/>
        <v/>
      </c>
    </row>
    <row r="98823" spans="22:22" x14ac:dyDescent="0.35">
      <c r="V98823" s="5" t="str">
        <f t="shared" si="1544"/>
        <v/>
      </c>
    </row>
    <row r="98824" spans="22:22" x14ac:dyDescent="0.35">
      <c r="V98824" s="5" t="str">
        <f t="shared" si="1544"/>
        <v/>
      </c>
    </row>
    <row r="98825" spans="22:22" x14ac:dyDescent="0.35">
      <c r="V98825" s="5" t="str">
        <f t="shared" si="1544"/>
        <v/>
      </c>
    </row>
    <row r="98826" spans="22:22" x14ac:dyDescent="0.35">
      <c r="V98826" s="5" t="str">
        <f t="shared" si="1544"/>
        <v/>
      </c>
    </row>
    <row r="98827" spans="22:22" x14ac:dyDescent="0.35">
      <c r="V98827" s="5" t="str">
        <f t="shared" si="1544"/>
        <v/>
      </c>
    </row>
    <row r="98828" spans="22:22" x14ac:dyDescent="0.35">
      <c r="V98828" s="5" t="str">
        <f t="shared" si="1544"/>
        <v/>
      </c>
    </row>
    <row r="98829" spans="22:22" x14ac:dyDescent="0.35">
      <c r="V98829" s="5" t="str">
        <f t="shared" si="1544"/>
        <v/>
      </c>
    </row>
    <row r="98830" spans="22:22" x14ac:dyDescent="0.35">
      <c r="V98830" s="5" t="str">
        <f t="shared" si="1544"/>
        <v/>
      </c>
    </row>
    <row r="98831" spans="22:22" x14ac:dyDescent="0.35">
      <c r="V98831" s="5" t="str">
        <f t="shared" si="1544"/>
        <v/>
      </c>
    </row>
    <row r="98832" spans="22:22" x14ac:dyDescent="0.35">
      <c r="V98832" s="5" t="str">
        <f t="shared" si="1544"/>
        <v/>
      </c>
    </row>
    <row r="98833" spans="22:22" x14ac:dyDescent="0.35">
      <c r="V98833" s="5" t="str">
        <f t="shared" si="1544"/>
        <v/>
      </c>
    </row>
    <row r="98834" spans="22:22" x14ac:dyDescent="0.35">
      <c r="V98834" s="5" t="str">
        <f t="shared" si="1544"/>
        <v/>
      </c>
    </row>
    <row r="98835" spans="22:22" x14ac:dyDescent="0.35">
      <c r="V98835" s="5" t="str">
        <f t="shared" si="1544"/>
        <v/>
      </c>
    </row>
    <row r="98836" spans="22:22" x14ac:dyDescent="0.35">
      <c r="V98836" s="5" t="str">
        <f t="shared" si="1544"/>
        <v/>
      </c>
    </row>
    <row r="98837" spans="22:22" x14ac:dyDescent="0.35">
      <c r="V98837" s="5" t="str">
        <f t="shared" si="1544"/>
        <v/>
      </c>
    </row>
    <row r="98838" spans="22:22" x14ac:dyDescent="0.35">
      <c r="V98838" s="5" t="str">
        <f t="shared" si="1544"/>
        <v/>
      </c>
    </row>
    <row r="98839" spans="22:22" x14ac:dyDescent="0.35">
      <c r="V98839" s="5" t="str">
        <f t="shared" si="1544"/>
        <v/>
      </c>
    </row>
    <row r="98840" spans="22:22" x14ac:dyDescent="0.35">
      <c r="V98840" s="5" t="str">
        <f t="shared" si="1544"/>
        <v/>
      </c>
    </row>
    <row r="98841" spans="22:22" x14ac:dyDescent="0.35">
      <c r="V98841" s="5" t="str">
        <f t="shared" si="1544"/>
        <v/>
      </c>
    </row>
    <row r="98842" spans="22:22" x14ac:dyDescent="0.35">
      <c r="V98842" s="5" t="str">
        <f t="shared" si="1544"/>
        <v/>
      </c>
    </row>
    <row r="98843" spans="22:22" x14ac:dyDescent="0.35">
      <c r="V98843" s="5" t="str">
        <f t="shared" si="1544"/>
        <v/>
      </c>
    </row>
    <row r="98844" spans="22:22" x14ac:dyDescent="0.35">
      <c r="V98844" s="5" t="str">
        <f t="shared" si="1544"/>
        <v/>
      </c>
    </row>
    <row r="98845" spans="22:22" x14ac:dyDescent="0.35">
      <c r="V98845" s="5" t="str">
        <f t="shared" si="1544"/>
        <v/>
      </c>
    </row>
    <row r="98846" spans="22:22" x14ac:dyDescent="0.35">
      <c r="V98846" s="5" t="str">
        <f t="shared" si="1544"/>
        <v/>
      </c>
    </row>
    <row r="98847" spans="22:22" x14ac:dyDescent="0.35">
      <c r="V98847" s="5" t="str">
        <f t="shared" si="1544"/>
        <v/>
      </c>
    </row>
    <row r="98848" spans="22:22" x14ac:dyDescent="0.35">
      <c r="V98848" s="5" t="str">
        <f t="shared" si="1544"/>
        <v/>
      </c>
    </row>
    <row r="98849" spans="22:22" x14ac:dyDescent="0.35">
      <c r="V98849" s="5" t="str">
        <f t="shared" si="1544"/>
        <v/>
      </c>
    </row>
    <row r="98850" spans="22:22" x14ac:dyDescent="0.35">
      <c r="V98850" s="5" t="str">
        <f t="shared" si="1544"/>
        <v/>
      </c>
    </row>
    <row r="98851" spans="22:22" x14ac:dyDescent="0.35">
      <c r="V98851" s="5" t="str">
        <f t="shared" si="1544"/>
        <v/>
      </c>
    </row>
    <row r="98852" spans="22:22" x14ac:dyDescent="0.35">
      <c r="V98852" s="5" t="str">
        <f t="shared" si="1544"/>
        <v/>
      </c>
    </row>
    <row r="98853" spans="22:22" x14ac:dyDescent="0.35">
      <c r="V98853" s="5" t="str">
        <f t="shared" si="1544"/>
        <v/>
      </c>
    </row>
    <row r="98854" spans="22:22" x14ac:dyDescent="0.35">
      <c r="V98854" s="5" t="str">
        <f t="shared" si="1544"/>
        <v/>
      </c>
    </row>
    <row r="98855" spans="22:22" x14ac:dyDescent="0.35">
      <c r="V98855" s="5" t="str">
        <f t="shared" si="1544"/>
        <v/>
      </c>
    </row>
    <row r="98856" spans="22:22" x14ac:dyDescent="0.35">
      <c r="V98856" s="5" t="str">
        <f t="shared" si="1544"/>
        <v/>
      </c>
    </row>
    <row r="98857" spans="22:22" x14ac:dyDescent="0.35">
      <c r="V98857" s="5" t="str">
        <f t="shared" si="1544"/>
        <v/>
      </c>
    </row>
    <row r="98858" spans="22:22" x14ac:dyDescent="0.35">
      <c r="V98858" s="5" t="str">
        <f t="shared" si="1544"/>
        <v/>
      </c>
    </row>
    <row r="98859" spans="22:22" x14ac:dyDescent="0.35">
      <c r="V98859" s="5" t="str">
        <f t="shared" si="1544"/>
        <v/>
      </c>
    </row>
    <row r="98860" spans="22:22" x14ac:dyDescent="0.35">
      <c r="V98860" s="5" t="str">
        <f t="shared" si="1544"/>
        <v/>
      </c>
    </row>
    <row r="98861" spans="22:22" x14ac:dyDescent="0.35">
      <c r="V98861" s="5" t="str">
        <f t="shared" si="1544"/>
        <v/>
      </c>
    </row>
    <row r="98862" spans="22:22" x14ac:dyDescent="0.35">
      <c r="V98862" s="5" t="str">
        <f t="shared" si="1544"/>
        <v/>
      </c>
    </row>
    <row r="98863" spans="22:22" x14ac:dyDescent="0.35">
      <c r="V98863" s="5" t="str">
        <f t="shared" si="1544"/>
        <v/>
      </c>
    </row>
    <row r="98864" spans="22:22" x14ac:dyDescent="0.35">
      <c r="V98864" s="5" t="str">
        <f t="shared" si="1544"/>
        <v/>
      </c>
    </row>
    <row r="98865" spans="22:22" x14ac:dyDescent="0.35">
      <c r="V98865" s="5" t="str">
        <f t="shared" si="1544"/>
        <v/>
      </c>
    </row>
    <row r="98866" spans="22:22" x14ac:dyDescent="0.35">
      <c r="V98866" s="5" t="str">
        <f t="shared" si="1544"/>
        <v/>
      </c>
    </row>
    <row r="98867" spans="22:22" x14ac:dyDescent="0.35">
      <c r="V98867" s="5" t="str">
        <f t="shared" si="1544"/>
        <v/>
      </c>
    </row>
    <row r="98868" spans="22:22" x14ac:dyDescent="0.35">
      <c r="V98868" s="5" t="str">
        <f t="shared" si="1544"/>
        <v/>
      </c>
    </row>
    <row r="98869" spans="22:22" x14ac:dyDescent="0.35">
      <c r="V98869" s="5" t="str">
        <f t="shared" si="1544"/>
        <v/>
      </c>
    </row>
    <row r="98870" spans="22:22" x14ac:dyDescent="0.35">
      <c r="V98870" s="5" t="str">
        <f t="shared" si="1544"/>
        <v/>
      </c>
    </row>
    <row r="98871" spans="22:22" x14ac:dyDescent="0.35">
      <c r="V98871" s="5" t="str">
        <f t="shared" si="1544"/>
        <v/>
      </c>
    </row>
    <row r="98872" spans="22:22" x14ac:dyDescent="0.35">
      <c r="V98872" s="5" t="str">
        <f t="shared" si="1544"/>
        <v/>
      </c>
    </row>
    <row r="98873" spans="22:22" x14ac:dyDescent="0.35">
      <c r="V98873" s="5" t="str">
        <f t="shared" si="1544"/>
        <v/>
      </c>
    </row>
    <row r="98874" spans="22:22" x14ac:dyDescent="0.35">
      <c r="V98874" s="5" t="str">
        <f t="shared" si="1544"/>
        <v/>
      </c>
    </row>
    <row r="98875" spans="22:22" x14ac:dyDescent="0.35">
      <c r="V98875" s="5" t="str">
        <f t="shared" si="1544"/>
        <v/>
      </c>
    </row>
    <row r="98876" spans="22:22" x14ac:dyDescent="0.35">
      <c r="V98876" s="5" t="str">
        <f t="shared" si="1544"/>
        <v/>
      </c>
    </row>
    <row r="98877" spans="22:22" x14ac:dyDescent="0.35">
      <c r="V98877" s="5" t="str">
        <f t="shared" si="1544"/>
        <v/>
      </c>
    </row>
    <row r="98878" spans="22:22" x14ac:dyDescent="0.35">
      <c r="V98878" s="5" t="str">
        <f t="shared" si="1544"/>
        <v/>
      </c>
    </row>
    <row r="98879" spans="22:22" x14ac:dyDescent="0.35">
      <c r="V98879" s="5" t="str">
        <f t="shared" si="1544"/>
        <v/>
      </c>
    </row>
    <row r="98880" spans="22:22" x14ac:dyDescent="0.35">
      <c r="V98880" s="5" t="str">
        <f t="shared" si="1544"/>
        <v/>
      </c>
    </row>
    <row r="98881" spans="22:22" x14ac:dyDescent="0.35">
      <c r="V98881" s="5" t="str">
        <f t="shared" si="1544"/>
        <v/>
      </c>
    </row>
    <row r="98882" spans="22:22" x14ac:dyDescent="0.35">
      <c r="V98882" s="5" t="str">
        <f t="shared" ref="V98882:V98945" si="1545">TRIM(CLEAN(SUBSTITUTE(A98882,CHAR(160)," ")))</f>
        <v/>
      </c>
    </row>
    <row r="98883" spans="22:22" x14ac:dyDescent="0.35">
      <c r="V98883" s="5" t="str">
        <f t="shared" si="1545"/>
        <v/>
      </c>
    </row>
    <row r="98884" spans="22:22" x14ac:dyDescent="0.35">
      <c r="V98884" s="5" t="str">
        <f t="shared" si="1545"/>
        <v/>
      </c>
    </row>
    <row r="98885" spans="22:22" x14ac:dyDescent="0.35">
      <c r="V98885" s="5" t="str">
        <f t="shared" si="1545"/>
        <v/>
      </c>
    </row>
    <row r="98886" spans="22:22" x14ac:dyDescent="0.35">
      <c r="V98886" s="5" t="str">
        <f t="shared" si="1545"/>
        <v/>
      </c>
    </row>
    <row r="98887" spans="22:22" x14ac:dyDescent="0.35">
      <c r="V98887" s="5" t="str">
        <f t="shared" si="1545"/>
        <v/>
      </c>
    </row>
    <row r="98888" spans="22:22" x14ac:dyDescent="0.35">
      <c r="V98888" s="5" t="str">
        <f t="shared" si="1545"/>
        <v/>
      </c>
    </row>
    <row r="98889" spans="22:22" x14ac:dyDescent="0.35">
      <c r="V98889" s="5" t="str">
        <f t="shared" si="1545"/>
        <v/>
      </c>
    </row>
    <row r="98890" spans="22:22" x14ac:dyDescent="0.35">
      <c r="V98890" s="5" t="str">
        <f t="shared" si="1545"/>
        <v/>
      </c>
    </row>
    <row r="98891" spans="22:22" x14ac:dyDescent="0.35">
      <c r="V98891" s="5" t="str">
        <f t="shared" si="1545"/>
        <v/>
      </c>
    </row>
    <row r="98892" spans="22:22" x14ac:dyDescent="0.35">
      <c r="V98892" s="5" t="str">
        <f t="shared" si="1545"/>
        <v/>
      </c>
    </row>
    <row r="98893" spans="22:22" x14ac:dyDescent="0.35">
      <c r="V98893" s="5" t="str">
        <f t="shared" si="1545"/>
        <v/>
      </c>
    </row>
    <row r="98894" spans="22:22" x14ac:dyDescent="0.35">
      <c r="V98894" s="5" t="str">
        <f t="shared" si="1545"/>
        <v/>
      </c>
    </row>
    <row r="98895" spans="22:22" x14ac:dyDescent="0.35">
      <c r="V98895" s="5" t="str">
        <f t="shared" si="1545"/>
        <v/>
      </c>
    </row>
    <row r="98896" spans="22:22" x14ac:dyDescent="0.35">
      <c r="V98896" s="5" t="str">
        <f t="shared" si="1545"/>
        <v/>
      </c>
    </row>
    <row r="98897" spans="22:22" x14ac:dyDescent="0.35">
      <c r="V98897" s="5" t="str">
        <f t="shared" si="1545"/>
        <v/>
      </c>
    </row>
    <row r="98898" spans="22:22" x14ac:dyDescent="0.35">
      <c r="V98898" s="5" t="str">
        <f t="shared" si="1545"/>
        <v/>
      </c>
    </row>
    <row r="98899" spans="22:22" x14ac:dyDescent="0.35">
      <c r="V98899" s="5" t="str">
        <f t="shared" si="1545"/>
        <v/>
      </c>
    </row>
    <row r="98900" spans="22:22" x14ac:dyDescent="0.35">
      <c r="V98900" s="5" t="str">
        <f t="shared" si="1545"/>
        <v/>
      </c>
    </row>
    <row r="98901" spans="22:22" x14ac:dyDescent="0.35">
      <c r="V98901" s="5" t="str">
        <f t="shared" si="1545"/>
        <v/>
      </c>
    </row>
    <row r="98902" spans="22:22" x14ac:dyDescent="0.35">
      <c r="V98902" s="5" t="str">
        <f t="shared" si="1545"/>
        <v/>
      </c>
    </row>
    <row r="98903" spans="22:22" x14ac:dyDescent="0.35">
      <c r="V98903" s="5" t="str">
        <f t="shared" si="1545"/>
        <v/>
      </c>
    </row>
    <row r="98904" spans="22:22" x14ac:dyDescent="0.35">
      <c r="V98904" s="5" t="str">
        <f t="shared" si="1545"/>
        <v/>
      </c>
    </row>
    <row r="98905" spans="22:22" x14ac:dyDescent="0.35">
      <c r="V98905" s="5" t="str">
        <f t="shared" si="1545"/>
        <v/>
      </c>
    </row>
    <row r="98906" spans="22:22" x14ac:dyDescent="0.35">
      <c r="V98906" s="5" t="str">
        <f t="shared" si="1545"/>
        <v/>
      </c>
    </row>
    <row r="98907" spans="22:22" x14ac:dyDescent="0.35">
      <c r="V98907" s="5" t="str">
        <f t="shared" si="1545"/>
        <v/>
      </c>
    </row>
    <row r="98908" spans="22:22" x14ac:dyDescent="0.35">
      <c r="V98908" s="5" t="str">
        <f t="shared" si="1545"/>
        <v/>
      </c>
    </row>
    <row r="98909" spans="22:22" x14ac:dyDescent="0.35">
      <c r="V98909" s="5" t="str">
        <f t="shared" si="1545"/>
        <v/>
      </c>
    </row>
    <row r="98910" spans="22:22" x14ac:dyDescent="0.35">
      <c r="V98910" s="5" t="str">
        <f t="shared" si="1545"/>
        <v/>
      </c>
    </row>
    <row r="98911" spans="22:22" x14ac:dyDescent="0.35">
      <c r="V98911" s="5" t="str">
        <f t="shared" si="1545"/>
        <v/>
      </c>
    </row>
    <row r="98912" spans="22:22" x14ac:dyDescent="0.35">
      <c r="V98912" s="5" t="str">
        <f t="shared" si="1545"/>
        <v/>
      </c>
    </row>
    <row r="98913" spans="22:22" x14ac:dyDescent="0.35">
      <c r="V98913" s="5" t="str">
        <f t="shared" si="1545"/>
        <v/>
      </c>
    </row>
    <row r="98914" spans="22:22" x14ac:dyDescent="0.35">
      <c r="V98914" s="5" t="str">
        <f t="shared" si="1545"/>
        <v/>
      </c>
    </row>
    <row r="98915" spans="22:22" x14ac:dyDescent="0.35">
      <c r="V98915" s="5" t="str">
        <f t="shared" si="1545"/>
        <v/>
      </c>
    </row>
    <row r="98916" spans="22:22" x14ac:dyDescent="0.35">
      <c r="V98916" s="5" t="str">
        <f t="shared" si="1545"/>
        <v/>
      </c>
    </row>
    <row r="98917" spans="22:22" x14ac:dyDescent="0.35">
      <c r="V98917" s="5" t="str">
        <f t="shared" si="1545"/>
        <v/>
      </c>
    </row>
    <row r="98918" spans="22:22" x14ac:dyDescent="0.35">
      <c r="V98918" s="5" t="str">
        <f t="shared" si="1545"/>
        <v/>
      </c>
    </row>
    <row r="98919" spans="22:22" x14ac:dyDescent="0.35">
      <c r="V98919" s="5" t="str">
        <f t="shared" si="1545"/>
        <v/>
      </c>
    </row>
    <row r="98920" spans="22:22" x14ac:dyDescent="0.35">
      <c r="V98920" s="5" t="str">
        <f t="shared" si="1545"/>
        <v/>
      </c>
    </row>
    <row r="98921" spans="22:22" x14ac:dyDescent="0.35">
      <c r="V98921" s="5" t="str">
        <f t="shared" si="1545"/>
        <v/>
      </c>
    </row>
    <row r="98922" spans="22:22" x14ac:dyDescent="0.35">
      <c r="V98922" s="5" t="str">
        <f t="shared" si="1545"/>
        <v/>
      </c>
    </row>
    <row r="98923" spans="22:22" x14ac:dyDescent="0.35">
      <c r="V98923" s="5" t="str">
        <f t="shared" si="1545"/>
        <v/>
      </c>
    </row>
    <row r="98924" spans="22:22" x14ac:dyDescent="0.35">
      <c r="V98924" s="5" t="str">
        <f t="shared" si="1545"/>
        <v/>
      </c>
    </row>
    <row r="98925" spans="22:22" x14ac:dyDescent="0.35">
      <c r="V98925" s="5" t="str">
        <f t="shared" si="1545"/>
        <v/>
      </c>
    </row>
    <row r="98926" spans="22:22" x14ac:dyDescent="0.35">
      <c r="V98926" s="5" t="str">
        <f t="shared" si="1545"/>
        <v/>
      </c>
    </row>
    <row r="98927" spans="22:22" x14ac:dyDescent="0.35">
      <c r="V98927" s="5" t="str">
        <f t="shared" si="1545"/>
        <v/>
      </c>
    </row>
    <row r="98928" spans="22:22" x14ac:dyDescent="0.35">
      <c r="V98928" s="5" t="str">
        <f t="shared" si="1545"/>
        <v/>
      </c>
    </row>
    <row r="98929" spans="22:22" x14ac:dyDescent="0.35">
      <c r="V98929" s="5" t="str">
        <f t="shared" si="1545"/>
        <v/>
      </c>
    </row>
    <row r="98930" spans="22:22" x14ac:dyDescent="0.35">
      <c r="V98930" s="5" t="str">
        <f t="shared" si="1545"/>
        <v/>
      </c>
    </row>
    <row r="98931" spans="22:22" x14ac:dyDescent="0.35">
      <c r="V98931" s="5" t="str">
        <f t="shared" si="1545"/>
        <v/>
      </c>
    </row>
    <row r="98932" spans="22:22" x14ac:dyDescent="0.35">
      <c r="V98932" s="5" t="str">
        <f t="shared" si="1545"/>
        <v/>
      </c>
    </row>
    <row r="98933" spans="22:22" x14ac:dyDescent="0.35">
      <c r="V98933" s="5" t="str">
        <f t="shared" si="1545"/>
        <v/>
      </c>
    </row>
    <row r="98934" spans="22:22" x14ac:dyDescent="0.35">
      <c r="V98934" s="5" t="str">
        <f t="shared" si="1545"/>
        <v/>
      </c>
    </row>
    <row r="98935" spans="22:22" x14ac:dyDescent="0.35">
      <c r="V98935" s="5" t="str">
        <f t="shared" si="1545"/>
        <v/>
      </c>
    </row>
    <row r="98936" spans="22:22" x14ac:dyDescent="0.35">
      <c r="V98936" s="5" t="str">
        <f t="shared" si="1545"/>
        <v/>
      </c>
    </row>
    <row r="98937" spans="22:22" x14ac:dyDescent="0.35">
      <c r="V98937" s="5" t="str">
        <f t="shared" si="1545"/>
        <v/>
      </c>
    </row>
    <row r="98938" spans="22:22" x14ac:dyDescent="0.35">
      <c r="V98938" s="5" t="str">
        <f t="shared" si="1545"/>
        <v/>
      </c>
    </row>
    <row r="98939" spans="22:22" x14ac:dyDescent="0.35">
      <c r="V98939" s="5" t="str">
        <f t="shared" si="1545"/>
        <v/>
      </c>
    </row>
    <row r="98940" spans="22:22" x14ac:dyDescent="0.35">
      <c r="V98940" s="5" t="str">
        <f t="shared" si="1545"/>
        <v/>
      </c>
    </row>
    <row r="98941" spans="22:22" x14ac:dyDescent="0.35">
      <c r="V98941" s="5" t="str">
        <f t="shared" si="1545"/>
        <v/>
      </c>
    </row>
    <row r="98942" spans="22:22" x14ac:dyDescent="0.35">
      <c r="V98942" s="5" t="str">
        <f t="shared" si="1545"/>
        <v/>
      </c>
    </row>
    <row r="98943" spans="22:22" x14ac:dyDescent="0.35">
      <c r="V98943" s="5" t="str">
        <f t="shared" si="1545"/>
        <v/>
      </c>
    </row>
    <row r="98944" spans="22:22" x14ac:dyDescent="0.35">
      <c r="V98944" s="5" t="str">
        <f t="shared" si="1545"/>
        <v/>
      </c>
    </row>
    <row r="98945" spans="22:22" x14ac:dyDescent="0.35">
      <c r="V98945" s="5" t="str">
        <f t="shared" si="1545"/>
        <v/>
      </c>
    </row>
    <row r="98946" spans="22:22" x14ac:dyDescent="0.35">
      <c r="V98946" s="5" t="str">
        <f t="shared" ref="V98946:V99009" si="1546">TRIM(CLEAN(SUBSTITUTE(A98946,CHAR(160)," ")))</f>
        <v/>
      </c>
    </row>
    <row r="98947" spans="22:22" x14ac:dyDescent="0.35">
      <c r="V98947" s="5" t="str">
        <f t="shared" si="1546"/>
        <v/>
      </c>
    </row>
    <row r="98948" spans="22:22" x14ac:dyDescent="0.35">
      <c r="V98948" s="5" t="str">
        <f t="shared" si="1546"/>
        <v/>
      </c>
    </row>
    <row r="98949" spans="22:22" x14ac:dyDescent="0.35">
      <c r="V98949" s="5" t="str">
        <f t="shared" si="1546"/>
        <v/>
      </c>
    </row>
    <row r="98950" spans="22:22" x14ac:dyDescent="0.35">
      <c r="V98950" s="5" t="str">
        <f t="shared" si="1546"/>
        <v/>
      </c>
    </row>
    <row r="98951" spans="22:22" x14ac:dyDescent="0.35">
      <c r="V98951" s="5" t="str">
        <f t="shared" si="1546"/>
        <v/>
      </c>
    </row>
    <row r="98952" spans="22:22" x14ac:dyDescent="0.35">
      <c r="V98952" s="5" t="str">
        <f t="shared" si="1546"/>
        <v/>
      </c>
    </row>
    <row r="98953" spans="22:22" x14ac:dyDescent="0.35">
      <c r="V98953" s="5" t="str">
        <f t="shared" si="1546"/>
        <v/>
      </c>
    </row>
    <row r="98954" spans="22:22" x14ac:dyDescent="0.35">
      <c r="V98954" s="5" t="str">
        <f t="shared" si="1546"/>
        <v/>
      </c>
    </row>
    <row r="98955" spans="22:22" x14ac:dyDescent="0.35">
      <c r="V98955" s="5" t="str">
        <f t="shared" si="1546"/>
        <v/>
      </c>
    </row>
    <row r="98956" spans="22:22" x14ac:dyDescent="0.35">
      <c r="V98956" s="5" t="str">
        <f t="shared" si="1546"/>
        <v/>
      </c>
    </row>
    <row r="98957" spans="22:22" x14ac:dyDescent="0.35">
      <c r="V98957" s="5" t="str">
        <f t="shared" si="1546"/>
        <v/>
      </c>
    </row>
    <row r="98958" spans="22:22" x14ac:dyDescent="0.35">
      <c r="V98958" s="5" t="str">
        <f t="shared" si="1546"/>
        <v/>
      </c>
    </row>
    <row r="98959" spans="22:22" x14ac:dyDescent="0.35">
      <c r="V98959" s="5" t="str">
        <f t="shared" si="1546"/>
        <v/>
      </c>
    </row>
    <row r="98960" spans="22:22" x14ac:dyDescent="0.35">
      <c r="V98960" s="5" t="str">
        <f t="shared" si="1546"/>
        <v/>
      </c>
    </row>
    <row r="98961" spans="22:22" x14ac:dyDescent="0.35">
      <c r="V98961" s="5" t="str">
        <f t="shared" si="1546"/>
        <v/>
      </c>
    </row>
    <row r="98962" spans="22:22" x14ac:dyDescent="0.35">
      <c r="V98962" s="5" t="str">
        <f t="shared" si="1546"/>
        <v/>
      </c>
    </row>
    <row r="98963" spans="22:22" x14ac:dyDescent="0.35">
      <c r="V98963" s="5" t="str">
        <f t="shared" si="1546"/>
        <v/>
      </c>
    </row>
    <row r="98964" spans="22:22" x14ac:dyDescent="0.35">
      <c r="V98964" s="5" t="str">
        <f t="shared" si="1546"/>
        <v/>
      </c>
    </row>
    <row r="98965" spans="22:22" x14ac:dyDescent="0.35">
      <c r="V98965" s="5" t="str">
        <f t="shared" si="1546"/>
        <v/>
      </c>
    </row>
    <row r="98966" spans="22:22" x14ac:dyDescent="0.35">
      <c r="V98966" s="5" t="str">
        <f t="shared" si="1546"/>
        <v/>
      </c>
    </row>
    <row r="98967" spans="22:22" x14ac:dyDescent="0.35">
      <c r="V98967" s="5" t="str">
        <f t="shared" si="1546"/>
        <v/>
      </c>
    </row>
    <row r="98968" spans="22:22" x14ac:dyDescent="0.35">
      <c r="V98968" s="5" t="str">
        <f t="shared" si="1546"/>
        <v/>
      </c>
    </row>
    <row r="98969" spans="22:22" x14ac:dyDescent="0.35">
      <c r="V98969" s="5" t="str">
        <f t="shared" si="1546"/>
        <v/>
      </c>
    </row>
    <row r="98970" spans="22:22" x14ac:dyDescent="0.35">
      <c r="V98970" s="5" t="str">
        <f t="shared" si="1546"/>
        <v/>
      </c>
    </row>
    <row r="98971" spans="22:22" x14ac:dyDescent="0.35">
      <c r="V98971" s="5" t="str">
        <f t="shared" si="1546"/>
        <v/>
      </c>
    </row>
    <row r="98972" spans="22:22" x14ac:dyDescent="0.35">
      <c r="V98972" s="5" t="str">
        <f t="shared" si="1546"/>
        <v/>
      </c>
    </row>
    <row r="98973" spans="22:22" x14ac:dyDescent="0.35">
      <c r="V98973" s="5" t="str">
        <f t="shared" si="1546"/>
        <v/>
      </c>
    </row>
    <row r="98974" spans="22:22" x14ac:dyDescent="0.35">
      <c r="V98974" s="5" t="str">
        <f t="shared" si="1546"/>
        <v/>
      </c>
    </row>
    <row r="98975" spans="22:22" x14ac:dyDescent="0.35">
      <c r="V98975" s="5" t="str">
        <f t="shared" si="1546"/>
        <v/>
      </c>
    </row>
    <row r="98976" spans="22:22" x14ac:dyDescent="0.35">
      <c r="V98976" s="5" t="str">
        <f t="shared" si="1546"/>
        <v/>
      </c>
    </row>
    <row r="98977" spans="22:22" x14ac:dyDescent="0.35">
      <c r="V98977" s="5" t="str">
        <f t="shared" si="1546"/>
        <v/>
      </c>
    </row>
    <row r="98978" spans="22:22" x14ac:dyDescent="0.35">
      <c r="V98978" s="5" t="str">
        <f t="shared" si="1546"/>
        <v/>
      </c>
    </row>
    <row r="98979" spans="22:22" x14ac:dyDescent="0.35">
      <c r="V98979" s="5" t="str">
        <f t="shared" si="1546"/>
        <v/>
      </c>
    </row>
    <row r="98980" spans="22:22" x14ac:dyDescent="0.35">
      <c r="V98980" s="5" t="str">
        <f t="shared" si="1546"/>
        <v/>
      </c>
    </row>
    <row r="98981" spans="22:22" x14ac:dyDescent="0.35">
      <c r="V98981" s="5" t="str">
        <f t="shared" si="1546"/>
        <v/>
      </c>
    </row>
    <row r="98982" spans="22:22" x14ac:dyDescent="0.35">
      <c r="V98982" s="5" t="str">
        <f t="shared" si="1546"/>
        <v/>
      </c>
    </row>
    <row r="98983" spans="22:22" x14ac:dyDescent="0.35">
      <c r="V98983" s="5" t="str">
        <f t="shared" si="1546"/>
        <v/>
      </c>
    </row>
    <row r="98984" spans="22:22" x14ac:dyDescent="0.35">
      <c r="V98984" s="5" t="str">
        <f t="shared" si="1546"/>
        <v/>
      </c>
    </row>
    <row r="98985" spans="22:22" x14ac:dyDescent="0.35">
      <c r="V98985" s="5" t="str">
        <f t="shared" si="1546"/>
        <v/>
      </c>
    </row>
    <row r="98986" spans="22:22" x14ac:dyDescent="0.35">
      <c r="V98986" s="5" t="str">
        <f t="shared" si="1546"/>
        <v/>
      </c>
    </row>
    <row r="98987" spans="22:22" x14ac:dyDescent="0.35">
      <c r="V98987" s="5" t="str">
        <f t="shared" si="1546"/>
        <v/>
      </c>
    </row>
    <row r="98988" spans="22:22" x14ac:dyDescent="0.35">
      <c r="V98988" s="5" t="str">
        <f t="shared" si="1546"/>
        <v/>
      </c>
    </row>
    <row r="98989" spans="22:22" x14ac:dyDescent="0.35">
      <c r="V98989" s="5" t="str">
        <f t="shared" si="1546"/>
        <v/>
      </c>
    </row>
    <row r="98990" spans="22:22" x14ac:dyDescent="0.35">
      <c r="V98990" s="5" t="str">
        <f t="shared" si="1546"/>
        <v/>
      </c>
    </row>
    <row r="98991" spans="22:22" x14ac:dyDescent="0.35">
      <c r="V98991" s="5" t="str">
        <f t="shared" si="1546"/>
        <v/>
      </c>
    </row>
    <row r="98992" spans="22:22" x14ac:dyDescent="0.35">
      <c r="V98992" s="5" t="str">
        <f t="shared" si="1546"/>
        <v/>
      </c>
    </row>
    <row r="98993" spans="22:22" x14ac:dyDescent="0.35">
      <c r="V98993" s="5" t="str">
        <f t="shared" si="1546"/>
        <v/>
      </c>
    </row>
    <row r="98994" spans="22:22" x14ac:dyDescent="0.35">
      <c r="V98994" s="5" t="str">
        <f t="shared" si="1546"/>
        <v/>
      </c>
    </row>
    <row r="98995" spans="22:22" x14ac:dyDescent="0.35">
      <c r="V98995" s="5" t="str">
        <f t="shared" si="1546"/>
        <v/>
      </c>
    </row>
    <row r="98996" spans="22:22" x14ac:dyDescent="0.35">
      <c r="V98996" s="5" t="str">
        <f t="shared" si="1546"/>
        <v/>
      </c>
    </row>
    <row r="98997" spans="22:22" x14ac:dyDescent="0.35">
      <c r="V98997" s="5" t="str">
        <f t="shared" si="1546"/>
        <v/>
      </c>
    </row>
    <row r="98998" spans="22:22" x14ac:dyDescent="0.35">
      <c r="V98998" s="5" t="str">
        <f t="shared" si="1546"/>
        <v/>
      </c>
    </row>
    <row r="98999" spans="22:22" x14ac:dyDescent="0.35">
      <c r="V98999" s="5" t="str">
        <f t="shared" si="1546"/>
        <v/>
      </c>
    </row>
    <row r="99000" spans="22:22" x14ac:dyDescent="0.35">
      <c r="V99000" s="5" t="str">
        <f t="shared" si="1546"/>
        <v/>
      </c>
    </row>
    <row r="99001" spans="22:22" x14ac:dyDescent="0.35">
      <c r="V99001" s="5" t="str">
        <f t="shared" si="1546"/>
        <v/>
      </c>
    </row>
    <row r="99002" spans="22:22" x14ac:dyDescent="0.35">
      <c r="V99002" s="5" t="str">
        <f t="shared" si="1546"/>
        <v/>
      </c>
    </row>
    <row r="99003" spans="22:22" x14ac:dyDescent="0.35">
      <c r="V99003" s="5" t="str">
        <f t="shared" si="1546"/>
        <v/>
      </c>
    </row>
    <row r="99004" spans="22:22" x14ac:dyDescent="0.35">
      <c r="V99004" s="5" t="str">
        <f t="shared" si="1546"/>
        <v/>
      </c>
    </row>
    <row r="99005" spans="22:22" x14ac:dyDescent="0.35">
      <c r="V99005" s="5" t="str">
        <f t="shared" si="1546"/>
        <v/>
      </c>
    </row>
    <row r="99006" spans="22:22" x14ac:dyDescent="0.35">
      <c r="V99006" s="5" t="str">
        <f t="shared" si="1546"/>
        <v/>
      </c>
    </row>
    <row r="99007" spans="22:22" x14ac:dyDescent="0.35">
      <c r="V99007" s="5" t="str">
        <f t="shared" si="1546"/>
        <v/>
      </c>
    </row>
    <row r="99008" spans="22:22" x14ac:dyDescent="0.35">
      <c r="V99008" s="5" t="str">
        <f t="shared" si="1546"/>
        <v/>
      </c>
    </row>
    <row r="99009" spans="22:22" x14ac:dyDescent="0.35">
      <c r="V99009" s="5" t="str">
        <f t="shared" si="1546"/>
        <v/>
      </c>
    </row>
    <row r="99010" spans="22:22" x14ac:dyDescent="0.35">
      <c r="V99010" s="5" t="str">
        <f t="shared" ref="V99010:V99073" si="1547">TRIM(CLEAN(SUBSTITUTE(A99010,CHAR(160)," ")))</f>
        <v/>
      </c>
    </row>
    <row r="99011" spans="22:22" x14ac:dyDescent="0.35">
      <c r="V99011" s="5" t="str">
        <f t="shared" si="1547"/>
        <v/>
      </c>
    </row>
    <row r="99012" spans="22:22" x14ac:dyDescent="0.35">
      <c r="V99012" s="5" t="str">
        <f t="shared" si="1547"/>
        <v/>
      </c>
    </row>
    <row r="99013" spans="22:22" x14ac:dyDescent="0.35">
      <c r="V99013" s="5" t="str">
        <f t="shared" si="1547"/>
        <v/>
      </c>
    </row>
    <row r="99014" spans="22:22" x14ac:dyDescent="0.35">
      <c r="V99014" s="5" t="str">
        <f t="shared" si="1547"/>
        <v/>
      </c>
    </row>
    <row r="99015" spans="22:22" x14ac:dyDescent="0.35">
      <c r="V99015" s="5" t="str">
        <f t="shared" si="1547"/>
        <v/>
      </c>
    </row>
    <row r="99016" spans="22:22" x14ac:dyDescent="0.35">
      <c r="V99016" s="5" t="str">
        <f t="shared" si="1547"/>
        <v/>
      </c>
    </row>
    <row r="99017" spans="22:22" x14ac:dyDescent="0.35">
      <c r="V99017" s="5" t="str">
        <f t="shared" si="1547"/>
        <v/>
      </c>
    </row>
    <row r="99018" spans="22:22" x14ac:dyDescent="0.35">
      <c r="V99018" s="5" t="str">
        <f t="shared" si="1547"/>
        <v/>
      </c>
    </row>
    <row r="99019" spans="22:22" x14ac:dyDescent="0.35">
      <c r="V99019" s="5" t="str">
        <f t="shared" si="1547"/>
        <v/>
      </c>
    </row>
    <row r="99020" spans="22:22" x14ac:dyDescent="0.35">
      <c r="V99020" s="5" t="str">
        <f t="shared" si="1547"/>
        <v/>
      </c>
    </row>
    <row r="99021" spans="22:22" x14ac:dyDescent="0.35">
      <c r="V99021" s="5" t="str">
        <f t="shared" si="1547"/>
        <v/>
      </c>
    </row>
    <row r="99022" spans="22:22" x14ac:dyDescent="0.35">
      <c r="V99022" s="5" t="str">
        <f t="shared" si="1547"/>
        <v/>
      </c>
    </row>
    <row r="99023" spans="22:22" x14ac:dyDescent="0.35">
      <c r="V99023" s="5" t="str">
        <f t="shared" si="1547"/>
        <v/>
      </c>
    </row>
    <row r="99024" spans="22:22" x14ac:dyDescent="0.35">
      <c r="V99024" s="5" t="str">
        <f t="shared" si="1547"/>
        <v/>
      </c>
    </row>
    <row r="99025" spans="22:22" x14ac:dyDescent="0.35">
      <c r="V99025" s="5" t="str">
        <f t="shared" si="1547"/>
        <v/>
      </c>
    </row>
    <row r="99026" spans="22:22" x14ac:dyDescent="0.35">
      <c r="V99026" s="5" t="str">
        <f t="shared" si="1547"/>
        <v/>
      </c>
    </row>
    <row r="99027" spans="22:22" x14ac:dyDescent="0.35">
      <c r="V99027" s="5" t="str">
        <f t="shared" si="1547"/>
        <v/>
      </c>
    </row>
    <row r="99028" spans="22:22" x14ac:dyDescent="0.35">
      <c r="V99028" s="5" t="str">
        <f t="shared" si="1547"/>
        <v/>
      </c>
    </row>
    <row r="99029" spans="22:22" x14ac:dyDescent="0.35">
      <c r="V99029" s="5" t="str">
        <f t="shared" si="1547"/>
        <v/>
      </c>
    </row>
    <row r="99030" spans="22:22" x14ac:dyDescent="0.35">
      <c r="V99030" s="5" t="str">
        <f t="shared" si="1547"/>
        <v/>
      </c>
    </row>
    <row r="99031" spans="22:22" x14ac:dyDescent="0.35">
      <c r="V99031" s="5" t="str">
        <f t="shared" si="1547"/>
        <v/>
      </c>
    </row>
    <row r="99032" spans="22:22" x14ac:dyDescent="0.35">
      <c r="V99032" s="5" t="str">
        <f t="shared" si="1547"/>
        <v/>
      </c>
    </row>
    <row r="99033" spans="22:22" x14ac:dyDescent="0.35">
      <c r="V99033" s="5" t="str">
        <f t="shared" si="1547"/>
        <v/>
      </c>
    </row>
    <row r="99034" spans="22:22" x14ac:dyDescent="0.35">
      <c r="V99034" s="5" t="str">
        <f t="shared" si="1547"/>
        <v/>
      </c>
    </row>
    <row r="99035" spans="22:22" x14ac:dyDescent="0.35">
      <c r="V99035" s="5" t="str">
        <f t="shared" si="1547"/>
        <v/>
      </c>
    </row>
    <row r="99036" spans="22:22" x14ac:dyDescent="0.35">
      <c r="V99036" s="5" t="str">
        <f t="shared" si="1547"/>
        <v/>
      </c>
    </row>
    <row r="99037" spans="22:22" x14ac:dyDescent="0.35">
      <c r="V99037" s="5" t="str">
        <f t="shared" si="1547"/>
        <v/>
      </c>
    </row>
    <row r="99038" spans="22:22" x14ac:dyDescent="0.35">
      <c r="V99038" s="5" t="str">
        <f t="shared" si="1547"/>
        <v/>
      </c>
    </row>
    <row r="99039" spans="22:22" x14ac:dyDescent="0.35">
      <c r="V99039" s="5" t="str">
        <f t="shared" si="1547"/>
        <v/>
      </c>
    </row>
    <row r="99040" spans="22:22" x14ac:dyDescent="0.35">
      <c r="V99040" s="5" t="str">
        <f t="shared" si="1547"/>
        <v/>
      </c>
    </row>
    <row r="99041" spans="22:22" x14ac:dyDescent="0.35">
      <c r="V99041" s="5" t="str">
        <f t="shared" si="1547"/>
        <v/>
      </c>
    </row>
    <row r="99042" spans="22:22" x14ac:dyDescent="0.35">
      <c r="V99042" s="5" t="str">
        <f t="shared" si="1547"/>
        <v/>
      </c>
    </row>
    <row r="99043" spans="22:22" x14ac:dyDescent="0.35">
      <c r="V99043" s="5" t="str">
        <f t="shared" si="1547"/>
        <v/>
      </c>
    </row>
    <row r="99044" spans="22:22" x14ac:dyDescent="0.35">
      <c r="V99044" s="5" t="str">
        <f t="shared" si="1547"/>
        <v/>
      </c>
    </row>
    <row r="99045" spans="22:22" x14ac:dyDescent="0.35">
      <c r="V99045" s="5" t="str">
        <f t="shared" si="1547"/>
        <v/>
      </c>
    </row>
    <row r="99046" spans="22:22" x14ac:dyDescent="0.35">
      <c r="V99046" s="5" t="str">
        <f t="shared" si="1547"/>
        <v/>
      </c>
    </row>
    <row r="99047" spans="22:22" x14ac:dyDescent="0.35">
      <c r="V99047" s="5" t="str">
        <f t="shared" si="1547"/>
        <v/>
      </c>
    </row>
    <row r="99048" spans="22:22" x14ac:dyDescent="0.35">
      <c r="V99048" s="5" t="str">
        <f t="shared" si="1547"/>
        <v/>
      </c>
    </row>
    <row r="99049" spans="22:22" x14ac:dyDescent="0.35">
      <c r="V99049" s="5" t="str">
        <f t="shared" si="1547"/>
        <v/>
      </c>
    </row>
    <row r="99050" spans="22:22" x14ac:dyDescent="0.35">
      <c r="V99050" s="5" t="str">
        <f t="shared" si="1547"/>
        <v/>
      </c>
    </row>
    <row r="99051" spans="22:22" x14ac:dyDescent="0.35">
      <c r="V99051" s="5" t="str">
        <f t="shared" si="1547"/>
        <v/>
      </c>
    </row>
    <row r="99052" spans="22:22" x14ac:dyDescent="0.35">
      <c r="V99052" s="5" t="str">
        <f t="shared" si="1547"/>
        <v/>
      </c>
    </row>
    <row r="99053" spans="22:22" x14ac:dyDescent="0.35">
      <c r="V99053" s="5" t="str">
        <f t="shared" si="1547"/>
        <v/>
      </c>
    </row>
    <row r="99054" spans="22:22" x14ac:dyDescent="0.35">
      <c r="V99054" s="5" t="str">
        <f t="shared" si="1547"/>
        <v/>
      </c>
    </row>
    <row r="99055" spans="22:22" x14ac:dyDescent="0.35">
      <c r="V99055" s="5" t="str">
        <f t="shared" si="1547"/>
        <v/>
      </c>
    </row>
    <row r="99056" spans="22:22" x14ac:dyDescent="0.35">
      <c r="V99056" s="5" t="str">
        <f t="shared" si="1547"/>
        <v/>
      </c>
    </row>
    <row r="99057" spans="22:22" x14ac:dyDescent="0.35">
      <c r="V99057" s="5" t="str">
        <f t="shared" si="1547"/>
        <v/>
      </c>
    </row>
    <row r="99058" spans="22:22" x14ac:dyDescent="0.35">
      <c r="V99058" s="5" t="str">
        <f t="shared" si="1547"/>
        <v/>
      </c>
    </row>
    <row r="99059" spans="22:22" x14ac:dyDescent="0.35">
      <c r="V99059" s="5" t="str">
        <f t="shared" si="1547"/>
        <v/>
      </c>
    </row>
    <row r="99060" spans="22:22" x14ac:dyDescent="0.35">
      <c r="V99060" s="5" t="str">
        <f t="shared" si="1547"/>
        <v/>
      </c>
    </row>
    <row r="99061" spans="22:22" x14ac:dyDescent="0.35">
      <c r="V99061" s="5" t="str">
        <f t="shared" si="1547"/>
        <v/>
      </c>
    </row>
    <row r="99062" spans="22:22" x14ac:dyDescent="0.35">
      <c r="V99062" s="5" t="str">
        <f t="shared" si="1547"/>
        <v/>
      </c>
    </row>
    <row r="99063" spans="22:22" x14ac:dyDescent="0.35">
      <c r="V99063" s="5" t="str">
        <f t="shared" si="1547"/>
        <v/>
      </c>
    </row>
    <row r="99064" spans="22:22" x14ac:dyDescent="0.35">
      <c r="V99064" s="5" t="str">
        <f t="shared" si="1547"/>
        <v/>
      </c>
    </row>
    <row r="99065" spans="22:22" x14ac:dyDescent="0.35">
      <c r="V99065" s="5" t="str">
        <f t="shared" si="1547"/>
        <v/>
      </c>
    </row>
    <row r="99066" spans="22:22" x14ac:dyDescent="0.35">
      <c r="V99066" s="5" t="str">
        <f t="shared" si="1547"/>
        <v/>
      </c>
    </row>
    <row r="99067" spans="22:22" x14ac:dyDescent="0.35">
      <c r="V99067" s="5" t="str">
        <f t="shared" si="1547"/>
        <v/>
      </c>
    </row>
    <row r="99068" spans="22:22" x14ac:dyDescent="0.35">
      <c r="V99068" s="5" t="str">
        <f t="shared" si="1547"/>
        <v/>
      </c>
    </row>
    <row r="99069" spans="22:22" x14ac:dyDescent="0.35">
      <c r="V99069" s="5" t="str">
        <f t="shared" si="1547"/>
        <v/>
      </c>
    </row>
    <row r="99070" spans="22:22" x14ac:dyDescent="0.35">
      <c r="V99070" s="5" t="str">
        <f t="shared" si="1547"/>
        <v/>
      </c>
    </row>
    <row r="99071" spans="22:22" x14ac:dyDescent="0.35">
      <c r="V99071" s="5" t="str">
        <f t="shared" si="1547"/>
        <v/>
      </c>
    </row>
    <row r="99072" spans="22:22" x14ac:dyDescent="0.35">
      <c r="V99072" s="5" t="str">
        <f t="shared" si="1547"/>
        <v/>
      </c>
    </row>
    <row r="99073" spans="22:22" x14ac:dyDescent="0.35">
      <c r="V99073" s="5" t="str">
        <f t="shared" si="1547"/>
        <v/>
      </c>
    </row>
    <row r="99074" spans="22:22" x14ac:dyDescent="0.35">
      <c r="V99074" s="5" t="str">
        <f t="shared" ref="V99074:V99137" si="1548">TRIM(CLEAN(SUBSTITUTE(A99074,CHAR(160)," ")))</f>
        <v/>
      </c>
    </row>
    <row r="99075" spans="22:22" x14ac:dyDescent="0.35">
      <c r="V99075" s="5" t="str">
        <f t="shared" si="1548"/>
        <v/>
      </c>
    </row>
    <row r="99076" spans="22:22" x14ac:dyDescent="0.35">
      <c r="V99076" s="5" t="str">
        <f t="shared" si="1548"/>
        <v/>
      </c>
    </row>
    <row r="99077" spans="22:22" x14ac:dyDescent="0.35">
      <c r="V99077" s="5" t="str">
        <f t="shared" si="1548"/>
        <v/>
      </c>
    </row>
    <row r="99078" spans="22:22" x14ac:dyDescent="0.35">
      <c r="V99078" s="5" t="str">
        <f t="shared" si="1548"/>
        <v/>
      </c>
    </row>
    <row r="99079" spans="22:22" x14ac:dyDescent="0.35">
      <c r="V99079" s="5" t="str">
        <f t="shared" si="1548"/>
        <v/>
      </c>
    </row>
    <row r="99080" spans="22:22" x14ac:dyDescent="0.35">
      <c r="V99080" s="5" t="str">
        <f t="shared" si="1548"/>
        <v/>
      </c>
    </row>
    <row r="99081" spans="22:22" x14ac:dyDescent="0.35">
      <c r="V99081" s="5" t="str">
        <f t="shared" si="1548"/>
        <v/>
      </c>
    </row>
    <row r="99082" spans="22:22" x14ac:dyDescent="0.35">
      <c r="V99082" s="5" t="str">
        <f t="shared" si="1548"/>
        <v/>
      </c>
    </row>
    <row r="99083" spans="22:22" x14ac:dyDescent="0.35">
      <c r="V99083" s="5" t="str">
        <f t="shared" si="1548"/>
        <v/>
      </c>
    </row>
    <row r="99084" spans="22:22" x14ac:dyDescent="0.35">
      <c r="V99084" s="5" t="str">
        <f t="shared" si="1548"/>
        <v/>
      </c>
    </row>
    <row r="99085" spans="22:22" x14ac:dyDescent="0.35">
      <c r="V99085" s="5" t="str">
        <f t="shared" si="1548"/>
        <v/>
      </c>
    </row>
    <row r="99086" spans="22:22" x14ac:dyDescent="0.35">
      <c r="V99086" s="5" t="str">
        <f t="shared" si="1548"/>
        <v/>
      </c>
    </row>
    <row r="99087" spans="22:22" x14ac:dyDescent="0.35">
      <c r="V99087" s="5" t="str">
        <f t="shared" si="1548"/>
        <v/>
      </c>
    </row>
    <row r="99088" spans="22:22" x14ac:dyDescent="0.35">
      <c r="V99088" s="5" t="str">
        <f t="shared" si="1548"/>
        <v/>
      </c>
    </row>
    <row r="99089" spans="22:22" x14ac:dyDescent="0.35">
      <c r="V99089" s="5" t="str">
        <f t="shared" si="1548"/>
        <v/>
      </c>
    </row>
    <row r="99090" spans="22:22" x14ac:dyDescent="0.35">
      <c r="V99090" s="5" t="str">
        <f t="shared" si="1548"/>
        <v/>
      </c>
    </row>
    <row r="99091" spans="22:22" x14ac:dyDescent="0.35">
      <c r="V99091" s="5" t="str">
        <f t="shared" si="1548"/>
        <v/>
      </c>
    </row>
    <row r="99092" spans="22:22" x14ac:dyDescent="0.35">
      <c r="V99092" s="5" t="str">
        <f t="shared" si="1548"/>
        <v/>
      </c>
    </row>
    <row r="99093" spans="22:22" x14ac:dyDescent="0.35">
      <c r="V99093" s="5" t="str">
        <f t="shared" si="1548"/>
        <v/>
      </c>
    </row>
    <row r="99094" spans="22:22" x14ac:dyDescent="0.35">
      <c r="V99094" s="5" t="str">
        <f t="shared" si="1548"/>
        <v/>
      </c>
    </row>
    <row r="99095" spans="22:22" x14ac:dyDescent="0.35">
      <c r="V99095" s="5" t="str">
        <f t="shared" si="1548"/>
        <v/>
      </c>
    </row>
    <row r="99096" spans="22:22" x14ac:dyDescent="0.35">
      <c r="V99096" s="5" t="str">
        <f t="shared" si="1548"/>
        <v/>
      </c>
    </row>
    <row r="99097" spans="22:22" x14ac:dyDescent="0.35">
      <c r="V99097" s="5" t="str">
        <f t="shared" si="1548"/>
        <v/>
      </c>
    </row>
    <row r="99098" spans="22:22" x14ac:dyDescent="0.35">
      <c r="V99098" s="5" t="str">
        <f t="shared" si="1548"/>
        <v/>
      </c>
    </row>
    <row r="99099" spans="22:22" x14ac:dyDescent="0.35">
      <c r="V99099" s="5" t="str">
        <f t="shared" si="1548"/>
        <v/>
      </c>
    </row>
    <row r="99100" spans="22:22" x14ac:dyDescent="0.35">
      <c r="V99100" s="5" t="str">
        <f t="shared" si="1548"/>
        <v/>
      </c>
    </row>
    <row r="99101" spans="22:22" x14ac:dyDescent="0.35">
      <c r="V99101" s="5" t="str">
        <f t="shared" si="1548"/>
        <v/>
      </c>
    </row>
    <row r="99102" spans="22:22" x14ac:dyDescent="0.35">
      <c r="V99102" s="5" t="str">
        <f t="shared" si="1548"/>
        <v/>
      </c>
    </row>
    <row r="99103" spans="22:22" x14ac:dyDescent="0.35">
      <c r="V99103" s="5" t="str">
        <f t="shared" si="1548"/>
        <v/>
      </c>
    </row>
    <row r="99104" spans="22:22" x14ac:dyDescent="0.35">
      <c r="V99104" s="5" t="str">
        <f t="shared" si="1548"/>
        <v/>
      </c>
    </row>
    <row r="99105" spans="22:22" x14ac:dyDescent="0.35">
      <c r="V99105" s="5" t="str">
        <f t="shared" si="1548"/>
        <v/>
      </c>
    </row>
    <row r="99106" spans="22:22" x14ac:dyDescent="0.35">
      <c r="V99106" s="5" t="str">
        <f t="shared" si="1548"/>
        <v/>
      </c>
    </row>
    <row r="99107" spans="22:22" x14ac:dyDescent="0.35">
      <c r="V99107" s="5" t="str">
        <f t="shared" si="1548"/>
        <v/>
      </c>
    </row>
    <row r="99108" spans="22:22" x14ac:dyDescent="0.35">
      <c r="V99108" s="5" t="str">
        <f t="shared" si="1548"/>
        <v/>
      </c>
    </row>
    <row r="99109" spans="22:22" x14ac:dyDescent="0.35">
      <c r="V99109" s="5" t="str">
        <f t="shared" si="1548"/>
        <v/>
      </c>
    </row>
    <row r="99110" spans="22:22" x14ac:dyDescent="0.35">
      <c r="V99110" s="5" t="str">
        <f t="shared" si="1548"/>
        <v/>
      </c>
    </row>
    <row r="99111" spans="22:22" x14ac:dyDescent="0.35">
      <c r="V99111" s="5" t="str">
        <f t="shared" si="1548"/>
        <v/>
      </c>
    </row>
    <row r="99112" spans="22:22" x14ac:dyDescent="0.35">
      <c r="V99112" s="5" t="str">
        <f t="shared" si="1548"/>
        <v/>
      </c>
    </row>
    <row r="99113" spans="22:22" x14ac:dyDescent="0.35">
      <c r="V99113" s="5" t="str">
        <f t="shared" si="1548"/>
        <v/>
      </c>
    </row>
    <row r="99114" spans="22:22" x14ac:dyDescent="0.35">
      <c r="V99114" s="5" t="str">
        <f t="shared" si="1548"/>
        <v/>
      </c>
    </row>
    <row r="99115" spans="22:22" x14ac:dyDescent="0.35">
      <c r="V99115" s="5" t="str">
        <f t="shared" si="1548"/>
        <v/>
      </c>
    </row>
    <row r="99116" spans="22:22" x14ac:dyDescent="0.35">
      <c r="V99116" s="5" t="str">
        <f t="shared" si="1548"/>
        <v/>
      </c>
    </row>
    <row r="99117" spans="22:22" x14ac:dyDescent="0.35">
      <c r="V99117" s="5" t="str">
        <f t="shared" si="1548"/>
        <v/>
      </c>
    </row>
    <row r="99118" spans="22:22" x14ac:dyDescent="0.35">
      <c r="V99118" s="5" t="str">
        <f t="shared" si="1548"/>
        <v/>
      </c>
    </row>
    <row r="99119" spans="22:22" x14ac:dyDescent="0.35">
      <c r="V99119" s="5" t="str">
        <f t="shared" si="1548"/>
        <v/>
      </c>
    </row>
    <row r="99120" spans="22:22" x14ac:dyDescent="0.35">
      <c r="V99120" s="5" t="str">
        <f t="shared" si="1548"/>
        <v/>
      </c>
    </row>
    <row r="99121" spans="22:22" x14ac:dyDescent="0.35">
      <c r="V99121" s="5" t="str">
        <f t="shared" si="1548"/>
        <v/>
      </c>
    </row>
    <row r="99122" spans="22:22" x14ac:dyDescent="0.35">
      <c r="V99122" s="5" t="str">
        <f t="shared" si="1548"/>
        <v/>
      </c>
    </row>
    <row r="99123" spans="22:22" x14ac:dyDescent="0.35">
      <c r="V99123" s="5" t="str">
        <f t="shared" si="1548"/>
        <v/>
      </c>
    </row>
    <row r="99124" spans="22:22" x14ac:dyDescent="0.35">
      <c r="V99124" s="5" t="str">
        <f t="shared" si="1548"/>
        <v/>
      </c>
    </row>
    <row r="99125" spans="22:22" x14ac:dyDescent="0.35">
      <c r="V99125" s="5" t="str">
        <f t="shared" si="1548"/>
        <v/>
      </c>
    </row>
    <row r="99126" spans="22:22" x14ac:dyDescent="0.35">
      <c r="V99126" s="5" t="str">
        <f t="shared" si="1548"/>
        <v/>
      </c>
    </row>
    <row r="99127" spans="22:22" x14ac:dyDescent="0.35">
      <c r="V99127" s="5" t="str">
        <f t="shared" si="1548"/>
        <v/>
      </c>
    </row>
    <row r="99128" spans="22:22" x14ac:dyDescent="0.35">
      <c r="V99128" s="5" t="str">
        <f t="shared" si="1548"/>
        <v/>
      </c>
    </row>
    <row r="99129" spans="22:22" x14ac:dyDescent="0.35">
      <c r="V99129" s="5" t="str">
        <f t="shared" si="1548"/>
        <v/>
      </c>
    </row>
    <row r="99130" spans="22:22" x14ac:dyDescent="0.35">
      <c r="V99130" s="5" t="str">
        <f t="shared" si="1548"/>
        <v/>
      </c>
    </row>
    <row r="99131" spans="22:22" x14ac:dyDescent="0.35">
      <c r="V99131" s="5" t="str">
        <f t="shared" si="1548"/>
        <v/>
      </c>
    </row>
    <row r="99132" spans="22:22" x14ac:dyDescent="0.35">
      <c r="V99132" s="5" t="str">
        <f t="shared" si="1548"/>
        <v/>
      </c>
    </row>
    <row r="99133" spans="22:22" x14ac:dyDescent="0.35">
      <c r="V99133" s="5" t="str">
        <f t="shared" si="1548"/>
        <v/>
      </c>
    </row>
    <row r="99134" spans="22:22" x14ac:dyDescent="0.35">
      <c r="V99134" s="5" t="str">
        <f t="shared" si="1548"/>
        <v/>
      </c>
    </row>
    <row r="99135" spans="22:22" x14ac:dyDescent="0.35">
      <c r="V99135" s="5" t="str">
        <f t="shared" si="1548"/>
        <v/>
      </c>
    </row>
    <row r="99136" spans="22:22" x14ac:dyDescent="0.35">
      <c r="V99136" s="5" t="str">
        <f t="shared" si="1548"/>
        <v/>
      </c>
    </row>
    <row r="99137" spans="22:22" x14ac:dyDescent="0.35">
      <c r="V99137" s="5" t="str">
        <f t="shared" si="1548"/>
        <v/>
      </c>
    </row>
    <row r="99138" spans="22:22" x14ac:dyDescent="0.35">
      <c r="V99138" s="5" t="str">
        <f t="shared" ref="V99138:V99201" si="1549">TRIM(CLEAN(SUBSTITUTE(A99138,CHAR(160)," ")))</f>
        <v/>
      </c>
    </row>
    <row r="99139" spans="22:22" x14ac:dyDescent="0.35">
      <c r="V99139" s="5" t="str">
        <f t="shared" si="1549"/>
        <v/>
      </c>
    </row>
    <row r="99140" spans="22:22" x14ac:dyDescent="0.35">
      <c r="V99140" s="5" t="str">
        <f t="shared" si="1549"/>
        <v/>
      </c>
    </row>
    <row r="99141" spans="22:22" x14ac:dyDescent="0.35">
      <c r="V99141" s="5" t="str">
        <f t="shared" si="1549"/>
        <v/>
      </c>
    </row>
    <row r="99142" spans="22:22" x14ac:dyDescent="0.35">
      <c r="V99142" s="5" t="str">
        <f t="shared" si="1549"/>
        <v/>
      </c>
    </row>
    <row r="99143" spans="22:22" x14ac:dyDescent="0.35">
      <c r="V99143" s="5" t="str">
        <f t="shared" si="1549"/>
        <v/>
      </c>
    </row>
    <row r="99144" spans="22:22" x14ac:dyDescent="0.35">
      <c r="V99144" s="5" t="str">
        <f t="shared" si="1549"/>
        <v/>
      </c>
    </row>
    <row r="99145" spans="22:22" x14ac:dyDescent="0.35">
      <c r="V99145" s="5" t="str">
        <f t="shared" si="1549"/>
        <v/>
      </c>
    </row>
    <row r="99146" spans="22:22" x14ac:dyDescent="0.35">
      <c r="V99146" s="5" t="str">
        <f t="shared" si="1549"/>
        <v/>
      </c>
    </row>
    <row r="99147" spans="22:22" x14ac:dyDescent="0.35">
      <c r="V99147" s="5" t="str">
        <f t="shared" si="1549"/>
        <v/>
      </c>
    </row>
    <row r="99148" spans="22:22" x14ac:dyDescent="0.35">
      <c r="V99148" s="5" t="str">
        <f t="shared" si="1549"/>
        <v/>
      </c>
    </row>
    <row r="99149" spans="22:22" x14ac:dyDescent="0.35">
      <c r="V99149" s="5" t="str">
        <f t="shared" si="1549"/>
        <v/>
      </c>
    </row>
    <row r="99150" spans="22:22" x14ac:dyDescent="0.35">
      <c r="V99150" s="5" t="str">
        <f t="shared" si="1549"/>
        <v/>
      </c>
    </row>
    <row r="99151" spans="22:22" x14ac:dyDescent="0.35">
      <c r="V99151" s="5" t="str">
        <f t="shared" si="1549"/>
        <v/>
      </c>
    </row>
    <row r="99152" spans="22:22" x14ac:dyDescent="0.35">
      <c r="V99152" s="5" t="str">
        <f t="shared" si="1549"/>
        <v/>
      </c>
    </row>
    <row r="99153" spans="22:22" x14ac:dyDescent="0.35">
      <c r="V99153" s="5" t="str">
        <f t="shared" si="1549"/>
        <v/>
      </c>
    </row>
    <row r="99154" spans="22:22" x14ac:dyDescent="0.35">
      <c r="V99154" s="5" t="str">
        <f t="shared" si="1549"/>
        <v/>
      </c>
    </row>
    <row r="99155" spans="22:22" x14ac:dyDescent="0.35">
      <c r="V99155" s="5" t="str">
        <f t="shared" si="1549"/>
        <v/>
      </c>
    </row>
    <row r="99156" spans="22:22" x14ac:dyDescent="0.35">
      <c r="V99156" s="5" t="str">
        <f t="shared" si="1549"/>
        <v/>
      </c>
    </row>
    <row r="99157" spans="22:22" x14ac:dyDescent="0.35">
      <c r="V99157" s="5" t="str">
        <f t="shared" si="1549"/>
        <v/>
      </c>
    </row>
    <row r="99158" spans="22:22" x14ac:dyDescent="0.35">
      <c r="V99158" s="5" t="str">
        <f t="shared" si="1549"/>
        <v/>
      </c>
    </row>
    <row r="99159" spans="22:22" x14ac:dyDescent="0.35">
      <c r="V99159" s="5" t="str">
        <f t="shared" si="1549"/>
        <v/>
      </c>
    </row>
    <row r="99160" spans="22:22" x14ac:dyDescent="0.35">
      <c r="V99160" s="5" t="str">
        <f t="shared" si="1549"/>
        <v/>
      </c>
    </row>
    <row r="99161" spans="22:22" x14ac:dyDescent="0.35">
      <c r="V99161" s="5" t="str">
        <f t="shared" si="1549"/>
        <v/>
      </c>
    </row>
    <row r="99162" spans="22:22" x14ac:dyDescent="0.35">
      <c r="V99162" s="5" t="str">
        <f t="shared" si="1549"/>
        <v/>
      </c>
    </row>
    <row r="99163" spans="22:22" x14ac:dyDescent="0.35">
      <c r="V99163" s="5" t="str">
        <f t="shared" si="1549"/>
        <v/>
      </c>
    </row>
    <row r="99164" spans="22:22" x14ac:dyDescent="0.35">
      <c r="V99164" s="5" t="str">
        <f t="shared" si="1549"/>
        <v/>
      </c>
    </row>
    <row r="99165" spans="22:22" x14ac:dyDescent="0.35">
      <c r="V99165" s="5" t="str">
        <f t="shared" si="1549"/>
        <v/>
      </c>
    </row>
    <row r="99166" spans="22:22" x14ac:dyDescent="0.35">
      <c r="V99166" s="5" t="str">
        <f t="shared" si="1549"/>
        <v/>
      </c>
    </row>
    <row r="99167" spans="22:22" x14ac:dyDescent="0.35">
      <c r="V99167" s="5" t="str">
        <f t="shared" si="1549"/>
        <v/>
      </c>
    </row>
    <row r="99168" spans="22:22" x14ac:dyDescent="0.35">
      <c r="V99168" s="5" t="str">
        <f t="shared" si="1549"/>
        <v/>
      </c>
    </row>
    <row r="99169" spans="22:22" x14ac:dyDescent="0.35">
      <c r="V99169" s="5" t="str">
        <f t="shared" si="1549"/>
        <v/>
      </c>
    </row>
    <row r="99170" spans="22:22" x14ac:dyDescent="0.35">
      <c r="V99170" s="5" t="str">
        <f t="shared" si="1549"/>
        <v/>
      </c>
    </row>
    <row r="99171" spans="22:22" x14ac:dyDescent="0.35">
      <c r="V99171" s="5" t="str">
        <f t="shared" si="1549"/>
        <v/>
      </c>
    </row>
    <row r="99172" spans="22:22" x14ac:dyDescent="0.35">
      <c r="V99172" s="5" t="str">
        <f t="shared" si="1549"/>
        <v/>
      </c>
    </row>
    <row r="99173" spans="22:22" x14ac:dyDescent="0.35">
      <c r="V99173" s="5" t="str">
        <f t="shared" si="1549"/>
        <v/>
      </c>
    </row>
    <row r="99174" spans="22:22" x14ac:dyDescent="0.35">
      <c r="V99174" s="5" t="str">
        <f t="shared" si="1549"/>
        <v/>
      </c>
    </row>
    <row r="99175" spans="22:22" x14ac:dyDescent="0.35">
      <c r="V99175" s="5" t="str">
        <f t="shared" si="1549"/>
        <v/>
      </c>
    </row>
    <row r="99176" spans="22:22" x14ac:dyDescent="0.35">
      <c r="V99176" s="5" t="str">
        <f t="shared" si="1549"/>
        <v/>
      </c>
    </row>
    <row r="99177" spans="22:22" x14ac:dyDescent="0.35">
      <c r="V99177" s="5" t="str">
        <f t="shared" si="1549"/>
        <v/>
      </c>
    </row>
    <row r="99178" spans="22:22" x14ac:dyDescent="0.35">
      <c r="V99178" s="5" t="str">
        <f t="shared" si="1549"/>
        <v/>
      </c>
    </row>
    <row r="99179" spans="22:22" x14ac:dyDescent="0.35">
      <c r="V99179" s="5" t="str">
        <f t="shared" si="1549"/>
        <v/>
      </c>
    </row>
    <row r="99180" spans="22:22" x14ac:dyDescent="0.35">
      <c r="V99180" s="5" t="str">
        <f t="shared" si="1549"/>
        <v/>
      </c>
    </row>
    <row r="99181" spans="22:22" x14ac:dyDescent="0.35">
      <c r="V99181" s="5" t="str">
        <f t="shared" si="1549"/>
        <v/>
      </c>
    </row>
    <row r="99182" spans="22:22" x14ac:dyDescent="0.35">
      <c r="V99182" s="5" t="str">
        <f t="shared" si="1549"/>
        <v/>
      </c>
    </row>
    <row r="99183" spans="22:22" x14ac:dyDescent="0.35">
      <c r="V99183" s="5" t="str">
        <f t="shared" si="1549"/>
        <v/>
      </c>
    </row>
    <row r="99184" spans="22:22" x14ac:dyDescent="0.35">
      <c r="V99184" s="5" t="str">
        <f t="shared" si="1549"/>
        <v/>
      </c>
    </row>
    <row r="99185" spans="22:22" x14ac:dyDescent="0.35">
      <c r="V99185" s="5" t="str">
        <f t="shared" si="1549"/>
        <v/>
      </c>
    </row>
    <row r="99186" spans="22:22" x14ac:dyDescent="0.35">
      <c r="V99186" s="5" t="str">
        <f t="shared" si="1549"/>
        <v/>
      </c>
    </row>
    <row r="99187" spans="22:22" x14ac:dyDescent="0.35">
      <c r="V99187" s="5" t="str">
        <f t="shared" si="1549"/>
        <v/>
      </c>
    </row>
    <row r="99188" spans="22:22" x14ac:dyDescent="0.35">
      <c r="V99188" s="5" t="str">
        <f t="shared" si="1549"/>
        <v/>
      </c>
    </row>
    <row r="99189" spans="22:22" x14ac:dyDescent="0.35">
      <c r="V99189" s="5" t="str">
        <f t="shared" si="1549"/>
        <v/>
      </c>
    </row>
    <row r="99190" spans="22:22" x14ac:dyDescent="0.35">
      <c r="V99190" s="5" t="str">
        <f t="shared" si="1549"/>
        <v/>
      </c>
    </row>
    <row r="99191" spans="22:22" x14ac:dyDescent="0.35">
      <c r="V99191" s="5" t="str">
        <f t="shared" si="1549"/>
        <v/>
      </c>
    </row>
    <row r="99192" spans="22:22" x14ac:dyDescent="0.35">
      <c r="V99192" s="5" t="str">
        <f t="shared" si="1549"/>
        <v/>
      </c>
    </row>
    <row r="99193" spans="22:22" x14ac:dyDescent="0.35">
      <c r="V99193" s="5" t="str">
        <f t="shared" si="1549"/>
        <v/>
      </c>
    </row>
    <row r="99194" spans="22:22" x14ac:dyDescent="0.35">
      <c r="V99194" s="5" t="str">
        <f t="shared" si="1549"/>
        <v/>
      </c>
    </row>
    <row r="99195" spans="22:22" x14ac:dyDescent="0.35">
      <c r="V99195" s="5" t="str">
        <f t="shared" si="1549"/>
        <v/>
      </c>
    </row>
    <row r="99196" spans="22:22" x14ac:dyDescent="0.35">
      <c r="V99196" s="5" t="str">
        <f t="shared" si="1549"/>
        <v/>
      </c>
    </row>
    <row r="99197" spans="22:22" x14ac:dyDescent="0.35">
      <c r="V99197" s="5" t="str">
        <f t="shared" si="1549"/>
        <v/>
      </c>
    </row>
    <row r="99198" spans="22:22" x14ac:dyDescent="0.35">
      <c r="V99198" s="5" t="str">
        <f t="shared" si="1549"/>
        <v/>
      </c>
    </row>
    <row r="99199" spans="22:22" x14ac:dyDescent="0.35">
      <c r="V99199" s="5" t="str">
        <f t="shared" si="1549"/>
        <v/>
      </c>
    </row>
    <row r="99200" spans="22:22" x14ac:dyDescent="0.35">
      <c r="V99200" s="5" t="str">
        <f t="shared" si="1549"/>
        <v/>
      </c>
    </row>
    <row r="99201" spans="22:22" x14ac:dyDescent="0.35">
      <c r="V99201" s="5" t="str">
        <f t="shared" si="1549"/>
        <v/>
      </c>
    </row>
    <row r="99202" spans="22:22" x14ac:dyDescent="0.35">
      <c r="V99202" s="5" t="str">
        <f t="shared" ref="V99202:V99265" si="1550">TRIM(CLEAN(SUBSTITUTE(A99202,CHAR(160)," ")))</f>
        <v/>
      </c>
    </row>
    <row r="99203" spans="22:22" x14ac:dyDescent="0.35">
      <c r="V99203" s="5" t="str">
        <f t="shared" si="1550"/>
        <v/>
      </c>
    </row>
    <row r="99204" spans="22:22" x14ac:dyDescent="0.35">
      <c r="V99204" s="5" t="str">
        <f t="shared" si="1550"/>
        <v/>
      </c>
    </row>
    <row r="99205" spans="22:22" x14ac:dyDescent="0.35">
      <c r="V99205" s="5" t="str">
        <f t="shared" si="1550"/>
        <v/>
      </c>
    </row>
    <row r="99206" spans="22:22" x14ac:dyDescent="0.35">
      <c r="V99206" s="5" t="str">
        <f t="shared" si="1550"/>
        <v/>
      </c>
    </row>
    <row r="99207" spans="22:22" x14ac:dyDescent="0.35">
      <c r="V99207" s="5" t="str">
        <f t="shared" si="1550"/>
        <v/>
      </c>
    </row>
    <row r="99208" spans="22:22" x14ac:dyDescent="0.35">
      <c r="V99208" s="5" t="str">
        <f t="shared" si="1550"/>
        <v/>
      </c>
    </row>
    <row r="99209" spans="22:22" x14ac:dyDescent="0.35">
      <c r="V99209" s="5" t="str">
        <f t="shared" si="1550"/>
        <v/>
      </c>
    </row>
    <row r="99210" spans="22:22" x14ac:dyDescent="0.35">
      <c r="V99210" s="5" t="str">
        <f t="shared" si="1550"/>
        <v/>
      </c>
    </row>
    <row r="99211" spans="22:22" x14ac:dyDescent="0.35">
      <c r="V99211" s="5" t="str">
        <f t="shared" si="1550"/>
        <v/>
      </c>
    </row>
    <row r="99212" spans="22:22" x14ac:dyDescent="0.35">
      <c r="V99212" s="5" t="str">
        <f t="shared" si="1550"/>
        <v/>
      </c>
    </row>
    <row r="99213" spans="22:22" x14ac:dyDescent="0.35">
      <c r="V99213" s="5" t="str">
        <f t="shared" si="1550"/>
        <v/>
      </c>
    </row>
    <row r="99214" spans="22:22" x14ac:dyDescent="0.35">
      <c r="V99214" s="5" t="str">
        <f t="shared" si="1550"/>
        <v/>
      </c>
    </row>
    <row r="99215" spans="22:22" x14ac:dyDescent="0.35">
      <c r="V99215" s="5" t="str">
        <f t="shared" si="1550"/>
        <v/>
      </c>
    </row>
    <row r="99216" spans="22:22" x14ac:dyDescent="0.35">
      <c r="V99216" s="5" t="str">
        <f t="shared" si="1550"/>
        <v/>
      </c>
    </row>
    <row r="99217" spans="22:22" x14ac:dyDescent="0.35">
      <c r="V99217" s="5" t="str">
        <f t="shared" si="1550"/>
        <v/>
      </c>
    </row>
    <row r="99218" spans="22:22" x14ac:dyDescent="0.35">
      <c r="V99218" s="5" t="str">
        <f t="shared" si="1550"/>
        <v/>
      </c>
    </row>
    <row r="99219" spans="22:22" x14ac:dyDescent="0.35">
      <c r="V99219" s="5" t="str">
        <f t="shared" si="1550"/>
        <v/>
      </c>
    </row>
    <row r="99220" spans="22:22" x14ac:dyDescent="0.35">
      <c r="V99220" s="5" t="str">
        <f t="shared" si="1550"/>
        <v/>
      </c>
    </row>
    <row r="99221" spans="22:22" x14ac:dyDescent="0.35">
      <c r="V99221" s="5" t="str">
        <f t="shared" si="1550"/>
        <v/>
      </c>
    </row>
    <row r="99222" spans="22:22" x14ac:dyDescent="0.35">
      <c r="V99222" s="5" t="str">
        <f t="shared" si="1550"/>
        <v/>
      </c>
    </row>
    <row r="99223" spans="22:22" x14ac:dyDescent="0.35">
      <c r="V99223" s="5" t="str">
        <f t="shared" si="1550"/>
        <v/>
      </c>
    </row>
    <row r="99224" spans="22:22" x14ac:dyDescent="0.35">
      <c r="V99224" s="5" t="str">
        <f t="shared" si="1550"/>
        <v/>
      </c>
    </row>
    <row r="99225" spans="22:22" x14ac:dyDescent="0.35">
      <c r="V99225" s="5" t="str">
        <f t="shared" si="1550"/>
        <v/>
      </c>
    </row>
    <row r="99226" spans="22:22" x14ac:dyDescent="0.35">
      <c r="V99226" s="5" t="str">
        <f t="shared" si="1550"/>
        <v/>
      </c>
    </row>
    <row r="99227" spans="22:22" x14ac:dyDescent="0.35">
      <c r="V99227" s="5" t="str">
        <f t="shared" si="1550"/>
        <v/>
      </c>
    </row>
    <row r="99228" spans="22:22" x14ac:dyDescent="0.35">
      <c r="V99228" s="5" t="str">
        <f t="shared" si="1550"/>
        <v/>
      </c>
    </row>
    <row r="99229" spans="22:22" x14ac:dyDescent="0.35">
      <c r="V99229" s="5" t="str">
        <f t="shared" si="1550"/>
        <v/>
      </c>
    </row>
    <row r="99230" spans="22:22" x14ac:dyDescent="0.35">
      <c r="V99230" s="5" t="str">
        <f t="shared" si="1550"/>
        <v/>
      </c>
    </row>
    <row r="99231" spans="22:22" x14ac:dyDescent="0.35">
      <c r="V99231" s="5" t="str">
        <f t="shared" si="1550"/>
        <v/>
      </c>
    </row>
    <row r="99232" spans="22:22" x14ac:dyDescent="0.35">
      <c r="V99232" s="5" t="str">
        <f t="shared" si="1550"/>
        <v/>
      </c>
    </row>
    <row r="99233" spans="22:22" x14ac:dyDescent="0.35">
      <c r="V99233" s="5" t="str">
        <f t="shared" si="1550"/>
        <v/>
      </c>
    </row>
    <row r="99234" spans="22:22" x14ac:dyDescent="0.35">
      <c r="V99234" s="5" t="str">
        <f t="shared" si="1550"/>
        <v/>
      </c>
    </row>
    <row r="99235" spans="22:22" x14ac:dyDescent="0.35">
      <c r="V99235" s="5" t="str">
        <f t="shared" si="1550"/>
        <v/>
      </c>
    </row>
    <row r="99236" spans="22:22" x14ac:dyDescent="0.35">
      <c r="V99236" s="5" t="str">
        <f t="shared" si="1550"/>
        <v/>
      </c>
    </row>
    <row r="99237" spans="22:22" x14ac:dyDescent="0.35">
      <c r="V99237" s="5" t="str">
        <f t="shared" si="1550"/>
        <v/>
      </c>
    </row>
    <row r="99238" spans="22:22" x14ac:dyDescent="0.35">
      <c r="V99238" s="5" t="str">
        <f t="shared" si="1550"/>
        <v/>
      </c>
    </row>
    <row r="99239" spans="22:22" x14ac:dyDescent="0.35">
      <c r="V99239" s="5" t="str">
        <f t="shared" si="1550"/>
        <v/>
      </c>
    </row>
    <row r="99240" spans="22:22" x14ac:dyDescent="0.35">
      <c r="V99240" s="5" t="str">
        <f t="shared" si="1550"/>
        <v/>
      </c>
    </row>
    <row r="99241" spans="22:22" x14ac:dyDescent="0.35">
      <c r="V99241" s="5" t="str">
        <f t="shared" si="1550"/>
        <v/>
      </c>
    </row>
    <row r="99242" spans="22:22" x14ac:dyDescent="0.35">
      <c r="V99242" s="5" t="str">
        <f t="shared" si="1550"/>
        <v/>
      </c>
    </row>
    <row r="99243" spans="22:22" x14ac:dyDescent="0.35">
      <c r="V99243" s="5" t="str">
        <f t="shared" si="1550"/>
        <v/>
      </c>
    </row>
    <row r="99244" spans="22:22" x14ac:dyDescent="0.35">
      <c r="V99244" s="5" t="str">
        <f t="shared" si="1550"/>
        <v/>
      </c>
    </row>
    <row r="99245" spans="22:22" x14ac:dyDescent="0.35">
      <c r="V99245" s="5" t="str">
        <f t="shared" si="1550"/>
        <v/>
      </c>
    </row>
    <row r="99246" spans="22:22" x14ac:dyDescent="0.35">
      <c r="V99246" s="5" t="str">
        <f t="shared" si="1550"/>
        <v/>
      </c>
    </row>
    <row r="99247" spans="22:22" x14ac:dyDescent="0.35">
      <c r="V99247" s="5" t="str">
        <f t="shared" si="1550"/>
        <v/>
      </c>
    </row>
    <row r="99248" spans="22:22" x14ac:dyDescent="0.35">
      <c r="V99248" s="5" t="str">
        <f t="shared" si="1550"/>
        <v/>
      </c>
    </row>
    <row r="99249" spans="22:22" x14ac:dyDescent="0.35">
      <c r="V99249" s="5" t="str">
        <f t="shared" si="1550"/>
        <v/>
      </c>
    </row>
    <row r="99250" spans="22:22" x14ac:dyDescent="0.35">
      <c r="V99250" s="5" t="str">
        <f t="shared" si="1550"/>
        <v/>
      </c>
    </row>
    <row r="99251" spans="22:22" x14ac:dyDescent="0.35">
      <c r="V99251" s="5" t="str">
        <f t="shared" si="1550"/>
        <v/>
      </c>
    </row>
    <row r="99252" spans="22:22" x14ac:dyDescent="0.35">
      <c r="V99252" s="5" t="str">
        <f t="shared" si="1550"/>
        <v/>
      </c>
    </row>
    <row r="99253" spans="22:22" x14ac:dyDescent="0.35">
      <c r="V99253" s="5" t="str">
        <f t="shared" si="1550"/>
        <v/>
      </c>
    </row>
    <row r="99254" spans="22:22" x14ac:dyDescent="0.35">
      <c r="V99254" s="5" t="str">
        <f t="shared" si="1550"/>
        <v/>
      </c>
    </row>
    <row r="99255" spans="22:22" x14ac:dyDescent="0.35">
      <c r="V99255" s="5" t="str">
        <f t="shared" si="1550"/>
        <v/>
      </c>
    </row>
    <row r="99256" spans="22:22" x14ac:dyDescent="0.35">
      <c r="V99256" s="5" t="str">
        <f t="shared" si="1550"/>
        <v/>
      </c>
    </row>
    <row r="99257" spans="22:22" x14ac:dyDescent="0.35">
      <c r="V99257" s="5" t="str">
        <f t="shared" si="1550"/>
        <v/>
      </c>
    </row>
    <row r="99258" spans="22:22" x14ac:dyDescent="0.35">
      <c r="V99258" s="5" t="str">
        <f t="shared" si="1550"/>
        <v/>
      </c>
    </row>
    <row r="99259" spans="22:22" x14ac:dyDescent="0.35">
      <c r="V99259" s="5" t="str">
        <f t="shared" si="1550"/>
        <v/>
      </c>
    </row>
    <row r="99260" spans="22:22" x14ac:dyDescent="0.35">
      <c r="V99260" s="5" t="str">
        <f t="shared" si="1550"/>
        <v/>
      </c>
    </row>
    <row r="99261" spans="22:22" x14ac:dyDescent="0.35">
      <c r="V99261" s="5" t="str">
        <f t="shared" si="1550"/>
        <v/>
      </c>
    </row>
    <row r="99262" spans="22:22" x14ac:dyDescent="0.35">
      <c r="V99262" s="5" t="str">
        <f t="shared" si="1550"/>
        <v/>
      </c>
    </row>
    <row r="99263" spans="22:22" x14ac:dyDescent="0.35">
      <c r="V99263" s="5" t="str">
        <f t="shared" si="1550"/>
        <v/>
      </c>
    </row>
    <row r="99264" spans="22:22" x14ac:dyDescent="0.35">
      <c r="V99264" s="5" t="str">
        <f t="shared" si="1550"/>
        <v/>
      </c>
    </row>
    <row r="99265" spans="22:22" x14ac:dyDescent="0.35">
      <c r="V99265" s="5" t="str">
        <f t="shared" si="1550"/>
        <v/>
      </c>
    </row>
    <row r="99266" spans="22:22" x14ac:dyDescent="0.35">
      <c r="V99266" s="5" t="str">
        <f t="shared" ref="V99266:V99329" si="1551">TRIM(CLEAN(SUBSTITUTE(A99266,CHAR(160)," ")))</f>
        <v/>
      </c>
    </row>
    <row r="99267" spans="22:22" x14ac:dyDescent="0.35">
      <c r="V99267" s="5" t="str">
        <f t="shared" si="1551"/>
        <v/>
      </c>
    </row>
    <row r="99268" spans="22:22" x14ac:dyDescent="0.35">
      <c r="V99268" s="5" t="str">
        <f t="shared" si="1551"/>
        <v/>
      </c>
    </row>
    <row r="99269" spans="22:22" x14ac:dyDescent="0.35">
      <c r="V99269" s="5" t="str">
        <f t="shared" si="1551"/>
        <v/>
      </c>
    </row>
    <row r="99270" spans="22:22" x14ac:dyDescent="0.35">
      <c r="V99270" s="5" t="str">
        <f t="shared" si="1551"/>
        <v/>
      </c>
    </row>
    <row r="99271" spans="22:22" x14ac:dyDescent="0.35">
      <c r="V99271" s="5" t="str">
        <f t="shared" si="1551"/>
        <v/>
      </c>
    </row>
    <row r="99272" spans="22:22" x14ac:dyDescent="0.35">
      <c r="V99272" s="5" t="str">
        <f t="shared" si="1551"/>
        <v/>
      </c>
    </row>
    <row r="99273" spans="22:22" x14ac:dyDescent="0.35">
      <c r="V99273" s="5" t="str">
        <f t="shared" si="1551"/>
        <v/>
      </c>
    </row>
    <row r="99274" spans="22:22" x14ac:dyDescent="0.35">
      <c r="V99274" s="5" t="str">
        <f t="shared" si="1551"/>
        <v/>
      </c>
    </row>
    <row r="99275" spans="22:22" x14ac:dyDescent="0.35">
      <c r="V99275" s="5" t="str">
        <f t="shared" si="1551"/>
        <v/>
      </c>
    </row>
    <row r="99276" spans="22:22" x14ac:dyDescent="0.35">
      <c r="V99276" s="5" t="str">
        <f t="shared" si="1551"/>
        <v/>
      </c>
    </row>
    <row r="99277" spans="22:22" x14ac:dyDescent="0.35">
      <c r="V99277" s="5" t="str">
        <f t="shared" si="1551"/>
        <v/>
      </c>
    </row>
    <row r="99278" spans="22:22" x14ac:dyDescent="0.35">
      <c r="V99278" s="5" t="str">
        <f t="shared" si="1551"/>
        <v/>
      </c>
    </row>
    <row r="99279" spans="22:22" x14ac:dyDescent="0.35">
      <c r="V99279" s="5" t="str">
        <f t="shared" si="1551"/>
        <v/>
      </c>
    </row>
    <row r="99280" spans="22:22" x14ac:dyDescent="0.35">
      <c r="V99280" s="5" t="str">
        <f t="shared" si="1551"/>
        <v/>
      </c>
    </row>
    <row r="99281" spans="22:22" x14ac:dyDescent="0.35">
      <c r="V99281" s="5" t="str">
        <f t="shared" si="1551"/>
        <v/>
      </c>
    </row>
    <row r="99282" spans="22:22" x14ac:dyDescent="0.35">
      <c r="V99282" s="5" t="str">
        <f t="shared" si="1551"/>
        <v/>
      </c>
    </row>
    <row r="99283" spans="22:22" x14ac:dyDescent="0.35">
      <c r="V99283" s="5" t="str">
        <f t="shared" si="1551"/>
        <v/>
      </c>
    </row>
    <row r="99284" spans="22:22" x14ac:dyDescent="0.35">
      <c r="V99284" s="5" t="str">
        <f t="shared" si="1551"/>
        <v/>
      </c>
    </row>
    <row r="99285" spans="22:22" x14ac:dyDescent="0.35">
      <c r="V99285" s="5" t="str">
        <f t="shared" si="1551"/>
        <v/>
      </c>
    </row>
    <row r="99286" spans="22:22" x14ac:dyDescent="0.35">
      <c r="V99286" s="5" t="str">
        <f t="shared" si="1551"/>
        <v/>
      </c>
    </row>
    <row r="99287" spans="22:22" x14ac:dyDescent="0.35">
      <c r="V99287" s="5" t="str">
        <f t="shared" si="1551"/>
        <v/>
      </c>
    </row>
    <row r="99288" spans="22:22" x14ac:dyDescent="0.35">
      <c r="V99288" s="5" t="str">
        <f t="shared" si="1551"/>
        <v/>
      </c>
    </row>
    <row r="99289" spans="22:22" x14ac:dyDescent="0.35">
      <c r="V99289" s="5" t="str">
        <f t="shared" si="1551"/>
        <v/>
      </c>
    </row>
    <row r="99290" spans="22:22" x14ac:dyDescent="0.35">
      <c r="V99290" s="5" t="str">
        <f t="shared" si="1551"/>
        <v/>
      </c>
    </row>
    <row r="99291" spans="22:22" x14ac:dyDescent="0.35">
      <c r="V99291" s="5" t="str">
        <f t="shared" si="1551"/>
        <v/>
      </c>
    </row>
    <row r="99292" spans="22:22" x14ac:dyDescent="0.35">
      <c r="V99292" s="5" t="str">
        <f t="shared" si="1551"/>
        <v/>
      </c>
    </row>
    <row r="99293" spans="22:22" x14ac:dyDescent="0.35">
      <c r="V99293" s="5" t="str">
        <f t="shared" si="1551"/>
        <v/>
      </c>
    </row>
    <row r="99294" spans="22:22" x14ac:dyDescent="0.35">
      <c r="V99294" s="5" t="str">
        <f t="shared" si="1551"/>
        <v/>
      </c>
    </row>
    <row r="99295" spans="22:22" x14ac:dyDescent="0.35">
      <c r="V99295" s="5" t="str">
        <f t="shared" si="1551"/>
        <v/>
      </c>
    </row>
    <row r="99296" spans="22:22" x14ac:dyDescent="0.35">
      <c r="V99296" s="5" t="str">
        <f t="shared" si="1551"/>
        <v/>
      </c>
    </row>
    <row r="99297" spans="22:22" x14ac:dyDescent="0.35">
      <c r="V99297" s="5" t="str">
        <f t="shared" si="1551"/>
        <v/>
      </c>
    </row>
    <row r="99298" spans="22:22" x14ac:dyDescent="0.35">
      <c r="V99298" s="5" t="str">
        <f t="shared" si="1551"/>
        <v/>
      </c>
    </row>
    <row r="99299" spans="22:22" x14ac:dyDescent="0.35">
      <c r="V99299" s="5" t="str">
        <f t="shared" si="1551"/>
        <v/>
      </c>
    </row>
    <row r="99300" spans="22:22" x14ac:dyDescent="0.35">
      <c r="V99300" s="5" t="str">
        <f t="shared" si="1551"/>
        <v/>
      </c>
    </row>
    <row r="99301" spans="22:22" x14ac:dyDescent="0.35">
      <c r="V99301" s="5" t="str">
        <f t="shared" si="1551"/>
        <v/>
      </c>
    </row>
    <row r="99302" spans="22:22" x14ac:dyDescent="0.35">
      <c r="V99302" s="5" t="str">
        <f t="shared" si="1551"/>
        <v/>
      </c>
    </row>
    <row r="99303" spans="22:22" x14ac:dyDescent="0.35">
      <c r="V99303" s="5" t="str">
        <f t="shared" si="1551"/>
        <v/>
      </c>
    </row>
    <row r="99304" spans="22:22" x14ac:dyDescent="0.35">
      <c r="V99304" s="5" t="str">
        <f t="shared" si="1551"/>
        <v/>
      </c>
    </row>
    <row r="99305" spans="22:22" x14ac:dyDescent="0.35">
      <c r="V99305" s="5" t="str">
        <f t="shared" si="1551"/>
        <v/>
      </c>
    </row>
    <row r="99306" spans="22:22" x14ac:dyDescent="0.35">
      <c r="V99306" s="5" t="str">
        <f t="shared" si="1551"/>
        <v/>
      </c>
    </row>
    <row r="99307" spans="22:22" x14ac:dyDescent="0.35">
      <c r="V99307" s="5" t="str">
        <f t="shared" si="1551"/>
        <v/>
      </c>
    </row>
    <row r="99308" spans="22:22" x14ac:dyDescent="0.35">
      <c r="V99308" s="5" t="str">
        <f t="shared" si="1551"/>
        <v/>
      </c>
    </row>
    <row r="99309" spans="22:22" x14ac:dyDescent="0.35">
      <c r="V99309" s="5" t="str">
        <f t="shared" si="1551"/>
        <v/>
      </c>
    </row>
    <row r="99310" spans="22:22" x14ac:dyDescent="0.35">
      <c r="V99310" s="5" t="str">
        <f t="shared" si="1551"/>
        <v/>
      </c>
    </row>
    <row r="99311" spans="22:22" x14ac:dyDescent="0.35">
      <c r="V99311" s="5" t="str">
        <f t="shared" si="1551"/>
        <v/>
      </c>
    </row>
    <row r="99312" spans="22:22" x14ac:dyDescent="0.35">
      <c r="V99312" s="5" t="str">
        <f t="shared" si="1551"/>
        <v/>
      </c>
    </row>
    <row r="99313" spans="22:22" x14ac:dyDescent="0.35">
      <c r="V99313" s="5" t="str">
        <f t="shared" si="1551"/>
        <v/>
      </c>
    </row>
    <row r="99314" spans="22:22" x14ac:dyDescent="0.35">
      <c r="V99314" s="5" t="str">
        <f t="shared" si="1551"/>
        <v/>
      </c>
    </row>
    <row r="99315" spans="22:22" x14ac:dyDescent="0.35">
      <c r="V99315" s="5" t="str">
        <f t="shared" si="1551"/>
        <v/>
      </c>
    </row>
    <row r="99316" spans="22:22" x14ac:dyDescent="0.35">
      <c r="V99316" s="5" t="str">
        <f t="shared" si="1551"/>
        <v/>
      </c>
    </row>
    <row r="99317" spans="22:22" x14ac:dyDescent="0.35">
      <c r="V99317" s="5" t="str">
        <f t="shared" si="1551"/>
        <v/>
      </c>
    </row>
    <row r="99318" spans="22:22" x14ac:dyDescent="0.35">
      <c r="V99318" s="5" t="str">
        <f t="shared" si="1551"/>
        <v/>
      </c>
    </row>
    <row r="99319" spans="22:22" x14ac:dyDescent="0.35">
      <c r="V99319" s="5" t="str">
        <f t="shared" si="1551"/>
        <v/>
      </c>
    </row>
    <row r="99320" spans="22:22" x14ac:dyDescent="0.35">
      <c r="V99320" s="5" t="str">
        <f t="shared" si="1551"/>
        <v/>
      </c>
    </row>
    <row r="99321" spans="22:22" x14ac:dyDescent="0.35">
      <c r="V99321" s="5" t="str">
        <f t="shared" si="1551"/>
        <v/>
      </c>
    </row>
    <row r="99322" spans="22:22" x14ac:dyDescent="0.35">
      <c r="V99322" s="5" t="str">
        <f t="shared" si="1551"/>
        <v/>
      </c>
    </row>
    <row r="99323" spans="22:22" x14ac:dyDescent="0.35">
      <c r="V99323" s="5" t="str">
        <f t="shared" si="1551"/>
        <v/>
      </c>
    </row>
    <row r="99324" spans="22:22" x14ac:dyDescent="0.35">
      <c r="V99324" s="5" t="str">
        <f t="shared" si="1551"/>
        <v/>
      </c>
    </row>
    <row r="99325" spans="22:22" x14ac:dyDescent="0.35">
      <c r="V99325" s="5" t="str">
        <f t="shared" si="1551"/>
        <v/>
      </c>
    </row>
    <row r="99326" spans="22:22" x14ac:dyDescent="0.35">
      <c r="V99326" s="5" t="str">
        <f t="shared" si="1551"/>
        <v/>
      </c>
    </row>
    <row r="99327" spans="22:22" x14ac:dyDescent="0.35">
      <c r="V99327" s="5" t="str">
        <f t="shared" si="1551"/>
        <v/>
      </c>
    </row>
    <row r="99328" spans="22:22" x14ac:dyDescent="0.35">
      <c r="V99328" s="5" t="str">
        <f t="shared" si="1551"/>
        <v/>
      </c>
    </row>
    <row r="99329" spans="22:22" x14ac:dyDescent="0.35">
      <c r="V99329" s="5" t="str">
        <f t="shared" si="1551"/>
        <v/>
      </c>
    </row>
    <row r="99330" spans="22:22" x14ac:dyDescent="0.35">
      <c r="V99330" s="5" t="str">
        <f t="shared" ref="V99330:V99393" si="1552">TRIM(CLEAN(SUBSTITUTE(A99330,CHAR(160)," ")))</f>
        <v/>
      </c>
    </row>
    <row r="99331" spans="22:22" x14ac:dyDescent="0.35">
      <c r="V99331" s="5" t="str">
        <f t="shared" si="1552"/>
        <v/>
      </c>
    </row>
    <row r="99332" spans="22:22" x14ac:dyDescent="0.35">
      <c r="V99332" s="5" t="str">
        <f t="shared" si="1552"/>
        <v/>
      </c>
    </row>
    <row r="99333" spans="22:22" x14ac:dyDescent="0.35">
      <c r="V99333" s="5" t="str">
        <f t="shared" si="1552"/>
        <v/>
      </c>
    </row>
    <row r="99334" spans="22:22" x14ac:dyDescent="0.35">
      <c r="V99334" s="5" t="str">
        <f t="shared" si="1552"/>
        <v/>
      </c>
    </row>
    <row r="99335" spans="22:22" x14ac:dyDescent="0.35">
      <c r="V99335" s="5" t="str">
        <f t="shared" si="1552"/>
        <v/>
      </c>
    </row>
    <row r="99336" spans="22:22" x14ac:dyDescent="0.35">
      <c r="V99336" s="5" t="str">
        <f t="shared" si="1552"/>
        <v/>
      </c>
    </row>
    <row r="99337" spans="22:22" x14ac:dyDescent="0.35">
      <c r="V99337" s="5" t="str">
        <f t="shared" si="1552"/>
        <v/>
      </c>
    </row>
    <row r="99338" spans="22:22" x14ac:dyDescent="0.35">
      <c r="V99338" s="5" t="str">
        <f t="shared" si="1552"/>
        <v/>
      </c>
    </row>
    <row r="99339" spans="22:22" x14ac:dyDescent="0.35">
      <c r="V99339" s="5" t="str">
        <f t="shared" si="1552"/>
        <v/>
      </c>
    </row>
    <row r="99340" spans="22:22" x14ac:dyDescent="0.35">
      <c r="V99340" s="5" t="str">
        <f t="shared" si="1552"/>
        <v/>
      </c>
    </row>
    <row r="99341" spans="22:22" x14ac:dyDescent="0.35">
      <c r="V99341" s="5" t="str">
        <f t="shared" si="1552"/>
        <v/>
      </c>
    </row>
    <row r="99342" spans="22:22" x14ac:dyDescent="0.35">
      <c r="V99342" s="5" t="str">
        <f t="shared" si="1552"/>
        <v/>
      </c>
    </row>
    <row r="99343" spans="22:22" x14ac:dyDescent="0.35">
      <c r="V99343" s="5" t="str">
        <f t="shared" si="1552"/>
        <v/>
      </c>
    </row>
    <row r="99344" spans="22:22" x14ac:dyDescent="0.35">
      <c r="V99344" s="5" t="str">
        <f t="shared" si="1552"/>
        <v/>
      </c>
    </row>
    <row r="99345" spans="22:22" x14ac:dyDescent="0.35">
      <c r="V99345" s="5" t="str">
        <f t="shared" si="1552"/>
        <v/>
      </c>
    </row>
    <row r="99346" spans="22:22" x14ac:dyDescent="0.35">
      <c r="V99346" s="5" t="str">
        <f t="shared" si="1552"/>
        <v/>
      </c>
    </row>
    <row r="99347" spans="22:22" x14ac:dyDescent="0.35">
      <c r="V99347" s="5" t="str">
        <f t="shared" si="1552"/>
        <v/>
      </c>
    </row>
    <row r="99348" spans="22:22" x14ac:dyDescent="0.35">
      <c r="V99348" s="5" t="str">
        <f t="shared" si="1552"/>
        <v/>
      </c>
    </row>
    <row r="99349" spans="22:22" x14ac:dyDescent="0.35">
      <c r="V99349" s="5" t="str">
        <f t="shared" si="1552"/>
        <v/>
      </c>
    </row>
    <row r="99350" spans="22:22" x14ac:dyDescent="0.35">
      <c r="V99350" s="5" t="str">
        <f t="shared" si="1552"/>
        <v/>
      </c>
    </row>
    <row r="99351" spans="22:22" x14ac:dyDescent="0.35">
      <c r="V99351" s="5" t="str">
        <f t="shared" si="1552"/>
        <v/>
      </c>
    </row>
    <row r="99352" spans="22:22" x14ac:dyDescent="0.35">
      <c r="V99352" s="5" t="str">
        <f t="shared" si="1552"/>
        <v/>
      </c>
    </row>
    <row r="99353" spans="22:22" x14ac:dyDescent="0.35">
      <c r="V99353" s="5" t="str">
        <f t="shared" si="1552"/>
        <v/>
      </c>
    </row>
    <row r="99354" spans="22:22" x14ac:dyDescent="0.35">
      <c r="V99354" s="5" t="str">
        <f t="shared" si="1552"/>
        <v/>
      </c>
    </row>
    <row r="99355" spans="22:22" x14ac:dyDescent="0.35">
      <c r="V99355" s="5" t="str">
        <f t="shared" si="1552"/>
        <v/>
      </c>
    </row>
    <row r="99356" spans="22:22" x14ac:dyDescent="0.35">
      <c r="V99356" s="5" t="str">
        <f t="shared" si="1552"/>
        <v/>
      </c>
    </row>
    <row r="99357" spans="22:22" x14ac:dyDescent="0.35">
      <c r="V99357" s="5" t="str">
        <f t="shared" si="1552"/>
        <v/>
      </c>
    </row>
    <row r="99358" spans="22:22" x14ac:dyDescent="0.35">
      <c r="V99358" s="5" t="str">
        <f t="shared" si="1552"/>
        <v/>
      </c>
    </row>
    <row r="99359" spans="22:22" x14ac:dyDescent="0.35">
      <c r="V99359" s="5" t="str">
        <f t="shared" si="1552"/>
        <v/>
      </c>
    </row>
    <row r="99360" spans="22:22" x14ac:dyDescent="0.35">
      <c r="V99360" s="5" t="str">
        <f t="shared" si="1552"/>
        <v/>
      </c>
    </row>
    <row r="99361" spans="22:22" x14ac:dyDescent="0.35">
      <c r="V99361" s="5" t="str">
        <f t="shared" si="1552"/>
        <v/>
      </c>
    </row>
    <row r="99362" spans="22:22" x14ac:dyDescent="0.35">
      <c r="V99362" s="5" t="str">
        <f t="shared" si="1552"/>
        <v/>
      </c>
    </row>
    <row r="99363" spans="22:22" x14ac:dyDescent="0.35">
      <c r="V99363" s="5" t="str">
        <f t="shared" si="1552"/>
        <v/>
      </c>
    </row>
    <row r="99364" spans="22:22" x14ac:dyDescent="0.35">
      <c r="V99364" s="5" t="str">
        <f t="shared" si="1552"/>
        <v/>
      </c>
    </row>
    <row r="99365" spans="22:22" x14ac:dyDescent="0.35">
      <c r="V99365" s="5" t="str">
        <f t="shared" si="1552"/>
        <v/>
      </c>
    </row>
    <row r="99366" spans="22:22" x14ac:dyDescent="0.35">
      <c r="V99366" s="5" t="str">
        <f t="shared" si="1552"/>
        <v/>
      </c>
    </row>
    <row r="99367" spans="22:22" x14ac:dyDescent="0.35">
      <c r="V99367" s="5" t="str">
        <f t="shared" si="1552"/>
        <v/>
      </c>
    </row>
    <row r="99368" spans="22:22" x14ac:dyDescent="0.35">
      <c r="V99368" s="5" t="str">
        <f t="shared" si="1552"/>
        <v/>
      </c>
    </row>
    <row r="99369" spans="22:22" x14ac:dyDescent="0.35">
      <c r="V99369" s="5" t="str">
        <f t="shared" si="1552"/>
        <v/>
      </c>
    </row>
    <row r="99370" spans="22:22" x14ac:dyDescent="0.35">
      <c r="V99370" s="5" t="str">
        <f t="shared" si="1552"/>
        <v/>
      </c>
    </row>
    <row r="99371" spans="22:22" x14ac:dyDescent="0.35">
      <c r="V99371" s="5" t="str">
        <f t="shared" si="1552"/>
        <v/>
      </c>
    </row>
    <row r="99372" spans="22:22" x14ac:dyDescent="0.35">
      <c r="V99372" s="5" t="str">
        <f t="shared" si="1552"/>
        <v/>
      </c>
    </row>
    <row r="99373" spans="22:22" x14ac:dyDescent="0.35">
      <c r="V99373" s="5" t="str">
        <f t="shared" si="1552"/>
        <v/>
      </c>
    </row>
    <row r="99374" spans="22:22" x14ac:dyDescent="0.35">
      <c r="V99374" s="5" t="str">
        <f t="shared" si="1552"/>
        <v/>
      </c>
    </row>
    <row r="99375" spans="22:22" x14ac:dyDescent="0.35">
      <c r="V99375" s="5" t="str">
        <f t="shared" si="1552"/>
        <v/>
      </c>
    </row>
    <row r="99376" spans="22:22" x14ac:dyDescent="0.35">
      <c r="V99376" s="5" t="str">
        <f t="shared" si="1552"/>
        <v/>
      </c>
    </row>
    <row r="99377" spans="22:22" x14ac:dyDescent="0.35">
      <c r="V99377" s="5" t="str">
        <f t="shared" si="1552"/>
        <v/>
      </c>
    </row>
    <row r="99378" spans="22:22" x14ac:dyDescent="0.35">
      <c r="V99378" s="5" t="str">
        <f t="shared" si="1552"/>
        <v/>
      </c>
    </row>
    <row r="99379" spans="22:22" x14ac:dyDescent="0.35">
      <c r="V99379" s="5" t="str">
        <f t="shared" si="1552"/>
        <v/>
      </c>
    </row>
    <row r="99380" spans="22:22" x14ac:dyDescent="0.35">
      <c r="V99380" s="5" t="str">
        <f t="shared" si="1552"/>
        <v/>
      </c>
    </row>
    <row r="99381" spans="22:22" x14ac:dyDescent="0.35">
      <c r="V99381" s="5" t="str">
        <f t="shared" si="1552"/>
        <v/>
      </c>
    </row>
    <row r="99382" spans="22:22" x14ac:dyDescent="0.35">
      <c r="V99382" s="5" t="str">
        <f t="shared" si="1552"/>
        <v/>
      </c>
    </row>
    <row r="99383" spans="22:22" x14ac:dyDescent="0.35">
      <c r="V99383" s="5" t="str">
        <f t="shared" si="1552"/>
        <v/>
      </c>
    </row>
    <row r="99384" spans="22:22" x14ac:dyDescent="0.35">
      <c r="V99384" s="5" t="str">
        <f t="shared" si="1552"/>
        <v/>
      </c>
    </row>
    <row r="99385" spans="22:22" x14ac:dyDescent="0.35">
      <c r="V99385" s="5" t="str">
        <f t="shared" si="1552"/>
        <v/>
      </c>
    </row>
    <row r="99386" spans="22:22" x14ac:dyDescent="0.35">
      <c r="V99386" s="5" t="str">
        <f t="shared" si="1552"/>
        <v/>
      </c>
    </row>
    <row r="99387" spans="22:22" x14ac:dyDescent="0.35">
      <c r="V99387" s="5" t="str">
        <f t="shared" si="1552"/>
        <v/>
      </c>
    </row>
    <row r="99388" spans="22:22" x14ac:dyDescent="0.35">
      <c r="V99388" s="5" t="str">
        <f t="shared" si="1552"/>
        <v/>
      </c>
    </row>
    <row r="99389" spans="22:22" x14ac:dyDescent="0.35">
      <c r="V99389" s="5" t="str">
        <f t="shared" si="1552"/>
        <v/>
      </c>
    </row>
    <row r="99390" spans="22:22" x14ac:dyDescent="0.35">
      <c r="V99390" s="5" t="str">
        <f t="shared" si="1552"/>
        <v/>
      </c>
    </row>
    <row r="99391" spans="22:22" x14ac:dyDescent="0.35">
      <c r="V99391" s="5" t="str">
        <f t="shared" si="1552"/>
        <v/>
      </c>
    </row>
    <row r="99392" spans="22:22" x14ac:dyDescent="0.35">
      <c r="V99392" s="5" t="str">
        <f t="shared" si="1552"/>
        <v/>
      </c>
    </row>
    <row r="99393" spans="22:22" x14ac:dyDescent="0.35">
      <c r="V99393" s="5" t="str">
        <f t="shared" si="1552"/>
        <v/>
      </c>
    </row>
    <row r="99394" spans="22:22" x14ac:dyDescent="0.35">
      <c r="V99394" s="5" t="str">
        <f t="shared" ref="V99394:V99457" si="1553">TRIM(CLEAN(SUBSTITUTE(A99394,CHAR(160)," ")))</f>
        <v/>
      </c>
    </row>
    <row r="99395" spans="22:22" x14ac:dyDescent="0.35">
      <c r="V99395" s="5" t="str">
        <f t="shared" si="1553"/>
        <v/>
      </c>
    </row>
    <row r="99396" spans="22:22" x14ac:dyDescent="0.35">
      <c r="V99396" s="5" t="str">
        <f t="shared" si="1553"/>
        <v/>
      </c>
    </row>
    <row r="99397" spans="22:22" x14ac:dyDescent="0.35">
      <c r="V99397" s="5" t="str">
        <f t="shared" si="1553"/>
        <v/>
      </c>
    </row>
    <row r="99398" spans="22:22" x14ac:dyDescent="0.35">
      <c r="V99398" s="5" t="str">
        <f t="shared" si="1553"/>
        <v/>
      </c>
    </row>
    <row r="99399" spans="22:22" x14ac:dyDescent="0.35">
      <c r="V99399" s="5" t="str">
        <f t="shared" si="1553"/>
        <v/>
      </c>
    </row>
    <row r="99400" spans="22:22" x14ac:dyDescent="0.35">
      <c r="V99400" s="5" t="str">
        <f t="shared" si="1553"/>
        <v/>
      </c>
    </row>
    <row r="99401" spans="22:22" x14ac:dyDescent="0.35">
      <c r="V99401" s="5" t="str">
        <f t="shared" si="1553"/>
        <v/>
      </c>
    </row>
    <row r="99402" spans="22:22" x14ac:dyDescent="0.35">
      <c r="V99402" s="5" t="str">
        <f t="shared" si="1553"/>
        <v/>
      </c>
    </row>
    <row r="99403" spans="22:22" x14ac:dyDescent="0.35">
      <c r="V99403" s="5" t="str">
        <f t="shared" si="1553"/>
        <v/>
      </c>
    </row>
    <row r="99404" spans="22:22" x14ac:dyDescent="0.35">
      <c r="V99404" s="5" t="str">
        <f t="shared" si="1553"/>
        <v/>
      </c>
    </row>
    <row r="99405" spans="22:22" x14ac:dyDescent="0.35">
      <c r="V99405" s="5" t="str">
        <f t="shared" si="1553"/>
        <v/>
      </c>
    </row>
    <row r="99406" spans="22:22" x14ac:dyDescent="0.35">
      <c r="V99406" s="5" t="str">
        <f t="shared" si="1553"/>
        <v/>
      </c>
    </row>
    <row r="99407" spans="22:22" x14ac:dyDescent="0.35">
      <c r="V99407" s="5" t="str">
        <f t="shared" si="1553"/>
        <v/>
      </c>
    </row>
    <row r="99408" spans="22:22" x14ac:dyDescent="0.35">
      <c r="V99408" s="5" t="str">
        <f t="shared" si="1553"/>
        <v/>
      </c>
    </row>
    <row r="99409" spans="22:22" x14ac:dyDescent="0.35">
      <c r="V99409" s="5" t="str">
        <f t="shared" si="1553"/>
        <v/>
      </c>
    </row>
    <row r="99410" spans="22:22" x14ac:dyDescent="0.35">
      <c r="V99410" s="5" t="str">
        <f t="shared" si="1553"/>
        <v/>
      </c>
    </row>
    <row r="99411" spans="22:22" x14ac:dyDescent="0.35">
      <c r="V99411" s="5" t="str">
        <f t="shared" si="1553"/>
        <v/>
      </c>
    </row>
    <row r="99412" spans="22:22" x14ac:dyDescent="0.35">
      <c r="V99412" s="5" t="str">
        <f t="shared" si="1553"/>
        <v/>
      </c>
    </row>
    <row r="99413" spans="22:22" x14ac:dyDescent="0.35">
      <c r="V99413" s="5" t="str">
        <f t="shared" si="1553"/>
        <v/>
      </c>
    </row>
    <row r="99414" spans="22:22" x14ac:dyDescent="0.35">
      <c r="V99414" s="5" t="str">
        <f t="shared" si="1553"/>
        <v/>
      </c>
    </row>
    <row r="99415" spans="22:22" x14ac:dyDescent="0.35">
      <c r="V99415" s="5" t="str">
        <f t="shared" si="1553"/>
        <v/>
      </c>
    </row>
    <row r="99416" spans="22:22" x14ac:dyDescent="0.35">
      <c r="V99416" s="5" t="str">
        <f t="shared" si="1553"/>
        <v/>
      </c>
    </row>
    <row r="99417" spans="22:22" x14ac:dyDescent="0.35">
      <c r="V99417" s="5" t="str">
        <f t="shared" si="1553"/>
        <v/>
      </c>
    </row>
    <row r="99418" spans="22:22" x14ac:dyDescent="0.35">
      <c r="V99418" s="5" t="str">
        <f t="shared" si="1553"/>
        <v/>
      </c>
    </row>
    <row r="99419" spans="22:22" x14ac:dyDescent="0.35">
      <c r="V99419" s="5" t="str">
        <f t="shared" si="1553"/>
        <v/>
      </c>
    </row>
    <row r="99420" spans="22:22" x14ac:dyDescent="0.35">
      <c r="V99420" s="5" t="str">
        <f t="shared" si="1553"/>
        <v/>
      </c>
    </row>
    <row r="99421" spans="22:22" x14ac:dyDescent="0.35">
      <c r="V99421" s="5" t="str">
        <f t="shared" si="1553"/>
        <v/>
      </c>
    </row>
    <row r="99422" spans="22:22" x14ac:dyDescent="0.35">
      <c r="V99422" s="5" t="str">
        <f t="shared" si="1553"/>
        <v/>
      </c>
    </row>
    <row r="99423" spans="22:22" x14ac:dyDescent="0.35">
      <c r="V99423" s="5" t="str">
        <f t="shared" si="1553"/>
        <v/>
      </c>
    </row>
    <row r="99424" spans="22:22" x14ac:dyDescent="0.35">
      <c r="V99424" s="5" t="str">
        <f t="shared" si="1553"/>
        <v/>
      </c>
    </row>
    <row r="99425" spans="22:22" x14ac:dyDescent="0.35">
      <c r="V99425" s="5" t="str">
        <f t="shared" si="1553"/>
        <v/>
      </c>
    </row>
    <row r="99426" spans="22:22" x14ac:dyDescent="0.35">
      <c r="V99426" s="5" t="str">
        <f t="shared" si="1553"/>
        <v/>
      </c>
    </row>
    <row r="99427" spans="22:22" x14ac:dyDescent="0.35">
      <c r="V99427" s="5" t="str">
        <f t="shared" si="1553"/>
        <v/>
      </c>
    </row>
    <row r="99428" spans="22:22" x14ac:dyDescent="0.35">
      <c r="V99428" s="5" t="str">
        <f t="shared" si="1553"/>
        <v/>
      </c>
    </row>
    <row r="99429" spans="22:22" x14ac:dyDescent="0.35">
      <c r="V99429" s="5" t="str">
        <f t="shared" si="1553"/>
        <v/>
      </c>
    </row>
    <row r="99430" spans="22:22" x14ac:dyDescent="0.35">
      <c r="V99430" s="5" t="str">
        <f t="shared" si="1553"/>
        <v/>
      </c>
    </row>
    <row r="99431" spans="22:22" x14ac:dyDescent="0.35">
      <c r="V99431" s="5" t="str">
        <f t="shared" si="1553"/>
        <v/>
      </c>
    </row>
    <row r="99432" spans="22:22" x14ac:dyDescent="0.35">
      <c r="V99432" s="5" t="str">
        <f t="shared" si="1553"/>
        <v/>
      </c>
    </row>
    <row r="99433" spans="22:22" x14ac:dyDescent="0.35">
      <c r="V99433" s="5" t="str">
        <f t="shared" si="1553"/>
        <v/>
      </c>
    </row>
    <row r="99434" spans="22:22" x14ac:dyDescent="0.35">
      <c r="V99434" s="5" t="str">
        <f t="shared" si="1553"/>
        <v/>
      </c>
    </row>
    <row r="99435" spans="22:22" x14ac:dyDescent="0.35">
      <c r="V99435" s="5" t="str">
        <f t="shared" si="1553"/>
        <v/>
      </c>
    </row>
    <row r="99436" spans="22:22" x14ac:dyDescent="0.35">
      <c r="V99436" s="5" t="str">
        <f t="shared" si="1553"/>
        <v/>
      </c>
    </row>
    <row r="99437" spans="22:22" x14ac:dyDescent="0.35">
      <c r="V99437" s="5" t="str">
        <f t="shared" si="1553"/>
        <v/>
      </c>
    </row>
    <row r="99438" spans="22:22" x14ac:dyDescent="0.35">
      <c r="V99438" s="5" t="str">
        <f t="shared" si="1553"/>
        <v/>
      </c>
    </row>
    <row r="99439" spans="22:22" x14ac:dyDescent="0.35">
      <c r="V99439" s="5" t="str">
        <f t="shared" si="1553"/>
        <v/>
      </c>
    </row>
    <row r="99440" spans="22:22" x14ac:dyDescent="0.35">
      <c r="V99440" s="5" t="str">
        <f t="shared" si="1553"/>
        <v/>
      </c>
    </row>
    <row r="99441" spans="22:22" x14ac:dyDescent="0.35">
      <c r="V99441" s="5" t="str">
        <f t="shared" si="1553"/>
        <v/>
      </c>
    </row>
    <row r="99442" spans="22:22" x14ac:dyDescent="0.35">
      <c r="V99442" s="5" t="str">
        <f t="shared" si="1553"/>
        <v/>
      </c>
    </row>
    <row r="99443" spans="22:22" x14ac:dyDescent="0.35">
      <c r="V99443" s="5" t="str">
        <f t="shared" si="1553"/>
        <v/>
      </c>
    </row>
    <row r="99444" spans="22:22" x14ac:dyDescent="0.35">
      <c r="V99444" s="5" t="str">
        <f t="shared" si="1553"/>
        <v/>
      </c>
    </row>
    <row r="99445" spans="22:22" x14ac:dyDescent="0.35">
      <c r="V99445" s="5" t="str">
        <f t="shared" si="1553"/>
        <v/>
      </c>
    </row>
    <row r="99446" spans="22:22" x14ac:dyDescent="0.35">
      <c r="V99446" s="5" t="str">
        <f t="shared" si="1553"/>
        <v/>
      </c>
    </row>
    <row r="99447" spans="22:22" x14ac:dyDescent="0.35">
      <c r="V99447" s="5" t="str">
        <f t="shared" si="1553"/>
        <v/>
      </c>
    </row>
    <row r="99448" spans="22:22" x14ac:dyDescent="0.35">
      <c r="V99448" s="5" t="str">
        <f t="shared" si="1553"/>
        <v/>
      </c>
    </row>
    <row r="99449" spans="22:22" x14ac:dyDescent="0.35">
      <c r="V99449" s="5" t="str">
        <f t="shared" si="1553"/>
        <v/>
      </c>
    </row>
    <row r="99450" spans="22:22" x14ac:dyDescent="0.35">
      <c r="V99450" s="5" t="str">
        <f t="shared" si="1553"/>
        <v/>
      </c>
    </row>
    <row r="99451" spans="22:22" x14ac:dyDescent="0.35">
      <c r="V99451" s="5" t="str">
        <f t="shared" si="1553"/>
        <v/>
      </c>
    </row>
    <row r="99452" spans="22:22" x14ac:dyDescent="0.35">
      <c r="V99452" s="5" t="str">
        <f t="shared" si="1553"/>
        <v/>
      </c>
    </row>
    <row r="99453" spans="22:22" x14ac:dyDescent="0.35">
      <c r="V99453" s="5" t="str">
        <f t="shared" si="1553"/>
        <v/>
      </c>
    </row>
    <row r="99454" spans="22:22" x14ac:dyDescent="0.35">
      <c r="V99454" s="5" t="str">
        <f t="shared" si="1553"/>
        <v/>
      </c>
    </row>
    <row r="99455" spans="22:22" x14ac:dyDescent="0.35">
      <c r="V99455" s="5" t="str">
        <f t="shared" si="1553"/>
        <v/>
      </c>
    </row>
    <row r="99456" spans="22:22" x14ac:dyDescent="0.35">
      <c r="V99456" s="5" t="str">
        <f t="shared" si="1553"/>
        <v/>
      </c>
    </row>
    <row r="99457" spans="22:22" x14ac:dyDescent="0.35">
      <c r="V99457" s="5" t="str">
        <f t="shared" si="1553"/>
        <v/>
      </c>
    </row>
    <row r="99458" spans="22:22" x14ac:dyDescent="0.35">
      <c r="V99458" s="5" t="str">
        <f t="shared" ref="V99458:V99521" si="1554">TRIM(CLEAN(SUBSTITUTE(A99458,CHAR(160)," ")))</f>
        <v/>
      </c>
    </row>
    <row r="99459" spans="22:22" x14ac:dyDescent="0.35">
      <c r="V99459" s="5" t="str">
        <f t="shared" si="1554"/>
        <v/>
      </c>
    </row>
    <row r="99460" spans="22:22" x14ac:dyDescent="0.35">
      <c r="V99460" s="5" t="str">
        <f t="shared" si="1554"/>
        <v/>
      </c>
    </row>
    <row r="99461" spans="22:22" x14ac:dyDescent="0.35">
      <c r="V99461" s="5" t="str">
        <f t="shared" si="1554"/>
        <v/>
      </c>
    </row>
    <row r="99462" spans="22:22" x14ac:dyDescent="0.35">
      <c r="V99462" s="5" t="str">
        <f t="shared" si="1554"/>
        <v/>
      </c>
    </row>
    <row r="99463" spans="22:22" x14ac:dyDescent="0.35">
      <c r="V99463" s="5" t="str">
        <f t="shared" si="1554"/>
        <v/>
      </c>
    </row>
    <row r="99464" spans="22:22" x14ac:dyDescent="0.35">
      <c r="V99464" s="5" t="str">
        <f t="shared" si="1554"/>
        <v/>
      </c>
    </row>
    <row r="99465" spans="22:22" x14ac:dyDescent="0.35">
      <c r="V99465" s="5" t="str">
        <f t="shared" si="1554"/>
        <v/>
      </c>
    </row>
    <row r="99466" spans="22:22" x14ac:dyDescent="0.35">
      <c r="V99466" s="5" t="str">
        <f t="shared" si="1554"/>
        <v/>
      </c>
    </row>
    <row r="99467" spans="22:22" x14ac:dyDescent="0.35">
      <c r="V99467" s="5" t="str">
        <f t="shared" si="1554"/>
        <v/>
      </c>
    </row>
    <row r="99468" spans="22:22" x14ac:dyDescent="0.35">
      <c r="V99468" s="5" t="str">
        <f t="shared" si="1554"/>
        <v/>
      </c>
    </row>
    <row r="99469" spans="22:22" x14ac:dyDescent="0.35">
      <c r="V99469" s="5" t="str">
        <f t="shared" si="1554"/>
        <v/>
      </c>
    </row>
    <row r="99470" spans="22:22" x14ac:dyDescent="0.35">
      <c r="V99470" s="5" t="str">
        <f t="shared" si="1554"/>
        <v/>
      </c>
    </row>
    <row r="99471" spans="22:22" x14ac:dyDescent="0.35">
      <c r="V99471" s="5" t="str">
        <f t="shared" si="1554"/>
        <v/>
      </c>
    </row>
    <row r="99472" spans="22:22" x14ac:dyDescent="0.35">
      <c r="V99472" s="5" t="str">
        <f t="shared" si="1554"/>
        <v/>
      </c>
    </row>
    <row r="99473" spans="22:22" x14ac:dyDescent="0.35">
      <c r="V99473" s="5" t="str">
        <f t="shared" si="1554"/>
        <v/>
      </c>
    </row>
    <row r="99474" spans="22:22" x14ac:dyDescent="0.35">
      <c r="V99474" s="5" t="str">
        <f t="shared" si="1554"/>
        <v/>
      </c>
    </row>
    <row r="99475" spans="22:22" x14ac:dyDescent="0.35">
      <c r="V99475" s="5" t="str">
        <f t="shared" si="1554"/>
        <v/>
      </c>
    </row>
    <row r="99476" spans="22:22" x14ac:dyDescent="0.35">
      <c r="V99476" s="5" t="str">
        <f t="shared" si="1554"/>
        <v/>
      </c>
    </row>
    <row r="99477" spans="22:22" x14ac:dyDescent="0.35">
      <c r="V99477" s="5" t="str">
        <f t="shared" si="1554"/>
        <v/>
      </c>
    </row>
    <row r="99478" spans="22:22" x14ac:dyDescent="0.35">
      <c r="V99478" s="5" t="str">
        <f t="shared" si="1554"/>
        <v/>
      </c>
    </row>
    <row r="99479" spans="22:22" x14ac:dyDescent="0.35">
      <c r="V99479" s="5" t="str">
        <f t="shared" si="1554"/>
        <v/>
      </c>
    </row>
    <row r="99480" spans="22:22" x14ac:dyDescent="0.35">
      <c r="V99480" s="5" t="str">
        <f t="shared" si="1554"/>
        <v/>
      </c>
    </row>
    <row r="99481" spans="22:22" x14ac:dyDescent="0.35">
      <c r="V99481" s="5" t="str">
        <f t="shared" si="1554"/>
        <v/>
      </c>
    </row>
    <row r="99482" spans="22:22" x14ac:dyDescent="0.35">
      <c r="V99482" s="5" t="str">
        <f t="shared" si="1554"/>
        <v/>
      </c>
    </row>
    <row r="99483" spans="22:22" x14ac:dyDescent="0.35">
      <c r="V99483" s="5" t="str">
        <f t="shared" si="1554"/>
        <v/>
      </c>
    </row>
    <row r="99484" spans="22:22" x14ac:dyDescent="0.35">
      <c r="V99484" s="5" t="str">
        <f t="shared" si="1554"/>
        <v/>
      </c>
    </row>
    <row r="99485" spans="22:22" x14ac:dyDescent="0.35">
      <c r="V99485" s="5" t="str">
        <f t="shared" si="1554"/>
        <v/>
      </c>
    </row>
    <row r="99486" spans="22:22" x14ac:dyDescent="0.35">
      <c r="V99486" s="5" t="str">
        <f t="shared" si="1554"/>
        <v/>
      </c>
    </row>
    <row r="99487" spans="22:22" x14ac:dyDescent="0.35">
      <c r="V99487" s="5" t="str">
        <f t="shared" si="1554"/>
        <v/>
      </c>
    </row>
    <row r="99488" spans="22:22" x14ac:dyDescent="0.35">
      <c r="V99488" s="5" t="str">
        <f t="shared" si="1554"/>
        <v/>
      </c>
    </row>
    <row r="99489" spans="22:22" x14ac:dyDescent="0.35">
      <c r="V99489" s="5" t="str">
        <f t="shared" si="1554"/>
        <v/>
      </c>
    </row>
    <row r="99490" spans="22:22" x14ac:dyDescent="0.35">
      <c r="V99490" s="5" t="str">
        <f t="shared" si="1554"/>
        <v/>
      </c>
    </row>
    <row r="99491" spans="22:22" x14ac:dyDescent="0.35">
      <c r="V99491" s="5" t="str">
        <f t="shared" si="1554"/>
        <v/>
      </c>
    </row>
    <row r="99492" spans="22:22" x14ac:dyDescent="0.35">
      <c r="V99492" s="5" t="str">
        <f t="shared" si="1554"/>
        <v/>
      </c>
    </row>
    <row r="99493" spans="22:22" x14ac:dyDescent="0.35">
      <c r="V99493" s="5" t="str">
        <f t="shared" si="1554"/>
        <v/>
      </c>
    </row>
    <row r="99494" spans="22:22" x14ac:dyDescent="0.35">
      <c r="V99494" s="5" t="str">
        <f t="shared" si="1554"/>
        <v/>
      </c>
    </row>
    <row r="99495" spans="22:22" x14ac:dyDescent="0.35">
      <c r="V99495" s="5" t="str">
        <f t="shared" si="1554"/>
        <v/>
      </c>
    </row>
    <row r="99496" spans="22:22" x14ac:dyDescent="0.35">
      <c r="V99496" s="5" t="str">
        <f t="shared" si="1554"/>
        <v/>
      </c>
    </row>
    <row r="99497" spans="22:22" x14ac:dyDescent="0.35">
      <c r="V99497" s="5" t="str">
        <f t="shared" si="1554"/>
        <v/>
      </c>
    </row>
    <row r="99498" spans="22:22" x14ac:dyDescent="0.35">
      <c r="V99498" s="5" t="str">
        <f t="shared" si="1554"/>
        <v/>
      </c>
    </row>
    <row r="99499" spans="22:22" x14ac:dyDescent="0.35">
      <c r="V99499" s="5" t="str">
        <f t="shared" si="1554"/>
        <v/>
      </c>
    </row>
    <row r="99500" spans="22:22" x14ac:dyDescent="0.35">
      <c r="V99500" s="5" t="str">
        <f t="shared" si="1554"/>
        <v/>
      </c>
    </row>
    <row r="99501" spans="22:22" x14ac:dyDescent="0.35">
      <c r="V99501" s="5" t="str">
        <f t="shared" si="1554"/>
        <v/>
      </c>
    </row>
    <row r="99502" spans="22:22" x14ac:dyDescent="0.35">
      <c r="V99502" s="5" t="str">
        <f t="shared" si="1554"/>
        <v/>
      </c>
    </row>
    <row r="99503" spans="22:22" x14ac:dyDescent="0.35">
      <c r="V99503" s="5" t="str">
        <f t="shared" si="1554"/>
        <v/>
      </c>
    </row>
    <row r="99504" spans="22:22" x14ac:dyDescent="0.35">
      <c r="V99504" s="5" t="str">
        <f t="shared" si="1554"/>
        <v/>
      </c>
    </row>
    <row r="99505" spans="22:22" x14ac:dyDescent="0.35">
      <c r="V99505" s="5" t="str">
        <f t="shared" si="1554"/>
        <v/>
      </c>
    </row>
    <row r="99506" spans="22:22" x14ac:dyDescent="0.35">
      <c r="V99506" s="5" t="str">
        <f t="shared" si="1554"/>
        <v/>
      </c>
    </row>
    <row r="99507" spans="22:22" x14ac:dyDescent="0.35">
      <c r="V99507" s="5" t="str">
        <f t="shared" si="1554"/>
        <v/>
      </c>
    </row>
    <row r="99508" spans="22:22" x14ac:dyDescent="0.35">
      <c r="V99508" s="5" t="str">
        <f t="shared" si="1554"/>
        <v/>
      </c>
    </row>
    <row r="99509" spans="22:22" x14ac:dyDescent="0.35">
      <c r="V99509" s="5" t="str">
        <f t="shared" si="1554"/>
        <v/>
      </c>
    </row>
    <row r="99510" spans="22:22" x14ac:dyDescent="0.35">
      <c r="V99510" s="5" t="str">
        <f t="shared" si="1554"/>
        <v/>
      </c>
    </row>
    <row r="99511" spans="22:22" x14ac:dyDescent="0.35">
      <c r="V99511" s="5" t="str">
        <f t="shared" si="1554"/>
        <v/>
      </c>
    </row>
    <row r="99512" spans="22:22" x14ac:dyDescent="0.35">
      <c r="V99512" s="5" t="str">
        <f t="shared" si="1554"/>
        <v/>
      </c>
    </row>
    <row r="99513" spans="22:22" x14ac:dyDescent="0.35">
      <c r="V99513" s="5" t="str">
        <f t="shared" si="1554"/>
        <v/>
      </c>
    </row>
    <row r="99514" spans="22:22" x14ac:dyDescent="0.35">
      <c r="V99514" s="5" t="str">
        <f t="shared" si="1554"/>
        <v/>
      </c>
    </row>
    <row r="99515" spans="22:22" x14ac:dyDescent="0.35">
      <c r="V99515" s="5" t="str">
        <f t="shared" si="1554"/>
        <v/>
      </c>
    </row>
    <row r="99516" spans="22:22" x14ac:dyDescent="0.35">
      <c r="V99516" s="5" t="str">
        <f t="shared" si="1554"/>
        <v/>
      </c>
    </row>
    <row r="99517" spans="22:22" x14ac:dyDescent="0.35">
      <c r="V99517" s="5" t="str">
        <f t="shared" si="1554"/>
        <v/>
      </c>
    </row>
    <row r="99518" spans="22:22" x14ac:dyDescent="0.35">
      <c r="V99518" s="5" t="str">
        <f t="shared" si="1554"/>
        <v/>
      </c>
    </row>
    <row r="99519" spans="22:22" x14ac:dyDescent="0.35">
      <c r="V99519" s="5" t="str">
        <f t="shared" si="1554"/>
        <v/>
      </c>
    </row>
    <row r="99520" spans="22:22" x14ac:dyDescent="0.35">
      <c r="V99520" s="5" t="str">
        <f t="shared" si="1554"/>
        <v/>
      </c>
    </row>
    <row r="99521" spans="22:22" x14ac:dyDescent="0.35">
      <c r="V99521" s="5" t="str">
        <f t="shared" si="1554"/>
        <v/>
      </c>
    </row>
    <row r="99522" spans="22:22" x14ac:dyDescent="0.35">
      <c r="V99522" s="5" t="str">
        <f t="shared" ref="V99522:V99585" si="1555">TRIM(CLEAN(SUBSTITUTE(A99522,CHAR(160)," ")))</f>
        <v/>
      </c>
    </row>
    <row r="99523" spans="22:22" x14ac:dyDescent="0.35">
      <c r="V99523" s="5" t="str">
        <f t="shared" si="1555"/>
        <v/>
      </c>
    </row>
    <row r="99524" spans="22:22" x14ac:dyDescent="0.35">
      <c r="V99524" s="5" t="str">
        <f t="shared" si="1555"/>
        <v/>
      </c>
    </row>
    <row r="99525" spans="22:22" x14ac:dyDescent="0.35">
      <c r="V99525" s="5" t="str">
        <f t="shared" si="1555"/>
        <v/>
      </c>
    </row>
    <row r="99526" spans="22:22" x14ac:dyDescent="0.35">
      <c r="V99526" s="5" t="str">
        <f t="shared" si="1555"/>
        <v/>
      </c>
    </row>
    <row r="99527" spans="22:22" x14ac:dyDescent="0.35">
      <c r="V99527" s="5" t="str">
        <f t="shared" si="1555"/>
        <v/>
      </c>
    </row>
    <row r="99528" spans="22:22" x14ac:dyDescent="0.35">
      <c r="V99528" s="5" t="str">
        <f t="shared" si="1555"/>
        <v/>
      </c>
    </row>
    <row r="99529" spans="22:22" x14ac:dyDescent="0.35">
      <c r="V99529" s="5" t="str">
        <f t="shared" si="1555"/>
        <v/>
      </c>
    </row>
    <row r="99530" spans="22:22" x14ac:dyDescent="0.35">
      <c r="V99530" s="5" t="str">
        <f t="shared" si="1555"/>
        <v/>
      </c>
    </row>
    <row r="99531" spans="22:22" x14ac:dyDescent="0.35">
      <c r="V99531" s="5" t="str">
        <f t="shared" si="1555"/>
        <v/>
      </c>
    </row>
    <row r="99532" spans="22:22" x14ac:dyDescent="0.35">
      <c r="V99532" s="5" t="str">
        <f t="shared" si="1555"/>
        <v/>
      </c>
    </row>
    <row r="99533" spans="22:22" x14ac:dyDescent="0.35">
      <c r="V99533" s="5" t="str">
        <f t="shared" si="1555"/>
        <v/>
      </c>
    </row>
    <row r="99534" spans="22:22" x14ac:dyDescent="0.35">
      <c r="V99534" s="5" t="str">
        <f t="shared" si="1555"/>
        <v/>
      </c>
    </row>
    <row r="99535" spans="22:22" x14ac:dyDescent="0.35">
      <c r="V99535" s="5" t="str">
        <f t="shared" si="1555"/>
        <v/>
      </c>
    </row>
    <row r="99536" spans="22:22" x14ac:dyDescent="0.35">
      <c r="V99536" s="5" t="str">
        <f t="shared" si="1555"/>
        <v/>
      </c>
    </row>
    <row r="99537" spans="22:22" x14ac:dyDescent="0.35">
      <c r="V99537" s="5" t="str">
        <f t="shared" si="1555"/>
        <v/>
      </c>
    </row>
    <row r="99538" spans="22:22" x14ac:dyDescent="0.35">
      <c r="V99538" s="5" t="str">
        <f t="shared" si="1555"/>
        <v/>
      </c>
    </row>
    <row r="99539" spans="22:22" x14ac:dyDescent="0.35">
      <c r="V99539" s="5" t="str">
        <f t="shared" si="1555"/>
        <v/>
      </c>
    </row>
    <row r="99540" spans="22:22" x14ac:dyDescent="0.35">
      <c r="V99540" s="5" t="str">
        <f t="shared" si="1555"/>
        <v/>
      </c>
    </row>
    <row r="99541" spans="22:22" x14ac:dyDescent="0.35">
      <c r="V99541" s="5" t="str">
        <f t="shared" si="1555"/>
        <v/>
      </c>
    </row>
    <row r="99542" spans="22:22" x14ac:dyDescent="0.35">
      <c r="V99542" s="5" t="str">
        <f t="shared" si="1555"/>
        <v/>
      </c>
    </row>
    <row r="99543" spans="22:22" x14ac:dyDescent="0.35">
      <c r="V99543" s="5" t="str">
        <f t="shared" si="1555"/>
        <v/>
      </c>
    </row>
    <row r="99544" spans="22:22" x14ac:dyDescent="0.35">
      <c r="V99544" s="5" t="str">
        <f t="shared" si="1555"/>
        <v/>
      </c>
    </row>
    <row r="99545" spans="22:22" x14ac:dyDescent="0.35">
      <c r="V99545" s="5" t="str">
        <f t="shared" si="1555"/>
        <v/>
      </c>
    </row>
    <row r="99546" spans="22:22" x14ac:dyDescent="0.35">
      <c r="V99546" s="5" t="str">
        <f t="shared" si="1555"/>
        <v/>
      </c>
    </row>
    <row r="99547" spans="22:22" x14ac:dyDescent="0.35">
      <c r="V99547" s="5" t="str">
        <f t="shared" si="1555"/>
        <v/>
      </c>
    </row>
    <row r="99548" spans="22:22" x14ac:dyDescent="0.35">
      <c r="V99548" s="5" t="str">
        <f t="shared" si="1555"/>
        <v/>
      </c>
    </row>
    <row r="99549" spans="22:22" x14ac:dyDescent="0.35">
      <c r="V99549" s="5" t="str">
        <f t="shared" si="1555"/>
        <v/>
      </c>
    </row>
    <row r="99550" spans="22:22" x14ac:dyDescent="0.35">
      <c r="V99550" s="5" t="str">
        <f t="shared" si="1555"/>
        <v/>
      </c>
    </row>
    <row r="99551" spans="22:22" x14ac:dyDescent="0.35">
      <c r="V99551" s="5" t="str">
        <f t="shared" si="1555"/>
        <v/>
      </c>
    </row>
    <row r="99552" spans="22:22" x14ac:dyDescent="0.35">
      <c r="V99552" s="5" t="str">
        <f t="shared" si="1555"/>
        <v/>
      </c>
    </row>
    <row r="99553" spans="22:22" x14ac:dyDescent="0.35">
      <c r="V99553" s="5" t="str">
        <f t="shared" si="1555"/>
        <v/>
      </c>
    </row>
    <row r="99554" spans="22:22" x14ac:dyDescent="0.35">
      <c r="V99554" s="5" t="str">
        <f t="shared" si="1555"/>
        <v/>
      </c>
    </row>
    <row r="99555" spans="22:22" x14ac:dyDescent="0.35">
      <c r="V99555" s="5" t="str">
        <f t="shared" si="1555"/>
        <v/>
      </c>
    </row>
    <row r="99556" spans="22:22" x14ac:dyDescent="0.35">
      <c r="V99556" s="5" t="str">
        <f t="shared" si="1555"/>
        <v/>
      </c>
    </row>
    <row r="99557" spans="22:22" x14ac:dyDescent="0.35">
      <c r="V99557" s="5" t="str">
        <f t="shared" si="1555"/>
        <v/>
      </c>
    </row>
    <row r="99558" spans="22:22" x14ac:dyDescent="0.35">
      <c r="V99558" s="5" t="str">
        <f t="shared" si="1555"/>
        <v/>
      </c>
    </row>
    <row r="99559" spans="22:22" x14ac:dyDescent="0.35">
      <c r="V99559" s="5" t="str">
        <f t="shared" si="1555"/>
        <v/>
      </c>
    </row>
    <row r="99560" spans="22:22" x14ac:dyDescent="0.35">
      <c r="V99560" s="5" t="str">
        <f t="shared" si="1555"/>
        <v/>
      </c>
    </row>
    <row r="99561" spans="22:22" x14ac:dyDescent="0.35">
      <c r="V99561" s="5" t="str">
        <f t="shared" si="1555"/>
        <v/>
      </c>
    </row>
    <row r="99562" spans="22:22" x14ac:dyDescent="0.35">
      <c r="V99562" s="5" t="str">
        <f t="shared" si="1555"/>
        <v/>
      </c>
    </row>
    <row r="99563" spans="22:22" x14ac:dyDescent="0.35">
      <c r="V99563" s="5" t="str">
        <f t="shared" si="1555"/>
        <v/>
      </c>
    </row>
    <row r="99564" spans="22:22" x14ac:dyDescent="0.35">
      <c r="V99564" s="5" t="str">
        <f t="shared" si="1555"/>
        <v/>
      </c>
    </row>
    <row r="99565" spans="22:22" x14ac:dyDescent="0.35">
      <c r="V99565" s="5" t="str">
        <f t="shared" si="1555"/>
        <v/>
      </c>
    </row>
    <row r="99566" spans="22:22" x14ac:dyDescent="0.35">
      <c r="V99566" s="5" t="str">
        <f t="shared" si="1555"/>
        <v/>
      </c>
    </row>
    <row r="99567" spans="22:22" x14ac:dyDescent="0.35">
      <c r="V99567" s="5" t="str">
        <f t="shared" si="1555"/>
        <v/>
      </c>
    </row>
    <row r="99568" spans="22:22" x14ac:dyDescent="0.35">
      <c r="V99568" s="5" t="str">
        <f t="shared" si="1555"/>
        <v/>
      </c>
    </row>
    <row r="99569" spans="22:22" x14ac:dyDescent="0.35">
      <c r="V99569" s="5" t="str">
        <f t="shared" si="1555"/>
        <v/>
      </c>
    </row>
    <row r="99570" spans="22:22" x14ac:dyDescent="0.35">
      <c r="V99570" s="5" t="str">
        <f t="shared" si="1555"/>
        <v/>
      </c>
    </row>
    <row r="99571" spans="22:22" x14ac:dyDescent="0.35">
      <c r="V99571" s="5" t="str">
        <f t="shared" si="1555"/>
        <v/>
      </c>
    </row>
    <row r="99572" spans="22:22" x14ac:dyDescent="0.35">
      <c r="V99572" s="5" t="str">
        <f t="shared" si="1555"/>
        <v/>
      </c>
    </row>
    <row r="99573" spans="22:22" x14ac:dyDescent="0.35">
      <c r="V99573" s="5" t="str">
        <f t="shared" si="1555"/>
        <v/>
      </c>
    </row>
    <row r="99574" spans="22:22" x14ac:dyDescent="0.35">
      <c r="V99574" s="5" t="str">
        <f t="shared" si="1555"/>
        <v/>
      </c>
    </row>
    <row r="99575" spans="22:22" x14ac:dyDescent="0.35">
      <c r="V99575" s="5" t="str">
        <f t="shared" si="1555"/>
        <v/>
      </c>
    </row>
    <row r="99576" spans="22:22" x14ac:dyDescent="0.35">
      <c r="V99576" s="5" t="str">
        <f t="shared" si="1555"/>
        <v/>
      </c>
    </row>
    <row r="99577" spans="22:22" x14ac:dyDescent="0.35">
      <c r="V99577" s="5" t="str">
        <f t="shared" si="1555"/>
        <v/>
      </c>
    </row>
    <row r="99578" spans="22:22" x14ac:dyDescent="0.35">
      <c r="V99578" s="5" t="str">
        <f t="shared" si="1555"/>
        <v/>
      </c>
    </row>
    <row r="99579" spans="22:22" x14ac:dyDescent="0.35">
      <c r="V99579" s="5" t="str">
        <f t="shared" si="1555"/>
        <v/>
      </c>
    </row>
    <row r="99580" spans="22:22" x14ac:dyDescent="0.35">
      <c r="V99580" s="5" t="str">
        <f t="shared" si="1555"/>
        <v/>
      </c>
    </row>
    <row r="99581" spans="22:22" x14ac:dyDescent="0.35">
      <c r="V99581" s="5" t="str">
        <f t="shared" si="1555"/>
        <v/>
      </c>
    </row>
    <row r="99582" spans="22:22" x14ac:dyDescent="0.35">
      <c r="V99582" s="5" t="str">
        <f t="shared" si="1555"/>
        <v/>
      </c>
    </row>
    <row r="99583" spans="22:22" x14ac:dyDescent="0.35">
      <c r="V99583" s="5" t="str">
        <f t="shared" si="1555"/>
        <v/>
      </c>
    </row>
    <row r="99584" spans="22:22" x14ac:dyDescent="0.35">
      <c r="V99584" s="5" t="str">
        <f t="shared" si="1555"/>
        <v/>
      </c>
    </row>
    <row r="99585" spans="22:22" x14ac:dyDescent="0.35">
      <c r="V99585" s="5" t="str">
        <f t="shared" si="1555"/>
        <v/>
      </c>
    </row>
    <row r="99586" spans="22:22" x14ac:dyDescent="0.35">
      <c r="V99586" s="5" t="str">
        <f t="shared" ref="V99586:V99649" si="1556">TRIM(CLEAN(SUBSTITUTE(A99586,CHAR(160)," ")))</f>
        <v/>
      </c>
    </row>
    <row r="99587" spans="22:22" x14ac:dyDescent="0.35">
      <c r="V99587" s="5" t="str">
        <f t="shared" si="1556"/>
        <v/>
      </c>
    </row>
    <row r="99588" spans="22:22" x14ac:dyDescent="0.35">
      <c r="V99588" s="5" t="str">
        <f t="shared" si="1556"/>
        <v/>
      </c>
    </row>
    <row r="99589" spans="22:22" x14ac:dyDescent="0.35">
      <c r="V99589" s="5" t="str">
        <f t="shared" si="1556"/>
        <v/>
      </c>
    </row>
    <row r="99590" spans="22:22" x14ac:dyDescent="0.35">
      <c r="V99590" s="5" t="str">
        <f t="shared" si="1556"/>
        <v/>
      </c>
    </row>
    <row r="99591" spans="22:22" x14ac:dyDescent="0.35">
      <c r="V99591" s="5" t="str">
        <f t="shared" si="1556"/>
        <v/>
      </c>
    </row>
    <row r="99592" spans="22:22" x14ac:dyDescent="0.35">
      <c r="V99592" s="5" t="str">
        <f t="shared" si="1556"/>
        <v/>
      </c>
    </row>
    <row r="99593" spans="22:22" x14ac:dyDescent="0.35">
      <c r="V99593" s="5" t="str">
        <f t="shared" si="1556"/>
        <v/>
      </c>
    </row>
    <row r="99594" spans="22:22" x14ac:dyDescent="0.35">
      <c r="V99594" s="5" t="str">
        <f t="shared" si="1556"/>
        <v/>
      </c>
    </row>
    <row r="99595" spans="22:22" x14ac:dyDescent="0.35">
      <c r="V99595" s="5" t="str">
        <f t="shared" si="1556"/>
        <v/>
      </c>
    </row>
    <row r="99596" spans="22:22" x14ac:dyDescent="0.35">
      <c r="V99596" s="5" t="str">
        <f t="shared" si="1556"/>
        <v/>
      </c>
    </row>
    <row r="99597" spans="22:22" x14ac:dyDescent="0.35">
      <c r="V99597" s="5" t="str">
        <f t="shared" si="1556"/>
        <v/>
      </c>
    </row>
    <row r="99598" spans="22:22" x14ac:dyDescent="0.35">
      <c r="V99598" s="5" t="str">
        <f t="shared" si="1556"/>
        <v/>
      </c>
    </row>
    <row r="99599" spans="22:22" x14ac:dyDescent="0.35">
      <c r="V99599" s="5" t="str">
        <f t="shared" si="1556"/>
        <v/>
      </c>
    </row>
    <row r="99600" spans="22:22" x14ac:dyDescent="0.35">
      <c r="V99600" s="5" t="str">
        <f t="shared" si="1556"/>
        <v/>
      </c>
    </row>
    <row r="99601" spans="22:22" x14ac:dyDescent="0.35">
      <c r="V99601" s="5" t="str">
        <f t="shared" si="1556"/>
        <v/>
      </c>
    </row>
    <row r="99602" spans="22:22" x14ac:dyDescent="0.35">
      <c r="V99602" s="5" t="str">
        <f t="shared" si="1556"/>
        <v/>
      </c>
    </row>
    <row r="99603" spans="22:22" x14ac:dyDescent="0.35">
      <c r="V99603" s="5" t="str">
        <f t="shared" si="1556"/>
        <v/>
      </c>
    </row>
    <row r="99604" spans="22:22" x14ac:dyDescent="0.35">
      <c r="V99604" s="5" t="str">
        <f t="shared" si="1556"/>
        <v/>
      </c>
    </row>
    <row r="99605" spans="22:22" x14ac:dyDescent="0.35">
      <c r="V99605" s="5" t="str">
        <f t="shared" si="1556"/>
        <v/>
      </c>
    </row>
    <row r="99606" spans="22:22" x14ac:dyDescent="0.35">
      <c r="V99606" s="5" t="str">
        <f t="shared" si="1556"/>
        <v/>
      </c>
    </row>
    <row r="99607" spans="22:22" x14ac:dyDescent="0.35">
      <c r="V99607" s="5" t="str">
        <f t="shared" si="1556"/>
        <v/>
      </c>
    </row>
    <row r="99608" spans="22:22" x14ac:dyDescent="0.35">
      <c r="V99608" s="5" t="str">
        <f t="shared" si="1556"/>
        <v/>
      </c>
    </row>
    <row r="99609" spans="22:22" x14ac:dyDescent="0.35">
      <c r="V99609" s="5" t="str">
        <f t="shared" si="1556"/>
        <v/>
      </c>
    </row>
    <row r="99610" spans="22:22" x14ac:dyDescent="0.35">
      <c r="V99610" s="5" t="str">
        <f t="shared" si="1556"/>
        <v/>
      </c>
    </row>
    <row r="99611" spans="22:22" x14ac:dyDescent="0.35">
      <c r="V99611" s="5" t="str">
        <f t="shared" si="1556"/>
        <v/>
      </c>
    </row>
    <row r="99612" spans="22:22" x14ac:dyDescent="0.35">
      <c r="V99612" s="5" t="str">
        <f t="shared" si="1556"/>
        <v/>
      </c>
    </row>
    <row r="99613" spans="22:22" x14ac:dyDescent="0.35">
      <c r="V99613" s="5" t="str">
        <f t="shared" si="1556"/>
        <v/>
      </c>
    </row>
    <row r="99614" spans="22:22" x14ac:dyDescent="0.35">
      <c r="V99614" s="5" t="str">
        <f t="shared" si="1556"/>
        <v/>
      </c>
    </row>
    <row r="99615" spans="22:22" x14ac:dyDescent="0.35">
      <c r="V99615" s="5" t="str">
        <f t="shared" si="1556"/>
        <v/>
      </c>
    </row>
    <row r="99616" spans="22:22" x14ac:dyDescent="0.35">
      <c r="V99616" s="5" t="str">
        <f t="shared" si="1556"/>
        <v/>
      </c>
    </row>
    <row r="99617" spans="22:22" x14ac:dyDescent="0.35">
      <c r="V99617" s="5" t="str">
        <f t="shared" si="1556"/>
        <v/>
      </c>
    </row>
    <row r="99618" spans="22:22" x14ac:dyDescent="0.35">
      <c r="V99618" s="5" t="str">
        <f t="shared" si="1556"/>
        <v/>
      </c>
    </row>
    <row r="99619" spans="22:22" x14ac:dyDescent="0.35">
      <c r="V99619" s="5" t="str">
        <f t="shared" si="1556"/>
        <v/>
      </c>
    </row>
    <row r="99620" spans="22:22" x14ac:dyDescent="0.35">
      <c r="V99620" s="5" t="str">
        <f t="shared" si="1556"/>
        <v/>
      </c>
    </row>
    <row r="99621" spans="22:22" x14ac:dyDescent="0.35">
      <c r="V99621" s="5" t="str">
        <f t="shared" si="1556"/>
        <v/>
      </c>
    </row>
    <row r="99622" spans="22:22" x14ac:dyDescent="0.35">
      <c r="V99622" s="5" t="str">
        <f t="shared" si="1556"/>
        <v/>
      </c>
    </row>
    <row r="99623" spans="22:22" x14ac:dyDescent="0.35">
      <c r="V99623" s="5" t="str">
        <f t="shared" si="1556"/>
        <v/>
      </c>
    </row>
    <row r="99624" spans="22:22" x14ac:dyDescent="0.35">
      <c r="V99624" s="5" t="str">
        <f t="shared" si="1556"/>
        <v/>
      </c>
    </row>
    <row r="99625" spans="22:22" x14ac:dyDescent="0.35">
      <c r="V99625" s="5" t="str">
        <f t="shared" si="1556"/>
        <v/>
      </c>
    </row>
    <row r="99626" spans="22:22" x14ac:dyDescent="0.35">
      <c r="V99626" s="5" t="str">
        <f t="shared" si="1556"/>
        <v/>
      </c>
    </row>
    <row r="99627" spans="22:22" x14ac:dyDescent="0.35">
      <c r="V99627" s="5" t="str">
        <f t="shared" si="1556"/>
        <v/>
      </c>
    </row>
    <row r="99628" spans="22:22" x14ac:dyDescent="0.35">
      <c r="V99628" s="5" t="str">
        <f t="shared" si="1556"/>
        <v/>
      </c>
    </row>
    <row r="99629" spans="22:22" x14ac:dyDescent="0.35">
      <c r="V99629" s="5" t="str">
        <f t="shared" si="1556"/>
        <v/>
      </c>
    </row>
    <row r="99630" spans="22:22" x14ac:dyDescent="0.35">
      <c r="V99630" s="5" t="str">
        <f t="shared" si="1556"/>
        <v/>
      </c>
    </row>
    <row r="99631" spans="22:22" x14ac:dyDescent="0.35">
      <c r="V99631" s="5" t="str">
        <f t="shared" si="1556"/>
        <v/>
      </c>
    </row>
    <row r="99632" spans="22:22" x14ac:dyDescent="0.35">
      <c r="V99632" s="5" t="str">
        <f t="shared" si="1556"/>
        <v/>
      </c>
    </row>
    <row r="99633" spans="22:22" x14ac:dyDescent="0.35">
      <c r="V99633" s="5" t="str">
        <f t="shared" si="1556"/>
        <v/>
      </c>
    </row>
    <row r="99634" spans="22:22" x14ac:dyDescent="0.35">
      <c r="V99634" s="5" t="str">
        <f t="shared" si="1556"/>
        <v/>
      </c>
    </row>
    <row r="99635" spans="22:22" x14ac:dyDescent="0.35">
      <c r="V99635" s="5" t="str">
        <f t="shared" si="1556"/>
        <v/>
      </c>
    </row>
    <row r="99636" spans="22:22" x14ac:dyDescent="0.35">
      <c r="V99636" s="5" t="str">
        <f t="shared" si="1556"/>
        <v/>
      </c>
    </row>
    <row r="99637" spans="22:22" x14ac:dyDescent="0.35">
      <c r="V99637" s="5" t="str">
        <f t="shared" si="1556"/>
        <v/>
      </c>
    </row>
    <row r="99638" spans="22:22" x14ac:dyDescent="0.35">
      <c r="V99638" s="5" t="str">
        <f t="shared" si="1556"/>
        <v/>
      </c>
    </row>
    <row r="99639" spans="22:22" x14ac:dyDescent="0.35">
      <c r="V99639" s="5" t="str">
        <f t="shared" si="1556"/>
        <v/>
      </c>
    </row>
    <row r="99640" spans="22:22" x14ac:dyDescent="0.35">
      <c r="V99640" s="5" t="str">
        <f t="shared" si="1556"/>
        <v/>
      </c>
    </row>
    <row r="99641" spans="22:22" x14ac:dyDescent="0.35">
      <c r="V99641" s="5" t="str">
        <f t="shared" si="1556"/>
        <v/>
      </c>
    </row>
    <row r="99642" spans="22:22" x14ac:dyDescent="0.35">
      <c r="V99642" s="5" t="str">
        <f t="shared" si="1556"/>
        <v/>
      </c>
    </row>
    <row r="99643" spans="22:22" x14ac:dyDescent="0.35">
      <c r="V99643" s="5" t="str">
        <f t="shared" si="1556"/>
        <v/>
      </c>
    </row>
    <row r="99644" spans="22:22" x14ac:dyDescent="0.35">
      <c r="V99644" s="5" t="str">
        <f t="shared" si="1556"/>
        <v/>
      </c>
    </row>
    <row r="99645" spans="22:22" x14ac:dyDescent="0.35">
      <c r="V99645" s="5" t="str">
        <f t="shared" si="1556"/>
        <v/>
      </c>
    </row>
    <row r="99646" spans="22:22" x14ac:dyDescent="0.35">
      <c r="V99646" s="5" t="str">
        <f t="shared" si="1556"/>
        <v/>
      </c>
    </row>
    <row r="99647" spans="22:22" x14ac:dyDescent="0.35">
      <c r="V99647" s="5" t="str">
        <f t="shared" si="1556"/>
        <v/>
      </c>
    </row>
    <row r="99648" spans="22:22" x14ac:dyDescent="0.35">
      <c r="V99648" s="5" t="str">
        <f t="shared" si="1556"/>
        <v/>
      </c>
    </row>
    <row r="99649" spans="22:22" x14ac:dyDescent="0.35">
      <c r="V99649" s="5" t="str">
        <f t="shared" si="1556"/>
        <v/>
      </c>
    </row>
    <row r="99650" spans="22:22" x14ac:dyDescent="0.35">
      <c r="V99650" s="5" t="str">
        <f t="shared" ref="V99650:V99713" si="1557">TRIM(CLEAN(SUBSTITUTE(A99650,CHAR(160)," ")))</f>
        <v/>
      </c>
    </row>
    <row r="99651" spans="22:22" x14ac:dyDescent="0.35">
      <c r="V99651" s="5" t="str">
        <f t="shared" si="1557"/>
        <v/>
      </c>
    </row>
    <row r="99652" spans="22:22" x14ac:dyDescent="0.35">
      <c r="V99652" s="5" t="str">
        <f t="shared" si="1557"/>
        <v/>
      </c>
    </row>
    <row r="99653" spans="22:22" x14ac:dyDescent="0.35">
      <c r="V99653" s="5" t="str">
        <f t="shared" si="1557"/>
        <v/>
      </c>
    </row>
    <row r="99654" spans="22:22" x14ac:dyDescent="0.35">
      <c r="V99654" s="5" t="str">
        <f t="shared" si="1557"/>
        <v/>
      </c>
    </row>
    <row r="99655" spans="22:22" x14ac:dyDescent="0.35">
      <c r="V99655" s="5" t="str">
        <f t="shared" si="1557"/>
        <v/>
      </c>
    </row>
    <row r="99656" spans="22:22" x14ac:dyDescent="0.35">
      <c r="V99656" s="5" t="str">
        <f t="shared" si="1557"/>
        <v/>
      </c>
    </row>
    <row r="99657" spans="22:22" x14ac:dyDescent="0.35">
      <c r="V99657" s="5" t="str">
        <f t="shared" si="1557"/>
        <v/>
      </c>
    </row>
    <row r="99658" spans="22:22" x14ac:dyDescent="0.35">
      <c r="V99658" s="5" t="str">
        <f t="shared" si="1557"/>
        <v/>
      </c>
    </row>
    <row r="99659" spans="22:22" x14ac:dyDescent="0.35">
      <c r="V99659" s="5" t="str">
        <f t="shared" si="1557"/>
        <v/>
      </c>
    </row>
    <row r="99660" spans="22:22" x14ac:dyDescent="0.35">
      <c r="V99660" s="5" t="str">
        <f t="shared" si="1557"/>
        <v/>
      </c>
    </row>
    <row r="99661" spans="22:22" x14ac:dyDescent="0.35">
      <c r="V99661" s="5" t="str">
        <f t="shared" si="1557"/>
        <v/>
      </c>
    </row>
    <row r="99662" spans="22:22" x14ac:dyDescent="0.35">
      <c r="V99662" s="5" t="str">
        <f t="shared" si="1557"/>
        <v/>
      </c>
    </row>
    <row r="99663" spans="22:22" x14ac:dyDescent="0.35">
      <c r="V99663" s="5" t="str">
        <f t="shared" si="1557"/>
        <v/>
      </c>
    </row>
    <row r="99664" spans="22:22" x14ac:dyDescent="0.35">
      <c r="V99664" s="5" t="str">
        <f t="shared" si="1557"/>
        <v/>
      </c>
    </row>
    <row r="99665" spans="22:22" x14ac:dyDescent="0.35">
      <c r="V99665" s="5" t="str">
        <f t="shared" si="1557"/>
        <v/>
      </c>
    </row>
    <row r="99666" spans="22:22" x14ac:dyDescent="0.35">
      <c r="V99666" s="5" t="str">
        <f t="shared" si="1557"/>
        <v/>
      </c>
    </row>
    <row r="99667" spans="22:22" x14ac:dyDescent="0.35">
      <c r="V99667" s="5" t="str">
        <f t="shared" si="1557"/>
        <v/>
      </c>
    </row>
    <row r="99668" spans="22:22" x14ac:dyDescent="0.35">
      <c r="V99668" s="5" t="str">
        <f t="shared" si="1557"/>
        <v/>
      </c>
    </row>
    <row r="99669" spans="22:22" x14ac:dyDescent="0.35">
      <c r="V99669" s="5" t="str">
        <f t="shared" si="1557"/>
        <v/>
      </c>
    </row>
    <row r="99670" spans="22:22" x14ac:dyDescent="0.35">
      <c r="V99670" s="5" t="str">
        <f t="shared" si="1557"/>
        <v/>
      </c>
    </row>
    <row r="99671" spans="22:22" x14ac:dyDescent="0.35">
      <c r="V99671" s="5" t="str">
        <f t="shared" si="1557"/>
        <v/>
      </c>
    </row>
    <row r="99672" spans="22:22" x14ac:dyDescent="0.35">
      <c r="V99672" s="5" t="str">
        <f t="shared" si="1557"/>
        <v/>
      </c>
    </row>
    <row r="99673" spans="22:22" x14ac:dyDescent="0.35">
      <c r="V99673" s="5" t="str">
        <f t="shared" si="1557"/>
        <v/>
      </c>
    </row>
    <row r="99674" spans="22:22" x14ac:dyDescent="0.35">
      <c r="V99674" s="5" t="str">
        <f t="shared" si="1557"/>
        <v/>
      </c>
    </row>
    <row r="99675" spans="22:22" x14ac:dyDescent="0.35">
      <c r="V99675" s="5" t="str">
        <f t="shared" si="1557"/>
        <v/>
      </c>
    </row>
    <row r="99676" spans="22:22" x14ac:dyDescent="0.35">
      <c r="V99676" s="5" t="str">
        <f t="shared" si="1557"/>
        <v/>
      </c>
    </row>
    <row r="99677" spans="22:22" x14ac:dyDescent="0.35">
      <c r="V99677" s="5" t="str">
        <f t="shared" si="1557"/>
        <v/>
      </c>
    </row>
    <row r="99678" spans="22:22" x14ac:dyDescent="0.35">
      <c r="V99678" s="5" t="str">
        <f t="shared" si="1557"/>
        <v/>
      </c>
    </row>
    <row r="99679" spans="22:22" x14ac:dyDescent="0.35">
      <c r="V99679" s="5" t="str">
        <f t="shared" si="1557"/>
        <v/>
      </c>
    </row>
    <row r="99680" spans="22:22" x14ac:dyDescent="0.35">
      <c r="V99680" s="5" t="str">
        <f t="shared" si="1557"/>
        <v/>
      </c>
    </row>
    <row r="99681" spans="22:22" x14ac:dyDescent="0.35">
      <c r="V99681" s="5" t="str">
        <f t="shared" si="1557"/>
        <v/>
      </c>
    </row>
    <row r="99682" spans="22:22" x14ac:dyDescent="0.35">
      <c r="V99682" s="5" t="str">
        <f t="shared" si="1557"/>
        <v/>
      </c>
    </row>
    <row r="99683" spans="22:22" x14ac:dyDescent="0.35">
      <c r="V99683" s="5" t="str">
        <f t="shared" si="1557"/>
        <v/>
      </c>
    </row>
    <row r="99684" spans="22:22" x14ac:dyDescent="0.35">
      <c r="V99684" s="5" t="str">
        <f t="shared" si="1557"/>
        <v/>
      </c>
    </row>
    <row r="99685" spans="22:22" x14ac:dyDescent="0.35">
      <c r="V99685" s="5" t="str">
        <f t="shared" si="1557"/>
        <v/>
      </c>
    </row>
    <row r="99686" spans="22:22" x14ac:dyDescent="0.35">
      <c r="V99686" s="5" t="str">
        <f t="shared" si="1557"/>
        <v/>
      </c>
    </row>
    <row r="99687" spans="22:22" x14ac:dyDescent="0.35">
      <c r="V99687" s="5" t="str">
        <f t="shared" si="1557"/>
        <v/>
      </c>
    </row>
    <row r="99688" spans="22:22" x14ac:dyDescent="0.35">
      <c r="V99688" s="5" t="str">
        <f t="shared" si="1557"/>
        <v/>
      </c>
    </row>
    <row r="99689" spans="22:22" x14ac:dyDescent="0.35">
      <c r="V99689" s="5" t="str">
        <f t="shared" si="1557"/>
        <v/>
      </c>
    </row>
    <row r="99690" spans="22:22" x14ac:dyDescent="0.35">
      <c r="V99690" s="5" t="str">
        <f t="shared" si="1557"/>
        <v/>
      </c>
    </row>
    <row r="99691" spans="22:22" x14ac:dyDescent="0.35">
      <c r="V99691" s="5" t="str">
        <f t="shared" si="1557"/>
        <v/>
      </c>
    </row>
    <row r="99692" spans="22:22" x14ac:dyDescent="0.35">
      <c r="V99692" s="5" t="str">
        <f t="shared" si="1557"/>
        <v/>
      </c>
    </row>
    <row r="99693" spans="22:22" x14ac:dyDescent="0.35">
      <c r="V99693" s="5" t="str">
        <f t="shared" si="1557"/>
        <v/>
      </c>
    </row>
    <row r="99694" spans="22:22" x14ac:dyDescent="0.35">
      <c r="V99694" s="5" t="str">
        <f t="shared" si="1557"/>
        <v/>
      </c>
    </row>
    <row r="99695" spans="22:22" x14ac:dyDescent="0.35">
      <c r="V99695" s="5" t="str">
        <f t="shared" si="1557"/>
        <v/>
      </c>
    </row>
    <row r="99696" spans="22:22" x14ac:dyDescent="0.35">
      <c r="V99696" s="5" t="str">
        <f t="shared" si="1557"/>
        <v/>
      </c>
    </row>
    <row r="99697" spans="22:22" x14ac:dyDescent="0.35">
      <c r="V99697" s="5" t="str">
        <f t="shared" si="1557"/>
        <v/>
      </c>
    </row>
    <row r="99698" spans="22:22" x14ac:dyDescent="0.35">
      <c r="V99698" s="5" t="str">
        <f t="shared" si="1557"/>
        <v/>
      </c>
    </row>
    <row r="99699" spans="22:22" x14ac:dyDescent="0.35">
      <c r="V99699" s="5" t="str">
        <f t="shared" si="1557"/>
        <v/>
      </c>
    </row>
    <row r="99700" spans="22:22" x14ac:dyDescent="0.35">
      <c r="V99700" s="5" t="str">
        <f t="shared" si="1557"/>
        <v/>
      </c>
    </row>
    <row r="99701" spans="22:22" x14ac:dyDescent="0.35">
      <c r="V99701" s="5" t="str">
        <f t="shared" si="1557"/>
        <v/>
      </c>
    </row>
    <row r="99702" spans="22:22" x14ac:dyDescent="0.35">
      <c r="V99702" s="5" t="str">
        <f t="shared" si="1557"/>
        <v/>
      </c>
    </row>
    <row r="99703" spans="22:22" x14ac:dyDescent="0.35">
      <c r="V99703" s="5" t="str">
        <f t="shared" si="1557"/>
        <v/>
      </c>
    </row>
    <row r="99704" spans="22:22" x14ac:dyDescent="0.35">
      <c r="V99704" s="5" t="str">
        <f t="shared" si="1557"/>
        <v/>
      </c>
    </row>
    <row r="99705" spans="22:22" x14ac:dyDescent="0.35">
      <c r="V99705" s="5" t="str">
        <f t="shared" si="1557"/>
        <v/>
      </c>
    </row>
    <row r="99706" spans="22:22" x14ac:dyDescent="0.35">
      <c r="V99706" s="5" t="str">
        <f t="shared" si="1557"/>
        <v/>
      </c>
    </row>
    <row r="99707" spans="22:22" x14ac:dyDescent="0.35">
      <c r="V99707" s="5" t="str">
        <f t="shared" si="1557"/>
        <v/>
      </c>
    </row>
    <row r="99708" spans="22:22" x14ac:dyDescent="0.35">
      <c r="V99708" s="5" t="str">
        <f t="shared" si="1557"/>
        <v/>
      </c>
    </row>
    <row r="99709" spans="22:22" x14ac:dyDescent="0.35">
      <c r="V99709" s="5" t="str">
        <f t="shared" si="1557"/>
        <v/>
      </c>
    </row>
    <row r="99710" spans="22:22" x14ac:dyDescent="0.35">
      <c r="V99710" s="5" t="str">
        <f t="shared" si="1557"/>
        <v/>
      </c>
    </row>
    <row r="99711" spans="22:22" x14ac:dyDescent="0.35">
      <c r="V99711" s="5" t="str">
        <f t="shared" si="1557"/>
        <v/>
      </c>
    </row>
    <row r="99712" spans="22:22" x14ac:dyDescent="0.35">
      <c r="V99712" s="5" t="str">
        <f t="shared" si="1557"/>
        <v/>
      </c>
    </row>
    <row r="99713" spans="22:22" x14ac:dyDescent="0.35">
      <c r="V99713" s="5" t="str">
        <f t="shared" si="1557"/>
        <v/>
      </c>
    </row>
    <row r="99714" spans="22:22" x14ac:dyDescent="0.35">
      <c r="V99714" s="5" t="str">
        <f t="shared" ref="V99714:V99777" si="1558">TRIM(CLEAN(SUBSTITUTE(A99714,CHAR(160)," ")))</f>
        <v/>
      </c>
    </row>
    <row r="99715" spans="22:22" x14ac:dyDescent="0.35">
      <c r="V99715" s="5" t="str">
        <f t="shared" si="1558"/>
        <v/>
      </c>
    </row>
    <row r="99716" spans="22:22" x14ac:dyDescent="0.35">
      <c r="V99716" s="5" t="str">
        <f t="shared" si="1558"/>
        <v/>
      </c>
    </row>
    <row r="99717" spans="22:22" x14ac:dyDescent="0.35">
      <c r="V99717" s="5" t="str">
        <f t="shared" si="1558"/>
        <v/>
      </c>
    </row>
    <row r="99718" spans="22:22" x14ac:dyDescent="0.35">
      <c r="V99718" s="5" t="str">
        <f t="shared" si="1558"/>
        <v/>
      </c>
    </row>
    <row r="99719" spans="22:22" x14ac:dyDescent="0.35">
      <c r="V99719" s="5" t="str">
        <f t="shared" si="1558"/>
        <v/>
      </c>
    </row>
    <row r="99720" spans="22:22" x14ac:dyDescent="0.35">
      <c r="V99720" s="5" t="str">
        <f t="shared" si="1558"/>
        <v/>
      </c>
    </row>
    <row r="99721" spans="22:22" x14ac:dyDescent="0.35">
      <c r="V99721" s="5" t="str">
        <f t="shared" si="1558"/>
        <v/>
      </c>
    </row>
    <row r="99722" spans="22:22" x14ac:dyDescent="0.35">
      <c r="V99722" s="5" t="str">
        <f t="shared" si="1558"/>
        <v/>
      </c>
    </row>
    <row r="99723" spans="22:22" x14ac:dyDescent="0.35">
      <c r="V99723" s="5" t="str">
        <f t="shared" si="1558"/>
        <v/>
      </c>
    </row>
    <row r="99724" spans="22:22" x14ac:dyDescent="0.35">
      <c r="V99724" s="5" t="str">
        <f t="shared" si="1558"/>
        <v/>
      </c>
    </row>
    <row r="99725" spans="22:22" x14ac:dyDescent="0.35">
      <c r="V99725" s="5" t="str">
        <f t="shared" si="1558"/>
        <v/>
      </c>
    </row>
    <row r="99726" spans="22:22" x14ac:dyDescent="0.35">
      <c r="V99726" s="5" t="str">
        <f t="shared" si="1558"/>
        <v/>
      </c>
    </row>
    <row r="99727" spans="22:22" x14ac:dyDescent="0.35">
      <c r="V99727" s="5" t="str">
        <f t="shared" si="1558"/>
        <v/>
      </c>
    </row>
    <row r="99728" spans="22:22" x14ac:dyDescent="0.35">
      <c r="V99728" s="5" t="str">
        <f t="shared" si="1558"/>
        <v/>
      </c>
    </row>
    <row r="99729" spans="22:22" x14ac:dyDescent="0.35">
      <c r="V99729" s="5" t="str">
        <f t="shared" si="1558"/>
        <v/>
      </c>
    </row>
    <row r="99730" spans="22:22" x14ac:dyDescent="0.35">
      <c r="V99730" s="5" t="str">
        <f t="shared" si="1558"/>
        <v/>
      </c>
    </row>
    <row r="99731" spans="22:22" x14ac:dyDescent="0.35">
      <c r="V99731" s="5" t="str">
        <f t="shared" si="1558"/>
        <v/>
      </c>
    </row>
    <row r="99732" spans="22:22" x14ac:dyDescent="0.35">
      <c r="V99732" s="5" t="str">
        <f t="shared" si="1558"/>
        <v/>
      </c>
    </row>
    <row r="99733" spans="22:22" x14ac:dyDescent="0.35">
      <c r="V99733" s="5" t="str">
        <f t="shared" si="1558"/>
        <v/>
      </c>
    </row>
    <row r="99734" spans="22:22" x14ac:dyDescent="0.35">
      <c r="V99734" s="5" t="str">
        <f t="shared" si="1558"/>
        <v/>
      </c>
    </row>
    <row r="99735" spans="22:22" x14ac:dyDescent="0.35">
      <c r="V99735" s="5" t="str">
        <f t="shared" si="1558"/>
        <v/>
      </c>
    </row>
    <row r="99736" spans="22:22" x14ac:dyDescent="0.35">
      <c r="V99736" s="5" t="str">
        <f t="shared" si="1558"/>
        <v/>
      </c>
    </row>
    <row r="99737" spans="22:22" x14ac:dyDescent="0.35">
      <c r="V99737" s="5" t="str">
        <f t="shared" si="1558"/>
        <v/>
      </c>
    </row>
    <row r="99738" spans="22:22" x14ac:dyDescent="0.35">
      <c r="V99738" s="5" t="str">
        <f t="shared" si="1558"/>
        <v/>
      </c>
    </row>
    <row r="99739" spans="22:22" x14ac:dyDescent="0.35">
      <c r="V99739" s="5" t="str">
        <f t="shared" si="1558"/>
        <v/>
      </c>
    </row>
    <row r="99740" spans="22:22" x14ac:dyDescent="0.35">
      <c r="V99740" s="5" t="str">
        <f t="shared" si="1558"/>
        <v/>
      </c>
    </row>
    <row r="99741" spans="22:22" x14ac:dyDescent="0.35">
      <c r="V99741" s="5" t="str">
        <f t="shared" si="1558"/>
        <v/>
      </c>
    </row>
    <row r="99742" spans="22:22" x14ac:dyDescent="0.35">
      <c r="V99742" s="5" t="str">
        <f t="shared" si="1558"/>
        <v/>
      </c>
    </row>
    <row r="99743" spans="22:22" x14ac:dyDescent="0.35">
      <c r="V99743" s="5" t="str">
        <f t="shared" si="1558"/>
        <v/>
      </c>
    </row>
    <row r="99744" spans="22:22" x14ac:dyDescent="0.35">
      <c r="V99744" s="5" t="str">
        <f t="shared" si="1558"/>
        <v/>
      </c>
    </row>
    <row r="99745" spans="22:22" x14ac:dyDescent="0.35">
      <c r="V99745" s="5" t="str">
        <f t="shared" si="1558"/>
        <v/>
      </c>
    </row>
    <row r="99746" spans="22:22" x14ac:dyDescent="0.35">
      <c r="V99746" s="5" t="str">
        <f t="shared" si="1558"/>
        <v/>
      </c>
    </row>
    <row r="99747" spans="22:22" x14ac:dyDescent="0.35">
      <c r="V99747" s="5" t="str">
        <f t="shared" si="1558"/>
        <v/>
      </c>
    </row>
    <row r="99748" spans="22:22" x14ac:dyDescent="0.35">
      <c r="V99748" s="5" t="str">
        <f t="shared" si="1558"/>
        <v/>
      </c>
    </row>
    <row r="99749" spans="22:22" x14ac:dyDescent="0.35">
      <c r="V99749" s="5" t="str">
        <f t="shared" si="1558"/>
        <v/>
      </c>
    </row>
    <row r="99750" spans="22:22" x14ac:dyDescent="0.35">
      <c r="V99750" s="5" t="str">
        <f t="shared" si="1558"/>
        <v/>
      </c>
    </row>
    <row r="99751" spans="22:22" x14ac:dyDescent="0.35">
      <c r="V99751" s="5" t="str">
        <f t="shared" si="1558"/>
        <v/>
      </c>
    </row>
    <row r="99752" spans="22:22" x14ac:dyDescent="0.35">
      <c r="V99752" s="5" t="str">
        <f t="shared" si="1558"/>
        <v/>
      </c>
    </row>
    <row r="99753" spans="22:22" x14ac:dyDescent="0.35">
      <c r="V99753" s="5" t="str">
        <f t="shared" si="1558"/>
        <v/>
      </c>
    </row>
    <row r="99754" spans="22:22" x14ac:dyDescent="0.35">
      <c r="V99754" s="5" t="str">
        <f t="shared" si="1558"/>
        <v/>
      </c>
    </row>
    <row r="99755" spans="22:22" x14ac:dyDescent="0.35">
      <c r="V99755" s="5" t="str">
        <f t="shared" si="1558"/>
        <v/>
      </c>
    </row>
    <row r="99756" spans="22:22" x14ac:dyDescent="0.35">
      <c r="V99756" s="5" t="str">
        <f t="shared" si="1558"/>
        <v/>
      </c>
    </row>
    <row r="99757" spans="22:22" x14ac:dyDescent="0.35">
      <c r="V99757" s="5" t="str">
        <f t="shared" si="1558"/>
        <v/>
      </c>
    </row>
    <row r="99758" spans="22:22" x14ac:dyDescent="0.35">
      <c r="V99758" s="5" t="str">
        <f t="shared" si="1558"/>
        <v/>
      </c>
    </row>
    <row r="99759" spans="22:22" x14ac:dyDescent="0.35">
      <c r="V99759" s="5" t="str">
        <f t="shared" si="1558"/>
        <v/>
      </c>
    </row>
    <row r="99760" spans="22:22" x14ac:dyDescent="0.35">
      <c r="V99760" s="5" t="str">
        <f t="shared" si="1558"/>
        <v/>
      </c>
    </row>
    <row r="99761" spans="22:22" x14ac:dyDescent="0.35">
      <c r="V99761" s="5" t="str">
        <f t="shared" si="1558"/>
        <v/>
      </c>
    </row>
    <row r="99762" spans="22:22" x14ac:dyDescent="0.35">
      <c r="V99762" s="5" t="str">
        <f t="shared" si="1558"/>
        <v/>
      </c>
    </row>
    <row r="99763" spans="22:22" x14ac:dyDescent="0.35">
      <c r="V99763" s="5" t="str">
        <f t="shared" si="1558"/>
        <v/>
      </c>
    </row>
    <row r="99764" spans="22:22" x14ac:dyDescent="0.35">
      <c r="V99764" s="5" t="str">
        <f t="shared" si="1558"/>
        <v/>
      </c>
    </row>
    <row r="99765" spans="22:22" x14ac:dyDescent="0.35">
      <c r="V99765" s="5" t="str">
        <f t="shared" si="1558"/>
        <v/>
      </c>
    </row>
    <row r="99766" spans="22:22" x14ac:dyDescent="0.35">
      <c r="V99766" s="5" t="str">
        <f t="shared" si="1558"/>
        <v/>
      </c>
    </row>
    <row r="99767" spans="22:22" x14ac:dyDescent="0.35">
      <c r="V99767" s="5" t="str">
        <f t="shared" si="1558"/>
        <v/>
      </c>
    </row>
    <row r="99768" spans="22:22" x14ac:dyDescent="0.35">
      <c r="V99768" s="5" t="str">
        <f t="shared" si="1558"/>
        <v/>
      </c>
    </row>
    <row r="99769" spans="22:22" x14ac:dyDescent="0.35">
      <c r="V99769" s="5" t="str">
        <f t="shared" si="1558"/>
        <v/>
      </c>
    </row>
    <row r="99770" spans="22:22" x14ac:dyDescent="0.35">
      <c r="V99770" s="5" t="str">
        <f t="shared" si="1558"/>
        <v/>
      </c>
    </row>
    <row r="99771" spans="22:22" x14ac:dyDescent="0.35">
      <c r="V99771" s="5" t="str">
        <f t="shared" si="1558"/>
        <v/>
      </c>
    </row>
    <row r="99772" spans="22:22" x14ac:dyDescent="0.35">
      <c r="V99772" s="5" t="str">
        <f t="shared" si="1558"/>
        <v/>
      </c>
    </row>
    <row r="99773" spans="22:22" x14ac:dyDescent="0.35">
      <c r="V99773" s="5" t="str">
        <f t="shared" si="1558"/>
        <v/>
      </c>
    </row>
    <row r="99774" spans="22:22" x14ac:dyDescent="0.35">
      <c r="V99774" s="5" t="str">
        <f t="shared" si="1558"/>
        <v/>
      </c>
    </row>
    <row r="99775" spans="22:22" x14ac:dyDescent="0.35">
      <c r="V99775" s="5" t="str">
        <f t="shared" si="1558"/>
        <v/>
      </c>
    </row>
    <row r="99776" spans="22:22" x14ac:dyDescent="0.35">
      <c r="V99776" s="5" t="str">
        <f t="shared" si="1558"/>
        <v/>
      </c>
    </row>
    <row r="99777" spans="22:22" x14ac:dyDescent="0.35">
      <c r="V99777" s="5" t="str">
        <f t="shared" si="1558"/>
        <v/>
      </c>
    </row>
    <row r="99778" spans="22:22" x14ac:dyDescent="0.35">
      <c r="V99778" s="5" t="str">
        <f t="shared" ref="V99778:V99841" si="1559">TRIM(CLEAN(SUBSTITUTE(A99778,CHAR(160)," ")))</f>
        <v/>
      </c>
    </row>
    <row r="99779" spans="22:22" x14ac:dyDescent="0.35">
      <c r="V99779" s="5" t="str">
        <f t="shared" si="1559"/>
        <v/>
      </c>
    </row>
    <row r="99780" spans="22:22" x14ac:dyDescent="0.35">
      <c r="V99780" s="5" t="str">
        <f t="shared" si="1559"/>
        <v/>
      </c>
    </row>
    <row r="99781" spans="22:22" x14ac:dyDescent="0.35">
      <c r="V99781" s="5" t="str">
        <f t="shared" si="1559"/>
        <v/>
      </c>
    </row>
    <row r="99782" spans="22:22" x14ac:dyDescent="0.35">
      <c r="V99782" s="5" t="str">
        <f t="shared" si="1559"/>
        <v/>
      </c>
    </row>
    <row r="99783" spans="22:22" x14ac:dyDescent="0.35">
      <c r="V99783" s="5" t="str">
        <f t="shared" si="1559"/>
        <v/>
      </c>
    </row>
    <row r="99784" spans="22:22" x14ac:dyDescent="0.35">
      <c r="V99784" s="5" t="str">
        <f t="shared" si="1559"/>
        <v/>
      </c>
    </row>
    <row r="99785" spans="22:22" x14ac:dyDescent="0.35">
      <c r="V99785" s="5" t="str">
        <f t="shared" si="1559"/>
        <v/>
      </c>
    </row>
    <row r="99786" spans="22:22" x14ac:dyDescent="0.35">
      <c r="V99786" s="5" t="str">
        <f t="shared" si="1559"/>
        <v/>
      </c>
    </row>
    <row r="99787" spans="22:22" x14ac:dyDescent="0.35">
      <c r="V99787" s="5" t="str">
        <f t="shared" si="1559"/>
        <v/>
      </c>
    </row>
    <row r="99788" spans="22:22" x14ac:dyDescent="0.35">
      <c r="V99788" s="5" t="str">
        <f t="shared" si="1559"/>
        <v/>
      </c>
    </row>
    <row r="99789" spans="22:22" x14ac:dyDescent="0.35">
      <c r="V99789" s="5" t="str">
        <f t="shared" si="1559"/>
        <v/>
      </c>
    </row>
    <row r="99790" spans="22:22" x14ac:dyDescent="0.35">
      <c r="V99790" s="5" t="str">
        <f t="shared" si="1559"/>
        <v/>
      </c>
    </row>
    <row r="99791" spans="22:22" x14ac:dyDescent="0.35">
      <c r="V99791" s="5" t="str">
        <f t="shared" si="1559"/>
        <v/>
      </c>
    </row>
    <row r="99792" spans="22:22" x14ac:dyDescent="0.35">
      <c r="V99792" s="5" t="str">
        <f t="shared" si="1559"/>
        <v/>
      </c>
    </row>
    <row r="99793" spans="22:22" x14ac:dyDescent="0.35">
      <c r="V99793" s="5" t="str">
        <f t="shared" si="1559"/>
        <v/>
      </c>
    </row>
    <row r="99794" spans="22:22" x14ac:dyDescent="0.35">
      <c r="V99794" s="5" t="str">
        <f t="shared" si="1559"/>
        <v/>
      </c>
    </row>
    <row r="99795" spans="22:22" x14ac:dyDescent="0.35">
      <c r="V99795" s="5" t="str">
        <f t="shared" si="1559"/>
        <v/>
      </c>
    </row>
    <row r="99796" spans="22:22" x14ac:dyDescent="0.35">
      <c r="V99796" s="5" t="str">
        <f t="shared" si="1559"/>
        <v/>
      </c>
    </row>
    <row r="99797" spans="22:22" x14ac:dyDescent="0.35">
      <c r="V99797" s="5" t="str">
        <f t="shared" si="1559"/>
        <v/>
      </c>
    </row>
    <row r="99798" spans="22:22" x14ac:dyDescent="0.35">
      <c r="V99798" s="5" t="str">
        <f t="shared" si="1559"/>
        <v/>
      </c>
    </row>
    <row r="99799" spans="22:22" x14ac:dyDescent="0.35">
      <c r="V99799" s="5" t="str">
        <f t="shared" si="1559"/>
        <v/>
      </c>
    </row>
    <row r="99800" spans="22:22" x14ac:dyDescent="0.35">
      <c r="V99800" s="5" t="str">
        <f t="shared" si="1559"/>
        <v/>
      </c>
    </row>
    <row r="99801" spans="22:22" x14ac:dyDescent="0.35">
      <c r="V99801" s="5" t="str">
        <f t="shared" si="1559"/>
        <v/>
      </c>
    </row>
    <row r="99802" spans="22:22" x14ac:dyDescent="0.35">
      <c r="V99802" s="5" t="str">
        <f t="shared" si="1559"/>
        <v/>
      </c>
    </row>
    <row r="99803" spans="22:22" x14ac:dyDescent="0.35">
      <c r="V99803" s="5" t="str">
        <f t="shared" si="1559"/>
        <v/>
      </c>
    </row>
    <row r="99804" spans="22:22" x14ac:dyDescent="0.35">
      <c r="V99804" s="5" t="str">
        <f t="shared" si="1559"/>
        <v/>
      </c>
    </row>
    <row r="99805" spans="22:22" x14ac:dyDescent="0.35">
      <c r="V99805" s="5" t="str">
        <f t="shared" si="1559"/>
        <v/>
      </c>
    </row>
    <row r="99806" spans="22:22" x14ac:dyDescent="0.35">
      <c r="V99806" s="5" t="str">
        <f t="shared" si="1559"/>
        <v/>
      </c>
    </row>
    <row r="99807" spans="22:22" x14ac:dyDescent="0.35">
      <c r="V99807" s="5" t="str">
        <f t="shared" si="1559"/>
        <v/>
      </c>
    </row>
    <row r="99808" spans="22:22" x14ac:dyDescent="0.35">
      <c r="V99808" s="5" t="str">
        <f t="shared" si="1559"/>
        <v/>
      </c>
    </row>
    <row r="99809" spans="22:22" x14ac:dyDescent="0.35">
      <c r="V99809" s="5" t="str">
        <f t="shared" si="1559"/>
        <v/>
      </c>
    </row>
    <row r="99810" spans="22:22" x14ac:dyDescent="0.35">
      <c r="V99810" s="5" t="str">
        <f t="shared" si="1559"/>
        <v/>
      </c>
    </row>
    <row r="99811" spans="22:22" x14ac:dyDescent="0.35">
      <c r="V99811" s="5" t="str">
        <f t="shared" si="1559"/>
        <v/>
      </c>
    </row>
    <row r="99812" spans="22:22" x14ac:dyDescent="0.35">
      <c r="V99812" s="5" t="str">
        <f t="shared" si="1559"/>
        <v/>
      </c>
    </row>
    <row r="99813" spans="22:22" x14ac:dyDescent="0.35">
      <c r="V99813" s="5" t="str">
        <f t="shared" si="1559"/>
        <v/>
      </c>
    </row>
    <row r="99814" spans="22:22" x14ac:dyDescent="0.35">
      <c r="V99814" s="5" t="str">
        <f t="shared" si="1559"/>
        <v/>
      </c>
    </row>
    <row r="99815" spans="22:22" x14ac:dyDescent="0.35">
      <c r="V99815" s="5" t="str">
        <f t="shared" si="1559"/>
        <v/>
      </c>
    </row>
    <row r="99816" spans="22:22" x14ac:dyDescent="0.35">
      <c r="V99816" s="5" t="str">
        <f t="shared" si="1559"/>
        <v/>
      </c>
    </row>
    <row r="99817" spans="22:22" x14ac:dyDescent="0.35">
      <c r="V99817" s="5" t="str">
        <f t="shared" si="1559"/>
        <v/>
      </c>
    </row>
    <row r="99818" spans="22:22" x14ac:dyDescent="0.35">
      <c r="V99818" s="5" t="str">
        <f t="shared" si="1559"/>
        <v/>
      </c>
    </row>
    <row r="99819" spans="22:22" x14ac:dyDescent="0.35">
      <c r="V99819" s="5" t="str">
        <f t="shared" si="1559"/>
        <v/>
      </c>
    </row>
    <row r="99820" spans="22:22" x14ac:dyDescent="0.35">
      <c r="V99820" s="5" t="str">
        <f t="shared" si="1559"/>
        <v/>
      </c>
    </row>
    <row r="99821" spans="22:22" x14ac:dyDescent="0.35">
      <c r="V99821" s="5" t="str">
        <f t="shared" si="1559"/>
        <v/>
      </c>
    </row>
    <row r="99822" spans="22:22" x14ac:dyDescent="0.35">
      <c r="V99822" s="5" t="str">
        <f t="shared" si="1559"/>
        <v/>
      </c>
    </row>
    <row r="99823" spans="22:22" x14ac:dyDescent="0.35">
      <c r="V99823" s="5" t="str">
        <f t="shared" si="1559"/>
        <v/>
      </c>
    </row>
    <row r="99824" spans="22:22" x14ac:dyDescent="0.35">
      <c r="V99824" s="5" t="str">
        <f t="shared" si="1559"/>
        <v/>
      </c>
    </row>
    <row r="99825" spans="22:22" x14ac:dyDescent="0.35">
      <c r="V99825" s="5" t="str">
        <f t="shared" si="1559"/>
        <v/>
      </c>
    </row>
    <row r="99826" spans="22:22" x14ac:dyDescent="0.35">
      <c r="V99826" s="5" t="str">
        <f t="shared" si="1559"/>
        <v/>
      </c>
    </row>
    <row r="99827" spans="22:22" x14ac:dyDescent="0.35">
      <c r="V99827" s="5" t="str">
        <f t="shared" si="1559"/>
        <v/>
      </c>
    </row>
    <row r="99828" spans="22:22" x14ac:dyDescent="0.35">
      <c r="V99828" s="5" t="str">
        <f t="shared" si="1559"/>
        <v/>
      </c>
    </row>
    <row r="99829" spans="22:22" x14ac:dyDescent="0.35">
      <c r="V99829" s="5" t="str">
        <f t="shared" si="1559"/>
        <v/>
      </c>
    </row>
    <row r="99830" spans="22:22" x14ac:dyDescent="0.35">
      <c r="V99830" s="5" t="str">
        <f t="shared" si="1559"/>
        <v/>
      </c>
    </row>
    <row r="99831" spans="22:22" x14ac:dyDescent="0.35">
      <c r="V99831" s="5" t="str">
        <f t="shared" si="1559"/>
        <v/>
      </c>
    </row>
    <row r="99832" spans="22:22" x14ac:dyDescent="0.35">
      <c r="V99832" s="5" t="str">
        <f t="shared" si="1559"/>
        <v/>
      </c>
    </row>
    <row r="99833" spans="22:22" x14ac:dyDescent="0.35">
      <c r="V99833" s="5" t="str">
        <f t="shared" si="1559"/>
        <v/>
      </c>
    </row>
    <row r="99834" spans="22:22" x14ac:dyDescent="0.35">
      <c r="V99834" s="5" t="str">
        <f t="shared" si="1559"/>
        <v/>
      </c>
    </row>
    <row r="99835" spans="22:22" x14ac:dyDescent="0.35">
      <c r="V99835" s="5" t="str">
        <f t="shared" si="1559"/>
        <v/>
      </c>
    </row>
    <row r="99836" spans="22:22" x14ac:dyDescent="0.35">
      <c r="V99836" s="5" t="str">
        <f t="shared" si="1559"/>
        <v/>
      </c>
    </row>
    <row r="99837" spans="22:22" x14ac:dyDescent="0.35">
      <c r="V99837" s="5" t="str">
        <f t="shared" si="1559"/>
        <v/>
      </c>
    </row>
    <row r="99838" spans="22:22" x14ac:dyDescent="0.35">
      <c r="V99838" s="5" t="str">
        <f t="shared" si="1559"/>
        <v/>
      </c>
    </row>
    <row r="99839" spans="22:22" x14ac:dyDescent="0.35">
      <c r="V99839" s="5" t="str">
        <f t="shared" si="1559"/>
        <v/>
      </c>
    </row>
    <row r="99840" spans="22:22" x14ac:dyDescent="0.35">
      <c r="V99840" s="5" t="str">
        <f t="shared" si="1559"/>
        <v/>
      </c>
    </row>
    <row r="99841" spans="22:22" x14ac:dyDescent="0.35">
      <c r="V99841" s="5" t="str">
        <f t="shared" si="1559"/>
        <v/>
      </c>
    </row>
    <row r="99842" spans="22:22" x14ac:dyDescent="0.35">
      <c r="V99842" s="5" t="str">
        <f t="shared" ref="V99842:V99905" si="1560">TRIM(CLEAN(SUBSTITUTE(A99842,CHAR(160)," ")))</f>
        <v/>
      </c>
    </row>
    <row r="99843" spans="22:22" x14ac:dyDescent="0.35">
      <c r="V99843" s="5" t="str">
        <f t="shared" si="1560"/>
        <v/>
      </c>
    </row>
    <row r="99844" spans="22:22" x14ac:dyDescent="0.35">
      <c r="V99844" s="5" t="str">
        <f t="shared" si="1560"/>
        <v/>
      </c>
    </row>
    <row r="99845" spans="22:22" x14ac:dyDescent="0.35">
      <c r="V99845" s="5" t="str">
        <f t="shared" si="1560"/>
        <v/>
      </c>
    </row>
    <row r="99846" spans="22:22" x14ac:dyDescent="0.35">
      <c r="V99846" s="5" t="str">
        <f t="shared" si="1560"/>
        <v/>
      </c>
    </row>
    <row r="99847" spans="22:22" x14ac:dyDescent="0.35">
      <c r="V99847" s="5" t="str">
        <f t="shared" si="1560"/>
        <v/>
      </c>
    </row>
    <row r="99848" spans="22:22" x14ac:dyDescent="0.35">
      <c r="V99848" s="5" t="str">
        <f t="shared" si="1560"/>
        <v/>
      </c>
    </row>
    <row r="99849" spans="22:22" x14ac:dyDescent="0.35">
      <c r="V99849" s="5" t="str">
        <f t="shared" si="1560"/>
        <v/>
      </c>
    </row>
    <row r="99850" spans="22:22" x14ac:dyDescent="0.35">
      <c r="V99850" s="5" t="str">
        <f t="shared" si="1560"/>
        <v/>
      </c>
    </row>
    <row r="99851" spans="22:22" x14ac:dyDescent="0.35">
      <c r="V99851" s="5" t="str">
        <f t="shared" si="1560"/>
        <v/>
      </c>
    </row>
    <row r="99852" spans="22:22" x14ac:dyDescent="0.35">
      <c r="V99852" s="5" t="str">
        <f t="shared" si="1560"/>
        <v/>
      </c>
    </row>
    <row r="99853" spans="22:22" x14ac:dyDescent="0.35">
      <c r="V99853" s="5" t="str">
        <f t="shared" si="1560"/>
        <v/>
      </c>
    </row>
    <row r="99854" spans="22:22" x14ac:dyDescent="0.35">
      <c r="V99854" s="5" t="str">
        <f t="shared" si="1560"/>
        <v/>
      </c>
    </row>
    <row r="99855" spans="22:22" x14ac:dyDescent="0.35">
      <c r="V99855" s="5" t="str">
        <f t="shared" si="1560"/>
        <v/>
      </c>
    </row>
    <row r="99856" spans="22:22" x14ac:dyDescent="0.35">
      <c r="V99856" s="5" t="str">
        <f t="shared" si="1560"/>
        <v/>
      </c>
    </row>
    <row r="99857" spans="22:22" x14ac:dyDescent="0.35">
      <c r="V99857" s="5" t="str">
        <f t="shared" si="1560"/>
        <v/>
      </c>
    </row>
    <row r="99858" spans="22:22" x14ac:dyDescent="0.35">
      <c r="V99858" s="5" t="str">
        <f t="shared" si="1560"/>
        <v/>
      </c>
    </row>
    <row r="99859" spans="22:22" x14ac:dyDescent="0.35">
      <c r="V99859" s="5" t="str">
        <f t="shared" si="1560"/>
        <v/>
      </c>
    </row>
    <row r="99860" spans="22:22" x14ac:dyDescent="0.35">
      <c r="V99860" s="5" t="str">
        <f t="shared" si="1560"/>
        <v/>
      </c>
    </row>
    <row r="99861" spans="22:22" x14ac:dyDescent="0.35">
      <c r="V99861" s="5" t="str">
        <f t="shared" si="1560"/>
        <v/>
      </c>
    </row>
    <row r="99862" spans="22:22" x14ac:dyDescent="0.35">
      <c r="V99862" s="5" t="str">
        <f t="shared" si="1560"/>
        <v/>
      </c>
    </row>
    <row r="99863" spans="22:22" x14ac:dyDescent="0.35">
      <c r="V99863" s="5" t="str">
        <f t="shared" si="1560"/>
        <v/>
      </c>
    </row>
    <row r="99864" spans="22:22" x14ac:dyDescent="0.35">
      <c r="V99864" s="5" t="str">
        <f t="shared" si="1560"/>
        <v/>
      </c>
    </row>
    <row r="99865" spans="22:22" x14ac:dyDescent="0.35">
      <c r="V99865" s="5" t="str">
        <f t="shared" si="1560"/>
        <v/>
      </c>
    </row>
    <row r="99866" spans="22:22" x14ac:dyDescent="0.35">
      <c r="V99866" s="5" t="str">
        <f t="shared" si="1560"/>
        <v/>
      </c>
    </row>
    <row r="99867" spans="22:22" x14ac:dyDescent="0.35">
      <c r="V99867" s="5" t="str">
        <f t="shared" si="1560"/>
        <v/>
      </c>
    </row>
    <row r="99868" spans="22:22" x14ac:dyDescent="0.35">
      <c r="V99868" s="5" t="str">
        <f t="shared" si="1560"/>
        <v/>
      </c>
    </row>
    <row r="99869" spans="22:22" x14ac:dyDescent="0.35">
      <c r="V99869" s="5" t="str">
        <f t="shared" si="1560"/>
        <v/>
      </c>
    </row>
    <row r="99870" spans="22:22" x14ac:dyDescent="0.35">
      <c r="V99870" s="5" t="str">
        <f t="shared" si="1560"/>
        <v/>
      </c>
    </row>
    <row r="99871" spans="22:22" x14ac:dyDescent="0.35">
      <c r="V99871" s="5" t="str">
        <f t="shared" si="1560"/>
        <v/>
      </c>
    </row>
    <row r="99872" spans="22:22" x14ac:dyDescent="0.35">
      <c r="V99872" s="5" t="str">
        <f t="shared" si="1560"/>
        <v/>
      </c>
    </row>
    <row r="99873" spans="22:22" x14ac:dyDescent="0.35">
      <c r="V99873" s="5" t="str">
        <f t="shared" si="1560"/>
        <v/>
      </c>
    </row>
    <row r="99874" spans="22:22" x14ac:dyDescent="0.35">
      <c r="V99874" s="5" t="str">
        <f t="shared" si="1560"/>
        <v/>
      </c>
    </row>
    <row r="99875" spans="22:22" x14ac:dyDescent="0.35">
      <c r="V99875" s="5" t="str">
        <f t="shared" si="1560"/>
        <v/>
      </c>
    </row>
    <row r="99876" spans="22:22" x14ac:dyDescent="0.35">
      <c r="V99876" s="5" t="str">
        <f t="shared" si="1560"/>
        <v/>
      </c>
    </row>
    <row r="99877" spans="22:22" x14ac:dyDescent="0.35">
      <c r="V99877" s="5" t="str">
        <f t="shared" si="1560"/>
        <v/>
      </c>
    </row>
    <row r="99878" spans="22:22" x14ac:dyDescent="0.35">
      <c r="V99878" s="5" t="str">
        <f t="shared" si="1560"/>
        <v/>
      </c>
    </row>
    <row r="99879" spans="22:22" x14ac:dyDescent="0.35">
      <c r="V99879" s="5" t="str">
        <f t="shared" si="1560"/>
        <v/>
      </c>
    </row>
    <row r="99880" spans="22:22" x14ac:dyDescent="0.35">
      <c r="V99880" s="5" t="str">
        <f t="shared" si="1560"/>
        <v/>
      </c>
    </row>
    <row r="99881" spans="22:22" x14ac:dyDescent="0.35">
      <c r="V99881" s="5" t="str">
        <f t="shared" si="1560"/>
        <v/>
      </c>
    </row>
    <row r="99882" spans="22:22" x14ac:dyDescent="0.35">
      <c r="V99882" s="5" t="str">
        <f t="shared" si="1560"/>
        <v/>
      </c>
    </row>
    <row r="99883" spans="22:22" x14ac:dyDescent="0.35">
      <c r="V99883" s="5" t="str">
        <f t="shared" si="1560"/>
        <v/>
      </c>
    </row>
    <row r="99884" spans="22:22" x14ac:dyDescent="0.35">
      <c r="V99884" s="5" t="str">
        <f t="shared" si="1560"/>
        <v/>
      </c>
    </row>
    <row r="99885" spans="22:22" x14ac:dyDescent="0.35">
      <c r="V99885" s="5" t="str">
        <f t="shared" si="1560"/>
        <v/>
      </c>
    </row>
    <row r="99886" spans="22:22" x14ac:dyDescent="0.35">
      <c r="V99886" s="5" t="str">
        <f t="shared" si="1560"/>
        <v/>
      </c>
    </row>
    <row r="99887" spans="22:22" x14ac:dyDescent="0.35">
      <c r="V99887" s="5" t="str">
        <f t="shared" si="1560"/>
        <v/>
      </c>
    </row>
    <row r="99888" spans="22:22" x14ac:dyDescent="0.35">
      <c r="V99888" s="5" t="str">
        <f t="shared" si="1560"/>
        <v/>
      </c>
    </row>
    <row r="99889" spans="22:22" x14ac:dyDescent="0.35">
      <c r="V99889" s="5" t="str">
        <f t="shared" si="1560"/>
        <v/>
      </c>
    </row>
    <row r="99890" spans="22:22" x14ac:dyDescent="0.35">
      <c r="V99890" s="5" t="str">
        <f t="shared" si="1560"/>
        <v/>
      </c>
    </row>
    <row r="99891" spans="22:22" x14ac:dyDescent="0.35">
      <c r="V99891" s="5" t="str">
        <f t="shared" si="1560"/>
        <v/>
      </c>
    </row>
    <row r="99892" spans="22:22" x14ac:dyDescent="0.35">
      <c r="V99892" s="5" t="str">
        <f t="shared" si="1560"/>
        <v/>
      </c>
    </row>
    <row r="99893" spans="22:22" x14ac:dyDescent="0.35">
      <c r="V99893" s="5" t="str">
        <f t="shared" si="1560"/>
        <v/>
      </c>
    </row>
    <row r="99894" spans="22:22" x14ac:dyDescent="0.35">
      <c r="V99894" s="5" t="str">
        <f t="shared" si="1560"/>
        <v/>
      </c>
    </row>
    <row r="99895" spans="22:22" x14ac:dyDescent="0.35">
      <c r="V99895" s="5" t="str">
        <f t="shared" si="1560"/>
        <v/>
      </c>
    </row>
    <row r="99896" spans="22:22" x14ac:dyDescent="0.35">
      <c r="V99896" s="5" t="str">
        <f t="shared" si="1560"/>
        <v/>
      </c>
    </row>
    <row r="99897" spans="22:22" x14ac:dyDescent="0.35">
      <c r="V99897" s="5" t="str">
        <f t="shared" si="1560"/>
        <v/>
      </c>
    </row>
    <row r="99898" spans="22:22" x14ac:dyDescent="0.35">
      <c r="V99898" s="5" t="str">
        <f t="shared" si="1560"/>
        <v/>
      </c>
    </row>
    <row r="99899" spans="22:22" x14ac:dyDescent="0.35">
      <c r="V99899" s="5" t="str">
        <f t="shared" si="1560"/>
        <v/>
      </c>
    </row>
    <row r="99900" spans="22:22" x14ac:dyDescent="0.35">
      <c r="V99900" s="5" t="str">
        <f t="shared" si="1560"/>
        <v/>
      </c>
    </row>
    <row r="99901" spans="22:22" x14ac:dyDescent="0.35">
      <c r="V99901" s="5" t="str">
        <f t="shared" si="1560"/>
        <v/>
      </c>
    </row>
    <row r="99902" spans="22:22" x14ac:dyDescent="0.35">
      <c r="V99902" s="5" t="str">
        <f t="shared" si="1560"/>
        <v/>
      </c>
    </row>
    <row r="99903" spans="22:22" x14ac:dyDescent="0.35">
      <c r="V99903" s="5" t="str">
        <f t="shared" si="1560"/>
        <v/>
      </c>
    </row>
    <row r="99904" spans="22:22" x14ac:dyDescent="0.35">
      <c r="V99904" s="5" t="str">
        <f t="shared" si="1560"/>
        <v/>
      </c>
    </row>
    <row r="99905" spans="22:22" x14ac:dyDescent="0.35">
      <c r="V99905" s="5" t="str">
        <f t="shared" si="1560"/>
        <v/>
      </c>
    </row>
    <row r="99906" spans="22:22" x14ac:dyDescent="0.35">
      <c r="V99906" s="5" t="str">
        <f t="shared" ref="V99906:V99969" si="1561">TRIM(CLEAN(SUBSTITUTE(A99906,CHAR(160)," ")))</f>
        <v/>
      </c>
    </row>
    <row r="99907" spans="22:22" x14ac:dyDescent="0.35">
      <c r="V99907" s="5" t="str">
        <f t="shared" si="1561"/>
        <v/>
      </c>
    </row>
    <row r="99908" spans="22:22" x14ac:dyDescent="0.35">
      <c r="V99908" s="5" t="str">
        <f t="shared" si="1561"/>
        <v/>
      </c>
    </row>
    <row r="99909" spans="22:22" x14ac:dyDescent="0.35">
      <c r="V99909" s="5" t="str">
        <f t="shared" si="1561"/>
        <v/>
      </c>
    </row>
    <row r="99910" spans="22:22" x14ac:dyDescent="0.35">
      <c r="V99910" s="5" t="str">
        <f t="shared" si="1561"/>
        <v/>
      </c>
    </row>
    <row r="99911" spans="22:22" x14ac:dyDescent="0.35">
      <c r="V99911" s="5" t="str">
        <f t="shared" si="1561"/>
        <v/>
      </c>
    </row>
    <row r="99912" spans="22:22" x14ac:dyDescent="0.35">
      <c r="V99912" s="5" t="str">
        <f t="shared" si="1561"/>
        <v/>
      </c>
    </row>
    <row r="99913" spans="22:22" x14ac:dyDescent="0.35">
      <c r="V99913" s="5" t="str">
        <f t="shared" si="1561"/>
        <v/>
      </c>
    </row>
    <row r="99914" spans="22:22" x14ac:dyDescent="0.35">
      <c r="V99914" s="5" t="str">
        <f t="shared" si="1561"/>
        <v/>
      </c>
    </row>
    <row r="99915" spans="22:22" x14ac:dyDescent="0.35">
      <c r="V99915" s="5" t="str">
        <f t="shared" si="1561"/>
        <v/>
      </c>
    </row>
    <row r="99916" spans="22:22" x14ac:dyDescent="0.35">
      <c r="V99916" s="5" t="str">
        <f t="shared" si="1561"/>
        <v/>
      </c>
    </row>
    <row r="99917" spans="22:22" x14ac:dyDescent="0.35">
      <c r="V99917" s="5" t="str">
        <f t="shared" si="1561"/>
        <v/>
      </c>
    </row>
    <row r="99918" spans="22:22" x14ac:dyDescent="0.35">
      <c r="V99918" s="5" t="str">
        <f t="shared" si="1561"/>
        <v/>
      </c>
    </row>
    <row r="99919" spans="22:22" x14ac:dyDescent="0.35">
      <c r="V99919" s="5" t="str">
        <f t="shared" si="1561"/>
        <v/>
      </c>
    </row>
    <row r="99920" spans="22:22" x14ac:dyDescent="0.35">
      <c r="V99920" s="5" t="str">
        <f t="shared" si="1561"/>
        <v/>
      </c>
    </row>
    <row r="99921" spans="22:22" x14ac:dyDescent="0.35">
      <c r="V99921" s="5" t="str">
        <f t="shared" si="1561"/>
        <v/>
      </c>
    </row>
    <row r="99922" spans="22:22" x14ac:dyDescent="0.35">
      <c r="V99922" s="5" t="str">
        <f t="shared" si="1561"/>
        <v/>
      </c>
    </row>
    <row r="99923" spans="22:22" x14ac:dyDescent="0.35">
      <c r="V99923" s="5" t="str">
        <f t="shared" si="1561"/>
        <v/>
      </c>
    </row>
    <row r="99924" spans="22:22" x14ac:dyDescent="0.35">
      <c r="V99924" s="5" t="str">
        <f t="shared" si="1561"/>
        <v/>
      </c>
    </row>
    <row r="99925" spans="22:22" x14ac:dyDescent="0.35">
      <c r="V99925" s="5" t="str">
        <f t="shared" si="1561"/>
        <v/>
      </c>
    </row>
    <row r="99926" spans="22:22" x14ac:dyDescent="0.35">
      <c r="V99926" s="5" t="str">
        <f t="shared" si="1561"/>
        <v/>
      </c>
    </row>
    <row r="99927" spans="22:22" x14ac:dyDescent="0.35">
      <c r="V99927" s="5" t="str">
        <f t="shared" si="1561"/>
        <v/>
      </c>
    </row>
    <row r="99928" spans="22:22" x14ac:dyDescent="0.35">
      <c r="V99928" s="5" t="str">
        <f t="shared" si="1561"/>
        <v/>
      </c>
    </row>
    <row r="99929" spans="22:22" x14ac:dyDescent="0.35">
      <c r="V99929" s="5" t="str">
        <f t="shared" si="1561"/>
        <v/>
      </c>
    </row>
    <row r="99930" spans="22:22" x14ac:dyDescent="0.35">
      <c r="V99930" s="5" t="str">
        <f t="shared" si="1561"/>
        <v/>
      </c>
    </row>
    <row r="99931" spans="22:22" x14ac:dyDescent="0.35">
      <c r="V99931" s="5" t="str">
        <f t="shared" si="1561"/>
        <v/>
      </c>
    </row>
    <row r="99932" spans="22:22" x14ac:dyDescent="0.35">
      <c r="V99932" s="5" t="str">
        <f t="shared" si="1561"/>
        <v/>
      </c>
    </row>
    <row r="99933" spans="22:22" x14ac:dyDescent="0.35">
      <c r="V99933" s="5" t="str">
        <f t="shared" si="1561"/>
        <v/>
      </c>
    </row>
    <row r="99934" spans="22:22" x14ac:dyDescent="0.35">
      <c r="V99934" s="5" t="str">
        <f t="shared" si="1561"/>
        <v/>
      </c>
    </row>
    <row r="99935" spans="22:22" x14ac:dyDescent="0.35">
      <c r="V99935" s="5" t="str">
        <f t="shared" si="1561"/>
        <v/>
      </c>
    </row>
    <row r="99936" spans="22:22" x14ac:dyDescent="0.35">
      <c r="V99936" s="5" t="str">
        <f t="shared" si="1561"/>
        <v/>
      </c>
    </row>
    <row r="99937" spans="22:22" x14ac:dyDescent="0.35">
      <c r="V99937" s="5" t="str">
        <f t="shared" si="1561"/>
        <v/>
      </c>
    </row>
    <row r="99938" spans="22:22" x14ac:dyDescent="0.35">
      <c r="V99938" s="5" t="str">
        <f t="shared" si="1561"/>
        <v/>
      </c>
    </row>
    <row r="99939" spans="22:22" x14ac:dyDescent="0.35">
      <c r="V99939" s="5" t="str">
        <f t="shared" si="1561"/>
        <v/>
      </c>
    </row>
    <row r="99940" spans="22:22" x14ac:dyDescent="0.35">
      <c r="V99940" s="5" t="str">
        <f t="shared" si="1561"/>
        <v/>
      </c>
    </row>
    <row r="99941" spans="22:22" x14ac:dyDescent="0.35">
      <c r="V99941" s="5" t="str">
        <f t="shared" si="1561"/>
        <v/>
      </c>
    </row>
    <row r="99942" spans="22:22" x14ac:dyDescent="0.35">
      <c r="V99942" s="5" t="str">
        <f t="shared" si="1561"/>
        <v/>
      </c>
    </row>
    <row r="99943" spans="22:22" x14ac:dyDescent="0.35">
      <c r="V99943" s="5" t="str">
        <f t="shared" si="1561"/>
        <v/>
      </c>
    </row>
    <row r="99944" spans="22:22" x14ac:dyDescent="0.35">
      <c r="V99944" s="5" t="str">
        <f t="shared" si="1561"/>
        <v/>
      </c>
    </row>
    <row r="99945" spans="22:22" x14ac:dyDescent="0.35">
      <c r="V99945" s="5" t="str">
        <f t="shared" si="1561"/>
        <v/>
      </c>
    </row>
    <row r="99946" spans="22:22" x14ac:dyDescent="0.35">
      <c r="V99946" s="5" t="str">
        <f t="shared" si="1561"/>
        <v/>
      </c>
    </row>
    <row r="99947" spans="22:22" x14ac:dyDescent="0.35">
      <c r="V99947" s="5" t="str">
        <f t="shared" si="1561"/>
        <v/>
      </c>
    </row>
    <row r="99948" spans="22:22" x14ac:dyDescent="0.35">
      <c r="V99948" s="5" t="str">
        <f t="shared" si="1561"/>
        <v/>
      </c>
    </row>
    <row r="99949" spans="22:22" x14ac:dyDescent="0.35">
      <c r="V99949" s="5" t="str">
        <f t="shared" si="1561"/>
        <v/>
      </c>
    </row>
    <row r="99950" spans="22:22" x14ac:dyDescent="0.35">
      <c r="V99950" s="5" t="str">
        <f t="shared" si="1561"/>
        <v/>
      </c>
    </row>
    <row r="99951" spans="22:22" x14ac:dyDescent="0.35">
      <c r="V99951" s="5" t="str">
        <f t="shared" si="1561"/>
        <v/>
      </c>
    </row>
    <row r="99952" spans="22:22" x14ac:dyDescent="0.35">
      <c r="V99952" s="5" t="str">
        <f t="shared" si="1561"/>
        <v/>
      </c>
    </row>
    <row r="99953" spans="22:22" x14ac:dyDescent="0.35">
      <c r="V99953" s="5" t="str">
        <f t="shared" si="1561"/>
        <v/>
      </c>
    </row>
    <row r="99954" spans="22:22" x14ac:dyDescent="0.35">
      <c r="V99954" s="5" t="str">
        <f t="shared" si="1561"/>
        <v/>
      </c>
    </row>
    <row r="99955" spans="22:22" x14ac:dyDescent="0.35">
      <c r="V99955" s="5" t="str">
        <f t="shared" si="1561"/>
        <v/>
      </c>
    </row>
    <row r="99956" spans="22:22" x14ac:dyDescent="0.35">
      <c r="V99956" s="5" t="str">
        <f t="shared" si="1561"/>
        <v/>
      </c>
    </row>
    <row r="99957" spans="22:22" x14ac:dyDescent="0.35">
      <c r="V99957" s="5" t="str">
        <f t="shared" si="1561"/>
        <v/>
      </c>
    </row>
    <row r="99958" spans="22:22" x14ac:dyDescent="0.35">
      <c r="V99958" s="5" t="str">
        <f t="shared" si="1561"/>
        <v/>
      </c>
    </row>
    <row r="99959" spans="22:22" x14ac:dyDescent="0.35">
      <c r="V99959" s="5" t="str">
        <f t="shared" si="1561"/>
        <v/>
      </c>
    </row>
    <row r="99960" spans="22:22" x14ac:dyDescent="0.35">
      <c r="V99960" s="5" t="str">
        <f t="shared" si="1561"/>
        <v/>
      </c>
    </row>
    <row r="99961" spans="22:22" x14ac:dyDescent="0.35">
      <c r="V99961" s="5" t="str">
        <f t="shared" si="1561"/>
        <v/>
      </c>
    </row>
    <row r="99962" spans="22:22" x14ac:dyDescent="0.35">
      <c r="V99962" s="5" t="str">
        <f t="shared" si="1561"/>
        <v/>
      </c>
    </row>
    <row r="99963" spans="22:22" x14ac:dyDescent="0.35">
      <c r="V99963" s="5" t="str">
        <f t="shared" si="1561"/>
        <v/>
      </c>
    </row>
    <row r="99964" spans="22:22" x14ac:dyDescent="0.35">
      <c r="V99964" s="5" t="str">
        <f t="shared" si="1561"/>
        <v/>
      </c>
    </row>
    <row r="99965" spans="22:22" x14ac:dyDescent="0.35">
      <c r="V99965" s="5" t="str">
        <f t="shared" si="1561"/>
        <v/>
      </c>
    </row>
    <row r="99966" spans="22:22" x14ac:dyDescent="0.35">
      <c r="V99966" s="5" t="str">
        <f t="shared" si="1561"/>
        <v/>
      </c>
    </row>
    <row r="99967" spans="22:22" x14ac:dyDescent="0.35">
      <c r="V99967" s="5" t="str">
        <f t="shared" si="1561"/>
        <v/>
      </c>
    </row>
    <row r="99968" spans="22:22" x14ac:dyDescent="0.35">
      <c r="V99968" s="5" t="str">
        <f t="shared" si="1561"/>
        <v/>
      </c>
    </row>
    <row r="99969" spans="22:22" x14ac:dyDescent="0.35">
      <c r="V99969" s="5" t="str">
        <f t="shared" si="1561"/>
        <v/>
      </c>
    </row>
    <row r="99970" spans="22:22" x14ac:dyDescent="0.35">
      <c r="V99970" s="5" t="str">
        <f t="shared" ref="V99970:V100033" si="1562">TRIM(CLEAN(SUBSTITUTE(A99970,CHAR(160)," ")))</f>
        <v/>
      </c>
    </row>
    <row r="99971" spans="22:22" x14ac:dyDescent="0.35">
      <c r="V99971" s="5" t="str">
        <f t="shared" si="1562"/>
        <v/>
      </c>
    </row>
    <row r="99972" spans="22:22" x14ac:dyDescent="0.35">
      <c r="V99972" s="5" t="str">
        <f t="shared" si="1562"/>
        <v/>
      </c>
    </row>
    <row r="99973" spans="22:22" x14ac:dyDescent="0.35">
      <c r="V99973" s="5" t="str">
        <f t="shared" si="1562"/>
        <v/>
      </c>
    </row>
    <row r="99974" spans="22:22" x14ac:dyDescent="0.35">
      <c r="V99974" s="5" t="str">
        <f t="shared" si="1562"/>
        <v/>
      </c>
    </row>
    <row r="99975" spans="22:22" x14ac:dyDescent="0.35">
      <c r="V99975" s="5" t="str">
        <f t="shared" si="1562"/>
        <v/>
      </c>
    </row>
    <row r="99976" spans="22:22" x14ac:dyDescent="0.35">
      <c r="V99976" s="5" t="str">
        <f t="shared" si="1562"/>
        <v/>
      </c>
    </row>
    <row r="99977" spans="22:22" x14ac:dyDescent="0.35">
      <c r="V99977" s="5" t="str">
        <f t="shared" si="1562"/>
        <v/>
      </c>
    </row>
    <row r="99978" spans="22:22" x14ac:dyDescent="0.35">
      <c r="V99978" s="5" t="str">
        <f t="shared" si="1562"/>
        <v/>
      </c>
    </row>
    <row r="99979" spans="22:22" x14ac:dyDescent="0.35">
      <c r="V99979" s="5" t="str">
        <f t="shared" si="1562"/>
        <v/>
      </c>
    </row>
    <row r="99980" spans="22:22" x14ac:dyDescent="0.35">
      <c r="V99980" s="5" t="str">
        <f t="shared" si="1562"/>
        <v/>
      </c>
    </row>
    <row r="99981" spans="22:22" x14ac:dyDescent="0.35">
      <c r="V99981" s="5" t="str">
        <f t="shared" si="1562"/>
        <v/>
      </c>
    </row>
    <row r="99982" spans="22:22" x14ac:dyDescent="0.35">
      <c r="V99982" s="5" t="str">
        <f t="shared" si="1562"/>
        <v/>
      </c>
    </row>
    <row r="99983" spans="22:22" x14ac:dyDescent="0.35">
      <c r="V99983" s="5" t="str">
        <f t="shared" si="1562"/>
        <v/>
      </c>
    </row>
    <row r="99984" spans="22:22" x14ac:dyDescent="0.35">
      <c r="V99984" s="5" t="str">
        <f t="shared" si="1562"/>
        <v/>
      </c>
    </row>
    <row r="99985" spans="22:22" x14ac:dyDescent="0.35">
      <c r="V99985" s="5" t="str">
        <f t="shared" si="1562"/>
        <v/>
      </c>
    </row>
    <row r="99986" spans="22:22" x14ac:dyDescent="0.35">
      <c r="V99986" s="5" t="str">
        <f t="shared" si="1562"/>
        <v/>
      </c>
    </row>
    <row r="99987" spans="22:22" x14ac:dyDescent="0.35">
      <c r="V99987" s="5" t="str">
        <f t="shared" si="1562"/>
        <v/>
      </c>
    </row>
    <row r="99988" spans="22:22" x14ac:dyDescent="0.35">
      <c r="V99988" s="5" t="str">
        <f t="shared" si="1562"/>
        <v/>
      </c>
    </row>
    <row r="99989" spans="22:22" x14ac:dyDescent="0.35">
      <c r="V99989" s="5" t="str">
        <f t="shared" si="1562"/>
        <v/>
      </c>
    </row>
    <row r="99990" spans="22:22" x14ac:dyDescent="0.35">
      <c r="V99990" s="5" t="str">
        <f t="shared" si="1562"/>
        <v/>
      </c>
    </row>
    <row r="99991" spans="22:22" x14ac:dyDescent="0.35">
      <c r="V99991" s="5" t="str">
        <f t="shared" si="1562"/>
        <v/>
      </c>
    </row>
    <row r="99992" spans="22:22" x14ac:dyDescent="0.35">
      <c r="V99992" s="5" t="str">
        <f t="shared" si="1562"/>
        <v/>
      </c>
    </row>
    <row r="99993" spans="22:22" x14ac:dyDescent="0.35">
      <c r="V99993" s="5" t="str">
        <f t="shared" si="1562"/>
        <v/>
      </c>
    </row>
    <row r="99994" spans="22:22" x14ac:dyDescent="0.35">
      <c r="V99994" s="5" t="str">
        <f t="shared" si="1562"/>
        <v/>
      </c>
    </row>
    <row r="99995" spans="22:22" x14ac:dyDescent="0.35">
      <c r="V99995" s="5" t="str">
        <f t="shared" si="1562"/>
        <v/>
      </c>
    </row>
    <row r="99996" spans="22:22" x14ac:dyDescent="0.35">
      <c r="V99996" s="5" t="str">
        <f t="shared" si="1562"/>
        <v/>
      </c>
    </row>
    <row r="99997" spans="22:22" x14ac:dyDescent="0.35">
      <c r="V99997" s="5" t="str">
        <f t="shared" si="1562"/>
        <v/>
      </c>
    </row>
    <row r="99998" spans="22:22" x14ac:dyDescent="0.35">
      <c r="V99998" s="5" t="str">
        <f t="shared" si="1562"/>
        <v/>
      </c>
    </row>
    <row r="99999" spans="22:22" x14ac:dyDescent="0.35">
      <c r="V99999" s="5" t="str">
        <f t="shared" si="1562"/>
        <v/>
      </c>
    </row>
    <row r="100000" spans="22:22" x14ac:dyDescent="0.35">
      <c r="V100000" s="5" t="str">
        <f t="shared" si="1562"/>
        <v/>
      </c>
    </row>
    <row r="100001" spans="22:22" x14ac:dyDescent="0.35">
      <c r="V100001" s="5" t="str">
        <f t="shared" si="1562"/>
        <v/>
      </c>
    </row>
    <row r="100002" spans="22:22" x14ac:dyDescent="0.35">
      <c r="V100002" s="5" t="str">
        <f t="shared" si="1562"/>
        <v/>
      </c>
    </row>
    <row r="100003" spans="22:22" x14ac:dyDescent="0.35">
      <c r="V100003" s="5" t="str">
        <f t="shared" si="1562"/>
        <v/>
      </c>
    </row>
    <row r="100004" spans="22:22" x14ac:dyDescent="0.35">
      <c r="V100004" s="5" t="str">
        <f t="shared" si="1562"/>
        <v/>
      </c>
    </row>
    <row r="100005" spans="22:22" x14ac:dyDescent="0.35">
      <c r="V100005" s="5" t="str">
        <f t="shared" si="1562"/>
        <v/>
      </c>
    </row>
    <row r="100006" spans="22:22" x14ac:dyDescent="0.35">
      <c r="V100006" s="5" t="str">
        <f t="shared" si="1562"/>
        <v/>
      </c>
    </row>
    <row r="100007" spans="22:22" x14ac:dyDescent="0.35">
      <c r="V100007" s="5" t="str">
        <f t="shared" si="1562"/>
        <v/>
      </c>
    </row>
    <row r="100008" spans="22:22" x14ac:dyDescent="0.35">
      <c r="V100008" s="5" t="str">
        <f t="shared" si="1562"/>
        <v/>
      </c>
    </row>
    <row r="100009" spans="22:22" x14ac:dyDescent="0.35">
      <c r="V100009" s="5" t="str">
        <f t="shared" si="1562"/>
        <v/>
      </c>
    </row>
    <row r="100010" spans="22:22" x14ac:dyDescent="0.35">
      <c r="V100010" s="5" t="str">
        <f t="shared" si="1562"/>
        <v/>
      </c>
    </row>
    <row r="100011" spans="22:22" x14ac:dyDescent="0.35">
      <c r="V100011" s="5" t="str">
        <f t="shared" si="1562"/>
        <v/>
      </c>
    </row>
    <row r="100012" spans="22:22" x14ac:dyDescent="0.35">
      <c r="V100012" s="5" t="str">
        <f t="shared" si="1562"/>
        <v/>
      </c>
    </row>
    <row r="100013" spans="22:22" x14ac:dyDescent="0.35">
      <c r="V100013" s="5" t="str">
        <f t="shared" si="1562"/>
        <v/>
      </c>
    </row>
    <row r="100014" spans="22:22" x14ac:dyDescent="0.35">
      <c r="V100014" s="5" t="str">
        <f t="shared" si="1562"/>
        <v/>
      </c>
    </row>
    <row r="100015" spans="22:22" x14ac:dyDescent="0.35">
      <c r="V100015" s="5" t="str">
        <f t="shared" si="1562"/>
        <v/>
      </c>
    </row>
    <row r="100016" spans="22:22" x14ac:dyDescent="0.35">
      <c r="V100016" s="5" t="str">
        <f t="shared" si="1562"/>
        <v/>
      </c>
    </row>
    <row r="100017" spans="22:22" x14ac:dyDescent="0.35">
      <c r="V100017" s="5" t="str">
        <f t="shared" si="1562"/>
        <v/>
      </c>
    </row>
    <row r="100018" spans="22:22" x14ac:dyDescent="0.35">
      <c r="V100018" s="5" t="str">
        <f t="shared" si="1562"/>
        <v/>
      </c>
    </row>
    <row r="100019" spans="22:22" x14ac:dyDescent="0.35">
      <c r="V100019" s="5" t="str">
        <f t="shared" si="1562"/>
        <v/>
      </c>
    </row>
    <row r="100020" spans="22:22" x14ac:dyDescent="0.35">
      <c r="V100020" s="5" t="str">
        <f t="shared" si="1562"/>
        <v/>
      </c>
    </row>
    <row r="100021" spans="22:22" x14ac:dyDescent="0.35">
      <c r="V100021" s="5" t="str">
        <f t="shared" si="1562"/>
        <v/>
      </c>
    </row>
    <row r="100022" spans="22:22" x14ac:dyDescent="0.35">
      <c r="V100022" s="5" t="str">
        <f t="shared" si="1562"/>
        <v/>
      </c>
    </row>
    <row r="100023" spans="22:22" x14ac:dyDescent="0.35">
      <c r="V100023" s="5" t="str">
        <f t="shared" si="1562"/>
        <v/>
      </c>
    </row>
    <row r="100024" spans="22:22" x14ac:dyDescent="0.35">
      <c r="V100024" s="5" t="str">
        <f t="shared" si="1562"/>
        <v/>
      </c>
    </row>
    <row r="100025" spans="22:22" x14ac:dyDescent="0.35">
      <c r="V100025" s="5" t="str">
        <f t="shared" si="1562"/>
        <v/>
      </c>
    </row>
    <row r="100026" spans="22:22" x14ac:dyDescent="0.35">
      <c r="V100026" s="5" t="str">
        <f t="shared" si="1562"/>
        <v/>
      </c>
    </row>
    <row r="100027" spans="22:22" x14ac:dyDescent="0.35">
      <c r="V100027" s="5" t="str">
        <f t="shared" si="1562"/>
        <v/>
      </c>
    </row>
    <row r="100028" spans="22:22" x14ac:dyDescent="0.35">
      <c r="V100028" s="5" t="str">
        <f t="shared" si="1562"/>
        <v/>
      </c>
    </row>
    <row r="100029" spans="22:22" x14ac:dyDescent="0.35">
      <c r="V100029" s="5" t="str">
        <f t="shared" si="1562"/>
        <v/>
      </c>
    </row>
    <row r="100030" spans="22:22" x14ac:dyDescent="0.35">
      <c r="V100030" s="5" t="str">
        <f t="shared" si="1562"/>
        <v/>
      </c>
    </row>
    <row r="100031" spans="22:22" x14ac:dyDescent="0.35">
      <c r="V100031" s="5" t="str">
        <f t="shared" si="1562"/>
        <v/>
      </c>
    </row>
    <row r="100032" spans="22:22" x14ac:dyDescent="0.35">
      <c r="V100032" s="5" t="str">
        <f t="shared" si="1562"/>
        <v/>
      </c>
    </row>
    <row r="100033" spans="22:22" x14ac:dyDescent="0.35">
      <c r="V100033" s="5" t="str">
        <f t="shared" si="1562"/>
        <v/>
      </c>
    </row>
    <row r="100034" spans="22:22" x14ac:dyDescent="0.35">
      <c r="V100034" s="5" t="str">
        <f t="shared" ref="V100034:V100097" si="1563">TRIM(CLEAN(SUBSTITUTE(A100034,CHAR(160)," ")))</f>
        <v/>
      </c>
    </row>
    <row r="100035" spans="22:22" x14ac:dyDescent="0.35">
      <c r="V100035" s="5" t="str">
        <f t="shared" si="1563"/>
        <v/>
      </c>
    </row>
    <row r="100036" spans="22:22" x14ac:dyDescent="0.35">
      <c r="V100036" s="5" t="str">
        <f t="shared" si="1563"/>
        <v/>
      </c>
    </row>
    <row r="100037" spans="22:22" x14ac:dyDescent="0.35">
      <c r="V100037" s="5" t="str">
        <f t="shared" si="1563"/>
        <v/>
      </c>
    </row>
    <row r="100038" spans="22:22" x14ac:dyDescent="0.35">
      <c r="V100038" s="5" t="str">
        <f t="shared" si="1563"/>
        <v/>
      </c>
    </row>
    <row r="100039" spans="22:22" x14ac:dyDescent="0.35">
      <c r="V100039" s="5" t="str">
        <f t="shared" si="1563"/>
        <v/>
      </c>
    </row>
    <row r="100040" spans="22:22" x14ac:dyDescent="0.35">
      <c r="V100040" s="5" t="str">
        <f t="shared" si="1563"/>
        <v/>
      </c>
    </row>
    <row r="100041" spans="22:22" x14ac:dyDescent="0.35">
      <c r="V100041" s="5" t="str">
        <f t="shared" si="1563"/>
        <v/>
      </c>
    </row>
    <row r="100042" spans="22:22" x14ac:dyDescent="0.35">
      <c r="V100042" s="5" t="str">
        <f t="shared" si="1563"/>
        <v/>
      </c>
    </row>
    <row r="100043" spans="22:22" x14ac:dyDescent="0.35">
      <c r="V100043" s="5" t="str">
        <f t="shared" si="1563"/>
        <v/>
      </c>
    </row>
    <row r="100044" spans="22:22" x14ac:dyDescent="0.35">
      <c r="V100044" s="5" t="str">
        <f t="shared" si="1563"/>
        <v/>
      </c>
    </row>
    <row r="100045" spans="22:22" x14ac:dyDescent="0.35">
      <c r="V100045" s="5" t="str">
        <f t="shared" si="1563"/>
        <v/>
      </c>
    </row>
    <row r="100046" spans="22:22" x14ac:dyDescent="0.35">
      <c r="V100046" s="5" t="str">
        <f t="shared" si="1563"/>
        <v/>
      </c>
    </row>
    <row r="100047" spans="22:22" x14ac:dyDescent="0.35">
      <c r="V100047" s="5" t="str">
        <f t="shared" si="1563"/>
        <v/>
      </c>
    </row>
    <row r="100048" spans="22:22" x14ac:dyDescent="0.35">
      <c r="V100048" s="5" t="str">
        <f t="shared" si="1563"/>
        <v/>
      </c>
    </row>
    <row r="100049" spans="22:22" x14ac:dyDescent="0.35">
      <c r="V100049" s="5" t="str">
        <f t="shared" si="1563"/>
        <v/>
      </c>
    </row>
    <row r="100050" spans="22:22" x14ac:dyDescent="0.35">
      <c r="V100050" s="5" t="str">
        <f t="shared" si="1563"/>
        <v/>
      </c>
    </row>
    <row r="100051" spans="22:22" x14ac:dyDescent="0.35">
      <c r="V100051" s="5" t="str">
        <f t="shared" si="1563"/>
        <v/>
      </c>
    </row>
    <row r="100052" spans="22:22" x14ac:dyDescent="0.35">
      <c r="V100052" s="5" t="str">
        <f t="shared" si="1563"/>
        <v/>
      </c>
    </row>
    <row r="100053" spans="22:22" x14ac:dyDescent="0.35">
      <c r="V100053" s="5" t="str">
        <f t="shared" si="1563"/>
        <v/>
      </c>
    </row>
    <row r="100054" spans="22:22" x14ac:dyDescent="0.35">
      <c r="V100054" s="5" t="str">
        <f t="shared" si="1563"/>
        <v/>
      </c>
    </row>
    <row r="100055" spans="22:22" x14ac:dyDescent="0.35">
      <c r="V100055" s="5" t="str">
        <f t="shared" si="1563"/>
        <v/>
      </c>
    </row>
    <row r="100056" spans="22:22" x14ac:dyDescent="0.35">
      <c r="V100056" s="5" t="str">
        <f t="shared" si="1563"/>
        <v/>
      </c>
    </row>
    <row r="100057" spans="22:22" x14ac:dyDescent="0.35">
      <c r="V100057" s="5" t="str">
        <f t="shared" si="1563"/>
        <v/>
      </c>
    </row>
    <row r="100058" spans="22:22" x14ac:dyDescent="0.35">
      <c r="V100058" s="5" t="str">
        <f t="shared" si="1563"/>
        <v/>
      </c>
    </row>
    <row r="100059" spans="22:22" x14ac:dyDescent="0.35">
      <c r="V100059" s="5" t="str">
        <f t="shared" si="1563"/>
        <v/>
      </c>
    </row>
    <row r="100060" spans="22:22" x14ac:dyDescent="0.35">
      <c r="V100060" s="5" t="str">
        <f t="shared" si="1563"/>
        <v/>
      </c>
    </row>
    <row r="100061" spans="22:22" x14ac:dyDescent="0.35">
      <c r="V100061" s="5" t="str">
        <f t="shared" si="1563"/>
        <v/>
      </c>
    </row>
    <row r="100062" spans="22:22" x14ac:dyDescent="0.35">
      <c r="V100062" s="5" t="str">
        <f t="shared" si="1563"/>
        <v/>
      </c>
    </row>
    <row r="100063" spans="22:22" x14ac:dyDescent="0.35">
      <c r="V100063" s="5" t="str">
        <f t="shared" si="1563"/>
        <v/>
      </c>
    </row>
    <row r="100064" spans="22:22" x14ac:dyDescent="0.35">
      <c r="V100064" s="5" t="str">
        <f t="shared" si="1563"/>
        <v/>
      </c>
    </row>
    <row r="100065" spans="22:22" x14ac:dyDescent="0.35">
      <c r="V100065" s="5" t="str">
        <f t="shared" si="1563"/>
        <v/>
      </c>
    </row>
    <row r="100066" spans="22:22" x14ac:dyDescent="0.35">
      <c r="V100066" s="5" t="str">
        <f t="shared" si="1563"/>
        <v/>
      </c>
    </row>
    <row r="100067" spans="22:22" x14ac:dyDescent="0.35">
      <c r="V100067" s="5" t="str">
        <f t="shared" si="1563"/>
        <v/>
      </c>
    </row>
    <row r="100068" spans="22:22" x14ac:dyDescent="0.35">
      <c r="V100068" s="5" t="str">
        <f t="shared" si="1563"/>
        <v/>
      </c>
    </row>
    <row r="100069" spans="22:22" x14ac:dyDescent="0.35">
      <c r="V100069" s="5" t="str">
        <f t="shared" si="1563"/>
        <v/>
      </c>
    </row>
    <row r="100070" spans="22:22" x14ac:dyDescent="0.35">
      <c r="V100070" s="5" t="str">
        <f t="shared" si="1563"/>
        <v/>
      </c>
    </row>
    <row r="100071" spans="22:22" x14ac:dyDescent="0.35">
      <c r="V100071" s="5" t="str">
        <f t="shared" si="1563"/>
        <v/>
      </c>
    </row>
    <row r="100072" spans="22:22" x14ac:dyDescent="0.35">
      <c r="V100072" s="5" t="str">
        <f t="shared" si="1563"/>
        <v/>
      </c>
    </row>
    <row r="100073" spans="22:22" x14ac:dyDescent="0.35">
      <c r="V100073" s="5" t="str">
        <f t="shared" si="1563"/>
        <v/>
      </c>
    </row>
    <row r="100074" spans="22:22" x14ac:dyDescent="0.35">
      <c r="V100074" s="5" t="str">
        <f t="shared" si="1563"/>
        <v/>
      </c>
    </row>
    <row r="100075" spans="22:22" x14ac:dyDescent="0.35">
      <c r="V100075" s="5" t="str">
        <f t="shared" si="1563"/>
        <v/>
      </c>
    </row>
    <row r="100076" spans="22:22" x14ac:dyDescent="0.35">
      <c r="V100076" s="5" t="str">
        <f t="shared" si="1563"/>
        <v/>
      </c>
    </row>
    <row r="100077" spans="22:22" x14ac:dyDescent="0.35">
      <c r="V100077" s="5" t="str">
        <f t="shared" si="1563"/>
        <v/>
      </c>
    </row>
    <row r="100078" spans="22:22" x14ac:dyDescent="0.35">
      <c r="V100078" s="5" t="str">
        <f t="shared" si="1563"/>
        <v/>
      </c>
    </row>
    <row r="100079" spans="22:22" x14ac:dyDescent="0.35">
      <c r="V100079" s="5" t="str">
        <f t="shared" si="1563"/>
        <v/>
      </c>
    </row>
    <row r="100080" spans="22:22" x14ac:dyDescent="0.35">
      <c r="V100080" s="5" t="str">
        <f t="shared" si="1563"/>
        <v/>
      </c>
    </row>
    <row r="100081" spans="22:22" x14ac:dyDescent="0.35">
      <c r="V100081" s="5" t="str">
        <f t="shared" si="1563"/>
        <v/>
      </c>
    </row>
    <row r="100082" spans="22:22" x14ac:dyDescent="0.35">
      <c r="V100082" s="5" t="str">
        <f t="shared" si="1563"/>
        <v/>
      </c>
    </row>
    <row r="100083" spans="22:22" x14ac:dyDescent="0.35">
      <c r="V100083" s="5" t="str">
        <f t="shared" si="1563"/>
        <v/>
      </c>
    </row>
    <row r="100084" spans="22:22" x14ac:dyDescent="0.35">
      <c r="V100084" s="5" t="str">
        <f t="shared" si="1563"/>
        <v/>
      </c>
    </row>
    <row r="100085" spans="22:22" x14ac:dyDescent="0.35">
      <c r="V100085" s="5" t="str">
        <f t="shared" si="1563"/>
        <v/>
      </c>
    </row>
    <row r="100086" spans="22:22" x14ac:dyDescent="0.35">
      <c r="V100086" s="5" t="str">
        <f t="shared" si="1563"/>
        <v/>
      </c>
    </row>
    <row r="100087" spans="22:22" x14ac:dyDescent="0.35">
      <c r="V100087" s="5" t="str">
        <f t="shared" si="1563"/>
        <v/>
      </c>
    </row>
    <row r="100088" spans="22:22" x14ac:dyDescent="0.35">
      <c r="V100088" s="5" t="str">
        <f t="shared" si="1563"/>
        <v/>
      </c>
    </row>
    <row r="100089" spans="22:22" x14ac:dyDescent="0.35">
      <c r="V100089" s="5" t="str">
        <f t="shared" si="1563"/>
        <v/>
      </c>
    </row>
    <row r="100090" spans="22:22" x14ac:dyDescent="0.35">
      <c r="V100090" s="5" t="str">
        <f t="shared" si="1563"/>
        <v/>
      </c>
    </row>
    <row r="100091" spans="22:22" x14ac:dyDescent="0.35">
      <c r="V100091" s="5" t="str">
        <f t="shared" si="1563"/>
        <v/>
      </c>
    </row>
    <row r="100092" spans="22:22" x14ac:dyDescent="0.35">
      <c r="V100092" s="5" t="str">
        <f t="shared" si="1563"/>
        <v/>
      </c>
    </row>
    <row r="100093" spans="22:22" x14ac:dyDescent="0.35">
      <c r="V100093" s="5" t="str">
        <f t="shared" si="1563"/>
        <v/>
      </c>
    </row>
    <row r="100094" spans="22:22" x14ac:dyDescent="0.35">
      <c r="V100094" s="5" t="str">
        <f t="shared" si="1563"/>
        <v/>
      </c>
    </row>
    <row r="100095" spans="22:22" x14ac:dyDescent="0.35">
      <c r="V100095" s="5" t="str">
        <f t="shared" si="1563"/>
        <v/>
      </c>
    </row>
    <row r="100096" spans="22:22" x14ac:dyDescent="0.35">
      <c r="V100096" s="5" t="str">
        <f t="shared" si="1563"/>
        <v/>
      </c>
    </row>
    <row r="100097" spans="22:22" x14ac:dyDescent="0.35">
      <c r="V100097" s="5" t="str">
        <f t="shared" si="1563"/>
        <v/>
      </c>
    </row>
    <row r="100098" spans="22:22" x14ac:dyDescent="0.35">
      <c r="V100098" s="5" t="str">
        <f t="shared" ref="V100098:V100161" si="1564">TRIM(CLEAN(SUBSTITUTE(A100098,CHAR(160)," ")))</f>
        <v/>
      </c>
    </row>
    <row r="100099" spans="22:22" x14ac:dyDescent="0.35">
      <c r="V100099" s="5" t="str">
        <f t="shared" si="1564"/>
        <v/>
      </c>
    </row>
    <row r="100100" spans="22:22" x14ac:dyDescent="0.35">
      <c r="V100100" s="5" t="str">
        <f t="shared" si="1564"/>
        <v/>
      </c>
    </row>
    <row r="100101" spans="22:22" x14ac:dyDescent="0.35">
      <c r="V100101" s="5" t="str">
        <f t="shared" si="1564"/>
        <v/>
      </c>
    </row>
    <row r="100102" spans="22:22" x14ac:dyDescent="0.35">
      <c r="V100102" s="5" t="str">
        <f t="shared" si="1564"/>
        <v/>
      </c>
    </row>
    <row r="100103" spans="22:22" x14ac:dyDescent="0.35">
      <c r="V100103" s="5" t="str">
        <f t="shared" si="1564"/>
        <v/>
      </c>
    </row>
    <row r="100104" spans="22:22" x14ac:dyDescent="0.35">
      <c r="V100104" s="5" t="str">
        <f t="shared" si="1564"/>
        <v/>
      </c>
    </row>
    <row r="100105" spans="22:22" x14ac:dyDescent="0.35">
      <c r="V100105" s="5" t="str">
        <f t="shared" si="1564"/>
        <v/>
      </c>
    </row>
    <row r="100106" spans="22:22" x14ac:dyDescent="0.35">
      <c r="V100106" s="5" t="str">
        <f t="shared" si="1564"/>
        <v/>
      </c>
    </row>
    <row r="100107" spans="22:22" x14ac:dyDescent="0.35">
      <c r="V100107" s="5" t="str">
        <f t="shared" si="1564"/>
        <v/>
      </c>
    </row>
    <row r="100108" spans="22:22" x14ac:dyDescent="0.35">
      <c r="V100108" s="5" t="str">
        <f t="shared" si="1564"/>
        <v/>
      </c>
    </row>
    <row r="100109" spans="22:22" x14ac:dyDescent="0.35">
      <c r="V100109" s="5" t="str">
        <f t="shared" si="1564"/>
        <v/>
      </c>
    </row>
    <row r="100110" spans="22:22" x14ac:dyDescent="0.35">
      <c r="V100110" s="5" t="str">
        <f t="shared" si="1564"/>
        <v/>
      </c>
    </row>
    <row r="100111" spans="22:22" x14ac:dyDescent="0.35">
      <c r="V100111" s="5" t="str">
        <f t="shared" si="1564"/>
        <v/>
      </c>
    </row>
    <row r="100112" spans="22:22" x14ac:dyDescent="0.35">
      <c r="V100112" s="5" t="str">
        <f t="shared" si="1564"/>
        <v/>
      </c>
    </row>
    <row r="100113" spans="22:22" x14ac:dyDescent="0.35">
      <c r="V100113" s="5" t="str">
        <f t="shared" si="1564"/>
        <v/>
      </c>
    </row>
    <row r="100114" spans="22:22" x14ac:dyDescent="0.35">
      <c r="V100114" s="5" t="str">
        <f t="shared" si="1564"/>
        <v/>
      </c>
    </row>
    <row r="100115" spans="22:22" x14ac:dyDescent="0.35">
      <c r="V100115" s="5" t="str">
        <f t="shared" si="1564"/>
        <v/>
      </c>
    </row>
    <row r="100116" spans="22:22" x14ac:dyDescent="0.35">
      <c r="V100116" s="5" t="str">
        <f t="shared" si="1564"/>
        <v/>
      </c>
    </row>
    <row r="100117" spans="22:22" x14ac:dyDescent="0.35">
      <c r="V100117" s="5" t="str">
        <f t="shared" si="1564"/>
        <v/>
      </c>
    </row>
    <row r="100118" spans="22:22" x14ac:dyDescent="0.35">
      <c r="V100118" s="5" t="str">
        <f t="shared" si="1564"/>
        <v/>
      </c>
    </row>
    <row r="100119" spans="22:22" x14ac:dyDescent="0.35">
      <c r="V100119" s="5" t="str">
        <f t="shared" si="1564"/>
        <v/>
      </c>
    </row>
    <row r="100120" spans="22:22" x14ac:dyDescent="0.35">
      <c r="V100120" s="5" t="str">
        <f t="shared" si="1564"/>
        <v/>
      </c>
    </row>
    <row r="100121" spans="22:22" x14ac:dyDescent="0.35">
      <c r="V100121" s="5" t="str">
        <f t="shared" si="1564"/>
        <v/>
      </c>
    </row>
    <row r="100122" spans="22:22" x14ac:dyDescent="0.35">
      <c r="V100122" s="5" t="str">
        <f t="shared" si="1564"/>
        <v/>
      </c>
    </row>
    <row r="100123" spans="22:22" x14ac:dyDescent="0.35">
      <c r="V100123" s="5" t="str">
        <f t="shared" si="1564"/>
        <v/>
      </c>
    </row>
    <row r="100124" spans="22:22" x14ac:dyDescent="0.35">
      <c r="V100124" s="5" t="str">
        <f t="shared" si="1564"/>
        <v/>
      </c>
    </row>
    <row r="100125" spans="22:22" x14ac:dyDescent="0.35">
      <c r="V100125" s="5" t="str">
        <f t="shared" si="1564"/>
        <v/>
      </c>
    </row>
    <row r="100126" spans="22:22" x14ac:dyDescent="0.35">
      <c r="V100126" s="5" t="str">
        <f t="shared" si="1564"/>
        <v/>
      </c>
    </row>
    <row r="100127" spans="22:22" x14ac:dyDescent="0.35">
      <c r="V100127" s="5" t="str">
        <f t="shared" si="1564"/>
        <v/>
      </c>
    </row>
    <row r="100128" spans="22:22" x14ac:dyDescent="0.35">
      <c r="V100128" s="5" t="str">
        <f t="shared" si="1564"/>
        <v/>
      </c>
    </row>
    <row r="100129" spans="22:22" x14ac:dyDescent="0.35">
      <c r="V100129" s="5" t="str">
        <f t="shared" si="1564"/>
        <v/>
      </c>
    </row>
    <row r="100130" spans="22:22" x14ac:dyDescent="0.35">
      <c r="V100130" s="5" t="str">
        <f t="shared" si="1564"/>
        <v/>
      </c>
    </row>
    <row r="100131" spans="22:22" x14ac:dyDescent="0.35">
      <c r="V100131" s="5" t="str">
        <f t="shared" si="1564"/>
        <v/>
      </c>
    </row>
    <row r="100132" spans="22:22" x14ac:dyDescent="0.35">
      <c r="V100132" s="5" t="str">
        <f t="shared" si="1564"/>
        <v/>
      </c>
    </row>
    <row r="100133" spans="22:22" x14ac:dyDescent="0.35">
      <c r="V100133" s="5" t="str">
        <f t="shared" si="1564"/>
        <v/>
      </c>
    </row>
    <row r="100134" spans="22:22" x14ac:dyDescent="0.35">
      <c r="V100134" s="5" t="str">
        <f t="shared" si="1564"/>
        <v/>
      </c>
    </row>
    <row r="100135" spans="22:22" x14ac:dyDescent="0.35">
      <c r="V100135" s="5" t="str">
        <f t="shared" si="1564"/>
        <v/>
      </c>
    </row>
    <row r="100136" spans="22:22" x14ac:dyDescent="0.35">
      <c r="V100136" s="5" t="str">
        <f t="shared" si="1564"/>
        <v/>
      </c>
    </row>
    <row r="100137" spans="22:22" x14ac:dyDescent="0.35">
      <c r="V100137" s="5" t="str">
        <f t="shared" si="1564"/>
        <v/>
      </c>
    </row>
    <row r="100138" spans="22:22" x14ac:dyDescent="0.35">
      <c r="V100138" s="5" t="str">
        <f t="shared" si="1564"/>
        <v/>
      </c>
    </row>
    <row r="100139" spans="22:22" x14ac:dyDescent="0.35">
      <c r="V100139" s="5" t="str">
        <f t="shared" si="1564"/>
        <v/>
      </c>
    </row>
    <row r="100140" spans="22:22" x14ac:dyDescent="0.35">
      <c r="V100140" s="5" t="str">
        <f t="shared" si="1564"/>
        <v/>
      </c>
    </row>
    <row r="100141" spans="22:22" x14ac:dyDescent="0.35">
      <c r="V100141" s="5" t="str">
        <f t="shared" si="1564"/>
        <v/>
      </c>
    </row>
    <row r="100142" spans="22:22" x14ac:dyDescent="0.35">
      <c r="V100142" s="5" t="str">
        <f t="shared" si="1564"/>
        <v/>
      </c>
    </row>
    <row r="100143" spans="22:22" x14ac:dyDescent="0.35">
      <c r="V100143" s="5" t="str">
        <f t="shared" si="1564"/>
        <v/>
      </c>
    </row>
    <row r="100144" spans="22:22" x14ac:dyDescent="0.35">
      <c r="V100144" s="5" t="str">
        <f t="shared" si="1564"/>
        <v/>
      </c>
    </row>
    <row r="100145" spans="22:22" x14ac:dyDescent="0.35">
      <c r="V100145" s="5" t="str">
        <f t="shared" si="1564"/>
        <v/>
      </c>
    </row>
    <row r="100146" spans="22:22" x14ac:dyDescent="0.35">
      <c r="V100146" s="5" t="str">
        <f t="shared" si="1564"/>
        <v/>
      </c>
    </row>
    <row r="100147" spans="22:22" x14ac:dyDescent="0.35">
      <c r="V100147" s="5" t="str">
        <f t="shared" si="1564"/>
        <v/>
      </c>
    </row>
    <row r="100148" spans="22:22" x14ac:dyDescent="0.35">
      <c r="V100148" s="5" t="str">
        <f t="shared" si="1564"/>
        <v/>
      </c>
    </row>
    <row r="100149" spans="22:22" x14ac:dyDescent="0.35">
      <c r="V100149" s="5" t="str">
        <f t="shared" si="1564"/>
        <v/>
      </c>
    </row>
    <row r="100150" spans="22:22" x14ac:dyDescent="0.35">
      <c r="V100150" s="5" t="str">
        <f t="shared" si="1564"/>
        <v/>
      </c>
    </row>
    <row r="100151" spans="22:22" x14ac:dyDescent="0.35">
      <c r="V100151" s="5" t="str">
        <f t="shared" si="1564"/>
        <v/>
      </c>
    </row>
    <row r="100152" spans="22:22" x14ac:dyDescent="0.35">
      <c r="V100152" s="5" t="str">
        <f t="shared" si="1564"/>
        <v/>
      </c>
    </row>
    <row r="100153" spans="22:22" x14ac:dyDescent="0.35">
      <c r="V100153" s="5" t="str">
        <f t="shared" si="1564"/>
        <v/>
      </c>
    </row>
    <row r="100154" spans="22:22" x14ac:dyDescent="0.35">
      <c r="V100154" s="5" t="str">
        <f t="shared" si="1564"/>
        <v/>
      </c>
    </row>
    <row r="100155" spans="22:22" x14ac:dyDescent="0.35">
      <c r="V100155" s="5" t="str">
        <f t="shared" si="1564"/>
        <v/>
      </c>
    </row>
    <row r="100156" spans="22:22" x14ac:dyDescent="0.35">
      <c r="V100156" s="5" t="str">
        <f t="shared" si="1564"/>
        <v/>
      </c>
    </row>
    <row r="100157" spans="22:22" x14ac:dyDescent="0.35">
      <c r="V100157" s="5" t="str">
        <f t="shared" si="1564"/>
        <v/>
      </c>
    </row>
    <row r="100158" spans="22:22" x14ac:dyDescent="0.35">
      <c r="V100158" s="5" t="str">
        <f t="shared" si="1564"/>
        <v/>
      </c>
    </row>
    <row r="100159" spans="22:22" x14ac:dyDescent="0.35">
      <c r="V100159" s="5" t="str">
        <f t="shared" si="1564"/>
        <v/>
      </c>
    </row>
    <row r="100160" spans="22:22" x14ac:dyDescent="0.35">
      <c r="V100160" s="5" t="str">
        <f t="shared" si="1564"/>
        <v/>
      </c>
    </row>
    <row r="100161" spans="22:22" x14ac:dyDescent="0.35">
      <c r="V100161" s="5" t="str">
        <f t="shared" si="1564"/>
        <v/>
      </c>
    </row>
    <row r="100162" spans="22:22" x14ac:dyDescent="0.35">
      <c r="V100162" s="5" t="str">
        <f t="shared" ref="V100162:V100225" si="1565">TRIM(CLEAN(SUBSTITUTE(A100162,CHAR(160)," ")))</f>
        <v/>
      </c>
    </row>
    <row r="100163" spans="22:22" x14ac:dyDescent="0.35">
      <c r="V100163" s="5" t="str">
        <f t="shared" si="1565"/>
        <v/>
      </c>
    </row>
    <row r="100164" spans="22:22" x14ac:dyDescent="0.35">
      <c r="V100164" s="5" t="str">
        <f t="shared" si="1565"/>
        <v/>
      </c>
    </row>
    <row r="100165" spans="22:22" x14ac:dyDescent="0.35">
      <c r="V100165" s="5" t="str">
        <f t="shared" si="1565"/>
        <v/>
      </c>
    </row>
    <row r="100166" spans="22:22" x14ac:dyDescent="0.35">
      <c r="V100166" s="5" t="str">
        <f t="shared" si="1565"/>
        <v/>
      </c>
    </row>
    <row r="100167" spans="22:22" x14ac:dyDescent="0.35">
      <c r="V100167" s="5" t="str">
        <f t="shared" si="1565"/>
        <v/>
      </c>
    </row>
    <row r="100168" spans="22:22" x14ac:dyDescent="0.35">
      <c r="V100168" s="5" t="str">
        <f t="shared" si="1565"/>
        <v/>
      </c>
    </row>
    <row r="100169" spans="22:22" x14ac:dyDescent="0.35">
      <c r="V100169" s="5" t="str">
        <f t="shared" si="1565"/>
        <v/>
      </c>
    </row>
    <row r="100170" spans="22:22" x14ac:dyDescent="0.35">
      <c r="V100170" s="5" t="str">
        <f t="shared" si="1565"/>
        <v/>
      </c>
    </row>
    <row r="100171" spans="22:22" x14ac:dyDescent="0.35">
      <c r="V100171" s="5" t="str">
        <f t="shared" si="1565"/>
        <v/>
      </c>
    </row>
    <row r="100172" spans="22:22" x14ac:dyDescent="0.35">
      <c r="V100172" s="5" t="str">
        <f t="shared" si="1565"/>
        <v/>
      </c>
    </row>
    <row r="100173" spans="22:22" x14ac:dyDescent="0.35">
      <c r="V100173" s="5" t="str">
        <f t="shared" si="1565"/>
        <v/>
      </c>
    </row>
    <row r="100174" spans="22:22" x14ac:dyDescent="0.35">
      <c r="V100174" s="5" t="str">
        <f t="shared" si="1565"/>
        <v/>
      </c>
    </row>
    <row r="100175" spans="22:22" x14ac:dyDescent="0.35">
      <c r="V100175" s="5" t="str">
        <f t="shared" si="1565"/>
        <v/>
      </c>
    </row>
    <row r="100176" spans="22:22" x14ac:dyDescent="0.35">
      <c r="V100176" s="5" t="str">
        <f t="shared" si="1565"/>
        <v/>
      </c>
    </row>
    <row r="100177" spans="22:22" x14ac:dyDescent="0.35">
      <c r="V100177" s="5" t="str">
        <f t="shared" si="1565"/>
        <v/>
      </c>
    </row>
    <row r="100178" spans="22:22" x14ac:dyDescent="0.35">
      <c r="V100178" s="5" t="str">
        <f t="shared" si="1565"/>
        <v/>
      </c>
    </row>
    <row r="100179" spans="22:22" x14ac:dyDescent="0.35">
      <c r="V100179" s="5" t="str">
        <f t="shared" si="1565"/>
        <v/>
      </c>
    </row>
    <row r="100180" spans="22:22" x14ac:dyDescent="0.35">
      <c r="V100180" s="5" t="str">
        <f t="shared" si="1565"/>
        <v/>
      </c>
    </row>
    <row r="100181" spans="22:22" x14ac:dyDescent="0.35">
      <c r="V100181" s="5" t="str">
        <f t="shared" si="1565"/>
        <v/>
      </c>
    </row>
    <row r="100182" spans="22:22" x14ac:dyDescent="0.35">
      <c r="V100182" s="5" t="str">
        <f t="shared" si="1565"/>
        <v/>
      </c>
    </row>
    <row r="100183" spans="22:22" x14ac:dyDescent="0.35">
      <c r="V100183" s="5" t="str">
        <f t="shared" si="1565"/>
        <v/>
      </c>
    </row>
    <row r="100184" spans="22:22" x14ac:dyDescent="0.35">
      <c r="V100184" s="5" t="str">
        <f t="shared" si="1565"/>
        <v/>
      </c>
    </row>
    <row r="100185" spans="22:22" x14ac:dyDescent="0.35">
      <c r="V100185" s="5" t="str">
        <f t="shared" si="1565"/>
        <v/>
      </c>
    </row>
    <row r="100186" spans="22:22" x14ac:dyDescent="0.35">
      <c r="V100186" s="5" t="str">
        <f t="shared" si="1565"/>
        <v/>
      </c>
    </row>
    <row r="100187" spans="22:22" x14ac:dyDescent="0.35">
      <c r="V100187" s="5" t="str">
        <f t="shared" si="1565"/>
        <v/>
      </c>
    </row>
    <row r="100188" spans="22:22" x14ac:dyDescent="0.35">
      <c r="V100188" s="5" t="str">
        <f t="shared" si="1565"/>
        <v/>
      </c>
    </row>
    <row r="100189" spans="22:22" x14ac:dyDescent="0.35">
      <c r="V100189" s="5" t="str">
        <f t="shared" si="1565"/>
        <v/>
      </c>
    </row>
    <row r="100190" spans="22:22" x14ac:dyDescent="0.35">
      <c r="V100190" s="5" t="str">
        <f t="shared" si="1565"/>
        <v/>
      </c>
    </row>
    <row r="100191" spans="22:22" x14ac:dyDescent="0.35">
      <c r="V100191" s="5" t="str">
        <f t="shared" si="1565"/>
        <v/>
      </c>
    </row>
    <row r="100192" spans="22:22" x14ac:dyDescent="0.35">
      <c r="V100192" s="5" t="str">
        <f t="shared" si="1565"/>
        <v/>
      </c>
    </row>
    <row r="100193" spans="22:22" x14ac:dyDescent="0.35">
      <c r="V100193" s="5" t="str">
        <f t="shared" si="1565"/>
        <v/>
      </c>
    </row>
    <row r="100194" spans="22:22" x14ac:dyDescent="0.35">
      <c r="V100194" s="5" t="str">
        <f t="shared" si="1565"/>
        <v/>
      </c>
    </row>
    <row r="100195" spans="22:22" x14ac:dyDescent="0.35">
      <c r="V100195" s="5" t="str">
        <f t="shared" si="1565"/>
        <v/>
      </c>
    </row>
    <row r="100196" spans="22:22" x14ac:dyDescent="0.35">
      <c r="V100196" s="5" t="str">
        <f t="shared" si="1565"/>
        <v/>
      </c>
    </row>
    <row r="100197" spans="22:22" x14ac:dyDescent="0.35">
      <c r="V100197" s="5" t="str">
        <f t="shared" si="1565"/>
        <v/>
      </c>
    </row>
    <row r="100198" spans="22:22" x14ac:dyDescent="0.35">
      <c r="V100198" s="5" t="str">
        <f t="shared" si="1565"/>
        <v/>
      </c>
    </row>
    <row r="100199" spans="22:22" x14ac:dyDescent="0.35">
      <c r="V100199" s="5" t="str">
        <f t="shared" si="1565"/>
        <v/>
      </c>
    </row>
    <row r="100200" spans="22:22" x14ac:dyDescent="0.35">
      <c r="V100200" s="5" t="str">
        <f t="shared" si="1565"/>
        <v/>
      </c>
    </row>
    <row r="100201" spans="22:22" x14ac:dyDescent="0.35">
      <c r="V100201" s="5" t="str">
        <f t="shared" si="1565"/>
        <v/>
      </c>
    </row>
    <row r="100202" spans="22:22" x14ac:dyDescent="0.35">
      <c r="V100202" s="5" t="str">
        <f t="shared" si="1565"/>
        <v/>
      </c>
    </row>
    <row r="100203" spans="22:22" x14ac:dyDescent="0.35">
      <c r="V100203" s="5" t="str">
        <f t="shared" si="1565"/>
        <v/>
      </c>
    </row>
    <row r="100204" spans="22:22" x14ac:dyDescent="0.35">
      <c r="V100204" s="5" t="str">
        <f t="shared" si="1565"/>
        <v/>
      </c>
    </row>
    <row r="100205" spans="22:22" x14ac:dyDescent="0.35">
      <c r="V100205" s="5" t="str">
        <f t="shared" si="1565"/>
        <v/>
      </c>
    </row>
    <row r="100206" spans="22:22" x14ac:dyDescent="0.35">
      <c r="V100206" s="5" t="str">
        <f t="shared" si="1565"/>
        <v/>
      </c>
    </row>
    <row r="100207" spans="22:22" x14ac:dyDescent="0.35">
      <c r="V100207" s="5" t="str">
        <f t="shared" si="1565"/>
        <v/>
      </c>
    </row>
    <row r="100208" spans="22:22" x14ac:dyDescent="0.35">
      <c r="V100208" s="5" t="str">
        <f t="shared" si="1565"/>
        <v/>
      </c>
    </row>
    <row r="100209" spans="22:22" x14ac:dyDescent="0.35">
      <c r="V100209" s="5" t="str">
        <f t="shared" si="1565"/>
        <v/>
      </c>
    </row>
    <row r="100210" spans="22:22" x14ac:dyDescent="0.35">
      <c r="V100210" s="5" t="str">
        <f t="shared" si="1565"/>
        <v/>
      </c>
    </row>
    <row r="100211" spans="22:22" x14ac:dyDescent="0.35">
      <c r="V100211" s="5" t="str">
        <f t="shared" si="1565"/>
        <v/>
      </c>
    </row>
    <row r="100212" spans="22:22" x14ac:dyDescent="0.35">
      <c r="V100212" s="5" t="str">
        <f t="shared" si="1565"/>
        <v/>
      </c>
    </row>
    <row r="100213" spans="22:22" x14ac:dyDescent="0.35">
      <c r="V100213" s="5" t="str">
        <f t="shared" si="1565"/>
        <v/>
      </c>
    </row>
    <row r="100214" spans="22:22" x14ac:dyDescent="0.35">
      <c r="V100214" s="5" t="str">
        <f t="shared" si="1565"/>
        <v/>
      </c>
    </row>
    <row r="100215" spans="22:22" x14ac:dyDescent="0.35">
      <c r="V100215" s="5" t="str">
        <f t="shared" si="1565"/>
        <v/>
      </c>
    </row>
    <row r="100216" spans="22:22" x14ac:dyDescent="0.35">
      <c r="V100216" s="5" t="str">
        <f t="shared" si="1565"/>
        <v/>
      </c>
    </row>
    <row r="100217" spans="22:22" x14ac:dyDescent="0.35">
      <c r="V100217" s="5" t="str">
        <f t="shared" si="1565"/>
        <v/>
      </c>
    </row>
    <row r="100218" spans="22:22" x14ac:dyDescent="0.35">
      <c r="V100218" s="5" t="str">
        <f t="shared" si="1565"/>
        <v/>
      </c>
    </row>
    <row r="100219" spans="22:22" x14ac:dyDescent="0.35">
      <c r="V100219" s="5" t="str">
        <f t="shared" si="1565"/>
        <v/>
      </c>
    </row>
    <row r="100220" spans="22:22" x14ac:dyDescent="0.35">
      <c r="V100220" s="5" t="str">
        <f t="shared" si="1565"/>
        <v/>
      </c>
    </row>
    <row r="100221" spans="22:22" x14ac:dyDescent="0.35">
      <c r="V100221" s="5" t="str">
        <f t="shared" si="1565"/>
        <v/>
      </c>
    </row>
    <row r="100222" spans="22:22" x14ac:dyDescent="0.35">
      <c r="V100222" s="5" t="str">
        <f t="shared" si="1565"/>
        <v/>
      </c>
    </row>
    <row r="100223" spans="22:22" x14ac:dyDescent="0.35">
      <c r="V100223" s="5" t="str">
        <f t="shared" si="1565"/>
        <v/>
      </c>
    </row>
    <row r="100224" spans="22:22" x14ac:dyDescent="0.35">
      <c r="V100224" s="5" t="str">
        <f t="shared" si="1565"/>
        <v/>
      </c>
    </row>
    <row r="100225" spans="22:22" x14ac:dyDescent="0.35">
      <c r="V100225" s="5" t="str">
        <f t="shared" si="1565"/>
        <v/>
      </c>
    </row>
    <row r="100226" spans="22:22" x14ac:dyDescent="0.35">
      <c r="V100226" s="5" t="str">
        <f t="shared" ref="V100226:V100289" si="1566">TRIM(CLEAN(SUBSTITUTE(A100226,CHAR(160)," ")))</f>
        <v/>
      </c>
    </row>
    <row r="100227" spans="22:22" x14ac:dyDescent="0.35">
      <c r="V100227" s="5" t="str">
        <f t="shared" si="1566"/>
        <v/>
      </c>
    </row>
    <row r="100228" spans="22:22" x14ac:dyDescent="0.35">
      <c r="V100228" s="5" t="str">
        <f t="shared" si="1566"/>
        <v/>
      </c>
    </row>
    <row r="100229" spans="22:22" x14ac:dyDescent="0.35">
      <c r="V100229" s="5" t="str">
        <f t="shared" si="1566"/>
        <v/>
      </c>
    </row>
    <row r="100230" spans="22:22" x14ac:dyDescent="0.35">
      <c r="V100230" s="5" t="str">
        <f t="shared" si="1566"/>
        <v/>
      </c>
    </row>
    <row r="100231" spans="22:22" x14ac:dyDescent="0.35">
      <c r="V100231" s="5" t="str">
        <f t="shared" si="1566"/>
        <v/>
      </c>
    </row>
    <row r="100232" spans="22:22" x14ac:dyDescent="0.35">
      <c r="V100232" s="5" t="str">
        <f t="shared" si="1566"/>
        <v/>
      </c>
    </row>
    <row r="100233" spans="22:22" x14ac:dyDescent="0.35">
      <c r="V100233" s="5" t="str">
        <f t="shared" si="1566"/>
        <v/>
      </c>
    </row>
    <row r="100234" spans="22:22" x14ac:dyDescent="0.35">
      <c r="V100234" s="5" t="str">
        <f t="shared" si="1566"/>
        <v/>
      </c>
    </row>
    <row r="100235" spans="22:22" x14ac:dyDescent="0.35">
      <c r="V100235" s="5" t="str">
        <f t="shared" si="1566"/>
        <v/>
      </c>
    </row>
    <row r="100236" spans="22:22" x14ac:dyDescent="0.35">
      <c r="V100236" s="5" t="str">
        <f t="shared" si="1566"/>
        <v/>
      </c>
    </row>
    <row r="100237" spans="22:22" x14ac:dyDescent="0.35">
      <c r="V100237" s="5" t="str">
        <f t="shared" si="1566"/>
        <v/>
      </c>
    </row>
    <row r="100238" spans="22:22" x14ac:dyDescent="0.35">
      <c r="V100238" s="5" t="str">
        <f t="shared" si="1566"/>
        <v/>
      </c>
    </row>
    <row r="100239" spans="22:22" x14ac:dyDescent="0.35">
      <c r="V100239" s="5" t="str">
        <f t="shared" si="1566"/>
        <v/>
      </c>
    </row>
    <row r="100240" spans="22:22" x14ac:dyDescent="0.35">
      <c r="V100240" s="5" t="str">
        <f t="shared" si="1566"/>
        <v/>
      </c>
    </row>
    <row r="100241" spans="22:22" x14ac:dyDescent="0.35">
      <c r="V100241" s="5" t="str">
        <f t="shared" si="1566"/>
        <v/>
      </c>
    </row>
    <row r="100242" spans="22:22" x14ac:dyDescent="0.35">
      <c r="V100242" s="5" t="str">
        <f t="shared" si="1566"/>
        <v/>
      </c>
    </row>
    <row r="100243" spans="22:22" x14ac:dyDescent="0.35">
      <c r="V100243" s="5" t="str">
        <f t="shared" si="1566"/>
        <v/>
      </c>
    </row>
    <row r="100244" spans="22:22" x14ac:dyDescent="0.35">
      <c r="V100244" s="5" t="str">
        <f t="shared" si="1566"/>
        <v/>
      </c>
    </row>
    <row r="100245" spans="22:22" x14ac:dyDescent="0.35">
      <c r="V100245" s="5" t="str">
        <f t="shared" si="1566"/>
        <v/>
      </c>
    </row>
    <row r="100246" spans="22:22" x14ac:dyDescent="0.35">
      <c r="V100246" s="5" t="str">
        <f t="shared" si="1566"/>
        <v/>
      </c>
    </row>
    <row r="100247" spans="22:22" x14ac:dyDescent="0.35">
      <c r="V100247" s="5" t="str">
        <f t="shared" si="1566"/>
        <v/>
      </c>
    </row>
    <row r="100248" spans="22:22" x14ac:dyDescent="0.35">
      <c r="V100248" s="5" t="str">
        <f t="shared" si="1566"/>
        <v/>
      </c>
    </row>
    <row r="100249" spans="22:22" x14ac:dyDescent="0.35">
      <c r="V100249" s="5" t="str">
        <f t="shared" si="1566"/>
        <v/>
      </c>
    </row>
    <row r="100250" spans="22:22" x14ac:dyDescent="0.35">
      <c r="V100250" s="5" t="str">
        <f t="shared" si="1566"/>
        <v/>
      </c>
    </row>
    <row r="100251" spans="22:22" x14ac:dyDescent="0.35">
      <c r="V100251" s="5" t="str">
        <f t="shared" si="1566"/>
        <v/>
      </c>
    </row>
    <row r="100252" spans="22:22" x14ac:dyDescent="0.35">
      <c r="V100252" s="5" t="str">
        <f t="shared" si="1566"/>
        <v/>
      </c>
    </row>
    <row r="100253" spans="22:22" x14ac:dyDescent="0.35">
      <c r="V100253" s="5" t="str">
        <f t="shared" si="1566"/>
        <v/>
      </c>
    </row>
    <row r="100254" spans="22:22" x14ac:dyDescent="0.35">
      <c r="V100254" s="5" t="str">
        <f t="shared" si="1566"/>
        <v/>
      </c>
    </row>
    <row r="100255" spans="22:22" x14ac:dyDescent="0.35">
      <c r="V100255" s="5" t="str">
        <f t="shared" si="1566"/>
        <v/>
      </c>
    </row>
    <row r="100256" spans="22:22" x14ac:dyDescent="0.35">
      <c r="V100256" s="5" t="str">
        <f t="shared" si="1566"/>
        <v/>
      </c>
    </row>
    <row r="100257" spans="22:22" x14ac:dyDescent="0.35">
      <c r="V100257" s="5" t="str">
        <f t="shared" si="1566"/>
        <v/>
      </c>
    </row>
    <row r="100258" spans="22:22" x14ac:dyDescent="0.35">
      <c r="V100258" s="5" t="str">
        <f t="shared" si="1566"/>
        <v/>
      </c>
    </row>
    <row r="100259" spans="22:22" x14ac:dyDescent="0.35">
      <c r="V100259" s="5" t="str">
        <f t="shared" si="1566"/>
        <v/>
      </c>
    </row>
    <row r="100260" spans="22:22" x14ac:dyDescent="0.35">
      <c r="V100260" s="5" t="str">
        <f t="shared" si="1566"/>
        <v/>
      </c>
    </row>
    <row r="100261" spans="22:22" x14ac:dyDescent="0.35">
      <c r="V100261" s="5" t="str">
        <f t="shared" si="1566"/>
        <v/>
      </c>
    </row>
    <row r="100262" spans="22:22" x14ac:dyDescent="0.35">
      <c r="V100262" s="5" t="str">
        <f t="shared" si="1566"/>
        <v/>
      </c>
    </row>
    <row r="100263" spans="22:22" x14ac:dyDescent="0.35">
      <c r="V100263" s="5" t="str">
        <f t="shared" si="1566"/>
        <v/>
      </c>
    </row>
    <row r="100264" spans="22:22" x14ac:dyDescent="0.35">
      <c r="V100264" s="5" t="str">
        <f t="shared" si="1566"/>
        <v/>
      </c>
    </row>
    <row r="100265" spans="22:22" x14ac:dyDescent="0.35">
      <c r="V100265" s="5" t="str">
        <f t="shared" si="1566"/>
        <v/>
      </c>
    </row>
    <row r="100266" spans="22:22" x14ac:dyDescent="0.35">
      <c r="V100266" s="5" t="str">
        <f t="shared" si="1566"/>
        <v/>
      </c>
    </row>
    <row r="100267" spans="22:22" x14ac:dyDescent="0.35">
      <c r="V100267" s="5" t="str">
        <f t="shared" si="1566"/>
        <v/>
      </c>
    </row>
    <row r="100268" spans="22:22" x14ac:dyDescent="0.35">
      <c r="V100268" s="5" t="str">
        <f t="shared" si="1566"/>
        <v/>
      </c>
    </row>
    <row r="100269" spans="22:22" x14ac:dyDescent="0.35">
      <c r="V100269" s="5" t="str">
        <f t="shared" si="1566"/>
        <v/>
      </c>
    </row>
    <row r="100270" spans="22:22" x14ac:dyDescent="0.35">
      <c r="V100270" s="5" t="str">
        <f t="shared" si="1566"/>
        <v/>
      </c>
    </row>
    <row r="100271" spans="22:22" x14ac:dyDescent="0.35">
      <c r="V100271" s="5" t="str">
        <f t="shared" si="1566"/>
        <v/>
      </c>
    </row>
    <row r="100272" spans="22:22" x14ac:dyDescent="0.35">
      <c r="V100272" s="5" t="str">
        <f t="shared" si="1566"/>
        <v/>
      </c>
    </row>
    <row r="100273" spans="22:22" x14ac:dyDescent="0.35">
      <c r="V100273" s="5" t="str">
        <f t="shared" si="1566"/>
        <v/>
      </c>
    </row>
    <row r="100274" spans="22:22" x14ac:dyDescent="0.35">
      <c r="V100274" s="5" t="str">
        <f t="shared" si="1566"/>
        <v/>
      </c>
    </row>
    <row r="100275" spans="22:22" x14ac:dyDescent="0.35">
      <c r="V100275" s="5" t="str">
        <f t="shared" si="1566"/>
        <v/>
      </c>
    </row>
    <row r="100276" spans="22:22" x14ac:dyDescent="0.35">
      <c r="V100276" s="5" t="str">
        <f t="shared" si="1566"/>
        <v/>
      </c>
    </row>
    <row r="100277" spans="22:22" x14ac:dyDescent="0.35">
      <c r="V100277" s="5" t="str">
        <f t="shared" si="1566"/>
        <v/>
      </c>
    </row>
    <row r="100278" spans="22:22" x14ac:dyDescent="0.35">
      <c r="V100278" s="5" t="str">
        <f t="shared" si="1566"/>
        <v/>
      </c>
    </row>
    <row r="100279" spans="22:22" x14ac:dyDescent="0.35">
      <c r="V100279" s="5" t="str">
        <f t="shared" si="1566"/>
        <v/>
      </c>
    </row>
    <row r="100280" spans="22:22" x14ac:dyDescent="0.35">
      <c r="V100280" s="5" t="str">
        <f t="shared" si="1566"/>
        <v/>
      </c>
    </row>
    <row r="100281" spans="22:22" x14ac:dyDescent="0.35">
      <c r="V100281" s="5" t="str">
        <f t="shared" si="1566"/>
        <v/>
      </c>
    </row>
    <row r="100282" spans="22:22" x14ac:dyDescent="0.35">
      <c r="V100282" s="5" t="str">
        <f t="shared" si="1566"/>
        <v/>
      </c>
    </row>
    <row r="100283" spans="22:22" x14ac:dyDescent="0.35">
      <c r="V100283" s="5" t="str">
        <f t="shared" si="1566"/>
        <v/>
      </c>
    </row>
    <row r="100284" spans="22:22" x14ac:dyDescent="0.35">
      <c r="V100284" s="5" t="str">
        <f t="shared" si="1566"/>
        <v/>
      </c>
    </row>
    <row r="100285" spans="22:22" x14ac:dyDescent="0.35">
      <c r="V100285" s="5" t="str">
        <f t="shared" si="1566"/>
        <v/>
      </c>
    </row>
    <row r="100286" spans="22:22" x14ac:dyDescent="0.35">
      <c r="V100286" s="5" t="str">
        <f t="shared" si="1566"/>
        <v/>
      </c>
    </row>
    <row r="100287" spans="22:22" x14ac:dyDescent="0.35">
      <c r="V100287" s="5" t="str">
        <f t="shared" si="1566"/>
        <v/>
      </c>
    </row>
    <row r="100288" spans="22:22" x14ac:dyDescent="0.35">
      <c r="V100288" s="5" t="str">
        <f t="shared" si="1566"/>
        <v/>
      </c>
    </row>
    <row r="100289" spans="22:22" x14ac:dyDescent="0.35">
      <c r="V100289" s="5" t="str">
        <f t="shared" si="1566"/>
        <v/>
      </c>
    </row>
    <row r="100290" spans="22:22" x14ac:dyDescent="0.35">
      <c r="V100290" s="5" t="str">
        <f t="shared" ref="V100290:V100353" si="1567">TRIM(CLEAN(SUBSTITUTE(A100290,CHAR(160)," ")))</f>
        <v/>
      </c>
    </row>
    <row r="100291" spans="22:22" x14ac:dyDescent="0.35">
      <c r="V100291" s="5" t="str">
        <f t="shared" si="1567"/>
        <v/>
      </c>
    </row>
    <row r="100292" spans="22:22" x14ac:dyDescent="0.35">
      <c r="V100292" s="5" t="str">
        <f t="shared" si="1567"/>
        <v/>
      </c>
    </row>
    <row r="100293" spans="22:22" x14ac:dyDescent="0.35">
      <c r="V100293" s="5" t="str">
        <f t="shared" si="1567"/>
        <v/>
      </c>
    </row>
    <row r="100294" spans="22:22" x14ac:dyDescent="0.35">
      <c r="V100294" s="5" t="str">
        <f t="shared" si="1567"/>
        <v/>
      </c>
    </row>
    <row r="100295" spans="22:22" x14ac:dyDescent="0.35">
      <c r="V100295" s="5" t="str">
        <f t="shared" si="1567"/>
        <v/>
      </c>
    </row>
    <row r="100296" spans="22:22" x14ac:dyDescent="0.35">
      <c r="V100296" s="5" t="str">
        <f t="shared" si="1567"/>
        <v/>
      </c>
    </row>
    <row r="100297" spans="22:22" x14ac:dyDescent="0.35">
      <c r="V100297" s="5" t="str">
        <f t="shared" si="1567"/>
        <v/>
      </c>
    </row>
    <row r="100298" spans="22:22" x14ac:dyDescent="0.35">
      <c r="V100298" s="5" t="str">
        <f t="shared" si="1567"/>
        <v/>
      </c>
    </row>
    <row r="100299" spans="22:22" x14ac:dyDescent="0.35">
      <c r="V100299" s="5" t="str">
        <f t="shared" si="1567"/>
        <v/>
      </c>
    </row>
    <row r="100300" spans="22:22" x14ac:dyDescent="0.35">
      <c r="V100300" s="5" t="str">
        <f t="shared" si="1567"/>
        <v/>
      </c>
    </row>
    <row r="100301" spans="22:22" x14ac:dyDescent="0.35">
      <c r="V100301" s="5" t="str">
        <f t="shared" si="1567"/>
        <v/>
      </c>
    </row>
    <row r="100302" spans="22:22" x14ac:dyDescent="0.35">
      <c r="V100302" s="5" t="str">
        <f t="shared" si="1567"/>
        <v/>
      </c>
    </row>
    <row r="100303" spans="22:22" x14ac:dyDescent="0.35">
      <c r="V100303" s="5" t="str">
        <f t="shared" si="1567"/>
        <v/>
      </c>
    </row>
    <row r="100304" spans="22:22" x14ac:dyDescent="0.35">
      <c r="V100304" s="5" t="str">
        <f t="shared" si="1567"/>
        <v/>
      </c>
    </row>
    <row r="100305" spans="22:22" x14ac:dyDescent="0.35">
      <c r="V100305" s="5" t="str">
        <f t="shared" si="1567"/>
        <v/>
      </c>
    </row>
    <row r="100306" spans="22:22" x14ac:dyDescent="0.35">
      <c r="V100306" s="5" t="str">
        <f t="shared" si="1567"/>
        <v/>
      </c>
    </row>
    <row r="100307" spans="22:22" x14ac:dyDescent="0.35">
      <c r="V100307" s="5" t="str">
        <f t="shared" si="1567"/>
        <v/>
      </c>
    </row>
    <row r="100308" spans="22:22" x14ac:dyDescent="0.35">
      <c r="V100308" s="5" t="str">
        <f t="shared" si="1567"/>
        <v/>
      </c>
    </row>
    <row r="100309" spans="22:22" x14ac:dyDescent="0.35">
      <c r="V100309" s="5" t="str">
        <f t="shared" si="1567"/>
        <v/>
      </c>
    </row>
    <row r="100310" spans="22:22" x14ac:dyDescent="0.35">
      <c r="V100310" s="5" t="str">
        <f t="shared" si="1567"/>
        <v/>
      </c>
    </row>
    <row r="100311" spans="22:22" x14ac:dyDescent="0.35">
      <c r="V100311" s="5" t="str">
        <f t="shared" si="1567"/>
        <v/>
      </c>
    </row>
    <row r="100312" spans="22:22" x14ac:dyDescent="0.35">
      <c r="V100312" s="5" t="str">
        <f t="shared" si="1567"/>
        <v/>
      </c>
    </row>
    <row r="100313" spans="22:22" x14ac:dyDescent="0.35">
      <c r="V100313" s="5" t="str">
        <f t="shared" si="1567"/>
        <v/>
      </c>
    </row>
    <row r="100314" spans="22:22" x14ac:dyDescent="0.35">
      <c r="V100314" s="5" t="str">
        <f t="shared" si="1567"/>
        <v/>
      </c>
    </row>
    <row r="100315" spans="22:22" x14ac:dyDescent="0.35">
      <c r="V100315" s="5" t="str">
        <f t="shared" si="1567"/>
        <v/>
      </c>
    </row>
    <row r="100316" spans="22:22" x14ac:dyDescent="0.35">
      <c r="V100316" s="5" t="str">
        <f t="shared" si="1567"/>
        <v/>
      </c>
    </row>
    <row r="100317" spans="22:22" x14ac:dyDescent="0.35">
      <c r="V100317" s="5" t="str">
        <f t="shared" si="1567"/>
        <v/>
      </c>
    </row>
    <row r="100318" spans="22:22" x14ac:dyDescent="0.35">
      <c r="V100318" s="5" t="str">
        <f t="shared" si="1567"/>
        <v/>
      </c>
    </row>
    <row r="100319" spans="22:22" x14ac:dyDescent="0.35">
      <c r="V100319" s="5" t="str">
        <f t="shared" si="1567"/>
        <v/>
      </c>
    </row>
    <row r="100320" spans="22:22" x14ac:dyDescent="0.35">
      <c r="V100320" s="5" t="str">
        <f t="shared" si="1567"/>
        <v/>
      </c>
    </row>
    <row r="100321" spans="22:22" x14ac:dyDescent="0.35">
      <c r="V100321" s="5" t="str">
        <f t="shared" si="1567"/>
        <v/>
      </c>
    </row>
    <row r="100322" spans="22:22" x14ac:dyDescent="0.35">
      <c r="V100322" s="5" t="str">
        <f t="shared" si="1567"/>
        <v/>
      </c>
    </row>
    <row r="100323" spans="22:22" x14ac:dyDescent="0.35">
      <c r="V100323" s="5" t="str">
        <f t="shared" si="1567"/>
        <v/>
      </c>
    </row>
    <row r="100324" spans="22:22" x14ac:dyDescent="0.35">
      <c r="V100324" s="5" t="str">
        <f t="shared" si="1567"/>
        <v/>
      </c>
    </row>
    <row r="100325" spans="22:22" x14ac:dyDescent="0.35">
      <c r="V100325" s="5" t="str">
        <f t="shared" si="1567"/>
        <v/>
      </c>
    </row>
    <row r="100326" spans="22:22" x14ac:dyDescent="0.35">
      <c r="V100326" s="5" t="str">
        <f t="shared" si="1567"/>
        <v/>
      </c>
    </row>
    <row r="100327" spans="22:22" x14ac:dyDescent="0.35">
      <c r="V100327" s="5" t="str">
        <f t="shared" si="1567"/>
        <v/>
      </c>
    </row>
    <row r="100328" spans="22:22" x14ac:dyDescent="0.35">
      <c r="V100328" s="5" t="str">
        <f t="shared" si="1567"/>
        <v/>
      </c>
    </row>
    <row r="100329" spans="22:22" x14ac:dyDescent="0.35">
      <c r="V100329" s="5" t="str">
        <f t="shared" si="1567"/>
        <v/>
      </c>
    </row>
    <row r="100330" spans="22:22" x14ac:dyDescent="0.35">
      <c r="V100330" s="5" t="str">
        <f t="shared" si="1567"/>
        <v/>
      </c>
    </row>
    <row r="100331" spans="22:22" x14ac:dyDescent="0.35">
      <c r="V100331" s="5" t="str">
        <f t="shared" si="1567"/>
        <v/>
      </c>
    </row>
    <row r="100332" spans="22:22" x14ac:dyDescent="0.35">
      <c r="V100332" s="5" t="str">
        <f t="shared" si="1567"/>
        <v/>
      </c>
    </row>
    <row r="100333" spans="22:22" x14ac:dyDescent="0.35">
      <c r="V100333" s="5" t="str">
        <f t="shared" si="1567"/>
        <v/>
      </c>
    </row>
    <row r="100334" spans="22:22" x14ac:dyDescent="0.35">
      <c r="V100334" s="5" t="str">
        <f t="shared" si="1567"/>
        <v/>
      </c>
    </row>
    <row r="100335" spans="22:22" x14ac:dyDescent="0.35">
      <c r="V100335" s="5" t="str">
        <f t="shared" si="1567"/>
        <v/>
      </c>
    </row>
    <row r="100336" spans="22:22" x14ac:dyDescent="0.35">
      <c r="V100336" s="5" t="str">
        <f t="shared" si="1567"/>
        <v/>
      </c>
    </row>
    <row r="100337" spans="22:22" x14ac:dyDescent="0.35">
      <c r="V100337" s="5" t="str">
        <f t="shared" si="1567"/>
        <v/>
      </c>
    </row>
    <row r="100338" spans="22:22" x14ac:dyDescent="0.35">
      <c r="V100338" s="5" t="str">
        <f t="shared" si="1567"/>
        <v/>
      </c>
    </row>
    <row r="100339" spans="22:22" x14ac:dyDescent="0.35">
      <c r="V100339" s="5" t="str">
        <f t="shared" si="1567"/>
        <v/>
      </c>
    </row>
    <row r="100340" spans="22:22" x14ac:dyDescent="0.35">
      <c r="V100340" s="5" t="str">
        <f t="shared" si="1567"/>
        <v/>
      </c>
    </row>
    <row r="100341" spans="22:22" x14ac:dyDescent="0.35">
      <c r="V100341" s="5" t="str">
        <f t="shared" si="1567"/>
        <v/>
      </c>
    </row>
    <row r="100342" spans="22:22" x14ac:dyDescent="0.35">
      <c r="V100342" s="5" t="str">
        <f t="shared" si="1567"/>
        <v/>
      </c>
    </row>
    <row r="100343" spans="22:22" x14ac:dyDescent="0.35">
      <c r="V100343" s="5" t="str">
        <f t="shared" si="1567"/>
        <v/>
      </c>
    </row>
    <row r="100344" spans="22:22" x14ac:dyDescent="0.35">
      <c r="V100344" s="5" t="str">
        <f t="shared" si="1567"/>
        <v/>
      </c>
    </row>
    <row r="100345" spans="22:22" x14ac:dyDescent="0.35">
      <c r="V100345" s="5" t="str">
        <f t="shared" si="1567"/>
        <v/>
      </c>
    </row>
    <row r="100346" spans="22:22" x14ac:dyDescent="0.35">
      <c r="V100346" s="5" t="str">
        <f t="shared" si="1567"/>
        <v/>
      </c>
    </row>
    <row r="100347" spans="22:22" x14ac:dyDescent="0.35">
      <c r="V100347" s="5" t="str">
        <f t="shared" si="1567"/>
        <v/>
      </c>
    </row>
    <row r="100348" spans="22:22" x14ac:dyDescent="0.35">
      <c r="V100348" s="5" t="str">
        <f t="shared" si="1567"/>
        <v/>
      </c>
    </row>
    <row r="100349" spans="22:22" x14ac:dyDescent="0.35">
      <c r="V100349" s="5" t="str">
        <f t="shared" si="1567"/>
        <v/>
      </c>
    </row>
    <row r="100350" spans="22:22" x14ac:dyDescent="0.35">
      <c r="V100350" s="5" t="str">
        <f t="shared" si="1567"/>
        <v/>
      </c>
    </row>
    <row r="100351" spans="22:22" x14ac:dyDescent="0.35">
      <c r="V100351" s="5" t="str">
        <f t="shared" si="1567"/>
        <v/>
      </c>
    </row>
    <row r="100352" spans="22:22" x14ac:dyDescent="0.35">
      <c r="V100352" s="5" t="str">
        <f t="shared" si="1567"/>
        <v/>
      </c>
    </row>
    <row r="100353" spans="22:22" x14ac:dyDescent="0.35">
      <c r="V100353" s="5" t="str">
        <f t="shared" si="1567"/>
        <v/>
      </c>
    </row>
    <row r="100354" spans="22:22" x14ac:dyDescent="0.35">
      <c r="V100354" s="5" t="str">
        <f t="shared" ref="V100354:V100417" si="1568">TRIM(CLEAN(SUBSTITUTE(A100354,CHAR(160)," ")))</f>
        <v/>
      </c>
    </row>
    <row r="100355" spans="22:22" x14ac:dyDescent="0.35">
      <c r="V100355" s="5" t="str">
        <f t="shared" si="1568"/>
        <v/>
      </c>
    </row>
    <row r="100356" spans="22:22" x14ac:dyDescent="0.35">
      <c r="V100356" s="5" t="str">
        <f t="shared" si="1568"/>
        <v/>
      </c>
    </row>
    <row r="100357" spans="22:22" x14ac:dyDescent="0.35">
      <c r="V100357" s="5" t="str">
        <f t="shared" si="1568"/>
        <v/>
      </c>
    </row>
    <row r="100358" spans="22:22" x14ac:dyDescent="0.35">
      <c r="V100358" s="5" t="str">
        <f t="shared" si="1568"/>
        <v/>
      </c>
    </row>
    <row r="100359" spans="22:22" x14ac:dyDescent="0.35">
      <c r="V100359" s="5" t="str">
        <f t="shared" si="1568"/>
        <v/>
      </c>
    </row>
    <row r="100360" spans="22:22" x14ac:dyDescent="0.35">
      <c r="V100360" s="5" t="str">
        <f t="shared" si="1568"/>
        <v/>
      </c>
    </row>
    <row r="100361" spans="22:22" x14ac:dyDescent="0.35">
      <c r="V100361" s="5" t="str">
        <f t="shared" si="1568"/>
        <v/>
      </c>
    </row>
    <row r="100362" spans="22:22" x14ac:dyDescent="0.35">
      <c r="V100362" s="5" t="str">
        <f t="shared" si="1568"/>
        <v/>
      </c>
    </row>
    <row r="100363" spans="22:22" x14ac:dyDescent="0.35">
      <c r="V100363" s="5" t="str">
        <f t="shared" si="1568"/>
        <v/>
      </c>
    </row>
    <row r="100364" spans="22:22" x14ac:dyDescent="0.35">
      <c r="V100364" s="5" t="str">
        <f t="shared" si="1568"/>
        <v/>
      </c>
    </row>
    <row r="100365" spans="22:22" x14ac:dyDescent="0.35">
      <c r="V100365" s="5" t="str">
        <f t="shared" si="1568"/>
        <v/>
      </c>
    </row>
    <row r="100366" spans="22:22" x14ac:dyDescent="0.35">
      <c r="V100366" s="5" t="str">
        <f t="shared" si="1568"/>
        <v/>
      </c>
    </row>
    <row r="100367" spans="22:22" x14ac:dyDescent="0.35">
      <c r="V100367" s="5" t="str">
        <f t="shared" si="1568"/>
        <v/>
      </c>
    </row>
    <row r="100368" spans="22:22" x14ac:dyDescent="0.35">
      <c r="V100368" s="5" t="str">
        <f t="shared" si="1568"/>
        <v/>
      </c>
    </row>
    <row r="100369" spans="22:22" x14ac:dyDescent="0.35">
      <c r="V100369" s="5" t="str">
        <f t="shared" si="1568"/>
        <v/>
      </c>
    </row>
    <row r="100370" spans="22:22" x14ac:dyDescent="0.35">
      <c r="V100370" s="5" t="str">
        <f t="shared" si="1568"/>
        <v/>
      </c>
    </row>
    <row r="100371" spans="22:22" x14ac:dyDescent="0.35">
      <c r="V100371" s="5" t="str">
        <f t="shared" si="1568"/>
        <v/>
      </c>
    </row>
    <row r="100372" spans="22:22" x14ac:dyDescent="0.35">
      <c r="V100372" s="5" t="str">
        <f t="shared" si="1568"/>
        <v/>
      </c>
    </row>
    <row r="100373" spans="22:22" x14ac:dyDescent="0.35">
      <c r="V100373" s="5" t="str">
        <f t="shared" si="1568"/>
        <v/>
      </c>
    </row>
    <row r="100374" spans="22:22" x14ac:dyDescent="0.35">
      <c r="V100374" s="5" t="str">
        <f t="shared" si="1568"/>
        <v/>
      </c>
    </row>
    <row r="100375" spans="22:22" x14ac:dyDescent="0.35">
      <c r="V100375" s="5" t="str">
        <f t="shared" si="1568"/>
        <v/>
      </c>
    </row>
    <row r="100376" spans="22:22" x14ac:dyDescent="0.35">
      <c r="V100376" s="5" t="str">
        <f t="shared" si="1568"/>
        <v/>
      </c>
    </row>
    <row r="100377" spans="22:22" x14ac:dyDescent="0.35">
      <c r="V100377" s="5" t="str">
        <f t="shared" si="1568"/>
        <v/>
      </c>
    </row>
    <row r="100378" spans="22:22" x14ac:dyDescent="0.35">
      <c r="V100378" s="5" t="str">
        <f t="shared" si="1568"/>
        <v/>
      </c>
    </row>
    <row r="100379" spans="22:22" x14ac:dyDescent="0.35">
      <c r="V100379" s="5" t="str">
        <f t="shared" si="1568"/>
        <v/>
      </c>
    </row>
    <row r="100380" spans="22:22" x14ac:dyDescent="0.35">
      <c r="V100380" s="5" t="str">
        <f t="shared" si="1568"/>
        <v/>
      </c>
    </row>
    <row r="100381" spans="22:22" x14ac:dyDescent="0.35">
      <c r="V100381" s="5" t="str">
        <f t="shared" si="1568"/>
        <v/>
      </c>
    </row>
    <row r="100382" spans="22:22" x14ac:dyDescent="0.35">
      <c r="V100382" s="5" t="str">
        <f t="shared" si="1568"/>
        <v/>
      </c>
    </row>
    <row r="100383" spans="22:22" x14ac:dyDescent="0.35">
      <c r="V100383" s="5" t="str">
        <f t="shared" si="1568"/>
        <v/>
      </c>
    </row>
    <row r="100384" spans="22:22" x14ac:dyDescent="0.35">
      <c r="V100384" s="5" t="str">
        <f t="shared" si="1568"/>
        <v/>
      </c>
    </row>
    <row r="100385" spans="22:22" x14ac:dyDescent="0.35">
      <c r="V100385" s="5" t="str">
        <f t="shared" si="1568"/>
        <v/>
      </c>
    </row>
    <row r="100386" spans="22:22" x14ac:dyDescent="0.35">
      <c r="V100386" s="5" t="str">
        <f t="shared" si="1568"/>
        <v/>
      </c>
    </row>
    <row r="100387" spans="22:22" x14ac:dyDescent="0.35">
      <c r="V100387" s="5" t="str">
        <f t="shared" si="1568"/>
        <v/>
      </c>
    </row>
    <row r="100388" spans="22:22" x14ac:dyDescent="0.35">
      <c r="V100388" s="5" t="str">
        <f t="shared" si="1568"/>
        <v/>
      </c>
    </row>
    <row r="100389" spans="22:22" x14ac:dyDescent="0.35">
      <c r="V100389" s="5" t="str">
        <f t="shared" si="1568"/>
        <v/>
      </c>
    </row>
    <row r="100390" spans="22:22" x14ac:dyDescent="0.35">
      <c r="V100390" s="5" t="str">
        <f t="shared" si="1568"/>
        <v/>
      </c>
    </row>
    <row r="100391" spans="22:22" x14ac:dyDescent="0.35">
      <c r="V100391" s="5" t="str">
        <f t="shared" si="1568"/>
        <v/>
      </c>
    </row>
    <row r="100392" spans="22:22" x14ac:dyDescent="0.35">
      <c r="V100392" s="5" t="str">
        <f t="shared" si="1568"/>
        <v/>
      </c>
    </row>
    <row r="100393" spans="22:22" x14ac:dyDescent="0.35">
      <c r="V100393" s="5" t="str">
        <f t="shared" si="1568"/>
        <v/>
      </c>
    </row>
    <row r="100394" spans="22:22" x14ac:dyDescent="0.35">
      <c r="V100394" s="5" t="str">
        <f t="shared" si="1568"/>
        <v/>
      </c>
    </row>
    <row r="100395" spans="22:22" x14ac:dyDescent="0.35">
      <c r="V100395" s="5" t="str">
        <f t="shared" si="1568"/>
        <v/>
      </c>
    </row>
    <row r="100396" spans="22:22" x14ac:dyDescent="0.35">
      <c r="V100396" s="5" t="str">
        <f t="shared" si="1568"/>
        <v/>
      </c>
    </row>
    <row r="100397" spans="22:22" x14ac:dyDescent="0.35">
      <c r="V100397" s="5" t="str">
        <f t="shared" si="1568"/>
        <v/>
      </c>
    </row>
    <row r="100398" spans="22:22" x14ac:dyDescent="0.35">
      <c r="V100398" s="5" t="str">
        <f t="shared" si="1568"/>
        <v/>
      </c>
    </row>
    <row r="100399" spans="22:22" x14ac:dyDescent="0.35">
      <c r="V100399" s="5" t="str">
        <f t="shared" si="1568"/>
        <v/>
      </c>
    </row>
    <row r="100400" spans="22:22" x14ac:dyDescent="0.35">
      <c r="V100400" s="5" t="str">
        <f t="shared" si="1568"/>
        <v/>
      </c>
    </row>
    <row r="100401" spans="22:22" x14ac:dyDescent="0.35">
      <c r="V100401" s="5" t="str">
        <f t="shared" si="1568"/>
        <v/>
      </c>
    </row>
    <row r="100402" spans="22:22" x14ac:dyDescent="0.35">
      <c r="V100402" s="5" t="str">
        <f t="shared" si="1568"/>
        <v/>
      </c>
    </row>
    <row r="100403" spans="22:22" x14ac:dyDescent="0.35">
      <c r="V100403" s="5" t="str">
        <f t="shared" si="1568"/>
        <v/>
      </c>
    </row>
    <row r="100404" spans="22:22" x14ac:dyDescent="0.35">
      <c r="V100404" s="5" t="str">
        <f t="shared" si="1568"/>
        <v/>
      </c>
    </row>
    <row r="100405" spans="22:22" x14ac:dyDescent="0.35">
      <c r="V100405" s="5" t="str">
        <f t="shared" si="1568"/>
        <v/>
      </c>
    </row>
    <row r="100406" spans="22:22" x14ac:dyDescent="0.35">
      <c r="V100406" s="5" t="str">
        <f t="shared" si="1568"/>
        <v/>
      </c>
    </row>
    <row r="100407" spans="22:22" x14ac:dyDescent="0.35">
      <c r="V100407" s="5" t="str">
        <f t="shared" si="1568"/>
        <v/>
      </c>
    </row>
    <row r="100408" spans="22:22" x14ac:dyDescent="0.35">
      <c r="V100408" s="5" t="str">
        <f t="shared" si="1568"/>
        <v/>
      </c>
    </row>
    <row r="100409" spans="22:22" x14ac:dyDescent="0.35">
      <c r="V100409" s="5" t="str">
        <f t="shared" si="1568"/>
        <v/>
      </c>
    </row>
    <row r="100410" spans="22:22" x14ac:dyDescent="0.35">
      <c r="V100410" s="5" t="str">
        <f t="shared" si="1568"/>
        <v/>
      </c>
    </row>
    <row r="100411" spans="22:22" x14ac:dyDescent="0.35">
      <c r="V100411" s="5" t="str">
        <f t="shared" si="1568"/>
        <v/>
      </c>
    </row>
    <row r="100412" spans="22:22" x14ac:dyDescent="0.35">
      <c r="V100412" s="5" t="str">
        <f t="shared" si="1568"/>
        <v/>
      </c>
    </row>
    <row r="100413" spans="22:22" x14ac:dyDescent="0.35">
      <c r="V100413" s="5" t="str">
        <f t="shared" si="1568"/>
        <v/>
      </c>
    </row>
    <row r="100414" spans="22:22" x14ac:dyDescent="0.35">
      <c r="V100414" s="5" t="str">
        <f t="shared" si="1568"/>
        <v/>
      </c>
    </row>
    <row r="100415" spans="22:22" x14ac:dyDescent="0.35">
      <c r="V100415" s="5" t="str">
        <f t="shared" si="1568"/>
        <v/>
      </c>
    </row>
    <row r="100416" spans="22:22" x14ac:dyDescent="0.35">
      <c r="V100416" s="5" t="str">
        <f t="shared" si="1568"/>
        <v/>
      </c>
    </row>
    <row r="100417" spans="22:22" x14ac:dyDescent="0.35">
      <c r="V100417" s="5" t="str">
        <f t="shared" si="1568"/>
        <v/>
      </c>
    </row>
    <row r="100418" spans="22:22" x14ac:dyDescent="0.35">
      <c r="V100418" s="5" t="str">
        <f t="shared" ref="V100418:V100481" si="1569">TRIM(CLEAN(SUBSTITUTE(A100418,CHAR(160)," ")))</f>
        <v/>
      </c>
    </row>
    <row r="100419" spans="22:22" x14ac:dyDescent="0.35">
      <c r="V100419" s="5" t="str">
        <f t="shared" si="1569"/>
        <v/>
      </c>
    </row>
    <row r="100420" spans="22:22" x14ac:dyDescent="0.35">
      <c r="V100420" s="5" t="str">
        <f t="shared" si="1569"/>
        <v/>
      </c>
    </row>
    <row r="100421" spans="22:22" x14ac:dyDescent="0.35">
      <c r="V100421" s="5" t="str">
        <f t="shared" si="1569"/>
        <v/>
      </c>
    </row>
    <row r="100422" spans="22:22" x14ac:dyDescent="0.35">
      <c r="V100422" s="5" t="str">
        <f t="shared" si="1569"/>
        <v/>
      </c>
    </row>
    <row r="100423" spans="22:22" x14ac:dyDescent="0.35">
      <c r="V100423" s="5" t="str">
        <f t="shared" si="1569"/>
        <v/>
      </c>
    </row>
    <row r="100424" spans="22:22" x14ac:dyDescent="0.35">
      <c r="V100424" s="5" t="str">
        <f t="shared" si="1569"/>
        <v/>
      </c>
    </row>
    <row r="100425" spans="22:22" x14ac:dyDescent="0.35">
      <c r="V100425" s="5" t="str">
        <f t="shared" si="1569"/>
        <v/>
      </c>
    </row>
    <row r="100426" spans="22:22" x14ac:dyDescent="0.35">
      <c r="V100426" s="5" t="str">
        <f t="shared" si="1569"/>
        <v/>
      </c>
    </row>
    <row r="100427" spans="22:22" x14ac:dyDescent="0.35">
      <c r="V100427" s="5" t="str">
        <f t="shared" si="1569"/>
        <v/>
      </c>
    </row>
    <row r="100428" spans="22:22" x14ac:dyDescent="0.35">
      <c r="V100428" s="5" t="str">
        <f t="shared" si="1569"/>
        <v/>
      </c>
    </row>
    <row r="100429" spans="22:22" x14ac:dyDescent="0.35">
      <c r="V100429" s="5" t="str">
        <f t="shared" si="1569"/>
        <v/>
      </c>
    </row>
    <row r="100430" spans="22:22" x14ac:dyDescent="0.35">
      <c r="V100430" s="5" t="str">
        <f t="shared" si="1569"/>
        <v/>
      </c>
    </row>
    <row r="100431" spans="22:22" x14ac:dyDescent="0.35">
      <c r="V100431" s="5" t="str">
        <f t="shared" si="1569"/>
        <v/>
      </c>
    </row>
    <row r="100432" spans="22:22" x14ac:dyDescent="0.35">
      <c r="V100432" s="5" t="str">
        <f t="shared" si="1569"/>
        <v/>
      </c>
    </row>
    <row r="100433" spans="22:22" x14ac:dyDescent="0.35">
      <c r="V100433" s="5" t="str">
        <f t="shared" si="1569"/>
        <v/>
      </c>
    </row>
    <row r="100434" spans="22:22" x14ac:dyDescent="0.35">
      <c r="V100434" s="5" t="str">
        <f t="shared" si="1569"/>
        <v/>
      </c>
    </row>
    <row r="100435" spans="22:22" x14ac:dyDescent="0.35">
      <c r="V100435" s="5" t="str">
        <f t="shared" si="1569"/>
        <v/>
      </c>
    </row>
    <row r="100436" spans="22:22" x14ac:dyDescent="0.35">
      <c r="V100436" s="5" t="str">
        <f t="shared" si="1569"/>
        <v/>
      </c>
    </row>
    <row r="100437" spans="22:22" x14ac:dyDescent="0.35">
      <c r="V100437" s="5" t="str">
        <f t="shared" si="1569"/>
        <v/>
      </c>
    </row>
    <row r="100438" spans="22:22" x14ac:dyDescent="0.35">
      <c r="V100438" s="5" t="str">
        <f t="shared" si="1569"/>
        <v/>
      </c>
    </row>
    <row r="100439" spans="22:22" x14ac:dyDescent="0.35">
      <c r="V100439" s="5" t="str">
        <f t="shared" si="1569"/>
        <v/>
      </c>
    </row>
    <row r="100440" spans="22:22" x14ac:dyDescent="0.35">
      <c r="V100440" s="5" t="str">
        <f t="shared" si="1569"/>
        <v/>
      </c>
    </row>
    <row r="100441" spans="22:22" x14ac:dyDescent="0.35">
      <c r="V100441" s="5" t="str">
        <f t="shared" si="1569"/>
        <v/>
      </c>
    </row>
    <row r="100442" spans="22:22" x14ac:dyDescent="0.35">
      <c r="V100442" s="5" t="str">
        <f t="shared" si="1569"/>
        <v/>
      </c>
    </row>
    <row r="100443" spans="22:22" x14ac:dyDescent="0.35">
      <c r="V100443" s="5" t="str">
        <f t="shared" si="1569"/>
        <v/>
      </c>
    </row>
    <row r="100444" spans="22:22" x14ac:dyDescent="0.35">
      <c r="V100444" s="5" t="str">
        <f t="shared" si="1569"/>
        <v/>
      </c>
    </row>
    <row r="100445" spans="22:22" x14ac:dyDescent="0.35">
      <c r="V100445" s="5" t="str">
        <f t="shared" si="1569"/>
        <v/>
      </c>
    </row>
    <row r="100446" spans="22:22" x14ac:dyDescent="0.35">
      <c r="V100446" s="5" t="str">
        <f t="shared" si="1569"/>
        <v/>
      </c>
    </row>
    <row r="100447" spans="22:22" x14ac:dyDescent="0.35">
      <c r="V100447" s="5" t="str">
        <f t="shared" si="1569"/>
        <v/>
      </c>
    </row>
    <row r="100448" spans="22:22" x14ac:dyDescent="0.35">
      <c r="V100448" s="5" t="str">
        <f t="shared" si="1569"/>
        <v/>
      </c>
    </row>
    <row r="100449" spans="22:22" x14ac:dyDescent="0.35">
      <c r="V100449" s="5" t="str">
        <f t="shared" si="1569"/>
        <v/>
      </c>
    </row>
    <row r="100450" spans="22:22" x14ac:dyDescent="0.35">
      <c r="V100450" s="5" t="str">
        <f t="shared" si="1569"/>
        <v/>
      </c>
    </row>
    <row r="100451" spans="22:22" x14ac:dyDescent="0.35">
      <c r="V100451" s="5" t="str">
        <f t="shared" si="1569"/>
        <v/>
      </c>
    </row>
    <row r="100452" spans="22:22" x14ac:dyDescent="0.35">
      <c r="V100452" s="5" t="str">
        <f t="shared" si="1569"/>
        <v/>
      </c>
    </row>
    <row r="100453" spans="22:22" x14ac:dyDescent="0.35">
      <c r="V100453" s="5" t="str">
        <f t="shared" si="1569"/>
        <v/>
      </c>
    </row>
    <row r="100454" spans="22:22" x14ac:dyDescent="0.35">
      <c r="V100454" s="5" t="str">
        <f t="shared" si="1569"/>
        <v/>
      </c>
    </row>
    <row r="100455" spans="22:22" x14ac:dyDescent="0.35">
      <c r="V100455" s="5" t="str">
        <f t="shared" si="1569"/>
        <v/>
      </c>
    </row>
    <row r="100456" spans="22:22" x14ac:dyDescent="0.35">
      <c r="V100456" s="5" t="str">
        <f t="shared" si="1569"/>
        <v/>
      </c>
    </row>
    <row r="100457" spans="22:22" x14ac:dyDescent="0.35">
      <c r="V100457" s="5" t="str">
        <f t="shared" si="1569"/>
        <v/>
      </c>
    </row>
    <row r="100458" spans="22:22" x14ac:dyDescent="0.35">
      <c r="V100458" s="5" t="str">
        <f t="shared" si="1569"/>
        <v/>
      </c>
    </row>
    <row r="100459" spans="22:22" x14ac:dyDescent="0.35">
      <c r="V100459" s="5" t="str">
        <f t="shared" si="1569"/>
        <v/>
      </c>
    </row>
    <row r="100460" spans="22:22" x14ac:dyDescent="0.35">
      <c r="V100460" s="5" t="str">
        <f t="shared" si="1569"/>
        <v/>
      </c>
    </row>
    <row r="100461" spans="22:22" x14ac:dyDescent="0.35">
      <c r="V100461" s="5" t="str">
        <f t="shared" si="1569"/>
        <v/>
      </c>
    </row>
    <row r="100462" spans="22:22" x14ac:dyDescent="0.35">
      <c r="V100462" s="5" t="str">
        <f t="shared" si="1569"/>
        <v/>
      </c>
    </row>
    <row r="100463" spans="22:22" x14ac:dyDescent="0.35">
      <c r="V100463" s="5" t="str">
        <f t="shared" si="1569"/>
        <v/>
      </c>
    </row>
    <row r="100464" spans="22:22" x14ac:dyDescent="0.35">
      <c r="V100464" s="5" t="str">
        <f t="shared" si="1569"/>
        <v/>
      </c>
    </row>
    <row r="100465" spans="22:22" x14ac:dyDescent="0.35">
      <c r="V100465" s="5" t="str">
        <f t="shared" si="1569"/>
        <v/>
      </c>
    </row>
    <row r="100466" spans="22:22" x14ac:dyDescent="0.35">
      <c r="V100466" s="5" t="str">
        <f t="shared" si="1569"/>
        <v/>
      </c>
    </row>
    <row r="100467" spans="22:22" x14ac:dyDescent="0.35">
      <c r="V100467" s="5" t="str">
        <f t="shared" si="1569"/>
        <v/>
      </c>
    </row>
    <row r="100468" spans="22:22" x14ac:dyDescent="0.35">
      <c r="V100468" s="5" t="str">
        <f t="shared" si="1569"/>
        <v/>
      </c>
    </row>
    <row r="100469" spans="22:22" x14ac:dyDescent="0.35">
      <c r="V100469" s="5" t="str">
        <f t="shared" si="1569"/>
        <v/>
      </c>
    </row>
    <row r="100470" spans="22:22" x14ac:dyDescent="0.35">
      <c r="V100470" s="5" t="str">
        <f t="shared" si="1569"/>
        <v/>
      </c>
    </row>
    <row r="100471" spans="22:22" x14ac:dyDescent="0.35">
      <c r="V100471" s="5" t="str">
        <f t="shared" si="1569"/>
        <v/>
      </c>
    </row>
    <row r="100472" spans="22:22" x14ac:dyDescent="0.35">
      <c r="V100472" s="5" t="str">
        <f t="shared" si="1569"/>
        <v/>
      </c>
    </row>
    <row r="100473" spans="22:22" x14ac:dyDescent="0.35">
      <c r="V100473" s="5" t="str">
        <f t="shared" si="1569"/>
        <v/>
      </c>
    </row>
    <row r="100474" spans="22:22" x14ac:dyDescent="0.35">
      <c r="V100474" s="5" t="str">
        <f t="shared" si="1569"/>
        <v/>
      </c>
    </row>
    <row r="100475" spans="22:22" x14ac:dyDescent="0.35">
      <c r="V100475" s="5" t="str">
        <f t="shared" si="1569"/>
        <v/>
      </c>
    </row>
    <row r="100476" spans="22:22" x14ac:dyDescent="0.35">
      <c r="V100476" s="5" t="str">
        <f t="shared" si="1569"/>
        <v/>
      </c>
    </row>
    <row r="100477" spans="22:22" x14ac:dyDescent="0.35">
      <c r="V100477" s="5" t="str">
        <f t="shared" si="1569"/>
        <v/>
      </c>
    </row>
    <row r="100478" spans="22:22" x14ac:dyDescent="0.35">
      <c r="V100478" s="5" t="str">
        <f t="shared" si="1569"/>
        <v/>
      </c>
    </row>
    <row r="100479" spans="22:22" x14ac:dyDescent="0.35">
      <c r="V100479" s="5" t="str">
        <f t="shared" si="1569"/>
        <v/>
      </c>
    </row>
    <row r="100480" spans="22:22" x14ac:dyDescent="0.35">
      <c r="V100480" s="5" t="str">
        <f t="shared" si="1569"/>
        <v/>
      </c>
    </row>
    <row r="100481" spans="22:22" x14ac:dyDescent="0.35">
      <c r="V100481" s="5" t="str">
        <f t="shared" si="1569"/>
        <v/>
      </c>
    </row>
    <row r="100482" spans="22:22" x14ac:dyDescent="0.35">
      <c r="V100482" s="5" t="str">
        <f t="shared" ref="V100482:V100545" si="1570">TRIM(CLEAN(SUBSTITUTE(A100482,CHAR(160)," ")))</f>
        <v/>
      </c>
    </row>
    <row r="100483" spans="22:22" x14ac:dyDescent="0.35">
      <c r="V100483" s="5" t="str">
        <f t="shared" si="1570"/>
        <v/>
      </c>
    </row>
    <row r="100484" spans="22:22" x14ac:dyDescent="0.35">
      <c r="V100484" s="5" t="str">
        <f t="shared" si="1570"/>
        <v/>
      </c>
    </row>
    <row r="100485" spans="22:22" x14ac:dyDescent="0.35">
      <c r="V100485" s="5" t="str">
        <f t="shared" si="1570"/>
        <v/>
      </c>
    </row>
    <row r="100486" spans="22:22" x14ac:dyDescent="0.35">
      <c r="V100486" s="5" t="str">
        <f t="shared" si="1570"/>
        <v/>
      </c>
    </row>
    <row r="100487" spans="22:22" x14ac:dyDescent="0.35">
      <c r="V100487" s="5" t="str">
        <f t="shared" si="1570"/>
        <v/>
      </c>
    </row>
    <row r="100488" spans="22:22" x14ac:dyDescent="0.35">
      <c r="V100488" s="5" t="str">
        <f t="shared" si="1570"/>
        <v/>
      </c>
    </row>
    <row r="100489" spans="22:22" x14ac:dyDescent="0.35">
      <c r="V100489" s="5" t="str">
        <f t="shared" si="1570"/>
        <v/>
      </c>
    </row>
    <row r="100490" spans="22:22" x14ac:dyDescent="0.35">
      <c r="V100490" s="5" t="str">
        <f t="shared" si="1570"/>
        <v/>
      </c>
    </row>
    <row r="100491" spans="22:22" x14ac:dyDescent="0.35">
      <c r="V100491" s="5" t="str">
        <f t="shared" si="1570"/>
        <v/>
      </c>
    </row>
    <row r="100492" spans="22:22" x14ac:dyDescent="0.35">
      <c r="V100492" s="5" t="str">
        <f t="shared" si="1570"/>
        <v/>
      </c>
    </row>
    <row r="100493" spans="22:22" x14ac:dyDescent="0.35">
      <c r="V100493" s="5" t="str">
        <f t="shared" si="1570"/>
        <v/>
      </c>
    </row>
    <row r="100494" spans="22:22" x14ac:dyDescent="0.35">
      <c r="V100494" s="5" t="str">
        <f t="shared" si="1570"/>
        <v/>
      </c>
    </row>
    <row r="100495" spans="22:22" x14ac:dyDescent="0.35">
      <c r="V100495" s="5" t="str">
        <f t="shared" si="1570"/>
        <v/>
      </c>
    </row>
    <row r="100496" spans="22:22" x14ac:dyDescent="0.35">
      <c r="V100496" s="5" t="str">
        <f t="shared" si="1570"/>
        <v/>
      </c>
    </row>
    <row r="100497" spans="22:22" x14ac:dyDescent="0.35">
      <c r="V100497" s="5" t="str">
        <f t="shared" si="1570"/>
        <v/>
      </c>
    </row>
    <row r="100498" spans="22:22" x14ac:dyDescent="0.35">
      <c r="V100498" s="5" t="str">
        <f t="shared" si="1570"/>
        <v/>
      </c>
    </row>
    <row r="100499" spans="22:22" x14ac:dyDescent="0.35">
      <c r="V100499" s="5" t="str">
        <f t="shared" si="1570"/>
        <v/>
      </c>
    </row>
    <row r="100500" spans="22:22" x14ac:dyDescent="0.35">
      <c r="V100500" s="5" t="str">
        <f t="shared" si="1570"/>
        <v/>
      </c>
    </row>
    <row r="100501" spans="22:22" x14ac:dyDescent="0.35">
      <c r="V100501" s="5" t="str">
        <f t="shared" si="1570"/>
        <v/>
      </c>
    </row>
    <row r="100502" spans="22:22" x14ac:dyDescent="0.35">
      <c r="V100502" s="5" t="str">
        <f t="shared" si="1570"/>
        <v/>
      </c>
    </row>
    <row r="100503" spans="22:22" x14ac:dyDescent="0.35">
      <c r="V100503" s="5" t="str">
        <f t="shared" si="1570"/>
        <v/>
      </c>
    </row>
    <row r="100504" spans="22:22" x14ac:dyDescent="0.35">
      <c r="V100504" s="5" t="str">
        <f t="shared" si="1570"/>
        <v/>
      </c>
    </row>
    <row r="100505" spans="22:22" x14ac:dyDescent="0.35">
      <c r="V100505" s="5" t="str">
        <f t="shared" si="1570"/>
        <v/>
      </c>
    </row>
    <row r="100506" spans="22:22" x14ac:dyDescent="0.35">
      <c r="V100506" s="5" t="str">
        <f t="shared" si="1570"/>
        <v/>
      </c>
    </row>
    <row r="100507" spans="22:22" x14ac:dyDescent="0.35">
      <c r="V100507" s="5" t="str">
        <f t="shared" si="1570"/>
        <v/>
      </c>
    </row>
    <row r="100508" spans="22:22" x14ac:dyDescent="0.35">
      <c r="V100508" s="5" t="str">
        <f t="shared" si="1570"/>
        <v/>
      </c>
    </row>
    <row r="100509" spans="22:22" x14ac:dyDescent="0.35">
      <c r="V100509" s="5" t="str">
        <f t="shared" si="1570"/>
        <v/>
      </c>
    </row>
    <row r="100510" spans="22:22" x14ac:dyDescent="0.35">
      <c r="V100510" s="5" t="str">
        <f t="shared" si="1570"/>
        <v/>
      </c>
    </row>
    <row r="100511" spans="22:22" x14ac:dyDescent="0.35">
      <c r="V100511" s="5" t="str">
        <f t="shared" si="1570"/>
        <v/>
      </c>
    </row>
    <row r="100512" spans="22:22" x14ac:dyDescent="0.35">
      <c r="V100512" s="5" t="str">
        <f t="shared" si="1570"/>
        <v/>
      </c>
    </row>
    <row r="100513" spans="22:22" x14ac:dyDescent="0.35">
      <c r="V100513" s="5" t="str">
        <f t="shared" si="1570"/>
        <v/>
      </c>
    </row>
    <row r="100514" spans="22:22" x14ac:dyDescent="0.35">
      <c r="V100514" s="5" t="str">
        <f t="shared" si="1570"/>
        <v/>
      </c>
    </row>
    <row r="100515" spans="22:22" x14ac:dyDescent="0.35">
      <c r="V100515" s="5" t="str">
        <f t="shared" si="1570"/>
        <v/>
      </c>
    </row>
    <row r="100516" spans="22:22" x14ac:dyDescent="0.35">
      <c r="V100516" s="5" t="str">
        <f t="shared" si="1570"/>
        <v/>
      </c>
    </row>
    <row r="100517" spans="22:22" x14ac:dyDescent="0.35">
      <c r="V100517" s="5" t="str">
        <f t="shared" si="1570"/>
        <v/>
      </c>
    </row>
    <row r="100518" spans="22:22" x14ac:dyDescent="0.35">
      <c r="V100518" s="5" t="str">
        <f t="shared" si="1570"/>
        <v/>
      </c>
    </row>
    <row r="100519" spans="22:22" x14ac:dyDescent="0.35">
      <c r="V100519" s="5" t="str">
        <f t="shared" si="1570"/>
        <v/>
      </c>
    </row>
    <row r="100520" spans="22:22" x14ac:dyDescent="0.35">
      <c r="V100520" s="5" t="str">
        <f t="shared" si="1570"/>
        <v/>
      </c>
    </row>
    <row r="100521" spans="22:22" x14ac:dyDescent="0.35">
      <c r="V100521" s="5" t="str">
        <f t="shared" si="1570"/>
        <v/>
      </c>
    </row>
    <row r="100522" spans="22:22" x14ac:dyDescent="0.35">
      <c r="V100522" s="5" t="str">
        <f t="shared" si="1570"/>
        <v/>
      </c>
    </row>
    <row r="100523" spans="22:22" x14ac:dyDescent="0.35">
      <c r="V100523" s="5" t="str">
        <f t="shared" si="1570"/>
        <v/>
      </c>
    </row>
    <row r="100524" spans="22:22" x14ac:dyDescent="0.35">
      <c r="V100524" s="5" t="str">
        <f t="shared" si="1570"/>
        <v/>
      </c>
    </row>
    <row r="100525" spans="22:22" x14ac:dyDescent="0.35">
      <c r="V100525" s="5" t="str">
        <f t="shared" si="1570"/>
        <v/>
      </c>
    </row>
    <row r="100526" spans="22:22" x14ac:dyDescent="0.35">
      <c r="V100526" s="5" t="str">
        <f t="shared" si="1570"/>
        <v/>
      </c>
    </row>
    <row r="100527" spans="22:22" x14ac:dyDescent="0.35">
      <c r="V100527" s="5" t="str">
        <f t="shared" si="1570"/>
        <v/>
      </c>
    </row>
    <row r="100528" spans="22:22" x14ac:dyDescent="0.35">
      <c r="V100528" s="5" t="str">
        <f t="shared" si="1570"/>
        <v/>
      </c>
    </row>
    <row r="100529" spans="22:22" x14ac:dyDescent="0.35">
      <c r="V100529" s="5" t="str">
        <f t="shared" si="1570"/>
        <v/>
      </c>
    </row>
    <row r="100530" spans="22:22" x14ac:dyDescent="0.35">
      <c r="V100530" s="5" t="str">
        <f t="shared" si="1570"/>
        <v/>
      </c>
    </row>
    <row r="100531" spans="22:22" x14ac:dyDescent="0.35">
      <c r="V100531" s="5" t="str">
        <f t="shared" si="1570"/>
        <v/>
      </c>
    </row>
    <row r="100532" spans="22:22" x14ac:dyDescent="0.35">
      <c r="V100532" s="5" t="str">
        <f t="shared" si="1570"/>
        <v/>
      </c>
    </row>
    <row r="100533" spans="22:22" x14ac:dyDescent="0.35">
      <c r="V100533" s="5" t="str">
        <f t="shared" si="1570"/>
        <v/>
      </c>
    </row>
    <row r="100534" spans="22:22" x14ac:dyDescent="0.35">
      <c r="V100534" s="5" t="str">
        <f t="shared" si="1570"/>
        <v/>
      </c>
    </row>
    <row r="100535" spans="22:22" x14ac:dyDescent="0.35">
      <c r="V100535" s="5" t="str">
        <f t="shared" si="1570"/>
        <v/>
      </c>
    </row>
    <row r="100536" spans="22:22" x14ac:dyDescent="0.35">
      <c r="V100536" s="5" t="str">
        <f t="shared" si="1570"/>
        <v/>
      </c>
    </row>
    <row r="100537" spans="22:22" x14ac:dyDescent="0.35">
      <c r="V100537" s="5" t="str">
        <f t="shared" si="1570"/>
        <v/>
      </c>
    </row>
    <row r="100538" spans="22:22" x14ac:dyDescent="0.35">
      <c r="V100538" s="5" t="str">
        <f t="shared" si="1570"/>
        <v/>
      </c>
    </row>
    <row r="100539" spans="22:22" x14ac:dyDescent="0.35">
      <c r="V100539" s="5" t="str">
        <f t="shared" si="1570"/>
        <v/>
      </c>
    </row>
    <row r="100540" spans="22:22" x14ac:dyDescent="0.35">
      <c r="V100540" s="5" t="str">
        <f t="shared" si="1570"/>
        <v/>
      </c>
    </row>
    <row r="100541" spans="22:22" x14ac:dyDescent="0.35">
      <c r="V100541" s="5" t="str">
        <f t="shared" si="1570"/>
        <v/>
      </c>
    </row>
    <row r="100542" spans="22:22" x14ac:dyDescent="0.35">
      <c r="V100542" s="5" t="str">
        <f t="shared" si="1570"/>
        <v/>
      </c>
    </row>
    <row r="100543" spans="22:22" x14ac:dyDescent="0.35">
      <c r="V100543" s="5" t="str">
        <f t="shared" si="1570"/>
        <v/>
      </c>
    </row>
    <row r="100544" spans="22:22" x14ac:dyDescent="0.35">
      <c r="V100544" s="5" t="str">
        <f t="shared" si="1570"/>
        <v/>
      </c>
    </row>
    <row r="100545" spans="22:22" x14ac:dyDescent="0.35">
      <c r="V100545" s="5" t="str">
        <f t="shared" si="1570"/>
        <v/>
      </c>
    </row>
    <row r="100546" spans="22:22" x14ac:dyDescent="0.35">
      <c r="V100546" s="5" t="str">
        <f t="shared" ref="V100546:V100609" si="1571">TRIM(CLEAN(SUBSTITUTE(A100546,CHAR(160)," ")))</f>
        <v/>
      </c>
    </row>
    <row r="100547" spans="22:22" x14ac:dyDescent="0.35">
      <c r="V100547" s="5" t="str">
        <f t="shared" si="1571"/>
        <v/>
      </c>
    </row>
    <row r="100548" spans="22:22" x14ac:dyDescent="0.35">
      <c r="V100548" s="5" t="str">
        <f t="shared" si="1571"/>
        <v/>
      </c>
    </row>
    <row r="100549" spans="22:22" x14ac:dyDescent="0.35">
      <c r="V100549" s="5" t="str">
        <f t="shared" si="1571"/>
        <v/>
      </c>
    </row>
    <row r="100550" spans="22:22" x14ac:dyDescent="0.35">
      <c r="V100550" s="5" t="str">
        <f t="shared" si="1571"/>
        <v/>
      </c>
    </row>
    <row r="100551" spans="22:22" x14ac:dyDescent="0.35">
      <c r="V100551" s="5" t="str">
        <f t="shared" si="1571"/>
        <v/>
      </c>
    </row>
    <row r="100552" spans="22:22" x14ac:dyDescent="0.35">
      <c r="V100552" s="5" t="str">
        <f t="shared" si="1571"/>
        <v/>
      </c>
    </row>
    <row r="100553" spans="22:22" x14ac:dyDescent="0.35">
      <c r="V100553" s="5" t="str">
        <f t="shared" si="1571"/>
        <v/>
      </c>
    </row>
    <row r="100554" spans="22:22" x14ac:dyDescent="0.35">
      <c r="V100554" s="5" t="str">
        <f t="shared" si="1571"/>
        <v/>
      </c>
    </row>
    <row r="100555" spans="22:22" x14ac:dyDescent="0.35">
      <c r="V100555" s="5" t="str">
        <f t="shared" si="1571"/>
        <v/>
      </c>
    </row>
    <row r="100556" spans="22:22" x14ac:dyDescent="0.35">
      <c r="V100556" s="5" t="str">
        <f t="shared" si="1571"/>
        <v/>
      </c>
    </row>
    <row r="100557" spans="22:22" x14ac:dyDescent="0.35">
      <c r="V100557" s="5" t="str">
        <f t="shared" si="1571"/>
        <v/>
      </c>
    </row>
    <row r="100558" spans="22:22" x14ac:dyDescent="0.35">
      <c r="V100558" s="5" t="str">
        <f t="shared" si="1571"/>
        <v/>
      </c>
    </row>
    <row r="100559" spans="22:22" x14ac:dyDescent="0.35">
      <c r="V100559" s="5" t="str">
        <f t="shared" si="1571"/>
        <v/>
      </c>
    </row>
    <row r="100560" spans="22:22" x14ac:dyDescent="0.35">
      <c r="V100560" s="5" t="str">
        <f t="shared" si="1571"/>
        <v/>
      </c>
    </row>
    <row r="100561" spans="22:22" x14ac:dyDescent="0.35">
      <c r="V100561" s="5" t="str">
        <f t="shared" si="1571"/>
        <v/>
      </c>
    </row>
    <row r="100562" spans="22:22" x14ac:dyDescent="0.35">
      <c r="V100562" s="5" t="str">
        <f t="shared" si="1571"/>
        <v/>
      </c>
    </row>
    <row r="100563" spans="22:22" x14ac:dyDescent="0.35">
      <c r="V100563" s="5" t="str">
        <f t="shared" si="1571"/>
        <v/>
      </c>
    </row>
    <row r="100564" spans="22:22" x14ac:dyDescent="0.35">
      <c r="V100564" s="5" t="str">
        <f t="shared" si="1571"/>
        <v/>
      </c>
    </row>
    <row r="100565" spans="22:22" x14ac:dyDescent="0.35">
      <c r="V100565" s="5" t="str">
        <f t="shared" si="1571"/>
        <v/>
      </c>
    </row>
    <row r="100566" spans="22:22" x14ac:dyDescent="0.35">
      <c r="V100566" s="5" t="str">
        <f t="shared" si="1571"/>
        <v/>
      </c>
    </row>
    <row r="100567" spans="22:22" x14ac:dyDescent="0.35">
      <c r="V100567" s="5" t="str">
        <f t="shared" si="1571"/>
        <v/>
      </c>
    </row>
    <row r="100568" spans="22:22" x14ac:dyDescent="0.35">
      <c r="V100568" s="5" t="str">
        <f t="shared" si="1571"/>
        <v/>
      </c>
    </row>
    <row r="100569" spans="22:22" x14ac:dyDescent="0.35">
      <c r="V100569" s="5" t="str">
        <f t="shared" si="1571"/>
        <v/>
      </c>
    </row>
    <row r="100570" spans="22:22" x14ac:dyDescent="0.35">
      <c r="V100570" s="5" t="str">
        <f t="shared" si="1571"/>
        <v/>
      </c>
    </row>
    <row r="100571" spans="22:22" x14ac:dyDescent="0.35">
      <c r="V100571" s="5" t="str">
        <f t="shared" si="1571"/>
        <v/>
      </c>
    </row>
    <row r="100572" spans="22:22" x14ac:dyDescent="0.35">
      <c r="V100572" s="5" t="str">
        <f t="shared" si="1571"/>
        <v/>
      </c>
    </row>
    <row r="100573" spans="22:22" x14ac:dyDescent="0.35">
      <c r="V100573" s="5" t="str">
        <f t="shared" si="1571"/>
        <v/>
      </c>
    </row>
    <row r="100574" spans="22:22" x14ac:dyDescent="0.35">
      <c r="V100574" s="5" t="str">
        <f t="shared" si="1571"/>
        <v/>
      </c>
    </row>
    <row r="100575" spans="22:22" x14ac:dyDescent="0.35">
      <c r="V100575" s="5" t="str">
        <f t="shared" si="1571"/>
        <v/>
      </c>
    </row>
    <row r="100576" spans="22:22" x14ac:dyDescent="0.35">
      <c r="V100576" s="5" t="str">
        <f t="shared" si="1571"/>
        <v/>
      </c>
    </row>
    <row r="100577" spans="22:22" x14ac:dyDescent="0.35">
      <c r="V100577" s="5" t="str">
        <f t="shared" si="1571"/>
        <v/>
      </c>
    </row>
    <row r="100578" spans="22:22" x14ac:dyDescent="0.35">
      <c r="V100578" s="5" t="str">
        <f t="shared" si="1571"/>
        <v/>
      </c>
    </row>
    <row r="100579" spans="22:22" x14ac:dyDescent="0.35">
      <c r="V100579" s="5" t="str">
        <f t="shared" si="1571"/>
        <v/>
      </c>
    </row>
    <row r="100580" spans="22:22" x14ac:dyDescent="0.35">
      <c r="V100580" s="5" t="str">
        <f t="shared" si="1571"/>
        <v/>
      </c>
    </row>
    <row r="100581" spans="22:22" x14ac:dyDescent="0.35">
      <c r="V100581" s="5" t="str">
        <f t="shared" si="1571"/>
        <v/>
      </c>
    </row>
    <row r="100582" spans="22:22" x14ac:dyDescent="0.35">
      <c r="V100582" s="5" t="str">
        <f t="shared" si="1571"/>
        <v/>
      </c>
    </row>
    <row r="100583" spans="22:22" x14ac:dyDescent="0.35">
      <c r="V100583" s="5" t="str">
        <f t="shared" si="1571"/>
        <v/>
      </c>
    </row>
    <row r="100584" spans="22:22" x14ac:dyDescent="0.35">
      <c r="V100584" s="5" t="str">
        <f t="shared" si="1571"/>
        <v/>
      </c>
    </row>
    <row r="100585" spans="22:22" x14ac:dyDescent="0.35">
      <c r="V100585" s="5" t="str">
        <f t="shared" si="1571"/>
        <v/>
      </c>
    </row>
    <row r="100586" spans="22:22" x14ac:dyDescent="0.35">
      <c r="V100586" s="5" t="str">
        <f t="shared" si="1571"/>
        <v/>
      </c>
    </row>
    <row r="100587" spans="22:22" x14ac:dyDescent="0.35">
      <c r="V100587" s="5" t="str">
        <f t="shared" si="1571"/>
        <v/>
      </c>
    </row>
    <row r="100588" spans="22:22" x14ac:dyDescent="0.35">
      <c r="V100588" s="5" t="str">
        <f t="shared" si="1571"/>
        <v/>
      </c>
    </row>
    <row r="100589" spans="22:22" x14ac:dyDescent="0.35">
      <c r="V100589" s="5" t="str">
        <f t="shared" si="1571"/>
        <v/>
      </c>
    </row>
    <row r="100590" spans="22:22" x14ac:dyDescent="0.35">
      <c r="V100590" s="5" t="str">
        <f t="shared" si="1571"/>
        <v/>
      </c>
    </row>
    <row r="100591" spans="22:22" x14ac:dyDescent="0.35">
      <c r="V100591" s="5" t="str">
        <f t="shared" si="1571"/>
        <v/>
      </c>
    </row>
    <row r="100592" spans="22:22" x14ac:dyDescent="0.35">
      <c r="V100592" s="5" t="str">
        <f t="shared" si="1571"/>
        <v/>
      </c>
    </row>
    <row r="100593" spans="22:22" x14ac:dyDescent="0.35">
      <c r="V100593" s="5" t="str">
        <f t="shared" si="1571"/>
        <v/>
      </c>
    </row>
    <row r="100594" spans="22:22" x14ac:dyDescent="0.35">
      <c r="V100594" s="5" t="str">
        <f t="shared" si="1571"/>
        <v/>
      </c>
    </row>
    <row r="100595" spans="22:22" x14ac:dyDescent="0.35">
      <c r="V100595" s="5" t="str">
        <f t="shared" si="1571"/>
        <v/>
      </c>
    </row>
    <row r="100596" spans="22:22" x14ac:dyDescent="0.35">
      <c r="V100596" s="5" t="str">
        <f t="shared" si="1571"/>
        <v/>
      </c>
    </row>
    <row r="100597" spans="22:22" x14ac:dyDescent="0.35">
      <c r="V100597" s="5" t="str">
        <f t="shared" si="1571"/>
        <v/>
      </c>
    </row>
    <row r="100598" spans="22:22" x14ac:dyDescent="0.35">
      <c r="V100598" s="5" t="str">
        <f t="shared" si="1571"/>
        <v/>
      </c>
    </row>
    <row r="100599" spans="22:22" x14ac:dyDescent="0.35">
      <c r="V100599" s="5" t="str">
        <f t="shared" si="1571"/>
        <v/>
      </c>
    </row>
    <row r="100600" spans="22:22" x14ac:dyDescent="0.35">
      <c r="V100600" s="5" t="str">
        <f t="shared" si="1571"/>
        <v/>
      </c>
    </row>
    <row r="100601" spans="22:22" x14ac:dyDescent="0.35">
      <c r="V100601" s="5" t="str">
        <f t="shared" si="1571"/>
        <v/>
      </c>
    </row>
    <row r="100602" spans="22:22" x14ac:dyDescent="0.35">
      <c r="V100602" s="5" t="str">
        <f t="shared" si="1571"/>
        <v/>
      </c>
    </row>
    <row r="100603" spans="22:22" x14ac:dyDescent="0.35">
      <c r="V100603" s="5" t="str">
        <f t="shared" si="1571"/>
        <v/>
      </c>
    </row>
    <row r="100604" spans="22:22" x14ac:dyDescent="0.35">
      <c r="V100604" s="5" t="str">
        <f t="shared" si="1571"/>
        <v/>
      </c>
    </row>
    <row r="100605" spans="22:22" x14ac:dyDescent="0.35">
      <c r="V100605" s="5" t="str">
        <f t="shared" si="1571"/>
        <v/>
      </c>
    </row>
    <row r="100606" spans="22:22" x14ac:dyDescent="0.35">
      <c r="V100606" s="5" t="str">
        <f t="shared" si="1571"/>
        <v/>
      </c>
    </row>
    <row r="100607" spans="22:22" x14ac:dyDescent="0.35">
      <c r="V100607" s="5" t="str">
        <f t="shared" si="1571"/>
        <v/>
      </c>
    </row>
    <row r="100608" spans="22:22" x14ac:dyDescent="0.35">
      <c r="V100608" s="5" t="str">
        <f t="shared" si="1571"/>
        <v/>
      </c>
    </row>
    <row r="100609" spans="22:22" x14ac:dyDescent="0.35">
      <c r="V100609" s="5" t="str">
        <f t="shared" si="1571"/>
        <v/>
      </c>
    </row>
    <row r="100610" spans="22:22" x14ac:dyDescent="0.35">
      <c r="V100610" s="5" t="str">
        <f t="shared" ref="V100610:V100673" si="1572">TRIM(CLEAN(SUBSTITUTE(A100610,CHAR(160)," ")))</f>
        <v/>
      </c>
    </row>
    <row r="100611" spans="22:22" x14ac:dyDescent="0.35">
      <c r="V100611" s="5" t="str">
        <f t="shared" si="1572"/>
        <v/>
      </c>
    </row>
    <row r="100612" spans="22:22" x14ac:dyDescent="0.35">
      <c r="V100612" s="5" t="str">
        <f t="shared" si="1572"/>
        <v/>
      </c>
    </row>
    <row r="100613" spans="22:22" x14ac:dyDescent="0.35">
      <c r="V100613" s="5" t="str">
        <f t="shared" si="1572"/>
        <v/>
      </c>
    </row>
    <row r="100614" spans="22:22" x14ac:dyDescent="0.35">
      <c r="V100614" s="5" t="str">
        <f t="shared" si="1572"/>
        <v/>
      </c>
    </row>
    <row r="100615" spans="22:22" x14ac:dyDescent="0.35">
      <c r="V100615" s="5" t="str">
        <f t="shared" si="1572"/>
        <v/>
      </c>
    </row>
    <row r="100616" spans="22:22" x14ac:dyDescent="0.35">
      <c r="V100616" s="5" t="str">
        <f t="shared" si="1572"/>
        <v/>
      </c>
    </row>
    <row r="100617" spans="22:22" x14ac:dyDescent="0.35">
      <c r="V100617" s="5" t="str">
        <f t="shared" si="1572"/>
        <v/>
      </c>
    </row>
    <row r="100618" spans="22:22" x14ac:dyDescent="0.35">
      <c r="V100618" s="5" t="str">
        <f t="shared" si="1572"/>
        <v/>
      </c>
    </row>
    <row r="100619" spans="22:22" x14ac:dyDescent="0.35">
      <c r="V100619" s="5" t="str">
        <f t="shared" si="1572"/>
        <v/>
      </c>
    </row>
    <row r="100620" spans="22:22" x14ac:dyDescent="0.35">
      <c r="V100620" s="5" t="str">
        <f t="shared" si="1572"/>
        <v/>
      </c>
    </row>
    <row r="100621" spans="22:22" x14ac:dyDescent="0.35">
      <c r="V100621" s="5" t="str">
        <f t="shared" si="1572"/>
        <v/>
      </c>
    </row>
    <row r="100622" spans="22:22" x14ac:dyDescent="0.35">
      <c r="V100622" s="5" t="str">
        <f t="shared" si="1572"/>
        <v/>
      </c>
    </row>
    <row r="100623" spans="22:22" x14ac:dyDescent="0.35">
      <c r="V100623" s="5" t="str">
        <f t="shared" si="1572"/>
        <v/>
      </c>
    </row>
    <row r="100624" spans="22:22" x14ac:dyDescent="0.35">
      <c r="V100624" s="5" t="str">
        <f t="shared" si="1572"/>
        <v/>
      </c>
    </row>
    <row r="100625" spans="22:22" x14ac:dyDescent="0.35">
      <c r="V100625" s="5" t="str">
        <f t="shared" si="1572"/>
        <v/>
      </c>
    </row>
    <row r="100626" spans="22:22" x14ac:dyDescent="0.35">
      <c r="V100626" s="5" t="str">
        <f t="shared" si="1572"/>
        <v/>
      </c>
    </row>
    <row r="100627" spans="22:22" x14ac:dyDescent="0.35">
      <c r="V100627" s="5" t="str">
        <f t="shared" si="1572"/>
        <v/>
      </c>
    </row>
    <row r="100628" spans="22:22" x14ac:dyDescent="0.35">
      <c r="V100628" s="5" t="str">
        <f t="shared" si="1572"/>
        <v/>
      </c>
    </row>
    <row r="100629" spans="22:22" x14ac:dyDescent="0.35">
      <c r="V100629" s="5" t="str">
        <f t="shared" si="1572"/>
        <v/>
      </c>
    </row>
    <row r="100630" spans="22:22" x14ac:dyDescent="0.35">
      <c r="V100630" s="5" t="str">
        <f t="shared" si="1572"/>
        <v/>
      </c>
    </row>
    <row r="100631" spans="22:22" x14ac:dyDescent="0.35">
      <c r="V100631" s="5" t="str">
        <f t="shared" si="1572"/>
        <v/>
      </c>
    </row>
    <row r="100632" spans="22:22" x14ac:dyDescent="0.35">
      <c r="V100632" s="5" t="str">
        <f t="shared" si="1572"/>
        <v/>
      </c>
    </row>
    <row r="100633" spans="22:22" x14ac:dyDescent="0.35">
      <c r="V100633" s="5" t="str">
        <f t="shared" si="1572"/>
        <v/>
      </c>
    </row>
    <row r="100634" spans="22:22" x14ac:dyDescent="0.35">
      <c r="V100634" s="5" t="str">
        <f t="shared" si="1572"/>
        <v/>
      </c>
    </row>
    <row r="100635" spans="22:22" x14ac:dyDescent="0.35">
      <c r="V100635" s="5" t="str">
        <f t="shared" si="1572"/>
        <v/>
      </c>
    </row>
    <row r="100636" spans="22:22" x14ac:dyDescent="0.35">
      <c r="V100636" s="5" t="str">
        <f t="shared" si="1572"/>
        <v/>
      </c>
    </row>
    <row r="100637" spans="22:22" x14ac:dyDescent="0.35">
      <c r="V100637" s="5" t="str">
        <f t="shared" si="1572"/>
        <v/>
      </c>
    </row>
    <row r="100638" spans="22:22" x14ac:dyDescent="0.35">
      <c r="V100638" s="5" t="str">
        <f t="shared" si="1572"/>
        <v/>
      </c>
    </row>
    <row r="100639" spans="22:22" x14ac:dyDescent="0.35">
      <c r="V100639" s="5" t="str">
        <f t="shared" si="1572"/>
        <v/>
      </c>
    </row>
    <row r="100640" spans="22:22" x14ac:dyDescent="0.35">
      <c r="V100640" s="5" t="str">
        <f t="shared" si="1572"/>
        <v/>
      </c>
    </row>
    <row r="100641" spans="22:22" x14ac:dyDescent="0.35">
      <c r="V100641" s="5" t="str">
        <f t="shared" si="1572"/>
        <v/>
      </c>
    </row>
    <row r="100642" spans="22:22" x14ac:dyDescent="0.35">
      <c r="V100642" s="5" t="str">
        <f t="shared" si="1572"/>
        <v/>
      </c>
    </row>
    <row r="100643" spans="22:22" x14ac:dyDescent="0.35">
      <c r="V100643" s="5" t="str">
        <f t="shared" si="1572"/>
        <v/>
      </c>
    </row>
    <row r="100644" spans="22:22" x14ac:dyDescent="0.35">
      <c r="V100644" s="5" t="str">
        <f t="shared" si="1572"/>
        <v/>
      </c>
    </row>
    <row r="100645" spans="22:22" x14ac:dyDescent="0.35">
      <c r="V100645" s="5" t="str">
        <f t="shared" si="1572"/>
        <v/>
      </c>
    </row>
    <row r="100646" spans="22:22" x14ac:dyDescent="0.35">
      <c r="V100646" s="5" t="str">
        <f t="shared" si="1572"/>
        <v/>
      </c>
    </row>
    <row r="100647" spans="22:22" x14ac:dyDescent="0.35">
      <c r="V100647" s="5" t="str">
        <f t="shared" si="1572"/>
        <v/>
      </c>
    </row>
    <row r="100648" spans="22:22" x14ac:dyDescent="0.35">
      <c r="V100648" s="5" t="str">
        <f t="shared" si="1572"/>
        <v/>
      </c>
    </row>
    <row r="100649" spans="22:22" x14ac:dyDescent="0.35">
      <c r="V100649" s="5" t="str">
        <f t="shared" si="1572"/>
        <v/>
      </c>
    </row>
    <row r="100650" spans="22:22" x14ac:dyDescent="0.35">
      <c r="V100650" s="5" t="str">
        <f t="shared" si="1572"/>
        <v/>
      </c>
    </row>
    <row r="100651" spans="22:22" x14ac:dyDescent="0.35">
      <c r="V100651" s="5" t="str">
        <f t="shared" si="1572"/>
        <v/>
      </c>
    </row>
    <row r="100652" spans="22:22" x14ac:dyDescent="0.35">
      <c r="V100652" s="5" t="str">
        <f t="shared" si="1572"/>
        <v/>
      </c>
    </row>
    <row r="100653" spans="22:22" x14ac:dyDescent="0.35">
      <c r="V100653" s="5" t="str">
        <f t="shared" si="1572"/>
        <v/>
      </c>
    </row>
    <row r="100654" spans="22:22" x14ac:dyDescent="0.35">
      <c r="V100654" s="5" t="str">
        <f t="shared" si="1572"/>
        <v/>
      </c>
    </row>
    <row r="100655" spans="22:22" x14ac:dyDescent="0.35">
      <c r="V100655" s="5" t="str">
        <f t="shared" si="1572"/>
        <v/>
      </c>
    </row>
    <row r="100656" spans="22:22" x14ac:dyDescent="0.35">
      <c r="V100656" s="5" t="str">
        <f t="shared" si="1572"/>
        <v/>
      </c>
    </row>
    <row r="100657" spans="22:22" x14ac:dyDescent="0.35">
      <c r="V100657" s="5" t="str">
        <f t="shared" si="1572"/>
        <v/>
      </c>
    </row>
    <row r="100658" spans="22:22" x14ac:dyDescent="0.35">
      <c r="V100658" s="5" t="str">
        <f t="shared" si="1572"/>
        <v/>
      </c>
    </row>
    <row r="100659" spans="22:22" x14ac:dyDescent="0.35">
      <c r="V100659" s="5" t="str">
        <f t="shared" si="1572"/>
        <v/>
      </c>
    </row>
    <row r="100660" spans="22:22" x14ac:dyDescent="0.35">
      <c r="V100660" s="5" t="str">
        <f t="shared" si="1572"/>
        <v/>
      </c>
    </row>
    <row r="100661" spans="22:22" x14ac:dyDescent="0.35">
      <c r="V100661" s="5" t="str">
        <f t="shared" si="1572"/>
        <v/>
      </c>
    </row>
    <row r="100662" spans="22:22" x14ac:dyDescent="0.35">
      <c r="V100662" s="5" t="str">
        <f t="shared" si="1572"/>
        <v/>
      </c>
    </row>
    <row r="100663" spans="22:22" x14ac:dyDescent="0.35">
      <c r="V100663" s="5" t="str">
        <f t="shared" si="1572"/>
        <v/>
      </c>
    </row>
    <row r="100664" spans="22:22" x14ac:dyDescent="0.35">
      <c r="V100664" s="5" t="str">
        <f t="shared" si="1572"/>
        <v/>
      </c>
    </row>
    <row r="100665" spans="22:22" x14ac:dyDescent="0.35">
      <c r="V100665" s="5" t="str">
        <f t="shared" si="1572"/>
        <v/>
      </c>
    </row>
    <row r="100666" spans="22:22" x14ac:dyDescent="0.35">
      <c r="V100666" s="5" t="str">
        <f t="shared" si="1572"/>
        <v/>
      </c>
    </row>
    <row r="100667" spans="22:22" x14ac:dyDescent="0.35">
      <c r="V100667" s="5" t="str">
        <f t="shared" si="1572"/>
        <v/>
      </c>
    </row>
    <row r="100668" spans="22:22" x14ac:dyDescent="0.35">
      <c r="V100668" s="5" t="str">
        <f t="shared" si="1572"/>
        <v/>
      </c>
    </row>
    <row r="100669" spans="22:22" x14ac:dyDescent="0.35">
      <c r="V100669" s="5" t="str">
        <f t="shared" si="1572"/>
        <v/>
      </c>
    </row>
    <row r="100670" spans="22:22" x14ac:dyDescent="0.35">
      <c r="V100670" s="5" t="str">
        <f t="shared" si="1572"/>
        <v/>
      </c>
    </row>
    <row r="100671" spans="22:22" x14ac:dyDescent="0.35">
      <c r="V100671" s="5" t="str">
        <f t="shared" si="1572"/>
        <v/>
      </c>
    </row>
    <row r="100672" spans="22:22" x14ac:dyDescent="0.35">
      <c r="V100672" s="5" t="str">
        <f t="shared" si="1572"/>
        <v/>
      </c>
    </row>
    <row r="100673" spans="22:22" x14ac:dyDescent="0.35">
      <c r="V100673" s="5" t="str">
        <f t="shared" si="1572"/>
        <v/>
      </c>
    </row>
    <row r="100674" spans="22:22" x14ac:dyDescent="0.35">
      <c r="V100674" s="5" t="str">
        <f t="shared" ref="V100674:V100737" si="1573">TRIM(CLEAN(SUBSTITUTE(A100674,CHAR(160)," ")))</f>
        <v/>
      </c>
    </row>
    <row r="100675" spans="22:22" x14ac:dyDescent="0.35">
      <c r="V100675" s="5" t="str">
        <f t="shared" si="1573"/>
        <v/>
      </c>
    </row>
    <row r="100676" spans="22:22" x14ac:dyDescent="0.35">
      <c r="V100676" s="5" t="str">
        <f t="shared" si="1573"/>
        <v/>
      </c>
    </row>
    <row r="100677" spans="22:22" x14ac:dyDescent="0.35">
      <c r="V100677" s="5" t="str">
        <f t="shared" si="1573"/>
        <v/>
      </c>
    </row>
    <row r="100678" spans="22:22" x14ac:dyDescent="0.35">
      <c r="V100678" s="5" t="str">
        <f t="shared" si="1573"/>
        <v/>
      </c>
    </row>
    <row r="100679" spans="22:22" x14ac:dyDescent="0.35">
      <c r="V100679" s="5" t="str">
        <f t="shared" si="1573"/>
        <v/>
      </c>
    </row>
    <row r="100680" spans="22:22" x14ac:dyDescent="0.35">
      <c r="V100680" s="5" t="str">
        <f t="shared" si="1573"/>
        <v/>
      </c>
    </row>
    <row r="100681" spans="22:22" x14ac:dyDescent="0.35">
      <c r="V100681" s="5" t="str">
        <f t="shared" si="1573"/>
        <v/>
      </c>
    </row>
    <row r="100682" spans="22:22" x14ac:dyDescent="0.35">
      <c r="V100682" s="5" t="str">
        <f t="shared" si="1573"/>
        <v/>
      </c>
    </row>
    <row r="100683" spans="22:22" x14ac:dyDescent="0.35">
      <c r="V100683" s="5" t="str">
        <f t="shared" si="1573"/>
        <v/>
      </c>
    </row>
    <row r="100684" spans="22:22" x14ac:dyDescent="0.35">
      <c r="V100684" s="5" t="str">
        <f t="shared" si="1573"/>
        <v/>
      </c>
    </row>
    <row r="100685" spans="22:22" x14ac:dyDescent="0.35">
      <c r="V100685" s="5" t="str">
        <f t="shared" si="1573"/>
        <v/>
      </c>
    </row>
    <row r="100686" spans="22:22" x14ac:dyDescent="0.35">
      <c r="V100686" s="5" t="str">
        <f t="shared" si="1573"/>
        <v/>
      </c>
    </row>
    <row r="100687" spans="22:22" x14ac:dyDescent="0.35">
      <c r="V100687" s="5" t="str">
        <f t="shared" si="1573"/>
        <v/>
      </c>
    </row>
    <row r="100688" spans="22:22" x14ac:dyDescent="0.35">
      <c r="V100688" s="5" t="str">
        <f t="shared" si="1573"/>
        <v/>
      </c>
    </row>
    <row r="100689" spans="22:22" x14ac:dyDescent="0.35">
      <c r="V100689" s="5" t="str">
        <f t="shared" si="1573"/>
        <v/>
      </c>
    </row>
    <row r="100690" spans="22:22" x14ac:dyDescent="0.35">
      <c r="V100690" s="5" t="str">
        <f t="shared" si="1573"/>
        <v/>
      </c>
    </row>
    <row r="100691" spans="22:22" x14ac:dyDescent="0.35">
      <c r="V100691" s="5" t="str">
        <f t="shared" si="1573"/>
        <v/>
      </c>
    </row>
    <row r="100692" spans="22:22" x14ac:dyDescent="0.35">
      <c r="V100692" s="5" t="str">
        <f t="shared" si="1573"/>
        <v/>
      </c>
    </row>
    <row r="100693" spans="22:22" x14ac:dyDescent="0.35">
      <c r="V100693" s="5" t="str">
        <f t="shared" si="1573"/>
        <v/>
      </c>
    </row>
    <row r="100694" spans="22:22" x14ac:dyDescent="0.35">
      <c r="V100694" s="5" t="str">
        <f t="shared" si="1573"/>
        <v/>
      </c>
    </row>
    <row r="100695" spans="22:22" x14ac:dyDescent="0.35">
      <c r="V100695" s="5" t="str">
        <f t="shared" si="1573"/>
        <v/>
      </c>
    </row>
    <row r="100696" spans="22:22" x14ac:dyDescent="0.35">
      <c r="V100696" s="5" t="str">
        <f t="shared" si="1573"/>
        <v/>
      </c>
    </row>
    <row r="100697" spans="22:22" x14ac:dyDescent="0.35">
      <c r="V100697" s="5" t="str">
        <f t="shared" si="1573"/>
        <v/>
      </c>
    </row>
    <row r="100698" spans="22:22" x14ac:dyDescent="0.35">
      <c r="V100698" s="5" t="str">
        <f t="shared" si="1573"/>
        <v/>
      </c>
    </row>
    <row r="100699" spans="22:22" x14ac:dyDescent="0.35">
      <c r="V100699" s="5" t="str">
        <f t="shared" si="1573"/>
        <v/>
      </c>
    </row>
    <row r="100700" spans="22:22" x14ac:dyDescent="0.35">
      <c r="V100700" s="5" t="str">
        <f t="shared" si="1573"/>
        <v/>
      </c>
    </row>
    <row r="100701" spans="22:22" x14ac:dyDescent="0.35">
      <c r="V100701" s="5" t="str">
        <f t="shared" si="1573"/>
        <v/>
      </c>
    </row>
    <row r="100702" spans="22:22" x14ac:dyDescent="0.35">
      <c r="V100702" s="5" t="str">
        <f t="shared" si="1573"/>
        <v/>
      </c>
    </row>
    <row r="100703" spans="22:22" x14ac:dyDescent="0.35">
      <c r="V100703" s="5" t="str">
        <f t="shared" si="1573"/>
        <v/>
      </c>
    </row>
    <row r="100704" spans="22:22" x14ac:dyDescent="0.35">
      <c r="V100704" s="5" t="str">
        <f t="shared" si="1573"/>
        <v/>
      </c>
    </row>
    <row r="100705" spans="22:22" x14ac:dyDescent="0.35">
      <c r="V100705" s="5" t="str">
        <f t="shared" si="1573"/>
        <v/>
      </c>
    </row>
    <row r="100706" spans="22:22" x14ac:dyDescent="0.35">
      <c r="V100706" s="5" t="str">
        <f t="shared" si="1573"/>
        <v/>
      </c>
    </row>
    <row r="100707" spans="22:22" x14ac:dyDescent="0.35">
      <c r="V100707" s="5" t="str">
        <f t="shared" si="1573"/>
        <v/>
      </c>
    </row>
    <row r="100708" spans="22:22" x14ac:dyDescent="0.35">
      <c r="V100708" s="5" t="str">
        <f t="shared" si="1573"/>
        <v/>
      </c>
    </row>
    <row r="100709" spans="22:22" x14ac:dyDescent="0.35">
      <c r="V100709" s="5" t="str">
        <f t="shared" si="1573"/>
        <v/>
      </c>
    </row>
    <row r="100710" spans="22:22" x14ac:dyDescent="0.35">
      <c r="V100710" s="5" t="str">
        <f t="shared" si="1573"/>
        <v/>
      </c>
    </row>
    <row r="100711" spans="22:22" x14ac:dyDescent="0.35">
      <c r="V100711" s="5" t="str">
        <f t="shared" si="1573"/>
        <v/>
      </c>
    </row>
    <row r="100712" spans="22:22" x14ac:dyDescent="0.35">
      <c r="V100712" s="5" t="str">
        <f t="shared" si="1573"/>
        <v/>
      </c>
    </row>
    <row r="100713" spans="22:22" x14ac:dyDescent="0.35">
      <c r="V100713" s="5" t="str">
        <f t="shared" si="1573"/>
        <v/>
      </c>
    </row>
    <row r="100714" spans="22:22" x14ac:dyDescent="0.35">
      <c r="V100714" s="5" t="str">
        <f t="shared" si="1573"/>
        <v/>
      </c>
    </row>
    <row r="100715" spans="22:22" x14ac:dyDescent="0.35">
      <c r="V100715" s="5" t="str">
        <f t="shared" si="1573"/>
        <v/>
      </c>
    </row>
    <row r="100716" spans="22:22" x14ac:dyDescent="0.35">
      <c r="V100716" s="5" t="str">
        <f t="shared" si="1573"/>
        <v/>
      </c>
    </row>
    <row r="100717" spans="22:22" x14ac:dyDescent="0.35">
      <c r="V100717" s="5" t="str">
        <f t="shared" si="1573"/>
        <v/>
      </c>
    </row>
    <row r="100718" spans="22:22" x14ac:dyDescent="0.35">
      <c r="V100718" s="5" t="str">
        <f t="shared" si="1573"/>
        <v/>
      </c>
    </row>
    <row r="100719" spans="22:22" x14ac:dyDescent="0.35">
      <c r="V100719" s="5" t="str">
        <f t="shared" si="1573"/>
        <v/>
      </c>
    </row>
    <row r="100720" spans="22:22" x14ac:dyDescent="0.35">
      <c r="V100720" s="5" t="str">
        <f t="shared" si="1573"/>
        <v/>
      </c>
    </row>
    <row r="100721" spans="22:22" x14ac:dyDescent="0.35">
      <c r="V100721" s="5" t="str">
        <f t="shared" si="1573"/>
        <v/>
      </c>
    </row>
    <row r="100722" spans="22:22" x14ac:dyDescent="0.35">
      <c r="V100722" s="5" t="str">
        <f t="shared" si="1573"/>
        <v/>
      </c>
    </row>
    <row r="100723" spans="22:22" x14ac:dyDescent="0.35">
      <c r="V100723" s="5" t="str">
        <f t="shared" si="1573"/>
        <v/>
      </c>
    </row>
    <row r="100724" spans="22:22" x14ac:dyDescent="0.35">
      <c r="V100724" s="5" t="str">
        <f t="shared" si="1573"/>
        <v/>
      </c>
    </row>
    <row r="100725" spans="22:22" x14ac:dyDescent="0.35">
      <c r="V100725" s="5" t="str">
        <f t="shared" si="1573"/>
        <v/>
      </c>
    </row>
    <row r="100726" spans="22:22" x14ac:dyDescent="0.35">
      <c r="V100726" s="5" t="str">
        <f t="shared" si="1573"/>
        <v/>
      </c>
    </row>
    <row r="100727" spans="22:22" x14ac:dyDescent="0.35">
      <c r="V100727" s="5" t="str">
        <f t="shared" si="1573"/>
        <v/>
      </c>
    </row>
    <row r="100728" spans="22:22" x14ac:dyDescent="0.35">
      <c r="V100728" s="5" t="str">
        <f t="shared" si="1573"/>
        <v/>
      </c>
    </row>
    <row r="100729" spans="22:22" x14ac:dyDescent="0.35">
      <c r="V100729" s="5" t="str">
        <f t="shared" si="1573"/>
        <v/>
      </c>
    </row>
    <row r="100730" spans="22:22" x14ac:dyDescent="0.35">
      <c r="V100730" s="5" t="str">
        <f t="shared" si="1573"/>
        <v/>
      </c>
    </row>
    <row r="100731" spans="22:22" x14ac:dyDescent="0.35">
      <c r="V100731" s="5" t="str">
        <f t="shared" si="1573"/>
        <v/>
      </c>
    </row>
    <row r="100732" spans="22:22" x14ac:dyDescent="0.35">
      <c r="V100732" s="5" t="str">
        <f t="shared" si="1573"/>
        <v/>
      </c>
    </row>
    <row r="100733" spans="22:22" x14ac:dyDescent="0.35">
      <c r="V100733" s="5" t="str">
        <f t="shared" si="1573"/>
        <v/>
      </c>
    </row>
    <row r="100734" spans="22:22" x14ac:dyDescent="0.35">
      <c r="V100734" s="5" t="str">
        <f t="shared" si="1573"/>
        <v/>
      </c>
    </row>
    <row r="100735" spans="22:22" x14ac:dyDescent="0.35">
      <c r="V100735" s="5" t="str">
        <f t="shared" si="1573"/>
        <v/>
      </c>
    </row>
    <row r="100736" spans="22:22" x14ac:dyDescent="0.35">
      <c r="V100736" s="5" t="str">
        <f t="shared" si="1573"/>
        <v/>
      </c>
    </row>
    <row r="100737" spans="22:22" x14ac:dyDescent="0.35">
      <c r="V100737" s="5" t="str">
        <f t="shared" si="1573"/>
        <v/>
      </c>
    </row>
    <row r="100738" spans="22:22" x14ac:dyDescent="0.35">
      <c r="V100738" s="5" t="str">
        <f t="shared" ref="V100738:V100801" si="1574">TRIM(CLEAN(SUBSTITUTE(A100738,CHAR(160)," ")))</f>
        <v/>
      </c>
    </row>
    <row r="100739" spans="22:22" x14ac:dyDescent="0.35">
      <c r="V100739" s="5" t="str">
        <f t="shared" si="1574"/>
        <v/>
      </c>
    </row>
    <row r="100740" spans="22:22" x14ac:dyDescent="0.35">
      <c r="V100740" s="5" t="str">
        <f t="shared" si="1574"/>
        <v/>
      </c>
    </row>
    <row r="100741" spans="22:22" x14ac:dyDescent="0.35">
      <c r="V100741" s="5" t="str">
        <f t="shared" si="1574"/>
        <v/>
      </c>
    </row>
    <row r="100742" spans="22:22" x14ac:dyDescent="0.35">
      <c r="V100742" s="5" t="str">
        <f t="shared" si="1574"/>
        <v/>
      </c>
    </row>
    <row r="100743" spans="22:22" x14ac:dyDescent="0.35">
      <c r="V100743" s="5" t="str">
        <f t="shared" si="1574"/>
        <v/>
      </c>
    </row>
    <row r="100744" spans="22:22" x14ac:dyDescent="0.35">
      <c r="V100744" s="5" t="str">
        <f t="shared" si="1574"/>
        <v/>
      </c>
    </row>
    <row r="100745" spans="22:22" x14ac:dyDescent="0.35">
      <c r="V100745" s="5" t="str">
        <f t="shared" si="1574"/>
        <v/>
      </c>
    </row>
    <row r="100746" spans="22:22" x14ac:dyDescent="0.35">
      <c r="V100746" s="5" t="str">
        <f t="shared" si="1574"/>
        <v/>
      </c>
    </row>
    <row r="100747" spans="22:22" x14ac:dyDescent="0.35">
      <c r="V100747" s="5" t="str">
        <f t="shared" si="1574"/>
        <v/>
      </c>
    </row>
    <row r="100748" spans="22:22" x14ac:dyDescent="0.35">
      <c r="V100748" s="5" t="str">
        <f t="shared" si="1574"/>
        <v/>
      </c>
    </row>
    <row r="100749" spans="22:22" x14ac:dyDescent="0.35">
      <c r="V100749" s="5" t="str">
        <f t="shared" si="1574"/>
        <v/>
      </c>
    </row>
    <row r="100750" spans="22:22" x14ac:dyDescent="0.35">
      <c r="V100750" s="5" t="str">
        <f t="shared" si="1574"/>
        <v/>
      </c>
    </row>
    <row r="100751" spans="22:22" x14ac:dyDescent="0.35">
      <c r="V100751" s="5" t="str">
        <f t="shared" si="1574"/>
        <v/>
      </c>
    </row>
    <row r="100752" spans="22:22" x14ac:dyDescent="0.35">
      <c r="V100752" s="5" t="str">
        <f t="shared" si="1574"/>
        <v/>
      </c>
    </row>
    <row r="100753" spans="22:22" x14ac:dyDescent="0.35">
      <c r="V100753" s="5" t="str">
        <f t="shared" si="1574"/>
        <v/>
      </c>
    </row>
    <row r="100754" spans="22:22" x14ac:dyDescent="0.35">
      <c r="V100754" s="5" t="str">
        <f t="shared" si="1574"/>
        <v/>
      </c>
    </row>
    <row r="100755" spans="22:22" x14ac:dyDescent="0.35">
      <c r="V100755" s="5" t="str">
        <f t="shared" si="1574"/>
        <v/>
      </c>
    </row>
    <row r="100756" spans="22:22" x14ac:dyDescent="0.35">
      <c r="V100756" s="5" t="str">
        <f t="shared" si="1574"/>
        <v/>
      </c>
    </row>
    <row r="100757" spans="22:22" x14ac:dyDescent="0.35">
      <c r="V100757" s="5" t="str">
        <f t="shared" si="1574"/>
        <v/>
      </c>
    </row>
    <row r="100758" spans="22:22" x14ac:dyDescent="0.35">
      <c r="V100758" s="5" t="str">
        <f t="shared" si="1574"/>
        <v/>
      </c>
    </row>
    <row r="100759" spans="22:22" x14ac:dyDescent="0.35">
      <c r="V100759" s="5" t="str">
        <f t="shared" si="1574"/>
        <v/>
      </c>
    </row>
    <row r="100760" spans="22:22" x14ac:dyDescent="0.35">
      <c r="V100760" s="5" t="str">
        <f t="shared" si="1574"/>
        <v/>
      </c>
    </row>
    <row r="100761" spans="22:22" x14ac:dyDescent="0.35">
      <c r="V100761" s="5" t="str">
        <f t="shared" si="1574"/>
        <v/>
      </c>
    </row>
    <row r="100762" spans="22:22" x14ac:dyDescent="0.35">
      <c r="V100762" s="5" t="str">
        <f t="shared" si="1574"/>
        <v/>
      </c>
    </row>
    <row r="100763" spans="22:22" x14ac:dyDescent="0.35">
      <c r="V100763" s="5" t="str">
        <f t="shared" si="1574"/>
        <v/>
      </c>
    </row>
    <row r="100764" spans="22:22" x14ac:dyDescent="0.35">
      <c r="V100764" s="5" t="str">
        <f t="shared" si="1574"/>
        <v/>
      </c>
    </row>
    <row r="100765" spans="22:22" x14ac:dyDescent="0.35">
      <c r="V100765" s="5" t="str">
        <f t="shared" si="1574"/>
        <v/>
      </c>
    </row>
    <row r="100766" spans="22:22" x14ac:dyDescent="0.35">
      <c r="V100766" s="5" t="str">
        <f t="shared" si="1574"/>
        <v/>
      </c>
    </row>
    <row r="100767" spans="22:22" x14ac:dyDescent="0.35">
      <c r="V100767" s="5" t="str">
        <f t="shared" si="1574"/>
        <v/>
      </c>
    </row>
    <row r="100768" spans="22:22" x14ac:dyDescent="0.35">
      <c r="V100768" s="5" t="str">
        <f t="shared" si="1574"/>
        <v/>
      </c>
    </row>
    <row r="100769" spans="22:22" x14ac:dyDescent="0.35">
      <c r="V100769" s="5" t="str">
        <f t="shared" si="1574"/>
        <v/>
      </c>
    </row>
    <row r="100770" spans="22:22" x14ac:dyDescent="0.35">
      <c r="V100770" s="5" t="str">
        <f t="shared" si="1574"/>
        <v/>
      </c>
    </row>
    <row r="100771" spans="22:22" x14ac:dyDescent="0.35">
      <c r="V100771" s="5" t="str">
        <f t="shared" si="1574"/>
        <v/>
      </c>
    </row>
    <row r="100772" spans="22:22" x14ac:dyDescent="0.35">
      <c r="V100772" s="5" t="str">
        <f t="shared" si="1574"/>
        <v/>
      </c>
    </row>
    <row r="100773" spans="22:22" x14ac:dyDescent="0.35">
      <c r="V100773" s="5" t="str">
        <f t="shared" si="1574"/>
        <v/>
      </c>
    </row>
    <row r="100774" spans="22:22" x14ac:dyDescent="0.35">
      <c r="V100774" s="5" t="str">
        <f t="shared" si="1574"/>
        <v/>
      </c>
    </row>
    <row r="100775" spans="22:22" x14ac:dyDescent="0.35">
      <c r="V100775" s="5" t="str">
        <f t="shared" si="1574"/>
        <v/>
      </c>
    </row>
    <row r="100776" spans="22:22" x14ac:dyDescent="0.35">
      <c r="V100776" s="5" t="str">
        <f t="shared" si="1574"/>
        <v/>
      </c>
    </row>
    <row r="100777" spans="22:22" x14ac:dyDescent="0.35">
      <c r="V100777" s="5" t="str">
        <f t="shared" si="1574"/>
        <v/>
      </c>
    </row>
    <row r="100778" spans="22:22" x14ac:dyDescent="0.35">
      <c r="V100778" s="5" t="str">
        <f t="shared" si="1574"/>
        <v/>
      </c>
    </row>
    <row r="100779" spans="22:22" x14ac:dyDescent="0.35">
      <c r="V100779" s="5" t="str">
        <f t="shared" si="1574"/>
        <v/>
      </c>
    </row>
    <row r="100780" spans="22:22" x14ac:dyDescent="0.35">
      <c r="V100780" s="5" t="str">
        <f t="shared" si="1574"/>
        <v/>
      </c>
    </row>
    <row r="100781" spans="22:22" x14ac:dyDescent="0.35">
      <c r="V100781" s="5" t="str">
        <f t="shared" si="1574"/>
        <v/>
      </c>
    </row>
    <row r="100782" spans="22:22" x14ac:dyDescent="0.35">
      <c r="V100782" s="5" t="str">
        <f t="shared" si="1574"/>
        <v/>
      </c>
    </row>
    <row r="100783" spans="22:22" x14ac:dyDescent="0.35">
      <c r="V100783" s="5" t="str">
        <f t="shared" si="1574"/>
        <v/>
      </c>
    </row>
    <row r="100784" spans="22:22" x14ac:dyDescent="0.35">
      <c r="V100784" s="5" t="str">
        <f t="shared" si="1574"/>
        <v/>
      </c>
    </row>
    <row r="100785" spans="22:22" x14ac:dyDescent="0.35">
      <c r="V100785" s="5" t="str">
        <f t="shared" si="1574"/>
        <v/>
      </c>
    </row>
    <row r="100786" spans="22:22" x14ac:dyDescent="0.35">
      <c r="V100786" s="5" t="str">
        <f t="shared" si="1574"/>
        <v/>
      </c>
    </row>
    <row r="100787" spans="22:22" x14ac:dyDescent="0.35">
      <c r="V100787" s="5" t="str">
        <f t="shared" si="1574"/>
        <v/>
      </c>
    </row>
    <row r="100788" spans="22:22" x14ac:dyDescent="0.35">
      <c r="V100788" s="5" t="str">
        <f t="shared" si="1574"/>
        <v/>
      </c>
    </row>
    <row r="100789" spans="22:22" x14ac:dyDescent="0.35">
      <c r="V100789" s="5" t="str">
        <f t="shared" si="1574"/>
        <v/>
      </c>
    </row>
    <row r="100790" spans="22:22" x14ac:dyDescent="0.35">
      <c r="V100790" s="5" t="str">
        <f t="shared" si="1574"/>
        <v/>
      </c>
    </row>
    <row r="100791" spans="22:22" x14ac:dyDescent="0.35">
      <c r="V100791" s="5" t="str">
        <f t="shared" si="1574"/>
        <v/>
      </c>
    </row>
    <row r="100792" spans="22:22" x14ac:dyDescent="0.35">
      <c r="V100792" s="5" t="str">
        <f t="shared" si="1574"/>
        <v/>
      </c>
    </row>
    <row r="100793" spans="22:22" x14ac:dyDescent="0.35">
      <c r="V100793" s="5" t="str">
        <f t="shared" si="1574"/>
        <v/>
      </c>
    </row>
    <row r="100794" spans="22:22" x14ac:dyDescent="0.35">
      <c r="V100794" s="5" t="str">
        <f t="shared" si="1574"/>
        <v/>
      </c>
    </row>
    <row r="100795" spans="22:22" x14ac:dyDescent="0.35">
      <c r="V100795" s="5" t="str">
        <f t="shared" si="1574"/>
        <v/>
      </c>
    </row>
    <row r="100796" spans="22:22" x14ac:dyDescent="0.35">
      <c r="V100796" s="5" t="str">
        <f t="shared" si="1574"/>
        <v/>
      </c>
    </row>
    <row r="100797" spans="22:22" x14ac:dyDescent="0.35">
      <c r="V100797" s="5" t="str">
        <f t="shared" si="1574"/>
        <v/>
      </c>
    </row>
    <row r="100798" spans="22:22" x14ac:dyDescent="0.35">
      <c r="V100798" s="5" t="str">
        <f t="shared" si="1574"/>
        <v/>
      </c>
    </row>
    <row r="100799" spans="22:22" x14ac:dyDescent="0.35">
      <c r="V100799" s="5" t="str">
        <f t="shared" si="1574"/>
        <v/>
      </c>
    </row>
    <row r="100800" spans="22:22" x14ac:dyDescent="0.35">
      <c r="V100800" s="5" t="str">
        <f t="shared" si="1574"/>
        <v/>
      </c>
    </row>
    <row r="100801" spans="22:22" x14ac:dyDescent="0.35">
      <c r="V100801" s="5" t="str">
        <f t="shared" si="1574"/>
        <v/>
      </c>
    </row>
    <row r="100802" spans="22:22" x14ac:dyDescent="0.35">
      <c r="V100802" s="5" t="str">
        <f t="shared" ref="V100802:V100865" si="1575">TRIM(CLEAN(SUBSTITUTE(A100802,CHAR(160)," ")))</f>
        <v/>
      </c>
    </row>
    <row r="100803" spans="22:22" x14ac:dyDescent="0.35">
      <c r="V100803" s="5" t="str">
        <f t="shared" si="1575"/>
        <v/>
      </c>
    </row>
    <row r="100804" spans="22:22" x14ac:dyDescent="0.35">
      <c r="V100804" s="5" t="str">
        <f t="shared" si="1575"/>
        <v/>
      </c>
    </row>
    <row r="100805" spans="22:22" x14ac:dyDescent="0.35">
      <c r="V100805" s="5" t="str">
        <f t="shared" si="1575"/>
        <v/>
      </c>
    </row>
    <row r="100806" spans="22:22" x14ac:dyDescent="0.35">
      <c r="V100806" s="5" t="str">
        <f t="shared" si="1575"/>
        <v/>
      </c>
    </row>
    <row r="100807" spans="22:22" x14ac:dyDescent="0.35">
      <c r="V100807" s="5" t="str">
        <f t="shared" si="1575"/>
        <v/>
      </c>
    </row>
    <row r="100808" spans="22:22" x14ac:dyDescent="0.35">
      <c r="V100808" s="5" t="str">
        <f t="shared" si="1575"/>
        <v/>
      </c>
    </row>
    <row r="100809" spans="22:22" x14ac:dyDescent="0.35">
      <c r="V100809" s="5" t="str">
        <f t="shared" si="1575"/>
        <v/>
      </c>
    </row>
    <row r="100810" spans="22:22" x14ac:dyDescent="0.35">
      <c r="V100810" s="5" t="str">
        <f t="shared" si="1575"/>
        <v/>
      </c>
    </row>
    <row r="100811" spans="22:22" x14ac:dyDescent="0.35">
      <c r="V100811" s="5" t="str">
        <f t="shared" si="1575"/>
        <v/>
      </c>
    </row>
    <row r="100812" spans="22:22" x14ac:dyDescent="0.35">
      <c r="V100812" s="5" t="str">
        <f t="shared" si="1575"/>
        <v/>
      </c>
    </row>
    <row r="100813" spans="22:22" x14ac:dyDescent="0.35">
      <c r="V100813" s="5" t="str">
        <f t="shared" si="1575"/>
        <v/>
      </c>
    </row>
    <row r="100814" spans="22:22" x14ac:dyDescent="0.35">
      <c r="V100814" s="5" t="str">
        <f t="shared" si="1575"/>
        <v/>
      </c>
    </row>
    <row r="100815" spans="22:22" x14ac:dyDescent="0.35">
      <c r="V100815" s="5" t="str">
        <f t="shared" si="1575"/>
        <v/>
      </c>
    </row>
    <row r="100816" spans="22:22" x14ac:dyDescent="0.35">
      <c r="V100816" s="5" t="str">
        <f t="shared" si="1575"/>
        <v/>
      </c>
    </row>
    <row r="100817" spans="22:22" x14ac:dyDescent="0.35">
      <c r="V100817" s="5" t="str">
        <f t="shared" si="1575"/>
        <v/>
      </c>
    </row>
    <row r="100818" spans="22:22" x14ac:dyDescent="0.35">
      <c r="V100818" s="5" t="str">
        <f t="shared" si="1575"/>
        <v/>
      </c>
    </row>
    <row r="100819" spans="22:22" x14ac:dyDescent="0.35">
      <c r="V100819" s="5" t="str">
        <f t="shared" si="1575"/>
        <v/>
      </c>
    </row>
    <row r="100820" spans="22:22" x14ac:dyDescent="0.35">
      <c r="V100820" s="5" t="str">
        <f t="shared" si="1575"/>
        <v/>
      </c>
    </row>
    <row r="100821" spans="22:22" x14ac:dyDescent="0.35">
      <c r="V100821" s="5" t="str">
        <f t="shared" si="1575"/>
        <v/>
      </c>
    </row>
    <row r="100822" spans="22:22" x14ac:dyDescent="0.35">
      <c r="V100822" s="5" t="str">
        <f t="shared" si="1575"/>
        <v/>
      </c>
    </row>
    <row r="100823" spans="22:22" x14ac:dyDescent="0.35">
      <c r="V100823" s="5" t="str">
        <f t="shared" si="1575"/>
        <v/>
      </c>
    </row>
    <row r="100824" spans="22:22" x14ac:dyDescent="0.35">
      <c r="V100824" s="5" t="str">
        <f t="shared" si="1575"/>
        <v/>
      </c>
    </row>
    <row r="100825" spans="22:22" x14ac:dyDescent="0.35">
      <c r="V100825" s="5" t="str">
        <f t="shared" si="1575"/>
        <v/>
      </c>
    </row>
    <row r="100826" spans="22:22" x14ac:dyDescent="0.35">
      <c r="V100826" s="5" t="str">
        <f t="shared" si="1575"/>
        <v/>
      </c>
    </row>
    <row r="100827" spans="22:22" x14ac:dyDescent="0.35">
      <c r="V100827" s="5" t="str">
        <f t="shared" si="1575"/>
        <v/>
      </c>
    </row>
    <row r="100828" spans="22:22" x14ac:dyDescent="0.35">
      <c r="V100828" s="5" t="str">
        <f t="shared" si="1575"/>
        <v/>
      </c>
    </row>
    <row r="100829" spans="22:22" x14ac:dyDescent="0.35">
      <c r="V100829" s="5" t="str">
        <f t="shared" si="1575"/>
        <v/>
      </c>
    </row>
    <row r="100830" spans="22:22" x14ac:dyDescent="0.35">
      <c r="V100830" s="5" t="str">
        <f t="shared" si="1575"/>
        <v/>
      </c>
    </row>
    <row r="100831" spans="22:22" x14ac:dyDescent="0.35">
      <c r="V100831" s="5" t="str">
        <f t="shared" si="1575"/>
        <v/>
      </c>
    </row>
    <row r="100832" spans="22:22" x14ac:dyDescent="0.35">
      <c r="V100832" s="5" t="str">
        <f t="shared" si="1575"/>
        <v/>
      </c>
    </row>
    <row r="100833" spans="22:22" x14ac:dyDescent="0.35">
      <c r="V100833" s="5" t="str">
        <f t="shared" si="1575"/>
        <v/>
      </c>
    </row>
    <row r="100834" spans="22:22" x14ac:dyDescent="0.35">
      <c r="V100834" s="5" t="str">
        <f t="shared" si="1575"/>
        <v/>
      </c>
    </row>
    <row r="100835" spans="22:22" x14ac:dyDescent="0.35">
      <c r="V100835" s="5" t="str">
        <f t="shared" si="1575"/>
        <v/>
      </c>
    </row>
    <row r="100836" spans="22:22" x14ac:dyDescent="0.35">
      <c r="V100836" s="5" t="str">
        <f t="shared" si="1575"/>
        <v/>
      </c>
    </row>
    <row r="100837" spans="22:22" x14ac:dyDescent="0.35">
      <c r="V100837" s="5" t="str">
        <f t="shared" si="1575"/>
        <v/>
      </c>
    </row>
    <row r="100838" spans="22:22" x14ac:dyDescent="0.35">
      <c r="V100838" s="5" t="str">
        <f t="shared" si="1575"/>
        <v/>
      </c>
    </row>
    <row r="100839" spans="22:22" x14ac:dyDescent="0.35">
      <c r="V100839" s="5" t="str">
        <f t="shared" si="1575"/>
        <v/>
      </c>
    </row>
    <row r="100840" spans="22:22" x14ac:dyDescent="0.35">
      <c r="V100840" s="5" t="str">
        <f t="shared" si="1575"/>
        <v/>
      </c>
    </row>
    <row r="100841" spans="22:22" x14ac:dyDescent="0.35">
      <c r="V100841" s="5" t="str">
        <f t="shared" si="1575"/>
        <v/>
      </c>
    </row>
    <row r="100842" spans="22:22" x14ac:dyDescent="0.35">
      <c r="V100842" s="5" t="str">
        <f t="shared" si="1575"/>
        <v/>
      </c>
    </row>
    <row r="100843" spans="22:22" x14ac:dyDescent="0.35">
      <c r="V100843" s="5" t="str">
        <f t="shared" si="1575"/>
        <v/>
      </c>
    </row>
    <row r="100844" spans="22:22" x14ac:dyDescent="0.35">
      <c r="V100844" s="5" t="str">
        <f t="shared" si="1575"/>
        <v/>
      </c>
    </row>
    <row r="100845" spans="22:22" x14ac:dyDescent="0.35">
      <c r="V100845" s="5" t="str">
        <f t="shared" si="1575"/>
        <v/>
      </c>
    </row>
    <row r="100846" spans="22:22" x14ac:dyDescent="0.35">
      <c r="V100846" s="5" t="str">
        <f t="shared" si="1575"/>
        <v/>
      </c>
    </row>
    <row r="100847" spans="22:22" x14ac:dyDescent="0.35">
      <c r="V100847" s="5" t="str">
        <f t="shared" si="1575"/>
        <v/>
      </c>
    </row>
    <row r="100848" spans="22:22" x14ac:dyDescent="0.35">
      <c r="V100848" s="5" t="str">
        <f t="shared" si="1575"/>
        <v/>
      </c>
    </row>
    <row r="100849" spans="22:22" x14ac:dyDescent="0.35">
      <c r="V100849" s="5" t="str">
        <f t="shared" si="1575"/>
        <v/>
      </c>
    </row>
    <row r="100850" spans="22:22" x14ac:dyDescent="0.35">
      <c r="V100850" s="5" t="str">
        <f t="shared" si="1575"/>
        <v/>
      </c>
    </row>
    <row r="100851" spans="22:22" x14ac:dyDescent="0.35">
      <c r="V100851" s="5" t="str">
        <f t="shared" si="1575"/>
        <v/>
      </c>
    </row>
    <row r="100852" spans="22:22" x14ac:dyDescent="0.35">
      <c r="V100852" s="5" t="str">
        <f t="shared" si="1575"/>
        <v/>
      </c>
    </row>
    <row r="100853" spans="22:22" x14ac:dyDescent="0.35">
      <c r="V100853" s="5" t="str">
        <f t="shared" si="1575"/>
        <v/>
      </c>
    </row>
    <row r="100854" spans="22:22" x14ac:dyDescent="0.35">
      <c r="V100854" s="5" t="str">
        <f t="shared" si="1575"/>
        <v/>
      </c>
    </row>
    <row r="100855" spans="22:22" x14ac:dyDescent="0.35">
      <c r="V100855" s="5" t="str">
        <f t="shared" si="1575"/>
        <v/>
      </c>
    </row>
    <row r="100856" spans="22:22" x14ac:dyDescent="0.35">
      <c r="V100856" s="5" t="str">
        <f t="shared" si="1575"/>
        <v/>
      </c>
    </row>
    <row r="100857" spans="22:22" x14ac:dyDescent="0.35">
      <c r="V100857" s="5" t="str">
        <f t="shared" si="1575"/>
        <v/>
      </c>
    </row>
    <row r="100858" spans="22:22" x14ac:dyDescent="0.35">
      <c r="V100858" s="5" t="str">
        <f t="shared" si="1575"/>
        <v/>
      </c>
    </row>
    <row r="100859" spans="22:22" x14ac:dyDescent="0.35">
      <c r="V100859" s="5" t="str">
        <f t="shared" si="1575"/>
        <v/>
      </c>
    </row>
    <row r="100860" spans="22:22" x14ac:dyDescent="0.35">
      <c r="V100860" s="5" t="str">
        <f t="shared" si="1575"/>
        <v/>
      </c>
    </row>
    <row r="100861" spans="22:22" x14ac:dyDescent="0.35">
      <c r="V100861" s="5" t="str">
        <f t="shared" si="1575"/>
        <v/>
      </c>
    </row>
    <row r="100862" spans="22:22" x14ac:dyDescent="0.35">
      <c r="V100862" s="5" t="str">
        <f t="shared" si="1575"/>
        <v/>
      </c>
    </row>
    <row r="100863" spans="22:22" x14ac:dyDescent="0.35">
      <c r="V100863" s="5" t="str">
        <f t="shared" si="1575"/>
        <v/>
      </c>
    </row>
    <row r="100864" spans="22:22" x14ac:dyDescent="0.35">
      <c r="V100864" s="5" t="str">
        <f t="shared" si="1575"/>
        <v/>
      </c>
    </row>
    <row r="100865" spans="22:22" x14ac:dyDescent="0.35">
      <c r="V100865" s="5" t="str">
        <f t="shared" si="1575"/>
        <v/>
      </c>
    </row>
    <row r="100866" spans="22:22" x14ac:dyDescent="0.35">
      <c r="V100866" s="5" t="str">
        <f t="shared" ref="V100866:V100929" si="1576">TRIM(CLEAN(SUBSTITUTE(A100866,CHAR(160)," ")))</f>
        <v/>
      </c>
    </row>
    <row r="100867" spans="22:22" x14ac:dyDescent="0.35">
      <c r="V100867" s="5" t="str">
        <f t="shared" si="1576"/>
        <v/>
      </c>
    </row>
    <row r="100868" spans="22:22" x14ac:dyDescent="0.35">
      <c r="V100868" s="5" t="str">
        <f t="shared" si="1576"/>
        <v/>
      </c>
    </row>
    <row r="100869" spans="22:22" x14ac:dyDescent="0.35">
      <c r="V100869" s="5" t="str">
        <f t="shared" si="1576"/>
        <v/>
      </c>
    </row>
    <row r="100870" spans="22:22" x14ac:dyDescent="0.35">
      <c r="V100870" s="5" t="str">
        <f t="shared" si="1576"/>
        <v/>
      </c>
    </row>
    <row r="100871" spans="22:22" x14ac:dyDescent="0.35">
      <c r="V100871" s="5" t="str">
        <f t="shared" si="1576"/>
        <v/>
      </c>
    </row>
    <row r="100872" spans="22:22" x14ac:dyDescent="0.35">
      <c r="V100872" s="5" t="str">
        <f t="shared" si="1576"/>
        <v/>
      </c>
    </row>
    <row r="100873" spans="22:22" x14ac:dyDescent="0.35">
      <c r="V100873" s="5" t="str">
        <f t="shared" si="1576"/>
        <v/>
      </c>
    </row>
    <row r="100874" spans="22:22" x14ac:dyDescent="0.35">
      <c r="V100874" s="5" t="str">
        <f t="shared" si="1576"/>
        <v/>
      </c>
    </row>
    <row r="100875" spans="22:22" x14ac:dyDescent="0.35">
      <c r="V100875" s="5" t="str">
        <f t="shared" si="1576"/>
        <v/>
      </c>
    </row>
    <row r="100876" spans="22:22" x14ac:dyDescent="0.35">
      <c r="V100876" s="5" t="str">
        <f t="shared" si="1576"/>
        <v/>
      </c>
    </row>
    <row r="100877" spans="22:22" x14ac:dyDescent="0.35">
      <c r="V100877" s="5" t="str">
        <f t="shared" si="1576"/>
        <v/>
      </c>
    </row>
    <row r="100878" spans="22:22" x14ac:dyDescent="0.35">
      <c r="V100878" s="5" t="str">
        <f t="shared" si="1576"/>
        <v/>
      </c>
    </row>
    <row r="100879" spans="22:22" x14ac:dyDescent="0.35">
      <c r="V100879" s="5" t="str">
        <f t="shared" si="1576"/>
        <v/>
      </c>
    </row>
    <row r="100880" spans="22:22" x14ac:dyDescent="0.35">
      <c r="V100880" s="5" t="str">
        <f t="shared" si="1576"/>
        <v/>
      </c>
    </row>
    <row r="100881" spans="22:22" x14ac:dyDescent="0.35">
      <c r="V100881" s="5" t="str">
        <f t="shared" si="1576"/>
        <v/>
      </c>
    </row>
    <row r="100882" spans="22:22" x14ac:dyDescent="0.35">
      <c r="V100882" s="5" t="str">
        <f t="shared" si="1576"/>
        <v/>
      </c>
    </row>
    <row r="100883" spans="22:22" x14ac:dyDescent="0.35">
      <c r="V100883" s="5" t="str">
        <f t="shared" si="1576"/>
        <v/>
      </c>
    </row>
    <row r="100884" spans="22:22" x14ac:dyDescent="0.35">
      <c r="V100884" s="5" t="str">
        <f t="shared" si="1576"/>
        <v/>
      </c>
    </row>
    <row r="100885" spans="22:22" x14ac:dyDescent="0.35">
      <c r="V100885" s="5" t="str">
        <f t="shared" si="1576"/>
        <v/>
      </c>
    </row>
    <row r="100886" spans="22:22" x14ac:dyDescent="0.35">
      <c r="V100886" s="5" t="str">
        <f t="shared" si="1576"/>
        <v/>
      </c>
    </row>
    <row r="100887" spans="22:22" x14ac:dyDescent="0.35">
      <c r="V100887" s="5" t="str">
        <f t="shared" si="1576"/>
        <v/>
      </c>
    </row>
    <row r="100888" spans="22:22" x14ac:dyDescent="0.35">
      <c r="V100888" s="5" t="str">
        <f t="shared" si="1576"/>
        <v/>
      </c>
    </row>
    <row r="100889" spans="22:22" x14ac:dyDescent="0.35">
      <c r="V100889" s="5" t="str">
        <f t="shared" si="1576"/>
        <v/>
      </c>
    </row>
    <row r="100890" spans="22:22" x14ac:dyDescent="0.35">
      <c r="V100890" s="5" t="str">
        <f t="shared" si="1576"/>
        <v/>
      </c>
    </row>
    <row r="100891" spans="22:22" x14ac:dyDescent="0.35">
      <c r="V100891" s="5" t="str">
        <f t="shared" si="1576"/>
        <v/>
      </c>
    </row>
    <row r="100892" spans="22:22" x14ac:dyDescent="0.35">
      <c r="V100892" s="5" t="str">
        <f t="shared" si="1576"/>
        <v/>
      </c>
    </row>
    <row r="100893" spans="22:22" x14ac:dyDescent="0.35">
      <c r="V100893" s="5" t="str">
        <f t="shared" si="1576"/>
        <v/>
      </c>
    </row>
    <row r="100894" spans="22:22" x14ac:dyDescent="0.35">
      <c r="V100894" s="5" t="str">
        <f t="shared" si="1576"/>
        <v/>
      </c>
    </row>
    <row r="100895" spans="22:22" x14ac:dyDescent="0.35">
      <c r="V100895" s="5" t="str">
        <f t="shared" si="1576"/>
        <v/>
      </c>
    </row>
    <row r="100896" spans="22:22" x14ac:dyDescent="0.35">
      <c r="V100896" s="5" t="str">
        <f t="shared" si="1576"/>
        <v/>
      </c>
    </row>
    <row r="100897" spans="22:22" x14ac:dyDescent="0.35">
      <c r="V100897" s="5" t="str">
        <f t="shared" si="1576"/>
        <v/>
      </c>
    </row>
    <row r="100898" spans="22:22" x14ac:dyDescent="0.35">
      <c r="V100898" s="5" t="str">
        <f t="shared" si="1576"/>
        <v/>
      </c>
    </row>
    <row r="100899" spans="22:22" x14ac:dyDescent="0.35">
      <c r="V100899" s="5" t="str">
        <f t="shared" si="1576"/>
        <v/>
      </c>
    </row>
    <row r="100900" spans="22:22" x14ac:dyDescent="0.35">
      <c r="V100900" s="5" t="str">
        <f t="shared" si="1576"/>
        <v/>
      </c>
    </row>
    <row r="100901" spans="22:22" x14ac:dyDescent="0.35">
      <c r="V100901" s="5" t="str">
        <f t="shared" si="1576"/>
        <v/>
      </c>
    </row>
    <row r="100902" spans="22:22" x14ac:dyDescent="0.35">
      <c r="V100902" s="5" t="str">
        <f t="shared" si="1576"/>
        <v/>
      </c>
    </row>
    <row r="100903" spans="22:22" x14ac:dyDescent="0.35">
      <c r="V100903" s="5" t="str">
        <f t="shared" si="1576"/>
        <v/>
      </c>
    </row>
    <row r="100904" spans="22:22" x14ac:dyDescent="0.35">
      <c r="V100904" s="5" t="str">
        <f t="shared" si="1576"/>
        <v/>
      </c>
    </row>
    <row r="100905" spans="22:22" x14ac:dyDescent="0.35">
      <c r="V100905" s="5" t="str">
        <f t="shared" si="1576"/>
        <v/>
      </c>
    </row>
    <row r="100906" spans="22:22" x14ac:dyDescent="0.35">
      <c r="V100906" s="5" t="str">
        <f t="shared" si="1576"/>
        <v/>
      </c>
    </row>
    <row r="100907" spans="22:22" x14ac:dyDescent="0.35">
      <c r="V100907" s="5" t="str">
        <f t="shared" si="1576"/>
        <v/>
      </c>
    </row>
    <row r="100908" spans="22:22" x14ac:dyDescent="0.35">
      <c r="V100908" s="5" t="str">
        <f t="shared" si="1576"/>
        <v/>
      </c>
    </row>
    <row r="100909" spans="22:22" x14ac:dyDescent="0.35">
      <c r="V100909" s="5" t="str">
        <f t="shared" si="1576"/>
        <v/>
      </c>
    </row>
    <row r="100910" spans="22:22" x14ac:dyDescent="0.35">
      <c r="V100910" s="5" t="str">
        <f t="shared" si="1576"/>
        <v/>
      </c>
    </row>
    <row r="100911" spans="22:22" x14ac:dyDescent="0.35">
      <c r="V100911" s="5" t="str">
        <f t="shared" si="1576"/>
        <v/>
      </c>
    </row>
    <row r="100912" spans="22:22" x14ac:dyDescent="0.35">
      <c r="V100912" s="5" t="str">
        <f t="shared" si="1576"/>
        <v/>
      </c>
    </row>
    <row r="100913" spans="22:22" x14ac:dyDescent="0.35">
      <c r="V100913" s="5" t="str">
        <f t="shared" si="1576"/>
        <v/>
      </c>
    </row>
    <row r="100914" spans="22:22" x14ac:dyDescent="0.35">
      <c r="V100914" s="5" t="str">
        <f t="shared" si="1576"/>
        <v/>
      </c>
    </row>
    <row r="100915" spans="22:22" x14ac:dyDescent="0.35">
      <c r="V100915" s="5" t="str">
        <f t="shared" si="1576"/>
        <v/>
      </c>
    </row>
    <row r="100916" spans="22:22" x14ac:dyDescent="0.35">
      <c r="V100916" s="5" t="str">
        <f t="shared" si="1576"/>
        <v/>
      </c>
    </row>
    <row r="100917" spans="22:22" x14ac:dyDescent="0.35">
      <c r="V100917" s="5" t="str">
        <f t="shared" si="1576"/>
        <v/>
      </c>
    </row>
    <row r="100918" spans="22:22" x14ac:dyDescent="0.35">
      <c r="V100918" s="5" t="str">
        <f t="shared" si="1576"/>
        <v/>
      </c>
    </row>
    <row r="100919" spans="22:22" x14ac:dyDescent="0.35">
      <c r="V100919" s="5" t="str">
        <f t="shared" si="1576"/>
        <v/>
      </c>
    </row>
    <row r="100920" spans="22:22" x14ac:dyDescent="0.35">
      <c r="V100920" s="5" t="str">
        <f t="shared" si="1576"/>
        <v/>
      </c>
    </row>
    <row r="100921" spans="22:22" x14ac:dyDescent="0.35">
      <c r="V100921" s="5" t="str">
        <f t="shared" si="1576"/>
        <v/>
      </c>
    </row>
    <row r="100922" spans="22:22" x14ac:dyDescent="0.35">
      <c r="V100922" s="5" t="str">
        <f t="shared" si="1576"/>
        <v/>
      </c>
    </row>
    <row r="100923" spans="22:22" x14ac:dyDescent="0.35">
      <c r="V100923" s="5" t="str">
        <f t="shared" si="1576"/>
        <v/>
      </c>
    </row>
    <row r="100924" spans="22:22" x14ac:dyDescent="0.35">
      <c r="V100924" s="5" t="str">
        <f t="shared" si="1576"/>
        <v/>
      </c>
    </row>
    <row r="100925" spans="22:22" x14ac:dyDescent="0.35">
      <c r="V100925" s="5" t="str">
        <f t="shared" si="1576"/>
        <v/>
      </c>
    </row>
    <row r="100926" spans="22:22" x14ac:dyDescent="0.35">
      <c r="V100926" s="5" t="str">
        <f t="shared" si="1576"/>
        <v/>
      </c>
    </row>
    <row r="100927" spans="22:22" x14ac:dyDescent="0.35">
      <c r="V100927" s="5" t="str">
        <f t="shared" si="1576"/>
        <v/>
      </c>
    </row>
    <row r="100928" spans="22:22" x14ac:dyDescent="0.35">
      <c r="V100928" s="5" t="str">
        <f t="shared" si="1576"/>
        <v/>
      </c>
    </row>
    <row r="100929" spans="22:22" x14ac:dyDescent="0.35">
      <c r="V100929" s="5" t="str">
        <f t="shared" si="1576"/>
        <v/>
      </c>
    </row>
    <row r="100930" spans="22:22" x14ac:dyDescent="0.35">
      <c r="V100930" s="5" t="str">
        <f t="shared" ref="V100930:V100993" si="1577">TRIM(CLEAN(SUBSTITUTE(A100930,CHAR(160)," ")))</f>
        <v/>
      </c>
    </row>
    <row r="100931" spans="22:22" x14ac:dyDescent="0.35">
      <c r="V100931" s="5" t="str">
        <f t="shared" si="1577"/>
        <v/>
      </c>
    </row>
    <row r="100932" spans="22:22" x14ac:dyDescent="0.35">
      <c r="V100932" s="5" t="str">
        <f t="shared" si="1577"/>
        <v/>
      </c>
    </row>
    <row r="100933" spans="22:22" x14ac:dyDescent="0.35">
      <c r="V100933" s="5" t="str">
        <f t="shared" si="1577"/>
        <v/>
      </c>
    </row>
    <row r="100934" spans="22:22" x14ac:dyDescent="0.35">
      <c r="V100934" s="5" t="str">
        <f t="shared" si="1577"/>
        <v/>
      </c>
    </row>
    <row r="100935" spans="22:22" x14ac:dyDescent="0.35">
      <c r="V100935" s="5" t="str">
        <f t="shared" si="1577"/>
        <v/>
      </c>
    </row>
    <row r="100936" spans="22:22" x14ac:dyDescent="0.35">
      <c r="V100936" s="5" t="str">
        <f t="shared" si="1577"/>
        <v/>
      </c>
    </row>
    <row r="100937" spans="22:22" x14ac:dyDescent="0.35">
      <c r="V100937" s="5" t="str">
        <f t="shared" si="1577"/>
        <v/>
      </c>
    </row>
    <row r="100938" spans="22:22" x14ac:dyDescent="0.35">
      <c r="V100938" s="5" t="str">
        <f t="shared" si="1577"/>
        <v/>
      </c>
    </row>
    <row r="100939" spans="22:22" x14ac:dyDescent="0.35">
      <c r="V100939" s="5" t="str">
        <f t="shared" si="1577"/>
        <v/>
      </c>
    </row>
    <row r="100940" spans="22:22" x14ac:dyDescent="0.35">
      <c r="V100940" s="5" t="str">
        <f t="shared" si="1577"/>
        <v/>
      </c>
    </row>
    <row r="100941" spans="22:22" x14ac:dyDescent="0.35">
      <c r="V100941" s="5" t="str">
        <f t="shared" si="1577"/>
        <v/>
      </c>
    </row>
    <row r="100942" spans="22:22" x14ac:dyDescent="0.35">
      <c r="V100942" s="5" t="str">
        <f t="shared" si="1577"/>
        <v/>
      </c>
    </row>
    <row r="100943" spans="22:22" x14ac:dyDescent="0.35">
      <c r="V100943" s="5" t="str">
        <f t="shared" si="1577"/>
        <v/>
      </c>
    </row>
    <row r="100944" spans="22:22" x14ac:dyDescent="0.35">
      <c r="V100944" s="5" t="str">
        <f t="shared" si="1577"/>
        <v/>
      </c>
    </row>
    <row r="100945" spans="22:22" x14ac:dyDescent="0.35">
      <c r="V100945" s="5" t="str">
        <f t="shared" si="1577"/>
        <v/>
      </c>
    </row>
    <row r="100946" spans="22:22" x14ac:dyDescent="0.35">
      <c r="V100946" s="5" t="str">
        <f t="shared" si="1577"/>
        <v/>
      </c>
    </row>
    <row r="100947" spans="22:22" x14ac:dyDescent="0.35">
      <c r="V100947" s="5" t="str">
        <f t="shared" si="1577"/>
        <v/>
      </c>
    </row>
    <row r="100948" spans="22:22" x14ac:dyDescent="0.35">
      <c r="V100948" s="5" t="str">
        <f t="shared" si="1577"/>
        <v/>
      </c>
    </row>
    <row r="100949" spans="22:22" x14ac:dyDescent="0.35">
      <c r="V100949" s="5" t="str">
        <f t="shared" si="1577"/>
        <v/>
      </c>
    </row>
    <row r="100950" spans="22:22" x14ac:dyDescent="0.35">
      <c r="V100950" s="5" t="str">
        <f t="shared" si="1577"/>
        <v/>
      </c>
    </row>
    <row r="100951" spans="22:22" x14ac:dyDescent="0.35">
      <c r="V100951" s="5" t="str">
        <f t="shared" si="1577"/>
        <v/>
      </c>
    </row>
    <row r="100952" spans="22:22" x14ac:dyDescent="0.35">
      <c r="V100952" s="5" t="str">
        <f t="shared" si="1577"/>
        <v/>
      </c>
    </row>
    <row r="100953" spans="22:22" x14ac:dyDescent="0.35">
      <c r="V100953" s="5" t="str">
        <f t="shared" si="1577"/>
        <v/>
      </c>
    </row>
    <row r="100954" spans="22:22" x14ac:dyDescent="0.35">
      <c r="V100954" s="5" t="str">
        <f t="shared" si="1577"/>
        <v/>
      </c>
    </row>
    <row r="100955" spans="22:22" x14ac:dyDescent="0.35">
      <c r="V100955" s="5" t="str">
        <f t="shared" si="1577"/>
        <v/>
      </c>
    </row>
    <row r="100956" spans="22:22" x14ac:dyDescent="0.35">
      <c r="V100956" s="5" t="str">
        <f t="shared" si="1577"/>
        <v/>
      </c>
    </row>
    <row r="100957" spans="22:22" x14ac:dyDescent="0.35">
      <c r="V100957" s="5" t="str">
        <f t="shared" si="1577"/>
        <v/>
      </c>
    </row>
    <row r="100958" spans="22:22" x14ac:dyDescent="0.35">
      <c r="V100958" s="5" t="str">
        <f t="shared" si="1577"/>
        <v/>
      </c>
    </row>
    <row r="100959" spans="22:22" x14ac:dyDescent="0.35">
      <c r="V100959" s="5" t="str">
        <f t="shared" si="1577"/>
        <v/>
      </c>
    </row>
    <row r="100960" spans="22:22" x14ac:dyDescent="0.35">
      <c r="V100960" s="5" t="str">
        <f t="shared" si="1577"/>
        <v/>
      </c>
    </row>
    <row r="100961" spans="22:22" x14ac:dyDescent="0.35">
      <c r="V100961" s="5" t="str">
        <f t="shared" si="1577"/>
        <v/>
      </c>
    </row>
    <row r="100962" spans="22:22" x14ac:dyDescent="0.35">
      <c r="V100962" s="5" t="str">
        <f t="shared" si="1577"/>
        <v/>
      </c>
    </row>
    <row r="100963" spans="22:22" x14ac:dyDescent="0.35">
      <c r="V100963" s="5" t="str">
        <f t="shared" si="1577"/>
        <v/>
      </c>
    </row>
    <row r="100964" spans="22:22" x14ac:dyDescent="0.35">
      <c r="V100964" s="5" t="str">
        <f t="shared" si="1577"/>
        <v/>
      </c>
    </row>
    <row r="100965" spans="22:22" x14ac:dyDescent="0.35">
      <c r="V100965" s="5" t="str">
        <f t="shared" si="1577"/>
        <v/>
      </c>
    </row>
    <row r="100966" spans="22:22" x14ac:dyDescent="0.35">
      <c r="V100966" s="5" t="str">
        <f t="shared" si="1577"/>
        <v/>
      </c>
    </row>
    <row r="100967" spans="22:22" x14ac:dyDescent="0.35">
      <c r="V100967" s="5" t="str">
        <f t="shared" si="1577"/>
        <v/>
      </c>
    </row>
    <row r="100968" spans="22:22" x14ac:dyDescent="0.35">
      <c r="V100968" s="5" t="str">
        <f t="shared" si="1577"/>
        <v/>
      </c>
    </row>
    <row r="100969" spans="22:22" x14ac:dyDescent="0.35">
      <c r="V100969" s="5" t="str">
        <f t="shared" si="1577"/>
        <v/>
      </c>
    </row>
    <row r="100970" spans="22:22" x14ac:dyDescent="0.35">
      <c r="V100970" s="5" t="str">
        <f t="shared" si="1577"/>
        <v/>
      </c>
    </row>
    <row r="100971" spans="22:22" x14ac:dyDescent="0.35">
      <c r="V100971" s="5" t="str">
        <f t="shared" si="1577"/>
        <v/>
      </c>
    </row>
    <row r="100972" spans="22:22" x14ac:dyDescent="0.35">
      <c r="V100972" s="5" t="str">
        <f t="shared" si="1577"/>
        <v/>
      </c>
    </row>
    <row r="100973" spans="22:22" x14ac:dyDescent="0.35">
      <c r="V100973" s="5" t="str">
        <f t="shared" si="1577"/>
        <v/>
      </c>
    </row>
    <row r="100974" spans="22:22" x14ac:dyDescent="0.35">
      <c r="V100974" s="5" t="str">
        <f t="shared" si="1577"/>
        <v/>
      </c>
    </row>
    <row r="100975" spans="22:22" x14ac:dyDescent="0.35">
      <c r="V100975" s="5" t="str">
        <f t="shared" si="1577"/>
        <v/>
      </c>
    </row>
    <row r="100976" spans="22:22" x14ac:dyDescent="0.35">
      <c r="V100976" s="5" t="str">
        <f t="shared" si="1577"/>
        <v/>
      </c>
    </row>
    <row r="100977" spans="22:22" x14ac:dyDescent="0.35">
      <c r="V100977" s="5" t="str">
        <f t="shared" si="1577"/>
        <v/>
      </c>
    </row>
    <row r="100978" spans="22:22" x14ac:dyDescent="0.35">
      <c r="V100978" s="5" t="str">
        <f t="shared" si="1577"/>
        <v/>
      </c>
    </row>
    <row r="100979" spans="22:22" x14ac:dyDescent="0.35">
      <c r="V100979" s="5" t="str">
        <f t="shared" si="1577"/>
        <v/>
      </c>
    </row>
    <row r="100980" spans="22:22" x14ac:dyDescent="0.35">
      <c r="V100980" s="5" t="str">
        <f t="shared" si="1577"/>
        <v/>
      </c>
    </row>
    <row r="100981" spans="22:22" x14ac:dyDescent="0.35">
      <c r="V100981" s="5" t="str">
        <f t="shared" si="1577"/>
        <v/>
      </c>
    </row>
    <row r="100982" spans="22:22" x14ac:dyDescent="0.35">
      <c r="V100982" s="5" t="str">
        <f t="shared" si="1577"/>
        <v/>
      </c>
    </row>
    <row r="100983" spans="22:22" x14ac:dyDescent="0.35">
      <c r="V100983" s="5" t="str">
        <f t="shared" si="1577"/>
        <v/>
      </c>
    </row>
    <row r="100984" spans="22:22" x14ac:dyDescent="0.35">
      <c r="V100984" s="5" t="str">
        <f t="shared" si="1577"/>
        <v/>
      </c>
    </row>
    <row r="100985" spans="22:22" x14ac:dyDescent="0.35">
      <c r="V100985" s="5" t="str">
        <f t="shared" si="1577"/>
        <v/>
      </c>
    </row>
    <row r="100986" spans="22:22" x14ac:dyDescent="0.35">
      <c r="V100986" s="5" t="str">
        <f t="shared" si="1577"/>
        <v/>
      </c>
    </row>
    <row r="100987" spans="22:22" x14ac:dyDescent="0.35">
      <c r="V100987" s="5" t="str">
        <f t="shared" si="1577"/>
        <v/>
      </c>
    </row>
    <row r="100988" spans="22:22" x14ac:dyDescent="0.35">
      <c r="V100988" s="5" t="str">
        <f t="shared" si="1577"/>
        <v/>
      </c>
    </row>
    <row r="100989" spans="22:22" x14ac:dyDescent="0.35">
      <c r="V100989" s="5" t="str">
        <f t="shared" si="1577"/>
        <v/>
      </c>
    </row>
    <row r="100990" spans="22:22" x14ac:dyDescent="0.35">
      <c r="V100990" s="5" t="str">
        <f t="shared" si="1577"/>
        <v/>
      </c>
    </row>
    <row r="100991" spans="22:22" x14ac:dyDescent="0.35">
      <c r="V100991" s="5" t="str">
        <f t="shared" si="1577"/>
        <v/>
      </c>
    </row>
    <row r="100992" spans="22:22" x14ac:dyDescent="0.35">
      <c r="V100992" s="5" t="str">
        <f t="shared" si="1577"/>
        <v/>
      </c>
    </row>
    <row r="100993" spans="22:22" x14ac:dyDescent="0.35">
      <c r="V100993" s="5" t="str">
        <f t="shared" si="1577"/>
        <v/>
      </c>
    </row>
    <row r="100994" spans="22:22" x14ac:dyDescent="0.35">
      <c r="V100994" s="5" t="str">
        <f t="shared" ref="V100994:V101057" si="1578">TRIM(CLEAN(SUBSTITUTE(A100994,CHAR(160)," ")))</f>
        <v/>
      </c>
    </row>
    <row r="100995" spans="22:22" x14ac:dyDescent="0.35">
      <c r="V100995" s="5" t="str">
        <f t="shared" si="1578"/>
        <v/>
      </c>
    </row>
    <row r="100996" spans="22:22" x14ac:dyDescent="0.35">
      <c r="V100996" s="5" t="str">
        <f t="shared" si="1578"/>
        <v/>
      </c>
    </row>
    <row r="100997" spans="22:22" x14ac:dyDescent="0.35">
      <c r="V100997" s="5" t="str">
        <f t="shared" si="1578"/>
        <v/>
      </c>
    </row>
    <row r="100998" spans="22:22" x14ac:dyDescent="0.35">
      <c r="V100998" s="5" t="str">
        <f t="shared" si="1578"/>
        <v/>
      </c>
    </row>
    <row r="100999" spans="22:22" x14ac:dyDescent="0.35">
      <c r="V100999" s="5" t="str">
        <f t="shared" si="1578"/>
        <v/>
      </c>
    </row>
    <row r="101000" spans="22:22" x14ac:dyDescent="0.35">
      <c r="V101000" s="5" t="str">
        <f t="shared" si="1578"/>
        <v/>
      </c>
    </row>
    <row r="101001" spans="22:22" x14ac:dyDescent="0.35">
      <c r="V101001" s="5" t="str">
        <f t="shared" si="1578"/>
        <v/>
      </c>
    </row>
    <row r="101002" spans="22:22" x14ac:dyDescent="0.35">
      <c r="V101002" s="5" t="str">
        <f t="shared" si="1578"/>
        <v/>
      </c>
    </row>
    <row r="101003" spans="22:22" x14ac:dyDescent="0.35">
      <c r="V101003" s="5" t="str">
        <f t="shared" si="1578"/>
        <v/>
      </c>
    </row>
    <row r="101004" spans="22:22" x14ac:dyDescent="0.35">
      <c r="V101004" s="5" t="str">
        <f t="shared" si="1578"/>
        <v/>
      </c>
    </row>
    <row r="101005" spans="22:22" x14ac:dyDescent="0.35">
      <c r="V101005" s="5" t="str">
        <f t="shared" si="1578"/>
        <v/>
      </c>
    </row>
    <row r="101006" spans="22:22" x14ac:dyDescent="0.35">
      <c r="V101006" s="5" t="str">
        <f t="shared" si="1578"/>
        <v/>
      </c>
    </row>
    <row r="101007" spans="22:22" x14ac:dyDescent="0.35">
      <c r="V101007" s="5" t="str">
        <f t="shared" si="1578"/>
        <v/>
      </c>
    </row>
    <row r="101008" spans="22:22" x14ac:dyDescent="0.35">
      <c r="V101008" s="5" t="str">
        <f t="shared" si="1578"/>
        <v/>
      </c>
    </row>
    <row r="101009" spans="22:22" x14ac:dyDescent="0.35">
      <c r="V101009" s="5" t="str">
        <f t="shared" si="1578"/>
        <v/>
      </c>
    </row>
    <row r="101010" spans="22:22" x14ac:dyDescent="0.35">
      <c r="V101010" s="5" t="str">
        <f t="shared" si="1578"/>
        <v/>
      </c>
    </row>
    <row r="101011" spans="22:22" x14ac:dyDescent="0.35">
      <c r="V101011" s="5" t="str">
        <f t="shared" si="1578"/>
        <v/>
      </c>
    </row>
    <row r="101012" spans="22:22" x14ac:dyDescent="0.35">
      <c r="V101012" s="5" t="str">
        <f t="shared" si="1578"/>
        <v/>
      </c>
    </row>
    <row r="101013" spans="22:22" x14ac:dyDescent="0.35">
      <c r="V101013" s="5" t="str">
        <f t="shared" si="1578"/>
        <v/>
      </c>
    </row>
    <row r="101014" spans="22:22" x14ac:dyDescent="0.35">
      <c r="V101014" s="5" t="str">
        <f t="shared" si="1578"/>
        <v/>
      </c>
    </row>
    <row r="101015" spans="22:22" x14ac:dyDescent="0.35">
      <c r="V101015" s="5" t="str">
        <f t="shared" si="1578"/>
        <v/>
      </c>
    </row>
    <row r="101016" spans="22:22" x14ac:dyDescent="0.35">
      <c r="V101016" s="5" t="str">
        <f t="shared" si="1578"/>
        <v/>
      </c>
    </row>
    <row r="101017" spans="22:22" x14ac:dyDescent="0.35">
      <c r="V101017" s="5" t="str">
        <f t="shared" si="1578"/>
        <v/>
      </c>
    </row>
    <row r="101018" spans="22:22" x14ac:dyDescent="0.35">
      <c r="V101018" s="5" t="str">
        <f t="shared" si="1578"/>
        <v/>
      </c>
    </row>
    <row r="101019" spans="22:22" x14ac:dyDescent="0.35">
      <c r="V101019" s="5" t="str">
        <f t="shared" si="1578"/>
        <v/>
      </c>
    </row>
    <row r="101020" spans="22:22" x14ac:dyDescent="0.35">
      <c r="V101020" s="5" t="str">
        <f t="shared" si="1578"/>
        <v/>
      </c>
    </row>
    <row r="101021" spans="22:22" x14ac:dyDescent="0.35">
      <c r="V101021" s="5" t="str">
        <f t="shared" si="1578"/>
        <v/>
      </c>
    </row>
    <row r="101022" spans="22:22" x14ac:dyDescent="0.35">
      <c r="V101022" s="5" t="str">
        <f t="shared" si="1578"/>
        <v/>
      </c>
    </row>
    <row r="101023" spans="22:22" x14ac:dyDescent="0.35">
      <c r="V101023" s="5" t="str">
        <f t="shared" si="1578"/>
        <v/>
      </c>
    </row>
    <row r="101024" spans="22:22" x14ac:dyDescent="0.35">
      <c r="V101024" s="5" t="str">
        <f t="shared" si="1578"/>
        <v/>
      </c>
    </row>
    <row r="101025" spans="22:22" x14ac:dyDescent="0.35">
      <c r="V101025" s="5" t="str">
        <f t="shared" si="1578"/>
        <v/>
      </c>
    </row>
    <row r="101026" spans="22:22" x14ac:dyDescent="0.35">
      <c r="V101026" s="5" t="str">
        <f t="shared" si="1578"/>
        <v/>
      </c>
    </row>
    <row r="101027" spans="22:22" x14ac:dyDescent="0.35">
      <c r="V101027" s="5" t="str">
        <f t="shared" si="1578"/>
        <v/>
      </c>
    </row>
    <row r="101028" spans="22:22" x14ac:dyDescent="0.35">
      <c r="V101028" s="5" t="str">
        <f t="shared" si="1578"/>
        <v/>
      </c>
    </row>
    <row r="101029" spans="22:22" x14ac:dyDescent="0.35">
      <c r="V101029" s="5" t="str">
        <f t="shared" si="1578"/>
        <v/>
      </c>
    </row>
    <row r="101030" spans="22:22" x14ac:dyDescent="0.35">
      <c r="V101030" s="5" t="str">
        <f t="shared" si="1578"/>
        <v/>
      </c>
    </row>
    <row r="101031" spans="22:22" x14ac:dyDescent="0.35">
      <c r="V101031" s="5" t="str">
        <f t="shared" si="1578"/>
        <v/>
      </c>
    </row>
    <row r="101032" spans="22:22" x14ac:dyDescent="0.35">
      <c r="V101032" s="5" t="str">
        <f t="shared" si="1578"/>
        <v/>
      </c>
    </row>
    <row r="101033" spans="22:22" x14ac:dyDescent="0.35">
      <c r="V101033" s="5" t="str">
        <f t="shared" si="1578"/>
        <v/>
      </c>
    </row>
    <row r="101034" spans="22:22" x14ac:dyDescent="0.35">
      <c r="V101034" s="5" t="str">
        <f t="shared" si="1578"/>
        <v/>
      </c>
    </row>
    <row r="101035" spans="22:22" x14ac:dyDescent="0.35">
      <c r="V101035" s="5" t="str">
        <f t="shared" si="1578"/>
        <v/>
      </c>
    </row>
    <row r="101036" spans="22:22" x14ac:dyDescent="0.35">
      <c r="V101036" s="5" t="str">
        <f t="shared" si="1578"/>
        <v/>
      </c>
    </row>
    <row r="101037" spans="22:22" x14ac:dyDescent="0.35">
      <c r="V101037" s="5" t="str">
        <f t="shared" si="1578"/>
        <v/>
      </c>
    </row>
    <row r="101038" spans="22:22" x14ac:dyDescent="0.35">
      <c r="V101038" s="5" t="str">
        <f t="shared" si="1578"/>
        <v/>
      </c>
    </row>
    <row r="101039" spans="22:22" x14ac:dyDescent="0.35">
      <c r="V101039" s="5" t="str">
        <f t="shared" si="1578"/>
        <v/>
      </c>
    </row>
    <row r="101040" spans="22:22" x14ac:dyDescent="0.35">
      <c r="V101040" s="5" t="str">
        <f t="shared" si="1578"/>
        <v/>
      </c>
    </row>
    <row r="101041" spans="22:22" x14ac:dyDescent="0.35">
      <c r="V101041" s="5" t="str">
        <f t="shared" si="1578"/>
        <v/>
      </c>
    </row>
    <row r="101042" spans="22:22" x14ac:dyDescent="0.35">
      <c r="V101042" s="5" t="str">
        <f t="shared" si="1578"/>
        <v/>
      </c>
    </row>
    <row r="101043" spans="22:22" x14ac:dyDescent="0.35">
      <c r="V101043" s="5" t="str">
        <f t="shared" si="1578"/>
        <v/>
      </c>
    </row>
    <row r="101044" spans="22:22" x14ac:dyDescent="0.35">
      <c r="V101044" s="5" t="str">
        <f t="shared" si="1578"/>
        <v/>
      </c>
    </row>
    <row r="101045" spans="22:22" x14ac:dyDescent="0.35">
      <c r="V101045" s="5" t="str">
        <f t="shared" si="1578"/>
        <v/>
      </c>
    </row>
    <row r="101046" spans="22:22" x14ac:dyDescent="0.35">
      <c r="V101046" s="5" t="str">
        <f t="shared" si="1578"/>
        <v/>
      </c>
    </row>
    <row r="101047" spans="22:22" x14ac:dyDescent="0.35">
      <c r="V101047" s="5" t="str">
        <f t="shared" si="1578"/>
        <v/>
      </c>
    </row>
    <row r="101048" spans="22:22" x14ac:dyDescent="0.35">
      <c r="V101048" s="5" t="str">
        <f t="shared" si="1578"/>
        <v/>
      </c>
    </row>
    <row r="101049" spans="22:22" x14ac:dyDescent="0.35">
      <c r="V101049" s="5" t="str">
        <f t="shared" si="1578"/>
        <v/>
      </c>
    </row>
    <row r="101050" spans="22:22" x14ac:dyDescent="0.35">
      <c r="V101050" s="5" t="str">
        <f t="shared" si="1578"/>
        <v/>
      </c>
    </row>
    <row r="101051" spans="22:22" x14ac:dyDescent="0.35">
      <c r="V101051" s="5" t="str">
        <f t="shared" si="1578"/>
        <v/>
      </c>
    </row>
    <row r="101052" spans="22:22" x14ac:dyDescent="0.35">
      <c r="V101052" s="5" t="str">
        <f t="shared" si="1578"/>
        <v/>
      </c>
    </row>
    <row r="101053" spans="22:22" x14ac:dyDescent="0.35">
      <c r="V101053" s="5" t="str">
        <f t="shared" si="1578"/>
        <v/>
      </c>
    </row>
    <row r="101054" spans="22:22" x14ac:dyDescent="0.35">
      <c r="V101054" s="5" t="str">
        <f t="shared" si="1578"/>
        <v/>
      </c>
    </row>
    <row r="101055" spans="22:22" x14ac:dyDescent="0.35">
      <c r="V101055" s="5" t="str">
        <f t="shared" si="1578"/>
        <v/>
      </c>
    </row>
    <row r="101056" spans="22:22" x14ac:dyDescent="0.35">
      <c r="V101056" s="5" t="str">
        <f t="shared" si="1578"/>
        <v/>
      </c>
    </row>
    <row r="101057" spans="22:22" x14ac:dyDescent="0.35">
      <c r="V101057" s="5" t="str">
        <f t="shared" si="1578"/>
        <v/>
      </c>
    </row>
    <row r="101058" spans="22:22" x14ac:dyDescent="0.35">
      <c r="V101058" s="5" t="str">
        <f t="shared" ref="V101058:V101121" si="1579">TRIM(CLEAN(SUBSTITUTE(A101058,CHAR(160)," ")))</f>
        <v/>
      </c>
    </row>
    <row r="101059" spans="22:22" x14ac:dyDescent="0.35">
      <c r="V101059" s="5" t="str">
        <f t="shared" si="1579"/>
        <v/>
      </c>
    </row>
    <row r="101060" spans="22:22" x14ac:dyDescent="0.35">
      <c r="V101060" s="5" t="str">
        <f t="shared" si="1579"/>
        <v/>
      </c>
    </row>
    <row r="101061" spans="22:22" x14ac:dyDescent="0.35">
      <c r="V101061" s="5" t="str">
        <f t="shared" si="1579"/>
        <v/>
      </c>
    </row>
    <row r="101062" spans="22:22" x14ac:dyDescent="0.35">
      <c r="V101062" s="5" t="str">
        <f t="shared" si="1579"/>
        <v/>
      </c>
    </row>
    <row r="101063" spans="22:22" x14ac:dyDescent="0.35">
      <c r="V101063" s="5" t="str">
        <f t="shared" si="1579"/>
        <v/>
      </c>
    </row>
    <row r="101064" spans="22:22" x14ac:dyDescent="0.35">
      <c r="V101064" s="5" t="str">
        <f t="shared" si="1579"/>
        <v/>
      </c>
    </row>
    <row r="101065" spans="22:22" x14ac:dyDescent="0.35">
      <c r="V101065" s="5" t="str">
        <f t="shared" si="1579"/>
        <v/>
      </c>
    </row>
    <row r="101066" spans="22:22" x14ac:dyDescent="0.35">
      <c r="V101066" s="5" t="str">
        <f t="shared" si="1579"/>
        <v/>
      </c>
    </row>
    <row r="101067" spans="22:22" x14ac:dyDescent="0.35">
      <c r="V101067" s="5" t="str">
        <f t="shared" si="1579"/>
        <v/>
      </c>
    </row>
    <row r="101068" spans="22:22" x14ac:dyDescent="0.35">
      <c r="V101068" s="5" t="str">
        <f t="shared" si="1579"/>
        <v/>
      </c>
    </row>
    <row r="101069" spans="22:22" x14ac:dyDescent="0.35">
      <c r="V101069" s="5" t="str">
        <f t="shared" si="1579"/>
        <v/>
      </c>
    </row>
    <row r="101070" spans="22:22" x14ac:dyDescent="0.35">
      <c r="V101070" s="5" t="str">
        <f t="shared" si="1579"/>
        <v/>
      </c>
    </row>
    <row r="101071" spans="22:22" x14ac:dyDescent="0.35">
      <c r="V101071" s="5" t="str">
        <f t="shared" si="1579"/>
        <v/>
      </c>
    </row>
    <row r="101072" spans="22:22" x14ac:dyDescent="0.35">
      <c r="V101072" s="5" t="str">
        <f t="shared" si="1579"/>
        <v/>
      </c>
    </row>
    <row r="101073" spans="22:22" x14ac:dyDescent="0.35">
      <c r="V101073" s="5" t="str">
        <f t="shared" si="1579"/>
        <v/>
      </c>
    </row>
    <row r="101074" spans="22:22" x14ac:dyDescent="0.35">
      <c r="V101074" s="5" t="str">
        <f t="shared" si="1579"/>
        <v/>
      </c>
    </row>
    <row r="101075" spans="22:22" x14ac:dyDescent="0.35">
      <c r="V101075" s="5" t="str">
        <f t="shared" si="1579"/>
        <v/>
      </c>
    </row>
    <row r="101076" spans="22:22" x14ac:dyDescent="0.35">
      <c r="V101076" s="5" t="str">
        <f t="shared" si="1579"/>
        <v/>
      </c>
    </row>
    <row r="101077" spans="22:22" x14ac:dyDescent="0.35">
      <c r="V101077" s="5" t="str">
        <f t="shared" si="1579"/>
        <v/>
      </c>
    </row>
    <row r="101078" spans="22:22" x14ac:dyDescent="0.35">
      <c r="V101078" s="5" t="str">
        <f t="shared" si="1579"/>
        <v/>
      </c>
    </row>
    <row r="101079" spans="22:22" x14ac:dyDescent="0.35">
      <c r="V101079" s="5" t="str">
        <f t="shared" si="1579"/>
        <v/>
      </c>
    </row>
    <row r="101080" spans="22:22" x14ac:dyDescent="0.35">
      <c r="V101080" s="5" t="str">
        <f t="shared" si="1579"/>
        <v/>
      </c>
    </row>
    <row r="101081" spans="22:22" x14ac:dyDescent="0.35">
      <c r="V101081" s="5" t="str">
        <f t="shared" si="1579"/>
        <v/>
      </c>
    </row>
    <row r="101082" spans="22:22" x14ac:dyDescent="0.35">
      <c r="V101082" s="5" t="str">
        <f t="shared" si="1579"/>
        <v/>
      </c>
    </row>
    <row r="101083" spans="22:22" x14ac:dyDescent="0.35">
      <c r="V101083" s="5" t="str">
        <f t="shared" si="1579"/>
        <v/>
      </c>
    </row>
    <row r="101084" spans="22:22" x14ac:dyDescent="0.35">
      <c r="V101084" s="5" t="str">
        <f t="shared" si="1579"/>
        <v/>
      </c>
    </row>
    <row r="101085" spans="22:22" x14ac:dyDescent="0.35">
      <c r="V101085" s="5" t="str">
        <f t="shared" si="1579"/>
        <v/>
      </c>
    </row>
    <row r="101086" spans="22:22" x14ac:dyDescent="0.35">
      <c r="V101086" s="5" t="str">
        <f t="shared" si="1579"/>
        <v/>
      </c>
    </row>
    <row r="101087" spans="22:22" x14ac:dyDescent="0.35">
      <c r="V101087" s="5" t="str">
        <f t="shared" si="1579"/>
        <v/>
      </c>
    </row>
    <row r="101088" spans="22:22" x14ac:dyDescent="0.35">
      <c r="V101088" s="5" t="str">
        <f t="shared" si="1579"/>
        <v/>
      </c>
    </row>
    <row r="101089" spans="22:22" x14ac:dyDescent="0.35">
      <c r="V101089" s="5" t="str">
        <f t="shared" si="1579"/>
        <v/>
      </c>
    </row>
    <row r="101090" spans="22:22" x14ac:dyDescent="0.35">
      <c r="V101090" s="5" t="str">
        <f t="shared" si="1579"/>
        <v/>
      </c>
    </row>
    <row r="101091" spans="22:22" x14ac:dyDescent="0.35">
      <c r="V101091" s="5" t="str">
        <f t="shared" si="1579"/>
        <v/>
      </c>
    </row>
    <row r="101092" spans="22:22" x14ac:dyDescent="0.35">
      <c r="V101092" s="5" t="str">
        <f t="shared" si="1579"/>
        <v/>
      </c>
    </row>
    <row r="101093" spans="22:22" x14ac:dyDescent="0.35">
      <c r="V101093" s="5" t="str">
        <f t="shared" si="1579"/>
        <v/>
      </c>
    </row>
    <row r="101094" spans="22:22" x14ac:dyDescent="0.35">
      <c r="V101094" s="5" t="str">
        <f t="shared" si="1579"/>
        <v/>
      </c>
    </row>
    <row r="101095" spans="22:22" x14ac:dyDescent="0.35">
      <c r="V101095" s="5" t="str">
        <f t="shared" si="1579"/>
        <v/>
      </c>
    </row>
    <row r="101096" spans="22:22" x14ac:dyDescent="0.35">
      <c r="V101096" s="5" t="str">
        <f t="shared" si="1579"/>
        <v/>
      </c>
    </row>
    <row r="101097" spans="22:22" x14ac:dyDescent="0.35">
      <c r="V101097" s="5" t="str">
        <f t="shared" si="1579"/>
        <v/>
      </c>
    </row>
    <row r="101098" spans="22:22" x14ac:dyDescent="0.35">
      <c r="V101098" s="5" t="str">
        <f t="shared" si="1579"/>
        <v/>
      </c>
    </row>
    <row r="101099" spans="22:22" x14ac:dyDescent="0.35">
      <c r="V101099" s="5" t="str">
        <f t="shared" si="1579"/>
        <v/>
      </c>
    </row>
    <row r="101100" spans="22:22" x14ac:dyDescent="0.35">
      <c r="V101100" s="5" t="str">
        <f t="shared" si="1579"/>
        <v/>
      </c>
    </row>
    <row r="101101" spans="22:22" x14ac:dyDescent="0.35">
      <c r="V101101" s="5" t="str">
        <f t="shared" si="1579"/>
        <v/>
      </c>
    </row>
    <row r="101102" spans="22:22" x14ac:dyDescent="0.35">
      <c r="V101102" s="5" t="str">
        <f t="shared" si="1579"/>
        <v/>
      </c>
    </row>
    <row r="101103" spans="22:22" x14ac:dyDescent="0.35">
      <c r="V101103" s="5" t="str">
        <f t="shared" si="1579"/>
        <v/>
      </c>
    </row>
    <row r="101104" spans="22:22" x14ac:dyDescent="0.35">
      <c r="V101104" s="5" t="str">
        <f t="shared" si="1579"/>
        <v/>
      </c>
    </row>
    <row r="101105" spans="22:22" x14ac:dyDescent="0.35">
      <c r="V101105" s="5" t="str">
        <f t="shared" si="1579"/>
        <v/>
      </c>
    </row>
    <row r="101106" spans="22:22" x14ac:dyDescent="0.35">
      <c r="V101106" s="5" t="str">
        <f t="shared" si="1579"/>
        <v/>
      </c>
    </row>
    <row r="101107" spans="22:22" x14ac:dyDescent="0.35">
      <c r="V101107" s="5" t="str">
        <f t="shared" si="1579"/>
        <v/>
      </c>
    </row>
    <row r="101108" spans="22:22" x14ac:dyDescent="0.35">
      <c r="V101108" s="5" t="str">
        <f t="shared" si="1579"/>
        <v/>
      </c>
    </row>
    <row r="101109" spans="22:22" x14ac:dyDescent="0.35">
      <c r="V101109" s="5" t="str">
        <f t="shared" si="1579"/>
        <v/>
      </c>
    </row>
    <row r="101110" spans="22:22" x14ac:dyDescent="0.35">
      <c r="V101110" s="5" t="str">
        <f t="shared" si="1579"/>
        <v/>
      </c>
    </row>
    <row r="101111" spans="22:22" x14ac:dyDescent="0.35">
      <c r="V101111" s="5" t="str">
        <f t="shared" si="1579"/>
        <v/>
      </c>
    </row>
    <row r="101112" spans="22:22" x14ac:dyDescent="0.35">
      <c r="V101112" s="5" t="str">
        <f t="shared" si="1579"/>
        <v/>
      </c>
    </row>
    <row r="101113" spans="22:22" x14ac:dyDescent="0.35">
      <c r="V101113" s="5" t="str">
        <f t="shared" si="1579"/>
        <v/>
      </c>
    </row>
    <row r="101114" spans="22:22" x14ac:dyDescent="0.35">
      <c r="V101114" s="5" t="str">
        <f t="shared" si="1579"/>
        <v/>
      </c>
    </row>
    <row r="101115" spans="22:22" x14ac:dyDescent="0.35">
      <c r="V101115" s="5" t="str">
        <f t="shared" si="1579"/>
        <v/>
      </c>
    </row>
    <row r="101116" spans="22:22" x14ac:dyDescent="0.35">
      <c r="V101116" s="5" t="str">
        <f t="shared" si="1579"/>
        <v/>
      </c>
    </row>
    <row r="101117" spans="22:22" x14ac:dyDescent="0.35">
      <c r="V101117" s="5" t="str">
        <f t="shared" si="1579"/>
        <v/>
      </c>
    </row>
    <row r="101118" spans="22:22" x14ac:dyDescent="0.35">
      <c r="V101118" s="5" t="str">
        <f t="shared" si="1579"/>
        <v/>
      </c>
    </row>
    <row r="101119" spans="22:22" x14ac:dyDescent="0.35">
      <c r="V101119" s="5" t="str">
        <f t="shared" si="1579"/>
        <v/>
      </c>
    </row>
    <row r="101120" spans="22:22" x14ac:dyDescent="0.35">
      <c r="V101120" s="5" t="str">
        <f t="shared" si="1579"/>
        <v/>
      </c>
    </row>
    <row r="101121" spans="22:22" x14ac:dyDescent="0.35">
      <c r="V101121" s="5" t="str">
        <f t="shared" si="1579"/>
        <v/>
      </c>
    </row>
    <row r="101122" spans="22:22" x14ac:dyDescent="0.35">
      <c r="V101122" s="5" t="str">
        <f t="shared" ref="V101122:V101185" si="1580">TRIM(CLEAN(SUBSTITUTE(A101122,CHAR(160)," ")))</f>
        <v/>
      </c>
    </row>
    <row r="101123" spans="22:22" x14ac:dyDescent="0.35">
      <c r="V101123" s="5" t="str">
        <f t="shared" si="1580"/>
        <v/>
      </c>
    </row>
    <row r="101124" spans="22:22" x14ac:dyDescent="0.35">
      <c r="V101124" s="5" t="str">
        <f t="shared" si="1580"/>
        <v/>
      </c>
    </row>
    <row r="101125" spans="22:22" x14ac:dyDescent="0.35">
      <c r="V101125" s="5" t="str">
        <f t="shared" si="1580"/>
        <v/>
      </c>
    </row>
    <row r="101126" spans="22:22" x14ac:dyDescent="0.35">
      <c r="V101126" s="5" t="str">
        <f t="shared" si="1580"/>
        <v/>
      </c>
    </row>
    <row r="101127" spans="22:22" x14ac:dyDescent="0.35">
      <c r="V101127" s="5" t="str">
        <f t="shared" si="1580"/>
        <v/>
      </c>
    </row>
    <row r="101128" spans="22:22" x14ac:dyDescent="0.35">
      <c r="V101128" s="5" t="str">
        <f t="shared" si="1580"/>
        <v/>
      </c>
    </row>
    <row r="101129" spans="22:22" x14ac:dyDescent="0.35">
      <c r="V101129" s="5" t="str">
        <f t="shared" si="1580"/>
        <v/>
      </c>
    </row>
    <row r="101130" spans="22:22" x14ac:dyDescent="0.35">
      <c r="V101130" s="5" t="str">
        <f t="shared" si="1580"/>
        <v/>
      </c>
    </row>
    <row r="101131" spans="22:22" x14ac:dyDescent="0.35">
      <c r="V101131" s="5" t="str">
        <f t="shared" si="1580"/>
        <v/>
      </c>
    </row>
    <row r="101132" spans="22:22" x14ac:dyDescent="0.35">
      <c r="V101132" s="5" t="str">
        <f t="shared" si="1580"/>
        <v/>
      </c>
    </row>
    <row r="101133" spans="22:22" x14ac:dyDescent="0.35">
      <c r="V101133" s="5" t="str">
        <f t="shared" si="1580"/>
        <v/>
      </c>
    </row>
    <row r="101134" spans="22:22" x14ac:dyDescent="0.35">
      <c r="V101134" s="5" t="str">
        <f t="shared" si="1580"/>
        <v/>
      </c>
    </row>
    <row r="101135" spans="22:22" x14ac:dyDescent="0.35">
      <c r="V101135" s="5" t="str">
        <f t="shared" si="1580"/>
        <v/>
      </c>
    </row>
    <row r="101136" spans="22:22" x14ac:dyDescent="0.35">
      <c r="V101136" s="5" t="str">
        <f t="shared" si="1580"/>
        <v/>
      </c>
    </row>
    <row r="101137" spans="22:22" x14ac:dyDescent="0.35">
      <c r="V101137" s="5" t="str">
        <f t="shared" si="1580"/>
        <v/>
      </c>
    </row>
    <row r="101138" spans="22:22" x14ac:dyDescent="0.35">
      <c r="V101138" s="5" t="str">
        <f t="shared" si="1580"/>
        <v/>
      </c>
    </row>
    <row r="101139" spans="22:22" x14ac:dyDescent="0.35">
      <c r="V101139" s="5" t="str">
        <f t="shared" si="1580"/>
        <v/>
      </c>
    </row>
    <row r="101140" spans="22:22" x14ac:dyDescent="0.35">
      <c r="V101140" s="5" t="str">
        <f t="shared" si="1580"/>
        <v/>
      </c>
    </row>
    <row r="101141" spans="22:22" x14ac:dyDescent="0.35">
      <c r="V101141" s="5" t="str">
        <f t="shared" si="1580"/>
        <v/>
      </c>
    </row>
    <row r="101142" spans="22:22" x14ac:dyDescent="0.35">
      <c r="V101142" s="5" t="str">
        <f t="shared" si="1580"/>
        <v/>
      </c>
    </row>
    <row r="101143" spans="22:22" x14ac:dyDescent="0.35">
      <c r="V101143" s="5" t="str">
        <f t="shared" si="1580"/>
        <v/>
      </c>
    </row>
    <row r="101144" spans="22:22" x14ac:dyDescent="0.35">
      <c r="V101144" s="5" t="str">
        <f t="shared" si="1580"/>
        <v/>
      </c>
    </row>
    <row r="101145" spans="22:22" x14ac:dyDescent="0.35">
      <c r="V101145" s="5" t="str">
        <f t="shared" si="1580"/>
        <v/>
      </c>
    </row>
    <row r="101146" spans="22:22" x14ac:dyDescent="0.35">
      <c r="V101146" s="5" t="str">
        <f t="shared" si="1580"/>
        <v/>
      </c>
    </row>
    <row r="101147" spans="22:22" x14ac:dyDescent="0.35">
      <c r="V101147" s="5" t="str">
        <f t="shared" si="1580"/>
        <v/>
      </c>
    </row>
    <row r="101148" spans="22:22" x14ac:dyDescent="0.35">
      <c r="V101148" s="5" t="str">
        <f t="shared" si="1580"/>
        <v/>
      </c>
    </row>
    <row r="101149" spans="22:22" x14ac:dyDescent="0.35">
      <c r="V101149" s="5" t="str">
        <f t="shared" si="1580"/>
        <v/>
      </c>
    </row>
    <row r="101150" spans="22:22" x14ac:dyDescent="0.35">
      <c r="V101150" s="5" t="str">
        <f t="shared" si="1580"/>
        <v/>
      </c>
    </row>
    <row r="101151" spans="22:22" x14ac:dyDescent="0.35">
      <c r="V101151" s="5" t="str">
        <f t="shared" si="1580"/>
        <v/>
      </c>
    </row>
    <row r="101152" spans="22:22" x14ac:dyDescent="0.35">
      <c r="V101152" s="5" t="str">
        <f t="shared" si="1580"/>
        <v/>
      </c>
    </row>
    <row r="101153" spans="22:22" x14ac:dyDescent="0.35">
      <c r="V101153" s="5" t="str">
        <f t="shared" si="1580"/>
        <v/>
      </c>
    </row>
    <row r="101154" spans="22:22" x14ac:dyDescent="0.35">
      <c r="V101154" s="5" t="str">
        <f t="shared" si="1580"/>
        <v/>
      </c>
    </row>
    <row r="101155" spans="22:22" x14ac:dyDescent="0.35">
      <c r="V101155" s="5" t="str">
        <f t="shared" si="1580"/>
        <v/>
      </c>
    </row>
    <row r="101156" spans="22:22" x14ac:dyDescent="0.35">
      <c r="V101156" s="5" t="str">
        <f t="shared" si="1580"/>
        <v/>
      </c>
    </row>
    <row r="101157" spans="22:22" x14ac:dyDescent="0.35">
      <c r="V101157" s="5" t="str">
        <f t="shared" si="1580"/>
        <v/>
      </c>
    </row>
    <row r="101158" spans="22:22" x14ac:dyDescent="0.35">
      <c r="V101158" s="5" t="str">
        <f t="shared" si="1580"/>
        <v/>
      </c>
    </row>
    <row r="101159" spans="22:22" x14ac:dyDescent="0.35">
      <c r="V101159" s="5" t="str">
        <f t="shared" si="1580"/>
        <v/>
      </c>
    </row>
    <row r="101160" spans="22:22" x14ac:dyDescent="0.35">
      <c r="V101160" s="5" t="str">
        <f t="shared" si="1580"/>
        <v/>
      </c>
    </row>
    <row r="101161" spans="22:22" x14ac:dyDescent="0.35">
      <c r="V101161" s="5" t="str">
        <f t="shared" si="1580"/>
        <v/>
      </c>
    </row>
    <row r="101162" spans="22:22" x14ac:dyDescent="0.35">
      <c r="V101162" s="5" t="str">
        <f t="shared" si="1580"/>
        <v/>
      </c>
    </row>
    <row r="101163" spans="22:22" x14ac:dyDescent="0.35">
      <c r="V101163" s="5" t="str">
        <f t="shared" si="1580"/>
        <v/>
      </c>
    </row>
    <row r="101164" spans="22:22" x14ac:dyDescent="0.35">
      <c r="V101164" s="5" t="str">
        <f t="shared" si="1580"/>
        <v/>
      </c>
    </row>
    <row r="101165" spans="22:22" x14ac:dyDescent="0.35">
      <c r="V101165" s="5" t="str">
        <f t="shared" si="1580"/>
        <v/>
      </c>
    </row>
    <row r="101166" spans="22:22" x14ac:dyDescent="0.35">
      <c r="V101166" s="5" t="str">
        <f t="shared" si="1580"/>
        <v/>
      </c>
    </row>
    <row r="101167" spans="22:22" x14ac:dyDescent="0.35">
      <c r="V101167" s="5" t="str">
        <f t="shared" si="1580"/>
        <v/>
      </c>
    </row>
    <row r="101168" spans="22:22" x14ac:dyDescent="0.35">
      <c r="V101168" s="5" t="str">
        <f t="shared" si="1580"/>
        <v/>
      </c>
    </row>
    <row r="101169" spans="22:22" x14ac:dyDescent="0.35">
      <c r="V101169" s="5" t="str">
        <f t="shared" si="1580"/>
        <v/>
      </c>
    </row>
    <row r="101170" spans="22:22" x14ac:dyDescent="0.35">
      <c r="V101170" s="5" t="str">
        <f t="shared" si="1580"/>
        <v/>
      </c>
    </row>
    <row r="101171" spans="22:22" x14ac:dyDescent="0.35">
      <c r="V101171" s="5" t="str">
        <f t="shared" si="1580"/>
        <v/>
      </c>
    </row>
    <row r="101172" spans="22:22" x14ac:dyDescent="0.35">
      <c r="V101172" s="5" t="str">
        <f t="shared" si="1580"/>
        <v/>
      </c>
    </row>
    <row r="101173" spans="22:22" x14ac:dyDescent="0.35">
      <c r="V101173" s="5" t="str">
        <f t="shared" si="1580"/>
        <v/>
      </c>
    </row>
    <row r="101174" spans="22:22" x14ac:dyDescent="0.35">
      <c r="V101174" s="5" t="str">
        <f t="shared" si="1580"/>
        <v/>
      </c>
    </row>
    <row r="101175" spans="22:22" x14ac:dyDescent="0.35">
      <c r="V101175" s="5" t="str">
        <f t="shared" si="1580"/>
        <v/>
      </c>
    </row>
    <row r="101176" spans="22:22" x14ac:dyDescent="0.35">
      <c r="V101176" s="5" t="str">
        <f t="shared" si="1580"/>
        <v/>
      </c>
    </row>
    <row r="101177" spans="22:22" x14ac:dyDescent="0.35">
      <c r="V101177" s="5" t="str">
        <f t="shared" si="1580"/>
        <v/>
      </c>
    </row>
    <row r="101178" spans="22:22" x14ac:dyDescent="0.35">
      <c r="V101178" s="5" t="str">
        <f t="shared" si="1580"/>
        <v/>
      </c>
    </row>
    <row r="101179" spans="22:22" x14ac:dyDescent="0.35">
      <c r="V101179" s="5" t="str">
        <f t="shared" si="1580"/>
        <v/>
      </c>
    </row>
    <row r="101180" spans="22:22" x14ac:dyDescent="0.35">
      <c r="V101180" s="5" t="str">
        <f t="shared" si="1580"/>
        <v/>
      </c>
    </row>
    <row r="101181" spans="22:22" x14ac:dyDescent="0.35">
      <c r="V101181" s="5" t="str">
        <f t="shared" si="1580"/>
        <v/>
      </c>
    </row>
    <row r="101182" spans="22:22" x14ac:dyDescent="0.35">
      <c r="V101182" s="5" t="str">
        <f t="shared" si="1580"/>
        <v/>
      </c>
    </row>
    <row r="101183" spans="22:22" x14ac:dyDescent="0.35">
      <c r="V101183" s="5" t="str">
        <f t="shared" si="1580"/>
        <v/>
      </c>
    </row>
    <row r="101184" spans="22:22" x14ac:dyDescent="0.35">
      <c r="V101184" s="5" t="str">
        <f t="shared" si="1580"/>
        <v/>
      </c>
    </row>
    <row r="101185" spans="22:22" x14ac:dyDescent="0.35">
      <c r="V101185" s="5" t="str">
        <f t="shared" si="1580"/>
        <v/>
      </c>
    </row>
    <row r="101186" spans="22:22" x14ac:dyDescent="0.35">
      <c r="V101186" s="5" t="str">
        <f t="shared" ref="V101186:V101249" si="1581">TRIM(CLEAN(SUBSTITUTE(A101186,CHAR(160)," ")))</f>
        <v/>
      </c>
    </row>
    <row r="101187" spans="22:22" x14ac:dyDescent="0.35">
      <c r="V101187" s="5" t="str">
        <f t="shared" si="1581"/>
        <v/>
      </c>
    </row>
    <row r="101188" spans="22:22" x14ac:dyDescent="0.35">
      <c r="V101188" s="5" t="str">
        <f t="shared" si="1581"/>
        <v/>
      </c>
    </row>
    <row r="101189" spans="22:22" x14ac:dyDescent="0.35">
      <c r="V101189" s="5" t="str">
        <f t="shared" si="1581"/>
        <v/>
      </c>
    </row>
    <row r="101190" spans="22:22" x14ac:dyDescent="0.35">
      <c r="V101190" s="5" t="str">
        <f t="shared" si="1581"/>
        <v/>
      </c>
    </row>
    <row r="101191" spans="22:22" x14ac:dyDescent="0.35">
      <c r="V101191" s="5" t="str">
        <f t="shared" si="1581"/>
        <v/>
      </c>
    </row>
    <row r="101192" spans="22:22" x14ac:dyDescent="0.35">
      <c r="V101192" s="5" t="str">
        <f t="shared" si="1581"/>
        <v/>
      </c>
    </row>
    <row r="101193" spans="22:22" x14ac:dyDescent="0.35">
      <c r="V101193" s="5" t="str">
        <f t="shared" si="1581"/>
        <v/>
      </c>
    </row>
    <row r="101194" spans="22:22" x14ac:dyDescent="0.35">
      <c r="V101194" s="5" t="str">
        <f t="shared" si="1581"/>
        <v/>
      </c>
    </row>
    <row r="101195" spans="22:22" x14ac:dyDescent="0.35">
      <c r="V101195" s="5" t="str">
        <f t="shared" si="1581"/>
        <v/>
      </c>
    </row>
    <row r="101196" spans="22:22" x14ac:dyDescent="0.35">
      <c r="V101196" s="5" t="str">
        <f t="shared" si="1581"/>
        <v/>
      </c>
    </row>
    <row r="101197" spans="22:22" x14ac:dyDescent="0.35">
      <c r="V101197" s="5" t="str">
        <f t="shared" si="1581"/>
        <v/>
      </c>
    </row>
    <row r="101198" spans="22:22" x14ac:dyDescent="0.35">
      <c r="V101198" s="5" t="str">
        <f t="shared" si="1581"/>
        <v/>
      </c>
    </row>
    <row r="101199" spans="22:22" x14ac:dyDescent="0.35">
      <c r="V101199" s="5" t="str">
        <f t="shared" si="1581"/>
        <v/>
      </c>
    </row>
    <row r="101200" spans="22:22" x14ac:dyDescent="0.35">
      <c r="V101200" s="5" t="str">
        <f t="shared" si="1581"/>
        <v/>
      </c>
    </row>
    <row r="101201" spans="22:22" x14ac:dyDescent="0.35">
      <c r="V101201" s="5" t="str">
        <f t="shared" si="1581"/>
        <v/>
      </c>
    </row>
    <row r="101202" spans="22:22" x14ac:dyDescent="0.35">
      <c r="V101202" s="5" t="str">
        <f t="shared" si="1581"/>
        <v/>
      </c>
    </row>
    <row r="101203" spans="22:22" x14ac:dyDescent="0.35">
      <c r="V101203" s="5" t="str">
        <f t="shared" si="1581"/>
        <v/>
      </c>
    </row>
    <row r="101204" spans="22:22" x14ac:dyDescent="0.35">
      <c r="V101204" s="5" t="str">
        <f t="shared" si="1581"/>
        <v/>
      </c>
    </row>
    <row r="101205" spans="22:22" x14ac:dyDescent="0.35">
      <c r="V101205" s="5" t="str">
        <f t="shared" si="1581"/>
        <v/>
      </c>
    </row>
    <row r="101206" spans="22:22" x14ac:dyDescent="0.35">
      <c r="V101206" s="5" t="str">
        <f t="shared" si="1581"/>
        <v/>
      </c>
    </row>
    <row r="101207" spans="22:22" x14ac:dyDescent="0.35">
      <c r="V101207" s="5" t="str">
        <f t="shared" si="1581"/>
        <v/>
      </c>
    </row>
    <row r="101208" spans="22:22" x14ac:dyDescent="0.35">
      <c r="V101208" s="5" t="str">
        <f t="shared" si="1581"/>
        <v/>
      </c>
    </row>
    <row r="101209" spans="22:22" x14ac:dyDescent="0.35">
      <c r="V101209" s="5" t="str">
        <f t="shared" si="1581"/>
        <v/>
      </c>
    </row>
    <row r="101210" spans="22:22" x14ac:dyDescent="0.35">
      <c r="V101210" s="5" t="str">
        <f t="shared" si="1581"/>
        <v/>
      </c>
    </row>
    <row r="101211" spans="22:22" x14ac:dyDescent="0.35">
      <c r="V101211" s="5" t="str">
        <f t="shared" si="1581"/>
        <v/>
      </c>
    </row>
    <row r="101212" spans="22:22" x14ac:dyDescent="0.35">
      <c r="V101212" s="5" t="str">
        <f t="shared" si="1581"/>
        <v/>
      </c>
    </row>
    <row r="101213" spans="22:22" x14ac:dyDescent="0.35">
      <c r="V101213" s="5" t="str">
        <f t="shared" si="1581"/>
        <v/>
      </c>
    </row>
    <row r="101214" spans="22:22" x14ac:dyDescent="0.35">
      <c r="V101214" s="5" t="str">
        <f t="shared" si="1581"/>
        <v/>
      </c>
    </row>
    <row r="101215" spans="22:22" x14ac:dyDescent="0.35">
      <c r="V101215" s="5" t="str">
        <f t="shared" si="1581"/>
        <v/>
      </c>
    </row>
    <row r="101216" spans="22:22" x14ac:dyDescent="0.35">
      <c r="V101216" s="5" t="str">
        <f t="shared" si="1581"/>
        <v/>
      </c>
    </row>
    <row r="101217" spans="22:22" x14ac:dyDescent="0.35">
      <c r="V101217" s="5" t="str">
        <f t="shared" si="1581"/>
        <v/>
      </c>
    </row>
    <row r="101218" spans="22:22" x14ac:dyDescent="0.35">
      <c r="V101218" s="5" t="str">
        <f t="shared" si="1581"/>
        <v/>
      </c>
    </row>
    <row r="101219" spans="22:22" x14ac:dyDescent="0.35">
      <c r="V101219" s="5" t="str">
        <f t="shared" si="1581"/>
        <v/>
      </c>
    </row>
    <row r="101220" spans="22:22" x14ac:dyDescent="0.35">
      <c r="V101220" s="5" t="str">
        <f t="shared" si="1581"/>
        <v/>
      </c>
    </row>
    <row r="101221" spans="22:22" x14ac:dyDescent="0.35">
      <c r="V101221" s="5" t="str">
        <f t="shared" si="1581"/>
        <v/>
      </c>
    </row>
    <row r="101222" spans="22:22" x14ac:dyDescent="0.35">
      <c r="V101222" s="5" t="str">
        <f t="shared" si="1581"/>
        <v/>
      </c>
    </row>
    <row r="101223" spans="22:22" x14ac:dyDescent="0.35">
      <c r="V101223" s="5" t="str">
        <f t="shared" si="1581"/>
        <v/>
      </c>
    </row>
    <row r="101224" spans="22:22" x14ac:dyDescent="0.35">
      <c r="V101224" s="5" t="str">
        <f t="shared" si="1581"/>
        <v/>
      </c>
    </row>
    <row r="101225" spans="22:22" x14ac:dyDescent="0.35">
      <c r="V101225" s="5" t="str">
        <f t="shared" si="1581"/>
        <v/>
      </c>
    </row>
    <row r="101226" spans="22:22" x14ac:dyDescent="0.35">
      <c r="V101226" s="5" t="str">
        <f t="shared" si="1581"/>
        <v/>
      </c>
    </row>
    <row r="101227" spans="22:22" x14ac:dyDescent="0.35">
      <c r="V101227" s="5" t="str">
        <f t="shared" si="1581"/>
        <v/>
      </c>
    </row>
    <row r="101228" spans="22:22" x14ac:dyDescent="0.35">
      <c r="V101228" s="5" t="str">
        <f t="shared" si="1581"/>
        <v/>
      </c>
    </row>
    <row r="101229" spans="22:22" x14ac:dyDescent="0.35">
      <c r="V101229" s="5" t="str">
        <f t="shared" si="1581"/>
        <v/>
      </c>
    </row>
    <row r="101230" spans="22:22" x14ac:dyDescent="0.35">
      <c r="V101230" s="5" t="str">
        <f t="shared" si="1581"/>
        <v/>
      </c>
    </row>
    <row r="101231" spans="22:22" x14ac:dyDescent="0.35">
      <c r="V101231" s="5" t="str">
        <f t="shared" si="1581"/>
        <v/>
      </c>
    </row>
    <row r="101232" spans="22:22" x14ac:dyDescent="0.35">
      <c r="V101232" s="5" t="str">
        <f t="shared" si="1581"/>
        <v/>
      </c>
    </row>
    <row r="101233" spans="22:22" x14ac:dyDescent="0.35">
      <c r="V101233" s="5" t="str">
        <f t="shared" si="1581"/>
        <v/>
      </c>
    </row>
    <row r="101234" spans="22:22" x14ac:dyDescent="0.35">
      <c r="V101234" s="5" t="str">
        <f t="shared" si="1581"/>
        <v/>
      </c>
    </row>
    <row r="101235" spans="22:22" x14ac:dyDescent="0.35">
      <c r="V101235" s="5" t="str">
        <f t="shared" si="1581"/>
        <v/>
      </c>
    </row>
    <row r="101236" spans="22:22" x14ac:dyDescent="0.35">
      <c r="V101236" s="5" t="str">
        <f t="shared" si="1581"/>
        <v/>
      </c>
    </row>
    <row r="101237" spans="22:22" x14ac:dyDescent="0.35">
      <c r="V101237" s="5" t="str">
        <f t="shared" si="1581"/>
        <v/>
      </c>
    </row>
    <row r="101238" spans="22:22" x14ac:dyDescent="0.35">
      <c r="V101238" s="5" t="str">
        <f t="shared" si="1581"/>
        <v/>
      </c>
    </row>
    <row r="101239" spans="22:22" x14ac:dyDescent="0.35">
      <c r="V101239" s="5" t="str">
        <f t="shared" si="1581"/>
        <v/>
      </c>
    </row>
    <row r="101240" spans="22:22" x14ac:dyDescent="0.35">
      <c r="V101240" s="5" t="str">
        <f t="shared" si="1581"/>
        <v/>
      </c>
    </row>
    <row r="101241" spans="22:22" x14ac:dyDescent="0.35">
      <c r="V101241" s="5" t="str">
        <f t="shared" si="1581"/>
        <v/>
      </c>
    </row>
    <row r="101242" spans="22:22" x14ac:dyDescent="0.35">
      <c r="V101242" s="5" t="str">
        <f t="shared" si="1581"/>
        <v/>
      </c>
    </row>
    <row r="101243" spans="22:22" x14ac:dyDescent="0.35">
      <c r="V101243" s="5" t="str">
        <f t="shared" si="1581"/>
        <v/>
      </c>
    </row>
    <row r="101244" spans="22:22" x14ac:dyDescent="0.35">
      <c r="V101244" s="5" t="str">
        <f t="shared" si="1581"/>
        <v/>
      </c>
    </row>
    <row r="101245" spans="22:22" x14ac:dyDescent="0.35">
      <c r="V101245" s="5" t="str">
        <f t="shared" si="1581"/>
        <v/>
      </c>
    </row>
    <row r="101246" spans="22:22" x14ac:dyDescent="0.35">
      <c r="V101246" s="5" t="str">
        <f t="shared" si="1581"/>
        <v/>
      </c>
    </row>
    <row r="101247" spans="22:22" x14ac:dyDescent="0.35">
      <c r="V101247" s="5" t="str">
        <f t="shared" si="1581"/>
        <v/>
      </c>
    </row>
    <row r="101248" spans="22:22" x14ac:dyDescent="0.35">
      <c r="V101248" s="5" t="str">
        <f t="shared" si="1581"/>
        <v/>
      </c>
    </row>
    <row r="101249" spans="22:22" x14ac:dyDescent="0.35">
      <c r="V101249" s="5" t="str">
        <f t="shared" si="1581"/>
        <v/>
      </c>
    </row>
    <row r="101250" spans="22:22" x14ac:dyDescent="0.35">
      <c r="V101250" s="5" t="str">
        <f t="shared" ref="V101250:V101313" si="1582">TRIM(CLEAN(SUBSTITUTE(A101250,CHAR(160)," ")))</f>
        <v/>
      </c>
    </row>
    <row r="101251" spans="22:22" x14ac:dyDescent="0.35">
      <c r="V101251" s="5" t="str">
        <f t="shared" si="1582"/>
        <v/>
      </c>
    </row>
    <row r="101252" spans="22:22" x14ac:dyDescent="0.35">
      <c r="V101252" s="5" t="str">
        <f t="shared" si="1582"/>
        <v/>
      </c>
    </row>
    <row r="101253" spans="22:22" x14ac:dyDescent="0.35">
      <c r="V101253" s="5" t="str">
        <f t="shared" si="1582"/>
        <v/>
      </c>
    </row>
    <row r="101254" spans="22:22" x14ac:dyDescent="0.35">
      <c r="V101254" s="5" t="str">
        <f t="shared" si="1582"/>
        <v/>
      </c>
    </row>
    <row r="101255" spans="22:22" x14ac:dyDescent="0.35">
      <c r="V101255" s="5" t="str">
        <f t="shared" si="1582"/>
        <v/>
      </c>
    </row>
    <row r="101256" spans="22:22" x14ac:dyDescent="0.35">
      <c r="V101256" s="5" t="str">
        <f t="shared" si="1582"/>
        <v/>
      </c>
    </row>
    <row r="101257" spans="22:22" x14ac:dyDescent="0.35">
      <c r="V101257" s="5" t="str">
        <f t="shared" si="1582"/>
        <v/>
      </c>
    </row>
    <row r="101258" spans="22:22" x14ac:dyDescent="0.35">
      <c r="V101258" s="5" t="str">
        <f t="shared" si="1582"/>
        <v/>
      </c>
    </row>
    <row r="101259" spans="22:22" x14ac:dyDescent="0.35">
      <c r="V101259" s="5" t="str">
        <f t="shared" si="1582"/>
        <v/>
      </c>
    </row>
    <row r="101260" spans="22:22" x14ac:dyDescent="0.35">
      <c r="V101260" s="5" t="str">
        <f t="shared" si="1582"/>
        <v/>
      </c>
    </row>
    <row r="101261" spans="22:22" x14ac:dyDescent="0.35">
      <c r="V101261" s="5" t="str">
        <f t="shared" si="1582"/>
        <v/>
      </c>
    </row>
    <row r="101262" spans="22:22" x14ac:dyDescent="0.35">
      <c r="V101262" s="5" t="str">
        <f t="shared" si="1582"/>
        <v/>
      </c>
    </row>
    <row r="101263" spans="22:22" x14ac:dyDescent="0.35">
      <c r="V101263" s="5" t="str">
        <f t="shared" si="1582"/>
        <v/>
      </c>
    </row>
    <row r="101264" spans="22:22" x14ac:dyDescent="0.35">
      <c r="V101264" s="5" t="str">
        <f t="shared" si="1582"/>
        <v/>
      </c>
    </row>
    <row r="101265" spans="22:22" x14ac:dyDescent="0.35">
      <c r="V101265" s="5" t="str">
        <f t="shared" si="1582"/>
        <v/>
      </c>
    </row>
    <row r="101266" spans="22:22" x14ac:dyDescent="0.35">
      <c r="V101266" s="5" t="str">
        <f t="shared" si="1582"/>
        <v/>
      </c>
    </row>
    <row r="101267" spans="22:22" x14ac:dyDescent="0.35">
      <c r="V101267" s="5" t="str">
        <f t="shared" si="1582"/>
        <v/>
      </c>
    </row>
    <row r="101268" spans="22:22" x14ac:dyDescent="0.35">
      <c r="V101268" s="5" t="str">
        <f t="shared" si="1582"/>
        <v/>
      </c>
    </row>
    <row r="101269" spans="22:22" x14ac:dyDescent="0.35">
      <c r="V101269" s="5" t="str">
        <f t="shared" si="1582"/>
        <v/>
      </c>
    </row>
    <row r="101270" spans="22:22" x14ac:dyDescent="0.35">
      <c r="V101270" s="5" t="str">
        <f t="shared" si="1582"/>
        <v/>
      </c>
    </row>
    <row r="101271" spans="22:22" x14ac:dyDescent="0.35">
      <c r="V101271" s="5" t="str">
        <f t="shared" si="1582"/>
        <v/>
      </c>
    </row>
    <row r="101272" spans="22:22" x14ac:dyDescent="0.35">
      <c r="V101272" s="5" t="str">
        <f t="shared" si="1582"/>
        <v/>
      </c>
    </row>
    <row r="101273" spans="22:22" x14ac:dyDescent="0.35">
      <c r="V101273" s="5" t="str">
        <f t="shared" si="1582"/>
        <v/>
      </c>
    </row>
    <row r="101274" spans="22:22" x14ac:dyDescent="0.35">
      <c r="V101274" s="5" t="str">
        <f t="shared" si="1582"/>
        <v/>
      </c>
    </row>
    <row r="101275" spans="22:22" x14ac:dyDescent="0.35">
      <c r="V101275" s="5" t="str">
        <f t="shared" si="1582"/>
        <v/>
      </c>
    </row>
    <row r="101276" spans="22:22" x14ac:dyDescent="0.35">
      <c r="V101276" s="5" t="str">
        <f t="shared" si="1582"/>
        <v/>
      </c>
    </row>
    <row r="101277" spans="22:22" x14ac:dyDescent="0.35">
      <c r="V101277" s="5" t="str">
        <f t="shared" si="1582"/>
        <v/>
      </c>
    </row>
    <row r="101278" spans="22:22" x14ac:dyDescent="0.35">
      <c r="V101278" s="5" t="str">
        <f t="shared" si="1582"/>
        <v/>
      </c>
    </row>
    <row r="101279" spans="22:22" x14ac:dyDescent="0.35">
      <c r="V101279" s="5" t="str">
        <f t="shared" si="1582"/>
        <v/>
      </c>
    </row>
    <row r="101280" spans="22:22" x14ac:dyDescent="0.35">
      <c r="V101280" s="5" t="str">
        <f t="shared" si="1582"/>
        <v/>
      </c>
    </row>
    <row r="101281" spans="22:22" x14ac:dyDescent="0.35">
      <c r="V101281" s="5" t="str">
        <f t="shared" si="1582"/>
        <v/>
      </c>
    </row>
    <row r="101282" spans="22:22" x14ac:dyDescent="0.35">
      <c r="V101282" s="5" t="str">
        <f t="shared" si="1582"/>
        <v/>
      </c>
    </row>
    <row r="101283" spans="22:22" x14ac:dyDescent="0.35">
      <c r="V101283" s="5" t="str">
        <f t="shared" si="1582"/>
        <v/>
      </c>
    </row>
    <row r="101284" spans="22:22" x14ac:dyDescent="0.35">
      <c r="V101284" s="5" t="str">
        <f t="shared" si="1582"/>
        <v/>
      </c>
    </row>
    <row r="101285" spans="22:22" x14ac:dyDescent="0.35">
      <c r="V101285" s="5" t="str">
        <f t="shared" si="1582"/>
        <v/>
      </c>
    </row>
    <row r="101286" spans="22:22" x14ac:dyDescent="0.35">
      <c r="V101286" s="5" t="str">
        <f t="shared" si="1582"/>
        <v/>
      </c>
    </row>
    <row r="101287" spans="22:22" x14ac:dyDescent="0.35">
      <c r="V101287" s="5" t="str">
        <f t="shared" si="1582"/>
        <v/>
      </c>
    </row>
    <row r="101288" spans="22:22" x14ac:dyDescent="0.35">
      <c r="V101288" s="5" t="str">
        <f t="shared" si="1582"/>
        <v/>
      </c>
    </row>
    <row r="101289" spans="22:22" x14ac:dyDescent="0.35">
      <c r="V101289" s="5" t="str">
        <f t="shared" si="1582"/>
        <v/>
      </c>
    </row>
    <row r="101290" spans="22:22" x14ac:dyDescent="0.35">
      <c r="V101290" s="5" t="str">
        <f t="shared" si="1582"/>
        <v/>
      </c>
    </row>
    <row r="101291" spans="22:22" x14ac:dyDescent="0.35">
      <c r="V101291" s="5" t="str">
        <f t="shared" si="1582"/>
        <v/>
      </c>
    </row>
    <row r="101292" spans="22:22" x14ac:dyDescent="0.35">
      <c r="V101292" s="5" t="str">
        <f t="shared" si="1582"/>
        <v/>
      </c>
    </row>
    <row r="101293" spans="22:22" x14ac:dyDescent="0.35">
      <c r="V101293" s="5" t="str">
        <f t="shared" si="1582"/>
        <v/>
      </c>
    </row>
    <row r="101294" spans="22:22" x14ac:dyDescent="0.35">
      <c r="V101294" s="5" t="str">
        <f t="shared" si="1582"/>
        <v/>
      </c>
    </row>
    <row r="101295" spans="22:22" x14ac:dyDescent="0.35">
      <c r="V101295" s="5" t="str">
        <f t="shared" si="1582"/>
        <v/>
      </c>
    </row>
    <row r="101296" spans="22:22" x14ac:dyDescent="0.35">
      <c r="V101296" s="5" t="str">
        <f t="shared" si="1582"/>
        <v/>
      </c>
    </row>
    <row r="101297" spans="22:22" x14ac:dyDescent="0.35">
      <c r="V101297" s="5" t="str">
        <f t="shared" si="1582"/>
        <v/>
      </c>
    </row>
    <row r="101298" spans="22:22" x14ac:dyDescent="0.35">
      <c r="V101298" s="5" t="str">
        <f t="shared" si="1582"/>
        <v/>
      </c>
    </row>
    <row r="101299" spans="22:22" x14ac:dyDescent="0.35">
      <c r="V101299" s="5" t="str">
        <f t="shared" si="1582"/>
        <v/>
      </c>
    </row>
    <row r="101300" spans="22:22" x14ac:dyDescent="0.35">
      <c r="V101300" s="5" t="str">
        <f t="shared" si="1582"/>
        <v/>
      </c>
    </row>
    <row r="101301" spans="22:22" x14ac:dyDescent="0.35">
      <c r="V101301" s="5" t="str">
        <f t="shared" si="1582"/>
        <v/>
      </c>
    </row>
    <row r="101302" spans="22:22" x14ac:dyDescent="0.35">
      <c r="V101302" s="5" t="str">
        <f t="shared" si="1582"/>
        <v/>
      </c>
    </row>
    <row r="101303" spans="22:22" x14ac:dyDescent="0.35">
      <c r="V101303" s="5" t="str">
        <f t="shared" si="1582"/>
        <v/>
      </c>
    </row>
    <row r="101304" spans="22:22" x14ac:dyDescent="0.35">
      <c r="V101304" s="5" t="str">
        <f t="shared" si="1582"/>
        <v/>
      </c>
    </row>
    <row r="101305" spans="22:22" x14ac:dyDescent="0.35">
      <c r="V101305" s="5" t="str">
        <f t="shared" si="1582"/>
        <v/>
      </c>
    </row>
    <row r="101306" spans="22:22" x14ac:dyDescent="0.35">
      <c r="V101306" s="5" t="str">
        <f t="shared" si="1582"/>
        <v/>
      </c>
    </row>
    <row r="101307" spans="22:22" x14ac:dyDescent="0.35">
      <c r="V101307" s="5" t="str">
        <f t="shared" si="1582"/>
        <v/>
      </c>
    </row>
    <row r="101308" spans="22:22" x14ac:dyDescent="0.35">
      <c r="V101308" s="5" t="str">
        <f t="shared" si="1582"/>
        <v/>
      </c>
    </row>
    <row r="101309" spans="22:22" x14ac:dyDescent="0.35">
      <c r="V101309" s="5" t="str">
        <f t="shared" si="1582"/>
        <v/>
      </c>
    </row>
    <row r="101310" spans="22:22" x14ac:dyDescent="0.35">
      <c r="V101310" s="5" t="str">
        <f t="shared" si="1582"/>
        <v/>
      </c>
    </row>
    <row r="101311" spans="22:22" x14ac:dyDescent="0.35">
      <c r="V101311" s="5" t="str">
        <f t="shared" si="1582"/>
        <v/>
      </c>
    </row>
    <row r="101312" spans="22:22" x14ac:dyDescent="0.35">
      <c r="V101312" s="5" t="str">
        <f t="shared" si="1582"/>
        <v/>
      </c>
    </row>
    <row r="101313" spans="22:22" x14ac:dyDescent="0.35">
      <c r="V101313" s="5" t="str">
        <f t="shared" si="1582"/>
        <v/>
      </c>
    </row>
    <row r="101314" spans="22:22" x14ac:dyDescent="0.35">
      <c r="V101314" s="5" t="str">
        <f t="shared" ref="V101314:V101377" si="1583">TRIM(CLEAN(SUBSTITUTE(A101314,CHAR(160)," ")))</f>
        <v/>
      </c>
    </row>
    <row r="101315" spans="22:22" x14ac:dyDescent="0.35">
      <c r="V101315" s="5" t="str">
        <f t="shared" si="1583"/>
        <v/>
      </c>
    </row>
    <row r="101316" spans="22:22" x14ac:dyDescent="0.35">
      <c r="V101316" s="5" t="str">
        <f t="shared" si="1583"/>
        <v/>
      </c>
    </row>
    <row r="101317" spans="22:22" x14ac:dyDescent="0.35">
      <c r="V101317" s="5" t="str">
        <f t="shared" si="1583"/>
        <v/>
      </c>
    </row>
    <row r="101318" spans="22:22" x14ac:dyDescent="0.35">
      <c r="V101318" s="5" t="str">
        <f t="shared" si="1583"/>
        <v/>
      </c>
    </row>
    <row r="101319" spans="22:22" x14ac:dyDescent="0.35">
      <c r="V101319" s="5" t="str">
        <f t="shared" si="1583"/>
        <v/>
      </c>
    </row>
    <row r="101320" spans="22:22" x14ac:dyDescent="0.35">
      <c r="V101320" s="5" t="str">
        <f t="shared" si="1583"/>
        <v/>
      </c>
    </row>
    <row r="101321" spans="22:22" x14ac:dyDescent="0.35">
      <c r="V101321" s="5" t="str">
        <f t="shared" si="1583"/>
        <v/>
      </c>
    </row>
    <row r="101322" spans="22:22" x14ac:dyDescent="0.35">
      <c r="V101322" s="5" t="str">
        <f t="shared" si="1583"/>
        <v/>
      </c>
    </row>
    <row r="101323" spans="22:22" x14ac:dyDescent="0.35">
      <c r="V101323" s="5" t="str">
        <f t="shared" si="1583"/>
        <v/>
      </c>
    </row>
    <row r="101324" spans="22:22" x14ac:dyDescent="0.35">
      <c r="V101324" s="5" t="str">
        <f t="shared" si="1583"/>
        <v/>
      </c>
    </row>
    <row r="101325" spans="22:22" x14ac:dyDescent="0.35">
      <c r="V101325" s="5" t="str">
        <f t="shared" si="1583"/>
        <v/>
      </c>
    </row>
    <row r="101326" spans="22:22" x14ac:dyDescent="0.35">
      <c r="V101326" s="5" t="str">
        <f t="shared" si="1583"/>
        <v/>
      </c>
    </row>
    <row r="101327" spans="22:22" x14ac:dyDescent="0.35">
      <c r="V101327" s="5" t="str">
        <f t="shared" si="1583"/>
        <v/>
      </c>
    </row>
    <row r="101328" spans="22:22" x14ac:dyDescent="0.35">
      <c r="V101328" s="5" t="str">
        <f t="shared" si="1583"/>
        <v/>
      </c>
    </row>
    <row r="101329" spans="22:22" x14ac:dyDescent="0.35">
      <c r="V101329" s="5" t="str">
        <f t="shared" si="1583"/>
        <v/>
      </c>
    </row>
    <row r="101330" spans="22:22" x14ac:dyDescent="0.35">
      <c r="V101330" s="5" t="str">
        <f t="shared" si="1583"/>
        <v/>
      </c>
    </row>
    <row r="101331" spans="22:22" x14ac:dyDescent="0.35">
      <c r="V101331" s="5" t="str">
        <f t="shared" si="1583"/>
        <v/>
      </c>
    </row>
    <row r="101332" spans="22:22" x14ac:dyDescent="0.35">
      <c r="V101332" s="5" t="str">
        <f t="shared" si="1583"/>
        <v/>
      </c>
    </row>
    <row r="101333" spans="22:22" x14ac:dyDescent="0.35">
      <c r="V101333" s="5" t="str">
        <f t="shared" si="1583"/>
        <v/>
      </c>
    </row>
    <row r="101334" spans="22:22" x14ac:dyDescent="0.35">
      <c r="V101334" s="5" t="str">
        <f t="shared" si="1583"/>
        <v/>
      </c>
    </row>
    <row r="101335" spans="22:22" x14ac:dyDescent="0.35">
      <c r="V101335" s="5" t="str">
        <f t="shared" si="1583"/>
        <v/>
      </c>
    </row>
    <row r="101336" spans="22:22" x14ac:dyDescent="0.35">
      <c r="V101336" s="5" t="str">
        <f t="shared" si="1583"/>
        <v/>
      </c>
    </row>
    <row r="101337" spans="22:22" x14ac:dyDescent="0.35">
      <c r="V101337" s="5" t="str">
        <f t="shared" si="1583"/>
        <v/>
      </c>
    </row>
    <row r="101338" spans="22:22" x14ac:dyDescent="0.35">
      <c r="V101338" s="5" t="str">
        <f t="shared" si="1583"/>
        <v/>
      </c>
    </row>
    <row r="101339" spans="22:22" x14ac:dyDescent="0.35">
      <c r="V101339" s="5" t="str">
        <f t="shared" si="1583"/>
        <v/>
      </c>
    </row>
    <row r="101340" spans="22:22" x14ac:dyDescent="0.35">
      <c r="V101340" s="5" t="str">
        <f t="shared" si="1583"/>
        <v/>
      </c>
    </row>
    <row r="101341" spans="22:22" x14ac:dyDescent="0.35">
      <c r="V101341" s="5" t="str">
        <f t="shared" si="1583"/>
        <v/>
      </c>
    </row>
    <row r="101342" spans="22:22" x14ac:dyDescent="0.35">
      <c r="V101342" s="5" t="str">
        <f t="shared" si="1583"/>
        <v/>
      </c>
    </row>
    <row r="101343" spans="22:22" x14ac:dyDescent="0.35">
      <c r="V101343" s="5" t="str">
        <f t="shared" si="1583"/>
        <v/>
      </c>
    </row>
    <row r="101344" spans="22:22" x14ac:dyDescent="0.35">
      <c r="V101344" s="5" t="str">
        <f t="shared" si="1583"/>
        <v/>
      </c>
    </row>
    <row r="101345" spans="22:22" x14ac:dyDescent="0.35">
      <c r="V101345" s="5" t="str">
        <f t="shared" si="1583"/>
        <v/>
      </c>
    </row>
    <row r="101346" spans="22:22" x14ac:dyDescent="0.35">
      <c r="V101346" s="5" t="str">
        <f t="shared" si="1583"/>
        <v/>
      </c>
    </row>
    <row r="101347" spans="22:22" x14ac:dyDescent="0.35">
      <c r="V101347" s="5" t="str">
        <f t="shared" si="1583"/>
        <v/>
      </c>
    </row>
    <row r="101348" spans="22:22" x14ac:dyDescent="0.35">
      <c r="V101348" s="5" t="str">
        <f t="shared" si="1583"/>
        <v/>
      </c>
    </row>
    <row r="101349" spans="22:22" x14ac:dyDescent="0.35">
      <c r="V101349" s="5" t="str">
        <f t="shared" si="1583"/>
        <v/>
      </c>
    </row>
    <row r="101350" spans="22:22" x14ac:dyDescent="0.35">
      <c r="V101350" s="5" t="str">
        <f t="shared" si="1583"/>
        <v/>
      </c>
    </row>
    <row r="101351" spans="22:22" x14ac:dyDescent="0.35">
      <c r="V101351" s="5" t="str">
        <f t="shared" si="1583"/>
        <v/>
      </c>
    </row>
    <row r="101352" spans="22:22" x14ac:dyDescent="0.35">
      <c r="V101352" s="5" t="str">
        <f t="shared" si="1583"/>
        <v/>
      </c>
    </row>
    <row r="101353" spans="22:22" x14ac:dyDescent="0.35">
      <c r="V101353" s="5" t="str">
        <f t="shared" si="1583"/>
        <v/>
      </c>
    </row>
    <row r="101354" spans="22:22" x14ac:dyDescent="0.35">
      <c r="V101354" s="5" t="str">
        <f t="shared" si="1583"/>
        <v/>
      </c>
    </row>
    <row r="101355" spans="22:22" x14ac:dyDescent="0.35">
      <c r="V101355" s="5" t="str">
        <f t="shared" si="1583"/>
        <v/>
      </c>
    </row>
    <row r="101356" spans="22:22" x14ac:dyDescent="0.35">
      <c r="V101356" s="5" t="str">
        <f t="shared" si="1583"/>
        <v/>
      </c>
    </row>
    <row r="101357" spans="22:22" x14ac:dyDescent="0.35">
      <c r="V101357" s="5" t="str">
        <f t="shared" si="1583"/>
        <v/>
      </c>
    </row>
    <row r="101358" spans="22:22" x14ac:dyDescent="0.35">
      <c r="V101358" s="5" t="str">
        <f t="shared" si="1583"/>
        <v/>
      </c>
    </row>
    <row r="101359" spans="22:22" x14ac:dyDescent="0.35">
      <c r="V101359" s="5" t="str">
        <f t="shared" si="1583"/>
        <v/>
      </c>
    </row>
    <row r="101360" spans="22:22" x14ac:dyDescent="0.35">
      <c r="V101360" s="5" t="str">
        <f t="shared" si="1583"/>
        <v/>
      </c>
    </row>
    <row r="101361" spans="22:22" x14ac:dyDescent="0.35">
      <c r="V101361" s="5" t="str">
        <f t="shared" si="1583"/>
        <v/>
      </c>
    </row>
    <row r="101362" spans="22:22" x14ac:dyDescent="0.35">
      <c r="V101362" s="5" t="str">
        <f t="shared" si="1583"/>
        <v/>
      </c>
    </row>
    <row r="101363" spans="22:22" x14ac:dyDescent="0.35">
      <c r="V101363" s="5" t="str">
        <f t="shared" si="1583"/>
        <v/>
      </c>
    </row>
    <row r="101364" spans="22:22" x14ac:dyDescent="0.35">
      <c r="V101364" s="5" t="str">
        <f t="shared" si="1583"/>
        <v/>
      </c>
    </row>
    <row r="101365" spans="22:22" x14ac:dyDescent="0.35">
      <c r="V101365" s="5" t="str">
        <f t="shared" si="1583"/>
        <v/>
      </c>
    </row>
    <row r="101366" spans="22:22" x14ac:dyDescent="0.35">
      <c r="V101366" s="5" t="str">
        <f t="shared" si="1583"/>
        <v/>
      </c>
    </row>
    <row r="101367" spans="22:22" x14ac:dyDescent="0.35">
      <c r="V101367" s="5" t="str">
        <f t="shared" si="1583"/>
        <v/>
      </c>
    </row>
    <row r="101368" spans="22:22" x14ac:dyDescent="0.35">
      <c r="V101368" s="5" t="str">
        <f t="shared" si="1583"/>
        <v/>
      </c>
    </row>
    <row r="101369" spans="22:22" x14ac:dyDescent="0.35">
      <c r="V101369" s="5" t="str">
        <f t="shared" si="1583"/>
        <v/>
      </c>
    </row>
    <row r="101370" spans="22:22" x14ac:dyDescent="0.35">
      <c r="V101370" s="5" t="str">
        <f t="shared" si="1583"/>
        <v/>
      </c>
    </row>
    <row r="101371" spans="22:22" x14ac:dyDescent="0.35">
      <c r="V101371" s="5" t="str">
        <f t="shared" si="1583"/>
        <v/>
      </c>
    </row>
    <row r="101372" spans="22:22" x14ac:dyDescent="0.35">
      <c r="V101372" s="5" t="str">
        <f t="shared" si="1583"/>
        <v/>
      </c>
    </row>
    <row r="101373" spans="22:22" x14ac:dyDescent="0.35">
      <c r="V101373" s="5" t="str">
        <f t="shared" si="1583"/>
        <v/>
      </c>
    </row>
    <row r="101374" spans="22:22" x14ac:dyDescent="0.35">
      <c r="V101374" s="5" t="str">
        <f t="shared" si="1583"/>
        <v/>
      </c>
    </row>
    <row r="101375" spans="22:22" x14ac:dyDescent="0.35">
      <c r="V101375" s="5" t="str">
        <f t="shared" si="1583"/>
        <v/>
      </c>
    </row>
    <row r="101376" spans="22:22" x14ac:dyDescent="0.35">
      <c r="V101376" s="5" t="str">
        <f t="shared" si="1583"/>
        <v/>
      </c>
    </row>
    <row r="101377" spans="22:22" x14ac:dyDescent="0.35">
      <c r="V101377" s="5" t="str">
        <f t="shared" si="1583"/>
        <v/>
      </c>
    </row>
    <row r="101378" spans="22:22" x14ac:dyDescent="0.35">
      <c r="V101378" s="5" t="str">
        <f t="shared" ref="V101378:V101441" si="1584">TRIM(CLEAN(SUBSTITUTE(A101378,CHAR(160)," ")))</f>
        <v/>
      </c>
    </row>
    <row r="101379" spans="22:22" x14ac:dyDescent="0.35">
      <c r="V101379" s="5" t="str">
        <f t="shared" si="1584"/>
        <v/>
      </c>
    </row>
    <row r="101380" spans="22:22" x14ac:dyDescent="0.35">
      <c r="V101380" s="5" t="str">
        <f t="shared" si="1584"/>
        <v/>
      </c>
    </row>
    <row r="101381" spans="22:22" x14ac:dyDescent="0.35">
      <c r="V101381" s="5" t="str">
        <f t="shared" si="1584"/>
        <v/>
      </c>
    </row>
    <row r="101382" spans="22:22" x14ac:dyDescent="0.35">
      <c r="V101382" s="5" t="str">
        <f t="shared" si="1584"/>
        <v/>
      </c>
    </row>
    <row r="101383" spans="22:22" x14ac:dyDescent="0.35">
      <c r="V101383" s="5" t="str">
        <f t="shared" si="1584"/>
        <v/>
      </c>
    </row>
    <row r="101384" spans="22:22" x14ac:dyDescent="0.35">
      <c r="V101384" s="5" t="str">
        <f t="shared" si="1584"/>
        <v/>
      </c>
    </row>
    <row r="101385" spans="22:22" x14ac:dyDescent="0.35">
      <c r="V101385" s="5" t="str">
        <f t="shared" si="1584"/>
        <v/>
      </c>
    </row>
    <row r="101386" spans="22:22" x14ac:dyDescent="0.35">
      <c r="V101386" s="5" t="str">
        <f t="shared" si="1584"/>
        <v/>
      </c>
    </row>
    <row r="101387" spans="22:22" x14ac:dyDescent="0.35">
      <c r="V101387" s="5" t="str">
        <f t="shared" si="1584"/>
        <v/>
      </c>
    </row>
    <row r="101388" spans="22:22" x14ac:dyDescent="0.35">
      <c r="V101388" s="5" t="str">
        <f t="shared" si="1584"/>
        <v/>
      </c>
    </row>
    <row r="101389" spans="22:22" x14ac:dyDescent="0.35">
      <c r="V101389" s="5" t="str">
        <f t="shared" si="1584"/>
        <v/>
      </c>
    </row>
    <row r="101390" spans="22:22" x14ac:dyDescent="0.35">
      <c r="V101390" s="5" t="str">
        <f t="shared" si="1584"/>
        <v/>
      </c>
    </row>
    <row r="101391" spans="22:22" x14ac:dyDescent="0.35">
      <c r="V101391" s="5" t="str">
        <f t="shared" si="1584"/>
        <v/>
      </c>
    </row>
    <row r="101392" spans="22:22" x14ac:dyDescent="0.35">
      <c r="V101392" s="5" t="str">
        <f t="shared" si="1584"/>
        <v/>
      </c>
    </row>
    <row r="101393" spans="22:22" x14ac:dyDescent="0.35">
      <c r="V101393" s="5" t="str">
        <f t="shared" si="1584"/>
        <v/>
      </c>
    </row>
    <row r="101394" spans="22:22" x14ac:dyDescent="0.35">
      <c r="V101394" s="5" t="str">
        <f t="shared" si="1584"/>
        <v/>
      </c>
    </row>
    <row r="101395" spans="22:22" x14ac:dyDescent="0.35">
      <c r="V101395" s="5" t="str">
        <f t="shared" si="1584"/>
        <v/>
      </c>
    </row>
    <row r="101396" spans="22:22" x14ac:dyDescent="0.35">
      <c r="V101396" s="5" t="str">
        <f t="shared" si="1584"/>
        <v/>
      </c>
    </row>
    <row r="101397" spans="22:22" x14ac:dyDescent="0.35">
      <c r="V101397" s="5" t="str">
        <f t="shared" si="1584"/>
        <v/>
      </c>
    </row>
    <row r="101398" spans="22:22" x14ac:dyDescent="0.35">
      <c r="V101398" s="5" t="str">
        <f t="shared" si="1584"/>
        <v/>
      </c>
    </row>
    <row r="101399" spans="22:22" x14ac:dyDescent="0.35">
      <c r="V101399" s="5" t="str">
        <f t="shared" si="1584"/>
        <v/>
      </c>
    </row>
    <row r="101400" spans="22:22" x14ac:dyDescent="0.35">
      <c r="V101400" s="5" t="str">
        <f t="shared" si="1584"/>
        <v/>
      </c>
    </row>
    <row r="101401" spans="22:22" x14ac:dyDescent="0.35">
      <c r="V101401" s="5" t="str">
        <f t="shared" si="1584"/>
        <v/>
      </c>
    </row>
    <row r="101402" spans="22:22" x14ac:dyDescent="0.35">
      <c r="V101402" s="5" t="str">
        <f t="shared" si="1584"/>
        <v/>
      </c>
    </row>
    <row r="101403" spans="22:22" x14ac:dyDescent="0.35">
      <c r="V101403" s="5" t="str">
        <f t="shared" si="1584"/>
        <v/>
      </c>
    </row>
    <row r="101404" spans="22:22" x14ac:dyDescent="0.35">
      <c r="V101404" s="5" t="str">
        <f t="shared" si="1584"/>
        <v/>
      </c>
    </row>
    <row r="101405" spans="22:22" x14ac:dyDescent="0.35">
      <c r="V101405" s="5" t="str">
        <f t="shared" si="1584"/>
        <v/>
      </c>
    </row>
    <row r="101406" spans="22:22" x14ac:dyDescent="0.35">
      <c r="V101406" s="5" t="str">
        <f t="shared" si="1584"/>
        <v/>
      </c>
    </row>
    <row r="101407" spans="22:22" x14ac:dyDescent="0.35">
      <c r="V101407" s="5" t="str">
        <f t="shared" si="1584"/>
        <v/>
      </c>
    </row>
    <row r="101408" spans="22:22" x14ac:dyDescent="0.35">
      <c r="V101408" s="5" t="str">
        <f t="shared" si="1584"/>
        <v/>
      </c>
    </row>
    <row r="101409" spans="22:22" x14ac:dyDescent="0.35">
      <c r="V101409" s="5" t="str">
        <f t="shared" si="1584"/>
        <v/>
      </c>
    </row>
    <row r="101410" spans="22:22" x14ac:dyDescent="0.35">
      <c r="V101410" s="5" t="str">
        <f t="shared" si="1584"/>
        <v/>
      </c>
    </row>
    <row r="101411" spans="22:22" x14ac:dyDescent="0.35">
      <c r="V101411" s="5" t="str">
        <f t="shared" si="1584"/>
        <v/>
      </c>
    </row>
    <row r="101412" spans="22:22" x14ac:dyDescent="0.35">
      <c r="V101412" s="5" t="str">
        <f t="shared" si="1584"/>
        <v/>
      </c>
    </row>
    <row r="101413" spans="22:22" x14ac:dyDescent="0.35">
      <c r="V101413" s="5" t="str">
        <f t="shared" si="1584"/>
        <v/>
      </c>
    </row>
    <row r="101414" spans="22:22" x14ac:dyDescent="0.35">
      <c r="V101414" s="5" t="str">
        <f t="shared" si="1584"/>
        <v/>
      </c>
    </row>
    <row r="101415" spans="22:22" x14ac:dyDescent="0.35">
      <c r="V101415" s="5" t="str">
        <f t="shared" si="1584"/>
        <v/>
      </c>
    </row>
    <row r="101416" spans="22:22" x14ac:dyDescent="0.35">
      <c r="V101416" s="5" t="str">
        <f t="shared" si="1584"/>
        <v/>
      </c>
    </row>
    <row r="101417" spans="22:22" x14ac:dyDescent="0.35">
      <c r="V101417" s="5" t="str">
        <f t="shared" si="1584"/>
        <v/>
      </c>
    </row>
    <row r="101418" spans="22:22" x14ac:dyDescent="0.35">
      <c r="V101418" s="5" t="str">
        <f t="shared" si="1584"/>
        <v/>
      </c>
    </row>
    <row r="101419" spans="22:22" x14ac:dyDescent="0.35">
      <c r="V101419" s="5" t="str">
        <f t="shared" si="1584"/>
        <v/>
      </c>
    </row>
    <row r="101420" spans="22:22" x14ac:dyDescent="0.35">
      <c r="V101420" s="5" t="str">
        <f t="shared" si="1584"/>
        <v/>
      </c>
    </row>
    <row r="101421" spans="22:22" x14ac:dyDescent="0.35">
      <c r="V101421" s="5" t="str">
        <f t="shared" si="1584"/>
        <v/>
      </c>
    </row>
    <row r="101422" spans="22:22" x14ac:dyDescent="0.35">
      <c r="V101422" s="5" t="str">
        <f t="shared" si="1584"/>
        <v/>
      </c>
    </row>
    <row r="101423" spans="22:22" x14ac:dyDescent="0.35">
      <c r="V101423" s="5" t="str">
        <f t="shared" si="1584"/>
        <v/>
      </c>
    </row>
    <row r="101424" spans="22:22" x14ac:dyDescent="0.35">
      <c r="V101424" s="5" t="str">
        <f t="shared" si="1584"/>
        <v/>
      </c>
    </row>
    <row r="101425" spans="22:22" x14ac:dyDescent="0.35">
      <c r="V101425" s="5" t="str">
        <f t="shared" si="1584"/>
        <v/>
      </c>
    </row>
    <row r="101426" spans="22:22" x14ac:dyDescent="0.35">
      <c r="V101426" s="5" t="str">
        <f t="shared" si="1584"/>
        <v/>
      </c>
    </row>
    <row r="101427" spans="22:22" x14ac:dyDescent="0.35">
      <c r="V101427" s="5" t="str">
        <f t="shared" si="1584"/>
        <v/>
      </c>
    </row>
    <row r="101428" spans="22:22" x14ac:dyDescent="0.35">
      <c r="V101428" s="5" t="str">
        <f t="shared" si="1584"/>
        <v/>
      </c>
    </row>
    <row r="101429" spans="22:22" x14ac:dyDescent="0.35">
      <c r="V101429" s="5" t="str">
        <f t="shared" si="1584"/>
        <v/>
      </c>
    </row>
    <row r="101430" spans="22:22" x14ac:dyDescent="0.35">
      <c r="V101430" s="5" t="str">
        <f t="shared" si="1584"/>
        <v/>
      </c>
    </row>
    <row r="101431" spans="22:22" x14ac:dyDescent="0.35">
      <c r="V101431" s="5" t="str">
        <f t="shared" si="1584"/>
        <v/>
      </c>
    </row>
    <row r="101432" spans="22:22" x14ac:dyDescent="0.35">
      <c r="V101432" s="5" t="str">
        <f t="shared" si="1584"/>
        <v/>
      </c>
    </row>
    <row r="101433" spans="22:22" x14ac:dyDescent="0.35">
      <c r="V101433" s="5" t="str">
        <f t="shared" si="1584"/>
        <v/>
      </c>
    </row>
    <row r="101434" spans="22:22" x14ac:dyDescent="0.35">
      <c r="V101434" s="5" t="str">
        <f t="shared" si="1584"/>
        <v/>
      </c>
    </row>
    <row r="101435" spans="22:22" x14ac:dyDescent="0.35">
      <c r="V101435" s="5" t="str">
        <f t="shared" si="1584"/>
        <v/>
      </c>
    </row>
    <row r="101436" spans="22:22" x14ac:dyDescent="0.35">
      <c r="V101436" s="5" t="str">
        <f t="shared" si="1584"/>
        <v/>
      </c>
    </row>
    <row r="101437" spans="22:22" x14ac:dyDescent="0.35">
      <c r="V101437" s="5" t="str">
        <f t="shared" si="1584"/>
        <v/>
      </c>
    </row>
    <row r="101438" spans="22:22" x14ac:dyDescent="0.35">
      <c r="V101438" s="5" t="str">
        <f t="shared" si="1584"/>
        <v/>
      </c>
    </row>
    <row r="101439" spans="22:22" x14ac:dyDescent="0.35">
      <c r="V101439" s="5" t="str">
        <f t="shared" si="1584"/>
        <v/>
      </c>
    </row>
    <row r="101440" spans="22:22" x14ac:dyDescent="0.35">
      <c r="V101440" s="5" t="str">
        <f t="shared" si="1584"/>
        <v/>
      </c>
    </row>
    <row r="101441" spans="22:22" x14ac:dyDescent="0.35">
      <c r="V101441" s="5" t="str">
        <f t="shared" si="1584"/>
        <v/>
      </c>
    </row>
    <row r="101442" spans="22:22" x14ac:dyDescent="0.35">
      <c r="V101442" s="5" t="str">
        <f t="shared" ref="V101442:V101505" si="1585">TRIM(CLEAN(SUBSTITUTE(A101442,CHAR(160)," ")))</f>
        <v/>
      </c>
    </row>
    <row r="101443" spans="22:22" x14ac:dyDescent="0.35">
      <c r="V101443" s="5" t="str">
        <f t="shared" si="1585"/>
        <v/>
      </c>
    </row>
    <row r="101444" spans="22:22" x14ac:dyDescent="0.35">
      <c r="V101444" s="5" t="str">
        <f t="shared" si="1585"/>
        <v/>
      </c>
    </row>
    <row r="101445" spans="22:22" x14ac:dyDescent="0.35">
      <c r="V101445" s="5" t="str">
        <f t="shared" si="1585"/>
        <v/>
      </c>
    </row>
    <row r="101446" spans="22:22" x14ac:dyDescent="0.35">
      <c r="V101446" s="5" t="str">
        <f t="shared" si="1585"/>
        <v/>
      </c>
    </row>
    <row r="101447" spans="22:22" x14ac:dyDescent="0.35">
      <c r="V101447" s="5" t="str">
        <f t="shared" si="1585"/>
        <v/>
      </c>
    </row>
    <row r="101448" spans="22:22" x14ac:dyDescent="0.35">
      <c r="V101448" s="5" t="str">
        <f t="shared" si="1585"/>
        <v/>
      </c>
    </row>
    <row r="101449" spans="22:22" x14ac:dyDescent="0.35">
      <c r="V101449" s="5" t="str">
        <f t="shared" si="1585"/>
        <v/>
      </c>
    </row>
    <row r="101450" spans="22:22" x14ac:dyDescent="0.35">
      <c r="V101450" s="5" t="str">
        <f t="shared" si="1585"/>
        <v/>
      </c>
    </row>
    <row r="101451" spans="22:22" x14ac:dyDescent="0.35">
      <c r="V101451" s="5" t="str">
        <f t="shared" si="1585"/>
        <v/>
      </c>
    </row>
    <row r="101452" spans="22:22" x14ac:dyDescent="0.35">
      <c r="V101452" s="5" t="str">
        <f t="shared" si="1585"/>
        <v/>
      </c>
    </row>
    <row r="101453" spans="22:22" x14ac:dyDescent="0.35">
      <c r="V101453" s="5" t="str">
        <f t="shared" si="1585"/>
        <v/>
      </c>
    </row>
    <row r="101454" spans="22:22" x14ac:dyDescent="0.35">
      <c r="V101454" s="5" t="str">
        <f t="shared" si="1585"/>
        <v/>
      </c>
    </row>
    <row r="101455" spans="22:22" x14ac:dyDescent="0.35">
      <c r="V101455" s="5" t="str">
        <f t="shared" si="1585"/>
        <v/>
      </c>
    </row>
    <row r="101456" spans="22:22" x14ac:dyDescent="0.35">
      <c r="V101456" s="5" t="str">
        <f t="shared" si="1585"/>
        <v/>
      </c>
    </row>
    <row r="101457" spans="22:22" x14ac:dyDescent="0.35">
      <c r="V101457" s="5" t="str">
        <f t="shared" si="1585"/>
        <v/>
      </c>
    </row>
    <row r="101458" spans="22:22" x14ac:dyDescent="0.35">
      <c r="V101458" s="5" t="str">
        <f t="shared" si="1585"/>
        <v/>
      </c>
    </row>
    <row r="101459" spans="22:22" x14ac:dyDescent="0.35">
      <c r="V101459" s="5" t="str">
        <f t="shared" si="1585"/>
        <v/>
      </c>
    </row>
    <row r="101460" spans="22:22" x14ac:dyDescent="0.35">
      <c r="V101460" s="5" t="str">
        <f t="shared" si="1585"/>
        <v/>
      </c>
    </row>
    <row r="101461" spans="22:22" x14ac:dyDescent="0.35">
      <c r="V101461" s="5" t="str">
        <f t="shared" si="1585"/>
        <v/>
      </c>
    </row>
    <row r="101462" spans="22:22" x14ac:dyDescent="0.35">
      <c r="V101462" s="5" t="str">
        <f t="shared" si="1585"/>
        <v/>
      </c>
    </row>
    <row r="101463" spans="22:22" x14ac:dyDescent="0.35">
      <c r="V101463" s="5" t="str">
        <f t="shared" si="1585"/>
        <v/>
      </c>
    </row>
    <row r="101464" spans="22:22" x14ac:dyDescent="0.35">
      <c r="V101464" s="5" t="str">
        <f t="shared" si="1585"/>
        <v/>
      </c>
    </row>
    <row r="101465" spans="22:22" x14ac:dyDescent="0.35">
      <c r="V101465" s="5" t="str">
        <f t="shared" si="1585"/>
        <v/>
      </c>
    </row>
    <row r="101466" spans="22:22" x14ac:dyDescent="0.35">
      <c r="V101466" s="5" t="str">
        <f t="shared" si="1585"/>
        <v/>
      </c>
    </row>
    <row r="101467" spans="22:22" x14ac:dyDescent="0.35">
      <c r="V101467" s="5" t="str">
        <f t="shared" si="1585"/>
        <v/>
      </c>
    </row>
    <row r="101468" spans="22:22" x14ac:dyDescent="0.35">
      <c r="V101468" s="5" t="str">
        <f t="shared" si="1585"/>
        <v/>
      </c>
    </row>
    <row r="101469" spans="22:22" x14ac:dyDescent="0.35">
      <c r="V101469" s="5" t="str">
        <f t="shared" si="1585"/>
        <v/>
      </c>
    </row>
    <row r="101470" spans="22:22" x14ac:dyDescent="0.35">
      <c r="V101470" s="5" t="str">
        <f t="shared" si="1585"/>
        <v/>
      </c>
    </row>
    <row r="101471" spans="22:22" x14ac:dyDescent="0.35">
      <c r="V101471" s="5" t="str">
        <f t="shared" si="1585"/>
        <v/>
      </c>
    </row>
    <row r="101472" spans="22:22" x14ac:dyDescent="0.35">
      <c r="V101472" s="5" t="str">
        <f t="shared" si="1585"/>
        <v/>
      </c>
    </row>
    <row r="101473" spans="22:22" x14ac:dyDescent="0.35">
      <c r="V101473" s="5" t="str">
        <f t="shared" si="1585"/>
        <v/>
      </c>
    </row>
    <row r="101474" spans="22:22" x14ac:dyDescent="0.35">
      <c r="V101474" s="5" t="str">
        <f t="shared" si="1585"/>
        <v/>
      </c>
    </row>
    <row r="101475" spans="22:22" x14ac:dyDescent="0.35">
      <c r="V101475" s="5" t="str">
        <f t="shared" si="1585"/>
        <v/>
      </c>
    </row>
    <row r="101476" spans="22:22" x14ac:dyDescent="0.35">
      <c r="V101476" s="5" t="str">
        <f t="shared" si="1585"/>
        <v/>
      </c>
    </row>
    <row r="101477" spans="22:22" x14ac:dyDescent="0.35">
      <c r="V101477" s="5" t="str">
        <f t="shared" si="1585"/>
        <v/>
      </c>
    </row>
    <row r="101478" spans="22:22" x14ac:dyDescent="0.35">
      <c r="V101478" s="5" t="str">
        <f t="shared" si="1585"/>
        <v/>
      </c>
    </row>
    <row r="101479" spans="22:22" x14ac:dyDescent="0.35">
      <c r="V101479" s="5" t="str">
        <f t="shared" si="1585"/>
        <v/>
      </c>
    </row>
    <row r="101480" spans="22:22" x14ac:dyDescent="0.35">
      <c r="V101480" s="5" t="str">
        <f t="shared" si="1585"/>
        <v/>
      </c>
    </row>
    <row r="101481" spans="22:22" x14ac:dyDescent="0.35">
      <c r="V101481" s="5" t="str">
        <f t="shared" si="1585"/>
        <v/>
      </c>
    </row>
    <row r="101482" spans="22:22" x14ac:dyDescent="0.35">
      <c r="V101482" s="5" t="str">
        <f t="shared" si="1585"/>
        <v/>
      </c>
    </row>
    <row r="101483" spans="22:22" x14ac:dyDescent="0.35">
      <c r="V101483" s="5" t="str">
        <f t="shared" si="1585"/>
        <v/>
      </c>
    </row>
    <row r="101484" spans="22:22" x14ac:dyDescent="0.35">
      <c r="V101484" s="5" t="str">
        <f t="shared" si="1585"/>
        <v/>
      </c>
    </row>
    <row r="101485" spans="22:22" x14ac:dyDescent="0.35">
      <c r="V101485" s="5" t="str">
        <f t="shared" si="1585"/>
        <v/>
      </c>
    </row>
    <row r="101486" spans="22:22" x14ac:dyDescent="0.35">
      <c r="V101486" s="5" t="str">
        <f t="shared" si="1585"/>
        <v/>
      </c>
    </row>
    <row r="101487" spans="22:22" x14ac:dyDescent="0.35">
      <c r="V101487" s="5" t="str">
        <f t="shared" si="1585"/>
        <v/>
      </c>
    </row>
    <row r="101488" spans="22:22" x14ac:dyDescent="0.35">
      <c r="V101488" s="5" t="str">
        <f t="shared" si="1585"/>
        <v/>
      </c>
    </row>
    <row r="101489" spans="22:22" x14ac:dyDescent="0.35">
      <c r="V101489" s="5" t="str">
        <f t="shared" si="1585"/>
        <v/>
      </c>
    </row>
    <row r="101490" spans="22:22" x14ac:dyDescent="0.35">
      <c r="V101490" s="5" t="str">
        <f t="shared" si="1585"/>
        <v/>
      </c>
    </row>
    <row r="101491" spans="22:22" x14ac:dyDescent="0.35">
      <c r="V101491" s="5" t="str">
        <f t="shared" si="1585"/>
        <v/>
      </c>
    </row>
    <row r="101492" spans="22:22" x14ac:dyDescent="0.35">
      <c r="V101492" s="5" t="str">
        <f t="shared" si="1585"/>
        <v/>
      </c>
    </row>
    <row r="101493" spans="22:22" x14ac:dyDescent="0.35">
      <c r="V101493" s="5" t="str">
        <f t="shared" si="1585"/>
        <v/>
      </c>
    </row>
    <row r="101494" spans="22:22" x14ac:dyDescent="0.35">
      <c r="V101494" s="5" t="str">
        <f t="shared" si="1585"/>
        <v/>
      </c>
    </row>
    <row r="101495" spans="22:22" x14ac:dyDescent="0.35">
      <c r="V101495" s="5" t="str">
        <f t="shared" si="1585"/>
        <v/>
      </c>
    </row>
    <row r="101496" spans="22:22" x14ac:dyDescent="0.35">
      <c r="V101496" s="5" t="str">
        <f t="shared" si="1585"/>
        <v/>
      </c>
    </row>
    <row r="101497" spans="22:22" x14ac:dyDescent="0.35">
      <c r="V101497" s="5" t="str">
        <f t="shared" si="1585"/>
        <v/>
      </c>
    </row>
    <row r="101498" spans="22:22" x14ac:dyDescent="0.35">
      <c r="V101498" s="5" t="str">
        <f t="shared" si="1585"/>
        <v/>
      </c>
    </row>
    <row r="101499" spans="22:22" x14ac:dyDescent="0.35">
      <c r="V101499" s="5" t="str">
        <f t="shared" si="1585"/>
        <v/>
      </c>
    </row>
    <row r="101500" spans="22:22" x14ac:dyDescent="0.35">
      <c r="V101500" s="5" t="str">
        <f t="shared" si="1585"/>
        <v/>
      </c>
    </row>
    <row r="101501" spans="22:22" x14ac:dyDescent="0.35">
      <c r="V101501" s="5" t="str">
        <f t="shared" si="1585"/>
        <v/>
      </c>
    </row>
    <row r="101502" spans="22:22" x14ac:dyDescent="0.35">
      <c r="V101502" s="5" t="str">
        <f t="shared" si="1585"/>
        <v/>
      </c>
    </row>
    <row r="101503" spans="22:22" x14ac:dyDescent="0.35">
      <c r="V101503" s="5" t="str">
        <f t="shared" si="1585"/>
        <v/>
      </c>
    </row>
    <row r="101504" spans="22:22" x14ac:dyDescent="0.35">
      <c r="V101504" s="5" t="str">
        <f t="shared" si="1585"/>
        <v/>
      </c>
    </row>
    <row r="101505" spans="22:22" x14ac:dyDescent="0.35">
      <c r="V101505" s="5" t="str">
        <f t="shared" si="1585"/>
        <v/>
      </c>
    </row>
    <row r="101506" spans="22:22" x14ac:dyDescent="0.35">
      <c r="V101506" s="5" t="str">
        <f t="shared" ref="V101506:V101569" si="1586">TRIM(CLEAN(SUBSTITUTE(A101506,CHAR(160)," ")))</f>
        <v/>
      </c>
    </row>
    <row r="101507" spans="22:22" x14ac:dyDescent="0.35">
      <c r="V101507" s="5" t="str">
        <f t="shared" si="1586"/>
        <v/>
      </c>
    </row>
    <row r="101508" spans="22:22" x14ac:dyDescent="0.35">
      <c r="V101508" s="5" t="str">
        <f t="shared" si="1586"/>
        <v/>
      </c>
    </row>
    <row r="101509" spans="22:22" x14ac:dyDescent="0.35">
      <c r="V101509" s="5" t="str">
        <f t="shared" si="1586"/>
        <v/>
      </c>
    </row>
    <row r="101510" spans="22:22" x14ac:dyDescent="0.35">
      <c r="V101510" s="5" t="str">
        <f t="shared" si="1586"/>
        <v/>
      </c>
    </row>
    <row r="101511" spans="22:22" x14ac:dyDescent="0.35">
      <c r="V101511" s="5" t="str">
        <f t="shared" si="1586"/>
        <v/>
      </c>
    </row>
    <row r="101512" spans="22:22" x14ac:dyDescent="0.35">
      <c r="V101512" s="5" t="str">
        <f t="shared" si="1586"/>
        <v/>
      </c>
    </row>
    <row r="101513" spans="22:22" x14ac:dyDescent="0.35">
      <c r="V101513" s="5" t="str">
        <f t="shared" si="1586"/>
        <v/>
      </c>
    </row>
    <row r="101514" spans="22:22" x14ac:dyDescent="0.35">
      <c r="V101514" s="5" t="str">
        <f t="shared" si="1586"/>
        <v/>
      </c>
    </row>
    <row r="101515" spans="22:22" x14ac:dyDescent="0.35">
      <c r="V101515" s="5" t="str">
        <f t="shared" si="1586"/>
        <v/>
      </c>
    </row>
    <row r="101516" spans="22:22" x14ac:dyDescent="0.35">
      <c r="V101516" s="5" t="str">
        <f t="shared" si="1586"/>
        <v/>
      </c>
    </row>
    <row r="101517" spans="22:22" x14ac:dyDescent="0.35">
      <c r="V101517" s="5" t="str">
        <f t="shared" si="1586"/>
        <v/>
      </c>
    </row>
    <row r="101518" spans="22:22" x14ac:dyDescent="0.35">
      <c r="V101518" s="5" t="str">
        <f t="shared" si="1586"/>
        <v/>
      </c>
    </row>
    <row r="101519" spans="22:22" x14ac:dyDescent="0.35">
      <c r="V101519" s="5" t="str">
        <f t="shared" si="1586"/>
        <v/>
      </c>
    </row>
    <row r="101520" spans="22:22" x14ac:dyDescent="0.35">
      <c r="V101520" s="5" t="str">
        <f t="shared" si="1586"/>
        <v/>
      </c>
    </row>
    <row r="101521" spans="22:22" x14ac:dyDescent="0.35">
      <c r="V101521" s="5" t="str">
        <f t="shared" si="1586"/>
        <v/>
      </c>
    </row>
    <row r="101522" spans="22:22" x14ac:dyDescent="0.35">
      <c r="V101522" s="5" t="str">
        <f t="shared" si="1586"/>
        <v/>
      </c>
    </row>
    <row r="101523" spans="22:22" x14ac:dyDescent="0.35">
      <c r="V101523" s="5" t="str">
        <f t="shared" si="1586"/>
        <v/>
      </c>
    </row>
    <row r="101524" spans="22:22" x14ac:dyDescent="0.35">
      <c r="V101524" s="5" t="str">
        <f t="shared" si="1586"/>
        <v/>
      </c>
    </row>
    <row r="101525" spans="22:22" x14ac:dyDescent="0.35">
      <c r="V101525" s="5" t="str">
        <f t="shared" si="1586"/>
        <v/>
      </c>
    </row>
    <row r="101526" spans="22:22" x14ac:dyDescent="0.35">
      <c r="V101526" s="5" t="str">
        <f t="shared" si="1586"/>
        <v/>
      </c>
    </row>
    <row r="101527" spans="22:22" x14ac:dyDescent="0.35">
      <c r="V101527" s="5" t="str">
        <f t="shared" si="1586"/>
        <v/>
      </c>
    </row>
    <row r="101528" spans="22:22" x14ac:dyDescent="0.35">
      <c r="V101528" s="5" t="str">
        <f t="shared" si="1586"/>
        <v/>
      </c>
    </row>
    <row r="101529" spans="22:22" x14ac:dyDescent="0.35">
      <c r="V101529" s="5" t="str">
        <f t="shared" si="1586"/>
        <v/>
      </c>
    </row>
    <row r="101530" spans="22:22" x14ac:dyDescent="0.35">
      <c r="V101530" s="5" t="str">
        <f t="shared" si="1586"/>
        <v/>
      </c>
    </row>
    <row r="101531" spans="22:22" x14ac:dyDescent="0.35">
      <c r="V101531" s="5" t="str">
        <f t="shared" si="1586"/>
        <v/>
      </c>
    </row>
    <row r="101532" spans="22:22" x14ac:dyDescent="0.35">
      <c r="V101532" s="5" t="str">
        <f t="shared" si="1586"/>
        <v/>
      </c>
    </row>
    <row r="101533" spans="22:22" x14ac:dyDescent="0.35">
      <c r="V101533" s="5" t="str">
        <f t="shared" si="1586"/>
        <v/>
      </c>
    </row>
    <row r="101534" spans="22:22" x14ac:dyDescent="0.35">
      <c r="V101534" s="5" t="str">
        <f t="shared" si="1586"/>
        <v/>
      </c>
    </row>
    <row r="101535" spans="22:22" x14ac:dyDescent="0.35">
      <c r="V101535" s="5" t="str">
        <f t="shared" si="1586"/>
        <v/>
      </c>
    </row>
    <row r="101536" spans="22:22" x14ac:dyDescent="0.35">
      <c r="V101536" s="5" t="str">
        <f t="shared" si="1586"/>
        <v/>
      </c>
    </row>
    <row r="101537" spans="22:22" x14ac:dyDescent="0.35">
      <c r="V101537" s="5" t="str">
        <f t="shared" si="1586"/>
        <v/>
      </c>
    </row>
    <row r="101538" spans="22:22" x14ac:dyDescent="0.35">
      <c r="V101538" s="5" t="str">
        <f t="shared" si="1586"/>
        <v/>
      </c>
    </row>
    <row r="101539" spans="22:22" x14ac:dyDescent="0.35">
      <c r="V101539" s="5" t="str">
        <f t="shared" si="1586"/>
        <v/>
      </c>
    </row>
    <row r="101540" spans="22:22" x14ac:dyDescent="0.35">
      <c r="V101540" s="5" t="str">
        <f t="shared" si="1586"/>
        <v/>
      </c>
    </row>
    <row r="101541" spans="22:22" x14ac:dyDescent="0.35">
      <c r="V101541" s="5" t="str">
        <f t="shared" si="1586"/>
        <v/>
      </c>
    </row>
    <row r="101542" spans="22:22" x14ac:dyDescent="0.35">
      <c r="V101542" s="5" t="str">
        <f t="shared" si="1586"/>
        <v/>
      </c>
    </row>
    <row r="101543" spans="22:22" x14ac:dyDescent="0.35">
      <c r="V101543" s="5" t="str">
        <f t="shared" si="1586"/>
        <v/>
      </c>
    </row>
    <row r="101544" spans="22:22" x14ac:dyDescent="0.35">
      <c r="V101544" s="5" t="str">
        <f t="shared" si="1586"/>
        <v/>
      </c>
    </row>
    <row r="101545" spans="22:22" x14ac:dyDescent="0.35">
      <c r="V101545" s="5" t="str">
        <f t="shared" si="1586"/>
        <v/>
      </c>
    </row>
    <row r="101546" spans="22:22" x14ac:dyDescent="0.35">
      <c r="V101546" s="5" t="str">
        <f t="shared" si="1586"/>
        <v/>
      </c>
    </row>
    <row r="101547" spans="22:22" x14ac:dyDescent="0.35">
      <c r="V101547" s="5" t="str">
        <f t="shared" si="1586"/>
        <v/>
      </c>
    </row>
    <row r="101548" spans="22:22" x14ac:dyDescent="0.35">
      <c r="V101548" s="5" t="str">
        <f t="shared" si="1586"/>
        <v/>
      </c>
    </row>
    <row r="101549" spans="22:22" x14ac:dyDescent="0.35">
      <c r="V101549" s="5" t="str">
        <f t="shared" si="1586"/>
        <v/>
      </c>
    </row>
    <row r="101550" spans="22:22" x14ac:dyDescent="0.35">
      <c r="V101550" s="5" t="str">
        <f t="shared" si="1586"/>
        <v/>
      </c>
    </row>
    <row r="101551" spans="22:22" x14ac:dyDescent="0.35">
      <c r="V101551" s="5" t="str">
        <f t="shared" si="1586"/>
        <v/>
      </c>
    </row>
    <row r="101552" spans="22:22" x14ac:dyDescent="0.35">
      <c r="V101552" s="5" t="str">
        <f t="shared" si="1586"/>
        <v/>
      </c>
    </row>
    <row r="101553" spans="22:22" x14ac:dyDescent="0.35">
      <c r="V101553" s="5" t="str">
        <f t="shared" si="1586"/>
        <v/>
      </c>
    </row>
    <row r="101554" spans="22:22" x14ac:dyDescent="0.35">
      <c r="V101554" s="5" t="str">
        <f t="shared" si="1586"/>
        <v/>
      </c>
    </row>
    <row r="101555" spans="22:22" x14ac:dyDescent="0.35">
      <c r="V101555" s="5" t="str">
        <f t="shared" si="1586"/>
        <v/>
      </c>
    </row>
    <row r="101556" spans="22:22" x14ac:dyDescent="0.35">
      <c r="V101556" s="5" t="str">
        <f t="shared" si="1586"/>
        <v/>
      </c>
    </row>
    <row r="101557" spans="22:22" x14ac:dyDescent="0.35">
      <c r="V101557" s="5" t="str">
        <f t="shared" si="1586"/>
        <v/>
      </c>
    </row>
    <row r="101558" spans="22:22" x14ac:dyDescent="0.35">
      <c r="V101558" s="5" t="str">
        <f t="shared" si="1586"/>
        <v/>
      </c>
    </row>
    <row r="101559" spans="22:22" x14ac:dyDescent="0.35">
      <c r="V101559" s="5" t="str">
        <f t="shared" si="1586"/>
        <v/>
      </c>
    </row>
    <row r="101560" spans="22:22" x14ac:dyDescent="0.35">
      <c r="V101560" s="5" t="str">
        <f t="shared" si="1586"/>
        <v/>
      </c>
    </row>
    <row r="101561" spans="22:22" x14ac:dyDescent="0.35">
      <c r="V101561" s="5" t="str">
        <f t="shared" si="1586"/>
        <v/>
      </c>
    </row>
    <row r="101562" spans="22:22" x14ac:dyDescent="0.35">
      <c r="V101562" s="5" t="str">
        <f t="shared" si="1586"/>
        <v/>
      </c>
    </row>
    <row r="101563" spans="22:22" x14ac:dyDescent="0.35">
      <c r="V101563" s="5" t="str">
        <f t="shared" si="1586"/>
        <v/>
      </c>
    </row>
    <row r="101564" spans="22:22" x14ac:dyDescent="0.35">
      <c r="V101564" s="5" t="str">
        <f t="shared" si="1586"/>
        <v/>
      </c>
    </row>
    <row r="101565" spans="22:22" x14ac:dyDescent="0.35">
      <c r="V101565" s="5" t="str">
        <f t="shared" si="1586"/>
        <v/>
      </c>
    </row>
    <row r="101566" spans="22:22" x14ac:dyDescent="0.35">
      <c r="V101566" s="5" t="str">
        <f t="shared" si="1586"/>
        <v/>
      </c>
    </row>
    <row r="101567" spans="22:22" x14ac:dyDescent="0.35">
      <c r="V101567" s="5" t="str">
        <f t="shared" si="1586"/>
        <v/>
      </c>
    </row>
    <row r="101568" spans="22:22" x14ac:dyDescent="0.35">
      <c r="V101568" s="5" t="str">
        <f t="shared" si="1586"/>
        <v/>
      </c>
    </row>
    <row r="101569" spans="22:22" x14ac:dyDescent="0.35">
      <c r="V101569" s="5" t="str">
        <f t="shared" si="1586"/>
        <v/>
      </c>
    </row>
    <row r="101570" spans="22:22" x14ac:dyDescent="0.35">
      <c r="V101570" s="5" t="str">
        <f t="shared" ref="V101570:V101633" si="1587">TRIM(CLEAN(SUBSTITUTE(A101570,CHAR(160)," ")))</f>
        <v/>
      </c>
    </row>
    <row r="101571" spans="22:22" x14ac:dyDescent="0.35">
      <c r="V101571" s="5" t="str">
        <f t="shared" si="1587"/>
        <v/>
      </c>
    </row>
    <row r="101572" spans="22:22" x14ac:dyDescent="0.35">
      <c r="V101572" s="5" t="str">
        <f t="shared" si="1587"/>
        <v/>
      </c>
    </row>
    <row r="101573" spans="22:22" x14ac:dyDescent="0.35">
      <c r="V101573" s="5" t="str">
        <f t="shared" si="1587"/>
        <v/>
      </c>
    </row>
    <row r="101574" spans="22:22" x14ac:dyDescent="0.35">
      <c r="V101574" s="5" t="str">
        <f t="shared" si="1587"/>
        <v/>
      </c>
    </row>
    <row r="101575" spans="22:22" x14ac:dyDescent="0.35">
      <c r="V101575" s="5" t="str">
        <f t="shared" si="1587"/>
        <v/>
      </c>
    </row>
    <row r="101576" spans="22:22" x14ac:dyDescent="0.35">
      <c r="V101576" s="5" t="str">
        <f t="shared" si="1587"/>
        <v/>
      </c>
    </row>
    <row r="101577" spans="22:22" x14ac:dyDescent="0.35">
      <c r="V101577" s="5" t="str">
        <f t="shared" si="1587"/>
        <v/>
      </c>
    </row>
    <row r="101578" spans="22:22" x14ac:dyDescent="0.35">
      <c r="V101578" s="5" t="str">
        <f t="shared" si="1587"/>
        <v/>
      </c>
    </row>
    <row r="101579" spans="22:22" x14ac:dyDescent="0.35">
      <c r="V101579" s="5" t="str">
        <f t="shared" si="1587"/>
        <v/>
      </c>
    </row>
    <row r="101580" spans="22:22" x14ac:dyDescent="0.35">
      <c r="V101580" s="5" t="str">
        <f t="shared" si="1587"/>
        <v/>
      </c>
    </row>
    <row r="101581" spans="22:22" x14ac:dyDescent="0.35">
      <c r="V101581" s="5" t="str">
        <f t="shared" si="1587"/>
        <v/>
      </c>
    </row>
    <row r="101582" spans="22:22" x14ac:dyDescent="0.35">
      <c r="V101582" s="5" t="str">
        <f t="shared" si="1587"/>
        <v/>
      </c>
    </row>
    <row r="101583" spans="22:22" x14ac:dyDescent="0.35">
      <c r="V101583" s="5" t="str">
        <f t="shared" si="1587"/>
        <v/>
      </c>
    </row>
    <row r="101584" spans="22:22" x14ac:dyDescent="0.35">
      <c r="V101584" s="5" t="str">
        <f t="shared" si="1587"/>
        <v/>
      </c>
    </row>
    <row r="101585" spans="22:22" x14ac:dyDescent="0.35">
      <c r="V101585" s="5" t="str">
        <f t="shared" si="1587"/>
        <v/>
      </c>
    </row>
    <row r="101586" spans="22:22" x14ac:dyDescent="0.35">
      <c r="V101586" s="5" t="str">
        <f t="shared" si="1587"/>
        <v/>
      </c>
    </row>
    <row r="101587" spans="22:22" x14ac:dyDescent="0.35">
      <c r="V101587" s="5" t="str">
        <f t="shared" si="1587"/>
        <v/>
      </c>
    </row>
    <row r="101588" spans="22:22" x14ac:dyDescent="0.35">
      <c r="V101588" s="5" t="str">
        <f t="shared" si="1587"/>
        <v/>
      </c>
    </row>
    <row r="101589" spans="22:22" x14ac:dyDescent="0.35">
      <c r="V101589" s="5" t="str">
        <f t="shared" si="1587"/>
        <v/>
      </c>
    </row>
    <row r="101590" spans="22:22" x14ac:dyDescent="0.35">
      <c r="V101590" s="5" t="str">
        <f t="shared" si="1587"/>
        <v/>
      </c>
    </row>
    <row r="101591" spans="22:22" x14ac:dyDescent="0.35">
      <c r="V101591" s="5" t="str">
        <f t="shared" si="1587"/>
        <v/>
      </c>
    </row>
    <row r="101592" spans="22:22" x14ac:dyDescent="0.35">
      <c r="V101592" s="5" t="str">
        <f t="shared" si="1587"/>
        <v/>
      </c>
    </row>
    <row r="101593" spans="22:22" x14ac:dyDescent="0.35">
      <c r="V101593" s="5" t="str">
        <f t="shared" si="1587"/>
        <v/>
      </c>
    </row>
    <row r="101594" spans="22:22" x14ac:dyDescent="0.35">
      <c r="V101594" s="5" t="str">
        <f t="shared" si="1587"/>
        <v/>
      </c>
    </row>
    <row r="101595" spans="22:22" x14ac:dyDescent="0.35">
      <c r="V101595" s="5" t="str">
        <f t="shared" si="1587"/>
        <v/>
      </c>
    </row>
    <row r="101596" spans="22:22" x14ac:dyDescent="0.35">
      <c r="V101596" s="5" t="str">
        <f t="shared" si="1587"/>
        <v/>
      </c>
    </row>
    <row r="101597" spans="22:22" x14ac:dyDescent="0.35">
      <c r="V101597" s="5" t="str">
        <f t="shared" si="1587"/>
        <v/>
      </c>
    </row>
    <row r="101598" spans="22:22" x14ac:dyDescent="0.35">
      <c r="V101598" s="5" t="str">
        <f t="shared" si="1587"/>
        <v/>
      </c>
    </row>
    <row r="101599" spans="22:22" x14ac:dyDescent="0.35">
      <c r="V101599" s="5" t="str">
        <f t="shared" si="1587"/>
        <v/>
      </c>
    </row>
    <row r="101600" spans="22:22" x14ac:dyDescent="0.35">
      <c r="V101600" s="5" t="str">
        <f t="shared" si="1587"/>
        <v/>
      </c>
    </row>
    <row r="101601" spans="22:22" x14ac:dyDescent="0.35">
      <c r="V101601" s="5" t="str">
        <f t="shared" si="1587"/>
        <v/>
      </c>
    </row>
    <row r="101602" spans="22:22" x14ac:dyDescent="0.35">
      <c r="V101602" s="5" t="str">
        <f t="shared" si="1587"/>
        <v/>
      </c>
    </row>
    <row r="101603" spans="22:22" x14ac:dyDescent="0.35">
      <c r="V101603" s="5" t="str">
        <f t="shared" si="1587"/>
        <v/>
      </c>
    </row>
    <row r="101604" spans="22:22" x14ac:dyDescent="0.35">
      <c r="V101604" s="5" t="str">
        <f t="shared" si="1587"/>
        <v/>
      </c>
    </row>
    <row r="101605" spans="22:22" x14ac:dyDescent="0.35">
      <c r="V101605" s="5" t="str">
        <f t="shared" si="1587"/>
        <v/>
      </c>
    </row>
    <row r="101606" spans="22:22" x14ac:dyDescent="0.35">
      <c r="V101606" s="5" t="str">
        <f t="shared" si="1587"/>
        <v/>
      </c>
    </row>
    <row r="101607" spans="22:22" x14ac:dyDescent="0.35">
      <c r="V101607" s="5" t="str">
        <f t="shared" si="1587"/>
        <v/>
      </c>
    </row>
    <row r="101608" spans="22:22" x14ac:dyDescent="0.35">
      <c r="V101608" s="5" t="str">
        <f t="shared" si="1587"/>
        <v/>
      </c>
    </row>
    <row r="101609" spans="22:22" x14ac:dyDescent="0.35">
      <c r="V101609" s="5" t="str">
        <f t="shared" si="1587"/>
        <v/>
      </c>
    </row>
    <row r="101610" spans="22:22" x14ac:dyDescent="0.35">
      <c r="V101610" s="5" t="str">
        <f t="shared" si="1587"/>
        <v/>
      </c>
    </row>
    <row r="101611" spans="22:22" x14ac:dyDescent="0.35">
      <c r="V101611" s="5" t="str">
        <f t="shared" si="1587"/>
        <v/>
      </c>
    </row>
    <row r="101612" spans="22:22" x14ac:dyDescent="0.35">
      <c r="V101612" s="5" t="str">
        <f t="shared" si="1587"/>
        <v/>
      </c>
    </row>
    <row r="101613" spans="22:22" x14ac:dyDescent="0.35">
      <c r="V101613" s="5" t="str">
        <f t="shared" si="1587"/>
        <v/>
      </c>
    </row>
    <row r="101614" spans="22:22" x14ac:dyDescent="0.35">
      <c r="V101614" s="5" t="str">
        <f t="shared" si="1587"/>
        <v/>
      </c>
    </row>
    <row r="101615" spans="22:22" x14ac:dyDescent="0.35">
      <c r="V101615" s="5" t="str">
        <f t="shared" si="1587"/>
        <v/>
      </c>
    </row>
    <row r="101616" spans="22:22" x14ac:dyDescent="0.35">
      <c r="V101616" s="5" t="str">
        <f t="shared" si="1587"/>
        <v/>
      </c>
    </row>
    <row r="101617" spans="22:22" x14ac:dyDescent="0.35">
      <c r="V101617" s="5" t="str">
        <f t="shared" si="1587"/>
        <v/>
      </c>
    </row>
    <row r="101618" spans="22:22" x14ac:dyDescent="0.35">
      <c r="V101618" s="5" t="str">
        <f t="shared" si="1587"/>
        <v/>
      </c>
    </row>
    <row r="101619" spans="22:22" x14ac:dyDescent="0.35">
      <c r="V101619" s="5" t="str">
        <f t="shared" si="1587"/>
        <v/>
      </c>
    </row>
    <row r="101620" spans="22:22" x14ac:dyDescent="0.35">
      <c r="V101620" s="5" t="str">
        <f t="shared" si="1587"/>
        <v/>
      </c>
    </row>
    <row r="101621" spans="22:22" x14ac:dyDescent="0.35">
      <c r="V101621" s="5" t="str">
        <f t="shared" si="1587"/>
        <v/>
      </c>
    </row>
    <row r="101622" spans="22:22" x14ac:dyDescent="0.35">
      <c r="V101622" s="5" t="str">
        <f t="shared" si="1587"/>
        <v/>
      </c>
    </row>
    <row r="101623" spans="22:22" x14ac:dyDescent="0.35">
      <c r="V101623" s="5" t="str">
        <f t="shared" si="1587"/>
        <v/>
      </c>
    </row>
    <row r="101624" spans="22:22" x14ac:dyDescent="0.35">
      <c r="V101624" s="5" t="str">
        <f t="shared" si="1587"/>
        <v/>
      </c>
    </row>
    <row r="101625" spans="22:22" x14ac:dyDescent="0.35">
      <c r="V101625" s="5" t="str">
        <f t="shared" si="1587"/>
        <v/>
      </c>
    </row>
    <row r="101626" spans="22:22" x14ac:dyDescent="0.35">
      <c r="V101626" s="5" t="str">
        <f t="shared" si="1587"/>
        <v/>
      </c>
    </row>
    <row r="101627" spans="22:22" x14ac:dyDescent="0.35">
      <c r="V101627" s="5" t="str">
        <f t="shared" si="1587"/>
        <v/>
      </c>
    </row>
    <row r="101628" spans="22:22" x14ac:dyDescent="0.35">
      <c r="V101628" s="5" t="str">
        <f t="shared" si="1587"/>
        <v/>
      </c>
    </row>
    <row r="101629" spans="22:22" x14ac:dyDescent="0.35">
      <c r="V101629" s="5" t="str">
        <f t="shared" si="1587"/>
        <v/>
      </c>
    </row>
    <row r="101630" spans="22:22" x14ac:dyDescent="0.35">
      <c r="V101630" s="5" t="str">
        <f t="shared" si="1587"/>
        <v/>
      </c>
    </row>
    <row r="101631" spans="22:22" x14ac:dyDescent="0.35">
      <c r="V101631" s="5" t="str">
        <f t="shared" si="1587"/>
        <v/>
      </c>
    </row>
    <row r="101632" spans="22:22" x14ac:dyDescent="0.35">
      <c r="V101632" s="5" t="str">
        <f t="shared" si="1587"/>
        <v/>
      </c>
    </row>
    <row r="101633" spans="22:22" x14ac:dyDescent="0.35">
      <c r="V101633" s="5" t="str">
        <f t="shared" si="1587"/>
        <v/>
      </c>
    </row>
    <row r="101634" spans="22:22" x14ac:dyDescent="0.35">
      <c r="V101634" s="5" t="str">
        <f t="shared" ref="V101634:V101697" si="1588">TRIM(CLEAN(SUBSTITUTE(A101634,CHAR(160)," ")))</f>
        <v/>
      </c>
    </row>
    <row r="101635" spans="22:22" x14ac:dyDescent="0.35">
      <c r="V101635" s="5" t="str">
        <f t="shared" si="1588"/>
        <v/>
      </c>
    </row>
    <row r="101636" spans="22:22" x14ac:dyDescent="0.35">
      <c r="V101636" s="5" t="str">
        <f t="shared" si="1588"/>
        <v/>
      </c>
    </row>
    <row r="101637" spans="22:22" x14ac:dyDescent="0.35">
      <c r="V101637" s="5" t="str">
        <f t="shared" si="1588"/>
        <v/>
      </c>
    </row>
    <row r="101638" spans="22:22" x14ac:dyDescent="0.35">
      <c r="V101638" s="5" t="str">
        <f t="shared" si="1588"/>
        <v/>
      </c>
    </row>
    <row r="101639" spans="22:22" x14ac:dyDescent="0.35">
      <c r="V101639" s="5" t="str">
        <f t="shared" si="1588"/>
        <v/>
      </c>
    </row>
    <row r="101640" spans="22:22" x14ac:dyDescent="0.35">
      <c r="V101640" s="5" t="str">
        <f t="shared" si="1588"/>
        <v/>
      </c>
    </row>
    <row r="101641" spans="22:22" x14ac:dyDescent="0.35">
      <c r="V101641" s="5" t="str">
        <f t="shared" si="1588"/>
        <v/>
      </c>
    </row>
    <row r="101642" spans="22:22" x14ac:dyDescent="0.35">
      <c r="V101642" s="5" t="str">
        <f t="shared" si="1588"/>
        <v/>
      </c>
    </row>
    <row r="101643" spans="22:22" x14ac:dyDescent="0.35">
      <c r="V101643" s="5" t="str">
        <f t="shared" si="1588"/>
        <v/>
      </c>
    </row>
    <row r="101644" spans="22:22" x14ac:dyDescent="0.35">
      <c r="V101644" s="5" t="str">
        <f t="shared" si="1588"/>
        <v/>
      </c>
    </row>
    <row r="101645" spans="22:22" x14ac:dyDescent="0.35">
      <c r="V101645" s="5" t="str">
        <f t="shared" si="1588"/>
        <v/>
      </c>
    </row>
    <row r="101646" spans="22:22" x14ac:dyDescent="0.35">
      <c r="V101646" s="5" t="str">
        <f t="shared" si="1588"/>
        <v/>
      </c>
    </row>
    <row r="101647" spans="22:22" x14ac:dyDescent="0.35">
      <c r="V101647" s="5" t="str">
        <f t="shared" si="1588"/>
        <v/>
      </c>
    </row>
    <row r="101648" spans="22:22" x14ac:dyDescent="0.35">
      <c r="V101648" s="5" t="str">
        <f t="shared" si="1588"/>
        <v/>
      </c>
    </row>
    <row r="101649" spans="22:22" x14ac:dyDescent="0.35">
      <c r="V101649" s="5" t="str">
        <f t="shared" si="1588"/>
        <v/>
      </c>
    </row>
    <row r="101650" spans="22:22" x14ac:dyDescent="0.35">
      <c r="V101650" s="5" t="str">
        <f t="shared" si="1588"/>
        <v/>
      </c>
    </row>
    <row r="101651" spans="22:22" x14ac:dyDescent="0.35">
      <c r="V101651" s="5" t="str">
        <f t="shared" si="1588"/>
        <v/>
      </c>
    </row>
    <row r="101652" spans="22:22" x14ac:dyDescent="0.35">
      <c r="V101652" s="5" t="str">
        <f t="shared" si="1588"/>
        <v/>
      </c>
    </row>
    <row r="101653" spans="22:22" x14ac:dyDescent="0.35">
      <c r="V101653" s="5" t="str">
        <f t="shared" si="1588"/>
        <v/>
      </c>
    </row>
    <row r="101654" spans="22:22" x14ac:dyDescent="0.35">
      <c r="V101654" s="5" t="str">
        <f t="shared" si="1588"/>
        <v/>
      </c>
    </row>
    <row r="101655" spans="22:22" x14ac:dyDescent="0.35">
      <c r="V101655" s="5" t="str">
        <f t="shared" si="1588"/>
        <v/>
      </c>
    </row>
    <row r="101656" spans="22:22" x14ac:dyDescent="0.35">
      <c r="V101656" s="5" t="str">
        <f t="shared" si="1588"/>
        <v/>
      </c>
    </row>
    <row r="101657" spans="22:22" x14ac:dyDescent="0.35">
      <c r="V101657" s="5" t="str">
        <f t="shared" si="1588"/>
        <v/>
      </c>
    </row>
    <row r="101658" spans="22:22" x14ac:dyDescent="0.35">
      <c r="V101658" s="5" t="str">
        <f t="shared" si="1588"/>
        <v/>
      </c>
    </row>
    <row r="101659" spans="22:22" x14ac:dyDescent="0.35">
      <c r="V101659" s="5" t="str">
        <f t="shared" si="1588"/>
        <v/>
      </c>
    </row>
    <row r="101660" spans="22:22" x14ac:dyDescent="0.35">
      <c r="V101660" s="5" t="str">
        <f t="shared" si="1588"/>
        <v/>
      </c>
    </row>
    <row r="101661" spans="22:22" x14ac:dyDescent="0.35">
      <c r="V101661" s="5" t="str">
        <f t="shared" si="1588"/>
        <v/>
      </c>
    </row>
    <row r="101662" spans="22:22" x14ac:dyDescent="0.35">
      <c r="V101662" s="5" t="str">
        <f t="shared" si="1588"/>
        <v/>
      </c>
    </row>
    <row r="101663" spans="22:22" x14ac:dyDescent="0.35">
      <c r="V101663" s="5" t="str">
        <f t="shared" si="1588"/>
        <v/>
      </c>
    </row>
    <row r="101664" spans="22:22" x14ac:dyDescent="0.35">
      <c r="V101664" s="5" t="str">
        <f t="shared" si="1588"/>
        <v/>
      </c>
    </row>
    <row r="101665" spans="22:22" x14ac:dyDescent="0.35">
      <c r="V101665" s="5" t="str">
        <f t="shared" si="1588"/>
        <v/>
      </c>
    </row>
    <row r="101666" spans="22:22" x14ac:dyDescent="0.35">
      <c r="V101666" s="5" t="str">
        <f t="shared" si="1588"/>
        <v/>
      </c>
    </row>
    <row r="101667" spans="22:22" x14ac:dyDescent="0.35">
      <c r="V101667" s="5" t="str">
        <f t="shared" si="1588"/>
        <v/>
      </c>
    </row>
    <row r="101668" spans="22:22" x14ac:dyDescent="0.35">
      <c r="V101668" s="5" t="str">
        <f t="shared" si="1588"/>
        <v/>
      </c>
    </row>
    <row r="101669" spans="22:22" x14ac:dyDescent="0.35">
      <c r="V101669" s="5" t="str">
        <f t="shared" si="1588"/>
        <v/>
      </c>
    </row>
    <row r="101670" spans="22:22" x14ac:dyDescent="0.35">
      <c r="V101670" s="5" t="str">
        <f t="shared" si="1588"/>
        <v/>
      </c>
    </row>
    <row r="101671" spans="22:22" x14ac:dyDescent="0.35">
      <c r="V101671" s="5" t="str">
        <f t="shared" si="1588"/>
        <v/>
      </c>
    </row>
    <row r="101672" spans="22:22" x14ac:dyDescent="0.35">
      <c r="V101672" s="5" t="str">
        <f t="shared" si="1588"/>
        <v/>
      </c>
    </row>
    <row r="101673" spans="22:22" x14ac:dyDescent="0.35">
      <c r="V101673" s="5" t="str">
        <f t="shared" si="1588"/>
        <v/>
      </c>
    </row>
    <row r="101674" spans="22:22" x14ac:dyDescent="0.35">
      <c r="V101674" s="5" t="str">
        <f t="shared" si="1588"/>
        <v/>
      </c>
    </row>
    <row r="101675" spans="22:22" x14ac:dyDescent="0.35">
      <c r="V101675" s="5" t="str">
        <f t="shared" si="1588"/>
        <v/>
      </c>
    </row>
    <row r="101676" spans="22:22" x14ac:dyDescent="0.35">
      <c r="V101676" s="5" t="str">
        <f t="shared" si="1588"/>
        <v/>
      </c>
    </row>
    <row r="101677" spans="22:22" x14ac:dyDescent="0.35">
      <c r="V101677" s="5" t="str">
        <f t="shared" si="1588"/>
        <v/>
      </c>
    </row>
    <row r="101678" spans="22:22" x14ac:dyDescent="0.35">
      <c r="V101678" s="5" t="str">
        <f t="shared" si="1588"/>
        <v/>
      </c>
    </row>
    <row r="101679" spans="22:22" x14ac:dyDescent="0.35">
      <c r="V101679" s="5" t="str">
        <f t="shared" si="1588"/>
        <v/>
      </c>
    </row>
    <row r="101680" spans="22:22" x14ac:dyDescent="0.35">
      <c r="V101680" s="5" t="str">
        <f t="shared" si="1588"/>
        <v/>
      </c>
    </row>
    <row r="101681" spans="22:22" x14ac:dyDescent="0.35">
      <c r="V101681" s="5" t="str">
        <f t="shared" si="1588"/>
        <v/>
      </c>
    </row>
    <row r="101682" spans="22:22" x14ac:dyDescent="0.35">
      <c r="V101682" s="5" t="str">
        <f t="shared" si="1588"/>
        <v/>
      </c>
    </row>
    <row r="101683" spans="22:22" x14ac:dyDescent="0.35">
      <c r="V101683" s="5" t="str">
        <f t="shared" si="1588"/>
        <v/>
      </c>
    </row>
    <row r="101684" spans="22:22" x14ac:dyDescent="0.35">
      <c r="V101684" s="5" t="str">
        <f t="shared" si="1588"/>
        <v/>
      </c>
    </row>
    <row r="101685" spans="22:22" x14ac:dyDescent="0.35">
      <c r="V101685" s="5" t="str">
        <f t="shared" si="1588"/>
        <v/>
      </c>
    </row>
    <row r="101686" spans="22:22" x14ac:dyDescent="0.35">
      <c r="V101686" s="5" t="str">
        <f t="shared" si="1588"/>
        <v/>
      </c>
    </row>
    <row r="101687" spans="22:22" x14ac:dyDescent="0.35">
      <c r="V101687" s="5" t="str">
        <f t="shared" si="1588"/>
        <v/>
      </c>
    </row>
    <row r="101688" spans="22:22" x14ac:dyDescent="0.35">
      <c r="V101688" s="5" t="str">
        <f t="shared" si="1588"/>
        <v/>
      </c>
    </row>
    <row r="101689" spans="22:22" x14ac:dyDescent="0.35">
      <c r="V101689" s="5" t="str">
        <f t="shared" si="1588"/>
        <v/>
      </c>
    </row>
    <row r="101690" spans="22:22" x14ac:dyDescent="0.35">
      <c r="V101690" s="5" t="str">
        <f t="shared" si="1588"/>
        <v/>
      </c>
    </row>
    <row r="101691" spans="22:22" x14ac:dyDescent="0.35">
      <c r="V101691" s="5" t="str">
        <f t="shared" si="1588"/>
        <v/>
      </c>
    </row>
    <row r="101692" spans="22:22" x14ac:dyDescent="0.35">
      <c r="V101692" s="5" t="str">
        <f t="shared" si="1588"/>
        <v/>
      </c>
    </row>
    <row r="101693" spans="22:22" x14ac:dyDescent="0.35">
      <c r="V101693" s="5" t="str">
        <f t="shared" si="1588"/>
        <v/>
      </c>
    </row>
    <row r="101694" spans="22:22" x14ac:dyDescent="0.35">
      <c r="V101694" s="5" t="str">
        <f t="shared" si="1588"/>
        <v/>
      </c>
    </row>
    <row r="101695" spans="22:22" x14ac:dyDescent="0.35">
      <c r="V101695" s="5" t="str">
        <f t="shared" si="1588"/>
        <v/>
      </c>
    </row>
    <row r="101696" spans="22:22" x14ac:dyDescent="0.35">
      <c r="V101696" s="5" t="str">
        <f t="shared" si="1588"/>
        <v/>
      </c>
    </row>
    <row r="101697" spans="22:22" x14ac:dyDescent="0.35">
      <c r="V101697" s="5" t="str">
        <f t="shared" si="1588"/>
        <v/>
      </c>
    </row>
    <row r="101698" spans="22:22" x14ac:dyDescent="0.35">
      <c r="V101698" s="5" t="str">
        <f t="shared" ref="V101698:V101761" si="1589">TRIM(CLEAN(SUBSTITUTE(A101698,CHAR(160)," ")))</f>
        <v/>
      </c>
    </row>
    <row r="101699" spans="22:22" x14ac:dyDescent="0.35">
      <c r="V101699" s="5" t="str">
        <f t="shared" si="1589"/>
        <v/>
      </c>
    </row>
    <row r="101700" spans="22:22" x14ac:dyDescent="0.35">
      <c r="V101700" s="5" t="str">
        <f t="shared" si="1589"/>
        <v/>
      </c>
    </row>
    <row r="101701" spans="22:22" x14ac:dyDescent="0.35">
      <c r="V101701" s="5" t="str">
        <f t="shared" si="1589"/>
        <v/>
      </c>
    </row>
    <row r="101702" spans="22:22" x14ac:dyDescent="0.35">
      <c r="V101702" s="5" t="str">
        <f t="shared" si="1589"/>
        <v/>
      </c>
    </row>
    <row r="101703" spans="22:22" x14ac:dyDescent="0.35">
      <c r="V101703" s="5" t="str">
        <f t="shared" si="1589"/>
        <v/>
      </c>
    </row>
    <row r="101704" spans="22:22" x14ac:dyDescent="0.35">
      <c r="V101704" s="5" t="str">
        <f t="shared" si="1589"/>
        <v/>
      </c>
    </row>
    <row r="101705" spans="22:22" x14ac:dyDescent="0.35">
      <c r="V101705" s="5" t="str">
        <f t="shared" si="1589"/>
        <v/>
      </c>
    </row>
    <row r="101706" spans="22:22" x14ac:dyDescent="0.35">
      <c r="V101706" s="5" t="str">
        <f t="shared" si="1589"/>
        <v/>
      </c>
    </row>
    <row r="101707" spans="22:22" x14ac:dyDescent="0.35">
      <c r="V101707" s="5" t="str">
        <f t="shared" si="1589"/>
        <v/>
      </c>
    </row>
    <row r="101708" spans="22:22" x14ac:dyDescent="0.35">
      <c r="V101708" s="5" t="str">
        <f t="shared" si="1589"/>
        <v/>
      </c>
    </row>
    <row r="101709" spans="22:22" x14ac:dyDescent="0.35">
      <c r="V101709" s="5" t="str">
        <f t="shared" si="1589"/>
        <v/>
      </c>
    </row>
    <row r="101710" spans="22:22" x14ac:dyDescent="0.35">
      <c r="V101710" s="5" t="str">
        <f t="shared" si="1589"/>
        <v/>
      </c>
    </row>
    <row r="101711" spans="22:22" x14ac:dyDescent="0.35">
      <c r="V101711" s="5" t="str">
        <f t="shared" si="1589"/>
        <v/>
      </c>
    </row>
    <row r="101712" spans="22:22" x14ac:dyDescent="0.35">
      <c r="V101712" s="5" t="str">
        <f t="shared" si="1589"/>
        <v/>
      </c>
    </row>
    <row r="101713" spans="22:22" x14ac:dyDescent="0.35">
      <c r="V101713" s="5" t="str">
        <f t="shared" si="1589"/>
        <v/>
      </c>
    </row>
    <row r="101714" spans="22:22" x14ac:dyDescent="0.35">
      <c r="V101714" s="5" t="str">
        <f t="shared" si="1589"/>
        <v/>
      </c>
    </row>
    <row r="101715" spans="22:22" x14ac:dyDescent="0.35">
      <c r="V101715" s="5" t="str">
        <f t="shared" si="1589"/>
        <v/>
      </c>
    </row>
    <row r="101716" spans="22:22" x14ac:dyDescent="0.35">
      <c r="V101716" s="5" t="str">
        <f t="shared" si="1589"/>
        <v/>
      </c>
    </row>
    <row r="101717" spans="22:22" x14ac:dyDescent="0.35">
      <c r="V101717" s="5" t="str">
        <f t="shared" si="1589"/>
        <v/>
      </c>
    </row>
    <row r="101718" spans="22:22" x14ac:dyDescent="0.35">
      <c r="V101718" s="5" t="str">
        <f t="shared" si="1589"/>
        <v/>
      </c>
    </row>
    <row r="101719" spans="22:22" x14ac:dyDescent="0.35">
      <c r="V101719" s="5" t="str">
        <f t="shared" si="1589"/>
        <v/>
      </c>
    </row>
    <row r="101720" spans="22:22" x14ac:dyDescent="0.35">
      <c r="V101720" s="5" t="str">
        <f t="shared" si="1589"/>
        <v/>
      </c>
    </row>
    <row r="101721" spans="22:22" x14ac:dyDescent="0.35">
      <c r="V101721" s="5" t="str">
        <f t="shared" si="1589"/>
        <v/>
      </c>
    </row>
    <row r="101722" spans="22:22" x14ac:dyDescent="0.35">
      <c r="V101722" s="5" t="str">
        <f t="shared" si="1589"/>
        <v/>
      </c>
    </row>
    <row r="101723" spans="22:22" x14ac:dyDescent="0.35">
      <c r="V101723" s="5" t="str">
        <f t="shared" si="1589"/>
        <v/>
      </c>
    </row>
    <row r="101724" spans="22:22" x14ac:dyDescent="0.35">
      <c r="V101724" s="5" t="str">
        <f t="shared" si="1589"/>
        <v/>
      </c>
    </row>
    <row r="101725" spans="22:22" x14ac:dyDescent="0.35">
      <c r="V101725" s="5" t="str">
        <f t="shared" si="1589"/>
        <v/>
      </c>
    </row>
    <row r="101726" spans="22:22" x14ac:dyDescent="0.35">
      <c r="V101726" s="5" t="str">
        <f t="shared" si="1589"/>
        <v/>
      </c>
    </row>
    <row r="101727" spans="22:22" x14ac:dyDescent="0.35">
      <c r="V101727" s="5" t="str">
        <f t="shared" si="1589"/>
        <v/>
      </c>
    </row>
    <row r="101728" spans="22:22" x14ac:dyDescent="0.35">
      <c r="V101728" s="5" t="str">
        <f t="shared" si="1589"/>
        <v/>
      </c>
    </row>
    <row r="101729" spans="22:22" x14ac:dyDescent="0.35">
      <c r="V101729" s="5" t="str">
        <f t="shared" si="1589"/>
        <v/>
      </c>
    </row>
    <row r="101730" spans="22:22" x14ac:dyDescent="0.35">
      <c r="V101730" s="5" t="str">
        <f t="shared" si="1589"/>
        <v/>
      </c>
    </row>
    <row r="101731" spans="22:22" x14ac:dyDescent="0.35">
      <c r="V101731" s="5" t="str">
        <f t="shared" si="1589"/>
        <v/>
      </c>
    </row>
    <row r="101732" spans="22:22" x14ac:dyDescent="0.35">
      <c r="V101732" s="5" t="str">
        <f t="shared" si="1589"/>
        <v/>
      </c>
    </row>
    <row r="101733" spans="22:22" x14ac:dyDescent="0.35">
      <c r="V101733" s="5" t="str">
        <f t="shared" si="1589"/>
        <v/>
      </c>
    </row>
    <row r="101734" spans="22:22" x14ac:dyDescent="0.35">
      <c r="V101734" s="5" t="str">
        <f t="shared" si="1589"/>
        <v/>
      </c>
    </row>
    <row r="101735" spans="22:22" x14ac:dyDescent="0.35">
      <c r="V101735" s="5" t="str">
        <f t="shared" si="1589"/>
        <v/>
      </c>
    </row>
    <row r="101736" spans="22:22" x14ac:dyDescent="0.35">
      <c r="V101736" s="5" t="str">
        <f t="shared" si="1589"/>
        <v/>
      </c>
    </row>
    <row r="101737" spans="22:22" x14ac:dyDescent="0.35">
      <c r="V101737" s="5" t="str">
        <f t="shared" si="1589"/>
        <v/>
      </c>
    </row>
    <row r="101738" spans="22:22" x14ac:dyDescent="0.35">
      <c r="V101738" s="5" t="str">
        <f t="shared" si="1589"/>
        <v/>
      </c>
    </row>
    <row r="101739" spans="22:22" x14ac:dyDescent="0.35">
      <c r="V101739" s="5" t="str">
        <f t="shared" si="1589"/>
        <v/>
      </c>
    </row>
    <row r="101740" spans="22:22" x14ac:dyDescent="0.35">
      <c r="V101740" s="5" t="str">
        <f t="shared" si="1589"/>
        <v/>
      </c>
    </row>
    <row r="101741" spans="22:22" x14ac:dyDescent="0.35">
      <c r="V101741" s="5" t="str">
        <f t="shared" si="1589"/>
        <v/>
      </c>
    </row>
    <row r="101742" spans="22:22" x14ac:dyDescent="0.35">
      <c r="V101742" s="5" t="str">
        <f t="shared" si="1589"/>
        <v/>
      </c>
    </row>
    <row r="101743" spans="22:22" x14ac:dyDescent="0.35">
      <c r="V101743" s="5" t="str">
        <f t="shared" si="1589"/>
        <v/>
      </c>
    </row>
    <row r="101744" spans="22:22" x14ac:dyDescent="0.35">
      <c r="V101744" s="5" t="str">
        <f t="shared" si="1589"/>
        <v/>
      </c>
    </row>
    <row r="101745" spans="22:22" x14ac:dyDescent="0.35">
      <c r="V101745" s="5" t="str">
        <f t="shared" si="1589"/>
        <v/>
      </c>
    </row>
    <row r="101746" spans="22:22" x14ac:dyDescent="0.35">
      <c r="V101746" s="5" t="str">
        <f t="shared" si="1589"/>
        <v/>
      </c>
    </row>
    <row r="101747" spans="22:22" x14ac:dyDescent="0.35">
      <c r="V101747" s="5" t="str">
        <f t="shared" si="1589"/>
        <v/>
      </c>
    </row>
    <row r="101748" spans="22:22" x14ac:dyDescent="0.35">
      <c r="V101748" s="5" t="str">
        <f t="shared" si="1589"/>
        <v/>
      </c>
    </row>
    <row r="101749" spans="22:22" x14ac:dyDescent="0.35">
      <c r="V101749" s="5" t="str">
        <f t="shared" si="1589"/>
        <v/>
      </c>
    </row>
    <row r="101750" spans="22:22" x14ac:dyDescent="0.35">
      <c r="V101750" s="5" t="str">
        <f t="shared" si="1589"/>
        <v/>
      </c>
    </row>
    <row r="101751" spans="22:22" x14ac:dyDescent="0.35">
      <c r="V101751" s="5" t="str">
        <f t="shared" si="1589"/>
        <v/>
      </c>
    </row>
    <row r="101752" spans="22:22" x14ac:dyDescent="0.35">
      <c r="V101752" s="5" t="str">
        <f t="shared" si="1589"/>
        <v/>
      </c>
    </row>
    <row r="101753" spans="22:22" x14ac:dyDescent="0.35">
      <c r="V101753" s="5" t="str">
        <f t="shared" si="1589"/>
        <v/>
      </c>
    </row>
    <row r="101754" spans="22:22" x14ac:dyDescent="0.35">
      <c r="V101754" s="5" t="str">
        <f t="shared" si="1589"/>
        <v/>
      </c>
    </row>
    <row r="101755" spans="22:22" x14ac:dyDescent="0.35">
      <c r="V101755" s="5" t="str">
        <f t="shared" si="1589"/>
        <v/>
      </c>
    </row>
    <row r="101756" spans="22:22" x14ac:dyDescent="0.35">
      <c r="V101756" s="5" t="str">
        <f t="shared" si="1589"/>
        <v/>
      </c>
    </row>
    <row r="101757" spans="22:22" x14ac:dyDescent="0.35">
      <c r="V101757" s="5" t="str">
        <f t="shared" si="1589"/>
        <v/>
      </c>
    </row>
    <row r="101758" spans="22:22" x14ac:dyDescent="0.35">
      <c r="V101758" s="5" t="str">
        <f t="shared" si="1589"/>
        <v/>
      </c>
    </row>
    <row r="101759" spans="22:22" x14ac:dyDescent="0.35">
      <c r="V101759" s="5" t="str">
        <f t="shared" si="1589"/>
        <v/>
      </c>
    </row>
    <row r="101760" spans="22:22" x14ac:dyDescent="0.35">
      <c r="V101760" s="5" t="str">
        <f t="shared" si="1589"/>
        <v/>
      </c>
    </row>
    <row r="101761" spans="22:22" x14ac:dyDescent="0.35">
      <c r="V101761" s="5" t="str">
        <f t="shared" si="1589"/>
        <v/>
      </c>
    </row>
    <row r="101762" spans="22:22" x14ac:dyDescent="0.35">
      <c r="V101762" s="5" t="str">
        <f t="shared" ref="V101762:V101825" si="1590">TRIM(CLEAN(SUBSTITUTE(A101762,CHAR(160)," ")))</f>
        <v/>
      </c>
    </row>
    <row r="101763" spans="22:22" x14ac:dyDescent="0.35">
      <c r="V101763" s="5" t="str">
        <f t="shared" si="1590"/>
        <v/>
      </c>
    </row>
    <row r="101764" spans="22:22" x14ac:dyDescent="0.35">
      <c r="V101764" s="5" t="str">
        <f t="shared" si="1590"/>
        <v/>
      </c>
    </row>
    <row r="101765" spans="22:22" x14ac:dyDescent="0.35">
      <c r="V101765" s="5" t="str">
        <f t="shared" si="1590"/>
        <v/>
      </c>
    </row>
    <row r="101766" spans="22:22" x14ac:dyDescent="0.35">
      <c r="V101766" s="5" t="str">
        <f t="shared" si="1590"/>
        <v/>
      </c>
    </row>
    <row r="101767" spans="22:22" x14ac:dyDescent="0.35">
      <c r="V101767" s="5" t="str">
        <f t="shared" si="1590"/>
        <v/>
      </c>
    </row>
    <row r="101768" spans="22:22" x14ac:dyDescent="0.35">
      <c r="V101768" s="5" t="str">
        <f t="shared" si="1590"/>
        <v/>
      </c>
    </row>
    <row r="101769" spans="22:22" x14ac:dyDescent="0.35">
      <c r="V101769" s="5" t="str">
        <f t="shared" si="1590"/>
        <v/>
      </c>
    </row>
    <row r="101770" spans="22:22" x14ac:dyDescent="0.35">
      <c r="V101770" s="5" t="str">
        <f t="shared" si="1590"/>
        <v/>
      </c>
    </row>
    <row r="101771" spans="22:22" x14ac:dyDescent="0.35">
      <c r="V101771" s="5" t="str">
        <f t="shared" si="1590"/>
        <v/>
      </c>
    </row>
    <row r="101772" spans="22:22" x14ac:dyDescent="0.35">
      <c r="V101772" s="5" t="str">
        <f t="shared" si="1590"/>
        <v/>
      </c>
    </row>
    <row r="101773" spans="22:22" x14ac:dyDescent="0.35">
      <c r="V101773" s="5" t="str">
        <f t="shared" si="1590"/>
        <v/>
      </c>
    </row>
    <row r="101774" spans="22:22" x14ac:dyDescent="0.35">
      <c r="V101774" s="5" t="str">
        <f t="shared" si="1590"/>
        <v/>
      </c>
    </row>
    <row r="101775" spans="22:22" x14ac:dyDescent="0.35">
      <c r="V101775" s="5" t="str">
        <f t="shared" si="1590"/>
        <v/>
      </c>
    </row>
    <row r="101776" spans="22:22" x14ac:dyDescent="0.35">
      <c r="V101776" s="5" t="str">
        <f t="shared" si="1590"/>
        <v/>
      </c>
    </row>
    <row r="101777" spans="22:22" x14ac:dyDescent="0.35">
      <c r="V101777" s="5" t="str">
        <f t="shared" si="1590"/>
        <v/>
      </c>
    </row>
    <row r="101778" spans="22:22" x14ac:dyDescent="0.35">
      <c r="V101778" s="5" t="str">
        <f t="shared" si="1590"/>
        <v/>
      </c>
    </row>
    <row r="101779" spans="22:22" x14ac:dyDescent="0.35">
      <c r="V101779" s="5" t="str">
        <f t="shared" si="1590"/>
        <v/>
      </c>
    </row>
    <row r="101780" spans="22:22" x14ac:dyDescent="0.35">
      <c r="V101780" s="5" t="str">
        <f t="shared" si="1590"/>
        <v/>
      </c>
    </row>
    <row r="101781" spans="22:22" x14ac:dyDescent="0.35">
      <c r="V101781" s="5" t="str">
        <f t="shared" si="1590"/>
        <v/>
      </c>
    </row>
    <row r="101782" spans="22:22" x14ac:dyDescent="0.35">
      <c r="V101782" s="5" t="str">
        <f t="shared" si="1590"/>
        <v/>
      </c>
    </row>
    <row r="101783" spans="22:22" x14ac:dyDescent="0.35">
      <c r="V101783" s="5" t="str">
        <f t="shared" si="1590"/>
        <v/>
      </c>
    </row>
    <row r="101784" spans="22:22" x14ac:dyDescent="0.35">
      <c r="V101784" s="5" t="str">
        <f t="shared" si="1590"/>
        <v/>
      </c>
    </row>
    <row r="101785" spans="22:22" x14ac:dyDescent="0.35">
      <c r="V101785" s="5" t="str">
        <f t="shared" si="1590"/>
        <v/>
      </c>
    </row>
    <row r="101786" spans="22:22" x14ac:dyDescent="0.35">
      <c r="V101786" s="5" t="str">
        <f t="shared" si="1590"/>
        <v/>
      </c>
    </row>
    <row r="101787" spans="22:22" x14ac:dyDescent="0.35">
      <c r="V101787" s="5" t="str">
        <f t="shared" si="1590"/>
        <v/>
      </c>
    </row>
    <row r="101788" spans="22:22" x14ac:dyDescent="0.35">
      <c r="V101788" s="5" t="str">
        <f t="shared" si="1590"/>
        <v/>
      </c>
    </row>
    <row r="101789" spans="22:22" x14ac:dyDescent="0.35">
      <c r="V101789" s="5" t="str">
        <f t="shared" si="1590"/>
        <v/>
      </c>
    </row>
    <row r="101790" spans="22:22" x14ac:dyDescent="0.35">
      <c r="V101790" s="5" t="str">
        <f t="shared" si="1590"/>
        <v/>
      </c>
    </row>
    <row r="101791" spans="22:22" x14ac:dyDescent="0.35">
      <c r="V101791" s="5" t="str">
        <f t="shared" si="1590"/>
        <v/>
      </c>
    </row>
    <row r="101792" spans="22:22" x14ac:dyDescent="0.35">
      <c r="V101792" s="5" t="str">
        <f t="shared" si="1590"/>
        <v/>
      </c>
    </row>
    <row r="101793" spans="22:22" x14ac:dyDescent="0.35">
      <c r="V101793" s="5" t="str">
        <f t="shared" si="1590"/>
        <v/>
      </c>
    </row>
    <row r="101794" spans="22:22" x14ac:dyDescent="0.35">
      <c r="V101794" s="5" t="str">
        <f t="shared" si="1590"/>
        <v/>
      </c>
    </row>
    <row r="101795" spans="22:22" x14ac:dyDescent="0.35">
      <c r="V101795" s="5" t="str">
        <f t="shared" si="1590"/>
        <v/>
      </c>
    </row>
    <row r="101796" spans="22:22" x14ac:dyDescent="0.35">
      <c r="V101796" s="5" t="str">
        <f t="shared" si="1590"/>
        <v/>
      </c>
    </row>
    <row r="101797" spans="22:22" x14ac:dyDescent="0.35">
      <c r="V101797" s="5" t="str">
        <f t="shared" si="1590"/>
        <v/>
      </c>
    </row>
    <row r="101798" spans="22:22" x14ac:dyDescent="0.35">
      <c r="V101798" s="5" t="str">
        <f t="shared" si="1590"/>
        <v/>
      </c>
    </row>
    <row r="101799" spans="22:22" x14ac:dyDescent="0.35">
      <c r="V101799" s="5" t="str">
        <f t="shared" si="1590"/>
        <v/>
      </c>
    </row>
    <row r="101800" spans="22:22" x14ac:dyDescent="0.35">
      <c r="V101800" s="5" t="str">
        <f t="shared" si="1590"/>
        <v/>
      </c>
    </row>
    <row r="101801" spans="22:22" x14ac:dyDescent="0.35">
      <c r="V101801" s="5" t="str">
        <f t="shared" si="1590"/>
        <v/>
      </c>
    </row>
    <row r="101802" spans="22:22" x14ac:dyDescent="0.35">
      <c r="V101802" s="5" t="str">
        <f t="shared" si="1590"/>
        <v/>
      </c>
    </row>
    <row r="101803" spans="22:22" x14ac:dyDescent="0.35">
      <c r="V101803" s="5" t="str">
        <f t="shared" si="1590"/>
        <v/>
      </c>
    </row>
    <row r="101804" spans="22:22" x14ac:dyDescent="0.35">
      <c r="V101804" s="5" t="str">
        <f t="shared" si="1590"/>
        <v/>
      </c>
    </row>
    <row r="101805" spans="22:22" x14ac:dyDescent="0.35">
      <c r="V101805" s="5" t="str">
        <f t="shared" si="1590"/>
        <v/>
      </c>
    </row>
    <row r="101806" spans="22:22" x14ac:dyDescent="0.35">
      <c r="V101806" s="5" t="str">
        <f t="shared" si="1590"/>
        <v/>
      </c>
    </row>
    <row r="101807" spans="22:22" x14ac:dyDescent="0.35">
      <c r="V101807" s="5" t="str">
        <f t="shared" si="1590"/>
        <v/>
      </c>
    </row>
    <row r="101808" spans="22:22" x14ac:dyDescent="0.35">
      <c r="V101808" s="5" t="str">
        <f t="shared" si="1590"/>
        <v/>
      </c>
    </row>
    <row r="101809" spans="22:22" x14ac:dyDescent="0.35">
      <c r="V101809" s="5" t="str">
        <f t="shared" si="1590"/>
        <v/>
      </c>
    </row>
    <row r="101810" spans="22:22" x14ac:dyDescent="0.35">
      <c r="V101810" s="5" t="str">
        <f t="shared" si="1590"/>
        <v/>
      </c>
    </row>
    <row r="101811" spans="22:22" x14ac:dyDescent="0.35">
      <c r="V101811" s="5" t="str">
        <f t="shared" si="1590"/>
        <v/>
      </c>
    </row>
    <row r="101812" spans="22:22" x14ac:dyDescent="0.35">
      <c r="V101812" s="5" t="str">
        <f t="shared" si="1590"/>
        <v/>
      </c>
    </row>
    <row r="101813" spans="22:22" x14ac:dyDescent="0.35">
      <c r="V101813" s="5" t="str">
        <f t="shared" si="1590"/>
        <v/>
      </c>
    </row>
    <row r="101814" spans="22:22" x14ac:dyDescent="0.35">
      <c r="V101814" s="5" t="str">
        <f t="shared" si="1590"/>
        <v/>
      </c>
    </row>
    <row r="101815" spans="22:22" x14ac:dyDescent="0.35">
      <c r="V101815" s="5" t="str">
        <f t="shared" si="1590"/>
        <v/>
      </c>
    </row>
    <row r="101816" spans="22:22" x14ac:dyDescent="0.35">
      <c r="V101816" s="5" t="str">
        <f t="shared" si="1590"/>
        <v/>
      </c>
    </row>
    <row r="101817" spans="22:22" x14ac:dyDescent="0.35">
      <c r="V101817" s="5" t="str">
        <f t="shared" si="1590"/>
        <v/>
      </c>
    </row>
    <row r="101818" spans="22:22" x14ac:dyDescent="0.35">
      <c r="V101818" s="5" t="str">
        <f t="shared" si="1590"/>
        <v/>
      </c>
    </row>
    <row r="101819" spans="22:22" x14ac:dyDescent="0.35">
      <c r="V101819" s="5" t="str">
        <f t="shared" si="1590"/>
        <v/>
      </c>
    </row>
    <row r="101820" spans="22:22" x14ac:dyDescent="0.35">
      <c r="V101820" s="5" t="str">
        <f t="shared" si="1590"/>
        <v/>
      </c>
    </row>
    <row r="101821" spans="22:22" x14ac:dyDescent="0.35">
      <c r="V101821" s="5" t="str">
        <f t="shared" si="1590"/>
        <v/>
      </c>
    </row>
    <row r="101822" spans="22:22" x14ac:dyDescent="0.35">
      <c r="V101822" s="5" t="str">
        <f t="shared" si="1590"/>
        <v/>
      </c>
    </row>
    <row r="101823" spans="22:22" x14ac:dyDescent="0.35">
      <c r="V101823" s="5" t="str">
        <f t="shared" si="1590"/>
        <v/>
      </c>
    </row>
    <row r="101824" spans="22:22" x14ac:dyDescent="0.35">
      <c r="V101824" s="5" t="str">
        <f t="shared" si="1590"/>
        <v/>
      </c>
    </row>
    <row r="101825" spans="22:22" x14ac:dyDescent="0.35">
      <c r="V101825" s="5" t="str">
        <f t="shared" si="1590"/>
        <v/>
      </c>
    </row>
    <row r="101826" spans="22:22" x14ac:dyDescent="0.35">
      <c r="V101826" s="5" t="str">
        <f t="shared" ref="V101826:V101889" si="1591">TRIM(CLEAN(SUBSTITUTE(A101826,CHAR(160)," ")))</f>
        <v/>
      </c>
    </row>
    <row r="101827" spans="22:22" x14ac:dyDescent="0.35">
      <c r="V101827" s="5" t="str">
        <f t="shared" si="1591"/>
        <v/>
      </c>
    </row>
    <row r="101828" spans="22:22" x14ac:dyDescent="0.35">
      <c r="V101828" s="5" t="str">
        <f t="shared" si="1591"/>
        <v/>
      </c>
    </row>
    <row r="101829" spans="22:22" x14ac:dyDescent="0.35">
      <c r="V101829" s="5" t="str">
        <f t="shared" si="1591"/>
        <v/>
      </c>
    </row>
    <row r="101830" spans="22:22" x14ac:dyDescent="0.35">
      <c r="V101830" s="5" t="str">
        <f t="shared" si="1591"/>
        <v/>
      </c>
    </row>
    <row r="101831" spans="22:22" x14ac:dyDescent="0.35">
      <c r="V101831" s="5" t="str">
        <f t="shared" si="1591"/>
        <v/>
      </c>
    </row>
    <row r="101832" spans="22:22" x14ac:dyDescent="0.35">
      <c r="V101832" s="5" t="str">
        <f t="shared" si="1591"/>
        <v/>
      </c>
    </row>
    <row r="101833" spans="22:22" x14ac:dyDescent="0.35">
      <c r="V101833" s="5" t="str">
        <f t="shared" si="1591"/>
        <v/>
      </c>
    </row>
    <row r="101834" spans="22:22" x14ac:dyDescent="0.35">
      <c r="V101834" s="5" t="str">
        <f t="shared" si="1591"/>
        <v/>
      </c>
    </row>
    <row r="101835" spans="22:22" x14ac:dyDescent="0.35">
      <c r="V101835" s="5" t="str">
        <f t="shared" si="1591"/>
        <v/>
      </c>
    </row>
    <row r="101836" spans="22:22" x14ac:dyDescent="0.35">
      <c r="V101836" s="5" t="str">
        <f t="shared" si="1591"/>
        <v/>
      </c>
    </row>
    <row r="101837" spans="22:22" x14ac:dyDescent="0.35">
      <c r="V101837" s="5" t="str">
        <f t="shared" si="1591"/>
        <v/>
      </c>
    </row>
    <row r="101838" spans="22:22" x14ac:dyDescent="0.35">
      <c r="V101838" s="5" t="str">
        <f t="shared" si="1591"/>
        <v/>
      </c>
    </row>
    <row r="101839" spans="22:22" x14ac:dyDescent="0.35">
      <c r="V101839" s="5" t="str">
        <f t="shared" si="1591"/>
        <v/>
      </c>
    </row>
    <row r="101840" spans="22:22" x14ac:dyDescent="0.35">
      <c r="V101840" s="5" t="str">
        <f t="shared" si="1591"/>
        <v/>
      </c>
    </row>
    <row r="101841" spans="22:22" x14ac:dyDescent="0.35">
      <c r="V101841" s="5" t="str">
        <f t="shared" si="1591"/>
        <v/>
      </c>
    </row>
    <row r="101842" spans="22:22" x14ac:dyDescent="0.35">
      <c r="V101842" s="5" t="str">
        <f t="shared" si="1591"/>
        <v/>
      </c>
    </row>
    <row r="101843" spans="22:22" x14ac:dyDescent="0.35">
      <c r="V101843" s="5" t="str">
        <f t="shared" si="1591"/>
        <v/>
      </c>
    </row>
    <row r="101844" spans="22:22" x14ac:dyDescent="0.35">
      <c r="V101844" s="5" t="str">
        <f t="shared" si="1591"/>
        <v/>
      </c>
    </row>
    <row r="101845" spans="22:22" x14ac:dyDescent="0.35">
      <c r="V101845" s="5" t="str">
        <f t="shared" si="1591"/>
        <v/>
      </c>
    </row>
    <row r="101846" spans="22:22" x14ac:dyDescent="0.35">
      <c r="V101846" s="5" t="str">
        <f t="shared" si="1591"/>
        <v/>
      </c>
    </row>
    <row r="101847" spans="22:22" x14ac:dyDescent="0.35">
      <c r="V101847" s="5" t="str">
        <f t="shared" si="1591"/>
        <v/>
      </c>
    </row>
    <row r="101848" spans="22:22" x14ac:dyDescent="0.35">
      <c r="V101848" s="5" t="str">
        <f t="shared" si="1591"/>
        <v/>
      </c>
    </row>
    <row r="101849" spans="22:22" x14ac:dyDescent="0.35">
      <c r="V101849" s="5" t="str">
        <f t="shared" si="1591"/>
        <v/>
      </c>
    </row>
    <row r="101850" spans="22:22" x14ac:dyDescent="0.35">
      <c r="V101850" s="5" t="str">
        <f t="shared" si="1591"/>
        <v/>
      </c>
    </row>
    <row r="101851" spans="22:22" x14ac:dyDescent="0.35">
      <c r="V101851" s="5" t="str">
        <f t="shared" si="1591"/>
        <v/>
      </c>
    </row>
    <row r="101852" spans="22:22" x14ac:dyDescent="0.35">
      <c r="V101852" s="5" t="str">
        <f t="shared" si="1591"/>
        <v/>
      </c>
    </row>
    <row r="101853" spans="22:22" x14ac:dyDescent="0.35">
      <c r="V101853" s="5" t="str">
        <f t="shared" si="1591"/>
        <v/>
      </c>
    </row>
    <row r="101854" spans="22:22" x14ac:dyDescent="0.35">
      <c r="V101854" s="5" t="str">
        <f t="shared" si="1591"/>
        <v/>
      </c>
    </row>
    <row r="101855" spans="22:22" x14ac:dyDescent="0.35">
      <c r="V101855" s="5" t="str">
        <f t="shared" si="1591"/>
        <v/>
      </c>
    </row>
    <row r="101856" spans="22:22" x14ac:dyDescent="0.35">
      <c r="V101856" s="5" t="str">
        <f t="shared" si="1591"/>
        <v/>
      </c>
    </row>
    <row r="101857" spans="22:22" x14ac:dyDescent="0.35">
      <c r="V101857" s="5" t="str">
        <f t="shared" si="1591"/>
        <v/>
      </c>
    </row>
    <row r="101858" spans="22:22" x14ac:dyDescent="0.35">
      <c r="V101858" s="5" t="str">
        <f t="shared" si="1591"/>
        <v/>
      </c>
    </row>
    <row r="101859" spans="22:22" x14ac:dyDescent="0.35">
      <c r="V101859" s="5" t="str">
        <f t="shared" si="1591"/>
        <v/>
      </c>
    </row>
    <row r="101860" spans="22:22" x14ac:dyDescent="0.35">
      <c r="V101860" s="5" t="str">
        <f t="shared" si="1591"/>
        <v/>
      </c>
    </row>
    <row r="101861" spans="22:22" x14ac:dyDescent="0.35">
      <c r="V101861" s="5" t="str">
        <f t="shared" si="1591"/>
        <v/>
      </c>
    </row>
    <row r="101862" spans="22:22" x14ac:dyDescent="0.35">
      <c r="V101862" s="5" t="str">
        <f t="shared" si="1591"/>
        <v/>
      </c>
    </row>
    <row r="101863" spans="22:22" x14ac:dyDescent="0.35">
      <c r="V101863" s="5" t="str">
        <f t="shared" si="1591"/>
        <v/>
      </c>
    </row>
    <row r="101864" spans="22:22" x14ac:dyDescent="0.35">
      <c r="V101864" s="5" t="str">
        <f t="shared" si="1591"/>
        <v/>
      </c>
    </row>
    <row r="101865" spans="22:22" x14ac:dyDescent="0.35">
      <c r="V101865" s="5" t="str">
        <f t="shared" si="1591"/>
        <v/>
      </c>
    </row>
    <row r="101866" spans="22:22" x14ac:dyDescent="0.35">
      <c r="V101866" s="5" t="str">
        <f t="shared" si="1591"/>
        <v/>
      </c>
    </row>
    <row r="101867" spans="22:22" x14ac:dyDescent="0.35">
      <c r="V101867" s="5" t="str">
        <f t="shared" si="1591"/>
        <v/>
      </c>
    </row>
    <row r="101868" spans="22:22" x14ac:dyDescent="0.35">
      <c r="V101868" s="5" t="str">
        <f t="shared" si="1591"/>
        <v/>
      </c>
    </row>
    <row r="101869" spans="22:22" x14ac:dyDescent="0.35">
      <c r="V101869" s="5" t="str">
        <f t="shared" si="1591"/>
        <v/>
      </c>
    </row>
    <row r="101870" spans="22:22" x14ac:dyDescent="0.35">
      <c r="V101870" s="5" t="str">
        <f t="shared" si="1591"/>
        <v/>
      </c>
    </row>
    <row r="101871" spans="22:22" x14ac:dyDescent="0.35">
      <c r="V101871" s="5" t="str">
        <f t="shared" si="1591"/>
        <v/>
      </c>
    </row>
    <row r="101872" spans="22:22" x14ac:dyDescent="0.35">
      <c r="V101872" s="5" t="str">
        <f t="shared" si="1591"/>
        <v/>
      </c>
    </row>
    <row r="101873" spans="22:22" x14ac:dyDescent="0.35">
      <c r="V101873" s="5" t="str">
        <f t="shared" si="1591"/>
        <v/>
      </c>
    </row>
    <row r="101874" spans="22:22" x14ac:dyDescent="0.35">
      <c r="V101874" s="5" t="str">
        <f t="shared" si="1591"/>
        <v/>
      </c>
    </row>
    <row r="101875" spans="22:22" x14ac:dyDescent="0.35">
      <c r="V101875" s="5" t="str">
        <f t="shared" si="1591"/>
        <v/>
      </c>
    </row>
    <row r="101876" spans="22:22" x14ac:dyDescent="0.35">
      <c r="V101876" s="5" t="str">
        <f t="shared" si="1591"/>
        <v/>
      </c>
    </row>
    <row r="101877" spans="22:22" x14ac:dyDescent="0.35">
      <c r="V101877" s="5" t="str">
        <f t="shared" si="1591"/>
        <v/>
      </c>
    </row>
    <row r="101878" spans="22:22" x14ac:dyDescent="0.35">
      <c r="V101878" s="5" t="str">
        <f t="shared" si="1591"/>
        <v/>
      </c>
    </row>
    <row r="101879" spans="22:22" x14ac:dyDescent="0.35">
      <c r="V101879" s="5" t="str">
        <f t="shared" si="1591"/>
        <v/>
      </c>
    </row>
    <row r="101880" spans="22:22" x14ac:dyDescent="0.35">
      <c r="V101880" s="5" t="str">
        <f t="shared" si="1591"/>
        <v/>
      </c>
    </row>
    <row r="101881" spans="22:22" x14ac:dyDescent="0.35">
      <c r="V101881" s="5" t="str">
        <f t="shared" si="1591"/>
        <v/>
      </c>
    </row>
    <row r="101882" spans="22:22" x14ac:dyDescent="0.35">
      <c r="V101882" s="5" t="str">
        <f t="shared" si="1591"/>
        <v/>
      </c>
    </row>
    <row r="101883" spans="22:22" x14ac:dyDescent="0.35">
      <c r="V101883" s="5" t="str">
        <f t="shared" si="1591"/>
        <v/>
      </c>
    </row>
    <row r="101884" spans="22:22" x14ac:dyDescent="0.35">
      <c r="V101884" s="5" t="str">
        <f t="shared" si="1591"/>
        <v/>
      </c>
    </row>
    <row r="101885" spans="22:22" x14ac:dyDescent="0.35">
      <c r="V101885" s="5" t="str">
        <f t="shared" si="1591"/>
        <v/>
      </c>
    </row>
    <row r="101886" spans="22:22" x14ac:dyDescent="0.35">
      <c r="V101886" s="5" t="str">
        <f t="shared" si="1591"/>
        <v/>
      </c>
    </row>
    <row r="101887" spans="22:22" x14ac:dyDescent="0.35">
      <c r="V101887" s="5" t="str">
        <f t="shared" si="1591"/>
        <v/>
      </c>
    </row>
    <row r="101888" spans="22:22" x14ac:dyDescent="0.35">
      <c r="V101888" s="5" t="str">
        <f t="shared" si="1591"/>
        <v/>
      </c>
    </row>
    <row r="101889" spans="22:22" x14ac:dyDescent="0.35">
      <c r="V101889" s="5" t="str">
        <f t="shared" si="1591"/>
        <v/>
      </c>
    </row>
    <row r="101890" spans="22:22" x14ac:dyDescent="0.35">
      <c r="V101890" s="5" t="str">
        <f t="shared" ref="V101890:V101953" si="1592">TRIM(CLEAN(SUBSTITUTE(A101890,CHAR(160)," ")))</f>
        <v/>
      </c>
    </row>
    <row r="101891" spans="22:22" x14ac:dyDescent="0.35">
      <c r="V101891" s="5" t="str">
        <f t="shared" si="1592"/>
        <v/>
      </c>
    </row>
    <row r="101892" spans="22:22" x14ac:dyDescent="0.35">
      <c r="V101892" s="5" t="str">
        <f t="shared" si="1592"/>
        <v/>
      </c>
    </row>
    <row r="101893" spans="22:22" x14ac:dyDescent="0.35">
      <c r="V101893" s="5" t="str">
        <f t="shared" si="1592"/>
        <v/>
      </c>
    </row>
    <row r="101894" spans="22:22" x14ac:dyDescent="0.35">
      <c r="V101894" s="5" t="str">
        <f t="shared" si="1592"/>
        <v/>
      </c>
    </row>
    <row r="101895" spans="22:22" x14ac:dyDescent="0.35">
      <c r="V101895" s="5" t="str">
        <f t="shared" si="1592"/>
        <v/>
      </c>
    </row>
    <row r="101896" spans="22:22" x14ac:dyDescent="0.35">
      <c r="V101896" s="5" t="str">
        <f t="shared" si="1592"/>
        <v/>
      </c>
    </row>
    <row r="101897" spans="22:22" x14ac:dyDescent="0.35">
      <c r="V101897" s="5" t="str">
        <f t="shared" si="1592"/>
        <v/>
      </c>
    </row>
    <row r="101898" spans="22:22" x14ac:dyDescent="0.35">
      <c r="V101898" s="5" t="str">
        <f t="shared" si="1592"/>
        <v/>
      </c>
    </row>
    <row r="101899" spans="22:22" x14ac:dyDescent="0.35">
      <c r="V101899" s="5" t="str">
        <f t="shared" si="1592"/>
        <v/>
      </c>
    </row>
    <row r="101900" spans="22:22" x14ac:dyDescent="0.35">
      <c r="V101900" s="5" t="str">
        <f t="shared" si="1592"/>
        <v/>
      </c>
    </row>
    <row r="101901" spans="22:22" x14ac:dyDescent="0.35">
      <c r="V101901" s="5" t="str">
        <f t="shared" si="1592"/>
        <v/>
      </c>
    </row>
    <row r="101902" spans="22:22" x14ac:dyDescent="0.35">
      <c r="V101902" s="5" t="str">
        <f t="shared" si="1592"/>
        <v/>
      </c>
    </row>
    <row r="101903" spans="22:22" x14ac:dyDescent="0.35">
      <c r="V101903" s="5" t="str">
        <f t="shared" si="1592"/>
        <v/>
      </c>
    </row>
    <row r="101904" spans="22:22" x14ac:dyDescent="0.35">
      <c r="V101904" s="5" t="str">
        <f t="shared" si="1592"/>
        <v/>
      </c>
    </row>
    <row r="101905" spans="22:22" x14ac:dyDescent="0.35">
      <c r="V101905" s="5" t="str">
        <f t="shared" si="1592"/>
        <v/>
      </c>
    </row>
    <row r="101906" spans="22:22" x14ac:dyDescent="0.35">
      <c r="V101906" s="5" t="str">
        <f t="shared" si="1592"/>
        <v/>
      </c>
    </row>
    <row r="101907" spans="22:22" x14ac:dyDescent="0.35">
      <c r="V101907" s="5" t="str">
        <f t="shared" si="1592"/>
        <v/>
      </c>
    </row>
    <row r="101908" spans="22:22" x14ac:dyDescent="0.35">
      <c r="V101908" s="5" t="str">
        <f t="shared" si="1592"/>
        <v/>
      </c>
    </row>
    <row r="101909" spans="22:22" x14ac:dyDescent="0.35">
      <c r="V101909" s="5" t="str">
        <f t="shared" si="1592"/>
        <v/>
      </c>
    </row>
    <row r="101910" spans="22:22" x14ac:dyDescent="0.35">
      <c r="V101910" s="5" t="str">
        <f t="shared" si="1592"/>
        <v/>
      </c>
    </row>
    <row r="101911" spans="22:22" x14ac:dyDescent="0.35">
      <c r="V101911" s="5" t="str">
        <f t="shared" si="1592"/>
        <v/>
      </c>
    </row>
    <row r="101912" spans="22:22" x14ac:dyDescent="0.35">
      <c r="V101912" s="5" t="str">
        <f t="shared" si="1592"/>
        <v/>
      </c>
    </row>
    <row r="101913" spans="22:22" x14ac:dyDescent="0.35">
      <c r="V101913" s="5" t="str">
        <f t="shared" si="1592"/>
        <v/>
      </c>
    </row>
    <row r="101914" spans="22:22" x14ac:dyDescent="0.35">
      <c r="V101914" s="5" t="str">
        <f t="shared" si="1592"/>
        <v/>
      </c>
    </row>
    <row r="101915" spans="22:22" x14ac:dyDescent="0.35">
      <c r="V101915" s="5" t="str">
        <f t="shared" si="1592"/>
        <v/>
      </c>
    </row>
    <row r="101916" spans="22:22" x14ac:dyDescent="0.35">
      <c r="V101916" s="5" t="str">
        <f t="shared" si="1592"/>
        <v/>
      </c>
    </row>
    <row r="101917" spans="22:22" x14ac:dyDescent="0.35">
      <c r="V101917" s="5" t="str">
        <f t="shared" si="1592"/>
        <v/>
      </c>
    </row>
    <row r="101918" spans="22:22" x14ac:dyDescent="0.35">
      <c r="V101918" s="5" t="str">
        <f t="shared" si="1592"/>
        <v/>
      </c>
    </row>
    <row r="101919" spans="22:22" x14ac:dyDescent="0.35">
      <c r="V101919" s="5" t="str">
        <f t="shared" si="1592"/>
        <v/>
      </c>
    </row>
    <row r="101920" spans="22:22" x14ac:dyDescent="0.35">
      <c r="V101920" s="5" t="str">
        <f t="shared" si="1592"/>
        <v/>
      </c>
    </row>
    <row r="101921" spans="22:22" x14ac:dyDescent="0.35">
      <c r="V101921" s="5" t="str">
        <f t="shared" si="1592"/>
        <v/>
      </c>
    </row>
    <row r="101922" spans="22:22" x14ac:dyDescent="0.35">
      <c r="V101922" s="5" t="str">
        <f t="shared" si="1592"/>
        <v/>
      </c>
    </row>
    <row r="101923" spans="22:22" x14ac:dyDescent="0.35">
      <c r="V101923" s="5" t="str">
        <f t="shared" si="1592"/>
        <v/>
      </c>
    </row>
    <row r="101924" spans="22:22" x14ac:dyDescent="0.35">
      <c r="V101924" s="5" t="str">
        <f t="shared" si="1592"/>
        <v/>
      </c>
    </row>
    <row r="101925" spans="22:22" x14ac:dyDescent="0.35">
      <c r="V101925" s="5" t="str">
        <f t="shared" si="1592"/>
        <v/>
      </c>
    </row>
    <row r="101926" spans="22:22" x14ac:dyDescent="0.35">
      <c r="V101926" s="5" t="str">
        <f t="shared" si="1592"/>
        <v/>
      </c>
    </row>
    <row r="101927" spans="22:22" x14ac:dyDescent="0.35">
      <c r="V101927" s="5" t="str">
        <f t="shared" si="1592"/>
        <v/>
      </c>
    </row>
    <row r="101928" spans="22:22" x14ac:dyDescent="0.35">
      <c r="V101928" s="5" t="str">
        <f t="shared" si="1592"/>
        <v/>
      </c>
    </row>
    <row r="101929" spans="22:22" x14ac:dyDescent="0.35">
      <c r="V101929" s="5" t="str">
        <f t="shared" si="1592"/>
        <v/>
      </c>
    </row>
    <row r="101930" spans="22:22" x14ac:dyDescent="0.35">
      <c r="V101930" s="5" t="str">
        <f t="shared" si="1592"/>
        <v/>
      </c>
    </row>
    <row r="101931" spans="22:22" x14ac:dyDescent="0.35">
      <c r="V101931" s="5" t="str">
        <f t="shared" si="1592"/>
        <v/>
      </c>
    </row>
    <row r="101932" spans="22:22" x14ac:dyDescent="0.35">
      <c r="V101932" s="5" t="str">
        <f t="shared" si="1592"/>
        <v/>
      </c>
    </row>
    <row r="101933" spans="22:22" x14ac:dyDescent="0.35">
      <c r="V101933" s="5" t="str">
        <f t="shared" si="1592"/>
        <v/>
      </c>
    </row>
    <row r="101934" spans="22:22" x14ac:dyDescent="0.35">
      <c r="V101934" s="5" t="str">
        <f t="shared" si="1592"/>
        <v/>
      </c>
    </row>
    <row r="101935" spans="22:22" x14ac:dyDescent="0.35">
      <c r="V101935" s="5" t="str">
        <f t="shared" si="1592"/>
        <v/>
      </c>
    </row>
    <row r="101936" spans="22:22" x14ac:dyDescent="0.35">
      <c r="V101936" s="5" t="str">
        <f t="shared" si="1592"/>
        <v/>
      </c>
    </row>
    <row r="101937" spans="22:22" x14ac:dyDescent="0.35">
      <c r="V101937" s="5" t="str">
        <f t="shared" si="1592"/>
        <v/>
      </c>
    </row>
    <row r="101938" spans="22:22" x14ac:dyDescent="0.35">
      <c r="V101938" s="5" t="str">
        <f t="shared" si="1592"/>
        <v/>
      </c>
    </row>
    <row r="101939" spans="22:22" x14ac:dyDescent="0.35">
      <c r="V101939" s="5" t="str">
        <f t="shared" si="1592"/>
        <v/>
      </c>
    </row>
    <row r="101940" spans="22:22" x14ac:dyDescent="0.35">
      <c r="V101940" s="5" t="str">
        <f t="shared" si="1592"/>
        <v/>
      </c>
    </row>
    <row r="101941" spans="22:22" x14ac:dyDescent="0.35">
      <c r="V101941" s="5" t="str">
        <f t="shared" si="1592"/>
        <v/>
      </c>
    </row>
    <row r="101942" spans="22:22" x14ac:dyDescent="0.35">
      <c r="V101942" s="5" t="str">
        <f t="shared" si="1592"/>
        <v/>
      </c>
    </row>
    <row r="101943" spans="22:22" x14ac:dyDescent="0.35">
      <c r="V101943" s="5" t="str">
        <f t="shared" si="1592"/>
        <v/>
      </c>
    </row>
    <row r="101944" spans="22:22" x14ac:dyDescent="0.35">
      <c r="V101944" s="5" t="str">
        <f t="shared" si="1592"/>
        <v/>
      </c>
    </row>
    <row r="101945" spans="22:22" x14ac:dyDescent="0.35">
      <c r="V101945" s="5" t="str">
        <f t="shared" si="1592"/>
        <v/>
      </c>
    </row>
    <row r="101946" spans="22:22" x14ac:dyDescent="0.35">
      <c r="V101946" s="5" t="str">
        <f t="shared" si="1592"/>
        <v/>
      </c>
    </row>
    <row r="101947" spans="22:22" x14ac:dyDescent="0.35">
      <c r="V101947" s="5" t="str">
        <f t="shared" si="1592"/>
        <v/>
      </c>
    </row>
    <row r="101948" spans="22:22" x14ac:dyDescent="0.35">
      <c r="V101948" s="5" t="str">
        <f t="shared" si="1592"/>
        <v/>
      </c>
    </row>
    <row r="101949" spans="22:22" x14ac:dyDescent="0.35">
      <c r="V101949" s="5" t="str">
        <f t="shared" si="1592"/>
        <v/>
      </c>
    </row>
    <row r="101950" spans="22:22" x14ac:dyDescent="0.35">
      <c r="V101950" s="5" t="str">
        <f t="shared" si="1592"/>
        <v/>
      </c>
    </row>
    <row r="101951" spans="22:22" x14ac:dyDescent="0.35">
      <c r="V101951" s="5" t="str">
        <f t="shared" si="1592"/>
        <v/>
      </c>
    </row>
    <row r="101952" spans="22:22" x14ac:dyDescent="0.35">
      <c r="V101952" s="5" t="str">
        <f t="shared" si="1592"/>
        <v/>
      </c>
    </row>
    <row r="101953" spans="22:22" x14ac:dyDescent="0.35">
      <c r="V101953" s="5" t="str">
        <f t="shared" si="1592"/>
        <v/>
      </c>
    </row>
    <row r="101954" spans="22:22" x14ac:dyDescent="0.35">
      <c r="V101954" s="5" t="str">
        <f t="shared" ref="V101954:V102017" si="1593">TRIM(CLEAN(SUBSTITUTE(A101954,CHAR(160)," ")))</f>
        <v/>
      </c>
    </row>
    <row r="101955" spans="22:22" x14ac:dyDescent="0.35">
      <c r="V101955" s="5" t="str">
        <f t="shared" si="1593"/>
        <v/>
      </c>
    </row>
    <row r="101956" spans="22:22" x14ac:dyDescent="0.35">
      <c r="V101956" s="5" t="str">
        <f t="shared" si="1593"/>
        <v/>
      </c>
    </row>
    <row r="101957" spans="22:22" x14ac:dyDescent="0.35">
      <c r="V101957" s="5" t="str">
        <f t="shared" si="1593"/>
        <v/>
      </c>
    </row>
    <row r="101958" spans="22:22" x14ac:dyDescent="0.35">
      <c r="V101958" s="5" t="str">
        <f t="shared" si="1593"/>
        <v/>
      </c>
    </row>
    <row r="101959" spans="22:22" x14ac:dyDescent="0.35">
      <c r="V101959" s="5" t="str">
        <f t="shared" si="1593"/>
        <v/>
      </c>
    </row>
    <row r="101960" spans="22:22" x14ac:dyDescent="0.35">
      <c r="V101960" s="5" t="str">
        <f t="shared" si="1593"/>
        <v/>
      </c>
    </row>
    <row r="101961" spans="22:22" x14ac:dyDescent="0.35">
      <c r="V101961" s="5" t="str">
        <f t="shared" si="1593"/>
        <v/>
      </c>
    </row>
    <row r="101962" spans="22:22" x14ac:dyDescent="0.35">
      <c r="V101962" s="5" t="str">
        <f t="shared" si="1593"/>
        <v/>
      </c>
    </row>
    <row r="101963" spans="22:22" x14ac:dyDescent="0.35">
      <c r="V101963" s="5" t="str">
        <f t="shared" si="1593"/>
        <v/>
      </c>
    </row>
    <row r="101964" spans="22:22" x14ac:dyDescent="0.35">
      <c r="V101964" s="5" t="str">
        <f t="shared" si="1593"/>
        <v/>
      </c>
    </row>
    <row r="101965" spans="22:22" x14ac:dyDescent="0.35">
      <c r="V101965" s="5" t="str">
        <f t="shared" si="1593"/>
        <v/>
      </c>
    </row>
    <row r="101966" spans="22:22" x14ac:dyDescent="0.35">
      <c r="V101966" s="5" t="str">
        <f t="shared" si="1593"/>
        <v/>
      </c>
    </row>
    <row r="101967" spans="22:22" x14ac:dyDescent="0.35">
      <c r="V101967" s="5" t="str">
        <f t="shared" si="1593"/>
        <v/>
      </c>
    </row>
    <row r="101968" spans="22:22" x14ac:dyDescent="0.35">
      <c r="V101968" s="5" t="str">
        <f t="shared" si="1593"/>
        <v/>
      </c>
    </row>
    <row r="101969" spans="22:22" x14ac:dyDescent="0.35">
      <c r="V101969" s="5" t="str">
        <f t="shared" si="1593"/>
        <v/>
      </c>
    </row>
    <row r="101970" spans="22:22" x14ac:dyDescent="0.35">
      <c r="V101970" s="5" t="str">
        <f t="shared" si="1593"/>
        <v/>
      </c>
    </row>
    <row r="101971" spans="22:22" x14ac:dyDescent="0.35">
      <c r="V101971" s="5" t="str">
        <f t="shared" si="1593"/>
        <v/>
      </c>
    </row>
    <row r="101972" spans="22:22" x14ac:dyDescent="0.35">
      <c r="V101972" s="5" t="str">
        <f t="shared" si="1593"/>
        <v/>
      </c>
    </row>
    <row r="101973" spans="22:22" x14ac:dyDescent="0.35">
      <c r="V101973" s="5" t="str">
        <f t="shared" si="1593"/>
        <v/>
      </c>
    </row>
    <row r="101974" spans="22:22" x14ac:dyDescent="0.35">
      <c r="V101974" s="5" t="str">
        <f t="shared" si="1593"/>
        <v/>
      </c>
    </row>
    <row r="101975" spans="22:22" x14ac:dyDescent="0.35">
      <c r="V101975" s="5" t="str">
        <f t="shared" si="1593"/>
        <v/>
      </c>
    </row>
    <row r="101976" spans="22:22" x14ac:dyDescent="0.35">
      <c r="V101976" s="5" t="str">
        <f t="shared" si="1593"/>
        <v/>
      </c>
    </row>
    <row r="101977" spans="22:22" x14ac:dyDescent="0.35">
      <c r="V101977" s="5" t="str">
        <f t="shared" si="1593"/>
        <v/>
      </c>
    </row>
    <row r="101978" spans="22:22" x14ac:dyDescent="0.35">
      <c r="V101978" s="5" t="str">
        <f t="shared" si="1593"/>
        <v/>
      </c>
    </row>
    <row r="101979" spans="22:22" x14ac:dyDescent="0.35">
      <c r="V101979" s="5" t="str">
        <f t="shared" si="1593"/>
        <v/>
      </c>
    </row>
    <row r="101980" spans="22:22" x14ac:dyDescent="0.35">
      <c r="V101980" s="5" t="str">
        <f t="shared" si="1593"/>
        <v/>
      </c>
    </row>
    <row r="101981" spans="22:22" x14ac:dyDescent="0.35">
      <c r="V101981" s="5" t="str">
        <f t="shared" si="1593"/>
        <v/>
      </c>
    </row>
    <row r="101982" spans="22:22" x14ac:dyDescent="0.35">
      <c r="V101982" s="5" t="str">
        <f t="shared" si="1593"/>
        <v/>
      </c>
    </row>
    <row r="101983" spans="22:22" x14ac:dyDescent="0.35">
      <c r="V101983" s="5" t="str">
        <f t="shared" si="1593"/>
        <v/>
      </c>
    </row>
    <row r="101984" spans="22:22" x14ac:dyDescent="0.35">
      <c r="V101984" s="5" t="str">
        <f t="shared" si="1593"/>
        <v/>
      </c>
    </row>
    <row r="101985" spans="22:22" x14ac:dyDescent="0.35">
      <c r="V101985" s="5" t="str">
        <f t="shared" si="1593"/>
        <v/>
      </c>
    </row>
    <row r="101986" spans="22:22" x14ac:dyDescent="0.35">
      <c r="V101986" s="5" t="str">
        <f t="shared" si="1593"/>
        <v/>
      </c>
    </row>
    <row r="101987" spans="22:22" x14ac:dyDescent="0.35">
      <c r="V101987" s="5" t="str">
        <f t="shared" si="1593"/>
        <v/>
      </c>
    </row>
    <row r="101988" spans="22:22" x14ac:dyDescent="0.35">
      <c r="V101988" s="5" t="str">
        <f t="shared" si="1593"/>
        <v/>
      </c>
    </row>
    <row r="101989" spans="22:22" x14ac:dyDescent="0.35">
      <c r="V101989" s="5" t="str">
        <f t="shared" si="1593"/>
        <v/>
      </c>
    </row>
    <row r="101990" spans="22:22" x14ac:dyDescent="0.35">
      <c r="V101990" s="5" t="str">
        <f t="shared" si="1593"/>
        <v/>
      </c>
    </row>
    <row r="101991" spans="22:22" x14ac:dyDescent="0.35">
      <c r="V101991" s="5" t="str">
        <f t="shared" si="1593"/>
        <v/>
      </c>
    </row>
    <row r="101992" spans="22:22" x14ac:dyDescent="0.35">
      <c r="V101992" s="5" t="str">
        <f t="shared" si="1593"/>
        <v/>
      </c>
    </row>
    <row r="101993" spans="22:22" x14ac:dyDescent="0.35">
      <c r="V101993" s="5" t="str">
        <f t="shared" si="1593"/>
        <v/>
      </c>
    </row>
    <row r="101994" spans="22:22" x14ac:dyDescent="0.35">
      <c r="V101994" s="5" t="str">
        <f t="shared" si="1593"/>
        <v/>
      </c>
    </row>
    <row r="101995" spans="22:22" x14ac:dyDescent="0.35">
      <c r="V101995" s="5" t="str">
        <f t="shared" si="1593"/>
        <v/>
      </c>
    </row>
    <row r="101996" spans="22:22" x14ac:dyDescent="0.35">
      <c r="V101996" s="5" t="str">
        <f t="shared" si="1593"/>
        <v/>
      </c>
    </row>
    <row r="101997" spans="22:22" x14ac:dyDescent="0.35">
      <c r="V101997" s="5" t="str">
        <f t="shared" si="1593"/>
        <v/>
      </c>
    </row>
    <row r="101998" spans="22:22" x14ac:dyDescent="0.35">
      <c r="V101998" s="5" t="str">
        <f t="shared" si="1593"/>
        <v/>
      </c>
    </row>
    <row r="101999" spans="22:22" x14ac:dyDescent="0.35">
      <c r="V101999" s="5" t="str">
        <f t="shared" si="1593"/>
        <v/>
      </c>
    </row>
    <row r="102000" spans="22:22" x14ac:dyDescent="0.35">
      <c r="V102000" s="5" t="str">
        <f t="shared" si="1593"/>
        <v/>
      </c>
    </row>
    <row r="102001" spans="22:22" x14ac:dyDescent="0.35">
      <c r="V102001" s="5" t="str">
        <f t="shared" si="1593"/>
        <v/>
      </c>
    </row>
    <row r="102002" spans="22:22" x14ac:dyDescent="0.35">
      <c r="V102002" s="5" t="str">
        <f t="shared" si="1593"/>
        <v/>
      </c>
    </row>
    <row r="102003" spans="22:22" x14ac:dyDescent="0.35">
      <c r="V102003" s="5" t="str">
        <f t="shared" si="1593"/>
        <v/>
      </c>
    </row>
    <row r="102004" spans="22:22" x14ac:dyDescent="0.35">
      <c r="V102004" s="5" t="str">
        <f t="shared" si="1593"/>
        <v/>
      </c>
    </row>
    <row r="102005" spans="22:22" x14ac:dyDescent="0.35">
      <c r="V102005" s="5" t="str">
        <f t="shared" si="1593"/>
        <v/>
      </c>
    </row>
    <row r="102006" spans="22:22" x14ac:dyDescent="0.35">
      <c r="V102006" s="5" t="str">
        <f t="shared" si="1593"/>
        <v/>
      </c>
    </row>
    <row r="102007" spans="22:22" x14ac:dyDescent="0.35">
      <c r="V102007" s="5" t="str">
        <f t="shared" si="1593"/>
        <v/>
      </c>
    </row>
    <row r="102008" spans="22:22" x14ac:dyDescent="0.35">
      <c r="V102008" s="5" t="str">
        <f t="shared" si="1593"/>
        <v/>
      </c>
    </row>
    <row r="102009" spans="22:22" x14ac:dyDescent="0.35">
      <c r="V102009" s="5" t="str">
        <f t="shared" si="1593"/>
        <v/>
      </c>
    </row>
    <row r="102010" spans="22:22" x14ac:dyDescent="0.35">
      <c r="V102010" s="5" t="str">
        <f t="shared" si="1593"/>
        <v/>
      </c>
    </row>
    <row r="102011" spans="22:22" x14ac:dyDescent="0.35">
      <c r="V102011" s="5" t="str">
        <f t="shared" si="1593"/>
        <v/>
      </c>
    </row>
    <row r="102012" spans="22:22" x14ac:dyDescent="0.35">
      <c r="V102012" s="5" t="str">
        <f t="shared" si="1593"/>
        <v/>
      </c>
    </row>
    <row r="102013" spans="22:22" x14ac:dyDescent="0.35">
      <c r="V102013" s="5" t="str">
        <f t="shared" si="1593"/>
        <v/>
      </c>
    </row>
    <row r="102014" spans="22:22" x14ac:dyDescent="0.35">
      <c r="V102014" s="5" t="str">
        <f t="shared" si="1593"/>
        <v/>
      </c>
    </row>
    <row r="102015" spans="22:22" x14ac:dyDescent="0.35">
      <c r="V102015" s="5" t="str">
        <f t="shared" si="1593"/>
        <v/>
      </c>
    </row>
    <row r="102016" spans="22:22" x14ac:dyDescent="0.35">
      <c r="V102016" s="5" t="str">
        <f t="shared" si="1593"/>
        <v/>
      </c>
    </row>
    <row r="102017" spans="22:22" x14ac:dyDescent="0.35">
      <c r="V102017" s="5" t="str">
        <f t="shared" si="1593"/>
        <v/>
      </c>
    </row>
    <row r="102018" spans="22:22" x14ac:dyDescent="0.35">
      <c r="V102018" s="5" t="str">
        <f t="shared" ref="V102018:V102081" si="1594">TRIM(CLEAN(SUBSTITUTE(A102018,CHAR(160)," ")))</f>
        <v/>
      </c>
    </row>
    <row r="102019" spans="22:22" x14ac:dyDescent="0.35">
      <c r="V102019" s="5" t="str">
        <f t="shared" si="1594"/>
        <v/>
      </c>
    </row>
    <row r="102020" spans="22:22" x14ac:dyDescent="0.35">
      <c r="V102020" s="5" t="str">
        <f t="shared" si="1594"/>
        <v/>
      </c>
    </row>
    <row r="102021" spans="22:22" x14ac:dyDescent="0.35">
      <c r="V102021" s="5" t="str">
        <f t="shared" si="1594"/>
        <v/>
      </c>
    </row>
    <row r="102022" spans="22:22" x14ac:dyDescent="0.35">
      <c r="V102022" s="5" t="str">
        <f t="shared" si="1594"/>
        <v/>
      </c>
    </row>
    <row r="102023" spans="22:22" x14ac:dyDescent="0.35">
      <c r="V102023" s="5" t="str">
        <f t="shared" si="1594"/>
        <v/>
      </c>
    </row>
    <row r="102024" spans="22:22" x14ac:dyDescent="0.35">
      <c r="V102024" s="5" t="str">
        <f t="shared" si="1594"/>
        <v/>
      </c>
    </row>
    <row r="102025" spans="22:22" x14ac:dyDescent="0.35">
      <c r="V102025" s="5" t="str">
        <f t="shared" si="1594"/>
        <v/>
      </c>
    </row>
    <row r="102026" spans="22:22" x14ac:dyDescent="0.35">
      <c r="V102026" s="5" t="str">
        <f t="shared" si="1594"/>
        <v/>
      </c>
    </row>
    <row r="102027" spans="22:22" x14ac:dyDescent="0.35">
      <c r="V102027" s="5" t="str">
        <f t="shared" si="1594"/>
        <v/>
      </c>
    </row>
    <row r="102028" spans="22:22" x14ac:dyDescent="0.35">
      <c r="V102028" s="5" t="str">
        <f t="shared" si="1594"/>
        <v/>
      </c>
    </row>
    <row r="102029" spans="22:22" x14ac:dyDescent="0.35">
      <c r="V102029" s="5" t="str">
        <f t="shared" si="1594"/>
        <v/>
      </c>
    </row>
    <row r="102030" spans="22:22" x14ac:dyDescent="0.35">
      <c r="V102030" s="5" t="str">
        <f t="shared" si="1594"/>
        <v/>
      </c>
    </row>
    <row r="102031" spans="22:22" x14ac:dyDescent="0.35">
      <c r="V102031" s="5" t="str">
        <f t="shared" si="1594"/>
        <v/>
      </c>
    </row>
    <row r="102032" spans="22:22" x14ac:dyDescent="0.35">
      <c r="V102032" s="5" t="str">
        <f t="shared" si="1594"/>
        <v/>
      </c>
    </row>
    <row r="102033" spans="22:22" x14ac:dyDescent="0.35">
      <c r="V102033" s="5" t="str">
        <f t="shared" si="1594"/>
        <v/>
      </c>
    </row>
    <row r="102034" spans="22:22" x14ac:dyDescent="0.35">
      <c r="V102034" s="5" t="str">
        <f t="shared" si="1594"/>
        <v/>
      </c>
    </row>
    <row r="102035" spans="22:22" x14ac:dyDescent="0.35">
      <c r="V102035" s="5" t="str">
        <f t="shared" si="1594"/>
        <v/>
      </c>
    </row>
    <row r="102036" spans="22:22" x14ac:dyDescent="0.35">
      <c r="V102036" s="5" t="str">
        <f t="shared" si="1594"/>
        <v/>
      </c>
    </row>
    <row r="102037" spans="22:22" x14ac:dyDescent="0.35">
      <c r="V102037" s="5" t="str">
        <f t="shared" si="1594"/>
        <v/>
      </c>
    </row>
    <row r="102038" spans="22:22" x14ac:dyDescent="0.35">
      <c r="V102038" s="5" t="str">
        <f t="shared" si="1594"/>
        <v/>
      </c>
    </row>
    <row r="102039" spans="22:22" x14ac:dyDescent="0.35">
      <c r="V102039" s="5" t="str">
        <f t="shared" si="1594"/>
        <v/>
      </c>
    </row>
    <row r="102040" spans="22:22" x14ac:dyDescent="0.35">
      <c r="V102040" s="5" t="str">
        <f t="shared" si="1594"/>
        <v/>
      </c>
    </row>
    <row r="102041" spans="22:22" x14ac:dyDescent="0.35">
      <c r="V102041" s="5" t="str">
        <f t="shared" si="1594"/>
        <v/>
      </c>
    </row>
    <row r="102042" spans="22:22" x14ac:dyDescent="0.35">
      <c r="V102042" s="5" t="str">
        <f t="shared" si="1594"/>
        <v/>
      </c>
    </row>
    <row r="102043" spans="22:22" x14ac:dyDescent="0.35">
      <c r="V102043" s="5" t="str">
        <f t="shared" si="1594"/>
        <v/>
      </c>
    </row>
    <row r="102044" spans="22:22" x14ac:dyDescent="0.35">
      <c r="V102044" s="5" t="str">
        <f t="shared" si="1594"/>
        <v/>
      </c>
    </row>
    <row r="102045" spans="22:22" x14ac:dyDescent="0.35">
      <c r="V102045" s="5" t="str">
        <f t="shared" si="1594"/>
        <v/>
      </c>
    </row>
    <row r="102046" spans="22:22" x14ac:dyDescent="0.35">
      <c r="V102046" s="5" t="str">
        <f t="shared" si="1594"/>
        <v/>
      </c>
    </row>
    <row r="102047" spans="22:22" x14ac:dyDescent="0.35">
      <c r="V102047" s="5" t="str">
        <f t="shared" si="1594"/>
        <v/>
      </c>
    </row>
    <row r="102048" spans="22:22" x14ac:dyDescent="0.35">
      <c r="V102048" s="5" t="str">
        <f t="shared" si="1594"/>
        <v/>
      </c>
    </row>
    <row r="102049" spans="22:22" x14ac:dyDescent="0.35">
      <c r="V102049" s="5" t="str">
        <f t="shared" si="1594"/>
        <v/>
      </c>
    </row>
    <row r="102050" spans="22:22" x14ac:dyDescent="0.35">
      <c r="V102050" s="5" t="str">
        <f t="shared" si="1594"/>
        <v/>
      </c>
    </row>
    <row r="102051" spans="22:22" x14ac:dyDescent="0.35">
      <c r="V102051" s="5" t="str">
        <f t="shared" si="1594"/>
        <v/>
      </c>
    </row>
    <row r="102052" spans="22:22" x14ac:dyDescent="0.35">
      <c r="V102052" s="5" t="str">
        <f t="shared" si="1594"/>
        <v/>
      </c>
    </row>
    <row r="102053" spans="22:22" x14ac:dyDescent="0.35">
      <c r="V102053" s="5" t="str">
        <f t="shared" si="1594"/>
        <v/>
      </c>
    </row>
    <row r="102054" spans="22:22" x14ac:dyDescent="0.35">
      <c r="V102054" s="5" t="str">
        <f t="shared" si="1594"/>
        <v/>
      </c>
    </row>
    <row r="102055" spans="22:22" x14ac:dyDescent="0.35">
      <c r="V102055" s="5" t="str">
        <f t="shared" si="1594"/>
        <v/>
      </c>
    </row>
    <row r="102056" spans="22:22" x14ac:dyDescent="0.35">
      <c r="V102056" s="5" t="str">
        <f t="shared" si="1594"/>
        <v/>
      </c>
    </row>
    <row r="102057" spans="22:22" x14ac:dyDescent="0.35">
      <c r="V102057" s="5" t="str">
        <f t="shared" si="1594"/>
        <v/>
      </c>
    </row>
    <row r="102058" spans="22:22" x14ac:dyDescent="0.35">
      <c r="V102058" s="5" t="str">
        <f t="shared" si="1594"/>
        <v/>
      </c>
    </row>
    <row r="102059" spans="22:22" x14ac:dyDescent="0.35">
      <c r="V102059" s="5" t="str">
        <f t="shared" si="1594"/>
        <v/>
      </c>
    </row>
    <row r="102060" spans="22:22" x14ac:dyDescent="0.35">
      <c r="V102060" s="5" t="str">
        <f t="shared" si="1594"/>
        <v/>
      </c>
    </row>
    <row r="102061" spans="22:22" x14ac:dyDescent="0.35">
      <c r="V102061" s="5" t="str">
        <f t="shared" si="1594"/>
        <v/>
      </c>
    </row>
    <row r="102062" spans="22:22" x14ac:dyDescent="0.35">
      <c r="V102062" s="5" t="str">
        <f t="shared" si="1594"/>
        <v/>
      </c>
    </row>
    <row r="102063" spans="22:22" x14ac:dyDescent="0.35">
      <c r="V102063" s="5" t="str">
        <f t="shared" si="1594"/>
        <v/>
      </c>
    </row>
    <row r="102064" spans="22:22" x14ac:dyDescent="0.35">
      <c r="V102064" s="5" t="str">
        <f t="shared" si="1594"/>
        <v/>
      </c>
    </row>
    <row r="102065" spans="22:22" x14ac:dyDescent="0.35">
      <c r="V102065" s="5" t="str">
        <f t="shared" si="1594"/>
        <v/>
      </c>
    </row>
    <row r="102066" spans="22:22" x14ac:dyDescent="0.35">
      <c r="V102066" s="5" t="str">
        <f t="shared" si="1594"/>
        <v/>
      </c>
    </row>
    <row r="102067" spans="22:22" x14ac:dyDescent="0.35">
      <c r="V102067" s="5" t="str">
        <f t="shared" si="1594"/>
        <v/>
      </c>
    </row>
    <row r="102068" spans="22:22" x14ac:dyDescent="0.35">
      <c r="V102068" s="5" t="str">
        <f t="shared" si="1594"/>
        <v/>
      </c>
    </row>
    <row r="102069" spans="22:22" x14ac:dyDescent="0.35">
      <c r="V102069" s="5" t="str">
        <f t="shared" si="1594"/>
        <v/>
      </c>
    </row>
    <row r="102070" spans="22:22" x14ac:dyDescent="0.35">
      <c r="V102070" s="5" t="str">
        <f t="shared" si="1594"/>
        <v/>
      </c>
    </row>
    <row r="102071" spans="22:22" x14ac:dyDescent="0.35">
      <c r="V102071" s="5" t="str">
        <f t="shared" si="1594"/>
        <v/>
      </c>
    </row>
    <row r="102072" spans="22:22" x14ac:dyDescent="0.35">
      <c r="V102072" s="5" t="str">
        <f t="shared" si="1594"/>
        <v/>
      </c>
    </row>
    <row r="102073" spans="22:22" x14ac:dyDescent="0.35">
      <c r="V102073" s="5" t="str">
        <f t="shared" si="1594"/>
        <v/>
      </c>
    </row>
    <row r="102074" spans="22:22" x14ac:dyDescent="0.35">
      <c r="V102074" s="5" t="str">
        <f t="shared" si="1594"/>
        <v/>
      </c>
    </row>
    <row r="102075" spans="22:22" x14ac:dyDescent="0.35">
      <c r="V102075" s="5" t="str">
        <f t="shared" si="1594"/>
        <v/>
      </c>
    </row>
    <row r="102076" spans="22:22" x14ac:dyDescent="0.35">
      <c r="V102076" s="5" t="str">
        <f t="shared" si="1594"/>
        <v/>
      </c>
    </row>
    <row r="102077" spans="22:22" x14ac:dyDescent="0.35">
      <c r="V102077" s="5" t="str">
        <f t="shared" si="1594"/>
        <v/>
      </c>
    </row>
    <row r="102078" spans="22:22" x14ac:dyDescent="0.35">
      <c r="V102078" s="5" t="str">
        <f t="shared" si="1594"/>
        <v/>
      </c>
    </row>
    <row r="102079" spans="22:22" x14ac:dyDescent="0.35">
      <c r="V102079" s="5" t="str">
        <f t="shared" si="1594"/>
        <v/>
      </c>
    </row>
    <row r="102080" spans="22:22" x14ac:dyDescent="0.35">
      <c r="V102080" s="5" t="str">
        <f t="shared" si="1594"/>
        <v/>
      </c>
    </row>
    <row r="102081" spans="22:22" x14ac:dyDescent="0.35">
      <c r="V102081" s="5" t="str">
        <f t="shared" si="1594"/>
        <v/>
      </c>
    </row>
    <row r="102082" spans="22:22" x14ac:dyDescent="0.35">
      <c r="V102082" s="5" t="str">
        <f t="shared" ref="V102082:V102145" si="1595">TRIM(CLEAN(SUBSTITUTE(A102082,CHAR(160)," ")))</f>
        <v/>
      </c>
    </row>
    <row r="102083" spans="22:22" x14ac:dyDescent="0.35">
      <c r="V102083" s="5" t="str">
        <f t="shared" si="1595"/>
        <v/>
      </c>
    </row>
    <row r="102084" spans="22:22" x14ac:dyDescent="0.35">
      <c r="V102084" s="5" t="str">
        <f t="shared" si="1595"/>
        <v/>
      </c>
    </row>
    <row r="102085" spans="22:22" x14ac:dyDescent="0.35">
      <c r="V102085" s="5" t="str">
        <f t="shared" si="1595"/>
        <v/>
      </c>
    </row>
    <row r="102086" spans="22:22" x14ac:dyDescent="0.35">
      <c r="V102086" s="5" t="str">
        <f t="shared" si="1595"/>
        <v/>
      </c>
    </row>
    <row r="102087" spans="22:22" x14ac:dyDescent="0.35">
      <c r="V102087" s="5" t="str">
        <f t="shared" si="1595"/>
        <v/>
      </c>
    </row>
    <row r="102088" spans="22:22" x14ac:dyDescent="0.35">
      <c r="V102088" s="5" t="str">
        <f t="shared" si="1595"/>
        <v/>
      </c>
    </row>
    <row r="102089" spans="22:22" x14ac:dyDescent="0.35">
      <c r="V102089" s="5" t="str">
        <f t="shared" si="1595"/>
        <v/>
      </c>
    </row>
    <row r="102090" spans="22:22" x14ac:dyDescent="0.35">
      <c r="V102090" s="5" t="str">
        <f t="shared" si="1595"/>
        <v/>
      </c>
    </row>
    <row r="102091" spans="22:22" x14ac:dyDescent="0.35">
      <c r="V102091" s="5" t="str">
        <f t="shared" si="1595"/>
        <v/>
      </c>
    </row>
    <row r="102092" spans="22:22" x14ac:dyDescent="0.35">
      <c r="V102092" s="5" t="str">
        <f t="shared" si="1595"/>
        <v/>
      </c>
    </row>
    <row r="102093" spans="22:22" x14ac:dyDescent="0.35">
      <c r="V102093" s="5" t="str">
        <f t="shared" si="1595"/>
        <v/>
      </c>
    </row>
    <row r="102094" spans="22:22" x14ac:dyDescent="0.35">
      <c r="V102094" s="5" t="str">
        <f t="shared" si="1595"/>
        <v/>
      </c>
    </row>
    <row r="102095" spans="22:22" x14ac:dyDescent="0.35">
      <c r="V102095" s="5" t="str">
        <f t="shared" si="1595"/>
        <v/>
      </c>
    </row>
    <row r="102096" spans="22:22" x14ac:dyDescent="0.35">
      <c r="V102096" s="5" t="str">
        <f t="shared" si="1595"/>
        <v/>
      </c>
    </row>
    <row r="102097" spans="22:22" x14ac:dyDescent="0.35">
      <c r="V102097" s="5" t="str">
        <f t="shared" si="1595"/>
        <v/>
      </c>
    </row>
    <row r="102098" spans="22:22" x14ac:dyDescent="0.35">
      <c r="V102098" s="5" t="str">
        <f t="shared" si="1595"/>
        <v/>
      </c>
    </row>
    <row r="102099" spans="22:22" x14ac:dyDescent="0.35">
      <c r="V102099" s="5" t="str">
        <f t="shared" si="1595"/>
        <v/>
      </c>
    </row>
    <row r="102100" spans="22:22" x14ac:dyDescent="0.35">
      <c r="V102100" s="5" t="str">
        <f t="shared" si="1595"/>
        <v/>
      </c>
    </row>
    <row r="102101" spans="22:22" x14ac:dyDescent="0.35">
      <c r="V102101" s="5" t="str">
        <f t="shared" si="1595"/>
        <v/>
      </c>
    </row>
    <row r="102102" spans="22:22" x14ac:dyDescent="0.35">
      <c r="V102102" s="5" t="str">
        <f t="shared" si="1595"/>
        <v/>
      </c>
    </row>
    <row r="102103" spans="22:22" x14ac:dyDescent="0.35">
      <c r="V102103" s="5" t="str">
        <f t="shared" si="1595"/>
        <v/>
      </c>
    </row>
    <row r="102104" spans="22:22" x14ac:dyDescent="0.35">
      <c r="V102104" s="5" t="str">
        <f t="shared" si="1595"/>
        <v/>
      </c>
    </row>
    <row r="102105" spans="22:22" x14ac:dyDescent="0.35">
      <c r="V102105" s="5" t="str">
        <f t="shared" si="1595"/>
        <v/>
      </c>
    </row>
    <row r="102106" spans="22:22" x14ac:dyDescent="0.35">
      <c r="V102106" s="5" t="str">
        <f t="shared" si="1595"/>
        <v/>
      </c>
    </row>
    <row r="102107" spans="22:22" x14ac:dyDescent="0.35">
      <c r="V102107" s="5" t="str">
        <f t="shared" si="1595"/>
        <v/>
      </c>
    </row>
    <row r="102108" spans="22:22" x14ac:dyDescent="0.35">
      <c r="V102108" s="5" t="str">
        <f t="shared" si="1595"/>
        <v/>
      </c>
    </row>
    <row r="102109" spans="22:22" x14ac:dyDescent="0.35">
      <c r="V102109" s="5" t="str">
        <f t="shared" si="1595"/>
        <v/>
      </c>
    </row>
    <row r="102110" spans="22:22" x14ac:dyDescent="0.35">
      <c r="V102110" s="5" t="str">
        <f t="shared" si="1595"/>
        <v/>
      </c>
    </row>
    <row r="102111" spans="22:22" x14ac:dyDescent="0.35">
      <c r="V102111" s="5" t="str">
        <f t="shared" si="1595"/>
        <v/>
      </c>
    </row>
    <row r="102112" spans="22:22" x14ac:dyDescent="0.35">
      <c r="V102112" s="5" t="str">
        <f t="shared" si="1595"/>
        <v/>
      </c>
    </row>
    <row r="102113" spans="22:22" x14ac:dyDescent="0.35">
      <c r="V102113" s="5" t="str">
        <f t="shared" si="1595"/>
        <v/>
      </c>
    </row>
    <row r="102114" spans="22:22" x14ac:dyDescent="0.35">
      <c r="V102114" s="5" t="str">
        <f t="shared" si="1595"/>
        <v/>
      </c>
    </row>
    <row r="102115" spans="22:22" x14ac:dyDescent="0.35">
      <c r="V102115" s="5" t="str">
        <f t="shared" si="1595"/>
        <v/>
      </c>
    </row>
    <row r="102116" spans="22:22" x14ac:dyDescent="0.35">
      <c r="V102116" s="5" t="str">
        <f t="shared" si="1595"/>
        <v/>
      </c>
    </row>
    <row r="102117" spans="22:22" x14ac:dyDescent="0.35">
      <c r="V102117" s="5" t="str">
        <f t="shared" si="1595"/>
        <v/>
      </c>
    </row>
    <row r="102118" spans="22:22" x14ac:dyDescent="0.35">
      <c r="V102118" s="5" t="str">
        <f t="shared" si="1595"/>
        <v/>
      </c>
    </row>
    <row r="102119" spans="22:22" x14ac:dyDescent="0.35">
      <c r="V102119" s="5" t="str">
        <f t="shared" si="1595"/>
        <v/>
      </c>
    </row>
    <row r="102120" spans="22:22" x14ac:dyDescent="0.35">
      <c r="V102120" s="5" t="str">
        <f t="shared" si="1595"/>
        <v/>
      </c>
    </row>
    <row r="102121" spans="22:22" x14ac:dyDescent="0.35">
      <c r="V102121" s="5" t="str">
        <f t="shared" si="1595"/>
        <v/>
      </c>
    </row>
    <row r="102122" spans="22:22" x14ac:dyDescent="0.35">
      <c r="V102122" s="5" t="str">
        <f t="shared" si="1595"/>
        <v/>
      </c>
    </row>
    <row r="102123" spans="22:22" x14ac:dyDescent="0.35">
      <c r="V102123" s="5" t="str">
        <f t="shared" si="1595"/>
        <v/>
      </c>
    </row>
    <row r="102124" spans="22:22" x14ac:dyDescent="0.35">
      <c r="V102124" s="5" t="str">
        <f t="shared" si="1595"/>
        <v/>
      </c>
    </row>
    <row r="102125" spans="22:22" x14ac:dyDescent="0.35">
      <c r="V102125" s="5" t="str">
        <f t="shared" si="1595"/>
        <v/>
      </c>
    </row>
    <row r="102126" spans="22:22" x14ac:dyDescent="0.35">
      <c r="V102126" s="5" t="str">
        <f t="shared" si="1595"/>
        <v/>
      </c>
    </row>
    <row r="102127" spans="22:22" x14ac:dyDescent="0.35">
      <c r="V102127" s="5" t="str">
        <f t="shared" si="1595"/>
        <v/>
      </c>
    </row>
    <row r="102128" spans="22:22" x14ac:dyDescent="0.35">
      <c r="V102128" s="5" t="str">
        <f t="shared" si="1595"/>
        <v/>
      </c>
    </row>
    <row r="102129" spans="22:22" x14ac:dyDescent="0.35">
      <c r="V102129" s="5" t="str">
        <f t="shared" si="1595"/>
        <v/>
      </c>
    </row>
    <row r="102130" spans="22:22" x14ac:dyDescent="0.35">
      <c r="V102130" s="5" t="str">
        <f t="shared" si="1595"/>
        <v/>
      </c>
    </row>
    <row r="102131" spans="22:22" x14ac:dyDescent="0.35">
      <c r="V102131" s="5" t="str">
        <f t="shared" si="1595"/>
        <v/>
      </c>
    </row>
    <row r="102132" spans="22:22" x14ac:dyDescent="0.35">
      <c r="V102132" s="5" t="str">
        <f t="shared" si="1595"/>
        <v/>
      </c>
    </row>
    <row r="102133" spans="22:22" x14ac:dyDescent="0.35">
      <c r="V102133" s="5" t="str">
        <f t="shared" si="1595"/>
        <v/>
      </c>
    </row>
    <row r="102134" spans="22:22" x14ac:dyDescent="0.35">
      <c r="V102134" s="5" t="str">
        <f t="shared" si="1595"/>
        <v/>
      </c>
    </row>
    <row r="102135" spans="22:22" x14ac:dyDescent="0.35">
      <c r="V102135" s="5" t="str">
        <f t="shared" si="1595"/>
        <v/>
      </c>
    </row>
    <row r="102136" spans="22:22" x14ac:dyDescent="0.35">
      <c r="V102136" s="5" t="str">
        <f t="shared" si="1595"/>
        <v/>
      </c>
    </row>
    <row r="102137" spans="22:22" x14ac:dyDescent="0.35">
      <c r="V102137" s="5" t="str">
        <f t="shared" si="1595"/>
        <v/>
      </c>
    </row>
    <row r="102138" spans="22:22" x14ac:dyDescent="0.35">
      <c r="V102138" s="5" t="str">
        <f t="shared" si="1595"/>
        <v/>
      </c>
    </row>
    <row r="102139" spans="22:22" x14ac:dyDescent="0.35">
      <c r="V102139" s="5" t="str">
        <f t="shared" si="1595"/>
        <v/>
      </c>
    </row>
    <row r="102140" spans="22:22" x14ac:dyDescent="0.35">
      <c r="V102140" s="5" t="str">
        <f t="shared" si="1595"/>
        <v/>
      </c>
    </row>
    <row r="102141" spans="22:22" x14ac:dyDescent="0.35">
      <c r="V102141" s="5" t="str">
        <f t="shared" si="1595"/>
        <v/>
      </c>
    </row>
    <row r="102142" spans="22:22" x14ac:dyDescent="0.35">
      <c r="V102142" s="5" t="str">
        <f t="shared" si="1595"/>
        <v/>
      </c>
    </row>
    <row r="102143" spans="22:22" x14ac:dyDescent="0.35">
      <c r="V102143" s="5" t="str">
        <f t="shared" si="1595"/>
        <v/>
      </c>
    </row>
    <row r="102144" spans="22:22" x14ac:dyDescent="0.35">
      <c r="V102144" s="5" t="str">
        <f t="shared" si="1595"/>
        <v/>
      </c>
    </row>
    <row r="102145" spans="22:22" x14ac:dyDescent="0.35">
      <c r="V102145" s="5" t="str">
        <f t="shared" si="1595"/>
        <v/>
      </c>
    </row>
    <row r="102146" spans="22:22" x14ac:dyDescent="0.35">
      <c r="V102146" s="5" t="str">
        <f t="shared" ref="V102146:V102209" si="1596">TRIM(CLEAN(SUBSTITUTE(A102146,CHAR(160)," ")))</f>
        <v/>
      </c>
    </row>
    <row r="102147" spans="22:22" x14ac:dyDescent="0.35">
      <c r="V102147" s="5" t="str">
        <f t="shared" si="1596"/>
        <v/>
      </c>
    </row>
    <row r="102148" spans="22:22" x14ac:dyDescent="0.35">
      <c r="V102148" s="5" t="str">
        <f t="shared" si="1596"/>
        <v/>
      </c>
    </row>
    <row r="102149" spans="22:22" x14ac:dyDescent="0.35">
      <c r="V102149" s="5" t="str">
        <f t="shared" si="1596"/>
        <v/>
      </c>
    </row>
    <row r="102150" spans="22:22" x14ac:dyDescent="0.35">
      <c r="V102150" s="5" t="str">
        <f t="shared" si="1596"/>
        <v/>
      </c>
    </row>
    <row r="102151" spans="22:22" x14ac:dyDescent="0.35">
      <c r="V102151" s="5" t="str">
        <f t="shared" si="1596"/>
        <v/>
      </c>
    </row>
    <row r="102152" spans="22:22" x14ac:dyDescent="0.35">
      <c r="V102152" s="5" t="str">
        <f t="shared" si="1596"/>
        <v/>
      </c>
    </row>
    <row r="102153" spans="22:22" x14ac:dyDescent="0.35">
      <c r="V102153" s="5" t="str">
        <f t="shared" si="1596"/>
        <v/>
      </c>
    </row>
    <row r="102154" spans="22:22" x14ac:dyDescent="0.35">
      <c r="V102154" s="5" t="str">
        <f t="shared" si="1596"/>
        <v/>
      </c>
    </row>
    <row r="102155" spans="22:22" x14ac:dyDescent="0.35">
      <c r="V102155" s="5" t="str">
        <f t="shared" si="1596"/>
        <v/>
      </c>
    </row>
    <row r="102156" spans="22:22" x14ac:dyDescent="0.35">
      <c r="V102156" s="5" t="str">
        <f t="shared" si="1596"/>
        <v/>
      </c>
    </row>
    <row r="102157" spans="22:22" x14ac:dyDescent="0.35">
      <c r="V102157" s="5" t="str">
        <f t="shared" si="1596"/>
        <v/>
      </c>
    </row>
    <row r="102158" spans="22:22" x14ac:dyDescent="0.35">
      <c r="V102158" s="5" t="str">
        <f t="shared" si="1596"/>
        <v/>
      </c>
    </row>
    <row r="102159" spans="22:22" x14ac:dyDescent="0.35">
      <c r="V102159" s="5" t="str">
        <f t="shared" si="1596"/>
        <v/>
      </c>
    </row>
    <row r="102160" spans="22:22" x14ac:dyDescent="0.35">
      <c r="V102160" s="5" t="str">
        <f t="shared" si="1596"/>
        <v/>
      </c>
    </row>
    <row r="102161" spans="22:22" x14ac:dyDescent="0.35">
      <c r="V102161" s="5" t="str">
        <f t="shared" si="1596"/>
        <v/>
      </c>
    </row>
    <row r="102162" spans="22:22" x14ac:dyDescent="0.35">
      <c r="V102162" s="5" t="str">
        <f t="shared" si="1596"/>
        <v/>
      </c>
    </row>
    <row r="102163" spans="22:22" x14ac:dyDescent="0.35">
      <c r="V102163" s="5" t="str">
        <f t="shared" si="1596"/>
        <v/>
      </c>
    </row>
    <row r="102164" spans="22:22" x14ac:dyDescent="0.35">
      <c r="V102164" s="5" t="str">
        <f t="shared" si="1596"/>
        <v/>
      </c>
    </row>
    <row r="102165" spans="22:22" x14ac:dyDescent="0.35">
      <c r="V102165" s="5" t="str">
        <f t="shared" si="1596"/>
        <v/>
      </c>
    </row>
    <row r="102166" spans="22:22" x14ac:dyDescent="0.35">
      <c r="V102166" s="5" t="str">
        <f t="shared" si="1596"/>
        <v/>
      </c>
    </row>
    <row r="102167" spans="22:22" x14ac:dyDescent="0.35">
      <c r="V102167" s="5" t="str">
        <f t="shared" si="1596"/>
        <v/>
      </c>
    </row>
    <row r="102168" spans="22:22" x14ac:dyDescent="0.35">
      <c r="V102168" s="5" t="str">
        <f t="shared" si="1596"/>
        <v/>
      </c>
    </row>
    <row r="102169" spans="22:22" x14ac:dyDescent="0.35">
      <c r="V102169" s="5" t="str">
        <f t="shared" si="1596"/>
        <v/>
      </c>
    </row>
    <row r="102170" spans="22:22" x14ac:dyDescent="0.35">
      <c r="V102170" s="5" t="str">
        <f t="shared" si="1596"/>
        <v/>
      </c>
    </row>
    <row r="102171" spans="22:22" x14ac:dyDescent="0.35">
      <c r="V102171" s="5" t="str">
        <f t="shared" si="1596"/>
        <v/>
      </c>
    </row>
    <row r="102172" spans="22:22" x14ac:dyDescent="0.35">
      <c r="V102172" s="5" t="str">
        <f t="shared" si="1596"/>
        <v/>
      </c>
    </row>
    <row r="102173" spans="22:22" x14ac:dyDescent="0.35">
      <c r="V102173" s="5" t="str">
        <f t="shared" si="1596"/>
        <v/>
      </c>
    </row>
    <row r="102174" spans="22:22" x14ac:dyDescent="0.35">
      <c r="V102174" s="5" t="str">
        <f t="shared" si="1596"/>
        <v/>
      </c>
    </row>
    <row r="102175" spans="22:22" x14ac:dyDescent="0.35">
      <c r="V102175" s="5" t="str">
        <f t="shared" si="1596"/>
        <v/>
      </c>
    </row>
    <row r="102176" spans="22:22" x14ac:dyDescent="0.35">
      <c r="V102176" s="5" t="str">
        <f t="shared" si="1596"/>
        <v/>
      </c>
    </row>
    <row r="102177" spans="22:22" x14ac:dyDescent="0.35">
      <c r="V102177" s="5" t="str">
        <f t="shared" si="1596"/>
        <v/>
      </c>
    </row>
    <row r="102178" spans="22:22" x14ac:dyDescent="0.35">
      <c r="V102178" s="5" t="str">
        <f t="shared" si="1596"/>
        <v/>
      </c>
    </row>
    <row r="102179" spans="22:22" x14ac:dyDescent="0.35">
      <c r="V102179" s="5" t="str">
        <f t="shared" si="1596"/>
        <v/>
      </c>
    </row>
    <row r="102180" spans="22:22" x14ac:dyDescent="0.35">
      <c r="V102180" s="5" t="str">
        <f t="shared" si="1596"/>
        <v/>
      </c>
    </row>
    <row r="102181" spans="22:22" x14ac:dyDescent="0.35">
      <c r="V102181" s="5" t="str">
        <f t="shared" si="1596"/>
        <v/>
      </c>
    </row>
    <row r="102182" spans="22:22" x14ac:dyDescent="0.35">
      <c r="V102182" s="5" t="str">
        <f t="shared" si="1596"/>
        <v/>
      </c>
    </row>
    <row r="102183" spans="22:22" x14ac:dyDescent="0.35">
      <c r="V102183" s="5" t="str">
        <f t="shared" si="1596"/>
        <v/>
      </c>
    </row>
    <row r="102184" spans="22:22" x14ac:dyDescent="0.35">
      <c r="V102184" s="5" t="str">
        <f t="shared" si="1596"/>
        <v/>
      </c>
    </row>
    <row r="102185" spans="22:22" x14ac:dyDescent="0.35">
      <c r="V102185" s="5" t="str">
        <f t="shared" si="1596"/>
        <v/>
      </c>
    </row>
    <row r="102186" spans="22:22" x14ac:dyDescent="0.35">
      <c r="V102186" s="5" t="str">
        <f t="shared" si="1596"/>
        <v/>
      </c>
    </row>
    <row r="102187" spans="22:22" x14ac:dyDescent="0.35">
      <c r="V102187" s="5" t="str">
        <f t="shared" si="1596"/>
        <v/>
      </c>
    </row>
    <row r="102188" spans="22:22" x14ac:dyDescent="0.35">
      <c r="V102188" s="5" t="str">
        <f t="shared" si="1596"/>
        <v/>
      </c>
    </row>
    <row r="102189" spans="22:22" x14ac:dyDescent="0.35">
      <c r="V102189" s="5" t="str">
        <f t="shared" si="1596"/>
        <v/>
      </c>
    </row>
    <row r="102190" spans="22:22" x14ac:dyDescent="0.35">
      <c r="V102190" s="5" t="str">
        <f t="shared" si="1596"/>
        <v/>
      </c>
    </row>
    <row r="102191" spans="22:22" x14ac:dyDescent="0.35">
      <c r="V102191" s="5" t="str">
        <f t="shared" si="1596"/>
        <v/>
      </c>
    </row>
    <row r="102192" spans="22:22" x14ac:dyDescent="0.35">
      <c r="V102192" s="5" t="str">
        <f t="shared" si="1596"/>
        <v/>
      </c>
    </row>
    <row r="102193" spans="22:22" x14ac:dyDescent="0.35">
      <c r="V102193" s="5" t="str">
        <f t="shared" si="1596"/>
        <v/>
      </c>
    </row>
    <row r="102194" spans="22:22" x14ac:dyDescent="0.35">
      <c r="V102194" s="5" t="str">
        <f t="shared" si="1596"/>
        <v/>
      </c>
    </row>
    <row r="102195" spans="22:22" x14ac:dyDescent="0.35">
      <c r="V102195" s="5" t="str">
        <f t="shared" si="1596"/>
        <v/>
      </c>
    </row>
    <row r="102196" spans="22:22" x14ac:dyDescent="0.35">
      <c r="V102196" s="5" t="str">
        <f t="shared" si="1596"/>
        <v/>
      </c>
    </row>
    <row r="102197" spans="22:22" x14ac:dyDescent="0.35">
      <c r="V102197" s="5" t="str">
        <f t="shared" si="1596"/>
        <v/>
      </c>
    </row>
    <row r="102198" spans="22:22" x14ac:dyDescent="0.35">
      <c r="V102198" s="5" t="str">
        <f t="shared" si="1596"/>
        <v/>
      </c>
    </row>
    <row r="102199" spans="22:22" x14ac:dyDescent="0.35">
      <c r="V102199" s="5" t="str">
        <f t="shared" si="1596"/>
        <v/>
      </c>
    </row>
    <row r="102200" spans="22:22" x14ac:dyDescent="0.35">
      <c r="V102200" s="5" t="str">
        <f t="shared" si="1596"/>
        <v/>
      </c>
    </row>
    <row r="102201" spans="22:22" x14ac:dyDescent="0.35">
      <c r="V102201" s="5" t="str">
        <f t="shared" si="1596"/>
        <v/>
      </c>
    </row>
    <row r="102202" spans="22:22" x14ac:dyDescent="0.35">
      <c r="V102202" s="5" t="str">
        <f t="shared" si="1596"/>
        <v/>
      </c>
    </row>
    <row r="102203" spans="22:22" x14ac:dyDescent="0.35">
      <c r="V102203" s="5" t="str">
        <f t="shared" si="1596"/>
        <v/>
      </c>
    </row>
    <row r="102204" spans="22:22" x14ac:dyDescent="0.35">
      <c r="V102204" s="5" t="str">
        <f t="shared" si="1596"/>
        <v/>
      </c>
    </row>
    <row r="102205" spans="22:22" x14ac:dyDescent="0.35">
      <c r="V102205" s="5" t="str">
        <f t="shared" si="1596"/>
        <v/>
      </c>
    </row>
    <row r="102206" spans="22:22" x14ac:dyDescent="0.35">
      <c r="V102206" s="5" t="str">
        <f t="shared" si="1596"/>
        <v/>
      </c>
    </row>
    <row r="102207" spans="22:22" x14ac:dyDescent="0.35">
      <c r="V102207" s="5" t="str">
        <f t="shared" si="1596"/>
        <v/>
      </c>
    </row>
    <row r="102208" spans="22:22" x14ac:dyDescent="0.35">
      <c r="V102208" s="5" t="str">
        <f t="shared" si="1596"/>
        <v/>
      </c>
    </row>
    <row r="102209" spans="22:22" x14ac:dyDescent="0.35">
      <c r="V102209" s="5" t="str">
        <f t="shared" si="1596"/>
        <v/>
      </c>
    </row>
    <row r="102210" spans="22:22" x14ac:dyDescent="0.35">
      <c r="V102210" s="5" t="str">
        <f t="shared" ref="V102210:V102273" si="1597">TRIM(CLEAN(SUBSTITUTE(A102210,CHAR(160)," ")))</f>
        <v/>
      </c>
    </row>
    <row r="102211" spans="22:22" x14ac:dyDescent="0.35">
      <c r="V102211" s="5" t="str">
        <f t="shared" si="1597"/>
        <v/>
      </c>
    </row>
    <row r="102212" spans="22:22" x14ac:dyDescent="0.35">
      <c r="V102212" s="5" t="str">
        <f t="shared" si="1597"/>
        <v/>
      </c>
    </row>
    <row r="102213" spans="22:22" x14ac:dyDescent="0.35">
      <c r="V102213" s="5" t="str">
        <f t="shared" si="1597"/>
        <v/>
      </c>
    </row>
    <row r="102214" spans="22:22" x14ac:dyDescent="0.35">
      <c r="V102214" s="5" t="str">
        <f t="shared" si="1597"/>
        <v/>
      </c>
    </row>
    <row r="102215" spans="22:22" x14ac:dyDescent="0.35">
      <c r="V102215" s="5" t="str">
        <f t="shared" si="1597"/>
        <v/>
      </c>
    </row>
    <row r="102216" spans="22:22" x14ac:dyDescent="0.35">
      <c r="V102216" s="5" t="str">
        <f t="shared" si="1597"/>
        <v/>
      </c>
    </row>
    <row r="102217" spans="22:22" x14ac:dyDescent="0.35">
      <c r="V102217" s="5" t="str">
        <f t="shared" si="1597"/>
        <v/>
      </c>
    </row>
    <row r="102218" spans="22:22" x14ac:dyDescent="0.35">
      <c r="V102218" s="5" t="str">
        <f t="shared" si="1597"/>
        <v/>
      </c>
    </row>
    <row r="102219" spans="22:22" x14ac:dyDescent="0.35">
      <c r="V102219" s="5" t="str">
        <f t="shared" si="1597"/>
        <v/>
      </c>
    </row>
    <row r="102220" spans="22:22" x14ac:dyDescent="0.35">
      <c r="V102220" s="5" t="str">
        <f t="shared" si="1597"/>
        <v/>
      </c>
    </row>
    <row r="102221" spans="22:22" x14ac:dyDescent="0.35">
      <c r="V102221" s="5" t="str">
        <f t="shared" si="1597"/>
        <v/>
      </c>
    </row>
    <row r="102222" spans="22:22" x14ac:dyDescent="0.35">
      <c r="V102222" s="5" t="str">
        <f t="shared" si="1597"/>
        <v/>
      </c>
    </row>
    <row r="102223" spans="22:22" x14ac:dyDescent="0.35">
      <c r="V102223" s="5" t="str">
        <f t="shared" si="1597"/>
        <v/>
      </c>
    </row>
    <row r="102224" spans="22:22" x14ac:dyDescent="0.35">
      <c r="V102224" s="5" t="str">
        <f t="shared" si="1597"/>
        <v/>
      </c>
    </row>
    <row r="102225" spans="22:22" x14ac:dyDescent="0.35">
      <c r="V102225" s="5" t="str">
        <f t="shared" si="1597"/>
        <v/>
      </c>
    </row>
    <row r="102226" spans="22:22" x14ac:dyDescent="0.35">
      <c r="V102226" s="5" t="str">
        <f t="shared" si="1597"/>
        <v/>
      </c>
    </row>
    <row r="102227" spans="22:22" x14ac:dyDescent="0.35">
      <c r="V102227" s="5" t="str">
        <f t="shared" si="1597"/>
        <v/>
      </c>
    </row>
    <row r="102228" spans="22:22" x14ac:dyDescent="0.35">
      <c r="V102228" s="5" t="str">
        <f t="shared" si="1597"/>
        <v/>
      </c>
    </row>
    <row r="102229" spans="22:22" x14ac:dyDescent="0.35">
      <c r="V102229" s="5" t="str">
        <f t="shared" si="1597"/>
        <v/>
      </c>
    </row>
    <row r="102230" spans="22:22" x14ac:dyDescent="0.35">
      <c r="V102230" s="5" t="str">
        <f t="shared" si="1597"/>
        <v/>
      </c>
    </row>
    <row r="102231" spans="22:22" x14ac:dyDescent="0.35">
      <c r="V102231" s="5" t="str">
        <f t="shared" si="1597"/>
        <v/>
      </c>
    </row>
    <row r="102232" spans="22:22" x14ac:dyDescent="0.35">
      <c r="V102232" s="5" t="str">
        <f t="shared" si="1597"/>
        <v/>
      </c>
    </row>
    <row r="102233" spans="22:22" x14ac:dyDescent="0.35">
      <c r="V102233" s="5" t="str">
        <f t="shared" si="1597"/>
        <v/>
      </c>
    </row>
    <row r="102234" spans="22:22" x14ac:dyDescent="0.35">
      <c r="V102234" s="5" t="str">
        <f t="shared" si="1597"/>
        <v/>
      </c>
    </row>
    <row r="102235" spans="22:22" x14ac:dyDescent="0.35">
      <c r="V102235" s="5" t="str">
        <f t="shared" si="1597"/>
        <v/>
      </c>
    </row>
    <row r="102236" spans="22:22" x14ac:dyDescent="0.35">
      <c r="V102236" s="5" t="str">
        <f t="shared" si="1597"/>
        <v/>
      </c>
    </row>
    <row r="102237" spans="22:22" x14ac:dyDescent="0.35">
      <c r="V102237" s="5" t="str">
        <f t="shared" si="1597"/>
        <v/>
      </c>
    </row>
    <row r="102238" spans="22:22" x14ac:dyDescent="0.35">
      <c r="V102238" s="5" t="str">
        <f t="shared" si="1597"/>
        <v/>
      </c>
    </row>
    <row r="102239" spans="22:22" x14ac:dyDescent="0.35">
      <c r="V102239" s="5" t="str">
        <f t="shared" si="1597"/>
        <v/>
      </c>
    </row>
    <row r="102240" spans="22:22" x14ac:dyDescent="0.35">
      <c r="V102240" s="5" t="str">
        <f t="shared" si="1597"/>
        <v/>
      </c>
    </row>
    <row r="102241" spans="22:22" x14ac:dyDescent="0.35">
      <c r="V102241" s="5" t="str">
        <f t="shared" si="1597"/>
        <v/>
      </c>
    </row>
    <row r="102242" spans="22:22" x14ac:dyDescent="0.35">
      <c r="V102242" s="5" t="str">
        <f t="shared" si="1597"/>
        <v/>
      </c>
    </row>
    <row r="102243" spans="22:22" x14ac:dyDescent="0.35">
      <c r="V102243" s="5" t="str">
        <f t="shared" si="1597"/>
        <v/>
      </c>
    </row>
    <row r="102244" spans="22:22" x14ac:dyDescent="0.35">
      <c r="V102244" s="5" t="str">
        <f t="shared" si="1597"/>
        <v/>
      </c>
    </row>
    <row r="102245" spans="22:22" x14ac:dyDescent="0.35">
      <c r="V102245" s="5" t="str">
        <f t="shared" si="1597"/>
        <v/>
      </c>
    </row>
    <row r="102246" spans="22:22" x14ac:dyDescent="0.35">
      <c r="V102246" s="5" t="str">
        <f t="shared" si="1597"/>
        <v/>
      </c>
    </row>
    <row r="102247" spans="22:22" x14ac:dyDescent="0.35">
      <c r="V102247" s="5" t="str">
        <f t="shared" si="1597"/>
        <v/>
      </c>
    </row>
    <row r="102248" spans="22:22" x14ac:dyDescent="0.35">
      <c r="V102248" s="5" t="str">
        <f t="shared" si="1597"/>
        <v/>
      </c>
    </row>
    <row r="102249" spans="22:22" x14ac:dyDescent="0.35">
      <c r="V102249" s="5" t="str">
        <f t="shared" si="1597"/>
        <v/>
      </c>
    </row>
    <row r="102250" spans="22:22" x14ac:dyDescent="0.35">
      <c r="V102250" s="5" t="str">
        <f t="shared" si="1597"/>
        <v/>
      </c>
    </row>
    <row r="102251" spans="22:22" x14ac:dyDescent="0.35">
      <c r="V102251" s="5" t="str">
        <f t="shared" si="1597"/>
        <v/>
      </c>
    </row>
    <row r="102252" spans="22:22" x14ac:dyDescent="0.35">
      <c r="V102252" s="5" t="str">
        <f t="shared" si="1597"/>
        <v/>
      </c>
    </row>
    <row r="102253" spans="22:22" x14ac:dyDescent="0.35">
      <c r="V102253" s="5" t="str">
        <f t="shared" si="1597"/>
        <v/>
      </c>
    </row>
    <row r="102254" spans="22:22" x14ac:dyDescent="0.35">
      <c r="V102254" s="5" t="str">
        <f t="shared" si="1597"/>
        <v/>
      </c>
    </row>
    <row r="102255" spans="22:22" x14ac:dyDescent="0.35">
      <c r="V102255" s="5" t="str">
        <f t="shared" si="1597"/>
        <v/>
      </c>
    </row>
    <row r="102256" spans="22:22" x14ac:dyDescent="0.35">
      <c r="V102256" s="5" t="str">
        <f t="shared" si="1597"/>
        <v/>
      </c>
    </row>
    <row r="102257" spans="22:22" x14ac:dyDescent="0.35">
      <c r="V102257" s="5" t="str">
        <f t="shared" si="1597"/>
        <v/>
      </c>
    </row>
    <row r="102258" spans="22:22" x14ac:dyDescent="0.35">
      <c r="V102258" s="5" t="str">
        <f t="shared" si="1597"/>
        <v/>
      </c>
    </row>
    <row r="102259" spans="22:22" x14ac:dyDescent="0.35">
      <c r="V102259" s="5" t="str">
        <f t="shared" si="1597"/>
        <v/>
      </c>
    </row>
    <row r="102260" spans="22:22" x14ac:dyDescent="0.35">
      <c r="V102260" s="5" t="str">
        <f t="shared" si="1597"/>
        <v/>
      </c>
    </row>
    <row r="102261" spans="22:22" x14ac:dyDescent="0.35">
      <c r="V102261" s="5" t="str">
        <f t="shared" si="1597"/>
        <v/>
      </c>
    </row>
    <row r="102262" spans="22:22" x14ac:dyDescent="0.35">
      <c r="V102262" s="5" t="str">
        <f t="shared" si="1597"/>
        <v/>
      </c>
    </row>
    <row r="102263" spans="22:22" x14ac:dyDescent="0.35">
      <c r="V102263" s="5" t="str">
        <f t="shared" si="1597"/>
        <v/>
      </c>
    </row>
    <row r="102264" spans="22:22" x14ac:dyDescent="0.35">
      <c r="V102264" s="5" t="str">
        <f t="shared" si="1597"/>
        <v/>
      </c>
    </row>
    <row r="102265" spans="22:22" x14ac:dyDescent="0.35">
      <c r="V102265" s="5" t="str">
        <f t="shared" si="1597"/>
        <v/>
      </c>
    </row>
    <row r="102266" spans="22:22" x14ac:dyDescent="0.35">
      <c r="V102266" s="5" t="str">
        <f t="shared" si="1597"/>
        <v/>
      </c>
    </row>
    <row r="102267" spans="22:22" x14ac:dyDescent="0.35">
      <c r="V102267" s="5" t="str">
        <f t="shared" si="1597"/>
        <v/>
      </c>
    </row>
    <row r="102268" spans="22:22" x14ac:dyDescent="0.35">
      <c r="V102268" s="5" t="str">
        <f t="shared" si="1597"/>
        <v/>
      </c>
    </row>
    <row r="102269" spans="22:22" x14ac:dyDescent="0.35">
      <c r="V102269" s="5" t="str">
        <f t="shared" si="1597"/>
        <v/>
      </c>
    </row>
    <row r="102270" spans="22:22" x14ac:dyDescent="0.35">
      <c r="V102270" s="5" t="str">
        <f t="shared" si="1597"/>
        <v/>
      </c>
    </row>
    <row r="102271" spans="22:22" x14ac:dyDescent="0.35">
      <c r="V102271" s="5" t="str">
        <f t="shared" si="1597"/>
        <v/>
      </c>
    </row>
    <row r="102272" spans="22:22" x14ac:dyDescent="0.35">
      <c r="V102272" s="5" t="str">
        <f t="shared" si="1597"/>
        <v/>
      </c>
    </row>
    <row r="102273" spans="22:22" x14ac:dyDescent="0.35">
      <c r="V102273" s="5" t="str">
        <f t="shared" si="1597"/>
        <v/>
      </c>
    </row>
    <row r="102274" spans="22:22" x14ac:dyDescent="0.35">
      <c r="V102274" s="5" t="str">
        <f t="shared" ref="V102274:V102337" si="1598">TRIM(CLEAN(SUBSTITUTE(A102274,CHAR(160)," ")))</f>
        <v/>
      </c>
    </row>
    <row r="102275" spans="22:22" x14ac:dyDescent="0.35">
      <c r="V102275" s="5" t="str">
        <f t="shared" si="1598"/>
        <v/>
      </c>
    </row>
    <row r="102276" spans="22:22" x14ac:dyDescent="0.35">
      <c r="V102276" s="5" t="str">
        <f t="shared" si="1598"/>
        <v/>
      </c>
    </row>
    <row r="102277" spans="22:22" x14ac:dyDescent="0.35">
      <c r="V102277" s="5" t="str">
        <f t="shared" si="1598"/>
        <v/>
      </c>
    </row>
    <row r="102278" spans="22:22" x14ac:dyDescent="0.35">
      <c r="V102278" s="5" t="str">
        <f t="shared" si="1598"/>
        <v/>
      </c>
    </row>
    <row r="102279" spans="22:22" x14ac:dyDescent="0.35">
      <c r="V102279" s="5" t="str">
        <f t="shared" si="1598"/>
        <v/>
      </c>
    </row>
    <row r="102280" spans="22:22" x14ac:dyDescent="0.35">
      <c r="V102280" s="5" t="str">
        <f t="shared" si="1598"/>
        <v/>
      </c>
    </row>
    <row r="102281" spans="22:22" x14ac:dyDescent="0.35">
      <c r="V102281" s="5" t="str">
        <f t="shared" si="1598"/>
        <v/>
      </c>
    </row>
    <row r="102282" spans="22:22" x14ac:dyDescent="0.35">
      <c r="V102282" s="5" t="str">
        <f t="shared" si="1598"/>
        <v/>
      </c>
    </row>
    <row r="102283" spans="22:22" x14ac:dyDescent="0.35">
      <c r="V102283" s="5" t="str">
        <f t="shared" si="1598"/>
        <v/>
      </c>
    </row>
    <row r="102284" spans="22:22" x14ac:dyDescent="0.35">
      <c r="V102284" s="5" t="str">
        <f t="shared" si="1598"/>
        <v/>
      </c>
    </row>
    <row r="102285" spans="22:22" x14ac:dyDescent="0.35">
      <c r="V102285" s="5" t="str">
        <f t="shared" si="1598"/>
        <v/>
      </c>
    </row>
    <row r="102286" spans="22:22" x14ac:dyDescent="0.35">
      <c r="V102286" s="5" t="str">
        <f t="shared" si="1598"/>
        <v/>
      </c>
    </row>
    <row r="102287" spans="22:22" x14ac:dyDescent="0.35">
      <c r="V102287" s="5" t="str">
        <f t="shared" si="1598"/>
        <v/>
      </c>
    </row>
    <row r="102288" spans="22:22" x14ac:dyDescent="0.35">
      <c r="V102288" s="5" t="str">
        <f t="shared" si="1598"/>
        <v/>
      </c>
    </row>
    <row r="102289" spans="22:22" x14ac:dyDescent="0.35">
      <c r="V102289" s="5" t="str">
        <f t="shared" si="1598"/>
        <v/>
      </c>
    </row>
    <row r="102290" spans="22:22" x14ac:dyDescent="0.35">
      <c r="V102290" s="5" t="str">
        <f t="shared" si="1598"/>
        <v/>
      </c>
    </row>
    <row r="102291" spans="22:22" x14ac:dyDescent="0.35">
      <c r="V102291" s="5" t="str">
        <f t="shared" si="1598"/>
        <v/>
      </c>
    </row>
    <row r="102292" spans="22:22" x14ac:dyDescent="0.35">
      <c r="V102292" s="5" t="str">
        <f t="shared" si="1598"/>
        <v/>
      </c>
    </row>
    <row r="102293" spans="22:22" x14ac:dyDescent="0.35">
      <c r="V102293" s="5" t="str">
        <f t="shared" si="1598"/>
        <v/>
      </c>
    </row>
    <row r="102294" spans="22:22" x14ac:dyDescent="0.35">
      <c r="V102294" s="5" t="str">
        <f t="shared" si="1598"/>
        <v/>
      </c>
    </row>
    <row r="102295" spans="22:22" x14ac:dyDescent="0.35">
      <c r="V102295" s="5" t="str">
        <f t="shared" si="1598"/>
        <v/>
      </c>
    </row>
    <row r="102296" spans="22:22" x14ac:dyDescent="0.35">
      <c r="V102296" s="5" t="str">
        <f t="shared" si="1598"/>
        <v/>
      </c>
    </row>
    <row r="102297" spans="22:22" x14ac:dyDescent="0.35">
      <c r="V102297" s="5" t="str">
        <f t="shared" si="1598"/>
        <v/>
      </c>
    </row>
    <row r="102298" spans="22:22" x14ac:dyDescent="0.35">
      <c r="V102298" s="5" t="str">
        <f t="shared" si="1598"/>
        <v/>
      </c>
    </row>
    <row r="102299" spans="22:22" x14ac:dyDescent="0.35">
      <c r="V102299" s="5" t="str">
        <f t="shared" si="1598"/>
        <v/>
      </c>
    </row>
    <row r="102300" spans="22:22" x14ac:dyDescent="0.35">
      <c r="V102300" s="5" t="str">
        <f t="shared" si="1598"/>
        <v/>
      </c>
    </row>
    <row r="102301" spans="22:22" x14ac:dyDescent="0.35">
      <c r="V102301" s="5" t="str">
        <f t="shared" si="1598"/>
        <v/>
      </c>
    </row>
    <row r="102302" spans="22:22" x14ac:dyDescent="0.35">
      <c r="V102302" s="5" t="str">
        <f t="shared" si="1598"/>
        <v/>
      </c>
    </row>
    <row r="102303" spans="22:22" x14ac:dyDescent="0.35">
      <c r="V102303" s="5" t="str">
        <f t="shared" si="1598"/>
        <v/>
      </c>
    </row>
    <row r="102304" spans="22:22" x14ac:dyDescent="0.35">
      <c r="V102304" s="5" t="str">
        <f t="shared" si="1598"/>
        <v/>
      </c>
    </row>
    <row r="102305" spans="22:22" x14ac:dyDescent="0.35">
      <c r="V102305" s="5" t="str">
        <f t="shared" si="1598"/>
        <v/>
      </c>
    </row>
    <row r="102306" spans="22:22" x14ac:dyDescent="0.35">
      <c r="V102306" s="5" t="str">
        <f t="shared" si="1598"/>
        <v/>
      </c>
    </row>
    <row r="102307" spans="22:22" x14ac:dyDescent="0.35">
      <c r="V102307" s="5" t="str">
        <f t="shared" si="1598"/>
        <v/>
      </c>
    </row>
    <row r="102308" spans="22:22" x14ac:dyDescent="0.35">
      <c r="V102308" s="5" t="str">
        <f t="shared" si="1598"/>
        <v/>
      </c>
    </row>
    <row r="102309" spans="22:22" x14ac:dyDescent="0.35">
      <c r="V102309" s="5" t="str">
        <f t="shared" si="1598"/>
        <v/>
      </c>
    </row>
    <row r="102310" spans="22:22" x14ac:dyDescent="0.35">
      <c r="V102310" s="5" t="str">
        <f t="shared" si="1598"/>
        <v/>
      </c>
    </row>
    <row r="102311" spans="22:22" x14ac:dyDescent="0.35">
      <c r="V102311" s="5" t="str">
        <f t="shared" si="1598"/>
        <v/>
      </c>
    </row>
    <row r="102312" spans="22:22" x14ac:dyDescent="0.35">
      <c r="V102312" s="5" t="str">
        <f t="shared" si="1598"/>
        <v/>
      </c>
    </row>
    <row r="102313" spans="22:22" x14ac:dyDescent="0.35">
      <c r="V102313" s="5" t="str">
        <f t="shared" si="1598"/>
        <v/>
      </c>
    </row>
    <row r="102314" spans="22:22" x14ac:dyDescent="0.35">
      <c r="V102314" s="5" t="str">
        <f t="shared" si="1598"/>
        <v/>
      </c>
    </row>
    <row r="102315" spans="22:22" x14ac:dyDescent="0.35">
      <c r="V102315" s="5" t="str">
        <f t="shared" si="1598"/>
        <v/>
      </c>
    </row>
    <row r="102316" spans="22:22" x14ac:dyDescent="0.35">
      <c r="V102316" s="5" t="str">
        <f t="shared" si="1598"/>
        <v/>
      </c>
    </row>
    <row r="102317" spans="22:22" x14ac:dyDescent="0.35">
      <c r="V102317" s="5" t="str">
        <f t="shared" si="1598"/>
        <v/>
      </c>
    </row>
    <row r="102318" spans="22:22" x14ac:dyDescent="0.35">
      <c r="V102318" s="5" t="str">
        <f t="shared" si="1598"/>
        <v/>
      </c>
    </row>
    <row r="102319" spans="22:22" x14ac:dyDescent="0.35">
      <c r="V102319" s="5" t="str">
        <f t="shared" si="1598"/>
        <v/>
      </c>
    </row>
    <row r="102320" spans="22:22" x14ac:dyDescent="0.35">
      <c r="V102320" s="5" t="str">
        <f t="shared" si="1598"/>
        <v/>
      </c>
    </row>
    <row r="102321" spans="22:22" x14ac:dyDescent="0.35">
      <c r="V102321" s="5" t="str">
        <f t="shared" si="1598"/>
        <v/>
      </c>
    </row>
    <row r="102322" spans="22:22" x14ac:dyDescent="0.35">
      <c r="V102322" s="5" t="str">
        <f t="shared" si="1598"/>
        <v/>
      </c>
    </row>
    <row r="102323" spans="22:22" x14ac:dyDescent="0.35">
      <c r="V102323" s="5" t="str">
        <f t="shared" si="1598"/>
        <v/>
      </c>
    </row>
    <row r="102324" spans="22:22" x14ac:dyDescent="0.35">
      <c r="V102324" s="5" t="str">
        <f t="shared" si="1598"/>
        <v/>
      </c>
    </row>
    <row r="102325" spans="22:22" x14ac:dyDescent="0.35">
      <c r="V102325" s="5" t="str">
        <f t="shared" si="1598"/>
        <v/>
      </c>
    </row>
    <row r="102326" spans="22:22" x14ac:dyDescent="0.35">
      <c r="V102326" s="5" t="str">
        <f t="shared" si="1598"/>
        <v/>
      </c>
    </row>
    <row r="102327" spans="22:22" x14ac:dyDescent="0.35">
      <c r="V102327" s="5" t="str">
        <f t="shared" si="1598"/>
        <v/>
      </c>
    </row>
    <row r="102328" spans="22:22" x14ac:dyDescent="0.35">
      <c r="V102328" s="5" t="str">
        <f t="shared" si="1598"/>
        <v/>
      </c>
    </row>
    <row r="102329" spans="22:22" x14ac:dyDescent="0.35">
      <c r="V102329" s="5" t="str">
        <f t="shared" si="1598"/>
        <v/>
      </c>
    </row>
    <row r="102330" spans="22:22" x14ac:dyDescent="0.35">
      <c r="V102330" s="5" t="str">
        <f t="shared" si="1598"/>
        <v/>
      </c>
    </row>
    <row r="102331" spans="22:22" x14ac:dyDescent="0.35">
      <c r="V102331" s="5" t="str">
        <f t="shared" si="1598"/>
        <v/>
      </c>
    </row>
    <row r="102332" spans="22:22" x14ac:dyDescent="0.35">
      <c r="V102332" s="5" t="str">
        <f t="shared" si="1598"/>
        <v/>
      </c>
    </row>
    <row r="102333" spans="22:22" x14ac:dyDescent="0.35">
      <c r="V102333" s="5" t="str">
        <f t="shared" si="1598"/>
        <v/>
      </c>
    </row>
    <row r="102334" spans="22:22" x14ac:dyDescent="0.35">
      <c r="V102334" s="5" t="str">
        <f t="shared" si="1598"/>
        <v/>
      </c>
    </row>
    <row r="102335" spans="22:22" x14ac:dyDescent="0.35">
      <c r="V102335" s="5" t="str">
        <f t="shared" si="1598"/>
        <v/>
      </c>
    </row>
    <row r="102336" spans="22:22" x14ac:dyDescent="0.35">
      <c r="V102336" s="5" t="str">
        <f t="shared" si="1598"/>
        <v/>
      </c>
    </row>
    <row r="102337" spans="22:22" x14ac:dyDescent="0.35">
      <c r="V102337" s="5" t="str">
        <f t="shared" si="1598"/>
        <v/>
      </c>
    </row>
    <row r="102338" spans="22:22" x14ac:dyDescent="0.35">
      <c r="V102338" s="5" t="str">
        <f t="shared" ref="V102338:V102401" si="1599">TRIM(CLEAN(SUBSTITUTE(A102338,CHAR(160)," ")))</f>
        <v/>
      </c>
    </row>
    <row r="102339" spans="22:22" x14ac:dyDescent="0.35">
      <c r="V102339" s="5" t="str">
        <f t="shared" si="1599"/>
        <v/>
      </c>
    </row>
    <row r="102340" spans="22:22" x14ac:dyDescent="0.35">
      <c r="V102340" s="5" t="str">
        <f t="shared" si="1599"/>
        <v/>
      </c>
    </row>
    <row r="102341" spans="22:22" x14ac:dyDescent="0.35">
      <c r="V102341" s="5" t="str">
        <f t="shared" si="1599"/>
        <v/>
      </c>
    </row>
    <row r="102342" spans="22:22" x14ac:dyDescent="0.35">
      <c r="V102342" s="5" t="str">
        <f t="shared" si="1599"/>
        <v/>
      </c>
    </row>
    <row r="102343" spans="22:22" x14ac:dyDescent="0.35">
      <c r="V102343" s="5" t="str">
        <f t="shared" si="1599"/>
        <v/>
      </c>
    </row>
    <row r="102344" spans="22:22" x14ac:dyDescent="0.35">
      <c r="V102344" s="5" t="str">
        <f t="shared" si="1599"/>
        <v/>
      </c>
    </row>
    <row r="102345" spans="22:22" x14ac:dyDescent="0.35">
      <c r="V102345" s="5" t="str">
        <f t="shared" si="1599"/>
        <v/>
      </c>
    </row>
    <row r="102346" spans="22:22" x14ac:dyDescent="0.35">
      <c r="V102346" s="5" t="str">
        <f t="shared" si="1599"/>
        <v/>
      </c>
    </row>
    <row r="102347" spans="22:22" x14ac:dyDescent="0.35">
      <c r="V102347" s="5" t="str">
        <f t="shared" si="1599"/>
        <v/>
      </c>
    </row>
    <row r="102348" spans="22:22" x14ac:dyDescent="0.35">
      <c r="V102348" s="5" t="str">
        <f t="shared" si="1599"/>
        <v/>
      </c>
    </row>
    <row r="102349" spans="22:22" x14ac:dyDescent="0.35">
      <c r="V102349" s="5" t="str">
        <f t="shared" si="1599"/>
        <v/>
      </c>
    </row>
    <row r="102350" spans="22:22" x14ac:dyDescent="0.35">
      <c r="V102350" s="5" t="str">
        <f t="shared" si="1599"/>
        <v/>
      </c>
    </row>
    <row r="102351" spans="22:22" x14ac:dyDescent="0.35">
      <c r="V102351" s="5" t="str">
        <f t="shared" si="1599"/>
        <v/>
      </c>
    </row>
    <row r="102352" spans="22:22" x14ac:dyDescent="0.35">
      <c r="V102352" s="5" t="str">
        <f t="shared" si="1599"/>
        <v/>
      </c>
    </row>
    <row r="102353" spans="22:22" x14ac:dyDescent="0.35">
      <c r="V102353" s="5" t="str">
        <f t="shared" si="1599"/>
        <v/>
      </c>
    </row>
    <row r="102354" spans="22:22" x14ac:dyDescent="0.35">
      <c r="V102354" s="5" t="str">
        <f t="shared" si="1599"/>
        <v/>
      </c>
    </row>
    <row r="102355" spans="22:22" x14ac:dyDescent="0.35">
      <c r="V102355" s="5" t="str">
        <f t="shared" si="1599"/>
        <v/>
      </c>
    </row>
    <row r="102356" spans="22:22" x14ac:dyDescent="0.35">
      <c r="V102356" s="5" t="str">
        <f t="shared" si="1599"/>
        <v/>
      </c>
    </row>
    <row r="102357" spans="22:22" x14ac:dyDescent="0.35">
      <c r="V102357" s="5" t="str">
        <f t="shared" si="1599"/>
        <v/>
      </c>
    </row>
    <row r="102358" spans="22:22" x14ac:dyDescent="0.35">
      <c r="V102358" s="5" t="str">
        <f t="shared" si="1599"/>
        <v/>
      </c>
    </row>
    <row r="102359" spans="22:22" x14ac:dyDescent="0.35">
      <c r="V102359" s="5" t="str">
        <f t="shared" si="1599"/>
        <v/>
      </c>
    </row>
    <row r="102360" spans="22:22" x14ac:dyDescent="0.35">
      <c r="V102360" s="5" t="str">
        <f t="shared" si="1599"/>
        <v/>
      </c>
    </row>
    <row r="102361" spans="22:22" x14ac:dyDescent="0.35">
      <c r="V102361" s="5" t="str">
        <f t="shared" si="1599"/>
        <v/>
      </c>
    </row>
    <row r="102362" spans="22:22" x14ac:dyDescent="0.35">
      <c r="V102362" s="5" t="str">
        <f t="shared" si="1599"/>
        <v/>
      </c>
    </row>
    <row r="102363" spans="22:22" x14ac:dyDescent="0.35">
      <c r="V102363" s="5" t="str">
        <f t="shared" si="1599"/>
        <v/>
      </c>
    </row>
    <row r="102364" spans="22:22" x14ac:dyDescent="0.35">
      <c r="V102364" s="5" t="str">
        <f t="shared" si="1599"/>
        <v/>
      </c>
    </row>
    <row r="102365" spans="22:22" x14ac:dyDescent="0.35">
      <c r="V102365" s="5" t="str">
        <f t="shared" si="1599"/>
        <v/>
      </c>
    </row>
    <row r="102366" spans="22:22" x14ac:dyDescent="0.35">
      <c r="V102366" s="5" t="str">
        <f t="shared" si="1599"/>
        <v/>
      </c>
    </row>
    <row r="102367" spans="22:22" x14ac:dyDescent="0.35">
      <c r="V102367" s="5" t="str">
        <f t="shared" si="1599"/>
        <v/>
      </c>
    </row>
    <row r="102368" spans="22:22" x14ac:dyDescent="0.35">
      <c r="V102368" s="5" t="str">
        <f t="shared" si="1599"/>
        <v/>
      </c>
    </row>
    <row r="102369" spans="22:22" x14ac:dyDescent="0.35">
      <c r="V102369" s="5" t="str">
        <f t="shared" si="1599"/>
        <v/>
      </c>
    </row>
    <row r="102370" spans="22:22" x14ac:dyDescent="0.35">
      <c r="V102370" s="5" t="str">
        <f t="shared" si="1599"/>
        <v/>
      </c>
    </row>
    <row r="102371" spans="22:22" x14ac:dyDescent="0.35">
      <c r="V102371" s="5" t="str">
        <f t="shared" si="1599"/>
        <v/>
      </c>
    </row>
    <row r="102372" spans="22:22" x14ac:dyDescent="0.35">
      <c r="V102372" s="5" t="str">
        <f t="shared" si="1599"/>
        <v/>
      </c>
    </row>
    <row r="102373" spans="22:22" x14ac:dyDescent="0.35">
      <c r="V102373" s="5" t="str">
        <f t="shared" si="1599"/>
        <v/>
      </c>
    </row>
    <row r="102374" spans="22:22" x14ac:dyDescent="0.35">
      <c r="V102374" s="5" t="str">
        <f t="shared" si="1599"/>
        <v/>
      </c>
    </row>
    <row r="102375" spans="22:22" x14ac:dyDescent="0.35">
      <c r="V102375" s="5" t="str">
        <f t="shared" si="1599"/>
        <v/>
      </c>
    </row>
    <row r="102376" spans="22:22" x14ac:dyDescent="0.35">
      <c r="V102376" s="5" t="str">
        <f t="shared" si="1599"/>
        <v/>
      </c>
    </row>
    <row r="102377" spans="22:22" x14ac:dyDescent="0.35">
      <c r="V102377" s="5" t="str">
        <f t="shared" si="1599"/>
        <v/>
      </c>
    </row>
    <row r="102378" spans="22:22" x14ac:dyDescent="0.35">
      <c r="V102378" s="5" t="str">
        <f t="shared" si="1599"/>
        <v/>
      </c>
    </row>
    <row r="102379" spans="22:22" x14ac:dyDescent="0.35">
      <c r="V102379" s="5" t="str">
        <f t="shared" si="1599"/>
        <v/>
      </c>
    </row>
    <row r="102380" spans="22:22" x14ac:dyDescent="0.35">
      <c r="V102380" s="5" t="str">
        <f t="shared" si="1599"/>
        <v/>
      </c>
    </row>
    <row r="102381" spans="22:22" x14ac:dyDescent="0.35">
      <c r="V102381" s="5" t="str">
        <f t="shared" si="1599"/>
        <v/>
      </c>
    </row>
    <row r="102382" spans="22:22" x14ac:dyDescent="0.35">
      <c r="V102382" s="5" t="str">
        <f t="shared" si="1599"/>
        <v/>
      </c>
    </row>
    <row r="102383" spans="22:22" x14ac:dyDescent="0.35">
      <c r="V102383" s="5" t="str">
        <f t="shared" si="1599"/>
        <v/>
      </c>
    </row>
    <row r="102384" spans="22:22" x14ac:dyDescent="0.35">
      <c r="V102384" s="5" t="str">
        <f t="shared" si="1599"/>
        <v/>
      </c>
    </row>
    <row r="102385" spans="22:22" x14ac:dyDescent="0.35">
      <c r="V102385" s="5" t="str">
        <f t="shared" si="1599"/>
        <v/>
      </c>
    </row>
    <row r="102386" spans="22:22" x14ac:dyDescent="0.35">
      <c r="V102386" s="5" t="str">
        <f t="shared" si="1599"/>
        <v/>
      </c>
    </row>
    <row r="102387" spans="22:22" x14ac:dyDescent="0.35">
      <c r="V102387" s="5" t="str">
        <f t="shared" si="1599"/>
        <v/>
      </c>
    </row>
    <row r="102388" spans="22:22" x14ac:dyDescent="0.35">
      <c r="V102388" s="5" t="str">
        <f t="shared" si="1599"/>
        <v/>
      </c>
    </row>
    <row r="102389" spans="22:22" x14ac:dyDescent="0.35">
      <c r="V102389" s="5" t="str">
        <f t="shared" si="1599"/>
        <v/>
      </c>
    </row>
    <row r="102390" spans="22:22" x14ac:dyDescent="0.35">
      <c r="V102390" s="5" t="str">
        <f t="shared" si="1599"/>
        <v/>
      </c>
    </row>
    <row r="102391" spans="22:22" x14ac:dyDescent="0.35">
      <c r="V102391" s="5" t="str">
        <f t="shared" si="1599"/>
        <v/>
      </c>
    </row>
    <row r="102392" spans="22:22" x14ac:dyDescent="0.35">
      <c r="V102392" s="5" t="str">
        <f t="shared" si="1599"/>
        <v/>
      </c>
    </row>
    <row r="102393" spans="22:22" x14ac:dyDescent="0.35">
      <c r="V102393" s="5" t="str">
        <f t="shared" si="1599"/>
        <v/>
      </c>
    </row>
    <row r="102394" spans="22:22" x14ac:dyDescent="0.35">
      <c r="V102394" s="5" t="str">
        <f t="shared" si="1599"/>
        <v/>
      </c>
    </row>
    <row r="102395" spans="22:22" x14ac:dyDescent="0.35">
      <c r="V102395" s="5" t="str">
        <f t="shared" si="1599"/>
        <v/>
      </c>
    </row>
    <row r="102396" spans="22:22" x14ac:dyDescent="0.35">
      <c r="V102396" s="5" t="str">
        <f t="shared" si="1599"/>
        <v/>
      </c>
    </row>
    <row r="102397" spans="22:22" x14ac:dyDescent="0.35">
      <c r="V102397" s="5" t="str">
        <f t="shared" si="1599"/>
        <v/>
      </c>
    </row>
    <row r="102398" spans="22:22" x14ac:dyDescent="0.35">
      <c r="V102398" s="5" t="str">
        <f t="shared" si="1599"/>
        <v/>
      </c>
    </row>
    <row r="102399" spans="22:22" x14ac:dyDescent="0.35">
      <c r="V102399" s="5" t="str">
        <f t="shared" si="1599"/>
        <v/>
      </c>
    </row>
    <row r="102400" spans="22:22" x14ac:dyDescent="0.35">
      <c r="V102400" s="5" t="str">
        <f t="shared" si="1599"/>
        <v/>
      </c>
    </row>
    <row r="102401" spans="22:22" x14ac:dyDescent="0.35">
      <c r="V102401" s="5" t="str">
        <f t="shared" si="1599"/>
        <v/>
      </c>
    </row>
    <row r="102402" spans="22:22" x14ac:dyDescent="0.35">
      <c r="V102402" s="5" t="str">
        <f t="shared" ref="V102402:V102465" si="1600">TRIM(CLEAN(SUBSTITUTE(A102402,CHAR(160)," ")))</f>
        <v/>
      </c>
    </row>
    <row r="102403" spans="22:22" x14ac:dyDescent="0.35">
      <c r="V102403" s="5" t="str">
        <f t="shared" si="1600"/>
        <v/>
      </c>
    </row>
    <row r="102404" spans="22:22" x14ac:dyDescent="0.35">
      <c r="V102404" s="5" t="str">
        <f t="shared" si="1600"/>
        <v/>
      </c>
    </row>
    <row r="102405" spans="22:22" x14ac:dyDescent="0.35">
      <c r="V102405" s="5" t="str">
        <f t="shared" si="1600"/>
        <v/>
      </c>
    </row>
    <row r="102406" spans="22:22" x14ac:dyDescent="0.35">
      <c r="V102406" s="5" t="str">
        <f t="shared" si="1600"/>
        <v/>
      </c>
    </row>
    <row r="102407" spans="22:22" x14ac:dyDescent="0.35">
      <c r="V102407" s="5" t="str">
        <f t="shared" si="1600"/>
        <v/>
      </c>
    </row>
    <row r="102408" spans="22:22" x14ac:dyDescent="0.35">
      <c r="V102408" s="5" t="str">
        <f t="shared" si="1600"/>
        <v/>
      </c>
    </row>
    <row r="102409" spans="22:22" x14ac:dyDescent="0.35">
      <c r="V102409" s="5" t="str">
        <f t="shared" si="1600"/>
        <v/>
      </c>
    </row>
    <row r="102410" spans="22:22" x14ac:dyDescent="0.35">
      <c r="V102410" s="5" t="str">
        <f t="shared" si="1600"/>
        <v/>
      </c>
    </row>
    <row r="102411" spans="22:22" x14ac:dyDescent="0.35">
      <c r="V102411" s="5" t="str">
        <f t="shared" si="1600"/>
        <v/>
      </c>
    </row>
    <row r="102412" spans="22:22" x14ac:dyDescent="0.35">
      <c r="V102412" s="5" t="str">
        <f t="shared" si="1600"/>
        <v/>
      </c>
    </row>
    <row r="102413" spans="22:22" x14ac:dyDescent="0.35">
      <c r="V102413" s="5" t="str">
        <f t="shared" si="1600"/>
        <v/>
      </c>
    </row>
    <row r="102414" spans="22:22" x14ac:dyDescent="0.35">
      <c r="V102414" s="5" t="str">
        <f t="shared" si="1600"/>
        <v/>
      </c>
    </row>
    <row r="102415" spans="22:22" x14ac:dyDescent="0.35">
      <c r="V102415" s="5" t="str">
        <f t="shared" si="1600"/>
        <v/>
      </c>
    </row>
    <row r="102416" spans="22:22" x14ac:dyDescent="0.35">
      <c r="V102416" s="5" t="str">
        <f t="shared" si="1600"/>
        <v/>
      </c>
    </row>
    <row r="102417" spans="22:22" x14ac:dyDescent="0.35">
      <c r="V102417" s="5" t="str">
        <f t="shared" si="1600"/>
        <v/>
      </c>
    </row>
    <row r="102418" spans="22:22" x14ac:dyDescent="0.35">
      <c r="V102418" s="5" t="str">
        <f t="shared" si="1600"/>
        <v/>
      </c>
    </row>
    <row r="102419" spans="22:22" x14ac:dyDescent="0.35">
      <c r="V102419" s="5" t="str">
        <f t="shared" si="1600"/>
        <v/>
      </c>
    </row>
    <row r="102420" spans="22:22" x14ac:dyDescent="0.35">
      <c r="V102420" s="5" t="str">
        <f t="shared" si="1600"/>
        <v/>
      </c>
    </row>
    <row r="102421" spans="22:22" x14ac:dyDescent="0.35">
      <c r="V102421" s="5" t="str">
        <f t="shared" si="1600"/>
        <v/>
      </c>
    </row>
    <row r="102422" spans="22:22" x14ac:dyDescent="0.35">
      <c r="V102422" s="5" t="str">
        <f t="shared" si="1600"/>
        <v/>
      </c>
    </row>
    <row r="102423" spans="22:22" x14ac:dyDescent="0.35">
      <c r="V102423" s="5" t="str">
        <f t="shared" si="1600"/>
        <v/>
      </c>
    </row>
    <row r="102424" spans="22:22" x14ac:dyDescent="0.35">
      <c r="V102424" s="5" t="str">
        <f t="shared" si="1600"/>
        <v/>
      </c>
    </row>
    <row r="102425" spans="22:22" x14ac:dyDescent="0.35">
      <c r="V102425" s="5" t="str">
        <f t="shared" si="1600"/>
        <v/>
      </c>
    </row>
    <row r="102426" spans="22:22" x14ac:dyDescent="0.35">
      <c r="V102426" s="5" t="str">
        <f t="shared" si="1600"/>
        <v/>
      </c>
    </row>
    <row r="102427" spans="22:22" x14ac:dyDescent="0.35">
      <c r="V102427" s="5" t="str">
        <f t="shared" si="1600"/>
        <v/>
      </c>
    </row>
    <row r="102428" spans="22:22" x14ac:dyDescent="0.35">
      <c r="V102428" s="5" t="str">
        <f t="shared" si="1600"/>
        <v/>
      </c>
    </row>
    <row r="102429" spans="22:22" x14ac:dyDescent="0.35">
      <c r="V102429" s="5" t="str">
        <f t="shared" si="1600"/>
        <v/>
      </c>
    </row>
    <row r="102430" spans="22:22" x14ac:dyDescent="0.35">
      <c r="V102430" s="5" t="str">
        <f t="shared" si="1600"/>
        <v/>
      </c>
    </row>
    <row r="102431" spans="22:22" x14ac:dyDescent="0.35">
      <c r="V102431" s="5" t="str">
        <f t="shared" si="1600"/>
        <v/>
      </c>
    </row>
    <row r="102432" spans="22:22" x14ac:dyDescent="0.35">
      <c r="V102432" s="5" t="str">
        <f t="shared" si="1600"/>
        <v/>
      </c>
    </row>
    <row r="102433" spans="22:22" x14ac:dyDescent="0.35">
      <c r="V102433" s="5" t="str">
        <f t="shared" si="1600"/>
        <v/>
      </c>
    </row>
    <row r="102434" spans="22:22" x14ac:dyDescent="0.35">
      <c r="V102434" s="5" t="str">
        <f t="shared" si="1600"/>
        <v/>
      </c>
    </row>
    <row r="102435" spans="22:22" x14ac:dyDescent="0.35">
      <c r="V102435" s="5" t="str">
        <f t="shared" si="1600"/>
        <v/>
      </c>
    </row>
    <row r="102436" spans="22:22" x14ac:dyDescent="0.35">
      <c r="V102436" s="5" t="str">
        <f t="shared" si="1600"/>
        <v/>
      </c>
    </row>
    <row r="102437" spans="22:22" x14ac:dyDescent="0.35">
      <c r="V102437" s="5" t="str">
        <f t="shared" si="1600"/>
        <v/>
      </c>
    </row>
    <row r="102438" spans="22:22" x14ac:dyDescent="0.35">
      <c r="V102438" s="5" t="str">
        <f t="shared" si="1600"/>
        <v/>
      </c>
    </row>
    <row r="102439" spans="22:22" x14ac:dyDescent="0.35">
      <c r="V102439" s="5" t="str">
        <f t="shared" si="1600"/>
        <v/>
      </c>
    </row>
    <row r="102440" spans="22:22" x14ac:dyDescent="0.35">
      <c r="V102440" s="5" t="str">
        <f t="shared" si="1600"/>
        <v/>
      </c>
    </row>
    <row r="102441" spans="22:22" x14ac:dyDescent="0.35">
      <c r="V102441" s="5" t="str">
        <f t="shared" si="1600"/>
        <v/>
      </c>
    </row>
    <row r="102442" spans="22:22" x14ac:dyDescent="0.35">
      <c r="V102442" s="5" t="str">
        <f t="shared" si="1600"/>
        <v/>
      </c>
    </row>
    <row r="102443" spans="22:22" x14ac:dyDescent="0.35">
      <c r="V102443" s="5" t="str">
        <f t="shared" si="1600"/>
        <v/>
      </c>
    </row>
    <row r="102444" spans="22:22" x14ac:dyDescent="0.35">
      <c r="V102444" s="5" t="str">
        <f t="shared" si="1600"/>
        <v/>
      </c>
    </row>
    <row r="102445" spans="22:22" x14ac:dyDescent="0.35">
      <c r="V102445" s="5" t="str">
        <f t="shared" si="1600"/>
        <v/>
      </c>
    </row>
    <row r="102446" spans="22:22" x14ac:dyDescent="0.35">
      <c r="V102446" s="5" t="str">
        <f t="shared" si="1600"/>
        <v/>
      </c>
    </row>
    <row r="102447" spans="22:22" x14ac:dyDescent="0.35">
      <c r="V102447" s="5" t="str">
        <f t="shared" si="1600"/>
        <v/>
      </c>
    </row>
    <row r="102448" spans="22:22" x14ac:dyDescent="0.35">
      <c r="V102448" s="5" t="str">
        <f t="shared" si="1600"/>
        <v/>
      </c>
    </row>
    <row r="102449" spans="22:22" x14ac:dyDescent="0.35">
      <c r="V102449" s="5" t="str">
        <f t="shared" si="1600"/>
        <v/>
      </c>
    </row>
    <row r="102450" spans="22:22" x14ac:dyDescent="0.35">
      <c r="V102450" s="5" t="str">
        <f t="shared" si="1600"/>
        <v/>
      </c>
    </row>
    <row r="102451" spans="22:22" x14ac:dyDescent="0.35">
      <c r="V102451" s="5" t="str">
        <f t="shared" si="1600"/>
        <v/>
      </c>
    </row>
    <row r="102452" spans="22:22" x14ac:dyDescent="0.35">
      <c r="V102452" s="5" t="str">
        <f t="shared" si="1600"/>
        <v/>
      </c>
    </row>
    <row r="102453" spans="22:22" x14ac:dyDescent="0.35">
      <c r="V102453" s="5" t="str">
        <f t="shared" si="1600"/>
        <v/>
      </c>
    </row>
    <row r="102454" spans="22:22" x14ac:dyDescent="0.35">
      <c r="V102454" s="5" t="str">
        <f t="shared" si="1600"/>
        <v/>
      </c>
    </row>
    <row r="102455" spans="22:22" x14ac:dyDescent="0.35">
      <c r="V102455" s="5" t="str">
        <f t="shared" si="1600"/>
        <v/>
      </c>
    </row>
    <row r="102456" spans="22:22" x14ac:dyDescent="0.35">
      <c r="V102456" s="5" t="str">
        <f t="shared" si="1600"/>
        <v/>
      </c>
    </row>
    <row r="102457" spans="22:22" x14ac:dyDescent="0.35">
      <c r="V102457" s="5" t="str">
        <f t="shared" si="1600"/>
        <v/>
      </c>
    </row>
    <row r="102458" spans="22:22" x14ac:dyDescent="0.35">
      <c r="V102458" s="5" t="str">
        <f t="shared" si="1600"/>
        <v/>
      </c>
    </row>
    <row r="102459" spans="22:22" x14ac:dyDescent="0.35">
      <c r="V102459" s="5" t="str">
        <f t="shared" si="1600"/>
        <v/>
      </c>
    </row>
    <row r="102460" spans="22:22" x14ac:dyDescent="0.35">
      <c r="V102460" s="5" t="str">
        <f t="shared" si="1600"/>
        <v/>
      </c>
    </row>
    <row r="102461" spans="22:22" x14ac:dyDescent="0.35">
      <c r="V102461" s="5" t="str">
        <f t="shared" si="1600"/>
        <v/>
      </c>
    </row>
    <row r="102462" spans="22:22" x14ac:dyDescent="0.35">
      <c r="V102462" s="5" t="str">
        <f t="shared" si="1600"/>
        <v/>
      </c>
    </row>
    <row r="102463" spans="22:22" x14ac:dyDescent="0.35">
      <c r="V102463" s="5" t="str">
        <f t="shared" si="1600"/>
        <v/>
      </c>
    </row>
    <row r="102464" spans="22:22" x14ac:dyDescent="0.35">
      <c r="V102464" s="5" t="str">
        <f t="shared" si="1600"/>
        <v/>
      </c>
    </row>
    <row r="102465" spans="22:22" x14ac:dyDescent="0.35">
      <c r="V102465" s="5" t="str">
        <f t="shared" si="1600"/>
        <v/>
      </c>
    </row>
    <row r="102466" spans="22:22" x14ac:dyDescent="0.35">
      <c r="V102466" s="5" t="str">
        <f t="shared" ref="V102466:V102529" si="1601">TRIM(CLEAN(SUBSTITUTE(A102466,CHAR(160)," ")))</f>
        <v/>
      </c>
    </row>
    <row r="102467" spans="22:22" x14ac:dyDescent="0.35">
      <c r="V102467" s="5" t="str">
        <f t="shared" si="1601"/>
        <v/>
      </c>
    </row>
    <row r="102468" spans="22:22" x14ac:dyDescent="0.35">
      <c r="V102468" s="5" t="str">
        <f t="shared" si="1601"/>
        <v/>
      </c>
    </row>
    <row r="102469" spans="22:22" x14ac:dyDescent="0.35">
      <c r="V102469" s="5" t="str">
        <f t="shared" si="1601"/>
        <v/>
      </c>
    </row>
    <row r="102470" spans="22:22" x14ac:dyDescent="0.35">
      <c r="V102470" s="5" t="str">
        <f t="shared" si="1601"/>
        <v/>
      </c>
    </row>
    <row r="102471" spans="22:22" x14ac:dyDescent="0.35">
      <c r="V102471" s="5" t="str">
        <f t="shared" si="1601"/>
        <v/>
      </c>
    </row>
    <row r="102472" spans="22:22" x14ac:dyDescent="0.35">
      <c r="V102472" s="5" t="str">
        <f t="shared" si="1601"/>
        <v/>
      </c>
    </row>
    <row r="102473" spans="22:22" x14ac:dyDescent="0.35">
      <c r="V102473" s="5" t="str">
        <f t="shared" si="1601"/>
        <v/>
      </c>
    </row>
    <row r="102474" spans="22:22" x14ac:dyDescent="0.35">
      <c r="V102474" s="5" t="str">
        <f t="shared" si="1601"/>
        <v/>
      </c>
    </row>
    <row r="102475" spans="22:22" x14ac:dyDescent="0.35">
      <c r="V102475" s="5" t="str">
        <f t="shared" si="1601"/>
        <v/>
      </c>
    </row>
    <row r="102476" spans="22:22" x14ac:dyDescent="0.35">
      <c r="V102476" s="5" t="str">
        <f t="shared" si="1601"/>
        <v/>
      </c>
    </row>
    <row r="102477" spans="22:22" x14ac:dyDescent="0.35">
      <c r="V102477" s="5" t="str">
        <f t="shared" si="1601"/>
        <v/>
      </c>
    </row>
    <row r="102478" spans="22:22" x14ac:dyDescent="0.35">
      <c r="V102478" s="5" t="str">
        <f t="shared" si="1601"/>
        <v/>
      </c>
    </row>
    <row r="102479" spans="22:22" x14ac:dyDescent="0.35">
      <c r="V102479" s="5" t="str">
        <f t="shared" si="1601"/>
        <v/>
      </c>
    </row>
    <row r="102480" spans="22:22" x14ac:dyDescent="0.35">
      <c r="V102480" s="5" t="str">
        <f t="shared" si="1601"/>
        <v/>
      </c>
    </row>
    <row r="102481" spans="22:22" x14ac:dyDescent="0.35">
      <c r="V102481" s="5" t="str">
        <f t="shared" si="1601"/>
        <v/>
      </c>
    </row>
    <row r="102482" spans="22:22" x14ac:dyDescent="0.35">
      <c r="V102482" s="5" t="str">
        <f t="shared" si="1601"/>
        <v/>
      </c>
    </row>
    <row r="102483" spans="22:22" x14ac:dyDescent="0.35">
      <c r="V102483" s="5" t="str">
        <f t="shared" si="1601"/>
        <v/>
      </c>
    </row>
    <row r="102484" spans="22:22" x14ac:dyDescent="0.35">
      <c r="V102484" s="5" t="str">
        <f t="shared" si="1601"/>
        <v/>
      </c>
    </row>
    <row r="102485" spans="22:22" x14ac:dyDescent="0.35">
      <c r="V102485" s="5" t="str">
        <f t="shared" si="1601"/>
        <v/>
      </c>
    </row>
    <row r="102486" spans="22:22" x14ac:dyDescent="0.35">
      <c r="V102486" s="5" t="str">
        <f t="shared" si="1601"/>
        <v/>
      </c>
    </row>
    <row r="102487" spans="22:22" x14ac:dyDescent="0.35">
      <c r="V102487" s="5" t="str">
        <f t="shared" si="1601"/>
        <v/>
      </c>
    </row>
    <row r="102488" spans="22:22" x14ac:dyDescent="0.35">
      <c r="V102488" s="5" t="str">
        <f t="shared" si="1601"/>
        <v/>
      </c>
    </row>
    <row r="102489" spans="22:22" x14ac:dyDescent="0.35">
      <c r="V102489" s="5" t="str">
        <f t="shared" si="1601"/>
        <v/>
      </c>
    </row>
    <row r="102490" spans="22:22" x14ac:dyDescent="0.35">
      <c r="V102490" s="5" t="str">
        <f t="shared" si="1601"/>
        <v/>
      </c>
    </row>
    <row r="102491" spans="22:22" x14ac:dyDescent="0.35">
      <c r="V102491" s="5" t="str">
        <f t="shared" si="1601"/>
        <v/>
      </c>
    </row>
    <row r="102492" spans="22:22" x14ac:dyDescent="0.35">
      <c r="V102492" s="5" t="str">
        <f t="shared" si="1601"/>
        <v/>
      </c>
    </row>
    <row r="102493" spans="22:22" x14ac:dyDescent="0.35">
      <c r="V102493" s="5" t="str">
        <f t="shared" si="1601"/>
        <v/>
      </c>
    </row>
    <row r="102494" spans="22:22" x14ac:dyDescent="0.35">
      <c r="V102494" s="5" t="str">
        <f t="shared" si="1601"/>
        <v/>
      </c>
    </row>
    <row r="102495" spans="22:22" x14ac:dyDescent="0.35">
      <c r="V102495" s="5" t="str">
        <f t="shared" si="1601"/>
        <v/>
      </c>
    </row>
    <row r="102496" spans="22:22" x14ac:dyDescent="0.35">
      <c r="V102496" s="5" t="str">
        <f t="shared" si="1601"/>
        <v/>
      </c>
    </row>
    <row r="102497" spans="22:22" x14ac:dyDescent="0.35">
      <c r="V102497" s="5" t="str">
        <f t="shared" si="1601"/>
        <v/>
      </c>
    </row>
    <row r="102498" spans="22:22" x14ac:dyDescent="0.35">
      <c r="V102498" s="5" t="str">
        <f t="shared" si="1601"/>
        <v/>
      </c>
    </row>
    <row r="102499" spans="22:22" x14ac:dyDescent="0.35">
      <c r="V102499" s="5" t="str">
        <f t="shared" si="1601"/>
        <v/>
      </c>
    </row>
    <row r="102500" spans="22:22" x14ac:dyDescent="0.35">
      <c r="V102500" s="5" t="str">
        <f t="shared" si="1601"/>
        <v/>
      </c>
    </row>
    <row r="102501" spans="22:22" x14ac:dyDescent="0.35">
      <c r="V102501" s="5" t="str">
        <f t="shared" si="1601"/>
        <v/>
      </c>
    </row>
    <row r="102502" spans="22:22" x14ac:dyDescent="0.35">
      <c r="V102502" s="5" t="str">
        <f t="shared" si="1601"/>
        <v/>
      </c>
    </row>
    <row r="102503" spans="22:22" x14ac:dyDescent="0.35">
      <c r="V102503" s="5" t="str">
        <f t="shared" si="1601"/>
        <v/>
      </c>
    </row>
    <row r="102504" spans="22:22" x14ac:dyDescent="0.35">
      <c r="V102504" s="5" t="str">
        <f t="shared" si="1601"/>
        <v/>
      </c>
    </row>
    <row r="102505" spans="22:22" x14ac:dyDescent="0.35">
      <c r="V102505" s="5" t="str">
        <f t="shared" si="1601"/>
        <v/>
      </c>
    </row>
    <row r="102506" spans="22:22" x14ac:dyDescent="0.35">
      <c r="V102506" s="5" t="str">
        <f t="shared" si="1601"/>
        <v/>
      </c>
    </row>
    <row r="102507" spans="22:22" x14ac:dyDescent="0.35">
      <c r="V102507" s="5" t="str">
        <f t="shared" si="1601"/>
        <v/>
      </c>
    </row>
    <row r="102508" spans="22:22" x14ac:dyDescent="0.35">
      <c r="V102508" s="5" t="str">
        <f t="shared" si="1601"/>
        <v/>
      </c>
    </row>
    <row r="102509" spans="22:22" x14ac:dyDescent="0.35">
      <c r="V102509" s="5" t="str">
        <f t="shared" si="1601"/>
        <v/>
      </c>
    </row>
    <row r="102510" spans="22:22" x14ac:dyDescent="0.35">
      <c r="V102510" s="5" t="str">
        <f t="shared" si="1601"/>
        <v/>
      </c>
    </row>
    <row r="102511" spans="22:22" x14ac:dyDescent="0.35">
      <c r="V102511" s="5" t="str">
        <f t="shared" si="1601"/>
        <v/>
      </c>
    </row>
    <row r="102512" spans="22:22" x14ac:dyDescent="0.35">
      <c r="V102512" s="5" t="str">
        <f t="shared" si="1601"/>
        <v/>
      </c>
    </row>
    <row r="102513" spans="22:22" x14ac:dyDescent="0.35">
      <c r="V102513" s="5" t="str">
        <f t="shared" si="1601"/>
        <v/>
      </c>
    </row>
    <row r="102514" spans="22:22" x14ac:dyDescent="0.35">
      <c r="V102514" s="5" t="str">
        <f t="shared" si="1601"/>
        <v/>
      </c>
    </row>
    <row r="102515" spans="22:22" x14ac:dyDescent="0.35">
      <c r="V102515" s="5" t="str">
        <f t="shared" si="1601"/>
        <v/>
      </c>
    </row>
    <row r="102516" spans="22:22" x14ac:dyDescent="0.35">
      <c r="V102516" s="5" t="str">
        <f t="shared" si="1601"/>
        <v/>
      </c>
    </row>
    <row r="102517" spans="22:22" x14ac:dyDescent="0.35">
      <c r="V102517" s="5" t="str">
        <f t="shared" si="1601"/>
        <v/>
      </c>
    </row>
    <row r="102518" spans="22:22" x14ac:dyDescent="0.35">
      <c r="V102518" s="5" t="str">
        <f t="shared" si="1601"/>
        <v/>
      </c>
    </row>
    <row r="102519" spans="22:22" x14ac:dyDescent="0.35">
      <c r="V102519" s="5" t="str">
        <f t="shared" si="1601"/>
        <v/>
      </c>
    </row>
    <row r="102520" spans="22:22" x14ac:dyDescent="0.35">
      <c r="V102520" s="5" t="str">
        <f t="shared" si="1601"/>
        <v/>
      </c>
    </row>
    <row r="102521" spans="22:22" x14ac:dyDescent="0.35">
      <c r="V102521" s="5" t="str">
        <f t="shared" si="1601"/>
        <v/>
      </c>
    </row>
    <row r="102522" spans="22:22" x14ac:dyDescent="0.35">
      <c r="V102522" s="5" t="str">
        <f t="shared" si="1601"/>
        <v/>
      </c>
    </row>
    <row r="102523" spans="22:22" x14ac:dyDescent="0.35">
      <c r="V102523" s="5" t="str">
        <f t="shared" si="1601"/>
        <v/>
      </c>
    </row>
    <row r="102524" spans="22:22" x14ac:dyDescent="0.35">
      <c r="V102524" s="5" t="str">
        <f t="shared" si="1601"/>
        <v/>
      </c>
    </row>
    <row r="102525" spans="22:22" x14ac:dyDescent="0.35">
      <c r="V102525" s="5" t="str">
        <f t="shared" si="1601"/>
        <v/>
      </c>
    </row>
    <row r="102526" spans="22:22" x14ac:dyDescent="0.35">
      <c r="V102526" s="5" t="str">
        <f t="shared" si="1601"/>
        <v/>
      </c>
    </row>
    <row r="102527" spans="22:22" x14ac:dyDescent="0.35">
      <c r="V102527" s="5" t="str">
        <f t="shared" si="1601"/>
        <v/>
      </c>
    </row>
    <row r="102528" spans="22:22" x14ac:dyDescent="0.35">
      <c r="V102528" s="5" t="str">
        <f t="shared" si="1601"/>
        <v/>
      </c>
    </row>
    <row r="102529" spans="22:22" x14ac:dyDescent="0.35">
      <c r="V102529" s="5" t="str">
        <f t="shared" si="1601"/>
        <v/>
      </c>
    </row>
    <row r="102530" spans="22:22" x14ac:dyDescent="0.35">
      <c r="V102530" s="5" t="str">
        <f t="shared" ref="V102530:V102593" si="1602">TRIM(CLEAN(SUBSTITUTE(A102530,CHAR(160)," ")))</f>
        <v/>
      </c>
    </row>
    <row r="102531" spans="22:22" x14ac:dyDescent="0.35">
      <c r="V102531" s="5" t="str">
        <f t="shared" si="1602"/>
        <v/>
      </c>
    </row>
    <row r="102532" spans="22:22" x14ac:dyDescent="0.35">
      <c r="V102532" s="5" t="str">
        <f t="shared" si="1602"/>
        <v/>
      </c>
    </row>
    <row r="102533" spans="22:22" x14ac:dyDescent="0.35">
      <c r="V102533" s="5" t="str">
        <f t="shared" si="1602"/>
        <v/>
      </c>
    </row>
    <row r="102534" spans="22:22" x14ac:dyDescent="0.35">
      <c r="V102534" s="5" t="str">
        <f t="shared" si="1602"/>
        <v/>
      </c>
    </row>
    <row r="102535" spans="22:22" x14ac:dyDescent="0.35">
      <c r="V102535" s="5" t="str">
        <f t="shared" si="1602"/>
        <v/>
      </c>
    </row>
    <row r="102536" spans="22:22" x14ac:dyDescent="0.35">
      <c r="V102536" s="5" t="str">
        <f t="shared" si="1602"/>
        <v/>
      </c>
    </row>
    <row r="102537" spans="22:22" x14ac:dyDescent="0.35">
      <c r="V102537" s="5" t="str">
        <f t="shared" si="1602"/>
        <v/>
      </c>
    </row>
    <row r="102538" spans="22:22" x14ac:dyDescent="0.35">
      <c r="V102538" s="5" t="str">
        <f t="shared" si="1602"/>
        <v/>
      </c>
    </row>
    <row r="102539" spans="22:22" x14ac:dyDescent="0.35">
      <c r="V102539" s="5" t="str">
        <f t="shared" si="1602"/>
        <v/>
      </c>
    </row>
    <row r="102540" spans="22:22" x14ac:dyDescent="0.35">
      <c r="V102540" s="5" t="str">
        <f t="shared" si="1602"/>
        <v/>
      </c>
    </row>
    <row r="102541" spans="22:22" x14ac:dyDescent="0.35">
      <c r="V102541" s="5" t="str">
        <f t="shared" si="1602"/>
        <v/>
      </c>
    </row>
    <row r="102542" spans="22:22" x14ac:dyDescent="0.35">
      <c r="V102542" s="5" t="str">
        <f t="shared" si="1602"/>
        <v/>
      </c>
    </row>
    <row r="102543" spans="22:22" x14ac:dyDescent="0.35">
      <c r="V102543" s="5" t="str">
        <f t="shared" si="1602"/>
        <v/>
      </c>
    </row>
    <row r="102544" spans="22:22" x14ac:dyDescent="0.35">
      <c r="V102544" s="5" t="str">
        <f t="shared" si="1602"/>
        <v/>
      </c>
    </row>
    <row r="102545" spans="22:22" x14ac:dyDescent="0.35">
      <c r="V102545" s="5" t="str">
        <f t="shared" si="1602"/>
        <v/>
      </c>
    </row>
    <row r="102546" spans="22:22" x14ac:dyDescent="0.35">
      <c r="V102546" s="5" t="str">
        <f t="shared" si="1602"/>
        <v/>
      </c>
    </row>
    <row r="102547" spans="22:22" x14ac:dyDescent="0.35">
      <c r="V102547" s="5" t="str">
        <f t="shared" si="1602"/>
        <v/>
      </c>
    </row>
    <row r="102548" spans="22:22" x14ac:dyDescent="0.35">
      <c r="V102548" s="5" t="str">
        <f t="shared" si="1602"/>
        <v/>
      </c>
    </row>
    <row r="102549" spans="22:22" x14ac:dyDescent="0.35">
      <c r="V102549" s="5" t="str">
        <f t="shared" si="1602"/>
        <v/>
      </c>
    </row>
    <row r="102550" spans="22:22" x14ac:dyDescent="0.35">
      <c r="V102550" s="5" t="str">
        <f t="shared" si="1602"/>
        <v/>
      </c>
    </row>
    <row r="102551" spans="22:22" x14ac:dyDescent="0.35">
      <c r="V102551" s="5" t="str">
        <f t="shared" si="1602"/>
        <v/>
      </c>
    </row>
    <row r="102552" spans="22:22" x14ac:dyDescent="0.35">
      <c r="V102552" s="5" t="str">
        <f t="shared" si="1602"/>
        <v/>
      </c>
    </row>
    <row r="102553" spans="22:22" x14ac:dyDescent="0.35">
      <c r="V102553" s="5" t="str">
        <f t="shared" si="1602"/>
        <v/>
      </c>
    </row>
    <row r="102554" spans="22:22" x14ac:dyDescent="0.35">
      <c r="V102554" s="5" t="str">
        <f t="shared" si="1602"/>
        <v/>
      </c>
    </row>
    <row r="102555" spans="22:22" x14ac:dyDescent="0.35">
      <c r="V102555" s="5" t="str">
        <f t="shared" si="1602"/>
        <v/>
      </c>
    </row>
    <row r="102556" spans="22:22" x14ac:dyDescent="0.35">
      <c r="V102556" s="5" t="str">
        <f t="shared" si="1602"/>
        <v/>
      </c>
    </row>
    <row r="102557" spans="22:22" x14ac:dyDescent="0.35">
      <c r="V102557" s="5" t="str">
        <f t="shared" si="1602"/>
        <v/>
      </c>
    </row>
    <row r="102558" spans="22:22" x14ac:dyDescent="0.35">
      <c r="V102558" s="5" t="str">
        <f t="shared" si="1602"/>
        <v/>
      </c>
    </row>
    <row r="102559" spans="22:22" x14ac:dyDescent="0.35">
      <c r="V102559" s="5" t="str">
        <f t="shared" si="1602"/>
        <v/>
      </c>
    </row>
    <row r="102560" spans="22:22" x14ac:dyDescent="0.35">
      <c r="V102560" s="5" t="str">
        <f t="shared" si="1602"/>
        <v/>
      </c>
    </row>
    <row r="102561" spans="22:22" x14ac:dyDescent="0.35">
      <c r="V102561" s="5" t="str">
        <f t="shared" si="1602"/>
        <v/>
      </c>
    </row>
    <row r="102562" spans="22:22" x14ac:dyDescent="0.35">
      <c r="V102562" s="5" t="str">
        <f t="shared" si="1602"/>
        <v/>
      </c>
    </row>
    <row r="102563" spans="22:22" x14ac:dyDescent="0.35">
      <c r="V102563" s="5" t="str">
        <f t="shared" si="1602"/>
        <v/>
      </c>
    </row>
    <row r="102564" spans="22:22" x14ac:dyDescent="0.35">
      <c r="V102564" s="5" t="str">
        <f t="shared" si="1602"/>
        <v/>
      </c>
    </row>
    <row r="102565" spans="22:22" x14ac:dyDescent="0.35">
      <c r="V102565" s="5" t="str">
        <f t="shared" si="1602"/>
        <v/>
      </c>
    </row>
    <row r="102566" spans="22:22" x14ac:dyDescent="0.35">
      <c r="V102566" s="5" t="str">
        <f t="shared" si="1602"/>
        <v/>
      </c>
    </row>
    <row r="102567" spans="22:22" x14ac:dyDescent="0.35">
      <c r="V102567" s="5" t="str">
        <f t="shared" si="1602"/>
        <v/>
      </c>
    </row>
    <row r="102568" spans="22:22" x14ac:dyDescent="0.35">
      <c r="V102568" s="5" t="str">
        <f t="shared" si="1602"/>
        <v/>
      </c>
    </row>
    <row r="102569" spans="22:22" x14ac:dyDescent="0.35">
      <c r="V102569" s="5" t="str">
        <f t="shared" si="1602"/>
        <v/>
      </c>
    </row>
    <row r="102570" spans="22:22" x14ac:dyDescent="0.35">
      <c r="V102570" s="5" t="str">
        <f t="shared" si="1602"/>
        <v/>
      </c>
    </row>
    <row r="102571" spans="22:22" x14ac:dyDescent="0.35">
      <c r="V102571" s="5" t="str">
        <f t="shared" si="1602"/>
        <v/>
      </c>
    </row>
    <row r="102572" spans="22:22" x14ac:dyDescent="0.35">
      <c r="V102572" s="5" t="str">
        <f t="shared" si="1602"/>
        <v/>
      </c>
    </row>
    <row r="102573" spans="22:22" x14ac:dyDescent="0.35">
      <c r="V102573" s="5" t="str">
        <f t="shared" si="1602"/>
        <v/>
      </c>
    </row>
    <row r="102574" spans="22:22" x14ac:dyDescent="0.35">
      <c r="V102574" s="5" t="str">
        <f t="shared" si="1602"/>
        <v/>
      </c>
    </row>
    <row r="102575" spans="22:22" x14ac:dyDescent="0.35">
      <c r="V102575" s="5" t="str">
        <f t="shared" si="1602"/>
        <v/>
      </c>
    </row>
    <row r="102576" spans="22:22" x14ac:dyDescent="0.35">
      <c r="V102576" s="5" t="str">
        <f t="shared" si="1602"/>
        <v/>
      </c>
    </row>
    <row r="102577" spans="22:22" x14ac:dyDescent="0.35">
      <c r="V102577" s="5" t="str">
        <f t="shared" si="1602"/>
        <v/>
      </c>
    </row>
    <row r="102578" spans="22:22" x14ac:dyDescent="0.35">
      <c r="V102578" s="5" t="str">
        <f t="shared" si="1602"/>
        <v/>
      </c>
    </row>
    <row r="102579" spans="22:22" x14ac:dyDescent="0.35">
      <c r="V102579" s="5" t="str">
        <f t="shared" si="1602"/>
        <v/>
      </c>
    </row>
    <row r="102580" spans="22:22" x14ac:dyDescent="0.35">
      <c r="V102580" s="5" t="str">
        <f t="shared" si="1602"/>
        <v/>
      </c>
    </row>
    <row r="102581" spans="22:22" x14ac:dyDescent="0.35">
      <c r="V102581" s="5" t="str">
        <f t="shared" si="1602"/>
        <v/>
      </c>
    </row>
    <row r="102582" spans="22:22" x14ac:dyDescent="0.35">
      <c r="V102582" s="5" t="str">
        <f t="shared" si="1602"/>
        <v/>
      </c>
    </row>
    <row r="102583" spans="22:22" x14ac:dyDescent="0.35">
      <c r="V102583" s="5" t="str">
        <f t="shared" si="1602"/>
        <v/>
      </c>
    </row>
    <row r="102584" spans="22:22" x14ac:dyDescent="0.35">
      <c r="V102584" s="5" t="str">
        <f t="shared" si="1602"/>
        <v/>
      </c>
    </row>
    <row r="102585" spans="22:22" x14ac:dyDescent="0.35">
      <c r="V102585" s="5" t="str">
        <f t="shared" si="1602"/>
        <v/>
      </c>
    </row>
    <row r="102586" spans="22:22" x14ac:dyDescent="0.35">
      <c r="V102586" s="5" t="str">
        <f t="shared" si="1602"/>
        <v/>
      </c>
    </row>
    <row r="102587" spans="22:22" x14ac:dyDescent="0.35">
      <c r="V102587" s="5" t="str">
        <f t="shared" si="1602"/>
        <v/>
      </c>
    </row>
    <row r="102588" spans="22:22" x14ac:dyDescent="0.35">
      <c r="V102588" s="5" t="str">
        <f t="shared" si="1602"/>
        <v/>
      </c>
    </row>
    <row r="102589" spans="22:22" x14ac:dyDescent="0.35">
      <c r="V102589" s="5" t="str">
        <f t="shared" si="1602"/>
        <v/>
      </c>
    </row>
    <row r="102590" spans="22:22" x14ac:dyDescent="0.35">
      <c r="V102590" s="5" t="str">
        <f t="shared" si="1602"/>
        <v/>
      </c>
    </row>
    <row r="102591" spans="22:22" x14ac:dyDescent="0.35">
      <c r="V102591" s="5" t="str">
        <f t="shared" si="1602"/>
        <v/>
      </c>
    </row>
    <row r="102592" spans="22:22" x14ac:dyDescent="0.35">
      <c r="V102592" s="5" t="str">
        <f t="shared" si="1602"/>
        <v/>
      </c>
    </row>
    <row r="102593" spans="22:22" x14ac:dyDescent="0.35">
      <c r="V102593" s="5" t="str">
        <f t="shared" si="1602"/>
        <v/>
      </c>
    </row>
    <row r="102594" spans="22:22" x14ac:dyDescent="0.35">
      <c r="V102594" s="5" t="str">
        <f t="shared" ref="V102594:V102657" si="1603">TRIM(CLEAN(SUBSTITUTE(A102594,CHAR(160)," ")))</f>
        <v/>
      </c>
    </row>
    <row r="102595" spans="22:22" x14ac:dyDescent="0.35">
      <c r="V102595" s="5" t="str">
        <f t="shared" si="1603"/>
        <v/>
      </c>
    </row>
    <row r="102596" spans="22:22" x14ac:dyDescent="0.35">
      <c r="V102596" s="5" t="str">
        <f t="shared" si="1603"/>
        <v/>
      </c>
    </row>
    <row r="102597" spans="22:22" x14ac:dyDescent="0.35">
      <c r="V102597" s="5" t="str">
        <f t="shared" si="1603"/>
        <v/>
      </c>
    </row>
    <row r="102598" spans="22:22" x14ac:dyDescent="0.35">
      <c r="V102598" s="5" t="str">
        <f t="shared" si="1603"/>
        <v/>
      </c>
    </row>
    <row r="102599" spans="22:22" x14ac:dyDescent="0.35">
      <c r="V102599" s="5" t="str">
        <f t="shared" si="1603"/>
        <v/>
      </c>
    </row>
    <row r="102600" spans="22:22" x14ac:dyDescent="0.35">
      <c r="V102600" s="5" t="str">
        <f t="shared" si="1603"/>
        <v/>
      </c>
    </row>
    <row r="102601" spans="22:22" x14ac:dyDescent="0.35">
      <c r="V102601" s="5" t="str">
        <f t="shared" si="1603"/>
        <v/>
      </c>
    </row>
    <row r="102602" spans="22:22" x14ac:dyDescent="0.35">
      <c r="V102602" s="5" t="str">
        <f t="shared" si="1603"/>
        <v/>
      </c>
    </row>
    <row r="102603" spans="22:22" x14ac:dyDescent="0.35">
      <c r="V102603" s="5" t="str">
        <f t="shared" si="1603"/>
        <v/>
      </c>
    </row>
    <row r="102604" spans="22:22" x14ac:dyDescent="0.35">
      <c r="V102604" s="5" t="str">
        <f t="shared" si="1603"/>
        <v/>
      </c>
    </row>
    <row r="102605" spans="22:22" x14ac:dyDescent="0.35">
      <c r="V102605" s="5" t="str">
        <f t="shared" si="1603"/>
        <v/>
      </c>
    </row>
    <row r="102606" spans="22:22" x14ac:dyDescent="0.35">
      <c r="V102606" s="5" t="str">
        <f t="shared" si="1603"/>
        <v/>
      </c>
    </row>
    <row r="102607" spans="22:22" x14ac:dyDescent="0.35">
      <c r="V102607" s="5" t="str">
        <f t="shared" si="1603"/>
        <v/>
      </c>
    </row>
    <row r="102608" spans="22:22" x14ac:dyDescent="0.35">
      <c r="V102608" s="5" t="str">
        <f t="shared" si="1603"/>
        <v/>
      </c>
    </row>
    <row r="102609" spans="22:22" x14ac:dyDescent="0.35">
      <c r="V102609" s="5" t="str">
        <f t="shared" si="1603"/>
        <v/>
      </c>
    </row>
    <row r="102610" spans="22:22" x14ac:dyDescent="0.35">
      <c r="V102610" s="5" t="str">
        <f t="shared" si="1603"/>
        <v/>
      </c>
    </row>
    <row r="102611" spans="22:22" x14ac:dyDescent="0.35">
      <c r="V102611" s="5" t="str">
        <f t="shared" si="1603"/>
        <v/>
      </c>
    </row>
    <row r="102612" spans="22:22" x14ac:dyDescent="0.35">
      <c r="V102612" s="5" t="str">
        <f t="shared" si="1603"/>
        <v/>
      </c>
    </row>
    <row r="102613" spans="22:22" x14ac:dyDescent="0.35">
      <c r="V102613" s="5" t="str">
        <f t="shared" si="1603"/>
        <v/>
      </c>
    </row>
    <row r="102614" spans="22:22" x14ac:dyDescent="0.35">
      <c r="V102614" s="5" t="str">
        <f t="shared" si="1603"/>
        <v/>
      </c>
    </row>
    <row r="102615" spans="22:22" x14ac:dyDescent="0.35">
      <c r="V102615" s="5" t="str">
        <f t="shared" si="1603"/>
        <v/>
      </c>
    </row>
    <row r="102616" spans="22:22" x14ac:dyDescent="0.35">
      <c r="V102616" s="5" t="str">
        <f t="shared" si="1603"/>
        <v/>
      </c>
    </row>
    <row r="102617" spans="22:22" x14ac:dyDescent="0.35">
      <c r="V102617" s="5" t="str">
        <f t="shared" si="1603"/>
        <v/>
      </c>
    </row>
    <row r="102618" spans="22:22" x14ac:dyDescent="0.35">
      <c r="V102618" s="5" t="str">
        <f t="shared" si="1603"/>
        <v/>
      </c>
    </row>
    <row r="102619" spans="22:22" x14ac:dyDescent="0.35">
      <c r="V102619" s="5" t="str">
        <f t="shared" si="1603"/>
        <v/>
      </c>
    </row>
    <row r="102620" spans="22:22" x14ac:dyDescent="0.35">
      <c r="V102620" s="5" t="str">
        <f t="shared" si="1603"/>
        <v/>
      </c>
    </row>
    <row r="102621" spans="22:22" x14ac:dyDescent="0.35">
      <c r="V102621" s="5" t="str">
        <f t="shared" si="1603"/>
        <v/>
      </c>
    </row>
    <row r="102622" spans="22:22" x14ac:dyDescent="0.35">
      <c r="V102622" s="5" t="str">
        <f t="shared" si="1603"/>
        <v/>
      </c>
    </row>
    <row r="102623" spans="22:22" x14ac:dyDescent="0.35">
      <c r="V102623" s="5" t="str">
        <f t="shared" si="1603"/>
        <v/>
      </c>
    </row>
    <row r="102624" spans="22:22" x14ac:dyDescent="0.35">
      <c r="V102624" s="5" t="str">
        <f t="shared" si="1603"/>
        <v/>
      </c>
    </row>
    <row r="102625" spans="22:22" x14ac:dyDescent="0.35">
      <c r="V102625" s="5" t="str">
        <f t="shared" si="1603"/>
        <v/>
      </c>
    </row>
    <row r="102626" spans="22:22" x14ac:dyDescent="0.35">
      <c r="V102626" s="5" t="str">
        <f t="shared" si="1603"/>
        <v/>
      </c>
    </row>
    <row r="102627" spans="22:22" x14ac:dyDescent="0.35">
      <c r="V102627" s="5" t="str">
        <f t="shared" si="1603"/>
        <v/>
      </c>
    </row>
    <row r="102628" spans="22:22" x14ac:dyDescent="0.35">
      <c r="V102628" s="5" t="str">
        <f t="shared" si="1603"/>
        <v/>
      </c>
    </row>
    <row r="102629" spans="22:22" x14ac:dyDescent="0.35">
      <c r="V102629" s="5" t="str">
        <f t="shared" si="1603"/>
        <v/>
      </c>
    </row>
    <row r="102630" spans="22:22" x14ac:dyDescent="0.35">
      <c r="V102630" s="5" t="str">
        <f t="shared" si="1603"/>
        <v/>
      </c>
    </row>
    <row r="102631" spans="22:22" x14ac:dyDescent="0.35">
      <c r="V102631" s="5" t="str">
        <f t="shared" si="1603"/>
        <v/>
      </c>
    </row>
    <row r="102632" spans="22:22" x14ac:dyDescent="0.35">
      <c r="V102632" s="5" t="str">
        <f t="shared" si="1603"/>
        <v/>
      </c>
    </row>
    <row r="102633" spans="22:22" x14ac:dyDescent="0.35">
      <c r="V102633" s="5" t="str">
        <f t="shared" si="1603"/>
        <v/>
      </c>
    </row>
    <row r="102634" spans="22:22" x14ac:dyDescent="0.35">
      <c r="V102634" s="5" t="str">
        <f t="shared" si="1603"/>
        <v/>
      </c>
    </row>
    <row r="102635" spans="22:22" x14ac:dyDescent="0.35">
      <c r="V102635" s="5" t="str">
        <f t="shared" si="1603"/>
        <v/>
      </c>
    </row>
    <row r="102636" spans="22:22" x14ac:dyDescent="0.35">
      <c r="V102636" s="5" t="str">
        <f t="shared" si="1603"/>
        <v/>
      </c>
    </row>
    <row r="102637" spans="22:22" x14ac:dyDescent="0.35">
      <c r="V102637" s="5" t="str">
        <f t="shared" si="1603"/>
        <v/>
      </c>
    </row>
    <row r="102638" spans="22:22" x14ac:dyDescent="0.35">
      <c r="V102638" s="5" t="str">
        <f t="shared" si="1603"/>
        <v/>
      </c>
    </row>
    <row r="102639" spans="22:22" x14ac:dyDescent="0.35">
      <c r="V102639" s="5" t="str">
        <f t="shared" si="1603"/>
        <v/>
      </c>
    </row>
    <row r="102640" spans="22:22" x14ac:dyDescent="0.35">
      <c r="V102640" s="5" t="str">
        <f t="shared" si="1603"/>
        <v/>
      </c>
    </row>
    <row r="102641" spans="22:22" x14ac:dyDescent="0.35">
      <c r="V102641" s="5" t="str">
        <f t="shared" si="1603"/>
        <v/>
      </c>
    </row>
    <row r="102642" spans="22:22" x14ac:dyDescent="0.35">
      <c r="V102642" s="5" t="str">
        <f t="shared" si="1603"/>
        <v/>
      </c>
    </row>
    <row r="102643" spans="22:22" x14ac:dyDescent="0.35">
      <c r="V102643" s="5" t="str">
        <f t="shared" si="1603"/>
        <v/>
      </c>
    </row>
    <row r="102644" spans="22:22" x14ac:dyDescent="0.35">
      <c r="V102644" s="5" t="str">
        <f t="shared" si="1603"/>
        <v/>
      </c>
    </row>
    <row r="102645" spans="22:22" x14ac:dyDescent="0.35">
      <c r="V102645" s="5" t="str">
        <f t="shared" si="1603"/>
        <v/>
      </c>
    </row>
    <row r="102646" spans="22:22" x14ac:dyDescent="0.35">
      <c r="V102646" s="5" t="str">
        <f t="shared" si="1603"/>
        <v/>
      </c>
    </row>
    <row r="102647" spans="22:22" x14ac:dyDescent="0.35">
      <c r="V102647" s="5" t="str">
        <f t="shared" si="1603"/>
        <v/>
      </c>
    </row>
    <row r="102648" spans="22:22" x14ac:dyDescent="0.35">
      <c r="V102648" s="5" t="str">
        <f t="shared" si="1603"/>
        <v/>
      </c>
    </row>
    <row r="102649" spans="22:22" x14ac:dyDescent="0.35">
      <c r="V102649" s="5" t="str">
        <f t="shared" si="1603"/>
        <v/>
      </c>
    </row>
    <row r="102650" spans="22:22" x14ac:dyDescent="0.35">
      <c r="V102650" s="5" t="str">
        <f t="shared" si="1603"/>
        <v/>
      </c>
    </row>
    <row r="102651" spans="22:22" x14ac:dyDescent="0.35">
      <c r="V102651" s="5" t="str">
        <f t="shared" si="1603"/>
        <v/>
      </c>
    </row>
    <row r="102652" spans="22:22" x14ac:dyDescent="0.35">
      <c r="V102652" s="5" t="str">
        <f t="shared" si="1603"/>
        <v/>
      </c>
    </row>
    <row r="102653" spans="22:22" x14ac:dyDescent="0.35">
      <c r="V102653" s="5" t="str">
        <f t="shared" si="1603"/>
        <v/>
      </c>
    </row>
    <row r="102654" spans="22:22" x14ac:dyDescent="0.35">
      <c r="V102654" s="5" t="str">
        <f t="shared" si="1603"/>
        <v/>
      </c>
    </row>
    <row r="102655" spans="22:22" x14ac:dyDescent="0.35">
      <c r="V102655" s="5" t="str">
        <f t="shared" si="1603"/>
        <v/>
      </c>
    </row>
    <row r="102656" spans="22:22" x14ac:dyDescent="0.35">
      <c r="V102656" s="5" t="str">
        <f t="shared" si="1603"/>
        <v/>
      </c>
    </row>
    <row r="102657" spans="22:22" x14ac:dyDescent="0.35">
      <c r="V102657" s="5" t="str">
        <f t="shared" si="1603"/>
        <v/>
      </c>
    </row>
    <row r="102658" spans="22:22" x14ac:dyDescent="0.35">
      <c r="V102658" s="5" t="str">
        <f t="shared" ref="V102658:V102721" si="1604">TRIM(CLEAN(SUBSTITUTE(A102658,CHAR(160)," ")))</f>
        <v/>
      </c>
    </row>
    <row r="102659" spans="22:22" x14ac:dyDescent="0.35">
      <c r="V102659" s="5" t="str">
        <f t="shared" si="1604"/>
        <v/>
      </c>
    </row>
    <row r="102660" spans="22:22" x14ac:dyDescent="0.35">
      <c r="V102660" s="5" t="str">
        <f t="shared" si="1604"/>
        <v/>
      </c>
    </row>
    <row r="102661" spans="22:22" x14ac:dyDescent="0.35">
      <c r="V102661" s="5" t="str">
        <f t="shared" si="1604"/>
        <v/>
      </c>
    </row>
    <row r="102662" spans="22:22" x14ac:dyDescent="0.35">
      <c r="V102662" s="5" t="str">
        <f t="shared" si="1604"/>
        <v/>
      </c>
    </row>
    <row r="102663" spans="22:22" x14ac:dyDescent="0.35">
      <c r="V102663" s="5" t="str">
        <f t="shared" si="1604"/>
        <v/>
      </c>
    </row>
    <row r="102664" spans="22:22" x14ac:dyDescent="0.35">
      <c r="V102664" s="5" t="str">
        <f t="shared" si="1604"/>
        <v/>
      </c>
    </row>
    <row r="102665" spans="22:22" x14ac:dyDescent="0.35">
      <c r="V102665" s="5" t="str">
        <f t="shared" si="1604"/>
        <v/>
      </c>
    </row>
    <row r="102666" spans="22:22" x14ac:dyDescent="0.35">
      <c r="V102666" s="5" t="str">
        <f t="shared" si="1604"/>
        <v/>
      </c>
    </row>
    <row r="102667" spans="22:22" x14ac:dyDescent="0.35">
      <c r="V102667" s="5" t="str">
        <f t="shared" si="1604"/>
        <v/>
      </c>
    </row>
    <row r="102668" spans="22:22" x14ac:dyDescent="0.35">
      <c r="V102668" s="5" t="str">
        <f t="shared" si="1604"/>
        <v/>
      </c>
    </row>
    <row r="102669" spans="22:22" x14ac:dyDescent="0.35">
      <c r="V102669" s="5" t="str">
        <f t="shared" si="1604"/>
        <v/>
      </c>
    </row>
    <row r="102670" spans="22:22" x14ac:dyDescent="0.35">
      <c r="V102670" s="5" t="str">
        <f t="shared" si="1604"/>
        <v/>
      </c>
    </row>
    <row r="102671" spans="22:22" x14ac:dyDescent="0.35">
      <c r="V102671" s="5" t="str">
        <f t="shared" si="1604"/>
        <v/>
      </c>
    </row>
    <row r="102672" spans="22:22" x14ac:dyDescent="0.35">
      <c r="V102672" s="5" t="str">
        <f t="shared" si="1604"/>
        <v/>
      </c>
    </row>
    <row r="102673" spans="22:22" x14ac:dyDescent="0.35">
      <c r="V102673" s="5" t="str">
        <f t="shared" si="1604"/>
        <v/>
      </c>
    </row>
    <row r="102674" spans="22:22" x14ac:dyDescent="0.35">
      <c r="V102674" s="5" t="str">
        <f t="shared" si="1604"/>
        <v/>
      </c>
    </row>
    <row r="102675" spans="22:22" x14ac:dyDescent="0.35">
      <c r="V102675" s="5" t="str">
        <f t="shared" si="1604"/>
        <v/>
      </c>
    </row>
    <row r="102676" spans="22:22" x14ac:dyDescent="0.35">
      <c r="V102676" s="5" t="str">
        <f t="shared" si="1604"/>
        <v/>
      </c>
    </row>
    <row r="102677" spans="22:22" x14ac:dyDescent="0.35">
      <c r="V102677" s="5" t="str">
        <f t="shared" si="1604"/>
        <v/>
      </c>
    </row>
    <row r="102678" spans="22:22" x14ac:dyDescent="0.35">
      <c r="V102678" s="5" t="str">
        <f t="shared" si="1604"/>
        <v/>
      </c>
    </row>
    <row r="102679" spans="22:22" x14ac:dyDescent="0.35">
      <c r="V102679" s="5" t="str">
        <f t="shared" si="1604"/>
        <v/>
      </c>
    </row>
    <row r="102680" spans="22:22" x14ac:dyDescent="0.35">
      <c r="V102680" s="5" t="str">
        <f t="shared" si="1604"/>
        <v/>
      </c>
    </row>
    <row r="102681" spans="22:22" x14ac:dyDescent="0.35">
      <c r="V102681" s="5" t="str">
        <f t="shared" si="1604"/>
        <v/>
      </c>
    </row>
    <row r="102682" spans="22:22" x14ac:dyDescent="0.35">
      <c r="V102682" s="5" t="str">
        <f t="shared" si="1604"/>
        <v/>
      </c>
    </row>
    <row r="102683" spans="22:22" x14ac:dyDescent="0.35">
      <c r="V102683" s="5" t="str">
        <f t="shared" si="1604"/>
        <v/>
      </c>
    </row>
    <row r="102684" spans="22:22" x14ac:dyDescent="0.35">
      <c r="V102684" s="5" t="str">
        <f t="shared" si="1604"/>
        <v/>
      </c>
    </row>
    <row r="102685" spans="22:22" x14ac:dyDescent="0.35">
      <c r="V102685" s="5" t="str">
        <f t="shared" si="1604"/>
        <v/>
      </c>
    </row>
    <row r="102686" spans="22:22" x14ac:dyDescent="0.35">
      <c r="V102686" s="5" t="str">
        <f t="shared" si="1604"/>
        <v/>
      </c>
    </row>
    <row r="102687" spans="22:22" x14ac:dyDescent="0.35">
      <c r="V102687" s="5" t="str">
        <f t="shared" si="1604"/>
        <v/>
      </c>
    </row>
    <row r="102688" spans="22:22" x14ac:dyDescent="0.35">
      <c r="V102688" s="5" t="str">
        <f t="shared" si="1604"/>
        <v/>
      </c>
    </row>
    <row r="102689" spans="22:22" x14ac:dyDescent="0.35">
      <c r="V102689" s="5" t="str">
        <f t="shared" si="1604"/>
        <v/>
      </c>
    </row>
    <row r="102690" spans="22:22" x14ac:dyDescent="0.35">
      <c r="V102690" s="5" t="str">
        <f t="shared" si="1604"/>
        <v/>
      </c>
    </row>
    <row r="102691" spans="22:22" x14ac:dyDescent="0.35">
      <c r="V102691" s="5" t="str">
        <f t="shared" si="1604"/>
        <v/>
      </c>
    </row>
    <row r="102692" spans="22:22" x14ac:dyDescent="0.35">
      <c r="V102692" s="5" t="str">
        <f t="shared" si="1604"/>
        <v/>
      </c>
    </row>
    <row r="102693" spans="22:22" x14ac:dyDescent="0.35">
      <c r="V102693" s="5" t="str">
        <f t="shared" si="1604"/>
        <v/>
      </c>
    </row>
    <row r="102694" spans="22:22" x14ac:dyDescent="0.35">
      <c r="V102694" s="5" t="str">
        <f t="shared" si="1604"/>
        <v/>
      </c>
    </row>
    <row r="102695" spans="22:22" x14ac:dyDescent="0.35">
      <c r="V102695" s="5" t="str">
        <f t="shared" si="1604"/>
        <v/>
      </c>
    </row>
    <row r="102696" spans="22:22" x14ac:dyDescent="0.35">
      <c r="V102696" s="5" t="str">
        <f t="shared" si="1604"/>
        <v/>
      </c>
    </row>
    <row r="102697" spans="22:22" x14ac:dyDescent="0.35">
      <c r="V102697" s="5" t="str">
        <f t="shared" si="1604"/>
        <v/>
      </c>
    </row>
    <row r="102698" spans="22:22" x14ac:dyDescent="0.35">
      <c r="V102698" s="5" t="str">
        <f t="shared" si="1604"/>
        <v/>
      </c>
    </row>
    <row r="102699" spans="22:22" x14ac:dyDescent="0.35">
      <c r="V102699" s="5" t="str">
        <f t="shared" si="1604"/>
        <v/>
      </c>
    </row>
    <row r="102700" spans="22:22" x14ac:dyDescent="0.35">
      <c r="V102700" s="5" t="str">
        <f t="shared" si="1604"/>
        <v/>
      </c>
    </row>
    <row r="102701" spans="22:22" x14ac:dyDescent="0.35">
      <c r="V102701" s="5" t="str">
        <f t="shared" si="1604"/>
        <v/>
      </c>
    </row>
    <row r="102702" spans="22:22" x14ac:dyDescent="0.35">
      <c r="V102702" s="5" t="str">
        <f t="shared" si="1604"/>
        <v/>
      </c>
    </row>
    <row r="102703" spans="22:22" x14ac:dyDescent="0.35">
      <c r="V102703" s="5" t="str">
        <f t="shared" si="1604"/>
        <v/>
      </c>
    </row>
    <row r="102704" spans="22:22" x14ac:dyDescent="0.35">
      <c r="V102704" s="5" t="str">
        <f t="shared" si="1604"/>
        <v/>
      </c>
    </row>
    <row r="102705" spans="22:22" x14ac:dyDescent="0.35">
      <c r="V102705" s="5" t="str">
        <f t="shared" si="1604"/>
        <v/>
      </c>
    </row>
    <row r="102706" spans="22:22" x14ac:dyDescent="0.35">
      <c r="V102706" s="5" t="str">
        <f t="shared" si="1604"/>
        <v/>
      </c>
    </row>
    <row r="102707" spans="22:22" x14ac:dyDescent="0.35">
      <c r="V102707" s="5" t="str">
        <f t="shared" si="1604"/>
        <v/>
      </c>
    </row>
    <row r="102708" spans="22:22" x14ac:dyDescent="0.35">
      <c r="V102708" s="5" t="str">
        <f t="shared" si="1604"/>
        <v/>
      </c>
    </row>
    <row r="102709" spans="22:22" x14ac:dyDescent="0.35">
      <c r="V102709" s="5" t="str">
        <f t="shared" si="1604"/>
        <v/>
      </c>
    </row>
    <row r="102710" spans="22:22" x14ac:dyDescent="0.35">
      <c r="V102710" s="5" t="str">
        <f t="shared" si="1604"/>
        <v/>
      </c>
    </row>
    <row r="102711" spans="22:22" x14ac:dyDescent="0.35">
      <c r="V102711" s="5" t="str">
        <f t="shared" si="1604"/>
        <v/>
      </c>
    </row>
    <row r="102712" spans="22:22" x14ac:dyDescent="0.35">
      <c r="V102712" s="5" t="str">
        <f t="shared" si="1604"/>
        <v/>
      </c>
    </row>
    <row r="102713" spans="22:22" x14ac:dyDescent="0.35">
      <c r="V102713" s="5" t="str">
        <f t="shared" si="1604"/>
        <v/>
      </c>
    </row>
    <row r="102714" spans="22:22" x14ac:dyDescent="0.35">
      <c r="V102714" s="5" t="str">
        <f t="shared" si="1604"/>
        <v/>
      </c>
    </row>
    <row r="102715" spans="22:22" x14ac:dyDescent="0.35">
      <c r="V102715" s="5" t="str">
        <f t="shared" si="1604"/>
        <v/>
      </c>
    </row>
    <row r="102716" spans="22:22" x14ac:dyDescent="0.35">
      <c r="V102716" s="5" t="str">
        <f t="shared" si="1604"/>
        <v/>
      </c>
    </row>
    <row r="102717" spans="22:22" x14ac:dyDescent="0.35">
      <c r="V102717" s="5" t="str">
        <f t="shared" si="1604"/>
        <v/>
      </c>
    </row>
    <row r="102718" spans="22:22" x14ac:dyDescent="0.35">
      <c r="V102718" s="5" t="str">
        <f t="shared" si="1604"/>
        <v/>
      </c>
    </row>
    <row r="102719" spans="22:22" x14ac:dyDescent="0.35">
      <c r="V102719" s="5" t="str">
        <f t="shared" si="1604"/>
        <v/>
      </c>
    </row>
    <row r="102720" spans="22:22" x14ac:dyDescent="0.35">
      <c r="V102720" s="5" t="str">
        <f t="shared" si="1604"/>
        <v/>
      </c>
    </row>
    <row r="102721" spans="22:22" x14ac:dyDescent="0.35">
      <c r="V102721" s="5" t="str">
        <f t="shared" si="1604"/>
        <v/>
      </c>
    </row>
    <row r="102722" spans="22:22" x14ac:dyDescent="0.35">
      <c r="V102722" s="5" t="str">
        <f t="shared" ref="V102722:V102785" si="1605">TRIM(CLEAN(SUBSTITUTE(A102722,CHAR(160)," ")))</f>
        <v/>
      </c>
    </row>
    <row r="102723" spans="22:22" x14ac:dyDescent="0.35">
      <c r="V102723" s="5" t="str">
        <f t="shared" si="1605"/>
        <v/>
      </c>
    </row>
    <row r="102724" spans="22:22" x14ac:dyDescent="0.35">
      <c r="V102724" s="5" t="str">
        <f t="shared" si="1605"/>
        <v/>
      </c>
    </row>
    <row r="102725" spans="22:22" x14ac:dyDescent="0.35">
      <c r="V102725" s="5" t="str">
        <f t="shared" si="1605"/>
        <v/>
      </c>
    </row>
    <row r="102726" spans="22:22" x14ac:dyDescent="0.35">
      <c r="V102726" s="5" t="str">
        <f t="shared" si="1605"/>
        <v/>
      </c>
    </row>
    <row r="102727" spans="22:22" x14ac:dyDescent="0.35">
      <c r="V102727" s="5" t="str">
        <f t="shared" si="1605"/>
        <v/>
      </c>
    </row>
    <row r="102728" spans="22:22" x14ac:dyDescent="0.35">
      <c r="V102728" s="5" t="str">
        <f t="shared" si="1605"/>
        <v/>
      </c>
    </row>
    <row r="102729" spans="22:22" x14ac:dyDescent="0.35">
      <c r="V102729" s="5" t="str">
        <f t="shared" si="1605"/>
        <v/>
      </c>
    </row>
    <row r="102730" spans="22:22" x14ac:dyDescent="0.35">
      <c r="V102730" s="5" t="str">
        <f t="shared" si="1605"/>
        <v/>
      </c>
    </row>
    <row r="102731" spans="22:22" x14ac:dyDescent="0.35">
      <c r="V102731" s="5" t="str">
        <f t="shared" si="1605"/>
        <v/>
      </c>
    </row>
    <row r="102732" spans="22:22" x14ac:dyDescent="0.35">
      <c r="V102732" s="5" t="str">
        <f t="shared" si="1605"/>
        <v/>
      </c>
    </row>
    <row r="102733" spans="22:22" x14ac:dyDescent="0.35">
      <c r="V102733" s="5" t="str">
        <f t="shared" si="1605"/>
        <v/>
      </c>
    </row>
    <row r="102734" spans="22:22" x14ac:dyDescent="0.35">
      <c r="V102734" s="5" t="str">
        <f t="shared" si="1605"/>
        <v/>
      </c>
    </row>
    <row r="102735" spans="22:22" x14ac:dyDescent="0.35">
      <c r="V102735" s="5" t="str">
        <f t="shared" si="1605"/>
        <v/>
      </c>
    </row>
    <row r="102736" spans="22:22" x14ac:dyDescent="0.35">
      <c r="V102736" s="5" t="str">
        <f t="shared" si="1605"/>
        <v/>
      </c>
    </row>
    <row r="102737" spans="22:22" x14ac:dyDescent="0.35">
      <c r="V102737" s="5" t="str">
        <f t="shared" si="1605"/>
        <v/>
      </c>
    </row>
    <row r="102738" spans="22:22" x14ac:dyDescent="0.35">
      <c r="V102738" s="5" t="str">
        <f t="shared" si="1605"/>
        <v/>
      </c>
    </row>
    <row r="102739" spans="22:22" x14ac:dyDescent="0.35">
      <c r="V102739" s="5" t="str">
        <f t="shared" si="1605"/>
        <v/>
      </c>
    </row>
    <row r="102740" spans="22:22" x14ac:dyDescent="0.35">
      <c r="V102740" s="5" t="str">
        <f t="shared" si="1605"/>
        <v/>
      </c>
    </row>
    <row r="102741" spans="22:22" x14ac:dyDescent="0.35">
      <c r="V102741" s="5" t="str">
        <f t="shared" si="1605"/>
        <v/>
      </c>
    </row>
    <row r="102742" spans="22:22" x14ac:dyDescent="0.35">
      <c r="V102742" s="5" t="str">
        <f t="shared" si="1605"/>
        <v/>
      </c>
    </row>
    <row r="102743" spans="22:22" x14ac:dyDescent="0.35">
      <c r="V102743" s="5" t="str">
        <f t="shared" si="1605"/>
        <v/>
      </c>
    </row>
    <row r="102744" spans="22:22" x14ac:dyDescent="0.35">
      <c r="V102744" s="5" t="str">
        <f t="shared" si="1605"/>
        <v/>
      </c>
    </row>
    <row r="102745" spans="22:22" x14ac:dyDescent="0.35">
      <c r="V102745" s="5" t="str">
        <f t="shared" si="1605"/>
        <v/>
      </c>
    </row>
    <row r="102746" spans="22:22" x14ac:dyDescent="0.35">
      <c r="V102746" s="5" t="str">
        <f t="shared" si="1605"/>
        <v/>
      </c>
    </row>
    <row r="102747" spans="22:22" x14ac:dyDescent="0.35">
      <c r="V102747" s="5" t="str">
        <f t="shared" si="1605"/>
        <v/>
      </c>
    </row>
    <row r="102748" spans="22:22" x14ac:dyDescent="0.35">
      <c r="V102748" s="5" t="str">
        <f t="shared" si="1605"/>
        <v/>
      </c>
    </row>
    <row r="102749" spans="22:22" x14ac:dyDescent="0.35">
      <c r="V102749" s="5" t="str">
        <f t="shared" si="1605"/>
        <v/>
      </c>
    </row>
    <row r="102750" spans="22:22" x14ac:dyDescent="0.35">
      <c r="V102750" s="5" t="str">
        <f t="shared" si="1605"/>
        <v/>
      </c>
    </row>
    <row r="102751" spans="22:22" x14ac:dyDescent="0.35">
      <c r="V102751" s="5" t="str">
        <f t="shared" si="1605"/>
        <v/>
      </c>
    </row>
    <row r="102752" spans="22:22" x14ac:dyDescent="0.35">
      <c r="V102752" s="5" t="str">
        <f t="shared" si="1605"/>
        <v/>
      </c>
    </row>
    <row r="102753" spans="22:22" x14ac:dyDescent="0.35">
      <c r="V102753" s="5" t="str">
        <f t="shared" si="1605"/>
        <v/>
      </c>
    </row>
    <row r="102754" spans="22:22" x14ac:dyDescent="0.35">
      <c r="V102754" s="5" t="str">
        <f t="shared" si="1605"/>
        <v/>
      </c>
    </row>
    <row r="102755" spans="22:22" x14ac:dyDescent="0.35">
      <c r="V102755" s="5" t="str">
        <f t="shared" si="1605"/>
        <v/>
      </c>
    </row>
    <row r="102756" spans="22:22" x14ac:dyDescent="0.35">
      <c r="V102756" s="5" t="str">
        <f t="shared" si="1605"/>
        <v/>
      </c>
    </row>
    <row r="102757" spans="22:22" x14ac:dyDescent="0.35">
      <c r="V102757" s="5" t="str">
        <f t="shared" si="1605"/>
        <v/>
      </c>
    </row>
    <row r="102758" spans="22:22" x14ac:dyDescent="0.35">
      <c r="V102758" s="5" t="str">
        <f t="shared" si="1605"/>
        <v/>
      </c>
    </row>
    <row r="102759" spans="22:22" x14ac:dyDescent="0.35">
      <c r="V102759" s="5" t="str">
        <f t="shared" si="1605"/>
        <v/>
      </c>
    </row>
    <row r="102760" spans="22:22" x14ac:dyDescent="0.35">
      <c r="V102760" s="5" t="str">
        <f t="shared" si="1605"/>
        <v/>
      </c>
    </row>
    <row r="102761" spans="22:22" x14ac:dyDescent="0.35">
      <c r="V102761" s="5" t="str">
        <f t="shared" si="1605"/>
        <v/>
      </c>
    </row>
    <row r="102762" spans="22:22" x14ac:dyDescent="0.35">
      <c r="V102762" s="5" t="str">
        <f t="shared" si="1605"/>
        <v/>
      </c>
    </row>
    <row r="102763" spans="22:22" x14ac:dyDescent="0.35">
      <c r="V102763" s="5" t="str">
        <f t="shared" si="1605"/>
        <v/>
      </c>
    </row>
    <row r="102764" spans="22:22" x14ac:dyDescent="0.35">
      <c r="V102764" s="5" t="str">
        <f t="shared" si="1605"/>
        <v/>
      </c>
    </row>
    <row r="102765" spans="22:22" x14ac:dyDescent="0.35">
      <c r="V102765" s="5" t="str">
        <f t="shared" si="1605"/>
        <v/>
      </c>
    </row>
    <row r="102766" spans="22:22" x14ac:dyDescent="0.35">
      <c r="V102766" s="5" t="str">
        <f t="shared" si="1605"/>
        <v/>
      </c>
    </row>
    <row r="102767" spans="22:22" x14ac:dyDescent="0.35">
      <c r="V102767" s="5" t="str">
        <f t="shared" si="1605"/>
        <v/>
      </c>
    </row>
    <row r="102768" spans="22:22" x14ac:dyDescent="0.35">
      <c r="V102768" s="5" t="str">
        <f t="shared" si="1605"/>
        <v/>
      </c>
    </row>
    <row r="102769" spans="22:22" x14ac:dyDescent="0.35">
      <c r="V102769" s="5" t="str">
        <f t="shared" si="1605"/>
        <v/>
      </c>
    </row>
    <row r="102770" spans="22:22" x14ac:dyDescent="0.35">
      <c r="V102770" s="5" t="str">
        <f t="shared" si="1605"/>
        <v/>
      </c>
    </row>
    <row r="102771" spans="22:22" x14ac:dyDescent="0.35">
      <c r="V102771" s="5" t="str">
        <f t="shared" si="1605"/>
        <v/>
      </c>
    </row>
    <row r="102772" spans="22:22" x14ac:dyDescent="0.35">
      <c r="V102772" s="5" t="str">
        <f t="shared" si="1605"/>
        <v/>
      </c>
    </row>
    <row r="102773" spans="22:22" x14ac:dyDescent="0.35">
      <c r="V102773" s="5" t="str">
        <f t="shared" si="1605"/>
        <v/>
      </c>
    </row>
    <row r="102774" spans="22:22" x14ac:dyDescent="0.35">
      <c r="V102774" s="5" t="str">
        <f t="shared" si="1605"/>
        <v/>
      </c>
    </row>
    <row r="102775" spans="22:22" x14ac:dyDescent="0.35">
      <c r="V102775" s="5" t="str">
        <f t="shared" si="1605"/>
        <v/>
      </c>
    </row>
    <row r="102776" spans="22:22" x14ac:dyDescent="0.35">
      <c r="V102776" s="5" t="str">
        <f t="shared" si="1605"/>
        <v/>
      </c>
    </row>
    <row r="102777" spans="22:22" x14ac:dyDescent="0.35">
      <c r="V102777" s="5" t="str">
        <f t="shared" si="1605"/>
        <v/>
      </c>
    </row>
    <row r="102778" spans="22:22" x14ac:dyDescent="0.35">
      <c r="V102778" s="5" t="str">
        <f t="shared" si="1605"/>
        <v/>
      </c>
    </row>
    <row r="102779" spans="22:22" x14ac:dyDescent="0.35">
      <c r="V102779" s="5" t="str">
        <f t="shared" si="1605"/>
        <v/>
      </c>
    </row>
    <row r="102780" spans="22:22" x14ac:dyDescent="0.35">
      <c r="V102780" s="5" t="str">
        <f t="shared" si="1605"/>
        <v/>
      </c>
    </row>
    <row r="102781" spans="22:22" x14ac:dyDescent="0.35">
      <c r="V102781" s="5" t="str">
        <f t="shared" si="1605"/>
        <v/>
      </c>
    </row>
    <row r="102782" spans="22:22" x14ac:dyDescent="0.35">
      <c r="V102782" s="5" t="str">
        <f t="shared" si="1605"/>
        <v/>
      </c>
    </row>
    <row r="102783" spans="22:22" x14ac:dyDescent="0.35">
      <c r="V102783" s="5" t="str">
        <f t="shared" si="1605"/>
        <v/>
      </c>
    </row>
    <row r="102784" spans="22:22" x14ac:dyDescent="0.35">
      <c r="V102784" s="5" t="str">
        <f t="shared" si="1605"/>
        <v/>
      </c>
    </row>
    <row r="102785" spans="22:22" x14ac:dyDescent="0.35">
      <c r="V102785" s="5" t="str">
        <f t="shared" si="1605"/>
        <v/>
      </c>
    </row>
    <row r="102786" spans="22:22" x14ac:dyDescent="0.35">
      <c r="V102786" s="5" t="str">
        <f t="shared" ref="V102786:V102849" si="1606">TRIM(CLEAN(SUBSTITUTE(A102786,CHAR(160)," ")))</f>
        <v/>
      </c>
    </row>
    <row r="102787" spans="22:22" x14ac:dyDescent="0.35">
      <c r="V102787" s="5" t="str">
        <f t="shared" si="1606"/>
        <v/>
      </c>
    </row>
    <row r="102788" spans="22:22" x14ac:dyDescent="0.35">
      <c r="V102788" s="5" t="str">
        <f t="shared" si="1606"/>
        <v/>
      </c>
    </row>
    <row r="102789" spans="22:22" x14ac:dyDescent="0.35">
      <c r="V102789" s="5" t="str">
        <f t="shared" si="1606"/>
        <v/>
      </c>
    </row>
    <row r="102790" spans="22:22" x14ac:dyDescent="0.35">
      <c r="V102790" s="5" t="str">
        <f t="shared" si="1606"/>
        <v/>
      </c>
    </row>
    <row r="102791" spans="22:22" x14ac:dyDescent="0.35">
      <c r="V102791" s="5" t="str">
        <f t="shared" si="1606"/>
        <v/>
      </c>
    </row>
    <row r="102792" spans="22:22" x14ac:dyDescent="0.35">
      <c r="V102792" s="5" t="str">
        <f t="shared" si="1606"/>
        <v/>
      </c>
    </row>
    <row r="102793" spans="22:22" x14ac:dyDescent="0.35">
      <c r="V102793" s="5" t="str">
        <f t="shared" si="1606"/>
        <v/>
      </c>
    </row>
    <row r="102794" spans="22:22" x14ac:dyDescent="0.35">
      <c r="V102794" s="5" t="str">
        <f t="shared" si="1606"/>
        <v/>
      </c>
    </row>
    <row r="102795" spans="22:22" x14ac:dyDescent="0.35">
      <c r="V102795" s="5" t="str">
        <f t="shared" si="1606"/>
        <v/>
      </c>
    </row>
    <row r="102796" spans="22:22" x14ac:dyDescent="0.35">
      <c r="V102796" s="5" t="str">
        <f t="shared" si="1606"/>
        <v/>
      </c>
    </row>
    <row r="102797" spans="22:22" x14ac:dyDescent="0.35">
      <c r="V102797" s="5" t="str">
        <f t="shared" si="1606"/>
        <v/>
      </c>
    </row>
    <row r="102798" spans="22:22" x14ac:dyDescent="0.35">
      <c r="V102798" s="5" t="str">
        <f t="shared" si="1606"/>
        <v/>
      </c>
    </row>
    <row r="102799" spans="22:22" x14ac:dyDescent="0.35">
      <c r="V102799" s="5" t="str">
        <f t="shared" si="1606"/>
        <v/>
      </c>
    </row>
    <row r="102800" spans="22:22" x14ac:dyDescent="0.35">
      <c r="V102800" s="5" t="str">
        <f t="shared" si="1606"/>
        <v/>
      </c>
    </row>
    <row r="102801" spans="22:22" x14ac:dyDescent="0.35">
      <c r="V102801" s="5" t="str">
        <f t="shared" si="1606"/>
        <v/>
      </c>
    </row>
    <row r="102802" spans="22:22" x14ac:dyDescent="0.35">
      <c r="V102802" s="5" t="str">
        <f t="shared" si="1606"/>
        <v/>
      </c>
    </row>
    <row r="102803" spans="22:22" x14ac:dyDescent="0.35">
      <c r="V102803" s="5" t="str">
        <f t="shared" si="1606"/>
        <v/>
      </c>
    </row>
    <row r="102804" spans="22:22" x14ac:dyDescent="0.35">
      <c r="V102804" s="5" t="str">
        <f t="shared" si="1606"/>
        <v/>
      </c>
    </row>
    <row r="102805" spans="22:22" x14ac:dyDescent="0.35">
      <c r="V102805" s="5" t="str">
        <f t="shared" si="1606"/>
        <v/>
      </c>
    </row>
    <row r="102806" spans="22:22" x14ac:dyDescent="0.35">
      <c r="V102806" s="5" t="str">
        <f t="shared" si="1606"/>
        <v/>
      </c>
    </row>
    <row r="102807" spans="22:22" x14ac:dyDescent="0.35">
      <c r="V102807" s="5" t="str">
        <f t="shared" si="1606"/>
        <v/>
      </c>
    </row>
    <row r="102808" spans="22:22" x14ac:dyDescent="0.35">
      <c r="V102808" s="5" t="str">
        <f t="shared" si="1606"/>
        <v/>
      </c>
    </row>
    <row r="102809" spans="22:22" x14ac:dyDescent="0.35">
      <c r="V102809" s="5" t="str">
        <f t="shared" si="1606"/>
        <v/>
      </c>
    </row>
    <row r="102810" spans="22:22" x14ac:dyDescent="0.35">
      <c r="V102810" s="5" t="str">
        <f t="shared" si="1606"/>
        <v/>
      </c>
    </row>
    <row r="102811" spans="22:22" x14ac:dyDescent="0.35">
      <c r="V102811" s="5" t="str">
        <f t="shared" si="1606"/>
        <v/>
      </c>
    </row>
    <row r="102812" spans="22:22" x14ac:dyDescent="0.35">
      <c r="V102812" s="5" t="str">
        <f t="shared" si="1606"/>
        <v/>
      </c>
    </row>
    <row r="102813" spans="22:22" x14ac:dyDescent="0.35">
      <c r="V102813" s="5" t="str">
        <f t="shared" si="1606"/>
        <v/>
      </c>
    </row>
    <row r="102814" spans="22:22" x14ac:dyDescent="0.35">
      <c r="V102814" s="5" t="str">
        <f t="shared" si="1606"/>
        <v/>
      </c>
    </row>
    <row r="102815" spans="22:22" x14ac:dyDescent="0.35">
      <c r="V102815" s="5" t="str">
        <f t="shared" si="1606"/>
        <v/>
      </c>
    </row>
    <row r="102816" spans="22:22" x14ac:dyDescent="0.35">
      <c r="V102816" s="5" t="str">
        <f t="shared" si="1606"/>
        <v/>
      </c>
    </row>
    <row r="102817" spans="22:22" x14ac:dyDescent="0.35">
      <c r="V102817" s="5" t="str">
        <f t="shared" si="1606"/>
        <v/>
      </c>
    </row>
    <row r="102818" spans="22:22" x14ac:dyDescent="0.35">
      <c r="V102818" s="5" t="str">
        <f t="shared" si="1606"/>
        <v/>
      </c>
    </row>
    <row r="102819" spans="22:22" x14ac:dyDescent="0.35">
      <c r="V102819" s="5" t="str">
        <f t="shared" si="1606"/>
        <v/>
      </c>
    </row>
    <row r="102820" spans="22:22" x14ac:dyDescent="0.35">
      <c r="V102820" s="5" t="str">
        <f t="shared" si="1606"/>
        <v/>
      </c>
    </row>
    <row r="102821" spans="22:22" x14ac:dyDescent="0.35">
      <c r="V102821" s="5" t="str">
        <f t="shared" si="1606"/>
        <v/>
      </c>
    </row>
    <row r="102822" spans="22:22" x14ac:dyDescent="0.35">
      <c r="V102822" s="5" t="str">
        <f t="shared" si="1606"/>
        <v/>
      </c>
    </row>
    <row r="102823" spans="22:22" x14ac:dyDescent="0.35">
      <c r="V102823" s="5" t="str">
        <f t="shared" si="1606"/>
        <v/>
      </c>
    </row>
    <row r="102824" spans="22:22" x14ac:dyDescent="0.35">
      <c r="V102824" s="5" t="str">
        <f t="shared" si="1606"/>
        <v/>
      </c>
    </row>
    <row r="102825" spans="22:22" x14ac:dyDescent="0.35">
      <c r="V102825" s="5" t="str">
        <f t="shared" si="1606"/>
        <v/>
      </c>
    </row>
    <row r="102826" spans="22:22" x14ac:dyDescent="0.35">
      <c r="V102826" s="5" t="str">
        <f t="shared" si="1606"/>
        <v/>
      </c>
    </row>
    <row r="102827" spans="22:22" x14ac:dyDescent="0.35">
      <c r="V102827" s="5" t="str">
        <f t="shared" si="1606"/>
        <v/>
      </c>
    </row>
    <row r="102828" spans="22:22" x14ac:dyDescent="0.35">
      <c r="V102828" s="5" t="str">
        <f t="shared" si="1606"/>
        <v/>
      </c>
    </row>
    <row r="102829" spans="22:22" x14ac:dyDescent="0.35">
      <c r="V102829" s="5" t="str">
        <f t="shared" si="1606"/>
        <v/>
      </c>
    </row>
    <row r="102830" spans="22:22" x14ac:dyDescent="0.35">
      <c r="V102830" s="5" t="str">
        <f t="shared" si="1606"/>
        <v/>
      </c>
    </row>
    <row r="102831" spans="22:22" x14ac:dyDescent="0.35">
      <c r="V102831" s="5" t="str">
        <f t="shared" si="1606"/>
        <v/>
      </c>
    </row>
    <row r="102832" spans="22:22" x14ac:dyDescent="0.35">
      <c r="V102832" s="5" t="str">
        <f t="shared" si="1606"/>
        <v/>
      </c>
    </row>
    <row r="102833" spans="22:22" x14ac:dyDescent="0.35">
      <c r="V102833" s="5" t="str">
        <f t="shared" si="1606"/>
        <v/>
      </c>
    </row>
    <row r="102834" spans="22:22" x14ac:dyDescent="0.35">
      <c r="V102834" s="5" t="str">
        <f t="shared" si="1606"/>
        <v/>
      </c>
    </row>
    <row r="102835" spans="22:22" x14ac:dyDescent="0.35">
      <c r="V102835" s="5" t="str">
        <f t="shared" si="1606"/>
        <v/>
      </c>
    </row>
    <row r="102836" spans="22:22" x14ac:dyDescent="0.35">
      <c r="V102836" s="5" t="str">
        <f t="shared" si="1606"/>
        <v/>
      </c>
    </row>
    <row r="102837" spans="22:22" x14ac:dyDescent="0.35">
      <c r="V102837" s="5" t="str">
        <f t="shared" si="1606"/>
        <v/>
      </c>
    </row>
    <row r="102838" spans="22:22" x14ac:dyDescent="0.35">
      <c r="V102838" s="5" t="str">
        <f t="shared" si="1606"/>
        <v/>
      </c>
    </row>
    <row r="102839" spans="22:22" x14ac:dyDescent="0.35">
      <c r="V102839" s="5" t="str">
        <f t="shared" si="1606"/>
        <v/>
      </c>
    </row>
    <row r="102840" spans="22:22" x14ac:dyDescent="0.35">
      <c r="V102840" s="5" t="str">
        <f t="shared" si="1606"/>
        <v/>
      </c>
    </row>
    <row r="102841" spans="22:22" x14ac:dyDescent="0.35">
      <c r="V102841" s="5" t="str">
        <f t="shared" si="1606"/>
        <v/>
      </c>
    </row>
    <row r="102842" spans="22:22" x14ac:dyDescent="0.35">
      <c r="V102842" s="5" t="str">
        <f t="shared" si="1606"/>
        <v/>
      </c>
    </row>
    <row r="102843" spans="22:22" x14ac:dyDescent="0.35">
      <c r="V102843" s="5" t="str">
        <f t="shared" si="1606"/>
        <v/>
      </c>
    </row>
    <row r="102844" spans="22:22" x14ac:dyDescent="0.35">
      <c r="V102844" s="5" t="str">
        <f t="shared" si="1606"/>
        <v/>
      </c>
    </row>
    <row r="102845" spans="22:22" x14ac:dyDescent="0.35">
      <c r="V102845" s="5" t="str">
        <f t="shared" si="1606"/>
        <v/>
      </c>
    </row>
    <row r="102846" spans="22:22" x14ac:dyDescent="0.35">
      <c r="V102846" s="5" t="str">
        <f t="shared" si="1606"/>
        <v/>
      </c>
    </row>
    <row r="102847" spans="22:22" x14ac:dyDescent="0.35">
      <c r="V102847" s="5" t="str">
        <f t="shared" si="1606"/>
        <v/>
      </c>
    </row>
    <row r="102848" spans="22:22" x14ac:dyDescent="0.35">
      <c r="V102848" s="5" t="str">
        <f t="shared" si="1606"/>
        <v/>
      </c>
    </row>
    <row r="102849" spans="22:22" x14ac:dyDescent="0.35">
      <c r="V102849" s="5" t="str">
        <f t="shared" si="1606"/>
        <v/>
      </c>
    </row>
    <row r="102850" spans="22:22" x14ac:dyDescent="0.35">
      <c r="V102850" s="5" t="str">
        <f t="shared" ref="V102850:V102913" si="1607">TRIM(CLEAN(SUBSTITUTE(A102850,CHAR(160)," ")))</f>
        <v/>
      </c>
    </row>
    <row r="102851" spans="22:22" x14ac:dyDescent="0.35">
      <c r="V102851" s="5" t="str">
        <f t="shared" si="1607"/>
        <v/>
      </c>
    </row>
    <row r="102852" spans="22:22" x14ac:dyDescent="0.35">
      <c r="V102852" s="5" t="str">
        <f t="shared" si="1607"/>
        <v/>
      </c>
    </row>
    <row r="102853" spans="22:22" x14ac:dyDescent="0.35">
      <c r="V102853" s="5" t="str">
        <f t="shared" si="1607"/>
        <v/>
      </c>
    </row>
    <row r="102854" spans="22:22" x14ac:dyDescent="0.35">
      <c r="V102854" s="5" t="str">
        <f t="shared" si="1607"/>
        <v/>
      </c>
    </row>
    <row r="102855" spans="22:22" x14ac:dyDescent="0.35">
      <c r="V102855" s="5" t="str">
        <f t="shared" si="1607"/>
        <v/>
      </c>
    </row>
    <row r="102856" spans="22:22" x14ac:dyDescent="0.35">
      <c r="V102856" s="5" t="str">
        <f t="shared" si="1607"/>
        <v/>
      </c>
    </row>
    <row r="102857" spans="22:22" x14ac:dyDescent="0.35">
      <c r="V102857" s="5" t="str">
        <f t="shared" si="1607"/>
        <v/>
      </c>
    </row>
    <row r="102858" spans="22:22" x14ac:dyDescent="0.35">
      <c r="V102858" s="5" t="str">
        <f t="shared" si="1607"/>
        <v/>
      </c>
    </row>
    <row r="102859" spans="22:22" x14ac:dyDescent="0.35">
      <c r="V102859" s="5" t="str">
        <f t="shared" si="1607"/>
        <v/>
      </c>
    </row>
    <row r="102860" spans="22:22" x14ac:dyDescent="0.35">
      <c r="V102860" s="5" t="str">
        <f t="shared" si="1607"/>
        <v/>
      </c>
    </row>
    <row r="102861" spans="22:22" x14ac:dyDescent="0.35">
      <c r="V102861" s="5" t="str">
        <f t="shared" si="1607"/>
        <v/>
      </c>
    </row>
    <row r="102862" spans="22:22" x14ac:dyDescent="0.35">
      <c r="V102862" s="5" t="str">
        <f t="shared" si="1607"/>
        <v/>
      </c>
    </row>
    <row r="102863" spans="22:22" x14ac:dyDescent="0.35">
      <c r="V102863" s="5" t="str">
        <f t="shared" si="1607"/>
        <v/>
      </c>
    </row>
    <row r="102864" spans="22:22" x14ac:dyDescent="0.35">
      <c r="V102864" s="5" t="str">
        <f t="shared" si="1607"/>
        <v/>
      </c>
    </row>
    <row r="102865" spans="22:22" x14ac:dyDescent="0.35">
      <c r="V102865" s="5" t="str">
        <f t="shared" si="1607"/>
        <v/>
      </c>
    </row>
    <row r="102866" spans="22:22" x14ac:dyDescent="0.35">
      <c r="V102866" s="5" t="str">
        <f t="shared" si="1607"/>
        <v/>
      </c>
    </row>
    <row r="102867" spans="22:22" x14ac:dyDescent="0.35">
      <c r="V102867" s="5" t="str">
        <f t="shared" si="1607"/>
        <v/>
      </c>
    </row>
    <row r="102868" spans="22:22" x14ac:dyDescent="0.35">
      <c r="V102868" s="5" t="str">
        <f t="shared" si="1607"/>
        <v/>
      </c>
    </row>
    <row r="102869" spans="22:22" x14ac:dyDescent="0.35">
      <c r="V102869" s="5" t="str">
        <f t="shared" si="1607"/>
        <v/>
      </c>
    </row>
    <row r="102870" spans="22:22" x14ac:dyDescent="0.35">
      <c r="V102870" s="5" t="str">
        <f t="shared" si="1607"/>
        <v/>
      </c>
    </row>
    <row r="102871" spans="22:22" x14ac:dyDescent="0.35">
      <c r="V102871" s="5" t="str">
        <f t="shared" si="1607"/>
        <v/>
      </c>
    </row>
    <row r="102872" spans="22:22" x14ac:dyDescent="0.35">
      <c r="V102872" s="5" t="str">
        <f t="shared" si="1607"/>
        <v/>
      </c>
    </row>
    <row r="102873" spans="22:22" x14ac:dyDescent="0.35">
      <c r="V102873" s="5" t="str">
        <f t="shared" si="1607"/>
        <v/>
      </c>
    </row>
    <row r="102874" spans="22:22" x14ac:dyDescent="0.35">
      <c r="V102874" s="5" t="str">
        <f t="shared" si="1607"/>
        <v/>
      </c>
    </row>
    <row r="102875" spans="22:22" x14ac:dyDescent="0.35">
      <c r="V102875" s="5" t="str">
        <f t="shared" si="1607"/>
        <v/>
      </c>
    </row>
    <row r="102876" spans="22:22" x14ac:dyDescent="0.35">
      <c r="V102876" s="5" t="str">
        <f t="shared" si="1607"/>
        <v/>
      </c>
    </row>
    <row r="102877" spans="22:22" x14ac:dyDescent="0.35">
      <c r="V102877" s="5" t="str">
        <f t="shared" si="1607"/>
        <v/>
      </c>
    </row>
    <row r="102878" spans="22:22" x14ac:dyDescent="0.35">
      <c r="V102878" s="5" t="str">
        <f t="shared" si="1607"/>
        <v/>
      </c>
    </row>
    <row r="102879" spans="22:22" x14ac:dyDescent="0.35">
      <c r="V102879" s="5" t="str">
        <f t="shared" si="1607"/>
        <v/>
      </c>
    </row>
    <row r="102880" spans="22:22" x14ac:dyDescent="0.35">
      <c r="V102880" s="5" t="str">
        <f t="shared" si="1607"/>
        <v/>
      </c>
    </row>
    <row r="102881" spans="22:22" x14ac:dyDescent="0.35">
      <c r="V102881" s="5" t="str">
        <f t="shared" si="1607"/>
        <v/>
      </c>
    </row>
    <row r="102882" spans="22:22" x14ac:dyDescent="0.35">
      <c r="V102882" s="5" t="str">
        <f t="shared" si="1607"/>
        <v/>
      </c>
    </row>
    <row r="102883" spans="22:22" x14ac:dyDescent="0.35">
      <c r="V102883" s="5" t="str">
        <f t="shared" si="1607"/>
        <v/>
      </c>
    </row>
    <row r="102884" spans="22:22" x14ac:dyDescent="0.35">
      <c r="V102884" s="5" t="str">
        <f t="shared" si="1607"/>
        <v/>
      </c>
    </row>
    <row r="102885" spans="22:22" x14ac:dyDescent="0.35">
      <c r="V102885" s="5" t="str">
        <f t="shared" si="1607"/>
        <v/>
      </c>
    </row>
    <row r="102886" spans="22:22" x14ac:dyDescent="0.35">
      <c r="V102886" s="5" t="str">
        <f t="shared" si="1607"/>
        <v/>
      </c>
    </row>
    <row r="102887" spans="22:22" x14ac:dyDescent="0.35">
      <c r="V102887" s="5" t="str">
        <f t="shared" si="1607"/>
        <v/>
      </c>
    </row>
    <row r="102888" spans="22:22" x14ac:dyDescent="0.35">
      <c r="V102888" s="5" t="str">
        <f t="shared" si="1607"/>
        <v/>
      </c>
    </row>
    <row r="102889" spans="22:22" x14ac:dyDescent="0.35">
      <c r="V102889" s="5" t="str">
        <f t="shared" si="1607"/>
        <v/>
      </c>
    </row>
    <row r="102890" spans="22:22" x14ac:dyDescent="0.35">
      <c r="V102890" s="5" t="str">
        <f t="shared" si="1607"/>
        <v/>
      </c>
    </row>
    <row r="102891" spans="22:22" x14ac:dyDescent="0.35">
      <c r="V102891" s="5" t="str">
        <f t="shared" si="1607"/>
        <v/>
      </c>
    </row>
    <row r="102892" spans="22:22" x14ac:dyDescent="0.35">
      <c r="V102892" s="5" t="str">
        <f t="shared" si="1607"/>
        <v/>
      </c>
    </row>
    <row r="102893" spans="22:22" x14ac:dyDescent="0.35">
      <c r="V102893" s="5" t="str">
        <f t="shared" si="1607"/>
        <v/>
      </c>
    </row>
    <row r="102894" spans="22:22" x14ac:dyDescent="0.35">
      <c r="V102894" s="5" t="str">
        <f t="shared" si="1607"/>
        <v/>
      </c>
    </row>
    <row r="102895" spans="22:22" x14ac:dyDescent="0.35">
      <c r="V102895" s="5" t="str">
        <f t="shared" si="1607"/>
        <v/>
      </c>
    </row>
    <row r="102896" spans="22:22" x14ac:dyDescent="0.35">
      <c r="V102896" s="5" t="str">
        <f t="shared" si="1607"/>
        <v/>
      </c>
    </row>
    <row r="102897" spans="22:22" x14ac:dyDescent="0.35">
      <c r="V102897" s="5" t="str">
        <f t="shared" si="1607"/>
        <v/>
      </c>
    </row>
    <row r="102898" spans="22:22" x14ac:dyDescent="0.35">
      <c r="V102898" s="5" t="str">
        <f t="shared" si="1607"/>
        <v/>
      </c>
    </row>
    <row r="102899" spans="22:22" x14ac:dyDescent="0.35">
      <c r="V102899" s="5" t="str">
        <f t="shared" si="1607"/>
        <v/>
      </c>
    </row>
    <row r="102900" spans="22:22" x14ac:dyDescent="0.35">
      <c r="V102900" s="5" t="str">
        <f t="shared" si="1607"/>
        <v/>
      </c>
    </row>
    <row r="102901" spans="22:22" x14ac:dyDescent="0.35">
      <c r="V102901" s="5" t="str">
        <f t="shared" si="1607"/>
        <v/>
      </c>
    </row>
    <row r="102902" spans="22:22" x14ac:dyDescent="0.35">
      <c r="V102902" s="5" t="str">
        <f t="shared" si="1607"/>
        <v/>
      </c>
    </row>
    <row r="102903" spans="22:22" x14ac:dyDescent="0.35">
      <c r="V102903" s="5" t="str">
        <f t="shared" si="1607"/>
        <v/>
      </c>
    </row>
    <row r="102904" spans="22:22" x14ac:dyDescent="0.35">
      <c r="V102904" s="5" t="str">
        <f t="shared" si="1607"/>
        <v/>
      </c>
    </row>
    <row r="102905" spans="22:22" x14ac:dyDescent="0.35">
      <c r="V102905" s="5" t="str">
        <f t="shared" si="1607"/>
        <v/>
      </c>
    </row>
    <row r="102906" spans="22:22" x14ac:dyDescent="0.35">
      <c r="V102906" s="5" t="str">
        <f t="shared" si="1607"/>
        <v/>
      </c>
    </row>
    <row r="102907" spans="22:22" x14ac:dyDescent="0.35">
      <c r="V102907" s="5" t="str">
        <f t="shared" si="1607"/>
        <v/>
      </c>
    </row>
    <row r="102908" spans="22:22" x14ac:dyDescent="0.35">
      <c r="V102908" s="5" t="str">
        <f t="shared" si="1607"/>
        <v/>
      </c>
    </row>
    <row r="102909" spans="22:22" x14ac:dyDescent="0.35">
      <c r="V102909" s="5" t="str">
        <f t="shared" si="1607"/>
        <v/>
      </c>
    </row>
    <row r="102910" spans="22:22" x14ac:dyDescent="0.35">
      <c r="V102910" s="5" t="str">
        <f t="shared" si="1607"/>
        <v/>
      </c>
    </row>
    <row r="102911" spans="22:22" x14ac:dyDescent="0.35">
      <c r="V102911" s="5" t="str">
        <f t="shared" si="1607"/>
        <v/>
      </c>
    </row>
    <row r="102912" spans="22:22" x14ac:dyDescent="0.35">
      <c r="V102912" s="5" t="str">
        <f t="shared" si="1607"/>
        <v/>
      </c>
    </row>
    <row r="102913" spans="22:22" x14ac:dyDescent="0.35">
      <c r="V102913" s="5" t="str">
        <f t="shared" si="1607"/>
        <v/>
      </c>
    </row>
    <row r="102914" spans="22:22" x14ac:dyDescent="0.35">
      <c r="V102914" s="5" t="str">
        <f t="shared" ref="V102914:V102977" si="1608">TRIM(CLEAN(SUBSTITUTE(A102914,CHAR(160)," ")))</f>
        <v/>
      </c>
    </row>
    <row r="102915" spans="22:22" x14ac:dyDescent="0.35">
      <c r="V102915" s="5" t="str">
        <f t="shared" si="1608"/>
        <v/>
      </c>
    </row>
    <row r="102916" spans="22:22" x14ac:dyDescent="0.35">
      <c r="V102916" s="5" t="str">
        <f t="shared" si="1608"/>
        <v/>
      </c>
    </row>
    <row r="102917" spans="22:22" x14ac:dyDescent="0.35">
      <c r="V102917" s="5" t="str">
        <f t="shared" si="1608"/>
        <v/>
      </c>
    </row>
    <row r="102918" spans="22:22" x14ac:dyDescent="0.35">
      <c r="V102918" s="5" t="str">
        <f t="shared" si="1608"/>
        <v/>
      </c>
    </row>
    <row r="102919" spans="22:22" x14ac:dyDescent="0.35">
      <c r="V102919" s="5" t="str">
        <f t="shared" si="1608"/>
        <v/>
      </c>
    </row>
    <row r="102920" spans="22:22" x14ac:dyDescent="0.35">
      <c r="V102920" s="5" t="str">
        <f t="shared" si="1608"/>
        <v/>
      </c>
    </row>
    <row r="102921" spans="22:22" x14ac:dyDescent="0.35">
      <c r="V102921" s="5" t="str">
        <f t="shared" si="1608"/>
        <v/>
      </c>
    </row>
    <row r="102922" spans="22:22" x14ac:dyDescent="0.35">
      <c r="V102922" s="5" t="str">
        <f t="shared" si="1608"/>
        <v/>
      </c>
    </row>
    <row r="102923" spans="22:22" x14ac:dyDescent="0.35">
      <c r="V102923" s="5" t="str">
        <f t="shared" si="1608"/>
        <v/>
      </c>
    </row>
    <row r="102924" spans="22:22" x14ac:dyDescent="0.35">
      <c r="V102924" s="5" t="str">
        <f t="shared" si="1608"/>
        <v/>
      </c>
    </row>
    <row r="102925" spans="22:22" x14ac:dyDescent="0.35">
      <c r="V102925" s="5" t="str">
        <f t="shared" si="1608"/>
        <v/>
      </c>
    </row>
    <row r="102926" spans="22:22" x14ac:dyDescent="0.35">
      <c r="V102926" s="5" t="str">
        <f t="shared" si="1608"/>
        <v/>
      </c>
    </row>
    <row r="102927" spans="22:22" x14ac:dyDescent="0.35">
      <c r="V102927" s="5" t="str">
        <f t="shared" si="1608"/>
        <v/>
      </c>
    </row>
    <row r="102928" spans="22:22" x14ac:dyDescent="0.35">
      <c r="V102928" s="5" t="str">
        <f t="shared" si="1608"/>
        <v/>
      </c>
    </row>
    <row r="102929" spans="22:22" x14ac:dyDescent="0.35">
      <c r="V102929" s="5" t="str">
        <f t="shared" si="1608"/>
        <v/>
      </c>
    </row>
    <row r="102930" spans="22:22" x14ac:dyDescent="0.35">
      <c r="V102930" s="5" t="str">
        <f t="shared" si="1608"/>
        <v/>
      </c>
    </row>
    <row r="102931" spans="22:22" x14ac:dyDescent="0.35">
      <c r="V102931" s="5" t="str">
        <f t="shared" si="1608"/>
        <v/>
      </c>
    </row>
    <row r="102932" spans="22:22" x14ac:dyDescent="0.35">
      <c r="V102932" s="5" t="str">
        <f t="shared" si="1608"/>
        <v/>
      </c>
    </row>
    <row r="102933" spans="22:22" x14ac:dyDescent="0.35">
      <c r="V102933" s="5" t="str">
        <f t="shared" si="1608"/>
        <v/>
      </c>
    </row>
    <row r="102934" spans="22:22" x14ac:dyDescent="0.35">
      <c r="V102934" s="5" t="str">
        <f t="shared" si="1608"/>
        <v/>
      </c>
    </row>
    <row r="102935" spans="22:22" x14ac:dyDescent="0.35">
      <c r="V102935" s="5" t="str">
        <f t="shared" si="1608"/>
        <v/>
      </c>
    </row>
    <row r="102936" spans="22:22" x14ac:dyDescent="0.35">
      <c r="V102936" s="5" t="str">
        <f t="shared" si="1608"/>
        <v/>
      </c>
    </row>
    <row r="102937" spans="22:22" x14ac:dyDescent="0.35">
      <c r="V102937" s="5" t="str">
        <f t="shared" si="1608"/>
        <v/>
      </c>
    </row>
    <row r="102938" spans="22:22" x14ac:dyDescent="0.35">
      <c r="V102938" s="5" t="str">
        <f t="shared" si="1608"/>
        <v/>
      </c>
    </row>
    <row r="102939" spans="22:22" x14ac:dyDescent="0.35">
      <c r="V102939" s="5" t="str">
        <f t="shared" si="1608"/>
        <v/>
      </c>
    </row>
    <row r="102940" spans="22:22" x14ac:dyDescent="0.35">
      <c r="V102940" s="5" t="str">
        <f t="shared" si="1608"/>
        <v/>
      </c>
    </row>
    <row r="102941" spans="22:22" x14ac:dyDescent="0.35">
      <c r="V102941" s="5" t="str">
        <f t="shared" si="1608"/>
        <v/>
      </c>
    </row>
    <row r="102942" spans="22:22" x14ac:dyDescent="0.35">
      <c r="V102942" s="5" t="str">
        <f t="shared" si="1608"/>
        <v/>
      </c>
    </row>
    <row r="102943" spans="22:22" x14ac:dyDescent="0.35">
      <c r="V102943" s="5" t="str">
        <f t="shared" si="1608"/>
        <v/>
      </c>
    </row>
    <row r="102944" spans="22:22" x14ac:dyDescent="0.35">
      <c r="V102944" s="5" t="str">
        <f t="shared" si="1608"/>
        <v/>
      </c>
    </row>
    <row r="102945" spans="22:22" x14ac:dyDescent="0.35">
      <c r="V102945" s="5" t="str">
        <f t="shared" si="1608"/>
        <v/>
      </c>
    </row>
    <row r="102946" spans="22:22" x14ac:dyDescent="0.35">
      <c r="V102946" s="5" t="str">
        <f t="shared" si="1608"/>
        <v/>
      </c>
    </row>
    <row r="102947" spans="22:22" x14ac:dyDescent="0.35">
      <c r="V102947" s="5" t="str">
        <f t="shared" si="1608"/>
        <v/>
      </c>
    </row>
    <row r="102948" spans="22:22" x14ac:dyDescent="0.35">
      <c r="V102948" s="5" t="str">
        <f t="shared" si="1608"/>
        <v/>
      </c>
    </row>
    <row r="102949" spans="22:22" x14ac:dyDescent="0.35">
      <c r="V102949" s="5" t="str">
        <f t="shared" si="1608"/>
        <v/>
      </c>
    </row>
    <row r="102950" spans="22:22" x14ac:dyDescent="0.35">
      <c r="V102950" s="5" t="str">
        <f t="shared" si="1608"/>
        <v/>
      </c>
    </row>
    <row r="102951" spans="22:22" x14ac:dyDescent="0.35">
      <c r="V102951" s="5" t="str">
        <f t="shared" si="1608"/>
        <v/>
      </c>
    </row>
    <row r="102952" spans="22:22" x14ac:dyDescent="0.35">
      <c r="V102952" s="5" t="str">
        <f t="shared" si="1608"/>
        <v/>
      </c>
    </row>
    <row r="102953" spans="22:22" x14ac:dyDescent="0.35">
      <c r="V102953" s="5" t="str">
        <f t="shared" si="1608"/>
        <v/>
      </c>
    </row>
    <row r="102954" spans="22:22" x14ac:dyDescent="0.35">
      <c r="V102954" s="5" t="str">
        <f t="shared" si="1608"/>
        <v/>
      </c>
    </row>
    <row r="102955" spans="22:22" x14ac:dyDescent="0.35">
      <c r="V102955" s="5" t="str">
        <f t="shared" si="1608"/>
        <v/>
      </c>
    </row>
    <row r="102956" spans="22:22" x14ac:dyDescent="0.35">
      <c r="V102956" s="5" t="str">
        <f t="shared" si="1608"/>
        <v/>
      </c>
    </row>
    <row r="102957" spans="22:22" x14ac:dyDescent="0.35">
      <c r="V102957" s="5" t="str">
        <f t="shared" si="1608"/>
        <v/>
      </c>
    </row>
    <row r="102958" spans="22:22" x14ac:dyDescent="0.35">
      <c r="V102958" s="5" t="str">
        <f t="shared" si="1608"/>
        <v/>
      </c>
    </row>
    <row r="102959" spans="22:22" x14ac:dyDescent="0.35">
      <c r="V102959" s="5" t="str">
        <f t="shared" si="1608"/>
        <v/>
      </c>
    </row>
    <row r="102960" spans="22:22" x14ac:dyDescent="0.35">
      <c r="V102960" s="5" t="str">
        <f t="shared" si="1608"/>
        <v/>
      </c>
    </row>
    <row r="102961" spans="22:22" x14ac:dyDescent="0.35">
      <c r="V102961" s="5" t="str">
        <f t="shared" si="1608"/>
        <v/>
      </c>
    </row>
    <row r="102962" spans="22:22" x14ac:dyDescent="0.35">
      <c r="V102962" s="5" t="str">
        <f t="shared" si="1608"/>
        <v/>
      </c>
    </row>
    <row r="102963" spans="22:22" x14ac:dyDescent="0.35">
      <c r="V102963" s="5" t="str">
        <f t="shared" si="1608"/>
        <v/>
      </c>
    </row>
    <row r="102964" spans="22:22" x14ac:dyDescent="0.35">
      <c r="V102964" s="5" t="str">
        <f t="shared" si="1608"/>
        <v/>
      </c>
    </row>
    <row r="102965" spans="22:22" x14ac:dyDescent="0.35">
      <c r="V102965" s="5" t="str">
        <f t="shared" si="1608"/>
        <v/>
      </c>
    </row>
    <row r="102966" spans="22:22" x14ac:dyDescent="0.35">
      <c r="V102966" s="5" t="str">
        <f t="shared" si="1608"/>
        <v/>
      </c>
    </row>
    <row r="102967" spans="22:22" x14ac:dyDescent="0.35">
      <c r="V102967" s="5" t="str">
        <f t="shared" si="1608"/>
        <v/>
      </c>
    </row>
    <row r="102968" spans="22:22" x14ac:dyDescent="0.35">
      <c r="V102968" s="5" t="str">
        <f t="shared" si="1608"/>
        <v/>
      </c>
    </row>
    <row r="102969" spans="22:22" x14ac:dyDescent="0.35">
      <c r="V102969" s="5" t="str">
        <f t="shared" si="1608"/>
        <v/>
      </c>
    </row>
    <row r="102970" spans="22:22" x14ac:dyDescent="0.35">
      <c r="V102970" s="5" t="str">
        <f t="shared" si="1608"/>
        <v/>
      </c>
    </row>
    <row r="102971" spans="22:22" x14ac:dyDescent="0.35">
      <c r="V102971" s="5" t="str">
        <f t="shared" si="1608"/>
        <v/>
      </c>
    </row>
    <row r="102972" spans="22:22" x14ac:dyDescent="0.35">
      <c r="V102972" s="5" t="str">
        <f t="shared" si="1608"/>
        <v/>
      </c>
    </row>
    <row r="102973" spans="22:22" x14ac:dyDescent="0.35">
      <c r="V102973" s="5" t="str">
        <f t="shared" si="1608"/>
        <v/>
      </c>
    </row>
    <row r="102974" spans="22:22" x14ac:dyDescent="0.35">
      <c r="V102974" s="5" t="str">
        <f t="shared" si="1608"/>
        <v/>
      </c>
    </row>
    <row r="102975" spans="22:22" x14ac:dyDescent="0.35">
      <c r="V102975" s="5" t="str">
        <f t="shared" si="1608"/>
        <v/>
      </c>
    </row>
    <row r="102976" spans="22:22" x14ac:dyDescent="0.35">
      <c r="V102976" s="5" t="str">
        <f t="shared" si="1608"/>
        <v/>
      </c>
    </row>
    <row r="102977" spans="22:22" x14ac:dyDescent="0.35">
      <c r="V102977" s="5" t="str">
        <f t="shared" si="1608"/>
        <v/>
      </c>
    </row>
    <row r="102978" spans="22:22" x14ac:dyDescent="0.35">
      <c r="V102978" s="5" t="str">
        <f t="shared" ref="V102978:V103041" si="1609">TRIM(CLEAN(SUBSTITUTE(A102978,CHAR(160)," ")))</f>
        <v/>
      </c>
    </row>
    <row r="102979" spans="22:22" x14ac:dyDescent="0.35">
      <c r="V102979" s="5" t="str">
        <f t="shared" si="1609"/>
        <v/>
      </c>
    </row>
    <row r="102980" spans="22:22" x14ac:dyDescent="0.35">
      <c r="V102980" s="5" t="str">
        <f t="shared" si="1609"/>
        <v/>
      </c>
    </row>
    <row r="102981" spans="22:22" x14ac:dyDescent="0.35">
      <c r="V102981" s="5" t="str">
        <f t="shared" si="1609"/>
        <v/>
      </c>
    </row>
    <row r="102982" spans="22:22" x14ac:dyDescent="0.35">
      <c r="V102982" s="5" t="str">
        <f t="shared" si="1609"/>
        <v/>
      </c>
    </row>
    <row r="102983" spans="22:22" x14ac:dyDescent="0.35">
      <c r="V102983" s="5" t="str">
        <f t="shared" si="1609"/>
        <v/>
      </c>
    </row>
    <row r="102984" spans="22:22" x14ac:dyDescent="0.35">
      <c r="V102984" s="5" t="str">
        <f t="shared" si="1609"/>
        <v/>
      </c>
    </row>
    <row r="102985" spans="22:22" x14ac:dyDescent="0.35">
      <c r="V102985" s="5" t="str">
        <f t="shared" si="1609"/>
        <v/>
      </c>
    </row>
    <row r="102986" spans="22:22" x14ac:dyDescent="0.35">
      <c r="V102986" s="5" t="str">
        <f t="shared" si="1609"/>
        <v/>
      </c>
    </row>
    <row r="102987" spans="22:22" x14ac:dyDescent="0.35">
      <c r="V102987" s="5" t="str">
        <f t="shared" si="1609"/>
        <v/>
      </c>
    </row>
    <row r="102988" spans="22:22" x14ac:dyDescent="0.35">
      <c r="V102988" s="5" t="str">
        <f t="shared" si="1609"/>
        <v/>
      </c>
    </row>
    <row r="102989" spans="22:22" x14ac:dyDescent="0.35">
      <c r="V102989" s="5" t="str">
        <f t="shared" si="1609"/>
        <v/>
      </c>
    </row>
    <row r="102990" spans="22:22" x14ac:dyDescent="0.35">
      <c r="V102990" s="5" t="str">
        <f t="shared" si="1609"/>
        <v/>
      </c>
    </row>
    <row r="102991" spans="22:22" x14ac:dyDescent="0.35">
      <c r="V102991" s="5" t="str">
        <f t="shared" si="1609"/>
        <v/>
      </c>
    </row>
    <row r="102992" spans="22:22" x14ac:dyDescent="0.35">
      <c r="V102992" s="5" t="str">
        <f t="shared" si="1609"/>
        <v/>
      </c>
    </row>
    <row r="102993" spans="22:22" x14ac:dyDescent="0.35">
      <c r="V102993" s="5" t="str">
        <f t="shared" si="1609"/>
        <v/>
      </c>
    </row>
    <row r="102994" spans="22:22" x14ac:dyDescent="0.35">
      <c r="V102994" s="5" t="str">
        <f t="shared" si="1609"/>
        <v/>
      </c>
    </row>
    <row r="102995" spans="22:22" x14ac:dyDescent="0.35">
      <c r="V102995" s="5" t="str">
        <f t="shared" si="1609"/>
        <v/>
      </c>
    </row>
    <row r="102996" spans="22:22" x14ac:dyDescent="0.35">
      <c r="V102996" s="5" t="str">
        <f t="shared" si="1609"/>
        <v/>
      </c>
    </row>
    <row r="102997" spans="22:22" x14ac:dyDescent="0.35">
      <c r="V102997" s="5" t="str">
        <f t="shared" si="1609"/>
        <v/>
      </c>
    </row>
    <row r="102998" spans="22:22" x14ac:dyDescent="0.35">
      <c r="V102998" s="5" t="str">
        <f t="shared" si="1609"/>
        <v/>
      </c>
    </row>
    <row r="102999" spans="22:22" x14ac:dyDescent="0.35">
      <c r="V102999" s="5" t="str">
        <f t="shared" si="1609"/>
        <v/>
      </c>
    </row>
    <row r="103000" spans="22:22" x14ac:dyDescent="0.35">
      <c r="V103000" s="5" t="str">
        <f t="shared" si="1609"/>
        <v/>
      </c>
    </row>
    <row r="103001" spans="22:22" x14ac:dyDescent="0.35">
      <c r="V103001" s="5" t="str">
        <f t="shared" si="1609"/>
        <v/>
      </c>
    </row>
    <row r="103002" spans="22:22" x14ac:dyDescent="0.35">
      <c r="V103002" s="5" t="str">
        <f t="shared" si="1609"/>
        <v/>
      </c>
    </row>
    <row r="103003" spans="22:22" x14ac:dyDescent="0.35">
      <c r="V103003" s="5" t="str">
        <f t="shared" si="1609"/>
        <v/>
      </c>
    </row>
    <row r="103004" spans="22:22" x14ac:dyDescent="0.35">
      <c r="V103004" s="5" t="str">
        <f t="shared" si="1609"/>
        <v/>
      </c>
    </row>
    <row r="103005" spans="22:22" x14ac:dyDescent="0.35">
      <c r="V103005" s="5" t="str">
        <f t="shared" si="1609"/>
        <v/>
      </c>
    </row>
    <row r="103006" spans="22:22" x14ac:dyDescent="0.35">
      <c r="V103006" s="5" t="str">
        <f t="shared" si="1609"/>
        <v/>
      </c>
    </row>
    <row r="103007" spans="22:22" x14ac:dyDescent="0.35">
      <c r="V103007" s="5" t="str">
        <f t="shared" si="1609"/>
        <v/>
      </c>
    </row>
    <row r="103008" spans="22:22" x14ac:dyDescent="0.35">
      <c r="V103008" s="5" t="str">
        <f t="shared" si="1609"/>
        <v/>
      </c>
    </row>
    <row r="103009" spans="22:22" x14ac:dyDescent="0.35">
      <c r="V103009" s="5" t="str">
        <f t="shared" si="1609"/>
        <v/>
      </c>
    </row>
    <row r="103010" spans="22:22" x14ac:dyDescent="0.35">
      <c r="V103010" s="5" t="str">
        <f t="shared" si="1609"/>
        <v/>
      </c>
    </row>
    <row r="103011" spans="22:22" x14ac:dyDescent="0.35">
      <c r="V103011" s="5" t="str">
        <f t="shared" si="1609"/>
        <v/>
      </c>
    </row>
    <row r="103012" spans="22:22" x14ac:dyDescent="0.35">
      <c r="V103012" s="5" t="str">
        <f t="shared" si="1609"/>
        <v/>
      </c>
    </row>
    <row r="103013" spans="22:22" x14ac:dyDescent="0.35">
      <c r="V103013" s="5" t="str">
        <f t="shared" si="1609"/>
        <v/>
      </c>
    </row>
    <row r="103014" spans="22:22" x14ac:dyDescent="0.35">
      <c r="V103014" s="5" t="str">
        <f t="shared" si="1609"/>
        <v/>
      </c>
    </row>
    <row r="103015" spans="22:22" x14ac:dyDescent="0.35">
      <c r="V103015" s="5" t="str">
        <f t="shared" si="1609"/>
        <v/>
      </c>
    </row>
    <row r="103016" spans="22:22" x14ac:dyDescent="0.35">
      <c r="V103016" s="5" t="str">
        <f t="shared" si="1609"/>
        <v/>
      </c>
    </row>
    <row r="103017" spans="22:22" x14ac:dyDescent="0.35">
      <c r="V103017" s="5" t="str">
        <f t="shared" si="1609"/>
        <v/>
      </c>
    </row>
    <row r="103018" spans="22:22" x14ac:dyDescent="0.35">
      <c r="V103018" s="5" t="str">
        <f t="shared" si="1609"/>
        <v/>
      </c>
    </row>
    <row r="103019" spans="22:22" x14ac:dyDescent="0.35">
      <c r="V103019" s="5" t="str">
        <f t="shared" si="1609"/>
        <v/>
      </c>
    </row>
    <row r="103020" spans="22:22" x14ac:dyDescent="0.35">
      <c r="V103020" s="5" t="str">
        <f t="shared" si="1609"/>
        <v/>
      </c>
    </row>
    <row r="103021" spans="22:22" x14ac:dyDescent="0.35">
      <c r="V103021" s="5" t="str">
        <f t="shared" si="1609"/>
        <v/>
      </c>
    </row>
    <row r="103022" spans="22:22" x14ac:dyDescent="0.35">
      <c r="V103022" s="5" t="str">
        <f t="shared" si="1609"/>
        <v/>
      </c>
    </row>
    <row r="103023" spans="22:22" x14ac:dyDescent="0.35">
      <c r="V103023" s="5" t="str">
        <f t="shared" si="1609"/>
        <v/>
      </c>
    </row>
    <row r="103024" spans="22:22" x14ac:dyDescent="0.35">
      <c r="V103024" s="5" t="str">
        <f t="shared" si="1609"/>
        <v/>
      </c>
    </row>
    <row r="103025" spans="22:22" x14ac:dyDescent="0.35">
      <c r="V103025" s="5" t="str">
        <f t="shared" si="1609"/>
        <v/>
      </c>
    </row>
    <row r="103026" spans="22:22" x14ac:dyDescent="0.35">
      <c r="V103026" s="5" t="str">
        <f t="shared" si="1609"/>
        <v/>
      </c>
    </row>
    <row r="103027" spans="22:22" x14ac:dyDescent="0.35">
      <c r="V103027" s="5" t="str">
        <f t="shared" si="1609"/>
        <v/>
      </c>
    </row>
    <row r="103028" spans="22:22" x14ac:dyDescent="0.35">
      <c r="V103028" s="5" t="str">
        <f t="shared" si="1609"/>
        <v/>
      </c>
    </row>
    <row r="103029" spans="22:22" x14ac:dyDescent="0.35">
      <c r="V103029" s="5" t="str">
        <f t="shared" si="1609"/>
        <v/>
      </c>
    </row>
    <row r="103030" spans="22:22" x14ac:dyDescent="0.35">
      <c r="V103030" s="5" t="str">
        <f t="shared" si="1609"/>
        <v/>
      </c>
    </row>
    <row r="103031" spans="22:22" x14ac:dyDescent="0.35">
      <c r="V103031" s="5" t="str">
        <f t="shared" si="1609"/>
        <v/>
      </c>
    </row>
    <row r="103032" spans="22:22" x14ac:dyDescent="0.35">
      <c r="V103032" s="5" t="str">
        <f t="shared" si="1609"/>
        <v/>
      </c>
    </row>
    <row r="103033" spans="22:22" x14ac:dyDescent="0.35">
      <c r="V103033" s="5" t="str">
        <f t="shared" si="1609"/>
        <v/>
      </c>
    </row>
    <row r="103034" spans="22:22" x14ac:dyDescent="0.35">
      <c r="V103034" s="5" t="str">
        <f t="shared" si="1609"/>
        <v/>
      </c>
    </row>
    <row r="103035" spans="22:22" x14ac:dyDescent="0.35">
      <c r="V103035" s="5" t="str">
        <f t="shared" si="1609"/>
        <v/>
      </c>
    </row>
    <row r="103036" spans="22:22" x14ac:dyDescent="0.35">
      <c r="V103036" s="5" t="str">
        <f t="shared" si="1609"/>
        <v/>
      </c>
    </row>
    <row r="103037" spans="22:22" x14ac:dyDescent="0.35">
      <c r="V103037" s="5" t="str">
        <f t="shared" si="1609"/>
        <v/>
      </c>
    </row>
    <row r="103038" spans="22:22" x14ac:dyDescent="0.35">
      <c r="V103038" s="5" t="str">
        <f t="shared" si="1609"/>
        <v/>
      </c>
    </row>
    <row r="103039" spans="22:22" x14ac:dyDescent="0.35">
      <c r="V103039" s="5" t="str">
        <f t="shared" si="1609"/>
        <v/>
      </c>
    </row>
    <row r="103040" spans="22:22" x14ac:dyDescent="0.35">
      <c r="V103040" s="5" t="str">
        <f t="shared" si="1609"/>
        <v/>
      </c>
    </row>
    <row r="103041" spans="22:22" x14ac:dyDescent="0.35">
      <c r="V103041" s="5" t="str">
        <f t="shared" si="1609"/>
        <v/>
      </c>
    </row>
    <row r="103042" spans="22:22" x14ac:dyDescent="0.35">
      <c r="V103042" s="5" t="str">
        <f t="shared" ref="V103042:V103105" si="1610">TRIM(CLEAN(SUBSTITUTE(A103042,CHAR(160)," ")))</f>
        <v/>
      </c>
    </row>
    <row r="103043" spans="22:22" x14ac:dyDescent="0.35">
      <c r="V103043" s="5" t="str">
        <f t="shared" si="1610"/>
        <v/>
      </c>
    </row>
    <row r="103044" spans="22:22" x14ac:dyDescent="0.35">
      <c r="V103044" s="5" t="str">
        <f t="shared" si="1610"/>
        <v/>
      </c>
    </row>
    <row r="103045" spans="22:22" x14ac:dyDescent="0.35">
      <c r="V103045" s="5" t="str">
        <f t="shared" si="1610"/>
        <v/>
      </c>
    </row>
    <row r="103046" spans="22:22" x14ac:dyDescent="0.35">
      <c r="V103046" s="5" t="str">
        <f t="shared" si="1610"/>
        <v/>
      </c>
    </row>
    <row r="103047" spans="22:22" x14ac:dyDescent="0.35">
      <c r="V103047" s="5" t="str">
        <f t="shared" si="1610"/>
        <v/>
      </c>
    </row>
    <row r="103048" spans="22:22" x14ac:dyDescent="0.35">
      <c r="V103048" s="5" t="str">
        <f t="shared" si="1610"/>
        <v/>
      </c>
    </row>
    <row r="103049" spans="22:22" x14ac:dyDescent="0.35">
      <c r="V103049" s="5" t="str">
        <f t="shared" si="1610"/>
        <v/>
      </c>
    </row>
    <row r="103050" spans="22:22" x14ac:dyDescent="0.35">
      <c r="V103050" s="5" t="str">
        <f t="shared" si="1610"/>
        <v/>
      </c>
    </row>
    <row r="103051" spans="22:22" x14ac:dyDescent="0.35">
      <c r="V103051" s="5" t="str">
        <f t="shared" si="1610"/>
        <v/>
      </c>
    </row>
    <row r="103052" spans="22:22" x14ac:dyDescent="0.35">
      <c r="V103052" s="5" t="str">
        <f t="shared" si="1610"/>
        <v/>
      </c>
    </row>
    <row r="103053" spans="22:22" x14ac:dyDescent="0.35">
      <c r="V103053" s="5" t="str">
        <f t="shared" si="1610"/>
        <v/>
      </c>
    </row>
    <row r="103054" spans="22:22" x14ac:dyDescent="0.35">
      <c r="V103054" s="5" t="str">
        <f t="shared" si="1610"/>
        <v/>
      </c>
    </row>
    <row r="103055" spans="22:22" x14ac:dyDescent="0.35">
      <c r="V103055" s="5" t="str">
        <f t="shared" si="1610"/>
        <v/>
      </c>
    </row>
    <row r="103056" spans="22:22" x14ac:dyDescent="0.35">
      <c r="V103056" s="5" t="str">
        <f t="shared" si="1610"/>
        <v/>
      </c>
    </row>
    <row r="103057" spans="22:22" x14ac:dyDescent="0.35">
      <c r="V103057" s="5" t="str">
        <f t="shared" si="1610"/>
        <v/>
      </c>
    </row>
    <row r="103058" spans="22:22" x14ac:dyDescent="0.35">
      <c r="V103058" s="5" t="str">
        <f t="shared" si="1610"/>
        <v/>
      </c>
    </row>
    <row r="103059" spans="22:22" x14ac:dyDescent="0.35">
      <c r="V103059" s="5" t="str">
        <f t="shared" si="1610"/>
        <v/>
      </c>
    </row>
    <row r="103060" spans="22:22" x14ac:dyDescent="0.35">
      <c r="V103060" s="5" t="str">
        <f t="shared" si="1610"/>
        <v/>
      </c>
    </row>
    <row r="103061" spans="22:22" x14ac:dyDescent="0.35">
      <c r="V103061" s="5" t="str">
        <f t="shared" si="1610"/>
        <v/>
      </c>
    </row>
    <row r="103062" spans="22:22" x14ac:dyDescent="0.35">
      <c r="V103062" s="5" t="str">
        <f t="shared" si="1610"/>
        <v/>
      </c>
    </row>
    <row r="103063" spans="22:22" x14ac:dyDescent="0.35">
      <c r="V103063" s="5" t="str">
        <f t="shared" si="1610"/>
        <v/>
      </c>
    </row>
    <row r="103064" spans="22:22" x14ac:dyDescent="0.35">
      <c r="V103064" s="5" t="str">
        <f t="shared" si="1610"/>
        <v/>
      </c>
    </row>
    <row r="103065" spans="22:22" x14ac:dyDescent="0.35">
      <c r="V103065" s="5" t="str">
        <f t="shared" si="1610"/>
        <v/>
      </c>
    </row>
    <row r="103066" spans="22:22" x14ac:dyDescent="0.35">
      <c r="V103066" s="5" t="str">
        <f t="shared" si="1610"/>
        <v/>
      </c>
    </row>
    <row r="103067" spans="22:22" x14ac:dyDescent="0.35">
      <c r="V103067" s="5" t="str">
        <f t="shared" si="1610"/>
        <v/>
      </c>
    </row>
    <row r="103068" spans="22:22" x14ac:dyDescent="0.35">
      <c r="V103068" s="5" t="str">
        <f t="shared" si="1610"/>
        <v/>
      </c>
    </row>
    <row r="103069" spans="22:22" x14ac:dyDescent="0.35">
      <c r="V103069" s="5" t="str">
        <f t="shared" si="1610"/>
        <v/>
      </c>
    </row>
    <row r="103070" spans="22:22" x14ac:dyDescent="0.35">
      <c r="V103070" s="5" t="str">
        <f t="shared" si="1610"/>
        <v/>
      </c>
    </row>
    <row r="103071" spans="22:22" x14ac:dyDescent="0.35">
      <c r="V103071" s="5" t="str">
        <f t="shared" si="1610"/>
        <v/>
      </c>
    </row>
    <row r="103072" spans="22:22" x14ac:dyDescent="0.35">
      <c r="V103072" s="5" t="str">
        <f t="shared" si="1610"/>
        <v/>
      </c>
    </row>
    <row r="103073" spans="22:22" x14ac:dyDescent="0.35">
      <c r="V103073" s="5" t="str">
        <f t="shared" si="1610"/>
        <v/>
      </c>
    </row>
    <row r="103074" spans="22:22" x14ac:dyDescent="0.35">
      <c r="V103074" s="5" t="str">
        <f t="shared" si="1610"/>
        <v/>
      </c>
    </row>
    <row r="103075" spans="22:22" x14ac:dyDescent="0.35">
      <c r="V103075" s="5" t="str">
        <f t="shared" si="1610"/>
        <v/>
      </c>
    </row>
    <row r="103076" spans="22:22" x14ac:dyDescent="0.35">
      <c r="V103076" s="5" t="str">
        <f t="shared" si="1610"/>
        <v/>
      </c>
    </row>
    <row r="103077" spans="22:22" x14ac:dyDescent="0.35">
      <c r="V103077" s="5" t="str">
        <f t="shared" si="1610"/>
        <v/>
      </c>
    </row>
    <row r="103078" spans="22:22" x14ac:dyDescent="0.35">
      <c r="V103078" s="5" t="str">
        <f t="shared" si="1610"/>
        <v/>
      </c>
    </row>
    <row r="103079" spans="22:22" x14ac:dyDescent="0.35">
      <c r="V103079" s="5" t="str">
        <f t="shared" si="1610"/>
        <v/>
      </c>
    </row>
    <row r="103080" spans="22:22" x14ac:dyDescent="0.35">
      <c r="V103080" s="5" t="str">
        <f t="shared" si="1610"/>
        <v/>
      </c>
    </row>
    <row r="103081" spans="22:22" x14ac:dyDescent="0.35">
      <c r="V103081" s="5" t="str">
        <f t="shared" si="1610"/>
        <v/>
      </c>
    </row>
    <row r="103082" spans="22:22" x14ac:dyDescent="0.35">
      <c r="V103082" s="5" t="str">
        <f t="shared" si="1610"/>
        <v/>
      </c>
    </row>
    <row r="103083" spans="22:22" x14ac:dyDescent="0.35">
      <c r="V103083" s="5" t="str">
        <f t="shared" si="1610"/>
        <v/>
      </c>
    </row>
    <row r="103084" spans="22:22" x14ac:dyDescent="0.35">
      <c r="V103084" s="5" t="str">
        <f t="shared" si="1610"/>
        <v/>
      </c>
    </row>
    <row r="103085" spans="22:22" x14ac:dyDescent="0.35">
      <c r="V103085" s="5" t="str">
        <f t="shared" si="1610"/>
        <v/>
      </c>
    </row>
    <row r="103086" spans="22:22" x14ac:dyDescent="0.35">
      <c r="V103086" s="5" t="str">
        <f t="shared" si="1610"/>
        <v/>
      </c>
    </row>
    <row r="103087" spans="22:22" x14ac:dyDescent="0.35">
      <c r="V103087" s="5" t="str">
        <f t="shared" si="1610"/>
        <v/>
      </c>
    </row>
    <row r="103088" spans="22:22" x14ac:dyDescent="0.35">
      <c r="V103088" s="5" t="str">
        <f t="shared" si="1610"/>
        <v/>
      </c>
    </row>
    <row r="103089" spans="22:22" x14ac:dyDescent="0.35">
      <c r="V103089" s="5" t="str">
        <f t="shared" si="1610"/>
        <v/>
      </c>
    </row>
    <row r="103090" spans="22:22" x14ac:dyDescent="0.35">
      <c r="V103090" s="5" t="str">
        <f t="shared" si="1610"/>
        <v/>
      </c>
    </row>
    <row r="103091" spans="22:22" x14ac:dyDescent="0.35">
      <c r="V103091" s="5" t="str">
        <f t="shared" si="1610"/>
        <v/>
      </c>
    </row>
    <row r="103092" spans="22:22" x14ac:dyDescent="0.35">
      <c r="V103092" s="5" t="str">
        <f t="shared" si="1610"/>
        <v/>
      </c>
    </row>
    <row r="103093" spans="22:22" x14ac:dyDescent="0.35">
      <c r="V103093" s="5" t="str">
        <f t="shared" si="1610"/>
        <v/>
      </c>
    </row>
    <row r="103094" spans="22:22" x14ac:dyDescent="0.35">
      <c r="V103094" s="5" t="str">
        <f t="shared" si="1610"/>
        <v/>
      </c>
    </row>
    <row r="103095" spans="22:22" x14ac:dyDescent="0.35">
      <c r="V103095" s="5" t="str">
        <f t="shared" si="1610"/>
        <v/>
      </c>
    </row>
    <row r="103096" spans="22:22" x14ac:dyDescent="0.35">
      <c r="V103096" s="5" t="str">
        <f t="shared" si="1610"/>
        <v/>
      </c>
    </row>
    <row r="103097" spans="22:22" x14ac:dyDescent="0.35">
      <c r="V103097" s="5" t="str">
        <f t="shared" si="1610"/>
        <v/>
      </c>
    </row>
    <row r="103098" spans="22:22" x14ac:dyDescent="0.35">
      <c r="V103098" s="5" t="str">
        <f t="shared" si="1610"/>
        <v/>
      </c>
    </row>
    <row r="103099" spans="22:22" x14ac:dyDescent="0.35">
      <c r="V103099" s="5" t="str">
        <f t="shared" si="1610"/>
        <v/>
      </c>
    </row>
    <row r="103100" spans="22:22" x14ac:dyDescent="0.35">
      <c r="V103100" s="5" t="str">
        <f t="shared" si="1610"/>
        <v/>
      </c>
    </row>
    <row r="103101" spans="22:22" x14ac:dyDescent="0.35">
      <c r="V103101" s="5" t="str">
        <f t="shared" si="1610"/>
        <v/>
      </c>
    </row>
    <row r="103102" spans="22:22" x14ac:dyDescent="0.35">
      <c r="V103102" s="5" t="str">
        <f t="shared" si="1610"/>
        <v/>
      </c>
    </row>
    <row r="103103" spans="22:22" x14ac:dyDescent="0.35">
      <c r="V103103" s="5" t="str">
        <f t="shared" si="1610"/>
        <v/>
      </c>
    </row>
    <row r="103104" spans="22:22" x14ac:dyDescent="0.35">
      <c r="V103104" s="5" t="str">
        <f t="shared" si="1610"/>
        <v/>
      </c>
    </row>
    <row r="103105" spans="22:22" x14ac:dyDescent="0.35">
      <c r="V103105" s="5" t="str">
        <f t="shared" si="1610"/>
        <v/>
      </c>
    </row>
    <row r="103106" spans="22:22" x14ac:dyDescent="0.35">
      <c r="V103106" s="5" t="str">
        <f t="shared" ref="V103106:V103169" si="1611">TRIM(CLEAN(SUBSTITUTE(A103106,CHAR(160)," ")))</f>
        <v/>
      </c>
    </row>
    <row r="103107" spans="22:22" x14ac:dyDescent="0.35">
      <c r="V103107" s="5" t="str">
        <f t="shared" si="1611"/>
        <v/>
      </c>
    </row>
    <row r="103108" spans="22:22" x14ac:dyDescent="0.35">
      <c r="V103108" s="5" t="str">
        <f t="shared" si="1611"/>
        <v/>
      </c>
    </row>
    <row r="103109" spans="22:22" x14ac:dyDescent="0.35">
      <c r="V103109" s="5" t="str">
        <f t="shared" si="1611"/>
        <v/>
      </c>
    </row>
    <row r="103110" spans="22:22" x14ac:dyDescent="0.35">
      <c r="V103110" s="5" t="str">
        <f t="shared" si="1611"/>
        <v/>
      </c>
    </row>
    <row r="103111" spans="22:22" x14ac:dyDescent="0.35">
      <c r="V103111" s="5" t="str">
        <f t="shared" si="1611"/>
        <v/>
      </c>
    </row>
    <row r="103112" spans="22:22" x14ac:dyDescent="0.35">
      <c r="V103112" s="5" t="str">
        <f t="shared" si="1611"/>
        <v/>
      </c>
    </row>
    <row r="103113" spans="22:22" x14ac:dyDescent="0.35">
      <c r="V103113" s="5" t="str">
        <f t="shared" si="1611"/>
        <v/>
      </c>
    </row>
    <row r="103114" spans="22:22" x14ac:dyDescent="0.35">
      <c r="V103114" s="5" t="str">
        <f t="shared" si="1611"/>
        <v/>
      </c>
    </row>
    <row r="103115" spans="22:22" x14ac:dyDescent="0.35">
      <c r="V103115" s="5" t="str">
        <f t="shared" si="1611"/>
        <v/>
      </c>
    </row>
    <row r="103116" spans="22:22" x14ac:dyDescent="0.35">
      <c r="V103116" s="5" t="str">
        <f t="shared" si="1611"/>
        <v/>
      </c>
    </row>
    <row r="103117" spans="22:22" x14ac:dyDescent="0.35">
      <c r="V103117" s="5" t="str">
        <f t="shared" si="1611"/>
        <v/>
      </c>
    </row>
    <row r="103118" spans="22:22" x14ac:dyDescent="0.35">
      <c r="V103118" s="5" t="str">
        <f t="shared" si="1611"/>
        <v/>
      </c>
    </row>
    <row r="103119" spans="22:22" x14ac:dyDescent="0.35">
      <c r="V103119" s="5" t="str">
        <f t="shared" si="1611"/>
        <v/>
      </c>
    </row>
    <row r="103120" spans="22:22" x14ac:dyDescent="0.35">
      <c r="V103120" s="5" t="str">
        <f t="shared" si="1611"/>
        <v/>
      </c>
    </row>
    <row r="103121" spans="22:22" x14ac:dyDescent="0.35">
      <c r="V103121" s="5" t="str">
        <f t="shared" si="1611"/>
        <v/>
      </c>
    </row>
    <row r="103122" spans="22:22" x14ac:dyDescent="0.35">
      <c r="V103122" s="5" t="str">
        <f t="shared" si="1611"/>
        <v/>
      </c>
    </row>
    <row r="103123" spans="22:22" x14ac:dyDescent="0.35">
      <c r="V103123" s="5" t="str">
        <f t="shared" si="1611"/>
        <v/>
      </c>
    </row>
    <row r="103124" spans="22:22" x14ac:dyDescent="0.35">
      <c r="V103124" s="5" t="str">
        <f t="shared" si="1611"/>
        <v/>
      </c>
    </row>
    <row r="103125" spans="22:22" x14ac:dyDescent="0.35">
      <c r="V103125" s="5" t="str">
        <f t="shared" si="1611"/>
        <v/>
      </c>
    </row>
    <row r="103126" spans="22:22" x14ac:dyDescent="0.35">
      <c r="V103126" s="5" t="str">
        <f t="shared" si="1611"/>
        <v/>
      </c>
    </row>
    <row r="103127" spans="22:22" x14ac:dyDescent="0.35">
      <c r="V103127" s="5" t="str">
        <f t="shared" si="1611"/>
        <v/>
      </c>
    </row>
    <row r="103128" spans="22:22" x14ac:dyDescent="0.35">
      <c r="V103128" s="5" t="str">
        <f t="shared" si="1611"/>
        <v/>
      </c>
    </row>
    <row r="103129" spans="22:22" x14ac:dyDescent="0.35">
      <c r="V103129" s="5" t="str">
        <f t="shared" si="1611"/>
        <v/>
      </c>
    </row>
    <row r="103130" spans="22:22" x14ac:dyDescent="0.35">
      <c r="V103130" s="5" t="str">
        <f t="shared" si="1611"/>
        <v/>
      </c>
    </row>
    <row r="103131" spans="22:22" x14ac:dyDescent="0.35">
      <c r="V103131" s="5" t="str">
        <f t="shared" si="1611"/>
        <v/>
      </c>
    </row>
    <row r="103132" spans="22:22" x14ac:dyDescent="0.35">
      <c r="V103132" s="5" t="str">
        <f t="shared" si="1611"/>
        <v/>
      </c>
    </row>
    <row r="103133" spans="22:22" x14ac:dyDescent="0.35">
      <c r="V103133" s="5" t="str">
        <f t="shared" si="1611"/>
        <v/>
      </c>
    </row>
    <row r="103134" spans="22:22" x14ac:dyDescent="0.35">
      <c r="V103134" s="5" t="str">
        <f t="shared" si="1611"/>
        <v/>
      </c>
    </row>
    <row r="103135" spans="22:22" x14ac:dyDescent="0.35">
      <c r="V103135" s="5" t="str">
        <f t="shared" si="1611"/>
        <v/>
      </c>
    </row>
    <row r="103136" spans="22:22" x14ac:dyDescent="0.35">
      <c r="V103136" s="5" t="str">
        <f t="shared" si="1611"/>
        <v/>
      </c>
    </row>
    <row r="103137" spans="22:22" x14ac:dyDescent="0.35">
      <c r="V103137" s="5" t="str">
        <f t="shared" si="1611"/>
        <v/>
      </c>
    </row>
    <row r="103138" spans="22:22" x14ac:dyDescent="0.35">
      <c r="V103138" s="5" t="str">
        <f t="shared" si="1611"/>
        <v/>
      </c>
    </row>
    <row r="103139" spans="22:22" x14ac:dyDescent="0.35">
      <c r="V103139" s="5" t="str">
        <f t="shared" si="1611"/>
        <v/>
      </c>
    </row>
    <row r="103140" spans="22:22" x14ac:dyDescent="0.35">
      <c r="V103140" s="5" t="str">
        <f t="shared" si="1611"/>
        <v/>
      </c>
    </row>
    <row r="103141" spans="22:22" x14ac:dyDescent="0.35">
      <c r="V103141" s="5" t="str">
        <f t="shared" si="1611"/>
        <v/>
      </c>
    </row>
    <row r="103142" spans="22:22" x14ac:dyDescent="0.35">
      <c r="V103142" s="5" t="str">
        <f t="shared" si="1611"/>
        <v/>
      </c>
    </row>
    <row r="103143" spans="22:22" x14ac:dyDescent="0.35">
      <c r="V103143" s="5" t="str">
        <f t="shared" si="1611"/>
        <v/>
      </c>
    </row>
    <row r="103144" spans="22:22" x14ac:dyDescent="0.35">
      <c r="V103144" s="5" t="str">
        <f t="shared" si="1611"/>
        <v/>
      </c>
    </row>
    <row r="103145" spans="22:22" x14ac:dyDescent="0.35">
      <c r="V103145" s="5" t="str">
        <f t="shared" si="1611"/>
        <v/>
      </c>
    </row>
    <row r="103146" spans="22:22" x14ac:dyDescent="0.35">
      <c r="V103146" s="5" t="str">
        <f t="shared" si="1611"/>
        <v/>
      </c>
    </row>
    <row r="103147" spans="22:22" x14ac:dyDescent="0.35">
      <c r="V103147" s="5" t="str">
        <f t="shared" si="1611"/>
        <v/>
      </c>
    </row>
    <row r="103148" spans="22:22" x14ac:dyDescent="0.35">
      <c r="V103148" s="5" t="str">
        <f t="shared" si="1611"/>
        <v/>
      </c>
    </row>
    <row r="103149" spans="22:22" x14ac:dyDescent="0.35">
      <c r="V103149" s="5" t="str">
        <f t="shared" si="1611"/>
        <v/>
      </c>
    </row>
    <row r="103150" spans="22:22" x14ac:dyDescent="0.35">
      <c r="V103150" s="5" t="str">
        <f t="shared" si="1611"/>
        <v/>
      </c>
    </row>
    <row r="103151" spans="22:22" x14ac:dyDescent="0.35">
      <c r="V103151" s="5" t="str">
        <f t="shared" si="1611"/>
        <v/>
      </c>
    </row>
    <row r="103152" spans="22:22" x14ac:dyDescent="0.35">
      <c r="V103152" s="5" t="str">
        <f t="shared" si="1611"/>
        <v/>
      </c>
    </row>
    <row r="103153" spans="22:22" x14ac:dyDescent="0.35">
      <c r="V103153" s="5" t="str">
        <f t="shared" si="1611"/>
        <v/>
      </c>
    </row>
    <row r="103154" spans="22:22" x14ac:dyDescent="0.35">
      <c r="V103154" s="5" t="str">
        <f t="shared" si="1611"/>
        <v/>
      </c>
    </row>
    <row r="103155" spans="22:22" x14ac:dyDescent="0.35">
      <c r="V103155" s="5" t="str">
        <f t="shared" si="1611"/>
        <v/>
      </c>
    </row>
    <row r="103156" spans="22:22" x14ac:dyDescent="0.35">
      <c r="V103156" s="5" t="str">
        <f t="shared" si="1611"/>
        <v/>
      </c>
    </row>
    <row r="103157" spans="22:22" x14ac:dyDescent="0.35">
      <c r="V103157" s="5" t="str">
        <f t="shared" si="1611"/>
        <v/>
      </c>
    </row>
    <row r="103158" spans="22:22" x14ac:dyDescent="0.35">
      <c r="V103158" s="5" t="str">
        <f t="shared" si="1611"/>
        <v/>
      </c>
    </row>
    <row r="103159" spans="22:22" x14ac:dyDescent="0.35">
      <c r="V103159" s="5" t="str">
        <f t="shared" si="1611"/>
        <v/>
      </c>
    </row>
    <row r="103160" spans="22:22" x14ac:dyDescent="0.35">
      <c r="V103160" s="5" t="str">
        <f t="shared" si="1611"/>
        <v/>
      </c>
    </row>
    <row r="103161" spans="22:22" x14ac:dyDescent="0.35">
      <c r="V103161" s="5" t="str">
        <f t="shared" si="1611"/>
        <v/>
      </c>
    </row>
    <row r="103162" spans="22:22" x14ac:dyDescent="0.35">
      <c r="V103162" s="5" t="str">
        <f t="shared" si="1611"/>
        <v/>
      </c>
    </row>
    <row r="103163" spans="22:22" x14ac:dyDescent="0.35">
      <c r="V103163" s="5" t="str">
        <f t="shared" si="1611"/>
        <v/>
      </c>
    </row>
    <row r="103164" spans="22:22" x14ac:dyDescent="0.35">
      <c r="V103164" s="5" t="str">
        <f t="shared" si="1611"/>
        <v/>
      </c>
    </row>
    <row r="103165" spans="22:22" x14ac:dyDescent="0.35">
      <c r="V103165" s="5" t="str">
        <f t="shared" si="1611"/>
        <v/>
      </c>
    </row>
    <row r="103166" spans="22:22" x14ac:dyDescent="0.35">
      <c r="V103166" s="5" t="str">
        <f t="shared" si="1611"/>
        <v/>
      </c>
    </row>
    <row r="103167" spans="22:22" x14ac:dyDescent="0.35">
      <c r="V103167" s="5" t="str">
        <f t="shared" si="1611"/>
        <v/>
      </c>
    </row>
    <row r="103168" spans="22:22" x14ac:dyDescent="0.35">
      <c r="V103168" s="5" t="str">
        <f t="shared" si="1611"/>
        <v/>
      </c>
    </row>
    <row r="103169" spans="22:22" x14ac:dyDescent="0.35">
      <c r="V103169" s="5" t="str">
        <f t="shared" si="1611"/>
        <v/>
      </c>
    </row>
    <row r="103170" spans="22:22" x14ac:dyDescent="0.35">
      <c r="V103170" s="5" t="str">
        <f t="shared" ref="V103170:V103233" si="1612">TRIM(CLEAN(SUBSTITUTE(A103170,CHAR(160)," ")))</f>
        <v/>
      </c>
    </row>
    <row r="103171" spans="22:22" x14ac:dyDescent="0.35">
      <c r="V103171" s="5" t="str">
        <f t="shared" si="1612"/>
        <v/>
      </c>
    </row>
    <row r="103172" spans="22:22" x14ac:dyDescent="0.35">
      <c r="V103172" s="5" t="str">
        <f t="shared" si="1612"/>
        <v/>
      </c>
    </row>
    <row r="103173" spans="22:22" x14ac:dyDescent="0.35">
      <c r="V103173" s="5" t="str">
        <f t="shared" si="1612"/>
        <v/>
      </c>
    </row>
    <row r="103174" spans="22:22" x14ac:dyDescent="0.35">
      <c r="V103174" s="5" t="str">
        <f t="shared" si="1612"/>
        <v/>
      </c>
    </row>
    <row r="103175" spans="22:22" x14ac:dyDescent="0.35">
      <c r="V103175" s="5" t="str">
        <f t="shared" si="1612"/>
        <v/>
      </c>
    </row>
    <row r="103176" spans="22:22" x14ac:dyDescent="0.35">
      <c r="V103176" s="5" t="str">
        <f t="shared" si="1612"/>
        <v/>
      </c>
    </row>
    <row r="103177" spans="22:22" x14ac:dyDescent="0.35">
      <c r="V103177" s="5" t="str">
        <f t="shared" si="1612"/>
        <v/>
      </c>
    </row>
    <row r="103178" spans="22:22" x14ac:dyDescent="0.35">
      <c r="V103178" s="5" t="str">
        <f t="shared" si="1612"/>
        <v/>
      </c>
    </row>
    <row r="103179" spans="22:22" x14ac:dyDescent="0.35">
      <c r="V103179" s="5" t="str">
        <f t="shared" si="1612"/>
        <v/>
      </c>
    </row>
    <row r="103180" spans="22:22" x14ac:dyDescent="0.35">
      <c r="V103180" s="5" t="str">
        <f t="shared" si="1612"/>
        <v/>
      </c>
    </row>
    <row r="103181" spans="22:22" x14ac:dyDescent="0.35">
      <c r="V103181" s="5" t="str">
        <f t="shared" si="1612"/>
        <v/>
      </c>
    </row>
    <row r="103182" spans="22:22" x14ac:dyDescent="0.35">
      <c r="V103182" s="5" t="str">
        <f t="shared" si="1612"/>
        <v/>
      </c>
    </row>
    <row r="103183" spans="22:22" x14ac:dyDescent="0.35">
      <c r="V103183" s="5" t="str">
        <f t="shared" si="1612"/>
        <v/>
      </c>
    </row>
    <row r="103184" spans="22:22" x14ac:dyDescent="0.35">
      <c r="V103184" s="5" t="str">
        <f t="shared" si="1612"/>
        <v/>
      </c>
    </row>
    <row r="103185" spans="22:22" x14ac:dyDescent="0.35">
      <c r="V103185" s="5" t="str">
        <f t="shared" si="1612"/>
        <v/>
      </c>
    </row>
    <row r="103186" spans="22:22" x14ac:dyDescent="0.35">
      <c r="V103186" s="5" t="str">
        <f t="shared" si="1612"/>
        <v/>
      </c>
    </row>
    <row r="103187" spans="22:22" x14ac:dyDescent="0.35">
      <c r="V103187" s="5" t="str">
        <f t="shared" si="1612"/>
        <v/>
      </c>
    </row>
    <row r="103188" spans="22:22" x14ac:dyDescent="0.35">
      <c r="V103188" s="5" t="str">
        <f t="shared" si="1612"/>
        <v/>
      </c>
    </row>
    <row r="103189" spans="22:22" x14ac:dyDescent="0.35">
      <c r="V103189" s="5" t="str">
        <f t="shared" si="1612"/>
        <v/>
      </c>
    </row>
    <row r="103190" spans="22:22" x14ac:dyDescent="0.35">
      <c r="V103190" s="5" t="str">
        <f t="shared" si="1612"/>
        <v/>
      </c>
    </row>
    <row r="103191" spans="22:22" x14ac:dyDescent="0.35">
      <c r="V103191" s="5" t="str">
        <f t="shared" si="1612"/>
        <v/>
      </c>
    </row>
    <row r="103192" spans="22:22" x14ac:dyDescent="0.35">
      <c r="V103192" s="5" t="str">
        <f t="shared" si="1612"/>
        <v/>
      </c>
    </row>
    <row r="103193" spans="22:22" x14ac:dyDescent="0.35">
      <c r="V103193" s="5" t="str">
        <f t="shared" si="1612"/>
        <v/>
      </c>
    </row>
    <row r="103194" spans="22:22" x14ac:dyDescent="0.35">
      <c r="V103194" s="5" t="str">
        <f t="shared" si="1612"/>
        <v/>
      </c>
    </row>
    <row r="103195" spans="22:22" x14ac:dyDescent="0.35">
      <c r="V103195" s="5" t="str">
        <f t="shared" si="1612"/>
        <v/>
      </c>
    </row>
    <row r="103196" spans="22:22" x14ac:dyDescent="0.35">
      <c r="V103196" s="5" t="str">
        <f t="shared" si="1612"/>
        <v/>
      </c>
    </row>
    <row r="103197" spans="22:22" x14ac:dyDescent="0.35">
      <c r="V103197" s="5" t="str">
        <f t="shared" si="1612"/>
        <v/>
      </c>
    </row>
    <row r="103198" spans="22:22" x14ac:dyDescent="0.35">
      <c r="V103198" s="5" t="str">
        <f t="shared" si="1612"/>
        <v/>
      </c>
    </row>
    <row r="103199" spans="22:22" x14ac:dyDescent="0.35">
      <c r="V103199" s="5" t="str">
        <f t="shared" si="1612"/>
        <v/>
      </c>
    </row>
    <row r="103200" spans="22:22" x14ac:dyDescent="0.35">
      <c r="V103200" s="5" t="str">
        <f t="shared" si="1612"/>
        <v/>
      </c>
    </row>
    <row r="103201" spans="22:22" x14ac:dyDescent="0.35">
      <c r="V103201" s="5" t="str">
        <f t="shared" si="1612"/>
        <v/>
      </c>
    </row>
    <row r="103202" spans="22:22" x14ac:dyDescent="0.35">
      <c r="V103202" s="5" t="str">
        <f t="shared" si="1612"/>
        <v/>
      </c>
    </row>
    <row r="103203" spans="22:22" x14ac:dyDescent="0.35">
      <c r="V103203" s="5" t="str">
        <f t="shared" si="1612"/>
        <v/>
      </c>
    </row>
    <row r="103204" spans="22:22" x14ac:dyDescent="0.35">
      <c r="V103204" s="5" t="str">
        <f t="shared" si="1612"/>
        <v/>
      </c>
    </row>
    <row r="103205" spans="22:22" x14ac:dyDescent="0.35">
      <c r="V103205" s="5" t="str">
        <f t="shared" si="1612"/>
        <v/>
      </c>
    </row>
    <row r="103206" spans="22:22" x14ac:dyDescent="0.35">
      <c r="V103206" s="5" t="str">
        <f t="shared" si="1612"/>
        <v/>
      </c>
    </row>
    <row r="103207" spans="22:22" x14ac:dyDescent="0.35">
      <c r="V103207" s="5" t="str">
        <f t="shared" si="1612"/>
        <v/>
      </c>
    </row>
    <row r="103208" spans="22:22" x14ac:dyDescent="0.35">
      <c r="V103208" s="5" t="str">
        <f t="shared" si="1612"/>
        <v/>
      </c>
    </row>
    <row r="103209" spans="22:22" x14ac:dyDescent="0.35">
      <c r="V103209" s="5" t="str">
        <f t="shared" si="1612"/>
        <v/>
      </c>
    </row>
    <row r="103210" spans="22:22" x14ac:dyDescent="0.35">
      <c r="V103210" s="5" t="str">
        <f t="shared" si="1612"/>
        <v/>
      </c>
    </row>
    <row r="103211" spans="22:22" x14ac:dyDescent="0.35">
      <c r="V103211" s="5" t="str">
        <f t="shared" si="1612"/>
        <v/>
      </c>
    </row>
    <row r="103212" spans="22:22" x14ac:dyDescent="0.35">
      <c r="V103212" s="5" t="str">
        <f t="shared" si="1612"/>
        <v/>
      </c>
    </row>
    <row r="103213" spans="22:22" x14ac:dyDescent="0.35">
      <c r="V103213" s="5" t="str">
        <f t="shared" si="1612"/>
        <v/>
      </c>
    </row>
    <row r="103214" spans="22:22" x14ac:dyDescent="0.35">
      <c r="V103214" s="5" t="str">
        <f t="shared" si="1612"/>
        <v/>
      </c>
    </row>
    <row r="103215" spans="22:22" x14ac:dyDescent="0.35">
      <c r="V103215" s="5" t="str">
        <f t="shared" si="1612"/>
        <v/>
      </c>
    </row>
    <row r="103216" spans="22:22" x14ac:dyDescent="0.35">
      <c r="V103216" s="5" t="str">
        <f t="shared" si="1612"/>
        <v/>
      </c>
    </row>
    <row r="103217" spans="22:22" x14ac:dyDescent="0.35">
      <c r="V103217" s="5" t="str">
        <f t="shared" si="1612"/>
        <v/>
      </c>
    </row>
    <row r="103218" spans="22:22" x14ac:dyDescent="0.35">
      <c r="V103218" s="5" t="str">
        <f t="shared" si="1612"/>
        <v/>
      </c>
    </row>
    <row r="103219" spans="22:22" x14ac:dyDescent="0.35">
      <c r="V103219" s="5" t="str">
        <f t="shared" si="1612"/>
        <v/>
      </c>
    </row>
    <row r="103220" spans="22:22" x14ac:dyDescent="0.35">
      <c r="V103220" s="5" t="str">
        <f t="shared" si="1612"/>
        <v/>
      </c>
    </row>
    <row r="103221" spans="22:22" x14ac:dyDescent="0.35">
      <c r="V103221" s="5" t="str">
        <f t="shared" si="1612"/>
        <v/>
      </c>
    </row>
    <row r="103222" spans="22:22" x14ac:dyDescent="0.35">
      <c r="V103222" s="5" t="str">
        <f t="shared" si="1612"/>
        <v/>
      </c>
    </row>
    <row r="103223" spans="22:22" x14ac:dyDescent="0.35">
      <c r="V103223" s="5" t="str">
        <f t="shared" si="1612"/>
        <v/>
      </c>
    </row>
    <row r="103224" spans="22:22" x14ac:dyDescent="0.35">
      <c r="V103224" s="5" t="str">
        <f t="shared" si="1612"/>
        <v/>
      </c>
    </row>
    <row r="103225" spans="22:22" x14ac:dyDescent="0.35">
      <c r="V103225" s="5" t="str">
        <f t="shared" si="1612"/>
        <v/>
      </c>
    </row>
    <row r="103226" spans="22:22" x14ac:dyDescent="0.35">
      <c r="V103226" s="5" t="str">
        <f t="shared" si="1612"/>
        <v/>
      </c>
    </row>
    <row r="103227" spans="22:22" x14ac:dyDescent="0.35">
      <c r="V103227" s="5" t="str">
        <f t="shared" si="1612"/>
        <v/>
      </c>
    </row>
    <row r="103228" spans="22:22" x14ac:dyDescent="0.35">
      <c r="V103228" s="5" t="str">
        <f t="shared" si="1612"/>
        <v/>
      </c>
    </row>
    <row r="103229" spans="22:22" x14ac:dyDescent="0.35">
      <c r="V103229" s="5" t="str">
        <f t="shared" si="1612"/>
        <v/>
      </c>
    </row>
    <row r="103230" spans="22:22" x14ac:dyDescent="0.35">
      <c r="V103230" s="5" t="str">
        <f t="shared" si="1612"/>
        <v/>
      </c>
    </row>
    <row r="103231" spans="22:22" x14ac:dyDescent="0.35">
      <c r="V103231" s="5" t="str">
        <f t="shared" si="1612"/>
        <v/>
      </c>
    </row>
    <row r="103232" spans="22:22" x14ac:dyDescent="0.35">
      <c r="V103232" s="5" t="str">
        <f t="shared" si="1612"/>
        <v/>
      </c>
    </row>
    <row r="103233" spans="22:22" x14ac:dyDescent="0.35">
      <c r="V103233" s="5" t="str">
        <f t="shared" si="1612"/>
        <v/>
      </c>
    </row>
    <row r="103234" spans="22:22" x14ac:dyDescent="0.35">
      <c r="V103234" s="5" t="str">
        <f t="shared" ref="V103234:V103297" si="1613">TRIM(CLEAN(SUBSTITUTE(A103234,CHAR(160)," ")))</f>
        <v/>
      </c>
    </row>
    <row r="103235" spans="22:22" x14ac:dyDescent="0.35">
      <c r="V103235" s="5" t="str">
        <f t="shared" si="1613"/>
        <v/>
      </c>
    </row>
    <row r="103236" spans="22:22" x14ac:dyDescent="0.35">
      <c r="V103236" s="5" t="str">
        <f t="shared" si="1613"/>
        <v/>
      </c>
    </row>
    <row r="103237" spans="22:22" x14ac:dyDescent="0.35">
      <c r="V103237" s="5" t="str">
        <f t="shared" si="1613"/>
        <v/>
      </c>
    </row>
    <row r="103238" spans="22:22" x14ac:dyDescent="0.35">
      <c r="V103238" s="5" t="str">
        <f t="shared" si="1613"/>
        <v/>
      </c>
    </row>
    <row r="103239" spans="22:22" x14ac:dyDescent="0.35">
      <c r="V103239" s="5" t="str">
        <f t="shared" si="1613"/>
        <v/>
      </c>
    </row>
    <row r="103240" spans="22:22" x14ac:dyDescent="0.35">
      <c r="V103240" s="5" t="str">
        <f t="shared" si="1613"/>
        <v/>
      </c>
    </row>
    <row r="103241" spans="22:22" x14ac:dyDescent="0.35">
      <c r="V103241" s="5" t="str">
        <f t="shared" si="1613"/>
        <v/>
      </c>
    </row>
    <row r="103242" spans="22:22" x14ac:dyDescent="0.35">
      <c r="V103242" s="5" t="str">
        <f t="shared" si="1613"/>
        <v/>
      </c>
    </row>
    <row r="103243" spans="22:22" x14ac:dyDescent="0.35">
      <c r="V103243" s="5" t="str">
        <f t="shared" si="1613"/>
        <v/>
      </c>
    </row>
    <row r="103244" spans="22:22" x14ac:dyDescent="0.35">
      <c r="V103244" s="5" t="str">
        <f t="shared" si="1613"/>
        <v/>
      </c>
    </row>
    <row r="103245" spans="22:22" x14ac:dyDescent="0.35">
      <c r="V103245" s="5" t="str">
        <f t="shared" si="1613"/>
        <v/>
      </c>
    </row>
    <row r="103246" spans="22:22" x14ac:dyDescent="0.35">
      <c r="V103246" s="5" t="str">
        <f t="shared" si="1613"/>
        <v/>
      </c>
    </row>
    <row r="103247" spans="22:22" x14ac:dyDescent="0.35">
      <c r="V103247" s="5" t="str">
        <f t="shared" si="1613"/>
        <v/>
      </c>
    </row>
    <row r="103248" spans="22:22" x14ac:dyDescent="0.35">
      <c r="V103248" s="5" t="str">
        <f t="shared" si="1613"/>
        <v/>
      </c>
    </row>
    <row r="103249" spans="22:22" x14ac:dyDescent="0.35">
      <c r="V103249" s="5" t="str">
        <f t="shared" si="1613"/>
        <v/>
      </c>
    </row>
    <row r="103250" spans="22:22" x14ac:dyDescent="0.35">
      <c r="V103250" s="5" t="str">
        <f t="shared" si="1613"/>
        <v/>
      </c>
    </row>
    <row r="103251" spans="22:22" x14ac:dyDescent="0.35">
      <c r="V103251" s="5" t="str">
        <f t="shared" si="1613"/>
        <v/>
      </c>
    </row>
    <row r="103252" spans="22:22" x14ac:dyDescent="0.35">
      <c r="V103252" s="5" t="str">
        <f t="shared" si="1613"/>
        <v/>
      </c>
    </row>
    <row r="103253" spans="22:22" x14ac:dyDescent="0.35">
      <c r="V103253" s="5" t="str">
        <f t="shared" si="1613"/>
        <v/>
      </c>
    </row>
    <row r="103254" spans="22:22" x14ac:dyDescent="0.35">
      <c r="V103254" s="5" t="str">
        <f t="shared" si="1613"/>
        <v/>
      </c>
    </row>
    <row r="103255" spans="22:22" x14ac:dyDescent="0.35">
      <c r="V103255" s="5" t="str">
        <f t="shared" si="1613"/>
        <v/>
      </c>
    </row>
    <row r="103256" spans="22:22" x14ac:dyDescent="0.35">
      <c r="V103256" s="5" t="str">
        <f t="shared" si="1613"/>
        <v/>
      </c>
    </row>
    <row r="103257" spans="22:22" x14ac:dyDescent="0.35">
      <c r="V103257" s="5" t="str">
        <f t="shared" si="1613"/>
        <v/>
      </c>
    </row>
    <row r="103258" spans="22:22" x14ac:dyDescent="0.35">
      <c r="V103258" s="5" t="str">
        <f t="shared" si="1613"/>
        <v/>
      </c>
    </row>
    <row r="103259" spans="22:22" x14ac:dyDescent="0.35">
      <c r="V103259" s="5" t="str">
        <f t="shared" si="1613"/>
        <v/>
      </c>
    </row>
    <row r="103260" spans="22:22" x14ac:dyDescent="0.35">
      <c r="V103260" s="5" t="str">
        <f t="shared" si="1613"/>
        <v/>
      </c>
    </row>
    <row r="103261" spans="22:22" x14ac:dyDescent="0.35">
      <c r="V103261" s="5" t="str">
        <f t="shared" si="1613"/>
        <v/>
      </c>
    </row>
    <row r="103262" spans="22:22" x14ac:dyDescent="0.35">
      <c r="V103262" s="5" t="str">
        <f t="shared" si="1613"/>
        <v/>
      </c>
    </row>
    <row r="103263" spans="22:22" x14ac:dyDescent="0.35">
      <c r="V103263" s="5" t="str">
        <f t="shared" si="1613"/>
        <v/>
      </c>
    </row>
    <row r="103264" spans="22:22" x14ac:dyDescent="0.35">
      <c r="V103264" s="5" t="str">
        <f t="shared" si="1613"/>
        <v/>
      </c>
    </row>
    <row r="103265" spans="22:22" x14ac:dyDescent="0.35">
      <c r="V103265" s="5" t="str">
        <f t="shared" si="1613"/>
        <v/>
      </c>
    </row>
    <row r="103266" spans="22:22" x14ac:dyDescent="0.35">
      <c r="V103266" s="5" t="str">
        <f t="shared" si="1613"/>
        <v/>
      </c>
    </row>
    <row r="103267" spans="22:22" x14ac:dyDescent="0.35">
      <c r="V103267" s="5" t="str">
        <f t="shared" si="1613"/>
        <v/>
      </c>
    </row>
    <row r="103268" spans="22:22" x14ac:dyDescent="0.35">
      <c r="V103268" s="5" t="str">
        <f t="shared" si="1613"/>
        <v/>
      </c>
    </row>
    <row r="103269" spans="22:22" x14ac:dyDescent="0.35">
      <c r="V103269" s="5" t="str">
        <f t="shared" si="1613"/>
        <v/>
      </c>
    </row>
    <row r="103270" spans="22:22" x14ac:dyDescent="0.35">
      <c r="V103270" s="5" t="str">
        <f t="shared" si="1613"/>
        <v/>
      </c>
    </row>
    <row r="103271" spans="22:22" x14ac:dyDescent="0.35">
      <c r="V103271" s="5" t="str">
        <f t="shared" si="1613"/>
        <v/>
      </c>
    </row>
    <row r="103272" spans="22:22" x14ac:dyDescent="0.35">
      <c r="V103272" s="5" t="str">
        <f t="shared" si="1613"/>
        <v/>
      </c>
    </row>
    <row r="103273" spans="22:22" x14ac:dyDescent="0.35">
      <c r="V103273" s="5" t="str">
        <f t="shared" si="1613"/>
        <v/>
      </c>
    </row>
    <row r="103274" spans="22:22" x14ac:dyDescent="0.35">
      <c r="V103274" s="5" t="str">
        <f t="shared" si="1613"/>
        <v/>
      </c>
    </row>
    <row r="103275" spans="22:22" x14ac:dyDescent="0.35">
      <c r="V103275" s="5" t="str">
        <f t="shared" si="1613"/>
        <v/>
      </c>
    </row>
    <row r="103276" spans="22:22" x14ac:dyDescent="0.35">
      <c r="V103276" s="5" t="str">
        <f t="shared" si="1613"/>
        <v/>
      </c>
    </row>
    <row r="103277" spans="22:22" x14ac:dyDescent="0.35">
      <c r="V103277" s="5" t="str">
        <f t="shared" si="1613"/>
        <v/>
      </c>
    </row>
    <row r="103278" spans="22:22" x14ac:dyDescent="0.35">
      <c r="V103278" s="5" t="str">
        <f t="shared" si="1613"/>
        <v/>
      </c>
    </row>
    <row r="103279" spans="22:22" x14ac:dyDescent="0.35">
      <c r="V103279" s="5" t="str">
        <f t="shared" si="1613"/>
        <v/>
      </c>
    </row>
    <row r="103280" spans="22:22" x14ac:dyDescent="0.35">
      <c r="V103280" s="5" t="str">
        <f t="shared" si="1613"/>
        <v/>
      </c>
    </row>
    <row r="103281" spans="22:22" x14ac:dyDescent="0.35">
      <c r="V103281" s="5" t="str">
        <f t="shared" si="1613"/>
        <v/>
      </c>
    </row>
    <row r="103282" spans="22:22" x14ac:dyDescent="0.35">
      <c r="V103282" s="5" t="str">
        <f t="shared" si="1613"/>
        <v/>
      </c>
    </row>
    <row r="103283" spans="22:22" x14ac:dyDescent="0.35">
      <c r="V103283" s="5" t="str">
        <f t="shared" si="1613"/>
        <v/>
      </c>
    </row>
    <row r="103284" spans="22:22" x14ac:dyDescent="0.35">
      <c r="V103284" s="5" t="str">
        <f t="shared" si="1613"/>
        <v/>
      </c>
    </row>
    <row r="103285" spans="22:22" x14ac:dyDescent="0.35">
      <c r="V103285" s="5" t="str">
        <f t="shared" si="1613"/>
        <v/>
      </c>
    </row>
    <row r="103286" spans="22:22" x14ac:dyDescent="0.35">
      <c r="V103286" s="5" t="str">
        <f t="shared" si="1613"/>
        <v/>
      </c>
    </row>
    <row r="103287" spans="22:22" x14ac:dyDescent="0.35">
      <c r="V103287" s="5" t="str">
        <f t="shared" si="1613"/>
        <v/>
      </c>
    </row>
    <row r="103288" spans="22:22" x14ac:dyDescent="0.35">
      <c r="V103288" s="5" t="str">
        <f t="shared" si="1613"/>
        <v/>
      </c>
    </row>
    <row r="103289" spans="22:22" x14ac:dyDescent="0.35">
      <c r="V103289" s="5" t="str">
        <f t="shared" si="1613"/>
        <v/>
      </c>
    </row>
    <row r="103290" spans="22:22" x14ac:dyDescent="0.35">
      <c r="V103290" s="5" t="str">
        <f t="shared" si="1613"/>
        <v/>
      </c>
    </row>
    <row r="103291" spans="22:22" x14ac:dyDescent="0.35">
      <c r="V103291" s="5" t="str">
        <f t="shared" si="1613"/>
        <v/>
      </c>
    </row>
    <row r="103292" spans="22:22" x14ac:dyDescent="0.35">
      <c r="V103292" s="5" t="str">
        <f t="shared" si="1613"/>
        <v/>
      </c>
    </row>
    <row r="103293" spans="22:22" x14ac:dyDescent="0.35">
      <c r="V103293" s="5" t="str">
        <f t="shared" si="1613"/>
        <v/>
      </c>
    </row>
    <row r="103294" spans="22:22" x14ac:dyDescent="0.35">
      <c r="V103294" s="5" t="str">
        <f t="shared" si="1613"/>
        <v/>
      </c>
    </row>
    <row r="103295" spans="22:22" x14ac:dyDescent="0.35">
      <c r="V103295" s="5" t="str">
        <f t="shared" si="1613"/>
        <v/>
      </c>
    </row>
    <row r="103296" spans="22:22" x14ac:dyDescent="0.35">
      <c r="V103296" s="5" t="str">
        <f t="shared" si="1613"/>
        <v/>
      </c>
    </row>
    <row r="103297" spans="22:22" x14ac:dyDescent="0.35">
      <c r="V103297" s="5" t="str">
        <f t="shared" si="1613"/>
        <v/>
      </c>
    </row>
    <row r="103298" spans="22:22" x14ac:dyDescent="0.35">
      <c r="V103298" s="5" t="str">
        <f t="shared" ref="V103298:V103361" si="1614">TRIM(CLEAN(SUBSTITUTE(A103298,CHAR(160)," ")))</f>
        <v/>
      </c>
    </row>
    <row r="103299" spans="22:22" x14ac:dyDescent="0.35">
      <c r="V103299" s="5" t="str">
        <f t="shared" si="1614"/>
        <v/>
      </c>
    </row>
    <row r="103300" spans="22:22" x14ac:dyDescent="0.35">
      <c r="V103300" s="5" t="str">
        <f t="shared" si="1614"/>
        <v/>
      </c>
    </row>
    <row r="103301" spans="22:22" x14ac:dyDescent="0.35">
      <c r="V103301" s="5" t="str">
        <f t="shared" si="1614"/>
        <v/>
      </c>
    </row>
    <row r="103302" spans="22:22" x14ac:dyDescent="0.35">
      <c r="V103302" s="5" t="str">
        <f t="shared" si="1614"/>
        <v/>
      </c>
    </row>
    <row r="103303" spans="22:22" x14ac:dyDescent="0.35">
      <c r="V103303" s="5" t="str">
        <f t="shared" si="1614"/>
        <v/>
      </c>
    </row>
    <row r="103304" spans="22:22" x14ac:dyDescent="0.35">
      <c r="V103304" s="5" t="str">
        <f t="shared" si="1614"/>
        <v/>
      </c>
    </row>
    <row r="103305" spans="22:22" x14ac:dyDescent="0.35">
      <c r="V103305" s="5" t="str">
        <f t="shared" si="1614"/>
        <v/>
      </c>
    </row>
    <row r="103306" spans="22:22" x14ac:dyDescent="0.35">
      <c r="V103306" s="5" t="str">
        <f t="shared" si="1614"/>
        <v/>
      </c>
    </row>
    <row r="103307" spans="22:22" x14ac:dyDescent="0.35">
      <c r="V103307" s="5" t="str">
        <f t="shared" si="1614"/>
        <v/>
      </c>
    </row>
    <row r="103308" spans="22:22" x14ac:dyDescent="0.35">
      <c r="V103308" s="5" t="str">
        <f t="shared" si="1614"/>
        <v/>
      </c>
    </row>
    <row r="103309" spans="22:22" x14ac:dyDescent="0.35">
      <c r="V103309" s="5" t="str">
        <f t="shared" si="1614"/>
        <v/>
      </c>
    </row>
    <row r="103310" spans="22:22" x14ac:dyDescent="0.35">
      <c r="V103310" s="5" t="str">
        <f t="shared" si="1614"/>
        <v/>
      </c>
    </row>
    <row r="103311" spans="22:22" x14ac:dyDescent="0.35">
      <c r="V103311" s="5" t="str">
        <f t="shared" si="1614"/>
        <v/>
      </c>
    </row>
    <row r="103312" spans="22:22" x14ac:dyDescent="0.35">
      <c r="V103312" s="5" t="str">
        <f t="shared" si="1614"/>
        <v/>
      </c>
    </row>
    <row r="103313" spans="22:22" x14ac:dyDescent="0.35">
      <c r="V103313" s="5" t="str">
        <f t="shared" si="1614"/>
        <v/>
      </c>
    </row>
    <row r="103314" spans="22:22" x14ac:dyDescent="0.35">
      <c r="V103314" s="5" t="str">
        <f t="shared" si="1614"/>
        <v/>
      </c>
    </row>
    <row r="103315" spans="22:22" x14ac:dyDescent="0.35">
      <c r="V103315" s="5" t="str">
        <f t="shared" si="1614"/>
        <v/>
      </c>
    </row>
    <row r="103316" spans="22:22" x14ac:dyDescent="0.35">
      <c r="V103316" s="5" t="str">
        <f t="shared" si="1614"/>
        <v/>
      </c>
    </row>
    <row r="103317" spans="22:22" x14ac:dyDescent="0.35">
      <c r="V103317" s="5" t="str">
        <f t="shared" si="1614"/>
        <v/>
      </c>
    </row>
    <row r="103318" spans="22:22" x14ac:dyDescent="0.35">
      <c r="V103318" s="5" t="str">
        <f t="shared" si="1614"/>
        <v/>
      </c>
    </row>
    <row r="103319" spans="22:22" x14ac:dyDescent="0.35">
      <c r="V103319" s="5" t="str">
        <f t="shared" si="1614"/>
        <v/>
      </c>
    </row>
    <row r="103320" spans="22:22" x14ac:dyDescent="0.35">
      <c r="V103320" s="5" t="str">
        <f t="shared" si="1614"/>
        <v/>
      </c>
    </row>
    <row r="103321" spans="22:22" x14ac:dyDescent="0.35">
      <c r="V103321" s="5" t="str">
        <f t="shared" si="1614"/>
        <v/>
      </c>
    </row>
    <row r="103322" spans="22:22" x14ac:dyDescent="0.35">
      <c r="V103322" s="5" t="str">
        <f t="shared" si="1614"/>
        <v/>
      </c>
    </row>
    <row r="103323" spans="22:22" x14ac:dyDescent="0.35">
      <c r="V103323" s="5" t="str">
        <f t="shared" si="1614"/>
        <v/>
      </c>
    </row>
    <row r="103324" spans="22:22" x14ac:dyDescent="0.35">
      <c r="V103324" s="5" t="str">
        <f t="shared" si="1614"/>
        <v/>
      </c>
    </row>
    <row r="103325" spans="22:22" x14ac:dyDescent="0.35">
      <c r="V103325" s="5" t="str">
        <f t="shared" si="1614"/>
        <v/>
      </c>
    </row>
    <row r="103326" spans="22:22" x14ac:dyDescent="0.35">
      <c r="V103326" s="5" t="str">
        <f t="shared" si="1614"/>
        <v/>
      </c>
    </row>
    <row r="103327" spans="22:22" x14ac:dyDescent="0.35">
      <c r="V103327" s="5" t="str">
        <f t="shared" si="1614"/>
        <v/>
      </c>
    </row>
    <row r="103328" spans="22:22" x14ac:dyDescent="0.35">
      <c r="V103328" s="5" t="str">
        <f t="shared" si="1614"/>
        <v/>
      </c>
    </row>
    <row r="103329" spans="22:22" x14ac:dyDescent="0.35">
      <c r="V103329" s="5" t="str">
        <f t="shared" si="1614"/>
        <v/>
      </c>
    </row>
    <row r="103330" spans="22:22" x14ac:dyDescent="0.35">
      <c r="V103330" s="5" t="str">
        <f t="shared" si="1614"/>
        <v/>
      </c>
    </row>
    <row r="103331" spans="22:22" x14ac:dyDescent="0.35">
      <c r="V103331" s="5" t="str">
        <f t="shared" si="1614"/>
        <v/>
      </c>
    </row>
    <row r="103332" spans="22:22" x14ac:dyDescent="0.35">
      <c r="V103332" s="5" t="str">
        <f t="shared" si="1614"/>
        <v/>
      </c>
    </row>
    <row r="103333" spans="22:22" x14ac:dyDescent="0.35">
      <c r="V103333" s="5" t="str">
        <f t="shared" si="1614"/>
        <v/>
      </c>
    </row>
    <row r="103334" spans="22:22" x14ac:dyDescent="0.35">
      <c r="V103334" s="5" t="str">
        <f t="shared" si="1614"/>
        <v/>
      </c>
    </row>
    <row r="103335" spans="22:22" x14ac:dyDescent="0.35">
      <c r="V103335" s="5" t="str">
        <f t="shared" si="1614"/>
        <v/>
      </c>
    </row>
    <row r="103336" spans="22:22" x14ac:dyDescent="0.35">
      <c r="V103336" s="5" t="str">
        <f t="shared" si="1614"/>
        <v/>
      </c>
    </row>
    <row r="103337" spans="22:22" x14ac:dyDescent="0.35">
      <c r="V103337" s="5" t="str">
        <f t="shared" si="1614"/>
        <v/>
      </c>
    </row>
    <row r="103338" spans="22:22" x14ac:dyDescent="0.35">
      <c r="V103338" s="5" t="str">
        <f t="shared" si="1614"/>
        <v/>
      </c>
    </row>
    <row r="103339" spans="22:22" x14ac:dyDescent="0.35">
      <c r="V103339" s="5" t="str">
        <f t="shared" si="1614"/>
        <v/>
      </c>
    </row>
    <row r="103340" spans="22:22" x14ac:dyDescent="0.35">
      <c r="V103340" s="5" t="str">
        <f t="shared" si="1614"/>
        <v/>
      </c>
    </row>
    <row r="103341" spans="22:22" x14ac:dyDescent="0.35">
      <c r="V103341" s="5" t="str">
        <f t="shared" si="1614"/>
        <v/>
      </c>
    </row>
    <row r="103342" spans="22:22" x14ac:dyDescent="0.35">
      <c r="V103342" s="5" t="str">
        <f t="shared" si="1614"/>
        <v/>
      </c>
    </row>
    <row r="103343" spans="22:22" x14ac:dyDescent="0.35">
      <c r="V103343" s="5" t="str">
        <f t="shared" si="1614"/>
        <v/>
      </c>
    </row>
    <row r="103344" spans="22:22" x14ac:dyDescent="0.35">
      <c r="V103344" s="5" t="str">
        <f t="shared" si="1614"/>
        <v/>
      </c>
    </row>
    <row r="103345" spans="22:22" x14ac:dyDescent="0.35">
      <c r="V103345" s="5" t="str">
        <f t="shared" si="1614"/>
        <v/>
      </c>
    </row>
    <row r="103346" spans="22:22" x14ac:dyDescent="0.35">
      <c r="V103346" s="5" t="str">
        <f t="shared" si="1614"/>
        <v/>
      </c>
    </row>
    <row r="103347" spans="22:22" x14ac:dyDescent="0.35">
      <c r="V103347" s="5" t="str">
        <f t="shared" si="1614"/>
        <v/>
      </c>
    </row>
    <row r="103348" spans="22:22" x14ac:dyDescent="0.35">
      <c r="V103348" s="5" t="str">
        <f t="shared" si="1614"/>
        <v/>
      </c>
    </row>
    <row r="103349" spans="22:22" x14ac:dyDescent="0.35">
      <c r="V103349" s="5" t="str">
        <f t="shared" si="1614"/>
        <v/>
      </c>
    </row>
    <row r="103350" spans="22:22" x14ac:dyDescent="0.35">
      <c r="V103350" s="5" t="str">
        <f t="shared" si="1614"/>
        <v/>
      </c>
    </row>
    <row r="103351" spans="22:22" x14ac:dyDescent="0.35">
      <c r="V103351" s="5" t="str">
        <f t="shared" si="1614"/>
        <v/>
      </c>
    </row>
    <row r="103352" spans="22:22" x14ac:dyDescent="0.35">
      <c r="V103352" s="5" t="str">
        <f t="shared" si="1614"/>
        <v/>
      </c>
    </row>
    <row r="103353" spans="22:22" x14ac:dyDescent="0.35">
      <c r="V103353" s="5" t="str">
        <f t="shared" si="1614"/>
        <v/>
      </c>
    </row>
    <row r="103354" spans="22:22" x14ac:dyDescent="0.35">
      <c r="V103354" s="5" t="str">
        <f t="shared" si="1614"/>
        <v/>
      </c>
    </row>
    <row r="103355" spans="22:22" x14ac:dyDescent="0.35">
      <c r="V103355" s="5" t="str">
        <f t="shared" si="1614"/>
        <v/>
      </c>
    </row>
    <row r="103356" spans="22:22" x14ac:dyDescent="0.35">
      <c r="V103356" s="5" t="str">
        <f t="shared" si="1614"/>
        <v/>
      </c>
    </row>
    <row r="103357" spans="22:22" x14ac:dyDescent="0.35">
      <c r="V103357" s="5" t="str">
        <f t="shared" si="1614"/>
        <v/>
      </c>
    </row>
    <row r="103358" spans="22:22" x14ac:dyDescent="0.35">
      <c r="V103358" s="5" t="str">
        <f t="shared" si="1614"/>
        <v/>
      </c>
    </row>
    <row r="103359" spans="22:22" x14ac:dyDescent="0.35">
      <c r="V103359" s="5" t="str">
        <f t="shared" si="1614"/>
        <v/>
      </c>
    </row>
    <row r="103360" spans="22:22" x14ac:dyDescent="0.35">
      <c r="V103360" s="5" t="str">
        <f t="shared" si="1614"/>
        <v/>
      </c>
    </row>
    <row r="103361" spans="22:22" x14ac:dyDescent="0.35">
      <c r="V103361" s="5" t="str">
        <f t="shared" si="1614"/>
        <v/>
      </c>
    </row>
    <row r="103362" spans="22:22" x14ac:dyDescent="0.35">
      <c r="V103362" s="5" t="str">
        <f t="shared" ref="V103362:V103425" si="1615">TRIM(CLEAN(SUBSTITUTE(A103362,CHAR(160)," ")))</f>
        <v/>
      </c>
    </row>
    <row r="103363" spans="22:22" x14ac:dyDescent="0.35">
      <c r="V103363" s="5" t="str">
        <f t="shared" si="1615"/>
        <v/>
      </c>
    </row>
    <row r="103364" spans="22:22" x14ac:dyDescent="0.35">
      <c r="V103364" s="5" t="str">
        <f t="shared" si="1615"/>
        <v/>
      </c>
    </row>
    <row r="103365" spans="22:22" x14ac:dyDescent="0.35">
      <c r="V103365" s="5" t="str">
        <f t="shared" si="1615"/>
        <v/>
      </c>
    </row>
    <row r="103366" spans="22:22" x14ac:dyDescent="0.35">
      <c r="V103366" s="5" t="str">
        <f t="shared" si="1615"/>
        <v/>
      </c>
    </row>
    <row r="103367" spans="22:22" x14ac:dyDescent="0.35">
      <c r="V103367" s="5" t="str">
        <f t="shared" si="1615"/>
        <v/>
      </c>
    </row>
    <row r="103368" spans="22:22" x14ac:dyDescent="0.35">
      <c r="V103368" s="5" t="str">
        <f t="shared" si="1615"/>
        <v/>
      </c>
    </row>
    <row r="103369" spans="22:22" x14ac:dyDescent="0.35">
      <c r="V103369" s="5" t="str">
        <f t="shared" si="1615"/>
        <v/>
      </c>
    </row>
    <row r="103370" spans="22:22" x14ac:dyDescent="0.35">
      <c r="V103370" s="5" t="str">
        <f t="shared" si="1615"/>
        <v/>
      </c>
    </row>
    <row r="103371" spans="22:22" x14ac:dyDescent="0.35">
      <c r="V103371" s="5" t="str">
        <f t="shared" si="1615"/>
        <v/>
      </c>
    </row>
    <row r="103372" spans="22:22" x14ac:dyDescent="0.35">
      <c r="V103372" s="5" t="str">
        <f t="shared" si="1615"/>
        <v/>
      </c>
    </row>
    <row r="103373" spans="22:22" x14ac:dyDescent="0.35">
      <c r="V103373" s="5" t="str">
        <f t="shared" si="1615"/>
        <v/>
      </c>
    </row>
    <row r="103374" spans="22:22" x14ac:dyDescent="0.35">
      <c r="V103374" s="5" t="str">
        <f t="shared" si="1615"/>
        <v/>
      </c>
    </row>
    <row r="103375" spans="22:22" x14ac:dyDescent="0.35">
      <c r="V103375" s="5" t="str">
        <f t="shared" si="1615"/>
        <v/>
      </c>
    </row>
    <row r="103376" spans="22:22" x14ac:dyDescent="0.35">
      <c r="V103376" s="5" t="str">
        <f t="shared" si="1615"/>
        <v/>
      </c>
    </row>
    <row r="103377" spans="22:22" x14ac:dyDescent="0.35">
      <c r="V103377" s="5" t="str">
        <f t="shared" si="1615"/>
        <v/>
      </c>
    </row>
    <row r="103378" spans="22:22" x14ac:dyDescent="0.35">
      <c r="V103378" s="5" t="str">
        <f t="shared" si="1615"/>
        <v/>
      </c>
    </row>
    <row r="103379" spans="22:22" x14ac:dyDescent="0.35">
      <c r="V103379" s="5" t="str">
        <f t="shared" si="1615"/>
        <v/>
      </c>
    </row>
    <row r="103380" spans="22:22" x14ac:dyDescent="0.35">
      <c r="V103380" s="5" t="str">
        <f t="shared" si="1615"/>
        <v/>
      </c>
    </row>
    <row r="103381" spans="22:22" x14ac:dyDescent="0.35">
      <c r="V103381" s="5" t="str">
        <f t="shared" si="1615"/>
        <v/>
      </c>
    </row>
    <row r="103382" spans="22:22" x14ac:dyDescent="0.35">
      <c r="V103382" s="5" t="str">
        <f t="shared" si="1615"/>
        <v/>
      </c>
    </row>
    <row r="103383" spans="22:22" x14ac:dyDescent="0.35">
      <c r="V103383" s="5" t="str">
        <f t="shared" si="1615"/>
        <v/>
      </c>
    </row>
    <row r="103384" spans="22:22" x14ac:dyDescent="0.35">
      <c r="V103384" s="5" t="str">
        <f t="shared" si="1615"/>
        <v/>
      </c>
    </row>
    <row r="103385" spans="22:22" x14ac:dyDescent="0.35">
      <c r="V103385" s="5" t="str">
        <f t="shared" si="1615"/>
        <v/>
      </c>
    </row>
    <row r="103386" spans="22:22" x14ac:dyDescent="0.35">
      <c r="V103386" s="5" t="str">
        <f t="shared" si="1615"/>
        <v/>
      </c>
    </row>
    <row r="103387" spans="22:22" x14ac:dyDescent="0.35">
      <c r="V103387" s="5" t="str">
        <f t="shared" si="1615"/>
        <v/>
      </c>
    </row>
    <row r="103388" spans="22:22" x14ac:dyDescent="0.35">
      <c r="V103388" s="5" t="str">
        <f t="shared" si="1615"/>
        <v/>
      </c>
    </row>
    <row r="103389" spans="22:22" x14ac:dyDescent="0.35">
      <c r="V103389" s="5" t="str">
        <f t="shared" si="1615"/>
        <v/>
      </c>
    </row>
    <row r="103390" spans="22:22" x14ac:dyDescent="0.35">
      <c r="V103390" s="5" t="str">
        <f t="shared" si="1615"/>
        <v/>
      </c>
    </row>
    <row r="103391" spans="22:22" x14ac:dyDescent="0.35">
      <c r="V103391" s="5" t="str">
        <f t="shared" si="1615"/>
        <v/>
      </c>
    </row>
    <row r="103392" spans="22:22" x14ac:dyDescent="0.35">
      <c r="V103392" s="5" t="str">
        <f t="shared" si="1615"/>
        <v/>
      </c>
    </row>
    <row r="103393" spans="22:22" x14ac:dyDescent="0.35">
      <c r="V103393" s="5" t="str">
        <f t="shared" si="1615"/>
        <v/>
      </c>
    </row>
    <row r="103394" spans="22:22" x14ac:dyDescent="0.35">
      <c r="V103394" s="5" t="str">
        <f t="shared" si="1615"/>
        <v/>
      </c>
    </row>
    <row r="103395" spans="22:22" x14ac:dyDescent="0.35">
      <c r="V103395" s="5" t="str">
        <f t="shared" si="1615"/>
        <v/>
      </c>
    </row>
    <row r="103396" spans="22:22" x14ac:dyDescent="0.35">
      <c r="V103396" s="5" t="str">
        <f t="shared" si="1615"/>
        <v/>
      </c>
    </row>
    <row r="103397" spans="22:22" x14ac:dyDescent="0.35">
      <c r="V103397" s="5" t="str">
        <f t="shared" si="1615"/>
        <v/>
      </c>
    </row>
    <row r="103398" spans="22:22" x14ac:dyDescent="0.35">
      <c r="V103398" s="5" t="str">
        <f t="shared" si="1615"/>
        <v/>
      </c>
    </row>
    <row r="103399" spans="22:22" x14ac:dyDescent="0.35">
      <c r="V103399" s="5" t="str">
        <f t="shared" si="1615"/>
        <v/>
      </c>
    </row>
    <row r="103400" spans="22:22" x14ac:dyDescent="0.35">
      <c r="V103400" s="5" t="str">
        <f t="shared" si="1615"/>
        <v/>
      </c>
    </row>
    <row r="103401" spans="22:22" x14ac:dyDescent="0.35">
      <c r="V103401" s="5" t="str">
        <f t="shared" si="1615"/>
        <v/>
      </c>
    </row>
    <row r="103402" spans="22:22" x14ac:dyDescent="0.35">
      <c r="V103402" s="5" t="str">
        <f t="shared" si="1615"/>
        <v/>
      </c>
    </row>
    <row r="103403" spans="22:22" x14ac:dyDescent="0.35">
      <c r="V103403" s="5" t="str">
        <f t="shared" si="1615"/>
        <v/>
      </c>
    </row>
    <row r="103404" spans="22:22" x14ac:dyDescent="0.35">
      <c r="V103404" s="5" t="str">
        <f t="shared" si="1615"/>
        <v/>
      </c>
    </row>
    <row r="103405" spans="22:22" x14ac:dyDescent="0.35">
      <c r="V103405" s="5" t="str">
        <f t="shared" si="1615"/>
        <v/>
      </c>
    </row>
    <row r="103406" spans="22:22" x14ac:dyDescent="0.35">
      <c r="V103406" s="5" t="str">
        <f t="shared" si="1615"/>
        <v/>
      </c>
    </row>
    <row r="103407" spans="22:22" x14ac:dyDescent="0.35">
      <c r="V103407" s="5" t="str">
        <f t="shared" si="1615"/>
        <v/>
      </c>
    </row>
    <row r="103408" spans="22:22" x14ac:dyDescent="0.35">
      <c r="V103408" s="5" t="str">
        <f t="shared" si="1615"/>
        <v/>
      </c>
    </row>
    <row r="103409" spans="22:22" x14ac:dyDescent="0.35">
      <c r="V103409" s="5" t="str">
        <f t="shared" si="1615"/>
        <v/>
      </c>
    </row>
    <row r="103410" spans="22:22" x14ac:dyDescent="0.35">
      <c r="V103410" s="5" t="str">
        <f t="shared" si="1615"/>
        <v/>
      </c>
    </row>
    <row r="103411" spans="22:22" x14ac:dyDescent="0.35">
      <c r="V103411" s="5" t="str">
        <f t="shared" si="1615"/>
        <v/>
      </c>
    </row>
    <row r="103412" spans="22:22" x14ac:dyDescent="0.35">
      <c r="V103412" s="5" t="str">
        <f t="shared" si="1615"/>
        <v/>
      </c>
    </row>
    <row r="103413" spans="22:22" x14ac:dyDescent="0.35">
      <c r="V103413" s="5" t="str">
        <f t="shared" si="1615"/>
        <v/>
      </c>
    </row>
    <row r="103414" spans="22:22" x14ac:dyDescent="0.35">
      <c r="V103414" s="5" t="str">
        <f t="shared" si="1615"/>
        <v/>
      </c>
    </row>
    <row r="103415" spans="22:22" x14ac:dyDescent="0.35">
      <c r="V103415" s="5" t="str">
        <f t="shared" si="1615"/>
        <v/>
      </c>
    </row>
    <row r="103416" spans="22:22" x14ac:dyDescent="0.35">
      <c r="V103416" s="5" t="str">
        <f t="shared" si="1615"/>
        <v/>
      </c>
    </row>
    <row r="103417" spans="22:22" x14ac:dyDescent="0.35">
      <c r="V103417" s="5" t="str">
        <f t="shared" si="1615"/>
        <v/>
      </c>
    </row>
    <row r="103418" spans="22:22" x14ac:dyDescent="0.35">
      <c r="V103418" s="5" t="str">
        <f t="shared" si="1615"/>
        <v/>
      </c>
    </row>
    <row r="103419" spans="22:22" x14ac:dyDescent="0.35">
      <c r="V103419" s="5" t="str">
        <f t="shared" si="1615"/>
        <v/>
      </c>
    </row>
    <row r="103420" spans="22:22" x14ac:dyDescent="0.35">
      <c r="V103420" s="5" t="str">
        <f t="shared" si="1615"/>
        <v/>
      </c>
    </row>
    <row r="103421" spans="22:22" x14ac:dyDescent="0.35">
      <c r="V103421" s="5" t="str">
        <f t="shared" si="1615"/>
        <v/>
      </c>
    </row>
    <row r="103422" spans="22:22" x14ac:dyDescent="0.35">
      <c r="V103422" s="5" t="str">
        <f t="shared" si="1615"/>
        <v/>
      </c>
    </row>
    <row r="103423" spans="22:22" x14ac:dyDescent="0.35">
      <c r="V103423" s="5" t="str">
        <f t="shared" si="1615"/>
        <v/>
      </c>
    </row>
    <row r="103424" spans="22:22" x14ac:dyDescent="0.35">
      <c r="V103424" s="5" t="str">
        <f t="shared" si="1615"/>
        <v/>
      </c>
    </row>
    <row r="103425" spans="22:22" x14ac:dyDescent="0.35">
      <c r="V103425" s="5" t="str">
        <f t="shared" si="1615"/>
        <v/>
      </c>
    </row>
    <row r="103426" spans="22:22" x14ac:dyDescent="0.35">
      <c r="V103426" s="5" t="str">
        <f t="shared" ref="V103426:V103489" si="1616">TRIM(CLEAN(SUBSTITUTE(A103426,CHAR(160)," ")))</f>
        <v/>
      </c>
    </row>
    <row r="103427" spans="22:22" x14ac:dyDescent="0.35">
      <c r="V103427" s="5" t="str">
        <f t="shared" si="1616"/>
        <v/>
      </c>
    </row>
    <row r="103428" spans="22:22" x14ac:dyDescent="0.35">
      <c r="V103428" s="5" t="str">
        <f t="shared" si="1616"/>
        <v/>
      </c>
    </row>
    <row r="103429" spans="22:22" x14ac:dyDescent="0.35">
      <c r="V103429" s="5" t="str">
        <f t="shared" si="1616"/>
        <v/>
      </c>
    </row>
    <row r="103430" spans="22:22" x14ac:dyDescent="0.35">
      <c r="V103430" s="5" t="str">
        <f t="shared" si="1616"/>
        <v/>
      </c>
    </row>
    <row r="103431" spans="22:22" x14ac:dyDescent="0.35">
      <c r="V103431" s="5" t="str">
        <f t="shared" si="1616"/>
        <v/>
      </c>
    </row>
    <row r="103432" spans="22:22" x14ac:dyDescent="0.35">
      <c r="V103432" s="5" t="str">
        <f t="shared" si="1616"/>
        <v/>
      </c>
    </row>
    <row r="103433" spans="22:22" x14ac:dyDescent="0.35">
      <c r="V103433" s="5" t="str">
        <f t="shared" si="1616"/>
        <v/>
      </c>
    </row>
    <row r="103434" spans="22:22" x14ac:dyDescent="0.35">
      <c r="V103434" s="5" t="str">
        <f t="shared" si="1616"/>
        <v/>
      </c>
    </row>
    <row r="103435" spans="22:22" x14ac:dyDescent="0.35">
      <c r="V103435" s="5" t="str">
        <f t="shared" si="1616"/>
        <v/>
      </c>
    </row>
    <row r="103436" spans="22:22" x14ac:dyDescent="0.35">
      <c r="V103436" s="5" t="str">
        <f t="shared" si="1616"/>
        <v/>
      </c>
    </row>
    <row r="103437" spans="22:22" x14ac:dyDescent="0.35">
      <c r="V103437" s="5" t="str">
        <f t="shared" si="1616"/>
        <v/>
      </c>
    </row>
    <row r="103438" spans="22:22" x14ac:dyDescent="0.35">
      <c r="V103438" s="5" t="str">
        <f t="shared" si="1616"/>
        <v/>
      </c>
    </row>
    <row r="103439" spans="22:22" x14ac:dyDescent="0.35">
      <c r="V103439" s="5" t="str">
        <f t="shared" si="1616"/>
        <v/>
      </c>
    </row>
    <row r="103440" spans="22:22" x14ac:dyDescent="0.35">
      <c r="V103440" s="5" t="str">
        <f t="shared" si="1616"/>
        <v/>
      </c>
    </row>
    <row r="103441" spans="22:22" x14ac:dyDescent="0.35">
      <c r="V103441" s="5" t="str">
        <f t="shared" si="1616"/>
        <v/>
      </c>
    </row>
    <row r="103442" spans="22:22" x14ac:dyDescent="0.35">
      <c r="V103442" s="5" t="str">
        <f t="shared" si="1616"/>
        <v/>
      </c>
    </row>
    <row r="103443" spans="22:22" x14ac:dyDescent="0.35">
      <c r="V103443" s="5" t="str">
        <f t="shared" si="1616"/>
        <v/>
      </c>
    </row>
    <row r="103444" spans="22:22" x14ac:dyDescent="0.35">
      <c r="V103444" s="5" t="str">
        <f t="shared" si="1616"/>
        <v/>
      </c>
    </row>
    <row r="103445" spans="22:22" x14ac:dyDescent="0.35">
      <c r="V103445" s="5" t="str">
        <f t="shared" si="1616"/>
        <v/>
      </c>
    </row>
    <row r="103446" spans="22:22" x14ac:dyDescent="0.35">
      <c r="V103446" s="5" t="str">
        <f t="shared" si="1616"/>
        <v/>
      </c>
    </row>
    <row r="103447" spans="22:22" x14ac:dyDescent="0.35">
      <c r="V103447" s="5" t="str">
        <f t="shared" si="1616"/>
        <v/>
      </c>
    </row>
    <row r="103448" spans="22:22" x14ac:dyDescent="0.35">
      <c r="V103448" s="5" t="str">
        <f t="shared" si="1616"/>
        <v/>
      </c>
    </row>
    <row r="103449" spans="22:22" x14ac:dyDescent="0.35">
      <c r="V103449" s="5" t="str">
        <f t="shared" si="1616"/>
        <v/>
      </c>
    </row>
    <row r="103450" spans="22:22" x14ac:dyDescent="0.35">
      <c r="V103450" s="5" t="str">
        <f t="shared" si="1616"/>
        <v/>
      </c>
    </row>
    <row r="103451" spans="22:22" x14ac:dyDescent="0.35">
      <c r="V103451" s="5" t="str">
        <f t="shared" si="1616"/>
        <v/>
      </c>
    </row>
    <row r="103452" spans="22:22" x14ac:dyDescent="0.35">
      <c r="V103452" s="5" t="str">
        <f t="shared" si="1616"/>
        <v/>
      </c>
    </row>
    <row r="103453" spans="22:22" x14ac:dyDescent="0.35">
      <c r="V103453" s="5" t="str">
        <f t="shared" si="1616"/>
        <v/>
      </c>
    </row>
    <row r="103454" spans="22:22" x14ac:dyDescent="0.35">
      <c r="V103454" s="5" t="str">
        <f t="shared" si="1616"/>
        <v/>
      </c>
    </row>
    <row r="103455" spans="22:22" x14ac:dyDescent="0.35">
      <c r="V103455" s="5" t="str">
        <f t="shared" si="1616"/>
        <v/>
      </c>
    </row>
    <row r="103456" spans="22:22" x14ac:dyDescent="0.35">
      <c r="V103456" s="5" t="str">
        <f t="shared" si="1616"/>
        <v/>
      </c>
    </row>
    <row r="103457" spans="22:22" x14ac:dyDescent="0.35">
      <c r="V103457" s="5" t="str">
        <f t="shared" si="1616"/>
        <v/>
      </c>
    </row>
    <row r="103458" spans="22:22" x14ac:dyDescent="0.35">
      <c r="V103458" s="5" t="str">
        <f t="shared" si="1616"/>
        <v/>
      </c>
    </row>
    <row r="103459" spans="22:22" x14ac:dyDescent="0.35">
      <c r="V103459" s="5" t="str">
        <f t="shared" si="1616"/>
        <v/>
      </c>
    </row>
    <row r="103460" spans="22:22" x14ac:dyDescent="0.35">
      <c r="V103460" s="5" t="str">
        <f t="shared" si="1616"/>
        <v/>
      </c>
    </row>
    <row r="103461" spans="22:22" x14ac:dyDescent="0.35">
      <c r="V103461" s="5" t="str">
        <f t="shared" si="1616"/>
        <v/>
      </c>
    </row>
    <row r="103462" spans="22:22" x14ac:dyDescent="0.35">
      <c r="V103462" s="5" t="str">
        <f t="shared" si="1616"/>
        <v/>
      </c>
    </row>
    <row r="103463" spans="22:22" x14ac:dyDescent="0.35">
      <c r="V103463" s="5" t="str">
        <f t="shared" si="1616"/>
        <v/>
      </c>
    </row>
    <row r="103464" spans="22:22" x14ac:dyDescent="0.35">
      <c r="V103464" s="5" t="str">
        <f t="shared" si="1616"/>
        <v/>
      </c>
    </row>
    <row r="103465" spans="22:22" x14ac:dyDescent="0.35">
      <c r="V103465" s="5" t="str">
        <f t="shared" si="1616"/>
        <v/>
      </c>
    </row>
    <row r="103466" spans="22:22" x14ac:dyDescent="0.35">
      <c r="V103466" s="5" t="str">
        <f t="shared" si="1616"/>
        <v/>
      </c>
    </row>
    <row r="103467" spans="22:22" x14ac:dyDescent="0.35">
      <c r="V103467" s="5" t="str">
        <f t="shared" si="1616"/>
        <v/>
      </c>
    </row>
    <row r="103468" spans="22:22" x14ac:dyDescent="0.35">
      <c r="V103468" s="5" t="str">
        <f t="shared" si="1616"/>
        <v/>
      </c>
    </row>
    <row r="103469" spans="22:22" x14ac:dyDescent="0.35">
      <c r="V103469" s="5" t="str">
        <f t="shared" si="1616"/>
        <v/>
      </c>
    </row>
    <row r="103470" spans="22:22" x14ac:dyDescent="0.35">
      <c r="V103470" s="5" t="str">
        <f t="shared" si="1616"/>
        <v/>
      </c>
    </row>
    <row r="103471" spans="22:22" x14ac:dyDescent="0.35">
      <c r="V103471" s="5" t="str">
        <f t="shared" si="1616"/>
        <v/>
      </c>
    </row>
    <row r="103472" spans="22:22" x14ac:dyDescent="0.35">
      <c r="V103472" s="5" t="str">
        <f t="shared" si="1616"/>
        <v/>
      </c>
    </row>
    <row r="103473" spans="22:22" x14ac:dyDescent="0.35">
      <c r="V103473" s="5" t="str">
        <f t="shared" si="1616"/>
        <v/>
      </c>
    </row>
    <row r="103474" spans="22:22" x14ac:dyDescent="0.35">
      <c r="V103474" s="5" t="str">
        <f t="shared" si="1616"/>
        <v/>
      </c>
    </row>
    <row r="103475" spans="22:22" x14ac:dyDescent="0.35">
      <c r="V103475" s="5" t="str">
        <f t="shared" si="1616"/>
        <v/>
      </c>
    </row>
    <row r="103476" spans="22:22" x14ac:dyDescent="0.35">
      <c r="V103476" s="5" t="str">
        <f t="shared" si="1616"/>
        <v/>
      </c>
    </row>
    <row r="103477" spans="22:22" x14ac:dyDescent="0.35">
      <c r="V103477" s="5" t="str">
        <f t="shared" si="1616"/>
        <v/>
      </c>
    </row>
    <row r="103478" spans="22:22" x14ac:dyDescent="0.35">
      <c r="V103478" s="5" t="str">
        <f t="shared" si="1616"/>
        <v/>
      </c>
    </row>
    <row r="103479" spans="22:22" x14ac:dyDescent="0.35">
      <c r="V103479" s="5" t="str">
        <f t="shared" si="1616"/>
        <v/>
      </c>
    </row>
    <row r="103480" spans="22:22" x14ac:dyDescent="0.35">
      <c r="V103480" s="5" t="str">
        <f t="shared" si="1616"/>
        <v/>
      </c>
    </row>
    <row r="103481" spans="22:22" x14ac:dyDescent="0.35">
      <c r="V103481" s="5" t="str">
        <f t="shared" si="1616"/>
        <v/>
      </c>
    </row>
    <row r="103482" spans="22:22" x14ac:dyDescent="0.35">
      <c r="V103482" s="5" t="str">
        <f t="shared" si="1616"/>
        <v/>
      </c>
    </row>
    <row r="103483" spans="22:22" x14ac:dyDescent="0.35">
      <c r="V103483" s="5" t="str">
        <f t="shared" si="1616"/>
        <v/>
      </c>
    </row>
    <row r="103484" spans="22:22" x14ac:dyDescent="0.35">
      <c r="V103484" s="5" t="str">
        <f t="shared" si="1616"/>
        <v/>
      </c>
    </row>
    <row r="103485" spans="22:22" x14ac:dyDescent="0.35">
      <c r="V103485" s="5" t="str">
        <f t="shared" si="1616"/>
        <v/>
      </c>
    </row>
    <row r="103486" spans="22:22" x14ac:dyDescent="0.35">
      <c r="V103486" s="5" t="str">
        <f t="shared" si="1616"/>
        <v/>
      </c>
    </row>
    <row r="103487" spans="22:22" x14ac:dyDescent="0.35">
      <c r="V103487" s="5" t="str">
        <f t="shared" si="1616"/>
        <v/>
      </c>
    </row>
    <row r="103488" spans="22:22" x14ac:dyDescent="0.35">
      <c r="V103488" s="5" t="str">
        <f t="shared" si="1616"/>
        <v/>
      </c>
    </row>
    <row r="103489" spans="22:22" x14ac:dyDescent="0.35">
      <c r="V103489" s="5" t="str">
        <f t="shared" si="1616"/>
        <v/>
      </c>
    </row>
    <row r="103490" spans="22:22" x14ac:dyDescent="0.35">
      <c r="V103490" s="5" t="str">
        <f t="shared" ref="V103490:V103553" si="1617">TRIM(CLEAN(SUBSTITUTE(A103490,CHAR(160)," ")))</f>
        <v/>
      </c>
    </row>
    <row r="103491" spans="22:22" x14ac:dyDescent="0.35">
      <c r="V103491" s="5" t="str">
        <f t="shared" si="1617"/>
        <v/>
      </c>
    </row>
    <row r="103492" spans="22:22" x14ac:dyDescent="0.35">
      <c r="V103492" s="5" t="str">
        <f t="shared" si="1617"/>
        <v/>
      </c>
    </row>
    <row r="103493" spans="22:22" x14ac:dyDescent="0.35">
      <c r="V103493" s="5" t="str">
        <f t="shared" si="1617"/>
        <v/>
      </c>
    </row>
    <row r="103494" spans="22:22" x14ac:dyDescent="0.35">
      <c r="V103494" s="5" t="str">
        <f t="shared" si="1617"/>
        <v/>
      </c>
    </row>
    <row r="103495" spans="22:22" x14ac:dyDescent="0.35">
      <c r="V103495" s="5" t="str">
        <f t="shared" si="1617"/>
        <v/>
      </c>
    </row>
    <row r="103496" spans="22:22" x14ac:dyDescent="0.35">
      <c r="V103496" s="5" t="str">
        <f t="shared" si="1617"/>
        <v/>
      </c>
    </row>
    <row r="103497" spans="22:22" x14ac:dyDescent="0.35">
      <c r="V103497" s="5" t="str">
        <f t="shared" si="1617"/>
        <v/>
      </c>
    </row>
    <row r="103498" spans="22:22" x14ac:dyDescent="0.35">
      <c r="V103498" s="5" t="str">
        <f t="shared" si="1617"/>
        <v/>
      </c>
    </row>
    <row r="103499" spans="22:22" x14ac:dyDescent="0.35">
      <c r="V103499" s="5" t="str">
        <f t="shared" si="1617"/>
        <v/>
      </c>
    </row>
    <row r="103500" spans="22:22" x14ac:dyDescent="0.35">
      <c r="V103500" s="5" t="str">
        <f t="shared" si="1617"/>
        <v/>
      </c>
    </row>
    <row r="103501" spans="22:22" x14ac:dyDescent="0.35">
      <c r="V103501" s="5" t="str">
        <f t="shared" si="1617"/>
        <v/>
      </c>
    </row>
    <row r="103502" spans="22:22" x14ac:dyDescent="0.35">
      <c r="V103502" s="5" t="str">
        <f t="shared" si="1617"/>
        <v/>
      </c>
    </row>
    <row r="103503" spans="22:22" x14ac:dyDescent="0.35">
      <c r="V103503" s="5" t="str">
        <f t="shared" si="1617"/>
        <v/>
      </c>
    </row>
    <row r="103504" spans="22:22" x14ac:dyDescent="0.35">
      <c r="V103504" s="5" t="str">
        <f t="shared" si="1617"/>
        <v/>
      </c>
    </row>
    <row r="103505" spans="22:22" x14ac:dyDescent="0.35">
      <c r="V103505" s="5" t="str">
        <f t="shared" si="1617"/>
        <v/>
      </c>
    </row>
    <row r="103506" spans="22:22" x14ac:dyDescent="0.35">
      <c r="V103506" s="5" t="str">
        <f t="shared" si="1617"/>
        <v/>
      </c>
    </row>
    <row r="103507" spans="22:22" x14ac:dyDescent="0.35">
      <c r="V103507" s="5" t="str">
        <f t="shared" si="1617"/>
        <v/>
      </c>
    </row>
    <row r="103508" spans="22:22" x14ac:dyDescent="0.35">
      <c r="V103508" s="5" t="str">
        <f t="shared" si="1617"/>
        <v/>
      </c>
    </row>
    <row r="103509" spans="22:22" x14ac:dyDescent="0.35">
      <c r="V103509" s="5" t="str">
        <f t="shared" si="1617"/>
        <v/>
      </c>
    </row>
    <row r="103510" spans="22:22" x14ac:dyDescent="0.35">
      <c r="V103510" s="5" t="str">
        <f t="shared" si="1617"/>
        <v/>
      </c>
    </row>
    <row r="103511" spans="22:22" x14ac:dyDescent="0.35">
      <c r="V103511" s="5" t="str">
        <f t="shared" si="1617"/>
        <v/>
      </c>
    </row>
    <row r="103512" spans="22:22" x14ac:dyDescent="0.35">
      <c r="V103512" s="5" t="str">
        <f t="shared" si="1617"/>
        <v/>
      </c>
    </row>
    <row r="103513" spans="22:22" x14ac:dyDescent="0.35">
      <c r="V103513" s="5" t="str">
        <f t="shared" si="1617"/>
        <v/>
      </c>
    </row>
    <row r="103514" spans="22:22" x14ac:dyDescent="0.35">
      <c r="V103514" s="5" t="str">
        <f t="shared" si="1617"/>
        <v/>
      </c>
    </row>
    <row r="103515" spans="22:22" x14ac:dyDescent="0.35">
      <c r="V103515" s="5" t="str">
        <f t="shared" si="1617"/>
        <v/>
      </c>
    </row>
    <row r="103516" spans="22:22" x14ac:dyDescent="0.35">
      <c r="V103516" s="5" t="str">
        <f t="shared" si="1617"/>
        <v/>
      </c>
    </row>
    <row r="103517" spans="22:22" x14ac:dyDescent="0.35">
      <c r="V103517" s="5" t="str">
        <f t="shared" si="1617"/>
        <v/>
      </c>
    </row>
    <row r="103518" spans="22:22" x14ac:dyDescent="0.35">
      <c r="V103518" s="5" t="str">
        <f t="shared" si="1617"/>
        <v/>
      </c>
    </row>
    <row r="103519" spans="22:22" x14ac:dyDescent="0.35">
      <c r="V103519" s="5" t="str">
        <f t="shared" si="1617"/>
        <v/>
      </c>
    </row>
    <row r="103520" spans="22:22" x14ac:dyDescent="0.35">
      <c r="V103520" s="5" t="str">
        <f t="shared" si="1617"/>
        <v/>
      </c>
    </row>
    <row r="103521" spans="22:22" x14ac:dyDescent="0.35">
      <c r="V103521" s="5" t="str">
        <f t="shared" si="1617"/>
        <v/>
      </c>
    </row>
    <row r="103522" spans="22:22" x14ac:dyDescent="0.35">
      <c r="V103522" s="5" t="str">
        <f t="shared" si="1617"/>
        <v/>
      </c>
    </row>
    <row r="103523" spans="22:22" x14ac:dyDescent="0.35">
      <c r="V103523" s="5" t="str">
        <f t="shared" si="1617"/>
        <v/>
      </c>
    </row>
    <row r="103524" spans="22:22" x14ac:dyDescent="0.35">
      <c r="V103524" s="5" t="str">
        <f t="shared" si="1617"/>
        <v/>
      </c>
    </row>
    <row r="103525" spans="22:22" x14ac:dyDescent="0.35">
      <c r="V103525" s="5" t="str">
        <f t="shared" si="1617"/>
        <v/>
      </c>
    </row>
    <row r="103526" spans="22:22" x14ac:dyDescent="0.35">
      <c r="V103526" s="5" t="str">
        <f t="shared" si="1617"/>
        <v/>
      </c>
    </row>
    <row r="103527" spans="22:22" x14ac:dyDescent="0.35">
      <c r="V103527" s="5" t="str">
        <f t="shared" si="1617"/>
        <v/>
      </c>
    </row>
    <row r="103528" spans="22:22" x14ac:dyDescent="0.35">
      <c r="V103528" s="5" t="str">
        <f t="shared" si="1617"/>
        <v/>
      </c>
    </row>
    <row r="103529" spans="22:22" x14ac:dyDescent="0.35">
      <c r="V103529" s="5" t="str">
        <f t="shared" si="1617"/>
        <v/>
      </c>
    </row>
    <row r="103530" spans="22:22" x14ac:dyDescent="0.35">
      <c r="V103530" s="5" t="str">
        <f t="shared" si="1617"/>
        <v/>
      </c>
    </row>
    <row r="103531" spans="22:22" x14ac:dyDescent="0.35">
      <c r="V103531" s="5" t="str">
        <f t="shared" si="1617"/>
        <v/>
      </c>
    </row>
    <row r="103532" spans="22:22" x14ac:dyDescent="0.35">
      <c r="V103532" s="5" t="str">
        <f t="shared" si="1617"/>
        <v/>
      </c>
    </row>
    <row r="103533" spans="22:22" x14ac:dyDescent="0.35">
      <c r="V103533" s="5" t="str">
        <f t="shared" si="1617"/>
        <v/>
      </c>
    </row>
    <row r="103534" spans="22:22" x14ac:dyDescent="0.35">
      <c r="V103534" s="5" t="str">
        <f t="shared" si="1617"/>
        <v/>
      </c>
    </row>
    <row r="103535" spans="22:22" x14ac:dyDescent="0.35">
      <c r="V103535" s="5" t="str">
        <f t="shared" si="1617"/>
        <v/>
      </c>
    </row>
    <row r="103536" spans="22:22" x14ac:dyDescent="0.35">
      <c r="V103536" s="5" t="str">
        <f t="shared" si="1617"/>
        <v/>
      </c>
    </row>
    <row r="103537" spans="22:22" x14ac:dyDescent="0.35">
      <c r="V103537" s="5" t="str">
        <f t="shared" si="1617"/>
        <v/>
      </c>
    </row>
    <row r="103538" spans="22:22" x14ac:dyDescent="0.35">
      <c r="V103538" s="5" t="str">
        <f t="shared" si="1617"/>
        <v/>
      </c>
    </row>
    <row r="103539" spans="22:22" x14ac:dyDescent="0.35">
      <c r="V103539" s="5" t="str">
        <f t="shared" si="1617"/>
        <v/>
      </c>
    </row>
    <row r="103540" spans="22:22" x14ac:dyDescent="0.35">
      <c r="V103540" s="5" t="str">
        <f t="shared" si="1617"/>
        <v/>
      </c>
    </row>
    <row r="103541" spans="22:22" x14ac:dyDescent="0.35">
      <c r="V103541" s="5" t="str">
        <f t="shared" si="1617"/>
        <v/>
      </c>
    </row>
    <row r="103542" spans="22:22" x14ac:dyDescent="0.35">
      <c r="V103542" s="5" t="str">
        <f t="shared" si="1617"/>
        <v/>
      </c>
    </row>
    <row r="103543" spans="22:22" x14ac:dyDescent="0.35">
      <c r="V103543" s="5" t="str">
        <f t="shared" si="1617"/>
        <v/>
      </c>
    </row>
    <row r="103544" spans="22:22" x14ac:dyDescent="0.35">
      <c r="V103544" s="5" t="str">
        <f t="shared" si="1617"/>
        <v/>
      </c>
    </row>
    <row r="103545" spans="22:22" x14ac:dyDescent="0.35">
      <c r="V103545" s="5" t="str">
        <f t="shared" si="1617"/>
        <v/>
      </c>
    </row>
    <row r="103546" spans="22:22" x14ac:dyDescent="0.35">
      <c r="V103546" s="5" t="str">
        <f t="shared" si="1617"/>
        <v/>
      </c>
    </row>
    <row r="103547" spans="22:22" x14ac:dyDescent="0.35">
      <c r="V103547" s="5" t="str">
        <f t="shared" si="1617"/>
        <v/>
      </c>
    </row>
    <row r="103548" spans="22:22" x14ac:dyDescent="0.35">
      <c r="V103548" s="5" t="str">
        <f t="shared" si="1617"/>
        <v/>
      </c>
    </row>
    <row r="103549" spans="22:22" x14ac:dyDescent="0.35">
      <c r="V103549" s="5" t="str">
        <f t="shared" si="1617"/>
        <v/>
      </c>
    </row>
    <row r="103550" spans="22:22" x14ac:dyDescent="0.35">
      <c r="V103550" s="5" t="str">
        <f t="shared" si="1617"/>
        <v/>
      </c>
    </row>
    <row r="103551" spans="22:22" x14ac:dyDescent="0.35">
      <c r="V103551" s="5" t="str">
        <f t="shared" si="1617"/>
        <v/>
      </c>
    </row>
    <row r="103552" spans="22:22" x14ac:dyDescent="0.35">
      <c r="V103552" s="5" t="str">
        <f t="shared" si="1617"/>
        <v/>
      </c>
    </row>
    <row r="103553" spans="22:22" x14ac:dyDescent="0.35">
      <c r="V103553" s="5" t="str">
        <f t="shared" si="1617"/>
        <v/>
      </c>
    </row>
    <row r="103554" spans="22:22" x14ac:dyDescent="0.35">
      <c r="V103554" s="5" t="str">
        <f t="shared" ref="V103554:V103617" si="1618">TRIM(CLEAN(SUBSTITUTE(A103554,CHAR(160)," ")))</f>
        <v/>
      </c>
    </row>
    <row r="103555" spans="22:22" x14ac:dyDescent="0.35">
      <c r="V103555" s="5" t="str">
        <f t="shared" si="1618"/>
        <v/>
      </c>
    </row>
    <row r="103556" spans="22:22" x14ac:dyDescent="0.35">
      <c r="V103556" s="5" t="str">
        <f t="shared" si="1618"/>
        <v/>
      </c>
    </row>
    <row r="103557" spans="22:22" x14ac:dyDescent="0.35">
      <c r="V103557" s="5" t="str">
        <f t="shared" si="1618"/>
        <v/>
      </c>
    </row>
    <row r="103558" spans="22:22" x14ac:dyDescent="0.35">
      <c r="V103558" s="5" t="str">
        <f t="shared" si="1618"/>
        <v/>
      </c>
    </row>
    <row r="103559" spans="22:22" x14ac:dyDescent="0.35">
      <c r="V103559" s="5" t="str">
        <f t="shared" si="1618"/>
        <v/>
      </c>
    </row>
    <row r="103560" spans="22:22" x14ac:dyDescent="0.35">
      <c r="V103560" s="5" t="str">
        <f t="shared" si="1618"/>
        <v/>
      </c>
    </row>
    <row r="103561" spans="22:22" x14ac:dyDescent="0.35">
      <c r="V103561" s="5" t="str">
        <f t="shared" si="1618"/>
        <v/>
      </c>
    </row>
    <row r="103562" spans="22:22" x14ac:dyDescent="0.35">
      <c r="V103562" s="5" t="str">
        <f t="shared" si="1618"/>
        <v/>
      </c>
    </row>
    <row r="103563" spans="22:22" x14ac:dyDescent="0.35">
      <c r="V103563" s="5" t="str">
        <f t="shared" si="1618"/>
        <v/>
      </c>
    </row>
    <row r="103564" spans="22:22" x14ac:dyDescent="0.35">
      <c r="V103564" s="5" t="str">
        <f t="shared" si="1618"/>
        <v/>
      </c>
    </row>
    <row r="103565" spans="22:22" x14ac:dyDescent="0.35">
      <c r="V103565" s="5" t="str">
        <f t="shared" si="1618"/>
        <v/>
      </c>
    </row>
    <row r="103566" spans="22:22" x14ac:dyDescent="0.35">
      <c r="V103566" s="5" t="str">
        <f t="shared" si="1618"/>
        <v/>
      </c>
    </row>
    <row r="103567" spans="22:22" x14ac:dyDescent="0.35">
      <c r="V103567" s="5" t="str">
        <f t="shared" si="1618"/>
        <v/>
      </c>
    </row>
    <row r="103568" spans="22:22" x14ac:dyDescent="0.35">
      <c r="V103568" s="5" t="str">
        <f t="shared" si="1618"/>
        <v/>
      </c>
    </row>
    <row r="103569" spans="22:22" x14ac:dyDescent="0.35">
      <c r="V103569" s="5" t="str">
        <f t="shared" si="1618"/>
        <v/>
      </c>
    </row>
    <row r="103570" spans="22:22" x14ac:dyDescent="0.35">
      <c r="V103570" s="5" t="str">
        <f t="shared" si="1618"/>
        <v/>
      </c>
    </row>
    <row r="103571" spans="22:22" x14ac:dyDescent="0.35">
      <c r="V103571" s="5" t="str">
        <f t="shared" si="1618"/>
        <v/>
      </c>
    </row>
    <row r="103572" spans="22:22" x14ac:dyDescent="0.35">
      <c r="V103572" s="5" t="str">
        <f t="shared" si="1618"/>
        <v/>
      </c>
    </row>
    <row r="103573" spans="22:22" x14ac:dyDescent="0.35">
      <c r="V103573" s="5" t="str">
        <f t="shared" si="1618"/>
        <v/>
      </c>
    </row>
    <row r="103574" spans="22:22" x14ac:dyDescent="0.35">
      <c r="V103574" s="5" t="str">
        <f t="shared" si="1618"/>
        <v/>
      </c>
    </row>
    <row r="103575" spans="22:22" x14ac:dyDescent="0.35">
      <c r="V103575" s="5" t="str">
        <f t="shared" si="1618"/>
        <v/>
      </c>
    </row>
    <row r="103576" spans="22:22" x14ac:dyDescent="0.35">
      <c r="V103576" s="5" t="str">
        <f t="shared" si="1618"/>
        <v/>
      </c>
    </row>
    <row r="103577" spans="22:22" x14ac:dyDescent="0.35">
      <c r="V103577" s="5" t="str">
        <f t="shared" si="1618"/>
        <v/>
      </c>
    </row>
    <row r="103578" spans="22:22" x14ac:dyDescent="0.35">
      <c r="V103578" s="5" t="str">
        <f t="shared" si="1618"/>
        <v/>
      </c>
    </row>
    <row r="103579" spans="22:22" x14ac:dyDescent="0.35">
      <c r="V103579" s="5" t="str">
        <f t="shared" si="1618"/>
        <v/>
      </c>
    </row>
    <row r="103580" spans="22:22" x14ac:dyDescent="0.35">
      <c r="V103580" s="5" t="str">
        <f t="shared" si="1618"/>
        <v/>
      </c>
    </row>
    <row r="103581" spans="22:22" x14ac:dyDescent="0.35">
      <c r="V103581" s="5" t="str">
        <f t="shared" si="1618"/>
        <v/>
      </c>
    </row>
    <row r="103582" spans="22:22" x14ac:dyDescent="0.35">
      <c r="V103582" s="5" t="str">
        <f t="shared" si="1618"/>
        <v/>
      </c>
    </row>
    <row r="103583" spans="22:22" x14ac:dyDescent="0.35">
      <c r="V103583" s="5" t="str">
        <f t="shared" si="1618"/>
        <v/>
      </c>
    </row>
    <row r="103584" spans="22:22" x14ac:dyDescent="0.35">
      <c r="V103584" s="5" t="str">
        <f t="shared" si="1618"/>
        <v/>
      </c>
    </row>
    <row r="103585" spans="22:22" x14ac:dyDescent="0.35">
      <c r="V103585" s="5" t="str">
        <f t="shared" si="1618"/>
        <v/>
      </c>
    </row>
    <row r="103586" spans="22:22" x14ac:dyDescent="0.35">
      <c r="V103586" s="5" t="str">
        <f t="shared" si="1618"/>
        <v/>
      </c>
    </row>
    <row r="103587" spans="22:22" x14ac:dyDescent="0.35">
      <c r="V103587" s="5" t="str">
        <f t="shared" si="1618"/>
        <v/>
      </c>
    </row>
    <row r="103588" spans="22:22" x14ac:dyDescent="0.35">
      <c r="V103588" s="5" t="str">
        <f t="shared" si="1618"/>
        <v/>
      </c>
    </row>
    <row r="103589" spans="22:22" x14ac:dyDescent="0.35">
      <c r="V103589" s="5" t="str">
        <f t="shared" si="1618"/>
        <v/>
      </c>
    </row>
    <row r="103590" spans="22:22" x14ac:dyDescent="0.35">
      <c r="V103590" s="5" t="str">
        <f t="shared" si="1618"/>
        <v/>
      </c>
    </row>
    <row r="103591" spans="22:22" x14ac:dyDescent="0.35">
      <c r="V103591" s="5" t="str">
        <f t="shared" si="1618"/>
        <v/>
      </c>
    </row>
    <row r="103592" spans="22:22" x14ac:dyDescent="0.35">
      <c r="V103592" s="5" t="str">
        <f t="shared" si="1618"/>
        <v/>
      </c>
    </row>
    <row r="103593" spans="22:22" x14ac:dyDescent="0.35">
      <c r="V103593" s="5" t="str">
        <f t="shared" si="1618"/>
        <v/>
      </c>
    </row>
    <row r="103594" spans="22:22" x14ac:dyDescent="0.35">
      <c r="V103594" s="5" t="str">
        <f t="shared" si="1618"/>
        <v/>
      </c>
    </row>
    <row r="103595" spans="22:22" x14ac:dyDescent="0.35">
      <c r="V103595" s="5" t="str">
        <f t="shared" si="1618"/>
        <v/>
      </c>
    </row>
    <row r="103596" spans="22:22" x14ac:dyDescent="0.35">
      <c r="V103596" s="5" t="str">
        <f t="shared" si="1618"/>
        <v/>
      </c>
    </row>
    <row r="103597" spans="22:22" x14ac:dyDescent="0.35">
      <c r="V103597" s="5" t="str">
        <f t="shared" si="1618"/>
        <v/>
      </c>
    </row>
    <row r="103598" spans="22:22" x14ac:dyDescent="0.35">
      <c r="V103598" s="5" t="str">
        <f t="shared" si="1618"/>
        <v/>
      </c>
    </row>
    <row r="103599" spans="22:22" x14ac:dyDescent="0.35">
      <c r="V103599" s="5" t="str">
        <f t="shared" si="1618"/>
        <v/>
      </c>
    </row>
    <row r="103600" spans="22:22" x14ac:dyDescent="0.35">
      <c r="V103600" s="5" t="str">
        <f t="shared" si="1618"/>
        <v/>
      </c>
    </row>
    <row r="103601" spans="22:22" x14ac:dyDescent="0.35">
      <c r="V103601" s="5" t="str">
        <f t="shared" si="1618"/>
        <v/>
      </c>
    </row>
    <row r="103602" spans="22:22" x14ac:dyDescent="0.35">
      <c r="V103602" s="5" t="str">
        <f t="shared" si="1618"/>
        <v/>
      </c>
    </row>
    <row r="103603" spans="22:22" x14ac:dyDescent="0.35">
      <c r="V103603" s="5" t="str">
        <f t="shared" si="1618"/>
        <v/>
      </c>
    </row>
    <row r="103604" spans="22:22" x14ac:dyDescent="0.35">
      <c r="V103604" s="5" t="str">
        <f t="shared" si="1618"/>
        <v/>
      </c>
    </row>
    <row r="103605" spans="22:22" x14ac:dyDescent="0.35">
      <c r="V103605" s="5" t="str">
        <f t="shared" si="1618"/>
        <v/>
      </c>
    </row>
    <row r="103606" spans="22:22" x14ac:dyDescent="0.35">
      <c r="V103606" s="5" t="str">
        <f t="shared" si="1618"/>
        <v/>
      </c>
    </row>
    <row r="103607" spans="22:22" x14ac:dyDescent="0.35">
      <c r="V103607" s="5" t="str">
        <f t="shared" si="1618"/>
        <v/>
      </c>
    </row>
    <row r="103608" spans="22:22" x14ac:dyDescent="0.35">
      <c r="V103608" s="5" t="str">
        <f t="shared" si="1618"/>
        <v/>
      </c>
    </row>
    <row r="103609" spans="22:22" x14ac:dyDescent="0.35">
      <c r="V103609" s="5" t="str">
        <f t="shared" si="1618"/>
        <v/>
      </c>
    </row>
    <row r="103610" spans="22:22" x14ac:dyDescent="0.35">
      <c r="V103610" s="5" t="str">
        <f t="shared" si="1618"/>
        <v/>
      </c>
    </row>
    <row r="103611" spans="22:22" x14ac:dyDescent="0.35">
      <c r="V103611" s="5" t="str">
        <f t="shared" si="1618"/>
        <v/>
      </c>
    </row>
    <row r="103612" spans="22:22" x14ac:dyDescent="0.35">
      <c r="V103612" s="5" t="str">
        <f t="shared" si="1618"/>
        <v/>
      </c>
    </row>
    <row r="103613" spans="22:22" x14ac:dyDescent="0.35">
      <c r="V103613" s="5" t="str">
        <f t="shared" si="1618"/>
        <v/>
      </c>
    </row>
    <row r="103614" spans="22:22" x14ac:dyDescent="0.35">
      <c r="V103614" s="5" t="str">
        <f t="shared" si="1618"/>
        <v/>
      </c>
    </row>
    <row r="103615" spans="22:22" x14ac:dyDescent="0.35">
      <c r="V103615" s="5" t="str">
        <f t="shared" si="1618"/>
        <v/>
      </c>
    </row>
    <row r="103616" spans="22:22" x14ac:dyDescent="0.35">
      <c r="V103616" s="5" t="str">
        <f t="shared" si="1618"/>
        <v/>
      </c>
    </row>
    <row r="103617" spans="22:22" x14ac:dyDescent="0.35">
      <c r="V103617" s="5" t="str">
        <f t="shared" si="1618"/>
        <v/>
      </c>
    </row>
    <row r="103618" spans="22:22" x14ac:dyDescent="0.35">
      <c r="V103618" s="5" t="str">
        <f t="shared" ref="V103618:V103681" si="1619">TRIM(CLEAN(SUBSTITUTE(A103618,CHAR(160)," ")))</f>
        <v/>
      </c>
    </row>
    <row r="103619" spans="22:22" x14ac:dyDescent="0.35">
      <c r="V103619" s="5" t="str">
        <f t="shared" si="1619"/>
        <v/>
      </c>
    </row>
    <row r="103620" spans="22:22" x14ac:dyDescent="0.35">
      <c r="V103620" s="5" t="str">
        <f t="shared" si="1619"/>
        <v/>
      </c>
    </row>
    <row r="103621" spans="22:22" x14ac:dyDescent="0.35">
      <c r="V103621" s="5" t="str">
        <f t="shared" si="1619"/>
        <v/>
      </c>
    </row>
    <row r="103622" spans="22:22" x14ac:dyDescent="0.35">
      <c r="V103622" s="5" t="str">
        <f t="shared" si="1619"/>
        <v/>
      </c>
    </row>
    <row r="103623" spans="22:22" x14ac:dyDescent="0.35">
      <c r="V103623" s="5" t="str">
        <f t="shared" si="1619"/>
        <v/>
      </c>
    </row>
    <row r="103624" spans="22:22" x14ac:dyDescent="0.35">
      <c r="V103624" s="5" t="str">
        <f t="shared" si="1619"/>
        <v/>
      </c>
    </row>
    <row r="103625" spans="22:22" x14ac:dyDescent="0.35">
      <c r="V103625" s="5" t="str">
        <f t="shared" si="1619"/>
        <v/>
      </c>
    </row>
    <row r="103626" spans="22:22" x14ac:dyDescent="0.35">
      <c r="V103626" s="5" t="str">
        <f t="shared" si="1619"/>
        <v/>
      </c>
    </row>
    <row r="103627" spans="22:22" x14ac:dyDescent="0.35">
      <c r="V103627" s="5" t="str">
        <f t="shared" si="1619"/>
        <v/>
      </c>
    </row>
    <row r="103628" spans="22:22" x14ac:dyDescent="0.35">
      <c r="V103628" s="5" t="str">
        <f t="shared" si="1619"/>
        <v/>
      </c>
    </row>
    <row r="103629" spans="22:22" x14ac:dyDescent="0.35">
      <c r="V103629" s="5" t="str">
        <f t="shared" si="1619"/>
        <v/>
      </c>
    </row>
    <row r="103630" spans="22:22" x14ac:dyDescent="0.35">
      <c r="V103630" s="5" t="str">
        <f t="shared" si="1619"/>
        <v/>
      </c>
    </row>
    <row r="103631" spans="22:22" x14ac:dyDescent="0.35">
      <c r="V103631" s="5" t="str">
        <f t="shared" si="1619"/>
        <v/>
      </c>
    </row>
    <row r="103632" spans="22:22" x14ac:dyDescent="0.35">
      <c r="V103632" s="5" t="str">
        <f t="shared" si="1619"/>
        <v/>
      </c>
    </row>
    <row r="103633" spans="22:22" x14ac:dyDescent="0.35">
      <c r="V103633" s="5" t="str">
        <f t="shared" si="1619"/>
        <v/>
      </c>
    </row>
    <row r="103634" spans="22:22" x14ac:dyDescent="0.35">
      <c r="V103634" s="5" t="str">
        <f t="shared" si="1619"/>
        <v/>
      </c>
    </row>
    <row r="103635" spans="22:22" x14ac:dyDescent="0.35">
      <c r="V103635" s="5" t="str">
        <f t="shared" si="1619"/>
        <v/>
      </c>
    </row>
    <row r="103636" spans="22:22" x14ac:dyDescent="0.35">
      <c r="V103636" s="5" t="str">
        <f t="shared" si="1619"/>
        <v/>
      </c>
    </row>
    <row r="103637" spans="22:22" x14ac:dyDescent="0.35">
      <c r="V103637" s="5" t="str">
        <f t="shared" si="1619"/>
        <v/>
      </c>
    </row>
    <row r="103638" spans="22:22" x14ac:dyDescent="0.35">
      <c r="V103638" s="5" t="str">
        <f t="shared" si="1619"/>
        <v/>
      </c>
    </row>
    <row r="103639" spans="22:22" x14ac:dyDescent="0.35">
      <c r="V103639" s="5" t="str">
        <f t="shared" si="1619"/>
        <v/>
      </c>
    </row>
    <row r="103640" spans="22:22" x14ac:dyDescent="0.35">
      <c r="V103640" s="5" t="str">
        <f t="shared" si="1619"/>
        <v/>
      </c>
    </row>
    <row r="103641" spans="22:22" x14ac:dyDescent="0.35">
      <c r="V103641" s="5" t="str">
        <f t="shared" si="1619"/>
        <v/>
      </c>
    </row>
    <row r="103642" spans="22:22" x14ac:dyDescent="0.35">
      <c r="V103642" s="5" t="str">
        <f t="shared" si="1619"/>
        <v/>
      </c>
    </row>
    <row r="103643" spans="22:22" x14ac:dyDescent="0.35">
      <c r="V103643" s="5" t="str">
        <f t="shared" si="1619"/>
        <v/>
      </c>
    </row>
    <row r="103644" spans="22:22" x14ac:dyDescent="0.35">
      <c r="V103644" s="5" t="str">
        <f t="shared" si="1619"/>
        <v/>
      </c>
    </row>
    <row r="103645" spans="22:22" x14ac:dyDescent="0.35">
      <c r="V103645" s="5" t="str">
        <f t="shared" si="1619"/>
        <v/>
      </c>
    </row>
    <row r="103646" spans="22:22" x14ac:dyDescent="0.35">
      <c r="V103646" s="5" t="str">
        <f t="shared" si="1619"/>
        <v/>
      </c>
    </row>
    <row r="103647" spans="22:22" x14ac:dyDescent="0.35">
      <c r="V103647" s="5" t="str">
        <f t="shared" si="1619"/>
        <v/>
      </c>
    </row>
    <row r="103648" spans="22:22" x14ac:dyDescent="0.35">
      <c r="V103648" s="5" t="str">
        <f t="shared" si="1619"/>
        <v/>
      </c>
    </row>
    <row r="103649" spans="22:22" x14ac:dyDescent="0.35">
      <c r="V103649" s="5" t="str">
        <f t="shared" si="1619"/>
        <v/>
      </c>
    </row>
    <row r="103650" spans="22:22" x14ac:dyDescent="0.35">
      <c r="V103650" s="5" t="str">
        <f t="shared" si="1619"/>
        <v/>
      </c>
    </row>
    <row r="103651" spans="22:22" x14ac:dyDescent="0.35">
      <c r="V103651" s="5" t="str">
        <f t="shared" si="1619"/>
        <v/>
      </c>
    </row>
    <row r="103652" spans="22:22" x14ac:dyDescent="0.35">
      <c r="V103652" s="5" t="str">
        <f t="shared" si="1619"/>
        <v/>
      </c>
    </row>
    <row r="103653" spans="22:22" x14ac:dyDescent="0.35">
      <c r="V103653" s="5" t="str">
        <f t="shared" si="1619"/>
        <v/>
      </c>
    </row>
    <row r="103654" spans="22:22" x14ac:dyDescent="0.35">
      <c r="V103654" s="5" t="str">
        <f t="shared" si="1619"/>
        <v/>
      </c>
    </row>
    <row r="103655" spans="22:22" x14ac:dyDescent="0.35">
      <c r="V103655" s="5" t="str">
        <f t="shared" si="1619"/>
        <v/>
      </c>
    </row>
    <row r="103656" spans="22:22" x14ac:dyDescent="0.35">
      <c r="V103656" s="5" t="str">
        <f t="shared" si="1619"/>
        <v/>
      </c>
    </row>
    <row r="103657" spans="22:22" x14ac:dyDescent="0.35">
      <c r="V103657" s="5" t="str">
        <f t="shared" si="1619"/>
        <v/>
      </c>
    </row>
    <row r="103658" spans="22:22" x14ac:dyDescent="0.35">
      <c r="V103658" s="5" t="str">
        <f t="shared" si="1619"/>
        <v/>
      </c>
    </row>
    <row r="103659" spans="22:22" x14ac:dyDescent="0.35">
      <c r="V103659" s="5" t="str">
        <f t="shared" si="1619"/>
        <v/>
      </c>
    </row>
    <row r="103660" spans="22:22" x14ac:dyDescent="0.35">
      <c r="V103660" s="5" t="str">
        <f t="shared" si="1619"/>
        <v/>
      </c>
    </row>
    <row r="103661" spans="22:22" x14ac:dyDescent="0.35">
      <c r="V103661" s="5" t="str">
        <f t="shared" si="1619"/>
        <v/>
      </c>
    </row>
    <row r="103662" spans="22:22" x14ac:dyDescent="0.35">
      <c r="V103662" s="5" t="str">
        <f t="shared" si="1619"/>
        <v/>
      </c>
    </row>
    <row r="103663" spans="22:22" x14ac:dyDescent="0.35">
      <c r="V103663" s="5" t="str">
        <f t="shared" si="1619"/>
        <v/>
      </c>
    </row>
    <row r="103664" spans="22:22" x14ac:dyDescent="0.35">
      <c r="V103664" s="5" t="str">
        <f t="shared" si="1619"/>
        <v/>
      </c>
    </row>
    <row r="103665" spans="22:22" x14ac:dyDescent="0.35">
      <c r="V103665" s="5" t="str">
        <f t="shared" si="1619"/>
        <v/>
      </c>
    </row>
    <row r="103666" spans="22:22" x14ac:dyDescent="0.35">
      <c r="V103666" s="5" t="str">
        <f t="shared" si="1619"/>
        <v/>
      </c>
    </row>
    <row r="103667" spans="22:22" x14ac:dyDescent="0.35">
      <c r="V103667" s="5" t="str">
        <f t="shared" si="1619"/>
        <v/>
      </c>
    </row>
    <row r="103668" spans="22:22" x14ac:dyDescent="0.35">
      <c r="V103668" s="5" t="str">
        <f t="shared" si="1619"/>
        <v/>
      </c>
    </row>
    <row r="103669" spans="22:22" x14ac:dyDescent="0.35">
      <c r="V103669" s="5" t="str">
        <f t="shared" si="1619"/>
        <v/>
      </c>
    </row>
    <row r="103670" spans="22:22" x14ac:dyDescent="0.35">
      <c r="V103670" s="5" t="str">
        <f t="shared" si="1619"/>
        <v/>
      </c>
    </row>
    <row r="103671" spans="22:22" x14ac:dyDescent="0.35">
      <c r="V103671" s="5" t="str">
        <f t="shared" si="1619"/>
        <v/>
      </c>
    </row>
    <row r="103672" spans="22:22" x14ac:dyDescent="0.35">
      <c r="V103672" s="5" t="str">
        <f t="shared" si="1619"/>
        <v/>
      </c>
    </row>
    <row r="103673" spans="22:22" x14ac:dyDescent="0.35">
      <c r="V103673" s="5" t="str">
        <f t="shared" si="1619"/>
        <v/>
      </c>
    </row>
    <row r="103674" spans="22:22" x14ac:dyDescent="0.35">
      <c r="V103674" s="5" t="str">
        <f t="shared" si="1619"/>
        <v/>
      </c>
    </row>
    <row r="103675" spans="22:22" x14ac:dyDescent="0.35">
      <c r="V103675" s="5" t="str">
        <f t="shared" si="1619"/>
        <v/>
      </c>
    </row>
    <row r="103676" spans="22:22" x14ac:dyDescent="0.35">
      <c r="V103676" s="5" t="str">
        <f t="shared" si="1619"/>
        <v/>
      </c>
    </row>
    <row r="103677" spans="22:22" x14ac:dyDescent="0.35">
      <c r="V103677" s="5" t="str">
        <f t="shared" si="1619"/>
        <v/>
      </c>
    </row>
    <row r="103678" spans="22:22" x14ac:dyDescent="0.35">
      <c r="V103678" s="5" t="str">
        <f t="shared" si="1619"/>
        <v/>
      </c>
    </row>
    <row r="103679" spans="22:22" x14ac:dyDescent="0.35">
      <c r="V103679" s="5" t="str">
        <f t="shared" si="1619"/>
        <v/>
      </c>
    </row>
    <row r="103680" spans="22:22" x14ac:dyDescent="0.35">
      <c r="V103680" s="5" t="str">
        <f t="shared" si="1619"/>
        <v/>
      </c>
    </row>
    <row r="103681" spans="22:22" x14ac:dyDescent="0.35">
      <c r="V103681" s="5" t="str">
        <f t="shared" si="1619"/>
        <v/>
      </c>
    </row>
    <row r="103682" spans="22:22" x14ac:dyDescent="0.35">
      <c r="V103682" s="5" t="str">
        <f t="shared" ref="V103682:V103745" si="1620">TRIM(CLEAN(SUBSTITUTE(A103682,CHAR(160)," ")))</f>
        <v/>
      </c>
    </row>
    <row r="103683" spans="22:22" x14ac:dyDescent="0.35">
      <c r="V103683" s="5" t="str">
        <f t="shared" si="1620"/>
        <v/>
      </c>
    </row>
    <row r="103684" spans="22:22" x14ac:dyDescent="0.35">
      <c r="V103684" s="5" t="str">
        <f t="shared" si="1620"/>
        <v/>
      </c>
    </row>
    <row r="103685" spans="22:22" x14ac:dyDescent="0.35">
      <c r="V103685" s="5" t="str">
        <f t="shared" si="1620"/>
        <v/>
      </c>
    </row>
    <row r="103686" spans="22:22" x14ac:dyDescent="0.35">
      <c r="V103686" s="5" t="str">
        <f t="shared" si="1620"/>
        <v/>
      </c>
    </row>
    <row r="103687" spans="22:22" x14ac:dyDescent="0.35">
      <c r="V103687" s="5" t="str">
        <f t="shared" si="1620"/>
        <v/>
      </c>
    </row>
    <row r="103688" spans="22:22" x14ac:dyDescent="0.35">
      <c r="V103688" s="5" t="str">
        <f t="shared" si="1620"/>
        <v/>
      </c>
    </row>
    <row r="103689" spans="22:22" x14ac:dyDescent="0.35">
      <c r="V103689" s="5" t="str">
        <f t="shared" si="1620"/>
        <v/>
      </c>
    </row>
    <row r="103690" spans="22:22" x14ac:dyDescent="0.35">
      <c r="V103690" s="5" t="str">
        <f t="shared" si="1620"/>
        <v/>
      </c>
    </row>
    <row r="103691" spans="22:22" x14ac:dyDescent="0.35">
      <c r="V103691" s="5" t="str">
        <f t="shared" si="1620"/>
        <v/>
      </c>
    </row>
    <row r="103692" spans="22:22" x14ac:dyDescent="0.35">
      <c r="V103692" s="5" t="str">
        <f t="shared" si="1620"/>
        <v/>
      </c>
    </row>
    <row r="103693" spans="22:22" x14ac:dyDescent="0.35">
      <c r="V103693" s="5" t="str">
        <f t="shared" si="1620"/>
        <v/>
      </c>
    </row>
    <row r="103694" spans="22:22" x14ac:dyDescent="0.35">
      <c r="V103694" s="5" t="str">
        <f t="shared" si="1620"/>
        <v/>
      </c>
    </row>
    <row r="103695" spans="22:22" x14ac:dyDescent="0.35">
      <c r="V103695" s="5" t="str">
        <f t="shared" si="1620"/>
        <v/>
      </c>
    </row>
    <row r="103696" spans="22:22" x14ac:dyDescent="0.35">
      <c r="V103696" s="5" t="str">
        <f t="shared" si="1620"/>
        <v/>
      </c>
    </row>
    <row r="103697" spans="22:22" x14ac:dyDescent="0.35">
      <c r="V103697" s="5" t="str">
        <f t="shared" si="1620"/>
        <v/>
      </c>
    </row>
    <row r="103698" spans="22:22" x14ac:dyDescent="0.35">
      <c r="V103698" s="5" t="str">
        <f t="shared" si="1620"/>
        <v/>
      </c>
    </row>
    <row r="103699" spans="22:22" x14ac:dyDescent="0.35">
      <c r="V103699" s="5" t="str">
        <f t="shared" si="1620"/>
        <v/>
      </c>
    </row>
    <row r="103700" spans="22:22" x14ac:dyDescent="0.35">
      <c r="V103700" s="5" t="str">
        <f t="shared" si="1620"/>
        <v/>
      </c>
    </row>
    <row r="103701" spans="22:22" x14ac:dyDescent="0.35">
      <c r="V103701" s="5" t="str">
        <f t="shared" si="1620"/>
        <v/>
      </c>
    </row>
    <row r="103702" spans="22:22" x14ac:dyDescent="0.35">
      <c r="V103702" s="5" t="str">
        <f t="shared" si="1620"/>
        <v/>
      </c>
    </row>
    <row r="103703" spans="22:22" x14ac:dyDescent="0.35">
      <c r="V103703" s="5" t="str">
        <f t="shared" si="1620"/>
        <v/>
      </c>
    </row>
    <row r="103704" spans="22:22" x14ac:dyDescent="0.35">
      <c r="V103704" s="5" t="str">
        <f t="shared" si="1620"/>
        <v/>
      </c>
    </row>
    <row r="103705" spans="22:22" x14ac:dyDescent="0.35">
      <c r="V103705" s="5" t="str">
        <f t="shared" si="1620"/>
        <v/>
      </c>
    </row>
    <row r="103706" spans="22:22" x14ac:dyDescent="0.35">
      <c r="V103706" s="5" t="str">
        <f t="shared" si="1620"/>
        <v/>
      </c>
    </row>
    <row r="103707" spans="22:22" x14ac:dyDescent="0.35">
      <c r="V103707" s="5" t="str">
        <f t="shared" si="1620"/>
        <v/>
      </c>
    </row>
    <row r="103708" spans="22:22" x14ac:dyDescent="0.35">
      <c r="V103708" s="5" t="str">
        <f t="shared" si="1620"/>
        <v/>
      </c>
    </row>
    <row r="103709" spans="22:22" x14ac:dyDescent="0.35">
      <c r="V103709" s="5" t="str">
        <f t="shared" si="1620"/>
        <v/>
      </c>
    </row>
    <row r="103710" spans="22:22" x14ac:dyDescent="0.35">
      <c r="V103710" s="5" t="str">
        <f t="shared" si="1620"/>
        <v/>
      </c>
    </row>
    <row r="103711" spans="22:22" x14ac:dyDescent="0.35">
      <c r="V103711" s="5" t="str">
        <f t="shared" si="1620"/>
        <v/>
      </c>
    </row>
    <row r="103712" spans="22:22" x14ac:dyDescent="0.35">
      <c r="V103712" s="5" t="str">
        <f t="shared" si="1620"/>
        <v/>
      </c>
    </row>
    <row r="103713" spans="22:22" x14ac:dyDescent="0.35">
      <c r="V103713" s="5" t="str">
        <f t="shared" si="1620"/>
        <v/>
      </c>
    </row>
    <row r="103714" spans="22:22" x14ac:dyDescent="0.35">
      <c r="V103714" s="5" t="str">
        <f t="shared" si="1620"/>
        <v/>
      </c>
    </row>
    <row r="103715" spans="22:22" x14ac:dyDescent="0.35">
      <c r="V103715" s="5" t="str">
        <f t="shared" si="1620"/>
        <v/>
      </c>
    </row>
    <row r="103716" spans="22:22" x14ac:dyDescent="0.35">
      <c r="V103716" s="5" t="str">
        <f t="shared" si="1620"/>
        <v/>
      </c>
    </row>
    <row r="103717" spans="22:22" x14ac:dyDescent="0.35">
      <c r="V103717" s="5" t="str">
        <f t="shared" si="1620"/>
        <v/>
      </c>
    </row>
    <row r="103718" spans="22:22" x14ac:dyDescent="0.35">
      <c r="V103718" s="5" t="str">
        <f t="shared" si="1620"/>
        <v/>
      </c>
    </row>
    <row r="103719" spans="22:22" x14ac:dyDescent="0.35">
      <c r="V103719" s="5" t="str">
        <f t="shared" si="1620"/>
        <v/>
      </c>
    </row>
    <row r="103720" spans="22:22" x14ac:dyDescent="0.35">
      <c r="V103720" s="5" t="str">
        <f t="shared" si="1620"/>
        <v/>
      </c>
    </row>
    <row r="103721" spans="22:22" x14ac:dyDescent="0.35">
      <c r="V103721" s="5" t="str">
        <f t="shared" si="1620"/>
        <v/>
      </c>
    </row>
    <row r="103722" spans="22:22" x14ac:dyDescent="0.35">
      <c r="V103722" s="5" t="str">
        <f t="shared" si="1620"/>
        <v/>
      </c>
    </row>
    <row r="103723" spans="22:22" x14ac:dyDescent="0.35">
      <c r="V103723" s="5" t="str">
        <f t="shared" si="1620"/>
        <v/>
      </c>
    </row>
    <row r="103724" spans="22:22" x14ac:dyDescent="0.35">
      <c r="V103724" s="5" t="str">
        <f t="shared" si="1620"/>
        <v/>
      </c>
    </row>
    <row r="103725" spans="22:22" x14ac:dyDescent="0.35">
      <c r="V103725" s="5" t="str">
        <f t="shared" si="1620"/>
        <v/>
      </c>
    </row>
    <row r="103726" spans="22:22" x14ac:dyDescent="0.35">
      <c r="V103726" s="5" t="str">
        <f t="shared" si="1620"/>
        <v/>
      </c>
    </row>
    <row r="103727" spans="22:22" x14ac:dyDescent="0.35">
      <c r="V103727" s="5" t="str">
        <f t="shared" si="1620"/>
        <v/>
      </c>
    </row>
    <row r="103728" spans="22:22" x14ac:dyDescent="0.35">
      <c r="V103728" s="5" t="str">
        <f t="shared" si="1620"/>
        <v/>
      </c>
    </row>
    <row r="103729" spans="22:22" x14ac:dyDescent="0.35">
      <c r="V103729" s="5" t="str">
        <f t="shared" si="1620"/>
        <v/>
      </c>
    </row>
    <row r="103730" spans="22:22" x14ac:dyDescent="0.35">
      <c r="V103730" s="5" t="str">
        <f t="shared" si="1620"/>
        <v/>
      </c>
    </row>
    <row r="103731" spans="22:22" x14ac:dyDescent="0.35">
      <c r="V103731" s="5" t="str">
        <f t="shared" si="1620"/>
        <v/>
      </c>
    </row>
    <row r="103732" spans="22:22" x14ac:dyDescent="0.35">
      <c r="V103732" s="5" t="str">
        <f t="shared" si="1620"/>
        <v/>
      </c>
    </row>
    <row r="103733" spans="22:22" x14ac:dyDescent="0.35">
      <c r="V103733" s="5" t="str">
        <f t="shared" si="1620"/>
        <v/>
      </c>
    </row>
    <row r="103734" spans="22:22" x14ac:dyDescent="0.35">
      <c r="V103734" s="5" t="str">
        <f t="shared" si="1620"/>
        <v/>
      </c>
    </row>
    <row r="103735" spans="22:22" x14ac:dyDescent="0.35">
      <c r="V103735" s="5" t="str">
        <f t="shared" si="1620"/>
        <v/>
      </c>
    </row>
    <row r="103736" spans="22:22" x14ac:dyDescent="0.35">
      <c r="V103736" s="5" t="str">
        <f t="shared" si="1620"/>
        <v/>
      </c>
    </row>
    <row r="103737" spans="22:22" x14ac:dyDescent="0.35">
      <c r="V103737" s="5" t="str">
        <f t="shared" si="1620"/>
        <v/>
      </c>
    </row>
    <row r="103738" spans="22:22" x14ac:dyDescent="0.35">
      <c r="V103738" s="5" t="str">
        <f t="shared" si="1620"/>
        <v/>
      </c>
    </row>
    <row r="103739" spans="22:22" x14ac:dyDescent="0.35">
      <c r="V103739" s="5" t="str">
        <f t="shared" si="1620"/>
        <v/>
      </c>
    </row>
    <row r="103740" spans="22:22" x14ac:dyDescent="0.35">
      <c r="V103740" s="5" t="str">
        <f t="shared" si="1620"/>
        <v/>
      </c>
    </row>
    <row r="103741" spans="22:22" x14ac:dyDescent="0.35">
      <c r="V103741" s="5" t="str">
        <f t="shared" si="1620"/>
        <v/>
      </c>
    </row>
    <row r="103742" spans="22:22" x14ac:dyDescent="0.35">
      <c r="V103742" s="5" t="str">
        <f t="shared" si="1620"/>
        <v/>
      </c>
    </row>
    <row r="103743" spans="22:22" x14ac:dyDescent="0.35">
      <c r="V103743" s="5" t="str">
        <f t="shared" si="1620"/>
        <v/>
      </c>
    </row>
    <row r="103744" spans="22:22" x14ac:dyDescent="0.35">
      <c r="V103744" s="5" t="str">
        <f t="shared" si="1620"/>
        <v/>
      </c>
    </row>
    <row r="103745" spans="22:22" x14ac:dyDescent="0.35">
      <c r="V103745" s="5" t="str">
        <f t="shared" si="1620"/>
        <v/>
      </c>
    </row>
    <row r="103746" spans="22:22" x14ac:dyDescent="0.35">
      <c r="V103746" s="5" t="str">
        <f t="shared" ref="V103746:V103809" si="1621">TRIM(CLEAN(SUBSTITUTE(A103746,CHAR(160)," ")))</f>
        <v/>
      </c>
    </row>
    <row r="103747" spans="22:22" x14ac:dyDescent="0.35">
      <c r="V103747" s="5" t="str">
        <f t="shared" si="1621"/>
        <v/>
      </c>
    </row>
    <row r="103748" spans="22:22" x14ac:dyDescent="0.35">
      <c r="V103748" s="5" t="str">
        <f t="shared" si="1621"/>
        <v/>
      </c>
    </row>
    <row r="103749" spans="22:22" x14ac:dyDescent="0.35">
      <c r="V103749" s="5" t="str">
        <f t="shared" si="1621"/>
        <v/>
      </c>
    </row>
    <row r="103750" spans="22:22" x14ac:dyDescent="0.35">
      <c r="V103750" s="5" t="str">
        <f t="shared" si="1621"/>
        <v/>
      </c>
    </row>
    <row r="103751" spans="22:22" x14ac:dyDescent="0.35">
      <c r="V103751" s="5" t="str">
        <f t="shared" si="1621"/>
        <v/>
      </c>
    </row>
    <row r="103752" spans="22:22" x14ac:dyDescent="0.35">
      <c r="V103752" s="5" t="str">
        <f t="shared" si="1621"/>
        <v/>
      </c>
    </row>
    <row r="103753" spans="22:22" x14ac:dyDescent="0.35">
      <c r="V103753" s="5" t="str">
        <f t="shared" si="1621"/>
        <v/>
      </c>
    </row>
    <row r="103754" spans="22:22" x14ac:dyDescent="0.35">
      <c r="V103754" s="5" t="str">
        <f t="shared" si="1621"/>
        <v/>
      </c>
    </row>
    <row r="103755" spans="22:22" x14ac:dyDescent="0.35">
      <c r="V103755" s="5" t="str">
        <f t="shared" si="1621"/>
        <v/>
      </c>
    </row>
    <row r="103756" spans="22:22" x14ac:dyDescent="0.35">
      <c r="V103756" s="5" t="str">
        <f t="shared" si="1621"/>
        <v/>
      </c>
    </row>
    <row r="103757" spans="22:22" x14ac:dyDescent="0.35">
      <c r="V103757" s="5" t="str">
        <f t="shared" si="1621"/>
        <v/>
      </c>
    </row>
    <row r="103758" spans="22:22" x14ac:dyDescent="0.35">
      <c r="V103758" s="5" t="str">
        <f t="shared" si="1621"/>
        <v/>
      </c>
    </row>
    <row r="103759" spans="22:22" x14ac:dyDescent="0.35">
      <c r="V103759" s="5" t="str">
        <f t="shared" si="1621"/>
        <v/>
      </c>
    </row>
    <row r="103760" spans="22:22" x14ac:dyDescent="0.35">
      <c r="V103760" s="5" t="str">
        <f t="shared" si="1621"/>
        <v/>
      </c>
    </row>
    <row r="103761" spans="22:22" x14ac:dyDescent="0.35">
      <c r="V103761" s="5" t="str">
        <f t="shared" si="1621"/>
        <v/>
      </c>
    </row>
    <row r="103762" spans="22:22" x14ac:dyDescent="0.35">
      <c r="V103762" s="5" t="str">
        <f t="shared" si="1621"/>
        <v/>
      </c>
    </row>
    <row r="103763" spans="22:22" x14ac:dyDescent="0.35">
      <c r="V103763" s="5" t="str">
        <f t="shared" si="1621"/>
        <v/>
      </c>
    </row>
    <row r="103764" spans="22:22" x14ac:dyDescent="0.35">
      <c r="V103764" s="5" t="str">
        <f t="shared" si="1621"/>
        <v/>
      </c>
    </row>
    <row r="103765" spans="22:22" x14ac:dyDescent="0.35">
      <c r="V103765" s="5" t="str">
        <f t="shared" si="1621"/>
        <v/>
      </c>
    </row>
    <row r="103766" spans="22:22" x14ac:dyDescent="0.35">
      <c r="V103766" s="5" t="str">
        <f t="shared" si="1621"/>
        <v/>
      </c>
    </row>
    <row r="103767" spans="22:22" x14ac:dyDescent="0.35">
      <c r="V103767" s="5" t="str">
        <f t="shared" si="1621"/>
        <v/>
      </c>
    </row>
    <row r="103768" spans="22:22" x14ac:dyDescent="0.35">
      <c r="V103768" s="5" t="str">
        <f t="shared" si="1621"/>
        <v/>
      </c>
    </row>
    <row r="103769" spans="22:22" x14ac:dyDescent="0.35">
      <c r="V103769" s="5" t="str">
        <f t="shared" si="1621"/>
        <v/>
      </c>
    </row>
    <row r="103770" spans="22:22" x14ac:dyDescent="0.35">
      <c r="V103770" s="5" t="str">
        <f t="shared" si="1621"/>
        <v/>
      </c>
    </row>
    <row r="103771" spans="22:22" x14ac:dyDescent="0.35">
      <c r="V103771" s="5" t="str">
        <f t="shared" si="1621"/>
        <v/>
      </c>
    </row>
    <row r="103772" spans="22:22" x14ac:dyDescent="0.35">
      <c r="V103772" s="5" t="str">
        <f t="shared" si="1621"/>
        <v/>
      </c>
    </row>
    <row r="103773" spans="22:22" x14ac:dyDescent="0.35">
      <c r="V103773" s="5" t="str">
        <f t="shared" si="1621"/>
        <v/>
      </c>
    </row>
    <row r="103774" spans="22:22" x14ac:dyDescent="0.35">
      <c r="V103774" s="5" t="str">
        <f t="shared" si="1621"/>
        <v/>
      </c>
    </row>
    <row r="103775" spans="22:22" x14ac:dyDescent="0.35">
      <c r="V103775" s="5" t="str">
        <f t="shared" si="1621"/>
        <v/>
      </c>
    </row>
    <row r="103776" spans="22:22" x14ac:dyDescent="0.35">
      <c r="V103776" s="5" t="str">
        <f t="shared" si="1621"/>
        <v/>
      </c>
    </row>
    <row r="103777" spans="22:22" x14ac:dyDescent="0.35">
      <c r="V103777" s="5" t="str">
        <f t="shared" si="1621"/>
        <v/>
      </c>
    </row>
    <row r="103778" spans="22:22" x14ac:dyDescent="0.35">
      <c r="V103778" s="5" t="str">
        <f t="shared" si="1621"/>
        <v/>
      </c>
    </row>
    <row r="103779" spans="22:22" x14ac:dyDescent="0.35">
      <c r="V103779" s="5" t="str">
        <f t="shared" si="1621"/>
        <v/>
      </c>
    </row>
    <row r="103780" spans="22:22" x14ac:dyDescent="0.35">
      <c r="V103780" s="5" t="str">
        <f t="shared" si="1621"/>
        <v/>
      </c>
    </row>
    <row r="103781" spans="22:22" x14ac:dyDescent="0.35">
      <c r="V103781" s="5" t="str">
        <f t="shared" si="1621"/>
        <v/>
      </c>
    </row>
    <row r="103782" spans="22:22" x14ac:dyDescent="0.35">
      <c r="V103782" s="5" t="str">
        <f t="shared" si="1621"/>
        <v/>
      </c>
    </row>
    <row r="103783" spans="22:22" x14ac:dyDescent="0.35">
      <c r="V103783" s="5" t="str">
        <f t="shared" si="1621"/>
        <v/>
      </c>
    </row>
    <row r="103784" spans="22:22" x14ac:dyDescent="0.35">
      <c r="V103784" s="5" t="str">
        <f t="shared" si="1621"/>
        <v/>
      </c>
    </row>
    <row r="103785" spans="22:22" x14ac:dyDescent="0.35">
      <c r="V103785" s="5" t="str">
        <f t="shared" si="1621"/>
        <v/>
      </c>
    </row>
    <row r="103786" spans="22:22" x14ac:dyDescent="0.35">
      <c r="V103786" s="5" t="str">
        <f t="shared" si="1621"/>
        <v/>
      </c>
    </row>
    <row r="103787" spans="22:22" x14ac:dyDescent="0.35">
      <c r="V103787" s="5" t="str">
        <f t="shared" si="1621"/>
        <v/>
      </c>
    </row>
    <row r="103788" spans="22:22" x14ac:dyDescent="0.35">
      <c r="V103788" s="5" t="str">
        <f t="shared" si="1621"/>
        <v/>
      </c>
    </row>
    <row r="103789" spans="22:22" x14ac:dyDescent="0.35">
      <c r="V103789" s="5" t="str">
        <f t="shared" si="1621"/>
        <v/>
      </c>
    </row>
    <row r="103790" spans="22:22" x14ac:dyDescent="0.35">
      <c r="V103790" s="5" t="str">
        <f t="shared" si="1621"/>
        <v/>
      </c>
    </row>
    <row r="103791" spans="22:22" x14ac:dyDescent="0.35">
      <c r="V103791" s="5" t="str">
        <f t="shared" si="1621"/>
        <v/>
      </c>
    </row>
    <row r="103792" spans="22:22" x14ac:dyDescent="0.35">
      <c r="V103792" s="5" t="str">
        <f t="shared" si="1621"/>
        <v/>
      </c>
    </row>
    <row r="103793" spans="22:22" x14ac:dyDescent="0.35">
      <c r="V103793" s="5" t="str">
        <f t="shared" si="1621"/>
        <v/>
      </c>
    </row>
    <row r="103794" spans="22:22" x14ac:dyDescent="0.35">
      <c r="V103794" s="5" t="str">
        <f t="shared" si="1621"/>
        <v/>
      </c>
    </row>
    <row r="103795" spans="22:22" x14ac:dyDescent="0.35">
      <c r="V103795" s="5" t="str">
        <f t="shared" si="1621"/>
        <v/>
      </c>
    </row>
    <row r="103796" spans="22:22" x14ac:dyDescent="0.35">
      <c r="V103796" s="5" t="str">
        <f t="shared" si="1621"/>
        <v/>
      </c>
    </row>
    <row r="103797" spans="22:22" x14ac:dyDescent="0.35">
      <c r="V103797" s="5" t="str">
        <f t="shared" si="1621"/>
        <v/>
      </c>
    </row>
    <row r="103798" spans="22:22" x14ac:dyDescent="0.35">
      <c r="V103798" s="5" t="str">
        <f t="shared" si="1621"/>
        <v/>
      </c>
    </row>
    <row r="103799" spans="22:22" x14ac:dyDescent="0.35">
      <c r="V103799" s="5" t="str">
        <f t="shared" si="1621"/>
        <v/>
      </c>
    </row>
    <row r="103800" spans="22:22" x14ac:dyDescent="0.35">
      <c r="V103800" s="5" t="str">
        <f t="shared" si="1621"/>
        <v/>
      </c>
    </row>
    <row r="103801" spans="22:22" x14ac:dyDescent="0.35">
      <c r="V103801" s="5" t="str">
        <f t="shared" si="1621"/>
        <v/>
      </c>
    </row>
    <row r="103802" spans="22:22" x14ac:dyDescent="0.35">
      <c r="V103802" s="5" t="str">
        <f t="shared" si="1621"/>
        <v/>
      </c>
    </row>
    <row r="103803" spans="22:22" x14ac:dyDescent="0.35">
      <c r="V103803" s="5" t="str">
        <f t="shared" si="1621"/>
        <v/>
      </c>
    </row>
    <row r="103804" spans="22:22" x14ac:dyDescent="0.35">
      <c r="V103804" s="5" t="str">
        <f t="shared" si="1621"/>
        <v/>
      </c>
    </row>
    <row r="103805" spans="22:22" x14ac:dyDescent="0.35">
      <c r="V103805" s="5" t="str">
        <f t="shared" si="1621"/>
        <v/>
      </c>
    </row>
    <row r="103806" spans="22:22" x14ac:dyDescent="0.35">
      <c r="V103806" s="5" t="str">
        <f t="shared" si="1621"/>
        <v/>
      </c>
    </row>
    <row r="103807" spans="22:22" x14ac:dyDescent="0.35">
      <c r="V103807" s="5" t="str">
        <f t="shared" si="1621"/>
        <v/>
      </c>
    </row>
    <row r="103808" spans="22:22" x14ac:dyDescent="0.35">
      <c r="V103808" s="5" t="str">
        <f t="shared" si="1621"/>
        <v/>
      </c>
    </row>
    <row r="103809" spans="22:22" x14ac:dyDescent="0.35">
      <c r="V103809" s="5" t="str">
        <f t="shared" si="1621"/>
        <v/>
      </c>
    </row>
    <row r="103810" spans="22:22" x14ac:dyDescent="0.35">
      <c r="V103810" s="5" t="str">
        <f t="shared" ref="V103810:V103873" si="1622">TRIM(CLEAN(SUBSTITUTE(A103810,CHAR(160)," ")))</f>
        <v/>
      </c>
    </row>
    <row r="103811" spans="22:22" x14ac:dyDescent="0.35">
      <c r="V103811" s="5" t="str">
        <f t="shared" si="1622"/>
        <v/>
      </c>
    </row>
    <row r="103812" spans="22:22" x14ac:dyDescent="0.35">
      <c r="V103812" s="5" t="str">
        <f t="shared" si="1622"/>
        <v/>
      </c>
    </row>
    <row r="103813" spans="22:22" x14ac:dyDescent="0.35">
      <c r="V103813" s="5" t="str">
        <f t="shared" si="1622"/>
        <v/>
      </c>
    </row>
    <row r="103814" spans="22:22" x14ac:dyDescent="0.35">
      <c r="V103814" s="5" t="str">
        <f t="shared" si="1622"/>
        <v/>
      </c>
    </row>
    <row r="103815" spans="22:22" x14ac:dyDescent="0.35">
      <c r="V103815" s="5" t="str">
        <f t="shared" si="1622"/>
        <v/>
      </c>
    </row>
    <row r="103816" spans="22:22" x14ac:dyDescent="0.35">
      <c r="V103816" s="5" t="str">
        <f t="shared" si="1622"/>
        <v/>
      </c>
    </row>
    <row r="103817" spans="22:22" x14ac:dyDescent="0.35">
      <c r="V103817" s="5" t="str">
        <f t="shared" si="1622"/>
        <v/>
      </c>
    </row>
    <row r="103818" spans="22:22" x14ac:dyDescent="0.35">
      <c r="V103818" s="5" t="str">
        <f t="shared" si="1622"/>
        <v/>
      </c>
    </row>
    <row r="103819" spans="22:22" x14ac:dyDescent="0.35">
      <c r="V103819" s="5" t="str">
        <f t="shared" si="1622"/>
        <v/>
      </c>
    </row>
    <row r="103820" spans="22:22" x14ac:dyDescent="0.35">
      <c r="V103820" s="5" t="str">
        <f t="shared" si="1622"/>
        <v/>
      </c>
    </row>
    <row r="103821" spans="22:22" x14ac:dyDescent="0.35">
      <c r="V103821" s="5" t="str">
        <f t="shared" si="1622"/>
        <v/>
      </c>
    </row>
    <row r="103822" spans="22:22" x14ac:dyDescent="0.35">
      <c r="V103822" s="5" t="str">
        <f t="shared" si="1622"/>
        <v/>
      </c>
    </row>
    <row r="103823" spans="22:22" x14ac:dyDescent="0.35">
      <c r="V103823" s="5" t="str">
        <f t="shared" si="1622"/>
        <v/>
      </c>
    </row>
    <row r="103824" spans="22:22" x14ac:dyDescent="0.35">
      <c r="V103824" s="5" t="str">
        <f t="shared" si="1622"/>
        <v/>
      </c>
    </row>
    <row r="103825" spans="22:22" x14ac:dyDescent="0.35">
      <c r="V103825" s="5" t="str">
        <f t="shared" si="1622"/>
        <v/>
      </c>
    </row>
    <row r="103826" spans="22:22" x14ac:dyDescent="0.35">
      <c r="V103826" s="5" t="str">
        <f t="shared" si="1622"/>
        <v/>
      </c>
    </row>
    <row r="103827" spans="22:22" x14ac:dyDescent="0.35">
      <c r="V103827" s="5" t="str">
        <f t="shared" si="1622"/>
        <v/>
      </c>
    </row>
    <row r="103828" spans="22:22" x14ac:dyDescent="0.35">
      <c r="V103828" s="5" t="str">
        <f t="shared" si="1622"/>
        <v/>
      </c>
    </row>
    <row r="103829" spans="22:22" x14ac:dyDescent="0.35">
      <c r="V103829" s="5" t="str">
        <f t="shared" si="1622"/>
        <v/>
      </c>
    </row>
    <row r="103830" spans="22:22" x14ac:dyDescent="0.35">
      <c r="V103830" s="5" t="str">
        <f t="shared" si="1622"/>
        <v/>
      </c>
    </row>
    <row r="103831" spans="22:22" x14ac:dyDescent="0.35">
      <c r="V103831" s="5" t="str">
        <f t="shared" si="1622"/>
        <v/>
      </c>
    </row>
    <row r="103832" spans="22:22" x14ac:dyDescent="0.35">
      <c r="V103832" s="5" t="str">
        <f t="shared" si="1622"/>
        <v/>
      </c>
    </row>
    <row r="103833" spans="22:22" x14ac:dyDescent="0.35">
      <c r="V103833" s="5" t="str">
        <f t="shared" si="1622"/>
        <v/>
      </c>
    </row>
    <row r="103834" spans="22:22" x14ac:dyDescent="0.35">
      <c r="V103834" s="5" t="str">
        <f t="shared" si="1622"/>
        <v/>
      </c>
    </row>
    <row r="103835" spans="22:22" x14ac:dyDescent="0.35">
      <c r="V103835" s="5" t="str">
        <f t="shared" si="1622"/>
        <v/>
      </c>
    </row>
    <row r="103836" spans="22:22" x14ac:dyDescent="0.35">
      <c r="V103836" s="5" t="str">
        <f t="shared" si="1622"/>
        <v/>
      </c>
    </row>
    <row r="103837" spans="22:22" x14ac:dyDescent="0.35">
      <c r="V103837" s="5" t="str">
        <f t="shared" si="1622"/>
        <v/>
      </c>
    </row>
    <row r="103838" spans="22:22" x14ac:dyDescent="0.35">
      <c r="V103838" s="5" t="str">
        <f t="shared" si="1622"/>
        <v/>
      </c>
    </row>
    <row r="103839" spans="22:22" x14ac:dyDescent="0.35">
      <c r="V103839" s="5" t="str">
        <f t="shared" si="1622"/>
        <v/>
      </c>
    </row>
    <row r="103840" spans="22:22" x14ac:dyDescent="0.35">
      <c r="V103840" s="5" t="str">
        <f t="shared" si="1622"/>
        <v/>
      </c>
    </row>
    <row r="103841" spans="22:22" x14ac:dyDescent="0.35">
      <c r="V103841" s="5" t="str">
        <f t="shared" si="1622"/>
        <v/>
      </c>
    </row>
    <row r="103842" spans="22:22" x14ac:dyDescent="0.35">
      <c r="V103842" s="5" t="str">
        <f t="shared" si="1622"/>
        <v/>
      </c>
    </row>
    <row r="103843" spans="22:22" x14ac:dyDescent="0.35">
      <c r="V103843" s="5" t="str">
        <f t="shared" si="1622"/>
        <v/>
      </c>
    </row>
    <row r="103844" spans="22:22" x14ac:dyDescent="0.35">
      <c r="V103844" s="5" t="str">
        <f t="shared" si="1622"/>
        <v/>
      </c>
    </row>
    <row r="103845" spans="22:22" x14ac:dyDescent="0.35">
      <c r="V103845" s="5" t="str">
        <f t="shared" si="1622"/>
        <v/>
      </c>
    </row>
    <row r="103846" spans="22:22" x14ac:dyDescent="0.35">
      <c r="V103846" s="5" t="str">
        <f t="shared" si="1622"/>
        <v/>
      </c>
    </row>
    <row r="103847" spans="22:22" x14ac:dyDescent="0.35">
      <c r="V103847" s="5" t="str">
        <f t="shared" si="1622"/>
        <v/>
      </c>
    </row>
    <row r="103848" spans="22:22" x14ac:dyDescent="0.35">
      <c r="V103848" s="5" t="str">
        <f t="shared" si="1622"/>
        <v/>
      </c>
    </row>
    <row r="103849" spans="22:22" x14ac:dyDescent="0.35">
      <c r="V103849" s="5" t="str">
        <f t="shared" si="1622"/>
        <v/>
      </c>
    </row>
    <row r="103850" spans="22:22" x14ac:dyDescent="0.35">
      <c r="V103850" s="5" t="str">
        <f t="shared" si="1622"/>
        <v/>
      </c>
    </row>
    <row r="103851" spans="22:22" x14ac:dyDescent="0.35">
      <c r="V103851" s="5" t="str">
        <f t="shared" si="1622"/>
        <v/>
      </c>
    </row>
    <row r="103852" spans="22:22" x14ac:dyDescent="0.35">
      <c r="V103852" s="5" t="str">
        <f t="shared" si="1622"/>
        <v/>
      </c>
    </row>
    <row r="103853" spans="22:22" x14ac:dyDescent="0.35">
      <c r="V103853" s="5" t="str">
        <f t="shared" si="1622"/>
        <v/>
      </c>
    </row>
    <row r="103854" spans="22:22" x14ac:dyDescent="0.35">
      <c r="V103854" s="5" t="str">
        <f t="shared" si="1622"/>
        <v/>
      </c>
    </row>
    <row r="103855" spans="22:22" x14ac:dyDescent="0.35">
      <c r="V103855" s="5" t="str">
        <f t="shared" si="1622"/>
        <v/>
      </c>
    </row>
    <row r="103856" spans="22:22" x14ac:dyDescent="0.35">
      <c r="V103856" s="5" t="str">
        <f t="shared" si="1622"/>
        <v/>
      </c>
    </row>
    <row r="103857" spans="22:22" x14ac:dyDescent="0.35">
      <c r="V103857" s="5" t="str">
        <f t="shared" si="1622"/>
        <v/>
      </c>
    </row>
    <row r="103858" spans="22:22" x14ac:dyDescent="0.35">
      <c r="V103858" s="5" t="str">
        <f t="shared" si="1622"/>
        <v/>
      </c>
    </row>
    <row r="103859" spans="22:22" x14ac:dyDescent="0.35">
      <c r="V103859" s="5" t="str">
        <f t="shared" si="1622"/>
        <v/>
      </c>
    </row>
    <row r="103860" spans="22:22" x14ac:dyDescent="0.35">
      <c r="V103860" s="5" t="str">
        <f t="shared" si="1622"/>
        <v/>
      </c>
    </row>
    <row r="103861" spans="22:22" x14ac:dyDescent="0.35">
      <c r="V103861" s="5" t="str">
        <f t="shared" si="1622"/>
        <v/>
      </c>
    </row>
    <row r="103862" spans="22:22" x14ac:dyDescent="0.35">
      <c r="V103862" s="5" t="str">
        <f t="shared" si="1622"/>
        <v/>
      </c>
    </row>
    <row r="103863" spans="22:22" x14ac:dyDescent="0.35">
      <c r="V103863" s="5" t="str">
        <f t="shared" si="1622"/>
        <v/>
      </c>
    </row>
    <row r="103864" spans="22:22" x14ac:dyDescent="0.35">
      <c r="V103864" s="5" t="str">
        <f t="shared" si="1622"/>
        <v/>
      </c>
    </row>
    <row r="103865" spans="22:22" x14ac:dyDescent="0.35">
      <c r="V103865" s="5" t="str">
        <f t="shared" si="1622"/>
        <v/>
      </c>
    </row>
    <row r="103866" spans="22:22" x14ac:dyDescent="0.35">
      <c r="V103866" s="5" t="str">
        <f t="shared" si="1622"/>
        <v/>
      </c>
    </row>
    <row r="103867" spans="22:22" x14ac:dyDescent="0.35">
      <c r="V103867" s="5" t="str">
        <f t="shared" si="1622"/>
        <v/>
      </c>
    </row>
    <row r="103868" spans="22:22" x14ac:dyDescent="0.35">
      <c r="V103868" s="5" t="str">
        <f t="shared" si="1622"/>
        <v/>
      </c>
    </row>
    <row r="103869" spans="22:22" x14ac:dyDescent="0.35">
      <c r="V103869" s="5" t="str">
        <f t="shared" si="1622"/>
        <v/>
      </c>
    </row>
    <row r="103870" spans="22:22" x14ac:dyDescent="0.35">
      <c r="V103870" s="5" t="str">
        <f t="shared" si="1622"/>
        <v/>
      </c>
    </row>
    <row r="103871" spans="22:22" x14ac:dyDescent="0.35">
      <c r="V103871" s="5" t="str">
        <f t="shared" si="1622"/>
        <v/>
      </c>
    </row>
    <row r="103872" spans="22:22" x14ac:dyDescent="0.35">
      <c r="V103872" s="5" t="str">
        <f t="shared" si="1622"/>
        <v/>
      </c>
    </row>
    <row r="103873" spans="22:22" x14ac:dyDescent="0.35">
      <c r="V103873" s="5" t="str">
        <f t="shared" si="1622"/>
        <v/>
      </c>
    </row>
    <row r="103874" spans="22:22" x14ac:dyDescent="0.35">
      <c r="V103874" s="5" t="str">
        <f t="shared" ref="V103874:V103937" si="1623">TRIM(CLEAN(SUBSTITUTE(A103874,CHAR(160)," ")))</f>
        <v/>
      </c>
    </row>
    <row r="103875" spans="22:22" x14ac:dyDescent="0.35">
      <c r="V103875" s="5" t="str">
        <f t="shared" si="1623"/>
        <v/>
      </c>
    </row>
    <row r="103876" spans="22:22" x14ac:dyDescent="0.35">
      <c r="V103876" s="5" t="str">
        <f t="shared" si="1623"/>
        <v/>
      </c>
    </row>
    <row r="103877" spans="22:22" x14ac:dyDescent="0.35">
      <c r="V103877" s="5" t="str">
        <f t="shared" si="1623"/>
        <v/>
      </c>
    </row>
    <row r="103878" spans="22:22" x14ac:dyDescent="0.35">
      <c r="V103878" s="5" t="str">
        <f t="shared" si="1623"/>
        <v/>
      </c>
    </row>
    <row r="103879" spans="22:22" x14ac:dyDescent="0.35">
      <c r="V103879" s="5" t="str">
        <f t="shared" si="1623"/>
        <v/>
      </c>
    </row>
    <row r="103880" spans="22:22" x14ac:dyDescent="0.35">
      <c r="V103880" s="5" t="str">
        <f t="shared" si="1623"/>
        <v/>
      </c>
    </row>
    <row r="103881" spans="22:22" x14ac:dyDescent="0.35">
      <c r="V103881" s="5" t="str">
        <f t="shared" si="1623"/>
        <v/>
      </c>
    </row>
    <row r="103882" spans="22:22" x14ac:dyDescent="0.35">
      <c r="V103882" s="5" t="str">
        <f t="shared" si="1623"/>
        <v/>
      </c>
    </row>
    <row r="103883" spans="22:22" x14ac:dyDescent="0.35">
      <c r="V103883" s="5" t="str">
        <f t="shared" si="1623"/>
        <v/>
      </c>
    </row>
    <row r="103884" spans="22:22" x14ac:dyDescent="0.35">
      <c r="V103884" s="5" t="str">
        <f t="shared" si="1623"/>
        <v/>
      </c>
    </row>
    <row r="103885" spans="22:22" x14ac:dyDescent="0.35">
      <c r="V103885" s="5" t="str">
        <f t="shared" si="1623"/>
        <v/>
      </c>
    </row>
    <row r="103886" spans="22:22" x14ac:dyDescent="0.35">
      <c r="V103886" s="5" t="str">
        <f t="shared" si="1623"/>
        <v/>
      </c>
    </row>
    <row r="103887" spans="22:22" x14ac:dyDescent="0.35">
      <c r="V103887" s="5" t="str">
        <f t="shared" si="1623"/>
        <v/>
      </c>
    </row>
    <row r="103888" spans="22:22" x14ac:dyDescent="0.35">
      <c r="V103888" s="5" t="str">
        <f t="shared" si="1623"/>
        <v/>
      </c>
    </row>
    <row r="103889" spans="22:22" x14ac:dyDescent="0.35">
      <c r="V103889" s="5" t="str">
        <f t="shared" si="1623"/>
        <v/>
      </c>
    </row>
    <row r="103890" spans="22:22" x14ac:dyDescent="0.35">
      <c r="V103890" s="5" t="str">
        <f t="shared" si="1623"/>
        <v/>
      </c>
    </row>
    <row r="103891" spans="22:22" x14ac:dyDescent="0.35">
      <c r="V103891" s="5" t="str">
        <f t="shared" si="1623"/>
        <v/>
      </c>
    </row>
    <row r="103892" spans="22:22" x14ac:dyDescent="0.35">
      <c r="V103892" s="5" t="str">
        <f t="shared" si="1623"/>
        <v/>
      </c>
    </row>
    <row r="103893" spans="22:22" x14ac:dyDescent="0.35">
      <c r="V103893" s="5" t="str">
        <f t="shared" si="1623"/>
        <v/>
      </c>
    </row>
    <row r="103894" spans="22:22" x14ac:dyDescent="0.35">
      <c r="V103894" s="5" t="str">
        <f t="shared" si="1623"/>
        <v/>
      </c>
    </row>
    <row r="103895" spans="22:22" x14ac:dyDescent="0.35">
      <c r="V103895" s="5" t="str">
        <f t="shared" si="1623"/>
        <v/>
      </c>
    </row>
    <row r="103896" spans="22:22" x14ac:dyDescent="0.35">
      <c r="V103896" s="5" t="str">
        <f t="shared" si="1623"/>
        <v/>
      </c>
    </row>
    <row r="103897" spans="22:22" x14ac:dyDescent="0.35">
      <c r="V103897" s="5" t="str">
        <f t="shared" si="1623"/>
        <v/>
      </c>
    </row>
    <row r="103898" spans="22:22" x14ac:dyDescent="0.35">
      <c r="V103898" s="5" t="str">
        <f t="shared" si="1623"/>
        <v/>
      </c>
    </row>
    <row r="103899" spans="22:22" x14ac:dyDescent="0.35">
      <c r="V103899" s="5" t="str">
        <f t="shared" si="1623"/>
        <v/>
      </c>
    </row>
    <row r="103900" spans="22:22" x14ac:dyDescent="0.35">
      <c r="V103900" s="5" t="str">
        <f t="shared" si="1623"/>
        <v/>
      </c>
    </row>
    <row r="103901" spans="22:22" x14ac:dyDescent="0.35">
      <c r="V103901" s="5" t="str">
        <f t="shared" si="1623"/>
        <v/>
      </c>
    </row>
    <row r="103902" spans="22:22" x14ac:dyDescent="0.35">
      <c r="V103902" s="5" t="str">
        <f t="shared" si="1623"/>
        <v/>
      </c>
    </row>
    <row r="103903" spans="22:22" x14ac:dyDescent="0.35">
      <c r="V103903" s="5" t="str">
        <f t="shared" si="1623"/>
        <v/>
      </c>
    </row>
    <row r="103904" spans="22:22" x14ac:dyDescent="0.35">
      <c r="V103904" s="5" t="str">
        <f t="shared" si="1623"/>
        <v/>
      </c>
    </row>
    <row r="103905" spans="22:22" x14ac:dyDescent="0.35">
      <c r="V103905" s="5" t="str">
        <f t="shared" si="1623"/>
        <v/>
      </c>
    </row>
    <row r="103906" spans="22:22" x14ac:dyDescent="0.35">
      <c r="V103906" s="5" t="str">
        <f t="shared" si="1623"/>
        <v/>
      </c>
    </row>
    <row r="103907" spans="22:22" x14ac:dyDescent="0.35">
      <c r="V103907" s="5" t="str">
        <f t="shared" si="1623"/>
        <v/>
      </c>
    </row>
    <row r="103908" spans="22:22" x14ac:dyDescent="0.35">
      <c r="V103908" s="5" t="str">
        <f t="shared" si="1623"/>
        <v/>
      </c>
    </row>
    <row r="103909" spans="22:22" x14ac:dyDescent="0.35">
      <c r="V103909" s="5" t="str">
        <f t="shared" si="1623"/>
        <v/>
      </c>
    </row>
    <row r="103910" spans="22:22" x14ac:dyDescent="0.35">
      <c r="V103910" s="5" t="str">
        <f t="shared" si="1623"/>
        <v/>
      </c>
    </row>
    <row r="103911" spans="22:22" x14ac:dyDescent="0.35">
      <c r="V103911" s="5" t="str">
        <f t="shared" si="1623"/>
        <v/>
      </c>
    </row>
    <row r="103912" spans="22:22" x14ac:dyDescent="0.35">
      <c r="V103912" s="5" t="str">
        <f t="shared" si="1623"/>
        <v/>
      </c>
    </row>
    <row r="103913" spans="22:22" x14ac:dyDescent="0.35">
      <c r="V103913" s="5" t="str">
        <f t="shared" si="1623"/>
        <v/>
      </c>
    </row>
    <row r="103914" spans="22:22" x14ac:dyDescent="0.35">
      <c r="V103914" s="5" t="str">
        <f t="shared" si="1623"/>
        <v/>
      </c>
    </row>
    <row r="103915" spans="22:22" x14ac:dyDescent="0.35">
      <c r="V103915" s="5" t="str">
        <f t="shared" si="1623"/>
        <v/>
      </c>
    </row>
    <row r="103916" spans="22:22" x14ac:dyDescent="0.35">
      <c r="V103916" s="5" t="str">
        <f t="shared" si="1623"/>
        <v/>
      </c>
    </row>
    <row r="103917" spans="22:22" x14ac:dyDescent="0.35">
      <c r="V103917" s="5" t="str">
        <f t="shared" si="1623"/>
        <v/>
      </c>
    </row>
    <row r="103918" spans="22:22" x14ac:dyDescent="0.35">
      <c r="V103918" s="5" t="str">
        <f t="shared" si="1623"/>
        <v/>
      </c>
    </row>
    <row r="103919" spans="22:22" x14ac:dyDescent="0.35">
      <c r="V103919" s="5" t="str">
        <f t="shared" si="1623"/>
        <v/>
      </c>
    </row>
    <row r="103920" spans="22:22" x14ac:dyDescent="0.35">
      <c r="V103920" s="5" t="str">
        <f t="shared" si="1623"/>
        <v/>
      </c>
    </row>
    <row r="103921" spans="22:22" x14ac:dyDescent="0.35">
      <c r="V103921" s="5" t="str">
        <f t="shared" si="1623"/>
        <v/>
      </c>
    </row>
    <row r="103922" spans="22:22" x14ac:dyDescent="0.35">
      <c r="V103922" s="5" t="str">
        <f t="shared" si="1623"/>
        <v/>
      </c>
    </row>
    <row r="103923" spans="22:22" x14ac:dyDescent="0.35">
      <c r="V103923" s="5" t="str">
        <f t="shared" si="1623"/>
        <v/>
      </c>
    </row>
    <row r="103924" spans="22:22" x14ac:dyDescent="0.35">
      <c r="V103924" s="5" t="str">
        <f t="shared" si="1623"/>
        <v/>
      </c>
    </row>
    <row r="103925" spans="22:22" x14ac:dyDescent="0.35">
      <c r="V103925" s="5" t="str">
        <f t="shared" si="1623"/>
        <v/>
      </c>
    </row>
    <row r="103926" spans="22:22" x14ac:dyDescent="0.35">
      <c r="V103926" s="5" t="str">
        <f t="shared" si="1623"/>
        <v/>
      </c>
    </row>
    <row r="103927" spans="22:22" x14ac:dyDescent="0.35">
      <c r="V103927" s="5" t="str">
        <f t="shared" si="1623"/>
        <v/>
      </c>
    </row>
    <row r="103928" spans="22:22" x14ac:dyDescent="0.35">
      <c r="V103928" s="5" t="str">
        <f t="shared" si="1623"/>
        <v/>
      </c>
    </row>
    <row r="103929" spans="22:22" x14ac:dyDescent="0.35">
      <c r="V103929" s="5" t="str">
        <f t="shared" si="1623"/>
        <v/>
      </c>
    </row>
    <row r="103930" spans="22:22" x14ac:dyDescent="0.35">
      <c r="V103930" s="5" t="str">
        <f t="shared" si="1623"/>
        <v/>
      </c>
    </row>
    <row r="103931" spans="22:22" x14ac:dyDescent="0.35">
      <c r="V103931" s="5" t="str">
        <f t="shared" si="1623"/>
        <v/>
      </c>
    </row>
    <row r="103932" spans="22:22" x14ac:dyDescent="0.35">
      <c r="V103932" s="5" t="str">
        <f t="shared" si="1623"/>
        <v/>
      </c>
    </row>
    <row r="103933" spans="22:22" x14ac:dyDescent="0.35">
      <c r="V103933" s="5" t="str">
        <f t="shared" si="1623"/>
        <v/>
      </c>
    </row>
    <row r="103934" spans="22:22" x14ac:dyDescent="0.35">
      <c r="V103934" s="5" t="str">
        <f t="shared" si="1623"/>
        <v/>
      </c>
    </row>
    <row r="103935" spans="22:22" x14ac:dyDescent="0.35">
      <c r="V103935" s="5" t="str">
        <f t="shared" si="1623"/>
        <v/>
      </c>
    </row>
    <row r="103936" spans="22:22" x14ac:dyDescent="0.35">
      <c r="V103936" s="5" t="str">
        <f t="shared" si="1623"/>
        <v/>
      </c>
    </row>
    <row r="103937" spans="22:22" x14ac:dyDescent="0.35">
      <c r="V103937" s="5" t="str">
        <f t="shared" si="1623"/>
        <v/>
      </c>
    </row>
    <row r="103938" spans="22:22" x14ac:dyDescent="0.35">
      <c r="V103938" s="5" t="str">
        <f t="shared" ref="V103938:V104001" si="1624">TRIM(CLEAN(SUBSTITUTE(A103938,CHAR(160)," ")))</f>
        <v/>
      </c>
    </row>
    <row r="103939" spans="22:22" x14ac:dyDescent="0.35">
      <c r="V103939" s="5" t="str">
        <f t="shared" si="1624"/>
        <v/>
      </c>
    </row>
    <row r="103940" spans="22:22" x14ac:dyDescent="0.35">
      <c r="V103940" s="5" t="str">
        <f t="shared" si="1624"/>
        <v/>
      </c>
    </row>
    <row r="103941" spans="22:22" x14ac:dyDescent="0.35">
      <c r="V103941" s="5" t="str">
        <f t="shared" si="1624"/>
        <v/>
      </c>
    </row>
    <row r="103942" spans="22:22" x14ac:dyDescent="0.35">
      <c r="V103942" s="5" t="str">
        <f t="shared" si="1624"/>
        <v/>
      </c>
    </row>
    <row r="103943" spans="22:22" x14ac:dyDescent="0.35">
      <c r="V103943" s="5" t="str">
        <f t="shared" si="1624"/>
        <v/>
      </c>
    </row>
    <row r="103944" spans="22:22" x14ac:dyDescent="0.35">
      <c r="V103944" s="5" t="str">
        <f t="shared" si="1624"/>
        <v/>
      </c>
    </row>
    <row r="103945" spans="22:22" x14ac:dyDescent="0.35">
      <c r="V103945" s="5" t="str">
        <f t="shared" si="1624"/>
        <v/>
      </c>
    </row>
    <row r="103946" spans="22:22" x14ac:dyDescent="0.35">
      <c r="V103946" s="5" t="str">
        <f t="shared" si="1624"/>
        <v/>
      </c>
    </row>
    <row r="103947" spans="22:22" x14ac:dyDescent="0.35">
      <c r="V103947" s="5" t="str">
        <f t="shared" si="1624"/>
        <v/>
      </c>
    </row>
    <row r="103948" spans="22:22" x14ac:dyDescent="0.35">
      <c r="V103948" s="5" t="str">
        <f t="shared" si="1624"/>
        <v/>
      </c>
    </row>
    <row r="103949" spans="22:22" x14ac:dyDescent="0.35">
      <c r="V103949" s="5" t="str">
        <f t="shared" si="1624"/>
        <v/>
      </c>
    </row>
    <row r="103950" spans="22:22" x14ac:dyDescent="0.35">
      <c r="V103950" s="5" t="str">
        <f t="shared" si="1624"/>
        <v/>
      </c>
    </row>
    <row r="103951" spans="22:22" x14ac:dyDescent="0.35">
      <c r="V103951" s="5" t="str">
        <f t="shared" si="1624"/>
        <v/>
      </c>
    </row>
    <row r="103952" spans="22:22" x14ac:dyDescent="0.35">
      <c r="V103952" s="5" t="str">
        <f t="shared" si="1624"/>
        <v/>
      </c>
    </row>
    <row r="103953" spans="22:22" x14ac:dyDescent="0.35">
      <c r="V103953" s="5" t="str">
        <f t="shared" si="1624"/>
        <v/>
      </c>
    </row>
    <row r="103954" spans="22:22" x14ac:dyDescent="0.35">
      <c r="V103954" s="5" t="str">
        <f t="shared" si="1624"/>
        <v/>
      </c>
    </row>
    <row r="103955" spans="22:22" x14ac:dyDescent="0.35">
      <c r="V103955" s="5" t="str">
        <f t="shared" si="1624"/>
        <v/>
      </c>
    </row>
    <row r="103956" spans="22:22" x14ac:dyDescent="0.35">
      <c r="V103956" s="5" t="str">
        <f t="shared" si="1624"/>
        <v/>
      </c>
    </row>
    <row r="103957" spans="22:22" x14ac:dyDescent="0.35">
      <c r="V103957" s="5" t="str">
        <f t="shared" si="1624"/>
        <v/>
      </c>
    </row>
    <row r="103958" spans="22:22" x14ac:dyDescent="0.35">
      <c r="V103958" s="5" t="str">
        <f t="shared" si="1624"/>
        <v/>
      </c>
    </row>
    <row r="103959" spans="22:22" x14ac:dyDescent="0.35">
      <c r="V103959" s="5" t="str">
        <f t="shared" si="1624"/>
        <v/>
      </c>
    </row>
    <row r="103960" spans="22:22" x14ac:dyDescent="0.35">
      <c r="V103960" s="5" t="str">
        <f t="shared" si="1624"/>
        <v/>
      </c>
    </row>
    <row r="103961" spans="22:22" x14ac:dyDescent="0.35">
      <c r="V103961" s="5" t="str">
        <f t="shared" si="1624"/>
        <v/>
      </c>
    </row>
    <row r="103962" spans="22:22" x14ac:dyDescent="0.35">
      <c r="V103962" s="5" t="str">
        <f t="shared" si="1624"/>
        <v/>
      </c>
    </row>
    <row r="103963" spans="22:22" x14ac:dyDescent="0.35">
      <c r="V103963" s="5" t="str">
        <f t="shared" si="1624"/>
        <v/>
      </c>
    </row>
    <row r="103964" spans="22:22" x14ac:dyDescent="0.35">
      <c r="V103964" s="5" t="str">
        <f t="shared" si="1624"/>
        <v/>
      </c>
    </row>
    <row r="103965" spans="22:22" x14ac:dyDescent="0.35">
      <c r="V103965" s="5" t="str">
        <f t="shared" si="1624"/>
        <v/>
      </c>
    </row>
    <row r="103966" spans="22:22" x14ac:dyDescent="0.35">
      <c r="V103966" s="5" t="str">
        <f t="shared" si="1624"/>
        <v/>
      </c>
    </row>
    <row r="103967" spans="22:22" x14ac:dyDescent="0.35">
      <c r="V103967" s="5" t="str">
        <f t="shared" si="1624"/>
        <v/>
      </c>
    </row>
    <row r="103968" spans="22:22" x14ac:dyDescent="0.35">
      <c r="V103968" s="5" t="str">
        <f t="shared" si="1624"/>
        <v/>
      </c>
    </row>
    <row r="103969" spans="22:22" x14ac:dyDescent="0.35">
      <c r="V103969" s="5" t="str">
        <f t="shared" si="1624"/>
        <v/>
      </c>
    </row>
    <row r="103970" spans="22:22" x14ac:dyDescent="0.35">
      <c r="V103970" s="5" t="str">
        <f t="shared" si="1624"/>
        <v/>
      </c>
    </row>
    <row r="103971" spans="22:22" x14ac:dyDescent="0.35">
      <c r="V103971" s="5" t="str">
        <f t="shared" si="1624"/>
        <v/>
      </c>
    </row>
    <row r="103972" spans="22:22" x14ac:dyDescent="0.35">
      <c r="V103972" s="5" t="str">
        <f t="shared" si="1624"/>
        <v/>
      </c>
    </row>
    <row r="103973" spans="22:22" x14ac:dyDescent="0.35">
      <c r="V103973" s="5" t="str">
        <f t="shared" si="1624"/>
        <v/>
      </c>
    </row>
    <row r="103974" spans="22:22" x14ac:dyDescent="0.35">
      <c r="V103974" s="5" t="str">
        <f t="shared" si="1624"/>
        <v/>
      </c>
    </row>
    <row r="103975" spans="22:22" x14ac:dyDescent="0.35">
      <c r="V103975" s="5" t="str">
        <f t="shared" si="1624"/>
        <v/>
      </c>
    </row>
    <row r="103976" spans="22:22" x14ac:dyDescent="0.35">
      <c r="V103976" s="5" t="str">
        <f t="shared" si="1624"/>
        <v/>
      </c>
    </row>
    <row r="103977" spans="22:22" x14ac:dyDescent="0.35">
      <c r="V103977" s="5" t="str">
        <f t="shared" si="1624"/>
        <v/>
      </c>
    </row>
    <row r="103978" spans="22:22" x14ac:dyDescent="0.35">
      <c r="V103978" s="5" t="str">
        <f t="shared" si="1624"/>
        <v/>
      </c>
    </row>
    <row r="103979" spans="22:22" x14ac:dyDescent="0.35">
      <c r="V103979" s="5" t="str">
        <f t="shared" si="1624"/>
        <v/>
      </c>
    </row>
    <row r="103980" spans="22:22" x14ac:dyDescent="0.35">
      <c r="V103980" s="5" t="str">
        <f t="shared" si="1624"/>
        <v/>
      </c>
    </row>
    <row r="103981" spans="22:22" x14ac:dyDescent="0.35">
      <c r="V103981" s="5" t="str">
        <f t="shared" si="1624"/>
        <v/>
      </c>
    </row>
    <row r="103982" spans="22:22" x14ac:dyDescent="0.35">
      <c r="V103982" s="5" t="str">
        <f t="shared" si="1624"/>
        <v/>
      </c>
    </row>
    <row r="103983" spans="22:22" x14ac:dyDescent="0.35">
      <c r="V103983" s="5" t="str">
        <f t="shared" si="1624"/>
        <v/>
      </c>
    </row>
    <row r="103984" spans="22:22" x14ac:dyDescent="0.35">
      <c r="V103984" s="5" t="str">
        <f t="shared" si="1624"/>
        <v/>
      </c>
    </row>
    <row r="103985" spans="22:22" x14ac:dyDescent="0.35">
      <c r="V103985" s="5" t="str">
        <f t="shared" si="1624"/>
        <v/>
      </c>
    </row>
    <row r="103986" spans="22:22" x14ac:dyDescent="0.35">
      <c r="V103986" s="5" t="str">
        <f t="shared" si="1624"/>
        <v/>
      </c>
    </row>
    <row r="103987" spans="22:22" x14ac:dyDescent="0.35">
      <c r="V103987" s="5" t="str">
        <f t="shared" si="1624"/>
        <v/>
      </c>
    </row>
    <row r="103988" spans="22:22" x14ac:dyDescent="0.35">
      <c r="V103988" s="5" t="str">
        <f t="shared" si="1624"/>
        <v/>
      </c>
    </row>
    <row r="103989" spans="22:22" x14ac:dyDescent="0.35">
      <c r="V103989" s="5" t="str">
        <f t="shared" si="1624"/>
        <v/>
      </c>
    </row>
    <row r="103990" spans="22:22" x14ac:dyDescent="0.35">
      <c r="V103990" s="5" t="str">
        <f t="shared" si="1624"/>
        <v/>
      </c>
    </row>
    <row r="103991" spans="22:22" x14ac:dyDescent="0.35">
      <c r="V103991" s="5" t="str">
        <f t="shared" si="1624"/>
        <v/>
      </c>
    </row>
    <row r="103992" spans="22:22" x14ac:dyDescent="0.35">
      <c r="V103992" s="5" t="str">
        <f t="shared" si="1624"/>
        <v/>
      </c>
    </row>
    <row r="103993" spans="22:22" x14ac:dyDescent="0.35">
      <c r="V103993" s="5" t="str">
        <f t="shared" si="1624"/>
        <v/>
      </c>
    </row>
    <row r="103994" spans="22:22" x14ac:dyDescent="0.35">
      <c r="V103994" s="5" t="str">
        <f t="shared" si="1624"/>
        <v/>
      </c>
    </row>
    <row r="103995" spans="22:22" x14ac:dyDescent="0.35">
      <c r="V103995" s="5" t="str">
        <f t="shared" si="1624"/>
        <v/>
      </c>
    </row>
    <row r="103996" spans="22:22" x14ac:dyDescent="0.35">
      <c r="V103996" s="5" t="str">
        <f t="shared" si="1624"/>
        <v/>
      </c>
    </row>
    <row r="103997" spans="22:22" x14ac:dyDescent="0.35">
      <c r="V103997" s="5" t="str">
        <f t="shared" si="1624"/>
        <v/>
      </c>
    </row>
    <row r="103998" spans="22:22" x14ac:dyDescent="0.35">
      <c r="V103998" s="5" t="str">
        <f t="shared" si="1624"/>
        <v/>
      </c>
    </row>
    <row r="103999" spans="22:22" x14ac:dyDescent="0.35">
      <c r="V103999" s="5" t="str">
        <f t="shared" si="1624"/>
        <v/>
      </c>
    </row>
    <row r="104000" spans="22:22" x14ac:dyDescent="0.35">
      <c r="V104000" s="5" t="str">
        <f t="shared" si="1624"/>
        <v/>
      </c>
    </row>
    <row r="104001" spans="22:22" x14ac:dyDescent="0.35">
      <c r="V104001" s="5" t="str">
        <f t="shared" si="1624"/>
        <v/>
      </c>
    </row>
    <row r="104002" spans="22:22" x14ac:dyDescent="0.35">
      <c r="V104002" s="5" t="str">
        <f t="shared" ref="V104002:V104065" si="1625">TRIM(CLEAN(SUBSTITUTE(A104002,CHAR(160)," ")))</f>
        <v/>
      </c>
    </row>
    <row r="104003" spans="22:22" x14ac:dyDescent="0.35">
      <c r="V104003" s="5" t="str">
        <f t="shared" si="1625"/>
        <v/>
      </c>
    </row>
    <row r="104004" spans="22:22" x14ac:dyDescent="0.35">
      <c r="V104004" s="5" t="str">
        <f t="shared" si="1625"/>
        <v/>
      </c>
    </row>
    <row r="104005" spans="22:22" x14ac:dyDescent="0.35">
      <c r="V104005" s="5" t="str">
        <f t="shared" si="1625"/>
        <v/>
      </c>
    </row>
    <row r="104006" spans="22:22" x14ac:dyDescent="0.35">
      <c r="V104006" s="5" t="str">
        <f t="shared" si="1625"/>
        <v/>
      </c>
    </row>
    <row r="104007" spans="22:22" x14ac:dyDescent="0.35">
      <c r="V104007" s="5" t="str">
        <f t="shared" si="1625"/>
        <v/>
      </c>
    </row>
    <row r="104008" spans="22:22" x14ac:dyDescent="0.35">
      <c r="V104008" s="5" t="str">
        <f t="shared" si="1625"/>
        <v/>
      </c>
    </row>
    <row r="104009" spans="22:22" x14ac:dyDescent="0.35">
      <c r="V104009" s="5" t="str">
        <f t="shared" si="1625"/>
        <v/>
      </c>
    </row>
    <row r="104010" spans="22:22" x14ac:dyDescent="0.35">
      <c r="V104010" s="5" t="str">
        <f t="shared" si="1625"/>
        <v/>
      </c>
    </row>
    <row r="104011" spans="22:22" x14ac:dyDescent="0.35">
      <c r="V104011" s="5" t="str">
        <f t="shared" si="1625"/>
        <v/>
      </c>
    </row>
    <row r="104012" spans="22:22" x14ac:dyDescent="0.35">
      <c r="V104012" s="5" t="str">
        <f t="shared" si="1625"/>
        <v/>
      </c>
    </row>
    <row r="104013" spans="22:22" x14ac:dyDescent="0.35">
      <c r="V104013" s="5" t="str">
        <f t="shared" si="1625"/>
        <v/>
      </c>
    </row>
    <row r="104014" spans="22:22" x14ac:dyDescent="0.35">
      <c r="V104014" s="5" t="str">
        <f t="shared" si="1625"/>
        <v/>
      </c>
    </row>
    <row r="104015" spans="22:22" x14ac:dyDescent="0.35">
      <c r="V104015" s="5" t="str">
        <f t="shared" si="1625"/>
        <v/>
      </c>
    </row>
    <row r="104016" spans="22:22" x14ac:dyDescent="0.35">
      <c r="V104016" s="5" t="str">
        <f t="shared" si="1625"/>
        <v/>
      </c>
    </row>
    <row r="104017" spans="22:22" x14ac:dyDescent="0.35">
      <c r="V104017" s="5" t="str">
        <f t="shared" si="1625"/>
        <v/>
      </c>
    </row>
    <row r="104018" spans="22:22" x14ac:dyDescent="0.35">
      <c r="V104018" s="5" t="str">
        <f t="shared" si="1625"/>
        <v/>
      </c>
    </row>
    <row r="104019" spans="22:22" x14ac:dyDescent="0.35">
      <c r="V104019" s="5" t="str">
        <f t="shared" si="1625"/>
        <v/>
      </c>
    </row>
    <row r="104020" spans="22:22" x14ac:dyDescent="0.35">
      <c r="V104020" s="5" t="str">
        <f t="shared" si="1625"/>
        <v/>
      </c>
    </row>
    <row r="104021" spans="22:22" x14ac:dyDescent="0.35">
      <c r="V104021" s="5" t="str">
        <f t="shared" si="1625"/>
        <v/>
      </c>
    </row>
    <row r="104022" spans="22:22" x14ac:dyDescent="0.35">
      <c r="V104022" s="5" t="str">
        <f t="shared" si="1625"/>
        <v/>
      </c>
    </row>
    <row r="104023" spans="22:22" x14ac:dyDescent="0.35">
      <c r="V104023" s="5" t="str">
        <f t="shared" si="1625"/>
        <v/>
      </c>
    </row>
    <row r="104024" spans="22:22" x14ac:dyDescent="0.35">
      <c r="V104024" s="5" t="str">
        <f t="shared" si="1625"/>
        <v/>
      </c>
    </row>
    <row r="104025" spans="22:22" x14ac:dyDescent="0.35">
      <c r="V104025" s="5" t="str">
        <f t="shared" si="1625"/>
        <v/>
      </c>
    </row>
    <row r="104026" spans="22:22" x14ac:dyDescent="0.35">
      <c r="V104026" s="5" t="str">
        <f t="shared" si="1625"/>
        <v/>
      </c>
    </row>
    <row r="104027" spans="22:22" x14ac:dyDescent="0.35">
      <c r="V104027" s="5" t="str">
        <f t="shared" si="1625"/>
        <v/>
      </c>
    </row>
    <row r="104028" spans="22:22" x14ac:dyDescent="0.35">
      <c r="V104028" s="5" t="str">
        <f t="shared" si="1625"/>
        <v/>
      </c>
    </row>
    <row r="104029" spans="22:22" x14ac:dyDescent="0.35">
      <c r="V104029" s="5" t="str">
        <f t="shared" si="1625"/>
        <v/>
      </c>
    </row>
    <row r="104030" spans="22:22" x14ac:dyDescent="0.35">
      <c r="V104030" s="5" t="str">
        <f t="shared" si="1625"/>
        <v/>
      </c>
    </row>
    <row r="104031" spans="22:22" x14ac:dyDescent="0.35">
      <c r="V104031" s="5" t="str">
        <f t="shared" si="1625"/>
        <v/>
      </c>
    </row>
    <row r="104032" spans="22:22" x14ac:dyDescent="0.35">
      <c r="V104032" s="5" t="str">
        <f t="shared" si="1625"/>
        <v/>
      </c>
    </row>
    <row r="104033" spans="22:22" x14ac:dyDescent="0.35">
      <c r="V104033" s="5" t="str">
        <f t="shared" si="1625"/>
        <v/>
      </c>
    </row>
    <row r="104034" spans="22:22" x14ac:dyDescent="0.35">
      <c r="V104034" s="5" t="str">
        <f t="shared" si="1625"/>
        <v/>
      </c>
    </row>
    <row r="104035" spans="22:22" x14ac:dyDescent="0.35">
      <c r="V104035" s="5" t="str">
        <f t="shared" si="1625"/>
        <v/>
      </c>
    </row>
    <row r="104036" spans="22:22" x14ac:dyDescent="0.35">
      <c r="V104036" s="5" t="str">
        <f t="shared" si="1625"/>
        <v/>
      </c>
    </row>
    <row r="104037" spans="22:22" x14ac:dyDescent="0.35">
      <c r="V104037" s="5" t="str">
        <f t="shared" si="1625"/>
        <v/>
      </c>
    </row>
    <row r="104038" spans="22:22" x14ac:dyDescent="0.35">
      <c r="V104038" s="5" t="str">
        <f t="shared" si="1625"/>
        <v/>
      </c>
    </row>
    <row r="104039" spans="22:22" x14ac:dyDescent="0.35">
      <c r="V104039" s="5" t="str">
        <f t="shared" si="1625"/>
        <v/>
      </c>
    </row>
    <row r="104040" spans="22:22" x14ac:dyDescent="0.35">
      <c r="V104040" s="5" t="str">
        <f t="shared" si="1625"/>
        <v/>
      </c>
    </row>
    <row r="104041" spans="22:22" x14ac:dyDescent="0.35">
      <c r="V104041" s="5" t="str">
        <f t="shared" si="1625"/>
        <v/>
      </c>
    </row>
    <row r="104042" spans="22:22" x14ac:dyDescent="0.35">
      <c r="V104042" s="5" t="str">
        <f t="shared" si="1625"/>
        <v/>
      </c>
    </row>
    <row r="104043" spans="22:22" x14ac:dyDescent="0.35">
      <c r="V104043" s="5" t="str">
        <f t="shared" si="1625"/>
        <v/>
      </c>
    </row>
    <row r="104044" spans="22:22" x14ac:dyDescent="0.35">
      <c r="V104044" s="5" t="str">
        <f t="shared" si="1625"/>
        <v/>
      </c>
    </row>
    <row r="104045" spans="22:22" x14ac:dyDescent="0.35">
      <c r="V104045" s="5" t="str">
        <f t="shared" si="1625"/>
        <v/>
      </c>
    </row>
    <row r="104046" spans="22:22" x14ac:dyDescent="0.35">
      <c r="V104046" s="5" t="str">
        <f t="shared" si="1625"/>
        <v/>
      </c>
    </row>
    <row r="104047" spans="22:22" x14ac:dyDescent="0.35">
      <c r="V104047" s="5" t="str">
        <f t="shared" si="1625"/>
        <v/>
      </c>
    </row>
    <row r="104048" spans="22:22" x14ac:dyDescent="0.35">
      <c r="V104048" s="5" t="str">
        <f t="shared" si="1625"/>
        <v/>
      </c>
    </row>
    <row r="104049" spans="22:22" x14ac:dyDescent="0.35">
      <c r="V104049" s="5" t="str">
        <f t="shared" si="1625"/>
        <v/>
      </c>
    </row>
    <row r="104050" spans="22:22" x14ac:dyDescent="0.35">
      <c r="V104050" s="5" t="str">
        <f t="shared" si="1625"/>
        <v/>
      </c>
    </row>
    <row r="104051" spans="22:22" x14ac:dyDescent="0.35">
      <c r="V104051" s="5" t="str">
        <f t="shared" si="1625"/>
        <v/>
      </c>
    </row>
    <row r="104052" spans="22:22" x14ac:dyDescent="0.35">
      <c r="V104052" s="5" t="str">
        <f t="shared" si="1625"/>
        <v/>
      </c>
    </row>
    <row r="104053" spans="22:22" x14ac:dyDescent="0.35">
      <c r="V104053" s="5" t="str">
        <f t="shared" si="1625"/>
        <v/>
      </c>
    </row>
    <row r="104054" spans="22:22" x14ac:dyDescent="0.35">
      <c r="V104054" s="5" t="str">
        <f t="shared" si="1625"/>
        <v/>
      </c>
    </row>
    <row r="104055" spans="22:22" x14ac:dyDescent="0.35">
      <c r="V104055" s="5" t="str">
        <f t="shared" si="1625"/>
        <v/>
      </c>
    </row>
    <row r="104056" spans="22:22" x14ac:dyDescent="0.35">
      <c r="V104056" s="5" t="str">
        <f t="shared" si="1625"/>
        <v/>
      </c>
    </row>
    <row r="104057" spans="22:22" x14ac:dyDescent="0.35">
      <c r="V104057" s="5" t="str">
        <f t="shared" si="1625"/>
        <v/>
      </c>
    </row>
    <row r="104058" spans="22:22" x14ac:dyDescent="0.35">
      <c r="V104058" s="5" t="str">
        <f t="shared" si="1625"/>
        <v/>
      </c>
    </row>
    <row r="104059" spans="22:22" x14ac:dyDescent="0.35">
      <c r="V104059" s="5" t="str">
        <f t="shared" si="1625"/>
        <v/>
      </c>
    </row>
    <row r="104060" spans="22:22" x14ac:dyDescent="0.35">
      <c r="V104060" s="5" t="str">
        <f t="shared" si="1625"/>
        <v/>
      </c>
    </row>
    <row r="104061" spans="22:22" x14ac:dyDescent="0.35">
      <c r="V104061" s="5" t="str">
        <f t="shared" si="1625"/>
        <v/>
      </c>
    </row>
    <row r="104062" spans="22:22" x14ac:dyDescent="0.35">
      <c r="V104062" s="5" t="str">
        <f t="shared" si="1625"/>
        <v/>
      </c>
    </row>
    <row r="104063" spans="22:22" x14ac:dyDescent="0.35">
      <c r="V104063" s="5" t="str">
        <f t="shared" si="1625"/>
        <v/>
      </c>
    </row>
    <row r="104064" spans="22:22" x14ac:dyDescent="0.35">
      <c r="V104064" s="5" t="str">
        <f t="shared" si="1625"/>
        <v/>
      </c>
    </row>
    <row r="104065" spans="22:22" x14ac:dyDescent="0.35">
      <c r="V104065" s="5" t="str">
        <f t="shared" si="1625"/>
        <v/>
      </c>
    </row>
    <row r="104066" spans="22:22" x14ac:dyDescent="0.35">
      <c r="V104066" s="5" t="str">
        <f t="shared" ref="V104066:V104129" si="1626">TRIM(CLEAN(SUBSTITUTE(A104066,CHAR(160)," ")))</f>
        <v/>
      </c>
    </row>
    <row r="104067" spans="22:22" x14ac:dyDescent="0.35">
      <c r="V104067" s="5" t="str">
        <f t="shared" si="1626"/>
        <v/>
      </c>
    </row>
    <row r="104068" spans="22:22" x14ac:dyDescent="0.35">
      <c r="V104068" s="5" t="str">
        <f t="shared" si="1626"/>
        <v/>
      </c>
    </row>
    <row r="104069" spans="22:22" x14ac:dyDescent="0.35">
      <c r="V104069" s="5" t="str">
        <f t="shared" si="1626"/>
        <v/>
      </c>
    </row>
    <row r="104070" spans="22:22" x14ac:dyDescent="0.35">
      <c r="V104070" s="5" t="str">
        <f t="shared" si="1626"/>
        <v/>
      </c>
    </row>
    <row r="104071" spans="22:22" x14ac:dyDescent="0.35">
      <c r="V104071" s="5" t="str">
        <f t="shared" si="1626"/>
        <v/>
      </c>
    </row>
    <row r="104072" spans="22:22" x14ac:dyDescent="0.35">
      <c r="V104072" s="5" t="str">
        <f t="shared" si="1626"/>
        <v/>
      </c>
    </row>
    <row r="104073" spans="22:22" x14ac:dyDescent="0.35">
      <c r="V104073" s="5" t="str">
        <f t="shared" si="1626"/>
        <v/>
      </c>
    </row>
    <row r="104074" spans="22:22" x14ac:dyDescent="0.35">
      <c r="V104074" s="5" t="str">
        <f t="shared" si="1626"/>
        <v/>
      </c>
    </row>
    <row r="104075" spans="22:22" x14ac:dyDescent="0.35">
      <c r="V104075" s="5" t="str">
        <f t="shared" si="1626"/>
        <v/>
      </c>
    </row>
    <row r="104076" spans="22:22" x14ac:dyDescent="0.35">
      <c r="V104076" s="5" t="str">
        <f t="shared" si="1626"/>
        <v/>
      </c>
    </row>
    <row r="104077" spans="22:22" x14ac:dyDescent="0.35">
      <c r="V104077" s="5" t="str">
        <f t="shared" si="1626"/>
        <v/>
      </c>
    </row>
    <row r="104078" spans="22:22" x14ac:dyDescent="0.35">
      <c r="V104078" s="5" t="str">
        <f t="shared" si="1626"/>
        <v/>
      </c>
    </row>
    <row r="104079" spans="22:22" x14ac:dyDescent="0.35">
      <c r="V104079" s="5" t="str">
        <f t="shared" si="1626"/>
        <v/>
      </c>
    </row>
    <row r="104080" spans="22:22" x14ac:dyDescent="0.35">
      <c r="V104080" s="5" t="str">
        <f t="shared" si="1626"/>
        <v/>
      </c>
    </row>
    <row r="104081" spans="22:22" x14ac:dyDescent="0.35">
      <c r="V104081" s="5" t="str">
        <f t="shared" si="1626"/>
        <v/>
      </c>
    </row>
    <row r="104082" spans="22:22" x14ac:dyDescent="0.35">
      <c r="V104082" s="5" t="str">
        <f t="shared" si="1626"/>
        <v/>
      </c>
    </row>
    <row r="104083" spans="22:22" x14ac:dyDescent="0.35">
      <c r="V104083" s="5" t="str">
        <f t="shared" si="1626"/>
        <v/>
      </c>
    </row>
    <row r="104084" spans="22:22" x14ac:dyDescent="0.35">
      <c r="V104084" s="5" t="str">
        <f t="shared" si="1626"/>
        <v/>
      </c>
    </row>
    <row r="104085" spans="22:22" x14ac:dyDescent="0.35">
      <c r="V104085" s="5" t="str">
        <f t="shared" si="1626"/>
        <v/>
      </c>
    </row>
    <row r="104086" spans="22:22" x14ac:dyDescent="0.35">
      <c r="V104086" s="5" t="str">
        <f t="shared" si="1626"/>
        <v/>
      </c>
    </row>
    <row r="104087" spans="22:22" x14ac:dyDescent="0.35">
      <c r="V104087" s="5" t="str">
        <f t="shared" si="1626"/>
        <v/>
      </c>
    </row>
    <row r="104088" spans="22:22" x14ac:dyDescent="0.35">
      <c r="V104088" s="5" t="str">
        <f t="shared" si="1626"/>
        <v/>
      </c>
    </row>
    <row r="104089" spans="22:22" x14ac:dyDescent="0.35">
      <c r="V104089" s="5" t="str">
        <f t="shared" si="1626"/>
        <v/>
      </c>
    </row>
    <row r="104090" spans="22:22" x14ac:dyDescent="0.35">
      <c r="V104090" s="5" t="str">
        <f t="shared" si="1626"/>
        <v/>
      </c>
    </row>
    <row r="104091" spans="22:22" x14ac:dyDescent="0.35">
      <c r="V104091" s="5" t="str">
        <f t="shared" si="1626"/>
        <v/>
      </c>
    </row>
    <row r="104092" spans="22:22" x14ac:dyDescent="0.35">
      <c r="V104092" s="5" t="str">
        <f t="shared" si="1626"/>
        <v/>
      </c>
    </row>
    <row r="104093" spans="22:22" x14ac:dyDescent="0.35">
      <c r="V104093" s="5" t="str">
        <f t="shared" si="1626"/>
        <v/>
      </c>
    </row>
    <row r="104094" spans="22:22" x14ac:dyDescent="0.35">
      <c r="V104094" s="5" t="str">
        <f t="shared" si="1626"/>
        <v/>
      </c>
    </row>
    <row r="104095" spans="22:22" x14ac:dyDescent="0.35">
      <c r="V104095" s="5" t="str">
        <f t="shared" si="1626"/>
        <v/>
      </c>
    </row>
    <row r="104096" spans="22:22" x14ac:dyDescent="0.35">
      <c r="V104096" s="5" t="str">
        <f t="shared" si="1626"/>
        <v/>
      </c>
    </row>
    <row r="104097" spans="22:22" x14ac:dyDescent="0.35">
      <c r="V104097" s="5" t="str">
        <f t="shared" si="1626"/>
        <v/>
      </c>
    </row>
    <row r="104098" spans="22:22" x14ac:dyDescent="0.35">
      <c r="V104098" s="5" t="str">
        <f t="shared" si="1626"/>
        <v/>
      </c>
    </row>
    <row r="104099" spans="22:22" x14ac:dyDescent="0.35">
      <c r="V104099" s="5" t="str">
        <f t="shared" si="1626"/>
        <v/>
      </c>
    </row>
    <row r="104100" spans="22:22" x14ac:dyDescent="0.35">
      <c r="V104100" s="5" t="str">
        <f t="shared" si="1626"/>
        <v/>
      </c>
    </row>
    <row r="104101" spans="22:22" x14ac:dyDescent="0.35">
      <c r="V104101" s="5" t="str">
        <f t="shared" si="1626"/>
        <v/>
      </c>
    </row>
    <row r="104102" spans="22:22" x14ac:dyDescent="0.35">
      <c r="V104102" s="5" t="str">
        <f t="shared" si="1626"/>
        <v/>
      </c>
    </row>
    <row r="104103" spans="22:22" x14ac:dyDescent="0.35">
      <c r="V104103" s="5" t="str">
        <f t="shared" si="1626"/>
        <v/>
      </c>
    </row>
    <row r="104104" spans="22:22" x14ac:dyDescent="0.35">
      <c r="V104104" s="5" t="str">
        <f t="shared" si="1626"/>
        <v/>
      </c>
    </row>
    <row r="104105" spans="22:22" x14ac:dyDescent="0.35">
      <c r="V104105" s="5" t="str">
        <f t="shared" si="1626"/>
        <v/>
      </c>
    </row>
    <row r="104106" spans="22:22" x14ac:dyDescent="0.35">
      <c r="V104106" s="5" t="str">
        <f t="shared" si="1626"/>
        <v/>
      </c>
    </row>
    <row r="104107" spans="22:22" x14ac:dyDescent="0.35">
      <c r="V104107" s="5" t="str">
        <f t="shared" si="1626"/>
        <v/>
      </c>
    </row>
    <row r="104108" spans="22:22" x14ac:dyDescent="0.35">
      <c r="V104108" s="5" t="str">
        <f t="shared" si="1626"/>
        <v/>
      </c>
    </row>
    <row r="104109" spans="22:22" x14ac:dyDescent="0.35">
      <c r="V104109" s="5" t="str">
        <f t="shared" si="1626"/>
        <v/>
      </c>
    </row>
    <row r="104110" spans="22:22" x14ac:dyDescent="0.35">
      <c r="V104110" s="5" t="str">
        <f t="shared" si="1626"/>
        <v/>
      </c>
    </row>
    <row r="104111" spans="22:22" x14ac:dyDescent="0.35">
      <c r="V104111" s="5" t="str">
        <f t="shared" si="1626"/>
        <v/>
      </c>
    </row>
    <row r="104112" spans="22:22" x14ac:dyDescent="0.35">
      <c r="V104112" s="5" t="str">
        <f t="shared" si="1626"/>
        <v/>
      </c>
    </row>
    <row r="104113" spans="22:22" x14ac:dyDescent="0.35">
      <c r="V104113" s="5" t="str">
        <f t="shared" si="1626"/>
        <v/>
      </c>
    </row>
    <row r="104114" spans="22:22" x14ac:dyDescent="0.35">
      <c r="V104114" s="5" t="str">
        <f t="shared" si="1626"/>
        <v/>
      </c>
    </row>
    <row r="104115" spans="22:22" x14ac:dyDescent="0.35">
      <c r="V104115" s="5" t="str">
        <f t="shared" si="1626"/>
        <v/>
      </c>
    </row>
    <row r="104116" spans="22:22" x14ac:dyDescent="0.35">
      <c r="V104116" s="5" t="str">
        <f t="shared" si="1626"/>
        <v/>
      </c>
    </row>
    <row r="104117" spans="22:22" x14ac:dyDescent="0.35">
      <c r="V104117" s="5" t="str">
        <f t="shared" si="1626"/>
        <v/>
      </c>
    </row>
    <row r="104118" spans="22:22" x14ac:dyDescent="0.35">
      <c r="V104118" s="5" t="str">
        <f t="shared" si="1626"/>
        <v/>
      </c>
    </row>
    <row r="104119" spans="22:22" x14ac:dyDescent="0.35">
      <c r="V104119" s="5" t="str">
        <f t="shared" si="1626"/>
        <v/>
      </c>
    </row>
    <row r="104120" spans="22:22" x14ac:dyDescent="0.35">
      <c r="V104120" s="5" t="str">
        <f t="shared" si="1626"/>
        <v/>
      </c>
    </row>
    <row r="104121" spans="22:22" x14ac:dyDescent="0.35">
      <c r="V104121" s="5" t="str">
        <f t="shared" si="1626"/>
        <v/>
      </c>
    </row>
    <row r="104122" spans="22:22" x14ac:dyDescent="0.35">
      <c r="V104122" s="5" t="str">
        <f t="shared" si="1626"/>
        <v/>
      </c>
    </row>
    <row r="104123" spans="22:22" x14ac:dyDescent="0.35">
      <c r="V104123" s="5" t="str">
        <f t="shared" si="1626"/>
        <v/>
      </c>
    </row>
    <row r="104124" spans="22:22" x14ac:dyDescent="0.35">
      <c r="V104124" s="5" t="str">
        <f t="shared" si="1626"/>
        <v/>
      </c>
    </row>
    <row r="104125" spans="22:22" x14ac:dyDescent="0.35">
      <c r="V104125" s="5" t="str">
        <f t="shared" si="1626"/>
        <v/>
      </c>
    </row>
    <row r="104126" spans="22:22" x14ac:dyDescent="0.35">
      <c r="V104126" s="5" t="str">
        <f t="shared" si="1626"/>
        <v/>
      </c>
    </row>
    <row r="104127" spans="22:22" x14ac:dyDescent="0.35">
      <c r="V104127" s="5" t="str">
        <f t="shared" si="1626"/>
        <v/>
      </c>
    </row>
    <row r="104128" spans="22:22" x14ac:dyDescent="0.35">
      <c r="V104128" s="5" t="str">
        <f t="shared" si="1626"/>
        <v/>
      </c>
    </row>
    <row r="104129" spans="22:22" x14ac:dyDescent="0.35">
      <c r="V104129" s="5" t="str">
        <f t="shared" si="1626"/>
        <v/>
      </c>
    </row>
    <row r="104130" spans="22:22" x14ac:dyDescent="0.35">
      <c r="V104130" s="5" t="str">
        <f t="shared" ref="V104130:V104193" si="1627">TRIM(CLEAN(SUBSTITUTE(A104130,CHAR(160)," ")))</f>
        <v/>
      </c>
    </row>
    <row r="104131" spans="22:22" x14ac:dyDescent="0.35">
      <c r="V104131" s="5" t="str">
        <f t="shared" si="1627"/>
        <v/>
      </c>
    </row>
    <row r="104132" spans="22:22" x14ac:dyDescent="0.35">
      <c r="V104132" s="5" t="str">
        <f t="shared" si="1627"/>
        <v/>
      </c>
    </row>
    <row r="104133" spans="22:22" x14ac:dyDescent="0.35">
      <c r="V104133" s="5" t="str">
        <f t="shared" si="1627"/>
        <v/>
      </c>
    </row>
    <row r="104134" spans="22:22" x14ac:dyDescent="0.35">
      <c r="V104134" s="5" t="str">
        <f t="shared" si="1627"/>
        <v/>
      </c>
    </row>
    <row r="104135" spans="22:22" x14ac:dyDescent="0.35">
      <c r="V104135" s="5" t="str">
        <f t="shared" si="1627"/>
        <v/>
      </c>
    </row>
    <row r="104136" spans="22:22" x14ac:dyDescent="0.35">
      <c r="V104136" s="5" t="str">
        <f t="shared" si="1627"/>
        <v/>
      </c>
    </row>
    <row r="104137" spans="22:22" x14ac:dyDescent="0.35">
      <c r="V104137" s="5" t="str">
        <f t="shared" si="1627"/>
        <v/>
      </c>
    </row>
    <row r="104138" spans="22:22" x14ac:dyDescent="0.35">
      <c r="V104138" s="5" t="str">
        <f t="shared" si="1627"/>
        <v/>
      </c>
    </row>
    <row r="104139" spans="22:22" x14ac:dyDescent="0.35">
      <c r="V104139" s="5" t="str">
        <f t="shared" si="1627"/>
        <v/>
      </c>
    </row>
    <row r="104140" spans="22:22" x14ac:dyDescent="0.35">
      <c r="V104140" s="5" t="str">
        <f t="shared" si="1627"/>
        <v/>
      </c>
    </row>
    <row r="104141" spans="22:22" x14ac:dyDescent="0.35">
      <c r="V104141" s="5" t="str">
        <f t="shared" si="1627"/>
        <v/>
      </c>
    </row>
    <row r="104142" spans="22:22" x14ac:dyDescent="0.35">
      <c r="V104142" s="5" t="str">
        <f t="shared" si="1627"/>
        <v/>
      </c>
    </row>
    <row r="104143" spans="22:22" x14ac:dyDescent="0.35">
      <c r="V104143" s="5" t="str">
        <f t="shared" si="1627"/>
        <v/>
      </c>
    </row>
    <row r="104144" spans="22:22" x14ac:dyDescent="0.35">
      <c r="V104144" s="5" t="str">
        <f t="shared" si="1627"/>
        <v/>
      </c>
    </row>
    <row r="104145" spans="22:22" x14ac:dyDescent="0.35">
      <c r="V104145" s="5" t="str">
        <f t="shared" si="1627"/>
        <v/>
      </c>
    </row>
    <row r="104146" spans="22:22" x14ac:dyDescent="0.35">
      <c r="V104146" s="5" t="str">
        <f t="shared" si="1627"/>
        <v/>
      </c>
    </row>
    <row r="104147" spans="22:22" x14ac:dyDescent="0.35">
      <c r="V104147" s="5" t="str">
        <f t="shared" si="1627"/>
        <v/>
      </c>
    </row>
    <row r="104148" spans="22:22" x14ac:dyDescent="0.35">
      <c r="V104148" s="5" t="str">
        <f t="shared" si="1627"/>
        <v/>
      </c>
    </row>
    <row r="104149" spans="22:22" x14ac:dyDescent="0.35">
      <c r="V104149" s="5" t="str">
        <f t="shared" si="1627"/>
        <v/>
      </c>
    </row>
    <row r="104150" spans="22:22" x14ac:dyDescent="0.35">
      <c r="V104150" s="5" t="str">
        <f t="shared" si="1627"/>
        <v/>
      </c>
    </row>
    <row r="104151" spans="22:22" x14ac:dyDescent="0.35">
      <c r="V104151" s="5" t="str">
        <f t="shared" si="1627"/>
        <v/>
      </c>
    </row>
    <row r="104152" spans="22:22" x14ac:dyDescent="0.35">
      <c r="V104152" s="5" t="str">
        <f t="shared" si="1627"/>
        <v/>
      </c>
    </row>
    <row r="104153" spans="22:22" x14ac:dyDescent="0.35">
      <c r="V104153" s="5" t="str">
        <f t="shared" si="1627"/>
        <v/>
      </c>
    </row>
    <row r="104154" spans="22:22" x14ac:dyDescent="0.35">
      <c r="V104154" s="5" t="str">
        <f t="shared" si="1627"/>
        <v/>
      </c>
    </row>
    <row r="104155" spans="22:22" x14ac:dyDescent="0.35">
      <c r="V104155" s="5" t="str">
        <f t="shared" si="1627"/>
        <v/>
      </c>
    </row>
    <row r="104156" spans="22:22" x14ac:dyDescent="0.35">
      <c r="V104156" s="5" t="str">
        <f t="shared" si="1627"/>
        <v/>
      </c>
    </row>
    <row r="104157" spans="22:22" x14ac:dyDescent="0.35">
      <c r="V104157" s="5" t="str">
        <f t="shared" si="1627"/>
        <v/>
      </c>
    </row>
    <row r="104158" spans="22:22" x14ac:dyDescent="0.35">
      <c r="V104158" s="5" t="str">
        <f t="shared" si="1627"/>
        <v/>
      </c>
    </row>
    <row r="104159" spans="22:22" x14ac:dyDescent="0.35">
      <c r="V104159" s="5" t="str">
        <f t="shared" si="1627"/>
        <v/>
      </c>
    </row>
    <row r="104160" spans="22:22" x14ac:dyDescent="0.35">
      <c r="V104160" s="5" t="str">
        <f t="shared" si="1627"/>
        <v/>
      </c>
    </row>
    <row r="104161" spans="22:22" x14ac:dyDescent="0.35">
      <c r="V104161" s="5" t="str">
        <f t="shared" si="1627"/>
        <v/>
      </c>
    </row>
    <row r="104162" spans="22:22" x14ac:dyDescent="0.35">
      <c r="V104162" s="5" t="str">
        <f t="shared" si="1627"/>
        <v/>
      </c>
    </row>
    <row r="104163" spans="22:22" x14ac:dyDescent="0.35">
      <c r="V104163" s="5" t="str">
        <f t="shared" si="1627"/>
        <v/>
      </c>
    </row>
    <row r="104164" spans="22:22" x14ac:dyDescent="0.35">
      <c r="V104164" s="5" t="str">
        <f t="shared" si="1627"/>
        <v/>
      </c>
    </row>
    <row r="104165" spans="22:22" x14ac:dyDescent="0.35">
      <c r="V104165" s="5" t="str">
        <f t="shared" si="1627"/>
        <v/>
      </c>
    </row>
    <row r="104166" spans="22:22" x14ac:dyDescent="0.35">
      <c r="V104166" s="5" t="str">
        <f t="shared" si="1627"/>
        <v/>
      </c>
    </row>
    <row r="104167" spans="22:22" x14ac:dyDescent="0.35">
      <c r="V104167" s="5" t="str">
        <f t="shared" si="1627"/>
        <v/>
      </c>
    </row>
    <row r="104168" spans="22:22" x14ac:dyDescent="0.35">
      <c r="V104168" s="5" t="str">
        <f t="shared" si="1627"/>
        <v/>
      </c>
    </row>
    <row r="104169" spans="22:22" x14ac:dyDescent="0.35">
      <c r="V104169" s="5" t="str">
        <f t="shared" si="1627"/>
        <v/>
      </c>
    </row>
    <row r="104170" spans="22:22" x14ac:dyDescent="0.35">
      <c r="V104170" s="5" t="str">
        <f t="shared" si="1627"/>
        <v/>
      </c>
    </row>
    <row r="104171" spans="22:22" x14ac:dyDescent="0.35">
      <c r="V104171" s="5" t="str">
        <f t="shared" si="1627"/>
        <v/>
      </c>
    </row>
    <row r="104172" spans="22:22" x14ac:dyDescent="0.35">
      <c r="V104172" s="5" t="str">
        <f t="shared" si="1627"/>
        <v/>
      </c>
    </row>
    <row r="104173" spans="22:22" x14ac:dyDescent="0.35">
      <c r="V104173" s="5" t="str">
        <f t="shared" si="1627"/>
        <v/>
      </c>
    </row>
    <row r="104174" spans="22:22" x14ac:dyDescent="0.35">
      <c r="V104174" s="5" t="str">
        <f t="shared" si="1627"/>
        <v/>
      </c>
    </row>
    <row r="104175" spans="22:22" x14ac:dyDescent="0.35">
      <c r="V104175" s="5" t="str">
        <f t="shared" si="1627"/>
        <v/>
      </c>
    </row>
    <row r="104176" spans="22:22" x14ac:dyDescent="0.35">
      <c r="V104176" s="5" t="str">
        <f t="shared" si="1627"/>
        <v/>
      </c>
    </row>
    <row r="104177" spans="22:22" x14ac:dyDescent="0.35">
      <c r="V104177" s="5" t="str">
        <f t="shared" si="1627"/>
        <v/>
      </c>
    </row>
    <row r="104178" spans="22:22" x14ac:dyDescent="0.35">
      <c r="V104178" s="5" t="str">
        <f t="shared" si="1627"/>
        <v/>
      </c>
    </row>
    <row r="104179" spans="22:22" x14ac:dyDescent="0.35">
      <c r="V104179" s="5" t="str">
        <f t="shared" si="1627"/>
        <v/>
      </c>
    </row>
    <row r="104180" spans="22:22" x14ac:dyDescent="0.35">
      <c r="V104180" s="5" t="str">
        <f t="shared" si="1627"/>
        <v/>
      </c>
    </row>
    <row r="104181" spans="22:22" x14ac:dyDescent="0.35">
      <c r="V104181" s="5" t="str">
        <f t="shared" si="1627"/>
        <v/>
      </c>
    </row>
    <row r="104182" spans="22:22" x14ac:dyDescent="0.35">
      <c r="V104182" s="5" t="str">
        <f t="shared" si="1627"/>
        <v/>
      </c>
    </row>
    <row r="104183" spans="22:22" x14ac:dyDescent="0.35">
      <c r="V104183" s="5" t="str">
        <f t="shared" si="1627"/>
        <v/>
      </c>
    </row>
    <row r="104184" spans="22:22" x14ac:dyDescent="0.35">
      <c r="V104184" s="5" t="str">
        <f t="shared" si="1627"/>
        <v/>
      </c>
    </row>
    <row r="104185" spans="22:22" x14ac:dyDescent="0.35">
      <c r="V104185" s="5" t="str">
        <f t="shared" si="1627"/>
        <v/>
      </c>
    </row>
    <row r="104186" spans="22:22" x14ac:dyDescent="0.35">
      <c r="V104186" s="5" t="str">
        <f t="shared" si="1627"/>
        <v/>
      </c>
    </row>
    <row r="104187" spans="22:22" x14ac:dyDescent="0.35">
      <c r="V104187" s="5" t="str">
        <f t="shared" si="1627"/>
        <v/>
      </c>
    </row>
    <row r="104188" spans="22:22" x14ac:dyDescent="0.35">
      <c r="V104188" s="5" t="str">
        <f t="shared" si="1627"/>
        <v/>
      </c>
    </row>
    <row r="104189" spans="22:22" x14ac:dyDescent="0.35">
      <c r="V104189" s="5" t="str">
        <f t="shared" si="1627"/>
        <v/>
      </c>
    </row>
    <row r="104190" spans="22:22" x14ac:dyDescent="0.35">
      <c r="V104190" s="5" t="str">
        <f t="shared" si="1627"/>
        <v/>
      </c>
    </row>
    <row r="104191" spans="22:22" x14ac:dyDescent="0.35">
      <c r="V104191" s="5" t="str">
        <f t="shared" si="1627"/>
        <v/>
      </c>
    </row>
    <row r="104192" spans="22:22" x14ac:dyDescent="0.35">
      <c r="V104192" s="5" t="str">
        <f t="shared" si="1627"/>
        <v/>
      </c>
    </row>
    <row r="104193" spans="22:22" x14ac:dyDescent="0.35">
      <c r="V104193" s="5" t="str">
        <f t="shared" si="1627"/>
        <v/>
      </c>
    </row>
    <row r="104194" spans="22:22" x14ac:dyDescent="0.35">
      <c r="V104194" s="5" t="str">
        <f t="shared" ref="V104194:V104257" si="1628">TRIM(CLEAN(SUBSTITUTE(A104194,CHAR(160)," ")))</f>
        <v/>
      </c>
    </row>
    <row r="104195" spans="22:22" x14ac:dyDescent="0.35">
      <c r="V104195" s="5" t="str">
        <f t="shared" si="1628"/>
        <v/>
      </c>
    </row>
    <row r="104196" spans="22:22" x14ac:dyDescent="0.35">
      <c r="V104196" s="5" t="str">
        <f t="shared" si="1628"/>
        <v/>
      </c>
    </row>
    <row r="104197" spans="22:22" x14ac:dyDescent="0.35">
      <c r="V104197" s="5" t="str">
        <f t="shared" si="1628"/>
        <v/>
      </c>
    </row>
    <row r="104198" spans="22:22" x14ac:dyDescent="0.35">
      <c r="V104198" s="5" t="str">
        <f t="shared" si="1628"/>
        <v/>
      </c>
    </row>
    <row r="104199" spans="22:22" x14ac:dyDescent="0.35">
      <c r="V104199" s="5" t="str">
        <f t="shared" si="1628"/>
        <v/>
      </c>
    </row>
    <row r="104200" spans="22:22" x14ac:dyDescent="0.35">
      <c r="V104200" s="5" t="str">
        <f t="shared" si="1628"/>
        <v/>
      </c>
    </row>
    <row r="104201" spans="22:22" x14ac:dyDescent="0.35">
      <c r="V104201" s="5" t="str">
        <f t="shared" si="1628"/>
        <v/>
      </c>
    </row>
    <row r="104202" spans="22:22" x14ac:dyDescent="0.35">
      <c r="V104202" s="5" t="str">
        <f t="shared" si="1628"/>
        <v/>
      </c>
    </row>
    <row r="104203" spans="22:22" x14ac:dyDescent="0.35">
      <c r="V104203" s="5" t="str">
        <f t="shared" si="1628"/>
        <v/>
      </c>
    </row>
    <row r="104204" spans="22:22" x14ac:dyDescent="0.35">
      <c r="V104204" s="5" t="str">
        <f t="shared" si="1628"/>
        <v/>
      </c>
    </row>
    <row r="104205" spans="22:22" x14ac:dyDescent="0.35">
      <c r="V104205" s="5" t="str">
        <f t="shared" si="1628"/>
        <v/>
      </c>
    </row>
    <row r="104206" spans="22:22" x14ac:dyDescent="0.35">
      <c r="V104206" s="5" t="str">
        <f t="shared" si="1628"/>
        <v/>
      </c>
    </row>
    <row r="104207" spans="22:22" x14ac:dyDescent="0.35">
      <c r="V104207" s="5" t="str">
        <f t="shared" si="1628"/>
        <v/>
      </c>
    </row>
    <row r="104208" spans="22:22" x14ac:dyDescent="0.35">
      <c r="V104208" s="5" t="str">
        <f t="shared" si="1628"/>
        <v/>
      </c>
    </row>
    <row r="104209" spans="22:22" x14ac:dyDescent="0.35">
      <c r="V104209" s="5" t="str">
        <f t="shared" si="1628"/>
        <v/>
      </c>
    </row>
    <row r="104210" spans="22:22" x14ac:dyDescent="0.35">
      <c r="V104210" s="5" t="str">
        <f t="shared" si="1628"/>
        <v/>
      </c>
    </row>
    <row r="104211" spans="22:22" x14ac:dyDescent="0.35">
      <c r="V104211" s="5" t="str">
        <f t="shared" si="1628"/>
        <v/>
      </c>
    </row>
    <row r="104212" spans="22:22" x14ac:dyDescent="0.35">
      <c r="V104212" s="5" t="str">
        <f t="shared" si="1628"/>
        <v/>
      </c>
    </row>
    <row r="104213" spans="22:22" x14ac:dyDescent="0.35">
      <c r="V104213" s="5" t="str">
        <f t="shared" si="1628"/>
        <v/>
      </c>
    </row>
    <row r="104214" spans="22:22" x14ac:dyDescent="0.35">
      <c r="V104214" s="5" t="str">
        <f t="shared" si="1628"/>
        <v/>
      </c>
    </row>
    <row r="104215" spans="22:22" x14ac:dyDescent="0.35">
      <c r="V104215" s="5" t="str">
        <f t="shared" si="1628"/>
        <v/>
      </c>
    </row>
    <row r="104216" spans="22:22" x14ac:dyDescent="0.35">
      <c r="V104216" s="5" t="str">
        <f t="shared" si="1628"/>
        <v/>
      </c>
    </row>
    <row r="104217" spans="22:22" x14ac:dyDescent="0.35">
      <c r="V104217" s="5" t="str">
        <f t="shared" si="1628"/>
        <v/>
      </c>
    </row>
    <row r="104218" spans="22:22" x14ac:dyDescent="0.35">
      <c r="V104218" s="5" t="str">
        <f t="shared" si="1628"/>
        <v/>
      </c>
    </row>
    <row r="104219" spans="22:22" x14ac:dyDescent="0.35">
      <c r="V104219" s="5" t="str">
        <f t="shared" si="1628"/>
        <v/>
      </c>
    </row>
    <row r="104220" spans="22:22" x14ac:dyDescent="0.35">
      <c r="V104220" s="5" t="str">
        <f t="shared" si="1628"/>
        <v/>
      </c>
    </row>
    <row r="104221" spans="22:22" x14ac:dyDescent="0.35">
      <c r="V104221" s="5" t="str">
        <f t="shared" si="1628"/>
        <v/>
      </c>
    </row>
    <row r="104222" spans="22:22" x14ac:dyDescent="0.35">
      <c r="V104222" s="5" t="str">
        <f t="shared" si="1628"/>
        <v/>
      </c>
    </row>
    <row r="104223" spans="22:22" x14ac:dyDescent="0.35">
      <c r="V104223" s="5" t="str">
        <f t="shared" si="1628"/>
        <v/>
      </c>
    </row>
    <row r="104224" spans="22:22" x14ac:dyDescent="0.35">
      <c r="V104224" s="5" t="str">
        <f t="shared" si="1628"/>
        <v/>
      </c>
    </row>
    <row r="104225" spans="22:22" x14ac:dyDescent="0.35">
      <c r="V104225" s="5" t="str">
        <f t="shared" si="1628"/>
        <v/>
      </c>
    </row>
    <row r="104226" spans="22:22" x14ac:dyDescent="0.35">
      <c r="V104226" s="5" t="str">
        <f t="shared" si="1628"/>
        <v/>
      </c>
    </row>
    <row r="104227" spans="22:22" x14ac:dyDescent="0.35">
      <c r="V104227" s="5" t="str">
        <f t="shared" si="1628"/>
        <v/>
      </c>
    </row>
    <row r="104228" spans="22:22" x14ac:dyDescent="0.35">
      <c r="V104228" s="5" t="str">
        <f t="shared" si="1628"/>
        <v/>
      </c>
    </row>
    <row r="104229" spans="22:22" x14ac:dyDescent="0.35">
      <c r="V104229" s="5" t="str">
        <f t="shared" si="1628"/>
        <v/>
      </c>
    </row>
    <row r="104230" spans="22:22" x14ac:dyDescent="0.35">
      <c r="V104230" s="5" t="str">
        <f t="shared" si="1628"/>
        <v/>
      </c>
    </row>
    <row r="104231" spans="22:22" x14ac:dyDescent="0.35">
      <c r="V104231" s="5" t="str">
        <f t="shared" si="1628"/>
        <v/>
      </c>
    </row>
    <row r="104232" spans="22:22" x14ac:dyDescent="0.35">
      <c r="V104232" s="5" t="str">
        <f t="shared" si="1628"/>
        <v/>
      </c>
    </row>
    <row r="104233" spans="22:22" x14ac:dyDescent="0.35">
      <c r="V104233" s="5" t="str">
        <f t="shared" si="1628"/>
        <v/>
      </c>
    </row>
    <row r="104234" spans="22:22" x14ac:dyDescent="0.35">
      <c r="V104234" s="5" t="str">
        <f t="shared" si="1628"/>
        <v/>
      </c>
    </row>
    <row r="104235" spans="22:22" x14ac:dyDescent="0.35">
      <c r="V104235" s="5" t="str">
        <f t="shared" si="1628"/>
        <v/>
      </c>
    </row>
    <row r="104236" spans="22:22" x14ac:dyDescent="0.35">
      <c r="V104236" s="5" t="str">
        <f t="shared" si="1628"/>
        <v/>
      </c>
    </row>
    <row r="104237" spans="22:22" x14ac:dyDescent="0.35">
      <c r="V104237" s="5" t="str">
        <f t="shared" si="1628"/>
        <v/>
      </c>
    </row>
    <row r="104238" spans="22:22" x14ac:dyDescent="0.35">
      <c r="V104238" s="5" t="str">
        <f t="shared" si="1628"/>
        <v/>
      </c>
    </row>
    <row r="104239" spans="22:22" x14ac:dyDescent="0.35">
      <c r="V104239" s="5" t="str">
        <f t="shared" si="1628"/>
        <v/>
      </c>
    </row>
    <row r="104240" spans="22:22" x14ac:dyDescent="0.35">
      <c r="V104240" s="5" t="str">
        <f t="shared" si="1628"/>
        <v/>
      </c>
    </row>
    <row r="104241" spans="22:22" x14ac:dyDescent="0.35">
      <c r="V104241" s="5" t="str">
        <f t="shared" si="1628"/>
        <v/>
      </c>
    </row>
    <row r="104242" spans="22:22" x14ac:dyDescent="0.35">
      <c r="V104242" s="5" t="str">
        <f t="shared" si="1628"/>
        <v/>
      </c>
    </row>
    <row r="104243" spans="22:22" x14ac:dyDescent="0.35">
      <c r="V104243" s="5" t="str">
        <f t="shared" si="1628"/>
        <v/>
      </c>
    </row>
    <row r="104244" spans="22:22" x14ac:dyDescent="0.35">
      <c r="V104244" s="5" t="str">
        <f t="shared" si="1628"/>
        <v/>
      </c>
    </row>
    <row r="104245" spans="22:22" x14ac:dyDescent="0.35">
      <c r="V104245" s="5" t="str">
        <f t="shared" si="1628"/>
        <v/>
      </c>
    </row>
    <row r="104246" spans="22:22" x14ac:dyDescent="0.35">
      <c r="V104246" s="5" t="str">
        <f t="shared" si="1628"/>
        <v/>
      </c>
    </row>
    <row r="104247" spans="22:22" x14ac:dyDescent="0.35">
      <c r="V104247" s="5" t="str">
        <f t="shared" si="1628"/>
        <v/>
      </c>
    </row>
    <row r="104248" spans="22:22" x14ac:dyDescent="0.35">
      <c r="V104248" s="5" t="str">
        <f t="shared" si="1628"/>
        <v/>
      </c>
    </row>
    <row r="104249" spans="22:22" x14ac:dyDescent="0.35">
      <c r="V104249" s="5" t="str">
        <f t="shared" si="1628"/>
        <v/>
      </c>
    </row>
    <row r="104250" spans="22:22" x14ac:dyDescent="0.35">
      <c r="V104250" s="5" t="str">
        <f t="shared" si="1628"/>
        <v/>
      </c>
    </row>
    <row r="104251" spans="22:22" x14ac:dyDescent="0.35">
      <c r="V104251" s="5" t="str">
        <f t="shared" si="1628"/>
        <v/>
      </c>
    </row>
    <row r="104252" spans="22:22" x14ac:dyDescent="0.35">
      <c r="V104252" s="5" t="str">
        <f t="shared" si="1628"/>
        <v/>
      </c>
    </row>
    <row r="104253" spans="22:22" x14ac:dyDescent="0.35">
      <c r="V104253" s="5" t="str">
        <f t="shared" si="1628"/>
        <v/>
      </c>
    </row>
    <row r="104254" spans="22:22" x14ac:dyDescent="0.35">
      <c r="V104254" s="5" t="str">
        <f t="shared" si="1628"/>
        <v/>
      </c>
    </row>
    <row r="104255" spans="22:22" x14ac:dyDescent="0.35">
      <c r="V104255" s="5" t="str">
        <f t="shared" si="1628"/>
        <v/>
      </c>
    </row>
    <row r="104256" spans="22:22" x14ac:dyDescent="0.35">
      <c r="V104256" s="5" t="str">
        <f t="shared" si="1628"/>
        <v/>
      </c>
    </row>
    <row r="104257" spans="22:22" x14ac:dyDescent="0.35">
      <c r="V104257" s="5" t="str">
        <f t="shared" si="1628"/>
        <v/>
      </c>
    </row>
    <row r="104258" spans="22:22" x14ac:dyDescent="0.35">
      <c r="V104258" s="5" t="str">
        <f t="shared" ref="V104258:V104321" si="1629">TRIM(CLEAN(SUBSTITUTE(A104258,CHAR(160)," ")))</f>
        <v/>
      </c>
    </row>
    <row r="104259" spans="22:22" x14ac:dyDescent="0.35">
      <c r="V104259" s="5" t="str">
        <f t="shared" si="1629"/>
        <v/>
      </c>
    </row>
    <row r="104260" spans="22:22" x14ac:dyDescent="0.35">
      <c r="V104260" s="5" t="str">
        <f t="shared" si="1629"/>
        <v/>
      </c>
    </row>
    <row r="104261" spans="22:22" x14ac:dyDescent="0.35">
      <c r="V104261" s="5" t="str">
        <f t="shared" si="1629"/>
        <v/>
      </c>
    </row>
    <row r="104262" spans="22:22" x14ac:dyDescent="0.35">
      <c r="V104262" s="5" t="str">
        <f t="shared" si="1629"/>
        <v/>
      </c>
    </row>
    <row r="104263" spans="22:22" x14ac:dyDescent="0.35">
      <c r="V104263" s="5" t="str">
        <f t="shared" si="1629"/>
        <v/>
      </c>
    </row>
    <row r="104264" spans="22:22" x14ac:dyDescent="0.35">
      <c r="V104264" s="5" t="str">
        <f t="shared" si="1629"/>
        <v/>
      </c>
    </row>
    <row r="104265" spans="22:22" x14ac:dyDescent="0.35">
      <c r="V104265" s="5" t="str">
        <f t="shared" si="1629"/>
        <v/>
      </c>
    </row>
    <row r="104266" spans="22:22" x14ac:dyDescent="0.35">
      <c r="V104266" s="5" t="str">
        <f t="shared" si="1629"/>
        <v/>
      </c>
    </row>
    <row r="104267" spans="22:22" x14ac:dyDescent="0.35">
      <c r="V104267" s="5" t="str">
        <f t="shared" si="1629"/>
        <v/>
      </c>
    </row>
    <row r="104268" spans="22:22" x14ac:dyDescent="0.35">
      <c r="V104268" s="5" t="str">
        <f t="shared" si="1629"/>
        <v/>
      </c>
    </row>
    <row r="104269" spans="22:22" x14ac:dyDescent="0.35">
      <c r="V104269" s="5" t="str">
        <f t="shared" si="1629"/>
        <v/>
      </c>
    </row>
    <row r="104270" spans="22:22" x14ac:dyDescent="0.35">
      <c r="V104270" s="5" t="str">
        <f t="shared" si="1629"/>
        <v/>
      </c>
    </row>
    <row r="104271" spans="22:22" x14ac:dyDescent="0.35">
      <c r="V104271" s="5" t="str">
        <f t="shared" si="1629"/>
        <v/>
      </c>
    </row>
    <row r="104272" spans="22:22" x14ac:dyDescent="0.35">
      <c r="V104272" s="5" t="str">
        <f t="shared" si="1629"/>
        <v/>
      </c>
    </row>
    <row r="104273" spans="22:22" x14ac:dyDescent="0.35">
      <c r="V104273" s="5" t="str">
        <f t="shared" si="1629"/>
        <v/>
      </c>
    </row>
    <row r="104274" spans="22:22" x14ac:dyDescent="0.35">
      <c r="V104274" s="5" t="str">
        <f t="shared" si="1629"/>
        <v/>
      </c>
    </row>
    <row r="104275" spans="22:22" x14ac:dyDescent="0.35">
      <c r="V104275" s="5" t="str">
        <f t="shared" si="1629"/>
        <v/>
      </c>
    </row>
    <row r="104276" spans="22:22" x14ac:dyDescent="0.35">
      <c r="V104276" s="5" t="str">
        <f t="shared" si="1629"/>
        <v/>
      </c>
    </row>
    <row r="104277" spans="22:22" x14ac:dyDescent="0.35">
      <c r="V104277" s="5" t="str">
        <f t="shared" si="1629"/>
        <v/>
      </c>
    </row>
    <row r="104278" spans="22:22" x14ac:dyDescent="0.35">
      <c r="V104278" s="5" t="str">
        <f t="shared" si="1629"/>
        <v/>
      </c>
    </row>
    <row r="104279" spans="22:22" x14ac:dyDescent="0.35">
      <c r="V104279" s="5" t="str">
        <f t="shared" si="1629"/>
        <v/>
      </c>
    </row>
    <row r="104280" spans="22:22" x14ac:dyDescent="0.35">
      <c r="V104280" s="5" t="str">
        <f t="shared" si="1629"/>
        <v/>
      </c>
    </row>
    <row r="104281" spans="22:22" x14ac:dyDescent="0.35">
      <c r="V104281" s="5" t="str">
        <f t="shared" si="1629"/>
        <v/>
      </c>
    </row>
    <row r="104282" spans="22:22" x14ac:dyDescent="0.35">
      <c r="V104282" s="5" t="str">
        <f t="shared" si="1629"/>
        <v/>
      </c>
    </row>
    <row r="104283" spans="22:22" x14ac:dyDescent="0.35">
      <c r="V104283" s="5" t="str">
        <f t="shared" si="1629"/>
        <v/>
      </c>
    </row>
    <row r="104284" spans="22:22" x14ac:dyDescent="0.35">
      <c r="V104284" s="5" t="str">
        <f t="shared" si="1629"/>
        <v/>
      </c>
    </row>
    <row r="104285" spans="22:22" x14ac:dyDescent="0.35">
      <c r="V104285" s="5" t="str">
        <f t="shared" si="1629"/>
        <v/>
      </c>
    </row>
    <row r="104286" spans="22:22" x14ac:dyDescent="0.35">
      <c r="V104286" s="5" t="str">
        <f t="shared" si="1629"/>
        <v/>
      </c>
    </row>
    <row r="104287" spans="22:22" x14ac:dyDescent="0.35">
      <c r="V104287" s="5" t="str">
        <f t="shared" si="1629"/>
        <v/>
      </c>
    </row>
    <row r="104288" spans="22:22" x14ac:dyDescent="0.35">
      <c r="V104288" s="5" t="str">
        <f t="shared" si="1629"/>
        <v/>
      </c>
    </row>
    <row r="104289" spans="22:22" x14ac:dyDescent="0.35">
      <c r="V104289" s="5" t="str">
        <f t="shared" si="1629"/>
        <v/>
      </c>
    </row>
    <row r="104290" spans="22:22" x14ac:dyDescent="0.35">
      <c r="V104290" s="5" t="str">
        <f t="shared" si="1629"/>
        <v/>
      </c>
    </row>
    <row r="104291" spans="22:22" x14ac:dyDescent="0.35">
      <c r="V104291" s="5" t="str">
        <f t="shared" si="1629"/>
        <v/>
      </c>
    </row>
    <row r="104292" spans="22:22" x14ac:dyDescent="0.35">
      <c r="V104292" s="5" t="str">
        <f t="shared" si="1629"/>
        <v/>
      </c>
    </row>
    <row r="104293" spans="22:22" x14ac:dyDescent="0.35">
      <c r="V104293" s="5" t="str">
        <f t="shared" si="1629"/>
        <v/>
      </c>
    </row>
    <row r="104294" spans="22:22" x14ac:dyDescent="0.35">
      <c r="V104294" s="5" t="str">
        <f t="shared" si="1629"/>
        <v/>
      </c>
    </row>
    <row r="104295" spans="22:22" x14ac:dyDescent="0.35">
      <c r="V104295" s="5" t="str">
        <f t="shared" si="1629"/>
        <v/>
      </c>
    </row>
    <row r="104296" spans="22:22" x14ac:dyDescent="0.35">
      <c r="V104296" s="5" t="str">
        <f t="shared" si="1629"/>
        <v/>
      </c>
    </row>
    <row r="104297" spans="22:22" x14ac:dyDescent="0.35">
      <c r="V104297" s="5" t="str">
        <f t="shared" si="1629"/>
        <v/>
      </c>
    </row>
    <row r="104298" spans="22:22" x14ac:dyDescent="0.35">
      <c r="V104298" s="5" t="str">
        <f t="shared" si="1629"/>
        <v/>
      </c>
    </row>
    <row r="104299" spans="22:22" x14ac:dyDescent="0.35">
      <c r="V104299" s="5" t="str">
        <f t="shared" si="1629"/>
        <v/>
      </c>
    </row>
    <row r="104300" spans="22:22" x14ac:dyDescent="0.35">
      <c r="V104300" s="5" t="str">
        <f t="shared" si="1629"/>
        <v/>
      </c>
    </row>
    <row r="104301" spans="22:22" x14ac:dyDescent="0.35">
      <c r="V104301" s="5" t="str">
        <f t="shared" si="1629"/>
        <v/>
      </c>
    </row>
    <row r="104302" spans="22:22" x14ac:dyDescent="0.35">
      <c r="V104302" s="5" t="str">
        <f t="shared" si="1629"/>
        <v/>
      </c>
    </row>
    <row r="104303" spans="22:22" x14ac:dyDescent="0.35">
      <c r="V104303" s="5" t="str">
        <f t="shared" si="1629"/>
        <v/>
      </c>
    </row>
    <row r="104304" spans="22:22" x14ac:dyDescent="0.35">
      <c r="V104304" s="5" t="str">
        <f t="shared" si="1629"/>
        <v/>
      </c>
    </row>
    <row r="104305" spans="22:22" x14ac:dyDescent="0.35">
      <c r="V104305" s="5" t="str">
        <f t="shared" si="1629"/>
        <v/>
      </c>
    </row>
    <row r="104306" spans="22:22" x14ac:dyDescent="0.35">
      <c r="V104306" s="5" t="str">
        <f t="shared" si="1629"/>
        <v/>
      </c>
    </row>
    <row r="104307" spans="22:22" x14ac:dyDescent="0.35">
      <c r="V104307" s="5" t="str">
        <f t="shared" si="1629"/>
        <v/>
      </c>
    </row>
    <row r="104308" spans="22:22" x14ac:dyDescent="0.35">
      <c r="V104308" s="5" t="str">
        <f t="shared" si="1629"/>
        <v/>
      </c>
    </row>
    <row r="104309" spans="22:22" x14ac:dyDescent="0.35">
      <c r="V104309" s="5" t="str">
        <f t="shared" si="1629"/>
        <v/>
      </c>
    </row>
    <row r="104310" spans="22:22" x14ac:dyDescent="0.35">
      <c r="V104310" s="5" t="str">
        <f t="shared" si="1629"/>
        <v/>
      </c>
    </row>
    <row r="104311" spans="22:22" x14ac:dyDescent="0.35">
      <c r="V104311" s="5" t="str">
        <f t="shared" si="1629"/>
        <v/>
      </c>
    </row>
    <row r="104312" spans="22:22" x14ac:dyDescent="0.35">
      <c r="V104312" s="5" t="str">
        <f t="shared" si="1629"/>
        <v/>
      </c>
    </row>
    <row r="104313" spans="22:22" x14ac:dyDescent="0.35">
      <c r="V104313" s="5" t="str">
        <f t="shared" si="1629"/>
        <v/>
      </c>
    </row>
    <row r="104314" spans="22:22" x14ac:dyDescent="0.35">
      <c r="V104314" s="5" t="str">
        <f t="shared" si="1629"/>
        <v/>
      </c>
    </row>
    <row r="104315" spans="22:22" x14ac:dyDescent="0.35">
      <c r="V104315" s="5" t="str">
        <f t="shared" si="1629"/>
        <v/>
      </c>
    </row>
    <row r="104316" spans="22:22" x14ac:dyDescent="0.35">
      <c r="V104316" s="5" t="str">
        <f t="shared" si="1629"/>
        <v/>
      </c>
    </row>
    <row r="104317" spans="22:22" x14ac:dyDescent="0.35">
      <c r="V104317" s="5" t="str">
        <f t="shared" si="1629"/>
        <v/>
      </c>
    </row>
    <row r="104318" spans="22:22" x14ac:dyDescent="0.35">
      <c r="V104318" s="5" t="str">
        <f t="shared" si="1629"/>
        <v/>
      </c>
    </row>
    <row r="104319" spans="22:22" x14ac:dyDescent="0.35">
      <c r="V104319" s="5" t="str">
        <f t="shared" si="1629"/>
        <v/>
      </c>
    </row>
    <row r="104320" spans="22:22" x14ac:dyDescent="0.35">
      <c r="V104320" s="5" t="str">
        <f t="shared" si="1629"/>
        <v/>
      </c>
    </row>
    <row r="104321" spans="22:22" x14ac:dyDescent="0.35">
      <c r="V104321" s="5" t="str">
        <f t="shared" si="1629"/>
        <v/>
      </c>
    </row>
    <row r="104322" spans="22:22" x14ac:dyDescent="0.35">
      <c r="V104322" s="5" t="str">
        <f t="shared" ref="V104322:V104385" si="1630">TRIM(CLEAN(SUBSTITUTE(A104322,CHAR(160)," ")))</f>
        <v/>
      </c>
    </row>
    <row r="104323" spans="22:22" x14ac:dyDescent="0.35">
      <c r="V104323" s="5" t="str">
        <f t="shared" si="1630"/>
        <v/>
      </c>
    </row>
    <row r="104324" spans="22:22" x14ac:dyDescent="0.35">
      <c r="V104324" s="5" t="str">
        <f t="shared" si="1630"/>
        <v/>
      </c>
    </row>
    <row r="104325" spans="22:22" x14ac:dyDescent="0.35">
      <c r="V104325" s="5" t="str">
        <f t="shared" si="1630"/>
        <v/>
      </c>
    </row>
    <row r="104326" spans="22:22" x14ac:dyDescent="0.35">
      <c r="V104326" s="5" t="str">
        <f t="shared" si="1630"/>
        <v/>
      </c>
    </row>
    <row r="104327" spans="22:22" x14ac:dyDescent="0.35">
      <c r="V104327" s="5" t="str">
        <f t="shared" si="1630"/>
        <v/>
      </c>
    </row>
    <row r="104328" spans="22:22" x14ac:dyDescent="0.35">
      <c r="V104328" s="5" t="str">
        <f t="shared" si="1630"/>
        <v/>
      </c>
    </row>
    <row r="104329" spans="22:22" x14ac:dyDescent="0.35">
      <c r="V104329" s="5" t="str">
        <f t="shared" si="1630"/>
        <v/>
      </c>
    </row>
    <row r="104330" spans="22:22" x14ac:dyDescent="0.35">
      <c r="V104330" s="5" t="str">
        <f t="shared" si="1630"/>
        <v/>
      </c>
    </row>
    <row r="104331" spans="22:22" x14ac:dyDescent="0.35">
      <c r="V104331" s="5" t="str">
        <f t="shared" si="1630"/>
        <v/>
      </c>
    </row>
    <row r="104332" spans="22:22" x14ac:dyDescent="0.35">
      <c r="V104332" s="5" t="str">
        <f t="shared" si="1630"/>
        <v/>
      </c>
    </row>
    <row r="104333" spans="22:22" x14ac:dyDescent="0.35">
      <c r="V104333" s="5" t="str">
        <f t="shared" si="1630"/>
        <v/>
      </c>
    </row>
    <row r="104334" spans="22:22" x14ac:dyDescent="0.35">
      <c r="V104334" s="5" t="str">
        <f t="shared" si="1630"/>
        <v/>
      </c>
    </row>
    <row r="104335" spans="22:22" x14ac:dyDescent="0.35">
      <c r="V104335" s="5" t="str">
        <f t="shared" si="1630"/>
        <v/>
      </c>
    </row>
    <row r="104336" spans="22:22" x14ac:dyDescent="0.35">
      <c r="V104336" s="5" t="str">
        <f t="shared" si="1630"/>
        <v/>
      </c>
    </row>
    <row r="104337" spans="22:22" x14ac:dyDescent="0.35">
      <c r="V104337" s="5" t="str">
        <f t="shared" si="1630"/>
        <v/>
      </c>
    </row>
    <row r="104338" spans="22:22" x14ac:dyDescent="0.35">
      <c r="V104338" s="5" t="str">
        <f t="shared" si="1630"/>
        <v/>
      </c>
    </row>
    <row r="104339" spans="22:22" x14ac:dyDescent="0.35">
      <c r="V104339" s="5" t="str">
        <f t="shared" si="1630"/>
        <v/>
      </c>
    </row>
    <row r="104340" spans="22:22" x14ac:dyDescent="0.35">
      <c r="V104340" s="5" t="str">
        <f t="shared" si="1630"/>
        <v/>
      </c>
    </row>
    <row r="104341" spans="22:22" x14ac:dyDescent="0.35">
      <c r="V104341" s="5" t="str">
        <f t="shared" si="1630"/>
        <v/>
      </c>
    </row>
    <row r="104342" spans="22:22" x14ac:dyDescent="0.35">
      <c r="V104342" s="5" t="str">
        <f t="shared" si="1630"/>
        <v/>
      </c>
    </row>
    <row r="104343" spans="22:22" x14ac:dyDescent="0.35">
      <c r="V104343" s="5" t="str">
        <f t="shared" si="1630"/>
        <v/>
      </c>
    </row>
    <row r="104344" spans="22:22" x14ac:dyDescent="0.35">
      <c r="V104344" s="5" t="str">
        <f t="shared" si="1630"/>
        <v/>
      </c>
    </row>
    <row r="104345" spans="22:22" x14ac:dyDescent="0.35">
      <c r="V104345" s="5" t="str">
        <f t="shared" si="1630"/>
        <v/>
      </c>
    </row>
    <row r="104346" spans="22:22" x14ac:dyDescent="0.35">
      <c r="V104346" s="5" t="str">
        <f t="shared" si="1630"/>
        <v/>
      </c>
    </row>
    <row r="104347" spans="22:22" x14ac:dyDescent="0.35">
      <c r="V104347" s="5" t="str">
        <f t="shared" si="1630"/>
        <v/>
      </c>
    </row>
    <row r="104348" spans="22:22" x14ac:dyDescent="0.35">
      <c r="V104348" s="5" t="str">
        <f t="shared" si="1630"/>
        <v/>
      </c>
    </row>
    <row r="104349" spans="22:22" x14ac:dyDescent="0.35">
      <c r="V104349" s="5" t="str">
        <f t="shared" si="1630"/>
        <v/>
      </c>
    </row>
    <row r="104350" spans="22:22" x14ac:dyDescent="0.35">
      <c r="V104350" s="5" t="str">
        <f t="shared" si="1630"/>
        <v/>
      </c>
    </row>
    <row r="104351" spans="22:22" x14ac:dyDescent="0.35">
      <c r="V104351" s="5" t="str">
        <f t="shared" si="1630"/>
        <v/>
      </c>
    </row>
    <row r="104352" spans="22:22" x14ac:dyDescent="0.35">
      <c r="V104352" s="5" t="str">
        <f t="shared" si="1630"/>
        <v/>
      </c>
    </row>
    <row r="104353" spans="22:22" x14ac:dyDescent="0.35">
      <c r="V104353" s="5" t="str">
        <f t="shared" si="1630"/>
        <v/>
      </c>
    </row>
    <row r="104354" spans="22:22" x14ac:dyDescent="0.35">
      <c r="V104354" s="5" t="str">
        <f t="shared" si="1630"/>
        <v/>
      </c>
    </row>
    <row r="104355" spans="22:22" x14ac:dyDescent="0.35">
      <c r="V104355" s="5" t="str">
        <f t="shared" si="1630"/>
        <v/>
      </c>
    </row>
    <row r="104356" spans="22:22" x14ac:dyDescent="0.35">
      <c r="V104356" s="5" t="str">
        <f t="shared" si="1630"/>
        <v/>
      </c>
    </row>
    <row r="104357" spans="22:22" x14ac:dyDescent="0.35">
      <c r="V104357" s="5" t="str">
        <f t="shared" si="1630"/>
        <v/>
      </c>
    </row>
    <row r="104358" spans="22:22" x14ac:dyDescent="0.35">
      <c r="V104358" s="5" t="str">
        <f t="shared" si="1630"/>
        <v/>
      </c>
    </row>
    <row r="104359" spans="22:22" x14ac:dyDescent="0.35">
      <c r="V104359" s="5" t="str">
        <f t="shared" si="1630"/>
        <v/>
      </c>
    </row>
    <row r="104360" spans="22:22" x14ac:dyDescent="0.35">
      <c r="V104360" s="5" t="str">
        <f t="shared" si="1630"/>
        <v/>
      </c>
    </row>
    <row r="104361" spans="22:22" x14ac:dyDescent="0.35">
      <c r="V104361" s="5" t="str">
        <f t="shared" si="1630"/>
        <v/>
      </c>
    </row>
    <row r="104362" spans="22:22" x14ac:dyDescent="0.35">
      <c r="V104362" s="5" t="str">
        <f t="shared" si="1630"/>
        <v/>
      </c>
    </row>
    <row r="104363" spans="22:22" x14ac:dyDescent="0.35">
      <c r="V104363" s="5" t="str">
        <f t="shared" si="1630"/>
        <v/>
      </c>
    </row>
    <row r="104364" spans="22:22" x14ac:dyDescent="0.35">
      <c r="V104364" s="5" t="str">
        <f t="shared" si="1630"/>
        <v/>
      </c>
    </row>
    <row r="104365" spans="22:22" x14ac:dyDescent="0.35">
      <c r="V104365" s="5" t="str">
        <f t="shared" si="1630"/>
        <v/>
      </c>
    </row>
    <row r="104366" spans="22:22" x14ac:dyDescent="0.35">
      <c r="V104366" s="5" t="str">
        <f t="shared" si="1630"/>
        <v/>
      </c>
    </row>
    <row r="104367" spans="22:22" x14ac:dyDescent="0.35">
      <c r="V104367" s="5" t="str">
        <f t="shared" si="1630"/>
        <v/>
      </c>
    </row>
    <row r="104368" spans="22:22" x14ac:dyDescent="0.35">
      <c r="V104368" s="5" t="str">
        <f t="shared" si="1630"/>
        <v/>
      </c>
    </row>
    <row r="104369" spans="22:22" x14ac:dyDescent="0.35">
      <c r="V104369" s="5" t="str">
        <f t="shared" si="1630"/>
        <v/>
      </c>
    </row>
    <row r="104370" spans="22:22" x14ac:dyDescent="0.35">
      <c r="V104370" s="5" t="str">
        <f t="shared" si="1630"/>
        <v/>
      </c>
    </row>
    <row r="104371" spans="22:22" x14ac:dyDescent="0.35">
      <c r="V104371" s="5" t="str">
        <f t="shared" si="1630"/>
        <v/>
      </c>
    </row>
    <row r="104372" spans="22:22" x14ac:dyDescent="0.35">
      <c r="V104372" s="5" t="str">
        <f t="shared" si="1630"/>
        <v/>
      </c>
    </row>
    <row r="104373" spans="22:22" x14ac:dyDescent="0.35">
      <c r="V104373" s="5" t="str">
        <f t="shared" si="1630"/>
        <v/>
      </c>
    </row>
    <row r="104374" spans="22:22" x14ac:dyDescent="0.35">
      <c r="V104374" s="5" t="str">
        <f t="shared" si="1630"/>
        <v/>
      </c>
    </row>
    <row r="104375" spans="22:22" x14ac:dyDescent="0.35">
      <c r="V104375" s="5" t="str">
        <f t="shared" si="1630"/>
        <v/>
      </c>
    </row>
    <row r="104376" spans="22:22" x14ac:dyDescent="0.35">
      <c r="V104376" s="5" t="str">
        <f t="shared" si="1630"/>
        <v/>
      </c>
    </row>
    <row r="104377" spans="22:22" x14ac:dyDescent="0.35">
      <c r="V104377" s="5" t="str">
        <f t="shared" si="1630"/>
        <v/>
      </c>
    </row>
    <row r="104378" spans="22:22" x14ac:dyDescent="0.35">
      <c r="V104378" s="5" t="str">
        <f t="shared" si="1630"/>
        <v/>
      </c>
    </row>
    <row r="104379" spans="22:22" x14ac:dyDescent="0.35">
      <c r="V104379" s="5" t="str">
        <f t="shared" si="1630"/>
        <v/>
      </c>
    </row>
    <row r="104380" spans="22:22" x14ac:dyDescent="0.35">
      <c r="V104380" s="5" t="str">
        <f t="shared" si="1630"/>
        <v/>
      </c>
    </row>
    <row r="104381" spans="22:22" x14ac:dyDescent="0.35">
      <c r="V104381" s="5" t="str">
        <f t="shared" si="1630"/>
        <v/>
      </c>
    </row>
    <row r="104382" spans="22:22" x14ac:dyDescent="0.35">
      <c r="V104382" s="5" t="str">
        <f t="shared" si="1630"/>
        <v/>
      </c>
    </row>
    <row r="104383" spans="22:22" x14ac:dyDescent="0.35">
      <c r="V104383" s="5" t="str">
        <f t="shared" si="1630"/>
        <v/>
      </c>
    </row>
    <row r="104384" spans="22:22" x14ac:dyDescent="0.35">
      <c r="V104384" s="5" t="str">
        <f t="shared" si="1630"/>
        <v/>
      </c>
    </row>
    <row r="104385" spans="22:22" x14ac:dyDescent="0.35">
      <c r="V104385" s="5" t="str">
        <f t="shared" si="1630"/>
        <v/>
      </c>
    </row>
    <row r="104386" spans="22:22" x14ac:dyDescent="0.35">
      <c r="V104386" s="5" t="str">
        <f t="shared" ref="V104386:V104449" si="1631">TRIM(CLEAN(SUBSTITUTE(A104386,CHAR(160)," ")))</f>
        <v/>
      </c>
    </row>
    <row r="104387" spans="22:22" x14ac:dyDescent="0.35">
      <c r="V104387" s="5" t="str">
        <f t="shared" si="1631"/>
        <v/>
      </c>
    </row>
    <row r="104388" spans="22:22" x14ac:dyDescent="0.35">
      <c r="V104388" s="5" t="str">
        <f t="shared" si="1631"/>
        <v/>
      </c>
    </row>
    <row r="104389" spans="22:22" x14ac:dyDescent="0.35">
      <c r="V104389" s="5" t="str">
        <f t="shared" si="1631"/>
        <v/>
      </c>
    </row>
    <row r="104390" spans="22:22" x14ac:dyDescent="0.35">
      <c r="V104390" s="5" t="str">
        <f t="shared" si="1631"/>
        <v/>
      </c>
    </row>
    <row r="104391" spans="22:22" x14ac:dyDescent="0.35">
      <c r="V104391" s="5" t="str">
        <f t="shared" si="1631"/>
        <v/>
      </c>
    </row>
    <row r="104392" spans="22:22" x14ac:dyDescent="0.35">
      <c r="V104392" s="5" t="str">
        <f t="shared" si="1631"/>
        <v/>
      </c>
    </row>
    <row r="104393" spans="22:22" x14ac:dyDescent="0.35">
      <c r="V104393" s="5" t="str">
        <f t="shared" si="1631"/>
        <v/>
      </c>
    </row>
    <row r="104394" spans="22:22" x14ac:dyDescent="0.35">
      <c r="V104394" s="5" t="str">
        <f t="shared" si="1631"/>
        <v/>
      </c>
    </row>
    <row r="104395" spans="22:22" x14ac:dyDescent="0.35">
      <c r="V104395" s="5" t="str">
        <f t="shared" si="1631"/>
        <v/>
      </c>
    </row>
    <row r="104396" spans="22:22" x14ac:dyDescent="0.35">
      <c r="V104396" s="5" t="str">
        <f t="shared" si="1631"/>
        <v/>
      </c>
    </row>
    <row r="104397" spans="22:22" x14ac:dyDescent="0.35">
      <c r="V104397" s="5" t="str">
        <f t="shared" si="1631"/>
        <v/>
      </c>
    </row>
    <row r="104398" spans="22:22" x14ac:dyDescent="0.35">
      <c r="V104398" s="5" t="str">
        <f t="shared" si="1631"/>
        <v/>
      </c>
    </row>
    <row r="104399" spans="22:22" x14ac:dyDescent="0.35">
      <c r="V104399" s="5" t="str">
        <f t="shared" si="1631"/>
        <v/>
      </c>
    </row>
    <row r="104400" spans="22:22" x14ac:dyDescent="0.35">
      <c r="V104400" s="5" t="str">
        <f t="shared" si="1631"/>
        <v/>
      </c>
    </row>
    <row r="104401" spans="22:22" x14ac:dyDescent="0.35">
      <c r="V104401" s="5" t="str">
        <f t="shared" si="1631"/>
        <v/>
      </c>
    </row>
    <row r="104402" spans="22:22" x14ac:dyDescent="0.35">
      <c r="V104402" s="5" t="str">
        <f t="shared" si="1631"/>
        <v/>
      </c>
    </row>
    <row r="104403" spans="22:22" x14ac:dyDescent="0.35">
      <c r="V104403" s="5" t="str">
        <f t="shared" si="1631"/>
        <v/>
      </c>
    </row>
    <row r="104404" spans="22:22" x14ac:dyDescent="0.35">
      <c r="V104404" s="5" t="str">
        <f t="shared" si="1631"/>
        <v/>
      </c>
    </row>
    <row r="104405" spans="22:22" x14ac:dyDescent="0.35">
      <c r="V104405" s="5" t="str">
        <f t="shared" si="1631"/>
        <v/>
      </c>
    </row>
    <row r="104406" spans="22:22" x14ac:dyDescent="0.35">
      <c r="V104406" s="5" t="str">
        <f t="shared" si="1631"/>
        <v/>
      </c>
    </row>
    <row r="104407" spans="22:22" x14ac:dyDescent="0.35">
      <c r="V104407" s="5" t="str">
        <f t="shared" si="1631"/>
        <v/>
      </c>
    </row>
    <row r="104408" spans="22:22" x14ac:dyDescent="0.35">
      <c r="V104408" s="5" t="str">
        <f t="shared" si="1631"/>
        <v/>
      </c>
    </row>
    <row r="104409" spans="22:22" x14ac:dyDescent="0.35">
      <c r="V104409" s="5" t="str">
        <f t="shared" si="1631"/>
        <v/>
      </c>
    </row>
    <row r="104410" spans="22:22" x14ac:dyDescent="0.35">
      <c r="V104410" s="5" t="str">
        <f t="shared" si="1631"/>
        <v/>
      </c>
    </row>
    <row r="104411" spans="22:22" x14ac:dyDescent="0.35">
      <c r="V104411" s="5" t="str">
        <f t="shared" si="1631"/>
        <v/>
      </c>
    </row>
    <row r="104412" spans="22:22" x14ac:dyDescent="0.35">
      <c r="V104412" s="5" t="str">
        <f t="shared" si="1631"/>
        <v/>
      </c>
    </row>
    <row r="104413" spans="22:22" x14ac:dyDescent="0.35">
      <c r="V104413" s="5" t="str">
        <f t="shared" si="1631"/>
        <v/>
      </c>
    </row>
    <row r="104414" spans="22:22" x14ac:dyDescent="0.35">
      <c r="V104414" s="5" t="str">
        <f t="shared" si="1631"/>
        <v/>
      </c>
    </row>
    <row r="104415" spans="22:22" x14ac:dyDescent="0.35">
      <c r="V104415" s="5" t="str">
        <f t="shared" si="1631"/>
        <v/>
      </c>
    </row>
    <row r="104416" spans="22:22" x14ac:dyDescent="0.35">
      <c r="V104416" s="5" t="str">
        <f t="shared" si="1631"/>
        <v/>
      </c>
    </row>
    <row r="104417" spans="22:22" x14ac:dyDescent="0.35">
      <c r="V104417" s="5" t="str">
        <f t="shared" si="1631"/>
        <v/>
      </c>
    </row>
    <row r="104418" spans="22:22" x14ac:dyDescent="0.35">
      <c r="V104418" s="5" t="str">
        <f t="shared" si="1631"/>
        <v/>
      </c>
    </row>
    <row r="104419" spans="22:22" x14ac:dyDescent="0.35">
      <c r="V104419" s="5" t="str">
        <f t="shared" si="1631"/>
        <v/>
      </c>
    </row>
    <row r="104420" spans="22:22" x14ac:dyDescent="0.35">
      <c r="V104420" s="5" t="str">
        <f t="shared" si="1631"/>
        <v/>
      </c>
    </row>
    <row r="104421" spans="22:22" x14ac:dyDescent="0.35">
      <c r="V104421" s="5" t="str">
        <f t="shared" si="1631"/>
        <v/>
      </c>
    </row>
    <row r="104422" spans="22:22" x14ac:dyDescent="0.35">
      <c r="V104422" s="5" t="str">
        <f t="shared" si="1631"/>
        <v/>
      </c>
    </row>
    <row r="104423" spans="22:22" x14ac:dyDescent="0.35">
      <c r="V104423" s="5" t="str">
        <f t="shared" si="1631"/>
        <v/>
      </c>
    </row>
    <row r="104424" spans="22:22" x14ac:dyDescent="0.35">
      <c r="V104424" s="5" t="str">
        <f t="shared" si="1631"/>
        <v/>
      </c>
    </row>
    <row r="104425" spans="22:22" x14ac:dyDescent="0.35">
      <c r="V104425" s="5" t="str">
        <f t="shared" si="1631"/>
        <v/>
      </c>
    </row>
    <row r="104426" spans="22:22" x14ac:dyDescent="0.35">
      <c r="V104426" s="5" t="str">
        <f t="shared" si="1631"/>
        <v/>
      </c>
    </row>
    <row r="104427" spans="22:22" x14ac:dyDescent="0.35">
      <c r="V104427" s="5" t="str">
        <f t="shared" si="1631"/>
        <v/>
      </c>
    </row>
    <row r="104428" spans="22:22" x14ac:dyDescent="0.35">
      <c r="V104428" s="5" t="str">
        <f t="shared" si="1631"/>
        <v/>
      </c>
    </row>
    <row r="104429" spans="22:22" x14ac:dyDescent="0.35">
      <c r="V104429" s="5" t="str">
        <f t="shared" si="1631"/>
        <v/>
      </c>
    </row>
    <row r="104430" spans="22:22" x14ac:dyDescent="0.35">
      <c r="V104430" s="5" t="str">
        <f t="shared" si="1631"/>
        <v/>
      </c>
    </row>
    <row r="104431" spans="22:22" x14ac:dyDescent="0.35">
      <c r="V104431" s="5" t="str">
        <f t="shared" si="1631"/>
        <v/>
      </c>
    </row>
    <row r="104432" spans="22:22" x14ac:dyDescent="0.35">
      <c r="V104432" s="5" t="str">
        <f t="shared" si="1631"/>
        <v/>
      </c>
    </row>
    <row r="104433" spans="22:22" x14ac:dyDescent="0.35">
      <c r="V104433" s="5" t="str">
        <f t="shared" si="1631"/>
        <v/>
      </c>
    </row>
    <row r="104434" spans="22:22" x14ac:dyDescent="0.35">
      <c r="V104434" s="5" t="str">
        <f t="shared" si="1631"/>
        <v/>
      </c>
    </row>
    <row r="104435" spans="22:22" x14ac:dyDescent="0.35">
      <c r="V104435" s="5" t="str">
        <f t="shared" si="1631"/>
        <v/>
      </c>
    </row>
    <row r="104436" spans="22:22" x14ac:dyDescent="0.35">
      <c r="V104436" s="5" t="str">
        <f t="shared" si="1631"/>
        <v/>
      </c>
    </row>
    <row r="104437" spans="22:22" x14ac:dyDescent="0.35">
      <c r="V104437" s="5" t="str">
        <f t="shared" si="1631"/>
        <v/>
      </c>
    </row>
    <row r="104438" spans="22:22" x14ac:dyDescent="0.35">
      <c r="V104438" s="5" t="str">
        <f t="shared" si="1631"/>
        <v/>
      </c>
    </row>
    <row r="104439" spans="22:22" x14ac:dyDescent="0.35">
      <c r="V104439" s="5" t="str">
        <f t="shared" si="1631"/>
        <v/>
      </c>
    </row>
    <row r="104440" spans="22:22" x14ac:dyDescent="0.35">
      <c r="V104440" s="5" t="str">
        <f t="shared" si="1631"/>
        <v/>
      </c>
    </row>
    <row r="104441" spans="22:22" x14ac:dyDescent="0.35">
      <c r="V104441" s="5" t="str">
        <f t="shared" si="1631"/>
        <v/>
      </c>
    </row>
    <row r="104442" spans="22:22" x14ac:dyDescent="0.35">
      <c r="V104442" s="5" t="str">
        <f t="shared" si="1631"/>
        <v/>
      </c>
    </row>
    <row r="104443" spans="22:22" x14ac:dyDescent="0.35">
      <c r="V104443" s="5" t="str">
        <f t="shared" si="1631"/>
        <v/>
      </c>
    </row>
    <row r="104444" spans="22:22" x14ac:dyDescent="0.35">
      <c r="V104444" s="5" t="str">
        <f t="shared" si="1631"/>
        <v/>
      </c>
    </row>
    <row r="104445" spans="22:22" x14ac:dyDescent="0.35">
      <c r="V104445" s="5" t="str">
        <f t="shared" si="1631"/>
        <v/>
      </c>
    </row>
    <row r="104446" spans="22:22" x14ac:dyDescent="0.35">
      <c r="V104446" s="5" t="str">
        <f t="shared" si="1631"/>
        <v/>
      </c>
    </row>
    <row r="104447" spans="22:22" x14ac:dyDescent="0.35">
      <c r="V104447" s="5" t="str">
        <f t="shared" si="1631"/>
        <v/>
      </c>
    </row>
    <row r="104448" spans="22:22" x14ac:dyDescent="0.35">
      <c r="V104448" s="5" t="str">
        <f t="shared" si="1631"/>
        <v/>
      </c>
    </row>
    <row r="104449" spans="22:22" x14ac:dyDescent="0.35">
      <c r="V104449" s="5" t="str">
        <f t="shared" si="1631"/>
        <v/>
      </c>
    </row>
    <row r="104450" spans="22:22" x14ac:dyDescent="0.35">
      <c r="V104450" s="5" t="str">
        <f t="shared" ref="V104450:V104513" si="1632">TRIM(CLEAN(SUBSTITUTE(A104450,CHAR(160)," ")))</f>
        <v/>
      </c>
    </row>
    <row r="104451" spans="22:22" x14ac:dyDescent="0.35">
      <c r="V104451" s="5" t="str">
        <f t="shared" si="1632"/>
        <v/>
      </c>
    </row>
    <row r="104452" spans="22:22" x14ac:dyDescent="0.35">
      <c r="V104452" s="5" t="str">
        <f t="shared" si="1632"/>
        <v/>
      </c>
    </row>
    <row r="104453" spans="22:22" x14ac:dyDescent="0.35">
      <c r="V104453" s="5" t="str">
        <f t="shared" si="1632"/>
        <v/>
      </c>
    </row>
    <row r="104454" spans="22:22" x14ac:dyDescent="0.35">
      <c r="V104454" s="5" t="str">
        <f t="shared" si="1632"/>
        <v/>
      </c>
    </row>
    <row r="104455" spans="22:22" x14ac:dyDescent="0.35">
      <c r="V104455" s="5" t="str">
        <f t="shared" si="1632"/>
        <v/>
      </c>
    </row>
    <row r="104456" spans="22:22" x14ac:dyDescent="0.35">
      <c r="V104456" s="5" t="str">
        <f t="shared" si="1632"/>
        <v/>
      </c>
    </row>
    <row r="104457" spans="22:22" x14ac:dyDescent="0.35">
      <c r="V104457" s="5" t="str">
        <f t="shared" si="1632"/>
        <v/>
      </c>
    </row>
    <row r="104458" spans="22:22" x14ac:dyDescent="0.35">
      <c r="V104458" s="5" t="str">
        <f t="shared" si="1632"/>
        <v/>
      </c>
    </row>
    <row r="104459" spans="22:22" x14ac:dyDescent="0.35">
      <c r="V104459" s="5" t="str">
        <f t="shared" si="1632"/>
        <v/>
      </c>
    </row>
    <row r="104460" spans="22:22" x14ac:dyDescent="0.35">
      <c r="V104460" s="5" t="str">
        <f t="shared" si="1632"/>
        <v/>
      </c>
    </row>
    <row r="104461" spans="22:22" x14ac:dyDescent="0.35">
      <c r="V104461" s="5" t="str">
        <f t="shared" si="1632"/>
        <v/>
      </c>
    </row>
    <row r="104462" spans="22:22" x14ac:dyDescent="0.35">
      <c r="V104462" s="5" t="str">
        <f t="shared" si="1632"/>
        <v/>
      </c>
    </row>
    <row r="104463" spans="22:22" x14ac:dyDescent="0.35">
      <c r="V104463" s="5" t="str">
        <f t="shared" si="1632"/>
        <v/>
      </c>
    </row>
    <row r="104464" spans="22:22" x14ac:dyDescent="0.35">
      <c r="V104464" s="5" t="str">
        <f t="shared" si="1632"/>
        <v/>
      </c>
    </row>
    <row r="104465" spans="22:22" x14ac:dyDescent="0.35">
      <c r="V104465" s="5" t="str">
        <f t="shared" si="1632"/>
        <v/>
      </c>
    </row>
    <row r="104466" spans="22:22" x14ac:dyDescent="0.35">
      <c r="V104466" s="5" t="str">
        <f t="shared" si="1632"/>
        <v/>
      </c>
    </row>
    <row r="104467" spans="22:22" x14ac:dyDescent="0.35">
      <c r="V104467" s="5" t="str">
        <f t="shared" si="1632"/>
        <v/>
      </c>
    </row>
    <row r="104468" spans="22:22" x14ac:dyDescent="0.35">
      <c r="V104468" s="5" t="str">
        <f t="shared" si="1632"/>
        <v/>
      </c>
    </row>
    <row r="104469" spans="22:22" x14ac:dyDescent="0.35">
      <c r="V104469" s="5" t="str">
        <f t="shared" si="1632"/>
        <v/>
      </c>
    </row>
    <row r="104470" spans="22:22" x14ac:dyDescent="0.35">
      <c r="V104470" s="5" t="str">
        <f t="shared" si="1632"/>
        <v/>
      </c>
    </row>
    <row r="104471" spans="22:22" x14ac:dyDescent="0.35">
      <c r="V104471" s="5" t="str">
        <f t="shared" si="1632"/>
        <v/>
      </c>
    </row>
    <row r="104472" spans="22:22" x14ac:dyDescent="0.35">
      <c r="V104472" s="5" t="str">
        <f t="shared" si="1632"/>
        <v/>
      </c>
    </row>
    <row r="104473" spans="22:22" x14ac:dyDescent="0.35">
      <c r="V104473" s="5" t="str">
        <f t="shared" si="1632"/>
        <v/>
      </c>
    </row>
    <row r="104474" spans="22:22" x14ac:dyDescent="0.35">
      <c r="V104474" s="5" t="str">
        <f t="shared" si="1632"/>
        <v/>
      </c>
    </row>
    <row r="104475" spans="22:22" x14ac:dyDescent="0.35">
      <c r="V104475" s="5" t="str">
        <f t="shared" si="1632"/>
        <v/>
      </c>
    </row>
    <row r="104476" spans="22:22" x14ac:dyDescent="0.35">
      <c r="V104476" s="5" t="str">
        <f t="shared" si="1632"/>
        <v/>
      </c>
    </row>
    <row r="104477" spans="22:22" x14ac:dyDescent="0.35">
      <c r="V104477" s="5" t="str">
        <f t="shared" si="1632"/>
        <v/>
      </c>
    </row>
    <row r="104478" spans="22:22" x14ac:dyDescent="0.35">
      <c r="V104478" s="5" t="str">
        <f t="shared" si="1632"/>
        <v/>
      </c>
    </row>
    <row r="104479" spans="22:22" x14ac:dyDescent="0.35">
      <c r="V104479" s="5" t="str">
        <f t="shared" si="1632"/>
        <v/>
      </c>
    </row>
    <row r="104480" spans="22:22" x14ac:dyDescent="0.35">
      <c r="V104480" s="5" t="str">
        <f t="shared" si="1632"/>
        <v/>
      </c>
    </row>
    <row r="104481" spans="22:22" x14ac:dyDescent="0.35">
      <c r="V104481" s="5" t="str">
        <f t="shared" si="1632"/>
        <v/>
      </c>
    </row>
    <row r="104482" spans="22:22" x14ac:dyDescent="0.35">
      <c r="V104482" s="5" t="str">
        <f t="shared" si="1632"/>
        <v/>
      </c>
    </row>
    <row r="104483" spans="22:22" x14ac:dyDescent="0.35">
      <c r="V104483" s="5" t="str">
        <f t="shared" si="1632"/>
        <v/>
      </c>
    </row>
    <row r="104484" spans="22:22" x14ac:dyDescent="0.35">
      <c r="V104484" s="5" t="str">
        <f t="shared" si="1632"/>
        <v/>
      </c>
    </row>
    <row r="104485" spans="22:22" x14ac:dyDescent="0.35">
      <c r="V104485" s="5" t="str">
        <f t="shared" si="1632"/>
        <v/>
      </c>
    </row>
    <row r="104486" spans="22:22" x14ac:dyDescent="0.35">
      <c r="V104486" s="5" t="str">
        <f t="shared" si="1632"/>
        <v/>
      </c>
    </row>
    <row r="104487" spans="22:22" x14ac:dyDescent="0.35">
      <c r="V104487" s="5" t="str">
        <f t="shared" si="1632"/>
        <v/>
      </c>
    </row>
    <row r="104488" spans="22:22" x14ac:dyDescent="0.35">
      <c r="V104488" s="5" t="str">
        <f t="shared" si="1632"/>
        <v/>
      </c>
    </row>
    <row r="104489" spans="22:22" x14ac:dyDescent="0.35">
      <c r="V104489" s="5" t="str">
        <f t="shared" si="1632"/>
        <v/>
      </c>
    </row>
    <row r="104490" spans="22:22" x14ac:dyDescent="0.35">
      <c r="V104490" s="5" t="str">
        <f t="shared" si="1632"/>
        <v/>
      </c>
    </row>
    <row r="104491" spans="22:22" x14ac:dyDescent="0.35">
      <c r="V104491" s="5" t="str">
        <f t="shared" si="1632"/>
        <v/>
      </c>
    </row>
    <row r="104492" spans="22:22" x14ac:dyDescent="0.35">
      <c r="V104492" s="5" t="str">
        <f t="shared" si="1632"/>
        <v/>
      </c>
    </row>
    <row r="104493" spans="22:22" x14ac:dyDescent="0.35">
      <c r="V104493" s="5" t="str">
        <f t="shared" si="1632"/>
        <v/>
      </c>
    </row>
    <row r="104494" spans="22:22" x14ac:dyDescent="0.35">
      <c r="V104494" s="5" t="str">
        <f t="shared" si="1632"/>
        <v/>
      </c>
    </row>
    <row r="104495" spans="22:22" x14ac:dyDescent="0.35">
      <c r="V104495" s="5" t="str">
        <f t="shared" si="1632"/>
        <v/>
      </c>
    </row>
    <row r="104496" spans="22:22" x14ac:dyDescent="0.35">
      <c r="V104496" s="5" t="str">
        <f t="shared" si="1632"/>
        <v/>
      </c>
    </row>
    <row r="104497" spans="22:22" x14ac:dyDescent="0.35">
      <c r="V104497" s="5" t="str">
        <f t="shared" si="1632"/>
        <v/>
      </c>
    </row>
    <row r="104498" spans="22:22" x14ac:dyDescent="0.35">
      <c r="V104498" s="5" t="str">
        <f t="shared" si="1632"/>
        <v/>
      </c>
    </row>
    <row r="104499" spans="22:22" x14ac:dyDescent="0.35">
      <c r="V104499" s="5" t="str">
        <f t="shared" si="1632"/>
        <v/>
      </c>
    </row>
    <row r="104500" spans="22:22" x14ac:dyDescent="0.35">
      <c r="V104500" s="5" t="str">
        <f t="shared" si="1632"/>
        <v/>
      </c>
    </row>
    <row r="104501" spans="22:22" x14ac:dyDescent="0.35">
      <c r="V104501" s="5" t="str">
        <f t="shared" si="1632"/>
        <v/>
      </c>
    </row>
    <row r="104502" spans="22:22" x14ac:dyDescent="0.35">
      <c r="V104502" s="5" t="str">
        <f t="shared" si="1632"/>
        <v/>
      </c>
    </row>
    <row r="104503" spans="22:22" x14ac:dyDescent="0.35">
      <c r="V104503" s="5" t="str">
        <f t="shared" si="1632"/>
        <v/>
      </c>
    </row>
    <row r="104504" spans="22:22" x14ac:dyDescent="0.35">
      <c r="V104504" s="5" t="str">
        <f t="shared" si="1632"/>
        <v/>
      </c>
    </row>
    <row r="104505" spans="22:22" x14ac:dyDescent="0.35">
      <c r="V104505" s="5" t="str">
        <f t="shared" si="1632"/>
        <v/>
      </c>
    </row>
    <row r="104506" spans="22:22" x14ac:dyDescent="0.35">
      <c r="V104506" s="5" t="str">
        <f t="shared" si="1632"/>
        <v/>
      </c>
    </row>
    <row r="104507" spans="22:22" x14ac:dyDescent="0.35">
      <c r="V104507" s="5" t="str">
        <f t="shared" si="1632"/>
        <v/>
      </c>
    </row>
    <row r="104508" spans="22:22" x14ac:dyDescent="0.35">
      <c r="V104508" s="5" t="str">
        <f t="shared" si="1632"/>
        <v/>
      </c>
    </row>
    <row r="104509" spans="22:22" x14ac:dyDescent="0.35">
      <c r="V104509" s="5" t="str">
        <f t="shared" si="1632"/>
        <v/>
      </c>
    </row>
    <row r="104510" spans="22:22" x14ac:dyDescent="0.35">
      <c r="V104510" s="5" t="str">
        <f t="shared" si="1632"/>
        <v/>
      </c>
    </row>
    <row r="104511" spans="22:22" x14ac:dyDescent="0.35">
      <c r="V104511" s="5" t="str">
        <f t="shared" si="1632"/>
        <v/>
      </c>
    </row>
    <row r="104512" spans="22:22" x14ac:dyDescent="0.35">
      <c r="V104512" s="5" t="str">
        <f t="shared" si="1632"/>
        <v/>
      </c>
    </row>
    <row r="104513" spans="22:22" x14ac:dyDescent="0.35">
      <c r="V104513" s="5" t="str">
        <f t="shared" si="1632"/>
        <v/>
      </c>
    </row>
    <row r="104514" spans="22:22" x14ac:dyDescent="0.35">
      <c r="V104514" s="5" t="str">
        <f t="shared" ref="V104514:V104577" si="1633">TRIM(CLEAN(SUBSTITUTE(A104514,CHAR(160)," ")))</f>
        <v/>
      </c>
    </row>
    <row r="104515" spans="22:22" x14ac:dyDescent="0.35">
      <c r="V104515" s="5" t="str">
        <f t="shared" si="1633"/>
        <v/>
      </c>
    </row>
    <row r="104516" spans="22:22" x14ac:dyDescent="0.35">
      <c r="V104516" s="5" t="str">
        <f t="shared" si="1633"/>
        <v/>
      </c>
    </row>
    <row r="104517" spans="22:22" x14ac:dyDescent="0.35">
      <c r="V104517" s="5" t="str">
        <f t="shared" si="1633"/>
        <v/>
      </c>
    </row>
    <row r="104518" spans="22:22" x14ac:dyDescent="0.35">
      <c r="V104518" s="5" t="str">
        <f t="shared" si="1633"/>
        <v/>
      </c>
    </row>
    <row r="104519" spans="22:22" x14ac:dyDescent="0.35">
      <c r="V104519" s="5" t="str">
        <f t="shared" si="1633"/>
        <v/>
      </c>
    </row>
    <row r="104520" spans="22:22" x14ac:dyDescent="0.35">
      <c r="V104520" s="5" t="str">
        <f t="shared" si="1633"/>
        <v/>
      </c>
    </row>
    <row r="104521" spans="22:22" x14ac:dyDescent="0.35">
      <c r="V104521" s="5" t="str">
        <f t="shared" si="1633"/>
        <v/>
      </c>
    </row>
    <row r="104522" spans="22:22" x14ac:dyDescent="0.35">
      <c r="V104522" s="5" t="str">
        <f t="shared" si="1633"/>
        <v/>
      </c>
    </row>
    <row r="104523" spans="22:22" x14ac:dyDescent="0.35">
      <c r="V104523" s="5" t="str">
        <f t="shared" si="1633"/>
        <v/>
      </c>
    </row>
    <row r="104524" spans="22:22" x14ac:dyDescent="0.35">
      <c r="V104524" s="5" t="str">
        <f t="shared" si="1633"/>
        <v/>
      </c>
    </row>
    <row r="104525" spans="22:22" x14ac:dyDescent="0.35">
      <c r="V104525" s="5" t="str">
        <f t="shared" si="1633"/>
        <v/>
      </c>
    </row>
    <row r="104526" spans="22:22" x14ac:dyDescent="0.35">
      <c r="V104526" s="5" t="str">
        <f t="shared" si="1633"/>
        <v/>
      </c>
    </row>
    <row r="104527" spans="22:22" x14ac:dyDescent="0.35">
      <c r="V104527" s="5" t="str">
        <f t="shared" si="1633"/>
        <v/>
      </c>
    </row>
    <row r="104528" spans="22:22" x14ac:dyDescent="0.35">
      <c r="V104528" s="5" t="str">
        <f t="shared" si="1633"/>
        <v/>
      </c>
    </row>
    <row r="104529" spans="22:22" x14ac:dyDescent="0.35">
      <c r="V104529" s="5" t="str">
        <f t="shared" si="1633"/>
        <v/>
      </c>
    </row>
    <row r="104530" spans="22:22" x14ac:dyDescent="0.35">
      <c r="V104530" s="5" t="str">
        <f t="shared" si="1633"/>
        <v/>
      </c>
    </row>
    <row r="104531" spans="22:22" x14ac:dyDescent="0.35">
      <c r="V104531" s="5" t="str">
        <f t="shared" si="1633"/>
        <v/>
      </c>
    </row>
    <row r="104532" spans="22:22" x14ac:dyDescent="0.35">
      <c r="V104532" s="5" t="str">
        <f t="shared" si="1633"/>
        <v/>
      </c>
    </row>
    <row r="104533" spans="22:22" x14ac:dyDescent="0.35">
      <c r="V104533" s="5" t="str">
        <f t="shared" si="1633"/>
        <v/>
      </c>
    </row>
    <row r="104534" spans="22:22" x14ac:dyDescent="0.35">
      <c r="V104534" s="5" t="str">
        <f t="shared" si="1633"/>
        <v/>
      </c>
    </row>
    <row r="104535" spans="22:22" x14ac:dyDescent="0.35">
      <c r="V104535" s="5" t="str">
        <f t="shared" si="1633"/>
        <v/>
      </c>
    </row>
    <row r="104536" spans="22:22" x14ac:dyDescent="0.35">
      <c r="V104536" s="5" t="str">
        <f t="shared" si="1633"/>
        <v/>
      </c>
    </row>
    <row r="104537" spans="22:22" x14ac:dyDescent="0.35">
      <c r="V104537" s="5" t="str">
        <f t="shared" si="1633"/>
        <v/>
      </c>
    </row>
    <row r="104538" spans="22:22" x14ac:dyDescent="0.35">
      <c r="V104538" s="5" t="str">
        <f t="shared" si="1633"/>
        <v/>
      </c>
    </row>
    <row r="104539" spans="22:22" x14ac:dyDescent="0.35">
      <c r="V104539" s="5" t="str">
        <f t="shared" si="1633"/>
        <v/>
      </c>
    </row>
    <row r="104540" spans="22:22" x14ac:dyDescent="0.35">
      <c r="V104540" s="5" t="str">
        <f t="shared" si="1633"/>
        <v/>
      </c>
    </row>
    <row r="104541" spans="22:22" x14ac:dyDescent="0.35">
      <c r="V104541" s="5" t="str">
        <f t="shared" si="1633"/>
        <v/>
      </c>
    </row>
    <row r="104542" spans="22:22" x14ac:dyDescent="0.35">
      <c r="V104542" s="5" t="str">
        <f t="shared" si="1633"/>
        <v/>
      </c>
    </row>
    <row r="104543" spans="22:22" x14ac:dyDescent="0.35">
      <c r="V104543" s="5" t="str">
        <f t="shared" si="1633"/>
        <v/>
      </c>
    </row>
    <row r="104544" spans="22:22" x14ac:dyDescent="0.35">
      <c r="V104544" s="5" t="str">
        <f t="shared" si="1633"/>
        <v/>
      </c>
    </row>
    <row r="104545" spans="22:22" x14ac:dyDescent="0.35">
      <c r="V104545" s="5" t="str">
        <f t="shared" si="1633"/>
        <v/>
      </c>
    </row>
    <row r="104546" spans="22:22" x14ac:dyDescent="0.35">
      <c r="V104546" s="5" t="str">
        <f t="shared" si="1633"/>
        <v/>
      </c>
    </row>
    <row r="104547" spans="22:22" x14ac:dyDescent="0.35">
      <c r="V104547" s="5" t="str">
        <f t="shared" si="1633"/>
        <v/>
      </c>
    </row>
    <row r="104548" spans="22:22" x14ac:dyDescent="0.35">
      <c r="V104548" s="5" t="str">
        <f t="shared" si="1633"/>
        <v/>
      </c>
    </row>
    <row r="104549" spans="22:22" x14ac:dyDescent="0.35">
      <c r="V104549" s="5" t="str">
        <f t="shared" si="1633"/>
        <v/>
      </c>
    </row>
    <row r="104550" spans="22:22" x14ac:dyDescent="0.35">
      <c r="V104550" s="5" t="str">
        <f t="shared" si="1633"/>
        <v/>
      </c>
    </row>
    <row r="104551" spans="22:22" x14ac:dyDescent="0.35">
      <c r="V104551" s="5" t="str">
        <f t="shared" si="1633"/>
        <v/>
      </c>
    </row>
    <row r="104552" spans="22:22" x14ac:dyDescent="0.35">
      <c r="V104552" s="5" t="str">
        <f t="shared" si="1633"/>
        <v/>
      </c>
    </row>
    <row r="104553" spans="22:22" x14ac:dyDescent="0.35">
      <c r="V104553" s="5" t="str">
        <f t="shared" si="1633"/>
        <v/>
      </c>
    </row>
    <row r="104554" spans="22:22" x14ac:dyDescent="0.35">
      <c r="V104554" s="5" t="str">
        <f t="shared" si="1633"/>
        <v/>
      </c>
    </row>
    <row r="104555" spans="22:22" x14ac:dyDescent="0.35">
      <c r="V104555" s="5" t="str">
        <f t="shared" si="1633"/>
        <v/>
      </c>
    </row>
    <row r="104556" spans="22:22" x14ac:dyDescent="0.35">
      <c r="V104556" s="5" t="str">
        <f t="shared" si="1633"/>
        <v/>
      </c>
    </row>
    <row r="104557" spans="22:22" x14ac:dyDescent="0.35">
      <c r="V104557" s="5" t="str">
        <f t="shared" si="1633"/>
        <v/>
      </c>
    </row>
    <row r="104558" spans="22:22" x14ac:dyDescent="0.35">
      <c r="V104558" s="5" t="str">
        <f t="shared" si="1633"/>
        <v/>
      </c>
    </row>
    <row r="104559" spans="22:22" x14ac:dyDescent="0.35">
      <c r="V104559" s="5" t="str">
        <f t="shared" si="1633"/>
        <v/>
      </c>
    </row>
    <row r="104560" spans="22:22" x14ac:dyDescent="0.35">
      <c r="V104560" s="5" t="str">
        <f t="shared" si="1633"/>
        <v/>
      </c>
    </row>
    <row r="104561" spans="22:22" x14ac:dyDescent="0.35">
      <c r="V104561" s="5" t="str">
        <f t="shared" si="1633"/>
        <v/>
      </c>
    </row>
    <row r="104562" spans="22:22" x14ac:dyDescent="0.35">
      <c r="V104562" s="5" t="str">
        <f t="shared" si="1633"/>
        <v/>
      </c>
    </row>
    <row r="104563" spans="22:22" x14ac:dyDescent="0.35">
      <c r="V104563" s="5" t="str">
        <f t="shared" si="1633"/>
        <v/>
      </c>
    </row>
    <row r="104564" spans="22:22" x14ac:dyDescent="0.35">
      <c r="V104564" s="5" t="str">
        <f t="shared" si="1633"/>
        <v/>
      </c>
    </row>
    <row r="104565" spans="22:22" x14ac:dyDescent="0.35">
      <c r="V104565" s="5" t="str">
        <f t="shared" si="1633"/>
        <v/>
      </c>
    </row>
    <row r="104566" spans="22:22" x14ac:dyDescent="0.35">
      <c r="V104566" s="5" t="str">
        <f t="shared" si="1633"/>
        <v/>
      </c>
    </row>
    <row r="104567" spans="22:22" x14ac:dyDescent="0.35">
      <c r="V104567" s="5" t="str">
        <f t="shared" si="1633"/>
        <v/>
      </c>
    </row>
    <row r="104568" spans="22:22" x14ac:dyDescent="0.35">
      <c r="V104568" s="5" t="str">
        <f t="shared" si="1633"/>
        <v/>
      </c>
    </row>
    <row r="104569" spans="22:22" x14ac:dyDescent="0.35">
      <c r="V104569" s="5" t="str">
        <f t="shared" si="1633"/>
        <v/>
      </c>
    </row>
    <row r="104570" spans="22:22" x14ac:dyDescent="0.35">
      <c r="V104570" s="5" t="str">
        <f t="shared" si="1633"/>
        <v/>
      </c>
    </row>
    <row r="104571" spans="22:22" x14ac:dyDescent="0.35">
      <c r="V104571" s="5" t="str">
        <f t="shared" si="1633"/>
        <v/>
      </c>
    </row>
    <row r="104572" spans="22:22" x14ac:dyDescent="0.35">
      <c r="V104572" s="5" t="str">
        <f t="shared" si="1633"/>
        <v/>
      </c>
    </row>
    <row r="104573" spans="22:22" x14ac:dyDescent="0.35">
      <c r="V104573" s="5" t="str">
        <f t="shared" si="1633"/>
        <v/>
      </c>
    </row>
    <row r="104574" spans="22:22" x14ac:dyDescent="0.35">
      <c r="V104574" s="5" t="str">
        <f t="shared" si="1633"/>
        <v/>
      </c>
    </row>
    <row r="104575" spans="22:22" x14ac:dyDescent="0.35">
      <c r="V104575" s="5" t="str">
        <f t="shared" si="1633"/>
        <v/>
      </c>
    </row>
    <row r="104576" spans="22:22" x14ac:dyDescent="0.35">
      <c r="V104576" s="5" t="str">
        <f t="shared" si="1633"/>
        <v/>
      </c>
    </row>
    <row r="104577" spans="22:22" x14ac:dyDescent="0.35">
      <c r="V104577" s="5" t="str">
        <f t="shared" si="1633"/>
        <v/>
      </c>
    </row>
    <row r="104578" spans="22:22" x14ac:dyDescent="0.35">
      <c r="V104578" s="5" t="str">
        <f t="shared" ref="V104578:V104641" si="1634">TRIM(CLEAN(SUBSTITUTE(A104578,CHAR(160)," ")))</f>
        <v/>
      </c>
    </row>
    <row r="104579" spans="22:22" x14ac:dyDescent="0.35">
      <c r="V104579" s="5" t="str">
        <f t="shared" si="1634"/>
        <v/>
      </c>
    </row>
    <row r="104580" spans="22:22" x14ac:dyDescent="0.35">
      <c r="V104580" s="5" t="str">
        <f t="shared" si="1634"/>
        <v/>
      </c>
    </row>
    <row r="104581" spans="22:22" x14ac:dyDescent="0.35">
      <c r="V104581" s="5" t="str">
        <f t="shared" si="1634"/>
        <v/>
      </c>
    </row>
    <row r="104582" spans="22:22" x14ac:dyDescent="0.35">
      <c r="V104582" s="5" t="str">
        <f t="shared" si="1634"/>
        <v/>
      </c>
    </row>
    <row r="104583" spans="22:22" x14ac:dyDescent="0.35">
      <c r="V104583" s="5" t="str">
        <f t="shared" si="1634"/>
        <v/>
      </c>
    </row>
    <row r="104584" spans="22:22" x14ac:dyDescent="0.35">
      <c r="V104584" s="5" t="str">
        <f t="shared" si="1634"/>
        <v/>
      </c>
    </row>
    <row r="104585" spans="22:22" x14ac:dyDescent="0.35">
      <c r="V104585" s="5" t="str">
        <f t="shared" si="1634"/>
        <v/>
      </c>
    </row>
    <row r="104586" spans="22:22" x14ac:dyDescent="0.35">
      <c r="V104586" s="5" t="str">
        <f t="shared" si="1634"/>
        <v/>
      </c>
    </row>
    <row r="104587" spans="22:22" x14ac:dyDescent="0.35">
      <c r="V104587" s="5" t="str">
        <f t="shared" si="1634"/>
        <v/>
      </c>
    </row>
    <row r="104588" spans="22:22" x14ac:dyDescent="0.35">
      <c r="V104588" s="5" t="str">
        <f t="shared" si="1634"/>
        <v/>
      </c>
    </row>
    <row r="104589" spans="22:22" x14ac:dyDescent="0.35">
      <c r="V104589" s="5" t="str">
        <f t="shared" si="1634"/>
        <v/>
      </c>
    </row>
    <row r="104590" spans="22:22" x14ac:dyDescent="0.35">
      <c r="V104590" s="5" t="str">
        <f t="shared" si="1634"/>
        <v/>
      </c>
    </row>
    <row r="104591" spans="22:22" x14ac:dyDescent="0.35">
      <c r="V104591" s="5" t="str">
        <f t="shared" si="1634"/>
        <v/>
      </c>
    </row>
    <row r="104592" spans="22:22" x14ac:dyDescent="0.35">
      <c r="V104592" s="5" t="str">
        <f t="shared" si="1634"/>
        <v/>
      </c>
    </row>
    <row r="104593" spans="22:22" x14ac:dyDescent="0.35">
      <c r="V104593" s="5" t="str">
        <f t="shared" si="1634"/>
        <v/>
      </c>
    </row>
    <row r="104594" spans="22:22" x14ac:dyDescent="0.35">
      <c r="V104594" s="5" t="str">
        <f t="shared" si="1634"/>
        <v/>
      </c>
    </row>
    <row r="104595" spans="22:22" x14ac:dyDescent="0.35">
      <c r="V104595" s="5" t="str">
        <f t="shared" si="1634"/>
        <v/>
      </c>
    </row>
    <row r="104596" spans="22:22" x14ac:dyDescent="0.35">
      <c r="V104596" s="5" t="str">
        <f t="shared" si="1634"/>
        <v/>
      </c>
    </row>
    <row r="104597" spans="22:22" x14ac:dyDescent="0.35">
      <c r="V104597" s="5" t="str">
        <f t="shared" si="1634"/>
        <v/>
      </c>
    </row>
    <row r="104598" spans="22:22" x14ac:dyDescent="0.35">
      <c r="V104598" s="5" t="str">
        <f t="shared" si="1634"/>
        <v/>
      </c>
    </row>
    <row r="104599" spans="22:22" x14ac:dyDescent="0.35">
      <c r="V104599" s="5" t="str">
        <f t="shared" si="1634"/>
        <v/>
      </c>
    </row>
    <row r="104600" spans="22:22" x14ac:dyDescent="0.35">
      <c r="V104600" s="5" t="str">
        <f t="shared" si="1634"/>
        <v/>
      </c>
    </row>
    <row r="104601" spans="22:22" x14ac:dyDescent="0.35">
      <c r="V104601" s="5" t="str">
        <f t="shared" si="1634"/>
        <v/>
      </c>
    </row>
    <row r="104602" spans="22:22" x14ac:dyDescent="0.35">
      <c r="V104602" s="5" t="str">
        <f t="shared" si="1634"/>
        <v/>
      </c>
    </row>
    <row r="104603" spans="22:22" x14ac:dyDescent="0.35">
      <c r="V104603" s="5" t="str">
        <f t="shared" si="1634"/>
        <v/>
      </c>
    </row>
    <row r="104604" spans="22:22" x14ac:dyDescent="0.35">
      <c r="V104604" s="5" t="str">
        <f t="shared" si="1634"/>
        <v/>
      </c>
    </row>
    <row r="104605" spans="22:22" x14ac:dyDescent="0.35">
      <c r="V104605" s="5" t="str">
        <f t="shared" si="1634"/>
        <v/>
      </c>
    </row>
    <row r="104606" spans="22:22" x14ac:dyDescent="0.35">
      <c r="V104606" s="5" t="str">
        <f t="shared" si="1634"/>
        <v/>
      </c>
    </row>
    <row r="104607" spans="22:22" x14ac:dyDescent="0.35">
      <c r="V104607" s="5" t="str">
        <f t="shared" si="1634"/>
        <v/>
      </c>
    </row>
    <row r="104608" spans="22:22" x14ac:dyDescent="0.35">
      <c r="V104608" s="5" t="str">
        <f t="shared" si="1634"/>
        <v/>
      </c>
    </row>
    <row r="104609" spans="22:22" x14ac:dyDescent="0.35">
      <c r="V104609" s="5" t="str">
        <f t="shared" si="1634"/>
        <v/>
      </c>
    </row>
    <row r="104610" spans="22:22" x14ac:dyDescent="0.35">
      <c r="V104610" s="5" t="str">
        <f t="shared" si="1634"/>
        <v/>
      </c>
    </row>
    <row r="104611" spans="22:22" x14ac:dyDescent="0.35">
      <c r="V104611" s="5" t="str">
        <f t="shared" si="1634"/>
        <v/>
      </c>
    </row>
    <row r="104612" spans="22:22" x14ac:dyDescent="0.35">
      <c r="V104612" s="5" t="str">
        <f t="shared" si="1634"/>
        <v/>
      </c>
    </row>
    <row r="104613" spans="22:22" x14ac:dyDescent="0.35">
      <c r="V104613" s="5" t="str">
        <f t="shared" si="1634"/>
        <v/>
      </c>
    </row>
    <row r="104614" spans="22:22" x14ac:dyDescent="0.35">
      <c r="V104614" s="5" t="str">
        <f t="shared" si="1634"/>
        <v/>
      </c>
    </row>
    <row r="104615" spans="22:22" x14ac:dyDescent="0.35">
      <c r="V104615" s="5" t="str">
        <f t="shared" si="1634"/>
        <v/>
      </c>
    </row>
    <row r="104616" spans="22:22" x14ac:dyDescent="0.35">
      <c r="V104616" s="5" t="str">
        <f t="shared" si="1634"/>
        <v/>
      </c>
    </row>
    <row r="104617" spans="22:22" x14ac:dyDescent="0.35">
      <c r="V104617" s="5" t="str">
        <f t="shared" si="1634"/>
        <v/>
      </c>
    </row>
    <row r="104618" spans="22:22" x14ac:dyDescent="0.35">
      <c r="V104618" s="5" t="str">
        <f t="shared" si="1634"/>
        <v/>
      </c>
    </row>
    <row r="104619" spans="22:22" x14ac:dyDescent="0.35">
      <c r="V104619" s="5" t="str">
        <f t="shared" si="1634"/>
        <v/>
      </c>
    </row>
    <row r="104620" spans="22:22" x14ac:dyDescent="0.35">
      <c r="V104620" s="5" t="str">
        <f t="shared" si="1634"/>
        <v/>
      </c>
    </row>
    <row r="104621" spans="22:22" x14ac:dyDescent="0.35">
      <c r="V104621" s="5" t="str">
        <f t="shared" si="1634"/>
        <v/>
      </c>
    </row>
    <row r="104622" spans="22:22" x14ac:dyDescent="0.35">
      <c r="V104622" s="5" t="str">
        <f t="shared" si="1634"/>
        <v/>
      </c>
    </row>
    <row r="104623" spans="22:22" x14ac:dyDescent="0.35">
      <c r="V104623" s="5" t="str">
        <f t="shared" si="1634"/>
        <v/>
      </c>
    </row>
    <row r="104624" spans="22:22" x14ac:dyDescent="0.35">
      <c r="V104624" s="5" t="str">
        <f t="shared" si="1634"/>
        <v/>
      </c>
    </row>
    <row r="104625" spans="22:22" x14ac:dyDescent="0.35">
      <c r="V104625" s="5" t="str">
        <f t="shared" si="1634"/>
        <v/>
      </c>
    </row>
    <row r="104626" spans="22:22" x14ac:dyDescent="0.35">
      <c r="V104626" s="5" t="str">
        <f t="shared" si="1634"/>
        <v/>
      </c>
    </row>
    <row r="104627" spans="22:22" x14ac:dyDescent="0.35">
      <c r="V104627" s="5" t="str">
        <f t="shared" si="1634"/>
        <v/>
      </c>
    </row>
    <row r="104628" spans="22:22" x14ac:dyDescent="0.35">
      <c r="V104628" s="5" t="str">
        <f t="shared" si="1634"/>
        <v/>
      </c>
    </row>
    <row r="104629" spans="22:22" x14ac:dyDescent="0.35">
      <c r="V104629" s="5" t="str">
        <f t="shared" si="1634"/>
        <v/>
      </c>
    </row>
    <row r="104630" spans="22:22" x14ac:dyDescent="0.35">
      <c r="V104630" s="5" t="str">
        <f t="shared" si="1634"/>
        <v/>
      </c>
    </row>
    <row r="104631" spans="22:22" x14ac:dyDescent="0.35">
      <c r="V104631" s="5" t="str">
        <f t="shared" si="1634"/>
        <v/>
      </c>
    </row>
    <row r="104632" spans="22:22" x14ac:dyDescent="0.35">
      <c r="V104632" s="5" t="str">
        <f t="shared" si="1634"/>
        <v/>
      </c>
    </row>
    <row r="104633" spans="22:22" x14ac:dyDescent="0.35">
      <c r="V104633" s="5" t="str">
        <f t="shared" si="1634"/>
        <v/>
      </c>
    </row>
    <row r="104634" spans="22:22" x14ac:dyDescent="0.35">
      <c r="V104634" s="5" t="str">
        <f t="shared" si="1634"/>
        <v/>
      </c>
    </row>
    <row r="104635" spans="22:22" x14ac:dyDescent="0.35">
      <c r="V104635" s="5" t="str">
        <f t="shared" si="1634"/>
        <v/>
      </c>
    </row>
    <row r="104636" spans="22:22" x14ac:dyDescent="0.35">
      <c r="V104636" s="5" t="str">
        <f t="shared" si="1634"/>
        <v/>
      </c>
    </row>
    <row r="104637" spans="22:22" x14ac:dyDescent="0.35">
      <c r="V104637" s="5" t="str">
        <f t="shared" si="1634"/>
        <v/>
      </c>
    </row>
    <row r="104638" spans="22:22" x14ac:dyDescent="0.35">
      <c r="V104638" s="5" t="str">
        <f t="shared" si="1634"/>
        <v/>
      </c>
    </row>
    <row r="104639" spans="22:22" x14ac:dyDescent="0.35">
      <c r="V104639" s="5" t="str">
        <f t="shared" si="1634"/>
        <v/>
      </c>
    </row>
    <row r="104640" spans="22:22" x14ac:dyDescent="0.35">
      <c r="V104640" s="5" t="str">
        <f t="shared" si="1634"/>
        <v/>
      </c>
    </row>
    <row r="104641" spans="22:22" x14ac:dyDescent="0.35">
      <c r="V104641" s="5" t="str">
        <f t="shared" si="1634"/>
        <v/>
      </c>
    </row>
    <row r="104642" spans="22:22" x14ac:dyDescent="0.35">
      <c r="V104642" s="5" t="str">
        <f t="shared" ref="V104642:V104705" si="1635">TRIM(CLEAN(SUBSTITUTE(A104642,CHAR(160)," ")))</f>
        <v/>
      </c>
    </row>
    <row r="104643" spans="22:22" x14ac:dyDescent="0.35">
      <c r="V104643" s="5" t="str">
        <f t="shared" si="1635"/>
        <v/>
      </c>
    </row>
    <row r="104644" spans="22:22" x14ac:dyDescent="0.35">
      <c r="V104644" s="5" t="str">
        <f t="shared" si="1635"/>
        <v/>
      </c>
    </row>
    <row r="104645" spans="22:22" x14ac:dyDescent="0.35">
      <c r="V104645" s="5" t="str">
        <f t="shared" si="1635"/>
        <v/>
      </c>
    </row>
    <row r="104646" spans="22:22" x14ac:dyDescent="0.35">
      <c r="V104646" s="5" t="str">
        <f t="shared" si="1635"/>
        <v/>
      </c>
    </row>
    <row r="104647" spans="22:22" x14ac:dyDescent="0.35">
      <c r="V104647" s="5" t="str">
        <f t="shared" si="1635"/>
        <v/>
      </c>
    </row>
    <row r="104648" spans="22:22" x14ac:dyDescent="0.35">
      <c r="V104648" s="5" t="str">
        <f t="shared" si="1635"/>
        <v/>
      </c>
    </row>
    <row r="104649" spans="22:22" x14ac:dyDescent="0.35">
      <c r="V104649" s="5" t="str">
        <f t="shared" si="1635"/>
        <v/>
      </c>
    </row>
    <row r="104650" spans="22:22" x14ac:dyDescent="0.35">
      <c r="V104650" s="5" t="str">
        <f t="shared" si="1635"/>
        <v/>
      </c>
    </row>
    <row r="104651" spans="22:22" x14ac:dyDescent="0.35">
      <c r="V104651" s="5" t="str">
        <f t="shared" si="1635"/>
        <v/>
      </c>
    </row>
    <row r="104652" spans="22:22" x14ac:dyDescent="0.35">
      <c r="V104652" s="5" t="str">
        <f t="shared" si="1635"/>
        <v/>
      </c>
    </row>
    <row r="104653" spans="22:22" x14ac:dyDescent="0.35">
      <c r="V104653" s="5" t="str">
        <f t="shared" si="1635"/>
        <v/>
      </c>
    </row>
    <row r="104654" spans="22:22" x14ac:dyDescent="0.35">
      <c r="V104654" s="5" t="str">
        <f t="shared" si="1635"/>
        <v/>
      </c>
    </row>
    <row r="104655" spans="22:22" x14ac:dyDescent="0.35">
      <c r="V104655" s="5" t="str">
        <f t="shared" si="1635"/>
        <v/>
      </c>
    </row>
    <row r="104656" spans="22:22" x14ac:dyDescent="0.35">
      <c r="V104656" s="5" t="str">
        <f t="shared" si="1635"/>
        <v/>
      </c>
    </row>
    <row r="104657" spans="22:22" x14ac:dyDescent="0.35">
      <c r="V104657" s="5" t="str">
        <f t="shared" si="1635"/>
        <v/>
      </c>
    </row>
    <row r="104658" spans="22:22" x14ac:dyDescent="0.35">
      <c r="V104658" s="5" t="str">
        <f t="shared" si="1635"/>
        <v/>
      </c>
    </row>
    <row r="104659" spans="22:22" x14ac:dyDescent="0.35">
      <c r="V104659" s="5" t="str">
        <f t="shared" si="1635"/>
        <v/>
      </c>
    </row>
    <row r="104660" spans="22:22" x14ac:dyDescent="0.35">
      <c r="V104660" s="5" t="str">
        <f t="shared" si="1635"/>
        <v/>
      </c>
    </row>
    <row r="104661" spans="22:22" x14ac:dyDescent="0.35">
      <c r="V104661" s="5" t="str">
        <f t="shared" si="1635"/>
        <v/>
      </c>
    </row>
    <row r="104662" spans="22:22" x14ac:dyDescent="0.35">
      <c r="V104662" s="5" t="str">
        <f t="shared" si="1635"/>
        <v/>
      </c>
    </row>
    <row r="104663" spans="22:22" x14ac:dyDescent="0.35">
      <c r="V104663" s="5" t="str">
        <f t="shared" si="1635"/>
        <v/>
      </c>
    </row>
    <row r="104664" spans="22:22" x14ac:dyDescent="0.35">
      <c r="V104664" s="5" t="str">
        <f t="shared" si="1635"/>
        <v/>
      </c>
    </row>
    <row r="104665" spans="22:22" x14ac:dyDescent="0.35">
      <c r="V104665" s="5" t="str">
        <f t="shared" si="1635"/>
        <v/>
      </c>
    </row>
    <row r="104666" spans="22:22" x14ac:dyDescent="0.35">
      <c r="V104666" s="5" t="str">
        <f t="shared" si="1635"/>
        <v/>
      </c>
    </row>
    <row r="104667" spans="22:22" x14ac:dyDescent="0.35">
      <c r="V104667" s="5" t="str">
        <f t="shared" si="1635"/>
        <v/>
      </c>
    </row>
    <row r="104668" spans="22:22" x14ac:dyDescent="0.35">
      <c r="V104668" s="5" t="str">
        <f t="shared" si="1635"/>
        <v/>
      </c>
    </row>
    <row r="104669" spans="22:22" x14ac:dyDescent="0.35">
      <c r="V104669" s="5" t="str">
        <f t="shared" si="1635"/>
        <v/>
      </c>
    </row>
    <row r="104670" spans="22:22" x14ac:dyDescent="0.35">
      <c r="V104670" s="5" t="str">
        <f t="shared" si="1635"/>
        <v/>
      </c>
    </row>
    <row r="104671" spans="22:22" x14ac:dyDescent="0.35">
      <c r="V104671" s="5" t="str">
        <f t="shared" si="1635"/>
        <v/>
      </c>
    </row>
    <row r="104672" spans="22:22" x14ac:dyDescent="0.35">
      <c r="V104672" s="5" t="str">
        <f t="shared" si="1635"/>
        <v/>
      </c>
    </row>
    <row r="104673" spans="22:22" x14ac:dyDescent="0.35">
      <c r="V104673" s="5" t="str">
        <f t="shared" si="1635"/>
        <v/>
      </c>
    </row>
    <row r="104674" spans="22:22" x14ac:dyDescent="0.35">
      <c r="V104674" s="5" t="str">
        <f t="shared" si="1635"/>
        <v/>
      </c>
    </row>
    <row r="104675" spans="22:22" x14ac:dyDescent="0.35">
      <c r="V104675" s="5" t="str">
        <f t="shared" si="1635"/>
        <v/>
      </c>
    </row>
    <row r="104676" spans="22:22" x14ac:dyDescent="0.35">
      <c r="V104676" s="5" t="str">
        <f t="shared" si="1635"/>
        <v/>
      </c>
    </row>
    <row r="104677" spans="22:22" x14ac:dyDescent="0.35">
      <c r="V104677" s="5" t="str">
        <f t="shared" si="1635"/>
        <v/>
      </c>
    </row>
    <row r="104678" spans="22:22" x14ac:dyDescent="0.35">
      <c r="V104678" s="5" t="str">
        <f t="shared" si="1635"/>
        <v/>
      </c>
    </row>
    <row r="104679" spans="22:22" x14ac:dyDescent="0.35">
      <c r="V104679" s="5" t="str">
        <f t="shared" si="1635"/>
        <v/>
      </c>
    </row>
    <row r="104680" spans="22:22" x14ac:dyDescent="0.35">
      <c r="V104680" s="5" t="str">
        <f t="shared" si="1635"/>
        <v/>
      </c>
    </row>
    <row r="104681" spans="22:22" x14ac:dyDescent="0.35">
      <c r="V104681" s="5" t="str">
        <f t="shared" si="1635"/>
        <v/>
      </c>
    </row>
    <row r="104682" spans="22:22" x14ac:dyDescent="0.35">
      <c r="V104682" s="5" t="str">
        <f t="shared" si="1635"/>
        <v/>
      </c>
    </row>
    <row r="104683" spans="22:22" x14ac:dyDescent="0.35">
      <c r="V104683" s="5" t="str">
        <f t="shared" si="1635"/>
        <v/>
      </c>
    </row>
    <row r="104684" spans="22:22" x14ac:dyDescent="0.35">
      <c r="V104684" s="5" t="str">
        <f t="shared" si="1635"/>
        <v/>
      </c>
    </row>
    <row r="104685" spans="22:22" x14ac:dyDescent="0.35">
      <c r="V104685" s="5" t="str">
        <f t="shared" si="1635"/>
        <v/>
      </c>
    </row>
    <row r="104686" spans="22:22" x14ac:dyDescent="0.35">
      <c r="V104686" s="5" t="str">
        <f t="shared" si="1635"/>
        <v/>
      </c>
    </row>
    <row r="104687" spans="22:22" x14ac:dyDescent="0.35">
      <c r="V104687" s="5" t="str">
        <f t="shared" si="1635"/>
        <v/>
      </c>
    </row>
    <row r="104688" spans="22:22" x14ac:dyDescent="0.35">
      <c r="V104688" s="5" t="str">
        <f t="shared" si="1635"/>
        <v/>
      </c>
    </row>
    <row r="104689" spans="22:22" x14ac:dyDescent="0.35">
      <c r="V104689" s="5" t="str">
        <f t="shared" si="1635"/>
        <v/>
      </c>
    </row>
    <row r="104690" spans="22:22" x14ac:dyDescent="0.35">
      <c r="V104690" s="5" t="str">
        <f t="shared" si="1635"/>
        <v/>
      </c>
    </row>
    <row r="104691" spans="22:22" x14ac:dyDescent="0.35">
      <c r="V104691" s="5" t="str">
        <f t="shared" si="1635"/>
        <v/>
      </c>
    </row>
    <row r="104692" spans="22:22" x14ac:dyDescent="0.35">
      <c r="V104692" s="5" t="str">
        <f t="shared" si="1635"/>
        <v/>
      </c>
    </row>
    <row r="104693" spans="22:22" x14ac:dyDescent="0.35">
      <c r="V104693" s="5" t="str">
        <f t="shared" si="1635"/>
        <v/>
      </c>
    </row>
    <row r="104694" spans="22:22" x14ac:dyDescent="0.35">
      <c r="V104694" s="5" t="str">
        <f t="shared" si="1635"/>
        <v/>
      </c>
    </row>
    <row r="104695" spans="22:22" x14ac:dyDescent="0.35">
      <c r="V104695" s="5" t="str">
        <f t="shared" si="1635"/>
        <v/>
      </c>
    </row>
    <row r="104696" spans="22:22" x14ac:dyDescent="0.35">
      <c r="V104696" s="5" t="str">
        <f t="shared" si="1635"/>
        <v/>
      </c>
    </row>
    <row r="104697" spans="22:22" x14ac:dyDescent="0.35">
      <c r="V104697" s="5" t="str">
        <f t="shared" si="1635"/>
        <v/>
      </c>
    </row>
    <row r="104698" spans="22:22" x14ac:dyDescent="0.35">
      <c r="V104698" s="5" t="str">
        <f t="shared" si="1635"/>
        <v/>
      </c>
    </row>
    <row r="104699" spans="22:22" x14ac:dyDescent="0.35">
      <c r="V104699" s="5" t="str">
        <f t="shared" si="1635"/>
        <v/>
      </c>
    </row>
    <row r="104700" spans="22:22" x14ac:dyDescent="0.35">
      <c r="V104700" s="5" t="str">
        <f t="shared" si="1635"/>
        <v/>
      </c>
    </row>
    <row r="104701" spans="22:22" x14ac:dyDescent="0.35">
      <c r="V104701" s="5" t="str">
        <f t="shared" si="1635"/>
        <v/>
      </c>
    </row>
    <row r="104702" spans="22:22" x14ac:dyDescent="0.35">
      <c r="V104702" s="5" t="str">
        <f t="shared" si="1635"/>
        <v/>
      </c>
    </row>
    <row r="104703" spans="22:22" x14ac:dyDescent="0.35">
      <c r="V104703" s="5" t="str">
        <f t="shared" si="1635"/>
        <v/>
      </c>
    </row>
    <row r="104704" spans="22:22" x14ac:dyDescent="0.35">
      <c r="V104704" s="5" t="str">
        <f t="shared" si="1635"/>
        <v/>
      </c>
    </row>
    <row r="104705" spans="22:22" x14ac:dyDescent="0.35">
      <c r="V104705" s="5" t="str">
        <f t="shared" si="1635"/>
        <v/>
      </c>
    </row>
    <row r="104706" spans="22:22" x14ac:dyDescent="0.35">
      <c r="V104706" s="5" t="str">
        <f t="shared" ref="V104706:V104769" si="1636">TRIM(CLEAN(SUBSTITUTE(A104706,CHAR(160)," ")))</f>
        <v/>
      </c>
    </row>
    <row r="104707" spans="22:22" x14ac:dyDescent="0.35">
      <c r="V104707" s="5" t="str">
        <f t="shared" si="1636"/>
        <v/>
      </c>
    </row>
    <row r="104708" spans="22:22" x14ac:dyDescent="0.35">
      <c r="V104708" s="5" t="str">
        <f t="shared" si="1636"/>
        <v/>
      </c>
    </row>
    <row r="104709" spans="22:22" x14ac:dyDescent="0.35">
      <c r="V104709" s="5" t="str">
        <f t="shared" si="1636"/>
        <v/>
      </c>
    </row>
    <row r="104710" spans="22:22" x14ac:dyDescent="0.35">
      <c r="V104710" s="5" t="str">
        <f t="shared" si="1636"/>
        <v/>
      </c>
    </row>
    <row r="104711" spans="22:22" x14ac:dyDescent="0.35">
      <c r="V104711" s="5" t="str">
        <f t="shared" si="1636"/>
        <v/>
      </c>
    </row>
    <row r="104712" spans="22:22" x14ac:dyDescent="0.35">
      <c r="V104712" s="5" t="str">
        <f t="shared" si="1636"/>
        <v/>
      </c>
    </row>
    <row r="104713" spans="22:22" x14ac:dyDescent="0.35">
      <c r="V104713" s="5" t="str">
        <f t="shared" si="1636"/>
        <v/>
      </c>
    </row>
    <row r="104714" spans="22:22" x14ac:dyDescent="0.35">
      <c r="V104714" s="5" t="str">
        <f t="shared" si="1636"/>
        <v/>
      </c>
    </row>
    <row r="104715" spans="22:22" x14ac:dyDescent="0.35">
      <c r="V104715" s="5" t="str">
        <f t="shared" si="1636"/>
        <v/>
      </c>
    </row>
    <row r="104716" spans="22:22" x14ac:dyDescent="0.35">
      <c r="V104716" s="5" t="str">
        <f t="shared" si="1636"/>
        <v/>
      </c>
    </row>
    <row r="104717" spans="22:22" x14ac:dyDescent="0.35">
      <c r="V104717" s="5" t="str">
        <f t="shared" si="1636"/>
        <v/>
      </c>
    </row>
    <row r="104718" spans="22:22" x14ac:dyDescent="0.35">
      <c r="V104718" s="5" t="str">
        <f t="shared" si="1636"/>
        <v/>
      </c>
    </row>
    <row r="104719" spans="22:22" x14ac:dyDescent="0.35">
      <c r="V104719" s="5" t="str">
        <f t="shared" si="1636"/>
        <v/>
      </c>
    </row>
    <row r="104720" spans="22:22" x14ac:dyDescent="0.35">
      <c r="V104720" s="5" t="str">
        <f t="shared" si="1636"/>
        <v/>
      </c>
    </row>
    <row r="104721" spans="22:22" x14ac:dyDescent="0.35">
      <c r="V104721" s="5" t="str">
        <f t="shared" si="1636"/>
        <v/>
      </c>
    </row>
    <row r="104722" spans="22:22" x14ac:dyDescent="0.35">
      <c r="V104722" s="5" t="str">
        <f t="shared" si="1636"/>
        <v/>
      </c>
    </row>
    <row r="104723" spans="22:22" x14ac:dyDescent="0.35">
      <c r="V104723" s="5" t="str">
        <f t="shared" si="1636"/>
        <v/>
      </c>
    </row>
    <row r="104724" spans="22:22" x14ac:dyDescent="0.35">
      <c r="V104724" s="5" t="str">
        <f t="shared" si="1636"/>
        <v/>
      </c>
    </row>
    <row r="104725" spans="22:22" x14ac:dyDescent="0.35">
      <c r="V104725" s="5" t="str">
        <f t="shared" si="1636"/>
        <v/>
      </c>
    </row>
    <row r="104726" spans="22:22" x14ac:dyDescent="0.35">
      <c r="V104726" s="5" t="str">
        <f t="shared" si="1636"/>
        <v/>
      </c>
    </row>
    <row r="104727" spans="22:22" x14ac:dyDescent="0.35">
      <c r="V104727" s="5" t="str">
        <f t="shared" si="1636"/>
        <v/>
      </c>
    </row>
    <row r="104728" spans="22:22" x14ac:dyDescent="0.35">
      <c r="V104728" s="5" t="str">
        <f t="shared" si="1636"/>
        <v/>
      </c>
    </row>
    <row r="104729" spans="22:22" x14ac:dyDescent="0.35">
      <c r="V104729" s="5" t="str">
        <f t="shared" si="1636"/>
        <v/>
      </c>
    </row>
    <row r="104730" spans="22:22" x14ac:dyDescent="0.35">
      <c r="V104730" s="5" t="str">
        <f t="shared" si="1636"/>
        <v/>
      </c>
    </row>
    <row r="104731" spans="22:22" x14ac:dyDescent="0.35">
      <c r="V104731" s="5" t="str">
        <f t="shared" si="1636"/>
        <v/>
      </c>
    </row>
    <row r="104732" spans="22:22" x14ac:dyDescent="0.35">
      <c r="V104732" s="5" t="str">
        <f t="shared" si="1636"/>
        <v/>
      </c>
    </row>
    <row r="104733" spans="22:22" x14ac:dyDescent="0.35">
      <c r="V104733" s="5" t="str">
        <f t="shared" si="1636"/>
        <v/>
      </c>
    </row>
    <row r="104734" spans="22:22" x14ac:dyDescent="0.35">
      <c r="V104734" s="5" t="str">
        <f t="shared" si="1636"/>
        <v/>
      </c>
    </row>
    <row r="104735" spans="22:22" x14ac:dyDescent="0.35">
      <c r="V104735" s="5" t="str">
        <f t="shared" si="1636"/>
        <v/>
      </c>
    </row>
    <row r="104736" spans="22:22" x14ac:dyDescent="0.35">
      <c r="V104736" s="5" t="str">
        <f t="shared" si="1636"/>
        <v/>
      </c>
    </row>
    <row r="104737" spans="22:22" x14ac:dyDescent="0.35">
      <c r="V104737" s="5" t="str">
        <f t="shared" si="1636"/>
        <v/>
      </c>
    </row>
    <row r="104738" spans="22:22" x14ac:dyDescent="0.35">
      <c r="V104738" s="5" t="str">
        <f t="shared" si="1636"/>
        <v/>
      </c>
    </row>
    <row r="104739" spans="22:22" x14ac:dyDescent="0.35">
      <c r="V104739" s="5" t="str">
        <f t="shared" si="1636"/>
        <v/>
      </c>
    </row>
    <row r="104740" spans="22:22" x14ac:dyDescent="0.35">
      <c r="V104740" s="5" t="str">
        <f t="shared" si="1636"/>
        <v/>
      </c>
    </row>
    <row r="104741" spans="22:22" x14ac:dyDescent="0.35">
      <c r="V104741" s="5" t="str">
        <f t="shared" si="1636"/>
        <v/>
      </c>
    </row>
    <row r="104742" spans="22:22" x14ac:dyDescent="0.35">
      <c r="V104742" s="5" t="str">
        <f t="shared" si="1636"/>
        <v/>
      </c>
    </row>
    <row r="104743" spans="22:22" x14ac:dyDescent="0.35">
      <c r="V104743" s="5" t="str">
        <f t="shared" si="1636"/>
        <v/>
      </c>
    </row>
    <row r="104744" spans="22:22" x14ac:dyDescent="0.35">
      <c r="V104744" s="5" t="str">
        <f t="shared" si="1636"/>
        <v/>
      </c>
    </row>
    <row r="104745" spans="22:22" x14ac:dyDescent="0.35">
      <c r="V104745" s="5" t="str">
        <f t="shared" si="1636"/>
        <v/>
      </c>
    </row>
    <row r="104746" spans="22:22" x14ac:dyDescent="0.35">
      <c r="V104746" s="5" t="str">
        <f t="shared" si="1636"/>
        <v/>
      </c>
    </row>
    <row r="104747" spans="22:22" x14ac:dyDescent="0.35">
      <c r="V104747" s="5" t="str">
        <f t="shared" si="1636"/>
        <v/>
      </c>
    </row>
    <row r="104748" spans="22:22" x14ac:dyDescent="0.35">
      <c r="V104748" s="5" t="str">
        <f t="shared" si="1636"/>
        <v/>
      </c>
    </row>
    <row r="104749" spans="22:22" x14ac:dyDescent="0.35">
      <c r="V104749" s="5" t="str">
        <f t="shared" si="1636"/>
        <v/>
      </c>
    </row>
    <row r="104750" spans="22:22" x14ac:dyDescent="0.35">
      <c r="V104750" s="5" t="str">
        <f t="shared" si="1636"/>
        <v/>
      </c>
    </row>
    <row r="104751" spans="22:22" x14ac:dyDescent="0.35">
      <c r="V104751" s="5" t="str">
        <f t="shared" si="1636"/>
        <v/>
      </c>
    </row>
    <row r="104752" spans="22:22" x14ac:dyDescent="0.35">
      <c r="V104752" s="5" t="str">
        <f t="shared" si="1636"/>
        <v/>
      </c>
    </row>
    <row r="104753" spans="22:22" x14ac:dyDescent="0.35">
      <c r="V104753" s="5" t="str">
        <f t="shared" si="1636"/>
        <v/>
      </c>
    </row>
    <row r="104754" spans="22:22" x14ac:dyDescent="0.35">
      <c r="V104754" s="5" t="str">
        <f t="shared" si="1636"/>
        <v/>
      </c>
    </row>
    <row r="104755" spans="22:22" x14ac:dyDescent="0.35">
      <c r="V104755" s="5" t="str">
        <f t="shared" si="1636"/>
        <v/>
      </c>
    </row>
    <row r="104756" spans="22:22" x14ac:dyDescent="0.35">
      <c r="V104756" s="5" t="str">
        <f t="shared" si="1636"/>
        <v/>
      </c>
    </row>
    <row r="104757" spans="22:22" x14ac:dyDescent="0.35">
      <c r="V104757" s="5" t="str">
        <f t="shared" si="1636"/>
        <v/>
      </c>
    </row>
    <row r="104758" spans="22:22" x14ac:dyDescent="0.35">
      <c r="V104758" s="5" t="str">
        <f t="shared" si="1636"/>
        <v/>
      </c>
    </row>
    <row r="104759" spans="22:22" x14ac:dyDescent="0.35">
      <c r="V104759" s="5" t="str">
        <f t="shared" si="1636"/>
        <v/>
      </c>
    </row>
    <row r="104760" spans="22:22" x14ac:dyDescent="0.35">
      <c r="V104760" s="5" t="str">
        <f t="shared" si="1636"/>
        <v/>
      </c>
    </row>
    <row r="104761" spans="22:22" x14ac:dyDescent="0.35">
      <c r="V104761" s="5" t="str">
        <f t="shared" si="1636"/>
        <v/>
      </c>
    </row>
    <row r="104762" spans="22:22" x14ac:dyDescent="0.35">
      <c r="V104762" s="5" t="str">
        <f t="shared" si="1636"/>
        <v/>
      </c>
    </row>
    <row r="104763" spans="22:22" x14ac:dyDescent="0.35">
      <c r="V104763" s="5" t="str">
        <f t="shared" si="1636"/>
        <v/>
      </c>
    </row>
    <row r="104764" spans="22:22" x14ac:dyDescent="0.35">
      <c r="V104764" s="5" t="str">
        <f t="shared" si="1636"/>
        <v/>
      </c>
    </row>
    <row r="104765" spans="22:22" x14ac:dyDescent="0.35">
      <c r="V104765" s="5" t="str">
        <f t="shared" si="1636"/>
        <v/>
      </c>
    </row>
    <row r="104766" spans="22:22" x14ac:dyDescent="0.35">
      <c r="V104766" s="5" t="str">
        <f t="shared" si="1636"/>
        <v/>
      </c>
    </row>
    <row r="104767" spans="22:22" x14ac:dyDescent="0.35">
      <c r="V104767" s="5" t="str">
        <f t="shared" si="1636"/>
        <v/>
      </c>
    </row>
    <row r="104768" spans="22:22" x14ac:dyDescent="0.35">
      <c r="V104768" s="5" t="str">
        <f t="shared" si="1636"/>
        <v/>
      </c>
    </row>
    <row r="104769" spans="22:22" x14ac:dyDescent="0.35">
      <c r="V104769" s="5" t="str">
        <f t="shared" si="1636"/>
        <v/>
      </c>
    </row>
    <row r="104770" spans="22:22" x14ac:dyDescent="0.35">
      <c r="V104770" s="5" t="str">
        <f t="shared" ref="V104770:V104833" si="1637">TRIM(CLEAN(SUBSTITUTE(A104770,CHAR(160)," ")))</f>
        <v/>
      </c>
    </row>
    <row r="104771" spans="22:22" x14ac:dyDescent="0.35">
      <c r="V104771" s="5" t="str">
        <f t="shared" si="1637"/>
        <v/>
      </c>
    </row>
    <row r="104772" spans="22:22" x14ac:dyDescent="0.35">
      <c r="V104772" s="5" t="str">
        <f t="shared" si="1637"/>
        <v/>
      </c>
    </row>
    <row r="104773" spans="22:22" x14ac:dyDescent="0.35">
      <c r="V104773" s="5" t="str">
        <f t="shared" si="1637"/>
        <v/>
      </c>
    </row>
    <row r="104774" spans="22:22" x14ac:dyDescent="0.35">
      <c r="V104774" s="5" t="str">
        <f t="shared" si="1637"/>
        <v/>
      </c>
    </row>
    <row r="104775" spans="22:22" x14ac:dyDescent="0.35">
      <c r="V104775" s="5" t="str">
        <f t="shared" si="1637"/>
        <v/>
      </c>
    </row>
    <row r="104776" spans="22:22" x14ac:dyDescent="0.35">
      <c r="V104776" s="5" t="str">
        <f t="shared" si="1637"/>
        <v/>
      </c>
    </row>
    <row r="104777" spans="22:22" x14ac:dyDescent="0.35">
      <c r="V104777" s="5" t="str">
        <f t="shared" si="1637"/>
        <v/>
      </c>
    </row>
    <row r="104778" spans="22:22" x14ac:dyDescent="0.35">
      <c r="V104778" s="5" t="str">
        <f t="shared" si="1637"/>
        <v/>
      </c>
    </row>
    <row r="104779" spans="22:22" x14ac:dyDescent="0.35">
      <c r="V104779" s="5" t="str">
        <f t="shared" si="1637"/>
        <v/>
      </c>
    </row>
    <row r="104780" spans="22:22" x14ac:dyDescent="0.35">
      <c r="V104780" s="5" t="str">
        <f t="shared" si="1637"/>
        <v/>
      </c>
    </row>
    <row r="104781" spans="22:22" x14ac:dyDescent="0.35">
      <c r="V104781" s="5" t="str">
        <f t="shared" si="1637"/>
        <v/>
      </c>
    </row>
    <row r="104782" spans="22:22" x14ac:dyDescent="0.35">
      <c r="V104782" s="5" t="str">
        <f t="shared" si="1637"/>
        <v/>
      </c>
    </row>
    <row r="104783" spans="22:22" x14ac:dyDescent="0.35">
      <c r="V104783" s="5" t="str">
        <f t="shared" si="1637"/>
        <v/>
      </c>
    </row>
    <row r="104784" spans="22:22" x14ac:dyDescent="0.35">
      <c r="V104784" s="5" t="str">
        <f t="shared" si="1637"/>
        <v/>
      </c>
    </row>
    <row r="104785" spans="22:22" x14ac:dyDescent="0.35">
      <c r="V104785" s="5" t="str">
        <f t="shared" si="1637"/>
        <v/>
      </c>
    </row>
    <row r="104786" spans="22:22" x14ac:dyDescent="0.35">
      <c r="V104786" s="5" t="str">
        <f t="shared" si="1637"/>
        <v/>
      </c>
    </row>
    <row r="104787" spans="22:22" x14ac:dyDescent="0.35">
      <c r="V104787" s="5" t="str">
        <f t="shared" si="1637"/>
        <v/>
      </c>
    </row>
    <row r="104788" spans="22:22" x14ac:dyDescent="0.35">
      <c r="V104788" s="5" t="str">
        <f t="shared" si="1637"/>
        <v/>
      </c>
    </row>
    <row r="104789" spans="22:22" x14ac:dyDescent="0.35">
      <c r="V104789" s="5" t="str">
        <f t="shared" si="1637"/>
        <v/>
      </c>
    </row>
    <row r="104790" spans="22:22" x14ac:dyDescent="0.35">
      <c r="V104790" s="5" t="str">
        <f t="shared" si="1637"/>
        <v/>
      </c>
    </row>
    <row r="104791" spans="22:22" x14ac:dyDescent="0.35">
      <c r="V104791" s="5" t="str">
        <f t="shared" si="1637"/>
        <v/>
      </c>
    </row>
    <row r="104792" spans="22:22" x14ac:dyDescent="0.35">
      <c r="V104792" s="5" t="str">
        <f t="shared" si="1637"/>
        <v/>
      </c>
    </row>
    <row r="104793" spans="22:22" x14ac:dyDescent="0.35">
      <c r="V104793" s="5" t="str">
        <f t="shared" si="1637"/>
        <v/>
      </c>
    </row>
    <row r="104794" spans="22:22" x14ac:dyDescent="0.35">
      <c r="V104794" s="5" t="str">
        <f t="shared" si="1637"/>
        <v/>
      </c>
    </row>
    <row r="104795" spans="22:22" x14ac:dyDescent="0.35">
      <c r="V104795" s="5" t="str">
        <f t="shared" si="1637"/>
        <v/>
      </c>
    </row>
    <row r="104796" spans="22:22" x14ac:dyDescent="0.35">
      <c r="V104796" s="5" t="str">
        <f t="shared" si="1637"/>
        <v/>
      </c>
    </row>
    <row r="104797" spans="22:22" x14ac:dyDescent="0.35">
      <c r="V104797" s="5" t="str">
        <f t="shared" si="1637"/>
        <v/>
      </c>
    </row>
    <row r="104798" spans="22:22" x14ac:dyDescent="0.35">
      <c r="V104798" s="5" t="str">
        <f t="shared" si="1637"/>
        <v/>
      </c>
    </row>
    <row r="104799" spans="22:22" x14ac:dyDescent="0.35">
      <c r="V104799" s="5" t="str">
        <f t="shared" si="1637"/>
        <v/>
      </c>
    </row>
    <row r="104800" spans="22:22" x14ac:dyDescent="0.35">
      <c r="V104800" s="5" t="str">
        <f t="shared" si="1637"/>
        <v/>
      </c>
    </row>
    <row r="104801" spans="22:22" x14ac:dyDescent="0.35">
      <c r="V104801" s="5" t="str">
        <f t="shared" si="1637"/>
        <v/>
      </c>
    </row>
    <row r="104802" spans="22:22" x14ac:dyDescent="0.35">
      <c r="V104802" s="5" t="str">
        <f t="shared" si="1637"/>
        <v/>
      </c>
    </row>
    <row r="104803" spans="22:22" x14ac:dyDescent="0.35">
      <c r="V104803" s="5" t="str">
        <f t="shared" si="1637"/>
        <v/>
      </c>
    </row>
    <row r="104804" spans="22:22" x14ac:dyDescent="0.35">
      <c r="V104804" s="5" t="str">
        <f t="shared" si="1637"/>
        <v/>
      </c>
    </row>
    <row r="104805" spans="22:22" x14ac:dyDescent="0.35">
      <c r="V104805" s="5" t="str">
        <f t="shared" si="1637"/>
        <v/>
      </c>
    </row>
    <row r="104806" spans="22:22" x14ac:dyDescent="0.35">
      <c r="V104806" s="5" t="str">
        <f t="shared" si="1637"/>
        <v/>
      </c>
    </row>
    <row r="104807" spans="22:22" x14ac:dyDescent="0.35">
      <c r="V104807" s="5" t="str">
        <f t="shared" si="1637"/>
        <v/>
      </c>
    </row>
    <row r="104808" spans="22:22" x14ac:dyDescent="0.35">
      <c r="V104808" s="5" t="str">
        <f t="shared" si="1637"/>
        <v/>
      </c>
    </row>
    <row r="104809" spans="22:22" x14ac:dyDescent="0.35">
      <c r="V104809" s="5" t="str">
        <f t="shared" si="1637"/>
        <v/>
      </c>
    </row>
    <row r="104810" spans="22:22" x14ac:dyDescent="0.35">
      <c r="V104810" s="5" t="str">
        <f t="shared" si="1637"/>
        <v/>
      </c>
    </row>
    <row r="104811" spans="22:22" x14ac:dyDescent="0.35">
      <c r="V104811" s="5" t="str">
        <f t="shared" si="1637"/>
        <v/>
      </c>
    </row>
    <row r="104812" spans="22:22" x14ac:dyDescent="0.35">
      <c r="V104812" s="5" t="str">
        <f t="shared" si="1637"/>
        <v/>
      </c>
    </row>
    <row r="104813" spans="22:22" x14ac:dyDescent="0.35">
      <c r="V104813" s="5" t="str">
        <f t="shared" si="1637"/>
        <v/>
      </c>
    </row>
    <row r="104814" spans="22:22" x14ac:dyDescent="0.35">
      <c r="V104814" s="5" t="str">
        <f t="shared" si="1637"/>
        <v/>
      </c>
    </row>
    <row r="104815" spans="22:22" x14ac:dyDescent="0.35">
      <c r="V104815" s="5" t="str">
        <f t="shared" si="1637"/>
        <v/>
      </c>
    </row>
    <row r="104816" spans="22:22" x14ac:dyDescent="0.35">
      <c r="V104816" s="5" t="str">
        <f t="shared" si="1637"/>
        <v/>
      </c>
    </row>
    <row r="104817" spans="22:22" x14ac:dyDescent="0.35">
      <c r="V104817" s="5" t="str">
        <f t="shared" si="1637"/>
        <v/>
      </c>
    </row>
    <row r="104818" spans="22:22" x14ac:dyDescent="0.35">
      <c r="V104818" s="5" t="str">
        <f t="shared" si="1637"/>
        <v/>
      </c>
    </row>
    <row r="104819" spans="22:22" x14ac:dyDescent="0.35">
      <c r="V104819" s="5" t="str">
        <f t="shared" si="1637"/>
        <v/>
      </c>
    </row>
    <row r="104820" spans="22:22" x14ac:dyDescent="0.35">
      <c r="V104820" s="5" t="str">
        <f t="shared" si="1637"/>
        <v/>
      </c>
    </row>
    <row r="104821" spans="22:22" x14ac:dyDescent="0.35">
      <c r="V104821" s="5" t="str">
        <f t="shared" si="1637"/>
        <v/>
      </c>
    </row>
    <row r="104822" spans="22:22" x14ac:dyDescent="0.35">
      <c r="V104822" s="5" t="str">
        <f t="shared" si="1637"/>
        <v/>
      </c>
    </row>
    <row r="104823" spans="22:22" x14ac:dyDescent="0.35">
      <c r="V104823" s="5" t="str">
        <f t="shared" si="1637"/>
        <v/>
      </c>
    </row>
    <row r="104824" spans="22:22" x14ac:dyDescent="0.35">
      <c r="V104824" s="5" t="str">
        <f t="shared" si="1637"/>
        <v/>
      </c>
    </row>
    <row r="104825" spans="22:22" x14ac:dyDescent="0.35">
      <c r="V104825" s="5" t="str">
        <f t="shared" si="1637"/>
        <v/>
      </c>
    </row>
    <row r="104826" spans="22:22" x14ac:dyDescent="0.35">
      <c r="V104826" s="5" t="str">
        <f t="shared" si="1637"/>
        <v/>
      </c>
    </row>
    <row r="104827" spans="22:22" x14ac:dyDescent="0.35">
      <c r="V104827" s="5" t="str">
        <f t="shared" si="1637"/>
        <v/>
      </c>
    </row>
    <row r="104828" spans="22:22" x14ac:dyDescent="0.35">
      <c r="V104828" s="5" t="str">
        <f t="shared" si="1637"/>
        <v/>
      </c>
    </row>
    <row r="104829" spans="22:22" x14ac:dyDescent="0.35">
      <c r="V104829" s="5" t="str">
        <f t="shared" si="1637"/>
        <v/>
      </c>
    </row>
    <row r="104830" spans="22:22" x14ac:dyDescent="0.35">
      <c r="V104830" s="5" t="str">
        <f t="shared" si="1637"/>
        <v/>
      </c>
    </row>
    <row r="104831" spans="22:22" x14ac:dyDescent="0.35">
      <c r="V104831" s="5" t="str">
        <f t="shared" si="1637"/>
        <v/>
      </c>
    </row>
    <row r="104832" spans="22:22" x14ac:dyDescent="0.35">
      <c r="V104832" s="5" t="str">
        <f t="shared" si="1637"/>
        <v/>
      </c>
    </row>
    <row r="104833" spans="22:22" x14ac:dyDescent="0.35">
      <c r="V104833" s="5" t="str">
        <f t="shared" si="1637"/>
        <v/>
      </c>
    </row>
    <row r="104834" spans="22:22" x14ac:dyDescent="0.35">
      <c r="V104834" s="5" t="str">
        <f t="shared" ref="V104834:V104897" si="1638">TRIM(CLEAN(SUBSTITUTE(A104834,CHAR(160)," ")))</f>
        <v/>
      </c>
    </row>
    <row r="104835" spans="22:22" x14ac:dyDescent="0.35">
      <c r="V104835" s="5" t="str">
        <f t="shared" si="1638"/>
        <v/>
      </c>
    </row>
    <row r="104836" spans="22:22" x14ac:dyDescent="0.35">
      <c r="V104836" s="5" t="str">
        <f t="shared" si="1638"/>
        <v/>
      </c>
    </row>
    <row r="104837" spans="22:22" x14ac:dyDescent="0.35">
      <c r="V104837" s="5" t="str">
        <f t="shared" si="1638"/>
        <v/>
      </c>
    </row>
    <row r="104838" spans="22:22" x14ac:dyDescent="0.35">
      <c r="V104838" s="5" t="str">
        <f t="shared" si="1638"/>
        <v/>
      </c>
    </row>
    <row r="104839" spans="22:22" x14ac:dyDescent="0.35">
      <c r="V104839" s="5" t="str">
        <f t="shared" si="1638"/>
        <v/>
      </c>
    </row>
    <row r="104840" spans="22:22" x14ac:dyDescent="0.35">
      <c r="V104840" s="5" t="str">
        <f t="shared" si="1638"/>
        <v/>
      </c>
    </row>
    <row r="104841" spans="22:22" x14ac:dyDescent="0.35">
      <c r="V104841" s="5" t="str">
        <f t="shared" si="1638"/>
        <v/>
      </c>
    </row>
    <row r="104842" spans="22:22" x14ac:dyDescent="0.35">
      <c r="V104842" s="5" t="str">
        <f t="shared" si="1638"/>
        <v/>
      </c>
    </row>
    <row r="104843" spans="22:22" x14ac:dyDescent="0.35">
      <c r="V104843" s="5" t="str">
        <f t="shared" si="1638"/>
        <v/>
      </c>
    </row>
    <row r="104844" spans="22:22" x14ac:dyDescent="0.35">
      <c r="V104844" s="5" t="str">
        <f t="shared" si="1638"/>
        <v/>
      </c>
    </row>
    <row r="104845" spans="22:22" x14ac:dyDescent="0.35">
      <c r="V104845" s="5" t="str">
        <f t="shared" si="1638"/>
        <v/>
      </c>
    </row>
    <row r="104846" spans="22:22" x14ac:dyDescent="0.35">
      <c r="V104846" s="5" t="str">
        <f t="shared" si="1638"/>
        <v/>
      </c>
    </row>
    <row r="104847" spans="22:22" x14ac:dyDescent="0.35">
      <c r="V104847" s="5" t="str">
        <f t="shared" si="1638"/>
        <v/>
      </c>
    </row>
    <row r="104848" spans="22:22" x14ac:dyDescent="0.35">
      <c r="V104848" s="5" t="str">
        <f t="shared" si="1638"/>
        <v/>
      </c>
    </row>
    <row r="104849" spans="22:22" x14ac:dyDescent="0.35">
      <c r="V104849" s="5" t="str">
        <f t="shared" si="1638"/>
        <v/>
      </c>
    </row>
    <row r="104850" spans="22:22" x14ac:dyDescent="0.35">
      <c r="V104850" s="5" t="str">
        <f t="shared" si="1638"/>
        <v/>
      </c>
    </row>
    <row r="104851" spans="22:22" x14ac:dyDescent="0.35">
      <c r="V104851" s="5" t="str">
        <f t="shared" si="1638"/>
        <v/>
      </c>
    </row>
    <row r="104852" spans="22:22" x14ac:dyDescent="0.35">
      <c r="V104852" s="5" t="str">
        <f t="shared" si="1638"/>
        <v/>
      </c>
    </row>
    <row r="104853" spans="22:22" x14ac:dyDescent="0.35">
      <c r="V104853" s="5" t="str">
        <f t="shared" si="1638"/>
        <v/>
      </c>
    </row>
    <row r="104854" spans="22:22" x14ac:dyDescent="0.35">
      <c r="V104854" s="5" t="str">
        <f t="shared" si="1638"/>
        <v/>
      </c>
    </row>
    <row r="104855" spans="22:22" x14ac:dyDescent="0.35">
      <c r="V104855" s="5" t="str">
        <f t="shared" si="1638"/>
        <v/>
      </c>
    </row>
    <row r="104856" spans="22:22" x14ac:dyDescent="0.35">
      <c r="V104856" s="5" t="str">
        <f t="shared" si="1638"/>
        <v/>
      </c>
    </row>
    <row r="104857" spans="22:22" x14ac:dyDescent="0.35">
      <c r="V104857" s="5" t="str">
        <f t="shared" si="1638"/>
        <v/>
      </c>
    </row>
    <row r="104858" spans="22:22" x14ac:dyDescent="0.35">
      <c r="V104858" s="5" t="str">
        <f t="shared" si="1638"/>
        <v/>
      </c>
    </row>
    <row r="104859" spans="22:22" x14ac:dyDescent="0.35">
      <c r="V104859" s="5" t="str">
        <f t="shared" si="1638"/>
        <v/>
      </c>
    </row>
    <row r="104860" spans="22:22" x14ac:dyDescent="0.35">
      <c r="V104860" s="5" t="str">
        <f t="shared" si="1638"/>
        <v/>
      </c>
    </row>
    <row r="104861" spans="22:22" x14ac:dyDescent="0.35">
      <c r="V104861" s="5" t="str">
        <f t="shared" si="1638"/>
        <v/>
      </c>
    </row>
    <row r="104862" spans="22:22" x14ac:dyDescent="0.35">
      <c r="V104862" s="5" t="str">
        <f t="shared" si="1638"/>
        <v/>
      </c>
    </row>
    <row r="104863" spans="22:22" x14ac:dyDescent="0.35">
      <c r="V104863" s="5" t="str">
        <f t="shared" si="1638"/>
        <v/>
      </c>
    </row>
    <row r="104864" spans="22:22" x14ac:dyDescent="0.35">
      <c r="V104864" s="5" t="str">
        <f t="shared" si="1638"/>
        <v/>
      </c>
    </row>
    <row r="104865" spans="22:22" x14ac:dyDescent="0.35">
      <c r="V104865" s="5" t="str">
        <f t="shared" si="1638"/>
        <v/>
      </c>
    </row>
    <row r="104866" spans="22:22" x14ac:dyDescent="0.35">
      <c r="V104866" s="5" t="str">
        <f t="shared" si="1638"/>
        <v/>
      </c>
    </row>
    <row r="104867" spans="22:22" x14ac:dyDescent="0.35">
      <c r="V104867" s="5" t="str">
        <f t="shared" si="1638"/>
        <v/>
      </c>
    </row>
    <row r="104868" spans="22:22" x14ac:dyDescent="0.35">
      <c r="V104868" s="5" t="str">
        <f t="shared" si="1638"/>
        <v/>
      </c>
    </row>
    <row r="104869" spans="22:22" x14ac:dyDescent="0.35">
      <c r="V104869" s="5" t="str">
        <f t="shared" si="1638"/>
        <v/>
      </c>
    </row>
    <row r="104870" spans="22:22" x14ac:dyDescent="0.35">
      <c r="V104870" s="5" t="str">
        <f t="shared" si="1638"/>
        <v/>
      </c>
    </row>
    <row r="104871" spans="22:22" x14ac:dyDescent="0.35">
      <c r="V104871" s="5" t="str">
        <f t="shared" si="1638"/>
        <v/>
      </c>
    </row>
    <row r="104872" spans="22:22" x14ac:dyDescent="0.35">
      <c r="V104872" s="5" t="str">
        <f t="shared" si="1638"/>
        <v/>
      </c>
    </row>
    <row r="104873" spans="22:22" x14ac:dyDescent="0.35">
      <c r="V104873" s="5" t="str">
        <f t="shared" si="1638"/>
        <v/>
      </c>
    </row>
    <row r="104874" spans="22:22" x14ac:dyDescent="0.35">
      <c r="V104874" s="5" t="str">
        <f t="shared" si="1638"/>
        <v/>
      </c>
    </row>
    <row r="104875" spans="22:22" x14ac:dyDescent="0.35">
      <c r="V104875" s="5" t="str">
        <f t="shared" si="1638"/>
        <v/>
      </c>
    </row>
    <row r="104876" spans="22:22" x14ac:dyDescent="0.35">
      <c r="V104876" s="5" t="str">
        <f t="shared" si="1638"/>
        <v/>
      </c>
    </row>
    <row r="104877" spans="22:22" x14ac:dyDescent="0.35">
      <c r="V104877" s="5" t="str">
        <f t="shared" si="1638"/>
        <v/>
      </c>
    </row>
    <row r="104878" spans="22:22" x14ac:dyDescent="0.35">
      <c r="V104878" s="5" t="str">
        <f t="shared" si="1638"/>
        <v/>
      </c>
    </row>
    <row r="104879" spans="22:22" x14ac:dyDescent="0.35">
      <c r="V104879" s="5" t="str">
        <f t="shared" si="1638"/>
        <v/>
      </c>
    </row>
    <row r="104880" spans="22:22" x14ac:dyDescent="0.35">
      <c r="V104880" s="5" t="str">
        <f t="shared" si="1638"/>
        <v/>
      </c>
    </row>
    <row r="104881" spans="22:22" x14ac:dyDescent="0.35">
      <c r="V104881" s="5" t="str">
        <f t="shared" si="1638"/>
        <v/>
      </c>
    </row>
    <row r="104882" spans="22:22" x14ac:dyDescent="0.35">
      <c r="V104882" s="5" t="str">
        <f t="shared" si="1638"/>
        <v/>
      </c>
    </row>
    <row r="104883" spans="22:22" x14ac:dyDescent="0.35">
      <c r="V104883" s="5" t="str">
        <f t="shared" si="1638"/>
        <v/>
      </c>
    </row>
    <row r="104884" spans="22:22" x14ac:dyDescent="0.35">
      <c r="V104884" s="5" t="str">
        <f t="shared" si="1638"/>
        <v/>
      </c>
    </row>
    <row r="104885" spans="22:22" x14ac:dyDescent="0.35">
      <c r="V104885" s="5" t="str">
        <f t="shared" si="1638"/>
        <v/>
      </c>
    </row>
    <row r="104886" spans="22:22" x14ac:dyDescent="0.35">
      <c r="V104886" s="5" t="str">
        <f t="shared" si="1638"/>
        <v/>
      </c>
    </row>
    <row r="104887" spans="22:22" x14ac:dyDescent="0.35">
      <c r="V104887" s="5" t="str">
        <f t="shared" si="1638"/>
        <v/>
      </c>
    </row>
    <row r="104888" spans="22:22" x14ac:dyDescent="0.35">
      <c r="V104888" s="5" t="str">
        <f t="shared" si="1638"/>
        <v/>
      </c>
    </row>
    <row r="104889" spans="22:22" x14ac:dyDescent="0.35">
      <c r="V104889" s="5" t="str">
        <f t="shared" si="1638"/>
        <v/>
      </c>
    </row>
    <row r="104890" spans="22:22" x14ac:dyDescent="0.35">
      <c r="V104890" s="5" t="str">
        <f t="shared" si="1638"/>
        <v/>
      </c>
    </row>
    <row r="104891" spans="22:22" x14ac:dyDescent="0.35">
      <c r="V104891" s="5" t="str">
        <f t="shared" si="1638"/>
        <v/>
      </c>
    </row>
    <row r="104892" spans="22:22" x14ac:dyDescent="0.35">
      <c r="V104892" s="5" t="str">
        <f t="shared" si="1638"/>
        <v/>
      </c>
    </row>
    <row r="104893" spans="22:22" x14ac:dyDescent="0.35">
      <c r="V104893" s="5" t="str">
        <f t="shared" si="1638"/>
        <v/>
      </c>
    </row>
    <row r="104894" spans="22:22" x14ac:dyDescent="0.35">
      <c r="V104894" s="5" t="str">
        <f t="shared" si="1638"/>
        <v/>
      </c>
    </row>
    <row r="104895" spans="22:22" x14ac:dyDescent="0.35">
      <c r="V104895" s="5" t="str">
        <f t="shared" si="1638"/>
        <v/>
      </c>
    </row>
    <row r="104896" spans="22:22" x14ac:dyDescent="0.35">
      <c r="V104896" s="5" t="str">
        <f t="shared" si="1638"/>
        <v/>
      </c>
    </row>
    <row r="104897" spans="22:22" x14ac:dyDescent="0.35">
      <c r="V104897" s="5" t="str">
        <f t="shared" si="1638"/>
        <v/>
      </c>
    </row>
    <row r="104898" spans="22:22" x14ac:dyDescent="0.35">
      <c r="V104898" s="5" t="str">
        <f t="shared" ref="V104898:V104961" si="1639">TRIM(CLEAN(SUBSTITUTE(A104898,CHAR(160)," ")))</f>
        <v/>
      </c>
    </row>
    <row r="104899" spans="22:22" x14ac:dyDescent="0.35">
      <c r="V104899" s="5" t="str">
        <f t="shared" si="1639"/>
        <v/>
      </c>
    </row>
    <row r="104900" spans="22:22" x14ac:dyDescent="0.35">
      <c r="V104900" s="5" t="str">
        <f t="shared" si="1639"/>
        <v/>
      </c>
    </row>
    <row r="104901" spans="22:22" x14ac:dyDescent="0.35">
      <c r="V104901" s="5" t="str">
        <f t="shared" si="1639"/>
        <v/>
      </c>
    </row>
    <row r="104902" spans="22:22" x14ac:dyDescent="0.35">
      <c r="V104902" s="5" t="str">
        <f t="shared" si="1639"/>
        <v/>
      </c>
    </row>
    <row r="104903" spans="22:22" x14ac:dyDescent="0.35">
      <c r="V104903" s="5" t="str">
        <f t="shared" si="1639"/>
        <v/>
      </c>
    </row>
    <row r="104904" spans="22:22" x14ac:dyDescent="0.35">
      <c r="V104904" s="5" t="str">
        <f t="shared" si="1639"/>
        <v/>
      </c>
    </row>
    <row r="104905" spans="22:22" x14ac:dyDescent="0.35">
      <c r="V104905" s="5" t="str">
        <f t="shared" si="1639"/>
        <v/>
      </c>
    </row>
    <row r="104906" spans="22:22" x14ac:dyDescent="0.35">
      <c r="V104906" s="5" t="str">
        <f t="shared" si="1639"/>
        <v/>
      </c>
    </row>
    <row r="104907" spans="22:22" x14ac:dyDescent="0.35">
      <c r="V104907" s="5" t="str">
        <f t="shared" si="1639"/>
        <v/>
      </c>
    </row>
    <row r="104908" spans="22:22" x14ac:dyDescent="0.35">
      <c r="V104908" s="5" t="str">
        <f t="shared" si="1639"/>
        <v/>
      </c>
    </row>
    <row r="104909" spans="22:22" x14ac:dyDescent="0.35">
      <c r="V104909" s="5" t="str">
        <f t="shared" si="1639"/>
        <v/>
      </c>
    </row>
    <row r="104910" spans="22:22" x14ac:dyDescent="0.35">
      <c r="V104910" s="5" t="str">
        <f t="shared" si="1639"/>
        <v/>
      </c>
    </row>
    <row r="104911" spans="22:22" x14ac:dyDescent="0.35">
      <c r="V104911" s="5" t="str">
        <f t="shared" si="1639"/>
        <v/>
      </c>
    </row>
    <row r="104912" spans="22:22" x14ac:dyDescent="0.35">
      <c r="V104912" s="5" t="str">
        <f t="shared" si="1639"/>
        <v/>
      </c>
    </row>
    <row r="104913" spans="22:22" x14ac:dyDescent="0.35">
      <c r="V104913" s="5" t="str">
        <f t="shared" si="1639"/>
        <v/>
      </c>
    </row>
    <row r="104914" spans="22:22" x14ac:dyDescent="0.35">
      <c r="V104914" s="5" t="str">
        <f t="shared" si="1639"/>
        <v/>
      </c>
    </row>
    <row r="104915" spans="22:22" x14ac:dyDescent="0.35">
      <c r="V104915" s="5" t="str">
        <f t="shared" si="1639"/>
        <v/>
      </c>
    </row>
    <row r="104916" spans="22:22" x14ac:dyDescent="0.35">
      <c r="V104916" s="5" t="str">
        <f t="shared" si="1639"/>
        <v/>
      </c>
    </row>
    <row r="104917" spans="22:22" x14ac:dyDescent="0.35">
      <c r="V104917" s="5" t="str">
        <f t="shared" si="1639"/>
        <v/>
      </c>
    </row>
    <row r="104918" spans="22:22" x14ac:dyDescent="0.35">
      <c r="V104918" s="5" t="str">
        <f t="shared" si="1639"/>
        <v/>
      </c>
    </row>
    <row r="104919" spans="22:22" x14ac:dyDescent="0.35">
      <c r="V104919" s="5" t="str">
        <f t="shared" si="1639"/>
        <v/>
      </c>
    </row>
    <row r="104920" spans="22:22" x14ac:dyDescent="0.35">
      <c r="V104920" s="5" t="str">
        <f t="shared" si="1639"/>
        <v/>
      </c>
    </row>
    <row r="104921" spans="22:22" x14ac:dyDescent="0.35">
      <c r="V104921" s="5" t="str">
        <f t="shared" si="1639"/>
        <v/>
      </c>
    </row>
    <row r="104922" spans="22:22" x14ac:dyDescent="0.35">
      <c r="V104922" s="5" t="str">
        <f t="shared" si="1639"/>
        <v/>
      </c>
    </row>
    <row r="104923" spans="22:22" x14ac:dyDescent="0.35">
      <c r="V104923" s="5" t="str">
        <f t="shared" si="1639"/>
        <v/>
      </c>
    </row>
    <row r="104924" spans="22:22" x14ac:dyDescent="0.35">
      <c r="V104924" s="5" t="str">
        <f t="shared" si="1639"/>
        <v/>
      </c>
    </row>
    <row r="104925" spans="22:22" x14ac:dyDescent="0.35">
      <c r="V104925" s="5" t="str">
        <f t="shared" si="1639"/>
        <v/>
      </c>
    </row>
    <row r="104926" spans="22:22" x14ac:dyDescent="0.35">
      <c r="V104926" s="5" t="str">
        <f t="shared" si="1639"/>
        <v/>
      </c>
    </row>
    <row r="104927" spans="22:22" x14ac:dyDescent="0.35">
      <c r="V104927" s="5" t="str">
        <f t="shared" si="1639"/>
        <v/>
      </c>
    </row>
    <row r="104928" spans="22:22" x14ac:dyDescent="0.35">
      <c r="V104928" s="5" t="str">
        <f t="shared" si="1639"/>
        <v/>
      </c>
    </row>
    <row r="104929" spans="22:22" x14ac:dyDescent="0.35">
      <c r="V104929" s="5" t="str">
        <f t="shared" si="1639"/>
        <v/>
      </c>
    </row>
    <row r="104930" spans="22:22" x14ac:dyDescent="0.35">
      <c r="V104930" s="5" t="str">
        <f t="shared" si="1639"/>
        <v/>
      </c>
    </row>
    <row r="104931" spans="22:22" x14ac:dyDescent="0.35">
      <c r="V104931" s="5" t="str">
        <f t="shared" si="1639"/>
        <v/>
      </c>
    </row>
    <row r="104932" spans="22:22" x14ac:dyDescent="0.35">
      <c r="V104932" s="5" t="str">
        <f t="shared" si="1639"/>
        <v/>
      </c>
    </row>
    <row r="104933" spans="22:22" x14ac:dyDescent="0.35">
      <c r="V104933" s="5" t="str">
        <f t="shared" si="1639"/>
        <v/>
      </c>
    </row>
    <row r="104934" spans="22:22" x14ac:dyDescent="0.35">
      <c r="V104934" s="5" t="str">
        <f t="shared" si="1639"/>
        <v/>
      </c>
    </row>
    <row r="104935" spans="22:22" x14ac:dyDescent="0.35">
      <c r="V104935" s="5" t="str">
        <f t="shared" si="1639"/>
        <v/>
      </c>
    </row>
    <row r="104936" spans="22:22" x14ac:dyDescent="0.35">
      <c r="V104936" s="5" t="str">
        <f t="shared" si="1639"/>
        <v/>
      </c>
    </row>
    <row r="104937" spans="22:22" x14ac:dyDescent="0.35">
      <c r="V104937" s="5" t="str">
        <f t="shared" si="1639"/>
        <v/>
      </c>
    </row>
    <row r="104938" spans="22:22" x14ac:dyDescent="0.35">
      <c r="V104938" s="5" t="str">
        <f t="shared" si="1639"/>
        <v/>
      </c>
    </row>
    <row r="104939" spans="22:22" x14ac:dyDescent="0.35">
      <c r="V104939" s="5" t="str">
        <f t="shared" si="1639"/>
        <v/>
      </c>
    </row>
    <row r="104940" spans="22:22" x14ac:dyDescent="0.35">
      <c r="V104940" s="5" t="str">
        <f t="shared" si="1639"/>
        <v/>
      </c>
    </row>
    <row r="104941" spans="22:22" x14ac:dyDescent="0.35">
      <c r="V104941" s="5" t="str">
        <f t="shared" si="1639"/>
        <v/>
      </c>
    </row>
    <row r="104942" spans="22:22" x14ac:dyDescent="0.35">
      <c r="V104942" s="5" t="str">
        <f t="shared" si="1639"/>
        <v/>
      </c>
    </row>
    <row r="104943" spans="22:22" x14ac:dyDescent="0.35">
      <c r="V104943" s="5" t="str">
        <f t="shared" si="1639"/>
        <v/>
      </c>
    </row>
    <row r="104944" spans="22:22" x14ac:dyDescent="0.35">
      <c r="V104944" s="5" t="str">
        <f t="shared" si="1639"/>
        <v/>
      </c>
    </row>
    <row r="104945" spans="22:22" x14ac:dyDescent="0.35">
      <c r="V104945" s="5" t="str">
        <f t="shared" si="1639"/>
        <v/>
      </c>
    </row>
    <row r="104946" spans="22:22" x14ac:dyDescent="0.35">
      <c r="V104946" s="5" t="str">
        <f t="shared" si="1639"/>
        <v/>
      </c>
    </row>
    <row r="104947" spans="22:22" x14ac:dyDescent="0.35">
      <c r="V104947" s="5" t="str">
        <f t="shared" si="1639"/>
        <v/>
      </c>
    </row>
    <row r="104948" spans="22:22" x14ac:dyDescent="0.35">
      <c r="V104948" s="5" t="str">
        <f t="shared" si="1639"/>
        <v/>
      </c>
    </row>
    <row r="104949" spans="22:22" x14ac:dyDescent="0.35">
      <c r="V104949" s="5" t="str">
        <f t="shared" si="1639"/>
        <v/>
      </c>
    </row>
    <row r="104950" spans="22:22" x14ac:dyDescent="0.35">
      <c r="V104950" s="5" t="str">
        <f t="shared" si="1639"/>
        <v/>
      </c>
    </row>
    <row r="104951" spans="22:22" x14ac:dyDescent="0.35">
      <c r="V104951" s="5" t="str">
        <f t="shared" si="1639"/>
        <v/>
      </c>
    </row>
    <row r="104952" spans="22:22" x14ac:dyDescent="0.35">
      <c r="V104952" s="5" t="str">
        <f t="shared" si="1639"/>
        <v/>
      </c>
    </row>
    <row r="104953" spans="22:22" x14ac:dyDescent="0.35">
      <c r="V104953" s="5" t="str">
        <f t="shared" si="1639"/>
        <v/>
      </c>
    </row>
    <row r="104954" spans="22:22" x14ac:dyDescent="0.35">
      <c r="V104954" s="5" t="str">
        <f t="shared" si="1639"/>
        <v/>
      </c>
    </row>
    <row r="104955" spans="22:22" x14ac:dyDescent="0.35">
      <c r="V104955" s="5" t="str">
        <f t="shared" si="1639"/>
        <v/>
      </c>
    </row>
    <row r="104956" spans="22:22" x14ac:dyDescent="0.35">
      <c r="V104956" s="5" t="str">
        <f t="shared" si="1639"/>
        <v/>
      </c>
    </row>
    <row r="104957" spans="22:22" x14ac:dyDescent="0.35">
      <c r="V104957" s="5" t="str">
        <f t="shared" si="1639"/>
        <v/>
      </c>
    </row>
    <row r="104958" spans="22:22" x14ac:dyDescent="0.35">
      <c r="V104958" s="5" t="str">
        <f t="shared" si="1639"/>
        <v/>
      </c>
    </row>
    <row r="104959" spans="22:22" x14ac:dyDescent="0.35">
      <c r="V104959" s="5" t="str">
        <f t="shared" si="1639"/>
        <v/>
      </c>
    </row>
    <row r="104960" spans="22:22" x14ac:dyDescent="0.35">
      <c r="V104960" s="5" t="str">
        <f t="shared" si="1639"/>
        <v/>
      </c>
    </row>
    <row r="104961" spans="22:22" x14ac:dyDescent="0.35">
      <c r="V104961" s="5" t="str">
        <f t="shared" si="1639"/>
        <v/>
      </c>
    </row>
    <row r="104962" spans="22:22" x14ac:dyDescent="0.35">
      <c r="V104962" s="5" t="str">
        <f t="shared" ref="V104962:V105025" si="1640">TRIM(CLEAN(SUBSTITUTE(A104962,CHAR(160)," ")))</f>
        <v/>
      </c>
    </row>
    <row r="104963" spans="22:22" x14ac:dyDescent="0.35">
      <c r="V104963" s="5" t="str">
        <f t="shared" si="1640"/>
        <v/>
      </c>
    </row>
    <row r="104964" spans="22:22" x14ac:dyDescent="0.35">
      <c r="V104964" s="5" t="str">
        <f t="shared" si="1640"/>
        <v/>
      </c>
    </row>
    <row r="104965" spans="22:22" x14ac:dyDescent="0.35">
      <c r="V104965" s="5" t="str">
        <f t="shared" si="1640"/>
        <v/>
      </c>
    </row>
    <row r="104966" spans="22:22" x14ac:dyDescent="0.35">
      <c r="V104966" s="5" t="str">
        <f t="shared" si="1640"/>
        <v/>
      </c>
    </row>
    <row r="104967" spans="22:22" x14ac:dyDescent="0.35">
      <c r="V104967" s="5" t="str">
        <f t="shared" si="1640"/>
        <v/>
      </c>
    </row>
    <row r="104968" spans="22:22" x14ac:dyDescent="0.35">
      <c r="V104968" s="5" t="str">
        <f t="shared" si="1640"/>
        <v/>
      </c>
    </row>
    <row r="104969" spans="22:22" x14ac:dyDescent="0.35">
      <c r="V104969" s="5" t="str">
        <f t="shared" si="1640"/>
        <v/>
      </c>
    </row>
    <row r="104970" spans="22:22" x14ac:dyDescent="0.35">
      <c r="V104970" s="5" t="str">
        <f t="shared" si="1640"/>
        <v/>
      </c>
    </row>
    <row r="104971" spans="22:22" x14ac:dyDescent="0.35">
      <c r="V104971" s="5" t="str">
        <f t="shared" si="1640"/>
        <v/>
      </c>
    </row>
    <row r="104972" spans="22:22" x14ac:dyDescent="0.35">
      <c r="V104972" s="5" t="str">
        <f t="shared" si="1640"/>
        <v/>
      </c>
    </row>
    <row r="104973" spans="22:22" x14ac:dyDescent="0.35">
      <c r="V104973" s="5" t="str">
        <f t="shared" si="1640"/>
        <v/>
      </c>
    </row>
    <row r="104974" spans="22:22" x14ac:dyDescent="0.35">
      <c r="V104974" s="5" t="str">
        <f t="shared" si="1640"/>
        <v/>
      </c>
    </row>
    <row r="104975" spans="22:22" x14ac:dyDescent="0.35">
      <c r="V104975" s="5" t="str">
        <f t="shared" si="1640"/>
        <v/>
      </c>
    </row>
    <row r="104976" spans="22:22" x14ac:dyDescent="0.35">
      <c r="V104976" s="5" t="str">
        <f t="shared" si="1640"/>
        <v/>
      </c>
    </row>
    <row r="104977" spans="22:22" x14ac:dyDescent="0.35">
      <c r="V104977" s="5" t="str">
        <f t="shared" si="1640"/>
        <v/>
      </c>
    </row>
    <row r="104978" spans="22:22" x14ac:dyDescent="0.35">
      <c r="V104978" s="5" t="str">
        <f t="shared" si="1640"/>
        <v/>
      </c>
    </row>
    <row r="104979" spans="22:22" x14ac:dyDescent="0.35">
      <c r="V104979" s="5" t="str">
        <f t="shared" si="1640"/>
        <v/>
      </c>
    </row>
    <row r="104980" spans="22:22" x14ac:dyDescent="0.35">
      <c r="V104980" s="5" t="str">
        <f t="shared" si="1640"/>
        <v/>
      </c>
    </row>
    <row r="104981" spans="22:22" x14ac:dyDescent="0.35">
      <c r="V104981" s="5" t="str">
        <f t="shared" si="1640"/>
        <v/>
      </c>
    </row>
    <row r="104982" spans="22:22" x14ac:dyDescent="0.35">
      <c r="V104982" s="5" t="str">
        <f t="shared" si="1640"/>
        <v/>
      </c>
    </row>
    <row r="104983" spans="22:22" x14ac:dyDescent="0.35">
      <c r="V104983" s="5" t="str">
        <f t="shared" si="1640"/>
        <v/>
      </c>
    </row>
    <row r="104984" spans="22:22" x14ac:dyDescent="0.35">
      <c r="V104984" s="5" t="str">
        <f t="shared" si="1640"/>
        <v/>
      </c>
    </row>
    <row r="104985" spans="22:22" x14ac:dyDescent="0.35">
      <c r="V104985" s="5" t="str">
        <f t="shared" si="1640"/>
        <v/>
      </c>
    </row>
    <row r="104986" spans="22:22" x14ac:dyDescent="0.35">
      <c r="V104986" s="5" t="str">
        <f t="shared" si="1640"/>
        <v/>
      </c>
    </row>
    <row r="104987" spans="22:22" x14ac:dyDescent="0.35">
      <c r="V104987" s="5" t="str">
        <f t="shared" si="1640"/>
        <v/>
      </c>
    </row>
    <row r="104988" spans="22:22" x14ac:dyDescent="0.35">
      <c r="V104988" s="5" t="str">
        <f t="shared" si="1640"/>
        <v/>
      </c>
    </row>
    <row r="104989" spans="22:22" x14ac:dyDescent="0.35">
      <c r="V104989" s="5" t="str">
        <f t="shared" si="1640"/>
        <v/>
      </c>
    </row>
    <row r="104990" spans="22:22" x14ac:dyDescent="0.35">
      <c r="V104990" s="5" t="str">
        <f t="shared" si="1640"/>
        <v/>
      </c>
    </row>
    <row r="104991" spans="22:22" x14ac:dyDescent="0.35">
      <c r="V104991" s="5" t="str">
        <f t="shared" si="1640"/>
        <v/>
      </c>
    </row>
    <row r="104992" spans="22:22" x14ac:dyDescent="0.35">
      <c r="V104992" s="5" t="str">
        <f t="shared" si="1640"/>
        <v/>
      </c>
    </row>
    <row r="104993" spans="22:22" x14ac:dyDescent="0.35">
      <c r="V104993" s="5" t="str">
        <f t="shared" si="1640"/>
        <v/>
      </c>
    </row>
    <row r="104994" spans="22:22" x14ac:dyDescent="0.35">
      <c r="V104994" s="5" t="str">
        <f t="shared" si="1640"/>
        <v/>
      </c>
    </row>
    <row r="104995" spans="22:22" x14ac:dyDescent="0.35">
      <c r="V104995" s="5" t="str">
        <f t="shared" si="1640"/>
        <v/>
      </c>
    </row>
    <row r="104996" spans="22:22" x14ac:dyDescent="0.35">
      <c r="V104996" s="5" t="str">
        <f t="shared" si="1640"/>
        <v/>
      </c>
    </row>
    <row r="104997" spans="22:22" x14ac:dyDescent="0.35">
      <c r="V104997" s="5" t="str">
        <f t="shared" si="1640"/>
        <v/>
      </c>
    </row>
    <row r="104998" spans="22:22" x14ac:dyDescent="0.35">
      <c r="V104998" s="5" t="str">
        <f t="shared" si="1640"/>
        <v/>
      </c>
    </row>
    <row r="104999" spans="22:22" x14ac:dyDescent="0.35">
      <c r="V104999" s="5" t="str">
        <f t="shared" si="1640"/>
        <v/>
      </c>
    </row>
    <row r="105000" spans="22:22" x14ac:dyDescent="0.35">
      <c r="V105000" s="5" t="str">
        <f t="shared" si="1640"/>
        <v/>
      </c>
    </row>
    <row r="105001" spans="22:22" x14ac:dyDescent="0.35">
      <c r="V105001" s="5" t="str">
        <f t="shared" si="1640"/>
        <v/>
      </c>
    </row>
    <row r="105002" spans="22:22" x14ac:dyDescent="0.35">
      <c r="V105002" s="5" t="str">
        <f t="shared" si="1640"/>
        <v/>
      </c>
    </row>
    <row r="105003" spans="22:22" x14ac:dyDescent="0.35">
      <c r="V105003" s="5" t="str">
        <f t="shared" si="1640"/>
        <v/>
      </c>
    </row>
    <row r="105004" spans="22:22" x14ac:dyDescent="0.35">
      <c r="V105004" s="5" t="str">
        <f t="shared" si="1640"/>
        <v/>
      </c>
    </row>
    <row r="105005" spans="22:22" x14ac:dyDescent="0.35">
      <c r="V105005" s="5" t="str">
        <f t="shared" si="1640"/>
        <v/>
      </c>
    </row>
    <row r="105006" spans="22:22" x14ac:dyDescent="0.35">
      <c r="V105006" s="5" t="str">
        <f t="shared" si="1640"/>
        <v/>
      </c>
    </row>
    <row r="105007" spans="22:22" x14ac:dyDescent="0.35">
      <c r="V105007" s="5" t="str">
        <f t="shared" si="1640"/>
        <v/>
      </c>
    </row>
    <row r="105008" spans="22:22" x14ac:dyDescent="0.35">
      <c r="V105008" s="5" t="str">
        <f t="shared" si="1640"/>
        <v/>
      </c>
    </row>
    <row r="105009" spans="22:22" x14ac:dyDescent="0.35">
      <c r="V105009" s="5" t="str">
        <f t="shared" si="1640"/>
        <v/>
      </c>
    </row>
    <row r="105010" spans="22:22" x14ac:dyDescent="0.35">
      <c r="V105010" s="5" t="str">
        <f t="shared" si="1640"/>
        <v/>
      </c>
    </row>
    <row r="105011" spans="22:22" x14ac:dyDescent="0.35">
      <c r="V105011" s="5" t="str">
        <f t="shared" si="1640"/>
        <v/>
      </c>
    </row>
    <row r="105012" spans="22:22" x14ac:dyDescent="0.35">
      <c r="V105012" s="5" t="str">
        <f t="shared" si="1640"/>
        <v/>
      </c>
    </row>
    <row r="105013" spans="22:22" x14ac:dyDescent="0.35">
      <c r="V105013" s="5" t="str">
        <f t="shared" si="1640"/>
        <v/>
      </c>
    </row>
    <row r="105014" spans="22:22" x14ac:dyDescent="0.35">
      <c r="V105014" s="5" t="str">
        <f t="shared" si="1640"/>
        <v/>
      </c>
    </row>
    <row r="105015" spans="22:22" x14ac:dyDescent="0.35">
      <c r="V105015" s="5" t="str">
        <f t="shared" si="1640"/>
        <v/>
      </c>
    </row>
    <row r="105016" spans="22:22" x14ac:dyDescent="0.35">
      <c r="V105016" s="5" t="str">
        <f t="shared" si="1640"/>
        <v/>
      </c>
    </row>
    <row r="105017" spans="22:22" x14ac:dyDescent="0.35">
      <c r="V105017" s="5" t="str">
        <f t="shared" si="1640"/>
        <v/>
      </c>
    </row>
    <row r="105018" spans="22:22" x14ac:dyDescent="0.35">
      <c r="V105018" s="5" t="str">
        <f t="shared" si="1640"/>
        <v/>
      </c>
    </row>
    <row r="105019" spans="22:22" x14ac:dyDescent="0.35">
      <c r="V105019" s="5" t="str">
        <f t="shared" si="1640"/>
        <v/>
      </c>
    </row>
    <row r="105020" spans="22:22" x14ac:dyDescent="0.35">
      <c r="V105020" s="5" t="str">
        <f t="shared" si="1640"/>
        <v/>
      </c>
    </row>
    <row r="105021" spans="22:22" x14ac:dyDescent="0.35">
      <c r="V105021" s="5" t="str">
        <f t="shared" si="1640"/>
        <v/>
      </c>
    </row>
    <row r="105022" spans="22:22" x14ac:dyDescent="0.35">
      <c r="V105022" s="5" t="str">
        <f t="shared" si="1640"/>
        <v/>
      </c>
    </row>
    <row r="105023" spans="22:22" x14ac:dyDescent="0.35">
      <c r="V105023" s="5" t="str">
        <f t="shared" si="1640"/>
        <v/>
      </c>
    </row>
    <row r="105024" spans="22:22" x14ac:dyDescent="0.35">
      <c r="V105024" s="5" t="str">
        <f t="shared" si="1640"/>
        <v/>
      </c>
    </row>
    <row r="105025" spans="22:22" x14ac:dyDescent="0.35">
      <c r="V105025" s="5" t="str">
        <f t="shared" si="1640"/>
        <v/>
      </c>
    </row>
    <row r="105026" spans="22:22" x14ac:dyDescent="0.35">
      <c r="V105026" s="5" t="str">
        <f t="shared" ref="V105026:V105089" si="1641">TRIM(CLEAN(SUBSTITUTE(A105026,CHAR(160)," ")))</f>
        <v/>
      </c>
    </row>
    <row r="105027" spans="22:22" x14ac:dyDescent="0.35">
      <c r="V105027" s="5" t="str">
        <f t="shared" si="1641"/>
        <v/>
      </c>
    </row>
    <row r="105028" spans="22:22" x14ac:dyDescent="0.35">
      <c r="V105028" s="5" t="str">
        <f t="shared" si="1641"/>
        <v/>
      </c>
    </row>
    <row r="105029" spans="22:22" x14ac:dyDescent="0.35">
      <c r="V105029" s="5" t="str">
        <f t="shared" si="1641"/>
        <v/>
      </c>
    </row>
    <row r="105030" spans="22:22" x14ac:dyDescent="0.35">
      <c r="V105030" s="5" t="str">
        <f t="shared" si="1641"/>
        <v/>
      </c>
    </row>
    <row r="105031" spans="22:22" x14ac:dyDescent="0.35">
      <c r="V105031" s="5" t="str">
        <f t="shared" si="1641"/>
        <v/>
      </c>
    </row>
    <row r="105032" spans="22:22" x14ac:dyDescent="0.35">
      <c r="V105032" s="5" t="str">
        <f t="shared" si="1641"/>
        <v/>
      </c>
    </row>
    <row r="105033" spans="22:22" x14ac:dyDescent="0.35">
      <c r="V105033" s="5" t="str">
        <f t="shared" si="1641"/>
        <v/>
      </c>
    </row>
    <row r="105034" spans="22:22" x14ac:dyDescent="0.35">
      <c r="V105034" s="5" t="str">
        <f t="shared" si="1641"/>
        <v/>
      </c>
    </row>
    <row r="105035" spans="22:22" x14ac:dyDescent="0.35">
      <c r="V105035" s="5" t="str">
        <f t="shared" si="1641"/>
        <v/>
      </c>
    </row>
    <row r="105036" spans="22:22" x14ac:dyDescent="0.35">
      <c r="V105036" s="5" t="str">
        <f t="shared" si="1641"/>
        <v/>
      </c>
    </row>
    <row r="105037" spans="22:22" x14ac:dyDescent="0.35">
      <c r="V105037" s="5" t="str">
        <f t="shared" si="1641"/>
        <v/>
      </c>
    </row>
    <row r="105038" spans="22:22" x14ac:dyDescent="0.35">
      <c r="V105038" s="5" t="str">
        <f t="shared" si="1641"/>
        <v/>
      </c>
    </row>
    <row r="105039" spans="22:22" x14ac:dyDescent="0.35">
      <c r="V105039" s="5" t="str">
        <f t="shared" si="1641"/>
        <v/>
      </c>
    </row>
    <row r="105040" spans="22:22" x14ac:dyDescent="0.35">
      <c r="V105040" s="5" t="str">
        <f t="shared" si="1641"/>
        <v/>
      </c>
    </row>
    <row r="105041" spans="22:22" x14ac:dyDescent="0.35">
      <c r="V105041" s="5" t="str">
        <f t="shared" si="1641"/>
        <v/>
      </c>
    </row>
    <row r="105042" spans="22:22" x14ac:dyDescent="0.35">
      <c r="V105042" s="5" t="str">
        <f t="shared" si="1641"/>
        <v/>
      </c>
    </row>
    <row r="105043" spans="22:22" x14ac:dyDescent="0.35">
      <c r="V105043" s="5" t="str">
        <f t="shared" si="1641"/>
        <v/>
      </c>
    </row>
    <row r="105044" spans="22:22" x14ac:dyDescent="0.35">
      <c r="V105044" s="5" t="str">
        <f t="shared" si="1641"/>
        <v/>
      </c>
    </row>
    <row r="105045" spans="22:22" x14ac:dyDescent="0.35">
      <c r="V105045" s="5" t="str">
        <f t="shared" si="1641"/>
        <v/>
      </c>
    </row>
    <row r="105046" spans="22:22" x14ac:dyDescent="0.35">
      <c r="V105046" s="5" t="str">
        <f t="shared" si="1641"/>
        <v/>
      </c>
    </row>
    <row r="105047" spans="22:22" x14ac:dyDescent="0.35">
      <c r="V105047" s="5" t="str">
        <f t="shared" si="1641"/>
        <v/>
      </c>
    </row>
    <row r="105048" spans="22:22" x14ac:dyDescent="0.35">
      <c r="V105048" s="5" t="str">
        <f t="shared" si="1641"/>
        <v/>
      </c>
    </row>
    <row r="105049" spans="22:22" x14ac:dyDescent="0.35">
      <c r="V105049" s="5" t="str">
        <f t="shared" si="1641"/>
        <v/>
      </c>
    </row>
    <row r="105050" spans="22:22" x14ac:dyDescent="0.35">
      <c r="V105050" s="5" t="str">
        <f t="shared" si="1641"/>
        <v/>
      </c>
    </row>
    <row r="105051" spans="22:22" x14ac:dyDescent="0.35">
      <c r="V105051" s="5" t="str">
        <f t="shared" si="1641"/>
        <v/>
      </c>
    </row>
    <row r="105052" spans="22:22" x14ac:dyDescent="0.35">
      <c r="V105052" s="5" t="str">
        <f t="shared" si="1641"/>
        <v/>
      </c>
    </row>
    <row r="105053" spans="22:22" x14ac:dyDescent="0.35">
      <c r="V105053" s="5" t="str">
        <f t="shared" si="1641"/>
        <v/>
      </c>
    </row>
    <row r="105054" spans="22:22" x14ac:dyDescent="0.35">
      <c r="V105054" s="5" t="str">
        <f t="shared" si="1641"/>
        <v/>
      </c>
    </row>
    <row r="105055" spans="22:22" x14ac:dyDescent="0.35">
      <c r="V105055" s="5" t="str">
        <f t="shared" si="1641"/>
        <v/>
      </c>
    </row>
    <row r="105056" spans="22:22" x14ac:dyDescent="0.35">
      <c r="V105056" s="5" t="str">
        <f t="shared" si="1641"/>
        <v/>
      </c>
    </row>
    <row r="105057" spans="22:22" x14ac:dyDescent="0.35">
      <c r="V105057" s="5" t="str">
        <f t="shared" si="1641"/>
        <v/>
      </c>
    </row>
    <row r="105058" spans="22:22" x14ac:dyDescent="0.35">
      <c r="V105058" s="5" t="str">
        <f t="shared" si="1641"/>
        <v/>
      </c>
    </row>
    <row r="105059" spans="22:22" x14ac:dyDescent="0.35">
      <c r="V105059" s="5" t="str">
        <f t="shared" si="1641"/>
        <v/>
      </c>
    </row>
    <row r="105060" spans="22:22" x14ac:dyDescent="0.35">
      <c r="V105060" s="5" t="str">
        <f t="shared" si="1641"/>
        <v/>
      </c>
    </row>
    <row r="105061" spans="22:22" x14ac:dyDescent="0.35">
      <c r="V105061" s="5" t="str">
        <f t="shared" si="1641"/>
        <v/>
      </c>
    </row>
    <row r="105062" spans="22:22" x14ac:dyDescent="0.35">
      <c r="V105062" s="5" t="str">
        <f t="shared" si="1641"/>
        <v/>
      </c>
    </row>
    <row r="105063" spans="22:22" x14ac:dyDescent="0.35">
      <c r="V105063" s="5" t="str">
        <f t="shared" si="1641"/>
        <v/>
      </c>
    </row>
    <row r="105064" spans="22:22" x14ac:dyDescent="0.35">
      <c r="V105064" s="5" t="str">
        <f t="shared" si="1641"/>
        <v/>
      </c>
    </row>
    <row r="105065" spans="22:22" x14ac:dyDescent="0.35">
      <c r="V105065" s="5" t="str">
        <f t="shared" si="1641"/>
        <v/>
      </c>
    </row>
    <row r="105066" spans="22:22" x14ac:dyDescent="0.35">
      <c r="V105066" s="5" t="str">
        <f t="shared" si="1641"/>
        <v/>
      </c>
    </row>
    <row r="105067" spans="22:22" x14ac:dyDescent="0.35">
      <c r="V105067" s="5" t="str">
        <f t="shared" si="1641"/>
        <v/>
      </c>
    </row>
    <row r="105068" spans="22:22" x14ac:dyDescent="0.35">
      <c r="V105068" s="5" t="str">
        <f t="shared" si="1641"/>
        <v/>
      </c>
    </row>
    <row r="105069" spans="22:22" x14ac:dyDescent="0.35">
      <c r="V105069" s="5" t="str">
        <f t="shared" si="1641"/>
        <v/>
      </c>
    </row>
    <row r="105070" spans="22:22" x14ac:dyDescent="0.35">
      <c r="V105070" s="5" t="str">
        <f t="shared" si="1641"/>
        <v/>
      </c>
    </row>
    <row r="105071" spans="22:22" x14ac:dyDescent="0.35">
      <c r="V105071" s="5" t="str">
        <f t="shared" si="1641"/>
        <v/>
      </c>
    </row>
    <row r="105072" spans="22:22" x14ac:dyDescent="0.35">
      <c r="V105072" s="5" t="str">
        <f t="shared" si="1641"/>
        <v/>
      </c>
    </row>
    <row r="105073" spans="22:22" x14ac:dyDescent="0.35">
      <c r="V105073" s="5" t="str">
        <f t="shared" si="1641"/>
        <v/>
      </c>
    </row>
    <row r="105074" spans="22:22" x14ac:dyDescent="0.35">
      <c r="V105074" s="5" t="str">
        <f t="shared" si="1641"/>
        <v/>
      </c>
    </row>
    <row r="105075" spans="22:22" x14ac:dyDescent="0.35">
      <c r="V105075" s="5" t="str">
        <f t="shared" si="1641"/>
        <v/>
      </c>
    </row>
    <row r="105076" spans="22:22" x14ac:dyDescent="0.35">
      <c r="V105076" s="5" t="str">
        <f t="shared" si="1641"/>
        <v/>
      </c>
    </row>
    <row r="105077" spans="22:22" x14ac:dyDescent="0.35">
      <c r="V105077" s="5" t="str">
        <f t="shared" si="1641"/>
        <v/>
      </c>
    </row>
    <row r="105078" spans="22:22" x14ac:dyDescent="0.35">
      <c r="V105078" s="5" t="str">
        <f t="shared" si="1641"/>
        <v/>
      </c>
    </row>
    <row r="105079" spans="22:22" x14ac:dyDescent="0.35">
      <c r="V105079" s="5" t="str">
        <f t="shared" si="1641"/>
        <v/>
      </c>
    </row>
    <row r="105080" spans="22:22" x14ac:dyDescent="0.35">
      <c r="V105080" s="5" t="str">
        <f t="shared" si="1641"/>
        <v/>
      </c>
    </row>
    <row r="105081" spans="22:22" x14ac:dyDescent="0.35">
      <c r="V105081" s="5" t="str">
        <f t="shared" si="1641"/>
        <v/>
      </c>
    </row>
    <row r="105082" spans="22:22" x14ac:dyDescent="0.35">
      <c r="V105082" s="5" t="str">
        <f t="shared" si="1641"/>
        <v/>
      </c>
    </row>
    <row r="105083" spans="22:22" x14ac:dyDescent="0.35">
      <c r="V105083" s="5" t="str">
        <f t="shared" si="1641"/>
        <v/>
      </c>
    </row>
    <row r="105084" spans="22:22" x14ac:dyDescent="0.35">
      <c r="V105084" s="5" t="str">
        <f t="shared" si="1641"/>
        <v/>
      </c>
    </row>
    <row r="105085" spans="22:22" x14ac:dyDescent="0.35">
      <c r="V105085" s="5" t="str">
        <f t="shared" si="1641"/>
        <v/>
      </c>
    </row>
    <row r="105086" spans="22:22" x14ac:dyDescent="0.35">
      <c r="V105086" s="5" t="str">
        <f t="shared" si="1641"/>
        <v/>
      </c>
    </row>
    <row r="105087" spans="22:22" x14ac:dyDescent="0.35">
      <c r="V105087" s="5" t="str">
        <f t="shared" si="1641"/>
        <v/>
      </c>
    </row>
    <row r="105088" spans="22:22" x14ac:dyDescent="0.35">
      <c r="V105088" s="5" t="str">
        <f t="shared" si="1641"/>
        <v/>
      </c>
    </row>
    <row r="105089" spans="22:22" x14ac:dyDescent="0.35">
      <c r="V105089" s="5" t="str">
        <f t="shared" si="1641"/>
        <v/>
      </c>
    </row>
    <row r="105090" spans="22:22" x14ac:dyDescent="0.35">
      <c r="V105090" s="5" t="str">
        <f t="shared" ref="V105090:V105153" si="1642">TRIM(CLEAN(SUBSTITUTE(A105090,CHAR(160)," ")))</f>
        <v/>
      </c>
    </row>
    <row r="105091" spans="22:22" x14ac:dyDescent="0.35">
      <c r="V105091" s="5" t="str">
        <f t="shared" si="1642"/>
        <v/>
      </c>
    </row>
    <row r="105092" spans="22:22" x14ac:dyDescent="0.35">
      <c r="V105092" s="5" t="str">
        <f t="shared" si="1642"/>
        <v/>
      </c>
    </row>
    <row r="105093" spans="22:22" x14ac:dyDescent="0.35">
      <c r="V105093" s="5" t="str">
        <f t="shared" si="1642"/>
        <v/>
      </c>
    </row>
    <row r="105094" spans="22:22" x14ac:dyDescent="0.35">
      <c r="V105094" s="5" t="str">
        <f t="shared" si="1642"/>
        <v/>
      </c>
    </row>
    <row r="105095" spans="22:22" x14ac:dyDescent="0.35">
      <c r="V105095" s="5" t="str">
        <f t="shared" si="1642"/>
        <v/>
      </c>
    </row>
    <row r="105096" spans="22:22" x14ac:dyDescent="0.35">
      <c r="V105096" s="5" t="str">
        <f t="shared" si="1642"/>
        <v/>
      </c>
    </row>
    <row r="105097" spans="22:22" x14ac:dyDescent="0.35">
      <c r="V105097" s="5" t="str">
        <f t="shared" si="1642"/>
        <v/>
      </c>
    </row>
    <row r="105098" spans="22:22" x14ac:dyDescent="0.35">
      <c r="V105098" s="5" t="str">
        <f t="shared" si="1642"/>
        <v/>
      </c>
    </row>
    <row r="105099" spans="22:22" x14ac:dyDescent="0.35">
      <c r="V105099" s="5" t="str">
        <f t="shared" si="1642"/>
        <v/>
      </c>
    </row>
    <row r="105100" spans="22:22" x14ac:dyDescent="0.35">
      <c r="V105100" s="5" t="str">
        <f t="shared" si="1642"/>
        <v/>
      </c>
    </row>
    <row r="105101" spans="22:22" x14ac:dyDescent="0.35">
      <c r="V105101" s="5" t="str">
        <f t="shared" si="1642"/>
        <v/>
      </c>
    </row>
    <row r="105102" spans="22:22" x14ac:dyDescent="0.35">
      <c r="V105102" s="5" t="str">
        <f t="shared" si="1642"/>
        <v/>
      </c>
    </row>
    <row r="105103" spans="22:22" x14ac:dyDescent="0.35">
      <c r="V105103" s="5" t="str">
        <f t="shared" si="1642"/>
        <v/>
      </c>
    </row>
    <row r="105104" spans="22:22" x14ac:dyDescent="0.35">
      <c r="V105104" s="5" t="str">
        <f t="shared" si="1642"/>
        <v/>
      </c>
    </row>
    <row r="105105" spans="22:22" x14ac:dyDescent="0.35">
      <c r="V105105" s="5" t="str">
        <f t="shared" si="1642"/>
        <v/>
      </c>
    </row>
    <row r="105106" spans="22:22" x14ac:dyDescent="0.35">
      <c r="V105106" s="5" t="str">
        <f t="shared" si="1642"/>
        <v/>
      </c>
    </row>
    <row r="105107" spans="22:22" x14ac:dyDescent="0.35">
      <c r="V105107" s="5" t="str">
        <f t="shared" si="1642"/>
        <v/>
      </c>
    </row>
    <row r="105108" spans="22:22" x14ac:dyDescent="0.35">
      <c r="V105108" s="5" t="str">
        <f t="shared" si="1642"/>
        <v/>
      </c>
    </row>
    <row r="105109" spans="22:22" x14ac:dyDescent="0.35">
      <c r="V105109" s="5" t="str">
        <f t="shared" si="1642"/>
        <v/>
      </c>
    </row>
    <row r="105110" spans="22:22" x14ac:dyDescent="0.35">
      <c r="V105110" s="5" t="str">
        <f t="shared" si="1642"/>
        <v/>
      </c>
    </row>
    <row r="105111" spans="22:22" x14ac:dyDescent="0.35">
      <c r="V105111" s="5" t="str">
        <f t="shared" si="1642"/>
        <v/>
      </c>
    </row>
    <row r="105112" spans="22:22" x14ac:dyDescent="0.35">
      <c r="V105112" s="5" t="str">
        <f t="shared" si="1642"/>
        <v/>
      </c>
    </row>
    <row r="105113" spans="22:22" x14ac:dyDescent="0.35">
      <c r="V105113" s="5" t="str">
        <f t="shared" si="1642"/>
        <v/>
      </c>
    </row>
    <row r="105114" spans="22:22" x14ac:dyDescent="0.35">
      <c r="V105114" s="5" t="str">
        <f t="shared" si="1642"/>
        <v/>
      </c>
    </row>
    <row r="105115" spans="22:22" x14ac:dyDescent="0.35">
      <c r="V105115" s="5" t="str">
        <f t="shared" si="1642"/>
        <v/>
      </c>
    </row>
    <row r="105116" spans="22:22" x14ac:dyDescent="0.35">
      <c r="V105116" s="5" t="str">
        <f t="shared" si="1642"/>
        <v/>
      </c>
    </row>
    <row r="105117" spans="22:22" x14ac:dyDescent="0.35">
      <c r="V105117" s="5" t="str">
        <f t="shared" si="1642"/>
        <v/>
      </c>
    </row>
    <row r="105118" spans="22:22" x14ac:dyDescent="0.35">
      <c r="V105118" s="5" t="str">
        <f t="shared" si="1642"/>
        <v/>
      </c>
    </row>
    <row r="105119" spans="22:22" x14ac:dyDescent="0.35">
      <c r="V105119" s="5" t="str">
        <f t="shared" si="1642"/>
        <v/>
      </c>
    </row>
    <row r="105120" spans="22:22" x14ac:dyDescent="0.35">
      <c r="V105120" s="5" t="str">
        <f t="shared" si="1642"/>
        <v/>
      </c>
    </row>
    <row r="105121" spans="22:22" x14ac:dyDescent="0.35">
      <c r="V105121" s="5" t="str">
        <f t="shared" si="1642"/>
        <v/>
      </c>
    </row>
    <row r="105122" spans="22:22" x14ac:dyDescent="0.35">
      <c r="V105122" s="5" t="str">
        <f t="shared" si="1642"/>
        <v/>
      </c>
    </row>
    <row r="105123" spans="22:22" x14ac:dyDescent="0.35">
      <c r="V105123" s="5" t="str">
        <f t="shared" si="1642"/>
        <v/>
      </c>
    </row>
    <row r="105124" spans="22:22" x14ac:dyDescent="0.35">
      <c r="V105124" s="5" t="str">
        <f t="shared" si="1642"/>
        <v/>
      </c>
    </row>
    <row r="105125" spans="22:22" x14ac:dyDescent="0.35">
      <c r="V105125" s="5" t="str">
        <f t="shared" si="1642"/>
        <v/>
      </c>
    </row>
    <row r="105126" spans="22:22" x14ac:dyDescent="0.35">
      <c r="V105126" s="5" t="str">
        <f t="shared" si="1642"/>
        <v/>
      </c>
    </row>
    <row r="105127" spans="22:22" x14ac:dyDescent="0.35">
      <c r="V105127" s="5" t="str">
        <f t="shared" si="1642"/>
        <v/>
      </c>
    </row>
    <row r="105128" spans="22:22" x14ac:dyDescent="0.35">
      <c r="V105128" s="5" t="str">
        <f t="shared" si="1642"/>
        <v/>
      </c>
    </row>
    <row r="105129" spans="22:22" x14ac:dyDescent="0.35">
      <c r="V105129" s="5" t="str">
        <f t="shared" si="1642"/>
        <v/>
      </c>
    </row>
    <row r="105130" spans="22:22" x14ac:dyDescent="0.35">
      <c r="V105130" s="5" t="str">
        <f t="shared" si="1642"/>
        <v/>
      </c>
    </row>
    <row r="105131" spans="22:22" x14ac:dyDescent="0.35">
      <c r="V105131" s="5" t="str">
        <f t="shared" si="1642"/>
        <v/>
      </c>
    </row>
    <row r="105132" spans="22:22" x14ac:dyDescent="0.35">
      <c r="V105132" s="5" t="str">
        <f t="shared" si="1642"/>
        <v/>
      </c>
    </row>
    <row r="105133" spans="22:22" x14ac:dyDescent="0.35">
      <c r="V105133" s="5" t="str">
        <f t="shared" si="1642"/>
        <v/>
      </c>
    </row>
    <row r="105134" spans="22:22" x14ac:dyDescent="0.35">
      <c r="V105134" s="5" t="str">
        <f t="shared" si="1642"/>
        <v/>
      </c>
    </row>
    <row r="105135" spans="22:22" x14ac:dyDescent="0.35">
      <c r="V105135" s="5" t="str">
        <f t="shared" si="1642"/>
        <v/>
      </c>
    </row>
    <row r="105136" spans="22:22" x14ac:dyDescent="0.35">
      <c r="V105136" s="5" t="str">
        <f t="shared" si="1642"/>
        <v/>
      </c>
    </row>
    <row r="105137" spans="22:22" x14ac:dyDescent="0.35">
      <c r="V105137" s="5" t="str">
        <f t="shared" si="1642"/>
        <v/>
      </c>
    </row>
    <row r="105138" spans="22:22" x14ac:dyDescent="0.35">
      <c r="V105138" s="5" t="str">
        <f t="shared" si="1642"/>
        <v/>
      </c>
    </row>
    <row r="105139" spans="22:22" x14ac:dyDescent="0.35">
      <c r="V105139" s="5" t="str">
        <f t="shared" si="1642"/>
        <v/>
      </c>
    </row>
    <row r="105140" spans="22:22" x14ac:dyDescent="0.35">
      <c r="V105140" s="5" t="str">
        <f t="shared" si="1642"/>
        <v/>
      </c>
    </row>
    <row r="105141" spans="22:22" x14ac:dyDescent="0.35">
      <c r="V105141" s="5" t="str">
        <f t="shared" si="1642"/>
        <v/>
      </c>
    </row>
    <row r="105142" spans="22:22" x14ac:dyDescent="0.35">
      <c r="V105142" s="5" t="str">
        <f t="shared" si="1642"/>
        <v/>
      </c>
    </row>
    <row r="105143" spans="22:22" x14ac:dyDescent="0.35">
      <c r="V105143" s="5" t="str">
        <f t="shared" si="1642"/>
        <v/>
      </c>
    </row>
    <row r="105144" spans="22:22" x14ac:dyDescent="0.35">
      <c r="V105144" s="5" t="str">
        <f t="shared" si="1642"/>
        <v/>
      </c>
    </row>
    <row r="105145" spans="22:22" x14ac:dyDescent="0.35">
      <c r="V105145" s="5" t="str">
        <f t="shared" si="1642"/>
        <v/>
      </c>
    </row>
    <row r="105146" spans="22:22" x14ac:dyDescent="0.35">
      <c r="V105146" s="5" t="str">
        <f t="shared" si="1642"/>
        <v/>
      </c>
    </row>
    <row r="105147" spans="22:22" x14ac:dyDescent="0.35">
      <c r="V105147" s="5" t="str">
        <f t="shared" si="1642"/>
        <v/>
      </c>
    </row>
    <row r="105148" spans="22:22" x14ac:dyDescent="0.35">
      <c r="V105148" s="5" t="str">
        <f t="shared" si="1642"/>
        <v/>
      </c>
    </row>
    <row r="105149" spans="22:22" x14ac:dyDescent="0.35">
      <c r="V105149" s="5" t="str">
        <f t="shared" si="1642"/>
        <v/>
      </c>
    </row>
    <row r="105150" spans="22:22" x14ac:dyDescent="0.35">
      <c r="V105150" s="5" t="str">
        <f t="shared" si="1642"/>
        <v/>
      </c>
    </row>
    <row r="105151" spans="22:22" x14ac:dyDescent="0.35">
      <c r="V105151" s="5" t="str">
        <f t="shared" si="1642"/>
        <v/>
      </c>
    </row>
    <row r="105152" spans="22:22" x14ac:dyDescent="0.35">
      <c r="V105152" s="5" t="str">
        <f t="shared" si="1642"/>
        <v/>
      </c>
    </row>
    <row r="105153" spans="22:22" x14ac:dyDescent="0.35">
      <c r="V105153" s="5" t="str">
        <f t="shared" si="1642"/>
        <v/>
      </c>
    </row>
    <row r="105154" spans="22:22" x14ac:dyDescent="0.35">
      <c r="V105154" s="5" t="str">
        <f t="shared" ref="V105154:V105217" si="1643">TRIM(CLEAN(SUBSTITUTE(A105154,CHAR(160)," ")))</f>
        <v/>
      </c>
    </row>
    <row r="105155" spans="22:22" x14ac:dyDescent="0.35">
      <c r="V105155" s="5" t="str">
        <f t="shared" si="1643"/>
        <v/>
      </c>
    </row>
    <row r="105156" spans="22:22" x14ac:dyDescent="0.35">
      <c r="V105156" s="5" t="str">
        <f t="shared" si="1643"/>
        <v/>
      </c>
    </row>
    <row r="105157" spans="22:22" x14ac:dyDescent="0.35">
      <c r="V105157" s="5" t="str">
        <f t="shared" si="1643"/>
        <v/>
      </c>
    </row>
    <row r="105158" spans="22:22" x14ac:dyDescent="0.35">
      <c r="V105158" s="5" t="str">
        <f t="shared" si="1643"/>
        <v/>
      </c>
    </row>
    <row r="105159" spans="22:22" x14ac:dyDescent="0.35">
      <c r="V105159" s="5" t="str">
        <f t="shared" si="1643"/>
        <v/>
      </c>
    </row>
    <row r="105160" spans="22:22" x14ac:dyDescent="0.35">
      <c r="V105160" s="5" t="str">
        <f t="shared" si="1643"/>
        <v/>
      </c>
    </row>
    <row r="105161" spans="22:22" x14ac:dyDescent="0.35">
      <c r="V105161" s="5" t="str">
        <f t="shared" si="1643"/>
        <v/>
      </c>
    </row>
    <row r="105162" spans="22:22" x14ac:dyDescent="0.35">
      <c r="V105162" s="5" t="str">
        <f t="shared" si="1643"/>
        <v/>
      </c>
    </row>
    <row r="105163" spans="22:22" x14ac:dyDescent="0.35">
      <c r="V105163" s="5" t="str">
        <f t="shared" si="1643"/>
        <v/>
      </c>
    </row>
    <row r="105164" spans="22:22" x14ac:dyDescent="0.35">
      <c r="V105164" s="5" t="str">
        <f t="shared" si="1643"/>
        <v/>
      </c>
    </row>
    <row r="105165" spans="22:22" x14ac:dyDescent="0.35">
      <c r="V105165" s="5" t="str">
        <f t="shared" si="1643"/>
        <v/>
      </c>
    </row>
    <row r="105166" spans="22:22" x14ac:dyDescent="0.35">
      <c r="V105166" s="5" t="str">
        <f t="shared" si="1643"/>
        <v/>
      </c>
    </row>
    <row r="105167" spans="22:22" x14ac:dyDescent="0.35">
      <c r="V105167" s="5" t="str">
        <f t="shared" si="1643"/>
        <v/>
      </c>
    </row>
    <row r="105168" spans="22:22" x14ac:dyDescent="0.35">
      <c r="V105168" s="5" t="str">
        <f t="shared" si="1643"/>
        <v/>
      </c>
    </row>
    <row r="105169" spans="22:22" x14ac:dyDescent="0.35">
      <c r="V105169" s="5" t="str">
        <f t="shared" si="1643"/>
        <v/>
      </c>
    </row>
    <row r="105170" spans="22:22" x14ac:dyDescent="0.35">
      <c r="V105170" s="5" t="str">
        <f t="shared" si="1643"/>
        <v/>
      </c>
    </row>
    <row r="105171" spans="22:22" x14ac:dyDescent="0.35">
      <c r="V105171" s="5" t="str">
        <f t="shared" si="1643"/>
        <v/>
      </c>
    </row>
    <row r="105172" spans="22:22" x14ac:dyDescent="0.35">
      <c r="V105172" s="5" t="str">
        <f t="shared" si="1643"/>
        <v/>
      </c>
    </row>
    <row r="105173" spans="22:22" x14ac:dyDescent="0.35">
      <c r="V105173" s="5" t="str">
        <f t="shared" si="1643"/>
        <v/>
      </c>
    </row>
    <row r="105174" spans="22:22" x14ac:dyDescent="0.35">
      <c r="V105174" s="5" t="str">
        <f t="shared" si="1643"/>
        <v/>
      </c>
    </row>
    <row r="105175" spans="22:22" x14ac:dyDescent="0.35">
      <c r="V105175" s="5" t="str">
        <f t="shared" si="1643"/>
        <v/>
      </c>
    </row>
    <row r="105176" spans="22:22" x14ac:dyDescent="0.35">
      <c r="V105176" s="5" t="str">
        <f t="shared" si="1643"/>
        <v/>
      </c>
    </row>
    <row r="105177" spans="22:22" x14ac:dyDescent="0.35">
      <c r="V105177" s="5" t="str">
        <f t="shared" si="1643"/>
        <v/>
      </c>
    </row>
    <row r="105178" spans="22:22" x14ac:dyDescent="0.35">
      <c r="V105178" s="5" t="str">
        <f t="shared" si="1643"/>
        <v/>
      </c>
    </row>
    <row r="105179" spans="22:22" x14ac:dyDescent="0.35">
      <c r="V105179" s="5" t="str">
        <f t="shared" si="1643"/>
        <v/>
      </c>
    </row>
    <row r="105180" spans="22:22" x14ac:dyDescent="0.35">
      <c r="V105180" s="5" t="str">
        <f t="shared" si="1643"/>
        <v/>
      </c>
    </row>
    <row r="105181" spans="22:22" x14ac:dyDescent="0.35">
      <c r="V105181" s="5" t="str">
        <f t="shared" si="1643"/>
        <v/>
      </c>
    </row>
    <row r="105182" spans="22:22" x14ac:dyDescent="0.35">
      <c r="V105182" s="5" t="str">
        <f t="shared" si="1643"/>
        <v/>
      </c>
    </row>
    <row r="105183" spans="22:22" x14ac:dyDescent="0.35">
      <c r="V105183" s="5" t="str">
        <f t="shared" si="1643"/>
        <v/>
      </c>
    </row>
    <row r="105184" spans="22:22" x14ac:dyDescent="0.35">
      <c r="V105184" s="5" t="str">
        <f t="shared" si="1643"/>
        <v/>
      </c>
    </row>
    <row r="105185" spans="22:22" x14ac:dyDescent="0.35">
      <c r="V105185" s="5" t="str">
        <f t="shared" si="1643"/>
        <v/>
      </c>
    </row>
    <row r="105186" spans="22:22" x14ac:dyDescent="0.35">
      <c r="V105186" s="5" t="str">
        <f t="shared" si="1643"/>
        <v/>
      </c>
    </row>
    <row r="105187" spans="22:22" x14ac:dyDescent="0.35">
      <c r="V105187" s="5" t="str">
        <f t="shared" si="1643"/>
        <v/>
      </c>
    </row>
    <row r="105188" spans="22:22" x14ac:dyDescent="0.35">
      <c r="V105188" s="5" t="str">
        <f t="shared" si="1643"/>
        <v/>
      </c>
    </row>
    <row r="105189" spans="22:22" x14ac:dyDescent="0.35">
      <c r="V105189" s="5" t="str">
        <f t="shared" si="1643"/>
        <v/>
      </c>
    </row>
    <row r="105190" spans="22:22" x14ac:dyDescent="0.35">
      <c r="V105190" s="5" t="str">
        <f t="shared" si="1643"/>
        <v/>
      </c>
    </row>
    <row r="105191" spans="22:22" x14ac:dyDescent="0.35">
      <c r="V105191" s="5" t="str">
        <f t="shared" si="1643"/>
        <v/>
      </c>
    </row>
    <row r="105192" spans="22:22" x14ac:dyDescent="0.35">
      <c r="V105192" s="5" t="str">
        <f t="shared" si="1643"/>
        <v/>
      </c>
    </row>
    <row r="105193" spans="22:22" x14ac:dyDescent="0.35">
      <c r="V105193" s="5" t="str">
        <f t="shared" si="1643"/>
        <v/>
      </c>
    </row>
    <row r="105194" spans="22:22" x14ac:dyDescent="0.35">
      <c r="V105194" s="5" t="str">
        <f t="shared" si="1643"/>
        <v/>
      </c>
    </row>
    <row r="105195" spans="22:22" x14ac:dyDescent="0.35">
      <c r="V105195" s="5" t="str">
        <f t="shared" si="1643"/>
        <v/>
      </c>
    </row>
    <row r="105196" spans="22:22" x14ac:dyDescent="0.35">
      <c r="V105196" s="5" t="str">
        <f t="shared" si="1643"/>
        <v/>
      </c>
    </row>
    <row r="105197" spans="22:22" x14ac:dyDescent="0.35">
      <c r="V105197" s="5" t="str">
        <f t="shared" si="1643"/>
        <v/>
      </c>
    </row>
    <row r="105198" spans="22:22" x14ac:dyDescent="0.35">
      <c r="V105198" s="5" t="str">
        <f t="shared" si="1643"/>
        <v/>
      </c>
    </row>
    <row r="105199" spans="22:22" x14ac:dyDescent="0.35">
      <c r="V105199" s="5" t="str">
        <f t="shared" si="1643"/>
        <v/>
      </c>
    </row>
    <row r="105200" spans="22:22" x14ac:dyDescent="0.35">
      <c r="V105200" s="5" t="str">
        <f t="shared" si="1643"/>
        <v/>
      </c>
    </row>
    <row r="105201" spans="22:22" x14ac:dyDescent="0.35">
      <c r="V105201" s="5" t="str">
        <f t="shared" si="1643"/>
        <v/>
      </c>
    </row>
    <row r="105202" spans="22:22" x14ac:dyDescent="0.35">
      <c r="V105202" s="5" t="str">
        <f t="shared" si="1643"/>
        <v/>
      </c>
    </row>
    <row r="105203" spans="22:22" x14ac:dyDescent="0.35">
      <c r="V105203" s="5" t="str">
        <f t="shared" si="1643"/>
        <v/>
      </c>
    </row>
    <row r="105204" spans="22:22" x14ac:dyDescent="0.35">
      <c r="V105204" s="5" t="str">
        <f t="shared" si="1643"/>
        <v/>
      </c>
    </row>
    <row r="105205" spans="22:22" x14ac:dyDescent="0.35">
      <c r="V105205" s="5" t="str">
        <f t="shared" si="1643"/>
        <v/>
      </c>
    </row>
    <row r="105206" spans="22:22" x14ac:dyDescent="0.35">
      <c r="V105206" s="5" t="str">
        <f t="shared" si="1643"/>
        <v/>
      </c>
    </row>
    <row r="105207" spans="22:22" x14ac:dyDescent="0.35">
      <c r="V105207" s="5" t="str">
        <f t="shared" si="1643"/>
        <v/>
      </c>
    </row>
    <row r="105208" spans="22:22" x14ac:dyDescent="0.35">
      <c r="V105208" s="5" t="str">
        <f t="shared" si="1643"/>
        <v/>
      </c>
    </row>
    <row r="105209" spans="22:22" x14ac:dyDescent="0.35">
      <c r="V105209" s="5" t="str">
        <f t="shared" si="1643"/>
        <v/>
      </c>
    </row>
    <row r="105210" spans="22:22" x14ac:dyDescent="0.35">
      <c r="V105210" s="5" t="str">
        <f t="shared" si="1643"/>
        <v/>
      </c>
    </row>
    <row r="105211" spans="22:22" x14ac:dyDescent="0.35">
      <c r="V105211" s="5" t="str">
        <f t="shared" si="1643"/>
        <v/>
      </c>
    </row>
    <row r="105212" spans="22:22" x14ac:dyDescent="0.35">
      <c r="V105212" s="5" t="str">
        <f t="shared" si="1643"/>
        <v/>
      </c>
    </row>
    <row r="105213" spans="22:22" x14ac:dyDescent="0.35">
      <c r="V105213" s="5" t="str">
        <f t="shared" si="1643"/>
        <v/>
      </c>
    </row>
    <row r="105214" spans="22:22" x14ac:dyDescent="0.35">
      <c r="V105214" s="5" t="str">
        <f t="shared" si="1643"/>
        <v/>
      </c>
    </row>
    <row r="105215" spans="22:22" x14ac:dyDescent="0.35">
      <c r="V105215" s="5" t="str">
        <f t="shared" si="1643"/>
        <v/>
      </c>
    </row>
    <row r="105216" spans="22:22" x14ac:dyDescent="0.35">
      <c r="V105216" s="5" t="str">
        <f t="shared" si="1643"/>
        <v/>
      </c>
    </row>
    <row r="105217" spans="22:22" x14ac:dyDescent="0.35">
      <c r="V105217" s="5" t="str">
        <f t="shared" si="1643"/>
        <v/>
      </c>
    </row>
    <row r="105218" spans="22:22" x14ac:dyDescent="0.35">
      <c r="V105218" s="5" t="str">
        <f t="shared" ref="V105218:V105281" si="1644">TRIM(CLEAN(SUBSTITUTE(A105218,CHAR(160)," ")))</f>
        <v/>
      </c>
    </row>
    <row r="105219" spans="22:22" x14ac:dyDescent="0.35">
      <c r="V105219" s="5" t="str">
        <f t="shared" si="1644"/>
        <v/>
      </c>
    </row>
    <row r="105220" spans="22:22" x14ac:dyDescent="0.35">
      <c r="V105220" s="5" t="str">
        <f t="shared" si="1644"/>
        <v/>
      </c>
    </row>
    <row r="105221" spans="22:22" x14ac:dyDescent="0.35">
      <c r="V105221" s="5" t="str">
        <f t="shared" si="1644"/>
        <v/>
      </c>
    </row>
    <row r="105222" spans="22:22" x14ac:dyDescent="0.35">
      <c r="V105222" s="5" t="str">
        <f t="shared" si="1644"/>
        <v/>
      </c>
    </row>
    <row r="105223" spans="22:22" x14ac:dyDescent="0.35">
      <c r="V105223" s="5" t="str">
        <f t="shared" si="1644"/>
        <v/>
      </c>
    </row>
    <row r="105224" spans="22:22" x14ac:dyDescent="0.35">
      <c r="V105224" s="5" t="str">
        <f t="shared" si="1644"/>
        <v/>
      </c>
    </row>
    <row r="105225" spans="22:22" x14ac:dyDescent="0.35">
      <c r="V105225" s="5" t="str">
        <f t="shared" si="1644"/>
        <v/>
      </c>
    </row>
    <row r="105226" spans="22:22" x14ac:dyDescent="0.35">
      <c r="V105226" s="5" t="str">
        <f t="shared" si="1644"/>
        <v/>
      </c>
    </row>
    <row r="105227" spans="22:22" x14ac:dyDescent="0.35">
      <c r="V105227" s="5" t="str">
        <f t="shared" si="1644"/>
        <v/>
      </c>
    </row>
    <row r="105228" spans="22:22" x14ac:dyDescent="0.35">
      <c r="V105228" s="5" t="str">
        <f t="shared" si="1644"/>
        <v/>
      </c>
    </row>
    <row r="105229" spans="22:22" x14ac:dyDescent="0.35">
      <c r="V105229" s="5" t="str">
        <f t="shared" si="1644"/>
        <v/>
      </c>
    </row>
    <row r="105230" spans="22:22" x14ac:dyDescent="0.35">
      <c r="V105230" s="5" t="str">
        <f t="shared" si="1644"/>
        <v/>
      </c>
    </row>
    <row r="105231" spans="22:22" x14ac:dyDescent="0.35">
      <c r="V105231" s="5" t="str">
        <f t="shared" si="1644"/>
        <v/>
      </c>
    </row>
    <row r="105232" spans="22:22" x14ac:dyDescent="0.35">
      <c r="V105232" s="5" t="str">
        <f t="shared" si="1644"/>
        <v/>
      </c>
    </row>
    <row r="105233" spans="22:22" x14ac:dyDescent="0.35">
      <c r="V105233" s="5" t="str">
        <f t="shared" si="1644"/>
        <v/>
      </c>
    </row>
    <row r="105234" spans="22:22" x14ac:dyDescent="0.35">
      <c r="V105234" s="5" t="str">
        <f t="shared" si="1644"/>
        <v/>
      </c>
    </row>
    <row r="105235" spans="22:22" x14ac:dyDescent="0.35">
      <c r="V105235" s="5" t="str">
        <f t="shared" si="1644"/>
        <v/>
      </c>
    </row>
    <row r="105236" spans="22:22" x14ac:dyDescent="0.35">
      <c r="V105236" s="5" t="str">
        <f t="shared" si="1644"/>
        <v/>
      </c>
    </row>
    <row r="105237" spans="22:22" x14ac:dyDescent="0.35">
      <c r="V105237" s="5" t="str">
        <f t="shared" si="1644"/>
        <v/>
      </c>
    </row>
    <row r="105238" spans="22:22" x14ac:dyDescent="0.35">
      <c r="V105238" s="5" t="str">
        <f t="shared" si="1644"/>
        <v/>
      </c>
    </row>
    <row r="105239" spans="22:22" x14ac:dyDescent="0.35">
      <c r="V105239" s="5" t="str">
        <f t="shared" si="1644"/>
        <v/>
      </c>
    </row>
    <row r="105240" spans="22:22" x14ac:dyDescent="0.35">
      <c r="V105240" s="5" t="str">
        <f t="shared" si="1644"/>
        <v/>
      </c>
    </row>
    <row r="105241" spans="22:22" x14ac:dyDescent="0.35">
      <c r="V105241" s="5" t="str">
        <f t="shared" si="1644"/>
        <v/>
      </c>
    </row>
    <row r="105242" spans="22:22" x14ac:dyDescent="0.35">
      <c r="V105242" s="5" t="str">
        <f t="shared" si="1644"/>
        <v/>
      </c>
    </row>
    <row r="105243" spans="22:22" x14ac:dyDescent="0.35">
      <c r="V105243" s="5" t="str">
        <f t="shared" si="1644"/>
        <v/>
      </c>
    </row>
    <row r="105244" spans="22:22" x14ac:dyDescent="0.35">
      <c r="V105244" s="5" t="str">
        <f t="shared" si="1644"/>
        <v/>
      </c>
    </row>
    <row r="105245" spans="22:22" x14ac:dyDescent="0.35">
      <c r="V105245" s="5" t="str">
        <f t="shared" si="1644"/>
        <v/>
      </c>
    </row>
    <row r="105246" spans="22:22" x14ac:dyDescent="0.35">
      <c r="V105246" s="5" t="str">
        <f t="shared" si="1644"/>
        <v/>
      </c>
    </row>
    <row r="105247" spans="22:22" x14ac:dyDescent="0.35">
      <c r="V105247" s="5" t="str">
        <f t="shared" si="1644"/>
        <v/>
      </c>
    </row>
    <row r="105248" spans="22:22" x14ac:dyDescent="0.35">
      <c r="V105248" s="5" t="str">
        <f t="shared" si="1644"/>
        <v/>
      </c>
    </row>
    <row r="105249" spans="22:22" x14ac:dyDescent="0.35">
      <c r="V105249" s="5" t="str">
        <f t="shared" si="1644"/>
        <v/>
      </c>
    </row>
    <row r="105250" spans="22:22" x14ac:dyDescent="0.35">
      <c r="V105250" s="5" t="str">
        <f t="shared" si="1644"/>
        <v/>
      </c>
    </row>
    <row r="105251" spans="22:22" x14ac:dyDescent="0.35">
      <c r="V105251" s="5" t="str">
        <f t="shared" si="1644"/>
        <v/>
      </c>
    </row>
    <row r="105252" spans="22:22" x14ac:dyDescent="0.35">
      <c r="V105252" s="5" t="str">
        <f t="shared" si="1644"/>
        <v/>
      </c>
    </row>
    <row r="105253" spans="22:22" x14ac:dyDescent="0.35">
      <c r="V105253" s="5" t="str">
        <f t="shared" si="1644"/>
        <v/>
      </c>
    </row>
    <row r="105254" spans="22:22" x14ac:dyDescent="0.35">
      <c r="V105254" s="5" t="str">
        <f t="shared" si="1644"/>
        <v/>
      </c>
    </row>
    <row r="105255" spans="22:22" x14ac:dyDescent="0.35">
      <c r="V105255" s="5" t="str">
        <f t="shared" si="1644"/>
        <v/>
      </c>
    </row>
    <row r="105256" spans="22:22" x14ac:dyDescent="0.35">
      <c r="V105256" s="5" t="str">
        <f t="shared" si="1644"/>
        <v/>
      </c>
    </row>
    <row r="105257" spans="22:22" x14ac:dyDescent="0.35">
      <c r="V105257" s="5" t="str">
        <f t="shared" si="1644"/>
        <v/>
      </c>
    </row>
    <row r="105258" spans="22:22" x14ac:dyDescent="0.35">
      <c r="V105258" s="5" t="str">
        <f t="shared" si="1644"/>
        <v/>
      </c>
    </row>
    <row r="105259" spans="22:22" x14ac:dyDescent="0.35">
      <c r="V105259" s="5" t="str">
        <f t="shared" si="1644"/>
        <v/>
      </c>
    </row>
    <row r="105260" spans="22:22" x14ac:dyDescent="0.35">
      <c r="V105260" s="5" t="str">
        <f t="shared" si="1644"/>
        <v/>
      </c>
    </row>
    <row r="105261" spans="22:22" x14ac:dyDescent="0.35">
      <c r="V105261" s="5" t="str">
        <f t="shared" si="1644"/>
        <v/>
      </c>
    </row>
    <row r="105262" spans="22:22" x14ac:dyDescent="0.35">
      <c r="V105262" s="5" t="str">
        <f t="shared" si="1644"/>
        <v/>
      </c>
    </row>
    <row r="105263" spans="22:22" x14ac:dyDescent="0.35">
      <c r="V105263" s="5" t="str">
        <f t="shared" si="1644"/>
        <v/>
      </c>
    </row>
    <row r="105264" spans="22:22" x14ac:dyDescent="0.35">
      <c r="V105264" s="5" t="str">
        <f t="shared" si="1644"/>
        <v/>
      </c>
    </row>
    <row r="105265" spans="22:22" x14ac:dyDescent="0.35">
      <c r="V105265" s="5" t="str">
        <f t="shared" si="1644"/>
        <v/>
      </c>
    </row>
    <row r="105266" spans="22:22" x14ac:dyDescent="0.35">
      <c r="V105266" s="5" t="str">
        <f t="shared" si="1644"/>
        <v/>
      </c>
    </row>
    <row r="105267" spans="22:22" x14ac:dyDescent="0.35">
      <c r="V105267" s="5" t="str">
        <f t="shared" si="1644"/>
        <v/>
      </c>
    </row>
    <row r="105268" spans="22:22" x14ac:dyDescent="0.35">
      <c r="V105268" s="5" t="str">
        <f t="shared" si="1644"/>
        <v/>
      </c>
    </row>
    <row r="105269" spans="22:22" x14ac:dyDescent="0.35">
      <c r="V105269" s="5" t="str">
        <f t="shared" si="1644"/>
        <v/>
      </c>
    </row>
    <row r="105270" spans="22:22" x14ac:dyDescent="0.35">
      <c r="V105270" s="5" t="str">
        <f t="shared" si="1644"/>
        <v/>
      </c>
    </row>
    <row r="105271" spans="22:22" x14ac:dyDescent="0.35">
      <c r="V105271" s="5" t="str">
        <f t="shared" si="1644"/>
        <v/>
      </c>
    </row>
    <row r="105272" spans="22:22" x14ac:dyDescent="0.35">
      <c r="V105272" s="5" t="str">
        <f t="shared" si="1644"/>
        <v/>
      </c>
    </row>
    <row r="105273" spans="22:22" x14ac:dyDescent="0.35">
      <c r="V105273" s="5" t="str">
        <f t="shared" si="1644"/>
        <v/>
      </c>
    </row>
    <row r="105274" spans="22:22" x14ac:dyDescent="0.35">
      <c r="V105274" s="5" t="str">
        <f t="shared" si="1644"/>
        <v/>
      </c>
    </row>
    <row r="105275" spans="22:22" x14ac:dyDescent="0.35">
      <c r="V105275" s="5" t="str">
        <f t="shared" si="1644"/>
        <v/>
      </c>
    </row>
    <row r="105276" spans="22:22" x14ac:dyDescent="0.35">
      <c r="V105276" s="5" t="str">
        <f t="shared" si="1644"/>
        <v/>
      </c>
    </row>
    <row r="105277" spans="22:22" x14ac:dyDescent="0.35">
      <c r="V105277" s="5" t="str">
        <f t="shared" si="1644"/>
        <v/>
      </c>
    </row>
    <row r="105278" spans="22:22" x14ac:dyDescent="0.35">
      <c r="V105278" s="5" t="str">
        <f t="shared" si="1644"/>
        <v/>
      </c>
    </row>
    <row r="105279" spans="22:22" x14ac:dyDescent="0.35">
      <c r="V105279" s="5" t="str">
        <f t="shared" si="1644"/>
        <v/>
      </c>
    </row>
    <row r="105280" spans="22:22" x14ac:dyDescent="0.35">
      <c r="V105280" s="5" t="str">
        <f t="shared" si="1644"/>
        <v/>
      </c>
    </row>
    <row r="105281" spans="22:22" x14ac:dyDescent="0.35">
      <c r="V105281" s="5" t="str">
        <f t="shared" si="1644"/>
        <v/>
      </c>
    </row>
    <row r="105282" spans="22:22" x14ac:dyDescent="0.35">
      <c r="V105282" s="5" t="str">
        <f t="shared" ref="V105282:V105345" si="1645">TRIM(CLEAN(SUBSTITUTE(A105282,CHAR(160)," ")))</f>
        <v/>
      </c>
    </row>
    <row r="105283" spans="22:22" x14ac:dyDescent="0.35">
      <c r="V105283" s="5" t="str">
        <f t="shared" si="1645"/>
        <v/>
      </c>
    </row>
    <row r="105284" spans="22:22" x14ac:dyDescent="0.35">
      <c r="V105284" s="5" t="str">
        <f t="shared" si="1645"/>
        <v/>
      </c>
    </row>
    <row r="105285" spans="22:22" x14ac:dyDescent="0.35">
      <c r="V105285" s="5" t="str">
        <f t="shared" si="1645"/>
        <v/>
      </c>
    </row>
    <row r="105286" spans="22:22" x14ac:dyDescent="0.35">
      <c r="V105286" s="5" t="str">
        <f t="shared" si="1645"/>
        <v/>
      </c>
    </row>
    <row r="105287" spans="22:22" x14ac:dyDescent="0.35">
      <c r="V105287" s="5" t="str">
        <f t="shared" si="1645"/>
        <v/>
      </c>
    </row>
    <row r="105288" spans="22:22" x14ac:dyDescent="0.35">
      <c r="V105288" s="5" t="str">
        <f t="shared" si="1645"/>
        <v/>
      </c>
    </row>
    <row r="105289" spans="22:22" x14ac:dyDescent="0.35">
      <c r="V105289" s="5" t="str">
        <f t="shared" si="1645"/>
        <v/>
      </c>
    </row>
    <row r="105290" spans="22:22" x14ac:dyDescent="0.35">
      <c r="V105290" s="5" t="str">
        <f t="shared" si="1645"/>
        <v/>
      </c>
    </row>
    <row r="105291" spans="22:22" x14ac:dyDescent="0.35">
      <c r="V105291" s="5" t="str">
        <f t="shared" si="1645"/>
        <v/>
      </c>
    </row>
    <row r="105292" spans="22:22" x14ac:dyDescent="0.35">
      <c r="V105292" s="5" t="str">
        <f t="shared" si="1645"/>
        <v/>
      </c>
    </row>
    <row r="105293" spans="22:22" x14ac:dyDescent="0.35">
      <c r="V105293" s="5" t="str">
        <f t="shared" si="1645"/>
        <v/>
      </c>
    </row>
    <row r="105294" spans="22:22" x14ac:dyDescent="0.35">
      <c r="V105294" s="5" t="str">
        <f t="shared" si="1645"/>
        <v/>
      </c>
    </row>
    <row r="105295" spans="22:22" x14ac:dyDescent="0.35">
      <c r="V105295" s="5" t="str">
        <f t="shared" si="1645"/>
        <v/>
      </c>
    </row>
    <row r="105296" spans="22:22" x14ac:dyDescent="0.35">
      <c r="V105296" s="5" t="str">
        <f t="shared" si="1645"/>
        <v/>
      </c>
    </row>
    <row r="105297" spans="22:22" x14ac:dyDescent="0.35">
      <c r="V105297" s="5" t="str">
        <f t="shared" si="1645"/>
        <v/>
      </c>
    </row>
    <row r="105298" spans="22:22" x14ac:dyDescent="0.35">
      <c r="V105298" s="5" t="str">
        <f t="shared" si="1645"/>
        <v/>
      </c>
    </row>
    <row r="105299" spans="22:22" x14ac:dyDescent="0.35">
      <c r="V105299" s="5" t="str">
        <f t="shared" si="1645"/>
        <v/>
      </c>
    </row>
    <row r="105300" spans="22:22" x14ac:dyDescent="0.35">
      <c r="V105300" s="5" t="str">
        <f t="shared" si="1645"/>
        <v/>
      </c>
    </row>
    <row r="105301" spans="22:22" x14ac:dyDescent="0.35">
      <c r="V105301" s="5" t="str">
        <f t="shared" si="1645"/>
        <v/>
      </c>
    </row>
    <row r="105302" spans="22:22" x14ac:dyDescent="0.35">
      <c r="V105302" s="5" t="str">
        <f t="shared" si="1645"/>
        <v/>
      </c>
    </row>
    <row r="105303" spans="22:22" x14ac:dyDescent="0.35">
      <c r="V105303" s="5" t="str">
        <f t="shared" si="1645"/>
        <v/>
      </c>
    </row>
    <row r="105304" spans="22:22" x14ac:dyDescent="0.35">
      <c r="V105304" s="5" t="str">
        <f t="shared" si="1645"/>
        <v/>
      </c>
    </row>
    <row r="105305" spans="22:22" x14ac:dyDescent="0.35">
      <c r="V105305" s="5" t="str">
        <f t="shared" si="1645"/>
        <v/>
      </c>
    </row>
    <row r="105306" spans="22:22" x14ac:dyDescent="0.35">
      <c r="V105306" s="5" t="str">
        <f t="shared" si="1645"/>
        <v/>
      </c>
    </row>
    <row r="105307" spans="22:22" x14ac:dyDescent="0.35">
      <c r="V105307" s="5" t="str">
        <f t="shared" si="1645"/>
        <v/>
      </c>
    </row>
    <row r="105308" spans="22:22" x14ac:dyDescent="0.35">
      <c r="V105308" s="5" t="str">
        <f t="shared" si="1645"/>
        <v/>
      </c>
    </row>
    <row r="105309" spans="22:22" x14ac:dyDescent="0.35">
      <c r="V105309" s="5" t="str">
        <f t="shared" si="1645"/>
        <v/>
      </c>
    </row>
    <row r="105310" spans="22:22" x14ac:dyDescent="0.35">
      <c r="V105310" s="5" t="str">
        <f t="shared" si="1645"/>
        <v/>
      </c>
    </row>
    <row r="105311" spans="22:22" x14ac:dyDescent="0.35">
      <c r="V105311" s="5" t="str">
        <f t="shared" si="1645"/>
        <v/>
      </c>
    </row>
    <row r="105312" spans="22:22" x14ac:dyDescent="0.35">
      <c r="V105312" s="5" t="str">
        <f t="shared" si="1645"/>
        <v/>
      </c>
    </row>
    <row r="105313" spans="22:22" x14ac:dyDescent="0.35">
      <c r="V105313" s="5" t="str">
        <f t="shared" si="1645"/>
        <v/>
      </c>
    </row>
    <row r="105314" spans="22:22" x14ac:dyDescent="0.35">
      <c r="V105314" s="5" t="str">
        <f t="shared" si="1645"/>
        <v/>
      </c>
    </row>
    <row r="105315" spans="22:22" x14ac:dyDescent="0.35">
      <c r="V105315" s="5" t="str">
        <f t="shared" si="1645"/>
        <v/>
      </c>
    </row>
    <row r="105316" spans="22:22" x14ac:dyDescent="0.35">
      <c r="V105316" s="5" t="str">
        <f t="shared" si="1645"/>
        <v/>
      </c>
    </row>
    <row r="105317" spans="22:22" x14ac:dyDescent="0.35">
      <c r="V105317" s="5" t="str">
        <f t="shared" si="1645"/>
        <v/>
      </c>
    </row>
    <row r="105318" spans="22:22" x14ac:dyDescent="0.35">
      <c r="V105318" s="5" t="str">
        <f t="shared" si="1645"/>
        <v/>
      </c>
    </row>
    <row r="105319" spans="22:22" x14ac:dyDescent="0.35">
      <c r="V105319" s="5" t="str">
        <f t="shared" si="1645"/>
        <v/>
      </c>
    </row>
    <row r="105320" spans="22:22" x14ac:dyDescent="0.35">
      <c r="V105320" s="5" t="str">
        <f t="shared" si="1645"/>
        <v/>
      </c>
    </row>
    <row r="105321" spans="22:22" x14ac:dyDescent="0.35">
      <c r="V105321" s="5" t="str">
        <f t="shared" si="1645"/>
        <v/>
      </c>
    </row>
    <row r="105322" spans="22:22" x14ac:dyDescent="0.35">
      <c r="V105322" s="5" t="str">
        <f t="shared" si="1645"/>
        <v/>
      </c>
    </row>
    <row r="105323" spans="22:22" x14ac:dyDescent="0.35">
      <c r="V105323" s="5" t="str">
        <f t="shared" si="1645"/>
        <v/>
      </c>
    </row>
    <row r="105324" spans="22:22" x14ac:dyDescent="0.35">
      <c r="V105324" s="5" t="str">
        <f t="shared" si="1645"/>
        <v/>
      </c>
    </row>
    <row r="105325" spans="22:22" x14ac:dyDescent="0.35">
      <c r="V105325" s="5" t="str">
        <f t="shared" si="1645"/>
        <v/>
      </c>
    </row>
    <row r="105326" spans="22:22" x14ac:dyDescent="0.35">
      <c r="V105326" s="5" t="str">
        <f t="shared" si="1645"/>
        <v/>
      </c>
    </row>
    <row r="105327" spans="22:22" x14ac:dyDescent="0.35">
      <c r="V105327" s="5" t="str">
        <f t="shared" si="1645"/>
        <v/>
      </c>
    </row>
    <row r="105328" spans="22:22" x14ac:dyDescent="0.35">
      <c r="V105328" s="5" t="str">
        <f t="shared" si="1645"/>
        <v/>
      </c>
    </row>
    <row r="105329" spans="22:22" x14ac:dyDescent="0.35">
      <c r="V105329" s="5" t="str">
        <f t="shared" si="1645"/>
        <v/>
      </c>
    </row>
    <row r="105330" spans="22:22" x14ac:dyDescent="0.35">
      <c r="V105330" s="5" t="str">
        <f t="shared" si="1645"/>
        <v/>
      </c>
    </row>
    <row r="105331" spans="22:22" x14ac:dyDescent="0.35">
      <c r="V105331" s="5" t="str">
        <f t="shared" si="1645"/>
        <v/>
      </c>
    </row>
    <row r="105332" spans="22:22" x14ac:dyDescent="0.35">
      <c r="V105332" s="5" t="str">
        <f t="shared" si="1645"/>
        <v/>
      </c>
    </row>
    <row r="105333" spans="22:22" x14ac:dyDescent="0.35">
      <c r="V105333" s="5" t="str">
        <f t="shared" si="1645"/>
        <v/>
      </c>
    </row>
    <row r="105334" spans="22:22" x14ac:dyDescent="0.35">
      <c r="V105334" s="5" t="str">
        <f t="shared" si="1645"/>
        <v/>
      </c>
    </row>
    <row r="105335" spans="22:22" x14ac:dyDescent="0.35">
      <c r="V105335" s="5" t="str">
        <f t="shared" si="1645"/>
        <v/>
      </c>
    </row>
    <row r="105336" spans="22:22" x14ac:dyDescent="0.35">
      <c r="V105336" s="5" t="str">
        <f t="shared" si="1645"/>
        <v/>
      </c>
    </row>
    <row r="105337" spans="22:22" x14ac:dyDescent="0.35">
      <c r="V105337" s="5" t="str">
        <f t="shared" si="1645"/>
        <v/>
      </c>
    </row>
    <row r="105338" spans="22:22" x14ac:dyDescent="0.35">
      <c r="V105338" s="5" t="str">
        <f t="shared" si="1645"/>
        <v/>
      </c>
    </row>
    <row r="105339" spans="22:22" x14ac:dyDescent="0.35">
      <c r="V105339" s="5" t="str">
        <f t="shared" si="1645"/>
        <v/>
      </c>
    </row>
    <row r="105340" spans="22:22" x14ac:dyDescent="0.35">
      <c r="V105340" s="5" t="str">
        <f t="shared" si="1645"/>
        <v/>
      </c>
    </row>
    <row r="105341" spans="22:22" x14ac:dyDescent="0.35">
      <c r="V105341" s="5" t="str">
        <f t="shared" si="1645"/>
        <v/>
      </c>
    </row>
    <row r="105342" spans="22:22" x14ac:dyDescent="0.35">
      <c r="V105342" s="5" t="str">
        <f t="shared" si="1645"/>
        <v/>
      </c>
    </row>
    <row r="105343" spans="22:22" x14ac:dyDescent="0.35">
      <c r="V105343" s="5" t="str">
        <f t="shared" si="1645"/>
        <v/>
      </c>
    </row>
    <row r="105344" spans="22:22" x14ac:dyDescent="0.35">
      <c r="V105344" s="5" t="str">
        <f t="shared" si="1645"/>
        <v/>
      </c>
    </row>
    <row r="105345" spans="22:22" x14ac:dyDescent="0.35">
      <c r="V105345" s="5" t="str">
        <f t="shared" si="1645"/>
        <v/>
      </c>
    </row>
    <row r="105346" spans="22:22" x14ac:dyDescent="0.35">
      <c r="V105346" s="5" t="str">
        <f t="shared" ref="V105346:V105409" si="1646">TRIM(CLEAN(SUBSTITUTE(A105346,CHAR(160)," ")))</f>
        <v/>
      </c>
    </row>
    <row r="105347" spans="22:22" x14ac:dyDescent="0.35">
      <c r="V105347" s="5" t="str">
        <f t="shared" si="1646"/>
        <v/>
      </c>
    </row>
    <row r="105348" spans="22:22" x14ac:dyDescent="0.35">
      <c r="V105348" s="5" t="str">
        <f t="shared" si="1646"/>
        <v/>
      </c>
    </row>
    <row r="105349" spans="22:22" x14ac:dyDescent="0.35">
      <c r="V105349" s="5" t="str">
        <f t="shared" si="1646"/>
        <v/>
      </c>
    </row>
    <row r="105350" spans="22:22" x14ac:dyDescent="0.35">
      <c r="V105350" s="5" t="str">
        <f t="shared" si="1646"/>
        <v/>
      </c>
    </row>
    <row r="105351" spans="22:22" x14ac:dyDescent="0.35">
      <c r="V105351" s="5" t="str">
        <f t="shared" si="1646"/>
        <v/>
      </c>
    </row>
    <row r="105352" spans="22:22" x14ac:dyDescent="0.35">
      <c r="V105352" s="5" t="str">
        <f t="shared" si="1646"/>
        <v/>
      </c>
    </row>
    <row r="105353" spans="22:22" x14ac:dyDescent="0.35">
      <c r="V105353" s="5" t="str">
        <f t="shared" si="1646"/>
        <v/>
      </c>
    </row>
    <row r="105354" spans="22:22" x14ac:dyDescent="0.35">
      <c r="V105354" s="5" t="str">
        <f t="shared" si="1646"/>
        <v/>
      </c>
    </row>
    <row r="105355" spans="22:22" x14ac:dyDescent="0.35">
      <c r="V105355" s="5" t="str">
        <f t="shared" si="1646"/>
        <v/>
      </c>
    </row>
    <row r="105356" spans="22:22" x14ac:dyDescent="0.35">
      <c r="V105356" s="5" t="str">
        <f t="shared" si="1646"/>
        <v/>
      </c>
    </row>
    <row r="105357" spans="22:22" x14ac:dyDescent="0.35">
      <c r="V105357" s="5" t="str">
        <f t="shared" si="1646"/>
        <v/>
      </c>
    </row>
    <row r="105358" spans="22:22" x14ac:dyDescent="0.35">
      <c r="V105358" s="5" t="str">
        <f t="shared" si="1646"/>
        <v/>
      </c>
    </row>
    <row r="105359" spans="22:22" x14ac:dyDescent="0.35">
      <c r="V105359" s="5" t="str">
        <f t="shared" si="1646"/>
        <v/>
      </c>
    </row>
    <row r="105360" spans="22:22" x14ac:dyDescent="0.35">
      <c r="V105360" s="5" t="str">
        <f t="shared" si="1646"/>
        <v/>
      </c>
    </row>
    <row r="105361" spans="22:22" x14ac:dyDescent="0.35">
      <c r="V105361" s="5" t="str">
        <f t="shared" si="1646"/>
        <v/>
      </c>
    </row>
    <row r="105362" spans="22:22" x14ac:dyDescent="0.35">
      <c r="V105362" s="5" t="str">
        <f t="shared" si="1646"/>
        <v/>
      </c>
    </row>
    <row r="105363" spans="22:22" x14ac:dyDescent="0.35">
      <c r="V105363" s="5" t="str">
        <f t="shared" si="1646"/>
        <v/>
      </c>
    </row>
    <row r="105364" spans="22:22" x14ac:dyDescent="0.35">
      <c r="V105364" s="5" t="str">
        <f t="shared" si="1646"/>
        <v/>
      </c>
    </row>
    <row r="105365" spans="22:22" x14ac:dyDescent="0.35">
      <c r="V105365" s="5" t="str">
        <f t="shared" si="1646"/>
        <v/>
      </c>
    </row>
    <row r="105366" spans="22:22" x14ac:dyDescent="0.35">
      <c r="V105366" s="5" t="str">
        <f t="shared" si="1646"/>
        <v/>
      </c>
    </row>
    <row r="105367" spans="22:22" x14ac:dyDescent="0.35">
      <c r="V105367" s="5" t="str">
        <f t="shared" si="1646"/>
        <v/>
      </c>
    </row>
    <row r="105368" spans="22:22" x14ac:dyDescent="0.35">
      <c r="V105368" s="5" t="str">
        <f t="shared" si="1646"/>
        <v/>
      </c>
    </row>
    <row r="105369" spans="22:22" x14ac:dyDescent="0.35">
      <c r="V105369" s="5" t="str">
        <f t="shared" si="1646"/>
        <v/>
      </c>
    </row>
    <row r="105370" spans="22:22" x14ac:dyDescent="0.35">
      <c r="V105370" s="5" t="str">
        <f t="shared" si="1646"/>
        <v/>
      </c>
    </row>
    <row r="105371" spans="22:22" x14ac:dyDescent="0.35">
      <c r="V105371" s="5" t="str">
        <f t="shared" si="1646"/>
        <v/>
      </c>
    </row>
    <row r="105372" spans="22:22" x14ac:dyDescent="0.35">
      <c r="V105372" s="5" t="str">
        <f t="shared" si="1646"/>
        <v/>
      </c>
    </row>
    <row r="105373" spans="22:22" x14ac:dyDescent="0.35">
      <c r="V105373" s="5" t="str">
        <f t="shared" si="1646"/>
        <v/>
      </c>
    </row>
    <row r="105374" spans="22:22" x14ac:dyDescent="0.35">
      <c r="V105374" s="5" t="str">
        <f t="shared" si="1646"/>
        <v/>
      </c>
    </row>
    <row r="105375" spans="22:22" x14ac:dyDescent="0.35">
      <c r="V105375" s="5" t="str">
        <f t="shared" si="1646"/>
        <v/>
      </c>
    </row>
    <row r="105376" spans="22:22" x14ac:dyDescent="0.35">
      <c r="V105376" s="5" t="str">
        <f t="shared" si="1646"/>
        <v/>
      </c>
    </row>
    <row r="105377" spans="22:22" x14ac:dyDescent="0.35">
      <c r="V105377" s="5" t="str">
        <f t="shared" si="1646"/>
        <v/>
      </c>
    </row>
    <row r="105378" spans="22:22" x14ac:dyDescent="0.35">
      <c r="V105378" s="5" t="str">
        <f t="shared" si="1646"/>
        <v/>
      </c>
    </row>
    <row r="105379" spans="22:22" x14ac:dyDescent="0.35">
      <c r="V105379" s="5" t="str">
        <f t="shared" si="1646"/>
        <v/>
      </c>
    </row>
    <row r="105380" spans="22:22" x14ac:dyDescent="0.35">
      <c r="V105380" s="5" t="str">
        <f t="shared" si="1646"/>
        <v/>
      </c>
    </row>
    <row r="105381" spans="22:22" x14ac:dyDescent="0.35">
      <c r="V105381" s="5" t="str">
        <f t="shared" si="1646"/>
        <v/>
      </c>
    </row>
    <row r="105382" spans="22:22" x14ac:dyDescent="0.35">
      <c r="V105382" s="5" t="str">
        <f t="shared" si="1646"/>
        <v/>
      </c>
    </row>
    <row r="105383" spans="22:22" x14ac:dyDescent="0.35">
      <c r="V105383" s="5" t="str">
        <f t="shared" si="1646"/>
        <v/>
      </c>
    </row>
    <row r="105384" spans="22:22" x14ac:dyDescent="0.35">
      <c r="V105384" s="5" t="str">
        <f t="shared" si="1646"/>
        <v/>
      </c>
    </row>
    <row r="105385" spans="22:22" x14ac:dyDescent="0.35">
      <c r="V105385" s="5" t="str">
        <f t="shared" si="1646"/>
        <v/>
      </c>
    </row>
    <row r="105386" spans="22:22" x14ac:dyDescent="0.35">
      <c r="V105386" s="5" t="str">
        <f t="shared" si="1646"/>
        <v/>
      </c>
    </row>
    <row r="105387" spans="22:22" x14ac:dyDescent="0.35">
      <c r="V105387" s="5" t="str">
        <f t="shared" si="1646"/>
        <v/>
      </c>
    </row>
    <row r="105388" spans="22:22" x14ac:dyDescent="0.35">
      <c r="V105388" s="5" t="str">
        <f t="shared" si="1646"/>
        <v/>
      </c>
    </row>
    <row r="105389" spans="22:22" x14ac:dyDescent="0.35">
      <c r="V105389" s="5" t="str">
        <f t="shared" si="1646"/>
        <v/>
      </c>
    </row>
    <row r="105390" spans="22:22" x14ac:dyDescent="0.35">
      <c r="V105390" s="5" t="str">
        <f t="shared" si="1646"/>
        <v/>
      </c>
    </row>
    <row r="105391" spans="22:22" x14ac:dyDescent="0.35">
      <c r="V105391" s="5" t="str">
        <f t="shared" si="1646"/>
        <v/>
      </c>
    </row>
    <row r="105392" spans="22:22" x14ac:dyDescent="0.35">
      <c r="V105392" s="5" t="str">
        <f t="shared" si="1646"/>
        <v/>
      </c>
    </row>
    <row r="105393" spans="22:22" x14ac:dyDescent="0.35">
      <c r="V105393" s="5" t="str">
        <f t="shared" si="1646"/>
        <v/>
      </c>
    </row>
    <row r="105394" spans="22:22" x14ac:dyDescent="0.35">
      <c r="V105394" s="5" t="str">
        <f t="shared" si="1646"/>
        <v/>
      </c>
    </row>
    <row r="105395" spans="22:22" x14ac:dyDescent="0.35">
      <c r="V105395" s="5" t="str">
        <f t="shared" si="1646"/>
        <v/>
      </c>
    </row>
    <row r="105396" spans="22:22" x14ac:dyDescent="0.35">
      <c r="V105396" s="5" t="str">
        <f t="shared" si="1646"/>
        <v/>
      </c>
    </row>
    <row r="105397" spans="22:22" x14ac:dyDescent="0.35">
      <c r="V105397" s="5" t="str">
        <f t="shared" si="1646"/>
        <v/>
      </c>
    </row>
    <row r="105398" spans="22:22" x14ac:dyDescent="0.35">
      <c r="V105398" s="5" t="str">
        <f t="shared" si="1646"/>
        <v/>
      </c>
    </row>
    <row r="105399" spans="22:22" x14ac:dyDescent="0.35">
      <c r="V105399" s="5" t="str">
        <f t="shared" si="1646"/>
        <v/>
      </c>
    </row>
    <row r="105400" spans="22:22" x14ac:dyDescent="0.35">
      <c r="V105400" s="5" t="str">
        <f t="shared" si="1646"/>
        <v/>
      </c>
    </row>
    <row r="105401" spans="22:22" x14ac:dyDescent="0.35">
      <c r="V105401" s="5" t="str">
        <f t="shared" si="1646"/>
        <v/>
      </c>
    </row>
    <row r="105402" spans="22:22" x14ac:dyDescent="0.35">
      <c r="V105402" s="5" t="str">
        <f t="shared" si="1646"/>
        <v/>
      </c>
    </row>
    <row r="105403" spans="22:22" x14ac:dyDescent="0.35">
      <c r="V105403" s="5" t="str">
        <f t="shared" si="1646"/>
        <v/>
      </c>
    </row>
    <row r="105404" spans="22:22" x14ac:dyDescent="0.35">
      <c r="V105404" s="5" t="str">
        <f t="shared" si="1646"/>
        <v/>
      </c>
    </row>
    <row r="105405" spans="22:22" x14ac:dyDescent="0.35">
      <c r="V105405" s="5" t="str">
        <f t="shared" si="1646"/>
        <v/>
      </c>
    </row>
    <row r="105406" spans="22:22" x14ac:dyDescent="0.35">
      <c r="V105406" s="5" t="str">
        <f t="shared" si="1646"/>
        <v/>
      </c>
    </row>
    <row r="105407" spans="22:22" x14ac:dyDescent="0.35">
      <c r="V105407" s="5" t="str">
        <f t="shared" si="1646"/>
        <v/>
      </c>
    </row>
    <row r="105408" spans="22:22" x14ac:dyDescent="0.35">
      <c r="V105408" s="5" t="str">
        <f t="shared" si="1646"/>
        <v/>
      </c>
    </row>
    <row r="105409" spans="22:22" x14ac:dyDescent="0.35">
      <c r="V105409" s="5" t="str">
        <f t="shared" si="1646"/>
        <v/>
      </c>
    </row>
    <row r="105410" spans="22:22" x14ac:dyDescent="0.35">
      <c r="V105410" s="5" t="str">
        <f t="shared" ref="V105410:V105473" si="1647">TRIM(CLEAN(SUBSTITUTE(A105410,CHAR(160)," ")))</f>
        <v/>
      </c>
    </row>
    <row r="105411" spans="22:22" x14ac:dyDescent="0.35">
      <c r="V105411" s="5" t="str">
        <f t="shared" si="1647"/>
        <v/>
      </c>
    </row>
    <row r="105412" spans="22:22" x14ac:dyDescent="0.35">
      <c r="V105412" s="5" t="str">
        <f t="shared" si="1647"/>
        <v/>
      </c>
    </row>
    <row r="105413" spans="22:22" x14ac:dyDescent="0.35">
      <c r="V105413" s="5" t="str">
        <f t="shared" si="1647"/>
        <v/>
      </c>
    </row>
    <row r="105414" spans="22:22" x14ac:dyDescent="0.35">
      <c r="V105414" s="5" t="str">
        <f t="shared" si="1647"/>
        <v/>
      </c>
    </row>
    <row r="105415" spans="22:22" x14ac:dyDescent="0.35">
      <c r="V105415" s="5" t="str">
        <f t="shared" si="1647"/>
        <v/>
      </c>
    </row>
    <row r="105416" spans="22:22" x14ac:dyDescent="0.35">
      <c r="V105416" s="5" t="str">
        <f t="shared" si="1647"/>
        <v/>
      </c>
    </row>
    <row r="105417" spans="22:22" x14ac:dyDescent="0.35">
      <c r="V105417" s="5" t="str">
        <f t="shared" si="1647"/>
        <v/>
      </c>
    </row>
    <row r="105418" spans="22:22" x14ac:dyDescent="0.35">
      <c r="V105418" s="5" t="str">
        <f t="shared" si="1647"/>
        <v/>
      </c>
    </row>
    <row r="105419" spans="22:22" x14ac:dyDescent="0.35">
      <c r="V105419" s="5" t="str">
        <f t="shared" si="1647"/>
        <v/>
      </c>
    </row>
    <row r="105420" spans="22:22" x14ac:dyDescent="0.35">
      <c r="V105420" s="5" t="str">
        <f t="shared" si="1647"/>
        <v/>
      </c>
    </row>
    <row r="105421" spans="22:22" x14ac:dyDescent="0.35">
      <c r="V105421" s="5" t="str">
        <f t="shared" si="1647"/>
        <v/>
      </c>
    </row>
    <row r="105422" spans="22:22" x14ac:dyDescent="0.35">
      <c r="V105422" s="5" t="str">
        <f t="shared" si="1647"/>
        <v/>
      </c>
    </row>
    <row r="105423" spans="22:22" x14ac:dyDescent="0.35">
      <c r="V105423" s="5" t="str">
        <f t="shared" si="1647"/>
        <v/>
      </c>
    </row>
    <row r="105424" spans="22:22" x14ac:dyDescent="0.35">
      <c r="V105424" s="5" t="str">
        <f t="shared" si="1647"/>
        <v/>
      </c>
    </row>
    <row r="105425" spans="22:22" x14ac:dyDescent="0.35">
      <c r="V105425" s="5" t="str">
        <f t="shared" si="1647"/>
        <v/>
      </c>
    </row>
    <row r="105426" spans="22:22" x14ac:dyDescent="0.35">
      <c r="V105426" s="5" t="str">
        <f t="shared" si="1647"/>
        <v/>
      </c>
    </row>
    <row r="105427" spans="22:22" x14ac:dyDescent="0.35">
      <c r="V105427" s="5" t="str">
        <f t="shared" si="1647"/>
        <v/>
      </c>
    </row>
    <row r="105428" spans="22:22" x14ac:dyDescent="0.35">
      <c r="V105428" s="5" t="str">
        <f t="shared" si="1647"/>
        <v/>
      </c>
    </row>
    <row r="105429" spans="22:22" x14ac:dyDescent="0.35">
      <c r="V105429" s="5" t="str">
        <f t="shared" si="1647"/>
        <v/>
      </c>
    </row>
    <row r="105430" spans="22:22" x14ac:dyDescent="0.35">
      <c r="V105430" s="5" t="str">
        <f t="shared" si="1647"/>
        <v/>
      </c>
    </row>
    <row r="105431" spans="22:22" x14ac:dyDescent="0.35">
      <c r="V105431" s="5" t="str">
        <f t="shared" si="1647"/>
        <v/>
      </c>
    </row>
    <row r="105432" spans="22:22" x14ac:dyDescent="0.35">
      <c r="V105432" s="5" t="str">
        <f t="shared" si="1647"/>
        <v/>
      </c>
    </row>
    <row r="105433" spans="22:22" x14ac:dyDescent="0.35">
      <c r="V105433" s="5" t="str">
        <f t="shared" si="1647"/>
        <v/>
      </c>
    </row>
    <row r="105434" spans="22:22" x14ac:dyDescent="0.35">
      <c r="V105434" s="5" t="str">
        <f t="shared" si="1647"/>
        <v/>
      </c>
    </row>
    <row r="105435" spans="22:22" x14ac:dyDescent="0.35">
      <c r="V105435" s="5" t="str">
        <f t="shared" si="1647"/>
        <v/>
      </c>
    </row>
    <row r="105436" spans="22:22" x14ac:dyDescent="0.35">
      <c r="V105436" s="5" t="str">
        <f t="shared" si="1647"/>
        <v/>
      </c>
    </row>
    <row r="105437" spans="22:22" x14ac:dyDescent="0.35">
      <c r="V105437" s="5" t="str">
        <f t="shared" si="1647"/>
        <v/>
      </c>
    </row>
    <row r="105438" spans="22:22" x14ac:dyDescent="0.35">
      <c r="V105438" s="5" t="str">
        <f t="shared" si="1647"/>
        <v/>
      </c>
    </row>
    <row r="105439" spans="22:22" x14ac:dyDescent="0.35">
      <c r="V105439" s="5" t="str">
        <f t="shared" si="1647"/>
        <v/>
      </c>
    </row>
    <row r="105440" spans="22:22" x14ac:dyDescent="0.35">
      <c r="V105440" s="5" t="str">
        <f t="shared" si="1647"/>
        <v/>
      </c>
    </row>
    <row r="105441" spans="22:22" x14ac:dyDescent="0.35">
      <c r="V105441" s="5" t="str">
        <f t="shared" si="1647"/>
        <v/>
      </c>
    </row>
    <row r="105442" spans="22:22" x14ac:dyDescent="0.35">
      <c r="V105442" s="5" t="str">
        <f t="shared" si="1647"/>
        <v/>
      </c>
    </row>
    <row r="105443" spans="22:22" x14ac:dyDescent="0.35">
      <c r="V105443" s="5" t="str">
        <f t="shared" si="1647"/>
        <v/>
      </c>
    </row>
    <row r="105444" spans="22:22" x14ac:dyDescent="0.35">
      <c r="V105444" s="5" t="str">
        <f t="shared" si="1647"/>
        <v/>
      </c>
    </row>
    <row r="105445" spans="22:22" x14ac:dyDescent="0.35">
      <c r="V105445" s="5" t="str">
        <f t="shared" si="1647"/>
        <v/>
      </c>
    </row>
    <row r="105446" spans="22:22" x14ac:dyDescent="0.35">
      <c r="V105446" s="5" t="str">
        <f t="shared" si="1647"/>
        <v/>
      </c>
    </row>
    <row r="105447" spans="22:22" x14ac:dyDescent="0.35">
      <c r="V105447" s="5" t="str">
        <f t="shared" si="1647"/>
        <v/>
      </c>
    </row>
    <row r="105448" spans="22:22" x14ac:dyDescent="0.35">
      <c r="V105448" s="5" t="str">
        <f t="shared" si="1647"/>
        <v/>
      </c>
    </row>
    <row r="105449" spans="22:22" x14ac:dyDescent="0.35">
      <c r="V105449" s="5" t="str">
        <f t="shared" si="1647"/>
        <v/>
      </c>
    </row>
    <row r="105450" spans="22:22" x14ac:dyDescent="0.35">
      <c r="V105450" s="5" t="str">
        <f t="shared" si="1647"/>
        <v/>
      </c>
    </row>
    <row r="105451" spans="22:22" x14ac:dyDescent="0.35">
      <c r="V105451" s="5" t="str">
        <f t="shared" si="1647"/>
        <v/>
      </c>
    </row>
    <row r="105452" spans="22:22" x14ac:dyDescent="0.35">
      <c r="V105452" s="5" t="str">
        <f t="shared" si="1647"/>
        <v/>
      </c>
    </row>
    <row r="105453" spans="22:22" x14ac:dyDescent="0.35">
      <c r="V105453" s="5" t="str">
        <f t="shared" si="1647"/>
        <v/>
      </c>
    </row>
    <row r="105454" spans="22:22" x14ac:dyDescent="0.35">
      <c r="V105454" s="5" t="str">
        <f t="shared" si="1647"/>
        <v/>
      </c>
    </row>
    <row r="105455" spans="22:22" x14ac:dyDescent="0.35">
      <c r="V105455" s="5" t="str">
        <f t="shared" si="1647"/>
        <v/>
      </c>
    </row>
    <row r="105456" spans="22:22" x14ac:dyDescent="0.35">
      <c r="V105456" s="5" t="str">
        <f t="shared" si="1647"/>
        <v/>
      </c>
    </row>
    <row r="105457" spans="22:22" x14ac:dyDescent="0.35">
      <c r="V105457" s="5" t="str">
        <f t="shared" si="1647"/>
        <v/>
      </c>
    </row>
    <row r="105458" spans="22:22" x14ac:dyDescent="0.35">
      <c r="V105458" s="5" t="str">
        <f t="shared" si="1647"/>
        <v/>
      </c>
    </row>
    <row r="105459" spans="22:22" x14ac:dyDescent="0.35">
      <c r="V105459" s="5" t="str">
        <f t="shared" si="1647"/>
        <v/>
      </c>
    </row>
    <row r="105460" spans="22:22" x14ac:dyDescent="0.35">
      <c r="V105460" s="5" t="str">
        <f t="shared" si="1647"/>
        <v/>
      </c>
    </row>
    <row r="105461" spans="22:22" x14ac:dyDescent="0.35">
      <c r="V105461" s="5" t="str">
        <f t="shared" si="1647"/>
        <v/>
      </c>
    </row>
    <row r="105462" spans="22:22" x14ac:dyDescent="0.35">
      <c r="V105462" s="5" t="str">
        <f t="shared" si="1647"/>
        <v/>
      </c>
    </row>
    <row r="105463" spans="22:22" x14ac:dyDescent="0.35">
      <c r="V105463" s="5" t="str">
        <f t="shared" si="1647"/>
        <v/>
      </c>
    </row>
    <row r="105464" spans="22:22" x14ac:dyDescent="0.35">
      <c r="V105464" s="5" t="str">
        <f t="shared" si="1647"/>
        <v/>
      </c>
    </row>
    <row r="105465" spans="22:22" x14ac:dyDescent="0.35">
      <c r="V105465" s="5" t="str">
        <f t="shared" si="1647"/>
        <v/>
      </c>
    </row>
    <row r="105466" spans="22:22" x14ac:dyDescent="0.35">
      <c r="V105466" s="5" t="str">
        <f t="shared" si="1647"/>
        <v/>
      </c>
    </row>
    <row r="105467" spans="22:22" x14ac:dyDescent="0.35">
      <c r="V105467" s="5" t="str">
        <f t="shared" si="1647"/>
        <v/>
      </c>
    </row>
    <row r="105468" spans="22:22" x14ac:dyDescent="0.35">
      <c r="V105468" s="5" t="str">
        <f t="shared" si="1647"/>
        <v/>
      </c>
    </row>
    <row r="105469" spans="22:22" x14ac:dyDescent="0.35">
      <c r="V105469" s="5" t="str">
        <f t="shared" si="1647"/>
        <v/>
      </c>
    </row>
    <row r="105470" spans="22:22" x14ac:dyDescent="0.35">
      <c r="V105470" s="5" t="str">
        <f t="shared" si="1647"/>
        <v/>
      </c>
    </row>
    <row r="105471" spans="22:22" x14ac:dyDescent="0.35">
      <c r="V105471" s="5" t="str">
        <f t="shared" si="1647"/>
        <v/>
      </c>
    </row>
    <row r="105472" spans="22:22" x14ac:dyDescent="0.35">
      <c r="V105472" s="5" t="str">
        <f t="shared" si="1647"/>
        <v/>
      </c>
    </row>
    <row r="105473" spans="22:22" x14ac:dyDescent="0.35">
      <c r="V105473" s="5" t="str">
        <f t="shared" si="1647"/>
        <v/>
      </c>
    </row>
    <row r="105474" spans="22:22" x14ac:dyDescent="0.35">
      <c r="V105474" s="5" t="str">
        <f t="shared" ref="V105474:V105537" si="1648">TRIM(CLEAN(SUBSTITUTE(A105474,CHAR(160)," ")))</f>
        <v/>
      </c>
    </row>
    <row r="105475" spans="22:22" x14ac:dyDescent="0.35">
      <c r="V105475" s="5" t="str">
        <f t="shared" si="1648"/>
        <v/>
      </c>
    </row>
    <row r="105476" spans="22:22" x14ac:dyDescent="0.35">
      <c r="V105476" s="5" t="str">
        <f t="shared" si="1648"/>
        <v/>
      </c>
    </row>
    <row r="105477" spans="22:22" x14ac:dyDescent="0.35">
      <c r="V105477" s="5" t="str">
        <f t="shared" si="1648"/>
        <v/>
      </c>
    </row>
    <row r="105478" spans="22:22" x14ac:dyDescent="0.35">
      <c r="V105478" s="5" t="str">
        <f t="shared" si="1648"/>
        <v/>
      </c>
    </row>
    <row r="105479" spans="22:22" x14ac:dyDescent="0.35">
      <c r="V105479" s="5" t="str">
        <f t="shared" si="1648"/>
        <v/>
      </c>
    </row>
    <row r="105480" spans="22:22" x14ac:dyDescent="0.35">
      <c r="V105480" s="5" t="str">
        <f t="shared" si="1648"/>
        <v/>
      </c>
    </row>
    <row r="105481" spans="22:22" x14ac:dyDescent="0.35">
      <c r="V105481" s="5" t="str">
        <f t="shared" si="1648"/>
        <v/>
      </c>
    </row>
    <row r="105482" spans="22:22" x14ac:dyDescent="0.35">
      <c r="V105482" s="5" t="str">
        <f t="shared" si="1648"/>
        <v/>
      </c>
    </row>
    <row r="105483" spans="22:22" x14ac:dyDescent="0.35">
      <c r="V105483" s="5" t="str">
        <f t="shared" si="1648"/>
        <v/>
      </c>
    </row>
    <row r="105484" spans="22:22" x14ac:dyDescent="0.35">
      <c r="V105484" s="5" t="str">
        <f t="shared" si="1648"/>
        <v/>
      </c>
    </row>
    <row r="105485" spans="22:22" x14ac:dyDescent="0.35">
      <c r="V105485" s="5" t="str">
        <f t="shared" si="1648"/>
        <v/>
      </c>
    </row>
    <row r="105486" spans="22:22" x14ac:dyDescent="0.35">
      <c r="V105486" s="5" t="str">
        <f t="shared" si="1648"/>
        <v/>
      </c>
    </row>
    <row r="105487" spans="22:22" x14ac:dyDescent="0.35">
      <c r="V105487" s="5" t="str">
        <f t="shared" si="1648"/>
        <v/>
      </c>
    </row>
    <row r="105488" spans="22:22" x14ac:dyDescent="0.35">
      <c r="V105488" s="5" t="str">
        <f t="shared" si="1648"/>
        <v/>
      </c>
    </row>
    <row r="105489" spans="22:22" x14ac:dyDescent="0.35">
      <c r="V105489" s="5" t="str">
        <f t="shared" si="1648"/>
        <v/>
      </c>
    </row>
    <row r="105490" spans="22:22" x14ac:dyDescent="0.35">
      <c r="V105490" s="5" t="str">
        <f t="shared" si="1648"/>
        <v/>
      </c>
    </row>
    <row r="105491" spans="22:22" x14ac:dyDescent="0.35">
      <c r="V105491" s="5" t="str">
        <f t="shared" si="1648"/>
        <v/>
      </c>
    </row>
    <row r="105492" spans="22:22" x14ac:dyDescent="0.35">
      <c r="V105492" s="5" t="str">
        <f t="shared" si="1648"/>
        <v/>
      </c>
    </row>
    <row r="105493" spans="22:22" x14ac:dyDescent="0.35">
      <c r="V105493" s="5" t="str">
        <f t="shared" si="1648"/>
        <v/>
      </c>
    </row>
    <row r="105494" spans="22:22" x14ac:dyDescent="0.35">
      <c r="V105494" s="5" t="str">
        <f t="shared" si="1648"/>
        <v/>
      </c>
    </row>
    <row r="105495" spans="22:22" x14ac:dyDescent="0.35">
      <c r="V105495" s="5" t="str">
        <f t="shared" si="1648"/>
        <v/>
      </c>
    </row>
    <row r="105496" spans="22:22" x14ac:dyDescent="0.35">
      <c r="V105496" s="5" t="str">
        <f t="shared" si="1648"/>
        <v/>
      </c>
    </row>
    <row r="105497" spans="22:22" x14ac:dyDescent="0.35">
      <c r="V105497" s="5" t="str">
        <f t="shared" si="1648"/>
        <v/>
      </c>
    </row>
    <row r="105498" spans="22:22" x14ac:dyDescent="0.35">
      <c r="V105498" s="5" t="str">
        <f t="shared" si="1648"/>
        <v/>
      </c>
    </row>
    <row r="105499" spans="22:22" x14ac:dyDescent="0.35">
      <c r="V105499" s="5" t="str">
        <f t="shared" si="1648"/>
        <v/>
      </c>
    </row>
    <row r="105500" spans="22:22" x14ac:dyDescent="0.35">
      <c r="V105500" s="5" t="str">
        <f t="shared" si="1648"/>
        <v/>
      </c>
    </row>
    <row r="105501" spans="22:22" x14ac:dyDescent="0.35">
      <c r="V105501" s="5" t="str">
        <f t="shared" si="1648"/>
        <v/>
      </c>
    </row>
    <row r="105502" spans="22:22" x14ac:dyDescent="0.35">
      <c r="V105502" s="5" t="str">
        <f t="shared" si="1648"/>
        <v/>
      </c>
    </row>
    <row r="105503" spans="22:22" x14ac:dyDescent="0.35">
      <c r="V105503" s="5" t="str">
        <f t="shared" si="1648"/>
        <v/>
      </c>
    </row>
    <row r="105504" spans="22:22" x14ac:dyDescent="0.35">
      <c r="V105504" s="5" t="str">
        <f t="shared" si="1648"/>
        <v/>
      </c>
    </row>
    <row r="105505" spans="22:22" x14ac:dyDescent="0.35">
      <c r="V105505" s="5" t="str">
        <f t="shared" si="1648"/>
        <v/>
      </c>
    </row>
    <row r="105506" spans="22:22" x14ac:dyDescent="0.35">
      <c r="V105506" s="5" t="str">
        <f t="shared" si="1648"/>
        <v/>
      </c>
    </row>
    <row r="105507" spans="22:22" x14ac:dyDescent="0.35">
      <c r="V105507" s="5" t="str">
        <f t="shared" si="1648"/>
        <v/>
      </c>
    </row>
    <row r="105508" spans="22:22" x14ac:dyDescent="0.35">
      <c r="V105508" s="5" t="str">
        <f t="shared" si="1648"/>
        <v/>
      </c>
    </row>
    <row r="105509" spans="22:22" x14ac:dyDescent="0.35">
      <c r="V105509" s="5" t="str">
        <f t="shared" si="1648"/>
        <v/>
      </c>
    </row>
    <row r="105510" spans="22:22" x14ac:dyDescent="0.35">
      <c r="V105510" s="5" t="str">
        <f t="shared" si="1648"/>
        <v/>
      </c>
    </row>
    <row r="105511" spans="22:22" x14ac:dyDescent="0.35">
      <c r="V105511" s="5" t="str">
        <f t="shared" si="1648"/>
        <v/>
      </c>
    </row>
    <row r="105512" spans="22:22" x14ac:dyDescent="0.35">
      <c r="V105512" s="5" t="str">
        <f t="shared" si="1648"/>
        <v/>
      </c>
    </row>
    <row r="105513" spans="22:22" x14ac:dyDescent="0.35">
      <c r="V105513" s="5" t="str">
        <f t="shared" si="1648"/>
        <v/>
      </c>
    </row>
    <row r="105514" spans="22:22" x14ac:dyDescent="0.35">
      <c r="V105514" s="5" t="str">
        <f t="shared" si="1648"/>
        <v/>
      </c>
    </row>
    <row r="105515" spans="22:22" x14ac:dyDescent="0.35">
      <c r="V105515" s="5" t="str">
        <f t="shared" si="1648"/>
        <v/>
      </c>
    </row>
    <row r="105516" spans="22:22" x14ac:dyDescent="0.35">
      <c r="V105516" s="5" t="str">
        <f t="shared" si="1648"/>
        <v/>
      </c>
    </row>
    <row r="105517" spans="22:22" x14ac:dyDescent="0.35">
      <c r="V105517" s="5" t="str">
        <f t="shared" si="1648"/>
        <v/>
      </c>
    </row>
    <row r="105518" spans="22:22" x14ac:dyDescent="0.35">
      <c r="V105518" s="5" t="str">
        <f t="shared" si="1648"/>
        <v/>
      </c>
    </row>
    <row r="105519" spans="22:22" x14ac:dyDescent="0.35">
      <c r="V105519" s="5" t="str">
        <f t="shared" si="1648"/>
        <v/>
      </c>
    </row>
    <row r="105520" spans="22:22" x14ac:dyDescent="0.35">
      <c r="V105520" s="5" t="str">
        <f t="shared" si="1648"/>
        <v/>
      </c>
    </row>
    <row r="105521" spans="22:22" x14ac:dyDescent="0.35">
      <c r="V105521" s="5" t="str">
        <f t="shared" si="1648"/>
        <v/>
      </c>
    </row>
    <row r="105522" spans="22:22" x14ac:dyDescent="0.35">
      <c r="V105522" s="5" t="str">
        <f t="shared" si="1648"/>
        <v/>
      </c>
    </row>
    <row r="105523" spans="22:22" x14ac:dyDescent="0.35">
      <c r="V105523" s="5" t="str">
        <f t="shared" si="1648"/>
        <v/>
      </c>
    </row>
    <row r="105524" spans="22:22" x14ac:dyDescent="0.35">
      <c r="V105524" s="5" t="str">
        <f t="shared" si="1648"/>
        <v/>
      </c>
    </row>
    <row r="105525" spans="22:22" x14ac:dyDescent="0.35">
      <c r="V105525" s="5" t="str">
        <f t="shared" si="1648"/>
        <v/>
      </c>
    </row>
    <row r="105526" spans="22:22" x14ac:dyDescent="0.35">
      <c r="V105526" s="5" t="str">
        <f t="shared" si="1648"/>
        <v/>
      </c>
    </row>
    <row r="105527" spans="22:22" x14ac:dyDescent="0.35">
      <c r="V105527" s="5" t="str">
        <f t="shared" si="1648"/>
        <v/>
      </c>
    </row>
    <row r="105528" spans="22:22" x14ac:dyDescent="0.35">
      <c r="V105528" s="5" t="str">
        <f t="shared" si="1648"/>
        <v/>
      </c>
    </row>
    <row r="105529" spans="22:22" x14ac:dyDescent="0.35">
      <c r="V105529" s="5" t="str">
        <f t="shared" si="1648"/>
        <v/>
      </c>
    </row>
    <row r="105530" spans="22:22" x14ac:dyDescent="0.35">
      <c r="V105530" s="5" t="str">
        <f t="shared" si="1648"/>
        <v/>
      </c>
    </row>
    <row r="105531" spans="22:22" x14ac:dyDescent="0.35">
      <c r="V105531" s="5" t="str">
        <f t="shared" si="1648"/>
        <v/>
      </c>
    </row>
    <row r="105532" spans="22:22" x14ac:dyDescent="0.35">
      <c r="V105532" s="5" t="str">
        <f t="shared" si="1648"/>
        <v/>
      </c>
    </row>
    <row r="105533" spans="22:22" x14ac:dyDescent="0.35">
      <c r="V105533" s="5" t="str">
        <f t="shared" si="1648"/>
        <v/>
      </c>
    </row>
    <row r="105534" spans="22:22" x14ac:dyDescent="0.35">
      <c r="V105534" s="5" t="str">
        <f t="shared" si="1648"/>
        <v/>
      </c>
    </row>
    <row r="105535" spans="22:22" x14ac:dyDescent="0.35">
      <c r="V105535" s="5" t="str">
        <f t="shared" si="1648"/>
        <v/>
      </c>
    </row>
    <row r="105536" spans="22:22" x14ac:dyDescent="0.35">
      <c r="V105536" s="5" t="str">
        <f t="shared" si="1648"/>
        <v/>
      </c>
    </row>
    <row r="105537" spans="22:22" x14ac:dyDescent="0.35">
      <c r="V105537" s="5" t="str">
        <f t="shared" si="1648"/>
        <v/>
      </c>
    </row>
    <row r="105538" spans="22:22" x14ac:dyDescent="0.35">
      <c r="V105538" s="5" t="str">
        <f t="shared" ref="V105538:V105601" si="1649">TRIM(CLEAN(SUBSTITUTE(A105538,CHAR(160)," ")))</f>
        <v/>
      </c>
    </row>
    <row r="105539" spans="22:22" x14ac:dyDescent="0.35">
      <c r="V105539" s="5" t="str">
        <f t="shared" si="1649"/>
        <v/>
      </c>
    </row>
    <row r="105540" spans="22:22" x14ac:dyDescent="0.35">
      <c r="V105540" s="5" t="str">
        <f t="shared" si="1649"/>
        <v/>
      </c>
    </row>
    <row r="105541" spans="22:22" x14ac:dyDescent="0.35">
      <c r="V105541" s="5" t="str">
        <f t="shared" si="1649"/>
        <v/>
      </c>
    </row>
    <row r="105542" spans="22:22" x14ac:dyDescent="0.35">
      <c r="V105542" s="5" t="str">
        <f t="shared" si="1649"/>
        <v/>
      </c>
    </row>
    <row r="105543" spans="22:22" x14ac:dyDescent="0.35">
      <c r="V105543" s="5" t="str">
        <f t="shared" si="1649"/>
        <v/>
      </c>
    </row>
    <row r="105544" spans="22:22" x14ac:dyDescent="0.35">
      <c r="V105544" s="5" t="str">
        <f t="shared" si="1649"/>
        <v/>
      </c>
    </row>
    <row r="105545" spans="22:22" x14ac:dyDescent="0.35">
      <c r="V105545" s="5" t="str">
        <f t="shared" si="1649"/>
        <v/>
      </c>
    </row>
    <row r="105546" spans="22:22" x14ac:dyDescent="0.35">
      <c r="V105546" s="5" t="str">
        <f t="shared" si="1649"/>
        <v/>
      </c>
    </row>
    <row r="105547" spans="22:22" x14ac:dyDescent="0.35">
      <c r="V105547" s="5" t="str">
        <f t="shared" si="1649"/>
        <v/>
      </c>
    </row>
    <row r="105548" spans="22:22" x14ac:dyDescent="0.35">
      <c r="V105548" s="5" t="str">
        <f t="shared" si="1649"/>
        <v/>
      </c>
    </row>
    <row r="105549" spans="22:22" x14ac:dyDescent="0.35">
      <c r="V105549" s="5" t="str">
        <f t="shared" si="1649"/>
        <v/>
      </c>
    </row>
    <row r="105550" spans="22:22" x14ac:dyDescent="0.35">
      <c r="V105550" s="5" t="str">
        <f t="shared" si="1649"/>
        <v/>
      </c>
    </row>
    <row r="105551" spans="22:22" x14ac:dyDescent="0.35">
      <c r="V105551" s="5" t="str">
        <f t="shared" si="1649"/>
        <v/>
      </c>
    </row>
    <row r="105552" spans="22:22" x14ac:dyDescent="0.35">
      <c r="V105552" s="5" t="str">
        <f t="shared" si="1649"/>
        <v/>
      </c>
    </row>
    <row r="105553" spans="22:22" x14ac:dyDescent="0.35">
      <c r="V105553" s="5" t="str">
        <f t="shared" si="1649"/>
        <v/>
      </c>
    </row>
    <row r="105554" spans="22:22" x14ac:dyDescent="0.35">
      <c r="V105554" s="5" t="str">
        <f t="shared" si="1649"/>
        <v/>
      </c>
    </row>
    <row r="105555" spans="22:22" x14ac:dyDescent="0.35">
      <c r="V105555" s="5" t="str">
        <f t="shared" si="1649"/>
        <v/>
      </c>
    </row>
    <row r="105556" spans="22:22" x14ac:dyDescent="0.35">
      <c r="V105556" s="5" t="str">
        <f t="shared" si="1649"/>
        <v/>
      </c>
    </row>
    <row r="105557" spans="22:22" x14ac:dyDescent="0.35">
      <c r="V105557" s="5" t="str">
        <f t="shared" si="1649"/>
        <v/>
      </c>
    </row>
    <row r="105558" spans="22:22" x14ac:dyDescent="0.35">
      <c r="V105558" s="5" t="str">
        <f t="shared" si="1649"/>
        <v/>
      </c>
    </row>
    <row r="105559" spans="22:22" x14ac:dyDescent="0.35">
      <c r="V105559" s="5" t="str">
        <f t="shared" si="1649"/>
        <v/>
      </c>
    </row>
    <row r="105560" spans="22:22" x14ac:dyDescent="0.35">
      <c r="V105560" s="5" t="str">
        <f t="shared" si="1649"/>
        <v/>
      </c>
    </row>
    <row r="105561" spans="22:22" x14ac:dyDescent="0.35">
      <c r="V105561" s="5" t="str">
        <f t="shared" si="1649"/>
        <v/>
      </c>
    </row>
    <row r="105562" spans="22:22" x14ac:dyDescent="0.35">
      <c r="V105562" s="5" t="str">
        <f t="shared" si="1649"/>
        <v/>
      </c>
    </row>
    <row r="105563" spans="22:22" x14ac:dyDescent="0.35">
      <c r="V105563" s="5" t="str">
        <f t="shared" si="1649"/>
        <v/>
      </c>
    </row>
    <row r="105564" spans="22:22" x14ac:dyDescent="0.35">
      <c r="V105564" s="5" t="str">
        <f t="shared" si="1649"/>
        <v/>
      </c>
    </row>
    <row r="105565" spans="22:22" x14ac:dyDescent="0.35">
      <c r="V105565" s="5" t="str">
        <f t="shared" si="1649"/>
        <v/>
      </c>
    </row>
    <row r="105566" spans="22:22" x14ac:dyDescent="0.35">
      <c r="V105566" s="5" t="str">
        <f t="shared" si="1649"/>
        <v/>
      </c>
    </row>
    <row r="105567" spans="22:22" x14ac:dyDescent="0.35">
      <c r="V105567" s="5" t="str">
        <f t="shared" si="1649"/>
        <v/>
      </c>
    </row>
    <row r="105568" spans="22:22" x14ac:dyDescent="0.35">
      <c r="V105568" s="5" t="str">
        <f t="shared" si="1649"/>
        <v/>
      </c>
    </row>
    <row r="105569" spans="22:22" x14ac:dyDescent="0.35">
      <c r="V105569" s="5" t="str">
        <f t="shared" si="1649"/>
        <v/>
      </c>
    </row>
    <row r="105570" spans="22:22" x14ac:dyDescent="0.35">
      <c r="V105570" s="5" t="str">
        <f t="shared" si="1649"/>
        <v/>
      </c>
    </row>
    <row r="105571" spans="22:22" x14ac:dyDescent="0.35">
      <c r="V105571" s="5" t="str">
        <f t="shared" si="1649"/>
        <v/>
      </c>
    </row>
    <row r="105572" spans="22:22" x14ac:dyDescent="0.35">
      <c r="V105572" s="5" t="str">
        <f t="shared" si="1649"/>
        <v/>
      </c>
    </row>
    <row r="105573" spans="22:22" x14ac:dyDescent="0.35">
      <c r="V105573" s="5" t="str">
        <f t="shared" si="1649"/>
        <v/>
      </c>
    </row>
    <row r="105574" spans="22:22" x14ac:dyDescent="0.35">
      <c r="V105574" s="5" t="str">
        <f t="shared" si="1649"/>
        <v/>
      </c>
    </row>
    <row r="105575" spans="22:22" x14ac:dyDescent="0.35">
      <c r="V105575" s="5" t="str">
        <f t="shared" si="1649"/>
        <v/>
      </c>
    </row>
    <row r="105576" spans="22:22" x14ac:dyDescent="0.35">
      <c r="V105576" s="5" t="str">
        <f t="shared" si="1649"/>
        <v/>
      </c>
    </row>
    <row r="105577" spans="22:22" x14ac:dyDescent="0.35">
      <c r="V105577" s="5" t="str">
        <f t="shared" si="1649"/>
        <v/>
      </c>
    </row>
    <row r="105578" spans="22:22" x14ac:dyDescent="0.35">
      <c r="V105578" s="5" t="str">
        <f t="shared" si="1649"/>
        <v/>
      </c>
    </row>
    <row r="105579" spans="22:22" x14ac:dyDescent="0.35">
      <c r="V105579" s="5" t="str">
        <f t="shared" si="1649"/>
        <v/>
      </c>
    </row>
    <row r="105580" spans="22:22" x14ac:dyDescent="0.35">
      <c r="V105580" s="5" t="str">
        <f t="shared" si="1649"/>
        <v/>
      </c>
    </row>
    <row r="105581" spans="22:22" x14ac:dyDescent="0.35">
      <c r="V105581" s="5" t="str">
        <f t="shared" si="1649"/>
        <v/>
      </c>
    </row>
    <row r="105582" spans="22:22" x14ac:dyDescent="0.35">
      <c r="V105582" s="5" t="str">
        <f t="shared" si="1649"/>
        <v/>
      </c>
    </row>
    <row r="105583" spans="22:22" x14ac:dyDescent="0.35">
      <c r="V105583" s="5" t="str">
        <f t="shared" si="1649"/>
        <v/>
      </c>
    </row>
    <row r="105584" spans="22:22" x14ac:dyDescent="0.35">
      <c r="V105584" s="5" t="str">
        <f t="shared" si="1649"/>
        <v/>
      </c>
    </row>
    <row r="105585" spans="22:22" x14ac:dyDescent="0.35">
      <c r="V105585" s="5" t="str">
        <f t="shared" si="1649"/>
        <v/>
      </c>
    </row>
    <row r="105586" spans="22:22" x14ac:dyDescent="0.35">
      <c r="V105586" s="5" t="str">
        <f t="shared" si="1649"/>
        <v/>
      </c>
    </row>
    <row r="105587" spans="22:22" x14ac:dyDescent="0.35">
      <c r="V105587" s="5" t="str">
        <f t="shared" si="1649"/>
        <v/>
      </c>
    </row>
    <row r="105588" spans="22:22" x14ac:dyDescent="0.35">
      <c r="V105588" s="5" t="str">
        <f t="shared" si="1649"/>
        <v/>
      </c>
    </row>
    <row r="105589" spans="22:22" x14ac:dyDescent="0.35">
      <c r="V105589" s="5" t="str">
        <f t="shared" si="1649"/>
        <v/>
      </c>
    </row>
    <row r="105590" spans="22:22" x14ac:dyDescent="0.35">
      <c r="V105590" s="5" t="str">
        <f t="shared" si="1649"/>
        <v/>
      </c>
    </row>
    <row r="105591" spans="22:22" x14ac:dyDescent="0.35">
      <c r="V105591" s="5" t="str">
        <f t="shared" si="1649"/>
        <v/>
      </c>
    </row>
    <row r="105592" spans="22:22" x14ac:dyDescent="0.35">
      <c r="V105592" s="5" t="str">
        <f t="shared" si="1649"/>
        <v/>
      </c>
    </row>
    <row r="105593" spans="22:22" x14ac:dyDescent="0.35">
      <c r="V105593" s="5" t="str">
        <f t="shared" si="1649"/>
        <v/>
      </c>
    </row>
    <row r="105594" spans="22:22" x14ac:dyDescent="0.35">
      <c r="V105594" s="5" t="str">
        <f t="shared" si="1649"/>
        <v/>
      </c>
    </row>
    <row r="105595" spans="22:22" x14ac:dyDescent="0.35">
      <c r="V105595" s="5" t="str">
        <f t="shared" si="1649"/>
        <v/>
      </c>
    </row>
    <row r="105596" spans="22:22" x14ac:dyDescent="0.35">
      <c r="V105596" s="5" t="str">
        <f t="shared" si="1649"/>
        <v/>
      </c>
    </row>
    <row r="105597" spans="22:22" x14ac:dyDescent="0.35">
      <c r="V105597" s="5" t="str">
        <f t="shared" si="1649"/>
        <v/>
      </c>
    </row>
    <row r="105598" spans="22:22" x14ac:dyDescent="0.35">
      <c r="V105598" s="5" t="str">
        <f t="shared" si="1649"/>
        <v/>
      </c>
    </row>
    <row r="105599" spans="22:22" x14ac:dyDescent="0.35">
      <c r="V105599" s="5" t="str">
        <f t="shared" si="1649"/>
        <v/>
      </c>
    </row>
    <row r="105600" spans="22:22" x14ac:dyDescent="0.35">
      <c r="V105600" s="5" t="str">
        <f t="shared" si="1649"/>
        <v/>
      </c>
    </row>
    <row r="105601" spans="22:22" x14ac:dyDescent="0.35">
      <c r="V105601" s="5" t="str">
        <f t="shared" si="1649"/>
        <v/>
      </c>
    </row>
    <row r="105602" spans="22:22" x14ac:dyDescent="0.35">
      <c r="V105602" s="5" t="str">
        <f t="shared" ref="V105602:V105665" si="1650">TRIM(CLEAN(SUBSTITUTE(A105602,CHAR(160)," ")))</f>
        <v/>
      </c>
    </row>
    <row r="105603" spans="22:22" x14ac:dyDescent="0.35">
      <c r="V105603" s="5" t="str">
        <f t="shared" si="1650"/>
        <v/>
      </c>
    </row>
    <row r="105604" spans="22:22" x14ac:dyDescent="0.35">
      <c r="V105604" s="5" t="str">
        <f t="shared" si="1650"/>
        <v/>
      </c>
    </row>
    <row r="105605" spans="22:22" x14ac:dyDescent="0.35">
      <c r="V105605" s="5" t="str">
        <f t="shared" si="1650"/>
        <v/>
      </c>
    </row>
    <row r="105606" spans="22:22" x14ac:dyDescent="0.35">
      <c r="V105606" s="5" t="str">
        <f t="shared" si="1650"/>
        <v/>
      </c>
    </row>
    <row r="105607" spans="22:22" x14ac:dyDescent="0.35">
      <c r="V105607" s="5" t="str">
        <f t="shared" si="1650"/>
        <v/>
      </c>
    </row>
    <row r="105608" spans="22:22" x14ac:dyDescent="0.35">
      <c r="V105608" s="5" t="str">
        <f t="shared" si="1650"/>
        <v/>
      </c>
    </row>
    <row r="105609" spans="22:22" x14ac:dyDescent="0.35">
      <c r="V105609" s="5" t="str">
        <f t="shared" si="1650"/>
        <v/>
      </c>
    </row>
    <row r="105610" spans="22:22" x14ac:dyDescent="0.35">
      <c r="V105610" s="5" t="str">
        <f t="shared" si="1650"/>
        <v/>
      </c>
    </row>
    <row r="105611" spans="22:22" x14ac:dyDescent="0.35">
      <c r="V105611" s="5" t="str">
        <f t="shared" si="1650"/>
        <v/>
      </c>
    </row>
    <row r="105612" spans="22:22" x14ac:dyDescent="0.35">
      <c r="V105612" s="5" t="str">
        <f t="shared" si="1650"/>
        <v/>
      </c>
    </row>
    <row r="105613" spans="22:22" x14ac:dyDescent="0.35">
      <c r="V105613" s="5" t="str">
        <f t="shared" si="1650"/>
        <v/>
      </c>
    </row>
    <row r="105614" spans="22:22" x14ac:dyDescent="0.35">
      <c r="V105614" s="5" t="str">
        <f t="shared" si="1650"/>
        <v/>
      </c>
    </row>
    <row r="105615" spans="22:22" x14ac:dyDescent="0.35">
      <c r="V105615" s="5" t="str">
        <f t="shared" si="1650"/>
        <v/>
      </c>
    </row>
    <row r="105616" spans="22:22" x14ac:dyDescent="0.35">
      <c r="V105616" s="5" t="str">
        <f t="shared" si="1650"/>
        <v/>
      </c>
    </row>
    <row r="105617" spans="22:22" x14ac:dyDescent="0.35">
      <c r="V105617" s="5" t="str">
        <f t="shared" si="1650"/>
        <v/>
      </c>
    </row>
    <row r="105618" spans="22:22" x14ac:dyDescent="0.35">
      <c r="V105618" s="5" t="str">
        <f t="shared" si="1650"/>
        <v/>
      </c>
    </row>
    <row r="105619" spans="22:22" x14ac:dyDescent="0.35">
      <c r="V105619" s="5" t="str">
        <f t="shared" si="1650"/>
        <v/>
      </c>
    </row>
    <row r="105620" spans="22:22" x14ac:dyDescent="0.35">
      <c r="V105620" s="5" t="str">
        <f t="shared" si="1650"/>
        <v/>
      </c>
    </row>
    <row r="105621" spans="22:22" x14ac:dyDescent="0.35">
      <c r="V105621" s="5" t="str">
        <f t="shared" si="1650"/>
        <v/>
      </c>
    </row>
    <row r="105622" spans="22:22" x14ac:dyDescent="0.35">
      <c r="V105622" s="5" t="str">
        <f t="shared" si="1650"/>
        <v/>
      </c>
    </row>
    <row r="105623" spans="22:22" x14ac:dyDescent="0.35">
      <c r="V105623" s="5" t="str">
        <f t="shared" si="1650"/>
        <v/>
      </c>
    </row>
    <row r="105624" spans="22:22" x14ac:dyDescent="0.35">
      <c r="V105624" s="5" t="str">
        <f t="shared" si="1650"/>
        <v/>
      </c>
    </row>
    <row r="105625" spans="22:22" x14ac:dyDescent="0.35">
      <c r="V105625" s="5" t="str">
        <f t="shared" si="1650"/>
        <v/>
      </c>
    </row>
    <row r="105626" spans="22:22" x14ac:dyDescent="0.35">
      <c r="V105626" s="5" t="str">
        <f t="shared" si="1650"/>
        <v/>
      </c>
    </row>
    <row r="105627" spans="22:22" x14ac:dyDescent="0.35">
      <c r="V105627" s="5" t="str">
        <f t="shared" si="1650"/>
        <v/>
      </c>
    </row>
    <row r="105628" spans="22:22" x14ac:dyDescent="0.35">
      <c r="V105628" s="5" t="str">
        <f t="shared" si="1650"/>
        <v/>
      </c>
    </row>
    <row r="105629" spans="22:22" x14ac:dyDescent="0.35">
      <c r="V105629" s="5" t="str">
        <f t="shared" si="1650"/>
        <v/>
      </c>
    </row>
    <row r="105630" spans="22:22" x14ac:dyDescent="0.35">
      <c r="V105630" s="5" t="str">
        <f t="shared" si="1650"/>
        <v/>
      </c>
    </row>
    <row r="105631" spans="22:22" x14ac:dyDescent="0.35">
      <c r="V105631" s="5" t="str">
        <f t="shared" si="1650"/>
        <v/>
      </c>
    </row>
    <row r="105632" spans="22:22" x14ac:dyDescent="0.35">
      <c r="V105632" s="5" t="str">
        <f t="shared" si="1650"/>
        <v/>
      </c>
    </row>
    <row r="105633" spans="22:22" x14ac:dyDescent="0.35">
      <c r="V105633" s="5" t="str">
        <f t="shared" si="1650"/>
        <v/>
      </c>
    </row>
    <row r="105634" spans="22:22" x14ac:dyDescent="0.35">
      <c r="V105634" s="5" t="str">
        <f t="shared" si="1650"/>
        <v/>
      </c>
    </row>
    <row r="105635" spans="22:22" x14ac:dyDescent="0.35">
      <c r="V105635" s="5" t="str">
        <f t="shared" si="1650"/>
        <v/>
      </c>
    </row>
    <row r="105636" spans="22:22" x14ac:dyDescent="0.35">
      <c r="V105636" s="5" t="str">
        <f t="shared" si="1650"/>
        <v/>
      </c>
    </row>
    <row r="105637" spans="22:22" x14ac:dyDescent="0.35">
      <c r="V105637" s="5" t="str">
        <f t="shared" si="1650"/>
        <v/>
      </c>
    </row>
    <row r="105638" spans="22:22" x14ac:dyDescent="0.35">
      <c r="V105638" s="5" t="str">
        <f t="shared" si="1650"/>
        <v/>
      </c>
    </row>
    <row r="105639" spans="22:22" x14ac:dyDescent="0.35">
      <c r="V105639" s="5" t="str">
        <f t="shared" si="1650"/>
        <v/>
      </c>
    </row>
    <row r="105640" spans="22:22" x14ac:dyDescent="0.35">
      <c r="V105640" s="5" t="str">
        <f t="shared" si="1650"/>
        <v/>
      </c>
    </row>
    <row r="105641" spans="22:22" x14ac:dyDescent="0.35">
      <c r="V105641" s="5" t="str">
        <f t="shared" si="1650"/>
        <v/>
      </c>
    </row>
    <row r="105642" spans="22:22" x14ac:dyDescent="0.35">
      <c r="V105642" s="5" t="str">
        <f t="shared" si="1650"/>
        <v/>
      </c>
    </row>
    <row r="105643" spans="22:22" x14ac:dyDescent="0.35">
      <c r="V105643" s="5" t="str">
        <f t="shared" si="1650"/>
        <v/>
      </c>
    </row>
    <row r="105644" spans="22:22" x14ac:dyDescent="0.35">
      <c r="V105644" s="5" t="str">
        <f t="shared" si="1650"/>
        <v/>
      </c>
    </row>
    <row r="105645" spans="22:22" x14ac:dyDescent="0.35">
      <c r="V105645" s="5" t="str">
        <f t="shared" si="1650"/>
        <v/>
      </c>
    </row>
    <row r="105646" spans="22:22" x14ac:dyDescent="0.35">
      <c r="V105646" s="5" t="str">
        <f t="shared" si="1650"/>
        <v/>
      </c>
    </row>
    <row r="105647" spans="22:22" x14ac:dyDescent="0.35">
      <c r="V105647" s="5" t="str">
        <f t="shared" si="1650"/>
        <v/>
      </c>
    </row>
    <row r="105648" spans="22:22" x14ac:dyDescent="0.35">
      <c r="V105648" s="5" t="str">
        <f t="shared" si="1650"/>
        <v/>
      </c>
    </row>
    <row r="105649" spans="22:22" x14ac:dyDescent="0.35">
      <c r="V105649" s="5" t="str">
        <f t="shared" si="1650"/>
        <v/>
      </c>
    </row>
    <row r="105650" spans="22:22" x14ac:dyDescent="0.35">
      <c r="V105650" s="5" t="str">
        <f t="shared" si="1650"/>
        <v/>
      </c>
    </row>
    <row r="105651" spans="22:22" x14ac:dyDescent="0.35">
      <c r="V105651" s="5" t="str">
        <f t="shared" si="1650"/>
        <v/>
      </c>
    </row>
    <row r="105652" spans="22:22" x14ac:dyDescent="0.35">
      <c r="V105652" s="5" t="str">
        <f t="shared" si="1650"/>
        <v/>
      </c>
    </row>
    <row r="105653" spans="22:22" x14ac:dyDescent="0.35">
      <c r="V105653" s="5" t="str">
        <f t="shared" si="1650"/>
        <v/>
      </c>
    </row>
    <row r="105654" spans="22:22" x14ac:dyDescent="0.35">
      <c r="V105654" s="5" t="str">
        <f t="shared" si="1650"/>
        <v/>
      </c>
    </row>
    <row r="105655" spans="22:22" x14ac:dyDescent="0.35">
      <c r="V105655" s="5" t="str">
        <f t="shared" si="1650"/>
        <v/>
      </c>
    </row>
    <row r="105656" spans="22:22" x14ac:dyDescent="0.35">
      <c r="V105656" s="5" t="str">
        <f t="shared" si="1650"/>
        <v/>
      </c>
    </row>
    <row r="105657" spans="22:22" x14ac:dyDescent="0.35">
      <c r="V105657" s="5" t="str">
        <f t="shared" si="1650"/>
        <v/>
      </c>
    </row>
    <row r="105658" spans="22:22" x14ac:dyDescent="0.35">
      <c r="V105658" s="5" t="str">
        <f t="shared" si="1650"/>
        <v/>
      </c>
    </row>
    <row r="105659" spans="22:22" x14ac:dyDescent="0.35">
      <c r="V105659" s="5" t="str">
        <f t="shared" si="1650"/>
        <v/>
      </c>
    </row>
    <row r="105660" spans="22:22" x14ac:dyDescent="0.35">
      <c r="V105660" s="5" t="str">
        <f t="shared" si="1650"/>
        <v/>
      </c>
    </row>
    <row r="105661" spans="22:22" x14ac:dyDescent="0.35">
      <c r="V105661" s="5" t="str">
        <f t="shared" si="1650"/>
        <v/>
      </c>
    </row>
    <row r="105662" spans="22:22" x14ac:dyDescent="0.35">
      <c r="V105662" s="5" t="str">
        <f t="shared" si="1650"/>
        <v/>
      </c>
    </row>
    <row r="105663" spans="22:22" x14ac:dyDescent="0.35">
      <c r="V105663" s="5" t="str">
        <f t="shared" si="1650"/>
        <v/>
      </c>
    </row>
    <row r="105664" spans="22:22" x14ac:dyDescent="0.35">
      <c r="V105664" s="5" t="str">
        <f t="shared" si="1650"/>
        <v/>
      </c>
    </row>
    <row r="105665" spans="22:22" x14ac:dyDescent="0.35">
      <c r="V105665" s="5" t="str">
        <f t="shared" si="1650"/>
        <v/>
      </c>
    </row>
    <row r="105666" spans="22:22" x14ac:dyDescent="0.35">
      <c r="V105666" s="5" t="str">
        <f t="shared" ref="V105666:V105729" si="1651">TRIM(CLEAN(SUBSTITUTE(A105666,CHAR(160)," ")))</f>
        <v/>
      </c>
    </row>
    <row r="105667" spans="22:22" x14ac:dyDescent="0.35">
      <c r="V105667" s="5" t="str">
        <f t="shared" si="1651"/>
        <v/>
      </c>
    </row>
    <row r="105668" spans="22:22" x14ac:dyDescent="0.35">
      <c r="V105668" s="5" t="str">
        <f t="shared" si="1651"/>
        <v/>
      </c>
    </row>
    <row r="105669" spans="22:22" x14ac:dyDescent="0.35">
      <c r="V105669" s="5" t="str">
        <f t="shared" si="1651"/>
        <v/>
      </c>
    </row>
    <row r="105670" spans="22:22" x14ac:dyDescent="0.35">
      <c r="V105670" s="5" t="str">
        <f t="shared" si="1651"/>
        <v/>
      </c>
    </row>
    <row r="105671" spans="22:22" x14ac:dyDescent="0.35">
      <c r="V105671" s="5" t="str">
        <f t="shared" si="1651"/>
        <v/>
      </c>
    </row>
    <row r="105672" spans="22:22" x14ac:dyDescent="0.35">
      <c r="V105672" s="5" t="str">
        <f t="shared" si="1651"/>
        <v/>
      </c>
    </row>
    <row r="105673" spans="22:22" x14ac:dyDescent="0.35">
      <c r="V105673" s="5" t="str">
        <f t="shared" si="1651"/>
        <v/>
      </c>
    </row>
    <row r="105674" spans="22:22" x14ac:dyDescent="0.35">
      <c r="V105674" s="5" t="str">
        <f t="shared" si="1651"/>
        <v/>
      </c>
    </row>
    <row r="105675" spans="22:22" x14ac:dyDescent="0.35">
      <c r="V105675" s="5" t="str">
        <f t="shared" si="1651"/>
        <v/>
      </c>
    </row>
    <row r="105676" spans="22:22" x14ac:dyDescent="0.35">
      <c r="V105676" s="5" t="str">
        <f t="shared" si="1651"/>
        <v/>
      </c>
    </row>
    <row r="105677" spans="22:22" x14ac:dyDescent="0.35">
      <c r="V105677" s="5" t="str">
        <f t="shared" si="1651"/>
        <v/>
      </c>
    </row>
    <row r="105678" spans="22:22" x14ac:dyDescent="0.35">
      <c r="V105678" s="5" t="str">
        <f t="shared" si="1651"/>
        <v/>
      </c>
    </row>
    <row r="105679" spans="22:22" x14ac:dyDescent="0.35">
      <c r="V105679" s="5" t="str">
        <f t="shared" si="1651"/>
        <v/>
      </c>
    </row>
    <row r="105680" spans="22:22" x14ac:dyDescent="0.35">
      <c r="V105680" s="5" t="str">
        <f t="shared" si="1651"/>
        <v/>
      </c>
    </row>
    <row r="105681" spans="22:22" x14ac:dyDescent="0.35">
      <c r="V105681" s="5" t="str">
        <f t="shared" si="1651"/>
        <v/>
      </c>
    </row>
    <row r="105682" spans="22:22" x14ac:dyDescent="0.35">
      <c r="V105682" s="5" t="str">
        <f t="shared" si="1651"/>
        <v/>
      </c>
    </row>
    <row r="105683" spans="22:22" x14ac:dyDescent="0.35">
      <c r="V105683" s="5" t="str">
        <f t="shared" si="1651"/>
        <v/>
      </c>
    </row>
    <row r="105684" spans="22:22" x14ac:dyDescent="0.35">
      <c r="V105684" s="5" t="str">
        <f t="shared" si="1651"/>
        <v/>
      </c>
    </row>
    <row r="105685" spans="22:22" x14ac:dyDescent="0.35">
      <c r="V105685" s="5" t="str">
        <f t="shared" si="1651"/>
        <v/>
      </c>
    </row>
    <row r="105686" spans="22:22" x14ac:dyDescent="0.35">
      <c r="V105686" s="5" t="str">
        <f t="shared" si="1651"/>
        <v/>
      </c>
    </row>
    <row r="105687" spans="22:22" x14ac:dyDescent="0.35">
      <c r="V105687" s="5" t="str">
        <f t="shared" si="1651"/>
        <v/>
      </c>
    </row>
    <row r="105688" spans="22:22" x14ac:dyDescent="0.35">
      <c r="V105688" s="5" t="str">
        <f t="shared" si="1651"/>
        <v/>
      </c>
    </row>
    <row r="105689" spans="22:22" x14ac:dyDescent="0.35">
      <c r="V105689" s="5" t="str">
        <f t="shared" si="1651"/>
        <v/>
      </c>
    </row>
    <row r="105690" spans="22:22" x14ac:dyDescent="0.35">
      <c r="V105690" s="5" t="str">
        <f t="shared" si="1651"/>
        <v/>
      </c>
    </row>
    <row r="105691" spans="22:22" x14ac:dyDescent="0.35">
      <c r="V105691" s="5" t="str">
        <f t="shared" si="1651"/>
        <v/>
      </c>
    </row>
    <row r="105692" spans="22:22" x14ac:dyDescent="0.35">
      <c r="V105692" s="5" t="str">
        <f t="shared" si="1651"/>
        <v/>
      </c>
    </row>
    <row r="105693" spans="22:22" x14ac:dyDescent="0.35">
      <c r="V105693" s="5" t="str">
        <f t="shared" si="1651"/>
        <v/>
      </c>
    </row>
    <row r="105694" spans="22:22" x14ac:dyDescent="0.35">
      <c r="V105694" s="5" t="str">
        <f t="shared" si="1651"/>
        <v/>
      </c>
    </row>
    <row r="105695" spans="22:22" x14ac:dyDescent="0.35">
      <c r="V105695" s="5" t="str">
        <f t="shared" si="1651"/>
        <v/>
      </c>
    </row>
    <row r="105696" spans="22:22" x14ac:dyDescent="0.35">
      <c r="V105696" s="5" t="str">
        <f t="shared" si="1651"/>
        <v/>
      </c>
    </row>
    <row r="105697" spans="22:22" x14ac:dyDescent="0.35">
      <c r="V105697" s="5" t="str">
        <f t="shared" si="1651"/>
        <v/>
      </c>
    </row>
    <row r="105698" spans="22:22" x14ac:dyDescent="0.35">
      <c r="V105698" s="5" t="str">
        <f t="shared" si="1651"/>
        <v/>
      </c>
    </row>
    <row r="105699" spans="22:22" x14ac:dyDescent="0.35">
      <c r="V105699" s="5" t="str">
        <f t="shared" si="1651"/>
        <v/>
      </c>
    </row>
    <row r="105700" spans="22:22" x14ac:dyDescent="0.35">
      <c r="V105700" s="5" t="str">
        <f t="shared" si="1651"/>
        <v/>
      </c>
    </row>
    <row r="105701" spans="22:22" x14ac:dyDescent="0.35">
      <c r="V105701" s="5" t="str">
        <f t="shared" si="1651"/>
        <v/>
      </c>
    </row>
    <row r="105702" spans="22:22" x14ac:dyDescent="0.35">
      <c r="V105702" s="5" t="str">
        <f t="shared" si="1651"/>
        <v/>
      </c>
    </row>
    <row r="105703" spans="22:22" x14ac:dyDescent="0.35">
      <c r="V105703" s="5" t="str">
        <f t="shared" si="1651"/>
        <v/>
      </c>
    </row>
    <row r="105704" spans="22:22" x14ac:dyDescent="0.35">
      <c r="V105704" s="5" t="str">
        <f t="shared" si="1651"/>
        <v/>
      </c>
    </row>
    <row r="105705" spans="22:22" x14ac:dyDescent="0.35">
      <c r="V105705" s="5" t="str">
        <f t="shared" si="1651"/>
        <v/>
      </c>
    </row>
    <row r="105706" spans="22:22" x14ac:dyDescent="0.35">
      <c r="V105706" s="5" t="str">
        <f t="shared" si="1651"/>
        <v/>
      </c>
    </row>
    <row r="105707" spans="22:22" x14ac:dyDescent="0.35">
      <c r="V105707" s="5" t="str">
        <f t="shared" si="1651"/>
        <v/>
      </c>
    </row>
    <row r="105708" spans="22:22" x14ac:dyDescent="0.35">
      <c r="V105708" s="5" t="str">
        <f t="shared" si="1651"/>
        <v/>
      </c>
    </row>
    <row r="105709" spans="22:22" x14ac:dyDescent="0.35">
      <c r="V105709" s="5" t="str">
        <f t="shared" si="1651"/>
        <v/>
      </c>
    </row>
    <row r="105710" spans="22:22" x14ac:dyDescent="0.35">
      <c r="V105710" s="5" t="str">
        <f t="shared" si="1651"/>
        <v/>
      </c>
    </row>
    <row r="105711" spans="22:22" x14ac:dyDescent="0.35">
      <c r="V105711" s="5" t="str">
        <f t="shared" si="1651"/>
        <v/>
      </c>
    </row>
    <row r="105712" spans="22:22" x14ac:dyDescent="0.35">
      <c r="V105712" s="5" t="str">
        <f t="shared" si="1651"/>
        <v/>
      </c>
    </row>
    <row r="105713" spans="22:22" x14ac:dyDescent="0.35">
      <c r="V105713" s="5" t="str">
        <f t="shared" si="1651"/>
        <v/>
      </c>
    </row>
    <row r="105714" spans="22:22" x14ac:dyDescent="0.35">
      <c r="V105714" s="5" t="str">
        <f t="shared" si="1651"/>
        <v/>
      </c>
    </row>
    <row r="105715" spans="22:22" x14ac:dyDescent="0.35">
      <c r="V105715" s="5" t="str">
        <f t="shared" si="1651"/>
        <v/>
      </c>
    </row>
    <row r="105716" spans="22:22" x14ac:dyDescent="0.35">
      <c r="V105716" s="5" t="str">
        <f t="shared" si="1651"/>
        <v/>
      </c>
    </row>
    <row r="105717" spans="22:22" x14ac:dyDescent="0.35">
      <c r="V105717" s="5" t="str">
        <f t="shared" si="1651"/>
        <v/>
      </c>
    </row>
    <row r="105718" spans="22:22" x14ac:dyDescent="0.35">
      <c r="V105718" s="5" t="str">
        <f t="shared" si="1651"/>
        <v/>
      </c>
    </row>
    <row r="105719" spans="22:22" x14ac:dyDescent="0.35">
      <c r="V105719" s="5" t="str">
        <f t="shared" si="1651"/>
        <v/>
      </c>
    </row>
    <row r="105720" spans="22:22" x14ac:dyDescent="0.35">
      <c r="V105720" s="5" t="str">
        <f t="shared" si="1651"/>
        <v/>
      </c>
    </row>
    <row r="105721" spans="22:22" x14ac:dyDescent="0.35">
      <c r="V105721" s="5" t="str">
        <f t="shared" si="1651"/>
        <v/>
      </c>
    </row>
    <row r="105722" spans="22:22" x14ac:dyDescent="0.35">
      <c r="V105722" s="5" t="str">
        <f t="shared" si="1651"/>
        <v/>
      </c>
    </row>
    <row r="105723" spans="22:22" x14ac:dyDescent="0.35">
      <c r="V105723" s="5" t="str">
        <f t="shared" si="1651"/>
        <v/>
      </c>
    </row>
    <row r="105724" spans="22:22" x14ac:dyDescent="0.35">
      <c r="V105724" s="5" t="str">
        <f t="shared" si="1651"/>
        <v/>
      </c>
    </row>
    <row r="105725" spans="22:22" x14ac:dyDescent="0.35">
      <c r="V105725" s="5" t="str">
        <f t="shared" si="1651"/>
        <v/>
      </c>
    </row>
    <row r="105726" spans="22:22" x14ac:dyDescent="0.35">
      <c r="V105726" s="5" t="str">
        <f t="shared" si="1651"/>
        <v/>
      </c>
    </row>
    <row r="105727" spans="22:22" x14ac:dyDescent="0.35">
      <c r="V105727" s="5" t="str">
        <f t="shared" si="1651"/>
        <v/>
      </c>
    </row>
    <row r="105728" spans="22:22" x14ac:dyDescent="0.35">
      <c r="V105728" s="5" t="str">
        <f t="shared" si="1651"/>
        <v/>
      </c>
    </row>
    <row r="105729" spans="22:22" x14ac:dyDescent="0.35">
      <c r="V105729" s="5" t="str">
        <f t="shared" si="1651"/>
        <v/>
      </c>
    </row>
    <row r="105730" spans="22:22" x14ac:dyDescent="0.35">
      <c r="V105730" s="5" t="str">
        <f t="shared" ref="V105730:V105793" si="1652">TRIM(CLEAN(SUBSTITUTE(A105730,CHAR(160)," ")))</f>
        <v/>
      </c>
    </row>
    <row r="105731" spans="22:22" x14ac:dyDescent="0.35">
      <c r="V105731" s="5" t="str">
        <f t="shared" si="1652"/>
        <v/>
      </c>
    </row>
    <row r="105732" spans="22:22" x14ac:dyDescent="0.35">
      <c r="V105732" s="5" t="str">
        <f t="shared" si="1652"/>
        <v/>
      </c>
    </row>
    <row r="105733" spans="22:22" x14ac:dyDescent="0.35">
      <c r="V105733" s="5" t="str">
        <f t="shared" si="1652"/>
        <v/>
      </c>
    </row>
    <row r="105734" spans="22:22" x14ac:dyDescent="0.35">
      <c r="V105734" s="5" t="str">
        <f t="shared" si="1652"/>
        <v/>
      </c>
    </row>
    <row r="105735" spans="22:22" x14ac:dyDescent="0.35">
      <c r="V105735" s="5" t="str">
        <f t="shared" si="1652"/>
        <v/>
      </c>
    </row>
    <row r="105736" spans="22:22" x14ac:dyDescent="0.35">
      <c r="V105736" s="5" t="str">
        <f t="shared" si="1652"/>
        <v/>
      </c>
    </row>
    <row r="105737" spans="22:22" x14ac:dyDescent="0.35">
      <c r="V105737" s="5" t="str">
        <f t="shared" si="1652"/>
        <v/>
      </c>
    </row>
    <row r="105738" spans="22:22" x14ac:dyDescent="0.35">
      <c r="V105738" s="5" t="str">
        <f t="shared" si="1652"/>
        <v/>
      </c>
    </row>
    <row r="105739" spans="22:22" x14ac:dyDescent="0.35">
      <c r="V105739" s="5" t="str">
        <f t="shared" si="1652"/>
        <v/>
      </c>
    </row>
    <row r="105740" spans="22:22" x14ac:dyDescent="0.35">
      <c r="V105740" s="5" t="str">
        <f t="shared" si="1652"/>
        <v/>
      </c>
    </row>
    <row r="105741" spans="22:22" x14ac:dyDescent="0.35">
      <c r="V105741" s="5" t="str">
        <f t="shared" si="1652"/>
        <v/>
      </c>
    </row>
    <row r="105742" spans="22:22" x14ac:dyDescent="0.35">
      <c r="V105742" s="5" t="str">
        <f t="shared" si="1652"/>
        <v/>
      </c>
    </row>
    <row r="105743" spans="22:22" x14ac:dyDescent="0.35">
      <c r="V105743" s="5" t="str">
        <f t="shared" si="1652"/>
        <v/>
      </c>
    </row>
    <row r="105744" spans="22:22" x14ac:dyDescent="0.35">
      <c r="V105744" s="5" t="str">
        <f t="shared" si="1652"/>
        <v/>
      </c>
    </row>
    <row r="105745" spans="22:22" x14ac:dyDescent="0.35">
      <c r="V105745" s="5" t="str">
        <f t="shared" si="1652"/>
        <v/>
      </c>
    </row>
    <row r="105746" spans="22:22" x14ac:dyDescent="0.35">
      <c r="V105746" s="5" t="str">
        <f t="shared" si="1652"/>
        <v/>
      </c>
    </row>
    <row r="105747" spans="22:22" x14ac:dyDescent="0.35">
      <c r="V105747" s="5" t="str">
        <f t="shared" si="1652"/>
        <v/>
      </c>
    </row>
    <row r="105748" spans="22:22" x14ac:dyDescent="0.35">
      <c r="V105748" s="5" t="str">
        <f t="shared" si="1652"/>
        <v/>
      </c>
    </row>
    <row r="105749" spans="22:22" x14ac:dyDescent="0.35">
      <c r="V105749" s="5" t="str">
        <f t="shared" si="1652"/>
        <v/>
      </c>
    </row>
    <row r="105750" spans="22:22" x14ac:dyDescent="0.35">
      <c r="V105750" s="5" t="str">
        <f t="shared" si="1652"/>
        <v/>
      </c>
    </row>
    <row r="105751" spans="22:22" x14ac:dyDescent="0.35">
      <c r="V105751" s="5" t="str">
        <f t="shared" si="1652"/>
        <v/>
      </c>
    </row>
    <row r="105752" spans="22:22" x14ac:dyDescent="0.35">
      <c r="V105752" s="5" t="str">
        <f t="shared" si="1652"/>
        <v/>
      </c>
    </row>
    <row r="105753" spans="22:22" x14ac:dyDescent="0.35">
      <c r="V105753" s="5" t="str">
        <f t="shared" si="1652"/>
        <v/>
      </c>
    </row>
    <row r="105754" spans="22:22" x14ac:dyDescent="0.35">
      <c r="V105754" s="5" t="str">
        <f t="shared" si="1652"/>
        <v/>
      </c>
    </row>
    <row r="105755" spans="22:22" x14ac:dyDescent="0.35">
      <c r="V105755" s="5" t="str">
        <f t="shared" si="1652"/>
        <v/>
      </c>
    </row>
    <row r="105756" spans="22:22" x14ac:dyDescent="0.35">
      <c r="V105756" s="5" t="str">
        <f t="shared" si="1652"/>
        <v/>
      </c>
    </row>
    <row r="105757" spans="22:22" x14ac:dyDescent="0.35">
      <c r="V105757" s="5" t="str">
        <f t="shared" si="1652"/>
        <v/>
      </c>
    </row>
    <row r="105758" spans="22:22" x14ac:dyDescent="0.35">
      <c r="V105758" s="5" t="str">
        <f t="shared" si="1652"/>
        <v/>
      </c>
    </row>
    <row r="105759" spans="22:22" x14ac:dyDescent="0.35">
      <c r="V105759" s="5" t="str">
        <f t="shared" si="1652"/>
        <v/>
      </c>
    </row>
    <row r="105760" spans="22:22" x14ac:dyDescent="0.35">
      <c r="V105760" s="5" t="str">
        <f t="shared" si="1652"/>
        <v/>
      </c>
    </row>
    <row r="105761" spans="22:22" x14ac:dyDescent="0.35">
      <c r="V105761" s="5" t="str">
        <f t="shared" si="1652"/>
        <v/>
      </c>
    </row>
    <row r="105762" spans="22:22" x14ac:dyDescent="0.35">
      <c r="V105762" s="5" t="str">
        <f t="shared" si="1652"/>
        <v/>
      </c>
    </row>
    <row r="105763" spans="22:22" x14ac:dyDescent="0.35">
      <c r="V105763" s="5" t="str">
        <f t="shared" si="1652"/>
        <v/>
      </c>
    </row>
    <row r="105764" spans="22:22" x14ac:dyDescent="0.35">
      <c r="V105764" s="5" t="str">
        <f t="shared" si="1652"/>
        <v/>
      </c>
    </row>
    <row r="105765" spans="22:22" x14ac:dyDescent="0.35">
      <c r="V105765" s="5" t="str">
        <f t="shared" si="1652"/>
        <v/>
      </c>
    </row>
    <row r="105766" spans="22:22" x14ac:dyDescent="0.35">
      <c r="V105766" s="5" t="str">
        <f t="shared" si="1652"/>
        <v/>
      </c>
    </row>
    <row r="105767" spans="22:22" x14ac:dyDescent="0.35">
      <c r="V105767" s="5" t="str">
        <f t="shared" si="1652"/>
        <v/>
      </c>
    </row>
    <row r="105768" spans="22:22" x14ac:dyDescent="0.35">
      <c r="V105768" s="5" t="str">
        <f t="shared" si="1652"/>
        <v/>
      </c>
    </row>
    <row r="105769" spans="22:22" x14ac:dyDescent="0.35">
      <c r="V105769" s="5" t="str">
        <f t="shared" si="1652"/>
        <v/>
      </c>
    </row>
    <row r="105770" spans="22:22" x14ac:dyDescent="0.35">
      <c r="V105770" s="5" t="str">
        <f t="shared" si="1652"/>
        <v/>
      </c>
    </row>
    <row r="105771" spans="22:22" x14ac:dyDescent="0.35">
      <c r="V105771" s="5" t="str">
        <f t="shared" si="1652"/>
        <v/>
      </c>
    </row>
    <row r="105772" spans="22:22" x14ac:dyDescent="0.35">
      <c r="V105772" s="5" t="str">
        <f t="shared" si="1652"/>
        <v/>
      </c>
    </row>
    <row r="105773" spans="22:22" x14ac:dyDescent="0.35">
      <c r="V105773" s="5" t="str">
        <f t="shared" si="1652"/>
        <v/>
      </c>
    </row>
    <row r="105774" spans="22:22" x14ac:dyDescent="0.35">
      <c r="V105774" s="5" t="str">
        <f t="shared" si="1652"/>
        <v/>
      </c>
    </row>
    <row r="105775" spans="22:22" x14ac:dyDescent="0.35">
      <c r="V105775" s="5" t="str">
        <f t="shared" si="1652"/>
        <v/>
      </c>
    </row>
    <row r="105776" spans="22:22" x14ac:dyDescent="0.35">
      <c r="V105776" s="5" t="str">
        <f t="shared" si="1652"/>
        <v/>
      </c>
    </row>
    <row r="105777" spans="22:22" x14ac:dyDescent="0.35">
      <c r="V105777" s="5" t="str">
        <f t="shared" si="1652"/>
        <v/>
      </c>
    </row>
    <row r="105778" spans="22:22" x14ac:dyDescent="0.35">
      <c r="V105778" s="5" t="str">
        <f t="shared" si="1652"/>
        <v/>
      </c>
    </row>
    <row r="105779" spans="22:22" x14ac:dyDescent="0.35">
      <c r="V105779" s="5" t="str">
        <f t="shared" si="1652"/>
        <v/>
      </c>
    </row>
    <row r="105780" spans="22:22" x14ac:dyDescent="0.35">
      <c r="V105780" s="5" t="str">
        <f t="shared" si="1652"/>
        <v/>
      </c>
    </row>
    <row r="105781" spans="22:22" x14ac:dyDescent="0.35">
      <c r="V105781" s="5" t="str">
        <f t="shared" si="1652"/>
        <v/>
      </c>
    </row>
    <row r="105782" spans="22:22" x14ac:dyDescent="0.35">
      <c r="V105782" s="5" t="str">
        <f t="shared" si="1652"/>
        <v/>
      </c>
    </row>
    <row r="105783" spans="22:22" x14ac:dyDescent="0.35">
      <c r="V105783" s="5" t="str">
        <f t="shared" si="1652"/>
        <v/>
      </c>
    </row>
    <row r="105784" spans="22:22" x14ac:dyDescent="0.35">
      <c r="V105784" s="5" t="str">
        <f t="shared" si="1652"/>
        <v/>
      </c>
    </row>
    <row r="105785" spans="22:22" x14ac:dyDescent="0.35">
      <c r="V105785" s="5" t="str">
        <f t="shared" si="1652"/>
        <v/>
      </c>
    </row>
    <row r="105786" spans="22:22" x14ac:dyDescent="0.35">
      <c r="V105786" s="5" t="str">
        <f t="shared" si="1652"/>
        <v/>
      </c>
    </row>
    <row r="105787" spans="22:22" x14ac:dyDescent="0.35">
      <c r="V105787" s="5" t="str">
        <f t="shared" si="1652"/>
        <v/>
      </c>
    </row>
    <row r="105788" spans="22:22" x14ac:dyDescent="0.35">
      <c r="V105788" s="5" t="str">
        <f t="shared" si="1652"/>
        <v/>
      </c>
    </row>
    <row r="105789" spans="22:22" x14ac:dyDescent="0.35">
      <c r="V105789" s="5" t="str">
        <f t="shared" si="1652"/>
        <v/>
      </c>
    </row>
    <row r="105790" spans="22:22" x14ac:dyDescent="0.35">
      <c r="V105790" s="5" t="str">
        <f t="shared" si="1652"/>
        <v/>
      </c>
    </row>
    <row r="105791" spans="22:22" x14ac:dyDescent="0.35">
      <c r="V105791" s="5" t="str">
        <f t="shared" si="1652"/>
        <v/>
      </c>
    </row>
    <row r="105792" spans="22:22" x14ac:dyDescent="0.35">
      <c r="V105792" s="5" t="str">
        <f t="shared" si="1652"/>
        <v/>
      </c>
    </row>
    <row r="105793" spans="22:22" x14ac:dyDescent="0.35">
      <c r="V105793" s="5" t="str">
        <f t="shared" si="1652"/>
        <v/>
      </c>
    </row>
    <row r="105794" spans="22:22" x14ac:dyDescent="0.35">
      <c r="V105794" s="5" t="str">
        <f t="shared" ref="V105794:V105857" si="1653">TRIM(CLEAN(SUBSTITUTE(A105794,CHAR(160)," ")))</f>
        <v/>
      </c>
    </row>
    <row r="105795" spans="22:22" x14ac:dyDescent="0.35">
      <c r="V105795" s="5" t="str">
        <f t="shared" si="1653"/>
        <v/>
      </c>
    </row>
    <row r="105796" spans="22:22" x14ac:dyDescent="0.35">
      <c r="V105796" s="5" t="str">
        <f t="shared" si="1653"/>
        <v/>
      </c>
    </row>
    <row r="105797" spans="22:22" x14ac:dyDescent="0.35">
      <c r="V105797" s="5" t="str">
        <f t="shared" si="1653"/>
        <v/>
      </c>
    </row>
    <row r="105798" spans="22:22" x14ac:dyDescent="0.35">
      <c r="V105798" s="5" t="str">
        <f t="shared" si="1653"/>
        <v/>
      </c>
    </row>
    <row r="105799" spans="22:22" x14ac:dyDescent="0.35">
      <c r="V105799" s="5" t="str">
        <f t="shared" si="1653"/>
        <v/>
      </c>
    </row>
    <row r="105800" spans="22:22" x14ac:dyDescent="0.35">
      <c r="V105800" s="5" t="str">
        <f t="shared" si="1653"/>
        <v/>
      </c>
    </row>
    <row r="105801" spans="22:22" x14ac:dyDescent="0.35">
      <c r="V105801" s="5" t="str">
        <f t="shared" si="1653"/>
        <v/>
      </c>
    </row>
    <row r="105802" spans="22:22" x14ac:dyDescent="0.35">
      <c r="V105802" s="5" t="str">
        <f t="shared" si="1653"/>
        <v/>
      </c>
    </row>
    <row r="105803" spans="22:22" x14ac:dyDescent="0.35">
      <c r="V105803" s="5" t="str">
        <f t="shared" si="1653"/>
        <v/>
      </c>
    </row>
    <row r="105804" spans="22:22" x14ac:dyDescent="0.35">
      <c r="V105804" s="5" t="str">
        <f t="shared" si="1653"/>
        <v/>
      </c>
    </row>
    <row r="105805" spans="22:22" x14ac:dyDescent="0.35">
      <c r="V105805" s="5" t="str">
        <f t="shared" si="1653"/>
        <v/>
      </c>
    </row>
    <row r="105806" spans="22:22" x14ac:dyDescent="0.35">
      <c r="V105806" s="5" t="str">
        <f t="shared" si="1653"/>
        <v/>
      </c>
    </row>
    <row r="105807" spans="22:22" x14ac:dyDescent="0.35">
      <c r="V105807" s="5" t="str">
        <f t="shared" si="1653"/>
        <v/>
      </c>
    </row>
    <row r="105808" spans="22:22" x14ac:dyDescent="0.35">
      <c r="V105808" s="5" t="str">
        <f t="shared" si="1653"/>
        <v/>
      </c>
    </row>
    <row r="105809" spans="22:22" x14ac:dyDescent="0.35">
      <c r="V105809" s="5" t="str">
        <f t="shared" si="1653"/>
        <v/>
      </c>
    </row>
    <row r="105810" spans="22:22" x14ac:dyDescent="0.35">
      <c r="V105810" s="5" t="str">
        <f t="shared" si="1653"/>
        <v/>
      </c>
    </row>
    <row r="105811" spans="22:22" x14ac:dyDescent="0.35">
      <c r="V105811" s="5" t="str">
        <f t="shared" si="1653"/>
        <v/>
      </c>
    </row>
    <row r="105812" spans="22:22" x14ac:dyDescent="0.35">
      <c r="V105812" s="5" t="str">
        <f t="shared" si="1653"/>
        <v/>
      </c>
    </row>
    <row r="105813" spans="22:22" x14ac:dyDescent="0.35">
      <c r="V105813" s="5" t="str">
        <f t="shared" si="1653"/>
        <v/>
      </c>
    </row>
    <row r="105814" spans="22:22" x14ac:dyDescent="0.35">
      <c r="V105814" s="5" t="str">
        <f t="shared" si="1653"/>
        <v/>
      </c>
    </row>
    <row r="105815" spans="22:22" x14ac:dyDescent="0.35">
      <c r="V105815" s="5" t="str">
        <f t="shared" si="1653"/>
        <v/>
      </c>
    </row>
    <row r="105816" spans="22:22" x14ac:dyDescent="0.35">
      <c r="V105816" s="5" t="str">
        <f t="shared" si="1653"/>
        <v/>
      </c>
    </row>
    <row r="105817" spans="22:22" x14ac:dyDescent="0.35">
      <c r="V105817" s="5" t="str">
        <f t="shared" si="1653"/>
        <v/>
      </c>
    </row>
    <row r="105818" spans="22:22" x14ac:dyDescent="0.35">
      <c r="V105818" s="5" t="str">
        <f t="shared" si="1653"/>
        <v/>
      </c>
    </row>
    <row r="105819" spans="22:22" x14ac:dyDescent="0.35">
      <c r="V105819" s="5" t="str">
        <f t="shared" si="1653"/>
        <v/>
      </c>
    </row>
    <row r="105820" spans="22:22" x14ac:dyDescent="0.35">
      <c r="V105820" s="5" t="str">
        <f t="shared" si="1653"/>
        <v/>
      </c>
    </row>
    <row r="105821" spans="22:22" x14ac:dyDescent="0.35">
      <c r="V105821" s="5" t="str">
        <f t="shared" si="1653"/>
        <v/>
      </c>
    </row>
    <row r="105822" spans="22:22" x14ac:dyDescent="0.35">
      <c r="V105822" s="5" t="str">
        <f t="shared" si="1653"/>
        <v/>
      </c>
    </row>
    <row r="105823" spans="22:22" x14ac:dyDescent="0.35">
      <c r="V105823" s="5" t="str">
        <f t="shared" si="1653"/>
        <v/>
      </c>
    </row>
    <row r="105824" spans="22:22" x14ac:dyDescent="0.35">
      <c r="V105824" s="5" t="str">
        <f t="shared" si="1653"/>
        <v/>
      </c>
    </row>
    <row r="105825" spans="22:22" x14ac:dyDescent="0.35">
      <c r="V105825" s="5" t="str">
        <f t="shared" si="1653"/>
        <v/>
      </c>
    </row>
    <row r="105826" spans="22:22" x14ac:dyDescent="0.35">
      <c r="V105826" s="5" t="str">
        <f t="shared" si="1653"/>
        <v/>
      </c>
    </row>
    <row r="105827" spans="22:22" x14ac:dyDescent="0.35">
      <c r="V105827" s="5" t="str">
        <f t="shared" si="1653"/>
        <v/>
      </c>
    </row>
    <row r="105828" spans="22:22" x14ac:dyDescent="0.35">
      <c r="V105828" s="5" t="str">
        <f t="shared" si="1653"/>
        <v/>
      </c>
    </row>
    <row r="105829" spans="22:22" x14ac:dyDescent="0.35">
      <c r="V105829" s="5" t="str">
        <f t="shared" si="1653"/>
        <v/>
      </c>
    </row>
    <row r="105830" spans="22:22" x14ac:dyDescent="0.35">
      <c r="V105830" s="5" t="str">
        <f t="shared" si="1653"/>
        <v/>
      </c>
    </row>
    <row r="105831" spans="22:22" x14ac:dyDescent="0.35">
      <c r="V105831" s="5" t="str">
        <f t="shared" si="1653"/>
        <v/>
      </c>
    </row>
    <row r="105832" spans="22:22" x14ac:dyDescent="0.35">
      <c r="V105832" s="5" t="str">
        <f t="shared" si="1653"/>
        <v/>
      </c>
    </row>
    <row r="105833" spans="22:22" x14ac:dyDescent="0.35">
      <c r="V105833" s="5" t="str">
        <f t="shared" si="1653"/>
        <v/>
      </c>
    </row>
    <row r="105834" spans="22:22" x14ac:dyDescent="0.35">
      <c r="V105834" s="5" t="str">
        <f t="shared" si="1653"/>
        <v/>
      </c>
    </row>
    <row r="105835" spans="22:22" x14ac:dyDescent="0.35">
      <c r="V105835" s="5" t="str">
        <f t="shared" si="1653"/>
        <v/>
      </c>
    </row>
    <row r="105836" spans="22:22" x14ac:dyDescent="0.35">
      <c r="V105836" s="5" t="str">
        <f t="shared" si="1653"/>
        <v/>
      </c>
    </row>
    <row r="105837" spans="22:22" x14ac:dyDescent="0.35">
      <c r="V105837" s="5" t="str">
        <f t="shared" si="1653"/>
        <v/>
      </c>
    </row>
    <row r="105838" spans="22:22" x14ac:dyDescent="0.35">
      <c r="V105838" s="5" t="str">
        <f t="shared" si="1653"/>
        <v/>
      </c>
    </row>
    <row r="105839" spans="22:22" x14ac:dyDescent="0.35">
      <c r="V105839" s="5" t="str">
        <f t="shared" si="1653"/>
        <v/>
      </c>
    </row>
    <row r="105840" spans="22:22" x14ac:dyDescent="0.35">
      <c r="V105840" s="5" t="str">
        <f t="shared" si="1653"/>
        <v/>
      </c>
    </row>
    <row r="105841" spans="22:22" x14ac:dyDescent="0.35">
      <c r="V105841" s="5" t="str">
        <f t="shared" si="1653"/>
        <v/>
      </c>
    </row>
    <row r="105842" spans="22:22" x14ac:dyDescent="0.35">
      <c r="V105842" s="5" t="str">
        <f t="shared" si="1653"/>
        <v/>
      </c>
    </row>
    <row r="105843" spans="22:22" x14ac:dyDescent="0.35">
      <c r="V105843" s="5" t="str">
        <f t="shared" si="1653"/>
        <v/>
      </c>
    </row>
    <row r="105844" spans="22:22" x14ac:dyDescent="0.35">
      <c r="V105844" s="5" t="str">
        <f t="shared" si="1653"/>
        <v/>
      </c>
    </row>
    <row r="105845" spans="22:22" x14ac:dyDescent="0.35">
      <c r="V105845" s="5" t="str">
        <f t="shared" si="1653"/>
        <v/>
      </c>
    </row>
    <row r="105846" spans="22:22" x14ac:dyDescent="0.35">
      <c r="V105846" s="5" t="str">
        <f t="shared" si="1653"/>
        <v/>
      </c>
    </row>
    <row r="105847" spans="22:22" x14ac:dyDescent="0.35">
      <c r="V105847" s="5" t="str">
        <f t="shared" si="1653"/>
        <v/>
      </c>
    </row>
    <row r="105848" spans="22:22" x14ac:dyDescent="0.35">
      <c r="V105848" s="5" t="str">
        <f t="shared" si="1653"/>
        <v/>
      </c>
    </row>
    <row r="105849" spans="22:22" x14ac:dyDescent="0.35">
      <c r="V105849" s="5" t="str">
        <f t="shared" si="1653"/>
        <v/>
      </c>
    </row>
    <row r="105850" spans="22:22" x14ac:dyDescent="0.35">
      <c r="V105850" s="5" t="str">
        <f t="shared" si="1653"/>
        <v/>
      </c>
    </row>
    <row r="105851" spans="22:22" x14ac:dyDescent="0.35">
      <c r="V105851" s="5" t="str">
        <f t="shared" si="1653"/>
        <v/>
      </c>
    </row>
    <row r="105852" spans="22:22" x14ac:dyDescent="0.35">
      <c r="V105852" s="5" t="str">
        <f t="shared" si="1653"/>
        <v/>
      </c>
    </row>
    <row r="105853" spans="22:22" x14ac:dyDescent="0.35">
      <c r="V105853" s="5" t="str">
        <f t="shared" si="1653"/>
        <v/>
      </c>
    </row>
    <row r="105854" spans="22:22" x14ac:dyDescent="0.35">
      <c r="V105854" s="5" t="str">
        <f t="shared" si="1653"/>
        <v/>
      </c>
    </row>
    <row r="105855" spans="22:22" x14ac:dyDescent="0.35">
      <c r="V105855" s="5" t="str">
        <f t="shared" si="1653"/>
        <v/>
      </c>
    </row>
    <row r="105856" spans="22:22" x14ac:dyDescent="0.35">
      <c r="V105856" s="5" t="str">
        <f t="shared" si="1653"/>
        <v/>
      </c>
    </row>
    <row r="105857" spans="22:22" x14ac:dyDescent="0.35">
      <c r="V105857" s="5" t="str">
        <f t="shared" si="1653"/>
        <v/>
      </c>
    </row>
    <row r="105858" spans="22:22" x14ac:dyDescent="0.35">
      <c r="V105858" s="5" t="str">
        <f t="shared" ref="V105858:V105921" si="1654">TRIM(CLEAN(SUBSTITUTE(A105858,CHAR(160)," ")))</f>
        <v/>
      </c>
    </row>
    <row r="105859" spans="22:22" x14ac:dyDescent="0.35">
      <c r="V105859" s="5" t="str">
        <f t="shared" si="1654"/>
        <v/>
      </c>
    </row>
    <row r="105860" spans="22:22" x14ac:dyDescent="0.35">
      <c r="V105860" s="5" t="str">
        <f t="shared" si="1654"/>
        <v/>
      </c>
    </row>
    <row r="105861" spans="22:22" x14ac:dyDescent="0.35">
      <c r="V105861" s="5" t="str">
        <f t="shared" si="1654"/>
        <v/>
      </c>
    </row>
    <row r="105862" spans="22:22" x14ac:dyDescent="0.35">
      <c r="V105862" s="5" t="str">
        <f t="shared" si="1654"/>
        <v/>
      </c>
    </row>
    <row r="105863" spans="22:22" x14ac:dyDescent="0.35">
      <c r="V105863" s="5" t="str">
        <f t="shared" si="1654"/>
        <v/>
      </c>
    </row>
    <row r="105864" spans="22:22" x14ac:dyDescent="0.35">
      <c r="V105864" s="5" t="str">
        <f t="shared" si="1654"/>
        <v/>
      </c>
    </row>
    <row r="105865" spans="22:22" x14ac:dyDescent="0.35">
      <c r="V105865" s="5" t="str">
        <f t="shared" si="1654"/>
        <v/>
      </c>
    </row>
    <row r="105866" spans="22:22" x14ac:dyDescent="0.35">
      <c r="V105866" s="5" t="str">
        <f t="shared" si="1654"/>
        <v/>
      </c>
    </row>
    <row r="105867" spans="22:22" x14ac:dyDescent="0.35">
      <c r="V105867" s="5" t="str">
        <f t="shared" si="1654"/>
        <v/>
      </c>
    </row>
    <row r="105868" spans="22:22" x14ac:dyDescent="0.35">
      <c r="V105868" s="5" t="str">
        <f t="shared" si="1654"/>
        <v/>
      </c>
    </row>
    <row r="105869" spans="22:22" x14ac:dyDescent="0.35">
      <c r="V105869" s="5" t="str">
        <f t="shared" si="1654"/>
        <v/>
      </c>
    </row>
    <row r="105870" spans="22:22" x14ac:dyDescent="0.35">
      <c r="V105870" s="5" t="str">
        <f t="shared" si="1654"/>
        <v/>
      </c>
    </row>
    <row r="105871" spans="22:22" x14ac:dyDescent="0.35">
      <c r="V105871" s="5" t="str">
        <f t="shared" si="1654"/>
        <v/>
      </c>
    </row>
    <row r="105872" spans="22:22" x14ac:dyDescent="0.35">
      <c r="V105872" s="5" t="str">
        <f t="shared" si="1654"/>
        <v/>
      </c>
    </row>
    <row r="105873" spans="22:22" x14ac:dyDescent="0.35">
      <c r="V105873" s="5" t="str">
        <f t="shared" si="1654"/>
        <v/>
      </c>
    </row>
    <row r="105874" spans="22:22" x14ac:dyDescent="0.35">
      <c r="V105874" s="5" t="str">
        <f t="shared" si="1654"/>
        <v/>
      </c>
    </row>
    <row r="105875" spans="22:22" x14ac:dyDescent="0.35">
      <c r="V105875" s="5" t="str">
        <f t="shared" si="1654"/>
        <v/>
      </c>
    </row>
    <row r="105876" spans="22:22" x14ac:dyDescent="0.35">
      <c r="V105876" s="5" t="str">
        <f t="shared" si="1654"/>
        <v/>
      </c>
    </row>
    <row r="105877" spans="22:22" x14ac:dyDescent="0.35">
      <c r="V105877" s="5" t="str">
        <f t="shared" si="1654"/>
        <v/>
      </c>
    </row>
    <row r="105878" spans="22:22" x14ac:dyDescent="0.35">
      <c r="V105878" s="5" t="str">
        <f t="shared" si="1654"/>
        <v/>
      </c>
    </row>
    <row r="105879" spans="22:22" x14ac:dyDescent="0.35">
      <c r="V105879" s="5" t="str">
        <f t="shared" si="1654"/>
        <v/>
      </c>
    </row>
    <row r="105880" spans="22:22" x14ac:dyDescent="0.35">
      <c r="V105880" s="5" t="str">
        <f t="shared" si="1654"/>
        <v/>
      </c>
    </row>
    <row r="105881" spans="22:22" x14ac:dyDescent="0.35">
      <c r="V105881" s="5" t="str">
        <f t="shared" si="1654"/>
        <v/>
      </c>
    </row>
    <row r="105882" spans="22:22" x14ac:dyDescent="0.35">
      <c r="V105882" s="5" t="str">
        <f t="shared" si="1654"/>
        <v/>
      </c>
    </row>
    <row r="105883" spans="22:22" x14ac:dyDescent="0.35">
      <c r="V105883" s="5" t="str">
        <f t="shared" si="1654"/>
        <v/>
      </c>
    </row>
    <row r="105884" spans="22:22" x14ac:dyDescent="0.35">
      <c r="V105884" s="5" t="str">
        <f t="shared" si="1654"/>
        <v/>
      </c>
    </row>
    <row r="105885" spans="22:22" x14ac:dyDescent="0.35">
      <c r="V105885" s="5" t="str">
        <f t="shared" si="1654"/>
        <v/>
      </c>
    </row>
    <row r="105886" spans="22:22" x14ac:dyDescent="0.35">
      <c r="V105886" s="5" t="str">
        <f t="shared" si="1654"/>
        <v/>
      </c>
    </row>
    <row r="105887" spans="22:22" x14ac:dyDescent="0.35">
      <c r="V105887" s="5" t="str">
        <f t="shared" si="1654"/>
        <v/>
      </c>
    </row>
    <row r="105888" spans="22:22" x14ac:dyDescent="0.35">
      <c r="V105888" s="5" t="str">
        <f t="shared" si="1654"/>
        <v/>
      </c>
    </row>
    <row r="105889" spans="22:22" x14ac:dyDescent="0.35">
      <c r="V105889" s="5" t="str">
        <f t="shared" si="1654"/>
        <v/>
      </c>
    </row>
    <row r="105890" spans="22:22" x14ac:dyDescent="0.35">
      <c r="V105890" s="5" t="str">
        <f t="shared" si="1654"/>
        <v/>
      </c>
    </row>
    <row r="105891" spans="22:22" x14ac:dyDescent="0.35">
      <c r="V105891" s="5" t="str">
        <f t="shared" si="1654"/>
        <v/>
      </c>
    </row>
    <row r="105892" spans="22:22" x14ac:dyDescent="0.35">
      <c r="V105892" s="5" t="str">
        <f t="shared" si="1654"/>
        <v/>
      </c>
    </row>
    <row r="105893" spans="22:22" x14ac:dyDescent="0.35">
      <c r="V105893" s="5" t="str">
        <f t="shared" si="1654"/>
        <v/>
      </c>
    </row>
    <row r="105894" spans="22:22" x14ac:dyDescent="0.35">
      <c r="V105894" s="5" t="str">
        <f t="shared" si="1654"/>
        <v/>
      </c>
    </row>
    <row r="105895" spans="22:22" x14ac:dyDescent="0.35">
      <c r="V105895" s="5" t="str">
        <f t="shared" si="1654"/>
        <v/>
      </c>
    </row>
    <row r="105896" spans="22:22" x14ac:dyDescent="0.35">
      <c r="V105896" s="5" t="str">
        <f t="shared" si="1654"/>
        <v/>
      </c>
    </row>
    <row r="105897" spans="22:22" x14ac:dyDescent="0.35">
      <c r="V105897" s="5" t="str">
        <f t="shared" si="1654"/>
        <v/>
      </c>
    </row>
    <row r="105898" spans="22:22" x14ac:dyDescent="0.35">
      <c r="V105898" s="5" t="str">
        <f t="shared" si="1654"/>
        <v/>
      </c>
    </row>
    <row r="105899" spans="22:22" x14ac:dyDescent="0.35">
      <c r="V105899" s="5" t="str">
        <f t="shared" si="1654"/>
        <v/>
      </c>
    </row>
    <row r="105900" spans="22:22" x14ac:dyDescent="0.35">
      <c r="V105900" s="5" t="str">
        <f t="shared" si="1654"/>
        <v/>
      </c>
    </row>
    <row r="105901" spans="22:22" x14ac:dyDescent="0.35">
      <c r="V105901" s="5" t="str">
        <f t="shared" si="1654"/>
        <v/>
      </c>
    </row>
    <row r="105902" spans="22:22" x14ac:dyDescent="0.35">
      <c r="V105902" s="5" t="str">
        <f t="shared" si="1654"/>
        <v/>
      </c>
    </row>
    <row r="105903" spans="22:22" x14ac:dyDescent="0.35">
      <c r="V105903" s="5" t="str">
        <f t="shared" si="1654"/>
        <v/>
      </c>
    </row>
    <row r="105904" spans="22:22" x14ac:dyDescent="0.35">
      <c r="V105904" s="5" t="str">
        <f t="shared" si="1654"/>
        <v/>
      </c>
    </row>
    <row r="105905" spans="22:22" x14ac:dyDescent="0.35">
      <c r="V105905" s="5" t="str">
        <f t="shared" si="1654"/>
        <v/>
      </c>
    </row>
    <row r="105906" spans="22:22" x14ac:dyDescent="0.35">
      <c r="V105906" s="5" t="str">
        <f t="shared" si="1654"/>
        <v/>
      </c>
    </row>
    <row r="105907" spans="22:22" x14ac:dyDescent="0.35">
      <c r="V105907" s="5" t="str">
        <f t="shared" si="1654"/>
        <v/>
      </c>
    </row>
    <row r="105908" spans="22:22" x14ac:dyDescent="0.35">
      <c r="V105908" s="5" t="str">
        <f t="shared" si="1654"/>
        <v/>
      </c>
    </row>
    <row r="105909" spans="22:22" x14ac:dyDescent="0.35">
      <c r="V105909" s="5" t="str">
        <f t="shared" si="1654"/>
        <v/>
      </c>
    </row>
    <row r="105910" spans="22:22" x14ac:dyDescent="0.35">
      <c r="V105910" s="5" t="str">
        <f t="shared" si="1654"/>
        <v/>
      </c>
    </row>
    <row r="105911" spans="22:22" x14ac:dyDescent="0.35">
      <c r="V105911" s="5" t="str">
        <f t="shared" si="1654"/>
        <v/>
      </c>
    </row>
    <row r="105912" spans="22:22" x14ac:dyDescent="0.35">
      <c r="V105912" s="5" t="str">
        <f t="shared" si="1654"/>
        <v/>
      </c>
    </row>
    <row r="105913" spans="22:22" x14ac:dyDescent="0.35">
      <c r="V105913" s="5" t="str">
        <f t="shared" si="1654"/>
        <v/>
      </c>
    </row>
    <row r="105914" spans="22:22" x14ac:dyDescent="0.35">
      <c r="V105914" s="5" t="str">
        <f t="shared" si="1654"/>
        <v/>
      </c>
    </row>
    <row r="105915" spans="22:22" x14ac:dyDescent="0.35">
      <c r="V105915" s="5" t="str">
        <f t="shared" si="1654"/>
        <v/>
      </c>
    </row>
    <row r="105916" spans="22:22" x14ac:dyDescent="0.35">
      <c r="V105916" s="5" t="str">
        <f t="shared" si="1654"/>
        <v/>
      </c>
    </row>
    <row r="105917" spans="22:22" x14ac:dyDescent="0.35">
      <c r="V105917" s="5" t="str">
        <f t="shared" si="1654"/>
        <v/>
      </c>
    </row>
    <row r="105918" spans="22:22" x14ac:dyDescent="0.35">
      <c r="V105918" s="5" t="str">
        <f t="shared" si="1654"/>
        <v/>
      </c>
    </row>
    <row r="105919" spans="22:22" x14ac:dyDescent="0.35">
      <c r="V105919" s="5" t="str">
        <f t="shared" si="1654"/>
        <v/>
      </c>
    </row>
    <row r="105920" spans="22:22" x14ac:dyDescent="0.35">
      <c r="V105920" s="5" t="str">
        <f t="shared" si="1654"/>
        <v/>
      </c>
    </row>
    <row r="105921" spans="22:22" x14ac:dyDescent="0.35">
      <c r="V105921" s="5" t="str">
        <f t="shared" si="1654"/>
        <v/>
      </c>
    </row>
    <row r="105922" spans="22:22" x14ac:dyDescent="0.35">
      <c r="V105922" s="5" t="str">
        <f t="shared" ref="V105922:V105985" si="1655">TRIM(CLEAN(SUBSTITUTE(A105922,CHAR(160)," ")))</f>
        <v/>
      </c>
    </row>
    <row r="105923" spans="22:22" x14ac:dyDescent="0.35">
      <c r="V105923" s="5" t="str">
        <f t="shared" si="1655"/>
        <v/>
      </c>
    </row>
    <row r="105924" spans="22:22" x14ac:dyDescent="0.35">
      <c r="V105924" s="5" t="str">
        <f t="shared" si="1655"/>
        <v/>
      </c>
    </row>
    <row r="105925" spans="22:22" x14ac:dyDescent="0.35">
      <c r="V105925" s="5" t="str">
        <f t="shared" si="1655"/>
        <v/>
      </c>
    </row>
    <row r="105926" spans="22:22" x14ac:dyDescent="0.35">
      <c r="V105926" s="5" t="str">
        <f t="shared" si="1655"/>
        <v/>
      </c>
    </row>
    <row r="105927" spans="22:22" x14ac:dyDescent="0.35">
      <c r="V105927" s="5" t="str">
        <f t="shared" si="1655"/>
        <v/>
      </c>
    </row>
    <row r="105928" spans="22:22" x14ac:dyDescent="0.35">
      <c r="V105928" s="5" t="str">
        <f t="shared" si="1655"/>
        <v/>
      </c>
    </row>
    <row r="105929" spans="22:22" x14ac:dyDescent="0.35">
      <c r="V105929" s="5" t="str">
        <f t="shared" si="1655"/>
        <v/>
      </c>
    </row>
    <row r="105930" spans="22:22" x14ac:dyDescent="0.35">
      <c r="V105930" s="5" t="str">
        <f t="shared" si="1655"/>
        <v/>
      </c>
    </row>
    <row r="105931" spans="22:22" x14ac:dyDescent="0.35">
      <c r="V105931" s="5" t="str">
        <f t="shared" si="1655"/>
        <v/>
      </c>
    </row>
    <row r="105932" spans="22:22" x14ac:dyDescent="0.35">
      <c r="V105932" s="5" t="str">
        <f t="shared" si="1655"/>
        <v/>
      </c>
    </row>
    <row r="105933" spans="22:22" x14ac:dyDescent="0.35">
      <c r="V105933" s="5" t="str">
        <f t="shared" si="1655"/>
        <v/>
      </c>
    </row>
    <row r="105934" spans="22:22" x14ac:dyDescent="0.35">
      <c r="V105934" s="5" t="str">
        <f t="shared" si="1655"/>
        <v/>
      </c>
    </row>
    <row r="105935" spans="22:22" x14ac:dyDescent="0.35">
      <c r="V105935" s="5" t="str">
        <f t="shared" si="1655"/>
        <v/>
      </c>
    </row>
    <row r="105936" spans="22:22" x14ac:dyDescent="0.35">
      <c r="V105936" s="5" t="str">
        <f t="shared" si="1655"/>
        <v/>
      </c>
    </row>
    <row r="105937" spans="22:22" x14ac:dyDescent="0.35">
      <c r="V105937" s="5" t="str">
        <f t="shared" si="1655"/>
        <v/>
      </c>
    </row>
    <row r="105938" spans="22:22" x14ac:dyDescent="0.35">
      <c r="V105938" s="5" t="str">
        <f t="shared" si="1655"/>
        <v/>
      </c>
    </row>
    <row r="105939" spans="22:22" x14ac:dyDescent="0.35">
      <c r="V105939" s="5" t="str">
        <f t="shared" si="1655"/>
        <v/>
      </c>
    </row>
    <row r="105940" spans="22:22" x14ac:dyDescent="0.35">
      <c r="V105940" s="5" t="str">
        <f t="shared" si="1655"/>
        <v/>
      </c>
    </row>
    <row r="105941" spans="22:22" x14ac:dyDescent="0.35">
      <c r="V105941" s="5" t="str">
        <f t="shared" si="1655"/>
        <v/>
      </c>
    </row>
    <row r="105942" spans="22:22" x14ac:dyDescent="0.35">
      <c r="V105942" s="5" t="str">
        <f t="shared" si="1655"/>
        <v/>
      </c>
    </row>
    <row r="105943" spans="22:22" x14ac:dyDescent="0.35">
      <c r="V105943" s="5" t="str">
        <f t="shared" si="1655"/>
        <v/>
      </c>
    </row>
    <row r="105944" spans="22:22" x14ac:dyDescent="0.35">
      <c r="V105944" s="5" t="str">
        <f t="shared" si="1655"/>
        <v/>
      </c>
    </row>
    <row r="105945" spans="22:22" x14ac:dyDescent="0.35">
      <c r="V105945" s="5" t="str">
        <f t="shared" si="1655"/>
        <v/>
      </c>
    </row>
    <row r="105946" spans="22:22" x14ac:dyDescent="0.35">
      <c r="V105946" s="5" t="str">
        <f t="shared" si="1655"/>
        <v/>
      </c>
    </row>
    <row r="105947" spans="22:22" x14ac:dyDescent="0.35">
      <c r="V105947" s="5" t="str">
        <f t="shared" si="1655"/>
        <v/>
      </c>
    </row>
    <row r="105948" spans="22:22" x14ac:dyDescent="0.35">
      <c r="V105948" s="5" t="str">
        <f t="shared" si="1655"/>
        <v/>
      </c>
    </row>
    <row r="105949" spans="22:22" x14ac:dyDescent="0.35">
      <c r="V105949" s="5" t="str">
        <f t="shared" si="1655"/>
        <v/>
      </c>
    </row>
    <row r="105950" spans="22:22" x14ac:dyDescent="0.35">
      <c r="V105950" s="5" t="str">
        <f t="shared" si="1655"/>
        <v/>
      </c>
    </row>
    <row r="105951" spans="22:22" x14ac:dyDescent="0.35">
      <c r="V105951" s="5" t="str">
        <f t="shared" si="1655"/>
        <v/>
      </c>
    </row>
    <row r="105952" spans="22:22" x14ac:dyDescent="0.35">
      <c r="V105952" s="5" t="str">
        <f t="shared" si="1655"/>
        <v/>
      </c>
    </row>
    <row r="105953" spans="22:22" x14ac:dyDescent="0.35">
      <c r="V105953" s="5" t="str">
        <f t="shared" si="1655"/>
        <v/>
      </c>
    </row>
    <row r="105954" spans="22:22" x14ac:dyDescent="0.35">
      <c r="V105954" s="5" t="str">
        <f t="shared" si="1655"/>
        <v/>
      </c>
    </row>
    <row r="105955" spans="22:22" x14ac:dyDescent="0.35">
      <c r="V105955" s="5" t="str">
        <f t="shared" si="1655"/>
        <v/>
      </c>
    </row>
    <row r="105956" spans="22:22" x14ac:dyDescent="0.35">
      <c r="V105956" s="5" t="str">
        <f t="shared" si="1655"/>
        <v/>
      </c>
    </row>
    <row r="105957" spans="22:22" x14ac:dyDescent="0.35">
      <c r="V105957" s="5" t="str">
        <f t="shared" si="1655"/>
        <v/>
      </c>
    </row>
    <row r="105958" spans="22:22" x14ac:dyDescent="0.35">
      <c r="V105958" s="5" t="str">
        <f t="shared" si="1655"/>
        <v/>
      </c>
    </row>
    <row r="105959" spans="22:22" x14ac:dyDescent="0.35">
      <c r="V105959" s="5" t="str">
        <f t="shared" si="1655"/>
        <v/>
      </c>
    </row>
    <row r="105960" spans="22:22" x14ac:dyDescent="0.35">
      <c r="V105960" s="5" t="str">
        <f t="shared" si="1655"/>
        <v/>
      </c>
    </row>
    <row r="105961" spans="22:22" x14ac:dyDescent="0.35">
      <c r="V105961" s="5" t="str">
        <f t="shared" si="1655"/>
        <v/>
      </c>
    </row>
    <row r="105962" spans="22:22" x14ac:dyDescent="0.35">
      <c r="V105962" s="5" t="str">
        <f t="shared" si="1655"/>
        <v/>
      </c>
    </row>
    <row r="105963" spans="22:22" x14ac:dyDescent="0.35">
      <c r="V105963" s="5" t="str">
        <f t="shared" si="1655"/>
        <v/>
      </c>
    </row>
    <row r="105964" spans="22:22" x14ac:dyDescent="0.35">
      <c r="V105964" s="5" t="str">
        <f t="shared" si="1655"/>
        <v/>
      </c>
    </row>
    <row r="105965" spans="22:22" x14ac:dyDescent="0.35">
      <c r="V105965" s="5" t="str">
        <f t="shared" si="1655"/>
        <v/>
      </c>
    </row>
    <row r="105966" spans="22:22" x14ac:dyDescent="0.35">
      <c r="V105966" s="5" t="str">
        <f t="shared" si="1655"/>
        <v/>
      </c>
    </row>
    <row r="105967" spans="22:22" x14ac:dyDescent="0.35">
      <c r="V105967" s="5" t="str">
        <f t="shared" si="1655"/>
        <v/>
      </c>
    </row>
    <row r="105968" spans="22:22" x14ac:dyDescent="0.35">
      <c r="V105968" s="5" t="str">
        <f t="shared" si="1655"/>
        <v/>
      </c>
    </row>
    <row r="105969" spans="22:22" x14ac:dyDescent="0.35">
      <c r="V105969" s="5" t="str">
        <f t="shared" si="1655"/>
        <v/>
      </c>
    </row>
    <row r="105970" spans="22:22" x14ac:dyDescent="0.35">
      <c r="V105970" s="5" t="str">
        <f t="shared" si="1655"/>
        <v/>
      </c>
    </row>
    <row r="105971" spans="22:22" x14ac:dyDescent="0.35">
      <c r="V105971" s="5" t="str">
        <f t="shared" si="1655"/>
        <v/>
      </c>
    </row>
    <row r="105972" spans="22:22" x14ac:dyDescent="0.35">
      <c r="V105972" s="5" t="str">
        <f t="shared" si="1655"/>
        <v/>
      </c>
    </row>
    <row r="105973" spans="22:22" x14ac:dyDescent="0.35">
      <c r="V105973" s="5" t="str">
        <f t="shared" si="1655"/>
        <v/>
      </c>
    </row>
    <row r="105974" spans="22:22" x14ac:dyDescent="0.35">
      <c r="V105974" s="5" t="str">
        <f t="shared" si="1655"/>
        <v/>
      </c>
    </row>
    <row r="105975" spans="22:22" x14ac:dyDescent="0.35">
      <c r="V105975" s="5" t="str">
        <f t="shared" si="1655"/>
        <v/>
      </c>
    </row>
    <row r="105976" spans="22:22" x14ac:dyDescent="0.35">
      <c r="V105976" s="5" t="str">
        <f t="shared" si="1655"/>
        <v/>
      </c>
    </row>
    <row r="105977" spans="22:22" x14ac:dyDescent="0.35">
      <c r="V105977" s="5" t="str">
        <f t="shared" si="1655"/>
        <v/>
      </c>
    </row>
    <row r="105978" spans="22:22" x14ac:dyDescent="0.35">
      <c r="V105978" s="5" t="str">
        <f t="shared" si="1655"/>
        <v/>
      </c>
    </row>
    <row r="105979" spans="22:22" x14ac:dyDescent="0.35">
      <c r="V105979" s="5" t="str">
        <f t="shared" si="1655"/>
        <v/>
      </c>
    </row>
    <row r="105980" spans="22:22" x14ac:dyDescent="0.35">
      <c r="V105980" s="5" t="str">
        <f t="shared" si="1655"/>
        <v/>
      </c>
    </row>
    <row r="105981" spans="22:22" x14ac:dyDescent="0.35">
      <c r="V105981" s="5" t="str">
        <f t="shared" si="1655"/>
        <v/>
      </c>
    </row>
    <row r="105982" spans="22:22" x14ac:dyDescent="0.35">
      <c r="V105982" s="5" t="str">
        <f t="shared" si="1655"/>
        <v/>
      </c>
    </row>
    <row r="105983" spans="22:22" x14ac:dyDescent="0.35">
      <c r="V105983" s="5" t="str">
        <f t="shared" si="1655"/>
        <v/>
      </c>
    </row>
    <row r="105984" spans="22:22" x14ac:dyDescent="0.35">
      <c r="V105984" s="5" t="str">
        <f t="shared" si="1655"/>
        <v/>
      </c>
    </row>
    <row r="105985" spans="22:22" x14ac:dyDescent="0.35">
      <c r="V105985" s="5" t="str">
        <f t="shared" si="1655"/>
        <v/>
      </c>
    </row>
    <row r="105986" spans="22:22" x14ac:dyDescent="0.35">
      <c r="V105986" s="5" t="str">
        <f t="shared" ref="V105986:V106049" si="1656">TRIM(CLEAN(SUBSTITUTE(A105986,CHAR(160)," ")))</f>
        <v/>
      </c>
    </row>
    <row r="105987" spans="22:22" x14ac:dyDescent="0.35">
      <c r="V105987" s="5" t="str">
        <f t="shared" si="1656"/>
        <v/>
      </c>
    </row>
    <row r="105988" spans="22:22" x14ac:dyDescent="0.35">
      <c r="V105988" s="5" t="str">
        <f t="shared" si="1656"/>
        <v/>
      </c>
    </row>
    <row r="105989" spans="22:22" x14ac:dyDescent="0.35">
      <c r="V105989" s="5" t="str">
        <f t="shared" si="1656"/>
        <v/>
      </c>
    </row>
    <row r="105990" spans="22:22" x14ac:dyDescent="0.35">
      <c r="V105990" s="5" t="str">
        <f t="shared" si="1656"/>
        <v/>
      </c>
    </row>
    <row r="105991" spans="22:22" x14ac:dyDescent="0.35">
      <c r="V105991" s="5" t="str">
        <f t="shared" si="1656"/>
        <v/>
      </c>
    </row>
    <row r="105992" spans="22:22" x14ac:dyDescent="0.35">
      <c r="V105992" s="5" t="str">
        <f t="shared" si="1656"/>
        <v/>
      </c>
    </row>
    <row r="105993" spans="22:22" x14ac:dyDescent="0.35">
      <c r="V105993" s="5" t="str">
        <f t="shared" si="1656"/>
        <v/>
      </c>
    </row>
    <row r="105994" spans="22:22" x14ac:dyDescent="0.35">
      <c r="V105994" s="5" t="str">
        <f t="shared" si="1656"/>
        <v/>
      </c>
    </row>
    <row r="105995" spans="22:22" x14ac:dyDescent="0.35">
      <c r="V105995" s="5" t="str">
        <f t="shared" si="1656"/>
        <v/>
      </c>
    </row>
    <row r="105996" spans="22:22" x14ac:dyDescent="0.35">
      <c r="V105996" s="5" t="str">
        <f t="shared" si="1656"/>
        <v/>
      </c>
    </row>
    <row r="105997" spans="22:22" x14ac:dyDescent="0.35">
      <c r="V105997" s="5" t="str">
        <f t="shared" si="1656"/>
        <v/>
      </c>
    </row>
    <row r="105998" spans="22:22" x14ac:dyDescent="0.35">
      <c r="V105998" s="5" t="str">
        <f t="shared" si="1656"/>
        <v/>
      </c>
    </row>
    <row r="105999" spans="22:22" x14ac:dyDescent="0.35">
      <c r="V105999" s="5" t="str">
        <f t="shared" si="1656"/>
        <v/>
      </c>
    </row>
    <row r="106000" spans="22:22" x14ac:dyDescent="0.35">
      <c r="V106000" s="5" t="str">
        <f t="shared" si="1656"/>
        <v/>
      </c>
    </row>
    <row r="106001" spans="22:22" x14ac:dyDescent="0.35">
      <c r="V106001" s="5" t="str">
        <f t="shared" si="1656"/>
        <v/>
      </c>
    </row>
    <row r="106002" spans="22:22" x14ac:dyDescent="0.35">
      <c r="V106002" s="5" t="str">
        <f t="shared" si="1656"/>
        <v/>
      </c>
    </row>
    <row r="106003" spans="22:22" x14ac:dyDescent="0.35">
      <c r="V106003" s="5" t="str">
        <f t="shared" si="1656"/>
        <v/>
      </c>
    </row>
    <row r="106004" spans="22:22" x14ac:dyDescent="0.35">
      <c r="V106004" s="5" t="str">
        <f t="shared" si="1656"/>
        <v/>
      </c>
    </row>
    <row r="106005" spans="22:22" x14ac:dyDescent="0.35">
      <c r="V106005" s="5" t="str">
        <f t="shared" si="1656"/>
        <v/>
      </c>
    </row>
    <row r="106006" spans="22:22" x14ac:dyDescent="0.35">
      <c r="V106006" s="5" t="str">
        <f t="shared" si="1656"/>
        <v/>
      </c>
    </row>
    <row r="106007" spans="22:22" x14ac:dyDescent="0.35">
      <c r="V106007" s="5" t="str">
        <f t="shared" si="1656"/>
        <v/>
      </c>
    </row>
    <row r="106008" spans="22:22" x14ac:dyDescent="0.35">
      <c r="V106008" s="5" t="str">
        <f t="shared" si="1656"/>
        <v/>
      </c>
    </row>
    <row r="106009" spans="22:22" x14ac:dyDescent="0.35">
      <c r="V106009" s="5" t="str">
        <f t="shared" si="1656"/>
        <v/>
      </c>
    </row>
    <row r="106010" spans="22:22" x14ac:dyDescent="0.35">
      <c r="V106010" s="5" t="str">
        <f t="shared" si="1656"/>
        <v/>
      </c>
    </row>
    <row r="106011" spans="22:22" x14ac:dyDescent="0.35">
      <c r="V106011" s="5" t="str">
        <f t="shared" si="1656"/>
        <v/>
      </c>
    </row>
    <row r="106012" spans="22:22" x14ac:dyDescent="0.35">
      <c r="V106012" s="5" t="str">
        <f t="shared" si="1656"/>
        <v/>
      </c>
    </row>
    <row r="106013" spans="22:22" x14ac:dyDescent="0.35">
      <c r="V106013" s="5" t="str">
        <f t="shared" si="1656"/>
        <v/>
      </c>
    </row>
    <row r="106014" spans="22:22" x14ac:dyDescent="0.35">
      <c r="V106014" s="5" t="str">
        <f t="shared" si="1656"/>
        <v/>
      </c>
    </row>
    <row r="106015" spans="22:22" x14ac:dyDescent="0.35">
      <c r="V106015" s="5" t="str">
        <f t="shared" si="1656"/>
        <v/>
      </c>
    </row>
    <row r="106016" spans="22:22" x14ac:dyDescent="0.35">
      <c r="V106016" s="5" t="str">
        <f t="shared" si="1656"/>
        <v/>
      </c>
    </row>
    <row r="106017" spans="22:22" x14ac:dyDescent="0.35">
      <c r="V106017" s="5" t="str">
        <f t="shared" si="1656"/>
        <v/>
      </c>
    </row>
    <row r="106018" spans="22:22" x14ac:dyDescent="0.35">
      <c r="V106018" s="5" t="str">
        <f t="shared" si="1656"/>
        <v/>
      </c>
    </row>
    <row r="106019" spans="22:22" x14ac:dyDescent="0.35">
      <c r="V106019" s="5" t="str">
        <f t="shared" si="1656"/>
        <v/>
      </c>
    </row>
    <row r="106020" spans="22:22" x14ac:dyDescent="0.35">
      <c r="V106020" s="5" t="str">
        <f t="shared" si="1656"/>
        <v/>
      </c>
    </row>
    <row r="106021" spans="22:22" x14ac:dyDescent="0.35">
      <c r="V106021" s="5" t="str">
        <f t="shared" si="1656"/>
        <v/>
      </c>
    </row>
    <row r="106022" spans="22:22" x14ac:dyDescent="0.35">
      <c r="V106022" s="5" t="str">
        <f t="shared" si="1656"/>
        <v/>
      </c>
    </row>
    <row r="106023" spans="22:22" x14ac:dyDescent="0.35">
      <c r="V106023" s="5" t="str">
        <f t="shared" si="1656"/>
        <v/>
      </c>
    </row>
    <row r="106024" spans="22:22" x14ac:dyDescent="0.35">
      <c r="V106024" s="5" t="str">
        <f t="shared" si="1656"/>
        <v/>
      </c>
    </row>
    <row r="106025" spans="22:22" x14ac:dyDescent="0.35">
      <c r="V106025" s="5" t="str">
        <f t="shared" si="1656"/>
        <v/>
      </c>
    </row>
    <row r="106026" spans="22:22" x14ac:dyDescent="0.35">
      <c r="V106026" s="5" t="str">
        <f t="shared" si="1656"/>
        <v/>
      </c>
    </row>
    <row r="106027" spans="22:22" x14ac:dyDescent="0.35">
      <c r="V106027" s="5" t="str">
        <f t="shared" si="1656"/>
        <v/>
      </c>
    </row>
    <row r="106028" spans="22:22" x14ac:dyDescent="0.35">
      <c r="V106028" s="5" t="str">
        <f t="shared" si="1656"/>
        <v/>
      </c>
    </row>
    <row r="106029" spans="22:22" x14ac:dyDescent="0.35">
      <c r="V106029" s="5" t="str">
        <f t="shared" si="1656"/>
        <v/>
      </c>
    </row>
    <row r="106030" spans="22:22" x14ac:dyDescent="0.35">
      <c r="V106030" s="5" t="str">
        <f t="shared" si="1656"/>
        <v/>
      </c>
    </row>
    <row r="106031" spans="22:22" x14ac:dyDescent="0.35">
      <c r="V106031" s="5" t="str">
        <f t="shared" si="1656"/>
        <v/>
      </c>
    </row>
    <row r="106032" spans="22:22" x14ac:dyDescent="0.35">
      <c r="V106032" s="5" t="str">
        <f t="shared" si="1656"/>
        <v/>
      </c>
    </row>
    <row r="106033" spans="22:22" x14ac:dyDescent="0.35">
      <c r="V106033" s="5" t="str">
        <f t="shared" si="1656"/>
        <v/>
      </c>
    </row>
    <row r="106034" spans="22:22" x14ac:dyDescent="0.35">
      <c r="V106034" s="5" t="str">
        <f t="shared" si="1656"/>
        <v/>
      </c>
    </row>
    <row r="106035" spans="22:22" x14ac:dyDescent="0.35">
      <c r="V106035" s="5" t="str">
        <f t="shared" si="1656"/>
        <v/>
      </c>
    </row>
    <row r="106036" spans="22:22" x14ac:dyDescent="0.35">
      <c r="V106036" s="5" t="str">
        <f t="shared" si="1656"/>
        <v/>
      </c>
    </row>
    <row r="106037" spans="22:22" x14ac:dyDescent="0.35">
      <c r="V106037" s="5" t="str">
        <f t="shared" si="1656"/>
        <v/>
      </c>
    </row>
    <row r="106038" spans="22:22" x14ac:dyDescent="0.35">
      <c r="V106038" s="5" t="str">
        <f t="shared" si="1656"/>
        <v/>
      </c>
    </row>
    <row r="106039" spans="22:22" x14ac:dyDescent="0.35">
      <c r="V106039" s="5" t="str">
        <f t="shared" si="1656"/>
        <v/>
      </c>
    </row>
    <row r="106040" spans="22:22" x14ac:dyDescent="0.35">
      <c r="V106040" s="5" t="str">
        <f t="shared" si="1656"/>
        <v/>
      </c>
    </row>
    <row r="106041" spans="22:22" x14ac:dyDescent="0.35">
      <c r="V106041" s="5" t="str">
        <f t="shared" si="1656"/>
        <v/>
      </c>
    </row>
    <row r="106042" spans="22:22" x14ac:dyDescent="0.35">
      <c r="V106042" s="5" t="str">
        <f t="shared" si="1656"/>
        <v/>
      </c>
    </row>
    <row r="106043" spans="22:22" x14ac:dyDescent="0.35">
      <c r="V106043" s="5" t="str">
        <f t="shared" si="1656"/>
        <v/>
      </c>
    </row>
    <row r="106044" spans="22:22" x14ac:dyDescent="0.35">
      <c r="V106044" s="5" t="str">
        <f t="shared" si="1656"/>
        <v/>
      </c>
    </row>
    <row r="106045" spans="22:22" x14ac:dyDescent="0.35">
      <c r="V106045" s="5" t="str">
        <f t="shared" si="1656"/>
        <v/>
      </c>
    </row>
    <row r="106046" spans="22:22" x14ac:dyDescent="0.35">
      <c r="V106046" s="5" t="str">
        <f t="shared" si="1656"/>
        <v/>
      </c>
    </row>
    <row r="106047" spans="22:22" x14ac:dyDescent="0.35">
      <c r="V106047" s="5" t="str">
        <f t="shared" si="1656"/>
        <v/>
      </c>
    </row>
    <row r="106048" spans="22:22" x14ac:dyDescent="0.35">
      <c r="V106048" s="5" t="str">
        <f t="shared" si="1656"/>
        <v/>
      </c>
    </row>
    <row r="106049" spans="22:22" x14ac:dyDescent="0.35">
      <c r="V106049" s="5" t="str">
        <f t="shared" si="1656"/>
        <v/>
      </c>
    </row>
    <row r="106050" spans="22:22" x14ac:dyDescent="0.35">
      <c r="V106050" s="5" t="str">
        <f t="shared" ref="V106050:V106113" si="1657">TRIM(CLEAN(SUBSTITUTE(A106050,CHAR(160)," ")))</f>
        <v/>
      </c>
    </row>
    <row r="106051" spans="22:22" x14ac:dyDescent="0.35">
      <c r="V106051" s="5" t="str">
        <f t="shared" si="1657"/>
        <v/>
      </c>
    </row>
    <row r="106052" spans="22:22" x14ac:dyDescent="0.35">
      <c r="V106052" s="5" t="str">
        <f t="shared" si="1657"/>
        <v/>
      </c>
    </row>
    <row r="106053" spans="22:22" x14ac:dyDescent="0.35">
      <c r="V106053" s="5" t="str">
        <f t="shared" si="1657"/>
        <v/>
      </c>
    </row>
    <row r="106054" spans="22:22" x14ac:dyDescent="0.35">
      <c r="V106054" s="5" t="str">
        <f t="shared" si="1657"/>
        <v/>
      </c>
    </row>
    <row r="106055" spans="22:22" x14ac:dyDescent="0.35">
      <c r="V106055" s="5" t="str">
        <f t="shared" si="1657"/>
        <v/>
      </c>
    </row>
    <row r="106056" spans="22:22" x14ac:dyDescent="0.35">
      <c r="V106056" s="5" t="str">
        <f t="shared" si="1657"/>
        <v/>
      </c>
    </row>
    <row r="106057" spans="22:22" x14ac:dyDescent="0.35">
      <c r="V106057" s="5" t="str">
        <f t="shared" si="1657"/>
        <v/>
      </c>
    </row>
    <row r="106058" spans="22:22" x14ac:dyDescent="0.35">
      <c r="V106058" s="5" t="str">
        <f t="shared" si="1657"/>
        <v/>
      </c>
    </row>
    <row r="106059" spans="22:22" x14ac:dyDescent="0.35">
      <c r="V106059" s="5" t="str">
        <f t="shared" si="1657"/>
        <v/>
      </c>
    </row>
    <row r="106060" spans="22:22" x14ac:dyDescent="0.35">
      <c r="V106060" s="5" t="str">
        <f t="shared" si="1657"/>
        <v/>
      </c>
    </row>
    <row r="106061" spans="22:22" x14ac:dyDescent="0.35">
      <c r="V106061" s="5" t="str">
        <f t="shared" si="1657"/>
        <v/>
      </c>
    </row>
    <row r="106062" spans="22:22" x14ac:dyDescent="0.35">
      <c r="V106062" s="5" t="str">
        <f t="shared" si="1657"/>
        <v/>
      </c>
    </row>
    <row r="106063" spans="22:22" x14ac:dyDescent="0.35">
      <c r="V106063" s="5" t="str">
        <f t="shared" si="1657"/>
        <v/>
      </c>
    </row>
    <row r="106064" spans="22:22" x14ac:dyDescent="0.35">
      <c r="V106064" s="5" t="str">
        <f t="shared" si="1657"/>
        <v/>
      </c>
    </row>
    <row r="106065" spans="22:22" x14ac:dyDescent="0.35">
      <c r="V106065" s="5" t="str">
        <f t="shared" si="1657"/>
        <v/>
      </c>
    </row>
    <row r="106066" spans="22:22" x14ac:dyDescent="0.35">
      <c r="V106066" s="5" t="str">
        <f t="shared" si="1657"/>
        <v/>
      </c>
    </row>
    <row r="106067" spans="22:22" x14ac:dyDescent="0.35">
      <c r="V106067" s="5" t="str">
        <f t="shared" si="1657"/>
        <v/>
      </c>
    </row>
    <row r="106068" spans="22:22" x14ac:dyDescent="0.35">
      <c r="V106068" s="5" t="str">
        <f t="shared" si="1657"/>
        <v/>
      </c>
    </row>
    <row r="106069" spans="22:22" x14ac:dyDescent="0.35">
      <c r="V106069" s="5" t="str">
        <f t="shared" si="1657"/>
        <v/>
      </c>
    </row>
    <row r="106070" spans="22:22" x14ac:dyDescent="0.35">
      <c r="V106070" s="5" t="str">
        <f t="shared" si="1657"/>
        <v/>
      </c>
    </row>
    <row r="106071" spans="22:22" x14ac:dyDescent="0.35">
      <c r="V106071" s="5" t="str">
        <f t="shared" si="1657"/>
        <v/>
      </c>
    </row>
    <row r="106072" spans="22:22" x14ac:dyDescent="0.35">
      <c r="V106072" s="5" t="str">
        <f t="shared" si="1657"/>
        <v/>
      </c>
    </row>
    <row r="106073" spans="22:22" x14ac:dyDescent="0.35">
      <c r="V106073" s="5" t="str">
        <f t="shared" si="1657"/>
        <v/>
      </c>
    </row>
    <row r="106074" spans="22:22" x14ac:dyDescent="0.35">
      <c r="V106074" s="5" t="str">
        <f t="shared" si="1657"/>
        <v/>
      </c>
    </row>
    <row r="106075" spans="22:22" x14ac:dyDescent="0.35">
      <c r="V106075" s="5" t="str">
        <f t="shared" si="1657"/>
        <v/>
      </c>
    </row>
    <row r="106076" spans="22:22" x14ac:dyDescent="0.35">
      <c r="V106076" s="5" t="str">
        <f t="shared" si="1657"/>
        <v/>
      </c>
    </row>
    <row r="106077" spans="22:22" x14ac:dyDescent="0.35">
      <c r="V106077" s="5" t="str">
        <f t="shared" si="1657"/>
        <v/>
      </c>
    </row>
    <row r="106078" spans="22:22" x14ac:dyDescent="0.35">
      <c r="V106078" s="5" t="str">
        <f t="shared" si="1657"/>
        <v/>
      </c>
    </row>
    <row r="106079" spans="22:22" x14ac:dyDescent="0.35">
      <c r="V106079" s="5" t="str">
        <f t="shared" si="1657"/>
        <v/>
      </c>
    </row>
    <row r="106080" spans="22:22" x14ac:dyDescent="0.35">
      <c r="V106080" s="5" t="str">
        <f t="shared" si="1657"/>
        <v/>
      </c>
    </row>
    <row r="106081" spans="22:22" x14ac:dyDescent="0.35">
      <c r="V106081" s="5" t="str">
        <f t="shared" si="1657"/>
        <v/>
      </c>
    </row>
    <row r="106082" spans="22:22" x14ac:dyDescent="0.35">
      <c r="V106082" s="5" t="str">
        <f t="shared" si="1657"/>
        <v/>
      </c>
    </row>
    <row r="106083" spans="22:22" x14ac:dyDescent="0.35">
      <c r="V106083" s="5" t="str">
        <f t="shared" si="1657"/>
        <v/>
      </c>
    </row>
    <row r="106084" spans="22:22" x14ac:dyDescent="0.35">
      <c r="V106084" s="5" t="str">
        <f t="shared" si="1657"/>
        <v/>
      </c>
    </row>
    <row r="106085" spans="22:22" x14ac:dyDescent="0.35">
      <c r="V106085" s="5" t="str">
        <f t="shared" si="1657"/>
        <v/>
      </c>
    </row>
    <row r="106086" spans="22:22" x14ac:dyDescent="0.35">
      <c r="V106086" s="5" t="str">
        <f t="shared" si="1657"/>
        <v/>
      </c>
    </row>
    <row r="106087" spans="22:22" x14ac:dyDescent="0.35">
      <c r="V106087" s="5" t="str">
        <f t="shared" si="1657"/>
        <v/>
      </c>
    </row>
    <row r="106088" spans="22:22" x14ac:dyDescent="0.35">
      <c r="V106088" s="5" t="str">
        <f t="shared" si="1657"/>
        <v/>
      </c>
    </row>
    <row r="106089" spans="22:22" x14ac:dyDescent="0.35">
      <c r="V106089" s="5" t="str">
        <f t="shared" si="1657"/>
        <v/>
      </c>
    </row>
    <row r="106090" spans="22:22" x14ac:dyDescent="0.35">
      <c r="V106090" s="5" t="str">
        <f t="shared" si="1657"/>
        <v/>
      </c>
    </row>
    <row r="106091" spans="22:22" x14ac:dyDescent="0.35">
      <c r="V106091" s="5" t="str">
        <f t="shared" si="1657"/>
        <v/>
      </c>
    </row>
    <row r="106092" spans="22:22" x14ac:dyDescent="0.35">
      <c r="V106092" s="5" t="str">
        <f t="shared" si="1657"/>
        <v/>
      </c>
    </row>
    <row r="106093" spans="22:22" x14ac:dyDescent="0.35">
      <c r="V106093" s="5" t="str">
        <f t="shared" si="1657"/>
        <v/>
      </c>
    </row>
    <row r="106094" spans="22:22" x14ac:dyDescent="0.35">
      <c r="V106094" s="5" t="str">
        <f t="shared" si="1657"/>
        <v/>
      </c>
    </row>
    <row r="106095" spans="22:22" x14ac:dyDescent="0.35">
      <c r="V106095" s="5" t="str">
        <f t="shared" si="1657"/>
        <v/>
      </c>
    </row>
    <row r="106096" spans="22:22" x14ac:dyDescent="0.35">
      <c r="V106096" s="5" t="str">
        <f t="shared" si="1657"/>
        <v/>
      </c>
    </row>
    <row r="106097" spans="22:22" x14ac:dyDescent="0.35">
      <c r="V106097" s="5" t="str">
        <f t="shared" si="1657"/>
        <v/>
      </c>
    </row>
    <row r="106098" spans="22:22" x14ac:dyDescent="0.35">
      <c r="V106098" s="5" t="str">
        <f t="shared" si="1657"/>
        <v/>
      </c>
    </row>
    <row r="106099" spans="22:22" x14ac:dyDescent="0.35">
      <c r="V106099" s="5" t="str">
        <f t="shared" si="1657"/>
        <v/>
      </c>
    </row>
    <row r="106100" spans="22:22" x14ac:dyDescent="0.35">
      <c r="V106100" s="5" t="str">
        <f t="shared" si="1657"/>
        <v/>
      </c>
    </row>
    <row r="106101" spans="22:22" x14ac:dyDescent="0.35">
      <c r="V106101" s="5" t="str">
        <f t="shared" si="1657"/>
        <v/>
      </c>
    </row>
    <row r="106102" spans="22:22" x14ac:dyDescent="0.35">
      <c r="V106102" s="5" t="str">
        <f t="shared" si="1657"/>
        <v/>
      </c>
    </row>
    <row r="106103" spans="22:22" x14ac:dyDescent="0.35">
      <c r="V106103" s="5" t="str">
        <f t="shared" si="1657"/>
        <v/>
      </c>
    </row>
    <row r="106104" spans="22:22" x14ac:dyDescent="0.35">
      <c r="V106104" s="5" t="str">
        <f t="shared" si="1657"/>
        <v/>
      </c>
    </row>
    <row r="106105" spans="22:22" x14ac:dyDescent="0.35">
      <c r="V106105" s="5" t="str">
        <f t="shared" si="1657"/>
        <v/>
      </c>
    </row>
    <row r="106106" spans="22:22" x14ac:dyDescent="0.35">
      <c r="V106106" s="5" t="str">
        <f t="shared" si="1657"/>
        <v/>
      </c>
    </row>
    <row r="106107" spans="22:22" x14ac:dyDescent="0.35">
      <c r="V106107" s="5" t="str">
        <f t="shared" si="1657"/>
        <v/>
      </c>
    </row>
    <row r="106108" spans="22:22" x14ac:dyDescent="0.35">
      <c r="V106108" s="5" t="str">
        <f t="shared" si="1657"/>
        <v/>
      </c>
    </row>
    <row r="106109" spans="22:22" x14ac:dyDescent="0.35">
      <c r="V106109" s="5" t="str">
        <f t="shared" si="1657"/>
        <v/>
      </c>
    </row>
    <row r="106110" spans="22:22" x14ac:dyDescent="0.35">
      <c r="V106110" s="5" t="str">
        <f t="shared" si="1657"/>
        <v/>
      </c>
    </row>
    <row r="106111" spans="22:22" x14ac:dyDescent="0.35">
      <c r="V106111" s="5" t="str">
        <f t="shared" si="1657"/>
        <v/>
      </c>
    </row>
    <row r="106112" spans="22:22" x14ac:dyDescent="0.35">
      <c r="V106112" s="5" t="str">
        <f t="shared" si="1657"/>
        <v/>
      </c>
    </row>
    <row r="106113" spans="22:22" x14ac:dyDescent="0.35">
      <c r="V106113" s="5" t="str">
        <f t="shared" si="1657"/>
        <v/>
      </c>
    </row>
    <row r="106114" spans="22:22" x14ac:dyDescent="0.35">
      <c r="V106114" s="5" t="str">
        <f t="shared" ref="V106114:V106177" si="1658">TRIM(CLEAN(SUBSTITUTE(A106114,CHAR(160)," ")))</f>
        <v/>
      </c>
    </row>
    <row r="106115" spans="22:22" x14ac:dyDescent="0.35">
      <c r="V106115" s="5" t="str">
        <f t="shared" si="1658"/>
        <v/>
      </c>
    </row>
    <row r="106116" spans="22:22" x14ac:dyDescent="0.35">
      <c r="V106116" s="5" t="str">
        <f t="shared" si="1658"/>
        <v/>
      </c>
    </row>
    <row r="106117" spans="22:22" x14ac:dyDescent="0.35">
      <c r="V106117" s="5" t="str">
        <f t="shared" si="1658"/>
        <v/>
      </c>
    </row>
    <row r="106118" spans="22:22" x14ac:dyDescent="0.35">
      <c r="V106118" s="5" t="str">
        <f t="shared" si="1658"/>
        <v/>
      </c>
    </row>
    <row r="106119" spans="22:22" x14ac:dyDescent="0.35">
      <c r="V106119" s="5" t="str">
        <f t="shared" si="1658"/>
        <v/>
      </c>
    </row>
    <row r="106120" spans="22:22" x14ac:dyDescent="0.35">
      <c r="V106120" s="5" t="str">
        <f t="shared" si="1658"/>
        <v/>
      </c>
    </row>
    <row r="106121" spans="22:22" x14ac:dyDescent="0.35">
      <c r="V106121" s="5" t="str">
        <f t="shared" si="1658"/>
        <v/>
      </c>
    </row>
    <row r="106122" spans="22:22" x14ac:dyDescent="0.35">
      <c r="V106122" s="5" t="str">
        <f t="shared" si="1658"/>
        <v/>
      </c>
    </row>
    <row r="106123" spans="22:22" x14ac:dyDescent="0.35">
      <c r="V106123" s="5" t="str">
        <f t="shared" si="1658"/>
        <v/>
      </c>
    </row>
    <row r="106124" spans="22:22" x14ac:dyDescent="0.35">
      <c r="V106124" s="5" t="str">
        <f t="shared" si="1658"/>
        <v/>
      </c>
    </row>
    <row r="106125" spans="22:22" x14ac:dyDescent="0.35">
      <c r="V106125" s="5" t="str">
        <f t="shared" si="1658"/>
        <v/>
      </c>
    </row>
    <row r="106126" spans="22:22" x14ac:dyDescent="0.35">
      <c r="V106126" s="5" t="str">
        <f t="shared" si="1658"/>
        <v/>
      </c>
    </row>
    <row r="106127" spans="22:22" x14ac:dyDescent="0.35">
      <c r="V106127" s="5" t="str">
        <f t="shared" si="1658"/>
        <v/>
      </c>
    </row>
    <row r="106128" spans="22:22" x14ac:dyDescent="0.35">
      <c r="V106128" s="5" t="str">
        <f t="shared" si="1658"/>
        <v/>
      </c>
    </row>
    <row r="106129" spans="22:22" x14ac:dyDescent="0.35">
      <c r="V106129" s="5" t="str">
        <f t="shared" si="1658"/>
        <v/>
      </c>
    </row>
    <row r="106130" spans="22:22" x14ac:dyDescent="0.35">
      <c r="V106130" s="5" t="str">
        <f t="shared" si="1658"/>
        <v/>
      </c>
    </row>
    <row r="106131" spans="22:22" x14ac:dyDescent="0.35">
      <c r="V106131" s="5" t="str">
        <f t="shared" si="1658"/>
        <v/>
      </c>
    </row>
    <row r="106132" spans="22:22" x14ac:dyDescent="0.35">
      <c r="V106132" s="5" t="str">
        <f t="shared" si="1658"/>
        <v/>
      </c>
    </row>
    <row r="106133" spans="22:22" x14ac:dyDescent="0.35">
      <c r="V106133" s="5" t="str">
        <f t="shared" si="1658"/>
        <v/>
      </c>
    </row>
    <row r="106134" spans="22:22" x14ac:dyDescent="0.35">
      <c r="V106134" s="5" t="str">
        <f t="shared" si="1658"/>
        <v/>
      </c>
    </row>
    <row r="106135" spans="22:22" x14ac:dyDescent="0.35">
      <c r="V106135" s="5" t="str">
        <f t="shared" si="1658"/>
        <v/>
      </c>
    </row>
    <row r="106136" spans="22:22" x14ac:dyDescent="0.35">
      <c r="V106136" s="5" t="str">
        <f t="shared" si="1658"/>
        <v/>
      </c>
    </row>
    <row r="106137" spans="22:22" x14ac:dyDescent="0.35">
      <c r="V106137" s="5" t="str">
        <f t="shared" si="1658"/>
        <v/>
      </c>
    </row>
    <row r="106138" spans="22:22" x14ac:dyDescent="0.35">
      <c r="V106138" s="5" t="str">
        <f t="shared" si="1658"/>
        <v/>
      </c>
    </row>
    <row r="106139" spans="22:22" x14ac:dyDescent="0.35">
      <c r="V106139" s="5" t="str">
        <f t="shared" si="1658"/>
        <v/>
      </c>
    </row>
    <row r="106140" spans="22:22" x14ac:dyDescent="0.35">
      <c r="V106140" s="5" t="str">
        <f t="shared" si="1658"/>
        <v/>
      </c>
    </row>
    <row r="106141" spans="22:22" x14ac:dyDescent="0.35">
      <c r="V106141" s="5" t="str">
        <f t="shared" si="1658"/>
        <v/>
      </c>
    </row>
    <row r="106142" spans="22:22" x14ac:dyDescent="0.35">
      <c r="V106142" s="5" t="str">
        <f t="shared" si="1658"/>
        <v/>
      </c>
    </row>
    <row r="106143" spans="22:22" x14ac:dyDescent="0.35">
      <c r="V106143" s="5" t="str">
        <f t="shared" si="1658"/>
        <v/>
      </c>
    </row>
    <row r="106144" spans="22:22" x14ac:dyDescent="0.35">
      <c r="V106144" s="5" t="str">
        <f t="shared" si="1658"/>
        <v/>
      </c>
    </row>
    <row r="106145" spans="22:22" x14ac:dyDescent="0.35">
      <c r="V106145" s="5" t="str">
        <f t="shared" si="1658"/>
        <v/>
      </c>
    </row>
    <row r="106146" spans="22:22" x14ac:dyDescent="0.35">
      <c r="V106146" s="5" t="str">
        <f t="shared" si="1658"/>
        <v/>
      </c>
    </row>
    <row r="106147" spans="22:22" x14ac:dyDescent="0.35">
      <c r="V106147" s="5" t="str">
        <f t="shared" si="1658"/>
        <v/>
      </c>
    </row>
    <row r="106148" spans="22:22" x14ac:dyDescent="0.35">
      <c r="V106148" s="5" t="str">
        <f t="shared" si="1658"/>
        <v/>
      </c>
    </row>
    <row r="106149" spans="22:22" x14ac:dyDescent="0.35">
      <c r="V106149" s="5" t="str">
        <f t="shared" si="1658"/>
        <v/>
      </c>
    </row>
    <row r="106150" spans="22:22" x14ac:dyDescent="0.35">
      <c r="V106150" s="5" t="str">
        <f t="shared" si="1658"/>
        <v/>
      </c>
    </row>
    <row r="106151" spans="22:22" x14ac:dyDescent="0.35">
      <c r="V106151" s="5" t="str">
        <f t="shared" si="1658"/>
        <v/>
      </c>
    </row>
    <row r="106152" spans="22:22" x14ac:dyDescent="0.35">
      <c r="V106152" s="5" t="str">
        <f t="shared" si="1658"/>
        <v/>
      </c>
    </row>
    <row r="106153" spans="22:22" x14ac:dyDescent="0.35">
      <c r="V106153" s="5" t="str">
        <f t="shared" si="1658"/>
        <v/>
      </c>
    </row>
    <row r="106154" spans="22:22" x14ac:dyDescent="0.35">
      <c r="V106154" s="5" t="str">
        <f t="shared" si="1658"/>
        <v/>
      </c>
    </row>
    <row r="106155" spans="22:22" x14ac:dyDescent="0.35">
      <c r="V106155" s="5" t="str">
        <f t="shared" si="1658"/>
        <v/>
      </c>
    </row>
    <row r="106156" spans="22:22" x14ac:dyDescent="0.35">
      <c r="V106156" s="5" t="str">
        <f t="shared" si="1658"/>
        <v/>
      </c>
    </row>
    <row r="106157" spans="22:22" x14ac:dyDescent="0.35">
      <c r="V106157" s="5" t="str">
        <f t="shared" si="1658"/>
        <v/>
      </c>
    </row>
    <row r="106158" spans="22:22" x14ac:dyDescent="0.35">
      <c r="V106158" s="5" t="str">
        <f t="shared" si="1658"/>
        <v/>
      </c>
    </row>
    <row r="106159" spans="22:22" x14ac:dyDescent="0.35">
      <c r="V106159" s="5" t="str">
        <f t="shared" si="1658"/>
        <v/>
      </c>
    </row>
    <row r="106160" spans="22:22" x14ac:dyDescent="0.35">
      <c r="V106160" s="5" t="str">
        <f t="shared" si="1658"/>
        <v/>
      </c>
    </row>
    <row r="106161" spans="22:22" x14ac:dyDescent="0.35">
      <c r="V106161" s="5" t="str">
        <f t="shared" si="1658"/>
        <v/>
      </c>
    </row>
    <row r="106162" spans="22:22" x14ac:dyDescent="0.35">
      <c r="V106162" s="5" t="str">
        <f t="shared" si="1658"/>
        <v/>
      </c>
    </row>
    <row r="106163" spans="22:22" x14ac:dyDescent="0.35">
      <c r="V106163" s="5" t="str">
        <f t="shared" si="1658"/>
        <v/>
      </c>
    </row>
    <row r="106164" spans="22:22" x14ac:dyDescent="0.35">
      <c r="V106164" s="5" t="str">
        <f t="shared" si="1658"/>
        <v/>
      </c>
    </row>
    <row r="106165" spans="22:22" x14ac:dyDescent="0.35">
      <c r="V106165" s="5" t="str">
        <f t="shared" si="1658"/>
        <v/>
      </c>
    </row>
    <row r="106166" spans="22:22" x14ac:dyDescent="0.35">
      <c r="V106166" s="5" t="str">
        <f t="shared" si="1658"/>
        <v/>
      </c>
    </row>
    <row r="106167" spans="22:22" x14ac:dyDescent="0.35">
      <c r="V106167" s="5" t="str">
        <f t="shared" si="1658"/>
        <v/>
      </c>
    </row>
    <row r="106168" spans="22:22" x14ac:dyDescent="0.35">
      <c r="V106168" s="5" t="str">
        <f t="shared" si="1658"/>
        <v/>
      </c>
    </row>
    <row r="106169" spans="22:22" x14ac:dyDescent="0.35">
      <c r="V106169" s="5" t="str">
        <f t="shared" si="1658"/>
        <v/>
      </c>
    </row>
    <row r="106170" spans="22:22" x14ac:dyDescent="0.35">
      <c r="V106170" s="5" t="str">
        <f t="shared" si="1658"/>
        <v/>
      </c>
    </row>
    <row r="106171" spans="22:22" x14ac:dyDescent="0.35">
      <c r="V106171" s="5" t="str">
        <f t="shared" si="1658"/>
        <v/>
      </c>
    </row>
    <row r="106172" spans="22:22" x14ac:dyDescent="0.35">
      <c r="V106172" s="5" t="str">
        <f t="shared" si="1658"/>
        <v/>
      </c>
    </row>
    <row r="106173" spans="22:22" x14ac:dyDescent="0.35">
      <c r="V106173" s="5" t="str">
        <f t="shared" si="1658"/>
        <v/>
      </c>
    </row>
    <row r="106174" spans="22:22" x14ac:dyDescent="0.35">
      <c r="V106174" s="5" t="str">
        <f t="shared" si="1658"/>
        <v/>
      </c>
    </row>
    <row r="106175" spans="22:22" x14ac:dyDescent="0.35">
      <c r="V106175" s="5" t="str">
        <f t="shared" si="1658"/>
        <v/>
      </c>
    </row>
    <row r="106176" spans="22:22" x14ac:dyDescent="0.35">
      <c r="V106176" s="5" t="str">
        <f t="shared" si="1658"/>
        <v/>
      </c>
    </row>
    <row r="106177" spans="22:22" x14ac:dyDescent="0.35">
      <c r="V106177" s="5" t="str">
        <f t="shared" si="1658"/>
        <v/>
      </c>
    </row>
    <row r="106178" spans="22:22" x14ac:dyDescent="0.35">
      <c r="V106178" s="5" t="str">
        <f t="shared" ref="V106178:V106241" si="1659">TRIM(CLEAN(SUBSTITUTE(A106178,CHAR(160)," ")))</f>
        <v/>
      </c>
    </row>
    <row r="106179" spans="22:22" x14ac:dyDescent="0.35">
      <c r="V106179" s="5" t="str">
        <f t="shared" si="1659"/>
        <v/>
      </c>
    </row>
    <row r="106180" spans="22:22" x14ac:dyDescent="0.35">
      <c r="V106180" s="5" t="str">
        <f t="shared" si="1659"/>
        <v/>
      </c>
    </row>
    <row r="106181" spans="22:22" x14ac:dyDescent="0.35">
      <c r="V106181" s="5" t="str">
        <f t="shared" si="1659"/>
        <v/>
      </c>
    </row>
    <row r="106182" spans="22:22" x14ac:dyDescent="0.35">
      <c r="V106182" s="5" t="str">
        <f t="shared" si="1659"/>
        <v/>
      </c>
    </row>
    <row r="106183" spans="22:22" x14ac:dyDescent="0.35">
      <c r="V106183" s="5" t="str">
        <f t="shared" si="1659"/>
        <v/>
      </c>
    </row>
    <row r="106184" spans="22:22" x14ac:dyDescent="0.35">
      <c r="V106184" s="5" t="str">
        <f t="shared" si="1659"/>
        <v/>
      </c>
    </row>
    <row r="106185" spans="22:22" x14ac:dyDescent="0.35">
      <c r="V106185" s="5" t="str">
        <f t="shared" si="1659"/>
        <v/>
      </c>
    </row>
    <row r="106186" spans="22:22" x14ac:dyDescent="0.35">
      <c r="V106186" s="5" t="str">
        <f t="shared" si="1659"/>
        <v/>
      </c>
    </row>
    <row r="106187" spans="22:22" x14ac:dyDescent="0.35">
      <c r="V106187" s="5" t="str">
        <f t="shared" si="1659"/>
        <v/>
      </c>
    </row>
    <row r="106188" spans="22:22" x14ac:dyDescent="0.35">
      <c r="V106188" s="5" t="str">
        <f t="shared" si="1659"/>
        <v/>
      </c>
    </row>
    <row r="106189" spans="22:22" x14ac:dyDescent="0.35">
      <c r="V106189" s="5" t="str">
        <f t="shared" si="1659"/>
        <v/>
      </c>
    </row>
    <row r="106190" spans="22:22" x14ac:dyDescent="0.35">
      <c r="V106190" s="5" t="str">
        <f t="shared" si="1659"/>
        <v/>
      </c>
    </row>
    <row r="106191" spans="22:22" x14ac:dyDescent="0.35">
      <c r="V106191" s="5" t="str">
        <f t="shared" si="1659"/>
        <v/>
      </c>
    </row>
    <row r="106192" spans="22:22" x14ac:dyDescent="0.35">
      <c r="V106192" s="5" t="str">
        <f t="shared" si="1659"/>
        <v/>
      </c>
    </row>
    <row r="106193" spans="22:22" x14ac:dyDescent="0.35">
      <c r="V106193" s="5" t="str">
        <f t="shared" si="1659"/>
        <v/>
      </c>
    </row>
    <row r="106194" spans="22:22" x14ac:dyDescent="0.35">
      <c r="V106194" s="5" t="str">
        <f t="shared" si="1659"/>
        <v/>
      </c>
    </row>
    <row r="106195" spans="22:22" x14ac:dyDescent="0.35">
      <c r="V106195" s="5" t="str">
        <f t="shared" si="1659"/>
        <v/>
      </c>
    </row>
    <row r="106196" spans="22:22" x14ac:dyDescent="0.35">
      <c r="V106196" s="5" t="str">
        <f t="shared" si="1659"/>
        <v/>
      </c>
    </row>
    <row r="106197" spans="22:22" x14ac:dyDescent="0.35">
      <c r="V106197" s="5" t="str">
        <f t="shared" si="1659"/>
        <v/>
      </c>
    </row>
    <row r="106198" spans="22:22" x14ac:dyDescent="0.35">
      <c r="V106198" s="5" t="str">
        <f t="shared" si="1659"/>
        <v/>
      </c>
    </row>
    <row r="106199" spans="22:22" x14ac:dyDescent="0.35">
      <c r="V106199" s="5" t="str">
        <f t="shared" si="1659"/>
        <v/>
      </c>
    </row>
    <row r="106200" spans="22:22" x14ac:dyDescent="0.35">
      <c r="V106200" s="5" t="str">
        <f t="shared" si="1659"/>
        <v/>
      </c>
    </row>
    <row r="106201" spans="22:22" x14ac:dyDescent="0.35">
      <c r="V106201" s="5" t="str">
        <f t="shared" si="1659"/>
        <v/>
      </c>
    </row>
    <row r="106202" spans="22:22" x14ac:dyDescent="0.35">
      <c r="V106202" s="5" t="str">
        <f t="shared" si="1659"/>
        <v/>
      </c>
    </row>
    <row r="106203" spans="22:22" x14ac:dyDescent="0.35">
      <c r="V106203" s="5" t="str">
        <f t="shared" si="1659"/>
        <v/>
      </c>
    </row>
    <row r="106204" spans="22:22" x14ac:dyDescent="0.35">
      <c r="V106204" s="5" t="str">
        <f t="shared" si="1659"/>
        <v/>
      </c>
    </row>
    <row r="106205" spans="22:22" x14ac:dyDescent="0.35">
      <c r="V106205" s="5" t="str">
        <f t="shared" si="1659"/>
        <v/>
      </c>
    </row>
    <row r="106206" spans="22:22" x14ac:dyDescent="0.35">
      <c r="V106206" s="5" t="str">
        <f t="shared" si="1659"/>
        <v/>
      </c>
    </row>
    <row r="106207" spans="22:22" x14ac:dyDescent="0.35">
      <c r="V106207" s="5" t="str">
        <f t="shared" si="1659"/>
        <v/>
      </c>
    </row>
    <row r="106208" spans="22:22" x14ac:dyDescent="0.35">
      <c r="V106208" s="5" t="str">
        <f t="shared" si="1659"/>
        <v/>
      </c>
    </row>
    <row r="106209" spans="22:22" x14ac:dyDescent="0.35">
      <c r="V106209" s="5" t="str">
        <f t="shared" si="1659"/>
        <v/>
      </c>
    </row>
    <row r="106210" spans="22:22" x14ac:dyDescent="0.35">
      <c r="V106210" s="5" t="str">
        <f t="shared" si="1659"/>
        <v/>
      </c>
    </row>
    <row r="106211" spans="22:22" x14ac:dyDescent="0.35">
      <c r="V106211" s="5" t="str">
        <f t="shared" si="1659"/>
        <v/>
      </c>
    </row>
    <row r="106212" spans="22:22" x14ac:dyDescent="0.35">
      <c r="V106212" s="5" t="str">
        <f t="shared" si="1659"/>
        <v/>
      </c>
    </row>
    <row r="106213" spans="22:22" x14ac:dyDescent="0.35">
      <c r="V106213" s="5" t="str">
        <f t="shared" si="1659"/>
        <v/>
      </c>
    </row>
    <row r="106214" spans="22:22" x14ac:dyDescent="0.35">
      <c r="V106214" s="5" t="str">
        <f t="shared" si="1659"/>
        <v/>
      </c>
    </row>
    <row r="106215" spans="22:22" x14ac:dyDescent="0.35">
      <c r="V106215" s="5" t="str">
        <f t="shared" si="1659"/>
        <v/>
      </c>
    </row>
    <row r="106216" spans="22:22" x14ac:dyDescent="0.35">
      <c r="V106216" s="5" t="str">
        <f t="shared" si="1659"/>
        <v/>
      </c>
    </row>
    <row r="106217" spans="22:22" x14ac:dyDescent="0.35">
      <c r="V106217" s="5" t="str">
        <f t="shared" si="1659"/>
        <v/>
      </c>
    </row>
    <row r="106218" spans="22:22" x14ac:dyDescent="0.35">
      <c r="V106218" s="5" t="str">
        <f t="shared" si="1659"/>
        <v/>
      </c>
    </row>
    <row r="106219" spans="22:22" x14ac:dyDescent="0.35">
      <c r="V106219" s="5" t="str">
        <f t="shared" si="1659"/>
        <v/>
      </c>
    </row>
    <row r="106220" spans="22:22" x14ac:dyDescent="0.35">
      <c r="V106220" s="5" t="str">
        <f t="shared" si="1659"/>
        <v/>
      </c>
    </row>
    <row r="106221" spans="22:22" x14ac:dyDescent="0.35">
      <c r="V106221" s="5" t="str">
        <f t="shared" si="1659"/>
        <v/>
      </c>
    </row>
    <row r="106222" spans="22:22" x14ac:dyDescent="0.35">
      <c r="V106222" s="5" t="str">
        <f t="shared" si="1659"/>
        <v/>
      </c>
    </row>
    <row r="106223" spans="22:22" x14ac:dyDescent="0.35">
      <c r="V106223" s="5" t="str">
        <f t="shared" si="1659"/>
        <v/>
      </c>
    </row>
    <row r="106224" spans="22:22" x14ac:dyDescent="0.35">
      <c r="V106224" s="5" t="str">
        <f t="shared" si="1659"/>
        <v/>
      </c>
    </row>
    <row r="106225" spans="22:22" x14ac:dyDescent="0.35">
      <c r="V106225" s="5" t="str">
        <f t="shared" si="1659"/>
        <v/>
      </c>
    </row>
    <row r="106226" spans="22:22" x14ac:dyDescent="0.35">
      <c r="V106226" s="5" t="str">
        <f t="shared" si="1659"/>
        <v/>
      </c>
    </row>
    <row r="106227" spans="22:22" x14ac:dyDescent="0.35">
      <c r="V106227" s="5" t="str">
        <f t="shared" si="1659"/>
        <v/>
      </c>
    </row>
    <row r="106228" spans="22:22" x14ac:dyDescent="0.35">
      <c r="V106228" s="5" t="str">
        <f t="shared" si="1659"/>
        <v/>
      </c>
    </row>
    <row r="106229" spans="22:22" x14ac:dyDescent="0.35">
      <c r="V106229" s="5" t="str">
        <f t="shared" si="1659"/>
        <v/>
      </c>
    </row>
    <row r="106230" spans="22:22" x14ac:dyDescent="0.35">
      <c r="V106230" s="5" t="str">
        <f t="shared" si="1659"/>
        <v/>
      </c>
    </row>
    <row r="106231" spans="22:22" x14ac:dyDescent="0.35">
      <c r="V106231" s="5" t="str">
        <f t="shared" si="1659"/>
        <v/>
      </c>
    </row>
    <row r="106232" spans="22:22" x14ac:dyDescent="0.35">
      <c r="V106232" s="5" t="str">
        <f t="shared" si="1659"/>
        <v/>
      </c>
    </row>
    <row r="106233" spans="22:22" x14ac:dyDescent="0.35">
      <c r="V106233" s="5" t="str">
        <f t="shared" si="1659"/>
        <v/>
      </c>
    </row>
    <row r="106234" spans="22:22" x14ac:dyDescent="0.35">
      <c r="V106234" s="5" t="str">
        <f t="shared" si="1659"/>
        <v/>
      </c>
    </row>
    <row r="106235" spans="22:22" x14ac:dyDescent="0.35">
      <c r="V106235" s="5" t="str">
        <f t="shared" si="1659"/>
        <v/>
      </c>
    </row>
    <row r="106236" spans="22:22" x14ac:dyDescent="0.35">
      <c r="V106236" s="5" t="str">
        <f t="shared" si="1659"/>
        <v/>
      </c>
    </row>
    <row r="106237" spans="22:22" x14ac:dyDescent="0.35">
      <c r="V106237" s="5" t="str">
        <f t="shared" si="1659"/>
        <v/>
      </c>
    </row>
    <row r="106238" spans="22:22" x14ac:dyDescent="0.35">
      <c r="V106238" s="5" t="str">
        <f t="shared" si="1659"/>
        <v/>
      </c>
    </row>
    <row r="106239" spans="22:22" x14ac:dyDescent="0.35">
      <c r="V106239" s="5" t="str">
        <f t="shared" si="1659"/>
        <v/>
      </c>
    </row>
    <row r="106240" spans="22:22" x14ac:dyDescent="0.35">
      <c r="V106240" s="5" t="str">
        <f t="shared" si="1659"/>
        <v/>
      </c>
    </row>
    <row r="106241" spans="22:22" x14ac:dyDescent="0.35">
      <c r="V106241" s="5" t="str">
        <f t="shared" si="1659"/>
        <v/>
      </c>
    </row>
    <row r="106242" spans="22:22" x14ac:dyDescent="0.35">
      <c r="V106242" s="5" t="str">
        <f t="shared" ref="V106242:V106305" si="1660">TRIM(CLEAN(SUBSTITUTE(A106242,CHAR(160)," ")))</f>
        <v/>
      </c>
    </row>
    <row r="106243" spans="22:22" x14ac:dyDescent="0.35">
      <c r="V106243" s="5" t="str">
        <f t="shared" si="1660"/>
        <v/>
      </c>
    </row>
    <row r="106244" spans="22:22" x14ac:dyDescent="0.35">
      <c r="V106244" s="5" t="str">
        <f t="shared" si="1660"/>
        <v/>
      </c>
    </row>
    <row r="106245" spans="22:22" x14ac:dyDescent="0.35">
      <c r="V106245" s="5" t="str">
        <f t="shared" si="1660"/>
        <v/>
      </c>
    </row>
    <row r="106246" spans="22:22" x14ac:dyDescent="0.35">
      <c r="V106246" s="5" t="str">
        <f t="shared" si="1660"/>
        <v/>
      </c>
    </row>
    <row r="106247" spans="22:22" x14ac:dyDescent="0.35">
      <c r="V106247" s="5" t="str">
        <f t="shared" si="1660"/>
        <v/>
      </c>
    </row>
    <row r="106248" spans="22:22" x14ac:dyDescent="0.35">
      <c r="V106248" s="5" t="str">
        <f t="shared" si="1660"/>
        <v/>
      </c>
    </row>
    <row r="106249" spans="22:22" x14ac:dyDescent="0.35">
      <c r="V106249" s="5" t="str">
        <f t="shared" si="1660"/>
        <v/>
      </c>
    </row>
    <row r="106250" spans="22:22" x14ac:dyDescent="0.35">
      <c r="V106250" s="5" t="str">
        <f t="shared" si="1660"/>
        <v/>
      </c>
    </row>
    <row r="106251" spans="22:22" x14ac:dyDescent="0.35">
      <c r="V106251" s="5" t="str">
        <f t="shared" si="1660"/>
        <v/>
      </c>
    </row>
    <row r="106252" spans="22:22" x14ac:dyDescent="0.35">
      <c r="V106252" s="5" t="str">
        <f t="shared" si="1660"/>
        <v/>
      </c>
    </row>
    <row r="106253" spans="22:22" x14ac:dyDescent="0.35">
      <c r="V106253" s="5" t="str">
        <f t="shared" si="1660"/>
        <v/>
      </c>
    </row>
    <row r="106254" spans="22:22" x14ac:dyDescent="0.35">
      <c r="V106254" s="5" t="str">
        <f t="shared" si="1660"/>
        <v/>
      </c>
    </row>
    <row r="106255" spans="22:22" x14ac:dyDescent="0.35">
      <c r="V106255" s="5" t="str">
        <f t="shared" si="1660"/>
        <v/>
      </c>
    </row>
    <row r="106256" spans="22:22" x14ac:dyDescent="0.35">
      <c r="V106256" s="5" t="str">
        <f t="shared" si="1660"/>
        <v/>
      </c>
    </row>
    <row r="106257" spans="22:22" x14ac:dyDescent="0.35">
      <c r="V106257" s="5" t="str">
        <f t="shared" si="1660"/>
        <v/>
      </c>
    </row>
    <row r="106258" spans="22:22" x14ac:dyDescent="0.35">
      <c r="V106258" s="5" t="str">
        <f t="shared" si="1660"/>
        <v/>
      </c>
    </row>
    <row r="106259" spans="22:22" x14ac:dyDescent="0.35">
      <c r="V106259" s="5" t="str">
        <f t="shared" si="1660"/>
        <v/>
      </c>
    </row>
    <row r="106260" spans="22:22" x14ac:dyDescent="0.35">
      <c r="V106260" s="5" t="str">
        <f t="shared" si="1660"/>
        <v/>
      </c>
    </row>
    <row r="106261" spans="22:22" x14ac:dyDescent="0.35">
      <c r="V106261" s="5" t="str">
        <f t="shared" si="1660"/>
        <v/>
      </c>
    </row>
    <row r="106262" spans="22:22" x14ac:dyDescent="0.35">
      <c r="V106262" s="5" t="str">
        <f t="shared" si="1660"/>
        <v/>
      </c>
    </row>
    <row r="106263" spans="22:22" x14ac:dyDescent="0.35">
      <c r="V106263" s="5" t="str">
        <f t="shared" si="1660"/>
        <v/>
      </c>
    </row>
    <row r="106264" spans="22:22" x14ac:dyDescent="0.35">
      <c r="V106264" s="5" t="str">
        <f t="shared" si="1660"/>
        <v/>
      </c>
    </row>
    <row r="106265" spans="22:22" x14ac:dyDescent="0.35">
      <c r="V106265" s="5" t="str">
        <f t="shared" si="1660"/>
        <v/>
      </c>
    </row>
    <row r="106266" spans="22:22" x14ac:dyDescent="0.35">
      <c r="V106266" s="5" t="str">
        <f t="shared" si="1660"/>
        <v/>
      </c>
    </row>
    <row r="106267" spans="22:22" x14ac:dyDescent="0.35">
      <c r="V106267" s="5" t="str">
        <f t="shared" si="1660"/>
        <v/>
      </c>
    </row>
    <row r="106268" spans="22:22" x14ac:dyDescent="0.35">
      <c r="V106268" s="5" t="str">
        <f t="shared" si="1660"/>
        <v/>
      </c>
    </row>
    <row r="106269" spans="22:22" x14ac:dyDescent="0.35">
      <c r="V106269" s="5" t="str">
        <f t="shared" si="1660"/>
        <v/>
      </c>
    </row>
    <row r="106270" spans="22:22" x14ac:dyDescent="0.35">
      <c r="V106270" s="5" t="str">
        <f t="shared" si="1660"/>
        <v/>
      </c>
    </row>
    <row r="106271" spans="22:22" x14ac:dyDescent="0.35">
      <c r="V106271" s="5" t="str">
        <f t="shared" si="1660"/>
        <v/>
      </c>
    </row>
    <row r="106272" spans="22:22" x14ac:dyDescent="0.35">
      <c r="V106272" s="5" t="str">
        <f t="shared" si="1660"/>
        <v/>
      </c>
    </row>
    <row r="106273" spans="22:22" x14ac:dyDescent="0.35">
      <c r="V106273" s="5" t="str">
        <f t="shared" si="1660"/>
        <v/>
      </c>
    </row>
    <row r="106274" spans="22:22" x14ac:dyDescent="0.35">
      <c r="V106274" s="5" t="str">
        <f t="shared" si="1660"/>
        <v/>
      </c>
    </row>
    <row r="106275" spans="22:22" x14ac:dyDescent="0.35">
      <c r="V106275" s="5" t="str">
        <f t="shared" si="1660"/>
        <v/>
      </c>
    </row>
    <row r="106276" spans="22:22" x14ac:dyDescent="0.35">
      <c r="V106276" s="5" t="str">
        <f t="shared" si="1660"/>
        <v/>
      </c>
    </row>
    <row r="106277" spans="22:22" x14ac:dyDescent="0.35">
      <c r="V106277" s="5" t="str">
        <f t="shared" si="1660"/>
        <v/>
      </c>
    </row>
    <row r="106278" spans="22:22" x14ac:dyDescent="0.35">
      <c r="V106278" s="5" t="str">
        <f t="shared" si="1660"/>
        <v/>
      </c>
    </row>
    <row r="106279" spans="22:22" x14ac:dyDescent="0.35">
      <c r="V106279" s="5" t="str">
        <f t="shared" si="1660"/>
        <v/>
      </c>
    </row>
    <row r="106280" spans="22:22" x14ac:dyDescent="0.35">
      <c r="V106280" s="5" t="str">
        <f t="shared" si="1660"/>
        <v/>
      </c>
    </row>
    <row r="106281" spans="22:22" x14ac:dyDescent="0.35">
      <c r="V106281" s="5" t="str">
        <f t="shared" si="1660"/>
        <v/>
      </c>
    </row>
    <row r="106282" spans="22:22" x14ac:dyDescent="0.35">
      <c r="V106282" s="5" t="str">
        <f t="shared" si="1660"/>
        <v/>
      </c>
    </row>
    <row r="106283" spans="22:22" x14ac:dyDescent="0.35">
      <c r="V106283" s="5" t="str">
        <f t="shared" si="1660"/>
        <v/>
      </c>
    </row>
    <row r="106284" spans="22:22" x14ac:dyDescent="0.35">
      <c r="V106284" s="5" t="str">
        <f t="shared" si="1660"/>
        <v/>
      </c>
    </row>
    <row r="106285" spans="22:22" x14ac:dyDescent="0.35">
      <c r="V106285" s="5" t="str">
        <f t="shared" si="1660"/>
        <v/>
      </c>
    </row>
    <row r="106286" spans="22:22" x14ac:dyDescent="0.35">
      <c r="V106286" s="5" t="str">
        <f t="shared" si="1660"/>
        <v/>
      </c>
    </row>
    <row r="106287" spans="22:22" x14ac:dyDescent="0.35">
      <c r="V106287" s="5" t="str">
        <f t="shared" si="1660"/>
        <v/>
      </c>
    </row>
    <row r="106288" spans="22:22" x14ac:dyDescent="0.35">
      <c r="V106288" s="5" t="str">
        <f t="shared" si="1660"/>
        <v/>
      </c>
    </row>
    <row r="106289" spans="22:22" x14ac:dyDescent="0.35">
      <c r="V106289" s="5" t="str">
        <f t="shared" si="1660"/>
        <v/>
      </c>
    </row>
    <row r="106290" spans="22:22" x14ac:dyDescent="0.35">
      <c r="V106290" s="5" t="str">
        <f t="shared" si="1660"/>
        <v/>
      </c>
    </row>
    <row r="106291" spans="22:22" x14ac:dyDescent="0.35">
      <c r="V106291" s="5" t="str">
        <f t="shared" si="1660"/>
        <v/>
      </c>
    </row>
    <row r="106292" spans="22:22" x14ac:dyDescent="0.35">
      <c r="V106292" s="5" t="str">
        <f t="shared" si="1660"/>
        <v/>
      </c>
    </row>
    <row r="106293" spans="22:22" x14ac:dyDescent="0.35">
      <c r="V106293" s="5" t="str">
        <f t="shared" si="1660"/>
        <v/>
      </c>
    </row>
    <row r="106294" spans="22:22" x14ac:dyDescent="0.35">
      <c r="V106294" s="5" t="str">
        <f t="shared" si="1660"/>
        <v/>
      </c>
    </row>
    <row r="106295" spans="22:22" x14ac:dyDescent="0.35">
      <c r="V106295" s="5" t="str">
        <f t="shared" si="1660"/>
        <v/>
      </c>
    </row>
    <row r="106296" spans="22:22" x14ac:dyDescent="0.35">
      <c r="V106296" s="5" t="str">
        <f t="shared" si="1660"/>
        <v/>
      </c>
    </row>
    <row r="106297" spans="22:22" x14ac:dyDescent="0.35">
      <c r="V106297" s="5" t="str">
        <f t="shared" si="1660"/>
        <v/>
      </c>
    </row>
    <row r="106298" spans="22:22" x14ac:dyDescent="0.35">
      <c r="V106298" s="5" t="str">
        <f t="shared" si="1660"/>
        <v/>
      </c>
    </row>
    <row r="106299" spans="22:22" x14ac:dyDescent="0.35">
      <c r="V106299" s="5" t="str">
        <f t="shared" si="1660"/>
        <v/>
      </c>
    </row>
    <row r="106300" spans="22:22" x14ac:dyDescent="0.35">
      <c r="V106300" s="5" t="str">
        <f t="shared" si="1660"/>
        <v/>
      </c>
    </row>
    <row r="106301" spans="22:22" x14ac:dyDescent="0.35">
      <c r="V106301" s="5" t="str">
        <f t="shared" si="1660"/>
        <v/>
      </c>
    </row>
    <row r="106302" spans="22:22" x14ac:dyDescent="0.35">
      <c r="V106302" s="5" t="str">
        <f t="shared" si="1660"/>
        <v/>
      </c>
    </row>
    <row r="106303" spans="22:22" x14ac:dyDescent="0.35">
      <c r="V106303" s="5" t="str">
        <f t="shared" si="1660"/>
        <v/>
      </c>
    </row>
    <row r="106304" spans="22:22" x14ac:dyDescent="0.35">
      <c r="V106304" s="5" t="str">
        <f t="shared" si="1660"/>
        <v/>
      </c>
    </row>
    <row r="106305" spans="22:22" x14ac:dyDescent="0.35">
      <c r="V106305" s="5" t="str">
        <f t="shared" si="1660"/>
        <v/>
      </c>
    </row>
    <row r="106306" spans="22:22" x14ac:dyDescent="0.35">
      <c r="V106306" s="5" t="str">
        <f t="shared" ref="V106306:V106369" si="1661">TRIM(CLEAN(SUBSTITUTE(A106306,CHAR(160)," ")))</f>
        <v/>
      </c>
    </row>
    <row r="106307" spans="22:22" x14ac:dyDescent="0.35">
      <c r="V106307" s="5" t="str">
        <f t="shared" si="1661"/>
        <v/>
      </c>
    </row>
    <row r="106308" spans="22:22" x14ac:dyDescent="0.35">
      <c r="V106308" s="5" t="str">
        <f t="shared" si="1661"/>
        <v/>
      </c>
    </row>
    <row r="106309" spans="22:22" x14ac:dyDescent="0.35">
      <c r="V106309" s="5" t="str">
        <f t="shared" si="1661"/>
        <v/>
      </c>
    </row>
    <row r="106310" spans="22:22" x14ac:dyDescent="0.35">
      <c r="V106310" s="5" t="str">
        <f t="shared" si="1661"/>
        <v/>
      </c>
    </row>
    <row r="106311" spans="22:22" x14ac:dyDescent="0.35">
      <c r="V106311" s="5" t="str">
        <f t="shared" si="1661"/>
        <v/>
      </c>
    </row>
    <row r="106312" spans="22:22" x14ac:dyDescent="0.35">
      <c r="V106312" s="5" t="str">
        <f t="shared" si="1661"/>
        <v/>
      </c>
    </row>
    <row r="106313" spans="22:22" x14ac:dyDescent="0.35">
      <c r="V106313" s="5" t="str">
        <f t="shared" si="1661"/>
        <v/>
      </c>
    </row>
    <row r="106314" spans="22:22" x14ac:dyDescent="0.35">
      <c r="V106314" s="5" t="str">
        <f t="shared" si="1661"/>
        <v/>
      </c>
    </row>
    <row r="106315" spans="22:22" x14ac:dyDescent="0.35">
      <c r="V106315" s="5" t="str">
        <f t="shared" si="1661"/>
        <v/>
      </c>
    </row>
    <row r="106316" spans="22:22" x14ac:dyDescent="0.35">
      <c r="V106316" s="5" t="str">
        <f t="shared" si="1661"/>
        <v/>
      </c>
    </row>
    <row r="106317" spans="22:22" x14ac:dyDescent="0.35">
      <c r="V106317" s="5" t="str">
        <f t="shared" si="1661"/>
        <v/>
      </c>
    </row>
    <row r="106318" spans="22:22" x14ac:dyDescent="0.35">
      <c r="V106318" s="5" t="str">
        <f t="shared" si="1661"/>
        <v/>
      </c>
    </row>
    <row r="106319" spans="22:22" x14ac:dyDescent="0.35">
      <c r="V106319" s="5" t="str">
        <f t="shared" si="1661"/>
        <v/>
      </c>
    </row>
    <row r="106320" spans="22:22" x14ac:dyDescent="0.35">
      <c r="V106320" s="5" t="str">
        <f t="shared" si="1661"/>
        <v/>
      </c>
    </row>
    <row r="106321" spans="22:22" x14ac:dyDescent="0.35">
      <c r="V106321" s="5" t="str">
        <f t="shared" si="1661"/>
        <v/>
      </c>
    </row>
    <row r="106322" spans="22:22" x14ac:dyDescent="0.35">
      <c r="V106322" s="5" t="str">
        <f t="shared" si="1661"/>
        <v/>
      </c>
    </row>
    <row r="106323" spans="22:22" x14ac:dyDescent="0.35">
      <c r="V106323" s="5" t="str">
        <f t="shared" si="1661"/>
        <v/>
      </c>
    </row>
    <row r="106324" spans="22:22" x14ac:dyDescent="0.35">
      <c r="V106324" s="5" t="str">
        <f t="shared" si="1661"/>
        <v/>
      </c>
    </row>
    <row r="106325" spans="22:22" x14ac:dyDescent="0.35">
      <c r="V106325" s="5" t="str">
        <f t="shared" si="1661"/>
        <v/>
      </c>
    </row>
    <row r="106326" spans="22:22" x14ac:dyDescent="0.35">
      <c r="V106326" s="5" t="str">
        <f t="shared" si="1661"/>
        <v/>
      </c>
    </row>
    <row r="106327" spans="22:22" x14ac:dyDescent="0.35">
      <c r="V106327" s="5" t="str">
        <f t="shared" si="1661"/>
        <v/>
      </c>
    </row>
    <row r="106328" spans="22:22" x14ac:dyDescent="0.35">
      <c r="V106328" s="5" t="str">
        <f t="shared" si="1661"/>
        <v/>
      </c>
    </row>
    <row r="106329" spans="22:22" x14ac:dyDescent="0.35">
      <c r="V106329" s="5" t="str">
        <f t="shared" si="1661"/>
        <v/>
      </c>
    </row>
    <row r="106330" spans="22:22" x14ac:dyDescent="0.35">
      <c r="V106330" s="5" t="str">
        <f t="shared" si="1661"/>
        <v/>
      </c>
    </row>
    <row r="106331" spans="22:22" x14ac:dyDescent="0.35">
      <c r="V106331" s="5" t="str">
        <f t="shared" si="1661"/>
        <v/>
      </c>
    </row>
    <row r="106332" spans="22:22" x14ac:dyDescent="0.35">
      <c r="V106332" s="5" t="str">
        <f t="shared" si="1661"/>
        <v/>
      </c>
    </row>
    <row r="106333" spans="22:22" x14ac:dyDescent="0.35">
      <c r="V106333" s="5" t="str">
        <f t="shared" si="1661"/>
        <v/>
      </c>
    </row>
    <row r="106334" spans="22:22" x14ac:dyDescent="0.35">
      <c r="V106334" s="5" t="str">
        <f t="shared" si="1661"/>
        <v/>
      </c>
    </row>
    <row r="106335" spans="22:22" x14ac:dyDescent="0.35">
      <c r="V106335" s="5" t="str">
        <f t="shared" si="1661"/>
        <v/>
      </c>
    </row>
    <row r="106336" spans="22:22" x14ac:dyDescent="0.35">
      <c r="V106336" s="5" t="str">
        <f t="shared" si="1661"/>
        <v/>
      </c>
    </row>
    <row r="106337" spans="22:22" x14ac:dyDescent="0.35">
      <c r="V106337" s="5" t="str">
        <f t="shared" si="1661"/>
        <v/>
      </c>
    </row>
    <row r="106338" spans="22:22" x14ac:dyDescent="0.35">
      <c r="V106338" s="5" t="str">
        <f t="shared" si="1661"/>
        <v/>
      </c>
    </row>
    <row r="106339" spans="22:22" x14ac:dyDescent="0.35">
      <c r="V106339" s="5" t="str">
        <f t="shared" si="1661"/>
        <v/>
      </c>
    </row>
    <row r="106340" spans="22:22" x14ac:dyDescent="0.35">
      <c r="V106340" s="5" t="str">
        <f t="shared" si="1661"/>
        <v/>
      </c>
    </row>
    <row r="106341" spans="22:22" x14ac:dyDescent="0.35">
      <c r="V106341" s="5" t="str">
        <f t="shared" si="1661"/>
        <v/>
      </c>
    </row>
    <row r="106342" spans="22:22" x14ac:dyDescent="0.35">
      <c r="V106342" s="5" t="str">
        <f t="shared" si="1661"/>
        <v/>
      </c>
    </row>
    <row r="106343" spans="22:22" x14ac:dyDescent="0.35">
      <c r="V106343" s="5" t="str">
        <f t="shared" si="1661"/>
        <v/>
      </c>
    </row>
    <row r="106344" spans="22:22" x14ac:dyDescent="0.35">
      <c r="V106344" s="5" t="str">
        <f t="shared" si="1661"/>
        <v/>
      </c>
    </row>
    <row r="106345" spans="22:22" x14ac:dyDescent="0.35">
      <c r="V106345" s="5" t="str">
        <f t="shared" si="1661"/>
        <v/>
      </c>
    </row>
    <row r="106346" spans="22:22" x14ac:dyDescent="0.35">
      <c r="V106346" s="5" t="str">
        <f t="shared" si="1661"/>
        <v/>
      </c>
    </row>
    <row r="106347" spans="22:22" x14ac:dyDescent="0.35">
      <c r="V106347" s="5" t="str">
        <f t="shared" si="1661"/>
        <v/>
      </c>
    </row>
    <row r="106348" spans="22:22" x14ac:dyDescent="0.35">
      <c r="V106348" s="5" t="str">
        <f t="shared" si="1661"/>
        <v/>
      </c>
    </row>
    <row r="106349" spans="22:22" x14ac:dyDescent="0.35">
      <c r="V106349" s="5" t="str">
        <f t="shared" si="1661"/>
        <v/>
      </c>
    </row>
    <row r="106350" spans="22:22" x14ac:dyDescent="0.35">
      <c r="V106350" s="5" t="str">
        <f t="shared" si="1661"/>
        <v/>
      </c>
    </row>
    <row r="106351" spans="22:22" x14ac:dyDescent="0.35">
      <c r="V106351" s="5" t="str">
        <f t="shared" si="1661"/>
        <v/>
      </c>
    </row>
    <row r="106352" spans="22:22" x14ac:dyDescent="0.35">
      <c r="V106352" s="5" t="str">
        <f t="shared" si="1661"/>
        <v/>
      </c>
    </row>
    <row r="106353" spans="22:22" x14ac:dyDescent="0.35">
      <c r="V106353" s="5" t="str">
        <f t="shared" si="1661"/>
        <v/>
      </c>
    </row>
    <row r="106354" spans="22:22" x14ac:dyDescent="0.35">
      <c r="V106354" s="5" t="str">
        <f t="shared" si="1661"/>
        <v/>
      </c>
    </row>
    <row r="106355" spans="22:22" x14ac:dyDescent="0.35">
      <c r="V106355" s="5" t="str">
        <f t="shared" si="1661"/>
        <v/>
      </c>
    </row>
    <row r="106356" spans="22:22" x14ac:dyDescent="0.35">
      <c r="V106356" s="5" t="str">
        <f t="shared" si="1661"/>
        <v/>
      </c>
    </row>
    <row r="106357" spans="22:22" x14ac:dyDescent="0.35">
      <c r="V106357" s="5" t="str">
        <f t="shared" si="1661"/>
        <v/>
      </c>
    </row>
    <row r="106358" spans="22:22" x14ac:dyDescent="0.35">
      <c r="V106358" s="5" t="str">
        <f t="shared" si="1661"/>
        <v/>
      </c>
    </row>
    <row r="106359" spans="22:22" x14ac:dyDescent="0.35">
      <c r="V106359" s="5" t="str">
        <f t="shared" si="1661"/>
        <v/>
      </c>
    </row>
    <row r="106360" spans="22:22" x14ac:dyDescent="0.35">
      <c r="V106360" s="5" t="str">
        <f t="shared" si="1661"/>
        <v/>
      </c>
    </row>
    <row r="106361" spans="22:22" x14ac:dyDescent="0.35">
      <c r="V106361" s="5" t="str">
        <f t="shared" si="1661"/>
        <v/>
      </c>
    </row>
    <row r="106362" spans="22:22" x14ac:dyDescent="0.35">
      <c r="V106362" s="5" t="str">
        <f t="shared" si="1661"/>
        <v/>
      </c>
    </row>
    <row r="106363" spans="22:22" x14ac:dyDescent="0.35">
      <c r="V106363" s="5" t="str">
        <f t="shared" si="1661"/>
        <v/>
      </c>
    </row>
    <row r="106364" spans="22:22" x14ac:dyDescent="0.35">
      <c r="V106364" s="5" t="str">
        <f t="shared" si="1661"/>
        <v/>
      </c>
    </row>
    <row r="106365" spans="22:22" x14ac:dyDescent="0.35">
      <c r="V106365" s="5" t="str">
        <f t="shared" si="1661"/>
        <v/>
      </c>
    </row>
    <row r="106366" spans="22:22" x14ac:dyDescent="0.35">
      <c r="V106366" s="5" t="str">
        <f t="shared" si="1661"/>
        <v/>
      </c>
    </row>
    <row r="106367" spans="22:22" x14ac:dyDescent="0.35">
      <c r="V106367" s="5" t="str">
        <f t="shared" si="1661"/>
        <v/>
      </c>
    </row>
    <row r="106368" spans="22:22" x14ac:dyDescent="0.35">
      <c r="V106368" s="5" t="str">
        <f t="shared" si="1661"/>
        <v/>
      </c>
    </row>
    <row r="106369" spans="22:22" x14ac:dyDescent="0.35">
      <c r="V106369" s="5" t="str">
        <f t="shared" si="1661"/>
        <v/>
      </c>
    </row>
    <row r="106370" spans="22:22" x14ac:dyDescent="0.35">
      <c r="V106370" s="5" t="str">
        <f t="shared" ref="V106370:V106433" si="1662">TRIM(CLEAN(SUBSTITUTE(A106370,CHAR(160)," ")))</f>
        <v/>
      </c>
    </row>
    <row r="106371" spans="22:22" x14ac:dyDescent="0.35">
      <c r="V106371" s="5" t="str">
        <f t="shared" si="1662"/>
        <v/>
      </c>
    </row>
    <row r="106372" spans="22:22" x14ac:dyDescent="0.35">
      <c r="V106372" s="5" t="str">
        <f t="shared" si="1662"/>
        <v/>
      </c>
    </row>
    <row r="106373" spans="22:22" x14ac:dyDescent="0.35">
      <c r="V106373" s="5" t="str">
        <f t="shared" si="1662"/>
        <v/>
      </c>
    </row>
    <row r="106374" spans="22:22" x14ac:dyDescent="0.35">
      <c r="V106374" s="5" t="str">
        <f t="shared" si="1662"/>
        <v/>
      </c>
    </row>
    <row r="106375" spans="22:22" x14ac:dyDescent="0.35">
      <c r="V106375" s="5" t="str">
        <f t="shared" si="1662"/>
        <v/>
      </c>
    </row>
    <row r="106376" spans="22:22" x14ac:dyDescent="0.35">
      <c r="V106376" s="5" t="str">
        <f t="shared" si="1662"/>
        <v/>
      </c>
    </row>
    <row r="106377" spans="22:22" x14ac:dyDescent="0.35">
      <c r="V106377" s="5" t="str">
        <f t="shared" si="1662"/>
        <v/>
      </c>
    </row>
    <row r="106378" spans="22:22" x14ac:dyDescent="0.35">
      <c r="V106378" s="5" t="str">
        <f t="shared" si="1662"/>
        <v/>
      </c>
    </row>
    <row r="106379" spans="22:22" x14ac:dyDescent="0.35">
      <c r="V106379" s="5" t="str">
        <f t="shared" si="1662"/>
        <v/>
      </c>
    </row>
    <row r="106380" spans="22:22" x14ac:dyDescent="0.35">
      <c r="V106380" s="5" t="str">
        <f t="shared" si="1662"/>
        <v/>
      </c>
    </row>
    <row r="106381" spans="22:22" x14ac:dyDescent="0.35">
      <c r="V106381" s="5" t="str">
        <f t="shared" si="1662"/>
        <v/>
      </c>
    </row>
    <row r="106382" spans="22:22" x14ac:dyDescent="0.35">
      <c r="V106382" s="5" t="str">
        <f t="shared" si="1662"/>
        <v/>
      </c>
    </row>
    <row r="106383" spans="22:22" x14ac:dyDescent="0.35">
      <c r="V106383" s="5" t="str">
        <f t="shared" si="1662"/>
        <v/>
      </c>
    </row>
    <row r="106384" spans="22:22" x14ac:dyDescent="0.35">
      <c r="V106384" s="5" t="str">
        <f t="shared" si="1662"/>
        <v/>
      </c>
    </row>
    <row r="106385" spans="22:22" x14ac:dyDescent="0.35">
      <c r="V106385" s="5" t="str">
        <f t="shared" si="1662"/>
        <v/>
      </c>
    </row>
    <row r="106386" spans="22:22" x14ac:dyDescent="0.35">
      <c r="V106386" s="5" t="str">
        <f t="shared" si="1662"/>
        <v/>
      </c>
    </row>
    <row r="106387" spans="22:22" x14ac:dyDescent="0.35">
      <c r="V106387" s="5" t="str">
        <f t="shared" si="1662"/>
        <v/>
      </c>
    </row>
    <row r="106388" spans="22:22" x14ac:dyDescent="0.35">
      <c r="V106388" s="5" t="str">
        <f t="shared" si="1662"/>
        <v/>
      </c>
    </row>
    <row r="106389" spans="22:22" x14ac:dyDescent="0.35">
      <c r="V106389" s="5" t="str">
        <f t="shared" si="1662"/>
        <v/>
      </c>
    </row>
    <row r="106390" spans="22:22" x14ac:dyDescent="0.35">
      <c r="V106390" s="5" t="str">
        <f t="shared" si="1662"/>
        <v/>
      </c>
    </row>
    <row r="106391" spans="22:22" x14ac:dyDescent="0.35">
      <c r="V106391" s="5" t="str">
        <f t="shared" si="1662"/>
        <v/>
      </c>
    </row>
    <row r="106392" spans="22:22" x14ac:dyDescent="0.35">
      <c r="V106392" s="5" t="str">
        <f t="shared" si="1662"/>
        <v/>
      </c>
    </row>
    <row r="106393" spans="22:22" x14ac:dyDescent="0.35">
      <c r="V106393" s="5" t="str">
        <f t="shared" si="1662"/>
        <v/>
      </c>
    </row>
    <row r="106394" spans="22:22" x14ac:dyDescent="0.35">
      <c r="V106394" s="5" t="str">
        <f t="shared" si="1662"/>
        <v/>
      </c>
    </row>
    <row r="106395" spans="22:22" x14ac:dyDescent="0.35">
      <c r="V106395" s="5" t="str">
        <f t="shared" si="1662"/>
        <v/>
      </c>
    </row>
    <row r="106396" spans="22:22" x14ac:dyDescent="0.35">
      <c r="V106396" s="5" t="str">
        <f t="shared" si="1662"/>
        <v/>
      </c>
    </row>
    <row r="106397" spans="22:22" x14ac:dyDescent="0.35">
      <c r="V106397" s="5" t="str">
        <f t="shared" si="1662"/>
        <v/>
      </c>
    </row>
    <row r="106398" spans="22:22" x14ac:dyDescent="0.35">
      <c r="V106398" s="5" t="str">
        <f t="shared" si="1662"/>
        <v/>
      </c>
    </row>
    <row r="106399" spans="22:22" x14ac:dyDescent="0.35">
      <c r="V106399" s="5" t="str">
        <f t="shared" si="1662"/>
        <v/>
      </c>
    </row>
    <row r="106400" spans="22:22" x14ac:dyDescent="0.35">
      <c r="V106400" s="5" t="str">
        <f t="shared" si="1662"/>
        <v/>
      </c>
    </row>
    <row r="106401" spans="22:22" x14ac:dyDescent="0.35">
      <c r="V106401" s="5" t="str">
        <f t="shared" si="1662"/>
        <v/>
      </c>
    </row>
    <row r="106402" spans="22:22" x14ac:dyDescent="0.35">
      <c r="V106402" s="5" t="str">
        <f t="shared" si="1662"/>
        <v/>
      </c>
    </row>
    <row r="106403" spans="22:22" x14ac:dyDescent="0.35">
      <c r="V106403" s="5" t="str">
        <f t="shared" si="1662"/>
        <v/>
      </c>
    </row>
    <row r="106404" spans="22:22" x14ac:dyDescent="0.35">
      <c r="V106404" s="5" t="str">
        <f t="shared" si="1662"/>
        <v/>
      </c>
    </row>
    <row r="106405" spans="22:22" x14ac:dyDescent="0.35">
      <c r="V106405" s="5" t="str">
        <f t="shared" si="1662"/>
        <v/>
      </c>
    </row>
    <row r="106406" spans="22:22" x14ac:dyDescent="0.35">
      <c r="V106406" s="5" t="str">
        <f t="shared" si="1662"/>
        <v/>
      </c>
    </row>
    <row r="106407" spans="22:22" x14ac:dyDescent="0.35">
      <c r="V106407" s="5" t="str">
        <f t="shared" si="1662"/>
        <v/>
      </c>
    </row>
    <row r="106408" spans="22:22" x14ac:dyDescent="0.35">
      <c r="V106408" s="5" t="str">
        <f t="shared" si="1662"/>
        <v/>
      </c>
    </row>
    <row r="106409" spans="22:22" x14ac:dyDescent="0.35">
      <c r="V106409" s="5" t="str">
        <f t="shared" si="1662"/>
        <v/>
      </c>
    </row>
    <row r="106410" spans="22:22" x14ac:dyDescent="0.35">
      <c r="V106410" s="5" t="str">
        <f t="shared" si="1662"/>
        <v/>
      </c>
    </row>
    <row r="106411" spans="22:22" x14ac:dyDescent="0.35">
      <c r="V106411" s="5" t="str">
        <f t="shared" si="1662"/>
        <v/>
      </c>
    </row>
    <row r="106412" spans="22:22" x14ac:dyDescent="0.35">
      <c r="V106412" s="5" t="str">
        <f t="shared" si="1662"/>
        <v/>
      </c>
    </row>
    <row r="106413" spans="22:22" x14ac:dyDescent="0.35">
      <c r="V106413" s="5" t="str">
        <f t="shared" si="1662"/>
        <v/>
      </c>
    </row>
    <row r="106414" spans="22:22" x14ac:dyDescent="0.35">
      <c r="V106414" s="5" t="str">
        <f t="shared" si="1662"/>
        <v/>
      </c>
    </row>
    <row r="106415" spans="22:22" x14ac:dyDescent="0.35">
      <c r="V106415" s="5" t="str">
        <f t="shared" si="1662"/>
        <v/>
      </c>
    </row>
    <row r="106416" spans="22:22" x14ac:dyDescent="0.35">
      <c r="V106416" s="5" t="str">
        <f t="shared" si="1662"/>
        <v/>
      </c>
    </row>
    <row r="106417" spans="22:22" x14ac:dyDescent="0.35">
      <c r="V106417" s="5" t="str">
        <f t="shared" si="1662"/>
        <v/>
      </c>
    </row>
    <row r="106418" spans="22:22" x14ac:dyDescent="0.35">
      <c r="V106418" s="5" t="str">
        <f t="shared" si="1662"/>
        <v/>
      </c>
    </row>
    <row r="106419" spans="22:22" x14ac:dyDescent="0.35">
      <c r="V106419" s="5" t="str">
        <f t="shared" si="1662"/>
        <v/>
      </c>
    </row>
    <row r="106420" spans="22:22" x14ac:dyDescent="0.35">
      <c r="V106420" s="5" t="str">
        <f t="shared" si="1662"/>
        <v/>
      </c>
    </row>
    <row r="106421" spans="22:22" x14ac:dyDescent="0.35">
      <c r="V106421" s="5" t="str">
        <f t="shared" si="1662"/>
        <v/>
      </c>
    </row>
    <row r="106422" spans="22:22" x14ac:dyDescent="0.35">
      <c r="V106422" s="5" t="str">
        <f t="shared" si="1662"/>
        <v/>
      </c>
    </row>
    <row r="106423" spans="22:22" x14ac:dyDescent="0.35">
      <c r="V106423" s="5" t="str">
        <f t="shared" si="1662"/>
        <v/>
      </c>
    </row>
    <row r="106424" spans="22:22" x14ac:dyDescent="0.35">
      <c r="V106424" s="5" t="str">
        <f t="shared" si="1662"/>
        <v/>
      </c>
    </row>
    <row r="106425" spans="22:22" x14ac:dyDescent="0.35">
      <c r="V106425" s="5" t="str">
        <f t="shared" si="1662"/>
        <v/>
      </c>
    </row>
    <row r="106426" spans="22:22" x14ac:dyDescent="0.35">
      <c r="V106426" s="5" t="str">
        <f t="shared" si="1662"/>
        <v/>
      </c>
    </row>
    <row r="106427" spans="22:22" x14ac:dyDescent="0.35">
      <c r="V106427" s="5" t="str">
        <f t="shared" si="1662"/>
        <v/>
      </c>
    </row>
    <row r="106428" spans="22:22" x14ac:dyDescent="0.35">
      <c r="V106428" s="5" t="str">
        <f t="shared" si="1662"/>
        <v/>
      </c>
    </row>
    <row r="106429" spans="22:22" x14ac:dyDescent="0.35">
      <c r="V106429" s="5" t="str">
        <f t="shared" si="1662"/>
        <v/>
      </c>
    </row>
    <row r="106430" spans="22:22" x14ac:dyDescent="0.35">
      <c r="V106430" s="5" t="str">
        <f t="shared" si="1662"/>
        <v/>
      </c>
    </row>
    <row r="106431" spans="22:22" x14ac:dyDescent="0.35">
      <c r="V106431" s="5" t="str">
        <f t="shared" si="1662"/>
        <v/>
      </c>
    </row>
    <row r="106432" spans="22:22" x14ac:dyDescent="0.35">
      <c r="V106432" s="5" t="str">
        <f t="shared" si="1662"/>
        <v/>
      </c>
    </row>
    <row r="106433" spans="22:22" x14ac:dyDescent="0.35">
      <c r="V106433" s="5" t="str">
        <f t="shared" si="1662"/>
        <v/>
      </c>
    </row>
    <row r="106434" spans="22:22" x14ac:dyDescent="0.35">
      <c r="V106434" s="5" t="str">
        <f t="shared" ref="V106434:V106497" si="1663">TRIM(CLEAN(SUBSTITUTE(A106434,CHAR(160)," ")))</f>
        <v/>
      </c>
    </row>
    <row r="106435" spans="22:22" x14ac:dyDescent="0.35">
      <c r="V106435" s="5" t="str">
        <f t="shared" si="1663"/>
        <v/>
      </c>
    </row>
    <row r="106436" spans="22:22" x14ac:dyDescent="0.35">
      <c r="V106436" s="5" t="str">
        <f t="shared" si="1663"/>
        <v/>
      </c>
    </row>
    <row r="106437" spans="22:22" x14ac:dyDescent="0.35">
      <c r="V106437" s="5" t="str">
        <f t="shared" si="1663"/>
        <v/>
      </c>
    </row>
    <row r="106438" spans="22:22" x14ac:dyDescent="0.35">
      <c r="V106438" s="5" t="str">
        <f t="shared" si="1663"/>
        <v/>
      </c>
    </row>
    <row r="106439" spans="22:22" x14ac:dyDescent="0.35">
      <c r="V106439" s="5" t="str">
        <f t="shared" si="1663"/>
        <v/>
      </c>
    </row>
    <row r="106440" spans="22:22" x14ac:dyDescent="0.35">
      <c r="V106440" s="5" t="str">
        <f t="shared" si="1663"/>
        <v/>
      </c>
    </row>
    <row r="106441" spans="22:22" x14ac:dyDescent="0.35">
      <c r="V106441" s="5" t="str">
        <f t="shared" si="1663"/>
        <v/>
      </c>
    </row>
    <row r="106442" spans="22:22" x14ac:dyDescent="0.35">
      <c r="V106442" s="5" t="str">
        <f t="shared" si="1663"/>
        <v/>
      </c>
    </row>
    <row r="106443" spans="22:22" x14ac:dyDescent="0.35">
      <c r="V106443" s="5" t="str">
        <f t="shared" si="1663"/>
        <v/>
      </c>
    </row>
    <row r="106444" spans="22:22" x14ac:dyDescent="0.35">
      <c r="V106444" s="5" t="str">
        <f t="shared" si="1663"/>
        <v/>
      </c>
    </row>
    <row r="106445" spans="22:22" x14ac:dyDescent="0.35">
      <c r="V106445" s="5" t="str">
        <f t="shared" si="1663"/>
        <v/>
      </c>
    </row>
    <row r="106446" spans="22:22" x14ac:dyDescent="0.35">
      <c r="V106446" s="5" t="str">
        <f t="shared" si="1663"/>
        <v/>
      </c>
    </row>
    <row r="106447" spans="22:22" x14ac:dyDescent="0.35">
      <c r="V106447" s="5" t="str">
        <f t="shared" si="1663"/>
        <v/>
      </c>
    </row>
    <row r="106448" spans="22:22" x14ac:dyDescent="0.35">
      <c r="V106448" s="5" t="str">
        <f t="shared" si="1663"/>
        <v/>
      </c>
    </row>
    <row r="106449" spans="22:22" x14ac:dyDescent="0.35">
      <c r="V106449" s="5" t="str">
        <f t="shared" si="1663"/>
        <v/>
      </c>
    </row>
    <row r="106450" spans="22:22" x14ac:dyDescent="0.35">
      <c r="V106450" s="5" t="str">
        <f t="shared" si="1663"/>
        <v/>
      </c>
    </row>
    <row r="106451" spans="22:22" x14ac:dyDescent="0.35">
      <c r="V106451" s="5" t="str">
        <f t="shared" si="1663"/>
        <v/>
      </c>
    </row>
    <row r="106452" spans="22:22" x14ac:dyDescent="0.35">
      <c r="V106452" s="5" t="str">
        <f t="shared" si="1663"/>
        <v/>
      </c>
    </row>
    <row r="106453" spans="22:22" x14ac:dyDescent="0.35">
      <c r="V106453" s="5" t="str">
        <f t="shared" si="1663"/>
        <v/>
      </c>
    </row>
    <row r="106454" spans="22:22" x14ac:dyDescent="0.35">
      <c r="V106454" s="5" t="str">
        <f t="shared" si="1663"/>
        <v/>
      </c>
    </row>
    <row r="106455" spans="22:22" x14ac:dyDescent="0.35">
      <c r="V106455" s="5" t="str">
        <f t="shared" si="1663"/>
        <v/>
      </c>
    </row>
    <row r="106456" spans="22:22" x14ac:dyDescent="0.35">
      <c r="V106456" s="5" t="str">
        <f t="shared" si="1663"/>
        <v/>
      </c>
    </row>
    <row r="106457" spans="22:22" x14ac:dyDescent="0.35">
      <c r="V106457" s="5" t="str">
        <f t="shared" si="1663"/>
        <v/>
      </c>
    </row>
    <row r="106458" spans="22:22" x14ac:dyDescent="0.35">
      <c r="V106458" s="5" t="str">
        <f t="shared" si="1663"/>
        <v/>
      </c>
    </row>
    <row r="106459" spans="22:22" x14ac:dyDescent="0.35">
      <c r="V106459" s="5" t="str">
        <f t="shared" si="1663"/>
        <v/>
      </c>
    </row>
    <row r="106460" spans="22:22" x14ac:dyDescent="0.35">
      <c r="V106460" s="5" t="str">
        <f t="shared" si="1663"/>
        <v/>
      </c>
    </row>
    <row r="106461" spans="22:22" x14ac:dyDescent="0.35">
      <c r="V106461" s="5" t="str">
        <f t="shared" si="1663"/>
        <v/>
      </c>
    </row>
    <row r="106462" spans="22:22" x14ac:dyDescent="0.35">
      <c r="V106462" s="5" t="str">
        <f t="shared" si="1663"/>
        <v/>
      </c>
    </row>
    <row r="106463" spans="22:22" x14ac:dyDescent="0.35">
      <c r="V106463" s="5" t="str">
        <f t="shared" si="1663"/>
        <v/>
      </c>
    </row>
    <row r="106464" spans="22:22" x14ac:dyDescent="0.35">
      <c r="V106464" s="5" t="str">
        <f t="shared" si="1663"/>
        <v/>
      </c>
    </row>
    <row r="106465" spans="22:22" x14ac:dyDescent="0.35">
      <c r="V106465" s="5" t="str">
        <f t="shared" si="1663"/>
        <v/>
      </c>
    </row>
    <row r="106466" spans="22:22" x14ac:dyDescent="0.35">
      <c r="V106466" s="5" t="str">
        <f t="shared" si="1663"/>
        <v/>
      </c>
    </row>
    <row r="106467" spans="22:22" x14ac:dyDescent="0.35">
      <c r="V106467" s="5" t="str">
        <f t="shared" si="1663"/>
        <v/>
      </c>
    </row>
    <row r="106468" spans="22:22" x14ac:dyDescent="0.35">
      <c r="V106468" s="5" t="str">
        <f t="shared" si="1663"/>
        <v/>
      </c>
    </row>
    <row r="106469" spans="22:22" x14ac:dyDescent="0.35">
      <c r="V106469" s="5" t="str">
        <f t="shared" si="1663"/>
        <v/>
      </c>
    </row>
    <row r="106470" spans="22:22" x14ac:dyDescent="0.35">
      <c r="V106470" s="5" t="str">
        <f t="shared" si="1663"/>
        <v/>
      </c>
    </row>
    <row r="106471" spans="22:22" x14ac:dyDescent="0.35">
      <c r="V106471" s="5" t="str">
        <f t="shared" si="1663"/>
        <v/>
      </c>
    </row>
    <row r="106472" spans="22:22" x14ac:dyDescent="0.35">
      <c r="V106472" s="5" t="str">
        <f t="shared" si="1663"/>
        <v/>
      </c>
    </row>
    <row r="106473" spans="22:22" x14ac:dyDescent="0.35">
      <c r="V106473" s="5" t="str">
        <f t="shared" si="1663"/>
        <v/>
      </c>
    </row>
    <row r="106474" spans="22:22" x14ac:dyDescent="0.35">
      <c r="V106474" s="5" t="str">
        <f t="shared" si="1663"/>
        <v/>
      </c>
    </row>
    <row r="106475" spans="22:22" x14ac:dyDescent="0.35">
      <c r="V106475" s="5" t="str">
        <f t="shared" si="1663"/>
        <v/>
      </c>
    </row>
    <row r="106476" spans="22:22" x14ac:dyDescent="0.35">
      <c r="V106476" s="5" t="str">
        <f t="shared" si="1663"/>
        <v/>
      </c>
    </row>
    <row r="106477" spans="22:22" x14ac:dyDescent="0.35">
      <c r="V106477" s="5" t="str">
        <f t="shared" si="1663"/>
        <v/>
      </c>
    </row>
    <row r="106478" spans="22:22" x14ac:dyDescent="0.35">
      <c r="V106478" s="5" t="str">
        <f t="shared" si="1663"/>
        <v/>
      </c>
    </row>
    <row r="106479" spans="22:22" x14ac:dyDescent="0.35">
      <c r="V106479" s="5" t="str">
        <f t="shared" si="1663"/>
        <v/>
      </c>
    </row>
    <row r="106480" spans="22:22" x14ac:dyDescent="0.35">
      <c r="V106480" s="5" t="str">
        <f t="shared" si="1663"/>
        <v/>
      </c>
    </row>
    <row r="106481" spans="22:22" x14ac:dyDescent="0.35">
      <c r="V106481" s="5" t="str">
        <f t="shared" si="1663"/>
        <v/>
      </c>
    </row>
    <row r="106482" spans="22:22" x14ac:dyDescent="0.35">
      <c r="V106482" s="5" t="str">
        <f t="shared" si="1663"/>
        <v/>
      </c>
    </row>
    <row r="106483" spans="22:22" x14ac:dyDescent="0.35">
      <c r="V106483" s="5" t="str">
        <f t="shared" si="1663"/>
        <v/>
      </c>
    </row>
    <row r="106484" spans="22:22" x14ac:dyDescent="0.35">
      <c r="V106484" s="5" t="str">
        <f t="shared" si="1663"/>
        <v/>
      </c>
    </row>
    <row r="106485" spans="22:22" x14ac:dyDescent="0.35">
      <c r="V106485" s="5" t="str">
        <f t="shared" si="1663"/>
        <v/>
      </c>
    </row>
    <row r="106486" spans="22:22" x14ac:dyDescent="0.35">
      <c r="V106486" s="5" t="str">
        <f t="shared" si="1663"/>
        <v/>
      </c>
    </row>
    <row r="106487" spans="22:22" x14ac:dyDescent="0.35">
      <c r="V106487" s="5" t="str">
        <f t="shared" si="1663"/>
        <v/>
      </c>
    </row>
    <row r="106488" spans="22:22" x14ac:dyDescent="0.35">
      <c r="V106488" s="5" t="str">
        <f t="shared" si="1663"/>
        <v/>
      </c>
    </row>
    <row r="106489" spans="22:22" x14ac:dyDescent="0.35">
      <c r="V106489" s="5" t="str">
        <f t="shared" si="1663"/>
        <v/>
      </c>
    </row>
    <row r="106490" spans="22:22" x14ac:dyDescent="0.35">
      <c r="V106490" s="5" t="str">
        <f t="shared" si="1663"/>
        <v/>
      </c>
    </row>
    <row r="106491" spans="22:22" x14ac:dyDescent="0.35">
      <c r="V106491" s="5" t="str">
        <f t="shared" si="1663"/>
        <v/>
      </c>
    </row>
    <row r="106492" spans="22:22" x14ac:dyDescent="0.35">
      <c r="V106492" s="5" t="str">
        <f t="shared" si="1663"/>
        <v/>
      </c>
    </row>
    <row r="106493" spans="22:22" x14ac:dyDescent="0.35">
      <c r="V106493" s="5" t="str">
        <f t="shared" si="1663"/>
        <v/>
      </c>
    </row>
    <row r="106494" spans="22:22" x14ac:dyDescent="0.35">
      <c r="V106494" s="5" t="str">
        <f t="shared" si="1663"/>
        <v/>
      </c>
    </row>
    <row r="106495" spans="22:22" x14ac:dyDescent="0.35">
      <c r="V106495" s="5" t="str">
        <f t="shared" si="1663"/>
        <v/>
      </c>
    </row>
    <row r="106496" spans="22:22" x14ac:dyDescent="0.35">
      <c r="V106496" s="5" t="str">
        <f t="shared" si="1663"/>
        <v/>
      </c>
    </row>
    <row r="106497" spans="22:22" x14ac:dyDescent="0.35">
      <c r="V106497" s="5" t="str">
        <f t="shared" si="1663"/>
        <v/>
      </c>
    </row>
    <row r="106498" spans="22:22" x14ac:dyDescent="0.35">
      <c r="V106498" s="5" t="str">
        <f t="shared" ref="V106498:V106561" si="1664">TRIM(CLEAN(SUBSTITUTE(A106498,CHAR(160)," ")))</f>
        <v/>
      </c>
    </row>
    <row r="106499" spans="22:22" x14ac:dyDescent="0.35">
      <c r="V106499" s="5" t="str">
        <f t="shared" si="1664"/>
        <v/>
      </c>
    </row>
    <row r="106500" spans="22:22" x14ac:dyDescent="0.35">
      <c r="V106500" s="5" t="str">
        <f t="shared" si="1664"/>
        <v/>
      </c>
    </row>
    <row r="106501" spans="22:22" x14ac:dyDescent="0.35">
      <c r="V106501" s="5" t="str">
        <f t="shared" si="1664"/>
        <v/>
      </c>
    </row>
    <row r="106502" spans="22:22" x14ac:dyDescent="0.35">
      <c r="V106502" s="5" t="str">
        <f t="shared" si="1664"/>
        <v/>
      </c>
    </row>
    <row r="106503" spans="22:22" x14ac:dyDescent="0.35">
      <c r="V106503" s="5" t="str">
        <f t="shared" si="1664"/>
        <v/>
      </c>
    </row>
    <row r="106504" spans="22:22" x14ac:dyDescent="0.35">
      <c r="V106504" s="5" t="str">
        <f t="shared" si="1664"/>
        <v/>
      </c>
    </row>
    <row r="106505" spans="22:22" x14ac:dyDescent="0.35">
      <c r="V106505" s="5" t="str">
        <f t="shared" si="1664"/>
        <v/>
      </c>
    </row>
    <row r="106506" spans="22:22" x14ac:dyDescent="0.35">
      <c r="V106506" s="5" t="str">
        <f t="shared" si="1664"/>
        <v/>
      </c>
    </row>
    <row r="106507" spans="22:22" x14ac:dyDescent="0.35">
      <c r="V106507" s="5" t="str">
        <f t="shared" si="1664"/>
        <v/>
      </c>
    </row>
    <row r="106508" spans="22:22" x14ac:dyDescent="0.35">
      <c r="V106508" s="5" t="str">
        <f t="shared" si="1664"/>
        <v/>
      </c>
    </row>
    <row r="106509" spans="22:22" x14ac:dyDescent="0.35">
      <c r="V106509" s="5" t="str">
        <f t="shared" si="1664"/>
        <v/>
      </c>
    </row>
    <row r="106510" spans="22:22" x14ac:dyDescent="0.35">
      <c r="V106510" s="5" t="str">
        <f t="shared" si="1664"/>
        <v/>
      </c>
    </row>
    <row r="106511" spans="22:22" x14ac:dyDescent="0.35">
      <c r="V106511" s="5" t="str">
        <f t="shared" si="1664"/>
        <v/>
      </c>
    </row>
    <row r="106512" spans="22:22" x14ac:dyDescent="0.35">
      <c r="V106512" s="5" t="str">
        <f t="shared" si="1664"/>
        <v/>
      </c>
    </row>
    <row r="106513" spans="22:22" x14ac:dyDescent="0.35">
      <c r="V106513" s="5" t="str">
        <f t="shared" si="1664"/>
        <v/>
      </c>
    </row>
    <row r="106514" spans="22:22" x14ac:dyDescent="0.35">
      <c r="V106514" s="5" t="str">
        <f t="shared" si="1664"/>
        <v/>
      </c>
    </row>
    <row r="106515" spans="22:22" x14ac:dyDescent="0.35">
      <c r="V106515" s="5" t="str">
        <f t="shared" si="1664"/>
        <v/>
      </c>
    </row>
    <row r="106516" spans="22:22" x14ac:dyDescent="0.35">
      <c r="V106516" s="5" t="str">
        <f t="shared" si="1664"/>
        <v/>
      </c>
    </row>
    <row r="106517" spans="22:22" x14ac:dyDescent="0.35">
      <c r="V106517" s="5" t="str">
        <f t="shared" si="1664"/>
        <v/>
      </c>
    </row>
    <row r="106518" spans="22:22" x14ac:dyDescent="0.35">
      <c r="V106518" s="5" t="str">
        <f t="shared" si="1664"/>
        <v/>
      </c>
    </row>
    <row r="106519" spans="22:22" x14ac:dyDescent="0.35">
      <c r="V106519" s="5" t="str">
        <f t="shared" si="1664"/>
        <v/>
      </c>
    </row>
    <row r="106520" spans="22:22" x14ac:dyDescent="0.35">
      <c r="V106520" s="5" t="str">
        <f t="shared" si="1664"/>
        <v/>
      </c>
    </row>
    <row r="106521" spans="22:22" x14ac:dyDescent="0.35">
      <c r="V106521" s="5" t="str">
        <f t="shared" si="1664"/>
        <v/>
      </c>
    </row>
    <row r="106522" spans="22:22" x14ac:dyDescent="0.35">
      <c r="V106522" s="5" t="str">
        <f t="shared" si="1664"/>
        <v/>
      </c>
    </row>
    <row r="106523" spans="22:22" x14ac:dyDescent="0.35">
      <c r="V106523" s="5" t="str">
        <f t="shared" si="1664"/>
        <v/>
      </c>
    </row>
    <row r="106524" spans="22:22" x14ac:dyDescent="0.35">
      <c r="V106524" s="5" t="str">
        <f t="shared" si="1664"/>
        <v/>
      </c>
    </row>
    <row r="106525" spans="22:22" x14ac:dyDescent="0.35">
      <c r="V106525" s="5" t="str">
        <f t="shared" si="1664"/>
        <v/>
      </c>
    </row>
    <row r="106526" spans="22:22" x14ac:dyDescent="0.35">
      <c r="V106526" s="5" t="str">
        <f t="shared" si="1664"/>
        <v/>
      </c>
    </row>
    <row r="106527" spans="22:22" x14ac:dyDescent="0.35">
      <c r="V106527" s="5" t="str">
        <f t="shared" si="1664"/>
        <v/>
      </c>
    </row>
    <row r="106528" spans="22:22" x14ac:dyDescent="0.35">
      <c r="V106528" s="5" t="str">
        <f t="shared" si="1664"/>
        <v/>
      </c>
    </row>
    <row r="106529" spans="22:22" x14ac:dyDescent="0.35">
      <c r="V106529" s="5" t="str">
        <f t="shared" si="1664"/>
        <v/>
      </c>
    </row>
    <row r="106530" spans="22:22" x14ac:dyDescent="0.35">
      <c r="V106530" s="5" t="str">
        <f t="shared" si="1664"/>
        <v/>
      </c>
    </row>
    <row r="106531" spans="22:22" x14ac:dyDescent="0.35">
      <c r="V106531" s="5" t="str">
        <f t="shared" si="1664"/>
        <v/>
      </c>
    </row>
    <row r="106532" spans="22:22" x14ac:dyDescent="0.35">
      <c r="V106532" s="5" t="str">
        <f t="shared" si="1664"/>
        <v/>
      </c>
    </row>
    <row r="106533" spans="22:22" x14ac:dyDescent="0.35">
      <c r="V106533" s="5" t="str">
        <f t="shared" si="1664"/>
        <v/>
      </c>
    </row>
    <row r="106534" spans="22:22" x14ac:dyDescent="0.35">
      <c r="V106534" s="5" t="str">
        <f t="shared" si="1664"/>
        <v/>
      </c>
    </row>
    <row r="106535" spans="22:22" x14ac:dyDescent="0.35">
      <c r="V106535" s="5" t="str">
        <f t="shared" si="1664"/>
        <v/>
      </c>
    </row>
    <row r="106536" spans="22:22" x14ac:dyDescent="0.35">
      <c r="V106536" s="5" t="str">
        <f t="shared" si="1664"/>
        <v/>
      </c>
    </row>
    <row r="106537" spans="22:22" x14ac:dyDescent="0.35">
      <c r="V106537" s="5" t="str">
        <f t="shared" si="1664"/>
        <v/>
      </c>
    </row>
    <row r="106538" spans="22:22" x14ac:dyDescent="0.35">
      <c r="V106538" s="5" t="str">
        <f t="shared" si="1664"/>
        <v/>
      </c>
    </row>
    <row r="106539" spans="22:22" x14ac:dyDescent="0.35">
      <c r="V106539" s="5" t="str">
        <f t="shared" si="1664"/>
        <v/>
      </c>
    </row>
    <row r="106540" spans="22:22" x14ac:dyDescent="0.35">
      <c r="V106540" s="5" t="str">
        <f t="shared" si="1664"/>
        <v/>
      </c>
    </row>
    <row r="106541" spans="22:22" x14ac:dyDescent="0.35">
      <c r="V106541" s="5" t="str">
        <f t="shared" si="1664"/>
        <v/>
      </c>
    </row>
    <row r="106542" spans="22:22" x14ac:dyDescent="0.35">
      <c r="V106542" s="5" t="str">
        <f t="shared" si="1664"/>
        <v/>
      </c>
    </row>
    <row r="106543" spans="22:22" x14ac:dyDescent="0.35">
      <c r="V106543" s="5" t="str">
        <f t="shared" si="1664"/>
        <v/>
      </c>
    </row>
    <row r="106544" spans="22:22" x14ac:dyDescent="0.35">
      <c r="V106544" s="5" t="str">
        <f t="shared" si="1664"/>
        <v/>
      </c>
    </row>
    <row r="106545" spans="22:22" x14ac:dyDescent="0.35">
      <c r="V106545" s="5" t="str">
        <f t="shared" si="1664"/>
        <v/>
      </c>
    </row>
    <row r="106546" spans="22:22" x14ac:dyDescent="0.35">
      <c r="V106546" s="5" t="str">
        <f t="shared" si="1664"/>
        <v/>
      </c>
    </row>
    <row r="106547" spans="22:22" x14ac:dyDescent="0.35">
      <c r="V106547" s="5" t="str">
        <f t="shared" si="1664"/>
        <v/>
      </c>
    </row>
    <row r="106548" spans="22:22" x14ac:dyDescent="0.35">
      <c r="V106548" s="5" t="str">
        <f t="shared" si="1664"/>
        <v/>
      </c>
    </row>
    <row r="106549" spans="22:22" x14ac:dyDescent="0.35">
      <c r="V106549" s="5" t="str">
        <f t="shared" si="1664"/>
        <v/>
      </c>
    </row>
    <row r="106550" spans="22:22" x14ac:dyDescent="0.35">
      <c r="V106550" s="5" t="str">
        <f t="shared" si="1664"/>
        <v/>
      </c>
    </row>
    <row r="106551" spans="22:22" x14ac:dyDescent="0.35">
      <c r="V106551" s="5" t="str">
        <f t="shared" si="1664"/>
        <v/>
      </c>
    </row>
    <row r="106552" spans="22:22" x14ac:dyDescent="0.35">
      <c r="V106552" s="5" t="str">
        <f t="shared" si="1664"/>
        <v/>
      </c>
    </row>
    <row r="106553" spans="22:22" x14ac:dyDescent="0.35">
      <c r="V106553" s="5" t="str">
        <f t="shared" si="1664"/>
        <v/>
      </c>
    </row>
    <row r="106554" spans="22:22" x14ac:dyDescent="0.35">
      <c r="V106554" s="5" t="str">
        <f t="shared" si="1664"/>
        <v/>
      </c>
    </row>
    <row r="106555" spans="22:22" x14ac:dyDescent="0.35">
      <c r="V106555" s="5" t="str">
        <f t="shared" si="1664"/>
        <v/>
      </c>
    </row>
    <row r="106556" spans="22:22" x14ac:dyDescent="0.35">
      <c r="V106556" s="5" t="str">
        <f t="shared" si="1664"/>
        <v/>
      </c>
    </row>
    <row r="106557" spans="22:22" x14ac:dyDescent="0.35">
      <c r="V106557" s="5" t="str">
        <f t="shared" si="1664"/>
        <v/>
      </c>
    </row>
    <row r="106558" spans="22:22" x14ac:dyDescent="0.35">
      <c r="V106558" s="5" t="str">
        <f t="shared" si="1664"/>
        <v/>
      </c>
    </row>
    <row r="106559" spans="22:22" x14ac:dyDescent="0.35">
      <c r="V106559" s="5" t="str">
        <f t="shared" si="1664"/>
        <v/>
      </c>
    </row>
    <row r="106560" spans="22:22" x14ac:dyDescent="0.35">
      <c r="V106560" s="5" t="str">
        <f t="shared" si="1664"/>
        <v/>
      </c>
    </row>
    <row r="106561" spans="22:22" x14ac:dyDescent="0.35">
      <c r="V106561" s="5" t="str">
        <f t="shared" si="1664"/>
        <v/>
      </c>
    </row>
    <row r="106562" spans="22:22" x14ac:dyDescent="0.35">
      <c r="V106562" s="5" t="str">
        <f t="shared" ref="V106562:V106625" si="1665">TRIM(CLEAN(SUBSTITUTE(A106562,CHAR(160)," ")))</f>
        <v/>
      </c>
    </row>
    <row r="106563" spans="22:22" x14ac:dyDescent="0.35">
      <c r="V106563" s="5" t="str">
        <f t="shared" si="1665"/>
        <v/>
      </c>
    </row>
    <row r="106564" spans="22:22" x14ac:dyDescent="0.35">
      <c r="V106564" s="5" t="str">
        <f t="shared" si="1665"/>
        <v/>
      </c>
    </row>
    <row r="106565" spans="22:22" x14ac:dyDescent="0.35">
      <c r="V106565" s="5" t="str">
        <f t="shared" si="1665"/>
        <v/>
      </c>
    </row>
    <row r="106566" spans="22:22" x14ac:dyDescent="0.35">
      <c r="V106566" s="5" t="str">
        <f t="shared" si="1665"/>
        <v/>
      </c>
    </row>
    <row r="106567" spans="22:22" x14ac:dyDescent="0.35">
      <c r="V106567" s="5" t="str">
        <f t="shared" si="1665"/>
        <v/>
      </c>
    </row>
    <row r="106568" spans="22:22" x14ac:dyDescent="0.35">
      <c r="V106568" s="5" t="str">
        <f t="shared" si="1665"/>
        <v/>
      </c>
    </row>
    <row r="106569" spans="22:22" x14ac:dyDescent="0.35">
      <c r="V106569" s="5" t="str">
        <f t="shared" si="1665"/>
        <v/>
      </c>
    </row>
    <row r="106570" spans="22:22" x14ac:dyDescent="0.35">
      <c r="V106570" s="5" t="str">
        <f t="shared" si="1665"/>
        <v/>
      </c>
    </row>
    <row r="106571" spans="22:22" x14ac:dyDescent="0.35">
      <c r="V106571" s="5" t="str">
        <f t="shared" si="1665"/>
        <v/>
      </c>
    </row>
    <row r="106572" spans="22:22" x14ac:dyDescent="0.35">
      <c r="V106572" s="5" t="str">
        <f t="shared" si="1665"/>
        <v/>
      </c>
    </row>
    <row r="106573" spans="22:22" x14ac:dyDescent="0.35">
      <c r="V106573" s="5" t="str">
        <f t="shared" si="1665"/>
        <v/>
      </c>
    </row>
    <row r="106574" spans="22:22" x14ac:dyDescent="0.35">
      <c r="V106574" s="5" t="str">
        <f t="shared" si="1665"/>
        <v/>
      </c>
    </row>
    <row r="106575" spans="22:22" x14ac:dyDescent="0.35">
      <c r="V106575" s="5" t="str">
        <f t="shared" si="1665"/>
        <v/>
      </c>
    </row>
    <row r="106576" spans="22:22" x14ac:dyDescent="0.35">
      <c r="V106576" s="5" t="str">
        <f t="shared" si="1665"/>
        <v/>
      </c>
    </row>
    <row r="106577" spans="22:22" x14ac:dyDescent="0.35">
      <c r="V106577" s="5" t="str">
        <f t="shared" si="1665"/>
        <v/>
      </c>
    </row>
    <row r="106578" spans="22:22" x14ac:dyDescent="0.35">
      <c r="V106578" s="5" t="str">
        <f t="shared" si="1665"/>
        <v/>
      </c>
    </row>
    <row r="106579" spans="22:22" x14ac:dyDescent="0.35">
      <c r="V106579" s="5" t="str">
        <f t="shared" si="1665"/>
        <v/>
      </c>
    </row>
    <row r="106580" spans="22:22" x14ac:dyDescent="0.35">
      <c r="V106580" s="5" t="str">
        <f t="shared" si="1665"/>
        <v/>
      </c>
    </row>
    <row r="106581" spans="22:22" x14ac:dyDescent="0.35">
      <c r="V106581" s="5" t="str">
        <f t="shared" si="1665"/>
        <v/>
      </c>
    </row>
    <row r="106582" spans="22:22" x14ac:dyDescent="0.35">
      <c r="V106582" s="5" t="str">
        <f t="shared" si="1665"/>
        <v/>
      </c>
    </row>
    <row r="106583" spans="22:22" x14ac:dyDescent="0.35">
      <c r="V106583" s="5" t="str">
        <f t="shared" si="1665"/>
        <v/>
      </c>
    </row>
    <row r="106584" spans="22:22" x14ac:dyDescent="0.35">
      <c r="V106584" s="5" t="str">
        <f t="shared" si="1665"/>
        <v/>
      </c>
    </row>
    <row r="106585" spans="22:22" x14ac:dyDescent="0.35">
      <c r="V106585" s="5" t="str">
        <f t="shared" si="1665"/>
        <v/>
      </c>
    </row>
    <row r="106586" spans="22:22" x14ac:dyDescent="0.35">
      <c r="V106586" s="5" t="str">
        <f t="shared" si="1665"/>
        <v/>
      </c>
    </row>
    <row r="106587" spans="22:22" x14ac:dyDescent="0.35">
      <c r="V106587" s="5" t="str">
        <f t="shared" si="1665"/>
        <v/>
      </c>
    </row>
    <row r="106588" spans="22:22" x14ac:dyDescent="0.35">
      <c r="V106588" s="5" t="str">
        <f t="shared" si="1665"/>
        <v/>
      </c>
    </row>
    <row r="106589" spans="22:22" x14ac:dyDescent="0.35">
      <c r="V106589" s="5" t="str">
        <f t="shared" si="1665"/>
        <v/>
      </c>
    </row>
    <row r="106590" spans="22:22" x14ac:dyDescent="0.35">
      <c r="V106590" s="5" t="str">
        <f t="shared" si="1665"/>
        <v/>
      </c>
    </row>
    <row r="106591" spans="22:22" x14ac:dyDescent="0.35">
      <c r="V106591" s="5" t="str">
        <f t="shared" si="1665"/>
        <v/>
      </c>
    </row>
    <row r="106592" spans="22:22" x14ac:dyDescent="0.35">
      <c r="V106592" s="5" t="str">
        <f t="shared" si="1665"/>
        <v/>
      </c>
    </row>
    <row r="106593" spans="22:22" x14ac:dyDescent="0.35">
      <c r="V106593" s="5" t="str">
        <f t="shared" si="1665"/>
        <v/>
      </c>
    </row>
    <row r="106594" spans="22:22" x14ac:dyDescent="0.35">
      <c r="V106594" s="5" t="str">
        <f t="shared" si="1665"/>
        <v/>
      </c>
    </row>
    <row r="106595" spans="22:22" x14ac:dyDescent="0.35">
      <c r="V106595" s="5" t="str">
        <f t="shared" si="1665"/>
        <v/>
      </c>
    </row>
    <row r="106596" spans="22:22" x14ac:dyDescent="0.35">
      <c r="V106596" s="5" t="str">
        <f t="shared" si="1665"/>
        <v/>
      </c>
    </row>
    <row r="106597" spans="22:22" x14ac:dyDescent="0.35">
      <c r="V106597" s="5" t="str">
        <f t="shared" si="1665"/>
        <v/>
      </c>
    </row>
    <row r="106598" spans="22:22" x14ac:dyDescent="0.35">
      <c r="V106598" s="5" t="str">
        <f t="shared" si="1665"/>
        <v/>
      </c>
    </row>
    <row r="106599" spans="22:22" x14ac:dyDescent="0.35">
      <c r="V106599" s="5" t="str">
        <f t="shared" si="1665"/>
        <v/>
      </c>
    </row>
    <row r="106600" spans="22:22" x14ac:dyDescent="0.35">
      <c r="V106600" s="5" t="str">
        <f t="shared" si="1665"/>
        <v/>
      </c>
    </row>
    <row r="106601" spans="22:22" x14ac:dyDescent="0.35">
      <c r="V106601" s="5" t="str">
        <f t="shared" si="1665"/>
        <v/>
      </c>
    </row>
    <row r="106602" spans="22:22" x14ac:dyDescent="0.35">
      <c r="V106602" s="5" t="str">
        <f t="shared" si="1665"/>
        <v/>
      </c>
    </row>
    <row r="106603" spans="22:22" x14ac:dyDescent="0.35">
      <c r="V106603" s="5" t="str">
        <f t="shared" si="1665"/>
        <v/>
      </c>
    </row>
    <row r="106604" spans="22:22" x14ac:dyDescent="0.35">
      <c r="V106604" s="5" t="str">
        <f t="shared" si="1665"/>
        <v/>
      </c>
    </row>
    <row r="106605" spans="22:22" x14ac:dyDescent="0.35">
      <c r="V106605" s="5" t="str">
        <f t="shared" si="1665"/>
        <v/>
      </c>
    </row>
    <row r="106606" spans="22:22" x14ac:dyDescent="0.35">
      <c r="V106606" s="5" t="str">
        <f t="shared" si="1665"/>
        <v/>
      </c>
    </row>
    <row r="106607" spans="22:22" x14ac:dyDescent="0.35">
      <c r="V106607" s="5" t="str">
        <f t="shared" si="1665"/>
        <v/>
      </c>
    </row>
    <row r="106608" spans="22:22" x14ac:dyDescent="0.35">
      <c r="V106608" s="5" t="str">
        <f t="shared" si="1665"/>
        <v/>
      </c>
    </row>
    <row r="106609" spans="22:22" x14ac:dyDescent="0.35">
      <c r="V106609" s="5" t="str">
        <f t="shared" si="1665"/>
        <v/>
      </c>
    </row>
    <row r="106610" spans="22:22" x14ac:dyDescent="0.35">
      <c r="V106610" s="5" t="str">
        <f t="shared" si="1665"/>
        <v/>
      </c>
    </row>
    <row r="106611" spans="22:22" x14ac:dyDescent="0.35">
      <c r="V106611" s="5" t="str">
        <f t="shared" si="1665"/>
        <v/>
      </c>
    </row>
    <row r="106612" spans="22:22" x14ac:dyDescent="0.35">
      <c r="V106612" s="5" t="str">
        <f t="shared" si="1665"/>
        <v/>
      </c>
    </row>
    <row r="106613" spans="22:22" x14ac:dyDescent="0.35">
      <c r="V106613" s="5" t="str">
        <f t="shared" si="1665"/>
        <v/>
      </c>
    </row>
    <row r="106614" spans="22:22" x14ac:dyDescent="0.35">
      <c r="V106614" s="5" t="str">
        <f t="shared" si="1665"/>
        <v/>
      </c>
    </row>
    <row r="106615" spans="22:22" x14ac:dyDescent="0.35">
      <c r="V106615" s="5" t="str">
        <f t="shared" si="1665"/>
        <v/>
      </c>
    </row>
    <row r="106616" spans="22:22" x14ac:dyDescent="0.35">
      <c r="V106616" s="5" t="str">
        <f t="shared" si="1665"/>
        <v/>
      </c>
    </row>
    <row r="106617" spans="22:22" x14ac:dyDescent="0.35">
      <c r="V106617" s="5" t="str">
        <f t="shared" si="1665"/>
        <v/>
      </c>
    </row>
    <row r="106618" spans="22:22" x14ac:dyDescent="0.35">
      <c r="V106618" s="5" t="str">
        <f t="shared" si="1665"/>
        <v/>
      </c>
    </row>
    <row r="106619" spans="22:22" x14ac:dyDescent="0.35">
      <c r="V106619" s="5" t="str">
        <f t="shared" si="1665"/>
        <v/>
      </c>
    </row>
    <row r="106620" spans="22:22" x14ac:dyDescent="0.35">
      <c r="V106620" s="5" t="str">
        <f t="shared" si="1665"/>
        <v/>
      </c>
    </row>
    <row r="106621" spans="22:22" x14ac:dyDescent="0.35">
      <c r="V106621" s="5" t="str">
        <f t="shared" si="1665"/>
        <v/>
      </c>
    </row>
    <row r="106622" spans="22:22" x14ac:dyDescent="0.35">
      <c r="V106622" s="5" t="str">
        <f t="shared" si="1665"/>
        <v/>
      </c>
    </row>
    <row r="106623" spans="22:22" x14ac:dyDescent="0.35">
      <c r="V106623" s="5" t="str">
        <f t="shared" si="1665"/>
        <v/>
      </c>
    </row>
    <row r="106624" spans="22:22" x14ac:dyDescent="0.35">
      <c r="V106624" s="5" t="str">
        <f t="shared" si="1665"/>
        <v/>
      </c>
    </row>
    <row r="106625" spans="22:22" x14ac:dyDescent="0.35">
      <c r="V106625" s="5" t="str">
        <f t="shared" si="1665"/>
        <v/>
      </c>
    </row>
    <row r="106626" spans="22:22" x14ac:dyDescent="0.35">
      <c r="V106626" s="5" t="str">
        <f t="shared" ref="V106626:V106689" si="1666">TRIM(CLEAN(SUBSTITUTE(A106626,CHAR(160)," ")))</f>
        <v/>
      </c>
    </row>
    <row r="106627" spans="22:22" x14ac:dyDescent="0.35">
      <c r="V106627" s="5" t="str">
        <f t="shared" si="1666"/>
        <v/>
      </c>
    </row>
    <row r="106628" spans="22:22" x14ac:dyDescent="0.35">
      <c r="V106628" s="5" t="str">
        <f t="shared" si="1666"/>
        <v/>
      </c>
    </row>
    <row r="106629" spans="22:22" x14ac:dyDescent="0.35">
      <c r="V106629" s="5" t="str">
        <f t="shared" si="1666"/>
        <v/>
      </c>
    </row>
    <row r="106630" spans="22:22" x14ac:dyDescent="0.35">
      <c r="V106630" s="5" t="str">
        <f t="shared" si="1666"/>
        <v/>
      </c>
    </row>
    <row r="106631" spans="22:22" x14ac:dyDescent="0.35">
      <c r="V106631" s="5" t="str">
        <f t="shared" si="1666"/>
        <v/>
      </c>
    </row>
    <row r="106632" spans="22:22" x14ac:dyDescent="0.35">
      <c r="V106632" s="5" t="str">
        <f t="shared" si="1666"/>
        <v/>
      </c>
    </row>
    <row r="106633" spans="22:22" x14ac:dyDescent="0.35">
      <c r="V106633" s="5" t="str">
        <f t="shared" si="1666"/>
        <v/>
      </c>
    </row>
    <row r="106634" spans="22:22" x14ac:dyDescent="0.35">
      <c r="V106634" s="5" t="str">
        <f t="shared" si="1666"/>
        <v/>
      </c>
    </row>
    <row r="106635" spans="22:22" x14ac:dyDescent="0.35">
      <c r="V106635" s="5" t="str">
        <f t="shared" si="1666"/>
        <v/>
      </c>
    </row>
    <row r="106636" spans="22:22" x14ac:dyDescent="0.35">
      <c r="V106636" s="5" t="str">
        <f t="shared" si="1666"/>
        <v/>
      </c>
    </row>
    <row r="106637" spans="22:22" x14ac:dyDescent="0.35">
      <c r="V106637" s="5" t="str">
        <f t="shared" si="1666"/>
        <v/>
      </c>
    </row>
    <row r="106638" spans="22:22" x14ac:dyDescent="0.35">
      <c r="V106638" s="5" t="str">
        <f t="shared" si="1666"/>
        <v/>
      </c>
    </row>
    <row r="106639" spans="22:22" x14ac:dyDescent="0.35">
      <c r="V106639" s="5" t="str">
        <f t="shared" si="1666"/>
        <v/>
      </c>
    </row>
    <row r="106640" spans="22:22" x14ac:dyDescent="0.35">
      <c r="V106640" s="5" t="str">
        <f t="shared" si="1666"/>
        <v/>
      </c>
    </row>
    <row r="106641" spans="22:22" x14ac:dyDescent="0.35">
      <c r="V106641" s="5" t="str">
        <f t="shared" si="1666"/>
        <v/>
      </c>
    </row>
    <row r="106642" spans="22:22" x14ac:dyDescent="0.35">
      <c r="V106642" s="5" t="str">
        <f t="shared" si="1666"/>
        <v/>
      </c>
    </row>
    <row r="106643" spans="22:22" x14ac:dyDescent="0.35">
      <c r="V106643" s="5" t="str">
        <f t="shared" si="1666"/>
        <v/>
      </c>
    </row>
    <row r="106644" spans="22:22" x14ac:dyDescent="0.35">
      <c r="V106644" s="5" t="str">
        <f t="shared" si="1666"/>
        <v/>
      </c>
    </row>
    <row r="106645" spans="22:22" x14ac:dyDescent="0.35">
      <c r="V106645" s="5" t="str">
        <f t="shared" si="1666"/>
        <v/>
      </c>
    </row>
    <row r="106646" spans="22:22" x14ac:dyDescent="0.35">
      <c r="V106646" s="5" t="str">
        <f t="shared" si="1666"/>
        <v/>
      </c>
    </row>
    <row r="106647" spans="22:22" x14ac:dyDescent="0.35">
      <c r="V106647" s="5" t="str">
        <f t="shared" si="1666"/>
        <v/>
      </c>
    </row>
    <row r="106648" spans="22:22" x14ac:dyDescent="0.35">
      <c r="V106648" s="5" t="str">
        <f t="shared" si="1666"/>
        <v/>
      </c>
    </row>
    <row r="106649" spans="22:22" x14ac:dyDescent="0.35">
      <c r="V106649" s="5" t="str">
        <f t="shared" si="1666"/>
        <v/>
      </c>
    </row>
    <row r="106650" spans="22:22" x14ac:dyDescent="0.35">
      <c r="V106650" s="5" t="str">
        <f t="shared" si="1666"/>
        <v/>
      </c>
    </row>
    <row r="106651" spans="22:22" x14ac:dyDescent="0.35">
      <c r="V106651" s="5" t="str">
        <f t="shared" si="1666"/>
        <v/>
      </c>
    </row>
    <row r="106652" spans="22:22" x14ac:dyDescent="0.35">
      <c r="V106652" s="5" t="str">
        <f t="shared" si="1666"/>
        <v/>
      </c>
    </row>
    <row r="106653" spans="22:22" x14ac:dyDescent="0.35">
      <c r="V106653" s="5" t="str">
        <f t="shared" si="1666"/>
        <v/>
      </c>
    </row>
    <row r="106654" spans="22:22" x14ac:dyDescent="0.35">
      <c r="V106654" s="5" t="str">
        <f t="shared" si="1666"/>
        <v/>
      </c>
    </row>
    <row r="106655" spans="22:22" x14ac:dyDescent="0.35">
      <c r="V106655" s="5" t="str">
        <f t="shared" si="1666"/>
        <v/>
      </c>
    </row>
    <row r="106656" spans="22:22" x14ac:dyDescent="0.35">
      <c r="V106656" s="5" t="str">
        <f t="shared" si="1666"/>
        <v/>
      </c>
    </row>
    <row r="106657" spans="22:22" x14ac:dyDescent="0.35">
      <c r="V106657" s="5" t="str">
        <f t="shared" si="1666"/>
        <v/>
      </c>
    </row>
    <row r="106658" spans="22:22" x14ac:dyDescent="0.35">
      <c r="V106658" s="5" t="str">
        <f t="shared" si="1666"/>
        <v/>
      </c>
    </row>
    <row r="106659" spans="22:22" x14ac:dyDescent="0.35">
      <c r="V106659" s="5" t="str">
        <f t="shared" si="1666"/>
        <v/>
      </c>
    </row>
    <row r="106660" spans="22:22" x14ac:dyDescent="0.35">
      <c r="V106660" s="5" t="str">
        <f t="shared" si="1666"/>
        <v/>
      </c>
    </row>
    <row r="106661" spans="22:22" x14ac:dyDescent="0.35">
      <c r="V106661" s="5" t="str">
        <f t="shared" si="1666"/>
        <v/>
      </c>
    </row>
    <row r="106662" spans="22:22" x14ac:dyDescent="0.35">
      <c r="V106662" s="5" t="str">
        <f t="shared" si="1666"/>
        <v/>
      </c>
    </row>
    <row r="106663" spans="22:22" x14ac:dyDescent="0.35">
      <c r="V106663" s="5" t="str">
        <f t="shared" si="1666"/>
        <v/>
      </c>
    </row>
    <row r="106664" spans="22:22" x14ac:dyDescent="0.35">
      <c r="V106664" s="5" t="str">
        <f t="shared" si="1666"/>
        <v/>
      </c>
    </row>
    <row r="106665" spans="22:22" x14ac:dyDescent="0.35">
      <c r="V106665" s="5" t="str">
        <f t="shared" si="1666"/>
        <v/>
      </c>
    </row>
    <row r="106666" spans="22:22" x14ac:dyDescent="0.35">
      <c r="V106666" s="5" t="str">
        <f t="shared" si="1666"/>
        <v/>
      </c>
    </row>
    <row r="106667" spans="22:22" x14ac:dyDescent="0.35">
      <c r="V106667" s="5" t="str">
        <f t="shared" si="1666"/>
        <v/>
      </c>
    </row>
    <row r="106668" spans="22:22" x14ac:dyDescent="0.35">
      <c r="V106668" s="5" t="str">
        <f t="shared" si="1666"/>
        <v/>
      </c>
    </row>
    <row r="106669" spans="22:22" x14ac:dyDescent="0.35">
      <c r="V106669" s="5" t="str">
        <f t="shared" si="1666"/>
        <v/>
      </c>
    </row>
    <row r="106670" spans="22:22" x14ac:dyDescent="0.35">
      <c r="V106670" s="5" t="str">
        <f t="shared" si="1666"/>
        <v/>
      </c>
    </row>
    <row r="106671" spans="22:22" x14ac:dyDescent="0.35">
      <c r="V106671" s="5" t="str">
        <f t="shared" si="1666"/>
        <v/>
      </c>
    </row>
    <row r="106672" spans="22:22" x14ac:dyDescent="0.35">
      <c r="V106672" s="5" t="str">
        <f t="shared" si="1666"/>
        <v/>
      </c>
    </row>
    <row r="106673" spans="22:22" x14ac:dyDescent="0.35">
      <c r="V106673" s="5" t="str">
        <f t="shared" si="1666"/>
        <v/>
      </c>
    </row>
    <row r="106674" spans="22:22" x14ac:dyDescent="0.35">
      <c r="V106674" s="5" t="str">
        <f t="shared" si="1666"/>
        <v/>
      </c>
    </row>
    <row r="106675" spans="22:22" x14ac:dyDescent="0.35">
      <c r="V106675" s="5" t="str">
        <f t="shared" si="1666"/>
        <v/>
      </c>
    </row>
    <row r="106676" spans="22:22" x14ac:dyDescent="0.35">
      <c r="V106676" s="5" t="str">
        <f t="shared" si="1666"/>
        <v/>
      </c>
    </row>
    <row r="106677" spans="22:22" x14ac:dyDescent="0.35">
      <c r="V106677" s="5" t="str">
        <f t="shared" si="1666"/>
        <v/>
      </c>
    </row>
    <row r="106678" spans="22:22" x14ac:dyDescent="0.35">
      <c r="V106678" s="5" t="str">
        <f t="shared" si="1666"/>
        <v/>
      </c>
    </row>
    <row r="106679" spans="22:22" x14ac:dyDescent="0.35">
      <c r="V106679" s="5" t="str">
        <f t="shared" si="1666"/>
        <v/>
      </c>
    </row>
    <row r="106680" spans="22:22" x14ac:dyDescent="0.35">
      <c r="V106680" s="5" t="str">
        <f t="shared" si="1666"/>
        <v/>
      </c>
    </row>
    <row r="106681" spans="22:22" x14ac:dyDescent="0.35">
      <c r="V106681" s="5" t="str">
        <f t="shared" si="1666"/>
        <v/>
      </c>
    </row>
    <row r="106682" spans="22:22" x14ac:dyDescent="0.35">
      <c r="V106682" s="5" t="str">
        <f t="shared" si="1666"/>
        <v/>
      </c>
    </row>
    <row r="106683" spans="22:22" x14ac:dyDescent="0.35">
      <c r="V106683" s="5" t="str">
        <f t="shared" si="1666"/>
        <v/>
      </c>
    </row>
    <row r="106684" spans="22:22" x14ac:dyDescent="0.35">
      <c r="V106684" s="5" t="str">
        <f t="shared" si="1666"/>
        <v/>
      </c>
    </row>
    <row r="106685" spans="22:22" x14ac:dyDescent="0.35">
      <c r="V106685" s="5" t="str">
        <f t="shared" si="1666"/>
        <v/>
      </c>
    </row>
    <row r="106686" spans="22:22" x14ac:dyDescent="0.35">
      <c r="V106686" s="5" t="str">
        <f t="shared" si="1666"/>
        <v/>
      </c>
    </row>
    <row r="106687" spans="22:22" x14ac:dyDescent="0.35">
      <c r="V106687" s="5" t="str">
        <f t="shared" si="1666"/>
        <v/>
      </c>
    </row>
    <row r="106688" spans="22:22" x14ac:dyDescent="0.35">
      <c r="V106688" s="5" t="str">
        <f t="shared" si="1666"/>
        <v/>
      </c>
    </row>
    <row r="106689" spans="22:22" x14ac:dyDescent="0.35">
      <c r="V106689" s="5" t="str">
        <f t="shared" si="1666"/>
        <v/>
      </c>
    </row>
    <row r="106690" spans="22:22" x14ac:dyDescent="0.35">
      <c r="V106690" s="5" t="str">
        <f t="shared" ref="V106690:V106753" si="1667">TRIM(CLEAN(SUBSTITUTE(A106690,CHAR(160)," ")))</f>
        <v/>
      </c>
    </row>
    <row r="106691" spans="22:22" x14ac:dyDescent="0.35">
      <c r="V106691" s="5" t="str">
        <f t="shared" si="1667"/>
        <v/>
      </c>
    </row>
    <row r="106692" spans="22:22" x14ac:dyDescent="0.35">
      <c r="V106692" s="5" t="str">
        <f t="shared" si="1667"/>
        <v/>
      </c>
    </row>
    <row r="106693" spans="22:22" x14ac:dyDescent="0.35">
      <c r="V106693" s="5" t="str">
        <f t="shared" si="1667"/>
        <v/>
      </c>
    </row>
    <row r="106694" spans="22:22" x14ac:dyDescent="0.35">
      <c r="V106694" s="5" t="str">
        <f t="shared" si="1667"/>
        <v/>
      </c>
    </row>
    <row r="106695" spans="22:22" x14ac:dyDescent="0.35">
      <c r="V106695" s="5" t="str">
        <f t="shared" si="1667"/>
        <v/>
      </c>
    </row>
    <row r="106696" spans="22:22" x14ac:dyDescent="0.35">
      <c r="V106696" s="5" t="str">
        <f t="shared" si="1667"/>
        <v/>
      </c>
    </row>
    <row r="106697" spans="22:22" x14ac:dyDescent="0.35">
      <c r="V106697" s="5" t="str">
        <f t="shared" si="1667"/>
        <v/>
      </c>
    </row>
    <row r="106698" spans="22:22" x14ac:dyDescent="0.35">
      <c r="V106698" s="5" t="str">
        <f t="shared" si="1667"/>
        <v/>
      </c>
    </row>
    <row r="106699" spans="22:22" x14ac:dyDescent="0.35">
      <c r="V106699" s="5" t="str">
        <f t="shared" si="1667"/>
        <v/>
      </c>
    </row>
    <row r="106700" spans="22:22" x14ac:dyDescent="0.35">
      <c r="V106700" s="5" t="str">
        <f t="shared" si="1667"/>
        <v/>
      </c>
    </row>
    <row r="106701" spans="22:22" x14ac:dyDescent="0.35">
      <c r="V106701" s="5" t="str">
        <f t="shared" si="1667"/>
        <v/>
      </c>
    </row>
    <row r="106702" spans="22:22" x14ac:dyDescent="0.35">
      <c r="V106702" s="5" t="str">
        <f t="shared" si="1667"/>
        <v/>
      </c>
    </row>
    <row r="106703" spans="22:22" x14ac:dyDescent="0.35">
      <c r="V106703" s="5" t="str">
        <f t="shared" si="1667"/>
        <v/>
      </c>
    </row>
    <row r="106704" spans="22:22" x14ac:dyDescent="0.35">
      <c r="V106704" s="5" t="str">
        <f t="shared" si="1667"/>
        <v/>
      </c>
    </row>
    <row r="106705" spans="22:22" x14ac:dyDescent="0.35">
      <c r="V106705" s="5" t="str">
        <f t="shared" si="1667"/>
        <v/>
      </c>
    </row>
    <row r="106706" spans="22:22" x14ac:dyDescent="0.35">
      <c r="V106706" s="5" t="str">
        <f t="shared" si="1667"/>
        <v/>
      </c>
    </row>
    <row r="106707" spans="22:22" x14ac:dyDescent="0.35">
      <c r="V106707" s="5" t="str">
        <f t="shared" si="1667"/>
        <v/>
      </c>
    </row>
    <row r="106708" spans="22:22" x14ac:dyDescent="0.35">
      <c r="V106708" s="5" t="str">
        <f t="shared" si="1667"/>
        <v/>
      </c>
    </row>
    <row r="106709" spans="22:22" x14ac:dyDescent="0.35">
      <c r="V106709" s="5" t="str">
        <f t="shared" si="1667"/>
        <v/>
      </c>
    </row>
    <row r="106710" spans="22:22" x14ac:dyDescent="0.35">
      <c r="V106710" s="5" t="str">
        <f t="shared" si="1667"/>
        <v/>
      </c>
    </row>
    <row r="106711" spans="22:22" x14ac:dyDescent="0.35">
      <c r="V106711" s="5" t="str">
        <f t="shared" si="1667"/>
        <v/>
      </c>
    </row>
    <row r="106712" spans="22:22" x14ac:dyDescent="0.35">
      <c r="V106712" s="5" t="str">
        <f t="shared" si="1667"/>
        <v/>
      </c>
    </row>
    <row r="106713" spans="22:22" x14ac:dyDescent="0.35">
      <c r="V106713" s="5" t="str">
        <f t="shared" si="1667"/>
        <v/>
      </c>
    </row>
    <row r="106714" spans="22:22" x14ac:dyDescent="0.35">
      <c r="V106714" s="5" t="str">
        <f t="shared" si="1667"/>
        <v/>
      </c>
    </row>
    <row r="106715" spans="22:22" x14ac:dyDescent="0.35">
      <c r="V106715" s="5" t="str">
        <f t="shared" si="1667"/>
        <v/>
      </c>
    </row>
    <row r="106716" spans="22:22" x14ac:dyDescent="0.35">
      <c r="V106716" s="5" t="str">
        <f t="shared" si="1667"/>
        <v/>
      </c>
    </row>
    <row r="106717" spans="22:22" x14ac:dyDescent="0.35">
      <c r="V106717" s="5" t="str">
        <f t="shared" si="1667"/>
        <v/>
      </c>
    </row>
    <row r="106718" spans="22:22" x14ac:dyDescent="0.35">
      <c r="V106718" s="5" t="str">
        <f t="shared" si="1667"/>
        <v/>
      </c>
    </row>
    <row r="106719" spans="22:22" x14ac:dyDescent="0.35">
      <c r="V106719" s="5" t="str">
        <f t="shared" si="1667"/>
        <v/>
      </c>
    </row>
    <row r="106720" spans="22:22" x14ac:dyDescent="0.35">
      <c r="V106720" s="5" t="str">
        <f t="shared" si="1667"/>
        <v/>
      </c>
    </row>
    <row r="106721" spans="22:22" x14ac:dyDescent="0.35">
      <c r="V106721" s="5" t="str">
        <f t="shared" si="1667"/>
        <v/>
      </c>
    </row>
    <row r="106722" spans="22:22" x14ac:dyDescent="0.35">
      <c r="V106722" s="5" t="str">
        <f t="shared" si="1667"/>
        <v/>
      </c>
    </row>
    <row r="106723" spans="22:22" x14ac:dyDescent="0.35">
      <c r="V106723" s="5" t="str">
        <f t="shared" si="1667"/>
        <v/>
      </c>
    </row>
    <row r="106724" spans="22:22" x14ac:dyDescent="0.35">
      <c r="V106724" s="5" t="str">
        <f t="shared" si="1667"/>
        <v/>
      </c>
    </row>
    <row r="106725" spans="22:22" x14ac:dyDescent="0.35">
      <c r="V106725" s="5" t="str">
        <f t="shared" si="1667"/>
        <v/>
      </c>
    </row>
    <row r="106726" spans="22:22" x14ac:dyDescent="0.35">
      <c r="V106726" s="5" t="str">
        <f t="shared" si="1667"/>
        <v/>
      </c>
    </row>
    <row r="106727" spans="22:22" x14ac:dyDescent="0.35">
      <c r="V106727" s="5" t="str">
        <f t="shared" si="1667"/>
        <v/>
      </c>
    </row>
    <row r="106728" spans="22:22" x14ac:dyDescent="0.35">
      <c r="V106728" s="5" t="str">
        <f t="shared" si="1667"/>
        <v/>
      </c>
    </row>
    <row r="106729" spans="22:22" x14ac:dyDescent="0.35">
      <c r="V106729" s="5" t="str">
        <f t="shared" si="1667"/>
        <v/>
      </c>
    </row>
    <row r="106730" spans="22:22" x14ac:dyDescent="0.35">
      <c r="V106730" s="5" t="str">
        <f t="shared" si="1667"/>
        <v/>
      </c>
    </row>
    <row r="106731" spans="22:22" x14ac:dyDescent="0.35">
      <c r="V106731" s="5" t="str">
        <f t="shared" si="1667"/>
        <v/>
      </c>
    </row>
    <row r="106732" spans="22:22" x14ac:dyDescent="0.35">
      <c r="V106732" s="5" t="str">
        <f t="shared" si="1667"/>
        <v/>
      </c>
    </row>
    <row r="106733" spans="22:22" x14ac:dyDescent="0.35">
      <c r="V106733" s="5" t="str">
        <f t="shared" si="1667"/>
        <v/>
      </c>
    </row>
    <row r="106734" spans="22:22" x14ac:dyDescent="0.35">
      <c r="V106734" s="5" t="str">
        <f t="shared" si="1667"/>
        <v/>
      </c>
    </row>
    <row r="106735" spans="22:22" x14ac:dyDescent="0.35">
      <c r="V106735" s="5" t="str">
        <f t="shared" si="1667"/>
        <v/>
      </c>
    </row>
    <row r="106736" spans="22:22" x14ac:dyDescent="0.35">
      <c r="V106736" s="5" t="str">
        <f t="shared" si="1667"/>
        <v/>
      </c>
    </row>
    <row r="106737" spans="22:22" x14ac:dyDescent="0.35">
      <c r="V106737" s="5" t="str">
        <f t="shared" si="1667"/>
        <v/>
      </c>
    </row>
    <row r="106738" spans="22:22" x14ac:dyDescent="0.35">
      <c r="V106738" s="5" t="str">
        <f t="shared" si="1667"/>
        <v/>
      </c>
    </row>
    <row r="106739" spans="22:22" x14ac:dyDescent="0.35">
      <c r="V106739" s="5" t="str">
        <f t="shared" si="1667"/>
        <v/>
      </c>
    </row>
    <row r="106740" spans="22:22" x14ac:dyDescent="0.35">
      <c r="V106740" s="5" t="str">
        <f t="shared" si="1667"/>
        <v/>
      </c>
    </row>
    <row r="106741" spans="22:22" x14ac:dyDescent="0.35">
      <c r="V106741" s="5" t="str">
        <f t="shared" si="1667"/>
        <v/>
      </c>
    </row>
    <row r="106742" spans="22:22" x14ac:dyDescent="0.35">
      <c r="V106742" s="5" t="str">
        <f t="shared" si="1667"/>
        <v/>
      </c>
    </row>
    <row r="106743" spans="22:22" x14ac:dyDescent="0.35">
      <c r="V106743" s="5" t="str">
        <f t="shared" si="1667"/>
        <v/>
      </c>
    </row>
    <row r="106744" spans="22:22" x14ac:dyDescent="0.35">
      <c r="V106744" s="5" t="str">
        <f t="shared" si="1667"/>
        <v/>
      </c>
    </row>
    <row r="106745" spans="22:22" x14ac:dyDescent="0.35">
      <c r="V106745" s="5" t="str">
        <f t="shared" si="1667"/>
        <v/>
      </c>
    </row>
    <row r="106746" spans="22:22" x14ac:dyDescent="0.35">
      <c r="V106746" s="5" t="str">
        <f t="shared" si="1667"/>
        <v/>
      </c>
    </row>
    <row r="106747" spans="22:22" x14ac:dyDescent="0.35">
      <c r="V106747" s="5" t="str">
        <f t="shared" si="1667"/>
        <v/>
      </c>
    </row>
    <row r="106748" spans="22:22" x14ac:dyDescent="0.35">
      <c r="V106748" s="5" t="str">
        <f t="shared" si="1667"/>
        <v/>
      </c>
    </row>
    <row r="106749" spans="22:22" x14ac:dyDescent="0.35">
      <c r="V106749" s="5" t="str">
        <f t="shared" si="1667"/>
        <v/>
      </c>
    </row>
    <row r="106750" spans="22:22" x14ac:dyDescent="0.35">
      <c r="V106750" s="5" t="str">
        <f t="shared" si="1667"/>
        <v/>
      </c>
    </row>
    <row r="106751" spans="22:22" x14ac:dyDescent="0.35">
      <c r="V106751" s="5" t="str">
        <f t="shared" si="1667"/>
        <v/>
      </c>
    </row>
    <row r="106752" spans="22:22" x14ac:dyDescent="0.35">
      <c r="V106752" s="5" t="str">
        <f t="shared" si="1667"/>
        <v/>
      </c>
    </row>
    <row r="106753" spans="22:22" x14ac:dyDescent="0.35">
      <c r="V106753" s="5" t="str">
        <f t="shared" si="1667"/>
        <v/>
      </c>
    </row>
    <row r="106754" spans="22:22" x14ac:dyDescent="0.35">
      <c r="V106754" s="5" t="str">
        <f t="shared" ref="V106754:V106817" si="1668">TRIM(CLEAN(SUBSTITUTE(A106754,CHAR(160)," ")))</f>
        <v/>
      </c>
    </row>
    <row r="106755" spans="22:22" x14ac:dyDescent="0.35">
      <c r="V106755" s="5" t="str">
        <f t="shared" si="1668"/>
        <v/>
      </c>
    </row>
    <row r="106756" spans="22:22" x14ac:dyDescent="0.35">
      <c r="V106756" s="5" t="str">
        <f t="shared" si="1668"/>
        <v/>
      </c>
    </row>
    <row r="106757" spans="22:22" x14ac:dyDescent="0.35">
      <c r="V106757" s="5" t="str">
        <f t="shared" si="1668"/>
        <v/>
      </c>
    </row>
    <row r="106758" spans="22:22" x14ac:dyDescent="0.35">
      <c r="V106758" s="5" t="str">
        <f t="shared" si="1668"/>
        <v/>
      </c>
    </row>
    <row r="106759" spans="22:22" x14ac:dyDescent="0.35">
      <c r="V106759" s="5" t="str">
        <f t="shared" si="1668"/>
        <v/>
      </c>
    </row>
    <row r="106760" spans="22:22" x14ac:dyDescent="0.35">
      <c r="V106760" s="5" t="str">
        <f t="shared" si="1668"/>
        <v/>
      </c>
    </row>
    <row r="106761" spans="22:22" x14ac:dyDescent="0.35">
      <c r="V106761" s="5" t="str">
        <f t="shared" si="1668"/>
        <v/>
      </c>
    </row>
    <row r="106762" spans="22:22" x14ac:dyDescent="0.35">
      <c r="V106762" s="5" t="str">
        <f t="shared" si="1668"/>
        <v/>
      </c>
    </row>
    <row r="106763" spans="22:22" x14ac:dyDescent="0.35">
      <c r="V106763" s="5" t="str">
        <f t="shared" si="1668"/>
        <v/>
      </c>
    </row>
    <row r="106764" spans="22:22" x14ac:dyDescent="0.35">
      <c r="V106764" s="5" t="str">
        <f t="shared" si="1668"/>
        <v/>
      </c>
    </row>
    <row r="106765" spans="22:22" x14ac:dyDescent="0.35">
      <c r="V106765" s="5" t="str">
        <f t="shared" si="1668"/>
        <v/>
      </c>
    </row>
    <row r="106766" spans="22:22" x14ac:dyDescent="0.35">
      <c r="V106766" s="5" t="str">
        <f t="shared" si="1668"/>
        <v/>
      </c>
    </row>
    <row r="106767" spans="22:22" x14ac:dyDescent="0.35">
      <c r="V106767" s="5" t="str">
        <f t="shared" si="1668"/>
        <v/>
      </c>
    </row>
    <row r="106768" spans="22:22" x14ac:dyDescent="0.35">
      <c r="V106768" s="5" t="str">
        <f t="shared" si="1668"/>
        <v/>
      </c>
    </row>
    <row r="106769" spans="22:22" x14ac:dyDescent="0.35">
      <c r="V106769" s="5" t="str">
        <f t="shared" si="1668"/>
        <v/>
      </c>
    </row>
    <row r="106770" spans="22:22" x14ac:dyDescent="0.35">
      <c r="V106770" s="5" t="str">
        <f t="shared" si="1668"/>
        <v/>
      </c>
    </row>
    <row r="106771" spans="22:22" x14ac:dyDescent="0.35">
      <c r="V106771" s="5" t="str">
        <f t="shared" si="1668"/>
        <v/>
      </c>
    </row>
    <row r="106772" spans="22:22" x14ac:dyDescent="0.35">
      <c r="V106772" s="5" t="str">
        <f t="shared" si="1668"/>
        <v/>
      </c>
    </row>
    <row r="106773" spans="22:22" x14ac:dyDescent="0.35">
      <c r="V106773" s="5" t="str">
        <f t="shared" si="1668"/>
        <v/>
      </c>
    </row>
    <row r="106774" spans="22:22" x14ac:dyDescent="0.35">
      <c r="V106774" s="5" t="str">
        <f t="shared" si="1668"/>
        <v/>
      </c>
    </row>
    <row r="106775" spans="22:22" x14ac:dyDescent="0.35">
      <c r="V106775" s="5" t="str">
        <f t="shared" si="1668"/>
        <v/>
      </c>
    </row>
    <row r="106776" spans="22:22" x14ac:dyDescent="0.35">
      <c r="V106776" s="5" t="str">
        <f t="shared" si="1668"/>
        <v/>
      </c>
    </row>
    <row r="106777" spans="22:22" x14ac:dyDescent="0.35">
      <c r="V106777" s="5" t="str">
        <f t="shared" si="1668"/>
        <v/>
      </c>
    </row>
    <row r="106778" spans="22:22" x14ac:dyDescent="0.35">
      <c r="V106778" s="5" t="str">
        <f t="shared" si="1668"/>
        <v/>
      </c>
    </row>
    <row r="106779" spans="22:22" x14ac:dyDescent="0.35">
      <c r="V106779" s="5" t="str">
        <f t="shared" si="1668"/>
        <v/>
      </c>
    </row>
    <row r="106780" spans="22:22" x14ac:dyDescent="0.35">
      <c r="V106780" s="5" t="str">
        <f t="shared" si="1668"/>
        <v/>
      </c>
    </row>
    <row r="106781" spans="22:22" x14ac:dyDescent="0.35">
      <c r="V106781" s="5" t="str">
        <f t="shared" si="1668"/>
        <v/>
      </c>
    </row>
    <row r="106782" spans="22:22" x14ac:dyDescent="0.35">
      <c r="V106782" s="5" t="str">
        <f t="shared" si="1668"/>
        <v/>
      </c>
    </row>
    <row r="106783" spans="22:22" x14ac:dyDescent="0.35">
      <c r="V106783" s="5" t="str">
        <f t="shared" si="1668"/>
        <v/>
      </c>
    </row>
    <row r="106784" spans="22:22" x14ac:dyDescent="0.35">
      <c r="V106784" s="5" t="str">
        <f t="shared" si="1668"/>
        <v/>
      </c>
    </row>
    <row r="106785" spans="22:22" x14ac:dyDescent="0.35">
      <c r="V106785" s="5" t="str">
        <f t="shared" si="1668"/>
        <v/>
      </c>
    </row>
    <row r="106786" spans="22:22" x14ac:dyDescent="0.35">
      <c r="V106786" s="5" t="str">
        <f t="shared" si="1668"/>
        <v/>
      </c>
    </row>
    <row r="106787" spans="22:22" x14ac:dyDescent="0.35">
      <c r="V106787" s="5" t="str">
        <f t="shared" si="1668"/>
        <v/>
      </c>
    </row>
    <row r="106788" spans="22:22" x14ac:dyDescent="0.35">
      <c r="V106788" s="5" t="str">
        <f t="shared" si="1668"/>
        <v/>
      </c>
    </row>
    <row r="106789" spans="22:22" x14ac:dyDescent="0.35">
      <c r="V106789" s="5" t="str">
        <f t="shared" si="1668"/>
        <v/>
      </c>
    </row>
    <row r="106790" spans="22:22" x14ac:dyDescent="0.35">
      <c r="V106790" s="5" t="str">
        <f t="shared" si="1668"/>
        <v/>
      </c>
    </row>
    <row r="106791" spans="22:22" x14ac:dyDescent="0.35">
      <c r="V106791" s="5" t="str">
        <f t="shared" si="1668"/>
        <v/>
      </c>
    </row>
    <row r="106792" spans="22:22" x14ac:dyDescent="0.35">
      <c r="V106792" s="5" t="str">
        <f t="shared" si="1668"/>
        <v/>
      </c>
    </row>
    <row r="106793" spans="22:22" x14ac:dyDescent="0.35">
      <c r="V106793" s="5" t="str">
        <f t="shared" si="1668"/>
        <v/>
      </c>
    </row>
    <row r="106794" spans="22:22" x14ac:dyDescent="0.35">
      <c r="V106794" s="5" t="str">
        <f t="shared" si="1668"/>
        <v/>
      </c>
    </row>
    <row r="106795" spans="22:22" x14ac:dyDescent="0.35">
      <c r="V106795" s="5" t="str">
        <f t="shared" si="1668"/>
        <v/>
      </c>
    </row>
    <row r="106796" spans="22:22" x14ac:dyDescent="0.35">
      <c r="V106796" s="5" t="str">
        <f t="shared" si="1668"/>
        <v/>
      </c>
    </row>
    <row r="106797" spans="22:22" x14ac:dyDescent="0.35">
      <c r="V106797" s="5" t="str">
        <f t="shared" si="1668"/>
        <v/>
      </c>
    </row>
    <row r="106798" spans="22:22" x14ac:dyDescent="0.35">
      <c r="V106798" s="5" t="str">
        <f t="shared" si="1668"/>
        <v/>
      </c>
    </row>
    <row r="106799" spans="22:22" x14ac:dyDescent="0.35">
      <c r="V106799" s="5" t="str">
        <f t="shared" si="1668"/>
        <v/>
      </c>
    </row>
    <row r="106800" spans="22:22" x14ac:dyDescent="0.35">
      <c r="V106800" s="5" t="str">
        <f t="shared" si="1668"/>
        <v/>
      </c>
    </row>
    <row r="106801" spans="22:22" x14ac:dyDescent="0.35">
      <c r="V106801" s="5" t="str">
        <f t="shared" si="1668"/>
        <v/>
      </c>
    </row>
    <row r="106802" spans="22:22" x14ac:dyDescent="0.35">
      <c r="V106802" s="5" t="str">
        <f t="shared" si="1668"/>
        <v/>
      </c>
    </row>
    <row r="106803" spans="22:22" x14ac:dyDescent="0.35">
      <c r="V106803" s="5" t="str">
        <f t="shared" si="1668"/>
        <v/>
      </c>
    </row>
    <row r="106804" spans="22:22" x14ac:dyDescent="0.35">
      <c r="V106804" s="5" t="str">
        <f t="shared" si="1668"/>
        <v/>
      </c>
    </row>
    <row r="106805" spans="22:22" x14ac:dyDescent="0.35">
      <c r="V106805" s="5" t="str">
        <f t="shared" si="1668"/>
        <v/>
      </c>
    </row>
    <row r="106806" spans="22:22" x14ac:dyDescent="0.35">
      <c r="V106806" s="5" t="str">
        <f t="shared" si="1668"/>
        <v/>
      </c>
    </row>
    <row r="106807" spans="22:22" x14ac:dyDescent="0.35">
      <c r="V106807" s="5" t="str">
        <f t="shared" si="1668"/>
        <v/>
      </c>
    </row>
    <row r="106808" spans="22:22" x14ac:dyDescent="0.35">
      <c r="V106808" s="5" t="str">
        <f t="shared" si="1668"/>
        <v/>
      </c>
    </row>
    <row r="106809" spans="22:22" x14ac:dyDescent="0.35">
      <c r="V106809" s="5" t="str">
        <f t="shared" si="1668"/>
        <v/>
      </c>
    </row>
    <row r="106810" spans="22:22" x14ac:dyDescent="0.35">
      <c r="V106810" s="5" t="str">
        <f t="shared" si="1668"/>
        <v/>
      </c>
    </row>
    <row r="106811" spans="22:22" x14ac:dyDescent="0.35">
      <c r="V106811" s="5" t="str">
        <f t="shared" si="1668"/>
        <v/>
      </c>
    </row>
    <row r="106812" spans="22:22" x14ac:dyDescent="0.35">
      <c r="V106812" s="5" t="str">
        <f t="shared" si="1668"/>
        <v/>
      </c>
    </row>
    <row r="106813" spans="22:22" x14ac:dyDescent="0.35">
      <c r="V106813" s="5" t="str">
        <f t="shared" si="1668"/>
        <v/>
      </c>
    </row>
    <row r="106814" spans="22:22" x14ac:dyDescent="0.35">
      <c r="V106814" s="5" t="str">
        <f t="shared" si="1668"/>
        <v/>
      </c>
    </row>
    <row r="106815" spans="22:22" x14ac:dyDescent="0.35">
      <c r="V106815" s="5" t="str">
        <f t="shared" si="1668"/>
        <v/>
      </c>
    </row>
    <row r="106816" spans="22:22" x14ac:dyDescent="0.35">
      <c r="V106816" s="5" t="str">
        <f t="shared" si="1668"/>
        <v/>
      </c>
    </row>
    <row r="106817" spans="22:22" x14ac:dyDescent="0.35">
      <c r="V106817" s="5" t="str">
        <f t="shared" si="1668"/>
        <v/>
      </c>
    </row>
    <row r="106818" spans="22:22" x14ac:dyDescent="0.35">
      <c r="V106818" s="5" t="str">
        <f t="shared" ref="V106818:V106881" si="1669">TRIM(CLEAN(SUBSTITUTE(A106818,CHAR(160)," ")))</f>
        <v/>
      </c>
    </row>
    <row r="106819" spans="22:22" x14ac:dyDescent="0.35">
      <c r="V106819" s="5" t="str">
        <f t="shared" si="1669"/>
        <v/>
      </c>
    </row>
    <row r="106820" spans="22:22" x14ac:dyDescent="0.35">
      <c r="V106820" s="5" t="str">
        <f t="shared" si="1669"/>
        <v/>
      </c>
    </row>
    <row r="106821" spans="22:22" x14ac:dyDescent="0.35">
      <c r="V106821" s="5" t="str">
        <f t="shared" si="1669"/>
        <v/>
      </c>
    </row>
    <row r="106822" spans="22:22" x14ac:dyDescent="0.35">
      <c r="V106822" s="5" t="str">
        <f t="shared" si="1669"/>
        <v/>
      </c>
    </row>
    <row r="106823" spans="22:22" x14ac:dyDescent="0.35">
      <c r="V106823" s="5" t="str">
        <f t="shared" si="1669"/>
        <v/>
      </c>
    </row>
    <row r="106824" spans="22:22" x14ac:dyDescent="0.35">
      <c r="V106824" s="5" t="str">
        <f t="shared" si="1669"/>
        <v/>
      </c>
    </row>
    <row r="106825" spans="22:22" x14ac:dyDescent="0.35">
      <c r="V106825" s="5" t="str">
        <f t="shared" si="1669"/>
        <v/>
      </c>
    </row>
    <row r="106826" spans="22:22" x14ac:dyDescent="0.35">
      <c r="V106826" s="5" t="str">
        <f t="shared" si="1669"/>
        <v/>
      </c>
    </row>
    <row r="106827" spans="22:22" x14ac:dyDescent="0.35">
      <c r="V106827" s="5" t="str">
        <f t="shared" si="1669"/>
        <v/>
      </c>
    </row>
    <row r="106828" spans="22:22" x14ac:dyDescent="0.35">
      <c r="V106828" s="5" t="str">
        <f t="shared" si="1669"/>
        <v/>
      </c>
    </row>
    <row r="106829" spans="22:22" x14ac:dyDescent="0.35">
      <c r="V106829" s="5" t="str">
        <f t="shared" si="1669"/>
        <v/>
      </c>
    </row>
    <row r="106830" spans="22:22" x14ac:dyDescent="0.35">
      <c r="V106830" s="5" t="str">
        <f t="shared" si="1669"/>
        <v/>
      </c>
    </row>
    <row r="106831" spans="22:22" x14ac:dyDescent="0.35">
      <c r="V106831" s="5" t="str">
        <f t="shared" si="1669"/>
        <v/>
      </c>
    </row>
    <row r="106832" spans="22:22" x14ac:dyDescent="0.35">
      <c r="V106832" s="5" t="str">
        <f t="shared" si="1669"/>
        <v/>
      </c>
    </row>
    <row r="106833" spans="22:22" x14ac:dyDescent="0.35">
      <c r="V106833" s="5" t="str">
        <f t="shared" si="1669"/>
        <v/>
      </c>
    </row>
    <row r="106834" spans="22:22" x14ac:dyDescent="0.35">
      <c r="V106834" s="5" t="str">
        <f t="shared" si="1669"/>
        <v/>
      </c>
    </row>
    <row r="106835" spans="22:22" x14ac:dyDescent="0.35">
      <c r="V106835" s="5" t="str">
        <f t="shared" si="1669"/>
        <v/>
      </c>
    </row>
    <row r="106836" spans="22:22" x14ac:dyDescent="0.35">
      <c r="V106836" s="5" t="str">
        <f t="shared" si="1669"/>
        <v/>
      </c>
    </row>
    <row r="106837" spans="22:22" x14ac:dyDescent="0.35">
      <c r="V106837" s="5" t="str">
        <f t="shared" si="1669"/>
        <v/>
      </c>
    </row>
    <row r="106838" spans="22:22" x14ac:dyDescent="0.35">
      <c r="V106838" s="5" t="str">
        <f t="shared" si="1669"/>
        <v/>
      </c>
    </row>
    <row r="106839" spans="22:22" x14ac:dyDescent="0.35">
      <c r="V106839" s="5" t="str">
        <f t="shared" si="1669"/>
        <v/>
      </c>
    </row>
    <row r="106840" spans="22:22" x14ac:dyDescent="0.35">
      <c r="V106840" s="5" t="str">
        <f t="shared" si="1669"/>
        <v/>
      </c>
    </row>
    <row r="106841" spans="22:22" x14ac:dyDescent="0.35">
      <c r="V106841" s="5" t="str">
        <f t="shared" si="1669"/>
        <v/>
      </c>
    </row>
    <row r="106842" spans="22:22" x14ac:dyDescent="0.35">
      <c r="V106842" s="5" t="str">
        <f t="shared" si="1669"/>
        <v/>
      </c>
    </row>
    <row r="106843" spans="22:22" x14ac:dyDescent="0.35">
      <c r="V106843" s="5" t="str">
        <f t="shared" si="1669"/>
        <v/>
      </c>
    </row>
    <row r="106844" spans="22:22" x14ac:dyDescent="0.35">
      <c r="V106844" s="5" t="str">
        <f t="shared" si="1669"/>
        <v/>
      </c>
    </row>
    <row r="106845" spans="22:22" x14ac:dyDescent="0.35">
      <c r="V106845" s="5" t="str">
        <f t="shared" si="1669"/>
        <v/>
      </c>
    </row>
    <row r="106846" spans="22:22" x14ac:dyDescent="0.35">
      <c r="V106846" s="5" t="str">
        <f t="shared" si="1669"/>
        <v/>
      </c>
    </row>
    <row r="106847" spans="22:22" x14ac:dyDescent="0.35">
      <c r="V106847" s="5" t="str">
        <f t="shared" si="1669"/>
        <v/>
      </c>
    </row>
    <row r="106848" spans="22:22" x14ac:dyDescent="0.35">
      <c r="V106848" s="5" t="str">
        <f t="shared" si="1669"/>
        <v/>
      </c>
    </row>
    <row r="106849" spans="22:22" x14ac:dyDescent="0.35">
      <c r="V106849" s="5" t="str">
        <f t="shared" si="1669"/>
        <v/>
      </c>
    </row>
    <row r="106850" spans="22:22" x14ac:dyDescent="0.35">
      <c r="V106850" s="5" t="str">
        <f t="shared" si="1669"/>
        <v/>
      </c>
    </row>
    <row r="106851" spans="22:22" x14ac:dyDescent="0.35">
      <c r="V106851" s="5" t="str">
        <f t="shared" si="1669"/>
        <v/>
      </c>
    </row>
    <row r="106852" spans="22:22" x14ac:dyDescent="0.35">
      <c r="V106852" s="5" t="str">
        <f t="shared" si="1669"/>
        <v/>
      </c>
    </row>
    <row r="106853" spans="22:22" x14ac:dyDescent="0.35">
      <c r="V106853" s="5" t="str">
        <f t="shared" si="1669"/>
        <v/>
      </c>
    </row>
    <row r="106854" spans="22:22" x14ac:dyDescent="0.35">
      <c r="V106854" s="5" t="str">
        <f t="shared" si="1669"/>
        <v/>
      </c>
    </row>
    <row r="106855" spans="22:22" x14ac:dyDescent="0.35">
      <c r="V106855" s="5" t="str">
        <f t="shared" si="1669"/>
        <v/>
      </c>
    </row>
    <row r="106856" spans="22:22" x14ac:dyDescent="0.35">
      <c r="V106856" s="5" t="str">
        <f t="shared" si="1669"/>
        <v/>
      </c>
    </row>
    <row r="106857" spans="22:22" x14ac:dyDescent="0.35">
      <c r="V106857" s="5" t="str">
        <f t="shared" si="1669"/>
        <v/>
      </c>
    </row>
    <row r="106858" spans="22:22" x14ac:dyDescent="0.35">
      <c r="V106858" s="5" t="str">
        <f t="shared" si="1669"/>
        <v/>
      </c>
    </row>
    <row r="106859" spans="22:22" x14ac:dyDescent="0.35">
      <c r="V106859" s="5" t="str">
        <f t="shared" si="1669"/>
        <v/>
      </c>
    </row>
    <row r="106860" spans="22:22" x14ac:dyDescent="0.35">
      <c r="V106860" s="5" t="str">
        <f t="shared" si="1669"/>
        <v/>
      </c>
    </row>
    <row r="106861" spans="22:22" x14ac:dyDescent="0.35">
      <c r="V106861" s="5" t="str">
        <f t="shared" si="1669"/>
        <v/>
      </c>
    </row>
    <row r="106862" spans="22:22" x14ac:dyDescent="0.35">
      <c r="V106862" s="5" t="str">
        <f t="shared" si="1669"/>
        <v/>
      </c>
    </row>
    <row r="106863" spans="22:22" x14ac:dyDescent="0.35">
      <c r="V106863" s="5" t="str">
        <f t="shared" si="1669"/>
        <v/>
      </c>
    </row>
    <row r="106864" spans="22:22" x14ac:dyDescent="0.35">
      <c r="V106864" s="5" t="str">
        <f t="shared" si="1669"/>
        <v/>
      </c>
    </row>
    <row r="106865" spans="22:22" x14ac:dyDescent="0.35">
      <c r="V106865" s="5" t="str">
        <f t="shared" si="1669"/>
        <v/>
      </c>
    </row>
    <row r="106866" spans="22:22" x14ac:dyDescent="0.35">
      <c r="V106866" s="5" t="str">
        <f t="shared" si="1669"/>
        <v/>
      </c>
    </row>
    <row r="106867" spans="22:22" x14ac:dyDescent="0.35">
      <c r="V106867" s="5" t="str">
        <f t="shared" si="1669"/>
        <v/>
      </c>
    </row>
    <row r="106868" spans="22:22" x14ac:dyDescent="0.35">
      <c r="V106868" s="5" t="str">
        <f t="shared" si="1669"/>
        <v/>
      </c>
    </row>
    <row r="106869" spans="22:22" x14ac:dyDescent="0.35">
      <c r="V106869" s="5" t="str">
        <f t="shared" si="1669"/>
        <v/>
      </c>
    </row>
    <row r="106870" spans="22:22" x14ac:dyDescent="0.35">
      <c r="V106870" s="5" t="str">
        <f t="shared" si="1669"/>
        <v/>
      </c>
    </row>
    <row r="106871" spans="22:22" x14ac:dyDescent="0.35">
      <c r="V106871" s="5" t="str">
        <f t="shared" si="1669"/>
        <v/>
      </c>
    </row>
    <row r="106872" spans="22:22" x14ac:dyDescent="0.35">
      <c r="V106872" s="5" t="str">
        <f t="shared" si="1669"/>
        <v/>
      </c>
    </row>
    <row r="106873" spans="22:22" x14ac:dyDescent="0.35">
      <c r="V106873" s="5" t="str">
        <f t="shared" si="1669"/>
        <v/>
      </c>
    </row>
    <row r="106874" spans="22:22" x14ac:dyDescent="0.35">
      <c r="V106874" s="5" t="str">
        <f t="shared" si="1669"/>
        <v/>
      </c>
    </row>
    <row r="106875" spans="22:22" x14ac:dyDescent="0.35">
      <c r="V106875" s="5" t="str">
        <f t="shared" si="1669"/>
        <v/>
      </c>
    </row>
    <row r="106876" spans="22:22" x14ac:dyDescent="0.35">
      <c r="V106876" s="5" t="str">
        <f t="shared" si="1669"/>
        <v/>
      </c>
    </row>
    <row r="106877" spans="22:22" x14ac:dyDescent="0.35">
      <c r="V106877" s="5" t="str">
        <f t="shared" si="1669"/>
        <v/>
      </c>
    </row>
    <row r="106878" spans="22:22" x14ac:dyDescent="0.35">
      <c r="V106878" s="5" t="str">
        <f t="shared" si="1669"/>
        <v/>
      </c>
    </row>
    <row r="106879" spans="22:22" x14ac:dyDescent="0.35">
      <c r="V106879" s="5" t="str">
        <f t="shared" si="1669"/>
        <v/>
      </c>
    </row>
    <row r="106880" spans="22:22" x14ac:dyDescent="0.35">
      <c r="V106880" s="5" t="str">
        <f t="shared" si="1669"/>
        <v/>
      </c>
    </row>
    <row r="106881" spans="22:22" x14ac:dyDescent="0.35">
      <c r="V106881" s="5" t="str">
        <f t="shared" si="1669"/>
        <v/>
      </c>
    </row>
    <row r="106882" spans="22:22" x14ac:dyDescent="0.35">
      <c r="V106882" s="5" t="str">
        <f t="shared" ref="V106882:V106945" si="1670">TRIM(CLEAN(SUBSTITUTE(A106882,CHAR(160)," ")))</f>
        <v/>
      </c>
    </row>
    <row r="106883" spans="22:22" x14ac:dyDescent="0.35">
      <c r="V106883" s="5" t="str">
        <f t="shared" si="1670"/>
        <v/>
      </c>
    </row>
    <row r="106884" spans="22:22" x14ac:dyDescent="0.35">
      <c r="V106884" s="5" t="str">
        <f t="shared" si="1670"/>
        <v/>
      </c>
    </row>
    <row r="106885" spans="22:22" x14ac:dyDescent="0.35">
      <c r="V106885" s="5" t="str">
        <f t="shared" si="1670"/>
        <v/>
      </c>
    </row>
    <row r="106886" spans="22:22" x14ac:dyDescent="0.35">
      <c r="V106886" s="5" t="str">
        <f t="shared" si="1670"/>
        <v/>
      </c>
    </row>
    <row r="106887" spans="22:22" x14ac:dyDescent="0.35">
      <c r="V106887" s="5" t="str">
        <f t="shared" si="1670"/>
        <v/>
      </c>
    </row>
    <row r="106888" spans="22:22" x14ac:dyDescent="0.35">
      <c r="V106888" s="5" t="str">
        <f t="shared" si="1670"/>
        <v/>
      </c>
    </row>
    <row r="106889" spans="22:22" x14ac:dyDescent="0.35">
      <c r="V106889" s="5" t="str">
        <f t="shared" si="1670"/>
        <v/>
      </c>
    </row>
    <row r="106890" spans="22:22" x14ac:dyDescent="0.35">
      <c r="V106890" s="5" t="str">
        <f t="shared" si="1670"/>
        <v/>
      </c>
    </row>
    <row r="106891" spans="22:22" x14ac:dyDescent="0.35">
      <c r="V106891" s="5" t="str">
        <f t="shared" si="1670"/>
        <v/>
      </c>
    </row>
    <row r="106892" spans="22:22" x14ac:dyDescent="0.35">
      <c r="V106892" s="5" t="str">
        <f t="shared" si="1670"/>
        <v/>
      </c>
    </row>
    <row r="106893" spans="22:22" x14ac:dyDescent="0.35">
      <c r="V106893" s="5" t="str">
        <f t="shared" si="1670"/>
        <v/>
      </c>
    </row>
    <row r="106894" spans="22:22" x14ac:dyDescent="0.35">
      <c r="V106894" s="5" t="str">
        <f t="shared" si="1670"/>
        <v/>
      </c>
    </row>
    <row r="106895" spans="22:22" x14ac:dyDescent="0.35">
      <c r="V106895" s="5" t="str">
        <f t="shared" si="1670"/>
        <v/>
      </c>
    </row>
    <row r="106896" spans="22:22" x14ac:dyDescent="0.35">
      <c r="V106896" s="5" t="str">
        <f t="shared" si="1670"/>
        <v/>
      </c>
    </row>
    <row r="106897" spans="22:22" x14ac:dyDescent="0.35">
      <c r="V106897" s="5" t="str">
        <f t="shared" si="1670"/>
        <v/>
      </c>
    </row>
    <row r="106898" spans="22:22" x14ac:dyDescent="0.35">
      <c r="V106898" s="5" t="str">
        <f t="shared" si="1670"/>
        <v/>
      </c>
    </row>
    <row r="106899" spans="22:22" x14ac:dyDescent="0.35">
      <c r="V106899" s="5" t="str">
        <f t="shared" si="1670"/>
        <v/>
      </c>
    </row>
    <row r="106900" spans="22:22" x14ac:dyDescent="0.35">
      <c r="V106900" s="5" t="str">
        <f t="shared" si="1670"/>
        <v/>
      </c>
    </row>
    <row r="106901" spans="22:22" x14ac:dyDescent="0.35">
      <c r="V106901" s="5" t="str">
        <f t="shared" si="1670"/>
        <v/>
      </c>
    </row>
    <row r="106902" spans="22:22" x14ac:dyDescent="0.35">
      <c r="V106902" s="5" t="str">
        <f t="shared" si="1670"/>
        <v/>
      </c>
    </row>
    <row r="106903" spans="22:22" x14ac:dyDescent="0.35">
      <c r="V106903" s="5" t="str">
        <f t="shared" si="1670"/>
        <v/>
      </c>
    </row>
    <row r="106904" spans="22:22" x14ac:dyDescent="0.35">
      <c r="V106904" s="5" t="str">
        <f t="shared" si="1670"/>
        <v/>
      </c>
    </row>
    <row r="106905" spans="22:22" x14ac:dyDescent="0.35">
      <c r="V106905" s="5" t="str">
        <f t="shared" si="1670"/>
        <v/>
      </c>
    </row>
    <row r="106906" spans="22:22" x14ac:dyDescent="0.35">
      <c r="V106906" s="5" t="str">
        <f t="shared" si="1670"/>
        <v/>
      </c>
    </row>
    <row r="106907" spans="22:22" x14ac:dyDescent="0.35">
      <c r="V106907" s="5" t="str">
        <f t="shared" si="1670"/>
        <v/>
      </c>
    </row>
    <row r="106908" spans="22:22" x14ac:dyDescent="0.35">
      <c r="V106908" s="5" t="str">
        <f t="shared" si="1670"/>
        <v/>
      </c>
    </row>
    <row r="106909" spans="22:22" x14ac:dyDescent="0.35">
      <c r="V106909" s="5" t="str">
        <f t="shared" si="1670"/>
        <v/>
      </c>
    </row>
    <row r="106910" spans="22:22" x14ac:dyDescent="0.35">
      <c r="V106910" s="5" t="str">
        <f t="shared" si="1670"/>
        <v/>
      </c>
    </row>
    <row r="106911" spans="22:22" x14ac:dyDescent="0.35">
      <c r="V106911" s="5" t="str">
        <f t="shared" si="1670"/>
        <v/>
      </c>
    </row>
    <row r="106912" spans="22:22" x14ac:dyDescent="0.35">
      <c r="V106912" s="5" t="str">
        <f t="shared" si="1670"/>
        <v/>
      </c>
    </row>
    <row r="106913" spans="22:22" x14ac:dyDescent="0.35">
      <c r="V106913" s="5" t="str">
        <f t="shared" si="1670"/>
        <v/>
      </c>
    </row>
    <row r="106914" spans="22:22" x14ac:dyDescent="0.35">
      <c r="V106914" s="5" t="str">
        <f t="shared" si="1670"/>
        <v/>
      </c>
    </row>
    <row r="106915" spans="22:22" x14ac:dyDescent="0.35">
      <c r="V106915" s="5" t="str">
        <f t="shared" si="1670"/>
        <v/>
      </c>
    </row>
    <row r="106916" spans="22:22" x14ac:dyDescent="0.35">
      <c r="V106916" s="5" t="str">
        <f t="shared" si="1670"/>
        <v/>
      </c>
    </row>
    <row r="106917" spans="22:22" x14ac:dyDescent="0.35">
      <c r="V106917" s="5" t="str">
        <f t="shared" si="1670"/>
        <v/>
      </c>
    </row>
    <row r="106918" spans="22:22" x14ac:dyDescent="0.35">
      <c r="V106918" s="5" t="str">
        <f t="shared" si="1670"/>
        <v/>
      </c>
    </row>
    <row r="106919" spans="22:22" x14ac:dyDescent="0.35">
      <c r="V106919" s="5" t="str">
        <f t="shared" si="1670"/>
        <v/>
      </c>
    </row>
    <row r="106920" spans="22:22" x14ac:dyDescent="0.35">
      <c r="V106920" s="5" t="str">
        <f t="shared" si="1670"/>
        <v/>
      </c>
    </row>
    <row r="106921" spans="22:22" x14ac:dyDescent="0.35">
      <c r="V106921" s="5" t="str">
        <f t="shared" si="1670"/>
        <v/>
      </c>
    </row>
    <row r="106922" spans="22:22" x14ac:dyDescent="0.35">
      <c r="V106922" s="5" t="str">
        <f t="shared" si="1670"/>
        <v/>
      </c>
    </row>
    <row r="106923" spans="22:22" x14ac:dyDescent="0.35">
      <c r="V106923" s="5" t="str">
        <f t="shared" si="1670"/>
        <v/>
      </c>
    </row>
    <row r="106924" spans="22:22" x14ac:dyDescent="0.35">
      <c r="V106924" s="5" t="str">
        <f t="shared" si="1670"/>
        <v/>
      </c>
    </row>
    <row r="106925" spans="22:22" x14ac:dyDescent="0.35">
      <c r="V106925" s="5" t="str">
        <f t="shared" si="1670"/>
        <v/>
      </c>
    </row>
    <row r="106926" spans="22:22" x14ac:dyDescent="0.35">
      <c r="V106926" s="5" t="str">
        <f t="shared" si="1670"/>
        <v/>
      </c>
    </row>
    <row r="106927" spans="22:22" x14ac:dyDescent="0.35">
      <c r="V106927" s="5" t="str">
        <f t="shared" si="1670"/>
        <v/>
      </c>
    </row>
    <row r="106928" spans="22:22" x14ac:dyDescent="0.35">
      <c r="V106928" s="5" t="str">
        <f t="shared" si="1670"/>
        <v/>
      </c>
    </row>
    <row r="106929" spans="22:22" x14ac:dyDescent="0.35">
      <c r="V106929" s="5" t="str">
        <f t="shared" si="1670"/>
        <v/>
      </c>
    </row>
    <row r="106930" spans="22:22" x14ac:dyDescent="0.35">
      <c r="V106930" s="5" t="str">
        <f t="shared" si="1670"/>
        <v/>
      </c>
    </row>
    <row r="106931" spans="22:22" x14ac:dyDescent="0.35">
      <c r="V106931" s="5" t="str">
        <f t="shared" si="1670"/>
        <v/>
      </c>
    </row>
    <row r="106932" spans="22:22" x14ac:dyDescent="0.35">
      <c r="V106932" s="5" t="str">
        <f t="shared" si="1670"/>
        <v/>
      </c>
    </row>
    <row r="106933" spans="22:22" x14ac:dyDescent="0.35">
      <c r="V106933" s="5" t="str">
        <f t="shared" si="1670"/>
        <v/>
      </c>
    </row>
    <row r="106934" spans="22:22" x14ac:dyDescent="0.35">
      <c r="V106934" s="5" t="str">
        <f t="shared" si="1670"/>
        <v/>
      </c>
    </row>
    <row r="106935" spans="22:22" x14ac:dyDescent="0.35">
      <c r="V106935" s="5" t="str">
        <f t="shared" si="1670"/>
        <v/>
      </c>
    </row>
    <row r="106936" spans="22:22" x14ac:dyDescent="0.35">
      <c r="V106936" s="5" t="str">
        <f t="shared" si="1670"/>
        <v/>
      </c>
    </row>
    <row r="106937" spans="22:22" x14ac:dyDescent="0.35">
      <c r="V106937" s="5" t="str">
        <f t="shared" si="1670"/>
        <v/>
      </c>
    </row>
    <row r="106938" spans="22:22" x14ac:dyDescent="0.35">
      <c r="V106938" s="5" t="str">
        <f t="shared" si="1670"/>
        <v/>
      </c>
    </row>
    <row r="106939" spans="22:22" x14ac:dyDescent="0.35">
      <c r="V106939" s="5" t="str">
        <f t="shared" si="1670"/>
        <v/>
      </c>
    </row>
    <row r="106940" spans="22:22" x14ac:dyDescent="0.35">
      <c r="V106940" s="5" t="str">
        <f t="shared" si="1670"/>
        <v/>
      </c>
    </row>
    <row r="106941" spans="22:22" x14ac:dyDescent="0.35">
      <c r="V106941" s="5" t="str">
        <f t="shared" si="1670"/>
        <v/>
      </c>
    </row>
    <row r="106942" spans="22:22" x14ac:dyDescent="0.35">
      <c r="V106942" s="5" t="str">
        <f t="shared" si="1670"/>
        <v/>
      </c>
    </row>
    <row r="106943" spans="22:22" x14ac:dyDescent="0.35">
      <c r="V106943" s="5" t="str">
        <f t="shared" si="1670"/>
        <v/>
      </c>
    </row>
    <row r="106944" spans="22:22" x14ac:dyDescent="0.35">
      <c r="V106944" s="5" t="str">
        <f t="shared" si="1670"/>
        <v/>
      </c>
    </row>
    <row r="106945" spans="22:22" x14ac:dyDescent="0.35">
      <c r="V106945" s="5" t="str">
        <f t="shared" si="1670"/>
        <v/>
      </c>
    </row>
    <row r="106946" spans="22:22" x14ac:dyDescent="0.35">
      <c r="V106946" s="5" t="str">
        <f t="shared" ref="V106946:V107009" si="1671">TRIM(CLEAN(SUBSTITUTE(A106946,CHAR(160)," ")))</f>
        <v/>
      </c>
    </row>
    <row r="106947" spans="22:22" x14ac:dyDescent="0.35">
      <c r="V106947" s="5" t="str">
        <f t="shared" si="1671"/>
        <v/>
      </c>
    </row>
    <row r="106948" spans="22:22" x14ac:dyDescent="0.35">
      <c r="V106948" s="5" t="str">
        <f t="shared" si="1671"/>
        <v/>
      </c>
    </row>
    <row r="106949" spans="22:22" x14ac:dyDescent="0.35">
      <c r="V106949" s="5" t="str">
        <f t="shared" si="1671"/>
        <v/>
      </c>
    </row>
    <row r="106950" spans="22:22" x14ac:dyDescent="0.35">
      <c r="V106950" s="5" t="str">
        <f t="shared" si="1671"/>
        <v/>
      </c>
    </row>
    <row r="106951" spans="22:22" x14ac:dyDescent="0.35">
      <c r="V106951" s="5" t="str">
        <f t="shared" si="1671"/>
        <v/>
      </c>
    </row>
    <row r="106952" spans="22:22" x14ac:dyDescent="0.35">
      <c r="V106952" s="5" t="str">
        <f t="shared" si="1671"/>
        <v/>
      </c>
    </row>
    <row r="106953" spans="22:22" x14ac:dyDescent="0.35">
      <c r="V106953" s="5" t="str">
        <f t="shared" si="1671"/>
        <v/>
      </c>
    </row>
    <row r="106954" spans="22:22" x14ac:dyDescent="0.35">
      <c r="V106954" s="5" t="str">
        <f t="shared" si="1671"/>
        <v/>
      </c>
    </row>
    <row r="106955" spans="22:22" x14ac:dyDescent="0.35">
      <c r="V106955" s="5" t="str">
        <f t="shared" si="1671"/>
        <v/>
      </c>
    </row>
    <row r="106956" spans="22:22" x14ac:dyDescent="0.35">
      <c r="V106956" s="5" t="str">
        <f t="shared" si="1671"/>
        <v/>
      </c>
    </row>
    <row r="106957" spans="22:22" x14ac:dyDescent="0.35">
      <c r="V106957" s="5" t="str">
        <f t="shared" si="1671"/>
        <v/>
      </c>
    </row>
    <row r="106958" spans="22:22" x14ac:dyDescent="0.35">
      <c r="V106958" s="5" t="str">
        <f t="shared" si="1671"/>
        <v/>
      </c>
    </row>
    <row r="106959" spans="22:22" x14ac:dyDescent="0.35">
      <c r="V106959" s="5" t="str">
        <f t="shared" si="1671"/>
        <v/>
      </c>
    </row>
    <row r="106960" spans="22:22" x14ac:dyDescent="0.35">
      <c r="V106960" s="5" t="str">
        <f t="shared" si="1671"/>
        <v/>
      </c>
    </row>
    <row r="106961" spans="22:22" x14ac:dyDescent="0.35">
      <c r="V106961" s="5" t="str">
        <f t="shared" si="1671"/>
        <v/>
      </c>
    </row>
    <row r="106962" spans="22:22" x14ac:dyDescent="0.35">
      <c r="V106962" s="5" t="str">
        <f t="shared" si="1671"/>
        <v/>
      </c>
    </row>
    <row r="106963" spans="22:22" x14ac:dyDescent="0.35">
      <c r="V106963" s="5" t="str">
        <f t="shared" si="1671"/>
        <v/>
      </c>
    </row>
    <row r="106964" spans="22:22" x14ac:dyDescent="0.35">
      <c r="V106964" s="5" t="str">
        <f t="shared" si="1671"/>
        <v/>
      </c>
    </row>
    <row r="106965" spans="22:22" x14ac:dyDescent="0.35">
      <c r="V106965" s="5" t="str">
        <f t="shared" si="1671"/>
        <v/>
      </c>
    </row>
    <row r="106966" spans="22:22" x14ac:dyDescent="0.35">
      <c r="V106966" s="5" t="str">
        <f t="shared" si="1671"/>
        <v/>
      </c>
    </row>
    <row r="106967" spans="22:22" x14ac:dyDescent="0.35">
      <c r="V106967" s="5" t="str">
        <f t="shared" si="1671"/>
        <v/>
      </c>
    </row>
    <row r="106968" spans="22:22" x14ac:dyDescent="0.35">
      <c r="V106968" s="5" t="str">
        <f t="shared" si="1671"/>
        <v/>
      </c>
    </row>
    <row r="106969" spans="22:22" x14ac:dyDescent="0.35">
      <c r="V106969" s="5" t="str">
        <f t="shared" si="1671"/>
        <v/>
      </c>
    </row>
    <row r="106970" spans="22:22" x14ac:dyDescent="0.35">
      <c r="V106970" s="5" t="str">
        <f t="shared" si="1671"/>
        <v/>
      </c>
    </row>
    <row r="106971" spans="22:22" x14ac:dyDescent="0.35">
      <c r="V106971" s="5" t="str">
        <f t="shared" si="1671"/>
        <v/>
      </c>
    </row>
    <row r="106972" spans="22:22" x14ac:dyDescent="0.35">
      <c r="V106972" s="5" t="str">
        <f t="shared" si="1671"/>
        <v/>
      </c>
    </row>
    <row r="106973" spans="22:22" x14ac:dyDescent="0.35">
      <c r="V106973" s="5" t="str">
        <f t="shared" si="1671"/>
        <v/>
      </c>
    </row>
    <row r="106974" spans="22:22" x14ac:dyDescent="0.35">
      <c r="V106974" s="5" t="str">
        <f t="shared" si="1671"/>
        <v/>
      </c>
    </row>
    <row r="106975" spans="22:22" x14ac:dyDescent="0.35">
      <c r="V106975" s="5" t="str">
        <f t="shared" si="1671"/>
        <v/>
      </c>
    </row>
    <row r="106976" spans="22:22" x14ac:dyDescent="0.35">
      <c r="V106976" s="5" t="str">
        <f t="shared" si="1671"/>
        <v/>
      </c>
    </row>
    <row r="106977" spans="22:22" x14ac:dyDescent="0.35">
      <c r="V106977" s="5" t="str">
        <f t="shared" si="1671"/>
        <v/>
      </c>
    </row>
    <row r="106978" spans="22:22" x14ac:dyDescent="0.35">
      <c r="V106978" s="5" t="str">
        <f t="shared" si="1671"/>
        <v/>
      </c>
    </row>
    <row r="106979" spans="22:22" x14ac:dyDescent="0.35">
      <c r="V106979" s="5" t="str">
        <f t="shared" si="1671"/>
        <v/>
      </c>
    </row>
    <row r="106980" spans="22:22" x14ac:dyDescent="0.35">
      <c r="V106980" s="5" t="str">
        <f t="shared" si="1671"/>
        <v/>
      </c>
    </row>
    <row r="106981" spans="22:22" x14ac:dyDescent="0.35">
      <c r="V106981" s="5" t="str">
        <f t="shared" si="1671"/>
        <v/>
      </c>
    </row>
    <row r="106982" spans="22:22" x14ac:dyDescent="0.35">
      <c r="V106982" s="5" t="str">
        <f t="shared" si="1671"/>
        <v/>
      </c>
    </row>
    <row r="106983" spans="22:22" x14ac:dyDescent="0.35">
      <c r="V106983" s="5" t="str">
        <f t="shared" si="1671"/>
        <v/>
      </c>
    </row>
    <row r="106984" spans="22:22" x14ac:dyDescent="0.35">
      <c r="V106984" s="5" t="str">
        <f t="shared" si="1671"/>
        <v/>
      </c>
    </row>
    <row r="106985" spans="22:22" x14ac:dyDescent="0.35">
      <c r="V106985" s="5" t="str">
        <f t="shared" si="1671"/>
        <v/>
      </c>
    </row>
    <row r="106986" spans="22:22" x14ac:dyDescent="0.35">
      <c r="V106986" s="5" t="str">
        <f t="shared" si="1671"/>
        <v/>
      </c>
    </row>
    <row r="106987" spans="22:22" x14ac:dyDescent="0.35">
      <c r="V106987" s="5" t="str">
        <f t="shared" si="1671"/>
        <v/>
      </c>
    </row>
    <row r="106988" spans="22:22" x14ac:dyDescent="0.35">
      <c r="V106988" s="5" t="str">
        <f t="shared" si="1671"/>
        <v/>
      </c>
    </row>
    <row r="106989" spans="22:22" x14ac:dyDescent="0.35">
      <c r="V106989" s="5" t="str">
        <f t="shared" si="1671"/>
        <v/>
      </c>
    </row>
    <row r="106990" spans="22:22" x14ac:dyDescent="0.35">
      <c r="V106990" s="5" t="str">
        <f t="shared" si="1671"/>
        <v/>
      </c>
    </row>
    <row r="106991" spans="22:22" x14ac:dyDescent="0.35">
      <c r="V106991" s="5" t="str">
        <f t="shared" si="1671"/>
        <v/>
      </c>
    </row>
    <row r="106992" spans="22:22" x14ac:dyDescent="0.35">
      <c r="V106992" s="5" t="str">
        <f t="shared" si="1671"/>
        <v/>
      </c>
    </row>
    <row r="106993" spans="22:22" x14ac:dyDescent="0.35">
      <c r="V106993" s="5" t="str">
        <f t="shared" si="1671"/>
        <v/>
      </c>
    </row>
    <row r="106994" spans="22:22" x14ac:dyDescent="0.35">
      <c r="V106994" s="5" t="str">
        <f t="shared" si="1671"/>
        <v/>
      </c>
    </row>
    <row r="106995" spans="22:22" x14ac:dyDescent="0.35">
      <c r="V106995" s="5" t="str">
        <f t="shared" si="1671"/>
        <v/>
      </c>
    </row>
    <row r="106996" spans="22:22" x14ac:dyDescent="0.35">
      <c r="V106996" s="5" t="str">
        <f t="shared" si="1671"/>
        <v/>
      </c>
    </row>
    <row r="106997" spans="22:22" x14ac:dyDescent="0.35">
      <c r="V106997" s="5" t="str">
        <f t="shared" si="1671"/>
        <v/>
      </c>
    </row>
    <row r="106998" spans="22:22" x14ac:dyDescent="0.35">
      <c r="V106998" s="5" t="str">
        <f t="shared" si="1671"/>
        <v/>
      </c>
    </row>
    <row r="106999" spans="22:22" x14ac:dyDescent="0.35">
      <c r="V106999" s="5" t="str">
        <f t="shared" si="1671"/>
        <v/>
      </c>
    </row>
    <row r="107000" spans="22:22" x14ac:dyDescent="0.35">
      <c r="V107000" s="5" t="str">
        <f t="shared" si="1671"/>
        <v/>
      </c>
    </row>
    <row r="107001" spans="22:22" x14ac:dyDescent="0.35">
      <c r="V107001" s="5" t="str">
        <f t="shared" si="1671"/>
        <v/>
      </c>
    </row>
    <row r="107002" spans="22:22" x14ac:dyDescent="0.35">
      <c r="V107002" s="5" t="str">
        <f t="shared" si="1671"/>
        <v/>
      </c>
    </row>
    <row r="107003" spans="22:22" x14ac:dyDescent="0.35">
      <c r="V107003" s="5" t="str">
        <f t="shared" si="1671"/>
        <v/>
      </c>
    </row>
    <row r="107004" spans="22:22" x14ac:dyDescent="0.35">
      <c r="V107004" s="5" t="str">
        <f t="shared" si="1671"/>
        <v/>
      </c>
    </row>
    <row r="107005" spans="22:22" x14ac:dyDescent="0.35">
      <c r="V107005" s="5" t="str">
        <f t="shared" si="1671"/>
        <v/>
      </c>
    </row>
    <row r="107006" spans="22:22" x14ac:dyDescent="0.35">
      <c r="V107006" s="5" t="str">
        <f t="shared" si="1671"/>
        <v/>
      </c>
    </row>
    <row r="107007" spans="22:22" x14ac:dyDescent="0.35">
      <c r="V107007" s="5" t="str">
        <f t="shared" si="1671"/>
        <v/>
      </c>
    </row>
    <row r="107008" spans="22:22" x14ac:dyDescent="0.35">
      <c r="V107008" s="5" t="str">
        <f t="shared" si="1671"/>
        <v/>
      </c>
    </row>
    <row r="107009" spans="22:22" x14ac:dyDescent="0.35">
      <c r="V107009" s="5" t="str">
        <f t="shared" si="1671"/>
        <v/>
      </c>
    </row>
    <row r="107010" spans="22:22" x14ac:dyDescent="0.35">
      <c r="V107010" s="5" t="str">
        <f t="shared" ref="V107010:V107073" si="1672">TRIM(CLEAN(SUBSTITUTE(A107010,CHAR(160)," ")))</f>
        <v/>
      </c>
    </row>
    <row r="107011" spans="22:22" x14ac:dyDescent="0.35">
      <c r="V107011" s="5" t="str">
        <f t="shared" si="1672"/>
        <v/>
      </c>
    </row>
    <row r="107012" spans="22:22" x14ac:dyDescent="0.35">
      <c r="V107012" s="5" t="str">
        <f t="shared" si="1672"/>
        <v/>
      </c>
    </row>
    <row r="107013" spans="22:22" x14ac:dyDescent="0.35">
      <c r="V107013" s="5" t="str">
        <f t="shared" si="1672"/>
        <v/>
      </c>
    </row>
    <row r="107014" spans="22:22" x14ac:dyDescent="0.35">
      <c r="V107014" s="5" t="str">
        <f t="shared" si="1672"/>
        <v/>
      </c>
    </row>
    <row r="107015" spans="22:22" x14ac:dyDescent="0.35">
      <c r="V107015" s="5" t="str">
        <f t="shared" si="1672"/>
        <v/>
      </c>
    </row>
    <row r="107016" spans="22:22" x14ac:dyDescent="0.35">
      <c r="V107016" s="5" t="str">
        <f t="shared" si="1672"/>
        <v/>
      </c>
    </row>
    <row r="107017" spans="22:22" x14ac:dyDescent="0.35">
      <c r="V107017" s="5" t="str">
        <f t="shared" si="1672"/>
        <v/>
      </c>
    </row>
    <row r="107018" spans="22:22" x14ac:dyDescent="0.35">
      <c r="V107018" s="5" t="str">
        <f t="shared" si="1672"/>
        <v/>
      </c>
    </row>
    <row r="107019" spans="22:22" x14ac:dyDescent="0.35">
      <c r="V107019" s="5" t="str">
        <f t="shared" si="1672"/>
        <v/>
      </c>
    </row>
    <row r="107020" spans="22:22" x14ac:dyDescent="0.35">
      <c r="V107020" s="5" t="str">
        <f t="shared" si="1672"/>
        <v/>
      </c>
    </row>
    <row r="107021" spans="22:22" x14ac:dyDescent="0.35">
      <c r="V107021" s="5" t="str">
        <f t="shared" si="1672"/>
        <v/>
      </c>
    </row>
    <row r="107022" spans="22:22" x14ac:dyDescent="0.35">
      <c r="V107022" s="5" t="str">
        <f t="shared" si="1672"/>
        <v/>
      </c>
    </row>
    <row r="107023" spans="22:22" x14ac:dyDescent="0.35">
      <c r="V107023" s="5" t="str">
        <f t="shared" si="1672"/>
        <v/>
      </c>
    </row>
    <row r="107024" spans="22:22" x14ac:dyDescent="0.35">
      <c r="V107024" s="5" t="str">
        <f t="shared" si="1672"/>
        <v/>
      </c>
    </row>
    <row r="107025" spans="22:22" x14ac:dyDescent="0.35">
      <c r="V107025" s="5" t="str">
        <f t="shared" si="1672"/>
        <v/>
      </c>
    </row>
    <row r="107026" spans="22:22" x14ac:dyDescent="0.35">
      <c r="V107026" s="5" t="str">
        <f t="shared" si="1672"/>
        <v/>
      </c>
    </row>
    <row r="107027" spans="22:22" x14ac:dyDescent="0.35">
      <c r="V107027" s="5" t="str">
        <f t="shared" si="1672"/>
        <v/>
      </c>
    </row>
    <row r="107028" spans="22:22" x14ac:dyDescent="0.35">
      <c r="V107028" s="5" t="str">
        <f t="shared" si="1672"/>
        <v/>
      </c>
    </row>
    <row r="107029" spans="22:22" x14ac:dyDescent="0.35">
      <c r="V107029" s="5" t="str">
        <f t="shared" si="1672"/>
        <v/>
      </c>
    </row>
    <row r="107030" spans="22:22" x14ac:dyDescent="0.35">
      <c r="V107030" s="5" t="str">
        <f t="shared" si="1672"/>
        <v/>
      </c>
    </row>
    <row r="107031" spans="22:22" x14ac:dyDescent="0.35">
      <c r="V107031" s="5" t="str">
        <f t="shared" si="1672"/>
        <v/>
      </c>
    </row>
    <row r="107032" spans="22:22" x14ac:dyDescent="0.35">
      <c r="V107032" s="5" t="str">
        <f t="shared" si="1672"/>
        <v/>
      </c>
    </row>
    <row r="107033" spans="22:22" x14ac:dyDescent="0.35">
      <c r="V107033" s="5" t="str">
        <f t="shared" si="1672"/>
        <v/>
      </c>
    </row>
    <row r="107034" spans="22:22" x14ac:dyDescent="0.35">
      <c r="V107034" s="5" t="str">
        <f t="shared" si="1672"/>
        <v/>
      </c>
    </row>
    <row r="107035" spans="22:22" x14ac:dyDescent="0.35">
      <c r="V107035" s="5" t="str">
        <f t="shared" si="1672"/>
        <v/>
      </c>
    </row>
    <row r="107036" spans="22:22" x14ac:dyDescent="0.35">
      <c r="V107036" s="5" t="str">
        <f t="shared" si="1672"/>
        <v/>
      </c>
    </row>
    <row r="107037" spans="22:22" x14ac:dyDescent="0.35">
      <c r="V107037" s="5" t="str">
        <f t="shared" si="1672"/>
        <v/>
      </c>
    </row>
    <row r="107038" spans="22:22" x14ac:dyDescent="0.35">
      <c r="V107038" s="5" t="str">
        <f t="shared" si="1672"/>
        <v/>
      </c>
    </row>
    <row r="107039" spans="22:22" x14ac:dyDescent="0.35">
      <c r="V107039" s="5" t="str">
        <f t="shared" si="1672"/>
        <v/>
      </c>
    </row>
    <row r="107040" spans="22:22" x14ac:dyDescent="0.35">
      <c r="V107040" s="5" t="str">
        <f t="shared" si="1672"/>
        <v/>
      </c>
    </row>
    <row r="107041" spans="22:22" x14ac:dyDescent="0.35">
      <c r="V107041" s="5" t="str">
        <f t="shared" si="1672"/>
        <v/>
      </c>
    </row>
    <row r="107042" spans="22:22" x14ac:dyDescent="0.35">
      <c r="V107042" s="5" t="str">
        <f t="shared" si="1672"/>
        <v/>
      </c>
    </row>
    <row r="107043" spans="22:22" x14ac:dyDescent="0.35">
      <c r="V107043" s="5" t="str">
        <f t="shared" si="1672"/>
        <v/>
      </c>
    </row>
    <row r="107044" spans="22:22" x14ac:dyDescent="0.35">
      <c r="V107044" s="5" t="str">
        <f t="shared" si="1672"/>
        <v/>
      </c>
    </row>
    <row r="107045" spans="22:22" x14ac:dyDescent="0.35">
      <c r="V107045" s="5" t="str">
        <f t="shared" si="1672"/>
        <v/>
      </c>
    </row>
    <row r="107046" spans="22:22" x14ac:dyDescent="0.35">
      <c r="V107046" s="5" t="str">
        <f t="shared" si="1672"/>
        <v/>
      </c>
    </row>
    <row r="107047" spans="22:22" x14ac:dyDescent="0.35">
      <c r="V107047" s="5" t="str">
        <f t="shared" si="1672"/>
        <v/>
      </c>
    </row>
    <row r="107048" spans="22:22" x14ac:dyDescent="0.35">
      <c r="V107048" s="5" t="str">
        <f t="shared" si="1672"/>
        <v/>
      </c>
    </row>
    <row r="107049" spans="22:22" x14ac:dyDescent="0.35">
      <c r="V107049" s="5" t="str">
        <f t="shared" si="1672"/>
        <v/>
      </c>
    </row>
    <row r="107050" spans="22:22" x14ac:dyDescent="0.35">
      <c r="V107050" s="5" t="str">
        <f t="shared" si="1672"/>
        <v/>
      </c>
    </row>
    <row r="107051" spans="22:22" x14ac:dyDescent="0.35">
      <c r="V107051" s="5" t="str">
        <f t="shared" si="1672"/>
        <v/>
      </c>
    </row>
    <row r="107052" spans="22:22" x14ac:dyDescent="0.35">
      <c r="V107052" s="5" t="str">
        <f t="shared" si="1672"/>
        <v/>
      </c>
    </row>
    <row r="107053" spans="22:22" x14ac:dyDescent="0.35">
      <c r="V107053" s="5" t="str">
        <f t="shared" si="1672"/>
        <v/>
      </c>
    </row>
    <row r="107054" spans="22:22" x14ac:dyDescent="0.35">
      <c r="V107054" s="5" t="str">
        <f t="shared" si="1672"/>
        <v/>
      </c>
    </row>
    <row r="107055" spans="22:22" x14ac:dyDescent="0.35">
      <c r="V107055" s="5" t="str">
        <f t="shared" si="1672"/>
        <v/>
      </c>
    </row>
    <row r="107056" spans="22:22" x14ac:dyDescent="0.35">
      <c r="V107056" s="5" t="str">
        <f t="shared" si="1672"/>
        <v/>
      </c>
    </row>
    <row r="107057" spans="22:22" x14ac:dyDescent="0.35">
      <c r="V107057" s="5" t="str">
        <f t="shared" si="1672"/>
        <v/>
      </c>
    </row>
    <row r="107058" spans="22:22" x14ac:dyDescent="0.35">
      <c r="V107058" s="5" t="str">
        <f t="shared" si="1672"/>
        <v/>
      </c>
    </row>
    <row r="107059" spans="22:22" x14ac:dyDescent="0.35">
      <c r="V107059" s="5" t="str">
        <f t="shared" si="1672"/>
        <v/>
      </c>
    </row>
    <row r="107060" spans="22:22" x14ac:dyDescent="0.35">
      <c r="V107060" s="5" t="str">
        <f t="shared" si="1672"/>
        <v/>
      </c>
    </row>
    <row r="107061" spans="22:22" x14ac:dyDescent="0.35">
      <c r="V107061" s="5" t="str">
        <f t="shared" si="1672"/>
        <v/>
      </c>
    </row>
    <row r="107062" spans="22:22" x14ac:dyDescent="0.35">
      <c r="V107062" s="5" t="str">
        <f t="shared" si="1672"/>
        <v/>
      </c>
    </row>
    <row r="107063" spans="22:22" x14ac:dyDescent="0.35">
      <c r="V107063" s="5" t="str">
        <f t="shared" si="1672"/>
        <v/>
      </c>
    </row>
    <row r="107064" spans="22:22" x14ac:dyDescent="0.35">
      <c r="V107064" s="5" t="str">
        <f t="shared" si="1672"/>
        <v/>
      </c>
    </row>
    <row r="107065" spans="22:22" x14ac:dyDescent="0.35">
      <c r="V107065" s="5" t="str">
        <f t="shared" si="1672"/>
        <v/>
      </c>
    </row>
    <row r="107066" spans="22:22" x14ac:dyDescent="0.35">
      <c r="V107066" s="5" t="str">
        <f t="shared" si="1672"/>
        <v/>
      </c>
    </row>
    <row r="107067" spans="22:22" x14ac:dyDescent="0.35">
      <c r="V107067" s="5" t="str">
        <f t="shared" si="1672"/>
        <v/>
      </c>
    </row>
    <row r="107068" spans="22:22" x14ac:dyDescent="0.35">
      <c r="V107068" s="5" t="str">
        <f t="shared" si="1672"/>
        <v/>
      </c>
    </row>
    <row r="107069" spans="22:22" x14ac:dyDescent="0.35">
      <c r="V107069" s="5" t="str">
        <f t="shared" si="1672"/>
        <v/>
      </c>
    </row>
    <row r="107070" spans="22:22" x14ac:dyDescent="0.35">
      <c r="V107070" s="5" t="str">
        <f t="shared" si="1672"/>
        <v/>
      </c>
    </row>
    <row r="107071" spans="22:22" x14ac:dyDescent="0.35">
      <c r="V107071" s="5" t="str">
        <f t="shared" si="1672"/>
        <v/>
      </c>
    </row>
    <row r="107072" spans="22:22" x14ac:dyDescent="0.35">
      <c r="V107072" s="5" t="str">
        <f t="shared" si="1672"/>
        <v/>
      </c>
    </row>
    <row r="107073" spans="22:22" x14ac:dyDescent="0.35">
      <c r="V107073" s="5" t="str">
        <f t="shared" si="1672"/>
        <v/>
      </c>
    </row>
    <row r="107074" spans="22:22" x14ac:dyDescent="0.35">
      <c r="V107074" s="5" t="str">
        <f t="shared" ref="V107074:V107137" si="1673">TRIM(CLEAN(SUBSTITUTE(A107074,CHAR(160)," ")))</f>
        <v/>
      </c>
    </row>
    <row r="107075" spans="22:22" x14ac:dyDescent="0.35">
      <c r="V107075" s="5" t="str">
        <f t="shared" si="1673"/>
        <v/>
      </c>
    </row>
    <row r="107076" spans="22:22" x14ac:dyDescent="0.35">
      <c r="V107076" s="5" t="str">
        <f t="shared" si="1673"/>
        <v/>
      </c>
    </row>
    <row r="107077" spans="22:22" x14ac:dyDescent="0.35">
      <c r="V107077" s="5" t="str">
        <f t="shared" si="1673"/>
        <v/>
      </c>
    </row>
    <row r="107078" spans="22:22" x14ac:dyDescent="0.35">
      <c r="V107078" s="5" t="str">
        <f t="shared" si="1673"/>
        <v/>
      </c>
    </row>
    <row r="107079" spans="22:22" x14ac:dyDescent="0.35">
      <c r="V107079" s="5" t="str">
        <f t="shared" si="1673"/>
        <v/>
      </c>
    </row>
    <row r="107080" spans="22:22" x14ac:dyDescent="0.35">
      <c r="V107080" s="5" t="str">
        <f t="shared" si="1673"/>
        <v/>
      </c>
    </row>
    <row r="107081" spans="22:22" x14ac:dyDescent="0.35">
      <c r="V107081" s="5" t="str">
        <f t="shared" si="1673"/>
        <v/>
      </c>
    </row>
    <row r="107082" spans="22:22" x14ac:dyDescent="0.35">
      <c r="V107082" s="5" t="str">
        <f t="shared" si="1673"/>
        <v/>
      </c>
    </row>
    <row r="107083" spans="22:22" x14ac:dyDescent="0.35">
      <c r="V107083" s="5" t="str">
        <f t="shared" si="1673"/>
        <v/>
      </c>
    </row>
    <row r="107084" spans="22:22" x14ac:dyDescent="0.35">
      <c r="V107084" s="5" t="str">
        <f t="shared" si="1673"/>
        <v/>
      </c>
    </row>
    <row r="107085" spans="22:22" x14ac:dyDescent="0.35">
      <c r="V107085" s="5" t="str">
        <f t="shared" si="1673"/>
        <v/>
      </c>
    </row>
    <row r="107086" spans="22:22" x14ac:dyDescent="0.35">
      <c r="V107086" s="5" t="str">
        <f t="shared" si="1673"/>
        <v/>
      </c>
    </row>
    <row r="107087" spans="22:22" x14ac:dyDescent="0.35">
      <c r="V107087" s="5" t="str">
        <f t="shared" si="1673"/>
        <v/>
      </c>
    </row>
    <row r="107088" spans="22:22" x14ac:dyDescent="0.35">
      <c r="V107088" s="5" t="str">
        <f t="shared" si="1673"/>
        <v/>
      </c>
    </row>
    <row r="107089" spans="22:22" x14ac:dyDescent="0.35">
      <c r="V107089" s="5" t="str">
        <f t="shared" si="1673"/>
        <v/>
      </c>
    </row>
    <row r="107090" spans="22:22" x14ac:dyDescent="0.35">
      <c r="V107090" s="5" t="str">
        <f t="shared" si="1673"/>
        <v/>
      </c>
    </row>
    <row r="107091" spans="22:22" x14ac:dyDescent="0.35">
      <c r="V107091" s="5" t="str">
        <f t="shared" si="1673"/>
        <v/>
      </c>
    </row>
    <row r="107092" spans="22:22" x14ac:dyDescent="0.35">
      <c r="V107092" s="5" t="str">
        <f t="shared" si="1673"/>
        <v/>
      </c>
    </row>
    <row r="107093" spans="22:22" x14ac:dyDescent="0.35">
      <c r="V107093" s="5" t="str">
        <f t="shared" si="1673"/>
        <v/>
      </c>
    </row>
    <row r="107094" spans="22:22" x14ac:dyDescent="0.35">
      <c r="V107094" s="5" t="str">
        <f t="shared" si="1673"/>
        <v/>
      </c>
    </row>
    <row r="107095" spans="22:22" x14ac:dyDescent="0.35">
      <c r="V107095" s="5" t="str">
        <f t="shared" si="1673"/>
        <v/>
      </c>
    </row>
    <row r="107096" spans="22:22" x14ac:dyDescent="0.35">
      <c r="V107096" s="5" t="str">
        <f t="shared" si="1673"/>
        <v/>
      </c>
    </row>
    <row r="107097" spans="22:22" x14ac:dyDescent="0.35">
      <c r="V107097" s="5" t="str">
        <f t="shared" si="1673"/>
        <v/>
      </c>
    </row>
    <row r="107098" spans="22:22" x14ac:dyDescent="0.35">
      <c r="V107098" s="5" t="str">
        <f t="shared" si="1673"/>
        <v/>
      </c>
    </row>
    <row r="107099" spans="22:22" x14ac:dyDescent="0.35">
      <c r="V107099" s="5" t="str">
        <f t="shared" si="1673"/>
        <v/>
      </c>
    </row>
    <row r="107100" spans="22:22" x14ac:dyDescent="0.35">
      <c r="V107100" s="5" t="str">
        <f t="shared" si="1673"/>
        <v/>
      </c>
    </row>
    <row r="107101" spans="22:22" x14ac:dyDescent="0.35">
      <c r="V107101" s="5" t="str">
        <f t="shared" si="1673"/>
        <v/>
      </c>
    </row>
    <row r="107102" spans="22:22" x14ac:dyDescent="0.35">
      <c r="V107102" s="5" t="str">
        <f t="shared" si="1673"/>
        <v/>
      </c>
    </row>
    <row r="107103" spans="22:22" x14ac:dyDescent="0.35">
      <c r="V107103" s="5" t="str">
        <f t="shared" si="1673"/>
        <v/>
      </c>
    </row>
    <row r="107104" spans="22:22" x14ac:dyDescent="0.35">
      <c r="V107104" s="5" t="str">
        <f t="shared" si="1673"/>
        <v/>
      </c>
    </row>
    <row r="107105" spans="22:22" x14ac:dyDescent="0.35">
      <c r="V107105" s="5" t="str">
        <f t="shared" si="1673"/>
        <v/>
      </c>
    </row>
    <row r="107106" spans="22:22" x14ac:dyDescent="0.35">
      <c r="V107106" s="5" t="str">
        <f t="shared" si="1673"/>
        <v/>
      </c>
    </row>
    <row r="107107" spans="22:22" x14ac:dyDescent="0.35">
      <c r="V107107" s="5" t="str">
        <f t="shared" si="1673"/>
        <v/>
      </c>
    </row>
    <row r="107108" spans="22:22" x14ac:dyDescent="0.35">
      <c r="V107108" s="5" t="str">
        <f t="shared" si="1673"/>
        <v/>
      </c>
    </row>
    <row r="107109" spans="22:22" x14ac:dyDescent="0.35">
      <c r="V107109" s="5" t="str">
        <f t="shared" si="1673"/>
        <v/>
      </c>
    </row>
    <row r="107110" spans="22:22" x14ac:dyDescent="0.35">
      <c r="V107110" s="5" t="str">
        <f t="shared" si="1673"/>
        <v/>
      </c>
    </row>
    <row r="107111" spans="22:22" x14ac:dyDescent="0.35">
      <c r="V107111" s="5" t="str">
        <f t="shared" si="1673"/>
        <v/>
      </c>
    </row>
    <row r="107112" spans="22:22" x14ac:dyDescent="0.35">
      <c r="V107112" s="5" t="str">
        <f t="shared" si="1673"/>
        <v/>
      </c>
    </row>
    <row r="107113" spans="22:22" x14ac:dyDescent="0.35">
      <c r="V107113" s="5" t="str">
        <f t="shared" si="1673"/>
        <v/>
      </c>
    </row>
    <row r="107114" spans="22:22" x14ac:dyDescent="0.35">
      <c r="V107114" s="5" t="str">
        <f t="shared" si="1673"/>
        <v/>
      </c>
    </row>
    <row r="107115" spans="22:22" x14ac:dyDescent="0.35">
      <c r="V107115" s="5" t="str">
        <f t="shared" si="1673"/>
        <v/>
      </c>
    </row>
    <row r="107116" spans="22:22" x14ac:dyDescent="0.35">
      <c r="V107116" s="5" t="str">
        <f t="shared" si="1673"/>
        <v/>
      </c>
    </row>
    <row r="107117" spans="22:22" x14ac:dyDescent="0.35">
      <c r="V107117" s="5" t="str">
        <f t="shared" si="1673"/>
        <v/>
      </c>
    </row>
    <row r="107118" spans="22:22" x14ac:dyDescent="0.35">
      <c r="V107118" s="5" t="str">
        <f t="shared" si="1673"/>
        <v/>
      </c>
    </row>
    <row r="107119" spans="22:22" x14ac:dyDescent="0.35">
      <c r="V107119" s="5" t="str">
        <f t="shared" si="1673"/>
        <v/>
      </c>
    </row>
    <row r="107120" spans="22:22" x14ac:dyDescent="0.35">
      <c r="V107120" s="5" t="str">
        <f t="shared" si="1673"/>
        <v/>
      </c>
    </row>
    <row r="107121" spans="22:22" x14ac:dyDescent="0.35">
      <c r="V107121" s="5" t="str">
        <f t="shared" si="1673"/>
        <v/>
      </c>
    </row>
    <row r="107122" spans="22:22" x14ac:dyDescent="0.35">
      <c r="V107122" s="5" t="str">
        <f t="shared" si="1673"/>
        <v/>
      </c>
    </row>
    <row r="107123" spans="22:22" x14ac:dyDescent="0.35">
      <c r="V107123" s="5" t="str">
        <f t="shared" si="1673"/>
        <v/>
      </c>
    </row>
    <row r="107124" spans="22:22" x14ac:dyDescent="0.35">
      <c r="V107124" s="5" t="str">
        <f t="shared" si="1673"/>
        <v/>
      </c>
    </row>
    <row r="107125" spans="22:22" x14ac:dyDescent="0.35">
      <c r="V107125" s="5" t="str">
        <f t="shared" si="1673"/>
        <v/>
      </c>
    </row>
    <row r="107126" spans="22:22" x14ac:dyDescent="0.35">
      <c r="V107126" s="5" t="str">
        <f t="shared" si="1673"/>
        <v/>
      </c>
    </row>
    <row r="107127" spans="22:22" x14ac:dyDescent="0.35">
      <c r="V107127" s="5" t="str">
        <f t="shared" si="1673"/>
        <v/>
      </c>
    </row>
    <row r="107128" spans="22:22" x14ac:dyDescent="0.35">
      <c r="V107128" s="5" t="str">
        <f t="shared" si="1673"/>
        <v/>
      </c>
    </row>
    <row r="107129" spans="22:22" x14ac:dyDescent="0.35">
      <c r="V107129" s="5" t="str">
        <f t="shared" si="1673"/>
        <v/>
      </c>
    </row>
    <row r="107130" spans="22:22" x14ac:dyDescent="0.35">
      <c r="V107130" s="5" t="str">
        <f t="shared" si="1673"/>
        <v/>
      </c>
    </row>
    <row r="107131" spans="22:22" x14ac:dyDescent="0.35">
      <c r="V107131" s="5" t="str">
        <f t="shared" si="1673"/>
        <v/>
      </c>
    </row>
    <row r="107132" spans="22:22" x14ac:dyDescent="0.35">
      <c r="V107132" s="5" t="str">
        <f t="shared" si="1673"/>
        <v/>
      </c>
    </row>
    <row r="107133" spans="22:22" x14ac:dyDescent="0.35">
      <c r="V107133" s="5" t="str">
        <f t="shared" si="1673"/>
        <v/>
      </c>
    </row>
    <row r="107134" spans="22:22" x14ac:dyDescent="0.35">
      <c r="V107134" s="5" t="str">
        <f t="shared" si="1673"/>
        <v/>
      </c>
    </row>
    <row r="107135" spans="22:22" x14ac:dyDescent="0.35">
      <c r="V107135" s="5" t="str">
        <f t="shared" si="1673"/>
        <v/>
      </c>
    </row>
    <row r="107136" spans="22:22" x14ac:dyDescent="0.35">
      <c r="V107136" s="5" t="str">
        <f t="shared" si="1673"/>
        <v/>
      </c>
    </row>
    <row r="107137" spans="22:22" x14ac:dyDescent="0.35">
      <c r="V107137" s="5" t="str">
        <f t="shared" si="1673"/>
        <v/>
      </c>
    </row>
    <row r="107138" spans="22:22" x14ac:dyDescent="0.35">
      <c r="V107138" s="5" t="str">
        <f t="shared" ref="V107138:V107201" si="1674">TRIM(CLEAN(SUBSTITUTE(A107138,CHAR(160)," ")))</f>
        <v/>
      </c>
    </row>
    <row r="107139" spans="22:22" x14ac:dyDescent="0.35">
      <c r="V107139" s="5" t="str">
        <f t="shared" si="1674"/>
        <v/>
      </c>
    </row>
    <row r="107140" spans="22:22" x14ac:dyDescent="0.35">
      <c r="V107140" s="5" t="str">
        <f t="shared" si="1674"/>
        <v/>
      </c>
    </row>
    <row r="107141" spans="22:22" x14ac:dyDescent="0.35">
      <c r="V107141" s="5" t="str">
        <f t="shared" si="1674"/>
        <v/>
      </c>
    </row>
    <row r="107142" spans="22:22" x14ac:dyDescent="0.35">
      <c r="V107142" s="5" t="str">
        <f t="shared" si="1674"/>
        <v/>
      </c>
    </row>
    <row r="107143" spans="22:22" x14ac:dyDescent="0.35">
      <c r="V107143" s="5" t="str">
        <f t="shared" si="1674"/>
        <v/>
      </c>
    </row>
    <row r="107144" spans="22:22" x14ac:dyDescent="0.35">
      <c r="V107144" s="5" t="str">
        <f t="shared" si="1674"/>
        <v/>
      </c>
    </row>
    <row r="107145" spans="22:22" x14ac:dyDescent="0.35">
      <c r="V107145" s="5" t="str">
        <f t="shared" si="1674"/>
        <v/>
      </c>
    </row>
    <row r="107146" spans="22:22" x14ac:dyDescent="0.35">
      <c r="V107146" s="5" t="str">
        <f t="shared" si="1674"/>
        <v/>
      </c>
    </row>
    <row r="107147" spans="22:22" x14ac:dyDescent="0.35">
      <c r="V107147" s="5" t="str">
        <f t="shared" si="1674"/>
        <v/>
      </c>
    </row>
    <row r="107148" spans="22:22" x14ac:dyDescent="0.35">
      <c r="V107148" s="5" t="str">
        <f t="shared" si="1674"/>
        <v/>
      </c>
    </row>
    <row r="107149" spans="22:22" x14ac:dyDescent="0.35">
      <c r="V107149" s="5" t="str">
        <f t="shared" si="1674"/>
        <v/>
      </c>
    </row>
    <row r="107150" spans="22:22" x14ac:dyDescent="0.35">
      <c r="V107150" s="5" t="str">
        <f t="shared" si="1674"/>
        <v/>
      </c>
    </row>
    <row r="107151" spans="22:22" x14ac:dyDescent="0.35">
      <c r="V107151" s="5" t="str">
        <f t="shared" si="1674"/>
        <v/>
      </c>
    </row>
    <row r="107152" spans="22:22" x14ac:dyDescent="0.35">
      <c r="V107152" s="5" t="str">
        <f t="shared" si="1674"/>
        <v/>
      </c>
    </row>
    <row r="107153" spans="22:22" x14ac:dyDescent="0.35">
      <c r="V107153" s="5" t="str">
        <f t="shared" si="1674"/>
        <v/>
      </c>
    </row>
    <row r="107154" spans="22:22" x14ac:dyDescent="0.35">
      <c r="V107154" s="5" t="str">
        <f t="shared" si="1674"/>
        <v/>
      </c>
    </row>
    <row r="107155" spans="22:22" x14ac:dyDescent="0.35">
      <c r="V107155" s="5" t="str">
        <f t="shared" si="1674"/>
        <v/>
      </c>
    </row>
    <row r="107156" spans="22:22" x14ac:dyDescent="0.35">
      <c r="V107156" s="5" t="str">
        <f t="shared" si="1674"/>
        <v/>
      </c>
    </row>
    <row r="107157" spans="22:22" x14ac:dyDescent="0.35">
      <c r="V107157" s="5" t="str">
        <f t="shared" si="1674"/>
        <v/>
      </c>
    </row>
    <row r="107158" spans="22:22" x14ac:dyDescent="0.35">
      <c r="V107158" s="5" t="str">
        <f t="shared" si="1674"/>
        <v/>
      </c>
    </row>
    <row r="107159" spans="22:22" x14ac:dyDescent="0.35">
      <c r="V107159" s="5" t="str">
        <f t="shared" si="1674"/>
        <v/>
      </c>
    </row>
    <row r="107160" spans="22:22" x14ac:dyDescent="0.35">
      <c r="V107160" s="5" t="str">
        <f t="shared" si="1674"/>
        <v/>
      </c>
    </row>
    <row r="107161" spans="22:22" x14ac:dyDescent="0.35">
      <c r="V107161" s="5" t="str">
        <f t="shared" si="1674"/>
        <v/>
      </c>
    </row>
    <row r="107162" spans="22:22" x14ac:dyDescent="0.35">
      <c r="V107162" s="5" t="str">
        <f t="shared" si="1674"/>
        <v/>
      </c>
    </row>
    <row r="107163" spans="22:22" x14ac:dyDescent="0.35">
      <c r="V107163" s="5" t="str">
        <f t="shared" si="1674"/>
        <v/>
      </c>
    </row>
    <row r="107164" spans="22:22" x14ac:dyDescent="0.35">
      <c r="V107164" s="5" t="str">
        <f t="shared" si="1674"/>
        <v/>
      </c>
    </row>
    <row r="107165" spans="22:22" x14ac:dyDescent="0.35">
      <c r="V107165" s="5" t="str">
        <f t="shared" si="1674"/>
        <v/>
      </c>
    </row>
    <row r="107166" spans="22:22" x14ac:dyDescent="0.35">
      <c r="V107166" s="5" t="str">
        <f t="shared" si="1674"/>
        <v/>
      </c>
    </row>
    <row r="107167" spans="22:22" x14ac:dyDescent="0.35">
      <c r="V107167" s="5" t="str">
        <f t="shared" si="1674"/>
        <v/>
      </c>
    </row>
    <row r="107168" spans="22:22" x14ac:dyDescent="0.35">
      <c r="V107168" s="5" t="str">
        <f t="shared" si="1674"/>
        <v/>
      </c>
    </row>
    <row r="107169" spans="22:22" x14ac:dyDescent="0.35">
      <c r="V107169" s="5" t="str">
        <f t="shared" si="1674"/>
        <v/>
      </c>
    </row>
    <row r="107170" spans="22:22" x14ac:dyDescent="0.35">
      <c r="V107170" s="5" t="str">
        <f t="shared" si="1674"/>
        <v/>
      </c>
    </row>
    <row r="107171" spans="22:22" x14ac:dyDescent="0.35">
      <c r="V107171" s="5" t="str">
        <f t="shared" si="1674"/>
        <v/>
      </c>
    </row>
    <row r="107172" spans="22:22" x14ac:dyDescent="0.35">
      <c r="V107172" s="5" t="str">
        <f t="shared" si="1674"/>
        <v/>
      </c>
    </row>
    <row r="107173" spans="22:22" x14ac:dyDescent="0.35">
      <c r="V107173" s="5" t="str">
        <f t="shared" si="1674"/>
        <v/>
      </c>
    </row>
    <row r="107174" spans="22:22" x14ac:dyDescent="0.35">
      <c r="V107174" s="5" t="str">
        <f t="shared" si="1674"/>
        <v/>
      </c>
    </row>
    <row r="107175" spans="22:22" x14ac:dyDescent="0.35">
      <c r="V107175" s="5" t="str">
        <f t="shared" si="1674"/>
        <v/>
      </c>
    </row>
    <row r="107176" spans="22:22" x14ac:dyDescent="0.35">
      <c r="V107176" s="5" t="str">
        <f t="shared" si="1674"/>
        <v/>
      </c>
    </row>
    <row r="107177" spans="22:22" x14ac:dyDescent="0.35">
      <c r="V107177" s="5" t="str">
        <f t="shared" si="1674"/>
        <v/>
      </c>
    </row>
    <row r="107178" spans="22:22" x14ac:dyDescent="0.35">
      <c r="V107178" s="5" t="str">
        <f t="shared" si="1674"/>
        <v/>
      </c>
    </row>
    <row r="107179" spans="22:22" x14ac:dyDescent="0.35">
      <c r="V107179" s="5" t="str">
        <f t="shared" si="1674"/>
        <v/>
      </c>
    </row>
    <row r="107180" spans="22:22" x14ac:dyDescent="0.35">
      <c r="V107180" s="5" t="str">
        <f t="shared" si="1674"/>
        <v/>
      </c>
    </row>
    <row r="107181" spans="22:22" x14ac:dyDescent="0.35">
      <c r="V107181" s="5" t="str">
        <f t="shared" si="1674"/>
        <v/>
      </c>
    </row>
    <row r="107182" spans="22:22" x14ac:dyDescent="0.35">
      <c r="V107182" s="5" t="str">
        <f t="shared" si="1674"/>
        <v/>
      </c>
    </row>
    <row r="107183" spans="22:22" x14ac:dyDescent="0.35">
      <c r="V107183" s="5" t="str">
        <f t="shared" si="1674"/>
        <v/>
      </c>
    </row>
    <row r="107184" spans="22:22" x14ac:dyDescent="0.35">
      <c r="V107184" s="5" t="str">
        <f t="shared" si="1674"/>
        <v/>
      </c>
    </row>
    <row r="107185" spans="22:22" x14ac:dyDescent="0.35">
      <c r="V107185" s="5" t="str">
        <f t="shared" si="1674"/>
        <v/>
      </c>
    </row>
    <row r="107186" spans="22:22" x14ac:dyDescent="0.35">
      <c r="V107186" s="5" t="str">
        <f t="shared" si="1674"/>
        <v/>
      </c>
    </row>
    <row r="107187" spans="22:22" x14ac:dyDescent="0.35">
      <c r="V107187" s="5" t="str">
        <f t="shared" si="1674"/>
        <v/>
      </c>
    </row>
    <row r="107188" spans="22:22" x14ac:dyDescent="0.35">
      <c r="V107188" s="5" t="str">
        <f t="shared" si="1674"/>
        <v/>
      </c>
    </row>
    <row r="107189" spans="22:22" x14ac:dyDescent="0.35">
      <c r="V107189" s="5" t="str">
        <f t="shared" si="1674"/>
        <v/>
      </c>
    </row>
    <row r="107190" spans="22:22" x14ac:dyDescent="0.35">
      <c r="V107190" s="5" t="str">
        <f t="shared" si="1674"/>
        <v/>
      </c>
    </row>
    <row r="107191" spans="22:22" x14ac:dyDescent="0.35">
      <c r="V107191" s="5" t="str">
        <f t="shared" si="1674"/>
        <v/>
      </c>
    </row>
    <row r="107192" spans="22:22" x14ac:dyDescent="0.35">
      <c r="V107192" s="5" t="str">
        <f t="shared" si="1674"/>
        <v/>
      </c>
    </row>
    <row r="107193" spans="22:22" x14ac:dyDescent="0.35">
      <c r="V107193" s="5" t="str">
        <f t="shared" si="1674"/>
        <v/>
      </c>
    </row>
    <row r="107194" spans="22:22" x14ac:dyDescent="0.35">
      <c r="V107194" s="5" t="str">
        <f t="shared" si="1674"/>
        <v/>
      </c>
    </row>
    <row r="107195" spans="22:22" x14ac:dyDescent="0.35">
      <c r="V107195" s="5" t="str">
        <f t="shared" si="1674"/>
        <v/>
      </c>
    </row>
    <row r="107196" spans="22:22" x14ac:dyDescent="0.35">
      <c r="V107196" s="5" t="str">
        <f t="shared" si="1674"/>
        <v/>
      </c>
    </row>
    <row r="107197" spans="22:22" x14ac:dyDescent="0.35">
      <c r="V107197" s="5" t="str">
        <f t="shared" si="1674"/>
        <v/>
      </c>
    </row>
    <row r="107198" spans="22:22" x14ac:dyDescent="0.35">
      <c r="V107198" s="5" t="str">
        <f t="shared" si="1674"/>
        <v/>
      </c>
    </row>
    <row r="107199" spans="22:22" x14ac:dyDescent="0.35">
      <c r="V107199" s="5" t="str">
        <f t="shared" si="1674"/>
        <v/>
      </c>
    </row>
    <row r="107200" spans="22:22" x14ac:dyDescent="0.35">
      <c r="V107200" s="5" t="str">
        <f t="shared" si="1674"/>
        <v/>
      </c>
    </row>
    <row r="107201" spans="22:22" x14ac:dyDescent="0.35">
      <c r="V107201" s="5" t="str">
        <f t="shared" si="1674"/>
        <v/>
      </c>
    </row>
    <row r="107202" spans="22:22" x14ac:dyDescent="0.35">
      <c r="V107202" s="5" t="str">
        <f t="shared" ref="V107202:V107265" si="1675">TRIM(CLEAN(SUBSTITUTE(A107202,CHAR(160)," ")))</f>
        <v/>
      </c>
    </row>
    <row r="107203" spans="22:22" x14ac:dyDescent="0.35">
      <c r="V107203" s="5" t="str">
        <f t="shared" si="1675"/>
        <v/>
      </c>
    </row>
    <row r="107204" spans="22:22" x14ac:dyDescent="0.35">
      <c r="V107204" s="5" t="str">
        <f t="shared" si="1675"/>
        <v/>
      </c>
    </row>
    <row r="107205" spans="22:22" x14ac:dyDescent="0.35">
      <c r="V107205" s="5" t="str">
        <f t="shared" si="1675"/>
        <v/>
      </c>
    </row>
    <row r="107206" spans="22:22" x14ac:dyDescent="0.35">
      <c r="V107206" s="5" t="str">
        <f t="shared" si="1675"/>
        <v/>
      </c>
    </row>
    <row r="107207" spans="22:22" x14ac:dyDescent="0.35">
      <c r="V107207" s="5" t="str">
        <f t="shared" si="1675"/>
        <v/>
      </c>
    </row>
    <row r="107208" spans="22:22" x14ac:dyDescent="0.35">
      <c r="V107208" s="5" t="str">
        <f t="shared" si="1675"/>
        <v/>
      </c>
    </row>
    <row r="107209" spans="22:22" x14ac:dyDescent="0.35">
      <c r="V107209" s="5" t="str">
        <f t="shared" si="1675"/>
        <v/>
      </c>
    </row>
    <row r="107210" spans="22:22" x14ac:dyDescent="0.35">
      <c r="V107210" s="5" t="str">
        <f t="shared" si="1675"/>
        <v/>
      </c>
    </row>
    <row r="107211" spans="22:22" x14ac:dyDescent="0.35">
      <c r="V107211" s="5" t="str">
        <f t="shared" si="1675"/>
        <v/>
      </c>
    </row>
    <row r="107212" spans="22:22" x14ac:dyDescent="0.35">
      <c r="V107212" s="5" t="str">
        <f t="shared" si="1675"/>
        <v/>
      </c>
    </row>
    <row r="107213" spans="22:22" x14ac:dyDescent="0.35">
      <c r="V107213" s="5" t="str">
        <f t="shared" si="1675"/>
        <v/>
      </c>
    </row>
    <row r="107214" spans="22:22" x14ac:dyDescent="0.35">
      <c r="V107214" s="5" t="str">
        <f t="shared" si="1675"/>
        <v/>
      </c>
    </row>
    <row r="107215" spans="22:22" x14ac:dyDescent="0.35">
      <c r="V107215" s="5" t="str">
        <f t="shared" si="1675"/>
        <v/>
      </c>
    </row>
    <row r="107216" spans="22:22" x14ac:dyDescent="0.35">
      <c r="V107216" s="5" t="str">
        <f t="shared" si="1675"/>
        <v/>
      </c>
    </row>
    <row r="107217" spans="22:22" x14ac:dyDescent="0.35">
      <c r="V107217" s="5" t="str">
        <f t="shared" si="1675"/>
        <v/>
      </c>
    </row>
    <row r="107218" spans="22:22" x14ac:dyDescent="0.35">
      <c r="V107218" s="5" t="str">
        <f t="shared" si="1675"/>
        <v/>
      </c>
    </row>
    <row r="107219" spans="22:22" x14ac:dyDescent="0.35">
      <c r="V107219" s="5" t="str">
        <f t="shared" si="1675"/>
        <v/>
      </c>
    </row>
    <row r="107220" spans="22:22" x14ac:dyDescent="0.35">
      <c r="V107220" s="5" t="str">
        <f t="shared" si="1675"/>
        <v/>
      </c>
    </row>
    <row r="107221" spans="22:22" x14ac:dyDescent="0.35">
      <c r="V107221" s="5" t="str">
        <f t="shared" si="1675"/>
        <v/>
      </c>
    </row>
    <row r="107222" spans="22:22" x14ac:dyDescent="0.35">
      <c r="V107222" s="5" t="str">
        <f t="shared" si="1675"/>
        <v/>
      </c>
    </row>
    <row r="107223" spans="22:22" x14ac:dyDescent="0.35">
      <c r="V107223" s="5" t="str">
        <f t="shared" si="1675"/>
        <v/>
      </c>
    </row>
    <row r="107224" spans="22:22" x14ac:dyDescent="0.35">
      <c r="V107224" s="5" t="str">
        <f t="shared" si="1675"/>
        <v/>
      </c>
    </row>
    <row r="107225" spans="22:22" x14ac:dyDescent="0.35">
      <c r="V107225" s="5" t="str">
        <f t="shared" si="1675"/>
        <v/>
      </c>
    </row>
    <row r="107226" spans="22:22" x14ac:dyDescent="0.35">
      <c r="V107226" s="5" t="str">
        <f t="shared" si="1675"/>
        <v/>
      </c>
    </row>
    <row r="107227" spans="22:22" x14ac:dyDescent="0.35">
      <c r="V107227" s="5" t="str">
        <f t="shared" si="1675"/>
        <v/>
      </c>
    </row>
    <row r="107228" spans="22:22" x14ac:dyDescent="0.35">
      <c r="V107228" s="5" t="str">
        <f t="shared" si="1675"/>
        <v/>
      </c>
    </row>
    <row r="107229" spans="22:22" x14ac:dyDescent="0.35">
      <c r="V107229" s="5" t="str">
        <f t="shared" si="1675"/>
        <v/>
      </c>
    </row>
    <row r="107230" spans="22:22" x14ac:dyDescent="0.35">
      <c r="V107230" s="5" t="str">
        <f t="shared" si="1675"/>
        <v/>
      </c>
    </row>
    <row r="107231" spans="22:22" x14ac:dyDescent="0.35">
      <c r="V107231" s="5" t="str">
        <f t="shared" si="1675"/>
        <v/>
      </c>
    </row>
    <row r="107232" spans="22:22" x14ac:dyDescent="0.35">
      <c r="V107232" s="5" t="str">
        <f t="shared" si="1675"/>
        <v/>
      </c>
    </row>
    <row r="107233" spans="22:22" x14ac:dyDescent="0.35">
      <c r="V107233" s="5" t="str">
        <f t="shared" si="1675"/>
        <v/>
      </c>
    </row>
    <row r="107234" spans="22:22" x14ac:dyDescent="0.35">
      <c r="V107234" s="5" t="str">
        <f t="shared" si="1675"/>
        <v/>
      </c>
    </row>
    <row r="107235" spans="22:22" x14ac:dyDescent="0.35">
      <c r="V107235" s="5" t="str">
        <f t="shared" si="1675"/>
        <v/>
      </c>
    </row>
    <row r="107236" spans="22:22" x14ac:dyDescent="0.35">
      <c r="V107236" s="5" t="str">
        <f t="shared" si="1675"/>
        <v/>
      </c>
    </row>
    <row r="107237" spans="22:22" x14ac:dyDescent="0.35">
      <c r="V107237" s="5" t="str">
        <f t="shared" si="1675"/>
        <v/>
      </c>
    </row>
    <row r="107238" spans="22:22" x14ac:dyDescent="0.35">
      <c r="V107238" s="5" t="str">
        <f t="shared" si="1675"/>
        <v/>
      </c>
    </row>
    <row r="107239" spans="22:22" x14ac:dyDescent="0.35">
      <c r="V107239" s="5" t="str">
        <f t="shared" si="1675"/>
        <v/>
      </c>
    </row>
    <row r="107240" spans="22:22" x14ac:dyDescent="0.35">
      <c r="V107240" s="5" t="str">
        <f t="shared" si="1675"/>
        <v/>
      </c>
    </row>
    <row r="107241" spans="22:22" x14ac:dyDescent="0.35">
      <c r="V107241" s="5" t="str">
        <f t="shared" si="1675"/>
        <v/>
      </c>
    </row>
    <row r="107242" spans="22:22" x14ac:dyDescent="0.35">
      <c r="V107242" s="5" t="str">
        <f t="shared" si="1675"/>
        <v/>
      </c>
    </row>
    <row r="107243" spans="22:22" x14ac:dyDescent="0.35">
      <c r="V107243" s="5" t="str">
        <f t="shared" si="1675"/>
        <v/>
      </c>
    </row>
    <row r="107244" spans="22:22" x14ac:dyDescent="0.35">
      <c r="V107244" s="5" t="str">
        <f t="shared" si="1675"/>
        <v/>
      </c>
    </row>
    <row r="107245" spans="22:22" x14ac:dyDescent="0.35">
      <c r="V107245" s="5" t="str">
        <f t="shared" si="1675"/>
        <v/>
      </c>
    </row>
    <row r="107246" spans="22:22" x14ac:dyDescent="0.35">
      <c r="V107246" s="5" t="str">
        <f t="shared" si="1675"/>
        <v/>
      </c>
    </row>
    <row r="107247" spans="22:22" x14ac:dyDescent="0.35">
      <c r="V107247" s="5" t="str">
        <f t="shared" si="1675"/>
        <v/>
      </c>
    </row>
    <row r="107248" spans="22:22" x14ac:dyDescent="0.35">
      <c r="V107248" s="5" t="str">
        <f t="shared" si="1675"/>
        <v/>
      </c>
    </row>
    <row r="107249" spans="22:22" x14ac:dyDescent="0.35">
      <c r="V107249" s="5" t="str">
        <f t="shared" si="1675"/>
        <v/>
      </c>
    </row>
    <row r="107250" spans="22:22" x14ac:dyDescent="0.35">
      <c r="V107250" s="5" t="str">
        <f t="shared" si="1675"/>
        <v/>
      </c>
    </row>
    <row r="107251" spans="22:22" x14ac:dyDescent="0.35">
      <c r="V107251" s="5" t="str">
        <f t="shared" si="1675"/>
        <v/>
      </c>
    </row>
    <row r="107252" spans="22:22" x14ac:dyDescent="0.35">
      <c r="V107252" s="5" t="str">
        <f t="shared" si="1675"/>
        <v/>
      </c>
    </row>
    <row r="107253" spans="22:22" x14ac:dyDescent="0.35">
      <c r="V107253" s="5" t="str">
        <f t="shared" si="1675"/>
        <v/>
      </c>
    </row>
    <row r="107254" spans="22:22" x14ac:dyDescent="0.35">
      <c r="V107254" s="5" t="str">
        <f t="shared" si="1675"/>
        <v/>
      </c>
    </row>
    <row r="107255" spans="22:22" x14ac:dyDescent="0.35">
      <c r="V107255" s="5" t="str">
        <f t="shared" si="1675"/>
        <v/>
      </c>
    </row>
    <row r="107256" spans="22:22" x14ac:dyDescent="0.35">
      <c r="V107256" s="5" t="str">
        <f t="shared" si="1675"/>
        <v/>
      </c>
    </row>
    <row r="107257" spans="22:22" x14ac:dyDescent="0.35">
      <c r="V107257" s="5" t="str">
        <f t="shared" si="1675"/>
        <v/>
      </c>
    </row>
    <row r="107258" spans="22:22" x14ac:dyDescent="0.35">
      <c r="V107258" s="5" t="str">
        <f t="shared" si="1675"/>
        <v/>
      </c>
    </row>
    <row r="107259" spans="22:22" x14ac:dyDescent="0.35">
      <c r="V107259" s="5" t="str">
        <f t="shared" si="1675"/>
        <v/>
      </c>
    </row>
    <row r="107260" spans="22:22" x14ac:dyDescent="0.35">
      <c r="V107260" s="5" t="str">
        <f t="shared" si="1675"/>
        <v/>
      </c>
    </row>
    <row r="107261" spans="22:22" x14ac:dyDescent="0.35">
      <c r="V107261" s="5" t="str">
        <f t="shared" si="1675"/>
        <v/>
      </c>
    </row>
    <row r="107262" spans="22:22" x14ac:dyDescent="0.35">
      <c r="V107262" s="5" t="str">
        <f t="shared" si="1675"/>
        <v/>
      </c>
    </row>
    <row r="107263" spans="22:22" x14ac:dyDescent="0.35">
      <c r="V107263" s="5" t="str">
        <f t="shared" si="1675"/>
        <v/>
      </c>
    </row>
    <row r="107264" spans="22:22" x14ac:dyDescent="0.35">
      <c r="V107264" s="5" t="str">
        <f t="shared" si="1675"/>
        <v/>
      </c>
    </row>
    <row r="107265" spans="22:22" x14ac:dyDescent="0.35">
      <c r="V107265" s="5" t="str">
        <f t="shared" si="1675"/>
        <v/>
      </c>
    </row>
    <row r="107266" spans="22:22" x14ac:dyDescent="0.35">
      <c r="V107266" s="5" t="str">
        <f t="shared" ref="V107266:V107329" si="1676">TRIM(CLEAN(SUBSTITUTE(A107266,CHAR(160)," ")))</f>
        <v/>
      </c>
    </row>
    <row r="107267" spans="22:22" x14ac:dyDescent="0.35">
      <c r="V107267" s="5" t="str">
        <f t="shared" si="1676"/>
        <v/>
      </c>
    </row>
    <row r="107268" spans="22:22" x14ac:dyDescent="0.35">
      <c r="V107268" s="5" t="str">
        <f t="shared" si="1676"/>
        <v/>
      </c>
    </row>
    <row r="107269" spans="22:22" x14ac:dyDescent="0.35">
      <c r="V107269" s="5" t="str">
        <f t="shared" si="1676"/>
        <v/>
      </c>
    </row>
    <row r="107270" spans="22:22" x14ac:dyDescent="0.35">
      <c r="V107270" s="5" t="str">
        <f t="shared" si="1676"/>
        <v/>
      </c>
    </row>
    <row r="107271" spans="22:22" x14ac:dyDescent="0.35">
      <c r="V107271" s="5" t="str">
        <f t="shared" si="1676"/>
        <v/>
      </c>
    </row>
    <row r="107272" spans="22:22" x14ac:dyDescent="0.35">
      <c r="V107272" s="5" t="str">
        <f t="shared" si="1676"/>
        <v/>
      </c>
    </row>
    <row r="107273" spans="22:22" x14ac:dyDescent="0.35">
      <c r="V107273" s="5" t="str">
        <f t="shared" si="1676"/>
        <v/>
      </c>
    </row>
    <row r="107274" spans="22:22" x14ac:dyDescent="0.35">
      <c r="V107274" s="5" t="str">
        <f t="shared" si="1676"/>
        <v/>
      </c>
    </row>
    <row r="107275" spans="22:22" x14ac:dyDescent="0.35">
      <c r="V107275" s="5" t="str">
        <f t="shared" si="1676"/>
        <v/>
      </c>
    </row>
    <row r="107276" spans="22:22" x14ac:dyDescent="0.35">
      <c r="V107276" s="5" t="str">
        <f t="shared" si="1676"/>
        <v/>
      </c>
    </row>
    <row r="107277" spans="22:22" x14ac:dyDescent="0.35">
      <c r="V107277" s="5" t="str">
        <f t="shared" si="1676"/>
        <v/>
      </c>
    </row>
    <row r="107278" spans="22:22" x14ac:dyDescent="0.35">
      <c r="V107278" s="5" t="str">
        <f t="shared" si="1676"/>
        <v/>
      </c>
    </row>
    <row r="107279" spans="22:22" x14ac:dyDescent="0.35">
      <c r="V107279" s="5" t="str">
        <f t="shared" si="1676"/>
        <v/>
      </c>
    </row>
    <row r="107280" spans="22:22" x14ac:dyDescent="0.35">
      <c r="V107280" s="5" t="str">
        <f t="shared" si="1676"/>
        <v/>
      </c>
    </row>
    <row r="107281" spans="22:22" x14ac:dyDescent="0.35">
      <c r="V107281" s="5" t="str">
        <f t="shared" si="1676"/>
        <v/>
      </c>
    </row>
    <row r="107282" spans="22:22" x14ac:dyDescent="0.35">
      <c r="V107282" s="5" t="str">
        <f t="shared" si="1676"/>
        <v/>
      </c>
    </row>
    <row r="107283" spans="22:22" x14ac:dyDescent="0.35">
      <c r="V107283" s="5" t="str">
        <f t="shared" si="1676"/>
        <v/>
      </c>
    </row>
    <row r="107284" spans="22:22" x14ac:dyDescent="0.35">
      <c r="V107284" s="5" t="str">
        <f t="shared" si="1676"/>
        <v/>
      </c>
    </row>
    <row r="107285" spans="22:22" x14ac:dyDescent="0.35">
      <c r="V107285" s="5" t="str">
        <f t="shared" si="1676"/>
        <v/>
      </c>
    </row>
    <row r="107286" spans="22:22" x14ac:dyDescent="0.35">
      <c r="V107286" s="5" t="str">
        <f t="shared" si="1676"/>
        <v/>
      </c>
    </row>
    <row r="107287" spans="22:22" x14ac:dyDescent="0.35">
      <c r="V107287" s="5" t="str">
        <f t="shared" si="1676"/>
        <v/>
      </c>
    </row>
    <row r="107288" spans="22:22" x14ac:dyDescent="0.35">
      <c r="V107288" s="5" t="str">
        <f t="shared" si="1676"/>
        <v/>
      </c>
    </row>
    <row r="107289" spans="22:22" x14ac:dyDescent="0.35">
      <c r="V107289" s="5" t="str">
        <f t="shared" si="1676"/>
        <v/>
      </c>
    </row>
    <row r="107290" spans="22:22" x14ac:dyDescent="0.35">
      <c r="V107290" s="5" t="str">
        <f t="shared" si="1676"/>
        <v/>
      </c>
    </row>
    <row r="107291" spans="22:22" x14ac:dyDescent="0.35">
      <c r="V107291" s="5" t="str">
        <f t="shared" si="1676"/>
        <v/>
      </c>
    </row>
    <row r="107292" spans="22:22" x14ac:dyDescent="0.35">
      <c r="V107292" s="5" t="str">
        <f t="shared" si="1676"/>
        <v/>
      </c>
    </row>
    <row r="107293" spans="22:22" x14ac:dyDescent="0.35">
      <c r="V107293" s="5" t="str">
        <f t="shared" si="1676"/>
        <v/>
      </c>
    </row>
    <row r="107294" spans="22:22" x14ac:dyDescent="0.35">
      <c r="V107294" s="5" t="str">
        <f t="shared" si="1676"/>
        <v/>
      </c>
    </row>
    <row r="107295" spans="22:22" x14ac:dyDescent="0.35">
      <c r="V107295" s="5" t="str">
        <f t="shared" si="1676"/>
        <v/>
      </c>
    </row>
    <row r="107296" spans="22:22" x14ac:dyDescent="0.35">
      <c r="V107296" s="5" t="str">
        <f t="shared" si="1676"/>
        <v/>
      </c>
    </row>
    <row r="107297" spans="22:22" x14ac:dyDescent="0.35">
      <c r="V107297" s="5" t="str">
        <f t="shared" si="1676"/>
        <v/>
      </c>
    </row>
    <row r="107298" spans="22:22" x14ac:dyDescent="0.35">
      <c r="V107298" s="5" t="str">
        <f t="shared" si="1676"/>
        <v/>
      </c>
    </row>
    <row r="107299" spans="22:22" x14ac:dyDescent="0.35">
      <c r="V107299" s="5" t="str">
        <f t="shared" si="1676"/>
        <v/>
      </c>
    </row>
    <row r="107300" spans="22:22" x14ac:dyDescent="0.35">
      <c r="V107300" s="5" t="str">
        <f t="shared" si="1676"/>
        <v/>
      </c>
    </row>
    <row r="107301" spans="22:22" x14ac:dyDescent="0.35">
      <c r="V107301" s="5" t="str">
        <f t="shared" si="1676"/>
        <v/>
      </c>
    </row>
    <row r="107302" spans="22:22" x14ac:dyDescent="0.35">
      <c r="V107302" s="5" t="str">
        <f t="shared" si="1676"/>
        <v/>
      </c>
    </row>
    <row r="107303" spans="22:22" x14ac:dyDescent="0.35">
      <c r="V107303" s="5" t="str">
        <f t="shared" si="1676"/>
        <v/>
      </c>
    </row>
    <row r="107304" spans="22:22" x14ac:dyDescent="0.35">
      <c r="V107304" s="5" t="str">
        <f t="shared" si="1676"/>
        <v/>
      </c>
    </row>
    <row r="107305" spans="22:22" x14ac:dyDescent="0.35">
      <c r="V107305" s="5" t="str">
        <f t="shared" si="1676"/>
        <v/>
      </c>
    </row>
    <row r="107306" spans="22:22" x14ac:dyDescent="0.35">
      <c r="V107306" s="5" t="str">
        <f t="shared" si="1676"/>
        <v/>
      </c>
    </row>
    <row r="107307" spans="22:22" x14ac:dyDescent="0.35">
      <c r="V107307" s="5" t="str">
        <f t="shared" si="1676"/>
        <v/>
      </c>
    </row>
    <row r="107308" spans="22:22" x14ac:dyDescent="0.35">
      <c r="V107308" s="5" t="str">
        <f t="shared" si="1676"/>
        <v/>
      </c>
    </row>
    <row r="107309" spans="22:22" x14ac:dyDescent="0.35">
      <c r="V107309" s="5" t="str">
        <f t="shared" si="1676"/>
        <v/>
      </c>
    </row>
    <row r="107310" spans="22:22" x14ac:dyDescent="0.35">
      <c r="V107310" s="5" t="str">
        <f t="shared" si="1676"/>
        <v/>
      </c>
    </row>
    <row r="107311" spans="22:22" x14ac:dyDescent="0.35">
      <c r="V107311" s="5" t="str">
        <f t="shared" si="1676"/>
        <v/>
      </c>
    </row>
    <row r="107312" spans="22:22" x14ac:dyDescent="0.35">
      <c r="V107312" s="5" t="str">
        <f t="shared" si="1676"/>
        <v/>
      </c>
    </row>
    <row r="107313" spans="22:22" x14ac:dyDescent="0.35">
      <c r="V107313" s="5" t="str">
        <f t="shared" si="1676"/>
        <v/>
      </c>
    </row>
    <row r="107314" spans="22:22" x14ac:dyDescent="0.35">
      <c r="V107314" s="5" t="str">
        <f t="shared" si="1676"/>
        <v/>
      </c>
    </row>
    <row r="107315" spans="22:22" x14ac:dyDescent="0.35">
      <c r="V107315" s="5" t="str">
        <f t="shared" si="1676"/>
        <v/>
      </c>
    </row>
    <row r="107316" spans="22:22" x14ac:dyDescent="0.35">
      <c r="V107316" s="5" t="str">
        <f t="shared" si="1676"/>
        <v/>
      </c>
    </row>
    <row r="107317" spans="22:22" x14ac:dyDescent="0.35">
      <c r="V107317" s="5" t="str">
        <f t="shared" si="1676"/>
        <v/>
      </c>
    </row>
    <row r="107318" spans="22:22" x14ac:dyDescent="0.35">
      <c r="V107318" s="5" t="str">
        <f t="shared" si="1676"/>
        <v/>
      </c>
    </row>
    <row r="107319" spans="22:22" x14ac:dyDescent="0.35">
      <c r="V107319" s="5" t="str">
        <f t="shared" si="1676"/>
        <v/>
      </c>
    </row>
    <row r="107320" spans="22:22" x14ac:dyDescent="0.35">
      <c r="V107320" s="5" t="str">
        <f t="shared" si="1676"/>
        <v/>
      </c>
    </row>
    <row r="107321" spans="22:22" x14ac:dyDescent="0.35">
      <c r="V107321" s="5" t="str">
        <f t="shared" si="1676"/>
        <v/>
      </c>
    </row>
    <row r="107322" spans="22:22" x14ac:dyDescent="0.35">
      <c r="V107322" s="5" t="str">
        <f t="shared" si="1676"/>
        <v/>
      </c>
    </row>
    <row r="107323" spans="22:22" x14ac:dyDescent="0.35">
      <c r="V107323" s="5" t="str">
        <f t="shared" si="1676"/>
        <v/>
      </c>
    </row>
    <row r="107324" spans="22:22" x14ac:dyDescent="0.35">
      <c r="V107324" s="5" t="str">
        <f t="shared" si="1676"/>
        <v/>
      </c>
    </row>
    <row r="107325" spans="22:22" x14ac:dyDescent="0.35">
      <c r="V107325" s="5" t="str">
        <f t="shared" si="1676"/>
        <v/>
      </c>
    </row>
    <row r="107326" spans="22:22" x14ac:dyDescent="0.35">
      <c r="V107326" s="5" t="str">
        <f t="shared" si="1676"/>
        <v/>
      </c>
    </row>
    <row r="107327" spans="22:22" x14ac:dyDescent="0.35">
      <c r="V107327" s="5" t="str">
        <f t="shared" si="1676"/>
        <v/>
      </c>
    </row>
    <row r="107328" spans="22:22" x14ac:dyDescent="0.35">
      <c r="V107328" s="5" t="str">
        <f t="shared" si="1676"/>
        <v/>
      </c>
    </row>
    <row r="107329" spans="22:22" x14ac:dyDescent="0.35">
      <c r="V107329" s="5" t="str">
        <f t="shared" si="1676"/>
        <v/>
      </c>
    </row>
    <row r="107330" spans="22:22" x14ac:dyDescent="0.35">
      <c r="V107330" s="5" t="str">
        <f t="shared" ref="V107330:V107393" si="1677">TRIM(CLEAN(SUBSTITUTE(A107330,CHAR(160)," ")))</f>
        <v/>
      </c>
    </row>
    <row r="107331" spans="22:22" x14ac:dyDescent="0.35">
      <c r="V107331" s="5" t="str">
        <f t="shared" si="1677"/>
        <v/>
      </c>
    </row>
    <row r="107332" spans="22:22" x14ac:dyDescent="0.35">
      <c r="V107332" s="5" t="str">
        <f t="shared" si="1677"/>
        <v/>
      </c>
    </row>
    <row r="107333" spans="22:22" x14ac:dyDescent="0.35">
      <c r="V107333" s="5" t="str">
        <f t="shared" si="1677"/>
        <v/>
      </c>
    </row>
    <row r="107334" spans="22:22" x14ac:dyDescent="0.35">
      <c r="V107334" s="5" t="str">
        <f t="shared" si="1677"/>
        <v/>
      </c>
    </row>
    <row r="107335" spans="22:22" x14ac:dyDescent="0.35">
      <c r="V107335" s="5" t="str">
        <f t="shared" si="1677"/>
        <v/>
      </c>
    </row>
    <row r="107336" spans="22:22" x14ac:dyDescent="0.35">
      <c r="V107336" s="5" t="str">
        <f t="shared" si="1677"/>
        <v/>
      </c>
    </row>
    <row r="107337" spans="22:22" x14ac:dyDescent="0.35">
      <c r="V107337" s="5" t="str">
        <f t="shared" si="1677"/>
        <v/>
      </c>
    </row>
    <row r="107338" spans="22:22" x14ac:dyDescent="0.35">
      <c r="V107338" s="5" t="str">
        <f t="shared" si="1677"/>
        <v/>
      </c>
    </row>
    <row r="107339" spans="22:22" x14ac:dyDescent="0.35">
      <c r="V107339" s="5" t="str">
        <f t="shared" si="1677"/>
        <v/>
      </c>
    </row>
    <row r="107340" spans="22:22" x14ac:dyDescent="0.35">
      <c r="V107340" s="5" t="str">
        <f t="shared" si="1677"/>
        <v/>
      </c>
    </row>
    <row r="107341" spans="22:22" x14ac:dyDescent="0.35">
      <c r="V107341" s="5" t="str">
        <f t="shared" si="1677"/>
        <v/>
      </c>
    </row>
    <row r="107342" spans="22:22" x14ac:dyDescent="0.35">
      <c r="V107342" s="5" t="str">
        <f t="shared" si="1677"/>
        <v/>
      </c>
    </row>
    <row r="107343" spans="22:22" x14ac:dyDescent="0.35">
      <c r="V107343" s="5" t="str">
        <f t="shared" si="1677"/>
        <v/>
      </c>
    </row>
    <row r="107344" spans="22:22" x14ac:dyDescent="0.35">
      <c r="V107344" s="5" t="str">
        <f t="shared" si="1677"/>
        <v/>
      </c>
    </row>
    <row r="107345" spans="22:22" x14ac:dyDescent="0.35">
      <c r="V107345" s="5" t="str">
        <f t="shared" si="1677"/>
        <v/>
      </c>
    </row>
    <row r="107346" spans="22:22" x14ac:dyDescent="0.35">
      <c r="V107346" s="5" t="str">
        <f t="shared" si="1677"/>
        <v/>
      </c>
    </row>
    <row r="107347" spans="22:22" x14ac:dyDescent="0.35">
      <c r="V107347" s="5" t="str">
        <f t="shared" si="1677"/>
        <v/>
      </c>
    </row>
    <row r="107348" spans="22:22" x14ac:dyDescent="0.35">
      <c r="V107348" s="5" t="str">
        <f t="shared" si="1677"/>
        <v/>
      </c>
    </row>
    <row r="107349" spans="22:22" x14ac:dyDescent="0.35">
      <c r="V107349" s="5" t="str">
        <f t="shared" si="1677"/>
        <v/>
      </c>
    </row>
    <row r="107350" spans="22:22" x14ac:dyDescent="0.35">
      <c r="V107350" s="5" t="str">
        <f t="shared" si="1677"/>
        <v/>
      </c>
    </row>
    <row r="107351" spans="22:22" x14ac:dyDescent="0.35">
      <c r="V107351" s="5" t="str">
        <f t="shared" si="1677"/>
        <v/>
      </c>
    </row>
    <row r="107352" spans="22:22" x14ac:dyDescent="0.35">
      <c r="V107352" s="5" t="str">
        <f t="shared" si="1677"/>
        <v/>
      </c>
    </row>
    <row r="107353" spans="22:22" x14ac:dyDescent="0.35">
      <c r="V107353" s="5" t="str">
        <f t="shared" si="1677"/>
        <v/>
      </c>
    </row>
    <row r="107354" spans="22:22" x14ac:dyDescent="0.35">
      <c r="V107354" s="5" t="str">
        <f t="shared" si="1677"/>
        <v/>
      </c>
    </row>
    <row r="107355" spans="22:22" x14ac:dyDescent="0.35">
      <c r="V107355" s="5" t="str">
        <f t="shared" si="1677"/>
        <v/>
      </c>
    </row>
    <row r="107356" spans="22:22" x14ac:dyDescent="0.35">
      <c r="V107356" s="5" t="str">
        <f t="shared" si="1677"/>
        <v/>
      </c>
    </row>
    <row r="107357" spans="22:22" x14ac:dyDescent="0.35">
      <c r="V107357" s="5" t="str">
        <f t="shared" si="1677"/>
        <v/>
      </c>
    </row>
    <row r="107358" spans="22:22" x14ac:dyDescent="0.35">
      <c r="V107358" s="5" t="str">
        <f t="shared" si="1677"/>
        <v/>
      </c>
    </row>
    <row r="107359" spans="22:22" x14ac:dyDescent="0.35">
      <c r="V107359" s="5" t="str">
        <f t="shared" si="1677"/>
        <v/>
      </c>
    </row>
    <row r="107360" spans="22:22" x14ac:dyDescent="0.35">
      <c r="V107360" s="5" t="str">
        <f t="shared" si="1677"/>
        <v/>
      </c>
    </row>
    <row r="107361" spans="22:22" x14ac:dyDescent="0.35">
      <c r="V107361" s="5" t="str">
        <f t="shared" si="1677"/>
        <v/>
      </c>
    </row>
    <row r="107362" spans="22:22" x14ac:dyDescent="0.35">
      <c r="V107362" s="5" t="str">
        <f t="shared" si="1677"/>
        <v/>
      </c>
    </row>
    <row r="107363" spans="22:22" x14ac:dyDescent="0.35">
      <c r="V107363" s="5" t="str">
        <f t="shared" si="1677"/>
        <v/>
      </c>
    </row>
    <row r="107364" spans="22:22" x14ac:dyDescent="0.35">
      <c r="V107364" s="5" t="str">
        <f t="shared" si="1677"/>
        <v/>
      </c>
    </row>
    <row r="107365" spans="22:22" x14ac:dyDescent="0.35">
      <c r="V107365" s="5" t="str">
        <f t="shared" si="1677"/>
        <v/>
      </c>
    </row>
    <row r="107366" spans="22:22" x14ac:dyDescent="0.35">
      <c r="V107366" s="5" t="str">
        <f t="shared" si="1677"/>
        <v/>
      </c>
    </row>
    <row r="107367" spans="22:22" x14ac:dyDescent="0.35">
      <c r="V107367" s="5" t="str">
        <f t="shared" si="1677"/>
        <v/>
      </c>
    </row>
    <row r="107368" spans="22:22" x14ac:dyDescent="0.35">
      <c r="V107368" s="5" t="str">
        <f t="shared" si="1677"/>
        <v/>
      </c>
    </row>
    <row r="107369" spans="22:22" x14ac:dyDescent="0.35">
      <c r="V107369" s="5" t="str">
        <f t="shared" si="1677"/>
        <v/>
      </c>
    </row>
    <row r="107370" spans="22:22" x14ac:dyDescent="0.35">
      <c r="V107370" s="5" t="str">
        <f t="shared" si="1677"/>
        <v/>
      </c>
    </row>
    <row r="107371" spans="22:22" x14ac:dyDescent="0.35">
      <c r="V107371" s="5" t="str">
        <f t="shared" si="1677"/>
        <v/>
      </c>
    </row>
    <row r="107372" spans="22:22" x14ac:dyDescent="0.35">
      <c r="V107372" s="5" t="str">
        <f t="shared" si="1677"/>
        <v/>
      </c>
    </row>
    <row r="107373" spans="22:22" x14ac:dyDescent="0.35">
      <c r="V107373" s="5" t="str">
        <f t="shared" si="1677"/>
        <v/>
      </c>
    </row>
    <row r="107374" spans="22:22" x14ac:dyDescent="0.35">
      <c r="V107374" s="5" t="str">
        <f t="shared" si="1677"/>
        <v/>
      </c>
    </row>
    <row r="107375" spans="22:22" x14ac:dyDescent="0.35">
      <c r="V107375" s="5" t="str">
        <f t="shared" si="1677"/>
        <v/>
      </c>
    </row>
    <row r="107376" spans="22:22" x14ac:dyDescent="0.35">
      <c r="V107376" s="5" t="str">
        <f t="shared" si="1677"/>
        <v/>
      </c>
    </row>
    <row r="107377" spans="22:22" x14ac:dyDescent="0.35">
      <c r="V107377" s="5" t="str">
        <f t="shared" si="1677"/>
        <v/>
      </c>
    </row>
    <row r="107378" spans="22:22" x14ac:dyDescent="0.35">
      <c r="V107378" s="5" t="str">
        <f t="shared" si="1677"/>
        <v/>
      </c>
    </row>
    <row r="107379" spans="22:22" x14ac:dyDescent="0.35">
      <c r="V107379" s="5" t="str">
        <f t="shared" si="1677"/>
        <v/>
      </c>
    </row>
    <row r="107380" spans="22:22" x14ac:dyDescent="0.35">
      <c r="V107380" s="5" t="str">
        <f t="shared" si="1677"/>
        <v/>
      </c>
    </row>
    <row r="107381" spans="22:22" x14ac:dyDescent="0.35">
      <c r="V107381" s="5" t="str">
        <f t="shared" si="1677"/>
        <v/>
      </c>
    </row>
    <row r="107382" spans="22:22" x14ac:dyDescent="0.35">
      <c r="V107382" s="5" t="str">
        <f t="shared" si="1677"/>
        <v/>
      </c>
    </row>
    <row r="107383" spans="22:22" x14ac:dyDescent="0.35">
      <c r="V107383" s="5" t="str">
        <f t="shared" si="1677"/>
        <v/>
      </c>
    </row>
    <row r="107384" spans="22:22" x14ac:dyDescent="0.35">
      <c r="V107384" s="5" t="str">
        <f t="shared" si="1677"/>
        <v/>
      </c>
    </row>
    <row r="107385" spans="22:22" x14ac:dyDescent="0.35">
      <c r="V107385" s="5" t="str">
        <f t="shared" si="1677"/>
        <v/>
      </c>
    </row>
    <row r="107386" spans="22:22" x14ac:dyDescent="0.35">
      <c r="V107386" s="5" t="str">
        <f t="shared" si="1677"/>
        <v/>
      </c>
    </row>
    <row r="107387" spans="22:22" x14ac:dyDescent="0.35">
      <c r="V107387" s="5" t="str">
        <f t="shared" si="1677"/>
        <v/>
      </c>
    </row>
    <row r="107388" spans="22:22" x14ac:dyDescent="0.35">
      <c r="V107388" s="5" t="str">
        <f t="shared" si="1677"/>
        <v/>
      </c>
    </row>
    <row r="107389" spans="22:22" x14ac:dyDescent="0.35">
      <c r="V107389" s="5" t="str">
        <f t="shared" si="1677"/>
        <v/>
      </c>
    </row>
    <row r="107390" spans="22:22" x14ac:dyDescent="0.35">
      <c r="V107390" s="5" t="str">
        <f t="shared" si="1677"/>
        <v/>
      </c>
    </row>
    <row r="107391" spans="22:22" x14ac:dyDescent="0.35">
      <c r="V107391" s="5" t="str">
        <f t="shared" si="1677"/>
        <v/>
      </c>
    </row>
    <row r="107392" spans="22:22" x14ac:dyDescent="0.35">
      <c r="V107392" s="5" t="str">
        <f t="shared" si="1677"/>
        <v/>
      </c>
    </row>
    <row r="107393" spans="22:22" x14ac:dyDescent="0.35">
      <c r="V107393" s="5" t="str">
        <f t="shared" si="1677"/>
        <v/>
      </c>
    </row>
    <row r="107394" spans="22:22" x14ac:dyDescent="0.35">
      <c r="V107394" s="5" t="str">
        <f t="shared" ref="V107394:V107457" si="1678">TRIM(CLEAN(SUBSTITUTE(A107394,CHAR(160)," ")))</f>
        <v/>
      </c>
    </row>
    <row r="107395" spans="22:22" x14ac:dyDescent="0.35">
      <c r="V107395" s="5" t="str">
        <f t="shared" si="1678"/>
        <v/>
      </c>
    </row>
    <row r="107396" spans="22:22" x14ac:dyDescent="0.35">
      <c r="V107396" s="5" t="str">
        <f t="shared" si="1678"/>
        <v/>
      </c>
    </row>
    <row r="107397" spans="22:22" x14ac:dyDescent="0.35">
      <c r="V107397" s="5" t="str">
        <f t="shared" si="1678"/>
        <v/>
      </c>
    </row>
    <row r="107398" spans="22:22" x14ac:dyDescent="0.35">
      <c r="V107398" s="5" t="str">
        <f t="shared" si="1678"/>
        <v/>
      </c>
    </row>
    <row r="107399" spans="22:22" x14ac:dyDescent="0.35">
      <c r="V107399" s="5" t="str">
        <f t="shared" si="1678"/>
        <v/>
      </c>
    </row>
    <row r="107400" spans="22:22" x14ac:dyDescent="0.35">
      <c r="V107400" s="5" t="str">
        <f t="shared" si="1678"/>
        <v/>
      </c>
    </row>
    <row r="107401" spans="22:22" x14ac:dyDescent="0.35">
      <c r="V107401" s="5" t="str">
        <f t="shared" si="1678"/>
        <v/>
      </c>
    </row>
    <row r="107402" spans="22:22" x14ac:dyDescent="0.35">
      <c r="V107402" s="5" t="str">
        <f t="shared" si="1678"/>
        <v/>
      </c>
    </row>
    <row r="107403" spans="22:22" x14ac:dyDescent="0.35">
      <c r="V107403" s="5" t="str">
        <f t="shared" si="1678"/>
        <v/>
      </c>
    </row>
    <row r="107404" spans="22:22" x14ac:dyDescent="0.35">
      <c r="V107404" s="5" t="str">
        <f t="shared" si="1678"/>
        <v/>
      </c>
    </row>
    <row r="107405" spans="22:22" x14ac:dyDescent="0.35">
      <c r="V107405" s="5" t="str">
        <f t="shared" si="1678"/>
        <v/>
      </c>
    </row>
    <row r="107406" spans="22:22" x14ac:dyDescent="0.35">
      <c r="V107406" s="5" t="str">
        <f t="shared" si="1678"/>
        <v/>
      </c>
    </row>
    <row r="107407" spans="22:22" x14ac:dyDescent="0.35">
      <c r="V107407" s="5" t="str">
        <f t="shared" si="1678"/>
        <v/>
      </c>
    </row>
    <row r="107408" spans="22:22" x14ac:dyDescent="0.35">
      <c r="V107408" s="5" t="str">
        <f t="shared" si="1678"/>
        <v/>
      </c>
    </row>
    <row r="107409" spans="22:22" x14ac:dyDescent="0.35">
      <c r="V107409" s="5" t="str">
        <f t="shared" si="1678"/>
        <v/>
      </c>
    </row>
    <row r="107410" spans="22:22" x14ac:dyDescent="0.35">
      <c r="V107410" s="5" t="str">
        <f t="shared" si="1678"/>
        <v/>
      </c>
    </row>
    <row r="107411" spans="22:22" x14ac:dyDescent="0.35">
      <c r="V107411" s="5" t="str">
        <f t="shared" si="1678"/>
        <v/>
      </c>
    </row>
    <row r="107412" spans="22:22" x14ac:dyDescent="0.35">
      <c r="V107412" s="5" t="str">
        <f t="shared" si="1678"/>
        <v/>
      </c>
    </row>
    <row r="107413" spans="22:22" x14ac:dyDescent="0.35">
      <c r="V107413" s="5" t="str">
        <f t="shared" si="1678"/>
        <v/>
      </c>
    </row>
    <row r="107414" spans="22:22" x14ac:dyDescent="0.35">
      <c r="V107414" s="5" t="str">
        <f t="shared" si="1678"/>
        <v/>
      </c>
    </row>
    <row r="107415" spans="22:22" x14ac:dyDescent="0.35">
      <c r="V107415" s="5" t="str">
        <f t="shared" si="1678"/>
        <v/>
      </c>
    </row>
    <row r="107416" spans="22:22" x14ac:dyDescent="0.35">
      <c r="V107416" s="5" t="str">
        <f t="shared" si="1678"/>
        <v/>
      </c>
    </row>
    <row r="107417" spans="22:22" x14ac:dyDescent="0.35">
      <c r="V107417" s="5" t="str">
        <f t="shared" si="1678"/>
        <v/>
      </c>
    </row>
    <row r="107418" spans="22:22" x14ac:dyDescent="0.35">
      <c r="V107418" s="5" t="str">
        <f t="shared" si="1678"/>
        <v/>
      </c>
    </row>
    <row r="107419" spans="22:22" x14ac:dyDescent="0.35">
      <c r="V107419" s="5" t="str">
        <f t="shared" si="1678"/>
        <v/>
      </c>
    </row>
    <row r="107420" spans="22:22" x14ac:dyDescent="0.35">
      <c r="V107420" s="5" t="str">
        <f t="shared" si="1678"/>
        <v/>
      </c>
    </row>
    <row r="107421" spans="22:22" x14ac:dyDescent="0.35">
      <c r="V107421" s="5" t="str">
        <f t="shared" si="1678"/>
        <v/>
      </c>
    </row>
    <row r="107422" spans="22:22" x14ac:dyDescent="0.35">
      <c r="V107422" s="5" t="str">
        <f t="shared" si="1678"/>
        <v/>
      </c>
    </row>
    <row r="107423" spans="22:22" x14ac:dyDescent="0.35">
      <c r="V107423" s="5" t="str">
        <f t="shared" si="1678"/>
        <v/>
      </c>
    </row>
    <row r="107424" spans="22:22" x14ac:dyDescent="0.35">
      <c r="V107424" s="5" t="str">
        <f t="shared" si="1678"/>
        <v/>
      </c>
    </row>
    <row r="107425" spans="22:22" x14ac:dyDescent="0.35">
      <c r="V107425" s="5" t="str">
        <f t="shared" si="1678"/>
        <v/>
      </c>
    </row>
    <row r="107426" spans="22:22" x14ac:dyDescent="0.35">
      <c r="V107426" s="5" t="str">
        <f t="shared" si="1678"/>
        <v/>
      </c>
    </row>
    <row r="107427" spans="22:22" x14ac:dyDescent="0.35">
      <c r="V107427" s="5" t="str">
        <f t="shared" si="1678"/>
        <v/>
      </c>
    </row>
    <row r="107428" spans="22:22" x14ac:dyDescent="0.35">
      <c r="V107428" s="5" t="str">
        <f t="shared" si="1678"/>
        <v/>
      </c>
    </row>
    <row r="107429" spans="22:22" x14ac:dyDescent="0.35">
      <c r="V107429" s="5" t="str">
        <f t="shared" si="1678"/>
        <v/>
      </c>
    </row>
    <row r="107430" spans="22:22" x14ac:dyDescent="0.35">
      <c r="V107430" s="5" t="str">
        <f t="shared" si="1678"/>
        <v/>
      </c>
    </row>
    <row r="107431" spans="22:22" x14ac:dyDescent="0.35">
      <c r="V107431" s="5" t="str">
        <f t="shared" si="1678"/>
        <v/>
      </c>
    </row>
    <row r="107432" spans="22:22" x14ac:dyDescent="0.35">
      <c r="V107432" s="5" t="str">
        <f t="shared" si="1678"/>
        <v/>
      </c>
    </row>
    <row r="107433" spans="22:22" x14ac:dyDescent="0.35">
      <c r="V107433" s="5" t="str">
        <f t="shared" si="1678"/>
        <v/>
      </c>
    </row>
    <row r="107434" spans="22:22" x14ac:dyDescent="0.35">
      <c r="V107434" s="5" t="str">
        <f t="shared" si="1678"/>
        <v/>
      </c>
    </row>
    <row r="107435" spans="22:22" x14ac:dyDescent="0.35">
      <c r="V107435" s="5" t="str">
        <f t="shared" si="1678"/>
        <v/>
      </c>
    </row>
    <row r="107436" spans="22:22" x14ac:dyDescent="0.35">
      <c r="V107436" s="5" t="str">
        <f t="shared" si="1678"/>
        <v/>
      </c>
    </row>
    <row r="107437" spans="22:22" x14ac:dyDescent="0.35">
      <c r="V107437" s="5" t="str">
        <f t="shared" si="1678"/>
        <v/>
      </c>
    </row>
    <row r="107438" spans="22:22" x14ac:dyDescent="0.35">
      <c r="V107438" s="5" t="str">
        <f t="shared" si="1678"/>
        <v/>
      </c>
    </row>
    <row r="107439" spans="22:22" x14ac:dyDescent="0.35">
      <c r="V107439" s="5" t="str">
        <f t="shared" si="1678"/>
        <v/>
      </c>
    </row>
    <row r="107440" spans="22:22" x14ac:dyDescent="0.35">
      <c r="V107440" s="5" t="str">
        <f t="shared" si="1678"/>
        <v/>
      </c>
    </row>
    <row r="107441" spans="22:22" x14ac:dyDescent="0.35">
      <c r="V107441" s="5" t="str">
        <f t="shared" si="1678"/>
        <v/>
      </c>
    </row>
    <row r="107442" spans="22:22" x14ac:dyDescent="0.35">
      <c r="V107442" s="5" t="str">
        <f t="shared" si="1678"/>
        <v/>
      </c>
    </row>
    <row r="107443" spans="22:22" x14ac:dyDescent="0.35">
      <c r="V107443" s="5" t="str">
        <f t="shared" si="1678"/>
        <v/>
      </c>
    </row>
    <row r="107444" spans="22:22" x14ac:dyDescent="0.35">
      <c r="V107444" s="5" t="str">
        <f t="shared" si="1678"/>
        <v/>
      </c>
    </row>
    <row r="107445" spans="22:22" x14ac:dyDescent="0.35">
      <c r="V107445" s="5" t="str">
        <f t="shared" si="1678"/>
        <v/>
      </c>
    </row>
    <row r="107446" spans="22:22" x14ac:dyDescent="0.35">
      <c r="V107446" s="5" t="str">
        <f t="shared" si="1678"/>
        <v/>
      </c>
    </row>
    <row r="107447" spans="22:22" x14ac:dyDescent="0.35">
      <c r="V107447" s="5" t="str">
        <f t="shared" si="1678"/>
        <v/>
      </c>
    </row>
    <row r="107448" spans="22:22" x14ac:dyDescent="0.35">
      <c r="V107448" s="5" t="str">
        <f t="shared" si="1678"/>
        <v/>
      </c>
    </row>
    <row r="107449" spans="22:22" x14ac:dyDescent="0.35">
      <c r="V107449" s="5" t="str">
        <f t="shared" si="1678"/>
        <v/>
      </c>
    </row>
    <row r="107450" spans="22:22" x14ac:dyDescent="0.35">
      <c r="V107450" s="5" t="str">
        <f t="shared" si="1678"/>
        <v/>
      </c>
    </row>
    <row r="107451" spans="22:22" x14ac:dyDescent="0.35">
      <c r="V107451" s="5" t="str">
        <f t="shared" si="1678"/>
        <v/>
      </c>
    </row>
    <row r="107452" spans="22:22" x14ac:dyDescent="0.35">
      <c r="V107452" s="5" t="str">
        <f t="shared" si="1678"/>
        <v/>
      </c>
    </row>
    <row r="107453" spans="22:22" x14ac:dyDescent="0.35">
      <c r="V107453" s="5" t="str">
        <f t="shared" si="1678"/>
        <v/>
      </c>
    </row>
    <row r="107454" spans="22:22" x14ac:dyDescent="0.35">
      <c r="V107454" s="5" t="str">
        <f t="shared" si="1678"/>
        <v/>
      </c>
    </row>
    <row r="107455" spans="22:22" x14ac:dyDescent="0.35">
      <c r="V107455" s="5" t="str">
        <f t="shared" si="1678"/>
        <v/>
      </c>
    </row>
    <row r="107456" spans="22:22" x14ac:dyDescent="0.35">
      <c r="V107456" s="5" t="str">
        <f t="shared" si="1678"/>
        <v/>
      </c>
    </row>
    <row r="107457" spans="22:22" x14ac:dyDescent="0.35">
      <c r="V107457" s="5" t="str">
        <f t="shared" si="1678"/>
        <v/>
      </c>
    </row>
    <row r="107458" spans="22:22" x14ac:dyDescent="0.35">
      <c r="V107458" s="5" t="str">
        <f t="shared" ref="V107458:V107521" si="1679">TRIM(CLEAN(SUBSTITUTE(A107458,CHAR(160)," ")))</f>
        <v/>
      </c>
    </row>
    <row r="107459" spans="22:22" x14ac:dyDescent="0.35">
      <c r="V107459" s="5" t="str">
        <f t="shared" si="1679"/>
        <v/>
      </c>
    </row>
    <row r="107460" spans="22:22" x14ac:dyDescent="0.35">
      <c r="V107460" s="5" t="str">
        <f t="shared" si="1679"/>
        <v/>
      </c>
    </row>
    <row r="107461" spans="22:22" x14ac:dyDescent="0.35">
      <c r="V107461" s="5" t="str">
        <f t="shared" si="1679"/>
        <v/>
      </c>
    </row>
    <row r="107462" spans="22:22" x14ac:dyDescent="0.35">
      <c r="V107462" s="5" t="str">
        <f t="shared" si="1679"/>
        <v/>
      </c>
    </row>
    <row r="107463" spans="22:22" x14ac:dyDescent="0.35">
      <c r="V107463" s="5" t="str">
        <f t="shared" si="1679"/>
        <v/>
      </c>
    </row>
    <row r="107464" spans="22:22" x14ac:dyDescent="0.35">
      <c r="V107464" s="5" t="str">
        <f t="shared" si="1679"/>
        <v/>
      </c>
    </row>
    <row r="107465" spans="22:22" x14ac:dyDescent="0.35">
      <c r="V107465" s="5" t="str">
        <f t="shared" si="1679"/>
        <v/>
      </c>
    </row>
    <row r="107466" spans="22:22" x14ac:dyDescent="0.35">
      <c r="V107466" s="5" t="str">
        <f t="shared" si="1679"/>
        <v/>
      </c>
    </row>
    <row r="107467" spans="22:22" x14ac:dyDescent="0.35">
      <c r="V107467" s="5" t="str">
        <f t="shared" si="1679"/>
        <v/>
      </c>
    </row>
    <row r="107468" spans="22:22" x14ac:dyDescent="0.35">
      <c r="V107468" s="5" t="str">
        <f t="shared" si="1679"/>
        <v/>
      </c>
    </row>
    <row r="107469" spans="22:22" x14ac:dyDescent="0.35">
      <c r="V107469" s="5" t="str">
        <f t="shared" si="1679"/>
        <v/>
      </c>
    </row>
    <row r="107470" spans="22:22" x14ac:dyDescent="0.35">
      <c r="V107470" s="5" t="str">
        <f t="shared" si="1679"/>
        <v/>
      </c>
    </row>
    <row r="107471" spans="22:22" x14ac:dyDescent="0.35">
      <c r="V107471" s="5" t="str">
        <f t="shared" si="1679"/>
        <v/>
      </c>
    </row>
    <row r="107472" spans="22:22" x14ac:dyDescent="0.35">
      <c r="V107472" s="5" t="str">
        <f t="shared" si="1679"/>
        <v/>
      </c>
    </row>
    <row r="107473" spans="22:22" x14ac:dyDescent="0.35">
      <c r="V107473" s="5" t="str">
        <f t="shared" si="1679"/>
        <v/>
      </c>
    </row>
    <row r="107474" spans="22:22" x14ac:dyDescent="0.35">
      <c r="V107474" s="5" t="str">
        <f t="shared" si="1679"/>
        <v/>
      </c>
    </row>
    <row r="107475" spans="22:22" x14ac:dyDescent="0.35">
      <c r="V107475" s="5" t="str">
        <f t="shared" si="1679"/>
        <v/>
      </c>
    </row>
    <row r="107476" spans="22:22" x14ac:dyDescent="0.35">
      <c r="V107476" s="5" t="str">
        <f t="shared" si="1679"/>
        <v/>
      </c>
    </row>
    <row r="107477" spans="22:22" x14ac:dyDescent="0.35">
      <c r="V107477" s="5" t="str">
        <f t="shared" si="1679"/>
        <v/>
      </c>
    </row>
    <row r="107478" spans="22:22" x14ac:dyDescent="0.35">
      <c r="V107478" s="5" t="str">
        <f t="shared" si="1679"/>
        <v/>
      </c>
    </row>
    <row r="107479" spans="22:22" x14ac:dyDescent="0.35">
      <c r="V107479" s="5" t="str">
        <f t="shared" si="1679"/>
        <v/>
      </c>
    </row>
    <row r="107480" spans="22:22" x14ac:dyDescent="0.35">
      <c r="V107480" s="5" t="str">
        <f t="shared" si="1679"/>
        <v/>
      </c>
    </row>
    <row r="107481" spans="22:22" x14ac:dyDescent="0.35">
      <c r="V107481" s="5" t="str">
        <f t="shared" si="1679"/>
        <v/>
      </c>
    </row>
    <row r="107482" spans="22:22" x14ac:dyDescent="0.35">
      <c r="V107482" s="5" t="str">
        <f t="shared" si="1679"/>
        <v/>
      </c>
    </row>
    <row r="107483" spans="22:22" x14ac:dyDescent="0.35">
      <c r="V107483" s="5" t="str">
        <f t="shared" si="1679"/>
        <v/>
      </c>
    </row>
    <row r="107484" spans="22:22" x14ac:dyDescent="0.35">
      <c r="V107484" s="5" t="str">
        <f t="shared" si="1679"/>
        <v/>
      </c>
    </row>
    <row r="107485" spans="22:22" x14ac:dyDescent="0.35">
      <c r="V107485" s="5" t="str">
        <f t="shared" si="1679"/>
        <v/>
      </c>
    </row>
    <row r="107486" spans="22:22" x14ac:dyDescent="0.35">
      <c r="V107486" s="5" t="str">
        <f t="shared" si="1679"/>
        <v/>
      </c>
    </row>
    <row r="107487" spans="22:22" x14ac:dyDescent="0.35">
      <c r="V107487" s="5" t="str">
        <f t="shared" si="1679"/>
        <v/>
      </c>
    </row>
    <row r="107488" spans="22:22" x14ac:dyDescent="0.35">
      <c r="V107488" s="5" t="str">
        <f t="shared" si="1679"/>
        <v/>
      </c>
    </row>
    <row r="107489" spans="22:22" x14ac:dyDescent="0.35">
      <c r="V107489" s="5" t="str">
        <f t="shared" si="1679"/>
        <v/>
      </c>
    </row>
    <row r="107490" spans="22:22" x14ac:dyDescent="0.35">
      <c r="V107490" s="5" t="str">
        <f t="shared" si="1679"/>
        <v/>
      </c>
    </row>
    <row r="107491" spans="22:22" x14ac:dyDescent="0.35">
      <c r="V107491" s="5" t="str">
        <f t="shared" si="1679"/>
        <v/>
      </c>
    </row>
    <row r="107492" spans="22:22" x14ac:dyDescent="0.35">
      <c r="V107492" s="5" t="str">
        <f t="shared" si="1679"/>
        <v/>
      </c>
    </row>
    <row r="107493" spans="22:22" x14ac:dyDescent="0.35">
      <c r="V107493" s="5" t="str">
        <f t="shared" si="1679"/>
        <v/>
      </c>
    </row>
    <row r="107494" spans="22:22" x14ac:dyDescent="0.35">
      <c r="V107494" s="5" t="str">
        <f t="shared" si="1679"/>
        <v/>
      </c>
    </row>
    <row r="107495" spans="22:22" x14ac:dyDescent="0.35">
      <c r="V107495" s="5" t="str">
        <f t="shared" si="1679"/>
        <v/>
      </c>
    </row>
    <row r="107496" spans="22:22" x14ac:dyDescent="0.35">
      <c r="V107496" s="5" t="str">
        <f t="shared" si="1679"/>
        <v/>
      </c>
    </row>
    <row r="107497" spans="22:22" x14ac:dyDescent="0.35">
      <c r="V107497" s="5" t="str">
        <f t="shared" si="1679"/>
        <v/>
      </c>
    </row>
    <row r="107498" spans="22:22" x14ac:dyDescent="0.35">
      <c r="V107498" s="5" t="str">
        <f t="shared" si="1679"/>
        <v/>
      </c>
    </row>
    <row r="107499" spans="22:22" x14ac:dyDescent="0.35">
      <c r="V107499" s="5" t="str">
        <f t="shared" si="1679"/>
        <v/>
      </c>
    </row>
    <row r="107500" spans="22:22" x14ac:dyDescent="0.35">
      <c r="V107500" s="5" t="str">
        <f t="shared" si="1679"/>
        <v/>
      </c>
    </row>
    <row r="107501" spans="22:22" x14ac:dyDescent="0.35">
      <c r="V107501" s="5" t="str">
        <f t="shared" si="1679"/>
        <v/>
      </c>
    </row>
    <row r="107502" spans="22:22" x14ac:dyDescent="0.35">
      <c r="V107502" s="5" t="str">
        <f t="shared" si="1679"/>
        <v/>
      </c>
    </row>
    <row r="107503" spans="22:22" x14ac:dyDescent="0.35">
      <c r="V107503" s="5" t="str">
        <f t="shared" si="1679"/>
        <v/>
      </c>
    </row>
    <row r="107504" spans="22:22" x14ac:dyDescent="0.35">
      <c r="V107504" s="5" t="str">
        <f t="shared" si="1679"/>
        <v/>
      </c>
    </row>
    <row r="107505" spans="22:22" x14ac:dyDescent="0.35">
      <c r="V107505" s="5" t="str">
        <f t="shared" si="1679"/>
        <v/>
      </c>
    </row>
    <row r="107506" spans="22:22" x14ac:dyDescent="0.35">
      <c r="V107506" s="5" t="str">
        <f t="shared" si="1679"/>
        <v/>
      </c>
    </row>
    <row r="107507" spans="22:22" x14ac:dyDescent="0.35">
      <c r="V107507" s="5" t="str">
        <f t="shared" si="1679"/>
        <v/>
      </c>
    </row>
    <row r="107508" spans="22:22" x14ac:dyDescent="0.35">
      <c r="V107508" s="5" t="str">
        <f t="shared" si="1679"/>
        <v/>
      </c>
    </row>
    <row r="107509" spans="22:22" x14ac:dyDescent="0.35">
      <c r="V107509" s="5" t="str">
        <f t="shared" si="1679"/>
        <v/>
      </c>
    </row>
    <row r="107510" spans="22:22" x14ac:dyDescent="0.35">
      <c r="V107510" s="5" t="str">
        <f t="shared" si="1679"/>
        <v/>
      </c>
    </row>
    <row r="107511" spans="22:22" x14ac:dyDescent="0.35">
      <c r="V107511" s="5" t="str">
        <f t="shared" si="1679"/>
        <v/>
      </c>
    </row>
    <row r="107512" spans="22:22" x14ac:dyDescent="0.35">
      <c r="V107512" s="5" t="str">
        <f t="shared" si="1679"/>
        <v/>
      </c>
    </row>
    <row r="107513" spans="22:22" x14ac:dyDescent="0.35">
      <c r="V107513" s="5" t="str">
        <f t="shared" si="1679"/>
        <v/>
      </c>
    </row>
    <row r="107514" spans="22:22" x14ac:dyDescent="0.35">
      <c r="V107514" s="5" t="str">
        <f t="shared" si="1679"/>
        <v/>
      </c>
    </row>
    <row r="107515" spans="22:22" x14ac:dyDescent="0.35">
      <c r="V107515" s="5" t="str">
        <f t="shared" si="1679"/>
        <v/>
      </c>
    </row>
    <row r="107516" spans="22:22" x14ac:dyDescent="0.35">
      <c r="V107516" s="5" t="str">
        <f t="shared" si="1679"/>
        <v/>
      </c>
    </row>
    <row r="107517" spans="22:22" x14ac:dyDescent="0.35">
      <c r="V107517" s="5" t="str">
        <f t="shared" si="1679"/>
        <v/>
      </c>
    </row>
    <row r="107518" spans="22:22" x14ac:dyDescent="0.35">
      <c r="V107518" s="5" t="str">
        <f t="shared" si="1679"/>
        <v/>
      </c>
    </row>
    <row r="107519" spans="22:22" x14ac:dyDescent="0.35">
      <c r="V107519" s="5" t="str">
        <f t="shared" si="1679"/>
        <v/>
      </c>
    </row>
    <row r="107520" spans="22:22" x14ac:dyDescent="0.35">
      <c r="V107520" s="5" t="str">
        <f t="shared" si="1679"/>
        <v/>
      </c>
    </row>
    <row r="107521" spans="22:22" x14ac:dyDescent="0.35">
      <c r="V107521" s="5" t="str">
        <f t="shared" si="1679"/>
        <v/>
      </c>
    </row>
    <row r="107522" spans="22:22" x14ac:dyDescent="0.35">
      <c r="V107522" s="5" t="str">
        <f t="shared" ref="V107522:V107585" si="1680">TRIM(CLEAN(SUBSTITUTE(A107522,CHAR(160)," ")))</f>
        <v/>
      </c>
    </row>
    <row r="107523" spans="22:22" x14ac:dyDescent="0.35">
      <c r="V107523" s="5" t="str">
        <f t="shared" si="1680"/>
        <v/>
      </c>
    </row>
    <row r="107524" spans="22:22" x14ac:dyDescent="0.35">
      <c r="V107524" s="5" t="str">
        <f t="shared" si="1680"/>
        <v/>
      </c>
    </row>
    <row r="107525" spans="22:22" x14ac:dyDescent="0.35">
      <c r="V107525" s="5" t="str">
        <f t="shared" si="1680"/>
        <v/>
      </c>
    </row>
    <row r="107526" spans="22:22" x14ac:dyDescent="0.35">
      <c r="V107526" s="5" t="str">
        <f t="shared" si="1680"/>
        <v/>
      </c>
    </row>
    <row r="107527" spans="22:22" x14ac:dyDescent="0.35">
      <c r="V107527" s="5" t="str">
        <f t="shared" si="1680"/>
        <v/>
      </c>
    </row>
    <row r="107528" spans="22:22" x14ac:dyDescent="0.35">
      <c r="V107528" s="5" t="str">
        <f t="shared" si="1680"/>
        <v/>
      </c>
    </row>
    <row r="107529" spans="22:22" x14ac:dyDescent="0.35">
      <c r="V107529" s="5" t="str">
        <f t="shared" si="1680"/>
        <v/>
      </c>
    </row>
    <row r="107530" spans="22:22" x14ac:dyDescent="0.35">
      <c r="V107530" s="5" t="str">
        <f t="shared" si="1680"/>
        <v/>
      </c>
    </row>
    <row r="107531" spans="22:22" x14ac:dyDescent="0.35">
      <c r="V107531" s="5" t="str">
        <f t="shared" si="1680"/>
        <v/>
      </c>
    </row>
    <row r="107532" spans="22:22" x14ac:dyDescent="0.35">
      <c r="V107532" s="5" t="str">
        <f t="shared" si="1680"/>
        <v/>
      </c>
    </row>
    <row r="107533" spans="22:22" x14ac:dyDescent="0.35">
      <c r="V107533" s="5" t="str">
        <f t="shared" si="1680"/>
        <v/>
      </c>
    </row>
    <row r="107534" spans="22:22" x14ac:dyDescent="0.35">
      <c r="V107534" s="5" t="str">
        <f t="shared" si="1680"/>
        <v/>
      </c>
    </row>
    <row r="107535" spans="22:22" x14ac:dyDescent="0.35">
      <c r="V107535" s="5" t="str">
        <f t="shared" si="1680"/>
        <v/>
      </c>
    </row>
    <row r="107536" spans="22:22" x14ac:dyDescent="0.35">
      <c r="V107536" s="5" t="str">
        <f t="shared" si="1680"/>
        <v/>
      </c>
    </row>
    <row r="107537" spans="22:22" x14ac:dyDescent="0.35">
      <c r="V107537" s="5" t="str">
        <f t="shared" si="1680"/>
        <v/>
      </c>
    </row>
    <row r="107538" spans="22:22" x14ac:dyDescent="0.35">
      <c r="V107538" s="5" t="str">
        <f t="shared" si="1680"/>
        <v/>
      </c>
    </row>
    <row r="107539" spans="22:22" x14ac:dyDescent="0.35">
      <c r="V107539" s="5" t="str">
        <f t="shared" si="1680"/>
        <v/>
      </c>
    </row>
    <row r="107540" spans="22:22" x14ac:dyDescent="0.35">
      <c r="V107540" s="5" t="str">
        <f t="shared" si="1680"/>
        <v/>
      </c>
    </row>
    <row r="107541" spans="22:22" x14ac:dyDescent="0.35">
      <c r="V107541" s="5" t="str">
        <f t="shared" si="1680"/>
        <v/>
      </c>
    </row>
    <row r="107542" spans="22:22" x14ac:dyDescent="0.35">
      <c r="V107542" s="5" t="str">
        <f t="shared" si="1680"/>
        <v/>
      </c>
    </row>
    <row r="107543" spans="22:22" x14ac:dyDescent="0.35">
      <c r="V107543" s="5" t="str">
        <f t="shared" si="1680"/>
        <v/>
      </c>
    </row>
    <row r="107544" spans="22:22" x14ac:dyDescent="0.35">
      <c r="V107544" s="5" t="str">
        <f t="shared" si="1680"/>
        <v/>
      </c>
    </row>
    <row r="107545" spans="22:22" x14ac:dyDescent="0.35">
      <c r="V107545" s="5" t="str">
        <f t="shared" si="1680"/>
        <v/>
      </c>
    </row>
    <row r="107546" spans="22:22" x14ac:dyDescent="0.35">
      <c r="V107546" s="5" t="str">
        <f t="shared" si="1680"/>
        <v/>
      </c>
    </row>
    <row r="107547" spans="22:22" x14ac:dyDescent="0.35">
      <c r="V107547" s="5" t="str">
        <f t="shared" si="1680"/>
        <v/>
      </c>
    </row>
    <row r="107548" spans="22:22" x14ac:dyDescent="0.35">
      <c r="V107548" s="5" t="str">
        <f t="shared" si="1680"/>
        <v/>
      </c>
    </row>
    <row r="107549" spans="22:22" x14ac:dyDescent="0.35">
      <c r="V107549" s="5" t="str">
        <f t="shared" si="1680"/>
        <v/>
      </c>
    </row>
    <row r="107550" spans="22:22" x14ac:dyDescent="0.35">
      <c r="V107550" s="5" t="str">
        <f t="shared" si="1680"/>
        <v/>
      </c>
    </row>
    <row r="107551" spans="22:22" x14ac:dyDescent="0.35">
      <c r="V107551" s="5" t="str">
        <f t="shared" si="1680"/>
        <v/>
      </c>
    </row>
    <row r="107552" spans="22:22" x14ac:dyDescent="0.35">
      <c r="V107552" s="5" t="str">
        <f t="shared" si="1680"/>
        <v/>
      </c>
    </row>
    <row r="107553" spans="22:22" x14ac:dyDescent="0.35">
      <c r="V107553" s="5" t="str">
        <f t="shared" si="1680"/>
        <v/>
      </c>
    </row>
    <row r="107554" spans="22:22" x14ac:dyDescent="0.35">
      <c r="V107554" s="5" t="str">
        <f t="shared" si="1680"/>
        <v/>
      </c>
    </row>
    <row r="107555" spans="22:22" x14ac:dyDescent="0.35">
      <c r="V107555" s="5" t="str">
        <f t="shared" si="1680"/>
        <v/>
      </c>
    </row>
    <row r="107556" spans="22:22" x14ac:dyDescent="0.35">
      <c r="V107556" s="5" t="str">
        <f t="shared" si="1680"/>
        <v/>
      </c>
    </row>
    <row r="107557" spans="22:22" x14ac:dyDescent="0.35">
      <c r="V107557" s="5" t="str">
        <f t="shared" si="1680"/>
        <v/>
      </c>
    </row>
    <row r="107558" spans="22:22" x14ac:dyDescent="0.35">
      <c r="V107558" s="5" t="str">
        <f t="shared" si="1680"/>
        <v/>
      </c>
    </row>
    <row r="107559" spans="22:22" x14ac:dyDescent="0.35">
      <c r="V107559" s="5" t="str">
        <f t="shared" si="1680"/>
        <v/>
      </c>
    </row>
    <row r="107560" spans="22:22" x14ac:dyDescent="0.35">
      <c r="V107560" s="5" t="str">
        <f t="shared" si="1680"/>
        <v/>
      </c>
    </row>
    <row r="107561" spans="22:22" x14ac:dyDescent="0.35">
      <c r="V107561" s="5" t="str">
        <f t="shared" si="1680"/>
        <v/>
      </c>
    </row>
    <row r="107562" spans="22:22" x14ac:dyDescent="0.35">
      <c r="V107562" s="5" t="str">
        <f t="shared" si="1680"/>
        <v/>
      </c>
    </row>
    <row r="107563" spans="22:22" x14ac:dyDescent="0.35">
      <c r="V107563" s="5" t="str">
        <f t="shared" si="1680"/>
        <v/>
      </c>
    </row>
    <row r="107564" spans="22:22" x14ac:dyDescent="0.35">
      <c r="V107564" s="5" t="str">
        <f t="shared" si="1680"/>
        <v/>
      </c>
    </row>
    <row r="107565" spans="22:22" x14ac:dyDescent="0.35">
      <c r="V107565" s="5" t="str">
        <f t="shared" si="1680"/>
        <v/>
      </c>
    </row>
    <row r="107566" spans="22:22" x14ac:dyDescent="0.35">
      <c r="V107566" s="5" t="str">
        <f t="shared" si="1680"/>
        <v/>
      </c>
    </row>
    <row r="107567" spans="22:22" x14ac:dyDescent="0.35">
      <c r="V107567" s="5" t="str">
        <f t="shared" si="1680"/>
        <v/>
      </c>
    </row>
    <row r="107568" spans="22:22" x14ac:dyDescent="0.35">
      <c r="V107568" s="5" t="str">
        <f t="shared" si="1680"/>
        <v/>
      </c>
    </row>
    <row r="107569" spans="22:22" x14ac:dyDescent="0.35">
      <c r="V107569" s="5" t="str">
        <f t="shared" si="1680"/>
        <v/>
      </c>
    </row>
    <row r="107570" spans="22:22" x14ac:dyDescent="0.35">
      <c r="V107570" s="5" t="str">
        <f t="shared" si="1680"/>
        <v/>
      </c>
    </row>
    <row r="107571" spans="22:22" x14ac:dyDescent="0.35">
      <c r="V107571" s="5" t="str">
        <f t="shared" si="1680"/>
        <v/>
      </c>
    </row>
    <row r="107572" spans="22:22" x14ac:dyDescent="0.35">
      <c r="V107572" s="5" t="str">
        <f t="shared" si="1680"/>
        <v/>
      </c>
    </row>
    <row r="107573" spans="22:22" x14ac:dyDescent="0.35">
      <c r="V107573" s="5" t="str">
        <f t="shared" si="1680"/>
        <v/>
      </c>
    </row>
    <row r="107574" spans="22:22" x14ac:dyDescent="0.35">
      <c r="V107574" s="5" t="str">
        <f t="shared" si="1680"/>
        <v/>
      </c>
    </row>
    <row r="107575" spans="22:22" x14ac:dyDescent="0.35">
      <c r="V107575" s="5" t="str">
        <f t="shared" si="1680"/>
        <v/>
      </c>
    </row>
    <row r="107576" spans="22:22" x14ac:dyDescent="0.35">
      <c r="V107576" s="5" t="str">
        <f t="shared" si="1680"/>
        <v/>
      </c>
    </row>
    <row r="107577" spans="22:22" x14ac:dyDescent="0.35">
      <c r="V107577" s="5" t="str">
        <f t="shared" si="1680"/>
        <v/>
      </c>
    </row>
    <row r="107578" spans="22:22" x14ac:dyDescent="0.35">
      <c r="V107578" s="5" t="str">
        <f t="shared" si="1680"/>
        <v/>
      </c>
    </row>
    <row r="107579" spans="22:22" x14ac:dyDescent="0.35">
      <c r="V107579" s="5" t="str">
        <f t="shared" si="1680"/>
        <v/>
      </c>
    </row>
    <row r="107580" spans="22:22" x14ac:dyDescent="0.35">
      <c r="V107580" s="5" t="str">
        <f t="shared" si="1680"/>
        <v/>
      </c>
    </row>
    <row r="107581" spans="22:22" x14ac:dyDescent="0.35">
      <c r="V107581" s="5" t="str">
        <f t="shared" si="1680"/>
        <v/>
      </c>
    </row>
    <row r="107582" spans="22:22" x14ac:dyDescent="0.35">
      <c r="V107582" s="5" t="str">
        <f t="shared" si="1680"/>
        <v/>
      </c>
    </row>
    <row r="107583" spans="22:22" x14ac:dyDescent="0.35">
      <c r="V107583" s="5" t="str">
        <f t="shared" si="1680"/>
        <v/>
      </c>
    </row>
    <row r="107584" spans="22:22" x14ac:dyDescent="0.35">
      <c r="V107584" s="5" t="str">
        <f t="shared" si="1680"/>
        <v/>
      </c>
    </row>
    <row r="107585" spans="22:22" x14ac:dyDescent="0.35">
      <c r="V107585" s="5" t="str">
        <f t="shared" si="1680"/>
        <v/>
      </c>
    </row>
    <row r="107586" spans="22:22" x14ac:dyDescent="0.35">
      <c r="V107586" s="5" t="str">
        <f t="shared" ref="V107586:V107649" si="1681">TRIM(CLEAN(SUBSTITUTE(A107586,CHAR(160)," ")))</f>
        <v/>
      </c>
    </row>
    <row r="107587" spans="22:22" x14ac:dyDescent="0.35">
      <c r="V107587" s="5" t="str">
        <f t="shared" si="1681"/>
        <v/>
      </c>
    </row>
    <row r="107588" spans="22:22" x14ac:dyDescent="0.35">
      <c r="V107588" s="5" t="str">
        <f t="shared" si="1681"/>
        <v/>
      </c>
    </row>
    <row r="107589" spans="22:22" x14ac:dyDescent="0.35">
      <c r="V107589" s="5" t="str">
        <f t="shared" si="1681"/>
        <v/>
      </c>
    </row>
    <row r="107590" spans="22:22" x14ac:dyDescent="0.35">
      <c r="V107590" s="5" t="str">
        <f t="shared" si="1681"/>
        <v/>
      </c>
    </row>
    <row r="107591" spans="22:22" x14ac:dyDescent="0.35">
      <c r="V107591" s="5" t="str">
        <f t="shared" si="1681"/>
        <v/>
      </c>
    </row>
    <row r="107592" spans="22:22" x14ac:dyDescent="0.35">
      <c r="V107592" s="5" t="str">
        <f t="shared" si="1681"/>
        <v/>
      </c>
    </row>
    <row r="107593" spans="22:22" x14ac:dyDescent="0.35">
      <c r="V107593" s="5" t="str">
        <f t="shared" si="1681"/>
        <v/>
      </c>
    </row>
    <row r="107594" spans="22:22" x14ac:dyDescent="0.35">
      <c r="V107594" s="5" t="str">
        <f t="shared" si="1681"/>
        <v/>
      </c>
    </row>
    <row r="107595" spans="22:22" x14ac:dyDescent="0.35">
      <c r="V107595" s="5" t="str">
        <f t="shared" si="1681"/>
        <v/>
      </c>
    </row>
    <row r="107596" spans="22:22" x14ac:dyDescent="0.35">
      <c r="V107596" s="5" t="str">
        <f t="shared" si="1681"/>
        <v/>
      </c>
    </row>
    <row r="107597" spans="22:22" x14ac:dyDescent="0.35">
      <c r="V107597" s="5" t="str">
        <f t="shared" si="1681"/>
        <v/>
      </c>
    </row>
    <row r="107598" spans="22:22" x14ac:dyDescent="0.35">
      <c r="V107598" s="5" t="str">
        <f t="shared" si="1681"/>
        <v/>
      </c>
    </row>
    <row r="107599" spans="22:22" x14ac:dyDescent="0.35">
      <c r="V107599" s="5" t="str">
        <f t="shared" si="1681"/>
        <v/>
      </c>
    </row>
    <row r="107600" spans="22:22" x14ac:dyDescent="0.35">
      <c r="V107600" s="5" t="str">
        <f t="shared" si="1681"/>
        <v/>
      </c>
    </row>
    <row r="107601" spans="22:22" x14ac:dyDescent="0.35">
      <c r="V107601" s="5" t="str">
        <f t="shared" si="1681"/>
        <v/>
      </c>
    </row>
    <row r="107602" spans="22:22" x14ac:dyDescent="0.35">
      <c r="V107602" s="5" t="str">
        <f t="shared" si="1681"/>
        <v/>
      </c>
    </row>
    <row r="107603" spans="22:22" x14ac:dyDescent="0.35">
      <c r="V107603" s="5" t="str">
        <f t="shared" si="1681"/>
        <v/>
      </c>
    </row>
    <row r="107604" spans="22:22" x14ac:dyDescent="0.35">
      <c r="V107604" s="5" t="str">
        <f t="shared" si="1681"/>
        <v/>
      </c>
    </row>
    <row r="107605" spans="22:22" x14ac:dyDescent="0.35">
      <c r="V107605" s="5" t="str">
        <f t="shared" si="1681"/>
        <v/>
      </c>
    </row>
    <row r="107606" spans="22:22" x14ac:dyDescent="0.35">
      <c r="V107606" s="5" t="str">
        <f t="shared" si="1681"/>
        <v/>
      </c>
    </row>
    <row r="107607" spans="22:22" x14ac:dyDescent="0.35">
      <c r="V107607" s="5" t="str">
        <f t="shared" si="1681"/>
        <v/>
      </c>
    </row>
    <row r="107608" spans="22:22" x14ac:dyDescent="0.35">
      <c r="V107608" s="5" t="str">
        <f t="shared" si="1681"/>
        <v/>
      </c>
    </row>
    <row r="107609" spans="22:22" x14ac:dyDescent="0.35">
      <c r="V107609" s="5" t="str">
        <f t="shared" si="1681"/>
        <v/>
      </c>
    </row>
    <row r="107610" spans="22:22" x14ac:dyDescent="0.35">
      <c r="V107610" s="5" t="str">
        <f t="shared" si="1681"/>
        <v/>
      </c>
    </row>
    <row r="107611" spans="22:22" x14ac:dyDescent="0.35">
      <c r="V107611" s="5" t="str">
        <f t="shared" si="1681"/>
        <v/>
      </c>
    </row>
    <row r="107612" spans="22:22" x14ac:dyDescent="0.35">
      <c r="V107612" s="5" t="str">
        <f t="shared" si="1681"/>
        <v/>
      </c>
    </row>
    <row r="107613" spans="22:22" x14ac:dyDescent="0.35">
      <c r="V107613" s="5" t="str">
        <f t="shared" si="1681"/>
        <v/>
      </c>
    </row>
    <row r="107614" spans="22:22" x14ac:dyDescent="0.35">
      <c r="V107614" s="5" t="str">
        <f t="shared" si="1681"/>
        <v/>
      </c>
    </row>
    <row r="107615" spans="22:22" x14ac:dyDescent="0.35">
      <c r="V107615" s="5" t="str">
        <f t="shared" si="1681"/>
        <v/>
      </c>
    </row>
    <row r="107616" spans="22:22" x14ac:dyDescent="0.35">
      <c r="V107616" s="5" t="str">
        <f t="shared" si="1681"/>
        <v/>
      </c>
    </row>
    <row r="107617" spans="22:22" x14ac:dyDescent="0.35">
      <c r="V107617" s="5" t="str">
        <f t="shared" si="1681"/>
        <v/>
      </c>
    </row>
    <row r="107618" spans="22:22" x14ac:dyDescent="0.35">
      <c r="V107618" s="5" t="str">
        <f t="shared" si="1681"/>
        <v/>
      </c>
    </row>
    <row r="107619" spans="22:22" x14ac:dyDescent="0.35">
      <c r="V107619" s="5" t="str">
        <f t="shared" si="1681"/>
        <v/>
      </c>
    </row>
    <row r="107620" spans="22:22" x14ac:dyDescent="0.35">
      <c r="V107620" s="5" t="str">
        <f t="shared" si="1681"/>
        <v/>
      </c>
    </row>
    <row r="107621" spans="22:22" x14ac:dyDescent="0.35">
      <c r="V107621" s="5" t="str">
        <f t="shared" si="1681"/>
        <v/>
      </c>
    </row>
    <row r="107622" spans="22:22" x14ac:dyDescent="0.35">
      <c r="V107622" s="5" t="str">
        <f t="shared" si="1681"/>
        <v/>
      </c>
    </row>
    <row r="107623" spans="22:22" x14ac:dyDescent="0.35">
      <c r="V107623" s="5" t="str">
        <f t="shared" si="1681"/>
        <v/>
      </c>
    </row>
    <row r="107624" spans="22:22" x14ac:dyDescent="0.35">
      <c r="V107624" s="5" t="str">
        <f t="shared" si="1681"/>
        <v/>
      </c>
    </row>
    <row r="107625" spans="22:22" x14ac:dyDescent="0.35">
      <c r="V107625" s="5" t="str">
        <f t="shared" si="1681"/>
        <v/>
      </c>
    </row>
    <row r="107626" spans="22:22" x14ac:dyDescent="0.35">
      <c r="V107626" s="5" t="str">
        <f t="shared" si="1681"/>
        <v/>
      </c>
    </row>
    <row r="107627" spans="22:22" x14ac:dyDescent="0.35">
      <c r="V107627" s="5" t="str">
        <f t="shared" si="1681"/>
        <v/>
      </c>
    </row>
    <row r="107628" spans="22:22" x14ac:dyDescent="0.35">
      <c r="V107628" s="5" t="str">
        <f t="shared" si="1681"/>
        <v/>
      </c>
    </row>
    <row r="107629" spans="22:22" x14ac:dyDescent="0.35">
      <c r="V107629" s="5" t="str">
        <f t="shared" si="1681"/>
        <v/>
      </c>
    </row>
    <row r="107630" spans="22:22" x14ac:dyDescent="0.35">
      <c r="V107630" s="5" t="str">
        <f t="shared" si="1681"/>
        <v/>
      </c>
    </row>
    <row r="107631" spans="22:22" x14ac:dyDescent="0.35">
      <c r="V107631" s="5" t="str">
        <f t="shared" si="1681"/>
        <v/>
      </c>
    </row>
    <row r="107632" spans="22:22" x14ac:dyDescent="0.35">
      <c r="V107632" s="5" t="str">
        <f t="shared" si="1681"/>
        <v/>
      </c>
    </row>
    <row r="107633" spans="22:22" x14ac:dyDescent="0.35">
      <c r="V107633" s="5" t="str">
        <f t="shared" si="1681"/>
        <v/>
      </c>
    </row>
    <row r="107634" spans="22:22" x14ac:dyDescent="0.35">
      <c r="V107634" s="5" t="str">
        <f t="shared" si="1681"/>
        <v/>
      </c>
    </row>
    <row r="107635" spans="22:22" x14ac:dyDescent="0.35">
      <c r="V107635" s="5" t="str">
        <f t="shared" si="1681"/>
        <v/>
      </c>
    </row>
    <row r="107636" spans="22:22" x14ac:dyDescent="0.35">
      <c r="V107636" s="5" t="str">
        <f t="shared" si="1681"/>
        <v/>
      </c>
    </row>
    <row r="107637" spans="22:22" x14ac:dyDescent="0.35">
      <c r="V107637" s="5" t="str">
        <f t="shared" si="1681"/>
        <v/>
      </c>
    </row>
    <row r="107638" spans="22:22" x14ac:dyDescent="0.35">
      <c r="V107638" s="5" t="str">
        <f t="shared" si="1681"/>
        <v/>
      </c>
    </row>
    <row r="107639" spans="22:22" x14ac:dyDescent="0.35">
      <c r="V107639" s="5" t="str">
        <f t="shared" si="1681"/>
        <v/>
      </c>
    </row>
    <row r="107640" spans="22:22" x14ac:dyDescent="0.35">
      <c r="V107640" s="5" t="str">
        <f t="shared" si="1681"/>
        <v/>
      </c>
    </row>
    <row r="107641" spans="22:22" x14ac:dyDescent="0.35">
      <c r="V107641" s="5" t="str">
        <f t="shared" si="1681"/>
        <v/>
      </c>
    </row>
    <row r="107642" spans="22:22" x14ac:dyDescent="0.35">
      <c r="V107642" s="5" t="str">
        <f t="shared" si="1681"/>
        <v/>
      </c>
    </row>
    <row r="107643" spans="22:22" x14ac:dyDescent="0.35">
      <c r="V107643" s="5" t="str">
        <f t="shared" si="1681"/>
        <v/>
      </c>
    </row>
    <row r="107644" spans="22:22" x14ac:dyDescent="0.35">
      <c r="V107644" s="5" t="str">
        <f t="shared" si="1681"/>
        <v/>
      </c>
    </row>
    <row r="107645" spans="22:22" x14ac:dyDescent="0.35">
      <c r="V107645" s="5" t="str">
        <f t="shared" si="1681"/>
        <v/>
      </c>
    </row>
    <row r="107646" spans="22:22" x14ac:dyDescent="0.35">
      <c r="V107646" s="5" t="str">
        <f t="shared" si="1681"/>
        <v/>
      </c>
    </row>
    <row r="107647" spans="22:22" x14ac:dyDescent="0.35">
      <c r="V107647" s="5" t="str">
        <f t="shared" si="1681"/>
        <v/>
      </c>
    </row>
    <row r="107648" spans="22:22" x14ac:dyDescent="0.35">
      <c r="V107648" s="5" t="str">
        <f t="shared" si="1681"/>
        <v/>
      </c>
    </row>
    <row r="107649" spans="22:22" x14ac:dyDescent="0.35">
      <c r="V107649" s="5" t="str">
        <f t="shared" si="1681"/>
        <v/>
      </c>
    </row>
    <row r="107650" spans="22:22" x14ac:dyDescent="0.35">
      <c r="V107650" s="5" t="str">
        <f t="shared" ref="V107650:V107713" si="1682">TRIM(CLEAN(SUBSTITUTE(A107650,CHAR(160)," ")))</f>
        <v/>
      </c>
    </row>
    <row r="107651" spans="22:22" x14ac:dyDescent="0.35">
      <c r="V107651" s="5" t="str">
        <f t="shared" si="1682"/>
        <v/>
      </c>
    </row>
    <row r="107652" spans="22:22" x14ac:dyDescent="0.35">
      <c r="V107652" s="5" t="str">
        <f t="shared" si="1682"/>
        <v/>
      </c>
    </row>
    <row r="107653" spans="22:22" x14ac:dyDescent="0.35">
      <c r="V107653" s="5" t="str">
        <f t="shared" si="1682"/>
        <v/>
      </c>
    </row>
    <row r="107654" spans="22:22" x14ac:dyDescent="0.35">
      <c r="V107654" s="5" t="str">
        <f t="shared" si="1682"/>
        <v/>
      </c>
    </row>
    <row r="107655" spans="22:22" x14ac:dyDescent="0.35">
      <c r="V107655" s="5" t="str">
        <f t="shared" si="1682"/>
        <v/>
      </c>
    </row>
    <row r="107656" spans="22:22" x14ac:dyDescent="0.35">
      <c r="V107656" s="5" t="str">
        <f t="shared" si="1682"/>
        <v/>
      </c>
    </row>
    <row r="107657" spans="22:22" x14ac:dyDescent="0.35">
      <c r="V107657" s="5" t="str">
        <f t="shared" si="1682"/>
        <v/>
      </c>
    </row>
    <row r="107658" spans="22:22" x14ac:dyDescent="0.35">
      <c r="V107658" s="5" t="str">
        <f t="shared" si="1682"/>
        <v/>
      </c>
    </row>
    <row r="107659" spans="22:22" x14ac:dyDescent="0.35">
      <c r="V107659" s="5" t="str">
        <f t="shared" si="1682"/>
        <v/>
      </c>
    </row>
    <row r="107660" spans="22:22" x14ac:dyDescent="0.35">
      <c r="V107660" s="5" t="str">
        <f t="shared" si="1682"/>
        <v/>
      </c>
    </row>
    <row r="107661" spans="22:22" x14ac:dyDescent="0.35">
      <c r="V107661" s="5" t="str">
        <f t="shared" si="1682"/>
        <v/>
      </c>
    </row>
    <row r="107662" spans="22:22" x14ac:dyDescent="0.35">
      <c r="V107662" s="5" t="str">
        <f t="shared" si="1682"/>
        <v/>
      </c>
    </row>
    <row r="107663" spans="22:22" x14ac:dyDescent="0.35">
      <c r="V107663" s="5" t="str">
        <f t="shared" si="1682"/>
        <v/>
      </c>
    </row>
    <row r="107664" spans="22:22" x14ac:dyDescent="0.35">
      <c r="V107664" s="5" t="str">
        <f t="shared" si="1682"/>
        <v/>
      </c>
    </row>
    <row r="107665" spans="22:22" x14ac:dyDescent="0.35">
      <c r="V107665" s="5" t="str">
        <f t="shared" si="1682"/>
        <v/>
      </c>
    </row>
    <row r="107666" spans="22:22" x14ac:dyDescent="0.35">
      <c r="V107666" s="5" t="str">
        <f t="shared" si="1682"/>
        <v/>
      </c>
    </row>
    <row r="107667" spans="22:22" x14ac:dyDescent="0.35">
      <c r="V107667" s="5" t="str">
        <f t="shared" si="1682"/>
        <v/>
      </c>
    </row>
    <row r="107668" spans="22:22" x14ac:dyDescent="0.35">
      <c r="V107668" s="5" t="str">
        <f t="shared" si="1682"/>
        <v/>
      </c>
    </row>
    <row r="107669" spans="22:22" x14ac:dyDescent="0.35">
      <c r="V107669" s="5" t="str">
        <f t="shared" si="1682"/>
        <v/>
      </c>
    </row>
    <row r="107670" spans="22:22" x14ac:dyDescent="0.35">
      <c r="V107670" s="5" t="str">
        <f t="shared" si="1682"/>
        <v/>
      </c>
    </row>
    <row r="107671" spans="22:22" x14ac:dyDescent="0.35">
      <c r="V107671" s="5" t="str">
        <f t="shared" si="1682"/>
        <v/>
      </c>
    </row>
    <row r="107672" spans="22:22" x14ac:dyDescent="0.35">
      <c r="V107672" s="5" t="str">
        <f t="shared" si="1682"/>
        <v/>
      </c>
    </row>
    <row r="107673" spans="22:22" x14ac:dyDescent="0.35">
      <c r="V107673" s="5" t="str">
        <f t="shared" si="1682"/>
        <v/>
      </c>
    </row>
    <row r="107674" spans="22:22" x14ac:dyDescent="0.35">
      <c r="V107674" s="5" t="str">
        <f t="shared" si="1682"/>
        <v/>
      </c>
    </row>
    <row r="107675" spans="22:22" x14ac:dyDescent="0.35">
      <c r="V107675" s="5" t="str">
        <f t="shared" si="1682"/>
        <v/>
      </c>
    </row>
    <row r="107676" spans="22:22" x14ac:dyDescent="0.35">
      <c r="V107676" s="5" t="str">
        <f t="shared" si="1682"/>
        <v/>
      </c>
    </row>
    <row r="107677" spans="22:22" x14ac:dyDescent="0.35">
      <c r="V107677" s="5" t="str">
        <f t="shared" si="1682"/>
        <v/>
      </c>
    </row>
    <row r="107678" spans="22:22" x14ac:dyDescent="0.35">
      <c r="V107678" s="5" t="str">
        <f t="shared" si="1682"/>
        <v/>
      </c>
    </row>
    <row r="107679" spans="22:22" x14ac:dyDescent="0.35">
      <c r="V107679" s="5" t="str">
        <f t="shared" si="1682"/>
        <v/>
      </c>
    </row>
    <row r="107680" spans="22:22" x14ac:dyDescent="0.35">
      <c r="V107680" s="5" t="str">
        <f t="shared" si="1682"/>
        <v/>
      </c>
    </row>
    <row r="107681" spans="22:22" x14ac:dyDescent="0.35">
      <c r="V107681" s="5" t="str">
        <f t="shared" si="1682"/>
        <v/>
      </c>
    </row>
    <row r="107682" spans="22:22" x14ac:dyDescent="0.35">
      <c r="V107682" s="5" t="str">
        <f t="shared" si="1682"/>
        <v/>
      </c>
    </row>
    <row r="107683" spans="22:22" x14ac:dyDescent="0.35">
      <c r="V107683" s="5" t="str">
        <f t="shared" si="1682"/>
        <v/>
      </c>
    </row>
    <row r="107684" spans="22:22" x14ac:dyDescent="0.35">
      <c r="V107684" s="5" t="str">
        <f t="shared" si="1682"/>
        <v/>
      </c>
    </row>
    <row r="107685" spans="22:22" x14ac:dyDescent="0.35">
      <c r="V107685" s="5" t="str">
        <f t="shared" si="1682"/>
        <v/>
      </c>
    </row>
    <row r="107686" spans="22:22" x14ac:dyDescent="0.35">
      <c r="V107686" s="5" t="str">
        <f t="shared" si="1682"/>
        <v/>
      </c>
    </row>
    <row r="107687" spans="22:22" x14ac:dyDescent="0.35">
      <c r="V107687" s="5" t="str">
        <f t="shared" si="1682"/>
        <v/>
      </c>
    </row>
    <row r="107688" spans="22:22" x14ac:dyDescent="0.35">
      <c r="V107688" s="5" t="str">
        <f t="shared" si="1682"/>
        <v/>
      </c>
    </row>
    <row r="107689" spans="22:22" x14ac:dyDescent="0.35">
      <c r="V107689" s="5" t="str">
        <f t="shared" si="1682"/>
        <v/>
      </c>
    </row>
    <row r="107690" spans="22:22" x14ac:dyDescent="0.35">
      <c r="V107690" s="5" t="str">
        <f t="shared" si="1682"/>
        <v/>
      </c>
    </row>
    <row r="107691" spans="22:22" x14ac:dyDescent="0.35">
      <c r="V107691" s="5" t="str">
        <f t="shared" si="1682"/>
        <v/>
      </c>
    </row>
    <row r="107692" spans="22:22" x14ac:dyDescent="0.35">
      <c r="V107692" s="5" t="str">
        <f t="shared" si="1682"/>
        <v/>
      </c>
    </row>
    <row r="107693" spans="22:22" x14ac:dyDescent="0.35">
      <c r="V107693" s="5" t="str">
        <f t="shared" si="1682"/>
        <v/>
      </c>
    </row>
    <row r="107694" spans="22:22" x14ac:dyDescent="0.35">
      <c r="V107694" s="5" t="str">
        <f t="shared" si="1682"/>
        <v/>
      </c>
    </row>
    <row r="107695" spans="22:22" x14ac:dyDescent="0.35">
      <c r="V107695" s="5" t="str">
        <f t="shared" si="1682"/>
        <v/>
      </c>
    </row>
    <row r="107696" spans="22:22" x14ac:dyDescent="0.35">
      <c r="V107696" s="5" t="str">
        <f t="shared" si="1682"/>
        <v/>
      </c>
    </row>
    <row r="107697" spans="22:22" x14ac:dyDescent="0.35">
      <c r="V107697" s="5" t="str">
        <f t="shared" si="1682"/>
        <v/>
      </c>
    </row>
    <row r="107698" spans="22:22" x14ac:dyDescent="0.35">
      <c r="V107698" s="5" t="str">
        <f t="shared" si="1682"/>
        <v/>
      </c>
    </row>
    <row r="107699" spans="22:22" x14ac:dyDescent="0.35">
      <c r="V107699" s="5" t="str">
        <f t="shared" si="1682"/>
        <v/>
      </c>
    </row>
    <row r="107700" spans="22:22" x14ac:dyDescent="0.35">
      <c r="V107700" s="5" t="str">
        <f t="shared" si="1682"/>
        <v/>
      </c>
    </row>
    <row r="107701" spans="22:22" x14ac:dyDescent="0.35">
      <c r="V107701" s="5" t="str">
        <f t="shared" si="1682"/>
        <v/>
      </c>
    </row>
    <row r="107702" spans="22:22" x14ac:dyDescent="0.35">
      <c r="V107702" s="5" t="str">
        <f t="shared" si="1682"/>
        <v/>
      </c>
    </row>
    <row r="107703" spans="22:22" x14ac:dyDescent="0.35">
      <c r="V107703" s="5" t="str">
        <f t="shared" si="1682"/>
        <v/>
      </c>
    </row>
    <row r="107704" spans="22:22" x14ac:dyDescent="0.35">
      <c r="V107704" s="5" t="str">
        <f t="shared" si="1682"/>
        <v/>
      </c>
    </row>
    <row r="107705" spans="22:22" x14ac:dyDescent="0.35">
      <c r="V107705" s="5" t="str">
        <f t="shared" si="1682"/>
        <v/>
      </c>
    </row>
    <row r="107706" spans="22:22" x14ac:dyDescent="0.35">
      <c r="V107706" s="5" t="str">
        <f t="shared" si="1682"/>
        <v/>
      </c>
    </row>
    <row r="107707" spans="22:22" x14ac:dyDescent="0.35">
      <c r="V107707" s="5" t="str">
        <f t="shared" si="1682"/>
        <v/>
      </c>
    </row>
    <row r="107708" spans="22:22" x14ac:dyDescent="0.35">
      <c r="V107708" s="5" t="str">
        <f t="shared" si="1682"/>
        <v/>
      </c>
    </row>
    <row r="107709" spans="22:22" x14ac:dyDescent="0.35">
      <c r="V107709" s="5" t="str">
        <f t="shared" si="1682"/>
        <v/>
      </c>
    </row>
    <row r="107710" spans="22:22" x14ac:dyDescent="0.35">
      <c r="V107710" s="5" t="str">
        <f t="shared" si="1682"/>
        <v/>
      </c>
    </row>
    <row r="107711" spans="22:22" x14ac:dyDescent="0.35">
      <c r="V107711" s="5" t="str">
        <f t="shared" si="1682"/>
        <v/>
      </c>
    </row>
    <row r="107712" spans="22:22" x14ac:dyDescent="0.35">
      <c r="V107712" s="5" t="str">
        <f t="shared" si="1682"/>
        <v/>
      </c>
    </row>
    <row r="107713" spans="22:22" x14ac:dyDescent="0.35">
      <c r="V107713" s="5" t="str">
        <f t="shared" si="1682"/>
        <v/>
      </c>
    </row>
    <row r="107714" spans="22:22" x14ac:dyDescent="0.35">
      <c r="V107714" s="5" t="str">
        <f t="shared" ref="V107714:V107777" si="1683">TRIM(CLEAN(SUBSTITUTE(A107714,CHAR(160)," ")))</f>
        <v/>
      </c>
    </row>
    <row r="107715" spans="22:22" x14ac:dyDescent="0.35">
      <c r="V107715" s="5" t="str">
        <f t="shared" si="1683"/>
        <v/>
      </c>
    </row>
    <row r="107716" spans="22:22" x14ac:dyDescent="0.35">
      <c r="V107716" s="5" t="str">
        <f t="shared" si="1683"/>
        <v/>
      </c>
    </row>
    <row r="107717" spans="22:22" x14ac:dyDescent="0.35">
      <c r="V107717" s="5" t="str">
        <f t="shared" si="1683"/>
        <v/>
      </c>
    </row>
    <row r="107718" spans="22:22" x14ac:dyDescent="0.35">
      <c r="V107718" s="5" t="str">
        <f t="shared" si="1683"/>
        <v/>
      </c>
    </row>
    <row r="107719" spans="22:22" x14ac:dyDescent="0.35">
      <c r="V107719" s="5" t="str">
        <f t="shared" si="1683"/>
        <v/>
      </c>
    </row>
    <row r="107720" spans="22:22" x14ac:dyDescent="0.35">
      <c r="V107720" s="5" t="str">
        <f t="shared" si="1683"/>
        <v/>
      </c>
    </row>
    <row r="107721" spans="22:22" x14ac:dyDescent="0.35">
      <c r="V107721" s="5" t="str">
        <f t="shared" si="1683"/>
        <v/>
      </c>
    </row>
    <row r="107722" spans="22:22" x14ac:dyDescent="0.35">
      <c r="V107722" s="5" t="str">
        <f t="shared" si="1683"/>
        <v/>
      </c>
    </row>
    <row r="107723" spans="22:22" x14ac:dyDescent="0.35">
      <c r="V107723" s="5" t="str">
        <f t="shared" si="1683"/>
        <v/>
      </c>
    </row>
    <row r="107724" spans="22:22" x14ac:dyDescent="0.35">
      <c r="V107724" s="5" t="str">
        <f t="shared" si="1683"/>
        <v/>
      </c>
    </row>
    <row r="107725" spans="22:22" x14ac:dyDescent="0.35">
      <c r="V107725" s="5" t="str">
        <f t="shared" si="1683"/>
        <v/>
      </c>
    </row>
    <row r="107726" spans="22:22" x14ac:dyDescent="0.35">
      <c r="V107726" s="5" t="str">
        <f t="shared" si="1683"/>
        <v/>
      </c>
    </row>
    <row r="107727" spans="22:22" x14ac:dyDescent="0.35">
      <c r="V107727" s="5" t="str">
        <f t="shared" si="1683"/>
        <v/>
      </c>
    </row>
    <row r="107728" spans="22:22" x14ac:dyDescent="0.35">
      <c r="V107728" s="5" t="str">
        <f t="shared" si="1683"/>
        <v/>
      </c>
    </row>
    <row r="107729" spans="22:22" x14ac:dyDescent="0.35">
      <c r="V107729" s="5" t="str">
        <f t="shared" si="1683"/>
        <v/>
      </c>
    </row>
    <row r="107730" spans="22:22" x14ac:dyDescent="0.35">
      <c r="V107730" s="5" t="str">
        <f t="shared" si="1683"/>
        <v/>
      </c>
    </row>
    <row r="107731" spans="22:22" x14ac:dyDescent="0.35">
      <c r="V107731" s="5" t="str">
        <f t="shared" si="1683"/>
        <v/>
      </c>
    </row>
    <row r="107732" spans="22:22" x14ac:dyDescent="0.35">
      <c r="V107732" s="5" t="str">
        <f t="shared" si="1683"/>
        <v/>
      </c>
    </row>
    <row r="107733" spans="22:22" x14ac:dyDescent="0.35">
      <c r="V107733" s="5" t="str">
        <f t="shared" si="1683"/>
        <v/>
      </c>
    </row>
    <row r="107734" spans="22:22" x14ac:dyDescent="0.35">
      <c r="V107734" s="5" t="str">
        <f t="shared" si="1683"/>
        <v/>
      </c>
    </row>
    <row r="107735" spans="22:22" x14ac:dyDescent="0.35">
      <c r="V107735" s="5" t="str">
        <f t="shared" si="1683"/>
        <v/>
      </c>
    </row>
    <row r="107736" spans="22:22" x14ac:dyDescent="0.35">
      <c r="V107736" s="5" t="str">
        <f t="shared" si="1683"/>
        <v/>
      </c>
    </row>
    <row r="107737" spans="22:22" x14ac:dyDescent="0.35">
      <c r="V107737" s="5" t="str">
        <f t="shared" si="1683"/>
        <v/>
      </c>
    </row>
    <row r="107738" spans="22:22" x14ac:dyDescent="0.35">
      <c r="V107738" s="5" t="str">
        <f t="shared" si="1683"/>
        <v/>
      </c>
    </row>
    <row r="107739" spans="22:22" x14ac:dyDescent="0.35">
      <c r="V107739" s="5" t="str">
        <f t="shared" si="1683"/>
        <v/>
      </c>
    </row>
    <row r="107740" spans="22:22" x14ac:dyDescent="0.35">
      <c r="V107740" s="5" t="str">
        <f t="shared" si="1683"/>
        <v/>
      </c>
    </row>
    <row r="107741" spans="22:22" x14ac:dyDescent="0.35">
      <c r="V107741" s="5" t="str">
        <f t="shared" si="1683"/>
        <v/>
      </c>
    </row>
    <row r="107742" spans="22:22" x14ac:dyDescent="0.35">
      <c r="V107742" s="5" t="str">
        <f t="shared" si="1683"/>
        <v/>
      </c>
    </row>
    <row r="107743" spans="22:22" x14ac:dyDescent="0.35">
      <c r="V107743" s="5" t="str">
        <f t="shared" si="1683"/>
        <v/>
      </c>
    </row>
    <row r="107744" spans="22:22" x14ac:dyDescent="0.35">
      <c r="V107744" s="5" t="str">
        <f t="shared" si="1683"/>
        <v/>
      </c>
    </row>
    <row r="107745" spans="22:22" x14ac:dyDescent="0.35">
      <c r="V107745" s="5" t="str">
        <f t="shared" si="1683"/>
        <v/>
      </c>
    </row>
    <row r="107746" spans="22:22" x14ac:dyDescent="0.35">
      <c r="V107746" s="5" t="str">
        <f t="shared" si="1683"/>
        <v/>
      </c>
    </row>
    <row r="107747" spans="22:22" x14ac:dyDescent="0.35">
      <c r="V107747" s="5" t="str">
        <f t="shared" si="1683"/>
        <v/>
      </c>
    </row>
    <row r="107748" spans="22:22" x14ac:dyDescent="0.35">
      <c r="V107748" s="5" t="str">
        <f t="shared" si="1683"/>
        <v/>
      </c>
    </row>
    <row r="107749" spans="22:22" x14ac:dyDescent="0.35">
      <c r="V107749" s="5" t="str">
        <f t="shared" si="1683"/>
        <v/>
      </c>
    </row>
    <row r="107750" spans="22:22" x14ac:dyDescent="0.35">
      <c r="V107750" s="5" t="str">
        <f t="shared" si="1683"/>
        <v/>
      </c>
    </row>
    <row r="107751" spans="22:22" x14ac:dyDescent="0.35">
      <c r="V107751" s="5" t="str">
        <f t="shared" si="1683"/>
        <v/>
      </c>
    </row>
    <row r="107752" spans="22:22" x14ac:dyDescent="0.35">
      <c r="V107752" s="5" t="str">
        <f t="shared" si="1683"/>
        <v/>
      </c>
    </row>
    <row r="107753" spans="22:22" x14ac:dyDescent="0.35">
      <c r="V107753" s="5" t="str">
        <f t="shared" si="1683"/>
        <v/>
      </c>
    </row>
    <row r="107754" spans="22:22" x14ac:dyDescent="0.35">
      <c r="V107754" s="5" t="str">
        <f t="shared" si="1683"/>
        <v/>
      </c>
    </row>
    <row r="107755" spans="22:22" x14ac:dyDescent="0.35">
      <c r="V107755" s="5" t="str">
        <f t="shared" si="1683"/>
        <v/>
      </c>
    </row>
    <row r="107756" spans="22:22" x14ac:dyDescent="0.35">
      <c r="V107756" s="5" t="str">
        <f t="shared" si="1683"/>
        <v/>
      </c>
    </row>
    <row r="107757" spans="22:22" x14ac:dyDescent="0.35">
      <c r="V107757" s="5" t="str">
        <f t="shared" si="1683"/>
        <v/>
      </c>
    </row>
    <row r="107758" spans="22:22" x14ac:dyDescent="0.35">
      <c r="V107758" s="5" t="str">
        <f t="shared" si="1683"/>
        <v/>
      </c>
    </row>
    <row r="107759" spans="22:22" x14ac:dyDescent="0.35">
      <c r="V107759" s="5" t="str">
        <f t="shared" si="1683"/>
        <v/>
      </c>
    </row>
    <row r="107760" spans="22:22" x14ac:dyDescent="0.35">
      <c r="V107760" s="5" t="str">
        <f t="shared" si="1683"/>
        <v/>
      </c>
    </row>
    <row r="107761" spans="22:22" x14ac:dyDescent="0.35">
      <c r="V107761" s="5" t="str">
        <f t="shared" si="1683"/>
        <v/>
      </c>
    </row>
    <row r="107762" spans="22:22" x14ac:dyDescent="0.35">
      <c r="V107762" s="5" t="str">
        <f t="shared" si="1683"/>
        <v/>
      </c>
    </row>
    <row r="107763" spans="22:22" x14ac:dyDescent="0.35">
      <c r="V107763" s="5" t="str">
        <f t="shared" si="1683"/>
        <v/>
      </c>
    </row>
    <row r="107764" spans="22:22" x14ac:dyDescent="0.35">
      <c r="V107764" s="5" t="str">
        <f t="shared" si="1683"/>
        <v/>
      </c>
    </row>
    <row r="107765" spans="22:22" x14ac:dyDescent="0.35">
      <c r="V107765" s="5" t="str">
        <f t="shared" si="1683"/>
        <v/>
      </c>
    </row>
    <row r="107766" spans="22:22" x14ac:dyDescent="0.35">
      <c r="V107766" s="5" t="str">
        <f t="shared" si="1683"/>
        <v/>
      </c>
    </row>
    <row r="107767" spans="22:22" x14ac:dyDescent="0.35">
      <c r="V107767" s="5" t="str">
        <f t="shared" si="1683"/>
        <v/>
      </c>
    </row>
    <row r="107768" spans="22:22" x14ac:dyDescent="0.35">
      <c r="V107768" s="5" t="str">
        <f t="shared" si="1683"/>
        <v/>
      </c>
    </row>
    <row r="107769" spans="22:22" x14ac:dyDescent="0.35">
      <c r="V107769" s="5" t="str">
        <f t="shared" si="1683"/>
        <v/>
      </c>
    </row>
    <row r="107770" spans="22:22" x14ac:dyDescent="0.35">
      <c r="V107770" s="5" t="str">
        <f t="shared" si="1683"/>
        <v/>
      </c>
    </row>
    <row r="107771" spans="22:22" x14ac:dyDescent="0.35">
      <c r="V107771" s="5" t="str">
        <f t="shared" si="1683"/>
        <v/>
      </c>
    </row>
    <row r="107772" spans="22:22" x14ac:dyDescent="0.35">
      <c r="V107772" s="5" t="str">
        <f t="shared" si="1683"/>
        <v/>
      </c>
    </row>
    <row r="107773" spans="22:22" x14ac:dyDescent="0.35">
      <c r="V107773" s="5" t="str">
        <f t="shared" si="1683"/>
        <v/>
      </c>
    </row>
    <row r="107774" spans="22:22" x14ac:dyDescent="0.35">
      <c r="V107774" s="5" t="str">
        <f t="shared" si="1683"/>
        <v/>
      </c>
    </row>
    <row r="107775" spans="22:22" x14ac:dyDescent="0.35">
      <c r="V107775" s="5" t="str">
        <f t="shared" si="1683"/>
        <v/>
      </c>
    </row>
    <row r="107776" spans="22:22" x14ac:dyDescent="0.35">
      <c r="V107776" s="5" t="str">
        <f t="shared" si="1683"/>
        <v/>
      </c>
    </row>
    <row r="107777" spans="22:22" x14ac:dyDescent="0.35">
      <c r="V107777" s="5" t="str">
        <f t="shared" si="1683"/>
        <v/>
      </c>
    </row>
    <row r="107778" spans="22:22" x14ac:dyDescent="0.35">
      <c r="V107778" s="5" t="str">
        <f t="shared" ref="V107778:V107841" si="1684">TRIM(CLEAN(SUBSTITUTE(A107778,CHAR(160)," ")))</f>
        <v/>
      </c>
    </row>
    <row r="107779" spans="22:22" x14ac:dyDescent="0.35">
      <c r="V107779" s="5" t="str">
        <f t="shared" si="1684"/>
        <v/>
      </c>
    </row>
    <row r="107780" spans="22:22" x14ac:dyDescent="0.35">
      <c r="V107780" s="5" t="str">
        <f t="shared" si="1684"/>
        <v/>
      </c>
    </row>
    <row r="107781" spans="22:22" x14ac:dyDescent="0.35">
      <c r="V107781" s="5" t="str">
        <f t="shared" si="1684"/>
        <v/>
      </c>
    </row>
    <row r="107782" spans="22:22" x14ac:dyDescent="0.35">
      <c r="V107782" s="5" t="str">
        <f t="shared" si="1684"/>
        <v/>
      </c>
    </row>
    <row r="107783" spans="22:22" x14ac:dyDescent="0.35">
      <c r="V107783" s="5" t="str">
        <f t="shared" si="1684"/>
        <v/>
      </c>
    </row>
    <row r="107784" spans="22:22" x14ac:dyDescent="0.35">
      <c r="V107784" s="5" t="str">
        <f t="shared" si="1684"/>
        <v/>
      </c>
    </row>
    <row r="107785" spans="22:22" x14ac:dyDescent="0.35">
      <c r="V107785" s="5" t="str">
        <f t="shared" si="1684"/>
        <v/>
      </c>
    </row>
    <row r="107786" spans="22:22" x14ac:dyDescent="0.35">
      <c r="V107786" s="5" t="str">
        <f t="shared" si="1684"/>
        <v/>
      </c>
    </row>
    <row r="107787" spans="22:22" x14ac:dyDescent="0.35">
      <c r="V107787" s="5" t="str">
        <f t="shared" si="1684"/>
        <v/>
      </c>
    </row>
    <row r="107788" spans="22:22" x14ac:dyDescent="0.35">
      <c r="V107788" s="5" t="str">
        <f t="shared" si="1684"/>
        <v/>
      </c>
    </row>
    <row r="107789" spans="22:22" x14ac:dyDescent="0.35">
      <c r="V107789" s="5" t="str">
        <f t="shared" si="1684"/>
        <v/>
      </c>
    </row>
    <row r="107790" spans="22:22" x14ac:dyDescent="0.35">
      <c r="V107790" s="5" t="str">
        <f t="shared" si="1684"/>
        <v/>
      </c>
    </row>
    <row r="107791" spans="22:22" x14ac:dyDescent="0.35">
      <c r="V107791" s="5" t="str">
        <f t="shared" si="1684"/>
        <v/>
      </c>
    </row>
    <row r="107792" spans="22:22" x14ac:dyDescent="0.35">
      <c r="V107792" s="5" t="str">
        <f t="shared" si="1684"/>
        <v/>
      </c>
    </row>
    <row r="107793" spans="22:22" x14ac:dyDescent="0.35">
      <c r="V107793" s="5" t="str">
        <f t="shared" si="1684"/>
        <v/>
      </c>
    </row>
    <row r="107794" spans="22:22" x14ac:dyDescent="0.35">
      <c r="V107794" s="5" t="str">
        <f t="shared" si="1684"/>
        <v/>
      </c>
    </row>
    <row r="107795" spans="22:22" x14ac:dyDescent="0.35">
      <c r="V107795" s="5" t="str">
        <f t="shared" si="1684"/>
        <v/>
      </c>
    </row>
    <row r="107796" spans="22:22" x14ac:dyDescent="0.35">
      <c r="V107796" s="5" t="str">
        <f t="shared" si="1684"/>
        <v/>
      </c>
    </row>
    <row r="107797" spans="22:22" x14ac:dyDescent="0.35">
      <c r="V107797" s="5" t="str">
        <f t="shared" si="1684"/>
        <v/>
      </c>
    </row>
    <row r="107798" spans="22:22" x14ac:dyDescent="0.35">
      <c r="V107798" s="5" t="str">
        <f t="shared" si="1684"/>
        <v/>
      </c>
    </row>
    <row r="107799" spans="22:22" x14ac:dyDescent="0.35">
      <c r="V107799" s="5" t="str">
        <f t="shared" si="1684"/>
        <v/>
      </c>
    </row>
    <row r="107800" spans="22:22" x14ac:dyDescent="0.35">
      <c r="V107800" s="5" t="str">
        <f t="shared" si="1684"/>
        <v/>
      </c>
    </row>
    <row r="107801" spans="22:22" x14ac:dyDescent="0.35">
      <c r="V107801" s="5" t="str">
        <f t="shared" si="1684"/>
        <v/>
      </c>
    </row>
    <row r="107802" spans="22:22" x14ac:dyDescent="0.35">
      <c r="V107802" s="5" t="str">
        <f t="shared" si="1684"/>
        <v/>
      </c>
    </row>
    <row r="107803" spans="22:22" x14ac:dyDescent="0.35">
      <c r="V107803" s="5" t="str">
        <f t="shared" si="1684"/>
        <v/>
      </c>
    </row>
    <row r="107804" spans="22:22" x14ac:dyDescent="0.35">
      <c r="V107804" s="5" t="str">
        <f t="shared" si="1684"/>
        <v/>
      </c>
    </row>
    <row r="107805" spans="22:22" x14ac:dyDescent="0.35">
      <c r="V107805" s="5" t="str">
        <f t="shared" si="1684"/>
        <v/>
      </c>
    </row>
    <row r="107806" spans="22:22" x14ac:dyDescent="0.35">
      <c r="V107806" s="5" t="str">
        <f t="shared" si="1684"/>
        <v/>
      </c>
    </row>
    <row r="107807" spans="22:22" x14ac:dyDescent="0.35">
      <c r="V107807" s="5" t="str">
        <f t="shared" si="1684"/>
        <v/>
      </c>
    </row>
    <row r="107808" spans="22:22" x14ac:dyDescent="0.35">
      <c r="V107808" s="5" t="str">
        <f t="shared" si="1684"/>
        <v/>
      </c>
    </row>
    <row r="107809" spans="22:22" x14ac:dyDescent="0.35">
      <c r="V107809" s="5" t="str">
        <f t="shared" si="1684"/>
        <v/>
      </c>
    </row>
    <row r="107810" spans="22:22" x14ac:dyDescent="0.35">
      <c r="V107810" s="5" t="str">
        <f t="shared" si="1684"/>
        <v/>
      </c>
    </row>
    <row r="107811" spans="22:22" x14ac:dyDescent="0.35">
      <c r="V107811" s="5" t="str">
        <f t="shared" si="1684"/>
        <v/>
      </c>
    </row>
    <row r="107812" spans="22:22" x14ac:dyDescent="0.35">
      <c r="V107812" s="5" t="str">
        <f t="shared" si="1684"/>
        <v/>
      </c>
    </row>
    <row r="107813" spans="22:22" x14ac:dyDescent="0.35">
      <c r="V107813" s="5" t="str">
        <f t="shared" si="1684"/>
        <v/>
      </c>
    </row>
    <row r="107814" spans="22:22" x14ac:dyDescent="0.35">
      <c r="V107814" s="5" t="str">
        <f t="shared" si="1684"/>
        <v/>
      </c>
    </row>
    <row r="107815" spans="22:22" x14ac:dyDescent="0.35">
      <c r="V107815" s="5" t="str">
        <f t="shared" si="1684"/>
        <v/>
      </c>
    </row>
    <row r="107816" spans="22:22" x14ac:dyDescent="0.35">
      <c r="V107816" s="5" t="str">
        <f t="shared" si="1684"/>
        <v/>
      </c>
    </row>
    <row r="107817" spans="22:22" x14ac:dyDescent="0.35">
      <c r="V107817" s="5" t="str">
        <f t="shared" si="1684"/>
        <v/>
      </c>
    </row>
    <row r="107818" spans="22:22" x14ac:dyDescent="0.35">
      <c r="V107818" s="5" t="str">
        <f t="shared" si="1684"/>
        <v/>
      </c>
    </row>
    <row r="107819" spans="22:22" x14ac:dyDescent="0.35">
      <c r="V107819" s="5" t="str">
        <f t="shared" si="1684"/>
        <v/>
      </c>
    </row>
    <row r="107820" spans="22:22" x14ac:dyDescent="0.35">
      <c r="V107820" s="5" t="str">
        <f t="shared" si="1684"/>
        <v/>
      </c>
    </row>
    <row r="107821" spans="22:22" x14ac:dyDescent="0.35">
      <c r="V107821" s="5" t="str">
        <f t="shared" si="1684"/>
        <v/>
      </c>
    </row>
    <row r="107822" spans="22:22" x14ac:dyDescent="0.35">
      <c r="V107822" s="5" t="str">
        <f t="shared" si="1684"/>
        <v/>
      </c>
    </row>
    <row r="107823" spans="22:22" x14ac:dyDescent="0.35">
      <c r="V107823" s="5" t="str">
        <f t="shared" si="1684"/>
        <v/>
      </c>
    </row>
    <row r="107824" spans="22:22" x14ac:dyDescent="0.35">
      <c r="V107824" s="5" t="str">
        <f t="shared" si="1684"/>
        <v/>
      </c>
    </row>
    <row r="107825" spans="22:22" x14ac:dyDescent="0.35">
      <c r="V107825" s="5" t="str">
        <f t="shared" si="1684"/>
        <v/>
      </c>
    </row>
    <row r="107826" spans="22:22" x14ac:dyDescent="0.35">
      <c r="V107826" s="5" t="str">
        <f t="shared" si="1684"/>
        <v/>
      </c>
    </row>
    <row r="107827" spans="22:22" x14ac:dyDescent="0.35">
      <c r="V107827" s="5" t="str">
        <f t="shared" si="1684"/>
        <v/>
      </c>
    </row>
    <row r="107828" spans="22:22" x14ac:dyDescent="0.35">
      <c r="V107828" s="5" t="str">
        <f t="shared" si="1684"/>
        <v/>
      </c>
    </row>
    <row r="107829" spans="22:22" x14ac:dyDescent="0.35">
      <c r="V107829" s="5" t="str">
        <f t="shared" si="1684"/>
        <v/>
      </c>
    </row>
    <row r="107830" spans="22:22" x14ac:dyDescent="0.35">
      <c r="V107830" s="5" t="str">
        <f t="shared" si="1684"/>
        <v/>
      </c>
    </row>
    <row r="107831" spans="22:22" x14ac:dyDescent="0.35">
      <c r="V107831" s="5" t="str">
        <f t="shared" si="1684"/>
        <v/>
      </c>
    </row>
    <row r="107832" spans="22:22" x14ac:dyDescent="0.35">
      <c r="V107832" s="5" t="str">
        <f t="shared" si="1684"/>
        <v/>
      </c>
    </row>
    <row r="107833" spans="22:22" x14ac:dyDescent="0.35">
      <c r="V107833" s="5" t="str">
        <f t="shared" si="1684"/>
        <v/>
      </c>
    </row>
    <row r="107834" spans="22:22" x14ac:dyDescent="0.35">
      <c r="V107834" s="5" t="str">
        <f t="shared" si="1684"/>
        <v/>
      </c>
    </row>
    <row r="107835" spans="22:22" x14ac:dyDescent="0.35">
      <c r="V107835" s="5" t="str">
        <f t="shared" si="1684"/>
        <v/>
      </c>
    </row>
    <row r="107836" spans="22:22" x14ac:dyDescent="0.35">
      <c r="V107836" s="5" t="str">
        <f t="shared" si="1684"/>
        <v/>
      </c>
    </row>
    <row r="107837" spans="22:22" x14ac:dyDescent="0.35">
      <c r="V107837" s="5" t="str">
        <f t="shared" si="1684"/>
        <v/>
      </c>
    </row>
    <row r="107838" spans="22:22" x14ac:dyDescent="0.35">
      <c r="V107838" s="5" t="str">
        <f t="shared" si="1684"/>
        <v/>
      </c>
    </row>
    <row r="107839" spans="22:22" x14ac:dyDescent="0.35">
      <c r="V107839" s="5" t="str">
        <f t="shared" si="1684"/>
        <v/>
      </c>
    </row>
    <row r="107840" spans="22:22" x14ac:dyDescent="0.35">
      <c r="V107840" s="5" t="str">
        <f t="shared" si="1684"/>
        <v/>
      </c>
    </row>
    <row r="107841" spans="22:22" x14ac:dyDescent="0.35">
      <c r="V107841" s="5" t="str">
        <f t="shared" si="1684"/>
        <v/>
      </c>
    </row>
    <row r="107842" spans="22:22" x14ac:dyDescent="0.35">
      <c r="V107842" s="5" t="str">
        <f t="shared" ref="V107842:V107905" si="1685">TRIM(CLEAN(SUBSTITUTE(A107842,CHAR(160)," ")))</f>
        <v/>
      </c>
    </row>
    <row r="107843" spans="22:22" x14ac:dyDescent="0.35">
      <c r="V107843" s="5" t="str">
        <f t="shared" si="1685"/>
        <v/>
      </c>
    </row>
    <row r="107844" spans="22:22" x14ac:dyDescent="0.35">
      <c r="V107844" s="5" t="str">
        <f t="shared" si="1685"/>
        <v/>
      </c>
    </row>
    <row r="107845" spans="22:22" x14ac:dyDescent="0.35">
      <c r="V107845" s="5" t="str">
        <f t="shared" si="1685"/>
        <v/>
      </c>
    </row>
    <row r="107846" spans="22:22" x14ac:dyDescent="0.35">
      <c r="V107846" s="5" t="str">
        <f t="shared" si="1685"/>
        <v/>
      </c>
    </row>
    <row r="107847" spans="22:22" x14ac:dyDescent="0.35">
      <c r="V107847" s="5" t="str">
        <f t="shared" si="1685"/>
        <v/>
      </c>
    </row>
    <row r="107848" spans="22:22" x14ac:dyDescent="0.35">
      <c r="V107848" s="5" t="str">
        <f t="shared" si="1685"/>
        <v/>
      </c>
    </row>
    <row r="107849" spans="22:22" x14ac:dyDescent="0.35">
      <c r="V107849" s="5" t="str">
        <f t="shared" si="1685"/>
        <v/>
      </c>
    </row>
    <row r="107850" spans="22:22" x14ac:dyDescent="0.35">
      <c r="V107850" s="5" t="str">
        <f t="shared" si="1685"/>
        <v/>
      </c>
    </row>
    <row r="107851" spans="22:22" x14ac:dyDescent="0.35">
      <c r="V107851" s="5" t="str">
        <f t="shared" si="1685"/>
        <v/>
      </c>
    </row>
    <row r="107852" spans="22:22" x14ac:dyDescent="0.35">
      <c r="V107852" s="5" t="str">
        <f t="shared" si="1685"/>
        <v/>
      </c>
    </row>
    <row r="107853" spans="22:22" x14ac:dyDescent="0.35">
      <c r="V107853" s="5" t="str">
        <f t="shared" si="1685"/>
        <v/>
      </c>
    </row>
    <row r="107854" spans="22:22" x14ac:dyDescent="0.35">
      <c r="V107854" s="5" t="str">
        <f t="shared" si="1685"/>
        <v/>
      </c>
    </row>
    <row r="107855" spans="22:22" x14ac:dyDescent="0.35">
      <c r="V107855" s="5" t="str">
        <f t="shared" si="1685"/>
        <v/>
      </c>
    </row>
    <row r="107856" spans="22:22" x14ac:dyDescent="0.35">
      <c r="V107856" s="5" t="str">
        <f t="shared" si="1685"/>
        <v/>
      </c>
    </row>
    <row r="107857" spans="22:22" x14ac:dyDescent="0.35">
      <c r="V107857" s="5" t="str">
        <f t="shared" si="1685"/>
        <v/>
      </c>
    </row>
    <row r="107858" spans="22:22" x14ac:dyDescent="0.35">
      <c r="V107858" s="5" t="str">
        <f t="shared" si="1685"/>
        <v/>
      </c>
    </row>
    <row r="107859" spans="22:22" x14ac:dyDescent="0.35">
      <c r="V107859" s="5" t="str">
        <f t="shared" si="1685"/>
        <v/>
      </c>
    </row>
    <row r="107860" spans="22:22" x14ac:dyDescent="0.35">
      <c r="V107860" s="5" t="str">
        <f t="shared" si="1685"/>
        <v/>
      </c>
    </row>
    <row r="107861" spans="22:22" x14ac:dyDescent="0.35">
      <c r="V107861" s="5" t="str">
        <f t="shared" si="1685"/>
        <v/>
      </c>
    </row>
    <row r="107862" spans="22:22" x14ac:dyDescent="0.35">
      <c r="V107862" s="5" t="str">
        <f t="shared" si="1685"/>
        <v/>
      </c>
    </row>
    <row r="107863" spans="22:22" x14ac:dyDescent="0.35">
      <c r="V107863" s="5" t="str">
        <f t="shared" si="1685"/>
        <v/>
      </c>
    </row>
    <row r="107864" spans="22:22" x14ac:dyDescent="0.35">
      <c r="V107864" s="5" t="str">
        <f t="shared" si="1685"/>
        <v/>
      </c>
    </row>
    <row r="107865" spans="22:22" x14ac:dyDescent="0.35">
      <c r="V107865" s="5" t="str">
        <f t="shared" si="1685"/>
        <v/>
      </c>
    </row>
    <row r="107866" spans="22:22" x14ac:dyDescent="0.35">
      <c r="V107866" s="5" t="str">
        <f t="shared" si="1685"/>
        <v/>
      </c>
    </row>
    <row r="107867" spans="22:22" x14ac:dyDescent="0.35">
      <c r="V107867" s="5" t="str">
        <f t="shared" si="1685"/>
        <v/>
      </c>
    </row>
    <row r="107868" spans="22:22" x14ac:dyDescent="0.35">
      <c r="V107868" s="5" t="str">
        <f t="shared" si="1685"/>
        <v/>
      </c>
    </row>
    <row r="107869" spans="22:22" x14ac:dyDescent="0.35">
      <c r="V107869" s="5" t="str">
        <f t="shared" si="1685"/>
        <v/>
      </c>
    </row>
    <row r="107870" spans="22:22" x14ac:dyDescent="0.35">
      <c r="V107870" s="5" t="str">
        <f t="shared" si="1685"/>
        <v/>
      </c>
    </row>
    <row r="107871" spans="22:22" x14ac:dyDescent="0.35">
      <c r="V107871" s="5" t="str">
        <f t="shared" si="1685"/>
        <v/>
      </c>
    </row>
    <row r="107872" spans="22:22" x14ac:dyDescent="0.35">
      <c r="V107872" s="5" t="str">
        <f t="shared" si="1685"/>
        <v/>
      </c>
    </row>
    <row r="107873" spans="22:22" x14ac:dyDescent="0.35">
      <c r="V107873" s="5" t="str">
        <f t="shared" si="1685"/>
        <v/>
      </c>
    </row>
    <row r="107874" spans="22:22" x14ac:dyDescent="0.35">
      <c r="V107874" s="5" t="str">
        <f t="shared" si="1685"/>
        <v/>
      </c>
    </row>
    <row r="107875" spans="22:22" x14ac:dyDescent="0.35">
      <c r="V107875" s="5" t="str">
        <f t="shared" si="1685"/>
        <v/>
      </c>
    </row>
    <row r="107876" spans="22:22" x14ac:dyDescent="0.35">
      <c r="V107876" s="5" t="str">
        <f t="shared" si="1685"/>
        <v/>
      </c>
    </row>
    <row r="107877" spans="22:22" x14ac:dyDescent="0.35">
      <c r="V107877" s="5" t="str">
        <f t="shared" si="1685"/>
        <v/>
      </c>
    </row>
    <row r="107878" spans="22:22" x14ac:dyDescent="0.35">
      <c r="V107878" s="5" t="str">
        <f t="shared" si="1685"/>
        <v/>
      </c>
    </row>
    <row r="107879" spans="22:22" x14ac:dyDescent="0.35">
      <c r="V107879" s="5" t="str">
        <f t="shared" si="1685"/>
        <v/>
      </c>
    </row>
    <row r="107880" spans="22:22" x14ac:dyDescent="0.35">
      <c r="V107880" s="5" t="str">
        <f t="shared" si="1685"/>
        <v/>
      </c>
    </row>
    <row r="107881" spans="22:22" x14ac:dyDescent="0.35">
      <c r="V107881" s="5" t="str">
        <f t="shared" si="1685"/>
        <v/>
      </c>
    </row>
    <row r="107882" spans="22:22" x14ac:dyDescent="0.35">
      <c r="V107882" s="5" t="str">
        <f t="shared" si="1685"/>
        <v/>
      </c>
    </row>
    <row r="107883" spans="22:22" x14ac:dyDescent="0.35">
      <c r="V107883" s="5" t="str">
        <f t="shared" si="1685"/>
        <v/>
      </c>
    </row>
    <row r="107884" spans="22:22" x14ac:dyDescent="0.35">
      <c r="V107884" s="5" t="str">
        <f t="shared" si="1685"/>
        <v/>
      </c>
    </row>
    <row r="107885" spans="22:22" x14ac:dyDescent="0.35">
      <c r="V107885" s="5" t="str">
        <f t="shared" si="1685"/>
        <v/>
      </c>
    </row>
    <row r="107886" spans="22:22" x14ac:dyDescent="0.35">
      <c r="V107886" s="5" t="str">
        <f t="shared" si="1685"/>
        <v/>
      </c>
    </row>
    <row r="107887" spans="22:22" x14ac:dyDescent="0.35">
      <c r="V107887" s="5" t="str">
        <f t="shared" si="1685"/>
        <v/>
      </c>
    </row>
    <row r="107888" spans="22:22" x14ac:dyDescent="0.35">
      <c r="V107888" s="5" t="str">
        <f t="shared" si="1685"/>
        <v/>
      </c>
    </row>
    <row r="107889" spans="22:22" x14ac:dyDescent="0.35">
      <c r="V107889" s="5" t="str">
        <f t="shared" si="1685"/>
        <v/>
      </c>
    </row>
    <row r="107890" spans="22:22" x14ac:dyDescent="0.35">
      <c r="V107890" s="5" t="str">
        <f t="shared" si="1685"/>
        <v/>
      </c>
    </row>
    <row r="107891" spans="22:22" x14ac:dyDescent="0.35">
      <c r="V107891" s="5" t="str">
        <f t="shared" si="1685"/>
        <v/>
      </c>
    </row>
    <row r="107892" spans="22:22" x14ac:dyDescent="0.35">
      <c r="V107892" s="5" t="str">
        <f t="shared" si="1685"/>
        <v/>
      </c>
    </row>
    <row r="107893" spans="22:22" x14ac:dyDescent="0.35">
      <c r="V107893" s="5" t="str">
        <f t="shared" si="1685"/>
        <v/>
      </c>
    </row>
    <row r="107894" spans="22:22" x14ac:dyDescent="0.35">
      <c r="V107894" s="5" t="str">
        <f t="shared" si="1685"/>
        <v/>
      </c>
    </row>
    <row r="107895" spans="22:22" x14ac:dyDescent="0.35">
      <c r="V107895" s="5" t="str">
        <f t="shared" si="1685"/>
        <v/>
      </c>
    </row>
    <row r="107896" spans="22:22" x14ac:dyDescent="0.35">
      <c r="V107896" s="5" t="str">
        <f t="shared" si="1685"/>
        <v/>
      </c>
    </row>
    <row r="107897" spans="22:22" x14ac:dyDescent="0.35">
      <c r="V107897" s="5" t="str">
        <f t="shared" si="1685"/>
        <v/>
      </c>
    </row>
    <row r="107898" spans="22:22" x14ac:dyDescent="0.35">
      <c r="V107898" s="5" t="str">
        <f t="shared" si="1685"/>
        <v/>
      </c>
    </row>
    <row r="107899" spans="22:22" x14ac:dyDescent="0.35">
      <c r="V107899" s="5" t="str">
        <f t="shared" si="1685"/>
        <v/>
      </c>
    </row>
    <row r="107900" spans="22:22" x14ac:dyDescent="0.35">
      <c r="V107900" s="5" t="str">
        <f t="shared" si="1685"/>
        <v/>
      </c>
    </row>
    <row r="107901" spans="22:22" x14ac:dyDescent="0.35">
      <c r="V107901" s="5" t="str">
        <f t="shared" si="1685"/>
        <v/>
      </c>
    </row>
    <row r="107902" spans="22:22" x14ac:dyDescent="0.35">
      <c r="V107902" s="5" t="str">
        <f t="shared" si="1685"/>
        <v/>
      </c>
    </row>
    <row r="107903" spans="22:22" x14ac:dyDescent="0.35">
      <c r="V107903" s="5" t="str">
        <f t="shared" si="1685"/>
        <v/>
      </c>
    </row>
    <row r="107904" spans="22:22" x14ac:dyDescent="0.35">
      <c r="V107904" s="5" t="str">
        <f t="shared" si="1685"/>
        <v/>
      </c>
    </row>
    <row r="107905" spans="22:22" x14ac:dyDescent="0.35">
      <c r="V107905" s="5" t="str">
        <f t="shared" si="1685"/>
        <v/>
      </c>
    </row>
    <row r="107906" spans="22:22" x14ac:dyDescent="0.35">
      <c r="V107906" s="5" t="str">
        <f t="shared" ref="V107906:V107969" si="1686">TRIM(CLEAN(SUBSTITUTE(A107906,CHAR(160)," ")))</f>
        <v/>
      </c>
    </row>
    <row r="107907" spans="22:22" x14ac:dyDescent="0.35">
      <c r="V107907" s="5" t="str">
        <f t="shared" si="1686"/>
        <v/>
      </c>
    </row>
    <row r="107908" spans="22:22" x14ac:dyDescent="0.35">
      <c r="V107908" s="5" t="str">
        <f t="shared" si="1686"/>
        <v/>
      </c>
    </row>
    <row r="107909" spans="22:22" x14ac:dyDescent="0.35">
      <c r="V107909" s="5" t="str">
        <f t="shared" si="1686"/>
        <v/>
      </c>
    </row>
    <row r="107910" spans="22:22" x14ac:dyDescent="0.35">
      <c r="V107910" s="5" t="str">
        <f t="shared" si="1686"/>
        <v/>
      </c>
    </row>
    <row r="107911" spans="22:22" x14ac:dyDescent="0.35">
      <c r="V107911" s="5" t="str">
        <f t="shared" si="1686"/>
        <v/>
      </c>
    </row>
    <row r="107912" spans="22:22" x14ac:dyDescent="0.35">
      <c r="V107912" s="5" t="str">
        <f t="shared" si="1686"/>
        <v/>
      </c>
    </row>
    <row r="107913" spans="22:22" x14ac:dyDescent="0.35">
      <c r="V107913" s="5" t="str">
        <f t="shared" si="1686"/>
        <v/>
      </c>
    </row>
    <row r="107914" spans="22:22" x14ac:dyDescent="0.35">
      <c r="V107914" s="5" t="str">
        <f t="shared" si="1686"/>
        <v/>
      </c>
    </row>
    <row r="107915" spans="22:22" x14ac:dyDescent="0.35">
      <c r="V107915" s="5" t="str">
        <f t="shared" si="1686"/>
        <v/>
      </c>
    </row>
    <row r="107916" spans="22:22" x14ac:dyDescent="0.35">
      <c r="V107916" s="5" t="str">
        <f t="shared" si="1686"/>
        <v/>
      </c>
    </row>
    <row r="107917" spans="22:22" x14ac:dyDescent="0.35">
      <c r="V107917" s="5" t="str">
        <f t="shared" si="1686"/>
        <v/>
      </c>
    </row>
    <row r="107918" spans="22:22" x14ac:dyDescent="0.35">
      <c r="V107918" s="5" t="str">
        <f t="shared" si="1686"/>
        <v/>
      </c>
    </row>
    <row r="107919" spans="22:22" x14ac:dyDescent="0.35">
      <c r="V107919" s="5" t="str">
        <f t="shared" si="1686"/>
        <v/>
      </c>
    </row>
    <row r="107920" spans="22:22" x14ac:dyDescent="0.35">
      <c r="V107920" s="5" t="str">
        <f t="shared" si="1686"/>
        <v/>
      </c>
    </row>
    <row r="107921" spans="22:22" x14ac:dyDescent="0.35">
      <c r="V107921" s="5" t="str">
        <f t="shared" si="1686"/>
        <v/>
      </c>
    </row>
    <row r="107922" spans="22:22" x14ac:dyDescent="0.35">
      <c r="V107922" s="5" t="str">
        <f t="shared" si="1686"/>
        <v/>
      </c>
    </row>
    <row r="107923" spans="22:22" x14ac:dyDescent="0.35">
      <c r="V107923" s="5" t="str">
        <f t="shared" si="1686"/>
        <v/>
      </c>
    </row>
    <row r="107924" spans="22:22" x14ac:dyDescent="0.35">
      <c r="V107924" s="5" t="str">
        <f t="shared" si="1686"/>
        <v/>
      </c>
    </row>
    <row r="107925" spans="22:22" x14ac:dyDescent="0.35">
      <c r="V107925" s="5" t="str">
        <f t="shared" si="1686"/>
        <v/>
      </c>
    </row>
    <row r="107926" spans="22:22" x14ac:dyDescent="0.35">
      <c r="V107926" s="5" t="str">
        <f t="shared" si="1686"/>
        <v/>
      </c>
    </row>
    <row r="107927" spans="22:22" x14ac:dyDescent="0.35">
      <c r="V107927" s="5" t="str">
        <f t="shared" si="1686"/>
        <v/>
      </c>
    </row>
    <row r="107928" spans="22:22" x14ac:dyDescent="0.35">
      <c r="V107928" s="5" t="str">
        <f t="shared" si="1686"/>
        <v/>
      </c>
    </row>
    <row r="107929" spans="22:22" x14ac:dyDescent="0.35">
      <c r="V107929" s="5" t="str">
        <f t="shared" si="1686"/>
        <v/>
      </c>
    </row>
    <row r="107930" spans="22:22" x14ac:dyDescent="0.35">
      <c r="V107930" s="5" t="str">
        <f t="shared" si="1686"/>
        <v/>
      </c>
    </row>
    <row r="107931" spans="22:22" x14ac:dyDescent="0.35">
      <c r="V107931" s="5" t="str">
        <f t="shared" si="1686"/>
        <v/>
      </c>
    </row>
    <row r="107932" spans="22:22" x14ac:dyDescent="0.35">
      <c r="V107932" s="5" t="str">
        <f t="shared" si="1686"/>
        <v/>
      </c>
    </row>
    <row r="107933" spans="22:22" x14ac:dyDescent="0.35">
      <c r="V107933" s="5" t="str">
        <f t="shared" si="1686"/>
        <v/>
      </c>
    </row>
    <row r="107934" spans="22:22" x14ac:dyDescent="0.35">
      <c r="V107934" s="5" t="str">
        <f t="shared" si="1686"/>
        <v/>
      </c>
    </row>
    <row r="107935" spans="22:22" x14ac:dyDescent="0.35">
      <c r="V107935" s="5" t="str">
        <f t="shared" si="1686"/>
        <v/>
      </c>
    </row>
    <row r="107936" spans="22:22" x14ac:dyDescent="0.35">
      <c r="V107936" s="5" t="str">
        <f t="shared" si="1686"/>
        <v/>
      </c>
    </row>
    <row r="107937" spans="22:22" x14ac:dyDescent="0.35">
      <c r="V107937" s="5" t="str">
        <f t="shared" si="1686"/>
        <v/>
      </c>
    </row>
    <row r="107938" spans="22:22" x14ac:dyDescent="0.35">
      <c r="V107938" s="5" t="str">
        <f t="shared" si="1686"/>
        <v/>
      </c>
    </row>
    <row r="107939" spans="22:22" x14ac:dyDescent="0.35">
      <c r="V107939" s="5" t="str">
        <f t="shared" si="1686"/>
        <v/>
      </c>
    </row>
    <row r="107940" spans="22:22" x14ac:dyDescent="0.35">
      <c r="V107940" s="5" t="str">
        <f t="shared" si="1686"/>
        <v/>
      </c>
    </row>
    <row r="107941" spans="22:22" x14ac:dyDescent="0.35">
      <c r="V107941" s="5" t="str">
        <f t="shared" si="1686"/>
        <v/>
      </c>
    </row>
    <row r="107942" spans="22:22" x14ac:dyDescent="0.35">
      <c r="V107942" s="5" t="str">
        <f t="shared" si="1686"/>
        <v/>
      </c>
    </row>
    <row r="107943" spans="22:22" x14ac:dyDescent="0.35">
      <c r="V107943" s="5" t="str">
        <f t="shared" si="1686"/>
        <v/>
      </c>
    </row>
    <row r="107944" spans="22:22" x14ac:dyDescent="0.35">
      <c r="V107944" s="5" t="str">
        <f t="shared" si="1686"/>
        <v/>
      </c>
    </row>
    <row r="107945" spans="22:22" x14ac:dyDescent="0.35">
      <c r="V107945" s="5" t="str">
        <f t="shared" si="1686"/>
        <v/>
      </c>
    </row>
    <row r="107946" spans="22:22" x14ac:dyDescent="0.35">
      <c r="V107946" s="5" t="str">
        <f t="shared" si="1686"/>
        <v/>
      </c>
    </row>
    <row r="107947" spans="22:22" x14ac:dyDescent="0.35">
      <c r="V107947" s="5" t="str">
        <f t="shared" si="1686"/>
        <v/>
      </c>
    </row>
    <row r="107948" spans="22:22" x14ac:dyDescent="0.35">
      <c r="V107948" s="5" t="str">
        <f t="shared" si="1686"/>
        <v/>
      </c>
    </row>
    <row r="107949" spans="22:22" x14ac:dyDescent="0.35">
      <c r="V107949" s="5" t="str">
        <f t="shared" si="1686"/>
        <v/>
      </c>
    </row>
    <row r="107950" spans="22:22" x14ac:dyDescent="0.35">
      <c r="V107950" s="5" t="str">
        <f t="shared" si="1686"/>
        <v/>
      </c>
    </row>
    <row r="107951" spans="22:22" x14ac:dyDescent="0.35">
      <c r="V107951" s="5" t="str">
        <f t="shared" si="1686"/>
        <v/>
      </c>
    </row>
    <row r="107952" spans="22:22" x14ac:dyDescent="0.35">
      <c r="V107952" s="5" t="str">
        <f t="shared" si="1686"/>
        <v/>
      </c>
    </row>
    <row r="107953" spans="22:22" x14ac:dyDescent="0.35">
      <c r="V107953" s="5" t="str">
        <f t="shared" si="1686"/>
        <v/>
      </c>
    </row>
    <row r="107954" spans="22:22" x14ac:dyDescent="0.35">
      <c r="V107954" s="5" t="str">
        <f t="shared" si="1686"/>
        <v/>
      </c>
    </row>
    <row r="107955" spans="22:22" x14ac:dyDescent="0.35">
      <c r="V107955" s="5" t="str">
        <f t="shared" si="1686"/>
        <v/>
      </c>
    </row>
    <row r="107956" spans="22:22" x14ac:dyDescent="0.35">
      <c r="V107956" s="5" t="str">
        <f t="shared" si="1686"/>
        <v/>
      </c>
    </row>
    <row r="107957" spans="22:22" x14ac:dyDescent="0.35">
      <c r="V107957" s="5" t="str">
        <f t="shared" si="1686"/>
        <v/>
      </c>
    </row>
    <row r="107958" spans="22:22" x14ac:dyDescent="0.35">
      <c r="V107958" s="5" t="str">
        <f t="shared" si="1686"/>
        <v/>
      </c>
    </row>
    <row r="107959" spans="22:22" x14ac:dyDescent="0.35">
      <c r="V107959" s="5" t="str">
        <f t="shared" si="1686"/>
        <v/>
      </c>
    </row>
    <row r="107960" spans="22:22" x14ac:dyDescent="0.35">
      <c r="V107960" s="5" t="str">
        <f t="shared" si="1686"/>
        <v/>
      </c>
    </row>
    <row r="107961" spans="22:22" x14ac:dyDescent="0.35">
      <c r="V107961" s="5" t="str">
        <f t="shared" si="1686"/>
        <v/>
      </c>
    </row>
    <row r="107962" spans="22:22" x14ac:dyDescent="0.35">
      <c r="V107962" s="5" t="str">
        <f t="shared" si="1686"/>
        <v/>
      </c>
    </row>
    <row r="107963" spans="22:22" x14ac:dyDescent="0.35">
      <c r="V107963" s="5" t="str">
        <f t="shared" si="1686"/>
        <v/>
      </c>
    </row>
    <row r="107964" spans="22:22" x14ac:dyDescent="0.35">
      <c r="V107964" s="5" t="str">
        <f t="shared" si="1686"/>
        <v/>
      </c>
    </row>
    <row r="107965" spans="22:22" x14ac:dyDescent="0.35">
      <c r="V107965" s="5" t="str">
        <f t="shared" si="1686"/>
        <v/>
      </c>
    </row>
    <row r="107966" spans="22:22" x14ac:dyDescent="0.35">
      <c r="V107966" s="5" t="str">
        <f t="shared" si="1686"/>
        <v/>
      </c>
    </row>
    <row r="107967" spans="22:22" x14ac:dyDescent="0.35">
      <c r="V107967" s="5" t="str">
        <f t="shared" si="1686"/>
        <v/>
      </c>
    </row>
    <row r="107968" spans="22:22" x14ac:dyDescent="0.35">
      <c r="V107968" s="5" t="str">
        <f t="shared" si="1686"/>
        <v/>
      </c>
    </row>
    <row r="107969" spans="22:22" x14ac:dyDescent="0.35">
      <c r="V107969" s="5" t="str">
        <f t="shared" si="1686"/>
        <v/>
      </c>
    </row>
    <row r="107970" spans="22:22" x14ac:dyDescent="0.35">
      <c r="V107970" s="5" t="str">
        <f t="shared" ref="V107970:V108033" si="1687">TRIM(CLEAN(SUBSTITUTE(A107970,CHAR(160)," ")))</f>
        <v/>
      </c>
    </row>
    <row r="107971" spans="22:22" x14ac:dyDescent="0.35">
      <c r="V107971" s="5" t="str">
        <f t="shared" si="1687"/>
        <v/>
      </c>
    </row>
    <row r="107972" spans="22:22" x14ac:dyDescent="0.35">
      <c r="V107972" s="5" t="str">
        <f t="shared" si="1687"/>
        <v/>
      </c>
    </row>
    <row r="107973" spans="22:22" x14ac:dyDescent="0.35">
      <c r="V107973" s="5" t="str">
        <f t="shared" si="1687"/>
        <v/>
      </c>
    </row>
    <row r="107974" spans="22:22" x14ac:dyDescent="0.35">
      <c r="V107974" s="5" t="str">
        <f t="shared" si="1687"/>
        <v/>
      </c>
    </row>
    <row r="107975" spans="22:22" x14ac:dyDescent="0.35">
      <c r="V107975" s="5" t="str">
        <f t="shared" si="1687"/>
        <v/>
      </c>
    </row>
    <row r="107976" spans="22:22" x14ac:dyDescent="0.35">
      <c r="V107976" s="5" t="str">
        <f t="shared" si="1687"/>
        <v/>
      </c>
    </row>
    <row r="107977" spans="22:22" x14ac:dyDescent="0.35">
      <c r="V107977" s="5" t="str">
        <f t="shared" si="1687"/>
        <v/>
      </c>
    </row>
    <row r="107978" spans="22:22" x14ac:dyDescent="0.35">
      <c r="V107978" s="5" t="str">
        <f t="shared" si="1687"/>
        <v/>
      </c>
    </row>
    <row r="107979" spans="22:22" x14ac:dyDescent="0.35">
      <c r="V107979" s="5" t="str">
        <f t="shared" si="1687"/>
        <v/>
      </c>
    </row>
    <row r="107980" spans="22:22" x14ac:dyDescent="0.35">
      <c r="V107980" s="5" t="str">
        <f t="shared" si="1687"/>
        <v/>
      </c>
    </row>
    <row r="107981" spans="22:22" x14ac:dyDescent="0.35">
      <c r="V107981" s="5" t="str">
        <f t="shared" si="1687"/>
        <v/>
      </c>
    </row>
    <row r="107982" spans="22:22" x14ac:dyDescent="0.35">
      <c r="V107982" s="5" t="str">
        <f t="shared" si="1687"/>
        <v/>
      </c>
    </row>
    <row r="107983" spans="22:22" x14ac:dyDescent="0.35">
      <c r="V107983" s="5" t="str">
        <f t="shared" si="1687"/>
        <v/>
      </c>
    </row>
    <row r="107984" spans="22:22" x14ac:dyDescent="0.35">
      <c r="V107984" s="5" t="str">
        <f t="shared" si="1687"/>
        <v/>
      </c>
    </row>
    <row r="107985" spans="22:22" x14ac:dyDescent="0.35">
      <c r="V107985" s="5" t="str">
        <f t="shared" si="1687"/>
        <v/>
      </c>
    </row>
    <row r="107986" spans="22:22" x14ac:dyDescent="0.35">
      <c r="V107986" s="5" t="str">
        <f t="shared" si="1687"/>
        <v/>
      </c>
    </row>
    <row r="107987" spans="22:22" x14ac:dyDescent="0.35">
      <c r="V107987" s="5" t="str">
        <f t="shared" si="1687"/>
        <v/>
      </c>
    </row>
    <row r="107988" spans="22:22" x14ac:dyDescent="0.35">
      <c r="V107988" s="5" t="str">
        <f t="shared" si="1687"/>
        <v/>
      </c>
    </row>
    <row r="107989" spans="22:22" x14ac:dyDescent="0.35">
      <c r="V107989" s="5" t="str">
        <f t="shared" si="1687"/>
        <v/>
      </c>
    </row>
    <row r="107990" spans="22:22" x14ac:dyDescent="0.35">
      <c r="V107990" s="5" t="str">
        <f t="shared" si="1687"/>
        <v/>
      </c>
    </row>
    <row r="107991" spans="22:22" x14ac:dyDescent="0.35">
      <c r="V107991" s="5" t="str">
        <f t="shared" si="1687"/>
        <v/>
      </c>
    </row>
    <row r="107992" spans="22:22" x14ac:dyDescent="0.35">
      <c r="V107992" s="5" t="str">
        <f t="shared" si="1687"/>
        <v/>
      </c>
    </row>
    <row r="107993" spans="22:22" x14ac:dyDescent="0.35">
      <c r="V107993" s="5" t="str">
        <f t="shared" si="1687"/>
        <v/>
      </c>
    </row>
    <row r="107994" spans="22:22" x14ac:dyDescent="0.35">
      <c r="V107994" s="5" t="str">
        <f t="shared" si="1687"/>
        <v/>
      </c>
    </row>
    <row r="107995" spans="22:22" x14ac:dyDescent="0.35">
      <c r="V107995" s="5" t="str">
        <f t="shared" si="1687"/>
        <v/>
      </c>
    </row>
    <row r="107996" spans="22:22" x14ac:dyDescent="0.35">
      <c r="V107996" s="5" t="str">
        <f t="shared" si="1687"/>
        <v/>
      </c>
    </row>
    <row r="107997" spans="22:22" x14ac:dyDescent="0.35">
      <c r="V107997" s="5" t="str">
        <f t="shared" si="1687"/>
        <v/>
      </c>
    </row>
    <row r="107998" spans="22:22" x14ac:dyDescent="0.35">
      <c r="V107998" s="5" t="str">
        <f t="shared" si="1687"/>
        <v/>
      </c>
    </row>
    <row r="107999" spans="22:22" x14ac:dyDescent="0.35">
      <c r="V107999" s="5" t="str">
        <f t="shared" si="1687"/>
        <v/>
      </c>
    </row>
    <row r="108000" spans="22:22" x14ac:dyDescent="0.35">
      <c r="V108000" s="5" t="str">
        <f t="shared" si="1687"/>
        <v/>
      </c>
    </row>
    <row r="108001" spans="22:22" x14ac:dyDescent="0.35">
      <c r="V108001" s="5" t="str">
        <f t="shared" si="1687"/>
        <v/>
      </c>
    </row>
    <row r="108002" spans="22:22" x14ac:dyDescent="0.35">
      <c r="V108002" s="5" t="str">
        <f t="shared" si="1687"/>
        <v/>
      </c>
    </row>
    <row r="108003" spans="22:22" x14ac:dyDescent="0.35">
      <c r="V108003" s="5" t="str">
        <f t="shared" si="1687"/>
        <v/>
      </c>
    </row>
    <row r="108004" spans="22:22" x14ac:dyDescent="0.35">
      <c r="V108004" s="5" t="str">
        <f t="shared" si="1687"/>
        <v/>
      </c>
    </row>
    <row r="108005" spans="22:22" x14ac:dyDescent="0.35">
      <c r="V108005" s="5" t="str">
        <f t="shared" si="1687"/>
        <v/>
      </c>
    </row>
    <row r="108006" spans="22:22" x14ac:dyDescent="0.35">
      <c r="V108006" s="5" t="str">
        <f t="shared" si="1687"/>
        <v/>
      </c>
    </row>
    <row r="108007" spans="22:22" x14ac:dyDescent="0.35">
      <c r="V108007" s="5" t="str">
        <f t="shared" si="1687"/>
        <v/>
      </c>
    </row>
    <row r="108008" spans="22:22" x14ac:dyDescent="0.35">
      <c r="V108008" s="5" t="str">
        <f t="shared" si="1687"/>
        <v/>
      </c>
    </row>
    <row r="108009" spans="22:22" x14ac:dyDescent="0.35">
      <c r="V108009" s="5" t="str">
        <f t="shared" si="1687"/>
        <v/>
      </c>
    </row>
    <row r="108010" spans="22:22" x14ac:dyDescent="0.35">
      <c r="V108010" s="5" t="str">
        <f t="shared" si="1687"/>
        <v/>
      </c>
    </row>
    <row r="108011" spans="22:22" x14ac:dyDescent="0.35">
      <c r="V108011" s="5" t="str">
        <f t="shared" si="1687"/>
        <v/>
      </c>
    </row>
    <row r="108012" spans="22:22" x14ac:dyDescent="0.35">
      <c r="V108012" s="5" t="str">
        <f t="shared" si="1687"/>
        <v/>
      </c>
    </row>
    <row r="108013" spans="22:22" x14ac:dyDescent="0.35">
      <c r="V108013" s="5" t="str">
        <f t="shared" si="1687"/>
        <v/>
      </c>
    </row>
    <row r="108014" spans="22:22" x14ac:dyDescent="0.35">
      <c r="V108014" s="5" t="str">
        <f t="shared" si="1687"/>
        <v/>
      </c>
    </row>
    <row r="108015" spans="22:22" x14ac:dyDescent="0.35">
      <c r="V108015" s="5" t="str">
        <f t="shared" si="1687"/>
        <v/>
      </c>
    </row>
    <row r="108016" spans="22:22" x14ac:dyDescent="0.35">
      <c r="V108016" s="5" t="str">
        <f t="shared" si="1687"/>
        <v/>
      </c>
    </row>
    <row r="108017" spans="22:22" x14ac:dyDescent="0.35">
      <c r="V108017" s="5" t="str">
        <f t="shared" si="1687"/>
        <v/>
      </c>
    </row>
    <row r="108018" spans="22:22" x14ac:dyDescent="0.35">
      <c r="V108018" s="5" t="str">
        <f t="shared" si="1687"/>
        <v/>
      </c>
    </row>
    <row r="108019" spans="22:22" x14ac:dyDescent="0.35">
      <c r="V108019" s="5" t="str">
        <f t="shared" si="1687"/>
        <v/>
      </c>
    </row>
    <row r="108020" spans="22:22" x14ac:dyDescent="0.35">
      <c r="V108020" s="5" t="str">
        <f t="shared" si="1687"/>
        <v/>
      </c>
    </row>
    <row r="108021" spans="22:22" x14ac:dyDescent="0.35">
      <c r="V108021" s="5" t="str">
        <f t="shared" si="1687"/>
        <v/>
      </c>
    </row>
    <row r="108022" spans="22:22" x14ac:dyDescent="0.35">
      <c r="V108022" s="5" t="str">
        <f t="shared" si="1687"/>
        <v/>
      </c>
    </row>
    <row r="108023" spans="22:22" x14ac:dyDescent="0.35">
      <c r="V108023" s="5" t="str">
        <f t="shared" si="1687"/>
        <v/>
      </c>
    </row>
    <row r="108024" spans="22:22" x14ac:dyDescent="0.35">
      <c r="V108024" s="5" t="str">
        <f t="shared" si="1687"/>
        <v/>
      </c>
    </row>
    <row r="108025" spans="22:22" x14ac:dyDescent="0.35">
      <c r="V108025" s="5" t="str">
        <f t="shared" si="1687"/>
        <v/>
      </c>
    </row>
    <row r="108026" spans="22:22" x14ac:dyDescent="0.35">
      <c r="V108026" s="5" t="str">
        <f t="shared" si="1687"/>
        <v/>
      </c>
    </row>
    <row r="108027" spans="22:22" x14ac:dyDescent="0.35">
      <c r="V108027" s="5" t="str">
        <f t="shared" si="1687"/>
        <v/>
      </c>
    </row>
    <row r="108028" spans="22:22" x14ac:dyDescent="0.35">
      <c r="V108028" s="5" t="str">
        <f t="shared" si="1687"/>
        <v/>
      </c>
    </row>
    <row r="108029" spans="22:22" x14ac:dyDescent="0.35">
      <c r="V108029" s="5" t="str">
        <f t="shared" si="1687"/>
        <v/>
      </c>
    </row>
    <row r="108030" spans="22:22" x14ac:dyDescent="0.35">
      <c r="V108030" s="5" t="str">
        <f t="shared" si="1687"/>
        <v/>
      </c>
    </row>
    <row r="108031" spans="22:22" x14ac:dyDescent="0.35">
      <c r="V108031" s="5" t="str">
        <f t="shared" si="1687"/>
        <v/>
      </c>
    </row>
    <row r="108032" spans="22:22" x14ac:dyDescent="0.35">
      <c r="V108032" s="5" t="str">
        <f t="shared" si="1687"/>
        <v/>
      </c>
    </row>
    <row r="108033" spans="22:22" x14ac:dyDescent="0.35">
      <c r="V108033" s="5" t="str">
        <f t="shared" si="1687"/>
        <v/>
      </c>
    </row>
    <row r="108034" spans="22:22" x14ac:dyDescent="0.35">
      <c r="V108034" s="5" t="str">
        <f t="shared" ref="V108034:V108097" si="1688">TRIM(CLEAN(SUBSTITUTE(A108034,CHAR(160)," ")))</f>
        <v/>
      </c>
    </row>
    <row r="108035" spans="22:22" x14ac:dyDescent="0.35">
      <c r="V108035" s="5" t="str">
        <f t="shared" si="1688"/>
        <v/>
      </c>
    </row>
    <row r="108036" spans="22:22" x14ac:dyDescent="0.35">
      <c r="V108036" s="5" t="str">
        <f t="shared" si="1688"/>
        <v/>
      </c>
    </row>
    <row r="108037" spans="22:22" x14ac:dyDescent="0.35">
      <c r="V108037" s="5" t="str">
        <f t="shared" si="1688"/>
        <v/>
      </c>
    </row>
    <row r="108038" spans="22:22" x14ac:dyDescent="0.35">
      <c r="V108038" s="5" t="str">
        <f t="shared" si="1688"/>
        <v/>
      </c>
    </row>
    <row r="108039" spans="22:22" x14ac:dyDescent="0.35">
      <c r="V108039" s="5" t="str">
        <f t="shared" si="1688"/>
        <v/>
      </c>
    </row>
    <row r="108040" spans="22:22" x14ac:dyDescent="0.35">
      <c r="V108040" s="5" t="str">
        <f t="shared" si="1688"/>
        <v/>
      </c>
    </row>
    <row r="108041" spans="22:22" x14ac:dyDescent="0.35">
      <c r="V108041" s="5" t="str">
        <f t="shared" si="1688"/>
        <v/>
      </c>
    </row>
    <row r="108042" spans="22:22" x14ac:dyDescent="0.35">
      <c r="V108042" s="5" t="str">
        <f t="shared" si="1688"/>
        <v/>
      </c>
    </row>
    <row r="108043" spans="22:22" x14ac:dyDescent="0.35">
      <c r="V108043" s="5" t="str">
        <f t="shared" si="1688"/>
        <v/>
      </c>
    </row>
    <row r="108044" spans="22:22" x14ac:dyDescent="0.35">
      <c r="V108044" s="5" t="str">
        <f t="shared" si="1688"/>
        <v/>
      </c>
    </row>
    <row r="108045" spans="22:22" x14ac:dyDescent="0.35">
      <c r="V108045" s="5" t="str">
        <f t="shared" si="1688"/>
        <v/>
      </c>
    </row>
    <row r="108046" spans="22:22" x14ac:dyDescent="0.35">
      <c r="V108046" s="5" t="str">
        <f t="shared" si="1688"/>
        <v/>
      </c>
    </row>
    <row r="108047" spans="22:22" x14ac:dyDescent="0.35">
      <c r="V108047" s="5" t="str">
        <f t="shared" si="1688"/>
        <v/>
      </c>
    </row>
    <row r="108048" spans="22:22" x14ac:dyDescent="0.35">
      <c r="V108048" s="5" t="str">
        <f t="shared" si="1688"/>
        <v/>
      </c>
    </row>
    <row r="108049" spans="22:22" x14ac:dyDescent="0.35">
      <c r="V108049" s="5" t="str">
        <f t="shared" si="1688"/>
        <v/>
      </c>
    </row>
    <row r="108050" spans="22:22" x14ac:dyDescent="0.35">
      <c r="V108050" s="5" t="str">
        <f t="shared" si="1688"/>
        <v/>
      </c>
    </row>
    <row r="108051" spans="22:22" x14ac:dyDescent="0.35">
      <c r="V108051" s="5" t="str">
        <f t="shared" si="1688"/>
        <v/>
      </c>
    </row>
    <row r="108052" spans="22:22" x14ac:dyDescent="0.35">
      <c r="V108052" s="5" t="str">
        <f t="shared" si="1688"/>
        <v/>
      </c>
    </row>
    <row r="108053" spans="22:22" x14ac:dyDescent="0.35">
      <c r="V108053" s="5" t="str">
        <f t="shared" si="1688"/>
        <v/>
      </c>
    </row>
    <row r="108054" spans="22:22" x14ac:dyDescent="0.35">
      <c r="V108054" s="5" t="str">
        <f t="shared" si="1688"/>
        <v/>
      </c>
    </row>
    <row r="108055" spans="22:22" x14ac:dyDescent="0.35">
      <c r="V108055" s="5" t="str">
        <f t="shared" si="1688"/>
        <v/>
      </c>
    </row>
    <row r="108056" spans="22:22" x14ac:dyDescent="0.35">
      <c r="V108056" s="5" t="str">
        <f t="shared" si="1688"/>
        <v/>
      </c>
    </row>
    <row r="108057" spans="22:22" x14ac:dyDescent="0.35">
      <c r="V108057" s="5" t="str">
        <f t="shared" si="1688"/>
        <v/>
      </c>
    </row>
    <row r="108058" spans="22:22" x14ac:dyDescent="0.35">
      <c r="V108058" s="5" t="str">
        <f t="shared" si="1688"/>
        <v/>
      </c>
    </row>
    <row r="108059" spans="22:22" x14ac:dyDescent="0.35">
      <c r="V108059" s="5" t="str">
        <f t="shared" si="1688"/>
        <v/>
      </c>
    </row>
    <row r="108060" spans="22:22" x14ac:dyDescent="0.35">
      <c r="V108060" s="5" t="str">
        <f t="shared" si="1688"/>
        <v/>
      </c>
    </row>
    <row r="108061" spans="22:22" x14ac:dyDescent="0.35">
      <c r="V108061" s="5" t="str">
        <f t="shared" si="1688"/>
        <v/>
      </c>
    </row>
    <row r="108062" spans="22:22" x14ac:dyDescent="0.35">
      <c r="V108062" s="5" t="str">
        <f t="shared" si="1688"/>
        <v/>
      </c>
    </row>
    <row r="108063" spans="22:22" x14ac:dyDescent="0.35">
      <c r="V108063" s="5" t="str">
        <f t="shared" si="1688"/>
        <v/>
      </c>
    </row>
    <row r="108064" spans="22:22" x14ac:dyDescent="0.35">
      <c r="V108064" s="5" t="str">
        <f t="shared" si="1688"/>
        <v/>
      </c>
    </row>
    <row r="108065" spans="22:22" x14ac:dyDescent="0.35">
      <c r="V108065" s="5" t="str">
        <f t="shared" si="1688"/>
        <v/>
      </c>
    </row>
    <row r="108066" spans="22:22" x14ac:dyDescent="0.35">
      <c r="V108066" s="5" t="str">
        <f t="shared" si="1688"/>
        <v/>
      </c>
    </row>
    <row r="108067" spans="22:22" x14ac:dyDescent="0.35">
      <c r="V108067" s="5" t="str">
        <f t="shared" si="1688"/>
        <v/>
      </c>
    </row>
    <row r="108068" spans="22:22" x14ac:dyDescent="0.35">
      <c r="V108068" s="5" t="str">
        <f t="shared" si="1688"/>
        <v/>
      </c>
    </row>
    <row r="108069" spans="22:22" x14ac:dyDescent="0.35">
      <c r="V108069" s="5" t="str">
        <f t="shared" si="1688"/>
        <v/>
      </c>
    </row>
    <row r="108070" spans="22:22" x14ac:dyDescent="0.35">
      <c r="V108070" s="5" t="str">
        <f t="shared" si="1688"/>
        <v/>
      </c>
    </row>
    <row r="108071" spans="22:22" x14ac:dyDescent="0.35">
      <c r="V108071" s="5" t="str">
        <f t="shared" si="1688"/>
        <v/>
      </c>
    </row>
    <row r="108072" spans="22:22" x14ac:dyDescent="0.35">
      <c r="V108072" s="5" t="str">
        <f t="shared" si="1688"/>
        <v/>
      </c>
    </row>
    <row r="108073" spans="22:22" x14ac:dyDescent="0.35">
      <c r="V108073" s="5" t="str">
        <f t="shared" si="1688"/>
        <v/>
      </c>
    </row>
    <row r="108074" spans="22:22" x14ac:dyDescent="0.35">
      <c r="V108074" s="5" t="str">
        <f t="shared" si="1688"/>
        <v/>
      </c>
    </row>
    <row r="108075" spans="22:22" x14ac:dyDescent="0.35">
      <c r="V108075" s="5" t="str">
        <f t="shared" si="1688"/>
        <v/>
      </c>
    </row>
    <row r="108076" spans="22:22" x14ac:dyDescent="0.35">
      <c r="V108076" s="5" t="str">
        <f t="shared" si="1688"/>
        <v/>
      </c>
    </row>
    <row r="108077" spans="22:22" x14ac:dyDescent="0.35">
      <c r="V108077" s="5" t="str">
        <f t="shared" si="1688"/>
        <v/>
      </c>
    </row>
    <row r="108078" spans="22:22" x14ac:dyDescent="0.35">
      <c r="V108078" s="5" t="str">
        <f t="shared" si="1688"/>
        <v/>
      </c>
    </row>
    <row r="108079" spans="22:22" x14ac:dyDescent="0.35">
      <c r="V108079" s="5" t="str">
        <f t="shared" si="1688"/>
        <v/>
      </c>
    </row>
    <row r="108080" spans="22:22" x14ac:dyDescent="0.35">
      <c r="V108080" s="5" t="str">
        <f t="shared" si="1688"/>
        <v/>
      </c>
    </row>
    <row r="108081" spans="22:22" x14ac:dyDescent="0.35">
      <c r="V108081" s="5" t="str">
        <f t="shared" si="1688"/>
        <v/>
      </c>
    </row>
    <row r="108082" spans="22:22" x14ac:dyDescent="0.35">
      <c r="V108082" s="5" t="str">
        <f t="shared" si="1688"/>
        <v/>
      </c>
    </row>
    <row r="108083" spans="22:22" x14ac:dyDescent="0.35">
      <c r="V108083" s="5" t="str">
        <f t="shared" si="1688"/>
        <v/>
      </c>
    </row>
    <row r="108084" spans="22:22" x14ac:dyDescent="0.35">
      <c r="V108084" s="5" t="str">
        <f t="shared" si="1688"/>
        <v/>
      </c>
    </row>
    <row r="108085" spans="22:22" x14ac:dyDescent="0.35">
      <c r="V108085" s="5" t="str">
        <f t="shared" si="1688"/>
        <v/>
      </c>
    </row>
    <row r="108086" spans="22:22" x14ac:dyDescent="0.35">
      <c r="V108086" s="5" t="str">
        <f t="shared" si="1688"/>
        <v/>
      </c>
    </row>
    <row r="108087" spans="22:22" x14ac:dyDescent="0.35">
      <c r="V108087" s="5" t="str">
        <f t="shared" si="1688"/>
        <v/>
      </c>
    </row>
    <row r="108088" spans="22:22" x14ac:dyDescent="0.35">
      <c r="V108088" s="5" t="str">
        <f t="shared" si="1688"/>
        <v/>
      </c>
    </row>
    <row r="108089" spans="22:22" x14ac:dyDescent="0.35">
      <c r="V108089" s="5" t="str">
        <f t="shared" si="1688"/>
        <v/>
      </c>
    </row>
    <row r="108090" spans="22:22" x14ac:dyDescent="0.35">
      <c r="V108090" s="5" t="str">
        <f t="shared" si="1688"/>
        <v/>
      </c>
    </row>
    <row r="108091" spans="22:22" x14ac:dyDescent="0.35">
      <c r="V108091" s="5" t="str">
        <f t="shared" si="1688"/>
        <v/>
      </c>
    </row>
    <row r="108092" spans="22:22" x14ac:dyDescent="0.35">
      <c r="V108092" s="5" t="str">
        <f t="shared" si="1688"/>
        <v/>
      </c>
    </row>
    <row r="108093" spans="22:22" x14ac:dyDescent="0.35">
      <c r="V108093" s="5" t="str">
        <f t="shared" si="1688"/>
        <v/>
      </c>
    </row>
    <row r="108094" spans="22:22" x14ac:dyDescent="0.35">
      <c r="V108094" s="5" t="str">
        <f t="shared" si="1688"/>
        <v/>
      </c>
    </row>
    <row r="108095" spans="22:22" x14ac:dyDescent="0.35">
      <c r="V108095" s="5" t="str">
        <f t="shared" si="1688"/>
        <v/>
      </c>
    </row>
    <row r="108096" spans="22:22" x14ac:dyDescent="0.35">
      <c r="V108096" s="5" t="str">
        <f t="shared" si="1688"/>
        <v/>
      </c>
    </row>
    <row r="108097" spans="22:22" x14ac:dyDescent="0.35">
      <c r="V108097" s="5" t="str">
        <f t="shared" si="1688"/>
        <v/>
      </c>
    </row>
    <row r="108098" spans="22:22" x14ac:dyDescent="0.35">
      <c r="V108098" s="5" t="str">
        <f t="shared" ref="V108098:V108161" si="1689">TRIM(CLEAN(SUBSTITUTE(A108098,CHAR(160)," ")))</f>
        <v/>
      </c>
    </row>
    <row r="108099" spans="22:22" x14ac:dyDescent="0.35">
      <c r="V108099" s="5" t="str">
        <f t="shared" si="1689"/>
        <v/>
      </c>
    </row>
    <row r="108100" spans="22:22" x14ac:dyDescent="0.35">
      <c r="V108100" s="5" t="str">
        <f t="shared" si="1689"/>
        <v/>
      </c>
    </row>
    <row r="108101" spans="22:22" x14ac:dyDescent="0.35">
      <c r="V108101" s="5" t="str">
        <f t="shared" si="1689"/>
        <v/>
      </c>
    </row>
    <row r="108102" spans="22:22" x14ac:dyDescent="0.35">
      <c r="V108102" s="5" t="str">
        <f t="shared" si="1689"/>
        <v/>
      </c>
    </row>
    <row r="108103" spans="22:22" x14ac:dyDescent="0.35">
      <c r="V108103" s="5" t="str">
        <f t="shared" si="1689"/>
        <v/>
      </c>
    </row>
    <row r="108104" spans="22:22" x14ac:dyDescent="0.35">
      <c r="V108104" s="5" t="str">
        <f t="shared" si="1689"/>
        <v/>
      </c>
    </row>
    <row r="108105" spans="22:22" x14ac:dyDescent="0.35">
      <c r="V108105" s="5" t="str">
        <f t="shared" si="1689"/>
        <v/>
      </c>
    </row>
    <row r="108106" spans="22:22" x14ac:dyDescent="0.35">
      <c r="V108106" s="5" t="str">
        <f t="shared" si="1689"/>
        <v/>
      </c>
    </row>
    <row r="108107" spans="22:22" x14ac:dyDescent="0.35">
      <c r="V108107" s="5" t="str">
        <f t="shared" si="1689"/>
        <v/>
      </c>
    </row>
    <row r="108108" spans="22:22" x14ac:dyDescent="0.35">
      <c r="V108108" s="5" t="str">
        <f t="shared" si="1689"/>
        <v/>
      </c>
    </row>
    <row r="108109" spans="22:22" x14ac:dyDescent="0.35">
      <c r="V108109" s="5" t="str">
        <f t="shared" si="1689"/>
        <v/>
      </c>
    </row>
    <row r="108110" spans="22:22" x14ac:dyDescent="0.35">
      <c r="V108110" s="5" t="str">
        <f t="shared" si="1689"/>
        <v/>
      </c>
    </row>
    <row r="108111" spans="22:22" x14ac:dyDescent="0.35">
      <c r="V108111" s="5" t="str">
        <f t="shared" si="1689"/>
        <v/>
      </c>
    </row>
    <row r="108112" spans="22:22" x14ac:dyDescent="0.35">
      <c r="V108112" s="5" t="str">
        <f t="shared" si="1689"/>
        <v/>
      </c>
    </row>
    <row r="108113" spans="22:22" x14ac:dyDescent="0.35">
      <c r="V108113" s="5" t="str">
        <f t="shared" si="1689"/>
        <v/>
      </c>
    </row>
    <row r="108114" spans="22:22" x14ac:dyDescent="0.35">
      <c r="V108114" s="5" t="str">
        <f t="shared" si="1689"/>
        <v/>
      </c>
    </row>
    <row r="108115" spans="22:22" x14ac:dyDescent="0.35">
      <c r="V108115" s="5" t="str">
        <f t="shared" si="1689"/>
        <v/>
      </c>
    </row>
    <row r="108116" spans="22:22" x14ac:dyDescent="0.35">
      <c r="V108116" s="5" t="str">
        <f t="shared" si="1689"/>
        <v/>
      </c>
    </row>
    <row r="108117" spans="22:22" x14ac:dyDescent="0.35">
      <c r="V108117" s="5" t="str">
        <f t="shared" si="1689"/>
        <v/>
      </c>
    </row>
    <row r="108118" spans="22:22" x14ac:dyDescent="0.35">
      <c r="V108118" s="5" t="str">
        <f t="shared" si="1689"/>
        <v/>
      </c>
    </row>
    <row r="108119" spans="22:22" x14ac:dyDescent="0.35">
      <c r="V108119" s="5" t="str">
        <f t="shared" si="1689"/>
        <v/>
      </c>
    </row>
    <row r="108120" spans="22:22" x14ac:dyDescent="0.35">
      <c r="V108120" s="5" t="str">
        <f t="shared" si="1689"/>
        <v/>
      </c>
    </row>
    <row r="108121" spans="22:22" x14ac:dyDescent="0.35">
      <c r="V108121" s="5" t="str">
        <f t="shared" si="1689"/>
        <v/>
      </c>
    </row>
    <row r="108122" spans="22:22" x14ac:dyDescent="0.35">
      <c r="V108122" s="5" t="str">
        <f t="shared" si="1689"/>
        <v/>
      </c>
    </row>
    <row r="108123" spans="22:22" x14ac:dyDescent="0.35">
      <c r="V108123" s="5" t="str">
        <f t="shared" si="1689"/>
        <v/>
      </c>
    </row>
    <row r="108124" spans="22:22" x14ac:dyDescent="0.35">
      <c r="V108124" s="5" t="str">
        <f t="shared" si="1689"/>
        <v/>
      </c>
    </row>
    <row r="108125" spans="22:22" x14ac:dyDescent="0.35">
      <c r="V108125" s="5" t="str">
        <f t="shared" si="1689"/>
        <v/>
      </c>
    </row>
    <row r="108126" spans="22:22" x14ac:dyDescent="0.35">
      <c r="V108126" s="5" t="str">
        <f t="shared" si="1689"/>
        <v/>
      </c>
    </row>
    <row r="108127" spans="22:22" x14ac:dyDescent="0.35">
      <c r="V108127" s="5" t="str">
        <f t="shared" si="1689"/>
        <v/>
      </c>
    </row>
    <row r="108128" spans="22:22" x14ac:dyDescent="0.35">
      <c r="V108128" s="5" t="str">
        <f t="shared" si="1689"/>
        <v/>
      </c>
    </row>
    <row r="108129" spans="22:22" x14ac:dyDescent="0.35">
      <c r="V108129" s="5" t="str">
        <f t="shared" si="1689"/>
        <v/>
      </c>
    </row>
    <row r="108130" spans="22:22" x14ac:dyDescent="0.35">
      <c r="V108130" s="5" t="str">
        <f t="shared" si="1689"/>
        <v/>
      </c>
    </row>
    <row r="108131" spans="22:22" x14ac:dyDescent="0.35">
      <c r="V108131" s="5" t="str">
        <f t="shared" si="1689"/>
        <v/>
      </c>
    </row>
    <row r="108132" spans="22:22" x14ac:dyDescent="0.35">
      <c r="V108132" s="5" t="str">
        <f t="shared" si="1689"/>
        <v/>
      </c>
    </row>
    <row r="108133" spans="22:22" x14ac:dyDescent="0.35">
      <c r="V108133" s="5" t="str">
        <f t="shared" si="1689"/>
        <v/>
      </c>
    </row>
    <row r="108134" spans="22:22" x14ac:dyDescent="0.35">
      <c r="V108134" s="5" t="str">
        <f t="shared" si="1689"/>
        <v/>
      </c>
    </row>
    <row r="108135" spans="22:22" x14ac:dyDescent="0.35">
      <c r="V108135" s="5" t="str">
        <f t="shared" si="1689"/>
        <v/>
      </c>
    </row>
    <row r="108136" spans="22:22" x14ac:dyDescent="0.35">
      <c r="V108136" s="5" t="str">
        <f t="shared" si="1689"/>
        <v/>
      </c>
    </row>
    <row r="108137" spans="22:22" x14ac:dyDescent="0.35">
      <c r="V108137" s="5" t="str">
        <f t="shared" si="1689"/>
        <v/>
      </c>
    </row>
    <row r="108138" spans="22:22" x14ac:dyDescent="0.35">
      <c r="V108138" s="5" t="str">
        <f t="shared" si="1689"/>
        <v/>
      </c>
    </row>
    <row r="108139" spans="22:22" x14ac:dyDescent="0.35">
      <c r="V108139" s="5" t="str">
        <f t="shared" si="1689"/>
        <v/>
      </c>
    </row>
    <row r="108140" spans="22:22" x14ac:dyDescent="0.35">
      <c r="V108140" s="5" t="str">
        <f t="shared" si="1689"/>
        <v/>
      </c>
    </row>
    <row r="108141" spans="22:22" x14ac:dyDescent="0.35">
      <c r="V108141" s="5" t="str">
        <f t="shared" si="1689"/>
        <v/>
      </c>
    </row>
    <row r="108142" spans="22:22" x14ac:dyDescent="0.35">
      <c r="V108142" s="5" t="str">
        <f t="shared" si="1689"/>
        <v/>
      </c>
    </row>
    <row r="108143" spans="22:22" x14ac:dyDescent="0.35">
      <c r="V108143" s="5" t="str">
        <f t="shared" si="1689"/>
        <v/>
      </c>
    </row>
    <row r="108144" spans="22:22" x14ac:dyDescent="0.35">
      <c r="V108144" s="5" t="str">
        <f t="shared" si="1689"/>
        <v/>
      </c>
    </row>
    <row r="108145" spans="22:22" x14ac:dyDescent="0.35">
      <c r="V108145" s="5" t="str">
        <f t="shared" si="1689"/>
        <v/>
      </c>
    </row>
    <row r="108146" spans="22:22" x14ac:dyDescent="0.35">
      <c r="V108146" s="5" t="str">
        <f t="shared" si="1689"/>
        <v/>
      </c>
    </row>
    <row r="108147" spans="22:22" x14ac:dyDescent="0.35">
      <c r="V108147" s="5" t="str">
        <f t="shared" si="1689"/>
        <v/>
      </c>
    </row>
    <row r="108148" spans="22:22" x14ac:dyDescent="0.35">
      <c r="V108148" s="5" t="str">
        <f t="shared" si="1689"/>
        <v/>
      </c>
    </row>
    <row r="108149" spans="22:22" x14ac:dyDescent="0.35">
      <c r="V108149" s="5" t="str">
        <f t="shared" si="1689"/>
        <v/>
      </c>
    </row>
    <row r="108150" spans="22:22" x14ac:dyDescent="0.35">
      <c r="V108150" s="5" t="str">
        <f t="shared" si="1689"/>
        <v/>
      </c>
    </row>
    <row r="108151" spans="22:22" x14ac:dyDescent="0.35">
      <c r="V108151" s="5" t="str">
        <f t="shared" si="1689"/>
        <v/>
      </c>
    </row>
    <row r="108152" spans="22:22" x14ac:dyDescent="0.35">
      <c r="V108152" s="5" t="str">
        <f t="shared" si="1689"/>
        <v/>
      </c>
    </row>
    <row r="108153" spans="22:22" x14ac:dyDescent="0.35">
      <c r="V108153" s="5" t="str">
        <f t="shared" si="1689"/>
        <v/>
      </c>
    </row>
    <row r="108154" spans="22:22" x14ac:dyDescent="0.35">
      <c r="V108154" s="5" t="str">
        <f t="shared" si="1689"/>
        <v/>
      </c>
    </row>
    <row r="108155" spans="22:22" x14ac:dyDescent="0.35">
      <c r="V108155" s="5" t="str">
        <f t="shared" si="1689"/>
        <v/>
      </c>
    </row>
    <row r="108156" spans="22:22" x14ac:dyDescent="0.35">
      <c r="V108156" s="5" t="str">
        <f t="shared" si="1689"/>
        <v/>
      </c>
    </row>
    <row r="108157" spans="22:22" x14ac:dyDescent="0.35">
      <c r="V108157" s="5" t="str">
        <f t="shared" si="1689"/>
        <v/>
      </c>
    </row>
    <row r="108158" spans="22:22" x14ac:dyDescent="0.35">
      <c r="V108158" s="5" t="str">
        <f t="shared" si="1689"/>
        <v/>
      </c>
    </row>
    <row r="108159" spans="22:22" x14ac:dyDescent="0.35">
      <c r="V108159" s="5" t="str">
        <f t="shared" si="1689"/>
        <v/>
      </c>
    </row>
    <row r="108160" spans="22:22" x14ac:dyDescent="0.35">
      <c r="V108160" s="5" t="str">
        <f t="shared" si="1689"/>
        <v/>
      </c>
    </row>
    <row r="108161" spans="22:22" x14ac:dyDescent="0.35">
      <c r="V108161" s="5" t="str">
        <f t="shared" si="1689"/>
        <v/>
      </c>
    </row>
    <row r="108162" spans="22:22" x14ac:dyDescent="0.35">
      <c r="V108162" s="5" t="str">
        <f t="shared" ref="V108162:V108225" si="1690">TRIM(CLEAN(SUBSTITUTE(A108162,CHAR(160)," ")))</f>
        <v/>
      </c>
    </row>
    <row r="108163" spans="22:22" x14ac:dyDescent="0.35">
      <c r="V108163" s="5" t="str">
        <f t="shared" si="1690"/>
        <v/>
      </c>
    </row>
    <row r="108164" spans="22:22" x14ac:dyDescent="0.35">
      <c r="V108164" s="5" t="str">
        <f t="shared" si="1690"/>
        <v/>
      </c>
    </row>
    <row r="108165" spans="22:22" x14ac:dyDescent="0.35">
      <c r="V108165" s="5" t="str">
        <f t="shared" si="1690"/>
        <v/>
      </c>
    </row>
    <row r="108166" spans="22:22" x14ac:dyDescent="0.35">
      <c r="V108166" s="5" t="str">
        <f t="shared" si="1690"/>
        <v/>
      </c>
    </row>
    <row r="108167" spans="22:22" x14ac:dyDescent="0.35">
      <c r="V108167" s="5" t="str">
        <f t="shared" si="1690"/>
        <v/>
      </c>
    </row>
    <row r="108168" spans="22:22" x14ac:dyDescent="0.35">
      <c r="V108168" s="5" t="str">
        <f t="shared" si="1690"/>
        <v/>
      </c>
    </row>
    <row r="108169" spans="22:22" x14ac:dyDescent="0.35">
      <c r="V108169" s="5" t="str">
        <f t="shared" si="1690"/>
        <v/>
      </c>
    </row>
    <row r="108170" spans="22:22" x14ac:dyDescent="0.35">
      <c r="V108170" s="5" t="str">
        <f t="shared" si="1690"/>
        <v/>
      </c>
    </row>
    <row r="108171" spans="22:22" x14ac:dyDescent="0.35">
      <c r="V108171" s="5" t="str">
        <f t="shared" si="1690"/>
        <v/>
      </c>
    </row>
    <row r="108172" spans="22:22" x14ac:dyDescent="0.35">
      <c r="V108172" s="5" t="str">
        <f t="shared" si="1690"/>
        <v/>
      </c>
    </row>
    <row r="108173" spans="22:22" x14ac:dyDescent="0.35">
      <c r="V108173" s="5" t="str">
        <f t="shared" si="1690"/>
        <v/>
      </c>
    </row>
    <row r="108174" spans="22:22" x14ac:dyDescent="0.35">
      <c r="V108174" s="5" t="str">
        <f t="shared" si="1690"/>
        <v/>
      </c>
    </row>
    <row r="108175" spans="22:22" x14ac:dyDescent="0.35">
      <c r="V108175" s="5" t="str">
        <f t="shared" si="1690"/>
        <v/>
      </c>
    </row>
    <row r="108176" spans="22:22" x14ac:dyDescent="0.35">
      <c r="V108176" s="5" t="str">
        <f t="shared" si="1690"/>
        <v/>
      </c>
    </row>
    <row r="108177" spans="22:22" x14ac:dyDescent="0.35">
      <c r="V108177" s="5" t="str">
        <f t="shared" si="1690"/>
        <v/>
      </c>
    </row>
    <row r="108178" spans="22:22" x14ac:dyDescent="0.35">
      <c r="V108178" s="5" t="str">
        <f t="shared" si="1690"/>
        <v/>
      </c>
    </row>
    <row r="108179" spans="22:22" x14ac:dyDescent="0.35">
      <c r="V108179" s="5" t="str">
        <f t="shared" si="1690"/>
        <v/>
      </c>
    </row>
    <row r="108180" spans="22:22" x14ac:dyDescent="0.35">
      <c r="V108180" s="5" t="str">
        <f t="shared" si="1690"/>
        <v/>
      </c>
    </row>
    <row r="108181" spans="22:22" x14ac:dyDescent="0.35">
      <c r="V108181" s="5" t="str">
        <f t="shared" si="1690"/>
        <v/>
      </c>
    </row>
    <row r="108182" spans="22:22" x14ac:dyDescent="0.35">
      <c r="V108182" s="5" t="str">
        <f t="shared" si="1690"/>
        <v/>
      </c>
    </row>
    <row r="108183" spans="22:22" x14ac:dyDescent="0.35">
      <c r="V108183" s="5" t="str">
        <f t="shared" si="1690"/>
        <v/>
      </c>
    </row>
    <row r="108184" spans="22:22" x14ac:dyDescent="0.35">
      <c r="V108184" s="5" t="str">
        <f t="shared" si="1690"/>
        <v/>
      </c>
    </row>
    <row r="108185" spans="22:22" x14ac:dyDescent="0.35">
      <c r="V108185" s="5" t="str">
        <f t="shared" si="1690"/>
        <v/>
      </c>
    </row>
    <row r="108186" spans="22:22" x14ac:dyDescent="0.35">
      <c r="V108186" s="5" t="str">
        <f t="shared" si="1690"/>
        <v/>
      </c>
    </row>
    <row r="108187" spans="22:22" x14ac:dyDescent="0.35">
      <c r="V108187" s="5" t="str">
        <f t="shared" si="1690"/>
        <v/>
      </c>
    </row>
    <row r="108188" spans="22:22" x14ac:dyDescent="0.35">
      <c r="V108188" s="5" t="str">
        <f t="shared" si="1690"/>
        <v/>
      </c>
    </row>
    <row r="108189" spans="22:22" x14ac:dyDescent="0.35">
      <c r="V108189" s="5" t="str">
        <f t="shared" si="1690"/>
        <v/>
      </c>
    </row>
    <row r="108190" spans="22:22" x14ac:dyDescent="0.35">
      <c r="V108190" s="5" t="str">
        <f t="shared" si="1690"/>
        <v/>
      </c>
    </row>
    <row r="108191" spans="22:22" x14ac:dyDescent="0.35">
      <c r="V108191" s="5" t="str">
        <f t="shared" si="1690"/>
        <v/>
      </c>
    </row>
    <row r="108192" spans="22:22" x14ac:dyDescent="0.35">
      <c r="V108192" s="5" t="str">
        <f t="shared" si="1690"/>
        <v/>
      </c>
    </row>
    <row r="108193" spans="22:22" x14ac:dyDescent="0.35">
      <c r="V108193" s="5" t="str">
        <f t="shared" si="1690"/>
        <v/>
      </c>
    </row>
    <row r="108194" spans="22:22" x14ac:dyDescent="0.35">
      <c r="V108194" s="5" t="str">
        <f t="shared" si="1690"/>
        <v/>
      </c>
    </row>
    <row r="108195" spans="22:22" x14ac:dyDescent="0.35">
      <c r="V108195" s="5" t="str">
        <f t="shared" si="1690"/>
        <v/>
      </c>
    </row>
    <row r="108196" spans="22:22" x14ac:dyDescent="0.35">
      <c r="V108196" s="5" t="str">
        <f t="shared" si="1690"/>
        <v/>
      </c>
    </row>
    <row r="108197" spans="22:22" x14ac:dyDescent="0.35">
      <c r="V108197" s="5" t="str">
        <f t="shared" si="1690"/>
        <v/>
      </c>
    </row>
    <row r="108198" spans="22:22" x14ac:dyDescent="0.35">
      <c r="V108198" s="5" t="str">
        <f t="shared" si="1690"/>
        <v/>
      </c>
    </row>
    <row r="108199" spans="22:22" x14ac:dyDescent="0.35">
      <c r="V108199" s="5" t="str">
        <f t="shared" si="1690"/>
        <v/>
      </c>
    </row>
    <row r="108200" spans="22:22" x14ac:dyDescent="0.35">
      <c r="V108200" s="5" t="str">
        <f t="shared" si="1690"/>
        <v/>
      </c>
    </row>
    <row r="108201" spans="22:22" x14ac:dyDescent="0.35">
      <c r="V108201" s="5" t="str">
        <f t="shared" si="1690"/>
        <v/>
      </c>
    </row>
    <row r="108202" spans="22:22" x14ac:dyDescent="0.35">
      <c r="V108202" s="5" t="str">
        <f t="shared" si="1690"/>
        <v/>
      </c>
    </row>
    <row r="108203" spans="22:22" x14ac:dyDescent="0.35">
      <c r="V108203" s="5" t="str">
        <f t="shared" si="1690"/>
        <v/>
      </c>
    </row>
    <row r="108204" spans="22:22" x14ac:dyDescent="0.35">
      <c r="V108204" s="5" t="str">
        <f t="shared" si="1690"/>
        <v/>
      </c>
    </row>
    <row r="108205" spans="22:22" x14ac:dyDescent="0.35">
      <c r="V108205" s="5" t="str">
        <f t="shared" si="1690"/>
        <v/>
      </c>
    </row>
    <row r="108206" spans="22:22" x14ac:dyDescent="0.35">
      <c r="V108206" s="5" t="str">
        <f t="shared" si="1690"/>
        <v/>
      </c>
    </row>
    <row r="108207" spans="22:22" x14ac:dyDescent="0.35">
      <c r="V108207" s="5" t="str">
        <f t="shared" si="1690"/>
        <v/>
      </c>
    </row>
    <row r="108208" spans="22:22" x14ac:dyDescent="0.35">
      <c r="V108208" s="5" t="str">
        <f t="shared" si="1690"/>
        <v/>
      </c>
    </row>
    <row r="108209" spans="22:22" x14ac:dyDescent="0.35">
      <c r="V108209" s="5" t="str">
        <f t="shared" si="1690"/>
        <v/>
      </c>
    </row>
    <row r="108210" spans="22:22" x14ac:dyDescent="0.35">
      <c r="V108210" s="5" t="str">
        <f t="shared" si="1690"/>
        <v/>
      </c>
    </row>
    <row r="108211" spans="22:22" x14ac:dyDescent="0.35">
      <c r="V108211" s="5" t="str">
        <f t="shared" si="1690"/>
        <v/>
      </c>
    </row>
    <row r="108212" spans="22:22" x14ac:dyDescent="0.35">
      <c r="V108212" s="5" t="str">
        <f t="shared" si="1690"/>
        <v/>
      </c>
    </row>
    <row r="108213" spans="22:22" x14ac:dyDescent="0.35">
      <c r="V108213" s="5" t="str">
        <f t="shared" si="1690"/>
        <v/>
      </c>
    </row>
    <row r="108214" spans="22:22" x14ac:dyDescent="0.35">
      <c r="V108214" s="5" t="str">
        <f t="shared" si="1690"/>
        <v/>
      </c>
    </row>
    <row r="108215" spans="22:22" x14ac:dyDescent="0.35">
      <c r="V108215" s="5" t="str">
        <f t="shared" si="1690"/>
        <v/>
      </c>
    </row>
    <row r="108216" spans="22:22" x14ac:dyDescent="0.35">
      <c r="V108216" s="5" t="str">
        <f t="shared" si="1690"/>
        <v/>
      </c>
    </row>
    <row r="108217" spans="22:22" x14ac:dyDescent="0.35">
      <c r="V108217" s="5" t="str">
        <f t="shared" si="1690"/>
        <v/>
      </c>
    </row>
    <row r="108218" spans="22:22" x14ac:dyDescent="0.35">
      <c r="V108218" s="5" t="str">
        <f t="shared" si="1690"/>
        <v/>
      </c>
    </row>
    <row r="108219" spans="22:22" x14ac:dyDescent="0.35">
      <c r="V108219" s="5" t="str">
        <f t="shared" si="1690"/>
        <v/>
      </c>
    </row>
    <row r="108220" spans="22:22" x14ac:dyDescent="0.35">
      <c r="V108220" s="5" t="str">
        <f t="shared" si="1690"/>
        <v/>
      </c>
    </row>
    <row r="108221" spans="22:22" x14ac:dyDescent="0.35">
      <c r="V108221" s="5" t="str">
        <f t="shared" si="1690"/>
        <v/>
      </c>
    </row>
    <row r="108222" spans="22:22" x14ac:dyDescent="0.35">
      <c r="V108222" s="5" t="str">
        <f t="shared" si="1690"/>
        <v/>
      </c>
    </row>
    <row r="108223" spans="22:22" x14ac:dyDescent="0.35">
      <c r="V108223" s="5" t="str">
        <f t="shared" si="1690"/>
        <v/>
      </c>
    </row>
    <row r="108224" spans="22:22" x14ac:dyDescent="0.35">
      <c r="V108224" s="5" t="str">
        <f t="shared" si="1690"/>
        <v/>
      </c>
    </row>
    <row r="108225" spans="22:22" x14ac:dyDescent="0.35">
      <c r="V108225" s="5" t="str">
        <f t="shared" si="1690"/>
        <v/>
      </c>
    </row>
    <row r="108226" spans="22:22" x14ac:dyDescent="0.35">
      <c r="V108226" s="5" t="str">
        <f t="shared" ref="V108226:V108289" si="1691">TRIM(CLEAN(SUBSTITUTE(A108226,CHAR(160)," ")))</f>
        <v/>
      </c>
    </row>
    <row r="108227" spans="22:22" x14ac:dyDescent="0.35">
      <c r="V108227" s="5" t="str">
        <f t="shared" si="1691"/>
        <v/>
      </c>
    </row>
    <row r="108228" spans="22:22" x14ac:dyDescent="0.35">
      <c r="V108228" s="5" t="str">
        <f t="shared" si="1691"/>
        <v/>
      </c>
    </row>
    <row r="108229" spans="22:22" x14ac:dyDescent="0.35">
      <c r="V108229" s="5" t="str">
        <f t="shared" si="1691"/>
        <v/>
      </c>
    </row>
    <row r="108230" spans="22:22" x14ac:dyDescent="0.35">
      <c r="V108230" s="5" t="str">
        <f t="shared" si="1691"/>
        <v/>
      </c>
    </row>
    <row r="108231" spans="22:22" x14ac:dyDescent="0.35">
      <c r="V108231" s="5" t="str">
        <f t="shared" si="1691"/>
        <v/>
      </c>
    </row>
    <row r="108232" spans="22:22" x14ac:dyDescent="0.35">
      <c r="V108232" s="5" t="str">
        <f t="shared" si="1691"/>
        <v/>
      </c>
    </row>
    <row r="108233" spans="22:22" x14ac:dyDescent="0.35">
      <c r="V108233" s="5" t="str">
        <f t="shared" si="1691"/>
        <v/>
      </c>
    </row>
    <row r="108234" spans="22:22" x14ac:dyDescent="0.35">
      <c r="V108234" s="5" t="str">
        <f t="shared" si="1691"/>
        <v/>
      </c>
    </row>
    <row r="108235" spans="22:22" x14ac:dyDescent="0.35">
      <c r="V108235" s="5" t="str">
        <f t="shared" si="1691"/>
        <v/>
      </c>
    </row>
    <row r="108236" spans="22:22" x14ac:dyDescent="0.35">
      <c r="V108236" s="5" t="str">
        <f t="shared" si="1691"/>
        <v/>
      </c>
    </row>
    <row r="108237" spans="22:22" x14ac:dyDescent="0.35">
      <c r="V108237" s="5" t="str">
        <f t="shared" si="1691"/>
        <v/>
      </c>
    </row>
    <row r="108238" spans="22:22" x14ac:dyDescent="0.35">
      <c r="V108238" s="5" t="str">
        <f t="shared" si="1691"/>
        <v/>
      </c>
    </row>
    <row r="108239" spans="22:22" x14ac:dyDescent="0.35">
      <c r="V108239" s="5" t="str">
        <f t="shared" si="1691"/>
        <v/>
      </c>
    </row>
    <row r="108240" spans="22:22" x14ac:dyDescent="0.35">
      <c r="V108240" s="5" t="str">
        <f t="shared" si="1691"/>
        <v/>
      </c>
    </row>
    <row r="108241" spans="22:22" x14ac:dyDescent="0.35">
      <c r="V108241" s="5" t="str">
        <f t="shared" si="1691"/>
        <v/>
      </c>
    </row>
    <row r="108242" spans="22:22" x14ac:dyDescent="0.35">
      <c r="V108242" s="5" t="str">
        <f t="shared" si="1691"/>
        <v/>
      </c>
    </row>
    <row r="108243" spans="22:22" x14ac:dyDescent="0.35">
      <c r="V108243" s="5" t="str">
        <f t="shared" si="1691"/>
        <v/>
      </c>
    </row>
    <row r="108244" spans="22:22" x14ac:dyDescent="0.35">
      <c r="V108244" s="5" t="str">
        <f t="shared" si="1691"/>
        <v/>
      </c>
    </row>
    <row r="108245" spans="22:22" x14ac:dyDescent="0.35">
      <c r="V108245" s="5" t="str">
        <f t="shared" si="1691"/>
        <v/>
      </c>
    </row>
    <row r="108246" spans="22:22" x14ac:dyDescent="0.35">
      <c r="V108246" s="5" t="str">
        <f t="shared" si="1691"/>
        <v/>
      </c>
    </row>
    <row r="108247" spans="22:22" x14ac:dyDescent="0.35">
      <c r="V108247" s="5" t="str">
        <f t="shared" si="1691"/>
        <v/>
      </c>
    </row>
    <row r="108248" spans="22:22" x14ac:dyDescent="0.35">
      <c r="V108248" s="5" t="str">
        <f t="shared" si="1691"/>
        <v/>
      </c>
    </row>
    <row r="108249" spans="22:22" x14ac:dyDescent="0.35">
      <c r="V108249" s="5" t="str">
        <f t="shared" si="1691"/>
        <v/>
      </c>
    </row>
    <row r="108250" spans="22:22" x14ac:dyDescent="0.35">
      <c r="V108250" s="5" t="str">
        <f t="shared" si="1691"/>
        <v/>
      </c>
    </row>
    <row r="108251" spans="22:22" x14ac:dyDescent="0.35">
      <c r="V108251" s="5" t="str">
        <f t="shared" si="1691"/>
        <v/>
      </c>
    </row>
    <row r="108252" spans="22:22" x14ac:dyDescent="0.35">
      <c r="V108252" s="5" t="str">
        <f t="shared" si="1691"/>
        <v/>
      </c>
    </row>
    <row r="108253" spans="22:22" x14ac:dyDescent="0.35">
      <c r="V108253" s="5" t="str">
        <f t="shared" si="1691"/>
        <v/>
      </c>
    </row>
    <row r="108254" spans="22:22" x14ac:dyDescent="0.35">
      <c r="V108254" s="5" t="str">
        <f t="shared" si="1691"/>
        <v/>
      </c>
    </row>
    <row r="108255" spans="22:22" x14ac:dyDescent="0.35">
      <c r="V108255" s="5" t="str">
        <f t="shared" si="1691"/>
        <v/>
      </c>
    </row>
    <row r="108256" spans="22:22" x14ac:dyDescent="0.35">
      <c r="V108256" s="5" t="str">
        <f t="shared" si="1691"/>
        <v/>
      </c>
    </row>
    <row r="108257" spans="22:22" x14ac:dyDescent="0.35">
      <c r="V108257" s="5" t="str">
        <f t="shared" si="1691"/>
        <v/>
      </c>
    </row>
    <row r="108258" spans="22:22" x14ac:dyDescent="0.35">
      <c r="V108258" s="5" t="str">
        <f t="shared" si="1691"/>
        <v/>
      </c>
    </row>
    <row r="108259" spans="22:22" x14ac:dyDescent="0.35">
      <c r="V108259" s="5" t="str">
        <f t="shared" si="1691"/>
        <v/>
      </c>
    </row>
    <row r="108260" spans="22:22" x14ac:dyDescent="0.35">
      <c r="V108260" s="5" t="str">
        <f t="shared" si="1691"/>
        <v/>
      </c>
    </row>
    <row r="108261" spans="22:22" x14ac:dyDescent="0.35">
      <c r="V108261" s="5" t="str">
        <f t="shared" si="1691"/>
        <v/>
      </c>
    </row>
    <row r="108262" spans="22:22" x14ac:dyDescent="0.35">
      <c r="V108262" s="5" t="str">
        <f t="shared" si="1691"/>
        <v/>
      </c>
    </row>
    <row r="108263" spans="22:22" x14ac:dyDescent="0.35">
      <c r="V108263" s="5" t="str">
        <f t="shared" si="1691"/>
        <v/>
      </c>
    </row>
    <row r="108264" spans="22:22" x14ac:dyDescent="0.35">
      <c r="V108264" s="5" t="str">
        <f t="shared" si="1691"/>
        <v/>
      </c>
    </row>
    <row r="108265" spans="22:22" x14ac:dyDescent="0.35">
      <c r="V108265" s="5" t="str">
        <f t="shared" si="1691"/>
        <v/>
      </c>
    </row>
    <row r="108266" spans="22:22" x14ac:dyDescent="0.35">
      <c r="V108266" s="5" t="str">
        <f t="shared" si="1691"/>
        <v/>
      </c>
    </row>
    <row r="108267" spans="22:22" x14ac:dyDescent="0.35">
      <c r="V108267" s="5" t="str">
        <f t="shared" si="1691"/>
        <v/>
      </c>
    </row>
    <row r="108268" spans="22:22" x14ac:dyDescent="0.35">
      <c r="V108268" s="5" t="str">
        <f t="shared" si="1691"/>
        <v/>
      </c>
    </row>
    <row r="108269" spans="22:22" x14ac:dyDescent="0.35">
      <c r="V108269" s="5" t="str">
        <f t="shared" si="1691"/>
        <v/>
      </c>
    </row>
    <row r="108270" spans="22:22" x14ac:dyDescent="0.35">
      <c r="V108270" s="5" t="str">
        <f t="shared" si="1691"/>
        <v/>
      </c>
    </row>
    <row r="108271" spans="22:22" x14ac:dyDescent="0.35">
      <c r="V108271" s="5" t="str">
        <f t="shared" si="1691"/>
        <v/>
      </c>
    </row>
    <row r="108272" spans="22:22" x14ac:dyDescent="0.35">
      <c r="V108272" s="5" t="str">
        <f t="shared" si="1691"/>
        <v/>
      </c>
    </row>
    <row r="108273" spans="22:22" x14ac:dyDescent="0.35">
      <c r="V108273" s="5" t="str">
        <f t="shared" si="1691"/>
        <v/>
      </c>
    </row>
    <row r="108274" spans="22:22" x14ac:dyDescent="0.35">
      <c r="V108274" s="5" t="str">
        <f t="shared" si="1691"/>
        <v/>
      </c>
    </row>
    <row r="108275" spans="22:22" x14ac:dyDescent="0.35">
      <c r="V108275" s="5" t="str">
        <f t="shared" si="1691"/>
        <v/>
      </c>
    </row>
    <row r="108276" spans="22:22" x14ac:dyDescent="0.35">
      <c r="V108276" s="5" t="str">
        <f t="shared" si="1691"/>
        <v/>
      </c>
    </row>
    <row r="108277" spans="22:22" x14ac:dyDescent="0.35">
      <c r="V108277" s="5" t="str">
        <f t="shared" si="1691"/>
        <v/>
      </c>
    </row>
    <row r="108278" spans="22:22" x14ac:dyDescent="0.35">
      <c r="V108278" s="5" t="str">
        <f t="shared" si="1691"/>
        <v/>
      </c>
    </row>
    <row r="108279" spans="22:22" x14ac:dyDescent="0.35">
      <c r="V108279" s="5" t="str">
        <f t="shared" si="1691"/>
        <v/>
      </c>
    </row>
    <row r="108280" spans="22:22" x14ac:dyDescent="0.35">
      <c r="V108280" s="5" t="str">
        <f t="shared" si="1691"/>
        <v/>
      </c>
    </row>
    <row r="108281" spans="22:22" x14ac:dyDescent="0.35">
      <c r="V108281" s="5" t="str">
        <f t="shared" si="1691"/>
        <v/>
      </c>
    </row>
    <row r="108282" spans="22:22" x14ac:dyDescent="0.35">
      <c r="V108282" s="5" t="str">
        <f t="shared" si="1691"/>
        <v/>
      </c>
    </row>
    <row r="108283" spans="22:22" x14ac:dyDescent="0.35">
      <c r="V108283" s="5" t="str">
        <f t="shared" si="1691"/>
        <v/>
      </c>
    </row>
    <row r="108284" spans="22:22" x14ac:dyDescent="0.35">
      <c r="V108284" s="5" t="str">
        <f t="shared" si="1691"/>
        <v/>
      </c>
    </row>
    <row r="108285" spans="22:22" x14ac:dyDescent="0.35">
      <c r="V108285" s="5" t="str">
        <f t="shared" si="1691"/>
        <v/>
      </c>
    </row>
    <row r="108286" spans="22:22" x14ac:dyDescent="0.35">
      <c r="V108286" s="5" t="str">
        <f t="shared" si="1691"/>
        <v/>
      </c>
    </row>
    <row r="108287" spans="22:22" x14ac:dyDescent="0.35">
      <c r="V108287" s="5" t="str">
        <f t="shared" si="1691"/>
        <v/>
      </c>
    </row>
    <row r="108288" spans="22:22" x14ac:dyDescent="0.35">
      <c r="V108288" s="5" t="str">
        <f t="shared" si="1691"/>
        <v/>
      </c>
    </row>
    <row r="108289" spans="22:22" x14ac:dyDescent="0.35">
      <c r="V108289" s="5" t="str">
        <f t="shared" si="1691"/>
        <v/>
      </c>
    </row>
    <row r="108290" spans="22:22" x14ac:dyDescent="0.35">
      <c r="V108290" s="5" t="str">
        <f t="shared" ref="V108290:V108353" si="1692">TRIM(CLEAN(SUBSTITUTE(A108290,CHAR(160)," ")))</f>
        <v/>
      </c>
    </row>
    <row r="108291" spans="22:22" x14ac:dyDescent="0.35">
      <c r="V108291" s="5" t="str">
        <f t="shared" si="1692"/>
        <v/>
      </c>
    </row>
    <row r="108292" spans="22:22" x14ac:dyDescent="0.35">
      <c r="V108292" s="5" t="str">
        <f t="shared" si="1692"/>
        <v/>
      </c>
    </row>
    <row r="108293" spans="22:22" x14ac:dyDescent="0.35">
      <c r="V108293" s="5" t="str">
        <f t="shared" si="1692"/>
        <v/>
      </c>
    </row>
    <row r="108294" spans="22:22" x14ac:dyDescent="0.35">
      <c r="V108294" s="5" t="str">
        <f t="shared" si="1692"/>
        <v/>
      </c>
    </row>
    <row r="108295" spans="22:22" x14ac:dyDescent="0.35">
      <c r="V108295" s="5" t="str">
        <f t="shared" si="1692"/>
        <v/>
      </c>
    </row>
    <row r="108296" spans="22:22" x14ac:dyDescent="0.35">
      <c r="V108296" s="5" t="str">
        <f t="shared" si="1692"/>
        <v/>
      </c>
    </row>
    <row r="108297" spans="22:22" x14ac:dyDescent="0.35">
      <c r="V108297" s="5" t="str">
        <f t="shared" si="1692"/>
        <v/>
      </c>
    </row>
    <row r="108298" spans="22:22" x14ac:dyDescent="0.35">
      <c r="V108298" s="5" t="str">
        <f t="shared" si="1692"/>
        <v/>
      </c>
    </row>
    <row r="108299" spans="22:22" x14ac:dyDescent="0.35">
      <c r="V108299" s="5" t="str">
        <f t="shared" si="1692"/>
        <v/>
      </c>
    </row>
    <row r="108300" spans="22:22" x14ac:dyDescent="0.35">
      <c r="V108300" s="5" t="str">
        <f t="shared" si="1692"/>
        <v/>
      </c>
    </row>
    <row r="108301" spans="22:22" x14ac:dyDescent="0.35">
      <c r="V108301" s="5" t="str">
        <f t="shared" si="1692"/>
        <v/>
      </c>
    </row>
    <row r="108302" spans="22:22" x14ac:dyDescent="0.35">
      <c r="V108302" s="5" t="str">
        <f t="shared" si="1692"/>
        <v/>
      </c>
    </row>
    <row r="108303" spans="22:22" x14ac:dyDescent="0.35">
      <c r="V108303" s="5" t="str">
        <f t="shared" si="1692"/>
        <v/>
      </c>
    </row>
    <row r="108304" spans="22:22" x14ac:dyDescent="0.35">
      <c r="V108304" s="5" t="str">
        <f t="shared" si="1692"/>
        <v/>
      </c>
    </row>
    <row r="108305" spans="22:22" x14ac:dyDescent="0.35">
      <c r="V108305" s="5" t="str">
        <f t="shared" si="1692"/>
        <v/>
      </c>
    </row>
    <row r="108306" spans="22:22" x14ac:dyDescent="0.35">
      <c r="V108306" s="5" t="str">
        <f t="shared" si="1692"/>
        <v/>
      </c>
    </row>
    <row r="108307" spans="22:22" x14ac:dyDescent="0.35">
      <c r="V108307" s="5" t="str">
        <f t="shared" si="1692"/>
        <v/>
      </c>
    </row>
    <row r="108308" spans="22:22" x14ac:dyDescent="0.35">
      <c r="V108308" s="5" t="str">
        <f t="shared" si="1692"/>
        <v/>
      </c>
    </row>
    <row r="108309" spans="22:22" x14ac:dyDescent="0.35">
      <c r="V108309" s="5" t="str">
        <f t="shared" si="1692"/>
        <v/>
      </c>
    </row>
    <row r="108310" spans="22:22" x14ac:dyDescent="0.35">
      <c r="V108310" s="5" t="str">
        <f t="shared" si="1692"/>
        <v/>
      </c>
    </row>
    <row r="108311" spans="22:22" x14ac:dyDescent="0.35">
      <c r="V108311" s="5" t="str">
        <f t="shared" si="1692"/>
        <v/>
      </c>
    </row>
    <row r="108312" spans="22:22" x14ac:dyDescent="0.35">
      <c r="V108312" s="5" t="str">
        <f t="shared" si="1692"/>
        <v/>
      </c>
    </row>
    <row r="108313" spans="22:22" x14ac:dyDescent="0.35">
      <c r="V108313" s="5" t="str">
        <f t="shared" si="1692"/>
        <v/>
      </c>
    </row>
    <row r="108314" spans="22:22" x14ac:dyDescent="0.35">
      <c r="V108314" s="5" t="str">
        <f t="shared" si="1692"/>
        <v/>
      </c>
    </row>
    <row r="108315" spans="22:22" x14ac:dyDescent="0.35">
      <c r="V108315" s="5" t="str">
        <f t="shared" si="1692"/>
        <v/>
      </c>
    </row>
    <row r="108316" spans="22:22" x14ac:dyDescent="0.35">
      <c r="V108316" s="5" t="str">
        <f t="shared" si="1692"/>
        <v/>
      </c>
    </row>
    <row r="108317" spans="22:22" x14ac:dyDescent="0.35">
      <c r="V108317" s="5" t="str">
        <f t="shared" si="1692"/>
        <v/>
      </c>
    </row>
    <row r="108318" spans="22:22" x14ac:dyDescent="0.35">
      <c r="V108318" s="5" t="str">
        <f t="shared" si="1692"/>
        <v/>
      </c>
    </row>
    <row r="108319" spans="22:22" x14ac:dyDescent="0.35">
      <c r="V108319" s="5" t="str">
        <f t="shared" si="1692"/>
        <v/>
      </c>
    </row>
    <row r="108320" spans="22:22" x14ac:dyDescent="0.35">
      <c r="V108320" s="5" t="str">
        <f t="shared" si="1692"/>
        <v/>
      </c>
    </row>
    <row r="108321" spans="22:22" x14ac:dyDescent="0.35">
      <c r="V108321" s="5" t="str">
        <f t="shared" si="1692"/>
        <v/>
      </c>
    </row>
    <row r="108322" spans="22:22" x14ac:dyDescent="0.35">
      <c r="V108322" s="5" t="str">
        <f t="shared" si="1692"/>
        <v/>
      </c>
    </row>
    <row r="108323" spans="22:22" x14ac:dyDescent="0.35">
      <c r="V108323" s="5" t="str">
        <f t="shared" si="1692"/>
        <v/>
      </c>
    </row>
    <row r="108324" spans="22:22" x14ac:dyDescent="0.35">
      <c r="V108324" s="5" t="str">
        <f t="shared" si="1692"/>
        <v/>
      </c>
    </row>
    <row r="108325" spans="22:22" x14ac:dyDescent="0.35">
      <c r="V108325" s="5" t="str">
        <f t="shared" si="1692"/>
        <v/>
      </c>
    </row>
    <row r="108326" spans="22:22" x14ac:dyDescent="0.35">
      <c r="V108326" s="5" t="str">
        <f t="shared" si="1692"/>
        <v/>
      </c>
    </row>
    <row r="108327" spans="22:22" x14ac:dyDescent="0.35">
      <c r="V108327" s="5" t="str">
        <f t="shared" si="1692"/>
        <v/>
      </c>
    </row>
    <row r="108328" spans="22:22" x14ac:dyDescent="0.35">
      <c r="V108328" s="5" t="str">
        <f t="shared" si="1692"/>
        <v/>
      </c>
    </row>
    <row r="108329" spans="22:22" x14ac:dyDescent="0.35">
      <c r="V108329" s="5" t="str">
        <f t="shared" si="1692"/>
        <v/>
      </c>
    </row>
    <row r="108330" spans="22:22" x14ac:dyDescent="0.35">
      <c r="V108330" s="5" t="str">
        <f t="shared" si="1692"/>
        <v/>
      </c>
    </row>
    <row r="108331" spans="22:22" x14ac:dyDescent="0.35">
      <c r="V108331" s="5" t="str">
        <f t="shared" si="1692"/>
        <v/>
      </c>
    </row>
    <row r="108332" spans="22:22" x14ac:dyDescent="0.35">
      <c r="V108332" s="5" t="str">
        <f t="shared" si="1692"/>
        <v/>
      </c>
    </row>
    <row r="108333" spans="22:22" x14ac:dyDescent="0.35">
      <c r="V108333" s="5" t="str">
        <f t="shared" si="1692"/>
        <v/>
      </c>
    </row>
    <row r="108334" spans="22:22" x14ac:dyDescent="0.35">
      <c r="V108334" s="5" t="str">
        <f t="shared" si="1692"/>
        <v/>
      </c>
    </row>
    <row r="108335" spans="22:22" x14ac:dyDescent="0.35">
      <c r="V108335" s="5" t="str">
        <f t="shared" si="1692"/>
        <v/>
      </c>
    </row>
    <row r="108336" spans="22:22" x14ac:dyDescent="0.35">
      <c r="V108336" s="5" t="str">
        <f t="shared" si="1692"/>
        <v/>
      </c>
    </row>
    <row r="108337" spans="22:22" x14ac:dyDescent="0.35">
      <c r="V108337" s="5" t="str">
        <f t="shared" si="1692"/>
        <v/>
      </c>
    </row>
    <row r="108338" spans="22:22" x14ac:dyDescent="0.35">
      <c r="V108338" s="5" t="str">
        <f t="shared" si="1692"/>
        <v/>
      </c>
    </row>
    <row r="108339" spans="22:22" x14ac:dyDescent="0.35">
      <c r="V108339" s="5" t="str">
        <f t="shared" si="1692"/>
        <v/>
      </c>
    </row>
    <row r="108340" spans="22:22" x14ac:dyDescent="0.35">
      <c r="V108340" s="5" t="str">
        <f t="shared" si="1692"/>
        <v/>
      </c>
    </row>
    <row r="108341" spans="22:22" x14ac:dyDescent="0.35">
      <c r="V108341" s="5" t="str">
        <f t="shared" si="1692"/>
        <v/>
      </c>
    </row>
    <row r="108342" spans="22:22" x14ac:dyDescent="0.35">
      <c r="V108342" s="5" t="str">
        <f t="shared" si="1692"/>
        <v/>
      </c>
    </row>
    <row r="108343" spans="22:22" x14ac:dyDescent="0.35">
      <c r="V108343" s="5" t="str">
        <f t="shared" si="1692"/>
        <v/>
      </c>
    </row>
    <row r="108344" spans="22:22" x14ac:dyDescent="0.35">
      <c r="V108344" s="5" t="str">
        <f t="shared" si="1692"/>
        <v/>
      </c>
    </row>
    <row r="108345" spans="22:22" x14ac:dyDescent="0.35">
      <c r="V108345" s="5" t="str">
        <f t="shared" si="1692"/>
        <v/>
      </c>
    </row>
    <row r="108346" spans="22:22" x14ac:dyDescent="0.35">
      <c r="V108346" s="5" t="str">
        <f t="shared" si="1692"/>
        <v/>
      </c>
    </row>
    <row r="108347" spans="22:22" x14ac:dyDescent="0.35">
      <c r="V108347" s="5" t="str">
        <f t="shared" si="1692"/>
        <v/>
      </c>
    </row>
    <row r="108348" spans="22:22" x14ac:dyDescent="0.35">
      <c r="V108348" s="5" t="str">
        <f t="shared" si="1692"/>
        <v/>
      </c>
    </row>
    <row r="108349" spans="22:22" x14ac:dyDescent="0.35">
      <c r="V108349" s="5" t="str">
        <f t="shared" si="1692"/>
        <v/>
      </c>
    </row>
    <row r="108350" spans="22:22" x14ac:dyDescent="0.35">
      <c r="V108350" s="5" t="str">
        <f t="shared" si="1692"/>
        <v/>
      </c>
    </row>
    <row r="108351" spans="22:22" x14ac:dyDescent="0.35">
      <c r="V108351" s="5" t="str">
        <f t="shared" si="1692"/>
        <v/>
      </c>
    </row>
    <row r="108352" spans="22:22" x14ac:dyDescent="0.35">
      <c r="V108352" s="5" t="str">
        <f t="shared" si="1692"/>
        <v/>
      </c>
    </row>
    <row r="108353" spans="22:22" x14ac:dyDescent="0.35">
      <c r="V108353" s="5" t="str">
        <f t="shared" si="1692"/>
        <v/>
      </c>
    </row>
    <row r="108354" spans="22:22" x14ac:dyDescent="0.35">
      <c r="V108354" s="5" t="str">
        <f t="shared" ref="V108354:V108417" si="1693">TRIM(CLEAN(SUBSTITUTE(A108354,CHAR(160)," ")))</f>
        <v/>
      </c>
    </row>
    <row r="108355" spans="22:22" x14ac:dyDescent="0.35">
      <c r="V108355" s="5" t="str">
        <f t="shared" si="1693"/>
        <v/>
      </c>
    </row>
    <row r="108356" spans="22:22" x14ac:dyDescent="0.35">
      <c r="V108356" s="5" t="str">
        <f t="shared" si="1693"/>
        <v/>
      </c>
    </row>
    <row r="108357" spans="22:22" x14ac:dyDescent="0.35">
      <c r="V108357" s="5" t="str">
        <f t="shared" si="1693"/>
        <v/>
      </c>
    </row>
    <row r="108358" spans="22:22" x14ac:dyDescent="0.35">
      <c r="V108358" s="5" t="str">
        <f t="shared" si="1693"/>
        <v/>
      </c>
    </row>
    <row r="108359" spans="22:22" x14ac:dyDescent="0.35">
      <c r="V108359" s="5" t="str">
        <f t="shared" si="1693"/>
        <v/>
      </c>
    </row>
    <row r="108360" spans="22:22" x14ac:dyDescent="0.35">
      <c r="V108360" s="5" t="str">
        <f t="shared" si="1693"/>
        <v/>
      </c>
    </row>
    <row r="108361" spans="22:22" x14ac:dyDescent="0.35">
      <c r="V108361" s="5" t="str">
        <f t="shared" si="1693"/>
        <v/>
      </c>
    </row>
    <row r="108362" spans="22:22" x14ac:dyDescent="0.35">
      <c r="V108362" s="5" t="str">
        <f t="shared" si="1693"/>
        <v/>
      </c>
    </row>
    <row r="108363" spans="22:22" x14ac:dyDescent="0.35">
      <c r="V108363" s="5" t="str">
        <f t="shared" si="1693"/>
        <v/>
      </c>
    </row>
    <row r="108364" spans="22:22" x14ac:dyDescent="0.35">
      <c r="V108364" s="5" t="str">
        <f t="shared" si="1693"/>
        <v/>
      </c>
    </row>
    <row r="108365" spans="22:22" x14ac:dyDescent="0.35">
      <c r="V108365" s="5" t="str">
        <f t="shared" si="1693"/>
        <v/>
      </c>
    </row>
    <row r="108366" spans="22:22" x14ac:dyDescent="0.35">
      <c r="V108366" s="5" t="str">
        <f t="shared" si="1693"/>
        <v/>
      </c>
    </row>
    <row r="108367" spans="22:22" x14ac:dyDescent="0.35">
      <c r="V108367" s="5" t="str">
        <f t="shared" si="1693"/>
        <v/>
      </c>
    </row>
    <row r="108368" spans="22:22" x14ac:dyDescent="0.35">
      <c r="V108368" s="5" t="str">
        <f t="shared" si="1693"/>
        <v/>
      </c>
    </row>
    <row r="108369" spans="22:22" x14ac:dyDescent="0.35">
      <c r="V108369" s="5" t="str">
        <f t="shared" si="1693"/>
        <v/>
      </c>
    </row>
    <row r="108370" spans="22:22" x14ac:dyDescent="0.35">
      <c r="V108370" s="5" t="str">
        <f t="shared" si="1693"/>
        <v/>
      </c>
    </row>
    <row r="108371" spans="22:22" x14ac:dyDescent="0.35">
      <c r="V108371" s="5" t="str">
        <f t="shared" si="1693"/>
        <v/>
      </c>
    </row>
    <row r="108372" spans="22:22" x14ac:dyDescent="0.35">
      <c r="V108372" s="5" t="str">
        <f t="shared" si="1693"/>
        <v/>
      </c>
    </row>
    <row r="108373" spans="22:22" x14ac:dyDescent="0.35">
      <c r="V108373" s="5" t="str">
        <f t="shared" si="1693"/>
        <v/>
      </c>
    </row>
    <row r="108374" spans="22:22" x14ac:dyDescent="0.35">
      <c r="V108374" s="5" t="str">
        <f t="shared" si="1693"/>
        <v/>
      </c>
    </row>
    <row r="108375" spans="22:22" x14ac:dyDescent="0.35">
      <c r="V108375" s="5" t="str">
        <f t="shared" si="1693"/>
        <v/>
      </c>
    </row>
    <row r="108376" spans="22:22" x14ac:dyDescent="0.35">
      <c r="V108376" s="5" t="str">
        <f t="shared" si="1693"/>
        <v/>
      </c>
    </row>
    <row r="108377" spans="22:22" x14ac:dyDescent="0.35">
      <c r="V108377" s="5" t="str">
        <f t="shared" si="1693"/>
        <v/>
      </c>
    </row>
    <row r="108378" spans="22:22" x14ac:dyDescent="0.35">
      <c r="V108378" s="5" t="str">
        <f t="shared" si="1693"/>
        <v/>
      </c>
    </row>
    <row r="108379" spans="22:22" x14ac:dyDescent="0.35">
      <c r="V108379" s="5" t="str">
        <f t="shared" si="1693"/>
        <v/>
      </c>
    </row>
    <row r="108380" spans="22:22" x14ac:dyDescent="0.35">
      <c r="V108380" s="5" t="str">
        <f t="shared" si="1693"/>
        <v/>
      </c>
    </row>
    <row r="108381" spans="22:22" x14ac:dyDescent="0.35">
      <c r="V108381" s="5" t="str">
        <f t="shared" si="1693"/>
        <v/>
      </c>
    </row>
    <row r="108382" spans="22:22" x14ac:dyDescent="0.35">
      <c r="V108382" s="5" t="str">
        <f t="shared" si="1693"/>
        <v/>
      </c>
    </row>
    <row r="108383" spans="22:22" x14ac:dyDescent="0.35">
      <c r="V108383" s="5" t="str">
        <f t="shared" si="1693"/>
        <v/>
      </c>
    </row>
    <row r="108384" spans="22:22" x14ac:dyDescent="0.35">
      <c r="V108384" s="5" t="str">
        <f t="shared" si="1693"/>
        <v/>
      </c>
    </row>
    <row r="108385" spans="22:22" x14ac:dyDescent="0.35">
      <c r="V108385" s="5" t="str">
        <f t="shared" si="1693"/>
        <v/>
      </c>
    </row>
    <row r="108386" spans="22:22" x14ac:dyDescent="0.35">
      <c r="V108386" s="5" t="str">
        <f t="shared" si="1693"/>
        <v/>
      </c>
    </row>
    <row r="108387" spans="22:22" x14ac:dyDescent="0.35">
      <c r="V108387" s="5" t="str">
        <f t="shared" si="1693"/>
        <v/>
      </c>
    </row>
    <row r="108388" spans="22:22" x14ac:dyDescent="0.35">
      <c r="V108388" s="5" t="str">
        <f t="shared" si="1693"/>
        <v/>
      </c>
    </row>
    <row r="108389" spans="22:22" x14ac:dyDescent="0.35">
      <c r="V108389" s="5" t="str">
        <f t="shared" si="1693"/>
        <v/>
      </c>
    </row>
    <row r="108390" spans="22:22" x14ac:dyDescent="0.35">
      <c r="V108390" s="5" t="str">
        <f t="shared" si="1693"/>
        <v/>
      </c>
    </row>
    <row r="108391" spans="22:22" x14ac:dyDescent="0.35">
      <c r="V108391" s="5" t="str">
        <f t="shared" si="1693"/>
        <v/>
      </c>
    </row>
    <row r="108392" spans="22:22" x14ac:dyDescent="0.35">
      <c r="V108392" s="5" t="str">
        <f t="shared" si="1693"/>
        <v/>
      </c>
    </row>
    <row r="108393" spans="22:22" x14ac:dyDescent="0.35">
      <c r="V108393" s="5" t="str">
        <f t="shared" si="1693"/>
        <v/>
      </c>
    </row>
    <row r="108394" spans="22:22" x14ac:dyDescent="0.35">
      <c r="V108394" s="5" t="str">
        <f t="shared" si="1693"/>
        <v/>
      </c>
    </row>
    <row r="108395" spans="22:22" x14ac:dyDescent="0.35">
      <c r="V108395" s="5" t="str">
        <f t="shared" si="1693"/>
        <v/>
      </c>
    </row>
    <row r="108396" spans="22:22" x14ac:dyDescent="0.35">
      <c r="V108396" s="5" t="str">
        <f t="shared" si="1693"/>
        <v/>
      </c>
    </row>
    <row r="108397" spans="22:22" x14ac:dyDescent="0.35">
      <c r="V108397" s="5" t="str">
        <f t="shared" si="1693"/>
        <v/>
      </c>
    </row>
    <row r="108398" spans="22:22" x14ac:dyDescent="0.35">
      <c r="V108398" s="5" t="str">
        <f t="shared" si="1693"/>
        <v/>
      </c>
    </row>
    <row r="108399" spans="22:22" x14ac:dyDescent="0.35">
      <c r="V108399" s="5" t="str">
        <f t="shared" si="1693"/>
        <v/>
      </c>
    </row>
    <row r="108400" spans="22:22" x14ac:dyDescent="0.35">
      <c r="V108400" s="5" t="str">
        <f t="shared" si="1693"/>
        <v/>
      </c>
    </row>
    <row r="108401" spans="22:22" x14ac:dyDescent="0.35">
      <c r="V108401" s="5" t="str">
        <f t="shared" si="1693"/>
        <v/>
      </c>
    </row>
    <row r="108402" spans="22:22" x14ac:dyDescent="0.35">
      <c r="V108402" s="5" t="str">
        <f t="shared" si="1693"/>
        <v/>
      </c>
    </row>
    <row r="108403" spans="22:22" x14ac:dyDescent="0.35">
      <c r="V108403" s="5" t="str">
        <f t="shared" si="1693"/>
        <v/>
      </c>
    </row>
    <row r="108404" spans="22:22" x14ac:dyDescent="0.35">
      <c r="V108404" s="5" t="str">
        <f t="shared" si="1693"/>
        <v/>
      </c>
    </row>
    <row r="108405" spans="22:22" x14ac:dyDescent="0.35">
      <c r="V108405" s="5" t="str">
        <f t="shared" si="1693"/>
        <v/>
      </c>
    </row>
    <row r="108406" spans="22:22" x14ac:dyDescent="0.35">
      <c r="V108406" s="5" t="str">
        <f t="shared" si="1693"/>
        <v/>
      </c>
    </row>
    <row r="108407" spans="22:22" x14ac:dyDescent="0.35">
      <c r="V108407" s="5" t="str">
        <f t="shared" si="1693"/>
        <v/>
      </c>
    </row>
    <row r="108408" spans="22:22" x14ac:dyDescent="0.35">
      <c r="V108408" s="5" t="str">
        <f t="shared" si="1693"/>
        <v/>
      </c>
    </row>
    <row r="108409" spans="22:22" x14ac:dyDescent="0.35">
      <c r="V108409" s="5" t="str">
        <f t="shared" si="1693"/>
        <v/>
      </c>
    </row>
    <row r="108410" spans="22:22" x14ac:dyDescent="0.35">
      <c r="V108410" s="5" t="str">
        <f t="shared" si="1693"/>
        <v/>
      </c>
    </row>
    <row r="108411" spans="22:22" x14ac:dyDescent="0.35">
      <c r="V108411" s="5" t="str">
        <f t="shared" si="1693"/>
        <v/>
      </c>
    </row>
    <row r="108412" spans="22:22" x14ac:dyDescent="0.35">
      <c r="V108412" s="5" t="str">
        <f t="shared" si="1693"/>
        <v/>
      </c>
    </row>
    <row r="108413" spans="22:22" x14ac:dyDescent="0.35">
      <c r="V108413" s="5" t="str">
        <f t="shared" si="1693"/>
        <v/>
      </c>
    </row>
    <row r="108414" spans="22:22" x14ac:dyDescent="0.35">
      <c r="V108414" s="5" t="str">
        <f t="shared" si="1693"/>
        <v/>
      </c>
    </row>
    <row r="108415" spans="22:22" x14ac:dyDescent="0.35">
      <c r="V108415" s="5" t="str">
        <f t="shared" si="1693"/>
        <v/>
      </c>
    </row>
    <row r="108416" spans="22:22" x14ac:dyDescent="0.35">
      <c r="V108416" s="5" t="str">
        <f t="shared" si="1693"/>
        <v/>
      </c>
    </row>
    <row r="108417" spans="22:22" x14ac:dyDescent="0.35">
      <c r="V108417" s="5" t="str">
        <f t="shared" si="1693"/>
        <v/>
      </c>
    </row>
    <row r="108418" spans="22:22" x14ac:dyDescent="0.35">
      <c r="V108418" s="5" t="str">
        <f t="shared" ref="V108418:V108481" si="1694">TRIM(CLEAN(SUBSTITUTE(A108418,CHAR(160)," ")))</f>
        <v/>
      </c>
    </row>
    <row r="108419" spans="22:22" x14ac:dyDescent="0.35">
      <c r="V108419" s="5" t="str">
        <f t="shared" si="1694"/>
        <v/>
      </c>
    </row>
    <row r="108420" spans="22:22" x14ac:dyDescent="0.35">
      <c r="V108420" s="5" t="str">
        <f t="shared" si="1694"/>
        <v/>
      </c>
    </row>
    <row r="108421" spans="22:22" x14ac:dyDescent="0.35">
      <c r="V108421" s="5" t="str">
        <f t="shared" si="1694"/>
        <v/>
      </c>
    </row>
    <row r="108422" spans="22:22" x14ac:dyDescent="0.35">
      <c r="V108422" s="5" t="str">
        <f t="shared" si="1694"/>
        <v/>
      </c>
    </row>
    <row r="108423" spans="22:22" x14ac:dyDescent="0.35">
      <c r="V108423" s="5" t="str">
        <f t="shared" si="1694"/>
        <v/>
      </c>
    </row>
    <row r="108424" spans="22:22" x14ac:dyDescent="0.35">
      <c r="V108424" s="5" t="str">
        <f t="shared" si="1694"/>
        <v/>
      </c>
    </row>
    <row r="108425" spans="22:22" x14ac:dyDescent="0.35">
      <c r="V108425" s="5" t="str">
        <f t="shared" si="1694"/>
        <v/>
      </c>
    </row>
    <row r="108426" spans="22:22" x14ac:dyDescent="0.35">
      <c r="V108426" s="5" t="str">
        <f t="shared" si="1694"/>
        <v/>
      </c>
    </row>
    <row r="108427" spans="22:22" x14ac:dyDescent="0.35">
      <c r="V108427" s="5" t="str">
        <f t="shared" si="1694"/>
        <v/>
      </c>
    </row>
    <row r="108428" spans="22:22" x14ac:dyDescent="0.35">
      <c r="V108428" s="5" t="str">
        <f t="shared" si="1694"/>
        <v/>
      </c>
    </row>
    <row r="108429" spans="22:22" x14ac:dyDescent="0.35">
      <c r="V108429" s="5" t="str">
        <f t="shared" si="1694"/>
        <v/>
      </c>
    </row>
    <row r="108430" spans="22:22" x14ac:dyDescent="0.35">
      <c r="V108430" s="5" t="str">
        <f t="shared" si="1694"/>
        <v/>
      </c>
    </row>
    <row r="108431" spans="22:22" x14ac:dyDescent="0.35">
      <c r="V108431" s="5" t="str">
        <f t="shared" si="1694"/>
        <v/>
      </c>
    </row>
    <row r="108432" spans="22:22" x14ac:dyDescent="0.35">
      <c r="V108432" s="5" t="str">
        <f t="shared" si="1694"/>
        <v/>
      </c>
    </row>
    <row r="108433" spans="22:22" x14ac:dyDescent="0.35">
      <c r="V108433" s="5" t="str">
        <f t="shared" si="1694"/>
        <v/>
      </c>
    </row>
    <row r="108434" spans="22:22" x14ac:dyDescent="0.35">
      <c r="V108434" s="5" t="str">
        <f t="shared" si="1694"/>
        <v/>
      </c>
    </row>
    <row r="108435" spans="22:22" x14ac:dyDescent="0.35">
      <c r="V108435" s="5" t="str">
        <f t="shared" si="1694"/>
        <v/>
      </c>
    </row>
    <row r="108436" spans="22:22" x14ac:dyDescent="0.35">
      <c r="V108436" s="5" t="str">
        <f t="shared" si="1694"/>
        <v/>
      </c>
    </row>
    <row r="108437" spans="22:22" x14ac:dyDescent="0.35">
      <c r="V108437" s="5" t="str">
        <f t="shared" si="1694"/>
        <v/>
      </c>
    </row>
    <row r="108438" spans="22:22" x14ac:dyDescent="0.35">
      <c r="V108438" s="5" t="str">
        <f t="shared" si="1694"/>
        <v/>
      </c>
    </row>
    <row r="108439" spans="22:22" x14ac:dyDescent="0.35">
      <c r="V108439" s="5" t="str">
        <f t="shared" si="1694"/>
        <v/>
      </c>
    </row>
    <row r="108440" spans="22:22" x14ac:dyDescent="0.35">
      <c r="V108440" s="5" t="str">
        <f t="shared" si="1694"/>
        <v/>
      </c>
    </row>
    <row r="108441" spans="22:22" x14ac:dyDescent="0.35">
      <c r="V108441" s="5" t="str">
        <f t="shared" si="1694"/>
        <v/>
      </c>
    </row>
    <row r="108442" spans="22:22" x14ac:dyDescent="0.35">
      <c r="V108442" s="5" t="str">
        <f t="shared" si="1694"/>
        <v/>
      </c>
    </row>
    <row r="108443" spans="22:22" x14ac:dyDescent="0.35">
      <c r="V108443" s="5" t="str">
        <f t="shared" si="1694"/>
        <v/>
      </c>
    </row>
    <row r="108444" spans="22:22" x14ac:dyDescent="0.35">
      <c r="V108444" s="5" t="str">
        <f t="shared" si="1694"/>
        <v/>
      </c>
    </row>
    <row r="108445" spans="22:22" x14ac:dyDescent="0.35">
      <c r="V108445" s="5" t="str">
        <f t="shared" si="1694"/>
        <v/>
      </c>
    </row>
    <row r="108446" spans="22:22" x14ac:dyDescent="0.35">
      <c r="V108446" s="5" t="str">
        <f t="shared" si="1694"/>
        <v/>
      </c>
    </row>
    <row r="108447" spans="22:22" x14ac:dyDescent="0.35">
      <c r="V108447" s="5" t="str">
        <f t="shared" si="1694"/>
        <v/>
      </c>
    </row>
    <row r="108448" spans="22:22" x14ac:dyDescent="0.35">
      <c r="V108448" s="5" t="str">
        <f t="shared" si="1694"/>
        <v/>
      </c>
    </row>
    <row r="108449" spans="22:22" x14ac:dyDescent="0.35">
      <c r="V108449" s="5" t="str">
        <f t="shared" si="1694"/>
        <v/>
      </c>
    </row>
    <row r="108450" spans="22:22" x14ac:dyDescent="0.35">
      <c r="V108450" s="5" t="str">
        <f t="shared" si="1694"/>
        <v/>
      </c>
    </row>
    <row r="108451" spans="22:22" x14ac:dyDescent="0.35">
      <c r="V108451" s="5" t="str">
        <f t="shared" si="1694"/>
        <v/>
      </c>
    </row>
    <row r="108452" spans="22:22" x14ac:dyDescent="0.35">
      <c r="V108452" s="5" t="str">
        <f t="shared" si="1694"/>
        <v/>
      </c>
    </row>
    <row r="108453" spans="22:22" x14ac:dyDescent="0.35">
      <c r="V108453" s="5" t="str">
        <f t="shared" si="1694"/>
        <v/>
      </c>
    </row>
    <row r="108454" spans="22:22" x14ac:dyDescent="0.35">
      <c r="V108454" s="5" t="str">
        <f t="shared" si="1694"/>
        <v/>
      </c>
    </row>
    <row r="108455" spans="22:22" x14ac:dyDescent="0.35">
      <c r="V108455" s="5" t="str">
        <f t="shared" si="1694"/>
        <v/>
      </c>
    </row>
    <row r="108456" spans="22:22" x14ac:dyDescent="0.35">
      <c r="V108456" s="5" t="str">
        <f t="shared" si="1694"/>
        <v/>
      </c>
    </row>
    <row r="108457" spans="22:22" x14ac:dyDescent="0.35">
      <c r="V108457" s="5" t="str">
        <f t="shared" si="1694"/>
        <v/>
      </c>
    </row>
    <row r="108458" spans="22:22" x14ac:dyDescent="0.35">
      <c r="V108458" s="5" t="str">
        <f t="shared" si="1694"/>
        <v/>
      </c>
    </row>
    <row r="108459" spans="22:22" x14ac:dyDescent="0.35">
      <c r="V108459" s="5" t="str">
        <f t="shared" si="1694"/>
        <v/>
      </c>
    </row>
    <row r="108460" spans="22:22" x14ac:dyDescent="0.35">
      <c r="V108460" s="5" t="str">
        <f t="shared" si="1694"/>
        <v/>
      </c>
    </row>
    <row r="108461" spans="22:22" x14ac:dyDescent="0.35">
      <c r="V108461" s="5" t="str">
        <f t="shared" si="1694"/>
        <v/>
      </c>
    </row>
    <row r="108462" spans="22:22" x14ac:dyDescent="0.35">
      <c r="V108462" s="5" t="str">
        <f t="shared" si="1694"/>
        <v/>
      </c>
    </row>
    <row r="108463" spans="22:22" x14ac:dyDescent="0.35">
      <c r="V108463" s="5" t="str">
        <f t="shared" si="1694"/>
        <v/>
      </c>
    </row>
    <row r="108464" spans="22:22" x14ac:dyDescent="0.35">
      <c r="V108464" s="5" t="str">
        <f t="shared" si="1694"/>
        <v/>
      </c>
    </row>
    <row r="108465" spans="22:22" x14ac:dyDescent="0.35">
      <c r="V108465" s="5" t="str">
        <f t="shared" si="1694"/>
        <v/>
      </c>
    </row>
    <row r="108466" spans="22:22" x14ac:dyDescent="0.35">
      <c r="V108466" s="5" t="str">
        <f t="shared" si="1694"/>
        <v/>
      </c>
    </row>
    <row r="108467" spans="22:22" x14ac:dyDescent="0.35">
      <c r="V108467" s="5" t="str">
        <f t="shared" si="1694"/>
        <v/>
      </c>
    </row>
    <row r="108468" spans="22:22" x14ac:dyDescent="0.35">
      <c r="V108468" s="5" t="str">
        <f t="shared" si="1694"/>
        <v/>
      </c>
    </row>
    <row r="108469" spans="22:22" x14ac:dyDescent="0.35">
      <c r="V108469" s="5" t="str">
        <f t="shared" si="1694"/>
        <v/>
      </c>
    </row>
    <row r="108470" spans="22:22" x14ac:dyDescent="0.35">
      <c r="V108470" s="5" t="str">
        <f t="shared" si="1694"/>
        <v/>
      </c>
    </row>
    <row r="108471" spans="22:22" x14ac:dyDescent="0.35">
      <c r="V108471" s="5" t="str">
        <f t="shared" si="1694"/>
        <v/>
      </c>
    </row>
    <row r="108472" spans="22:22" x14ac:dyDescent="0.35">
      <c r="V108472" s="5" t="str">
        <f t="shared" si="1694"/>
        <v/>
      </c>
    </row>
    <row r="108473" spans="22:22" x14ac:dyDescent="0.35">
      <c r="V108473" s="5" t="str">
        <f t="shared" si="1694"/>
        <v/>
      </c>
    </row>
    <row r="108474" spans="22:22" x14ac:dyDescent="0.35">
      <c r="V108474" s="5" t="str">
        <f t="shared" si="1694"/>
        <v/>
      </c>
    </row>
    <row r="108475" spans="22:22" x14ac:dyDescent="0.35">
      <c r="V108475" s="5" t="str">
        <f t="shared" si="1694"/>
        <v/>
      </c>
    </row>
    <row r="108476" spans="22:22" x14ac:dyDescent="0.35">
      <c r="V108476" s="5" t="str">
        <f t="shared" si="1694"/>
        <v/>
      </c>
    </row>
    <row r="108477" spans="22:22" x14ac:dyDescent="0.35">
      <c r="V108477" s="5" t="str">
        <f t="shared" si="1694"/>
        <v/>
      </c>
    </row>
    <row r="108478" spans="22:22" x14ac:dyDescent="0.35">
      <c r="V108478" s="5" t="str">
        <f t="shared" si="1694"/>
        <v/>
      </c>
    </row>
    <row r="108479" spans="22:22" x14ac:dyDescent="0.35">
      <c r="V108479" s="5" t="str">
        <f t="shared" si="1694"/>
        <v/>
      </c>
    </row>
    <row r="108480" spans="22:22" x14ac:dyDescent="0.35">
      <c r="V108480" s="5" t="str">
        <f t="shared" si="1694"/>
        <v/>
      </c>
    </row>
    <row r="108481" spans="22:22" x14ac:dyDescent="0.35">
      <c r="V108481" s="5" t="str">
        <f t="shared" si="1694"/>
        <v/>
      </c>
    </row>
    <row r="108482" spans="22:22" x14ac:dyDescent="0.35">
      <c r="V108482" s="5" t="str">
        <f t="shared" ref="V108482:V108545" si="1695">TRIM(CLEAN(SUBSTITUTE(A108482,CHAR(160)," ")))</f>
        <v/>
      </c>
    </row>
    <row r="108483" spans="22:22" x14ac:dyDescent="0.35">
      <c r="V108483" s="5" t="str">
        <f t="shared" si="1695"/>
        <v/>
      </c>
    </row>
    <row r="108484" spans="22:22" x14ac:dyDescent="0.35">
      <c r="V108484" s="5" t="str">
        <f t="shared" si="1695"/>
        <v/>
      </c>
    </row>
    <row r="108485" spans="22:22" x14ac:dyDescent="0.35">
      <c r="V108485" s="5" t="str">
        <f t="shared" si="1695"/>
        <v/>
      </c>
    </row>
    <row r="108486" spans="22:22" x14ac:dyDescent="0.35">
      <c r="V108486" s="5" t="str">
        <f t="shared" si="1695"/>
        <v/>
      </c>
    </row>
    <row r="108487" spans="22:22" x14ac:dyDescent="0.35">
      <c r="V108487" s="5" t="str">
        <f t="shared" si="1695"/>
        <v/>
      </c>
    </row>
    <row r="108488" spans="22:22" x14ac:dyDescent="0.35">
      <c r="V108488" s="5" t="str">
        <f t="shared" si="1695"/>
        <v/>
      </c>
    </row>
    <row r="108489" spans="22:22" x14ac:dyDescent="0.35">
      <c r="V108489" s="5" t="str">
        <f t="shared" si="1695"/>
        <v/>
      </c>
    </row>
    <row r="108490" spans="22:22" x14ac:dyDescent="0.35">
      <c r="V108490" s="5" t="str">
        <f t="shared" si="1695"/>
        <v/>
      </c>
    </row>
    <row r="108491" spans="22:22" x14ac:dyDescent="0.35">
      <c r="V108491" s="5" t="str">
        <f t="shared" si="1695"/>
        <v/>
      </c>
    </row>
    <row r="108492" spans="22:22" x14ac:dyDescent="0.35">
      <c r="V108492" s="5" t="str">
        <f t="shared" si="1695"/>
        <v/>
      </c>
    </row>
    <row r="108493" spans="22:22" x14ac:dyDescent="0.35">
      <c r="V108493" s="5" t="str">
        <f t="shared" si="1695"/>
        <v/>
      </c>
    </row>
    <row r="108494" spans="22:22" x14ac:dyDescent="0.35">
      <c r="V108494" s="5" t="str">
        <f t="shared" si="1695"/>
        <v/>
      </c>
    </row>
    <row r="108495" spans="22:22" x14ac:dyDescent="0.35">
      <c r="V108495" s="5" t="str">
        <f t="shared" si="1695"/>
        <v/>
      </c>
    </row>
    <row r="108496" spans="22:22" x14ac:dyDescent="0.35">
      <c r="V108496" s="5" t="str">
        <f t="shared" si="1695"/>
        <v/>
      </c>
    </row>
    <row r="108497" spans="22:22" x14ac:dyDescent="0.35">
      <c r="V108497" s="5" t="str">
        <f t="shared" si="1695"/>
        <v/>
      </c>
    </row>
    <row r="108498" spans="22:22" x14ac:dyDescent="0.35">
      <c r="V108498" s="5" t="str">
        <f t="shared" si="1695"/>
        <v/>
      </c>
    </row>
    <row r="108499" spans="22:22" x14ac:dyDescent="0.35">
      <c r="V108499" s="5" t="str">
        <f t="shared" si="1695"/>
        <v/>
      </c>
    </row>
    <row r="108500" spans="22:22" x14ac:dyDescent="0.35">
      <c r="V108500" s="5" t="str">
        <f t="shared" si="1695"/>
        <v/>
      </c>
    </row>
    <row r="108501" spans="22:22" x14ac:dyDescent="0.35">
      <c r="V108501" s="5" t="str">
        <f t="shared" si="1695"/>
        <v/>
      </c>
    </row>
    <row r="108502" spans="22:22" x14ac:dyDescent="0.35">
      <c r="V108502" s="5" t="str">
        <f t="shared" si="1695"/>
        <v/>
      </c>
    </row>
    <row r="108503" spans="22:22" x14ac:dyDescent="0.35">
      <c r="V108503" s="5" t="str">
        <f t="shared" si="1695"/>
        <v/>
      </c>
    </row>
    <row r="108504" spans="22:22" x14ac:dyDescent="0.35">
      <c r="V108504" s="5" t="str">
        <f t="shared" si="1695"/>
        <v/>
      </c>
    </row>
    <row r="108505" spans="22:22" x14ac:dyDescent="0.35">
      <c r="V108505" s="5" t="str">
        <f t="shared" si="1695"/>
        <v/>
      </c>
    </row>
    <row r="108506" spans="22:22" x14ac:dyDescent="0.35">
      <c r="V108506" s="5" t="str">
        <f t="shared" si="1695"/>
        <v/>
      </c>
    </row>
    <row r="108507" spans="22:22" x14ac:dyDescent="0.35">
      <c r="V108507" s="5" t="str">
        <f t="shared" si="1695"/>
        <v/>
      </c>
    </row>
    <row r="108508" spans="22:22" x14ac:dyDescent="0.35">
      <c r="V108508" s="5" t="str">
        <f t="shared" si="1695"/>
        <v/>
      </c>
    </row>
    <row r="108509" spans="22:22" x14ac:dyDescent="0.35">
      <c r="V108509" s="5" t="str">
        <f t="shared" si="1695"/>
        <v/>
      </c>
    </row>
    <row r="108510" spans="22:22" x14ac:dyDescent="0.35">
      <c r="V108510" s="5" t="str">
        <f t="shared" si="1695"/>
        <v/>
      </c>
    </row>
    <row r="108511" spans="22:22" x14ac:dyDescent="0.35">
      <c r="V108511" s="5" t="str">
        <f t="shared" si="1695"/>
        <v/>
      </c>
    </row>
    <row r="108512" spans="22:22" x14ac:dyDescent="0.35">
      <c r="V108512" s="5" t="str">
        <f t="shared" si="1695"/>
        <v/>
      </c>
    </row>
    <row r="108513" spans="22:22" x14ac:dyDescent="0.35">
      <c r="V108513" s="5" t="str">
        <f t="shared" si="1695"/>
        <v/>
      </c>
    </row>
    <row r="108514" spans="22:22" x14ac:dyDescent="0.35">
      <c r="V108514" s="5" t="str">
        <f t="shared" si="1695"/>
        <v/>
      </c>
    </row>
    <row r="108515" spans="22:22" x14ac:dyDescent="0.35">
      <c r="V108515" s="5" t="str">
        <f t="shared" si="1695"/>
        <v/>
      </c>
    </row>
    <row r="108516" spans="22:22" x14ac:dyDescent="0.35">
      <c r="V108516" s="5" t="str">
        <f t="shared" si="1695"/>
        <v/>
      </c>
    </row>
    <row r="108517" spans="22:22" x14ac:dyDescent="0.35">
      <c r="V108517" s="5" t="str">
        <f t="shared" si="1695"/>
        <v/>
      </c>
    </row>
    <row r="108518" spans="22:22" x14ac:dyDescent="0.35">
      <c r="V108518" s="5" t="str">
        <f t="shared" si="1695"/>
        <v/>
      </c>
    </row>
    <row r="108519" spans="22:22" x14ac:dyDescent="0.35">
      <c r="V108519" s="5" t="str">
        <f t="shared" si="1695"/>
        <v/>
      </c>
    </row>
    <row r="108520" spans="22:22" x14ac:dyDescent="0.35">
      <c r="V108520" s="5" t="str">
        <f t="shared" si="1695"/>
        <v/>
      </c>
    </row>
    <row r="108521" spans="22:22" x14ac:dyDescent="0.35">
      <c r="V108521" s="5" t="str">
        <f t="shared" si="1695"/>
        <v/>
      </c>
    </row>
    <row r="108522" spans="22:22" x14ac:dyDescent="0.35">
      <c r="V108522" s="5" t="str">
        <f t="shared" si="1695"/>
        <v/>
      </c>
    </row>
    <row r="108523" spans="22:22" x14ac:dyDescent="0.35">
      <c r="V108523" s="5" t="str">
        <f t="shared" si="1695"/>
        <v/>
      </c>
    </row>
    <row r="108524" spans="22:22" x14ac:dyDescent="0.35">
      <c r="V108524" s="5" t="str">
        <f t="shared" si="1695"/>
        <v/>
      </c>
    </row>
    <row r="108525" spans="22:22" x14ac:dyDescent="0.35">
      <c r="V108525" s="5" t="str">
        <f t="shared" si="1695"/>
        <v/>
      </c>
    </row>
    <row r="108526" spans="22:22" x14ac:dyDescent="0.35">
      <c r="V108526" s="5" t="str">
        <f t="shared" si="1695"/>
        <v/>
      </c>
    </row>
    <row r="108527" spans="22:22" x14ac:dyDescent="0.35">
      <c r="V108527" s="5" t="str">
        <f t="shared" si="1695"/>
        <v/>
      </c>
    </row>
    <row r="108528" spans="22:22" x14ac:dyDescent="0.35">
      <c r="V108528" s="5" t="str">
        <f t="shared" si="1695"/>
        <v/>
      </c>
    </row>
    <row r="108529" spans="22:22" x14ac:dyDescent="0.35">
      <c r="V108529" s="5" t="str">
        <f t="shared" si="1695"/>
        <v/>
      </c>
    </row>
    <row r="108530" spans="22:22" x14ac:dyDescent="0.35">
      <c r="V108530" s="5" t="str">
        <f t="shared" si="1695"/>
        <v/>
      </c>
    </row>
    <row r="108531" spans="22:22" x14ac:dyDescent="0.35">
      <c r="V108531" s="5" t="str">
        <f t="shared" si="1695"/>
        <v/>
      </c>
    </row>
    <row r="108532" spans="22:22" x14ac:dyDescent="0.35">
      <c r="V108532" s="5" t="str">
        <f t="shared" si="1695"/>
        <v/>
      </c>
    </row>
    <row r="108533" spans="22:22" x14ac:dyDescent="0.35">
      <c r="V108533" s="5" t="str">
        <f t="shared" si="1695"/>
        <v/>
      </c>
    </row>
    <row r="108534" spans="22:22" x14ac:dyDescent="0.35">
      <c r="V108534" s="5" t="str">
        <f t="shared" si="1695"/>
        <v/>
      </c>
    </row>
    <row r="108535" spans="22:22" x14ac:dyDescent="0.35">
      <c r="V108535" s="5" t="str">
        <f t="shared" si="1695"/>
        <v/>
      </c>
    </row>
    <row r="108536" spans="22:22" x14ac:dyDescent="0.35">
      <c r="V108536" s="5" t="str">
        <f t="shared" si="1695"/>
        <v/>
      </c>
    </row>
    <row r="108537" spans="22:22" x14ac:dyDescent="0.35">
      <c r="V108537" s="5" t="str">
        <f t="shared" si="1695"/>
        <v/>
      </c>
    </row>
    <row r="108538" spans="22:22" x14ac:dyDescent="0.35">
      <c r="V108538" s="5" t="str">
        <f t="shared" si="1695"/>
        <v/>
      </c>
    </row>
    <row r="108539" spans="22:22" x14ac:dyDescent="0.35">
      <c r="V108539" s="5" t="str">
        <f t="shared" si="1695"/>
        <v/>
      </c>
    </row>
    <row r="108540" spans="22:22" x14ac:dyDescent="0.35">
      <c r="V108540" s="5" t="str">
        <f t="shared" si="1695"/>
        <v/>
      </c>
    </row>
    <row r="108541" spans="22:22" x14ac:dyDescent="0.35">
      <c r="V108541" s="5" t="str">
        <f t="shared" si="1695"/>
        <v/>
      </c>
    </row>
    <row r="108542" spans="22:22" x14ac:dyDescent="0.35">
      <c r="V108542" s="5" t="str">
        <f t="shared" si="1695"/>
        <v/>
      </c>
    </row>
    <row r="108543" spans="22:22" x14ac:dyDescent="0.35">
      <c r="V108543" s="5" t="str">
        <f t="shared" si="1695"/>
        <v/>
      </c>
    </row>
    <row r="108544" spans="22:22" x14ac:dyDescent="0.35">
      <c r="V108544" s="5" t="str">
        <f t="shared" si="1695"/>
        <v/>
      </c>
    </row>
  </sheetData>
  <phoneticPr fontId="6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BC5F5-7C5F-42E1-9BD2-0823207F94AA}">
  <dimension ref="B1:BI440"/>
  <sheetViews>
    <sheetView workbookViewId="0">
      <selection activeCell="AN223" sqref="AN223"/>
    </sheetView>
  </sheetViews>
  <sheetFormatPr defaultRowHeight="14.5" x14ac:dyDescent="0.35"/>
  <cols>
    <col min="1" max="1" width="8.7265625" style="5"/>
    <col min="2" max="2" width="40.6328125" style="5" customWidth="1"/>
    <col min="3" max="3" width="6.6328125" style="8" customWidth="1"/>
    <col min="4" max="4" width="15.6328125" style="5" customWidth="1"/>
    <col min="5" max="5" width="20.6328125" style="5" customWidth="1"/>
    <col min="6" max="6" width="8.6328125" style="9" customWidth="1"/>
    <col min="7" max="7" width="40.6328125" style="5" customWidth="1"/>
    <col min="8" max="15" width="6.6328125" style="8" customWidth="1"/>
    <col min="16" max="16" width="60.6328125" style="5" customWidth="1"/>
    <col min="17" max="17" width="6.6328125" style="8" customWidth="1"/>
    <col min="18" max="18" width="100.6328125" style="5" customWidth="1"/>
    <col min="19" max="20" width="8.7265625" style="5"/>
    <col min="21" max="21" width="60.6328125" style="5" customWidth="1"/>
    <col min="22" max="22" width="6.6328125" style="8" customWidth="1"/>
    <col min="23" max="23" width="8.6328125" style="5" customWidth="1"/>
    <col min="24" max="24" width="30.6328125" style="5" customWidth="1"/>
    <col min="25" max="25" width="8.6328125" style="5" customWidth="1"/>
    <col min="26" max="26" width="30.6328125" style="5" customWidth="1"/>
    <col min="27" max="34" width="6.6328125" style="8" customWidth="1"/>
    <col min="35" max="35" width="60.6328125" style="5" customWidth="1"/>
    <col min="36" max="36" width="6.6328125" style="8" customWidth="1"/>
    <col min="37" max="37" width="100.6328125" style="5" customWidth="1"/>
    <col min="38" max="39" width="8.7265625" style="5"/>
    <col min="40" max="40" width="50.6328125" style="5" customWidth="1"/>
    <col min="41" max="41" width="6.6328125" style="8" customWidth="1"/>
    <col min="42" max="42" width="10.6328125" style="5" customWidth="1"/>
    <col min="43" max="43" width="30.6328125" style="5" customWidth="1"/>
    <col min="44" max="44" width="6.6328125" style="5" customWidth="1"/>
    <col min="45" max="45" width="30.6328125" style="5" customWidth="1"/>
    <col min="46" max="53" width="6.6328125" style="8" customWidth="1"/>
    <col min="54" max="54" width="60.6328125" style="5" customWidth="1"/>
    <col min="55" max="55" width="6.6328125" style="8" customWidth="1"/>
    <col min="56" max="56" width="60.6328125" style="5" customWidth="1"/>
    <col min="57" max="16384" width="8.7265625" style="5"/>
  </cols>
  <sheetData>
    <row r="1" spans="2:61" x14ac:dyDescent="0.35">
      <c r="B1" s="5" t="s">
        <v>317</v>
      </c>
      <c r="U1" s="5" t="s">
        <v>317</v>
      </c>
      <c r="BH1" s="5" t="str">
        <f>TRIM(CLEAN(SUBSTITUTE(AM1,CHAR(160)," ")))</f>
        <v/>
      </c>
      <c r="BI1" s="5" t="str">
        <f t="shared" ref="BI1" si="0">TRIM(CLEAN(SUBSTITUTE(AN1,CHAR(160)," ")))</f>
        <v/>
      </c>
    </row>
    <row r="2" spans="2:61" x14ac:dyDescent="0.35">
      <c r="B2" s="6" t="s">
        <v>316</v>
      </c>
      <c r="U2" s="6" t="s">
        <v>315</v>
      </c>
      <c r="AN2" s="6" t="s">
        <v>314</v>
      </c>
      <c r="BH2" s="5" t="str">
        <f t="shared" ref="BH2:BH65" si="1">TRIM(CLEAN(SUBSTITUTE(AM2,CHAR(160)," ")))</f>
        <v/>
      </c>
      <c r="BI2" s="5" t="str">
        <f>TRIM(CLEAN(SUBSTITUTE(A2,CHAR(160)," ")))</f>
        <v/>
      </c>
    </row>
    <row r="3" spans="2:61" x14ac:dyDescent="0.35">
      <c r="B3" s="15" t="s">
        <v>648</v>
      </c>
      <c r="C3" s="7" t="s">
        <v>329</v>
      </c>
      <c r="D3" t="s">
        <v>649</v>
      </c>
      <c r="E3" t="s">
        <v>650</v>
      </c>
      <c r="F3" t="s">
        <v>651</v>
      </c>
      <c r="G3" t="s">
        <v>42</v>
      </c>
      <c r="H3" s="7" t="s">
        <v>43</v>
      </c>
      <c r="I3" s="7" t="s">
        <v>44</v>
      </c>
      <c r="J3" s="7" t="s">
        <v>45</v>
      </c>
      <c r="K3" s="7" t="s">
        <v>46</v>
      </c>
      <c r="L3" s="7" t="s">
        <v>47</v>
      </c>
      <c r="M3" s="7" t="s">
        <v>48</v>
      </c>
      <c r="N3" s="7" t="s">
        <v>49</v>
      </c>
      <c r="O3" s="7" t="s">
        <v>50</v>
      </c>
      <c r="P3" t="s">
        <v>51</v>
      </c>
      <c r="Q3" s="7" t="s">
        <v>313</v>
      </c>
      <c r="R3" t="s">
        <v>52</v>
      </c>
      <c r="U3" s="15" t="s">
        <v>648</v>
      </c>
      <c r="V3" s="7" t="s">
        <v>329</v>
      </c>
      <c r="W3" t="s">
        <v>649</v>
      </c>
      <c r="X3" t="s">
        <v>650</v>
      </c>
      <c r="Y3" t="s">
        <v>651</v>
      </c>
      <c r="Z3" t="s">
        <v>42</v>
      </c>
      <c r="AA3" s="7" t="s">
        <v>43</v>
      </c>
      <c r="AB3" s="7" t="s">
        <v>44</v>
      </c>
      <c r="AC3" s="7" t="s">
        <v>45</v>
      </c>
      <c r="AD3" s="7" t="s">
        <v>46</v>
      </c>
      <c r="AE3" s="7" t="s">
        <v>47</v>
      </c>
      <c r="AF3" s="7" t="s">
        <v>48</v>
      </c>
      <c r="AG3" s="7" t="s">
        <v>49</v>
      </c>
      <c r="AH3" s="7" t="s">
        <v>50</v>
      </c>
      <c r="AI3" t="s">
        <v>51</v>
      </c>
      <c r="AJ3" s="7" t="s">
        <v>313</v>
      </c>
      <c r="AK3" t="s">
        <v>52</v>
      </c>
      <c r="AN3" s="15" t="s">
        <v>648</v>
      </c>
      <c r="AO3" s="7" t="s">
        <v>329</v>
      </c>
      <c r="AP3" t="s">
        <v>649</v>
      </c>
      <c r="AQ3" t="s">
        <v>650</v>
      </c>
      <c r="AR3" t="s">
        <v>651</v>
      </c>
      <c r="AS3" t="s">
        <v>42</v>
      </c>
      <c r="AT3" s="7" t="s">
        <v>43</v>
      </c>
      <c r="AU3" s="7" t="s">
        <v>44</v>
      </c>
      <c r="AV3" s="7" t="s">
        <v>45</v>
      </c>
      <c r="AW3" s="7" t="s">
        <v>46</v>
      </c>
      <c r="AX3" s="7" t="s">
        <v>47</v>
      </c>
      <c r="AY3" s="7" t="s">
        <v>48</v>
      </c>
      <c r="AZ3" s="7" t="s">
        <v>49</v>
      </c>
      <c r="BA3" s="7" t="s">
        <v>50</v>
      </c>
      <c r="BB3" t="s">
        <v>51</v>
      </c>
      <c r="BC3" s="7" t="s">
        <v>313</v>
      </c>
      <c r="BD3" t="s">
        <v>52</v>
      </c>
      <c r="BH3" s="5" t="str">
        <f t="shared" si="1"/>
        <v/>
      </c>
      <c r="BI3" s="5" t="str">
        <f t="shared" ref="BI3:BI66" si="2">TRIM(CLEAN(SUBSTITUTE(A3,CHAR(160)," ")))</f>
        <v/>
      </c>
    </row>
    <row r="4" spans="2:61" x14ac:dyDescent="0.35">
      <c r="B4" t="s">
        <v>2338</v>
      </c>
      <c r="C4" s="7" t="s">
        <v>2339</v>
      </c>
      <c r="D4" t="s">
        <v>2340</v>
      </c>
      <c r="E4" t="s">
        <v>2341</v>
      </c>
      <c r="F4" t="s">
        <v>1569</v>
      </c>
      <c r="G4" t="s">
        <v>2342</v>
      </c>
      <c r="H4" s="7" t="s">
        <v>1571</v>
      </c>
      <c r="I4" s="7" t="s">
        <v>1563</v>
      </c>
      <c r="J4" s="7" t="s">
        <v>1571</v>
      </c>
      <c r="K4" s="7" t="s">
        <v>1563</v>
      </c>
      <c r="L4" s="7" t="s">
        <v>1571</v>
      </c>
      <c r="M4" s="7" t="s">
        <v>1564</v>
      </c>
      <c r="N4" s="7" t="s">
        <v>1571</v>
      </c>
      <c r="O4" s="7" t="s">
        <v>1564</v>
      </c>
      <c r="P4" t="s">
        <v>2310</v>
      </c>
      <c r="Q4" s="7" t="s">
        <v>1749</v>
      </c>
      <c r="R4" t="s">
        <v>2414</v>
      </c>
      <c r="U4" t="s">
        <v>1372</v>
      </c>
      <c r="V4" s="7" t="s">
        <v>1734</v>
      </c>
      <c r="W4" t="s">
        <v>1558</v>
      </c>
      <c r="X4" t="s">
        <v>760</v>
      </c>
      <c r="Y4" t="s">
        <v>1569</v>
      </c>
      <c r="Z4" t="s">
        <v>763</v>
      </c>
      <c r="AA4" s="7" t="s">
        <v>1686</v>
      </c>
      <c r="AB4" s="7" t="s">
        <v>1563</v>
      </c>
      <c r="AC4" s="7" t="s">
        <v>1563</v>
      </c>
      <c r="AD4" s="7" t="s">
        <v>1563</v>
      </c>
      <c r="AE4" s="7" t="s">
        <v>1561</v>
      </c>
      <c r="AF4" s="7" t="s">
        <v>1661</v>
      </c>
      <c r="AG4" s="7" t="s">
        <v>1563</v>
      </c>
      <c r="AH4" s="7" t="s">
        <v>1574</v>
      </c>
      <c r="AI4" t="s">
        <v>1307</v>
      </c>
      <c r="AJ4" s="7" t="s">
        <v>1735</v>
      </c>
      <c r="AK4" t="s">
        <v>1474</v>
      </c>
      <c r="AN4" t="s">
        <v>787</v>
      </c>
      <c r="AO4" s="7" t="s">
        <v>1656</v>
      </c>
      <c r="AP4" t="s">
        <v>1558</v>
      </c>
      <c r="AQ4" t="s">
        <v>788</v>
      </c>
      <c r="AR4" t="s">
        <v>1698</v>
      </c>
      <c r="AS4" t="s">
        <v>789</v>
      </c>
      <c r="AT4" s="7" t="s">
        <v>1570</v>
      </c>
      <c r="AU4" s="7" t="s">
        <v>1564</v>
      </c>
      <c r="AV4" s="7" t="s">
        <v>1571</v>
      </c>
      <c r="AW4" s="7" t="s">
        <v>1563</v>
      </c>
      <c r="AX4" s="7" t="s">
        <v>1571</v>
      </c>
      <c r="AY4" s="7" t="s">
        <v>1563</v>
      </c>
      <c r="AZ4" s="7" t="s">
        <v>1563</v>
      </c>
      <c r="BA4" s="7" t="s">
        <v>1561</v>
      </c>
      <c r="BB4" t="s">
        <v>121</v>
      </c>
      <c r="BC4" s="7" t="s">
        <v>1680</v>
      </c>
      <c r="BD4" t="s">
        <v>503</v>
      </c>
      <c r="BH4" s="5" t="str">
        <f t="shared" si="1"/>
        <v/>
      </c>
      <c r="BI4" s="5" t="str">
        <f t="shared" si="2"/>
        <v/>
      </c>
    </row>
    <row r="5" spans="2:61" x14ac:dyDescent="0.35">
      <c r="B5" t="s">
        <v>2362</v>
      </c>
      <c r="C5" s="7" t="s">
        <v>2339</v>
      </c>
      <c r="D5" t="s">
        <v>2363</v>
      </c>
      <c r="E5" t="s">
        <v>2364</v>
      </c>
      <c r="F5" t="s">
        <v>1569</v>
      </c>
      <c r="G5" t="s">
        <v>2317</v>
      </c>
      <c r="H5" s="7" t="s">
        <v>1585</v>
      </c>
      <c r="I5" s="7" t="s">
        <v>1574</v>
      </c>
      <c r="J5" s="7" t="s">
        <v>1564</v>
      </c>
      <c r="K5" s="7" t="s">
        <v>1564</v>
      </c>
      <c r="L5" s="7" t="s">
        <v>1571</v>
      </c>
      <c r="M5" s="7" t="s">
        <v>1571</v>
      </c>
      <c r="N5" s="7" t="s">
        <v>1564</v>
      </c>
      <c r="O5" s="7" t="s">
        <v>1564</v>
      </c>
      <c r="P5" t="s">
        <v>2318</v>
      </c>
      <c r="Q5" s="7" t="s">
        <v>1610</v>
      </c>
      <c r="R5" t="s">
        <v>2415</v>
      </c>
      <c r="U5" t="s">
        <v>1339</v>
      </c>
      <c r="V5" s="7" t="s">
        <v>1734</v>
      </c>
      <c r="W5" t="s">
        <v>1558</v>
      </c>
      <c r="X5" t="s">
        <v>671</v>
      </c>
      <c r="Y5" t="s">
        <v>1569</v>
      </c>
      <c r="Z5" t="s">
        <v>856</v>
      </c>
      <c r="AA5" s="7" t="s">
        <v>1686</v>
      </c>
      <c r="AB5" s="7" t="s">
        <v>1571</v>
      </c>
      <c r="AC5" s="7" t="s">
        <v>1571</v>
      </c>
      <c r="AD5" s="7" t="s">
        <v>1563</v>
      </c>
      <c r="AE5" s="7" t="s">
        <v>1563</v>
      </c>
      <c r="AF5" s="7" t="s">
        <v>1564</v>
      </c>
      <c r="AG5" s="7" t="s">
        <v>1563</v>
      </c>
      <c r="AH5" s="7" t="s">
        <v>1564</v>
      </c>
      <c r="AI5" t="s">
        <v>220</v>
      </c>
      <c r="AJ5" s="7" t="s">
        <v>1760</v>
      </c>
      <c r="AK5" t="s">
        <v>1479</v>
      </c>
      <c r="AN5" t="s">
        <v>2244</v>
      </c>
      <c r="AO5" s="7" t="s">
        <v>1656</v>
      </c>
      <c r="AP5" t="s">
        <v>1558</v>
      </c>
      <c r="AQ5" t="s">
        <v>2245</v>
      </c>
      <c r="AR5" t="s">
        <v>1584</v>
      </c>
      <c r="AS5" t="s">
        <v>2246</v>
      </c>
      <c r="AT5" s="7" t="s">
        <v>1585</v>
      </c>
      <c r="AU5" s="7" t="s">
        <v>1564</v>
      </c>
      <c r="AV5" s="7" t="s">
        <v>1564</v>
      </c>
      <c r="AW5" s="7" t="s">
        <v>1571</v>
      </c>
      <c r="AX5" s="7" t="s">
        <v>1571</v>
      </c>
      <c r="AY5" s="7" t="s">
        <v>1574</v>
      </c>
      <c r="AZ5" s="7" t="s">
        <v>1564</v>
      </c>
      <c r="BA5" s="7" t="s">
        <v>1564</v>
      </c>
      <c r="BB5" t="s">
        <v>2189</v>
      </c>
      <c r="BC5" s="7" t="s">
        <v>1700</v>
      </c>
      <c r="BD5" t="s">
        <v>2218</v>
      </c>
      <c r="BH5" s="5" t="str">
        <f t="shared" si="1"/>
        <v/>
      </c>
      <c r="BI5" s="5" t="str">
        <f t="shared" si="2"/>
        <v/>
      </c>
    </row>
    <row r="6" spans="2:61" x14ac:dyDescent="0.35">
      <c r="B6" t="s">
        <v>2365</v>
      </c>
      <c r="C6" s="7" t="s">
        <v>2339</v>
      </c>
      <c r="D6" t="s">
        <v>1714</v>
      </c>
      <c r="E6" t="s">
        <v>2366</v>
      </c>
      <c r="F6" t="s">
        <v>1569</v>
      </c>
      <c r="G6" t="s">
        <v>2367</v>
      </c>
      <c r="H6" s="7" t="s">
        <v>1579</v>
      </c>
      <c r="I6" s="7" t="s">
        <v>1563</v>
      </c>
      <c r="J6" s="7" t="s">
        <v>1563</v>
      </c>
      <c r="K6" s="7" t="s">
        <v>1571</v>
      </c>
      <c r="L6" s="7" t="s">
        <v>1563</v>
      </c>
      <c r="M6" s="7" t="s">
        <v>1571</v>
      </c>
      <c r="N6" s="7" t="s">
        <v>1571</v>
      </c>
      <c r="O6" s="7" t="s">
        <v>1571</v>
      </c>
      <c r="P6" t="s">
        <v>196</v>
      </c>
      <c r="Q6" s="7" t="s">
        <v>1779</v>
      </c>
      <c r="R6" t="s">
        <v>2416</v>
      </c>
      <c r="U6" t="s">
        <v>2257</v>
      </c>
      <c r="V6" s="7" t="s">
        <v>1734</v>
      </c>
      <c r="W6" t="s">
        <v>1558</v>
      </c>
      <c r="X6" t="s">
        <v>916</v>
      </c>
      <c r="Y6" t="s">
        <v>1569</v>
      </c>
      <c r="Z6" t="s">
        <v>1031</v>
      </c>
      <c r="AA6" s="7" t="s">
        <v>1592</v>
      </c>
      <c r="AB6" s="7" t="s">
        <v>1563</v>
      </c>
      <c r="AC6" s="7" t="s">
        <v>1561</v>
      </c>
      <c r="AD6" s="7" t="s">
        <v>1562</v>
      </c>
      <c r="AE6" s="7" t="s">
        <v>1561</v>
      </c>
      <c r="AF6" s="7" t="s">
        <v>1563</v>
      </c>
      <c r="AG6" s="7" t="s">
        <v>1561</v>
      </c>
      <c r="AH6" s="7" t="s">
        <v>1561</v>
      </c>
      <c r="AI6" t="s">
        <v>1199</v>
      </c>
      <c r="AJ6" s="7" t="s">
        <v>1723</v>
      </c>
      <c r="AK6" t="s">
        <v>2212</v>
      </c>
      <c r="AN6" t="s">
        <v>1775</v>
      </c>
      <c r="AO6" s="7" t="s">
        <v>1656</v>
      </c>
      <c r="AP6" t="s">
        <v>1558</v>
      </c>
      <c r="AQ6" t="s">
        <v>690</v>
      </c>
      <c r="AR6" t="s">
        <v>1584</v>
      </c>
      <c r="AS6" t="s">
        <v>778</v>
      </c>
      <c r="AT6" s="7" t="s">
        <v>1579</v>
      </c>
      <c r="AU6" s="7" t="s">
        <v>1563</v>
      </c>
      <c r="AV6" s="7" t="s">
        <v>1563</v>
      </c>
      <c r="AW6" s="7" t="s">
        <v>1563</v>
      </c>
      <c r="AX6" s="7" t="s">
        <v>1561</v>
      </c>
      <c r="AY6" s="7" t="s">
        <v>1574</v>
      </c>
      <c r="AZ6" s="7" t="s">
        <v>1571</v>
      </c>
      <c r="BA6" s="7" t="s">
        <v>1571</v>
      </c>
      <c r="BB6" t="s">
        <v>1532</v>
      </c>
      <c r="BC6" s="7" t="s">
        <v>1776</v>
      </c>
      <c r="BD6" t="s">
        <v>2169</v>
      </c>
      <c r="BH6" s="5" t="str">
        <f t="shared" si="1"/>
        <v/>
      </c>
      <c r="BI6" s="5" t="str">
        <f t="shared" si="2"/>
        <v/>
      </c>
    </row>
    <row r="7" spans="2:61" x14ac:dyDescent="0.35">
      <c r="B7" t="s">
        <v>2384</v>
      </c>
      <c r="C7" s="7" t="s">
        <v>2339</v>
      </c>
      <c r="D7" t="s">
        <v>2340</v>
      </c>
      <c r="E7" t="s">
        <v>2385</v>
      </c>
      <c r="F7" t="s">
        <v>1569</v>
      </c>
      <c r="G7" t="s">
        <v>2326</v>
      </c>
      <c r="H7" s="7" t="s">
        <v>1636</v>
      </c>
      <c r="I7" s="7" t="s">
        <v>1564</v>
      </c>
      <c r="J7" s="7" t="s">
        <v>1571</v>
      </c>
      <c r="K7" s="7" t="s">
        <v>1563</v>
      </c>
      <c r="L7" s="7" t="s">
        <v>1571</v>
      </c>
      <c r="M7" s="7" t="s">
        <v>1571</v>
      </c>
      <c r="N7" s="7" t="s">
        <v>1564</v>
      </c>
      <c r="O7" s="7" t="s">
        <v>1571</v>
      </c>
      <c r="P7" t="s">
        <v>2327</v>
      </c>
      <c r="Q7" s="7" t="s">
        <v>1764</v>
      </c>
      <c r="R7" t="s">
        <v>2417</v>
      </c>
      <c r="U7" t="s">
        <v>1401</v>
      </c>
      <c r="V7" s="7" t="s">
        <v>1734</v>
      </c>
      <c r="W7" t="s">
        <v>1558</v>
      </c>
      <c r="X7" t="s">
        <v>895</v>
      </c>
      <c r="Y7" t="s">
        <v>1569</v>
      </c>
      <c r="Z7" t="s">
        <v>896</v>
      </c>
      <c r="AA7" s="7" t="s">
        <v>1592</v>
      </c>
      <c r="AB7" s="7" t="s">
        <v>1563</v>
      </c>
      <c r="AC7" s="7" t="s">
        <v>1562</v>
      </c>
      <c r="AD7" s="7" t="s">
        <v>1561</v>
      </c>
      <c r="AE7" s="7" t="s">
        <v>1563</v>
      </c>
      <c r="AF7" s="7" t="s">
        <v>1563</v>
      </c>
      <c r="AG7" s="7" t="s">
        <v>1562</v>
      </c>
      <c r="AH7" s="7" t="s">
        <v>1561</v>
      </c>
      <c r="AI7" t="s">
        <v>1349</v>
      </c>
      <c r="AJ7" s="7" t="s">
        <v>1792</v>
      </c>
      <c r="AK7" t="s">
        <v>1490</v>
      </c>
      <c r="AN7" t="s">
        <v>2250</v>
      </c>
      <c r="AO7" s="7" t="s">
        <v>1656</v>
      </c>
      <c r="AP7" t="s">
        <v>1558</v>
      </c>
      <c r="AQ7" t="s">
        <v>732</v>
      </c>
      <c r="AR7" t="s">
        <v>1584</v>
      </c>
      <c r="AS7" t="s">
        <v>2251</v>
      </c>
      <c r="AT7" s="7" t="s">
        <v>1561</v>
      </c>
      <c r="AU7" s="7" t="s">
        <v>1563</v>
      </c>
      <c r="AV7" s="7" t="s">
        <v>1561</v>
      </c>
      <c r="AW7" s="7" t="s">
        <v>1562</v>
      </c>
      <c r="AX7" s="7" t="s">
        <v>1561</v>
      </c>
      <c r="AY7" s="7" t="s">
        <v>1563</v>
      </c>
      <c r="AZ7" s="7" t="s">
        <v>1562</v>
      </c>
      <c r="BA7" s="7" t="s">
        <v>1561</v>
      </c>
      <c r="BB7" t="s">
        <v>2190</v>
      </c>
      <c r="BC7" s="7" t="s">
        <v>1992</v>
      </c>
      <c r="BD7" t="s">
        <v>2219</v>
      </c>
      <c r="BH7" s="5" t="str">
        <f t="shared" si="1"/>
        <v/>
      </c>
      <c r="BI7" s="5" t="str">
        <f t="shared" si="2"/>
        <v/>
      </c>
    </row>
    <row r="8" spans="2:61" x14ac:dyDescent="0.35">
      <c r="B8" t="s">
        <v>1828</v>
      </c>
      <c r="C8" s="7" t="s">
        <v>1734</v>
      </c>
      <c r="D8" t="s">
        <v>1576</v>
      </c>
      <c r="E8" t="s">
        <v>1829</v>
      </c>
      <c r="F8" t="s">
        <v>1569</v>
      </c>
      <c r="G8" t="s">
        <v>1830</v>
      </c>
      <c r="H8" s="7" t="s">
        <v>1745</v>
      </c>
      <c r="I8" s="7" t="s">
        <v>1571</v>
      </c>
      <c r="J8" s="7" t="s">
        <v>1571</v>
      </c>
      <c r="K8" s="7" t="s">
        <v>1571</v>
      </c>
      <c r="L8" s="7" t="s">
        <v>1571</v>
      </c>
      <c r="M8" s="7" t="s">
        <v>1564</v>
      </c>
      <c r="N8" s="7" t="s">
        <v>1564</v>
      </c>
      <c r="O8" s="7" t="s">
        <v>1564</v>
      </c>
      <c r="P8" t="s">
        <v>1537</v>
      </c>
      <c r="Q8" s="7" t="s">
        <v>1759</v>
      </c>
      <c r="R8" t="s">
        <v>2154</v>
      </c>
      <c r="U8" t="s">
        <v>2269</v>
      </c>
      <c r="V8" s="7" t="s">
        <v>1734</v>
      </c>
      <c r="W8" t="s">
        <v>1558</v>
      </c>
      <c r="X8" t="s">
        <v>788</v>
      </c>
      <c r="Y8" t="s">
        <v>1569</v>
      </c>
      <c r="Z8" t="s">
        <v>789</v>
      </c>
      <c r="AA8" s="7" t="s">
        <v>1649</v>
      </c>
      <c r="AB8" s="7" t="s">
        <v>1563</v>
      </c>
      <c r="AC8" s="7" t="s">
        <v>1561</v>
      </c>
      <c r="AD8" s="7" t="s">
        <v>1563</v>
      </c>
      <c r="AE8" s="7" t="s">
        <v>1561</v>
      </c>
      <c r="AF8" s="7" t="s">
        <v>1571</v>
      </c>
      <c r="AG8" s="7" t="s">
        <v>1563</v>
      </c>
      <c r="AH8" s="7" t="s">
        <v>1563</v>
      </c>
      <c r="AI8" t="s">
        <v>101</v>
      </c>
      <c r="AJ8" s="7" t="s">
        <v>1771</v>
      </c>
      <c r="AK8" t="s">
        <v>2213</v>
      </c>
      <c r="AN8" t="s">
        <v>1392</v>
      </c>
      <c r="AO8" s="7" t="s">
        <v>1656</v>
      </c>
      <c r="AP8" t="s">
        <v>1558</v>
      </c>
      <c r="AQ8" t="s">
        <v>916</v>
      </c>
      <c r="AR8" t="s">
        <v>1584</v>
      </c>
      <c r="AS8" t="s">
        <v>1449</v>
      </c>
      <c r="AT8" s="7" t="s">
        <v>1560</v>
      </c>
      <c r="AU8" s="7" t="s">
        <v>1571</v>
      </c>
      <c r="AV8" s="7" t="s">
        <v>1563</v>
      </c>
      <c r="AW8" s="7" t="s">
        <v>1562</v>
      </c>
      <c r="AX8" s="7" t="s">
        <v>1561</v>
      </c>
      <c r="AY8" s="7" t="s">
        <v>1561</v>
      </c>
      <c r="AZ8" s="7" t="s">
        <v>1561</v>
      </c>
      <c r="BA8" s="7" t="s">
        <v>1563</v>
      </c>
      <c r="BB8" t="s">
        <v>1345</v>
      </c>
      <c r="BC8" s="7" t="s">
        <v>1906</v>
      </c>
      <c r="BD8" t="s">
        <v>1511</v>
      </c>
      <c r="BH8" s="5" t="str">
        <f t="shared" si="1"/>
        <v/>
      </c>
      <c r="BI8" s="5" t="str">
        <f t="shared" si="2"/>
        <v/>
      </c>
    </row>
    <row r="9" spans="2:61" x14ac:dyDescent="0.35">
      <c r="B9" t="s">
        <v>1859</v>
      </c>
      <c r="C9" s="7" t="s">
        <v>1734</v>
      </c>
      <c r="D9" t="s">
        <v>1672</v>
      </c>
      <c r="E9" t="s">
        <v>1860</v>
      </c>
      <c r="F9" t="s">
        <v>1569</v>
      </c>
      <c r="G9" t="s">
        <v>1861</v>
      </c>
      <c r="H9" s="7" t="s">
        <v>1682</v>
      </c>
      <c r="I9" s="7" t="s">
        <v>1561</v>
      </c>
      <c r="J9" s="7" t="s">
        <v>1561</v>
      </c>
      <c r="K9" s="7" t="s">
        <v>1563</v>
      </c>
      <c r="L9" s="7" t="s">
        <v>1563</v>
      </c>
      <c r="M9" s="7" t="s">
        <v>1563</v>
      </c>
      <c r="N9" s="7" t="s">
        <v>1561</v>
      </c>
      <c r="O9" s="7" t="s">
        <v>1563</v>
      </c>
      <c r="P9" t="s">
        <v>1538</v>
      </c>
      <c r="Q9" s="7" t="s">
        <v>1771</v>
      </c>
      <c r="R9" t="s">
        <v>2155</v>
      </c>
      <c r="U9" t="s">
        <v>2270</v>
      </c>
      <c r="V9" s="7" t="s">
        <v>1734</v>
      </c>
      <c r="W9" t="s">
        <v>1558</v>
      </c>
      <c r="X9" t="s">
        <v>2271</v>
      </c>
      <c r="Y9" t="s">
        <v>1569</v>
      </c>
      <c r="Z9" t="s">
        <v>768</v>
      </c>
      <c r="AA9" s="7" t="s">
        <v>1686</v>
      </c>
      <c r="AB9" s="7" t="s">
        <v>1563</v>
      </c>
      <c r="AC9" s="7" t="s">
        <v>1563</v>
      </c>
      <c r="AD9" s="7" t="s">
        <v>1563</v>
      </c>
      <c r="AE9" s="7" t="s">
        <v>1563</v>
      </c>
      <c r="AF9" s="7" t="s">
        <v>1574</v>
      </c>
      <c r="AG9" s="7" t="s">
        <v>1571</v>
      </c>
      <c r="AH9" s="7" t="s">
        <v>1564</v>
      </c>
      <c r="AI9" t="s">
        <v>2199</v>
      </c>
      <c r="AJ9" s="7" t="s">
        <v>1741</v>
      </c>
      <c r="AK9" t="s">
        <v>2214</v>
      </c>
      <c r="AN9" t="s">
        <v>2280</v>
      </c>
      <c r="AO9" s="7" t="s">
        <v>1656</v>
      </c>
      <c r="AP9" t="s">
        <v>1558</v>
      </c>
      <c r="AQ9" t="s">
        <v>659</v>
      </c>
      <c r="AR9" t="s">
        <v>1584</v>
      </c>
      <c r="AS9" t="s">
        <v>706</v>
      </c>
      <c r="AT9" s="7" t="s">
        <v>1615</v>
      </c>
      <c r="AU9" s="7" t="s">
        <v>1563</v>
      </c>
      <c r="AV9" s="7" t="s">
        <v>1561</v>
      </c>
      <c r="AW9" s="7" t="s">
        <v>1561</v>
      </c>
      <c r="AX9" s="7" t="s">
        <v>1563</v>
      </c>
      <c r="AY9" s="7" t="s">
        <v>1564</v>
      </c>
      <c r="AZ9" s="7" t="s">
        <v>1571</v>
      </c>
      <c r="BA9" s="7" t="s">
        <v>1563</v>
      </c>
      <c r="BB9" t="s">
        <v>60</v>
      </c>
      <c r="BC9" s="7" t="s">
        <v>1616</v>
      </c>
      <c r="BD9" t="s">
        <v>2220</v>
      </c>
      <c r="BH9" s="5" t="str">
        <f t="shared" si="1"/>
        <v/>
      </c>
      <c r="BI9" s="5" t="str">
        <f t="shared" si="2"/>
        <v/>
      </c>
    </row>
    <row r="10" spans="2:61" x14ac:dyDescent="0.35">
      <c r="B10" t="s">
        <v>2354</v>
      </c>
      <c r="C10" s="7" t="s">
        <v>1734</v>
      </c>
      <c r="D10" t="s">
        <v>2355</v>
      </c>
      <c r="E10" t="s">
        <v>2356</v>
      </c>
      <c r="F10" t="s">
        <v>1569</v>
      </c>
      <c r="G10" t="s">
        <v>2357</v>
      </c>
      <c r="H10" s="7" t="s">
        <v>2358</v>
      </c>
      <c r="I10" s="7" t="s">
        <v>1661</v>
      </c>
      <c r="J10" s="7" t="s">
        <v>1661</v>
      </c>
      <c r="K10" s="7" t="s">
        <v>1661</v>
      </c>
      <c r="L10" s="7" t="s">
        <v>1661</v>
      </c>
      <c r="M10" s="7" t="s">
        <v>1574</v>
      </c>
      <c r="N10" s="7" t="s">
        <v>1574</v>
      </c>
      <c r="O10" s="7" t="s">
        <v>1661</v>
      </c>
      <c r="P10" t="s">
        <v>2316</v>
      </c>
      <c r="Q10" s="7" t="s">
        <v>1739</v>
      </c>
      <c r="R10" t="s">
        <v>2418</v>
      </c>
      <c r="U10" t="s">
        <v>2131</v>
      </c>
      <c r="V10" s="7" t="s">
        <v>1734</v>
      </c>
      <c r="W10" t="s">
        <v>1558</v>
      </c>
      <c r="X10" t="s">
        <v>2132</v>
      </c>
      <c r="Y10" t="s">
        <v>1569</v>
      </c>
      <c r="Z10" t="s">
        <v>654</v>
      </c>
      <c r="AA10" s="7" t="s">
        <v>1560</v>
      </c>
      <c r="AB10" s="7" t="s">
        <v>1561</v>
      </c>
      <c r="AC10" s="7" t="s">
        <v>1561</v>
      </c>
      <c r="AD10" s="7" t="s">
        <v>1561</v>
      </c>
      <c r="AE10" s="7" t="s">
        <v>1563</v>
      </c>
      <c r="AF10" s="7" t="s">
        <v>1563</v>
      </c>
      <c r="AG10" s="7" t="s">
        <v>1561</v>
      </c>
      <c r="AH10" s="7" t="s">
        <v>1563</v>
      </c>
      <c r="AI10" t="s">
        <v>1553</v>
      </c>
      <c r="AJ10" s="7" t="s">
        <v>1769</v>
      </c>
      <c r="AK10" t="s">
        <v>2158</v>
      </c>
      <c r="AN10" t="s">
        <v>2235</v>
      </c>
      <c r="AO10" s="7" t="s">
        <v>1684</v>
      </c>
      <c r="AP10" t="s">
        <v>1558</v>
      </c>
      <c r="AQ10" t="s">
        <v>695</v>
      </c>
      <c r="AR10" t="s">
        <v>1584</v>
      </c>
      <c r="AS10" t="s">
        <v>996</v>
      </c>
      <c r="AT10" s="7" t="s">
        <v>1636</v>
      </c>
      <c r="AU10" s="7" t="s">
        <v>1564</v>
      </c>
      <c r="AV10" s="7" t="s">
        <v>1563</v>
      </c>
      <c r="AW10" s="7" t="s">
        <v>1571</v>
      </c>
      <c r="AX10" s="7" t="s">
        <v>1571</v>
      </c>
      <c r="AY10" s="7" t="s">
        <v>1563</v>
      </c>
      <c r="AZ10" s="7" t="s">
        <v>1574</v>
      </c>
      <c r="BA10" s="7" t="s">
        <v>1571</v>
      </c>
      <c r="BB10" t="s">
        <v>288</v>
      </c>
      <c r="BC10" s="7" t="s">
        <v>1700</v>
      </c>
      <c r="BD10" t="s">
        <v>2221</v>
      </c>
      <c r="BH10" s="5" t="str">
        <f t="shared" si="1"/>
        <v/>
      </c>
      <c r="BI10" s="5" t="str">
        <f t="shared" si="2"/>
        <v/>
      </c>
    </row>
    <row r="11" spans="2:61" x14ac:dyDescent="0.35">
      <c r="B11" t="s">
        <v>2360</v>
      </c>
      <c r="C11" s="7" t="s">
        <v>1734</v>
      </c>
      <c r="D11" t="s">
        <v>1576</v>
      </c>
      <c r="E11" t="s">
        <v>1428</v>
      </c>
      <c r="F11" t="s">
        <v>1569</v>
      </c>
      <c r="G11" t="s">
        <v>2361</v>
      </c>
      <c r="H11" s="7" t="s">
        <v>1745</v>
      </c>
      <c r="I11" s="7" t="s">
        <v>1564</v>
      </c>
      <c r="J11" s="7" t="s">
        <v>1564</v>
      </c>
      <c r="K11" s="7" t="s">
        <v>1571</v>
      </c>
      <c r="L11" s="7" t="s">
        <v>1563</v>
      </c>
      <c r="M11" s="7" t="s">
        <v>1571</v>
      </c>
      <c r="N11" s="7" t="s">
        <v>1564</v>
      </c>
      <c r="O11" s="7" t="s">
        <v>1564</v>
      </c>
      <c r="P11" t="s">
        <v>286</v>
      </c>
      <c r="Q11" s="7" t="s">
        <v>1767</v>
      </c>
      <c r="R11" t="s">
        <v>2419</v>
      </c>
      <c r="U11" t="s">
        <v>697</v>
      </c>
      <c r="V11" s="7" t="s">
        <v>1656</v>
      </c>
      <c r="W11" t="s">
        <v>1558</v>
      </c>
      <c r="X11" t="s">
        <v>698</v>
      </c>
      <c r="Y11" t="s">
        <v>1569</v>
      </c>
      <c r="Z11" t="s">
        <v>699</v>
      </c>
      <c r="AA11" s="7" t="s">
        <v>1649</v>
      </c>
      <c r="AB11" s="7" t="s">
        <v>1561</v>
      </c>
      <c r="AC11" s="7" t="s">
        <v>1561</v>
      </c>
      <c r="AD11" s="7" t="s">
        <v>1561</v>
      </c>
      <c r="AE11" s="7" t="s">
        <v>1563</v>
      </c>
      <c r="AF11" s="7" t="s">
        <v>1574</v>
      </c>
      <c r="AG11" s="7" t="s">
        <v>1561</v>
      </c>
      <c r="AH11" s="7" t="s">
        <v>1563</v>
      </c>
      <c r="AI11" t="s">
        <v>338</v>
      </c>
      <c r="AJ11" s="7" t="s">
        <v>1580</v>
      </c>
      <c r="AK11" t="s">
        <v>408</v>
      </c>
      <c r="AN11" t="s">
        <v>737</v>
      </c>
      <c r="AO11" s="7" t="s">
        <v>1684</v>
      </c>
      <c r="AP11" t="s">
        <v>1558</v>
      </c>
      <c r="AQ11" t="s">
        <v>735</v>
      </c>
      <c r="AR11" t="s">
        <v>1584</v>
      </c>
      <c r="AS11" t="s">
        <v>112</v>
      </c>
      <c r="AT11" s="7" t="s">
        <v>1645</v>
      </c>
      <c r="AU11" s="7" t="s">
        <v>1561</v>
      </c>
      <c r="AV11" s="7" t="s">
        <v>1561</v>
      </c>
      <c r="AW11" s="7" t="s">
        <v>1562</v>
      </c>
      <c r="AX11" s="7" t="s">
        <v>1561</v>
      </c>
      <c r="AY11" s="7" t="s">
        <v>1561</v>
      </c>
      <c r="AZ11" s="7" t="s">
        <v>1562</v>
      </c>
      <c r="BA11" s="7" t="s">
        <v>1572</v>
      </c>
      <c r="BB11" t="s">
        <v>340</v>
      </c>
      <c r="BC11" s="7" t="s">
        <v>1700</v>
      </c>
      <c r="BD11" t="s">
        <v>504</v>
      </c>
      <c r="BH11" s="5" t="str">
        <f t="shared" si="1"/>
        <v/>
      </c>
      <c r="BI11" s="5" t="str">
        <f t="shared" si="2"/>
        <v/>
      </c>
    </row>
    <row r="12" spans="2:61" x14ac:dyDescent="0.35">
      <c r="B12" t="s">
        <v>2239</v>
      </c>
      <c r="C12" s="7" t="s">
        <v>1656</v>
      </c>
      <c r="D12" t="s">
        <v>1672</v>
      </c>
      <c r="E12" t="s">
        <v>2240</v>
      </c>
      <c r="F12" t="s">
        <v>1569</v>
      </c>
      <c r="G12" t="s">
        <v>2241</v>
      </c>
      <c r="H12" s="7" t="s">
        <v>1599</v>
      </c>
      <c r="I12" s="7" t="s">
        <v>1574</v>
      </c>
      <c r="J12" s="7" t="s">
        <v>1571</v>
      </c>
      <c r="K12" s="7" t="s">
        <v>1563</v>
      </c>
      <c r="L12" s="7" t="s">
        <v>1563</v>
      </c>
      <c r="M12" s="7" t="s">
        <v>1563</v>
      </c>
      <c r="N12" s="7" t="s">
        <v>1563</v>
      </c>
      <c r="O12" s="7" t="s">
        <v>1571</v>
      </c>
      <c r="P12" t="s">
        <v>337</v>
      </c>
      <c r="Q12" s="7" t="s">
        <v>1650</v>
      </c>
      <c r="R12" t="s">
        <v>2205</v>
      </c>
      <c r="U12" t="s">
        <v>2335</v>
      </c>
      <c r="V12" s="7" t="s">
        <v>1656</v>
      </c>
      <c r="W12" t="s">
        <v>1558</v>
      </c>
      <c r="X12" t="s">
        <v>682</v>
      </c>
      <c r="Y12" t="s">
        <v>1569</v>
      </c>
      <c r="Z12" t="s">
        <v>1451</v>
      </c>
      <c r="AA12" s="7" t="s">
        <v>1807</v>
      </c>
      <c r="AB12" s="7" t="s">
        <v>1563</v>
      </c>
      <c r="AC12" s="7" t="s">
        <v>1563</v>
      </c>
      <c r="AD12" s="7" t="s">
        <v>1563</v>
      </c>
      <c r="AE12" s="7" t="s">
        <v>1563</v>
      </c>
      <c r="AF12" s="7" t="s">
        <v>1564</v>
      </c>
      <c r="AG12" s="7" t="s">
        <v>1561</v>
      </c>
      <c r="AH12" s="7" t="s">
        <v>1571</v>
      </c>
      <c r="AI12" t="s">
        <v>2307</v>
      </c>
      <c r="AJ12" s="7" t="s">
        <v>1596</v>
      </c>
      <c r="AK12" t="s">
        <v>2420</v>
      </c>
      <c r="AN12" t="s">
        <v>1083</v>
      </c>
      <c r="AO12" s="7" t="s">
        <v>1684</v>
      </c>
      <c r="AP12" t="s">
        <v>1558</v>
      </c>
      <c r="AQ12" t="s">
        <v>1084</v>
      </c>
      <c r="AR12" t="s">
        <v>1603</v>
      </c>
      <c r="AS12" t="s">
        <v>820</v>
      </c>
      <c r="AT12" s="7" t="s">
        <v>1636</v>
      </c>
      <c r="AU12" s="7" t="s">
        <v>1563</v>
      </c>
      <c r="AV12" s="7" t="s">
        <v>1563</v>
      </c>
      <c r="AW12" s="7" t="s">
        <v>1574</v>
      </c>
      <c r="AX12" s="7" t="s">
        <v>1574</v>
      </c>
      <c r="AY12" s="7" t="s">
        <v>1564</v>
      </c>
      <c r="AZ12" s="7" t="s">
        <v>1571</v>
      </c>
      <c r="BA12" s="7" t="s">
        <v>1561</v>
      </c>
      <c r="BB12" t="s">
        <v>266</v>
      </c>
      <c r="BC12" s="7" t="s">
        <v>1765</v>
      </c>
      <c r="BD12" t="s">
        <v>506</v>
      </c>
      <c r="BH12" s="5" t="str">
        <f t="shared" si="1"/>
        <v/>
      </c>
      <c r="BI12" s="5" t="str">
        <f t="shared" si="2"/>
        <v/>
      </c>
    </row>
    <row r="13" spans="2:61" x14ac:dyDescent="0.35">
      <c r="B13" t="s">
        <v>1380</v>
      </c>
      <c r="C13" s="7" t="s">
        <v>1656</v>
      </c>
      <c r="D13" t="s">
        <v>1576</v>
      </c>
      <c r="E13" t="s">
        <v>1425</v>
      </c>
      <c r="F13" t="s">
        <v>1569</v>
      </c>
      <c r="G13" t="s">
        <v>1443</v>
      </c>
      <c r="H13" s="7" t="s">
        <v>1615</v>
      </c>
      <c r="I13" s="7" t="s">
        <v>1564</v>
      </c>
      <c r="J13" s="7" t="s">
        <v>1571</v>
      </c>
      <c r="K13" s="7" t="s">
        <v>1563</v>
      </c>
      <c r="L13" s="7" t="s">
        <v>1563</v>
      </c>
      <c r="M13" s="7" t="s">
        <v>1561</v>
      </c>
      <c r="N13" s="7" t="s">
        <v>1563</v>
      </c>
      <c r="O13" s="7" t="s">
        <v>1561</v>
      </c>
      <c r="P13" t="s">
        <v>1314</v>
      </c>
      <c r="Q13" s="7" t="s">
        <v>1761</v>
      </c>
      <c r="R13" t="s">
        <v>1466</v>
      </c>
      <c r="U13" t="s">
        <v>1265</v>
      </c>
      <c r="V13" s="7" t="s">
        <v>1656</v>
      </c>
      <c r="W13" t="s">
        <v>1558</v>
      </c>
      <c r="X13" t="s">
        <v>1289</v>
      </c>
      <c r="Y13" t="s">
        <v>1569</v>
      </c>
      <c r="Z13" t="s">
        <v>1197</v>
      </c>
      <c r="AA13" s="7" t="s">
        <v>1563</v>
      </c>
      <c r="AB13" s="7" t="s">
        <v>1563</v>
      </c>
      <c r="AC13" s="7" t="s">
        <v>1571</v>
      </c>
      <c r="AD13" s="7" t="s">
        <v>1563</v>
      </c>
      <c r="AE13" s="7" t="s">
        <v>1563</v>
      </c>
      <c r="AF13" s="7" t="s">
        <v>1563</v>
      </c>
      <c r="AG13" s="7" t="s">
        <v>1561</v>
      </c>
      <c r="AH13" s="7" t="s">
        <v>1563</v>
      </c>
      <c r="AI13" t="s">
        <v>101</v>
      </c>
      <c r="AJ13" s="7" t="s">
        <v>1790</v>
      </c>
      <c r="AK13" t="s">
        <v>1235</v>
      </c>
      <c r="AN13" t="s">
        <v>1773</v>
      </c>
      <c r="AO13" s="7" t="s">
        <v>1684</v>
      </c>
      <c r="AP13" t="s">
        <v>1558</v>
      </c>
      <c r="AQ13" t="s">
        <v>716</v>
      </c>
      <c r="AR13" t="s">
        <v>1584</v>
      </c>
      <c r="AS13" t="s">
        <v>1774</v>
      </c>
      <c r="AT13" s="7" t="s">
        <v>1563</v>
      </c>
      <c r="AU13" s="7" t="s">
        <v>1563</v>
      </c>
      <c r="AV13" s="7" t="s">
        <v>1563</v>
      </c>
      <c r="AW13" s="7" t="s">
        <v>1561</v>
      </c>
      <c r="AX13" s="7" t="s">
        <v>1571</v>
      </c>
      <c r="AY13" s="7" t="s">
        <v>1571</v>
      </c>
      <c r="AZ13" s="7" t="s">
        <v>1561</v>
      </c>
      <c r="BA13" s="7" t="s">
        <v>1563</v>
      </c>
      <c r="BB13" t="s">
        <v>147</v>
      </c>
      <c r="BC13" s="7" t="s">
        <v>1629</v>
      </c>
      <c r="BD13" t="s">
        <v>2170</v>
      </c>
      <c r="BH13" s="5" t="str">
        <f t="shared" si="1"/>
        <v/>
      </c>
      <c r="BI13" s="5" t="str">
        <f t="shared" si="2"/>
        <v/>
      </c>
    </row>
    <row r="14" spans="2:61" x14ac:dyDescent="0.35">
      <c r="B14" t="s">
        <v>1275</v>
      </c>
      <c r="C14" s="7" t="s">
        <v>1656</v>
      </c>
      <c r="D14" t="s">
        <v>2008</v>
      </c>
      <c r="E14" t="s">
        <v>1292</v>
      </c>
      <c r="F14" t="s">
        <v>1569</v>
      </c>
      <c r="G14" t="s">
        <v>1302</v>
      </c>
      <c r="H14" s="7" t="s">
        <v>1628</v>
      </c>
      <c r="I14" s="7" t="s">
        <v>1563</v>
      </c>
      <c r="J14" s="7" t="s">
        <v>1561</v>
      </c>
      <c r="K14" s="7" t="s">
        <v>1561</v>
      </c>
      <c r="L14" s="7" t="s">
        <v>1561</v>
      </c>
      <c r="M14" s="7" t="s">
        <v>1563</v>
      </c>
      <c r="N14" s="7" t="s">
        <v>1561</v>
      </c>
      <c r="O14" s="7" t="s">
        <v>1561</v>
      </c>
      <c r="P14" t="s">
        <v>1212</v>
      </c>
      <c r="Q14" s="7" t="s">
        <v>1771</v>
      </c>
      <c r="R14" t="s">
        <v>1225</v>
      </c>
      <c r="U14" t="s">
        <v>903</v>
      </c>
      <c r="V14" s="7" t="s">
        <v>1656</v>
      </c>
      <c r="W14" t="s">
        <v>1558</v>
      </c>
      <c r="X14" t="s">
        <v>659</v>
      </c>
      <c r="Y14" t="s">
        <v>1569</v>
      </c>
      <c r="Z14" t="s">
        <v>660</v>
      </c>
      <c r="AA14" s="7" t="s">
        <v>1589</v>
      </c>
      <c r="AB14" s="7" t="s">
        <v>1563</v>
      </c>
      <c r="AC14" s="7" t="s">
        <v>1561</v>
      </c>
      <c r="AD14" s="7" t="s">
        <v>1561</v>
      </c>
      <c r="AE14" s="7" t="s">
        <v>1561</v>
      </c>
      <c r="AF14" s="7" t="s">
        <v>1563</v>
      </c>
      <c r="AG14" s="7" t="s">
        <v>1571</v>
      </c>
      <c r="AH14" s="7" t="s">
        <v>1563</v>
      </c>
      <c r="AI14" t="s">
        <v>137</v>
      </c>
      <c r="AJ14" s="7" t="s">
        <v>1765</v>
      </c>
      <c r="AK14" t="s">
        <v>434</v>
      </c>
      <c r="AN14" t="s">
        <v>2252</v>
      </c>
      <c r="AO14" s="7" t="s">
        <v>1684</v>
      </c>
      <c r="AP14" t="s">
        <v>1558</v>
      </c>
      <c r="AQ14" t="s">
        <v>880</v>
      </c>
      <c r="AR14" t="s">
        <v>1584</v>
      </c>
      <c r="AS14" t="s">
        <v>2253</v>
      </c>
      <c r="AT14" s="7" t="s">
        <v>1628</v>
      </c>
      <c r="AU14" s="7" t="s">
        <v>1571</v>
      </c>
      <c r="AV14" s="7" t="s">
        <v>1563</v>
      </c>
      <c r="AW14" s="7" t="s">
        <v>1562</v>
      </c>
      <c r="AX14" s="7" t="s">
        <v>1571</v>
      </c>
      <c r="AY14" s="7" t="s">
        <v>1561</v>
      </c>
      <c r="AZ14" s="7" t="s">
        <v>1561</v>
      </c>
      <c r="BA14" s="7" t="s">
        <v>1572</v>
      </c>
      <c r="BB14" t="s">
        <v>2191</v>
      </c>
      <c r="BC14" s="7" t="s">
        <v>1700</v>
      </c>
      <c r="BD14" t="s">
        <v>2222</v>
      </c>
      <c r="BH14" s="5" t="str">
        <f t="shared" si="1"/>
        <v/>
      </c>
      <c r="BI14" s="5" t="str">
        <f t="shared" si="2"/>
        <v/>
      </c>
    </row>
    <row r="15" spans="2:61" x14ac:dyDescent="0.35">
      <c r="B15" t="s">
        <v>1071</v>
      </c>
      <c r="C15" s="7" t="s">
        <v>1656</v>
      </c>
      <c r="D15" t="s">
        <v>1568</v>
      </c>
      <c r="E15" t="s">
        <v>1072</v>
      </c>
      <c r="F15" t="s">
        <v>1569</v>
      </c>
      <c r="G15" t="s">
        <v>259</v>
      </c>
      <c r="H15" s="7" t="s">
        <v>1675</v>
      </c>
      <c r="I15" s="7" t="s">
        <v>1564</v>
      </c>
      <c r="J15" s="7" t="s">
        <v>1564</v>
      </c>
      <c r="K15" s="7" t="s">
        <v>1564</v>
      </c>
      <c r="L15" s="7" t="s">
        <v>1561</v>
      </c>
      <c r="M15" s="7" t="s">
        <v>1574</v>
      </c>
      <c r="N15" s="7" t="s">
        <v>1563</v>
      </c>
      <c r="O15" s="7" t="s">
        <v>1574</v>
      </c>
      <c r="P15" t="s">
        <v>260</v>
      </c>
      <c r="Q15" s="7" t="s">
        <v>1749</v>
      </c>
      <c r="R15" t="s">
        <v>354</v>
      </c>
      <c r="U15" t="s">
        <v>930</v>
      </c>
      <c r="V15" s="7" t="s">
        <v>1656</v>
      </c>
      <c r="W15" t="s">
        <v>1558</v>
      </c>
      <c r="X15" t="s">
        <v>675</v>
      </c>
      <c r="Y15" t="s">
        <v>1569</v>
      </c>
      <c r="Z15" t="s">
        <v>931</v>
      </c>
      <c r="AA15" s="7" t="s">
        <v>1561</v>
      </c>
      <c r="AB15" s="7" t="s">
        <v>1563</v>
      </c>
      <c r="AC15" s="7" t="s">
        <v>1561</v>
      </c>
      <c r="AD15" s="7" t="s">
        <v>1562</v>
      </c>
      <c r="AE15" s="7" t="s">
        <v>1563</v>
      </c>
      <c r="AF15" s="7" t="s">
        <v>1561</v>
      </c>
      <c r="AG15" s="7" t="s">
        <v>1561</v>
      </c>
      <c r="AH15" s="7" t="s">
        <v>1562</v>
      </c>
      <c r="AI15" t="s">
        <v>194</v>
      </c>
      <c r="AJ15" s="7" t="s">
        <v>1741</v>
      </c>
      <c r="AK15" t="s">
        <v>443</v>
      </c>
      <c r="AN15" t="s">
        <v>2311</v>
      </c>
      <c r="AO15" s="7" t="s">
        <v>1684</v>
      </c>
      <c r="AP15" t="s">
        <v>1558</v>
      </c>
      <c r="AQ15" t="s">
        <v>671</v>
      </c>
      <c r="AR15" t="s">
        <v>1584</v>
      </c>
      <c r="AS15" t="s">
        <v>2345</v>
      </c>
      <c r="AT15" s="7" t="s">
        <v>1745</v>
      </c>
      <c r="AU15" s="7" t="s">
        <v>1564</v>
      </c>
      <c r="AV15" s="7" t="s">
        <v>1571</v>
      </c>
      <c r="AW15" s="7" t="s">
        <v>1571</v>
      </c>
      <c r="AX15" s="7" t="s">
        <v>1571</v>
      </c>
      <c r="AY15" s="7" t="s">
        <v>1574</v>
      </c>
      <c r="AZ15" s="7" t="s">
        <v>1563</v>
      </c>
      <c r="BA15" s="7" t="s">
        <v>1564</v>
      </c>
      <c r="BB15" t="s">
        <v>2312</v>
      </c>
      <c r="BC15" s="7" t="s">
        <v>1700</v>
      </c>
      <c r="BD15" t="s">
        <v>2422</v>
      </c>
      <c r="BH15" s="5" t="str">
        <f t="shared" si="1"/>
        <v/>
      </c>
      <c r="BI15" s="5" t="str">
        <f t="shared" si="2"/>
        <v/>
      </c>
    </row>
    <row r="16" spans="2:61" x14ac:dyDescent="0.35">
      <c r="B16" t="s">
        <v>1282</v>
      </c>
      <c r="C16" s="7" t="s">
        <v>1656</v>
      </c>
      <c r="D16" t="s">
        <v>1714</v>
      </c>
      <c r="E16" t="s">
        <v>1296</v>
      </c>
      <c r="F16" t="s">
        <v>1569</v>
      </c>
      <c r="G16" t="s">
        <v>1222</v>
      </c>
      <c r="H16" s="7" t="s">
        <v>1615</v>
      </c>
      <c r="I16" s="7" t="s">
        <v>1571</v>
      </c>
      <c r="J16" s="7" t="s">
        <v>1563</v>
      </c>
      <c r="K16" s="7" t="s">
        <v>1563</v>
      </c>
      <c r="L16" s="7" t="s">
        <v>1563</v>
      </c>
      <c r="M16" s="7" t="s">
        <v>1563</v>
      </c>
      <c r="N16" s="7" t="s">
        <v>1563</v>
      </c>
      <c r="O16" s="7" t="s">
        <v>1563</v>
      </c>
      <c r="P16" t="s">
        <v>1223</v>
      </c>
      <c r="Q16" s="7" t="s">
        <v>1748</v>
      </c>
      <c r="R16" t="s">
        <v>1226</v>
      </c>
      <c r="U16" t="s">
        <v>944</v>
      </c>
      <c r="V16" s="7" t="s">
        <v>1656</v>
      </c>
      <c r="W16" t="s">
        <v>1558</v>
      </c>
      <c r="X16" t="s">
        <v>945</v>
      </c>
      <c r="Y16" t="s">
        <v>1569</v>
      </c>
      <c r="Z16" t="s">
        <v>946</v>
      </c>
      <c r="AA16" s="7" t="s">
        <v>1560</v>
      </c>
      <c r="AB16" s="7" t="s">
        <v>1561</v>
      </c>
      <c r="AC16" s="7" t="s">
        <v>1563</v>
      </c>
      <c r="AD16" s="7" t="s">
        <v>1561</v>
      </c>
      <c r="AE16" s="7" t="s">
        <v>1561</v>
      </c>
      <c r="AF16" s="7" t="s">
        <v>1564</v>
      </c>
      <c r="AG16" s="7" t="s">
        <v>1562</v>
      </c>
      <c r="AH16" s="7" t="s">
        <v>1561</v>
      </c>
      <c r="AI16" t="s">
        <v>343</v>
      </c>
      <c r="AJ16" s="7" t="s">
        <v>1777</v>
      </c>
      <c r="AK16" t="s">
        <v>447</v>
      </c>
      <c r="AN16" t="s">
        <v>1894</v>
      </c>
      <c r="AO16" s="7" t="s">
        <v>1684</v>
      </c>
      <c r="AP16" t="s">
        <v>1558</v>
      </c>
      <c r="AQ16" t="s">
        <v>1895</v>
      </c>
      <c r="AR16" t="s">
        <v>1584</v>
      </c>
      <c r="AS16" t="s">
        <v>714</v>
      </c>
      <c r="AT16" s="7" t="s">
        <v>1561</v>
      </c>
      <c r="AU16" s="7" t="s">
        <v>1571</v>
      </c>
      <c r="AV16" s="7" t="s">
        <v>1561</v>
      </c>
      <c r="AW16" s="7" t="s">
        <v>1562</v>
      </c>
      <c r="AX16" s="7" t="s">
        <v>1563</v>
      </c>
      <c r="AY16" s="7" t="s">
        <v>1561</v>
      </c>
      <c r="AZ16" s="7" t="s">
        <v>1562</v>
      </c>
      <c r="BA16" s="7" t="s">
        <v>1562</v>
      </c>
      <c r="BB16" t="s">
        <v>1542</v>
      </c>
      <c r="BC16" s="7" t="s">
        <v>1607</v>
      </c>
      <c r="BD16" t="s">
        <v>2171</v>
      </c>
      <c r="BH16" s="5" t="str">
        <f t="shared" si="1"/>
        <v/>
      </c>
      <c r="BI16" s="5" t="str">
        <f t="shared" si="2"/>
        <v/>
      </c>
    </row>
    <row r="17" spans="2:61" x14ac:dyDescent="0.35">
      <c r="B17" t="s">
        <v>850</v>
      </c>
      <c r="C17" s="7" t="s">
        <v>1684</v>
      </c>
      <c r="D17" t="s">
        <v>1669</v>
      </c>
      <c r="E17" t="s">
        <v>851</v>
      </c>
      <c r="F17" t="s">
        <v>1569</v>
      </c>
      <c r="G17" t="s">
        <v>852</v>
      </c>
      <c r="H17" s="7" t="s">
        <v>1649</v>
      </c>
      <c r="I17" s="7" t="s">
        <v>1566</v>
      </c>
      <c r="J17" s="7" t="s">
        <v>1561</v>
      </c>
      <c r="K17" s="7" t="s">
        <v>1561</v>
      </c>
      <c r="L17" s="7" t="s">
        <v>1561</v>
      </c>
      <c r="M17" s="7" t="s">
        <v>1561</v>
      </c>
      <c r="N17" s="7" t="s">
        <v>1561</v>
      </c>
      <c r="O17" s="7" t="s">
        <v>1561</v>
      </c>
      <c r="P17" t="s">
        <v>153</v>
      </c>
      <c r="Q17" s="7" t="s">
        <v>1751</v>
      </c>
      <c r="R17" t="s">
        <v>355</v>
      </c>
      <c r="U17" t="s">
        <v>1268</v>
      </c>
      <c r="V17" s="7" t="s">
        <v>1656</v>
      </c>
      <c r="W17" t="s">
        <v>1558</v>
      </c>
      <c r="X17" t="s">
        <v>933</v>
      </c>
      <c r="Y17" t="s">
        <v>1559</v>
      </c>
      <c r="Z17" t="s">
        <v>1200</v>
      </c>
      <c r="AA17" s="7" t="s">
        <v>1592</v>
      </c>
      <c r="AB17" s="7" t="s">
        <v>1562</v>
      </c>
      <c r="AC17" s="7" t="s">
        <v>1561</v>
      </c>
      <c r="AD17" s="7" t="s">
        <v>1563</v>
      </c>
      <c r="AE17" s="7" t="s">
        <v>1571</v>
      </c>
      <c r="AF17" s="7" t="s">
        <v>1561</v>
      </c>
      <c r="AG17" s="7" t="s">
        <v>1561</v>
      </c>
      <c r="AH17" s="7" t="s">
        <v>1562</v>
      </c>
      <c r="AI17" t="s">
        <v>1201</v>
      </c>
      <c r="AJ17" s="7" t="s">
        <v>1716</v>
      </c>
      <c r="AK17" t="s">
        <v>1236</v>
      </c>
      <c r="AN17" t="s">
        <v>947</v>
      </c>
      <c r="AO17" s="7" t="s">
        <v>1684</v>
      </c>
      <c r="AP17" t="s">
        <v>1558</v>
      </c>
      <c r="AQ17" t="s">
        <v>659</v>
      </c>
      <c r="AR17" t="s">
        <v>1584</v>
      </c>
      <c r="AS17" t="s">
        <v>673</v>
      </c>
      <c r="AT17" s="7" t="s">
        <v>1628</v>
      </c>
      <c r="AU17" s="7" t="s">
        <v>1561</v>
      </c>
      <c r="AV17" s="7" t="s">
        <v>1561</v>
      </c>
      <c r="AW17" s="7" t="s">
        <v>1561</v>
      </c>
      <c r="AX17" s="7" t="s">
        <v>1571</v>
      </c>
      <c r="AY17" s="7" t="s">
        <v>1571</v>
      </c>
      <c r="AZ17" s="7" t="s">
        <v>1562</v>
      </c>
      <c r="BA17" s="7" t="s">
        <v>1562</v>
      </c>
      <c r="BB17" t="s">
        <v>344</v>
      </c>
      <c r="BC17" s="7" t="s">
        <v>1607</v>
      </c>
      <c r="BD17" t="s">
        <v>505</v>
      </c>
      <c r="BH17" s="5" t="str">
        <f t="shared" si="1"/>
        <v/>
      </c>
      <c r="BI17" s="5" t="str">
        <f t="shared" si="2"/>
        <v/>
      </c>
    </row>
    <row r="18" spans="2:61" x14ac:dyDescent="0.35">
      <c r="B18" t="s">
        <v>865</v>
      </c>
      <c r="C18" s="7" t="s">
        <v>1684</v>
      </c>
      <c r="D18" t="s">
        <v>1693</v>
      </c>
      <c r="E18" t="s">
        <v>866</v>
      </c>
      <c r="F18" t="s">
        <v>1569</v>
      </c>
      <c r="G18" t="s">
        <v>867</v>
      </c>
      <c r="H18" s="7" t="s">
        <v>1615</v>
      </c>
      <c r="I18" s="7" t="s">
        <v>1571</v>
      </c>
      <c r="J18" s="7" t="s">
        <v>1571</v>
      </c>
      <c r="K18" s="7" t="s">
        <v>1571</v>
      </c>
      <c r="L18" s="7" t="s">
        <v>1561</v>
      </c>
      <c r="M18" s="7" t="s">
        <v>1561</v>
      </c>
      <c r="N18" s="7" t="s">
        <v>1561</v>
      </c>
      <c r="O18" s="7" t="s">
        <v>1571</v>
      </c>
      <c r="P18" t="s">
        <v>165</v>
      </c>
      <c r="Q18" s="7" t="s">
        <v>1580</v>
      </c>
      <c r="R18" t="s">
        <v>356</v>
      </c>
      <c r="U18" t="s">
        <v>2368</v>
      </c>
      <c r="V18" s="7" t="s">
        <v>1656</v>
      </c>
      <c r="W18" t="s">
        <v>1558</v>
      </c>
      <c r="X18" t="s">
        <v>2369</v>
      </c>
      <c r="Y18" t="s">
        <v>1569</v>
      </c>
      <c r="Z18" t="s">
        <v>2370</v>
      </c>
      <c r="AA18" s="7" t="s">
        <v>1560</v>
      </c>
      <c r="AB18" s="7" t="s">
        <v>1563</v>
      </c>
      <c r="AC18" s="7" t="s">
        <v>1563</v>
      </c>
      <c r="AD18" s="7" t="s">
        <v>1563</v>
      </c>
      <c r="AE18" s="7" t="s">
        <v>1563</v>
      </c>
      <c r="AF18" s="7" t="s">
        <v>1561</v>
      </c>
      <c r="AG18" s="7" t="s">
        <v>1561</v>
      </c>
      <c r="AH18" s="7" t="s">
        <v>1562</v>
      </c>
      <c r="AI18" t="s">
        <v>2319</v>
      </c>
      <c r="AJ18" s="7" t="s">
        <v>1772</v>
      </c>
      <c r="AK18" t="s">
        <v>2421</v>
      </c>
      <c r="AN18" t="s">
        <v>1931</v>
      </c>
      <c r="AO18" s="7" t="s">
        <v>1684</v>
      </c>
      <c r="AP18" t="s">
        <v>1558</v>
      </c>
      <c r="AQ18" t="s">
        <v>1932</v>
      </c>
      <c r="AR18" t="s">
        <v>1584</v>
      </c>
      <c r="AS18" t="s">
        <v>1933</v>
      </c>
      <c r="AT18" s="7" t="s">
        <v>1621</v>
      </c>
      <c r="AU18" s="7" t="s">
        <v>1574</v>
      </c>
      <c r="AV18" s="7" t="s">
        <v>1574</v>
      </c>
      <c r="AW18" s="7" t="s">
        <v>1571</v>
      </c>
      <c r="AX18" s="7" t="s">
        <v>1564</v>
      </c>
      <c r="AY18" s="7" t="s">
        <v>1574</v>
      </c>
      <c r="AZ18" s="7" t="s">
        <v>1571</v>
      </c>
      <c r="BA18" s="7" t="s">
        <v>1564</v>
      </c>
      <c r="BB18" t="s">
        <v>172</v>
      </c>
      <c r="BC18" s="7" t="s">
        <v>1718</v>
      </c>
      <c r="BD18" t="s">
        <v>2172</v>
      </c>
      <c r="BH18" s="5" t="str">
        <f t="shared" si="1"/>
        <v/>
      </c>
      <c r="BI18" s="5" t="str">
        <f t="shared" si="2"/>
        <v/>
      </c>
    </row>
    <row r="19" spans="2:61" x14ac:dyDescent="0.35">
      <c r="B19" t="s">
        <v>911</v>
      </c>
      <c r="C19" s="7" t="s">
        <v>1684</v>
      </c>
      <c r="D19" t="s">
        <v>1873</v>
      </c>
      <c r="E19" t="s">
        <v>912</v>
      </c>
      <c r="F19" t="s">
        <v>1569</v>
      </c>
      <c r="G19" t="s">
        <v>183</v>
      </c>
      <c r="H19" s="7" t="s">
        <v>1639</v>
      </c>
      <c r="I19" s="7" t="s">
        <v>1561</v>
      </c>
      <c r="J19" s="7" t="s">
        <v>1562</v>
      </c>
      <c r="K19" s="7" t="s">
        <v>1561</v>
      </c>
      <c r="L19" s="7" t="s">
        <v>1562</v>
      </c>
      <c r="M19" s="7" t="s">
        <v>1563</v>
      </c>
      <c r="N19" s="7" t="s">
        <v>1571</v>
      </c>
      <c r="O19" s="7" t="s">
        <v>1572</v>
      </c>
      <c r="P19" t="s">
        <v>184</v>
      </c>
      <c r="Q19" s="7" t="s">
        <v>1634</v>
      </c>
      <c r="R19" t="s">
        <v>357</v>
      </c>
      <c r="U19" t="s">
        <v>1398</v>
      </c>
      <c r="V19" s="7" t="s">
        <v>1656</v>
      </c>
      <c r="W19" t="s">
        <v>1558</v>
      </c>
      <c r="X19" t="s">
        <v>1151</v>
      </c>
      <c r="Y19" t="s">
        <v>1569</v>
      </c>
      <c r="Z19" t="s">
        <v>1453</v>
      </c>
      <c r="AA19" s="7" t="s">
        <v>1682</v>
      </c>
      <c r="AB19" s="7" t="s">
        <v>1563</v>
      </c>
      <c r="AC19" s="7" t="s">
        <v>1561</v>
      </c>
      <c r="AD19" s="7" t="s">
        <v>1563</v>
      </c>
      <c r="AE19" s="7" t="s">
        <v>1571</v>
      </c>
      <c r="AF19" s="7" t="s">
        <v>1561</v>
      </c>
      <c r="AG19" s="7" t="s">
        <v>1561</v>
      </c>
      <c r="AH19" s="7" t="s">
        <v>1561</v>
      </c>
      <c r="AI19" t="s">
        <v>1320</v>
      </c>
      <c r="AJ19" s="7" t="s">
        <v>1799</v>
      </c>
      <c r="AK19" t="s">
        <v>1488</v>
      </c>
      <c r="AN19" t="s">
        <v>2377</v>
      </c>
      <c r="AO19" s="7" t="s">
        <v>1684</v>
      </c>
      <c r="AP19" t="s">
        <v>1558</v>
      </c>
      <c r="AQ19" t="s">
        <v>2378</v>
      </c>
      <c r="AR19" t="s">
        <v>1584</v>
      </c>
      <c r="AS19" t="s">
        <v>2322</v>
      </c>
      <c r="AT19" s="7" t="s">
        <v>1707</v>
      </c>
      <c r="AU19" s="7" t="s">
        <v>1564</v>
      </c>
      <c r="AV19" s="7" t="s">
        <v>1564</v>
      </c>
      <c r="AW19" s="7" t="s">
        <v>1564</v>
      </c>
      <c r="AX19" s="7" t="s">
        <v>1564</v>
      </c>
      <c r="AY19" s="7" t="s">
        <v>1574</v>
      </c>
      <c r="AZ19" s="7" t="s">
        <v>1564</v>
      </c>
      <c r="BA19" s="7" t="s">
        <v>1574</v>
      </c>
      <c r="BB19" t="s">
        <v>2323</v>
      </c>
      <c r="BC19" s="7" t="s">
        <v>2092</v>
      </c>
      <c r="BD19" t="s">
        <v>2423</v>
      </c>
      <c r="BH19" s="5" t="str">
        <f t="shared" si="1"/>
        <v/>
      </c>
      <c r="BI19" s="5" t="str">
        <f t="shared" si="2"/>
        <v/>
      </c>
    </row>
    <row r="20" spans="2:61" x14ac:dyDescent="0.35">
      <c r="B20" t="s">
        <v>942</v>
      </c>
      <c r="C20" s="7" t="s">
        <v>1684</v>
      </c>
      <c r="D20" t="s">
        <v>1576</v>
      </c>
      <c r="E20" t="s">
        <v>703</v>
      </c>
      <c r="F20" t="s">
        <v>1569</v>
      </c>
      <c r="G20" t="s">
        <v>199</v>
      </c>
      <c r="H20" s="7" t="s">
        <v>1615</v>
      </c>
      <c r="I20" s="7" t="s">
        <v>1563</v>
      </c>
      <c r="J20" s="7" t="s">
        <v>1563</v>
      </c>
      <c r="K20" s="7" t="s">
        <v>1563</v>
      </c>
      <c r="L20" s="7" t="s">
        <v>1563</v>
      </c>
      <c r="M20" s="7" t="s">
        <v>1563</v>
      </c>
      <c r="N20" s="7" t="s">
        <v>1563</v>
      </c>
      <c r="O20" s="7" t="s">
        <v>1571</v>
      </c>
      <c r="P20" t="s">
        <v>200</v>
      </c>
      <c r="Q20" s="7" t="s">
        <v>1765</v>
      </c>
      <c r="R20" t="s">
        <v>358</v>
      </c>
      <c r="U20" t="s">
        <v>721</v>
      </c>
      <c r="V20" s="7" t="s">
        <v>1684</v>
      </c>
      <c r="W20" t="s">
        <v>1558</v>
      </c>
      <c r="X20" t="s">
        <v>716</v>
      </c>
      <c r="Y20" t="s">
        <v>1569</v>
      </c>
      <c r="Z20" t="s">
        <v>719</v>
      </c>
      <c r="AA20" s="7" t="s">
        <v>1563</v>
      </c>
      <c r="AB20" s="7" t="s">
        <v>1563</v>
      </c>
      <c r="AC20" s="7" t="s">
        <v>1563</v>
      </c>
      <c r="AD20" s="7" t="s">
        <v>1563</v>
      </c>
      <c r="AE20" s="7" t="s">
        <v>1563</v>
      </c>
      <c r="AF20" s="7" t="s">
        <v>1564</v>
      </c>
      <c r="AG20" s="7" t="s">
        <v>1562</v>
      </c>
      <c r="AH20" s="7" t="s">
        <v>1563</v>
      </c>
      <c r="AI20" t="s">
        <v>339</v>
      </c>
      <c r="AJ20" s="7" t="s">
        <v>1596</v>
      </c>
      <c r="AK20" t="s">
        <v>412</v>
      </c>
      <c r="AN20" t="s">
        <v>2046</v>
      </c>
      <c r="AO20" s="7" t="s">
        <v>1684</v>
      </c>
      <c r="AP20" t="s">
        <v>1558</v>
      </c>
      <c r="AQ20" t="s">
        <v>1086</v>
      </c>
      <c r="AR20" t="s">
        <v>1584</v>
      </c>
      <c r="AS20" t="s">
        <v>2047</v>
      </c>
      <c r="AT20" s="7" t="s">
        <v>1592</v>
      </c>
      <c r="AU20" s="7" t="s">
        <v>1571</v>
      </c>
      <c r="AV20" s="7" t="s">
        <v>1561</v>
      </c>
      <c r="AW20" s="7" t="s">
        <v>1561</v>
      </c>
      <c r="AX20" s="7" t="s">
        <v>1563</v>
      </c>
      <c r="AY20" s="7" t="s">
        <v>1561</v>
      </c>
      <c r="AZ20" s="7" t="s">
        <v>1562</v>
      </c>
      <c r="BA20" s="7" t="s">
        <v>1562</v>
      </c>
      <c r="BB20" t="s">
        <v>1549</v>
      </c>
      <c r="BC20" s="7" t="s">
        <v>2048</v>
      </c>
      <c r="BD20" t="s">
        <v>2173</v>
      </c>
      <c r="BH20" s="5" t="str">
        <f t="shared" si="1"/>
        <v/>
      </c>
      <c r="BI20" s="5" t="str">
        <f t="shared" si="2"/>
        <v/>
      </c>
    </row>
    <row r="21" spans="2:61" x14ac:dyDescent="0.35">
      <c r="B21" t="s">
        <v>957</v>
      </c>
      <c r="C21" s="7" t="s">
        <v>1684</v>
      </c>
      <c r="D21" t="s">
        <v>1693</v>
      </c>
      <c r="E21" t="s">
        <v>958</v>
      </c>
      <c r="F21" t="s">
        <v>1569</v>
      </c>
      <c r="G21" t="s">
        <v>959</v>
      </c>
      <c r="H21" s="7" t="s">
        <v>1564</v>
      </c>
      <c r="I21" s="7" t="s">
        <v>1571</v>
      </c>
      <c r="J21" s="7" t="s">
        <v>1574</v>
      </c>
      <c r="K21" s="7" t="s">
        <v>1571</v>
      </c>
      <c r="L21" s="7" t="s">
        <v>1571</v>
      </c>
      <c r="M21" s="7" t="s">
        <v>1571</v>
      </c>
      <c r="N21" s="7" t="s">
        <v>1574</v>
      </c>
      <c r="O21" s="7" t="s">
        <v>1661</v>
      </c>
      <c r="P21" t="s">
        <v>204</v>
      </c>
      <c r="Q21" s="7" t="s">
        <v>1610</v>
      </c>
      <c r="R21" t="s">
        <v>359</v>
      </c>
      <c r="U21" t="s">
        <v>1258</v>
      </c>
      <c r="V21" s="7" t="s">
        <v>1684</v>
      </c>
      <c r="W21" t="s">
        <v>1558</v>
      </c>
      <c r="X21" t="s">
        <v>760</v>
      </c>
      <c r="Y21" t="s">
        <v>1569</v>
      </c>
      <c r="Z21" t="s">
        <v>763</v>
      </c>
      <c r="AA21" s="7" t="s">
        <v>1589</v>
      </c>
      <c r="AB21" s="7" t="s">
        <v>1563</v>
      </c>
      <c r="AC21" s="7" t="s">
        <v>1563</v>
      </c>
      <c r="AD21" s="7" t="s">
        <v>1563</v>
      </c>
      <c r="AE21" s="7" t="s">
        <v>1563</v>
      </c>
      <c r="AF21" s="7" t="s">
        <v>1561</v>
      </c>
      <c r="AG21" s="7" t="s">
        <v>1561</v>
      </c>
      <c r="AH21" s="7" t="s">
        <v>1563</v>
      </c>
      <c r="AI21" t="s">
        <v>1188</v>
      </c>
      <c r="AJ21" s="7" t="s">
        <v>1733</v>
      </c>
      <c r="AK21" t="s">
        <v>1237</v>
      </c>
      <c r="AN21" t="s">
        <v>2231</v>
      </c>
      <c r="AO21" s="7" t="s">
        <v>1581</v>
      </c>
      <c r="AP21" t="s">
        <v>1558</v>
      </c>
      <c r="AQ21" t="s">
        <v>2232</v>
      </c>
      <c r="AR21" t="s">
        <v>1584</v>
      </c>
      <c r="AS21" t="s">
        <v>2233</v>
      </c>
      <c r="AT21" s="7" t="s">
        <v>1570</v>
      </c>
      <c r="AU21" s="7" t="s">
        <v>1571</v>
      </c>
      <c r="AV21" s="7" t="s">
        <v>1563</v>
      </c>
      <c r="AW21" s="7" t="s">
        <v>1563</v>
      </c>
      <c r="AX21" s="7" t="s">
        <v>1563</v>
      </c>
      <c r="AY21" s="7" t="s">
        <v>1563</v>
      </c>
      <c r="AZ21" s="7" t="s">
        <v>1571</v>
      </c>
      <c r="BA21" s="7" t="s">
        <v>1571</v>
      </c>
      <c r="BB21" t="s">
        <v>2186</v>
      </c>
      <c r="BC21" s="7" t="s">
        <v>1616</v>
      </c>
      <c r="BD21" t="s">
        <v>2223</v>
      </c>
      <c r="BH21" s="5" t="str">
        <f t="shared" si="1"/>
        <v/>
      </c>
      <c r="BI21" s="5" t="str">
        <f t="shared" si="2"/>
        <v/>
      </c>
    </row>
    <row r="22" spans="2:61" x14ac:dyDescent="0.35">
      <c r="B22" t="s">
        <v>1073</v>
      </c>
      <c r="C22" s="7" t="s">
        <v>1684</v>
      </c>
      <c r="D22" t="s">
        <v>1576</v>
      </c>
      <c r="E22" t="s">
        <v>1074</v>
      </c>
      <c r="F22" t="s">
        <v>1559</v>
      </c>
      <c r="G22" t="s">
        <v>261</v>
      </c>
      <c r="H22" s="7" t="s">
        <v>1570</v>
      </c>
      <c r="I22" s="7" t="s">
        <v>1571</v>
      </c>
      <c r="J22" s="7" t="s">
        <v>1563</v>
      </c>
      <c r="K22" s="7" t="s">
        <v>1571</v>
      </c>
      <c r="L22" s="7" t="s">
        <v>1564</v>
      </c>
      <c r="M22" s="7" t="s">
        <v>1564</v>
      </c>
      <c r="N22" s="7" t="s">
        <v>1562</v>
      </c>
      <c r="O22" s="7" t="s">
        <v>1561</v>
      </c>
      <c r="P22" t="s">
        <v>185</v>
      </c>
      <c r="Q22" s="7" t="s">
        <v>1756</v>
      </c>
      <c r="R22" t="s">
        <v>360</v>
      </c>
      <c r="U22" t="s">
        <v>809</v>
      </c>
      <c r="V22" s="7" t="s">
        <v>1684</v>
      </c>
      <c r="W22" t="s">
        <v>1558</v>
      </c>
      <c r="X22" t="s">
        <v>716</v>
      </c>
      <c r="Y22" t="s">
        <v>1569</v>
      </c>
      <c r="Z22" t="s">
        <v>810</v>
      </c>
      <c r="AA22" s="7" t="s">
        <v>1675</v>
      </c>
      <c r="AB22" s="7" t="s">
        <v>1564</v>
      </c>
      <c r="AC22" s="7" t="s">
        <v>1564</v>
      </c>
      <c r="AD22" s="7" t="s">
        <v>1571</v>
      </c>
      <c r="AE22" s="7" t="s">
        <v>1564</v>
      </c>
      <c r="AF22" s="7" t="s">
        <v>1574</v>
      </c>
      <c r="AG22" s="7" t="s">
        <v>1563</v>
      </c>
      <c r="AH22" s="7" t="s">
        <v>1571</v>
      </c>
      <c r="AI22" t="s">
        <v>130</v>
      </c>
      <c r="AJ22" s="7" t="s">
        <v>1580</v>
      </c>
      <c r="AK22" t="s">
        <v>420</v>
      </c>
      <c r="AN22" t="s">
        <v>775</v>
      </c>
      <c r="AO22" s="7" t="s">
        <v>1581</v>
      </c>
      <c r="AP22" t="s">
        <v>1558</v>
      </c>
      <c r="AQ22" t="s">
        <v>776</v>
      </c>
      <c r="AR22" t="s">
        <v>1584</v>
      </c>
      <c r="AS22" t="s">
        <v>112</v>
      </c>
      <c r="AT22" s="7" t="s">
        <v>1585</v>
      </c>
      <c r="AU22" s="7" t="s">
        <v>1564</v>
      </c>
      <c r="AV22" s="7" t="s">
        <v>1571</v>
      </c>
      <c r="AW22" s="7" t="s">
        <v>1564</v>
      </c>
      <c r="AX22" s="7" t="s">
        <v>1574</v>
      </c>
      <c r="AY22" s="7" t="s">
        <v>1574</v>
      </c>
      <c r="AZ22" s="7" t="s">
        <v>1571</v>
      </c>
      <c r="BA22" s="7" t="s">
        <v>1571</v>
      </c>
      <c r="BB22" t="s">
        <v>113</v>
      </c>
      <c r="BC22" s="7" t="s">
        <v>1700</v>
      </c>
      <c r="BD22" t="s">
        <v>507</v>
      </c>
      <c r="BH22" s="5" t="str">
        <f t="shared" si="1"/>
        <v/>
      </c>
      <c r="BI22" s="5" t="str">
        <f t="shared" si="2"/>
        <v/>
      </c>
    </row>
    <row r="23" spans="2:61" x14ac:dyDescent="0.35">
      <c r="B23" t="s">
        <v>1076</v>
      </c>
      <c r="C23" s="7" t="s">
        <v>1684</v>
      </c>
      <c r="D23" t="s">
        <v>2027</v>
      </c>
      <c r="E23" t="s">
        <v>1056</v>
      </c>
      <c r="F23" t="s">
        <v>1569</v>
      </c>
      <c r="G23" t="s">
        <v>1077</v>
      </c>
      <c r="H23" s="7" t="s">
        <v>2054</v>
      </c>
      <c r="I23" s="7" t="s">
        <v>1572</v>
      </c>
      <c r="J23" s="7" t="s">
        <v>1572</v>
      </c>
      <c r="K23" s="7" t="s">
        <v>1561</v>
      </c>
      <c r="L23" s="7" t="s">
        <v>1572</v>
      </c>
      <c r="M23" s="7" t="s">
        <v>1572</v>
      </c>
      <c r="N23" s="7" t="s">
        <v>1572</v>
      </c>
      <c r="O23" s="7" t="s">
        <v>1572</v>
      </c>
      <c r="P23" t="s">
        <v>263</v>
      </c>
      <c r="Q23" s="7" t="s">
        <v>1772</v>
      </c>
      <c r="R23" t="s">
        <v>361</v>
      </c>
      <c r="U23" t="s">
        <v>817</v>
      </c>
      <c r="V23" s="7" t="s">
        <v>1684</v>
      </c>
      <c r="W23" t="s">
        <v>1558</v>
      </c>
      <c r="X23" t="s">
        <v>690</v>
      </c>
      <c r="Y23" t="s">
        <v>1569</v>
      </c>
      <c r="Z23" t="s">
        <v>133</v>
      </c>
      <c r="AA23" s="7" t="s">
        <v>1564</v>
      </c>
      <c r="AB23" s="7" t="s">
        <v>1571</v>
      </c>
      <c r="AC23" s="7" t="s">
        <v>1571</v>
      </c>
      <c r="AD23" s="7" t="s">
        <v>1563</v>
      </c>
      <c r="AE23" s="7" t="s">
        <v>1564</v>
      </c>
      <c r="AF23" s="7" t="s">
        <v>1661</v>
      </c>
      <c r="AG23" s="7" t="s">
        <v>1564</v>
      </c>
      <c r="AH23" s="7" t="s">
        <v>1661</v>
      </c>
      <c r="AI23" t="s">
        <v>134</v>
      </c>
      <c r="AJ23" s="7" t="s">
        <v>1765</v>
      </c>
      <c r="AK23" t="s">
        <v>421</v>
      </c>
      <c r="AN23" t="s">
        <v>1399</v>
      </c>
      <c r="AO23" s="7" t="s">
        <v>1581</v>
      </c>
      <c r="AP23" t="s">
        <v>1558</v>
      </c>
      <c r="AQ23" t="s">
        <v>1430</v>
      </c>
      <c r="AR23" t="s">
        <v>1985</v>
      </c>
      <c r="AS23" t="s">
        <v>1454</v>
      </c>
      <c r="AT23" s="7" t="s">
        <v>1686</v>
      </c>
      <c r="AU23" s="7" t="s">
        <v>1571</v>
      </c>
      <c r="AV23" s="7" t="s">
        <v>1571</v>
      </c>
      <c r="AW23" s="7" t="s">
        <v>1563</v>
      </c>
      <c r="AX23" s="7" t="s">
        <v>1563</v>
      </c>
      <c r="AY23" s="7" t="s">
        <v>1571</v>
      </c>
      <c r="AZ23" s="7" t="s">
        <v>1564</v>
      </c>
      <c r="BA23" s="7" t="s">
        <v>1571</v>
      </c>
      <c r="BB23" t="s">
        <v>1215</v>
      </c>
      <c r="BC23" s="7" t="s">
        <v>1920</v>
      </c>
      <c r="BD23" t="s">
        <v>1489</v>
      </c>
      <c r="BH23" s="5" t="str">
        <f t="shared" si="1"/>
        <v/>
      </c>
      <c r="BI23" s="5" t="str">
        <f t="shared" si="2"/>
        <v/>
      </c>
    </row>
    <row r="24" spans="2:61" x14ac:dyDescent="0.35">
      <c r="B24" t="s">
        <v>708</v>
      </c>
      <c r="C24" s="7" t="s">
        <v>1581</v>
      </c>
      <c r="D24" t="s">
        <v>1669</v>
      </c>
      <c r="E24" t="s">
        <v>709</v>
      </c>
      <c r="F24" t="s">
        <v>1569</v>
      </c>
      <c r="G24" t="s">
        <v>80</v>
      </c>
      <c r="H24" s="7" t="s">
        <v>1649</v>
      </c>
      <c r="I24" s="7" t="s">
        <v>1571</v>
      </c>
      <c r="J24" s="7" t="s">
        <v>1561</v>
      </c>
      <c r="K24" s="7" t="s">
        <v>1571</v>
      </c>
      <c r="L24" s="7" t="s">
        <v>1571</v>
      </c>
      <c r="M24" s="7" t="s">
        <v>1561</v>
      </c>
      <c r="N24" s="7" t="s">
        <v>1563</v>
      </c>
      <c r="O24" s="7" t="s">
        <v>1562</v>
      </c>
      <c r="P24" t="s">
        <v>81</v>
      </c>
      <c r="Q24" s="7" t="s">
        <v>1670</v>
      </c>
      <c r="R24" t="s">
        <v>362</v>
      </c>
      <c r="U24" t="s">
        <v>913</v>
      </c>
      <c r="V24" s="7" t="s">
        <v>1684</v>
      </c>
      <c r="W24" t="s">
        <v>1558</v>
      </c>
      <c r="X24" t="s">
        <v>788</v>
      </c>
      <c r="Y24" t="s">
        <v>1569</v>
      </c>
      <c r="Z24" t="s">
        <v>789</v>
      </c>
      <c r="AA24" s="7" t="s">
        <v>1645</v>
      </c>
      <c r="AB24" s="7" t="s">
        <v>1561</v>
      </c>
      <c r="AC24" s="7" t="s">
        <v>1561</v>
      </c>
      <c r="AD24" s="7" t="s">
        <v>1572</v>
      </c>
      <c r="AE24" s="7" t="s">
        <v>1563</v>
      </c>
      <c r="AF24" s="7" t="s">
        <v>1561</v>
      </c>
      <c r="AG24" s="7" t="s">
        <v>1562</v>
      </c>
      <c r="AH24" s="7" t="s">
        <v>1572</v>
      </c>
      <c r="AI24" t="s">
        <v>185</v>
      </c>
      <c r="AJ24" s="7" t="s">
        <v>1769</v>
      </c>
      <c r="AK24" t="s">
        <v>436</v>
      </c>
      <c r="AN24" t="s">
        <v>795</v>
      </c>
      <c r="AO24" s="7" t="s">
        <v>1581</v>
      </c>
      <c r="AP24" t="s">
        <v>1558</v>
      </c>
      <c r="AQ24" t="s">
        <v>796</v>
      </c>
      <c r="AR24" t="s">
        <v>1584</v>
      </c>
      <c r="AS24" t="s">
        <v>797</v>
      </c>
      <c r="AT24" s="7" t="s">
        <v>1682</v>
      </c>
      <c r="AU24" s="7" t="s">
        <v>1571</v>
      </c>
      <c r="AV24" s="7" t="s">
        <v>1561</v>
      </c>
      <c r="AW24" s="7" t="s">
        <v>1563</v>
      </c>
      <c r="AX24" s="7" t="s">
        <v>1561</v>
      </c>
      <c r="AY24" s="7" t="s">
        <v>1571</v>
      </c>
      <c r="AZ24" s="7" t="s">
        <v>1562</v>
      </c>
      <c r="BA24" s="7" t="s">
        <v>1561</v>
      </c>
      <c r="BB24" t="s">
        <v>124</v>
      </c>
      <c r="BC24" s="7" t="s">
        <v>1700</v>
      </c>
      <c r="BD24" t="s">
        <v>508</v>
      </c>
      <c r="BH24" s="5" t="str">
        <f t="shared" si="1"/>
        <v/>
      </c>
      <c r="BI24" s="5" t="str">
        <f t="shared" si="2"/>
        <v/>
      </c>
    </row>
    <row r="25" spans="2:61" x14ac:dyDescent="0.35">
      <c r="B25" t="s">
        <v>806</v>
      </c>
      <c r="C25" s="7" t="s">
        <v>1581</v>
      </c>
      <c r="D25" t="s">
        <v>57</v>
      </c>
      <c r="E25" t="s">
        <v>807</v>
      </c>
      <c r="F25" t="s">
        <v>1569</v>
      </c>
      <c r="G25" t="s">
        <v>808</v>
      </c>
      <c r="H25" s="7" t="s">
        <v>1615</v>
      </c>
      <c r="I25" s="7" t="s">
        <v>1561</v>
      </c>
      <c r="J25" s="7" t="s">
        <v>1561</v>
      </c>
      <c r="K25" s="7" t="s">
        <v>1563</v>
      </c>
      <c r="L25" s="7" t="s">
        <v>1563</v>
      </c>
      <c r="M25" s="7" t="s">
        <v>1574</v>
      </c>
      <c r="N25" s="7" t="s">
        <v>1571</v>
      </c>
      <c r="O25" s="7" t="s">
        <v>1561</v>
      </c>
      <c r="P25" t="s">
        <v>129</v>
      </c>
      <c r="Q25" s="7" t="s">
        <v>1573</v>
      </c>
      <c r="R25" t="s">
        <v>363</v>
      </c>
      <c r="U25" t="s">
        <v>1879</v>
      </c>
      <c r="V25" s="7" t="s">
        <v>1684</v>
      </c>
      <c r="W25" t="s">
        <v>1558</v>
      </c>
      <c r="X25" t="s">
        <v>916</v>
      </c>
      <c r="Y25" t="s">
        <v>1569</v>
      </c>
      <c r="Z25" t="s">
        <v>1031</v>
      </c>
      <c r="AA25" s="7" t="s">
        <v>1561</v>
      </c>
      <c r="AB25" s="7" t="s">
        <v>1563</v>
      </c>
      <c r="AC25" s="7" t="s">
        <v>1562</v>
      </c>
      <c r="AD25" s="7" t="s">
        <v>1562</v>
      </c>
      <c r="AE25" s="7" t="s">
        <v>1563</v>
      </c>
      <c r="AF25" s="7" t="s">
        <v>1571</v>
      </c>
      <c r="AG25" s="7" t="s">
        <v>1562</v>
      </c>
      <c r="AH25" s="7" t="s">
        <v>1562</v>
      </c>
      <c r="AI25" t="s">
        <v>88</v>
      </c>
      <c r="AJ25" s="7" t="s">
        <v>1715</v>
      </c>
      <c r="AK25" t="s">
        <v>2159</v>
      </c>
      <c r="AN25" t="s">
        <v>1329</v>
      </c>
      <c r="AO25" s="7" t="s">
        <v>1581</v>
      </c>
      <c r="AP25" t="s">
        <v>1558</v>
      </c>
      <c r="AQ25" t="s">
        <v>716</v>
      </c>
      <c r="AR25" t="s">
        <v>1584</v>
      </c>
      <c r="AS25" t="s">
        <v>1439</v>
      </c>
      <c r="AT25" s="7" t="s">
        <v>1560</v>
      </c>
      <c r="AU25" s="7" t="s">
        <v>1563</v>
      </c>
      <c r="AV25" s="7" t="s">
        <v>1563</v>
      </c>
      <c r="AW25" s="7" t="s">
        <v>1563</v>
      </c>
      <c r="AX25" s="7" t="s">
        <v>1561</v>
      </c>
      <c r="AY25" s="7" t="s">
        <v>1561</v>
      </c>
      <c r="AZ25" s="7" t="s">
        <v>1561</v>
      </c>
      <c r="BA25" s="7" t="s">
        <v>1561</v>
      </c>
      <c r="BB25" t="s">
        <v>1309</v>
      </c>
      <c r="BC25" s="7" t="s">
        <v>1700</v>
      </c>
      <c r="BD25" t="s">
        <v>1498</v>
      </c>
      <c r="BH25" s="5" t="str">
        <f t="shared" si="1"/>
        <v/>
      </c>
      <c r="BI25" s="5" t="str">
        <f t="shared" si="2"/>
        <v/>
      </c>
    </row>
    <row r="26" spans="2:61" x14ac:dyDescent="0.35">
      <c r="B26" t="s">
        <v>904</v>
      </c>
      <c r="C26" s="7" t="s">
        <v>1581</v>
      </c>
      <c r="D26" t="s">
        <v>1576</v>
      </c>
      <c r="E26" t="s">
        <v>905</v>
      </c>
      <c r="F26" t="s">
        <v>1569</v>
      </c>
      <c r="G26" t="s">
        <v>180</v>
      </c>
      <c r="H26" s="7" t="s">
        <v>1599</v>
      </c>
      <c r="I26" s="7" t="s">
        <v>1571</v>
      </c>
      <c r="J26" s="7" t="s">
        <v>1563</v>
      </c>
      <c r="K26" s="7" t="s">
        <v>1561</v>
      </c>
      <c r="L26" s="7" t="s">
        <v>1564</v>
      </c>
      <c r="M26" s="7" t="s">
        <v>1563</v>
      </c>
      <c r="N26" s="7" t="s">
        <v>1564</v>
      </c>
      <c r="O26" s="7" t="s">
        <v>1571</v>
      </c>
      <c r="P26" t="s">
        <v>181</v>
      </c>
      <c r="Q26" s="7" t="s">
        <v>1751</v>
      </c>
      <c r="R26" t="s">
        <v>364</v>
      </c>
      <c r="U26" t="s">
        <v>932</v>
      </c>
      <c r="V26" s="7" t="s">
        <v>1684</v>
      </c>
      <c r="W26" t="s">
        <v>1558</v>
      </c>
      <c r="X26" t="s">
        <v>933</v>
      </c>
      <c r="Y26" t="s">
        <v>1569</v>
      </c>
      <c r="Z26" t="s">
        <v>195</v>
      </c>
      <c r="AA26" s="7" t="s">
        <v>1636</v>
      </c>
      <c r="AB26" s="7" t="s">
        <v>1563</v>
      </c>
      <c r="AC26" s="7" t="s">
        <v>1563</v>
      </c>
      <c r="AD26" s="7" t="s">
        <v>1561</v>
      </c>
      <c r="AE26" s="7" t="s">
        <v>1564</v>
      </c>
      <c r="AF26" s="7" t="s">
        <v>1574</v>
      </c>
      <c r="AG26" s="7" t="s">
        <v>1564</v>
      </c>
      <c r="AH26" s="7" t="s">
        <v>1564</v>
      </c>
      <c r="AI26" t="s">
        <v>196</v>
      </c>
      <c r="AJ26" s="7" t="s">
        <v>1786</v>
      </c>
      <c r="AK26" t="s">
        <v>444</v>
      </c>
      <c r="AN26" t="s">
        <v>821</v>
      </c>
      <c r="AO26" s="7" t="s">
        <v>1581</v>
      </c>
      <c r="AP26" t="s">
        <v>1558</v>
      </c>
      <c r="AQ26" t="s">
        <v>822</v>
      </c>
      <c r="AR26" t="s">
        <v>1584</v>
      </c>
      <c r="AS26" t="s">
        <v>823</v>
      </c>
      <c r="AT26" s="7" t="s">
        <v>1682</v>
      </c>
      <c r="AU26" s="7" t="s">
        <v>1561</v>
      </c>
      <c r="AV26" s="7" t="s">
        <v>1561</v>
      </c>
      <c r="AW26" s="7" t="s">
        <v>1563</v>
      </c>
      <c r="AX26" s="7" t="s">
        <v>1571</v>
      </c>
      <c r="AY26" s="7" t="s">
        <v>1563</v>
      </c>
      <c r="AZ26" s="7" t="s">
        <v>1561</v>
      </c>
      <c r="BA26" s="7" t="s">
        <v>1561</v>
      </c>
      <c r="BB26" t="s">
        <v>136</v>
      </c>
      <c r="BC26" s="7" t="s">
        <v>1616</v>
      </c>
      <c r="BD26" t="s">
        <v>509</v>
      </c>
      <c r="BH26" s="5" t="str">
        <f t="shared" si="1"/>
        <v/>
      </c>
      <c r="BI26" s="5" t="str">
        <f t="shared" si="2"/>
        <v/>
      </c>
    </row>
    <row r="27" spans="2:61" x14ac:dyDescent="0.35">
      <c r="B27" t="s">
        <v>960</v>
      </c>
      <c r="C27" s="7" t="s">
        <v>1581</v>
      </c>
      <c r="D27" t="s">
        <v>1568</v>
      </c>
      <c r="E27" t="s">
        <v>961</v>
      </c>
      <c r="F27" t="s">
        <v>1569</v>
      </c>
      <c r="G27" t="s">
        <v>962</v>
      </c>
      <c r="H27" s="7" t="s">
        <v>1820</v>
      </c>
      <c r="I27" s="7" t="s">
        <v>1661</v>
      </c>
      <c r="J27" s="7" t="s">
        <v>1574</v>
      </c>
      <c r="K27" s="7" t="s">
        <v>1574</v>
      </c>
      <c r="L27" s="7" t="s">
        <v>1574</v>
      </c>
      <c r="M27" s="7" t="s">
        <v>1574</v>
      </c>
      <c r="N27" s="7" t="s">
        <v>1574</v>
      </c>
      <c r="O27" s="7" t="s">
        <v>1566</v>
      </c>
      <c r="P27" t="s">
        <v>205</v>
      </c>
      <c r="Q27" s="7" t="s">
        <v>1751</v>
      </c>
      <c r="R27" t="s">
        <v>365</v>
      </c>
      <c r="U27" t="s">
        <v>1903</v>
      </c>
      <c r="V27" s="7" t="s">
        <v>1684</v>
      </c>
      <c r="W27" t="s">
        <v>1558</v>
      </c>
      <c r="X27" t="s">
        <v>682</v>
      </c>
      <c r="Y27" t="s">
        <v>1569</v>
      </c>
      <c r="Z27" t="s">
        <v>1904</v>
      </c>
      <c r="AA27" s="7" t="s">
        <v>1711</v>
      </c>
      <c r="AB27" s="7" t="s">
        <v>1564</v>
      </c>
      <c r="AC27" s="7" t="s">
        <v>1564</v>
      </c>
      <c r="AD27" s="7" t="s">
        <v>1574</v>
      </c>
      <c r="AE27" s="7" t="s">
        <v>1564</v>
      </c>
      <c r="AF27" s="7" t="s">
        <v>1574</v>
      </c>
      <c r="AG27" s="7" t="s">
        <v>1564</v>
      </c>
      <c r="AH27" s="7" t="s">
        <v>1661</v>
      </c>
      <c r="AI27" t="s">
        <v>1543</v>
      </c>
      <c r="AJ27" s="7" t="s">
        <v>1772</v>
      </c>
      <c r="AK27" t="s">
        <v>2160</v>
      </c>
      <c r="AN27" t="s">
        <v>845</v>
      </c>
      <c r="AO27" s="7" t="s">
        <v>1581</v>
      </c>
      <c r="AP27" t="s">
        <v>1558</v>
      </c>
      <c r="AQ27" t="s">
        <v>716</v>
      </c>
      <c r="AR27" t="s">
        <v>1584</v>
      </c>
      <c r="AS27" t="s">
        <v>846</v>
      </c>
      <c r="AT27" s="7" t="s">
        <v>1589</v>
      </c>
      <c r="AU27" s="7" t="s">
        <v>1563</v>
      </c>
      <c r="AV27" s="7" t="s">
        <v>1562</v>
      </c>
      <c r="AW27" s="7" t="s">
        <v>1563</v>
      </c>
      <c r="AX27" s="7" t="s">
        <v>1563</v>
      </c>
      <c r="AY27" s="7" t="s">
        <v>1571</v>
      </c>
      <c r="AZ27" s="7" t="s">
        <v>1563</v>
      </c>
      <c r="BA27" s="7" t="s">
        <v>1561</v>
      </c>
      <c r="BB27" t="s">
        <v>147</v>
      </c>
      <c r="BC27" s="7" t="s">
        <v>1700</v>
      </c>
      <c r="BD27" t="s">
        <v>510</v>
      </c>
      <c r="BH27" s="5" t="str">
        <f t="shared" si="1"/>
        <v/>
      </c>
      <c r="BI27" s="5" t="str">
        <f t="shared" si="2"/>
        <v/>
      </c>
    </row>
    <row r="28" spans="2:61" x14ac:dyDescent="0.35">
      <c r="B28" t="s">
        <v>971</v>
      </c>
      <c r="C28" s="7" t="s">
        <v>1581</v>
      </c>
      <c r="D28" t="s">
        <v>1568</v>
      </c>
      <c r="E28" t="s">
        <v>972</v>
      </c>
      <c r="F28" t="s">
        <v>1569</v>
      </c>
      <c r="G28" t="s">
        <v>973</v>
      </c>
      <c r="H28" s="7" t="s">
        <v>1758</v>
      </c>
      <c r="I28" s="7" t="s">
        <v>1574</v>
      </c>
      <c r="J28" s="7" t="s">
        <v>1574</v>
      </c>
      <c r="K28" s="7" t="s">
        <v>1574</v>
      </c>
      <c r="L28" s="7" t="s">
        <v>1561</v>
      </c>
      <c r="M28" s="7" t="s">
        <v>1574</v>
      </c>
      <c r="N28" s="7" t="s">
        <v>1574</v>
      </c>
      <c r="O28" s="7" t="s">
        <v>1566</v>
      </c>
      <c r="P28" t="s">
        <v>211</v>
      </c>
      <c r="Q28" s="7" t="s">
        <v>1631</v>
      </c>
      <c r="R28" t="s">
        <v>366</v>
      </c>
      <c r="U28" t="s">
        <v>967</v>
      </c>
      <c r="V28" s="7" t="s">
        <v>1684</v>
      </c>
      <c r="W28" t="s">
        <v>1558</v>
      </c>
      <c r="X28" t="s">
        <v>968</v>
      </c>
      <c r="Y28" t="s">
        <v>1569</v>
      </c>
      <c r="Z28" t="s">
        <v>802</v>
      </c>
      <c r="AA28" s="7" t="s">
        <v>1636</v>
      </c>
      <c r="AB28" s="7" t="s">
        <v>1571</v>
      </c>
      <c r="AC28" s="7" t="s">
        <v>1563</v>
      </c>
      <c r="AD28" s="7" t="s">
        <v>1563</v>
      </c>
      <c r="AE28" s="7" t="s">
        <v>1564</v>
      </c>
      <c r="AF28" s="7" t="s">
        <v>1574</v>
      </c>
      <c r="AG28" s="7" t="s">
        <v>1571</v>
      </c>
      <c r="AH28" s="7" t="s">
        <v>1571</v>
      </c>
      <c r="AI28" t="s">
        <v>209</v>
      </c>
      <c r="AJ28" s="7" t="s">
        <v>1792</v>
      </c>
      <c r="AK28" t="s">
        <v>450</v>
      </c>
      <c r="AN28" t="s">
        <v>2346</v>
      </c>
      <c r="AO28" s="7" t="s">
        <v>1581</v>
      </c>
      <c r="AP28" t="s">
        <v>1558</v>
      </c>
      <c r="AQ28" t="s">
        <v>732</v>
      </c>
      <c r="AR28" t="s">
        <v>1584</v>
      </c>
      <c r="AS28" t="s">
        <v>2347</v>
      </c>
      <c r="AT28" s="7" t="s">
        <v>1561</v>
      </c>
      <c r="AU28" s="7" t="s">
        <v>1571</v>
      </c>
      <c r="AV28" s="7" t="s">
        <v>1561</v>
      </c>
      <c r="AW28" s="7" t="s">
        <v>1561</v>
      </c>
      <c r="AX28" s="7" t="s">
        <v>1561</v>
      </c>
      <c r="AY28" s="7" t="s">
        <v>1562</v>
      </c>
      <c r="AZ28" s="7" t="s">
        <v>1561</v>
      </c>
      <c r="BA28" s="7" t="s">
        <v>1562</v>
      </c>
      <c r="BB28" t="s">
        <v>2313</v>
      </c>
      <c r="BC28" s="7" t="s">
        <v>1700</v>
      </c>
      <c r="BD28" t="s">
        <v>2424</v>
      </c>
      <c r="BH28" s="5" t="str">
        <f t="shared" si="1"/>
        <v/>
      </c>
      <c r="BI28" s="5" t="str">
        <f t="shared" si="2"/>
        <v/>
      </c>
    </row>
    <row r="29" spans="2:61" x14ac:dyDescent="0.35">
      <c r="B29" t="s">
        <v>988</v>
      </c>
      <c r="C29" s="7" t="s">
        <v>1581</v>
      </c>
      <c r="D29" t="s">
        <v>1967</v>
      </c>
      <c r="E29" t="s">
        <v>989</v>
      </c>
      <c r="F29" t="s">
        <v>1569</v>
      </c>
      <c r="G29" t="s">
        <v>990</v>
      </c>
      <c r="H29" s="7" t="s">
        <v>1636</v>
      </c>
      <c r="I29" s="7" t="s">
        <v>1571</v>
      </c>
      <c r="J29" s="7" t="s">
        <v>1564</v>
      </c>
      <c r="K29" s="7" t="s">
        <v>1564</v>
      </c>
      <c r="L29" s="7" t="s">
        <v>1661</v>
      </c>
      <c r="M29" s="7" t="s">
        <v>1563</v>
      </c>
      <c r="N29" s="7" t="s">
        <v>1563</v>
      </c>
      <c r="O29" s="7" t="s">
        <v>1561</v>
      </c>
      <c r="P29" t="s">
        <v>219</v>
      </c>
      <c r="Q29" s="7" t="s">
        <v>1577</v>
      </c>
      <c r="R29" t="s">
        <v>367</v>
      </c>
      <c r="U29" t="s">
        <v>985</v>
      </c>
      <c r="V29" s="7" t="s">
        <v>1684</v>
      </c>
      <c r="W29" t="s">
        <v>1558</v>
      </c>
      <c r="X29" t="s">
        <v>695</v>
      </c>
      <c r="Y29" t="s">
        <v>1569</v>
      </c>
      <c r="Z29" t="s">
        <v>984</v>
      </c>
      <c r="AA29" s="7" t="s">
        <v>1561</v>
      </c>
      <c r="AB29" s="7" t="s">
        <v>1561</v>
      </c>
      <c r="AC29" s="7" t="s">
        <v>1561</v>
      </c>
      <c r="AD29" s="7" t="s">
        <v>1561</v>
      </c>
      <c r="AE29" s="7" t="s">
        <v>1561</v>
      </c>
      <c r="AF29" s="7" t="s">
        <v>1561</v>
      </c>
      <c r="AG29" s="7" t="s">
        <v>1561</v>
      </c>
      <c r="AH29" s="7" t="s">
        <v>1561</v>
      </c>
      <c r="AI29" t="s">
        <v>217</v>
      </c>
      <c r="AJ29" s="7" t="s">
        <v>1625</v>
      </c>
      <c r="AK29" t="s">
        <v>454</v>
      </c>
      <c r="AN29" t="s">
        <v>891</v>
      </c>
      <c r="AO29" s="7" t="s">
        <v>1581</v>
      </c>
      <c r="AP29" t="s">
        <v>1558</v>
      </c>
      <c r="AQ29" t="s">
        <v>889</v>
      </c>
      <c r="AR29" t="s">
        <v>1584</v>
      </c>
      <c r="AS29" t="s">
        <v>892</v>
      </c>
      <c r="AT29" s="7" t="s">
        <v>1615</v>
      </c>
      <c r="AU29" s="7" t="s">
        <v>1563</v>
      </c>
      <c r="AV29" s="7" t="s">
        <v>1563</v>
      </c>
      <c r="AW29" s="7" t="s">
        <v>1563</v>
      </c>
      <c r="AX29" s="7" t="s">
        <v>1571</v>
      </c>
      <c r="AY29" s="7" t="s">
        <v>1574</v>
      </c>
      <c r="AZ29" s="7" t="s">
        <v>1562</v>
      </c>
      <c r="BA29" s="7" t="s">
        <v>1561</v>
      </c>
      <c r="BB29" t="s">
        <v>173</v>
      </c>
      <c r="BC29" s="7" t="s">
        <v>1700</v>
      </c>
      <c r="BD29" t="s">
        <v>511</v>
      </c>
      <c r="BH29" s="5" t="str">
        <f t="shared" si="1"/>
        <v/>
      </c>
      <c r="BI29" s="5" t="str">
        <f t="shared" si="2"/>
        <v/>
      </c>
    </row>
    <row r="30" spans="2:61" x14ac:dyDescent="0.35">
      <c r="B30" t="s">
        <v>1097</v>
      </c>
      <c r="C30" s="7" t="s">
        <v>1581</v>
      </c>
      <c r="D30" t="s">
        <v>2076</v>
      </c>
      <c r="E30" t="s">
        <v>1098</v>
      </c>
      <c r="F30" t="s">
        <v>1569</v>
      </c>
      <c r="G30" t="s">
        <v>272</v>
      </c>
      <c r="H30" s="7" t="s">
        <v>1571</v>
      </c>
      <c r="I30" s="7" t="s">
        <v>1571</v>
      </c>
      <c r="J30" s="7" t="s">
        <v>1564</v>
      </c>
      <c r="K30" s="7" t="s">
        <v>1571</v>
      </c>
      <c r="L30" s="7" t="s">
        <v>1571</v>
      </c>
      <c r="M30" s="7" t="s">
        <v>1563</v>
      </c>
      <c r="N30" s="7" t="s">
        <v>1571</v>
      </c>
      <c r="O30" s="7" t="s">
        <v>1571</v>
      </c>
      <c r="P30" t="s">
        <v>273</v>
      </c>
      <c r="Q30" s="7" t="s">
        <v>1673</v>
      </c>
      <c r="R30" t="s">
        <v>368</v>
      </c>
      <c r="U30" t="s">
        <v>1113</v>
      </c>
      <c r="V30" s="7" t="s">
        <v>1684</v>
      </c>
      <c r="W30" t="s">
        <v>1558</v>
      </c>
      <c r="X30" t="s">
        <v>788</v>
      </c>
      <c r="Y30" t="s">
        <v>1569</v>
      </c>
      <c r="Z30" t="s">
        <v>789</v>
      </c>
      <c r="AA30" s="7" t="s">
        <v>1752</v>
      </c>
      <c r="AB30" s="7" t="s">
        <v>1561</v>
      </c>
      <c r="AC30" s="7" t="s">
        <v>1572</v>
      </c>
      <c r="AD30" s="7" t="s">
        <v>1572</v>
      </c>
      <c r="AE30" s="7" t="s">
        <v>1572</v>
      </c>
      <c r="AF30" s="7" t="s">
        <v>1561</v>
      </c>
      <c r="AG30" s="7" t="s">
        <v>1572</v>
      </c>
      <c r="AH30" s="7" t="s">
        <v>1572</v>
      </c>
      <c r="AI30" t="s">
        <v>278</v>
      </c>
      <c r="AJ30" s="7" t="s">
        <v>1770</v>
      </c>
      <c r="AK30" t="s">
        <v>483</v>
      </c>
      <c r="AN30" t="s">
        <v>2348</v>
      </c>
      <c r="AO30" s="7" t="s">
        <v>1581</v>
      </c>
      <c r="AP30" t="s">
        <v>1558</v>
      </c>
      <c r="AQ30" t="s">
        <v>895</v>
      </c>
      <c r="AR30" t="s">
        <v>1584</v>
      </c>
      <c r="AS30" t="s">
        <v>2349</v>
      </c>
      <c r="AT30" s="7" t="s">
        <v>1579</v>
      </c>
      <c r="AU30" s="7" t="s">
        <v>1563</v>
      </c>
      <c r="AV30" s="7" t="s">
        <v>1561</v>
      </c>
      <c r="AW30" s="7" t="s">
        <v>1563</v>
      </c>
      <c r="AX30" s="7" t="s">
        <v>1564</v>
      </c>
      <c r="AY30" s="7" t="s">
        <v>1564</v>
      </c>
      <c r="AZ30" s="7" t="s">
        <v>1563</v>
      </c>
      <c r="BA30" s="7" t="s">
        <v>1571</v>
      </c>
      <c r="BB30" t="s">
        <v>2314</v>
      </c>
      <c r="BC30" s="7" t="s">
        <v>1700</v>
      </c>
      <c r="BD30" t="s">
        <v>2425</v>
      </c>
      <c r="BH30" s="5" t="str">
        <f t="shared" si="1"/>
        <v/>
      </c>
      <c r="BI30" s="5" t="str">
        <f t="shared" si="2"/>
        <v/>
      </c>
    </row>
    <row r="31" spans="2:61" x14ac:dyDescent="0.35">
      <c r="B31" t="s">
        <v>1122</v>
      </c>
      <c r="C31" s="7" t="s">
        <v>1581</v>
      </c>
      <c r="D31" t="s">
        <v>1576</v>
      </c>
      <c r="E31" t="s">
        <v>1123</v>
      </c>
      <c r="F31" t="s">
        <v>1569</v>
      </c>
      <c r="G31" t="s">
        <v>285</v>
      </c>
      <c r="H31" s="7" t="s">
        <v>1682</v>
      </c>
      <c r="I31" s="7" t="s">
        <v>1561</v>
      </c>
      <c r="J31" s="7" t="s">
        <v>1561</v>
      </c>
      <c r="K31" s="7" t="s">
        <v>1561</v>
      </c>
      <c r="L31" s="7" t="s">
        <v>1571</v>
      </c>
      <c r="M31" s="7" t="s">
        <v>1561</v>
      </c>
      <c r="N31" s="7" t="s">
        <v>1574</v>
      </c>
      <c r="O31" s="7" t="s">
        <v>1572</v>
      </c>
      <c r="P31" t="s">
        <v>286</v>
      </c>
      <c r="Q31" s="7" t="s">
        <v>1610</v>
      </c>
      <c r="R31" t="s">
        <v>369</v>
      </c>
      <c r="U31" t="s">
        <v>658</v>
      </c>
      <c r="V31" s="7" t="s">
        <v>1581</v>
      </c>
      <c r="W31" t="s">
        <v>1558</v>
      </c>
      <c r="X31" t="s">
        <v>659</v>
      </c>
      <c r="Y31" t="s">
        <v>1569</v>
      </c>
      <c r="Z31" t="s">
        <v>660</v>
      </c>
      <c r="AA31" s="7" t="s">
        <v>1562</v>
      </c>
      <c r="AB31" s="7" t="s">
        <v>1561</v>
      </c>
      <c r="AC31" s="7" t="s">
        <v>1561</v>
      </c>
      <c r="AD31" s="7" t="s">
        <v>1572</v>
      </c>
      <c r="AE31" s="7" t="s">
        <v>1572</v>
      </c>
      <c r="AF31" s="7" t="s">
        <v>1562</v>
      </c>
      <c r="AG31" s="7" t="s">
        <v>1561</v>
      </c>
      <c r="AH31" s="7" t="s">
        <v>1572</v>
      </c>
      <c r="AI31" t="s">
        <v>60</v>
      </c>
      <c r="AJ31" s="7" t="s">
        <v>1582</v>
      </c>
      <c r="AK31" t="s">
        <v>401</v>
      </c>
      <c r="AN31" t="s">
        <v>2350</v>
      </c>
      <c r="AO31" s="7" t="s">
        <v>1581</v>
      </c>
      <c r="AP31" t="s">
        <v>1558</v>
      </c>
      <c r="AQ31" t="s">
        <v>812</v>
      </c>
      <c r="AR31" t="s">
        <v>1584</v>
      </c>
      <c r="AS31" t="s">
        <v>2351</v>
      </c>
      <c r="AT31" s="7" t="s">
        <v>1807</v>
      </c>
      <c r="AU31" s="7" t="s">
        <v>1571</v>
      </c>
      <c r="AV31" s="7" t="s">
        <v>1571</v>
      </c>
      <c r="AW31" s="7" t="s">
        <v>1563</v>
      </c>
      <c r="AX31" s="7" t="s">
        <v>1563</v>
      </c>
      <c r="AY31" s="7" t="s">
        <v>1571</v>
      </c>
      <c r="AZ31" s="7" t="s">
        <v>1561</v>
      </c>
      <c r="BA31" s="7" t="s">
        <v>1563</v>
      </c>
      <c r="BB31" t="s">
        <v>2315</v>
      </c>
      <c r="BC31" s="7" t="s">
        <v>1718</v>
      </c>
      <c r="BD31" t="s">
        <v>2426</v>
      </c>
      <c r="BH31" s="5" t="str">
        <f t="shared" si="1"/>
        <v/>
      </c>
      <c r="BI31" s="5" t="str">
        <f t="shared" si="2"/>
        <v/>
      </c>
    </row>
    <row r="32" spans="2:61" x14ac:dyDescent="0.35">
      <c r="B32" t="s">
        <v>1169</v>
      </c>
      <c r="C32" s="7" t="s">
        <v>1581</v>
      </c>
      <c r="D32" t="s">
        <v>1967</v>
      </c>
      <c r="E32" t="s">
        <v>1170</v>
      </c>
      <c r="F32" t="s">
        <v>1569</v>
      </c>
      <c r="G32" t="s">
        <v>1171</v>
      </c>
      <c r="H32" s="7" t="s">
        <v>1599</v>
      </c>
      <c r="I32" s="7" t="s">
        <v>1574</v>
      </c>
      <c r="J32" s="7" t="s">
        <v>1574</v>
      </c>
      <c r="K32" s="7" t="s">
        <v>1564</v>
      </c>
      <c r="L32" s="7" t="s">
        <v>1561</v>
      </c>
      <c r="M32" s="7" t="s">
        <v>1561</v>
      </c>
      <c r="N32" s="7" t="s">
        <v>1563</v>
      </c>
      <c r="O32" s="7" t="s">
        <v>1561</v>
      </c>
      <c r="P32" t="s">
        <v>111</v>
      </c>
      <c r="Q32" s="7" t="s">
        <v>1764</v>
      </c>
      <c r="R32" t="s">
        <v>370</v>
      </c>
      <c r="U32" t="s">
        <v>834</v>
      </c>
      <c r="V32" s="7" t="s">
        <v>1581</v>
      </c>
      <c r="W32" t="s">
        <v>1558</v>
      </c>
      <c r="X32" t="s">
        <v>835</v>
      </c>
      <c r="Y32" t="s">
        <v>1569</v>
      </c>
      <c r="Z32" t="s">
        <v>827</v>
      </c>
      <c r="AA32" s="7" t="s">
        <v>1649</v>
      </c>
      <c r="AB32" s="7" t="s">
        <v>1563</v>
      </c>
      <c r="AC32" s="7" t="s">
        <v>1561</v>
      </c>
      <c r="AD32" s="7" t="s">
        <v>1563</v>
      </c>
      <c r="AE32" s="7" t="s">
        <v>1571</v>
      </c>
      <c r="AF32" s="7" t="s">
        <v>1561</v>
      </c>
      <c r="AG32" s="7" t="s">
        <v>1571</v>
      </c>
      <c r="AH32" s="7" t="s">
        <v>1561</v>
      </c>
      <c r="AI32" t="s">
        <v>142</v>
      </c>
      <c r="AJ32" s="7" t="s">
        <v>1741</v>
      </c>
      <c r="AK32" t="s">
        <v>423</v>
      </c>
      <c r="AN32" t="s">
        <v>2352</v>
      </c>
      <c r="AO32" s="7" t="s">
        <v>1581</v>
      </c>
      <c r="AP32" t="s">
        <v>1558</v>
      </c>
      <c r="AQ32" t="s">
        <v>1895</v>
      </c>
      <c r="AR32" t="s">
        <v>1584</v>
      </c>
      <c r="AS32" t="s">
        <v>2353</v>
      </c>
      <c r="AT32" s="7" t="s">
        <v>1579</v>
      </c>
      <c r="AU32" s="7" t="s">
        <v>1571</v>
      </c>
      <c r="AV32" s="7" t="s">
        <v>1563</v>
      </c>
      <c r="AW32" s="7" t="s">
        <v>1563</v>
      </c>
      <c r="AX32" s="7" t="s">
        <v>1563</v>
      </c>
      <c r="AY32" s="7" t="s">
        <v>1564</v>
      </c>
      <c r="AZ32" s="7" t="s">
        <v>1563</v>
      </c>
      <c r="BA32" s="7" t="s">
        <v>1571</v>
      </c>
      <c r="BB32" t="s">
        <v>145</v>
      </c>
      <c r="BC32" s="7" t="s">
        <v>2073</v>
      </c>
      <c r="BD32" t="s">
        <v>2427</v>
      </c>
      <c r="BH32" s="5" t="str">
        <f t="shared" si="1"/>
        <v/>
      </c>
      <c r="BI32" s="5" t="str">
        <f t="shared" si="2"/>
        <v/>
      </c>
    </row>
    <row r="33" spans="2:61" x14ac:dyDescent="0.35">
      <c r="B33" t="s">
        <v>677</v>
      </c>
      <c r="C33" s="7" t="s">
        <v>1624</v>
      </c>
      <c r="D33" t="s">
        <v>1576</v>
      </c>
      <c r="E33" t="s">
        <v>678</v>
      </c>
      <c r="F33" t="s">
        <v>1569</v>
      </c>
      <c r="G33" t="s">
        <v>68</v>
      </c>
      <c r="H33" s="7" t="s">
        <v>1563</v>
      </c>
      <c r="I33" s="7" t="s">
        <v>1563</v>
      </c>
      <c r="J33" s="7" t="s">
        <v>1561</v>
      </c>
      <c r="K33" s="7" t="s">
        <v>1571</v>
      </c>
      <c r="L33" s="7" t="s">
        <v>1571</v>
      </c>
      <c r="M33" s="7" t="s">
        <v>1563</v>
      </c>
      <c r="N33" s="7" t="s">
        <v>1563</v>
      </c>
      <c r="O33" s="7" t="s">
        <v>1561</v>
      </c>
      <c r="P33" t="s">
        <v>69</v>
      </c>
      <c r="Q33" s="7" t="s">
        <v>1625</v>
      </c>
      <c r="R33" t="s">
        <v>371</v>
      </c>
      <c r="U33" t="s">
        <v>868</v>
      </c>
      <c r="V33" s="7" t="s">
        <v>1581</v>
      </c>
      <c r="W33" t="s">
        <v>1558</v>
      </c>
      <c r="X33" t="s">
        <v>869</v>
      </c>
      <c r="Y33" t="s">
        <v>1569</v>
      </c>
      <c r="Z33" t="s">
        <v>725</v>
      </c>
      <c r="AA33" s="7" t="s">
        <v>1682</v>
      </c>
      <c r="AB33" s="7" t="s">
        <v>1571</v>
      </c>
      <c r="AC33" s="7" t="s">
        <v>1561</v>
      </c>
      <c r="AD33" s="7" t="s">
        <v>1561</v>
      </c>
      <c r="AE33" s="7" t="s">
        <v>1564</v>
      </c>
      <c r="AF33" s="7" t="s">
        <v>1561</v>
      </c>
      <c r="AG33" s="7" t="s">
        <v>1563</v>
      </c>
      <c r="AH33" s="7" t="s">
        <v>1572</v>
      </c>
      <c r="AI33" t="s">
        <v>166</v>
      </c>
      <c r="AJ33" s="7" t="s">
        <v>1809</v>
      </c>
      <c r="AK33" t="s">
        <v>431</v>
      </c>
      <c r="AN33" t="s">
        <v>1935</v>
      </c>
      <c r="AO33" s="7" t="s">
        <v>1581</v>
      </c>
      <c r="AP33" t="s">
        <v>1558</v>
      </c>
      <c r="AQ33" t="s">
        <v>735</v>
      </c>
      <c r="AR33" t="s">
        <v>1584</v>
      </c>
      <c r="AS33" t="s">
        <v>1936</v>
      </c>
      <c r="AT33" s="7" t="s">
        <v>1615</v>
      </c>
      <c r="AU33" s="7" t="s">
        <v>1563</v>
      </c>
      <c r="AV33" s="7" t="s">
        <v>1563</v>
      </c>
      <c r="AW33" s="7" t="s">
        <v>1563</v>
      </c>
      <c r="AX33" s="7" t="s">
        <v>1563</v>
      </c>
      <c r="AY33" s="7" t="s">
        <v>1571</v>
      </c>
      <c r="AZ33" s="7" t="s">
        <v>1561</v>
      </c>
      <c r="BA33" s="7" t="s">
        <v>1571</v>
      </c>
      <c r="BB33" t="s">
        <v>1545</v>
      </c>
      <c r="BC33" s="7" t="s">
        <v>1937</v>
      </c>
      <c r="BD33" t="s">
        <v>2174</v>
      </c>
      <c r="BH33" s="5" t="str">
        <f t="shared" si="1"/>
        <v/>
      </c>
      <c r="BI33" s="5" t="str">
        <f t="shared" si="2"/>
        <v/>
      </c>
    </row>
    <row r="34" spans="2:61" x14ac:dyDescent="0.35">
      <c r="B34" t="s">
        <v>710</v>
      </c>
      <c r="C34" s="7" t="s">
        <v>1624</v>
      </c>
      <c r="D34" t="s">
        <v>1672</v>
      </c>
      <c r="E34" t="s">
        <v>711</v>
      </c>
      <c r="F34" t="s">
        <v>1569</v>
      </c>
      <c r="G34" t="s">
        <v>82</v>
      </c>
      <c r="H34" s="7" t="s">
        <v>1633</v>
      </c>
      <c r="I34" s="7" t="s">
        <v>1571</v>
      </c>
      <c r="J34" s="7" t="s">
        <v>1563</v>
      </c>
      <c r="K34" s="7" t="s">
        <v>1571</v>
      </c>
      <c r="L34" s="7" t="s">
        <v>1571</v>
      </c>
      <c r="M34" s="7" t="s">
        <v>1571</v>
      </c>
      <c r="N34" s="7" t="s">
        <v>1564</v>
      </c>
      <c r="O34" s="7" t="s">
        <v>1574</v>
      </c>
      <c r="P34" t="s">
        <v>83</v>
      </c>
      <c r="Q34" s="7" t="s">
        <v>1673</v>
      </c>
      <c r="R34" t="s">
        <v>372</v>
      </c>
      <c r="U34" t="s">
        <v>900</v>
      </c>
      <c r="V34" s="7" t="s">
        <v>1581</v>
      </c>
      <c r="W34" t="s">
        <v>1558</v>
      </c>
      <c r="X34" t="s">
        <v>690</v>
      </c>
      <c r="Y34" t="s">
        <v>1569</v>
      </c>
      <c r="Z34" t="s">
        <v>74</v>
      </c>
      <c r="AA34" s="7" t="s">
        <v>1768</v>
      </c>
      <c r="AB34" s="7" t="s">
        <v>1572</v>
      </c>
      <c r="AC34" s="7" t="s">
        <v>1562</v>
      </c>
      <c r="AD34" s="7" t="s">
        <v>1562</v>
      </c>
      <c r="AE34" s="7" t="s">
        <v>1561</v>
      </c>
      <c r="AF34" s="7" t="s">
        <v>1561</v>
      </c>
      <c r="AG34" s="7" t="s">
        <v>1572</v>
      </c>
      <c r="AH34" s="7" t="s">
        <v>1572</v>
      </c>
      <c r="AI34" t="s">
        <v>176</v>
      </c>
      <c r="AJ34" s="7" t="s">
        <v>1857</v>
      </c>
      <c r="AK34" t="s">
        <v>433</v>
      </c>
      <c r="AN34" t="s">
        <v>2260</v>
      </c>
      <c r="AO34" s="7" t="s">
        <v>1581</v>
      </c>
      <c r="AP34" t="s">
        <v>1558</v>
      </c>
      <c r="AQ34" t="s">
        <v>659</v>
      </c>
      <c r="AR34" t="s">
        <v>1584</v>
      </c>
      <c r="AS34" t="s">
        <v>910</v>
      </c>
      <c r="AT34" s="7" t="s">
        <v>1636</v>
      </c>
      <c r="AU34" s="7" t="s">
        <v>1563</v>
      </c>
      <c r="AV34" s="7" t="s">
        <v>1563</v>
      </c>
      <c r="AW34" s="7" t="s">
        <v>1571</v>
      </c>
      <c r="AX34" s="7" t="s">
        <v>1571</v>
      </c>
      <c r="AY34" s="7" t="s">
        <v>1574</v>
      </c>
      <c r="AZ34" s="7" t="s">
        <v>1571</v>
      </c>
      <c r="BA34" s="7" t="s">
        <v>1564</v>
      </c>
      <c r="BB34" t="s">
        <v>2194</v>
      </c>
      <c r="BC34" s="7" t="s">
        <v>1607</v>
      </c>
      <c r="BD34" t="s">
        <v>2224</v>
      </c>
      <c r="BH34" s="5" t="str">
        <f t="shared" si="1"/>
        <v/>
      </c>
      <c r="BI34" s="5" t="str">
        <f t="shared" si="2"/>
        <v/>
      </c>
    </row>
    <row r="35" spans="2:61" x14ac:dyDescent="0.35">
      <c r="B35" t="s">
        <v>1389</v>
      </c>
      <c r="C35" s="7" t="s">
        <v>1624</v>
      </c>
      <c r="D35" t="s">
        <v>1576</v>
      </c>
      <c r="E35" t="s">
        <v>1428</v>
      </c>
      <c r="F35" t="s">
        <v>1569</v>
      </c>
      <c r="G35" t="s">
        <v>1447</v>
      </c>
      <c r="H35" s="7" t="s">
        <v>1560</v>
      </c>
      <c r="I35" s="7" t="s">
        <v>1563</v>
      </c>
      <c r="J35" s="7" t="s">
        <v>1561</v>
      </c>
      <c r="K35" s="7" t="s">
        <v>1563</v>
      </c>
      <c r="L35" s="7" t="s">
        <v>1563</v>
      </c>
      <c r="M35" s="7" t="s">
        <v>1561</v>
      </c>
      <c r="N35" s="7" t="s">
        <v>1563</v>
      </c>
      <c r="O35" s="7" t="s">
        <v>1562</v>
      </c>
      <c r="P35" t="s">
        <v>1318</v>
      </c>
      <c r="Q35" s="7" t="s">
        <v>1610</v>
      </c>
      <c r="R35" t="s">
        <v>1467</v>
      </c>
      <c r="U35" t="s">
        <v>1273</v>
      </c>
      <c r="V35" s="7" t="s">
        <v>1581</v>
      </c>
      <c r="W35" t="s">
        <v>1558</v>
      </c>
      <c r="X35" t="s">
        <v>682</v>
      </c>
      <c r="Y35" t="s">
        <v>1569</v>
      </c>
      <c r="Z35" t="s">
        <v>1301</v>
      </c>
      <c r="AA35" s="7" t="s">
        <v>1570</v>
      </c>
      <c r="AB35" s="7" t="s">
        <v>1563</v>
      </c>
      <c r="AC35" s="7" t="s">
        <v>1571</v>
      </c>
      <c r="AD35" s="7" t="s">
        <v>1563</v>
      </c>
      <c r="AE35" s="7" t="s">
        <v>1563</v>
      </c>
      <c r="AF35" s="7" t="s">
        <v>1564</v>
      </c>
      <c r="AG35" s="7" t="s">
        <v>1561</v>
      </c>
      <c r="AH35" s="7" t="s">
        <v>1571</v>
      </c>
      <c r="AI35" t="s">
        <v>1210</v>
      </c>
      <c r="AJ35" s="7" t="s">
        <v>1604</v>
      </c>
      <c r="AK35" t="s">
        <v>1238</v>
      </c>
      <c r="AN35" t="s">
        <v>2263</v>
      </c>
      <c r="AO35" s="7" t="s">
        <v>1581</v>
      </c>
      <c r="AP35" t="s">
        <v>1558</v>
      </c>
      <c r="AQ35" t="s">
        <v>916</v>
      </c>
      <c r="AR35" t="s">
        <v>1584</v>
      </c>
      <c r="AS35" t="s">
        <v>2196</v>
      </c>
      <c r="AT35" s="7" t="s">
        <v>1589</v>
      </c>
      <c r="AU35" s="7" t="s">
        <v>1571</v>
      </c>
      <c r="AV35" s="7" t="s">
        <v>1561</v>
      </c>
      <c r="AW35" s="7" t="s">
        <v>1563</v>
      </c>
      <c r="AX35" s="7" t="s">
        <v>1561</v>
      </c>
      <c r="AY35" s="7" t="s">
        <v>1563</v>
      </c>
      <c r="AZ35" s="7" t="s">
        <v>1561</v>
      </c>
      <c r="BA35" s="7" t="s">
        <v>1563</v>
      </c>
      <c r="BB35" t="s">
        <v>101</v>
      </c>
      <c r="BC35" s="7" t="s">
        <v>1616</v>
      </c>
      <c r="BD35" t="s">
        <v>2225</v>
      </c>
      <c r="BH35" s="5" t="str">
        <f t="shared" si="1"/>
        <v/>
      </c>
      <c r="BI35" s="5" t="str">
        <f t="shared" si="2"/>
        <v/>
      </c>
    </row>
    <row r="36" spans="2:61" x14ac:dyDescent="0.35">
      <c r="B36" t="s">
        <v>2254</v>
      </c>
      <c r="C36" s="7" t="s">
        <v>1606</v>
      </c>
      <c r="D36" t="s">
        <v>2192</v>
      </c>
      <c r="E36" t="s">
        <v>2255</v>
      </c>
      <c r="F36" t="s">
        <v>1569</v>
      </c>
      <c r="G36" t="s">
        <v>2256</v>
      </c>
      <c r="H36" s="7" t="s">
        <v>1807</v>
      </c>
      <c r="I36" s="7" t="s">
        <v>1563</v>
      </c>
      <c r="J36" s="7" t="s">
        <v>1561</v>
      </c>
      <c r="K36" s="7" t="s">
        <v>1563</v>
      </c>
      <c r="L36" s="7" t="s">
        <v>1563</v>
      </c>
      <c r="M36" s="7" t="s">
        <v>1571</v>
      </c>
      <c r="N36" s="7" t="s">
        <v>1571</v>
      </c>
      <c r="O36" s="7" t="s">
        <v>1571</v>
      </c>
      <c r="P36" t="s">
        <v>2193</v>
      </c>
      <c r="Q36" s="7" t="s">
        <v>1580</v>
      </c>
      <c r="R36" t="s">
        <v>2206</v>
      </c>
      <c r="U36" t="s">
        <v>1184</v>
      </c>
      <c r="V36" s="7" t="s">
        <v>1581</v>
      </c>
      <c r="W36" t="s">
        <v>1558</v>
      </c>
      <c r="X36" t="s">
        <v>653</v>
      </c>
      <c r="Y36" t="s">
        <v>1569</v>
      </c>
      <c r="Z36" t="s">
        <v>654</v>
      </c>
      <c r="AA36" s="7" t="s">
        <v>1645</v>
      </c>
      <c r="AB36" s="7" t="s">
        <v>1562</v>
      </c>
      <c r="AC36" s="7" t="s">
        <v>1562</v>
      </c>
      <c r="AD36" s="7" t="s">
        <v>1561</v>
      </c>
      <c r="AE36" s="7" t="s">
        <v>1561</v>
      </c>
      <c r="AF36" s="7" t="s">
        <v>1561</v>
      </c>
      <c r="AG36" s="7" t="s">
        <v>1561</v>
      </c>
      <c r="AH36" s="7" t="s">
        <v>1572</v>
      </c>
      <c r="AI36" t="s">
        <v>281</v>
      </c>
      <c r="AJ36" s="7" t="s">
        <v>1789</v>
      </c>
      <c r="AK36" t="s">
        <v>502</v>
      </c>
      <c r="AN36" t="s">
        <v>2379</v>
      </c>
      <c r="AO36" s="7" t="s">
        <v>1581</v>
      </c>
      <c r="AP36" t="s">
        <v>1558</v>
      </c>
      <c r="AQ36" t="s">
        <v>2298</v>
      </c>
      <c r="AR36" t="s">
        <v>1584</v>
      </c>
      <c r="AS36" t="s">
        <v>2380</v>
      </c>
      <c r="AT36" s="7" t="s">
        <v>1778</v>
      </c>
      <c r="AU36" s="7" t="s">
        <v>1564</v>
      </c>
      <c r="AV36" s="7" t="s">
        <v>1571</v>
      </c>
      <c r="AW36" s="7" t="s">
        <v>1564</v>
      </c>
      <c r="AX36" s="7" t="s">
        <v>1571</v>
      </c>
      <c r="AY36" s="7" t="s">
        <v>1564</v>
      </c>
      <c r="AZ36" s="7" t="s">
        <v>1564</v>
      </c>
      <c r="BA36" s="7" t="s">
        <v>1564</v>
      </c>
      <c r="BB36" t="s">
        <v>204</v>
      </c>
      <c r="BC36" s="7" t="s">
        <v>1666</v>
      </c>
      <c r="BD36" t="s">
        <v>2428</v>
      </c>
      <c r="BH36" s="5" t="str">
        <f t="shared" si="1"/>
        <v/>
      </c>
      <c r="BI36" s="5" t="str">
        <f t="shared" si="2"/>
        <v/>
      </c>
    </row>
    <row r="37" spans="2:61" x14ac:dyDescent="0.35">
      <c r="B37" t="s">
        <v>1045</v>
      </c>
      <c r="C37" s="7" t="s">
        <v>1606</v>
      </c>
      <c r="D37" t="s">
        <v>1693</v>
      </c>
      <c r="E37" t="s">
        <v>1046</v>
      </c>
      <c r="F37" t="s">
        <v>1569</v>
      </c>
      <c r="G37" t="s">
        <v>1047</v>
      </c>
      <c r="H37" s="7" t="s">
        <v>1636</v>
      </c>
      <c r="I37" s="7" t="s">
        <v>1564</v>
      </c>
      <c r="J37" s="7" t="s">
        <v>1571</v>
      </c>
      <c r="K37" s="7" t="s">
        <v>1564</v>
      </c>
      <c r="L37" s="7" t="s">
        <v>1571</v>
      </c>
      <c r="M37" s="7" t="s">
        <v>1564</v>
      </c>
      <c r="N37" s="7" t="s">
        <v>1571</v>
      </c>
      <c r="O37" s="7" t="s">
        <v>1561</v>
      </c>
      <c r="P37" t="s">
        <v>243</v>
      </c>
      <c r="Q37" s="7" t="s">
        <v>1759</v>
      </c>
      <c r="R37" t="s">
        <v>373</v>
      </c>
      <c r="U37" t="s">
        <v>707</v>
      </c>
      <c r="V37" s="7" t="s">
        <v>1624</v>
      </c>
      <c r="W37" t="s">
        <v>1558</v>
      </c>
      <c r="X37" t="s">
        <v>659</v>
      </c>
      <c r="Y37" t="s">
        <v>1569</v>
      </c>
      <c r="Z37" t="s">
        <v>706</v>
      </c>
      <c r="AA37" s="7" t="s">
        <v>1570</v>
      </c>
      <c r="AB37" s="7" t="s">
        <v>1561</v>
      </c>
      <c r="AC37" s="7" t="s">
        <v>1563</v>
      </c>
      <c r="AD37" s="7" t="s">
        <v>1571</v>
      </c>
      <c r="AE37" s="7" t="s">
        <v>1571</v>
      </c>
      <c r="AF37" s="7" t="s">
        <v>1571</v>
      </c>
      <c r="AG37" s="7" t="s">
        <v>1563</v>
      </c>
      <c r="AH37" s="7" t="s">
        <v>1571</v>
      </c>
      <c r="AI37" t="s">
        <v>79</v>
      </c>
      <c r="AJ37" s="7" t="s">
        <v>1667</v>
      </c>
      <c r="AK37" t="s">
        <v>411</v>
      </c>
      <c r="AN37" t="s">
        <v>2383</v>
      </c>
      <c r="AO37" s="7" t="s">
        <v>1581</v>
      </c>
      <c r="AP37" t="s">
        <v>1558</v>
      </c>
      <c r="AQ37" t="s">
        <v>1293</v>
      </c>
      <c r="AR37" t="s">
        <v>1584</v>
      </c>
      <c r="AS37" t="s">
        <v>2325</v>
      </c>
      <c r="AT37" s="7" t="s">
        <v>1615</v>
      </c>
      <c r="AU37" s="7" t="s">
        <v>1563</v>
      </c>
      <c r="AV37" s="7" t="s">
        <v>1563</v>
      </c>
      <c r="AW37" s="7" t="s">
        <v>1563</v>
      </c>
      <c r="AX37" s="7" t="s">
        <v>1563</v>
      </c>
      <c r="AY37" s="7" t="s">
        <v>1563</v>
      </c>
      <c r="AZ37" s="7" t="s">
        <v>1571</v>
      </c>
      <c r="BA37" s="7" t="s">
        <v>1563</v>
      </c>
      <c r="BB37" t="s">
        <v>349</v>
      </c>
      <c r="BC37" s="7" t="s">
        <v>1718</v>
      </c>
      <c r="BD37" t="s">
        <v>2429</v>
      </c>
      <c r="BH37" s="5" t="str">
        <f t="shared" si="1"/>
        <v/>
      </c>
      <c r="BI37" s="5" t="str">
        <f t="shared" si="2"/>
        <v/>
      </c>
    </row>
    <row r="38" spans="2:61" x14ac:dyDescent="0.35">
      <c r="B38" t="s">
        <v>1055</v>
      </c>
      <c r="C38" s="7" t="s">
        <v>1606</v>
      </c>
      <c r="D38" t="s">
        <v>2027</v>
      </c>
      <c r="E38" t="s">
        <v>1056</v>
      </c>
      <c r="F38" t="s">
        <v>1569</v>
      </c>
      <c r="G38" t="s">
        <v>1057</v>
      </c>
      <c r="H38" s="7" t="s">
        <v>1807</v>
      </c>
      <c r="I38" s="7" t="s">
        <v>1563</v>
      </c>
      <c r="J38" s="7" t="s">
        <v>1562</v>
      </c>
      <c r="K38" s="7" t="s">
        <v>1561</v>
      </c>
      <c r="L38" s="7" t="s">
        <v>1563</v>
      </c>
      <c r="M38" s="7" t="s">
        <v>1564</v>
      </c>
      <c r="N38" s="7" t="s">
        <v>1564</v>
      </c>
      <c r="O38" s="7" t="s">
        <v>1571</v>
      </c>
      <c r="P38" t="s">
        <v>347</v>
      </c>
      <c r="Q38" s="7" t="s">
        <v>1772</v>
      </c>
      <c r="R38" t="s">
        <v>374</v>
      </c>
      <c r="U38" t="s">
        <v>1381</v>
      </c>
      <c r="V38" s="7" t="s">
        <v>1624</v>
      </c>
      <c r="W38" t="s">
        <v>1558</v>
      </c>
      <c r="X38" t="s">
        <v>1426</v>
      </c>
      <c r="Y38" t="s">
        <v>1569</v>
      </c>
      <c r="Z38" t="s">
        <v>1019</v>
      </c>
      <c r="AA38" s="7" t="s">
        <v>1615</v>
      </c>
      <c r="AB38" s="7" t="s">
        <v>1561</v>
      </c>
      <c r="AC38" s="7" t="s">
        <v>1563</v>
      </c>
      <c r="AD38" s="7" t="s">
        <v>1561</v>
      </c>
      <c r="AE38" s="7" t="s">
        <v>1571</v>
      </c>
      <c r="AF38" s="7" t="s">
        <v>1574</v>
      </c>
      <c r="AG38" s="7" t="s">
        <v>1561</v>
      </c>
      <c r="AH38" s="7" t="s">
        <v>1563</v>
      </c>
      <c r="AI38" t="s">
        <v>1315</v>
      </c>
      <c r="AJ38" s="7" t="s">
        <v>1799</v>
      </c>
      <c r="AK38" t="s">
        <v>1478</v>
      </c>
      <c r="AN38" t="s">
        <v>1185</v>
      </c>
      <c r="AO38" s="7" t="s">
        <v>1581</v>
      </c>
      <c r="AP38" t="s">
        <v>1558</v>
      </c>
      <c r="AQ38" t="s">
        <v>869</v>
      </c>
      <c r="AR38" t="s">
        <v>1584</v>
      </c>
      <c r="AS38" t="s">
        <v>926</v>
      </c>
      <c r="AT38" s="7" t="s">
        <v>1628</v>
      </c>
      <c r="AU38" s="7" t="s">
        <v>1563</v>
      </c>
      <c r="AV38" s="7" t="s">
        <v>1561</v>
      </c>
      <c r="AW38" s="7" t="s">
        <v>1561</v>
      </c>
      <c r="AX38" s="7" t="s">
        <v>1563</v>
      </c>
      <c r="AY38" s="7" t="s">
        <v>1563</v>
      </c>
      <c r="AZ38" s="7" t="s">
        <v>1561</v>
      </c>
      <c r="BA38" s="7" t="s">
        <v>1562</v>
      </c>
      <c r="BB38" t="s">
        <v>312</v>
      </c>
      <c r="BC38" s="7" t="s">
        <v>1700</v>
      </c>
      <c r="BD38" t="s">
        <v>512</v>
      </c>
      <c r="BH38" s="5" t="str">
        <f t="shared" si="1"/>
        <v/>
      </c>
      <c r="BI38" s="5" t="str">
        <f t="shared" si="2"/>
        <v/>
      </c>
    </row>
    <row r="39" spans="2:61" x14ac:dyDescent="0.35">
      <c r="B39" t="s">
        <v>2236</v>
      </c>
      <c r="C39" s="7" t="s">
        <v>1627</v>
      </c>
      <c r="D39" t="s">
        <v>1576</v>
      </c>
      <c r="E39" t="s">
        <v>1121</v>
      </c>
      <c r="F39" t="s">
        <v>1569</v>
      </c>
      <c r="G39" t="s">
        <v>2188</v>
      </c>
      <c r="H39" s="7" t="s">
        <v>1778</v>
      </c>
      <c r="I39" s="7" t="s">
        <v>1564</v>
      </c>
      <c r="J39" s="7" t="s">
        <v>1571</v>
      </c>
      <c r="K39" s="7" t="s">
        <v>1564</v>
      </c>
      <c r="L39" s="7" t="s">
        <v>1571</v>
      </c>
      <c r="M39" s="7" t="s">
        <v>1564</v>
      </c>
      <c r="N39" s="7" t="s">
        <v>1564</v>
      </c>
      <c r="O39" s="7" t="s">
        <v>1564</v>
      </c>
      <c r="P39" t="s">
        <v>171</v>
      </c>
      <c r="Q39" s="7" t="s">
        <v>1761</v>
      </c>
      <c r="R39" t="s">
        <v>2207</v>
      </c>
      <c r="U39" t="s">
        <v>849</v>
      </c>
      <c r="V39" s="7" t="s">
        <v>1624</v>
      </c>
      <c r="W39" t="s">
        <v>1558</v>
      </c>
      <c r="X39" t="s">
        <v>703</v>
      </c>
      <c r="Y39" t="s">
        <v>1569</v>
      </c>
      <c r="Z39" t="s">
        <v>151</v>
      </c>
      <c r="AA39" s="7" t="s">
        <v>1704</v>
      </c>
      <c r="AB39" s="7" t="s">
        <v>1561</v>
      </c>
      <c r="AC39" s="7" t="s">
        <v>1562</v>
      </c>
      <c r="AD39" s="7" t="s">
        <v>1561</v>
      </c>
      <c r="AE39" s="7" t="s">
        <v>1561</v>
      </c>
      <c r="AF39" s="7" t="s">
        <v>1562</v>
      </c>
      <c r="AG39" s="7" t="s">
        <v>1563</v>
      </c>
      <c r="AH39" s="7" t="s">
        <v>1562</v>
      </c>
      <c r="AI39" t="s">
        <v>152</v>
      </c>
      <c r="AJ39" s="7" t="s">
        <v>1799</v>
      </c>
      <c r="AK39" t="s">
        <v>428</v>
      </c>
      <c r="AN39" t="s">
        <v>2329</v>
      </c>
      <c r="AO39" s="7" t="s">
        <v>1624</v>
      </c>
      <c r="AP39" t="s">
        <v>1558</v>
      </c>
      <c r="AQ39" t="s">
        <v>2330</v>
      </c>
      <c r="AR39" t="s">
        <v>1584</v>
      </c>
      <c r="AS39" t="s">
        <v>2331</v>
      </c>
      <c r="AT39" s="7" t="s">
        <v>1807</v>
      </c>
      <c r="AU39" s="7" t="s">
        <v>1564</v>
      </c>
      <c r="AV39" s="7" t="s">
        <v>1563</v>
      </c>
      <c r="AW39" s="7" t="s">
        <v>1563</v>
      </c>
      <c r="AX39" s="7" t="s">
        <v>1563</v>
      </c>
      <c r="AY39" s="7" t="s">
        <v>1563</v>
      </c>
      <c r="AZ39" s="7" t="s">
        <v>1563</v>
      </c>
      <c r="BA39" s="7" t="s">
        <v>1563</v>
      </c>
      <c r="BB39" t="s">
        <v>2304</v>
      </c>
      <c r="BC39" s="7" t="s">
        <v>1700</v>
      </c>
      <c r="BD39" t="s">
        <v>2430</v>
      </c>
      <c r="BH39" s="5" t="str">
        <f t="shared" si="1"/>
        <v/>
      </c>
      <c r="BI39" s="5" t="str">
        <f t="shared" si="2"/>
        <v/>
      </c>
    </row>
    <row r="40" spans="2:61" x14ac:dyDescent="0.35">
      <c r="B40" t="s">
        <v>740</v>
      </c>
      <c r="C40" s="7" t="s">
        <v>1627</v>
      </c>
      <c r="D40" t="s">
        <v>1714</v>
      </c>
      <c r="E40" t="s">
        <v>741</v>
      </c>
      <c r="F40" t="s">
        <v>1569</v>
      </c>
      <c r="G40" t="s">
        <v>742</v>
      </c>
      <c r="H40" s="7" t="s">
        <v>1636</v>
      </c>
      <c r="I40" s="7" t="s">
        <v>1571</v>
      </c>
      <c r="J40" s="7" t="s">
        <v>1561</v>
      </c>
      <c r="K40" s="7" t="s">
        <v>1564</v>
      </c>
      <c r="L40" s="7" t="s">
        <v>1564</v>
      </c>
      <c r="M40" s="7" t="s">
        <v>1563</v>
      </c>
      <c r="N40" s="7" t="s">
        <v>1574</v>
      </c>
      <c r="O40" s="7" t="s">
        <v>1571</v>
      </c>
      <c r="P40" t="s">
        <v>96</v>
      </c>
      <c r="Q40" s="7" t="s">
        <v>1610</v>
      </c>
      <c r="R40" t="s">
        <v>375</v>
      </c>
      <c r="U40" t="s">
        <v>1075</v>
      </c>
      <c r="V40" s="7" t="s">
        <v>1624</v>
      </c>
      <c r="W40" t="s">
        <v>1558</v>
      </c>
      <c r="X40" t="s">
        <v>945</v>
      </c>
      <c r="Y40" t="s">
        <v>1569</v>
      </c>
      <c r="Z40" t="s">
        <v>946</v>
      </c>
      <c r="AA40" s="7" t="s">
        <v>1592</v>
      </c>
      <c r="AB40" s="7" t="s">
        <v>1561</v>
      </c>
      <c r="AC40" s="7" t="s">
        <v>1561</v>
      </c>
      <c r="AD40" s="7" t="s">
        <v>1561</v>
      </c>
      <c r="AE40" s="7" t="s">
        <v>1561</v>
      </c>
      <c r="AF40" s="7" t="s">
        <v>1563</v>
      </c>
      <c r="AG40" s="7" t="s">
        <v>1561</v>
      </c>
      <c r="AH40" s="7" t="s">
        <v>1561</v>
      </c>
      <c r="AI40" t="s">
        <v>262</v>
      </c>
      <c r="AJ40" s="7" t="s">
        <v>1604</v>
      </c>
      <c r="AK40" t="s">
        <v>473</v>
      </c>
      <c r="AN40" t="s">
        <v>734</v>
      </c>
      <c r="AO40" s="7" t="s">
        <v>1624</v>
      </c>
      <c r="AP40" t="s">
        <v>1558</v>
      </c>
      <c r="AQ40" t="s">
        <v>735</v>
      </c>
      <c r="AR40" t="s">
        <v>1584</v>
      </c>
      <c r="AS40" t="s">
        <v>736</v>
      </c>
      <c r="AT40" s="7" t="s">
        <v>1704</v>
      </c>
      <c r="AU40" s="7" t="s">
        <v>1563</v>
      </c>
      <c r="AV40" s="7" t="s">
        <v>1561</v>
      </c>
      <c r="AW40" s="7" t="s">
        <v>1561</v>
      </c>
      <c r="AX40" s="7" t="s">
        <v>1561</v>
      </c>
      <c r="AY40" s="7" t="s">
        <v>1561</v>
      </c>
      <c r="AZ40" s="7" t="s">
        <v>1562</v>
      </c>
      <c r="BA40" s="7" t="s">
        <v>1572</v>
      </c>
      <c r="BB40" t="s">
        <v>94</v>
      </c>
      <c r="BC40" s="7" t="s">
        <v>1616</v>
      </c>
      <c r="BD40" t="s">
        <v>513</v>
      </c>
      <c r="BH40" s="5" t="str">
        <f t="shared" si="1"/>
        <v/>
      </c>
      <c r="BI40" s="5" t="str">
        <f t="shared" si="2"/>
        <v/>
      </c>
    </row>
    <row r="41" spans="2:61" x14ac:dyDescent="0.35">
      <c r="B41" t="s">
        <v>56</v>
      </c>
      <c r="C41" s="7" t="s">
        <v>1578</v>
      </c>
      <c r="D41" t="s">
        <v>57</v>
      </c>
      <c r="E41" t="s">
        <v>657</v>
      </c>
      <c r="F41" t="s">
        <v>1569</v>
      </c>
      <c r="G41" t="s">
        <v>58</v>
      </c>
      <c r="H41" s="7" t="s">
        <v>1579</v>
      </c>
      <c r="I41" s="7" t="s">
        <v>1571</v>
      </c>
      <c r="J41" s="7" t="s">
        <v>1563</v>
      </c>
      <c r="K41" s="7" t="s">
        <v>1564</v>
      </c>
      <c r="L41" s="7" t="s">
        <v>1571</v>
      </c>
      <c r="M41" s="7" t="s">
        <v>1563</v>
      </c>
      <c r="N41" s="7" t="s">
        <v>1571</v>
      </c>
      <c r="O41" s="7" t="s">
        <v>1561</v>
      </c>
      <c r="P41" t="s">
        <v>59</v>
      </c>
      <c r="Q41" s="7" t="s">
        <v>1580</v>
      </c>
      <c r="R41" t="s">
        <v>376</v>
      </c>
      <c r="U41" t="s">
        <v>2056</v>
      </c>
      <c r="V41" s="7" t="s">
        <v>1624</v>
      </c>
      <c r="W41" t="s">
        <v>1558</v>
      </c>
      <c r="X41" t="s">
        <v>2057</v>
      </c>
      <c r="Y41" t="s">
        <v>1569</v>
      </c>
      <c r="Z41" t="s">
        <v>2058</v>
      </c>
      <c r="AA41" s="7" t="s">
        <v>1599</v>
      </c>
      <c r="AB41" s="7" t="s">
        <v>1564</v>
      </c>
      <c r="AC41" s="7" t="s">
        <v>1564</v>
      </c>
      <c r="AD41" s="7" t="s">
        <v>1564</v>
      </c>
      <c r="AE41" s="7" t="s">
        <v>1563</v>
      </c>
      <c r="AF41" s="7" t="s">
        <v>1563</v>
      </c>
      <c r="AG41" s="7" t="s">
        <v>1561</v>
      </c>
      <c r="AH41" s="7" t="s">
        <v>1563</v>
      </c>
      <c r="AI41" t="s">
        <v>1550</v>
      </c>
      <c r="AJ41" s="7" t="s">
        <v>1596</v>
      </c>
      <c r="AK41" t="s">
        <v>2161</v>
      </c>
      <c r="AN41" t="s">
        <v>2334</v>
      </c>
      <c r="AO41" s="7" t="s">
        <v>1624</v>
      </c>
      <c r="AP41" t="s">
        <v>1558</v>
      </c>
      <c r="AQ41" t="s">
        <v>799</v>
      </c>
      <c r="AR41" t="s">
        <v>1584</v>
      </c>
      <c r="AS41" t="s">
        <v>2306</v>
      </c>
      <c r="AT41" s="7" t="s">
        <v>1686</v>
      </c>
      <c r="AU41" s="7" t="s">
        <v>1571</v>
      </c>
      <c r="AV41" s="7" t="s">
        <v>1571</v>
      </c>
      <c r="AW41" s="7" t="s">
        <v>1571</v>
      </c>
      <c r="AX41" s="7" t="s">
        <v>1571</v>
      </c>
      <c r="AY41" s="7" t="s">
        <v>1571</v>
      </c>
      <c r="AZ41" s="7" t="s">
        <v>1563</v>
      </c>
      <c r="BA41" s="7" t="s">
        <v>1571</v>
      </c>
      <c r="BB41" t="s">
        <v>157</v>
      </c>
      <c r="BC41" s="7" t="s">
        <v>1700</v>
      </c>
      <c r="BD41" t="s">
        <v>2431</v>
      </c>
      <c r="BH41" s="5" t="str">
        <f t="shared" si="1"/>
        <v/>
      </c>
      <c r="BI41" s="5" t="str">
        <f t="shared" si="2"/>
        <v/>
      </c>
    </row>
    <row r="42" spans="2:61" x14ac:dyDescent="0.35">
      <c r="B42" t="s">
        <v>804</v>
      </c>
      <c r="C42" s="7" t="s">
        <v>1578</v>
      </c>
      <c r="D42" t="s">
        <v>1576</v>
      </c>
      <c r="E42" t="s">
        <v>805</v>
      </c>
      <c r="F42" t="s">
        <v>1569</v>
      </c>
      <c r="G42" t="s">
        <v>127</v>
      </c>
      <c r="H42" s="7" t="s">
        <v>1592</v>
      </c>
      <c r="I42" s="7" t="s">
        <v>1561</v>
      </c>
      <c r="J42" s="7" t="s">
        <v>1561</v>
      </c>
      <c r="K42" s="7" t="s">
        <v>1561</v>
      </c>
      <c r="L42" s="7" t="s">
        <v>1563</v>
      </c>
      <c r="M42" s="7" t="s">
        <v>1561</v>
      </c>
      <c r="N42" s="7" t="s">
        <v>1561</v>
      </c>
      <c r="O42" s="7" t="s">
        <v>1561</v>
      </c>
      <c r="P42" t="s">
        <v>128</v>
      </c>
      <c r="Q42" s="7" t="s">
        <v>1756</v>
      </c>
      <c r="R42" t="s">
        <v>377</v>
      </c>
      <c r="U42" t="s">
        <v>1085</v>
      </c>
      <c r="V42" s="7" t="s">
        <v>1624</v>
      </c>
      <c r="W42" t="s">
        <v>1558</v>
      </c>
      <c r="X42" t="s">
        <v>1086</v>
      </c>
      <c r="Y42" t="s">
        <v>1569</v>
      </c>
      <c r="Z42" t="s">
        <v>1087</v>
      </c>
      <c r="AA42" s="7" t="s">
        <v>1560</v>
      </c>
      <c r="AB42" s="7" t="s">
        <v>1561</v>
      </c>
      <c r="AC42" s="7" t="s">
        <v>1561</v>
      </c>
      <c r="AD42" s="7" t="s">
        <v>1563</v>
      </c>
      <c r="AE42" s="7" t="s">
        <v>1563</v>
      </c>
      <c r="AF42" s="7" t="s">
        <v>1563</v>
      </c>
      <c r="AG42" s="7" t="s">
        <v>1561</v>
      </c>
      <c r="AH42" s="7" t="s">
        <v>1561</v>
      </c>
      <c r="AI42" t="s">
        <v>267</v>
      </c>
      <c r="AJ42" s="7" t="s">
        <v>1604</v>
      </c>
      <c r="AK42" t="s">
        <v>476</v>
      </c>
      <c r="AN42" t="s">
        <v>785</v>
      </c>
      <c r="AO42" s="7" t="s">
        <v>1624</v>
      </c>
      <c r="AP42" t="s">
        <v>1558</v>
      </c>
      <c r="AQ42" t="s">
        <v>695</v>
      </c>
      <c r="AR42" t="s">
        <v>1584</v>
      </c>
      <c r="AS42" t="s">
        <v>786</v>
      </c>
      <c r="AT42" s="7" t="s">
        <v>1589</v>
      </c>
      <c r="AU42" s="7" t="s">
        <v>1563</v>
      </c>
      <c r="AV42" s="7" t="s">
        <v>1561</v>
      </c>
      <c r="AW42" s="7" t="s">
        <v>1563</v>
      </c>
      <c r="AX42" s="7" t="s">
        <v>1563</v>
      </c>
      <c r="AY42" s="7" t="s">
        <v>1563</v>
      </c>
      <c r="AZ42" s="7" t="s">
        <v>1563</v>
      </c>
      <c r="BA42" s="7" t="s">
        <v>1561</v>
      </c>
      <c r="BB42" t="s">
        <v>120</v>
      </c>
      <c r="BC42" s="7" t="s">
        <v>1700</v>
      </c>
      <c r="BD42" t="s">
        <v>515</v>
      </c>
      <c r="BH42" s="5" t="str">
        <f t="shared" si="1"/>
        <v/>
      </c>
      <c r="BI42" s="5" t="str">
        <f t="shared" si="2"/>
        <v/>
      </c>
    </row>
    <row r="43" spans="2:61" x14ac:dyDescent="0.35">
      <c r="B43" t="s">
        <v>876</v>
      </c>
      <c r="C43" s="7" t="s">
        <v>1578</v>
      </c>
      <c r="D43" t="s">
        <v>1568</v>
      </c>
      <c r="E43" t="s">
        <v>877</v>
      </c>
      <c r="F43" t="s">
        <v>1569</v>
      </c>
      <c r="G43" t="s">
        <v>878</v>
      </c>
      <c r="H43" s="7" t="s">
        <v>1649</v>
      </c>
      <c r="I43" s="7" t="s">
        <v>1563</v>
      </c>
      <c r="J43" s="7" t="s">
        <v>1571</v>
      </c>
      <c r="K43" s="7" t="s">
        <v>1564</v>
      </c>
      <c r="L43" s="7" t="s">
        <v>1571</v>
      </c>
      <c r="M43" s="7" t="s">
        <v>1562</v>
      </c>
      <c r="N43" s="7" t="s">
        <v>1563</v>
      </c>
      <c r="O43" s="7" t="s">
        <v>1572</v>
      </c>
      <c r="P43" t="s">
        <v>167</v>
      </c>
      <c r="Q43" s="7" t="s">
        <v>1732</v>
      </c>
      <c r="R43" t="s">
        <v>378</v>
      </c>
      <c r="U43" t="s">
        <v>1385</v>
      </c>
      <c r="V43" s="7" t="s">
        <v>1606</v>
      </c>
      <c r="W43" t="s">
        <v>1558</v>
      </c>
      <c r="X43" t="s">
        <v>1340</v>
      </c>
      <c r="Y43" t="s">
        <v>1559</v>
      </c>
      <c r="Z43" t="s">
        <v>1445</v>
      </c>
      <c r="AA43" s="7" t="s">
        <v>1570</v>
      </c>
      <c r="AB43" s="7" t="s">
        <v>1563</v>
      </c>
      <c r="AC43" s="7" t="s">
        <v>1563</v>
      </c>
      <c r="AD43" s="7" t="s">
        <v>1563</v>
      </c>
      <c r="AE43" s="7" t="s">
        <v>1571</v>
      </c>
      <c r="AF43" s="7" t="s">
        <v>1564</v>
      </c>
      <c r="AG43" s="7" t="s">
        <v>1563</v>
      </c>
      <c r="AH43" s="7" t="s">
        <v>1563</v>
      </c>
      <c r="AI43" t="s">
        <v>1341</v>
      </c>
      <c r="AJ43" s="7" t="s">
        <v>1838</v>
      </c>
      <c r="AK43" t="s">
        <v>1480</v>
      </c>
      <c r="AN43" t="s">
        <v>759</v>
      </c>
      <c r="AO43" s="7" t="s">
        <v>1624</v>
      </c>
      <c r="AP43" t="s">
        <v>1558</v>
      </c>
      <c r="AQ43" t="s">
        <v>760</v>
      </c>
      <c r="AR43" t="s">
        <v>1603</v>
      </c>
      <c r="AS43" t="s">
        <v>761</v>
      </c>
      <c r="AT43" s="7" t="s">
        <v>1628</v>
      </c>
      <c r="AU43" s="7" t="s">
        <v>1561</v>
      </c>
      <c r="AV43" s="7" t="s">
        <v>1561</v>
      </c>
      <c r="AW43" s="7" t="s">
        <v>1561</v>
      </c>
      <c r="AX43" s="7" t="s">
        <v>1561</v>
      </c>
      <c r="AY43" s="7" t="s">
        <v>1563</v>
      </c>
      <c r="AZ43" s="7" t="s">
        <v>1563</v>
      </c>
      <c r="BA43" s="7" t="s">
        <v>1561</v>
      </c>
      <c r="BB43" t="s">
        <v>103</v>
      </c>
      <c r="BC43" s="7" t="s">
        <v>1729</v>
      </c>
      <c r="BD43" t="s">
        <v>514</v>
      </c>
      <c r="BH43" s="5" t="str">
        <f t="shared" si="1"/>
        <v/>
      </c>
      <c r="BI43" s="5" t="str">
        <f t="shared" si="2"/>
        <v/>
      </c>
    </row>
    <row r="44" spans="2:61" x14ac:dyDescent="0.35">
      <c r="B44" t="s">
        <v>2303</v>
      </c>
      <c r="C44" s="7" t="s">
        <v>1578</v>
      </c>
      <c r="D44" t="s">
        <v>1576</v>
      </c>
      <c r="E44" t="s">
        <v>1785</v>
      </c>
      <c r="F44" t="s">
        <v>1569</v>
      </c>
      <c r="G44" t="s">
        <v>2203</v>
      </c>
      <c r="H44" s="7" t="s">
        <v>1589</v>
      </c>
      <c r="I44" s="7" t="s">
        <v>1561</v>
      </c>
      <c r="J44" s="7" t="s">
        <v>1563</v>
      </c>
      <c r="K44" s="7" t="s">
        <v>1571</v>
      </c>
      <c r="L44" s="7" t="s">
        <v>1561</v>
      </c>
      <c r="M44" s="7" t="s">
        <v>1563</v>
      </c>
      <c r="N44" s="7" t="s">
        <v>1563</v>
      </c>
      <c r="O44" s="7" t="s">
        <v>1561</v>
      </c>
      <c r="P44" t="s">
        <v>2204</v>
      </c>
      <c r="Q44" s="7" t="s">
        <v>1755</v>
      </c>
      <c r="R44" t="s">
        <v>2208</v>
      </c>
      <c r="U44" t="s">
        <v>1387</v>
      </c>
      <c r="V44" s="7" t="s">
        <v>1606</v>
      </c>
      <c r="W44" t="s">
        <v>1558</v>
      </c>
      <c r="X44" t="s">
        <v>883</v>
      </c>
      <c r="Y44" t="s">
        <v>1569</v>
      </c>
      <c r="Z44" t="s">
        <v>884</v>
      </c>
      <c r="AA44" s="7" t="s">
        <v>1599</v>
      </c>
      <c r="AB44" s="7" t="s">
        <v>1561</v>
      </c>
      <c r="AC44" s="7" t="s">
        <v>1561</v>
      </c>
      <c r="AD44" s="7" t="s">
        <v>1563</v>
      </c>
      <c r="AE44" s="7" t="s">
        <v>1571</v>
      </c>
      <c r="AF44" s="7" t="s">
        <v>1564</v>
      </c>
      <c r="AG44" s="7" t="s">
        <v>1564</v>
      </c>
      <c r="AH44" s="7" t="s">
        <v>1564</v>
      </c>
      <c r="AI44" t="s">
        <v>1317</v>
      </c>
      <c r="AJ44" s="7" t="s">
        <v>1748</v>
      </c>
      <c r="AK44" t="s">
        <v>1482</v>
      </c>
      <c r="AN44" t="s">
        <v>1150</v>
      </c>
      <c r="AO44" s="7" t="s">
        <v>1624</v>
      </c>
      <c r="AP44" t="s">
        <v>1558</v>
      </c>
      <c r="AQ44" t="s">
        <v>1151</v>
      </c>
      <c r="AR44" t="s">
        <v>1603</v>
      </c>
      <c r="AS44" t="s">
        <v>1152</v>
      </c>
      <c r="AT44" s="7" t="s">
        <v>1807</v>
      </c>
      <c r="AU44" s="7" t="s">
        <v>1563</v>
      </c>
      <c r="AV44" s="7" t="s">
        <v>1563</v>
      </c>
      <c r="AW44" s="7" t="s">
        <v>1561</v>
      </c>
      <c r="AX44" s="7" t="s">
        <v>1571</v>
      </c>
      <c r="AY44" s="7" t="s">
        <v>1571</v>
      </c>
      <c r="AZ44" s="7" t="s">
        <v>1571</v>
      </c>
      <c r="BA44" s="7" t="s">
        <v>1563</v>
      </c>
      <c r="BB44" t="s">
        <v>302</v>
      </c>
      <c r="BC44" s="7" t="s">
        <v>1655</v>
      </c>
      <c r="BD44" t="s">
        <v>525</v>
      </c>
      <c r="BH44" s="5" t="str">
        <f t="shared" si="1"/>
        <v/>
      </c>
      <c r="BI44" s="5" t="str">
        <f t="shared" si="2"/>
        <v/>
      </c>
    </row>
    <row r="45" spans="2:61" x14ac:dyDescent="0.35">
      <c r="B45" t="s">
        <v>1120</v>
      </c>
      <c r="C45" s="7" t="s">
        <v>1717</v>
      </c>
      <c r="D45" t="s">
        <v>1576</v>
      </c>
      <c r="E45" t="s">
        <v>1121</v>
      </c>
      <c r="F45" t="s">
        <v>1569</v>
      </c>
      <c r="G45" t="s">
        <v>283</v>
      </c>
      <c r="H45" s="7" t="s">
        <v>1599</v>
      </c>
      <c r="I45" s="7" t="s">
        <v>1571</v>
      </c>
      <c r="J45" s="7" t="s">
        <v>1563</v>
      </c>
      <c r="K45" s="7" t="s">
        <v>1571</v>
      </c>
      <c r="L45" s="7" t="s">
        <v>1571</v>
      </c>
      <c r="M45" s="7" t="s">
        <v>1571</v>
      </c>
      <c r="N45" s="7" t="s">
        <v>1563</v>
      </c>
      <c r="O45" s="7" t="s">
        <v>1571</v>
      </c>
      <c r="P45" t="s">
        <v>284</v>
      </c>
      <c r="Q45" s="7" t="s">
        <v>1610</v>
      </c>
      <c r="R45" t="s">
        <v>379</v>
      </c>
      <c r="U45" t="s">
        <v>1267</v>
      </c>
      <c r="V45" s="7" t="s">
        <v>1606</v>
      </c>
      <c r="W45" t="s">
        <v>1558</v>
      </c>
      <c r="X45" t="s">
        <v>916</v>
      </c>
      <c r="Y45" t="s">
        <v>1569</v>
      </c>
      <c r="Z45" t="s">
        <v>1031</v>
      </c>
      <c r="AA45" s="7" t="s">
        <v>1762</v>
      </c>
      <c r="AB45" s="7" t="s">
        <v>1561</v>
      </c>
      <c r="AC45" s="7" t="s">
        <v>1562</v>
      </c>
      <c r="AD45" s="7" t="s">
        <v>1562</v>
      </c>
      <c r="AE45" s="7" t="s">
        <v>1563</v>
      </c>
      <c r="AF45" s="7" t="s">
        <v>1563</v>
      </c>
      <c r="AG45" s="7" t="s">
        <v>1562</v>
      </c>
      <c r="AH45" s="7" t="s">
        <v>1572</v>
      </c>
      <c r="AI45" t="s">
        <v>1199</v>
      </c>
      <c r="AJ45" s="7" t="s">
        <v>1713</v>
      </c>
      <c r="AK45" t="s">
        <v>1239</v>
      </c>
      <c r="AN45" t="s">
        <v>826</v>
      </c>
      <c r="AO45" s="7" t="s">
        <v>1624</v>
      </c>
      <c r="AP45" t="s">
        <v>1558</v>
      </c>
      <c r="AQ45" t="s">
        <v>781</v>
      </c>
      <c r="AR45" t="s">
        <v>1584</v>
      </c>
      <c r="AS45" t="s">
        <v>827</v>
      </c>
      <c r="AT45" s="7" t="s">
        <v>1563</v>
      </c>
      <c r="AU45" s="7" t="s">
        <v>1571</v>
      </c>
      <c r="AV45" s="7" t="s">
        <v>1563</v>
      </c>
      <c r="AW45" s="7" t="s">
        <v>1561</v>
      </c>
      <c r="AX45" s="7" t="s">
        <v>1563</v>
      </c>
      <c r="AY45" s="7" t="s">
        <v>1571</v>
      </c>
      <c r="AZ45" s="7" t="s">
        <v>1563</v>
      </c>
      <c r="BA45" s="7" t="s">
        <v>1561</v>
      </c>
      <c r="BB45" t="s">
        <v>138</v>
      </c>
      <c r="BC45" s="7" t="s">
        <v>1700</v>
      </c>
      <c r="BD45" t="s">
        <v>516</v>
      </c>
      <c r="BH45" s="5" t="str">
        <f t="shared" si="1"/>
        <v/>
      </c>
      <c r="BI45" s="5" t="str">
        <f t="shared" si="2"/>
        <v/>
      </c>
    </row>
    <row r="46" spans="2:61" x14ac:dyDescent="0.35">
      <c r="B46" t="s">
        <v>1177</v>
      </c>
      <c r="C46" s="7" t="s">
        <v>1717</v>
      </c>
      <c r="D46" t="s">
        <v>1672</v>
      </c>
      <c r="E46" t="s">
        <v>1178</v>
      </c>
      <c r="F46" t="s">
        <v>1569</v>
      </c>
      <c r="G46" t="s">
        <v>1179</v>
      </c>
      <c r="H46" s="7" t="s">
        <v>1563</v>
      </c>
      <c r="I46" s="7" t="s">
        <v>1571</v>
      </c>
      <c r="J46" s="7" t="s">
        <v>1571</v>
      </c>
      <c r="K46" s="7" t="s">
        <v>1563</v>
      </c>
      <c r="L46" s="7" t="s">
        <v>1561</v>
      </c>
      <c r="M46" s="7" t="s">
        <v>1562</v>
      </c>
      <c r="N46" s="7" t="s">
        <v>1563</v>
      </c>
      <c r="O46" s="7" t="s">
        <v>1571</v>
      </c>
      <c r="P46" t="s">
        <v>247</v>
      </c>
      <c r="Q46" s="7" t="s">
        <v>1764</v>
      </c>
      <c r="R46" t="s">
        <v>380</v>
      </c>
      <c r="U46" t="s">
        <v>1163</v>
      </c>
      <c r="V46" s="7" t="s">
        <v>1606</v>
      </c>
      <c r="W46" t="s">
        <v>1558</v>
      </c>
      <c r="X46" t="s">
        <v>748</v>
      </c>
      <c r="Y46" t="s">
        <v>1569</v>
      </c>
      <c r="Z46" t="s">
        <v>195</v>
      </c>
      <c r="AA46" s="7" t="s">
        <v>1589</v>
      </c>
      <c r="AB46" s="7" t="s">
        <v>1561</v>
      </c>
      <c r="AC46" s="7" t="s">
        <v>1563</v>
      </c>
      <c r="AD46" s="7" t="s">
        <v>1563</v>
      </c>
      <c r="AE46" s="7" t="s">
        <v>1561</v>
      </c>
      <c r="AF46" s="7" t="s">
        <v>1563</v>
      </c>
      <c r="AG46" s="7" t="s">
        <v>1571</v>
      </c>
      <c r="AH46" s="7" t="s">
        <v>1561</v>
      </c>
      <c r="AI46" t="s">
        <v>306</v>
      </c>
      <c r="AJ46" s="7" t="s">
        <v>1786</v>
      </c>
      <c r="AK46" t="s">
        <v>499</v>
      </c>
      <c r="AN46" t="s">
        <v>1384</v>
      </c>
      <c r="AO46" s="7" t="s">
        <v>1624</v>
      </c>
      <c r="AP46" t="s">
        <v>1558</v>
      </c>
      <c r="AQ46" t="s">
        <v>1427</v>
      </c>
      <c r="AR46" t="s">
        <v>1584</v>
      </c>
      <c r="AS46" t="s">
        <v>1444</v>
      </c>
      <c r="AT46" s="7" t="s">
        <v>1636</v>
      </c>
      <c r="AU46" s="7" t="s">
        <v>1571</v>
      </c>
      <c r="AV46" s="7" t="s">
        <v>1571</v>
      </c>
      <c r="AW46" s="7" t="s">
        <v>1571</v>
      </c>
      <c r="AX46" s="7" t="s">
        <v>1571</v>
      </c>
      <c r="AY46" s="7" t="s">
        <v>1574</v>
      </c>
      <c r="AZ46" s="7" t="s">
        <v>1563</v>
      </c>
      <c r="BA46" s="7" t="s">
        <v>1571</v>
      </c>
      <c r="BB46" t="s">
        <v>72</v>
      </c>
      <c r="BC46" s="7" t="s">
        <v>1700</v>
      </c>
      <c r="BD46" t="s">
        <v>1507</v>
      </c>
      <c r="BH46" s="5" t="str">
        <f t="shared" si="1"/>
        <v/>
      </c>
      <c r="BI46" s="5" t="str">
        <f t="shared" si="2"/>
        <v/>
      </c>
    </row>
    <row r="47" spans="2:61" x14ac:dyDescent="0.35">
      <c r="B47" t="s">
        <v>655</v>
      </c>
      <c r="C47" s="7" t="s">
        <v>1575</v>
      </c>
      <c r="D47" t="s">
        <v>1576</v>
      </c>
      <c r="E47" t="s">
        <v>656</v>
      </c>
      <c r="F47" t="s">
        <v>1569</v>
      </c>
      <c r="G47" t="s">
        <v>54</v>
      </c>
      <c r="H47" s="7" t="s">
        <v>1570</v>
      </c>
      <c r="I47" s="7" t="s">
        <v>1571</v>
      </c>
      <c r="J47" s="7" t="s">
        <v>1561</v>
      </c>
      <c r="K47" s="7" t="s">
        <v>1563</v>
      </c>
      <c r="L47" s="7" t="s">
        <v>1563</v>
      </c>
      <c r="M47" s="7" t="s">
        <v>1571</v>
      </c>
      <c r="N47" s="7" t="s">
        <v>1571</v>
      </c>
      <c r="O47" s="7" t="s">
        <v>1571</v>
      </c>
      <c r="P47" t="s">
        <v>55</v>
      </c>
      <c r="Q47" s="7" t="s">
        <v>1577</v>
      </c>
      <c r="R47" t="s">
        <v>381</v>
      </c>
      <c r="U47" t="s">
        <v>679</v>
      </c>
      <c r="V47" s="7" t="s">
        <v>1627</v>
      </c>
      <c r="W47" t="s">
        <v>1558</v>
      </c>
      <c r="X47" t="s">
        <v>680</v>
      </c>
      <c r="Y47" t="s">
        <v>1569</v>
      </c>
      <c r="Z47" t="s">
        <v>676</v>
      </c>
      <c r="AA47" s="7" t="s">
        <v>1599</v>
      </c>
      <c r="AB47" s="7" t="s">
        <v>1571</v>
      </c>
      <c r="AC47" s="7" t="s">
        <v>1571</v>
      </c>
      <c r="AD47" s="7" t="s">
        <v>1561</v>
      </c>
      <c r="AE47" s="7" t="s">
        <v>1564</v>
      </c>
      <c r="AF47" s="7" t="s">
        <v>1563</v>
      </c>
      <c r="AG47" s="7" t="s">
        <v>1571</v>
      </c>
      <c r="AH47" s="7" t="s">
        <v>1571</v>
      </c>
      <c r="AI47" t="s">
        <v>70</v>
      </c>
      <c r="AJ47" s="7" t="s">
        <v>1631</v>
      </c>
      <c r="AK47" t="s">
        <v>405</v>
      </c>
      <c r="AN47" t="s">
        <v>873</v>
      </c>
      <c r="AO47" s="7" t="s">
        <v>1624</v>
      </c>
      <c r="AP47" t="s">
        <v>1558</v>
      </c>
      <c r="AQ47" t="s">
        <v>874</v>
      </c>
      <c r="AR47" t="s">
        <v>1584</v>
      </c>
      <c r="AS47" t="s">
        <v>875</v>
      </c>
      <c r="AT47" s="7" t="s">
        <v>1563</v>
      </c>
      <c r="AU47" s="7" t="s">
        <v>1563</v>
      </c>
      <c r="AV47" s="7" t="s">
        <v>1563</v>
      </c>
      <c r="AW47" s="7" t="s">
        <v>1563</v>
      </c>
      <c r="AX47" s="7" t="s">
        <v>1563</v>
      </c>
      <c r="AY47" s="7" t="s">
        <v>1571</v>
      </c>
      <c r="AZ47" s="7" t="s">
        <v>1563</v>
      </c>
      <c r="BA47" s="7" t="s">
        <v>1561</v>
      </c>
      <c r="BB47" t="s">
        <v>130</v>
      </c>
      <c r="BC47" s="7" t="s">
        <v>1616</v>
      </c>
      <c r="BD47" t="s">
        <v>517</v>
      </c>
      <c r="BH47" s="5" t="str">
        <f t="shared" si="1"/>
        <v/>
      </c>
      <c r="BI47" s="5" t="str">
        <f t="shared" si="2"/>
        <v/>
      </c>
    </row>
    <row r="48" spans="2:61" x14ac:dyDescent="0.35">
      <c r="B48" t="s">
        <v>755</v>
      </c>
      <c r="C48" s="7" t="s">
        <v>1575</v>
      </c>
      <c r="D48" t="s">
        <v>1672</v>
      </c>
      <c r="E48" t="s">
        <v>756</v>
      </c>
      <c r="F48" t="s">
        <v>1569</v>
      </c>
      <c r="G48" t="s">
        <v>757</v>
      </c>
      <c r="H48" s="7" t="s">
        <v>1649</v>
      </c>
      <c r="I48" s="7" t="s">
        <v>1561</v>
      </c>
      <c r="J48" s="7" t="s">
        <v>1561</v>
      </c>
      <c r="K48" s="7" t="s">
        <v>1562</v>
      </c>
      <c r="L48" s="7" t="s">
        <v>1563</v>
      </c>
      <c r="M48" s="7" t="s">
        <v>1571</v>
      </c>
      <c r="N48" s="7" t="s">
        <v>1571</v>
      </c>
      <c r="O48" s="7" t="s">
        <v>1571</v>
      </c>
      <c r="P48" t="s">
        <v>101</v>
      </c>
      <c r="Q48" s="7" t="s">
        <v>1725</v>
      </c>
      <c r="R48" t="s">
        <v>382</v>
      </c>
      <c r="U48" t="s">
        <v>1368</v>
      </c>
      <c r="V48" s="7" t="s">
        <v>1627</v>
      </c>
      <c r="W48" t="s">
        <v>1558</v>
      </c>
      <c r="X48" t="s">
        <v>665</v>
      </c>
      <c r="Y48" t="s">
        <v>1569</v>
      </c>
      <c r="Z48" t="s">
        <v>1436</v>
      </c>
      <c r="AA48" s="7" t="s">
        <v>1636</v>
      </c>
      <c r="AB48" s="7" t="s">
        <v>1563</v>
      </c>
      <c r="AC48" s="7" t="s">
        <v>1563</v>
      </c>
      <c r="AD48" s="7" t="s">
        <v>1563</v>
      </c>
      <c r="AE48" s="7" t="s">
        <v>1563</v>
      </c>
      <c r="AF48" s="7" t="s">
        <v>1574</v>
      </c>
      <c r="AG48" s="7" t="s">
        <v>1564</v>
      </c>
      <c r="AH48" s="7" t="s">
        <v>1574</v>
      </c>
      <c r="AI48" t="s">
        <v>1333</v>
      </c>
      <c r="AJ48" s="7" t="s">
        <v>1658</v>
      </c>
      <c r="AK48" t="s">
        <v>1473</v>
      </c>
      <c r="AN48" t="s">
        <v>2359</v>
      </c>
      <c r="AO48" s="7" t="s">
        <v>1624</v>
      </c>
      <c r="AP48" t="s">
        <v>1558</v>
      </c>
      <c r="AQ48" t="s">
        <v>732</v>
      </c>
      <c r="AR48" t="s">
        <v>1584</v>
      </c>
      <c r="AS48" t="s">
        <v>763</v>
      </c>
      <c r="AT48" s="7" t="s">
        <v>1615</v>
      </c>
      <c r="AU48" s="7" t="s">
        <v>1571</v>
      </c>
      <c r="AV48" s="7" t="s">
        <v>1563</v>
      </c>
      <c r="AW48" s="7" t="s">
        <v>1571</v>
      </c>
      <c r="AX48" s="7" t="s">
        <v>1563</v>
      </c>
      <c r="AY48" s="7" t="s">
        <v>1561</v>
      </c>
      <c r="AZ48" s="7" t="s">
        <v>1571</v>
      </c>
      <c r="BA48" s="7" t="s">
        <v>1561</v>
      </c>
      <c r="BB48" t="s">
        <v>70</v>
      </c>
      <c r="BC48" s="7" t="s">
        <v>1700</v>
      </c>
      <c r="BD48" t="s">
        <v>2432</v>
      </c>
      <c r="BH48" s="5" t="str">
        <f t="shared" si="1"/>
        <v/>
      </c>
      <c r="BI48" s="5" t="str">
        <f t="shared" si="2"/>
        <v/>
      </c>
    </row>
    <row r="49" spans="2:61" x14ac:dyDescent="0.35">
      <c r="B49" t="s">
        <v>1099</v>
      </c>
      <c r="C49" s="7" t="s">
        <v>1575</v>
      </c>
      <c r="D49" t="s">
        <v>2076</v>
      </c>
      <c r="E49" t="s">
        <v>1100</v>
      </c>
      <c r="F49" t="s">
        <v>1569</v>
      </c>
      <c r="G49" t="s">
        <v>1101</v>
      </c>
      <c r="H49" s="7" t="s">
        <v>1704</v>
      </c>
      <c r="I49" s="7" t="s">
        <v>1572</v>
      </c>
      <c r="J49" s="7" t="s">
        <v>1562</v>
      </c>
      <c r="K49" s="7" t="s">
        <v>1563</v>
      </c>
      <c r="L49" s="7" t="s">
        <v>1571</v>
      </c>
      <c r="M49" s="7" t="s">
        <v>1572</v>
      </c>
      <c r="N49" s="7" t="s">
        <v>1571</v>
      </c>
      <c r="O49" s="7" t="s">
        <v>1572</v>
      </c>
      <c r="P49" t="s">
        <v>349</v>
      </c>
      <c r="Q49" s="7" t="s">
        <v>1756</v>
      </c>
      <c r="R49" t="s">
        <v>383</v>
      </c>
      <c r="U49" t="s">
        <v>1373</v>
      </c>
      <c r="V49" s="7" t="s">
        <v>1627</v>
      </c>
      <c r="W49" t="s">
        <v>1558</v>
      </c>
      <c r="X49" t="s">
        <v>682</v>
      </c>
      <c r="Y49" t="s">
        <v>1569</v>
      </c>
      <c r="Z49" t="s">
        <v>1438</v>
      </c>
      <c r="AA49" s="7" t="s">
        <v>1686</v>
      </c>
      <c r="AB49" s="7" t="s">
        <v>1571</v>
      </c>
      <c r="AC49" s="7" t="s">
        <v>1571</v>
      </c>
      <c r="AD49" s="7" t="s">
        <v>1563</v>
      </c>
      <c r="AE49" s="7" t="s">
        <v>1561</v>
      </c>
      <c r="AF49" s="7" t="s">
        <v>1661</v>
      </c>
      <c r="AG49" s="7" t="s">
        <v>1561</v>
      </c>
      <c r="AH49" s="7" t="s">
        <v>1564</v>
      </c>
      <c r="AI49" t="s">
        <v>1308</v>
      </c>
      <c r="AJ49" s="7" t="s">
        <v>1670</v>
      </c>
      <c r="AK49" t="s">
        <v>1475</v>
      </c>
      <c r="AN49" t="s">
        <v>948</v>
      </c>
      <c r="AO49" s="7" t="s">
        <v>1624</v>
      </c>
      <c r="AP49" t="s">
        <v>1558</v>
      </c>
      <c r="AQ49" t="s">
        <v>949</v>
      </c>
      <c r="AR49" t="s">
        <v>1584</v>
      </c>
      <c r="AS49" t="s">
        <v>950</v>
      </c>
      <c r="AT49" s="7" t="s">
        <v>1592</v>
      </c>
      <c r="AU49" s="7" t="s">
        <v>1564</v>
      </c>
      <c r="AV49" s="7" t="s">
        <v>1571</v>
      </c>
      <c r="AW49" s="7" t="s">
        <v>1561</v>
      </c>
      <c r="AX49" s="7" t="s">
        <v>1561</v>
      </c>
      <c r="AY49" s="7" t="s">
        <v>1561</v>
      </c>
      <c r="AZ49" s="7" t="s">
        <v>1572</v>
      </c>
      <c r="BA49" s="7" t="s">
        <v>1572</v>
      </c>
      <c r="BB49" t="s">
        <v>172</v>
      </c>
      <c r="BC49" s="7" t="s">
        <v>1700</v>
      </c>
      <c r="BD49" t="s">
        <v>518</v>
      </c>
      <c r="BH49" s="5" t="str">
        <f t="shared" si="1"/>
        <v/>
      </c>
      <c r="BI49" s="5" t="str">
        <f t="shared" si="2"/>
        <v/>
      </c>
    </row>
    <row r="50" spans="2:61" x14ac:dyDescent="0.35">
      <c r="B50" t="s">
        <v>2247</v>
      </c>
      <c r="C50" s="7" t="s">
        <v>1595</v>
      </c>
      <c r="D50" t="s">
        <v>1568</v>
      </c>
      <c r="E50" t="s">
        <v>2248</v>
      </c>
      <c r="F50" t="s">
        <v>1569</v>
      </c>
      <c r="G50" t="s">
        <v>2249</v>
      </c>
      <c r="H50" s="7" t="s">
        <v>1711</v>
      </c>
      <c r="I50" s="7" t="s">
        <v>1564</v>
      </c>
      <c r="J50" s="7" t="s">
        <v>1564</v>
      </c>
      <c r="K50" s="7" t="s">
        <v>1564</v>
      </c>
      <c r="L50" s="7" t="s">
        <v>1574</v>
      </c>
      <c r="M50" s="7" t="s">
        <v>1574</v>
      </c>
      <c r="N50" s="7" t="s">
        <v>1574</v>
      </c>
      <c r="O50" s="7" t="s">
        <v>1574</v>
      </c>
      <c r="P50" t="s">
        <v>196</v>
      </c>
      <c r="Q50" s="7" t="s">
        <v>1610</v>
      </c>
      <c r="R50" t="s">
        <v>2209</v>
      </c>
      <c r="U50" t="s">
        <v>928</v>
      </c>
      <c r="V50" s="7" t="s">
        <v>1627</v>
      </c>
      <c r="W50" t="s">
        <v>1558</v>
      </c>
      <c r="X50" t="s">
        <v>690</v>
      </c>
      <c r="Y50" t="s">
        <v>1569</v>
      </c>
      <c r="Z50" t="s">
        <v>929</v>
      </c>
      <c r="AA50" s="7" t="s">
        <v>1645</v>
      </c>
      <c r="AB50" s="7" t="s">
        <v>1561</v>
      </c>
      <c r="AC50" s="7" t="s">
        <v>1562</v>
      </c>
      <c r="AD50" s="7" t="s">
        <v>1562</v>
      </c>
      <c r="AE50" s="7" t="s">
        <v>1571</v>
      </c>
      <c r="AF50" s="7" t="s">
        <v>1562</v>
      </c>
      <c r="AG50" s="7" t="s">
        <v>1562</v>
      </c>
      <c r="AH50" s="7" t="s">
        <v>1572</v>
      </c>
      <c r="AI50" t="s">
        <v>193</v>
      </c>
      <c r="AJ50" s="7" t="s">
        <v>1727</v>
      </c>
      <c r="AK50" t="s">
        <v>442</v>
      </c>
      <c r="AN50" t="s">
        <v>995</v>
      </c>
      <c r="AO50" s="7" t="s">
        <v>1624</v>
      </c>
      <c r="AP50" t="s">
        <v>1558</v>
      </c>
      <c r="AQ50" t="s">
        <v>695</v>
      </c>
      <c r="AR50" t="s">
        <v>1584</v>
      </c>
      <c r="AS50" t="s">
        <v>996</v>
      </c>
      <c r="AT50" s="7" t="s">
        <v>1579</v>
      </c>
      <c r="AU50" s="7" t="s">
        <v>1563</v>
      </c>
      <c r="AV50" s="7" t="s">
        <v>1571</v>
      </c>
      <c r="AW50" s="7" t="s">
        <v>1563</v>
      </c>
      <c r="AX50" s="7" t="s">
        <v>1564</v>
      </c>
      <c r="AY50" s="7" t="s">
        <v>1571</v>
      </c>
      <c r="AZ50" s="7" t="s">
        <v>1563</v>
      </c>
      <c r="BA50" s="7" t="s">
        <v>1563</v>
      </c>
      <c r="BB50" t="s">
        <v>124</v>
      </c>
      <c r="BC50" s="7" t="s">
        <v>1687</v>
      </c>
      <c r="BD50" t="s">
        <v>519</v>
      </c>
      <c r="BH50" s="5" t="str">
        <f t="shared" si="1"/>
        <v/>
      </c>
      <c r="BI50" s="5" t="str">
        <f t="shared" si="2"/>
        <v/>
      </c>
    </row>
    <row r="51" spans="2:61" x14ac:dyDescent="0.35">
      <c r="B51" t="s">
        <v>1124</v>
      </c>
      <c r="C51" s="7" t="s">
        <v>1595</v>
      </c>
      <c r="D51" t="s">
        <v>2027</v>
      </c>
      <c r="E51" t="s">
        <v>1056</v>
      </c>
      <c r="F51" t="s">
        <v>1569</v>
      </c>
      <c r="G51" t="s">
        <v>351</v>
      </c>
      <c r="H51" s="7" t="s">
        <v>1560</v>
      </c>
      <c r="I51" s="7" t="s">
        <v>1563</v>
      </c>
      <c r="J51" s="7" t="s">
        <v>1572</v>
      </c>
      <c r="K51" s="7" t="s">
        <v>1563</v>
      </c>
      <c r="L51" s="7" t="s">
        <v>1563</v>
      </c>
      <c r="M51" s="7" t="s">
        <v>1571</v>
      </c>
      <c r="N51" s="7" t="s">
        <v>1563</v>
      </c>
      <c r="O51" s="7" t="s">
        <v>1562</v>
      </c>
      <c r="P51" t="s">
        <v>347</v>
      </c>
      <c r="Q51" s="7" t="s">
        <v>1751</v>
      </c>
      <c r="R51" t="s">
        <v>384</v>
      </c>
      <c r="U51" t="s">
        <v>2264</v>
      </c>
      <c r="V51" s="7" t="s">
        <v>1627</v>
      </c>
      <c r="W51" t="s">
        <v>1558</v>
      </c>
      <c r="X51" t="s">
        <v>1138</v>
      </c>
      <c r="Y51" t="s">
        <v>1569</v>
      </c>
      <c r="Z51" t="s">
        <v>2265</v>
      </c>
      <c r="AA51" s="7" t="s">
        <v>1563</v>
      </c>
      <c r="AB51" s="7" t="s">
        <v>1571</v>
      </c>
      <c r="AC51" s="7" t="s">
        <v>1563</v>
      </c>
      <c r="AD51" s="7" t="s">
        <v>1563</v>
      </c>
      <c r="AE51" s="7" t="s">
        <v>1563</v>
      </c>
      <c r="AF51" s="7" t="s">
        <v>1561</v>
      </c>
      <c r="AG51" s="7" t="s">
        <v>1563</v>
      </c>
      <c r="AH51" s="7" t="s">
        <v>1563</v>
      </c>
      <c r="AI51" t="s">
        <v>2197</v>
      </c>
      <c r="AJ51" s="7" t="s">
        <v>1779</v>
      </c>
      <c r="AK51" t="s">
        <v>2215</v>
      </c>
      <c r="AN51" t="s">
        <v>2371</v>
      </c>
      <c r="AO51" s="7" t="s">
        <v>1624</v>
      </c>
      <c r="AP51" t="s">
        <v>1558</v>
      </c>
      <c r="AQ51" t="s">
        <v>695</v>
      </c>
      <c r="AR51" t="s">
        <v>1584</v>
      </c>
      <c r="AS51" t="s">
        <v>2372</v>
      </c>
      <c r="AT51" s="7" t="s">
        <v>1563</v>
      </c>
      <c r="AU51" s="7" t="s">
        <v>1571</v>
      </c>
      <c r="AV51" s="7" t="s">
        <v>1563</v>
      </c>
      <c r="AW51" s="7" t="s">
        <v>1563</v>
      </c>
      <c r="AX51" s="7" t="s">
        <v>1561</v>
      </c>
      <c r="AY51" s="7" t="s">
        <v>1571</v>
      </c>
      <c r="AZ51" s="7" t="s">
        <v>1561</v>
      </c>
      <c r="BA51" s="7" t="s">
        <v>1563</v>
      </c>
      <c r="BB51" t="s">
        <v>2320</v>
      </c>
      <c r="BC51" s="7" t="s">
        <v>1616</v>
      </c>
      <c r="BD51" t="s">
        <v>2433</v>
      </c>
      <c r="BH51" s="5" t="str">
        <f t="shared" si="1"/>
        <v/>
      </c>
      <c r="BI51" s="5" t="str">
        <f t="shared" si="2"/>
        <v/>
      </c>
    </row>
    <row r="52" spans="2:61" x14ac:dyDescent="0.35">
      <c r="B52" t="s">
        <v>2258</v>
      </c>
      <c r="C52" s="7" t="s">
        <v>1677</v>
      </c>
      <c r="D52" t="s">
        <v>1576</v>
      </c>
      <c r="E52" t="s">
        <v>656</v>
      </c>
      <c r="F52" t="s">
        <v>1569</v>
      </c>
      <c r="G52" t="s">
        <v>2259</v>
      </c>
      <c r="H52" s="7" t="s">
        <v>1649</v>
      </c>
      <c r="I52" s="7" t="s">
        <v>1563</v>
      </c>
      <c r="J52" s="7" t="s">
        <v>1561</v>
      </c>
      <c r="K52" s="7" t="s">
        <v>1563</v>
      </c>
      <c r="L52" s="7" t="s">
        <v>1571</v>
      </c>
      <c r="M52" s="7" t="s">
        <v>1563</v>
      </c>
      <c r="N52" s="7" t="s">
        <v>1561</v>
      </c>
      <c r="O52" s="7" t="s">
        <v>1563</v>
      </c>
      <c r="P52" t="s">
        <v>347</v>
      </c>
      <c r="Q52" s="7" t="s">
        <v>1658</v>
      </c>
      <c r="R52" t="s">
        <v>2210</v>
      </c>
      <c r="U52" t="s">
        <v>229</v>
      </c>
      <c r="V52" s="7" t="s">
        <v>1627</v>
      </c>
      <c r="W52" t="s">
        <v>1558</v>
      </c>
      <c r="X52" t="s">
        <v>716</v>
      </c>
      <c r="Y52" t="s">
        <v>1569</v>
      </c>
      <c r="Z52" t="s">
        <v>230</v>
      </c>
      <c r="AA52" s="7" t="s">
        <v>1574</v>
      </c>
      <c r="AB52" s="7" t="s">
        <v>1574</v>
      </c>
      <c r="AC52" s="7" t="s">
        <v>1571</v>
      </c>
      <c r="AD52" s="7" t="s">
        <v>1572</v>
      </c>
      <c r="AE52" s="7" t="s">
        <v>1566</v>
      </c>
      <c r="AF52" s="7" t="s">
        <v>1566</v>
      </c>
      <c r="AG52" s="7" t="s">
        <v>1566</v>
      </c>
      <c r="AH52" s="7" t="s">
        <v>1566</v>
      </c>
      <c r="AI52" t="s">
        <v>147</v>
      </c>
      <c r="AJ52" s="7" t="s">
        <v>1981</v>
      </c>
      <c r="AK52" t="s">
        <v>460</v>
      </c>
      <c r="AN52" t="s">
        <v>1017</v>
      </c>
      <c r="AO52" s="7" t="s">
        <v>1624</v>
      </c>
      <c r="AP52" t="s">
        <v>1558</v>
      </c>
      <c r="AQ52" t="s">
        <v>1018</v>
      </c>
      <c r="AR52" t="s">
        <v>1584</v>
      </c>
      <c r="AS52" t="s">
        <v>1019</v>
      </c>
      <c r="AT52" s="7" t="s">
        <v>1579</v>
      </c>
      <c r="AU52" s="7" t="s">
        <v>1571</v>
      </c>
      <c r="AV52" s="7" t="s">
        <v>1571</v>
      </c>
      <c r="AW52" s="7" t="s">
        <v>1571</v>
      </c>
      <c r="AX52" s="7" t="s">
        <v>1571</v>
      </c>
      <c r="AY52" s="7" t="s">
        <v>1571</v>
      </c>
      <c r="AZ52" s="7" t="s">
        <v>1563</v>
      </c>
      <c r="BA52" s="7" t="s">
        <v>1561</v>
      </c>
      <c r="BB52" t="s">
        <v>236</v>
      </c>
      <c r="BC52" s="7" t="s">
        <v>1700</v>
      </c>
      <c r="BD52" t="s">
        <v>520</v>
      </c>
      <c r="BH52" s="5" t="str">
        <f t="shared" si="1"/>
        <v/>
      </c>
      <c r="BI52" s="5" t="str">
        <f t="shared" si="2"/>
        <v/>
      </c>
    </row>
    <row r="53" spans="2:61" x14ac:dyDescent="0.35">
      <c r="B53" t="s">
        <v>1784</v>
      </c>
      <c r="C53" s="7" t="s">
        <v>1557</v>
      </c>
      <c r="D53" t="s">
        <v>1576</v>
      </c>
      <c r="E53" t="s">
        <v>1785</v>
      </c>
      <c r="F53" t="s">
        <v>1559</v>
      </c>
      <c r="G53" t="s">
        <v>1533</v>
      </c>
      <c r="H53" s="7" t="s">
        <v>1633</v>
      </c>
      <c r="I53" s="7" t="s">
        <v>1564</v>
      </c>
      <c r="J53" s="7" t="s">
        <v>1563</v>
      </c>
      <c r="K53" s="7" t="s">
        <v>1571</v>
      </c>
      <c r="L53" s="7" t="s">
        <v>1564</v>
      </c>
      <c r="M53" s="7" t="s">
        <v>1571</v>
      </c>
      <c r="N53" s="7" t="s">
        <v>1571</v>
      </c>
      <c r="O53" s="7" t="s">
        <v>1564</v>
      </c>
      <c r="P53" t="s">
        <v>1534</v>
      </c>
      <c r="Q53" s="7" t="s">
        <v>1580</v>
      </c>
      <c r="R53" t="s">
        <v>2156</v>
      </c>
      <c r="U53" t="s">
        <v>1276</v>
      </c>
      <c r="V53" s="7" t="s">
        <v>1627</v>
      </c>
      <c r="W53" t="s">
        <v>1558</v>
      </c>
      <c r="X53" t="s">
        <v>760</v>
      </c>
      <c r="Y53" t="s">
        <v>1559</v>
      </c>
      <c r="Z53" t="s">
        <v>1213</v>
      </c>
      <c r="AA53" s="7" t="s">
        <v>1570</v>
      </c>
      <c r="AB53" s="7" t="s">
        <v>1571</v>
      </c>
      <c r="AC53" s="7" t="s">
        <v>1561</v>
      </c>
      <c r="AD53" s="7" t="s">
        <v>1563</v>
      </c>
      <c r="AE53" s="7" t="s">
        <v>1571</v>
      </c>
      <c r="AF53" s="7" t="s">
        <v>1563</v>
      </c>
      <c r="AG53" s="7" t="s">
        <v>1571</v>
      </c>
      <c r="AH53" s="7" t="s">
        <v>1571</v>
      </c>
      <c r="AI53" t="s">
        <v>1214</v>
      </c>
      <c r="AJ53" s="7" t="s">
        <v>1740</v>
      </c>
      <c r="AK53" t="s">
        <v>1240</v>
      </c>
      <c r="AN53" t="s">
        <v>1021</v>
      </c>
      <c r="AO53" s="7" t="s">
        <v>1624</v>
      </c>
      <c r="AP53" t="s">
        <v>1558</v>
      </c>
      <c r="AQ53" t="s">
        <v>869</v>
      </c>
      <c r="AR53" t="s">
        <v>1584</v>
      </c>
      <c r="AS53" t="s">
        <v>1022</v>
      </c>
      <c r="AT53" s="7" t="s">
        <v>1686</v>
      </c>
      <c r="AU53" s="7" t="s">
        <v>1571</v>
      </c>
      <c r="AV53" s="7" t="s">
        <v>1571</v>
      </c>
      <c r="AW53" s="7" t="s">
        <v>1571</v>
      </c>
      <c r="AX53" s="7" t="s">
        <v>1563</v>
      </c>
      <c r="AY53" s="7" t="s">
        <v>1564</v>
      </c>
      <c r="AZ53" s="7" t="s">
        <v>1563</v>
      </c>
      <c r="BA53" s="7" t="s">
        <v>1571</v>
      </c>
      <c r="BB53" t="s">
        <v>237</v>
      </c>
      <c r="BC53" s="7" t="s">
        <v>1700</v>
      </c>
      <c r="BD53" t="s">
        <v>521</v>
      </c>
      <c r="BH53" s="5" t="str">
        <f t="shared" si="1"/>
        <v/>
      </c>
      <c r="BI53" s="5" t="str">
        <f t="shared" si="2"/>
        <v/>
      </c>
    </row>
    <row r="54" spans="2:61" x14ac:dyDescent="0.35">
      <c r="B54" t="s">
        <v>1804</v>
      </c>
      <c r="C54" s="7" t="s">
        <v>1557</v>
      </c>
      <c r="D54" t="s">
        <v>1576</v>
      </c>
      <c r="E54" t="s">
        <v>1805</v>
      </c>
      <c r="F54" t="s">
        <v>1569</v>
      </c>
      <c r="G54" t="s">
        <v>1806</v>
      </c>
      <c r="H54" s="7" t="s">
        <v>1807</v>
      </c>
      <c r="I54" s="7" t="s">
        <v>1561</v>
      </c>
      <c r="J54" s="7" t="s">
        <v>1563</v>
      </c>
      <c r="K54" s="7" t="s">
        <v>1561</v>
      </c>
      <c r="L54" s="7" t="s">
        <v>1564</v>
      </c>
      <c r="M54" s="7" t="s">
        <v>1571</v>
      </c>
      <c r="N54" s="7" t="s">
        <v>1563</v>
      </c>
      <c r="O54" s="7" t="s">
        <v>1571</v>
      </c>
      <c r="P54" t="s">
        <v>185</v>
      </c>
      <c r="Q54" s="7" t="s">
        <v>1765</v>
      </c>
      <c r="R54" t="s">
        <v>2157</v>
      </c>
      <c r="U54" t="s">
        <v>1277</v>
      </c>
      <c r="V54" s="7" t="s">
        <v>1627</v>
      </c>
      <c r="W54" t="s">
        <v>1558</v>
      </c>
      <c r="X54" t="s">
        <v>880</v>
      </c>
      <c r="Y54" t="s">
        <v>1569</v>
      </c>
      <c r="Z54" t="s">
        <v>1303</v>
      </c>
      <c r="AA54" s="7" t="s">
        <v>1589</v>
      </c>
      <c r="AB54" s="7" t="s">
        <v>1571</v>
      </c>
      <c r="AC54" s="7" t="s">
        <v>1563</v>
      </c>
      <c r="AD54" s="7" t="s">
        <v>1561</v>
      </c>
      <c r="AE54" s="7" t="s">
        <v>1562</v>
      </c>
      <c r="AF54" s="7" t="s">
        <v>1563</v>
      </c>
      <c r="AG54" s="7" t="s">
        <v>1563</v>
      </c>
      <c r="AH54" s="7" t="s">
        <v>1563</v>
      </c>
      <c r="AI54" t="s">
        <v>1215</v>
      </c>
      <c r="AJ54" s="7" t="s">
        <v>1765</v>
      </c>
      <c r="AK54" t="s">
        <v>1241</v>
      </c>
      <c r="AN54" t="s">
        <v>1041</v>
      </c>
      <c r="AO54" s="7" t="s">
        <v>1624</v>
      </c>
      <c r="AP54" t="s">
        <v>1558</v>
      </c>
      <c r="AQ54" t="s">
        <v>1027</v>
      </c>
      <c r="AR54" t="s">
        <v>1584</v>
      </c>
      <c r="AS54" t="s">
        <v>1042</v>
      </c>
      <c r="AT54" s="7" t="s">
        <v>1563</v>
      </c>
      <c r="AU54" s="7" t="s">
        <v>1571</v>
      </c>
      <c r="AV54" s="7" t="s">
        <v>1563</v>
      </c>
      <c r="AW54" s="7" t="s">
        <v>1563</v>
      </c>
      <c r="AX54" s="7" t="s">
        <v>1563</v>
      </c>
      <c r="AY54" s="7" t="s">
        <v>1563</v>
      </c>
      <c r="AZ54" s="7" t="s">
        <v>1563</v>
      </c>
      <c r="BA54" s="7" t="s">
        <v>1561</v>
      </c>
      <c r="BB54" t="s">
        <v>242</v>
      </c>
      <c r="BC54" s="7" t="s">
        <v>1700</v>
      </c>
      <c r="BD54" t="s">
        <v>522</v>
      </c>
      <c r="BH54" s="5" t="str">
        <f t="shared" si="1"/>
        <v/>
      </c>
      <c r="BI54" s="5" t="str">
        <f t="shared" si="2"/>
        <v/>
      </c>
    </row>
    <row r="55" spans="2:61" x14ac:dyDescent="0.35">
      <c r="B55" t="s">
        <v>2261</v>
      </c>
      <c r="C55" s="7" t="s">
        <v>1557</v>
      </c>
      <c r="D55" t="s">
        <v>1672</v>
      </c>
      <c r="E55" t="s">
        <v>2262</v>
      </c>
      <c r="F55" t="s">
        <v>1569</v>
      </c>
      <c r="G55" t="s">
        <v>2195</v>
      </c>
      <c r="H55" s="7" t="s">
        <v>1807</v>
      </c>
      <c r="I55" s="7" t="s">
        <v>1563</v>
      </c>
      <c r="J55" s="7" t="s">
        <v>1561</v>
      </c>
      <c r="K55" s="7" t="s">
        <v>1563</v>
      </c>
      <c r="L55" s="7" t="s">
        <v>1571</v>
      </c>
      <c r="M55" s="7" t="s">
        <v>1571</v>
      </c>
      <c r="N55" s="7" t="s">
        <v>1571</v>
      </c>
      <c r="O55" s="7" t="s">
        <v>1563</v>
      </c>
      <c r="P55" t="s">
        <v>196</v>
      </c>
      <c r="Q55" s="7" t="s">
        <v>1749</v>
      </c>
      <c r="R55" t="s">
        <v>2211</v>
      </c>
      <c r="U55" t="s">
        <v>1095</v>
      </c>
      <c r="V55" s="7" t="s">
        <v>1627</v>
      </c>
      <c r="W55" t="s">
        <v>1558</v>
      </c>
      <c r="X55" t="s">
        <v>653</v>
      </c>
      <c r="Y55" t="s">
        <v>1569</v>
      </c>
      <c r="Z55" t="s">
        <v>654</v>
      </c>
      <c r="AA55" s="7" t="s">
        <v>1704</v>
      </c>
      <c r="AB55" s="7" t="s">
        <v>1562</v>
      </c>
      <c r="AC55" s="7" t="s">
        <v>1562</v>
      </c>
      <c r="AD55" s="7" t="s">
        <v>1563</v>
      </c>
      <c r="AE55" s="7" t="s">
        <v>1563</v>
      </c>
      <c r="AF55" s="7" t="s">
        <v>1562</v>
      </c>
      <c r="AG55" s="7" t="s">
        <v>1563</v>
      </c>
      <c r="AH55" s="7" t="s">
        <v>1572</v>
      </c>
      <c r="AI55" t="s">
        <v>101</v>
      </c>
      <c r="AJ55" s="7" t="s">
        <v>1701</v>
      </c>
      <c r="AK55" t="s">
        <v>479</v>
      </c>
      <c r="AN55" t="s">
        <v>2375</v>
      </c>
      <c r="AO55" s="7" t="s">
        <v>1624</v>
      </c>
      <c r="AP55" t="s">
        <v>1558</v>
      </c>
      <c r="AQ55" t="s">
        <v>949</v>
      </c>
      <c r="AR55" t="s">
        <v>1584</v>
      </c>
      <c r="AS55" t="s">
        <v>2376</v>
      </c>
      <c r="AT55" s="7" t="s">
        <v>1807</v>
      </c>
      <c r="AU55" s="7" t="s">
        <v>1564</v>
      </c>
      <c r="AV55" s="7" t="s">
        <v>1563</v>
      </c>
      <c r="AW55" s="7" t="s">
        <v>1571</v>
      </c>
      <c r="AX55" s="7" t="s">
        <v>1571</v>
      </c>
      <c r="AY55" s="7" t="s">
        <v>1563</v>
      </c>
      <c r="AZ55" s="7" t="s">
        <v>1561</v>
      </c>
      <c r="BA55" s="7" t="s">
        <v>1561</v>
      </c>
      <c r="BB55" t="s">
        <v>2321</v>
      </c>
      <c r="BC55" s="7" t="s">
        <v>1700</v>
      </c>
      <c r="BD55" t="s">
        <v>2434</v>
      </c>
      <c r="BH55" s="5" t="str">
        <f t="shared" si="1"/>
        <v/>
      </c>
      <c r="BI55" s="5" t="str">
        <f t="shared" si="2"/>
        <v/>
      </c>
    </row>
    <row r="56" spans="2:61" x14ac:dyDescent="0.35">
      <c r="B56" t="s">
        <v>1005</v>
      </c>
      <c r="C56" s="7" t="s">
        <v>1557</v>
      </c>
      <c r="D56" t="s">
        <v>1576</v>
      </c>
      <c r="E56" t="s">
        <v>1006</v>
      </c>
      <c r="F56" t="s">
        <v>1569</v>
      </c>
      <c r="G56" t="s">
        <v>227</v>
      </c>
      <c r="H56" s="7" t="s">
        <v>1579</v>
      </c>
      <c r="I56" s="7" t="s">
        <v>1571</v>
      </c>
      <c r="J56" s="7" t="s">
        <v>1571</v>
      </c>
      <c r="K56" s="7" t="s">
        <v>1571</v>
      </c>
      <c r="L56" s="7" t="s">
        <v>1563</v>
      </c>
      <c r="M56" s="7" t="s">
        <v>1563</v>
      </c>
      <c r="N56" s="7" t="s">
        <v>1564</v>
      </c>
      <c r="O56" s="7" t="s">
        <v>1561</v>
      </c>
      <c r="P56" t="s">
        <v>228</v>
      </c>
      <c r="Q56" s="7" t="s">
        <v>1771</v>
      </c>
      <c r="R56" t="s">
        <v>385</v>
      </c>
      <c r="U56" t="s">
        <v>1128</v>
      </c>
      <c r="V56" s="7" t="s">
        <v>1627</v>
      </c>
      <c r="W56" t="s">
        <v>1558</v>
      </c>
      <c r="X56" t="s">
        <v>748</v>
      </c>
      <c r="Y56" t="s">
        <v>1569</v>
      </c>
      <c r="Z56" t="s">
        <v>844</v>
      </c>
      <c r="AA56" s="7" t="s">
        <v>2101</v>
      </c>
      <c r="AB56" s="7" t="s">
        <v>1562</v>
      </c>
      <c r="AC56" s="7" t="s">
        <v>1572</v>
      </c>
      <c r="AD56" s="7" t="s">
        <v>1562</v>
      </c>
      <c r="AE56" s="7" t="s">
        <v>1561</v>
      </c>
      <c r="AF56" s="7" t="s">
        <v>1561</v>
      </c>
      <c r="AG56" s="7" t="s">
        <v>1561</v>
      </c>
      <c r="AH56" s="7" t="s">
        <v>1572</v>
      </c>
      <c r="AI56" t="s">
        <v>289</v>
      </c>
      <c r="AJ56" s="7" t="s">
        <v>1816</v>
      </c>
      <c r="AK56" t="s">
        <v>488</v>
      </c>
      <c r="AN56" t="s">
        <v>245</v>
      </c>
      <c r="AO56" s="7" t="s">
        <v>1624</v>
      </c>
      <c r="AP56" t="s">
        <v>1558</v>
      </c>
      <c r="AQ56" t="s">
        <v>671</v>
      </c>
      <c r="AR56" t="s">
        <v>1584</v>
      </c>
      <c r="AS56" t="s">
        <v>1050</v>
      </c>
      <c r="AT56" s="7" t="s">
        <v>1585</v>
      </c>
      <c r="AU56" s="7" t="s">
        <v>1564</v>
      </c>
      <c r="AV56" s="7" t="s">
        <v>1571</v>
      </c>
      <c r="AW56" s="7" t="s">
        <v>1571</v>
      </c>
      <c r="AX56" s="7" t="s">
        <v>1564</v>
      </c>
      <c r="AY56" s="7" t="s">
        <v>1564</v>
      </c>
      <c r="AZ56" s="7" t="s">
        <v>1564</v>
      </c>
      <c r="BA56" s="7" t="s">
        <v>1574</v>
      </c>
      <c r="BB56" t="s">
        <v>246</v>
      </c>
      <c r="BC56" s="7" t="s">
        <v>1700</v>
      </c>
      <c r="BD56" t="s">
        <v>523</v>
      </c>
      <c r="BH56" s="5" t="str">
        <f t="shared" si="1"/>
        <v/>
      </c>
      <c r="BI56" s="5" t="str">
        <f t="shared" si="2"/>
        <v/>
      </c>
    </row>
    <row r="57" spans="2:61" x14ac:dyDescent="0.35">
      <c r="B57" t="s">
        <v>727</v>
      </c>
      <c r="C57" s="7" t="s">
        <v>1692</v>
      </c>
      <c r="D57" t="s">
        <v>1693</v>
      </c>
      <c r="E57" t="s">
        <v>89</v>
      </c>
      <c r="F57" t="s">
        <v>1569</v>
      </c>
      <c r="G57" t="s">
        <v>90</v>
      </c>
      <c r="H57" s="7" t="s">
        <v>1694</v>
      </c>
      <c r="I57" s="7" t="s">
        <v>1574</v>
      </c>
      <c r="J57" s="7" t="s">
        <v>1574</v>
      </c>
      <c r="K57" s="7" t="s">
        <v>1661</v>
      </c>
      <c r="L57" s="7" t="s">
        <v>1661</v>
      </c>
      <c r="M57" s="7" t="s">
        <v>1661</v>
      </c>
      <c r="N57" s="7" t="s">
        <v>1661</v>
      </c>
      <c r="O57" s="7" t="s">
        <v>1566</v>
      </c>
      <c r="P57" t="s">
        <v>91</v>
      </c>
      <c r="Q57" s="7" t="s">
        <v>1695</v>
      </c>
      <c r="R57" t="s">
        <v>386</v>
      </c>
      <c r="U57" t="s">
        <v>1133</v>
      </c>
      <c r="V57" s="7" t="s">
        <v>1627</v>
      </c>
      <c r="W57" t="s">
        <v>1558</v>
      </c>
      <c r="X57" t="s">
        <v>748</v>
      </c>
      <c r="Y57" t="s">
        <v>1569</v>
      </c>
      <c r="Z57" t="s">
        <v>749</v>
      </c>
      <c r="AA57" s="7" t="s">
        <v>1807</v>
      </c>
      <c r="AB57" s="7" t="s">
        <v>1561</v>
      </c>
      <c r="AC57" s="7" t="s">
        <v>1563</v>
      </c>
      <c r="AD57" s="7" t="s">
        <v>1563</v>
      </c>
      <c r="AE57" s="7" t="s">
        <v>1563</v>
      </c>
      <c r="AF57" s="7" t="s">
        <v>1563</v>
      </c>
      <c r="AG57" s="7" t="s">
        <v>1564</v>
      </c>
      <c r="AH57" s="7" t="s">
        <v>1571</v>
      </c>
      <c r="AI57" t="s">
        <v>292</v>
      </c>
      <c r="AJ57" s="7" t="s">
        <v>1721</v>
      </c>
      <c r="AK57" t="s">
        <v>489</v>
      </c>
      <c r="AN57" t="s">
        <v>1081</v>
      </c>
      <c r="AO57" s="7" t="s">
        <v>1624</v>
      </c>
      <c r="AP57" t="s">
        <v>1558</v>
      </c>
      <c r="AQ57" t="s">
        <v>773</v>
      </c>
      <c r="AR57" t="s">
        <v>1584</v>
      </c>
      <c r="AS57" t="s">
        <v>1082</v>
      </c>
      <c r="AT57" s="7" t="s">
        <v>1571</v>
      </c>
      <c r="AU57" s="7" t="s">
        <v>1571</v>
      </c>
      <c r="AV57" s="7" t="s">
        <v>1571</v>
      </c>
      <c r="AW57" s="7" t="s">
        <v>1571</v>
      </c>
      <c r="AX57" s="7" t="s">
        <v>1563</v>
      </c>
      <c r="AY57" s="7" t="s">
        <v>1564</v>
      </c>
      <c r="AZ57" s="7" t="s">
        <v>1571</v>
      </c>
      <c r="BA57" s="7" t="s">
        <v>1571</v>
      </c>
      <c r="BB57" t="s">
        <v>101</v>
      </c>
      <c r="BC57" s="7" t="s">
        <v>1863</v>
      </c>
      <c r="BD57" t="s">
        <v>524</v>
      </c>
      <c r="BH57" s="5" t="str">
        <f t="shared" si="1"/>
        <v/>
      </c>
      <c r="BI57" s="5" t="str">
        <f t="shared" si="2"/>
        <v/>
      </c>
    </row>
    <row r="58" spans="2:61" x14ac:dyDescent="0.35">
      <c r="B58" t="s">
        <v>1409</v>
      </c>
      <c r="C58" s="7" t="s">
        <v>1697</v>
      </c>
      <c r="D58" t="s">
        <v>1568</v>
      </c>
      <c r="E58" t="s">
        <v>1295</v>
      </c>
      <c r="F58" t="s">
        <v>1569</v>
      </c>
      <c r="G58" t="s">
        <v>1356</v>
      </c>
      <c r="H58" s="7" t="s">
        <v>1615</v>
      </c>
      <c r="I58" s="7" t="s">
        <v>1563</v>
      </c>
      <c r="J58" s="7" t="s">
        <v>1561</v>
      </c>
      <c r="K58" s="7" t="s">
        <v>1563</v>
      </c>
      <c r="L58" s="7" t="s">
        <v>1561</v>
      </c>
      <c r="M58" s="7" t="s">
        <v>1571</v>
      </c>
      <c r="N58" s="7" t="s">
        <v>1563</v>
      </c>
      <c r="O58" s="7" t="s">
        <v>1564</v>
      </c>
      <c r="P58" t="s">
        <v>98</v>
      </c>
      <c r="Q58" s="7" t="s">
        <v>1573</v>
      </c>
      <c r="R58" t="s">
        <v>1468</v>
      </c>
      <c r="U58" t="s">
        <v>77</v>
      </c>
      <c r="V58" s="7" t="s">
        <v>1578</v>
      </c>
      <c r="W58" t="s">
        <v>1558</v>
      </c>
      <c r="X58" t="s">
        <v>703</v>
      </c>
      <c r="Y58" t="s">
        <v>1569</v>
      </c>
      <c r="Z58" t="s">
        <v>704</v>
      </c>
      <c r="AA58" s="7" t="s">
        <v>1663</v>
      </c>
      <c r="AB58" s="7" t="s">
        <v>1561</v>
      </c>
      <c r="AC58" s="7" t="s">
        <v>1562</v>
      </c>
      <c r="AD58" s="7" t="s">
        <v>1562</v>
      </c>
      <c r="AE58" s="7" t="s">
        <v>1563</v>
      </c>
      <c r="AF58" s="7" t="s">
        <v>1572</v>
      </c>
      <c r="AG58" s="7" t="s">
        <v>1561</v>
      </c>
      <c r="AH58" s="7" t="s">
        <v>1572</v>
      </c>
      <c r="AI58" t="s">
        <v>78</v>
      </c>
      <c r="AJ58" s="7" t="s">
        <v>1664</v>
      </c>
      <c r="AK58" t="s">
        <v>410</v>
      </c>
      <c r="AN58" t="s">
        <v>2275</v>
      </c>
      <c r="AO58" s="7" t="s">
        <v>1624</v>
      </c>
      <c r="AP58" t="s">
        <v>1558</v>
      </c>
      <c r="AQ58" t="s">
        <v>889</v>
      </c>
      <c r="AR58" t="s">
        <v>1584</v>
      </c>
      <c r="AS58" t="s">
        <v>2201</v>
      </c>
      <c r="AT58" s="7" t="s">
        <v>1636</v>
      </c>
      <c r="AU58" s="7" t="s">
        <v>1564</v>
      </c>
      <c r="AV58" s="7" t="s">
        <v>1571</v>
      </c>
      <c r="AW58" s="7" t="s">
        <v>1563</v>
      </c>
      <c r="AX58" s="7" t="s">
        <v>1571</v>
      </c>
      <c r="AY58" s="7" t="s">
        <v>1564</v>
      </c>
      <c r="AZ58" s="7" t="s">
        <v>1563</v>
      </c>
      <c r="BA58" s="7" t="s">
        <v>1564</v>
      </c>
      <c r="BB58" t="s">
        <v>1199</v>
      </c>
      <c r="BC58" s="7" t="s">
        <v>1718</v>
      </c>
      <c r="BD58" t="s">
        <v>2226</v>
      </c>
      <c r="BH58" s="5" t="str">
        <f t="shared" si="1"/>
        <v/>
      </c>
      <c r="BI58" s="5" t="str">
        <f t="shared" si="2"/>
        <v/>
      </c>
    </row>
    <row r="59" spans="2:61" x14ac:dyDescent="0.35">
      <c r="B59" t="s">
        <v>1131</v>
      </c>
      <c r="C59" s="7" t="s">
        <v>1697</v>
      </c>
      <c r="D59" t="s">
        <v>1576</v>
      </c>
      <c r="E59" t="s">
        <v>1132</v>
      </c>
      <c r="F59" t="s">
        <v>1569</v>
      </c>
      <c r="G59" t="s">
        <v>1101</v>
      </c>
      <c r="H59" s="7" t="s">
        <v>1592</v>
      </c>
      <c r="I59" s="7" t="s">
        <v>1562</v>
      </c>
      <c r="J59" s="7" t="s">
        <v>1572</v>
      </c>
      <c r="K59" s="7" t="s">
        <v>1562</v>
      </c>
      <c r="L59" s="7" t="s">
        <v>1571</v>
      </c>
      <c r="M59" s="7" t="s">
        <v>1563</v>
      </c>
      <c r="N59" s="7" t="s">
        <v>1564</v>
      </c>
      <c r="O59" s="7" t="s">
        <v>1562</v>
      </c>
      <c r="P59" t="s">
        <v>352</v>
      </c>
      <c r="Q59" s="7" t="s">
        <v>1755</v>
      </c>
      <c r="R59" t="s">
        <v>387</v>
      </c>
      <c r="U59" t="s">
        <v>738</v>
      </c>
      <c r="V59" s="7" t="s">
        <v>1578</v>
      </c>
      <c r="W59" t="s">
        <v>1558</v>
      </c>
      <c r="X59" t="s">
        <v>732</v>
      </c>
      <c r="Y59" t="s">
        <v>1569</v>
      </c>
      <c r="Z59" t="s">
        <v>739</v>
      </c>
      <c r="AA59" s="7" t="s">
        <v>1707</v>
      </c>
      <c r="AB59" s="7" t="s">
        <v>1563</v>
      </c>
      <c r="AC59" s="7" t="s">
        <v>1563</v>
      </c>
      <c r="AD59" s="7" t="s">
        <v>1574</v>
      </c>
      <c r="AE59" s="7" t="s">
        <v>1661</v>
      </c>
      <c r="AF59" s="7" t="s">
        <v>1574</v>
      </c>
      <c r="AG59" s="7" t="s">
        <v>1574</v>
      </c>
      <c r="AH59" s="7" t="s">
        <v>1574</v>
      </c>
      <c r="AI59" t="s">
        <v>95</v>
      </c>
      <c r="AJ59" s="7" t="s">
        <v>1708</v>
      </c>
      <c r="AK59" t="s">
        <v>414</v>
      </c>
      <c r="AN59" t="s">
        <v>2297</v>
      </c>
      <c r="AO59" s="7" t="s">
        <v>1624</v>
      </c>
      <c r="AP59" t="s">
        <v>1558</v>
      </c>
      <c r="AQ59" t="s">
        <v>2298</v>
      </c>
      <c r="AR59" t="s">
        <v>1584</v>
      </c>
      <c r="AS59" t="s">
        <v>2299</v>
      </c>
      <c r="AT59" s="7" t="s">
        <v>1599</v>
      </c>
      <c r="AU59" s="7" t="s">
        <v>1574</v>
      </c>
      <c r="AV59" s="7" t="s">
        <v>1564</v>
      </c>
      <c r="AW59" s="7" t="s">
        <v>1564</v>
      </c>
      <c r="AX59" s="7" t="s">
        <v>1563</v>
      </c>
      <c r="AY59" s="7" t="s">
        <v>1563</v>
      </c>
      <c r="AZ59" s="7" t="s">
        <v>1562</v>
      </c>
      <c r="BA59" s="7" t="s">
        <v>1563</v>
      </c>
      <c r="BB59" t="s">
        <v>2202</v>
      </c>
      <c r="BC59" s="7" t="s">
        <v>1700</v>
      </c>
      <c r="BD59" t="s">
        <v>2227</v>
      </c>
      <c r="BH59" s="5" t="str">
        <f t="shared" si="1"/>
        <v/>
      </c>
      <c r="BI59" s="5" t="str">
        <f t="shared" si="2"/>
        <v/>
      </c>
    </row>
    <row r="60" spans="2:61" x14ac:dyDescent="0.35">
      <c r="B60" t="s">
        <v>954</v>
      </c>
      <c r="C60" s="7" t="s">
        <v>1588</v>
      </c>
      <c r="D60" t="s">
        <v>1693</v>
      </c>
      <c r="E60" t="s">
        <v>955</v>
      </c>
      <c r="F60" t="s">
        <v>1569</v>
      </c>
      <c r="G60" t="s">
        <v>956</v>
      </c>
      <c r="H60" s="7" t="s">
        <v>1928</v>
      </c>
      <c r="I60" s="7" t="s">
        <v>1661</v>
      </c>
      <c r="J60" s="7" t="s">
        <v>1661</v>
      </c>
      <c r="K60" s="7" t="s">
        <v>1574</v>
      </c>
      <c r="L60" s="7" t="s">
        <v>1661</v>
      </c>
      <c r="M60" s="7" t="s">
        <v>1661</v>
      </c>
      <c r="N60" s="7" t="s">
        <v>1566</v>
      </c>
      <c r="O60" s="7" t="s">
        <v>1566</v>
      </c>
      <c r="P60" t="s">
        <v>203</v>
      </c>
      <c r="Q60" s="7" t="s">
        <v>1610</v>
      </c>
      <c r="R60" t="s">
        <v>388</v>
      </c>
      <c r="U60" t="s">
        <v>1262</v>
      </c>
      <c r="V60" s="7" t="s">
        <v>1578</v>
      </c>
      <c r="W60" t="s">
        <v>1558</v>
      </c>
      <c r="X60" t="s">
        <v>1287</v>
      </c>
      <c r="Y60" t="s">
        <v>1569</v>
      </c>
      <c r="Z60" t="s">
        <v>1194</v>
      </c>
      <c r="AA60" s="7" t="s">
        <v>1649</v>
      </c>
      <c r="AB60" s="7" t="s">
        <v>1562</v>
      </c>
      <c r="AC60" s="7" t="s">
        <v>1561</v>
      </c>
      <c r="AD60" s="7" t="s">
        <v>1563</v>
      </c>
      <c r="AE60" s="7" t="s">
        <v>1563</v>
      </c>
      <c r="AF60" s="7" t="s">
        <v>1571</v>
      </c>
      <c r="AG60" s="7" t="s">
        <v>1571</v>
      </c>
      <c r="AH60" s="7" t="s">
        <v>1563</v>
      </c>
      <c r="AI60" t="s">
        <v>224</v>
      </c>
      <c r="AJ60" s="7" t="s">
        <v>1771</v>
      </c>
      <c r="AK60" t="s">
        <v>1242</v>
      </c>
      <c r="AN60" t="s">
        <v>672</v>
      </c>
      <c r="AO60" s="7" t="s">
        <v>1606</v>
      </c>
      <c r="AP60" t="s">
        <v>1558</v>
      </c>
      <c r="AQ60" t="s">
        <v>659</v>
      </c>
      <c r="AR60" t="s">
        <v>1584</v>
      </c>
      <c r="AS60" t="s">
        <v>673</v>
      </c>
      <c r="AT60" s="7" t="s">
        <v>1599</v>
      </c>
      <c r="AU60" s="7" t="s">
        <v>1571</v>
      </c>
      <c r="AV60" s="7" t="s">
        <v>1563</v>
      </c>
      <c r="AW60" s="7" t="s">
        <v>1563</v>
      </c>
      <c r="AX60" s="7" t="s">
        <v>1571</v>
      </c>
      <c r="AY60" s="7" t="s">
        <v>1564</v>
      </c>
      <c r="AZ60" s="7" t="s">
        <v>1563</v>
      </c>
      <c r="BA60" s="7" t="s">
        <v>1571</v>
      </c>
      <c r="BB60" t="s">
        <v>66</v>
      </c>
      <c r="BC60" s="7" t="s">
        <v>1607</v>
      </c>
      <c r="BD60" t="s">
        <v>526</v>
      </c>
      <c r="BH60" s="5" t="str">
        <f t="shared" si="1"/>
        <v/>
      </c>
      <c r="BI60" s="5" t="str">
        <f t="shared" si="2"/>
        <v/>
      </c>
    </row>
    <row r="61" spans="2:61" x14ac:dyDescent="0.35">
      <c r="B61" t="s">
        <v>1412</v>
      </c>
      <c r="C61" s="7" t="s">
        <v>1588</v>
      </c>
      <c r="D61" t="s">
        <v>1568</v>
      </c>
      <c r="E61" t="s">
        <v>1295</v>
      </c>
      <c r="F61" t="s">
        <v>1569</v>
      </c>
      <c r="G61" t="s">
        <v>1460</v>
      </c>
      <c r="H61" s="7" t="s">
        <v>1704</v>
      </c>
      <c r="I61" s="7" t="s">
        <v>1561</v>
      </c>
      <c r="J61" s="7" t="s">
        <v>1561</v>
      </c>
      <c r="K61" s="7" t="s">
        <v>1561</v>
      </c>
      <c r="L61" s="7" t="s">
        <v>1562</v>
      </c>
      <c r="M61" s="7" t="s">
        <v>1562</v>
      </c>
      <c r="N61" s="7" t="s">
        <v>1563</v>
      </c>
      <c r="O61" s="7" t="s">
        <v>1562</v>
      </c>
      <c r="P61" t="s">
        <v>1358</v>
      </c>
      <c r="Q61" s="7" t="s">
        <v>1761</v>
      </c>
      <c r="R61" t="s">
        <v>1469</v>
      </c>
      <c r="U61" t="s">
        <v>1374</v>
      </c>
      <c r="V61" s="7" t="s">
        <v>1578</v>
      </c>
      <c r="W61" t="s">
        <v>1558</v>
      </c>
      <c r="X61" t="s">
        <v>716</v>
      </c>
      <c r="Y61" t="s">
        <v>1569</v>
      </c>
      <c r="Z61" t="s">
        <v>1440</v>
      </c>
      <c r="AA61" s="7" t="s">
        <v>1579</v>
      </c>
      <c r="AB61" s="7" t="s">
        <v>1571</v>
      </c>
      <c r="AC61" s="7" t="s">
        <v>1571</v>
      </c>
      <c r="AD61" s="7" t="s">
        <v>1571</v>
      </c>
      <c r="AE61" s="7" t="s">
        <v>1571</v>
      </c>
      <c r="AF61" s="7" t="s">
        <v>1563</v>
      </c>
      <c r="AG61" s="7" t="s">
        <v>1561</v>
      </c>
      <c r="AH61" s="7" t="s">
        <v>1571</v>
      </c>
      <c r="AI61" t="s">
        <v>231</v>
      </c>
      <c r="AJ61" s="7" t="s">
        <v>1573</v>
      </c>
      <c r="AK61" t="s">
        <v>1476</v>
      </c>
      <c r="AN61" t="s">
        <v>2237</v>
      </c>
      <c r="AO61" s="7" t="s">
        <v>1606</v>
      </c>
      <c r="AP61" t="s">
        <v>1558</v>
      </c>
      <c r="AQ61" t="s">
        <v>1895</v>
      </c>
      <c r="AR61" t="s">
        <v>1584</v>
      </c>
      <c r="AS61" t="s">
        <v>2238</v>
      </c>
      <c r="AT61" s="7" t="s">
        <v>1807</v>
      </c>
      <c r="AU61" s="7" t="s">
        <v>1571</v>
      </c>
      <c r="AV61" s="7" t="s">
        <v>1563</v>
      </c>
      <c r="AW61" s="7" t="s">
        <v>1571</v>
      </c>
      <c r="AX61" s="7" t="s">
        <v>1563</v>
      </c>
      <c r="AY61" s="7" t="s">
        <v>1563</v>
      </c>
      <c r="AZ61" s="7" t="s">
        <v>1563</v>
      </c>
      <c r="BA61" s="7" t="s">
        <v>1563</v>
      </c>
      <c r="BB61" t="s">
        <v>111</v>
      </c>
      <c r="BC61" s="7" t="s">
        <v>1700</v>
      </c>
      <c r="BD61" t="s">
        <v>2228</v>
      </c>
      <c r="BH61" s="5" t="str">
        <f t="shared" si="1"/>
        <v/>
      </c>
      <c r="BI61" s="5" t="str">
        <f t="shared" si="2"/>
        <v/>
      </c>
    </row>
    <row r="62" spans="2:61" x14ac:dyDescent="0.35">
      <c r="B62" t="s">
        <v>1266</v>
      </c>
      <c r="C62" s="7" t="s">
        <v>1702</v>
      </c>
      <c r="D62" t="s">
        <v>1568</v>
      </c>
      <c r="E62" t="s">
        <v>1290</v>
      </c>
      <c r="F62" t="s">
        <v>1569</v>
      </c>
      <c r="G62" t="s">
        <v>1198</v>
      </c>
      <c r="H62" s="7" t="s">
        <v>1778</v>
      </c>
      <c r="I62" s="7" t="s">
        <v>1564</v>
      </c>
      <c r="J62" s="7" t="s">
        <v>1571</v>
      </c>
      <c r="K62" s="7" t="s">
        <v>1571</v>
      </c>
      <c r="L62" s="7" t="s">
        <v>1571</v>
      </c>
      <c r="M62" s="7" t="s">
        <v>1564</v>
      </c>
      <c r="N62" s="7" t="s">
        <v>1564</v>
      </c>
      <c r="O62" s="7" t="s">
        <v>1574</v>
      </c>
      <c r="P62" t="s">
        <v>203</v>
      </c>
      <c r="Q62" s="7" t="s">
        <v>1751</v>
      </c>
      <c r="R62" t="s">
        <v>1227</v>
      </c>
      <c r="U62" t="s">
        <v>927</v>
      </c>
      <c r="V62" s="7" t="s">
        <v>1578</v>
      </c>
      <c r="W62" t="s">
        <v>1558</v>
      </c>
      <c r="X62" t="s">
        <v>690</v>
      </c>
      <c r="Y62" t="s">
        <v>1569</v>
      </c>
      <c r="Z62" t="s">
        <v>191</v>
      </c>
      <c r="AA62" s="7" t="s">
        <v>1762</v>
      </c>
      <c r="AB62" s="7" t="s">
        <v>1561</v>
      </c>
      <c r="AC62" s="7" t="s">
        <v>1562</v>
      </c>
      <c r="AD62" s="7" t="s">
        <v>1562</v>
      </c>
      <c r="AE62" s="7" t="s">
        <v>1563</v>
      </c>
      <c r="AF62" s="7" t="s">
        <v>1562</v>
      </c>
      <c r="AG62" s="7" t="s">
        <v>1561</v>
      </c>
      <c r="AH62" s="7" t="s">
        <v>1562</v>
      </c>
      <c r="AI62" t="s">
        <v>192</v>
      </c>
      <c r="AJ62" s="7" t="s">
        <v>1897</v>
      </c>
      <c r="AK62" t="s">
        <v>441</v>
      </c>
      <c r="AN62" t="s">
        <v>712</v>
      </c>
      <c r="AO62" s="7" t="s">
        <v>1606</v>
      </c>
      <c r="AP62" t="s">
        <v>1558</v>
      </c>
      <c r="AQ62" t="s">
        <v>713</v>
      </c>
      <c r="AR62" t="s">
        <v>1584</v>
      </c>
      <c r="AS62" t="s">
        <v>714</v>
      </c>
      <c r="AT62" s="7" t="s">
        <v>1675</v>
      </c>
      <c r="AU62" s="7" t="s">
        <v>1564</v>
      </c>
      <c r="AV62" s="7" t="s">
        <v>1571</v>
      </c>
      <c r="AW62" s="7" t="s">
        <v>1571</v>
      </c>
      <c r="AX62" s="7" t="s">
        <v>1561</v>
      </c>
      <c r="AY62" s="7" t="s">
        <v>1661</v>
      </c>
      <c r="AZ62" s="7" t="s">
        <v>1571</v>
      </c>
      <c r="BA62" s="7" t="s">
        <v>1574</v>
      </c>
      <c r="BB62" t="s">
        <v>84</v>
      </c>
      <c r="BC62" s="7" t="s">
        <v>1616</v>
      </c>
      <c r="BD62" t="s">
        <v>527</v>
      </c>
      <c r="BH62" s="5" t="str">
        <f t="shared" si="1"/>
        <v/>
      </c>
      <c r="BI62" s="5" t="str">
        <f t="shared" si="2"/>
        <v/>
      </c>
    </row>
    <row r="63" spans="2:61" x14ac:dyDescent="0.35">
      <c r="B63" t="s">
        <v>1281</v>
      </c>
      <c r="C63" s="7" t="s">
        <v>1702</v>
      </c>
      <c r="D63" t="s">
        <v>1568</v>
      </c>
      <c r="E63" t="s">
        <v>1295</v>
      </c>
      <c r="F63" t="s">
        <v>1569</v>
      </c>
      <c r="G63" t="s">
        <v>1221</v>
      </c>
      <c r="H63" s="7" t="s">
        <v>1682</v>
      </c>
      <c r="I63" s="7" t="s">
        <v>1563</v>
      </c>
      <c r="J63" s="7" t="s">
        <v>1561</v>
      </c>
      <c r="K63" s="7" t="s">
        <v>1563</v>
      </c>
      <c r="L63" s="7" t="s">
        <v>1561</v>
      </c>
      <c r="M63" s="7" t="s">
        <v>1564</v>
      </c>
      <c r="N63" s="7" t="s">
        <v>1562</v>
      </c>
      <c r="O63" s="7" t="s">
        <v>1561</v>
      </c>
      <c r="P63" t="s">
        <v>185</v>
      </c>
      <c r="Q63" s="7" t="s">
        <v>1765</v>
      </c>
      <c r="R63" t="s">
        <v>1228</v>
      </c>
      <c r="U63" t="s">
        <v>1396</v>
      </c>
      <c r="V63" s="7" t="s">
        <v>1578</v>
      </c>
      <c r="W63" t="s">
        <v>1558</v>
      </c>
      <c r="X63" t="s">
        <v>682</v>
      </c>
      <c r="Y63" t="s">
        <v>1569</v>
      </c>
      <c r="Z63" t="s">
        <v>1451</v>
      </c>
      <c r="AA63" s="7" t="s">
        <v>1633</v>
      </c>
      <c r="AB63" s="7" t="s">
        <v>1571</v>
      </c>
      <c r="AC63" s="7" t="s">
        <v>1564</v>
      </c>
      <c r="AD63" s="7" t="s">
        <v>1571</v>
      </c>
      <c r="AE63" s="7" t="s">
        <v>1563</v>
      </c>
      <c r="AF63" s="7" t="s">
        <v>1564</v>
      </c>
      <c r="AG63" s="7" t="s">
        <v>1571</v>
      </c>
      <c r="AH63" s="7" t="s">
        <v>1564</v>
      </c>
      <c r="AI63" t="s">
        <v>208</v>
      </c>
      <c r="AJ63" s="7" t="s">
        <v>1789</v>
      </c>
      <c r="AK63" t="s">
        <v>1486</v>
      </c>
      <c r="AN63" t="s">
        <v>718</v>
      </c>
      <c r="AO63" s="7" t="s">
        <v>1606</v>
      </c>
      <c r="AP63" t="s">
        <v>1558</v>
      </c>
      <c r="AQ63" t="s">
        <v>716</v>
      </c>
      <c r="AR63" t="s">
        <v>1584</v>
      </c>
      <c r="AS63" t="s">
        <v>719</v>
      </c>
      <c r="AT63" s="7" t="s">
        <v>1563</v>
      </c>
      <c r="AU63" s="7" t="s">
        <v>1563</v>
      </c>
      <c r="AV63" s="7" t="s">
        <v>1563</v>
      </c>
      <c r="AW63" s="7" t="s">
        <v>1563</v>
      </c>
      <c r="AX63" s="7" t="s">
        <v>1563</v>
      </c>
      <c r="AY63" s="7" t="s">
        <v>1571</v>
      </c>
      <c r="AZ63" s="7" t="s">
        <v>1563</v>
      </c>
      <c r="BA63" s="7" t="s">
        <v>1561</v>
      </c>
      <c r="BB63" t="s">
        <v>85</v>
      </c>
      <c r="BC63" s="7" t="s">
        <v>1680</v>
      </c>
      <c r="BD63" t="s">
        <v>528</v>
      </c>
      <c r="BH63" s="5" t="str">
        <f t="shared" si="1"/>
        <v/>
      </c>
      <c r="BI63" s="5" t="str">
        <f t="shared" si="2"/>
        <v/>
      </c>
    </row>
    <row r="64" spans="2:61" x14ac:dyDescent="0.35">
      <c r="B64" t="s">
        <v>1116</v>
      </c>
      <c r="C64" s="7" t="s">
        <v>2019</v>
      </c>
      <c r="D64" t="s">
        <v>1568</v>
      </c>
      <c r="E64" t="s">
        <v>1117</v>
      </c>
      <c r="F64" t="s">
        <v>1569</v>
      </c>
      <c r="G64" t="s">
        <v>280</v>
      </c>
      <c r="H64" s="7" t="s">
        <v>1639</v>
      </c>
      <c r="I64" s="7" t="s">
        <v>1561</v>
      </c>
      <c r="J64" s="7" t="s">
        <v>1562</v>
      </c>
      <c r="K64" s="7" t="s">
        <v>1561</v>
      </c>
      <c r="L64" s="7" t="s">
        <v>1561</v>
      </c>
      <c r="M64" s="7" t="s">
        <v>1563</v>
      </c>
      <c r="N64" s="7" t="s">
        <v>1561</v>
      </c>
      <c r="O64" s="7" t="s">
        <v>1562</v>
      </c>
      <c r="P64" t="s">
        <v>281</v>
      </c>
      <c r="Q64" s="7" t="s">
        <v>1777</v>
      </c>
      <c r="R64" t="s">
        <v>389</v>
      </c>
      <c r="U64" t="s">
        <v>1020</v>
      </c>
      <c r="V64" s="7" t="s">
        <v>1578</v>
      </c>
      <c r="W64" t="s">
        <v>1558</v>
      </c>
      <c r="X64" t="s">
        <v>760</v>
      </c>
      <c r="Y64" t="s">
        <v>1569</v>
      </c>
      <c r="Z64" t="s">
        <v>846</v>
      </c>
      <c r="AA64" s="7" t="s">
        <v>1636</v>
      </c>
      <c r="AB64" s="7" t="s">
        <v>1562</v>
      </c>
      <c r="AC64" s="7" t="s">
        <v>1562</v>
      </c>
      <c r="AD64" s="7" t="s">
        <v>1574</v>
      </c>
      <c r="AE64" s="7" t="s">
        <v>1571</v>
      </c>
      <c r="AF64" s="7" t="s">
        <v>1566</v>
      </c>
      <c r="AG64" s="7" t="s">
        <v>1563</v>
      </c>
      <c r="AH64" s="7" t="s">
        <v>1574</v>
      </c>
      <c r="AI64" t="s">
        <v>345</v>
      </c>
      <c r="AJ64" s="7" t="s">
        <v>1708</v>
      </c>
      <c r="AK64" t="s">
        <v>465</v>
      </c>
      <c r="AN64" t="s">
        <v>2242</v>
      </c>
      <c r="AO64" s="7" t="s">
        <v>1606</v>
      </c>
      <c r="AP64" t="s">
        <v>1558</v>
      </c>
      <c r="AQ64" t="s">
        <v>687</v>
      </c>
      <c r="AR64" t="s">
        <v>1584</v>
      </c>
      <c r="AS64" t="s">
        <v>2243</v>
      </c>
      <c r="AT64" s="7" t="s">
        <v>1579</v>
      </c>
      <c r="AU64" s="7" t="s">
        <v>1571</v>
      </c>
      <c r="AV64" s="7" t="s">
        <v>1571</v>
      </c>
      <c r="AW64" s="7" t="s">
        <v>1563</v>
      </c>
      <c r="AX64" s="7" t="s">
        <v>1563</v>
      </c>
      <c r="AY64" s="7" t="s">
        <v>1574</v>
      </c>
      <c r="AZ64" s="7" t="s">
        <v>1561</v>
      </c>
      <c r="BA64" s="7" t="s">
        <v>1563</v>
      </c>
      <c r="BB64" t="s">
        <v>145</v>
      </c>
      <c r="BC64" s="7" t="s">
        <v>1700</v>
      </c>
      <c r="BD64" t="s">
        <v>2229</v>
      </c>
      <c r="BH64" s="5" t="str">
        <f t="shared" si="1"/>
        <v/>
      </c>
      <c r="BI64" s="5" t="str">
        <f t="shared" si="2"/>
        <v/>
      </c>
    </row>
    <row r="65" spans="2:61" x14ac:dyDescent="0.35">
      <c r="B65" t="s">
        <v>1257</v>
      </c>
      <c r="C65" s="7" t="s">
        <v>1648</v>
      </c>
      <c r="D65" t="s">
        <v>1568</v>
      </c>
      <c r="E65" t="s">
        <v>1286</v>
      </c>
      <c r="F65" t="s">
        <v>1569</v>
      </c>
      <c r="G65" t="s">
        <v>1298</v>
      </c>
      <c r="H65" s="7" t="s">
        <v>1649</v>
      </c>
      <c r="I65" s="7" t="s">
        <v>1561</v>
      </c>
      <c r="J65" s="7" t="s">
        <v>1563</v>
      </c>
      <c r="K65" s="7" t="s">
        <v>1571</v>
      </c>
      <c r="L65" s="7" t="s">
        <v>1561</v>
      </c>
      <c r="M65" s="7" t="s">
        <v>1563</v>
      </c>
      <c r="N65" s="7" t="s">
        <v>1563</v>
      </c>
      <c r="O65" s="7" t="s">
        <v>1563</v>
      </c>
      <c r="P65" t="s">
        <v>1187</v>
      </c>
      <c r="Q65" s="7" t="s">
        <v>1650</v>
      </c>
      <c r="R65" t="s">
        <v>1229</v>
      </c>
      <c r="U65" t="s">
        <v>1107</v>
      </c>
      <c r="V65" s="7" t="s">
        <v>1578</v>
      </c>
      <c r="W65" t="s">
        <v>1558</v>
      </c>
      <c r="X65" t="s">
        <v>1108</v>
      </c>
      <c r="Y65" t="s">
        <v>1569</v>
      </c>
      <c r="Z65" t="s">
        <v>976</v>
      </c>
      <c r="AA65" s="7" t="s">
        <v>1570</v>
      </c>
      <c r="AB65" s="7" t="s">
        <v>1563</v>
      </c>
      <c r="AC65" s="7" t="s">
        <v>1563</v>
      </c>
      <c r="AD65" s="7" t="s">
        <v>1563</v>
      </c>
      <c r="AE65" s="7" t="s">
        <v>1564</v>
      </c>
      <c r="AF65" s="7" t="s">
        <v>1571</v>
      </c>
      <c r="AG65" s="7" t="s">
        <v>1571</v>
      </c>
      <c r="AH65" s="7" t="s">
        <v>1561</v>
      </c>
      <c r="AI65" t="s">
        <v>275</v>
      </c>
      <c r="AJ65" s="7" t="s">
        <v>1670</v>
      </c>
      <c r="AK65" t="s">
        <v>482</v>
      </c>
      <c r="AN65" t="s">
        <v>720</v>
      </c>
      <c r="AO65" s="7" t="s">
        <v>1606</v>
      </c>
      <c r="AP65" t="s">
        <v>1558</v>
      </c>
      <c r="AQ65" t="s">
        <v>716</v>
      </c>
      <c r="AR65" t="s">
        <v>1603</v>
      </c>
      <c r="AS65" t="s">
        <v>719</v>
      </c>
      <c r="AT65" s="7" t="s">
        <v>1682</v>
      </c>
      <c r="AU65" s="7" t="s">
        <v>1563</v>
      </c>
      <c r="AV65" s="7" t="s">
        <v>1563</v>
      </c>
      <c r="AW65" s="7" t="s">
        <v>1563</v>
      </c>
      <c r="AX65" s="7" t="s">
        <v>1563</v>
      </c>
      <c r="AY65" s="7" t="s">
        <v>1561</v>
      </c>
      <c r="AZ65" s="7" t="s">
        <v>1561</v>
      </c>
      <c r="BA65" s="7" t="s">
        <v>1561</v>
      </c>
      <c r="BB65" t="s">
        <v>86</v>
      </c>
      <c r="BC65" s="7" t="s">
        <v>1604</v>
      </c>
      <c r="BD65" t="s">
        <v>529</v>
      </c>
      <c r="BH65" s="5" t="str">
        <f t="shared" si="1"/>
        <v/>
      </c>
      <c r="BI65" s="5" t="str">
        <f t="shared" si="2"/>
        <v/>
      </c>
    </row>
    <row r="66" spans="2:61" x14ac:dyDescent="0.35">
      <c r="B66" t="s">
        <v>1136</v>
      </c>
      <c r="C66" s="7" t="s">
        <v>1951</v>
      </c>
      <c r="D66" t="s">
        <v>1568</v>
      </c>
      <c r="E66" t="s">
        <v>1039</v>
      </c>
      <c r="F66" t="s">
        <v>1569</v>
      </c>
      <c r="G66" t="s">
        <v>294</v>
      </c>
      <c r="H66" s="7" t="s">
        <v>1560</v>
      </c>
      <c r="I66" s="7" t="s">
        <v>1561</v>
      </c>
      <c r="J66" s="7" t="s">
        <v>1561</v>
      </c>
      <c r="K66" s="7" t="s">
        <v>1561</v>
      </c>
      <c r="L66" s="7" t="s">
        <v>1561</v>
      </c>
      <c r="M66" s="7" t="s">
        <v>1563</v>
      </c>
      <c r="N66" s="7" t="s">
        <v>1561</v>
      </c>
      <c r="O66" s="7" t="s">
        <v>1571</v>
      </c>
      <c r="P66" t="s">
        <v>295</v>
      </c>
      <c r="Q66" s="7" t="s">
        <v>1573</v>
      </c>
      <c r="R66" t="s">
        <v>390</v>
      </c>
      <c r="U66" t="s">
        <v>1175</v>
      </c>
      <c r="V66" s="7" t="s">
        <v>1578</v>
      </c>
      <c r="W66" t="s">
        <v>1558</v>
      </c>
      <c r="X66" t="s">
        <v>1176</v>
      </c>
      <c r="Y66" t="s">
        <v>1569</v>
      </c>
      <c r="Z66" t="s">
        <v>946</v>
      </c>
      <c r="AA66" s="7" t="s">
        <v>1762</v>
      </c>
      <c r="AB66" s="7" t="s">
        <v>1561</v>
      </c>
      <c r="AC66" s="7" t="s">
        <v>1562</v>
      </c>
      <c r="AD66" s="7" t="s">
        <v>1563</v>
      </c>
      <c r="AE66" s="7" t="s">
        <v>1562</v>
      </c>
      <c r="AF66" s="7" t="s">
        <v>1562</v>
      </c>
      <c r="AG66" s="7" t="s">
        <v>1563</v>
      </c>
      <c r="AH66" s="7" t="s">
        <v>1572</v>
      </c>
      <c r="AI66" t="s">
        <v>309</v>
      </c>
      <c r="AJ66" s="7" t="s">
        <v>1797</v>
      </c>
      <c r="AK66" t="s">
        <v>501</v>
      </c>
      <c r="AN66" t="s">
        <v>1376</v>
      </c>
      <c r="AO66" s="7" t="s">
        <v>1606</v>
      </c>
      <c r="AP66" t="s">
        <v>1558</v>
      </c>
      <c r="AQ66" t="s">
        <v>815</v>
      </c>
      <c r="AR66" t="s">
        <v>1584</v>
      </c>
      <c r="AS66" t="s">
        <v>1441</v>
      </c>
      <c r="AT66" s="7" t="s">
        <v>1628</v>
      </c>
      <c r="AU66" s="7" t="s">
        <v>1561</v>
      </c>
      <c r="AV66" s="7" t="s">
        <v>1562</v>
      </c>
      <c r="AW66" s="7" t="s">
        <v>1562</v>
      </c>
      <c r="AX66" s="7" t="s">
        <v>1563</v>
      </c>
      <c r="AY66" s="7" t="s">
        <v>1563</v>
      </c>
      <c r="AZ66" s="7" t="s">
        <v>1563</v>
      </c>
      <c r="BA66" s="7" t="s">
        <v>1563</v>
      </c>
      <c r="BB66" t="s">
        <v>1337</v>
      </c>
      <c r="BC66" s="7" t="s">
        <v>1780</v>
      </c>
      <c r="BD66" t="s">
        <v>1500</v>
      </c>
      <c r="BH66" s="5" t="str">
        <f t="shared" ref="BH66:BH129" si="3">TRIM(CLEAN(SUBSTITUTE(AM66,CHAR(160)," ")))</f>
        <v/>
      </c>
      <c r="BI66" s="5" t="str">
        <f t="shared" si="2"/>
        <v/>
      </c>
    </row>
    <row r="67" spans="2:61" x14ac:dyDescent="0.35">
      <c r="B67" t="s">
        <v>1129</v>
      </c>
      <c r="C67" s="7" t="s">
        <v>1960</v>
      </c>
      <c r="D67" t="s">
        <v>1568</v>
      </c>
      <c r="E67" t="s">
        <v>290</v>
      </c>
      <c r="F67" t="s">
        <v>1569</v>
      </c>
      <c r="G67" t="s">
        <v>1130</v>
      </c>
      <c r="H67" s="7" t="s">
        <v>1561</v>
      </c>
      <c r="I67" s="7" t="s">
        <v>1572</v>
      </c>
      <c r="J67" s="7" t="s">
        <v>1572</v>
      </c>
      <c r="K67" s="7" t="s">
        <v>1571</v>
      </c>
      <c r="L67" s="7" t="s">
        <v>1563</v>
      </c>
      <c r="M67" s="7" t="s">
        <v>1564</v>
      </c>
      <c r="N67" s="7" t="s">
        <v>1561</v>
      </c>
      <c r="O67" s="7" t="s">
        <v>1572</v>
      </c>
      <c r="P67" t="s">
        <v>291</v>
      </c>
      <c r="Q67" s="7" t="s">
        <v>1610</v>
      </c>
      <c r="R67" t="s">
        <v>391</v>
      </c>
      <c r="U67" t="s">
        <v>2234</v>
      </c>
      <c r="V67" s="7" t="s">
        <v>1717</v>
      </c>
      <c r="W67" t="s">
        <v>1558</v>
      </c>
      <c r="X67" t="s">
        <v>732</v>
      </c>
      <c r="Y67" t="s">
        <v>1569</v>
      </c>
      <c r="Z67" t="s">
        <v>1446</v>
      </c>
      <c r="AA67" s="7" t="s">
        <v>1807</v>
      </c>
      <c r="AB67" s="7" t="s">
        <v>1563</v>
      </c>
      <c r="AC67" s="7" t="s">
        <v>1563</v>
      </c>
      <c r="AD67" s="7" t="s">
        <v>1563</v>
      </c>
      <c r="AE67" s="7" t="s">
        <v>1563</v>
      </c>
      <c r="AF67" s="7" t="s">
        <v>1571</v>
      </c>
      <c r="AG67" s="7" t="s">
        <v>1571</v>
      </c>
      <c r="AH67" s="7" t="s">
        <v>1563</v>
      </c>
      <c r="AI67" t="s">
        <v>2187</v>
      </c>
      <c r="AJ67" s="7" t="s">
        <v>1604</v>
      </c>
      <c r="AK67" t="s">
        <v>2216</v>
      </c>
      <c r="AN67" t="s">
        <v>1395</v>
      </c>
      <c r="AO67" s="7" t="s">
        <v>1606</v>
      </c>
      <c r="AP67" t="s">
        <v>1558</v>
      </c>
      <c r="AQ67" t="s">
        <v>690</v>
      </c>
      <c r="AR67" t="s">
        <v>1584</v>
      </c>
      <c r="AS67" t="s">
        <v>1202</v>
      </c>
      <c r="AT67" s="7" t="s">
        <v>1682</v>
      </c>
      <c r="AU67" s="7" t="s">
        <v>1571</v>
      </c>
      <c r="AV67" s="7" t="s">
        <v>1561</v>
      </c>
      <c r="AW67" s="7" t="s">
        <v>1561</v>
      </c>
      <c r="AX67" s="7" t="s">
        <v>1561</v>
      </c>
      <c r="AY67" s="7" t="s">
        <v>1561</v>
      </c>
      <c r="AZ67" s="7" t="s">
        <v>1563</v>
      </c>
      <c r="BA67" s="7" t="s">
        <v>1563</v>
      </c>
      <c r="BB67" t="s">
        <v>1347</v>
      </c>
      <c r="BC67" s="7" t="s">
        <v>1919</v>
      </c>
      <c r="BD67" t="s">
        <v>1512</v>
      </c>
      <c r="BH67" s="5" t="str">
        <f t="shared" si="3"/>
        <v/>
      </c>
      <c r="BI67" s="5" t="str">
        <f t="shared" ref="BI67:BI130" si="4">TRIM(CLEAN(SUBSTITUTE(A67,CHAR(160)," ")))</f>
        <v/>
      </c>
    </row>
    <row r="68" spans="2:61" x14ac:dyDescent="0.35">
      <c r="B68" t="s">
        <v>1256</v>
      </c>
      <c r="C68" s="7" t="s">
        <v>1612</v>
      </c>
      <c r="D68" t="s">
        <v>1568</v>
      </c>
      <c r="E68" t="s">
        <v>1286</v>
      </c>
      <c r="F68" t="s">
        <v>1569</v>
      </c>
      <c r="G68" t="s">
        <v>1186</v>
      </c>
      <c r="H68" s="7" t="s">
        <v>1570</v>
      </c>
      <c r="I68" s="7" t="s">
        <v>1561</v>
      </c>
      <c r="J68" s="7" t="s">
        <v>1561</v>
      </c>
      <c r="K68" s="7" t="s">
        <v>1563</v>
      </c>
      <c r="L68" s="7" t="s">
        <v>1561</v>
      </c>
      <c r="M68" s="7" t="s">
        <v>1574</v>
      </c>
      <c r="N68" s="7" t="s">
        <v>1563</v>
      </c>
      <c r="O68" s="7" t="s">
        <v>1574</v>
      </c>
      <c r="P68" t="s">
        <v>260</v>
      </c>
      <c r="Q68" s="7" t="s">
        <v>1613</v>
      </c>
      <c r="R68" t="s">
        <v>1230</v>
      </c>
      <c r="U68" t="s">
        <v>758</v>
      </c>
      <c r="V68" s="7" t="s">
        <v>1717</v>
      </c>
      <c r="W68" t="s">
        <v>1558</v>
      </c>
      <c r="X68" t="s">
        <v>653</v>
      </c>
      <c r="Y68" t="s">
        <v>1569</v>
      </c>
      <c r="Z68" t="s">
        <v>654</v>
      </c>
      <c r="AA68" s="7" t="s">
        <v>1649</v>
      </c>
      <c r="AB68" s="7" t="s">
        <v>1563</v>
      </c>
      <c r="AC68" s="7" t="s">
        <v>1561</v>
      </c>
      <c r="AD68" s="7" t="s">
        <v>1563</v>
      </c>
      <c r="AE68" s="7" t="s">
        <v>1571</v>
      </c>
      <c r="AF68" s="7" t="s">
        <v>1563</v>
      </c>
      <c r="AG68" s="7" t="s">
        <v>1563</v>
      </c>
      <c r="AH68" s="7" t="s">
        <v>1561</v>
      </c>
      <c r="AI68" t="s">
        <v>102</v>
      </c>
      <c r="AJ68" s="7" t="s">
        <v>1727</v>
      </c>
      <c r="AK68" t="s">
        <v>416</v>
      </c>
      <c r="AN68" t="s">
        <v>983</v>
      </c>
      <c r="AO68" s="7" t="s">
        <v>1606</v>
      </c>
      <c r="AP68" t="s">
        <v>1558</v>
      </c>
      <c r="AQ68" t="s">
        <v>695</v>
      </c>
      <c r="AR68" t="s">
        <v>1584</v>
      </c>
      <c r="AS68" t="s">
        <v>984</v>
      </c>
      <c r="AT68" s="7" t="s">
        <v>1682</v>
      </c>
      <c r="AU68" s="7" t="s">
        <v>1563</v>
      </c>
      <c r="AV68" s="7" t="s">
        <v>1563</v>
      </c>
      <c r="AW68" s="7" t="s">
        <v>1561</v>
      </c>
      <c r="AX68" s="7" t="s">
        <v>1561</v>
      </c>
      <c r="AY68" s="7" t="s">
        <v>1571</v>
      </c>
      <c r="AZ68" s="7" t="s">
        <v>1561</v>
      </c>
      <c r="BA68" s="7" t="s">
        <v>1561</v>
      </c>
      <c r="BB68" t="s">
        <v>216</v>
      </c>
      <c r="BC68" s="7" t="s">
        <v>1700</v>
      </c>
      <c r="BD68" t="s">
        <v>530</v>
      </c>
      <c r="BH68" s="5" t="str">
        <f t="shared" si="3"/>
        <v/>
      </c>
      <c r="BI68" s="5" t="str">
        <f t="shared" si="4"/>
        <v/>
      </c>
    </row>
    <row r="69" spans="2:61" x14ac:dyDescent="0.35">
      <c r="B69" t="s">
        <v>1038</v>
      </c>
      <c r="C69" s="7" t="s">
        <v>1612</v>
      </c>
      <c r="D69" t="s">
        <v>1568</v>
      </c>
      <c r="E69" t="s">
        <v>1039</v>
      </c>
      <c r="F69" t="s">
        <v>1569</v>
      </c>
      <c r="G69" t="s">
        <v>1040</v>
      </c>
      <c r="H69" s="7" t="s">
        <v>1599</v>
      </c>
      <c r="I69" s="7" t="s">
        <v>1571</v>
      </c>
      <c r="J69" s="7" t="s">
        <v>1571</v>
      </c>
      <c r="K69" s="7" t="s">
        <v>1561</v>
      </c>
      <c r="L69" s="7" t="s">
        <v>1561</v>
      </c>
      <c r="M69" s="7" t="s">
        <v>1574</v>
      </c>
      <c r="N69" s="7" t="s">
        <v>1571</v>
      </c>
      <c r="O69" s="7" t="s">
        <v>1571</v>
      </c>
      <c r="P69" t="s">
        <v>241</v>
      </c>
      <c r="Q69" s="7" t="s">
        <v>1613</v>
      </c>
      <c r="R69" t="s">
        <v>392</v>
      </c>
      <c r="U69" t="s">
        <v>824</v>
      </c>
      <c r="V69" s="7" t="s">
        <v>1717</v>
      </c>
      <c r="W69" t="s">
        <v>1558</v>
      </c>
      <c r="X69" t="s">
        <v>748</v>
      </c>
      <c r="Y69" t="s">
        <v>1569</v>
      </c>
      <c r="Z69" t="s">
        <v>825</v>
      </c>
      <c r="AA69" s="7" t="s">
        <v>1615</v>
      </c>
      <c r="AB69" s="7" t="s">
        <v>1571</v>
      </c>
      <c r="AC69" s="7" t="s">
        <v>1563</v>
      </c>
      <c r="AD69" s="7" t="s">
        <v>1563</v>
      </c>
      <c r="AE69" s="7" t="s">
        <v>1563</v>
      </c>
      <c r="AF69" s="7" t="s">
        <v>1563</v>
      </c>
      <c r="AG69" s="7" t="s">
        <v>1571</v>
      </c>
      <c r="AH69" s="7" t="s">
        <v>1561</v>
      </c>
      <c r="AI69" t="s">
        <v>137</v>
      </c>
      <c r="AJ69" s="7" t="s">
        <v>1767</v>
      </c>
      <c r="AK69" t="s">
        <v>422</v>
      </c>
      <c r="AN69" t="s">
        <v>986</v>
      </c>
      <c r="AO69" s="7" t="s">
        <v>1606</v>
      </c>
      <c r="AP69" t="s">
        <v>1558</v>
      </c>
      <c r="AQ69" t="s">
        <v>735</v>
      </c>
      <c r="AR69" t="s">
        <v>1584</v>
      </c>
      <c r="AS69" t="s">
        <v>987</v>
      </c>
      <c r="AT69" s="7" t="s">
        <v>1563</v>
      </c>
      <c r="AU69" s="7" t="s">
        <v>1571</v>
      </c>
      <c r="AV69" s="7" t="s">
        <v>1563</v>
      </c>
      <c r="AW69" s="7" t="s">
        <v>1561</v>
      </c>
      <c r="AX69" s="7" t="s">
        <v>1571</v>
      </c>
      <c r="AY69" s="7" t="s">
        <v>1563</v>
      </c>
      <c r="AZ69" s="7" t="s">
        <v>1561</v>
      </c>
      <c r="BA69" s="7" t="s">
        <v>1563</v>
      </c>
      <c r="BB69" t="s">
        <v>218</v>
      </c>
      <c r="BC69" s="7" t="s">
        <v>1629</v>
      </c>
      <c r="BD69" t="s">
        <v>531</v>
      </c>
      <c r="BH69" s="5" t="str">
        <f t="shared" si="3"/>
        <v/>
      </c>
      <c r="BI69" s="5" t="str">
        <f t="shared" si="4"/>
        <v/>
      </c>
    </row>
    <row r="70" spans="2:61" x14ac:dyDescent="0.35">
      <c r="B70" t="s">
        <v>1255</v>
      </c>
      <c r="C70" s="7" t="s">
        <v>1609</v>
      </c>
      <c r="D70" t="s">
        <v>1568</v>
      </c>
      <c r="E70" t="s">
        <v>1285</v>
      </c>
      <c r="F70" t="s">
        <v>1569</v>
      </c>
      <c r="G70" t="s">
        <v>1040</v>
      </c>
      <c r="H70" s="7" t="s">
        <v>1579</v>
      </c>
      <c r="I70" s="7" t="s">
        <v>1563</v>
      </c>
      <c r="J70" s="7" t="s">
        <v>1563</v>
      </c>
      <c r="K70" s="7" t="s">
        <v>1571</v>
      </c>
      <c r="L70" s="7" t="s">
        <v>1571</v>
      </c>
      <c r="M70" s="7" t="s">
        <v>1563</v>
      </c>
      <c r="N70" s="7" t="s">
        <v>1571</v>
      </c>
      <c r="O70" s="7" t="s">
        <v>1571</v>
      </c>
      <c r="P70" t="s">
        <v>297</v>
      </c>
      <c r="Q70" s="7" t="s">
        <v>1610</v>
      </c>
      <c r="R70" t="s">
        <v>1231</v>
      </c>
      <c r="U70" t="s">
        <v>155</v>
      </c>
      <c r="V70" s="7" t="s">
        <v>1717</v>
      </c>
      <c r="W70" t="s">
        <v>1558</v>
      </c>
      <c r="X70" t="s">
        <v>751</v>
      </c>
      <c r="Y70" t="s">
        <v>1569</v>
      </c>
      <c r="Z70" t="s">
        <v>156</v>
      </c>
      <c r="AA70" s="7" t="s">
        <v>1711</v>
      </c>
      <c r="AB70" s="7" t="s">
        <v>1564</v>
      </c>
      <c r="AC70" s="7" t="s">
        <v>1563</v>
      </c>
      <c r="AD70" s="7" t="s">
        <v>1564</v>
      </c>
      <c r="AE70" s="7" t="s">
        <v>1564</v>
      </c>
      <c r="AF70" s="7" t="s">
        <v>1661</v>
      </c>
      <c r="AG70" s="7" t="s">
        <v>1574</v>
      </c>
      <c r="AH70" s="7" t="s">
        <v>1566</v>
      </c>
      <c r="AI70" t="s">
        <v>157</v>
      </c>
      <c r="AJ70" s="7" t="s">
        <v>1725</v>
      </c>
      <c r="AK70" t="s">
        <v>429</v>
      </c>
      <c r="AN70" t="s">
        <v>1010</v>
      </c>
      <c r="AO70" s="7" t="s">
        <v>1606</v>
      </c>
      <c r="AP70" t="s">
        <v>1558</v>
      </c>
      <c r="AQ70" t="s">
        <v>1011</v>
      </c>
      <c r="AR70" t="s">
        <v>1584</v>
      </c>
      <c r="AS70" t="s">
        <v>789</v>
      </c>
      <c r="AT70" s="7" t="s">
        <v>1762</v>
      </c>
      <c r="AU70" s="7" t="s">
        <v>1561</v>
      </c>
      <c r="AV70" s="7" t="s">
        <v>1561</v>
      </c>
      <c r="AW70" s="7" t="s">
        <v>1561</v>
      </c>
      <c r="AX70" s="7" t="s">
        <v>1562</v>
      </c>
      <c r="AY70" s="7" t="s">
        <v>1562</v>
      </c>
      <c r="AZ70" s="7" t="s">
        <v>1563</v>
      </c>
      <c r="BA70" s="7" t="s">
        <v>1572</v>
      </c>
      <c r="BB70" t="s">
        <v>232</v>
      </c>
      <c r="BC70" s="7" t="s">
        <v>1718</v>
      </c>
      <c r="BD70" t="s">
        <v>532</v>
      </c>
      <c r="BH70" s="5" t="str">
        <f t="shared" si="3"/>
        <v/>
      </c>
      <c r="BI70" s="5" t="str">
        <f t="shared" si="4"/>
        <v/>
      </c>
    </row>
    <row r="71" spans="2:61" x14ac:dyDescent="0.35">
      <c r="B71" t="s">
        <v>1164</v>
      </c>
      <c r="C71" s="7" t="s">
        <v>1609</v>
      </c>
      <c r="D71" t="s">
        <v>57</v>
      </c>
      <c r="E71" t="s">
        <v>1165</v>
      </c>
      <c r="F71" t="s">
        <v>1569</v>
      </c>
      <c r="G71" t="s">
        <v>1166</v>
      </c>
      <c r="H71" s="7" t="s">
        <v>1560</v>
      </c>
      <c r="I71" s="7" t="s">
        <v>1561</v>
      </c>
      <c r="J71" s="7" t="s">
        <v>1561</v>
      </c>
      <c r="K71" s="7" t="s">
        <v>1561</v>
      </c>
      <c r="L71" s="7" t="s">
        <v>1561</v>
      </c>
      <c r="M71" s="7" t="s">
        <v>1563</v>
      </c>
      <c r="N71" s="7" t="s">
        <v>1571</v>
      </c>
      <c r="O71" s="7" t="s">
        <v>1561</v>
      </c>
      <c r="P71" t="s">
        <v>307</v>
      </c>
      <c r="Q71" s="7" t="s">
        <v>1580</v>
      </c>
      <c r="R71" t="s">
        <v>393</v>
      </c>
      <c r="U71" t="s">
        <v>1390</v>
      </c>
      <c r="V71" s="7" t="s">
        <v>1717</v>
      </c>
      <c r="W71" t="s">
        <v>1558</v>
      </c>
      <c r="X71" t="s">
        <v>916</v>
      </c>
      <c r="Y71" t="s">
        <v>1569</v>
      </c>
      <c r="Z71" t="s">
        <v>1448</v>
      </c>
      <c r="AA71" s="7" t="s">
        <v>1579</v>
      </c>
      <c r="AB71" s="7" t="s">
        <v>1561</v>
      </c>
      <c r="AC71" s="7" t="s">
        <v>1571</v>
      </c>
      <c r="AD71" s="7" t="s">
        <v>1571</v>
      </c>
      <c r="AE71" s="7" t="s">
        <v>1571</v>
      </c>
      <c r="AF71" s="7" t="s">
        <v>1571</v>
      </c>
      <c r="AG71" s="7" t="s">
        <v>1563</v>
      </c>
      <c r="AH71" s="7" t="s">
        <v>1571</v>
      </c>
      <c r="AI71" t="s">
        <v>1343</v>
      </c>
      <c r="AJ71" s="7" t="s">
        <v>1765</v>
      </c>
      <c r="AK71" t="s">
        <v>1483</v>
      </c>
      <c r="AN71" t="s">
        <v>1023</v>
      </c>
      <c r="AO71" s="7" t="s">
        <v>1606</v>
      </c>
      <c r="AP71" t="s">
        <v>1558</v>
      </c>
      <c r="AQ71" t="s">
        <v>1024</v>
      </c>
      <c r="AR71" t="s">
        <v>1584</v>
      </c>
      <c r="AS71" t="s">
        <v>1025</v>
      </c>
      <c r="AT71" s="7" t="s">
        <v>1561</v>
      </c>
      <c r="AU71" s="7" t="s">
        <v>1561</v>
      </c>
      <c r="AV71" s="7" t="s">
        <v>1561</v>
      </c>
      <c r="AW71" s="7" t="s">
        <v>1563</v>
      </c>
      <c r="AX71" s="7" t="s">
        <v>1561</v>
      </c>
      <c r="AY71" s="7" t="s">
        <v>1563</v>
      </c>
      <c r="AZ71" s="7" t="s">
        <v>1561</v>
      </c>
      <c r="BA71" s="7" t="s">
        <v>1572</v>
      </c>
      <c r="BB71" t="s">
        <v>131</v>
      </c>
      <c r="BC71" s="7" t="s">
        <v>1700</v>
      </c>
      <c r="BD71" t="s">
        <v>533</v>
      </c>
      <c r="BH71" s="5" t="str">
        <f t="shared" si="3"/>
        <v/>
      </c>
      <c r="BI71" s="5" t="str">
        <f t="shared" si="4"/>
        <v/>
      </c>
    </row>
    <row r="72" spans="2:61" x14ac:dyDescent="0.35">
      <c r="B72" t="s">
        <v>1263</v>
      </c>
      <c r="C72" s="7" t="s">
        <v>1652</v>
      </c>
      <c r="D72" t="s">
        <v>1568</v>
      </c>
      <c r="E72" t="s">
        <v>1288</v>
      </c>
      <c r="F72" t="s">
        <v>1569</v>
      </c>
      <c r="G72" t="s">
        <v>1174</v>
      </c>
      <c r="H72" s="7" t="s">
        <v>1636</v>
      </c>
      <c r="I72" s="7" t="s">
        <v>1564</v>
      </c>
      <c r="J72" s="7" t="s">
        <v>1564</v>
      </c>
      <c r="K72" s="7" t="s">
        <v>1571</v>
      </c>
      <c r="L72" s="7" t="s">
        <v>1564</v>
      </c>
      <c r="M72" s="7" t="s">
        <v>1571</v>
      </c>
      <c r="N72" s="7" t="s">
        <v>1563</v>
      </c>
      <c r="O72" s="7" t="s">
        <v>1563</v>
      </c>
      <c r="P72" t="s">
        <v>1195</v>
      </c>
      <c r="Q72" s="7" t="s">
        <v>1759</v>
      </c>
      <c r="R72" t="s">
        <v>1232</v>
      </c>
      <c r="U72" t="s">
        <v>1104</v>
      </c>
      <c r="V72" s="7" t="s">
        <v>1717</v>
      </c>
      <c r="W72" t="s">
        <v>1558</v>
      </c>
      <c r="X72" t="s">
        <v>1105</v>
      </c>
      <c r="Y72" t="s">
        <v>1569</v>
      </c>
      <c r="Z72" t="s">
        <v>1106</v>
      </c>
      <c r="AA72" s="7" t="s">
        <v>1711</v>
      </c>
      <c r="AB72" s="7" t="s">
        <v>1563</v>
      </c>
      <c r="AC72" s="7" t="s">
        <v>1574</v>
      </c>
      <c r="AD72" s="7" t="s">
        <v>1574</v>
      </c>
      <c r="AE72" s="7" t="s">
        <v>1574</v>
      </c>
      <c r="AF72" s="7" t="s">
        <v>1574</v>
      </c>
      <c r="AG72" s="7" t="s">
        <v>1574</v>
      </c>
      <c r="AH72" s="7" t="s">
        <v>1574</v>
      </c>
      <c r="AI72" t="s">
        <v>208</v>
      </c>
      <c r="AJ72" s="7" t="s">
        <v>1777</v>
      </c>
      <c r="AK72" t="s">
        <v>481</v>
      </c>
      <c r="AN72" t="s">
        <v>1026</v>
      </c>
      <c r="AO72" s="7" t="s">
        <v>1606</v>
      </c>
      <c r="AP72" t="s">
        <v>1558</v>
      </c>
      <c r="AQ72" t="s">
        <v>1027</v>
      </c>
      <c r="AR72" t="s">
        <v>1584</v>
      </c>
      <c r="AS72" t="s">
        <v>1028</v>
      </c>
      <c r="AT72" s="7" t="s">
        <v>1571</v>
      </c>
      <c r="AU72" s="7" t="s">
        <v>1571</v>
      </c>
      <c r="AV72" s="7" t="s">
        <v>1571</v>
      </c>
      <c r="AW72" s="7" t="s">
        <v>1563</v>
      </c>
      <c r="AX72" s="7" t="s">
        <v>1571</v>
      </c>
      <c r="AY72" s="7" t="s">
        <v>1564</v>
      </c>
      <c r="AZ72" s="7" t="s">
        <v>1571</v>
      </c>
      <c r="BA72" s="7" t="s">
        <v>1571</v>
      </c>
      <c r="BB72" t="s">
        <v>238</v>
      </c>
      <c r="BC72" s="7" t="s">
        <v>1700</v>
      </c>
      <c r="BD72" t="s">
        <v>534</v>
      </c>
      <c r="BH72" s="5" t="str">
        <f t="shared" si="3"/>
        <v/>
      </c>
      <c r="BI72" s="5" t="str">
        <f t="shared" si="4"/>
        <v/>
      </c>
    </row>
    <row r="73" spans="2:61" x14ac:dyDescent="0.35">
      <c r="B73" t="s">
        <v>1035</v>
      </c>
      <c r="C73" s="7" t="s">
        <v>1652</v>
      </c>
      <c r="D73" t="s">
        <v>1967</v>
      </c>
      <c r="E73" t="s">
        <v>1036</v>
      </c>
      <c r="F73" t="s">
        <v>1569</v>
      </c>
      <c r="G73" t="s">
        <v>1037</v>
      </c>
      <c r="H73" s="7" t="s">
        <v>1633</v>
      </c>
      <c r="I73" s="7" t="s">
        <v>1563</v>
      </c>
      <c r="J73" s="7" t="s">
        <v>1563</v>
      </c>
      <c r="K73" s="7" t="s">
        <v>1564</v>
      </c>
      <c r="L73" s="7" t="s">
        <v>1563</v>
      </c>
      <c r="M73" s="7" t="s">
        <v>1574</v>
      </c>
      <c r="N73" s="7" t="s">
        <v>1564</v>
      </c>
      <c r="O73" s="7" t="s">
        <v>1564</v>
      </c>
      <c r="P73" t="s">
        <v>136</v>
      </c>
      <c r="Q73" s="7" t="s">
        <v>1650</v>
      </c>
      <c r="R73" t="s">
        <v>394</v>
      </c>
      <c r="U73" t="s">
        <v>1118</v>
      </c>
      <c r="V73" s="7" t="s">
        <v>1717</v>
      </c>
      <c r="W73" t="s">
        <v>1558</v>
      </c>
      <c r="X73" t="s">
        <v>695</v>
      </c>
      <c r="Y73" t="s">
        <v>1569</v>
      </c>
      <c r="Z73" t="s">
        <v>1119</v>
      </c>
      <c r="AA73" s="7" t="s">
        <v>1686</v>
      </c>
      <c r="AB73" s="7" t="s">
        <v>1571</v>
      </c>
      <c r="AC73" s="7" t="s">
        <v>1563</v>
      </c>
      <c r="AD73" s="7" t="s">
        <v>1571</v>
      </c>
      <c r="AE73" s="7" t="s">
        <v>1571</v>
      </c>
      <c r="AF73" s="7" t="s">
        <v>1571</v>
      </c>
      <c r="AG73" s="7" t="s">
        <v>1571</v>
      </c>
      <c r="AH73" s="7" t="s">
        <v>1571</v>
      </c>
      <c r="AI73" t="s">
        <v>282</v>
      </c>
      <c r="AJ73" s="7" t="s">
        <v>1596</v>
      </c>
      <c r="AK73" t="s">
        <v>485</v>
      </c>
      <c r="AN73" t="s">
        <v>1051</v>
      </c>
      <c r="AO73" s="7" t="s">
        <v>1606</v>
      </c>
      <c r="AP73" t="s">
        <v>1558</v>
      </c>
      <c r="AQ73" t="s">
        <v>675</v>
      </c>
      <c r="AR73" t="s">
        <v>1584</v>
      </c>
      <c r="AS73" t="s">
        <v>1019</v>
      </c>
      <c r="AT73" s="7" t="s">
        <v>1807</v>
      </c>
      <c r="AU73" s="7" t="s">
        <v>1571</v>
      </c>
      <c r="AV73" s="7" t="s">
        <v>1571</v>
      </c>
      <c r="AW73" s="7" t="s">
        <v>1571</v>
      </c>
      <c r="AX73" s="7" t="s">
        <v>1563</v>
      </c>
      <c r="AY73" s="7" t="s">
        <v>1563</v>
      </c>
      <c r="AZ73" s="7" t="s">
        <v>1563</v>
      </c>
      <c r="BA73" s="7" t="s">
        <v>1561</v>
      </c>
      <c r="BB73" t="s">
        <v>247</v>
      </c>
      <c r="BC73" s="7" t="s">
        <v>1678</v>
      </c>
      <c r="BD73" t="s">
        <v>535</v>
      </c>
      <c r="BH73" s="5" t="str">
        <f t="shared" si="3"/>
        <v/>
      </c>
      <c r="BI73" s="5" t="str">
        <f t="shared" si="4"/>
        <v/>
      </c>
    </row>
    <row r="74" spans="2:61" x14ac:dyDescent="0.35">
      <c r="B74" t="s">
        <v>1089</v>
      </c>
      <c r="C74" s="7" t="s">
        <v>2067</v>
      </c>
      <c r="D74" t="s">
        <v>1568</v>
      </c>
      <c r="E74" t="s">
        <v>1090</v>
      </c>
      <c r="F74" t="s">
        <v>1569</v>
      </c>
      <c r="G74" t="s">
        <v>268</v>
      </c>
      <c r="H74" s="7" t="s">
        <v>1579</v>
      </c>
      <c r="I74" s="7" t="s">
        <v>1564</v>
      </c>
      <c r="J74" s="7" t="s">
        <v>1571</v>
      </c>
      <c r="K74" s="7" t="s">
        <v>1571</v>
      </c>
      <c r="L74" s="7" t="s">
        <v>1563</v>
      </c>
      <c r="M74" s="7" t="s">
        <v>1571</v>
      </c>
      <c r="N74" s="7" t="s">
        <v>1563</v>
      </c>
      <c r="O74" s="7" t="s">
        <v>1561</v>
      </c>
      <c r="P74" t="s">
        <v>196</v>
      </c>
      <c r="Q74" s="7" t="s">
        <v>1634</v>
      </c>
      <c r="R74" t="s">
        <v>395</v>
      </c>
      <c r="U74" t="s">
        <v>2106</v>
      </c>
      <c r="V74" s="7" t="s">
        <v>1717</v>
      </c>
      <c r="W74" t="s">
        <v>1558</v>
      </c>
      <c r="X74" t="s">
        <v>695</v>
      </c>
      <c r="Y74" t="s">
        <v>1569</v>
      </c>
      <c r="Z74" t="s">
        <v>714</v>
      </c>
      <c r="AA74" s="7" t="s">
        <v>1563</v>
      </c>
      <c r="AB74" s="7" t="s">
        <v>1563</v>
      </c>
      <c r="AC74" s="7" t="s">
        <v>1563</v>
      </c>
      <c r="AD74" s="7" t="s">
        <v>1571</v>
      </c>
      <c r="AE74" s="7" t="s">
        <v>1571</v>
      </c>
      <c r="AF74" s="7" t="s">
        <v>1563</v>
      </c>
      <c r="AG74" s="7" t="s">
        <v>1561</v>
      </c>
      <c r="AH74" s="7" t="s">
        <v>1561</v>
      </c>
      <c r="AI74" t="s">
        <v>306</v>
      </c>
      <c r="AJ74" s="7" t="s">
        <v>1765</v>
      </c>
      <c r="AK74" t="s">
        <v>2162</v>
      </c>
      <c r="AN74" t="s">
        <v>1060</v>
      </c>
      <c r="AO74" s="7" t="s">
        <v>1606</v>
      </c>
      <c r="AP74" t="s">
        <v>1558</v>
      </c>
      <c r="AQ74" t="s">
        <v>735</v>
      </c>
      <c r="AR74" t="s">
        <v>1584</v>
      </c>
      <c r="AS74" t="s">
        <v>250</v>
      </c>
      <c r="AT74" s="7" t="s">
        <v>1592</v>
      </c>
      <c r="AU74" s="7" t="s">
        <v>1562</v>
      </c>
      <c r="AV74" s="7" t="s">
        <v>1563</v>
      </c>
      <c r="AW74" s="7" t="s">
        <v>1563</v>
      </c>
      <c r="AX74" s="7" t="s">
        <v>1563</v>
      </c>
      <c r="AY74" s="7" t="s">
        <v>1563</v>
      </c>
      <c r="AZ74" s="7" t="s">
        <v>1562</v>
      </c>
      <c r="BA74" s="7" t="s">
        <v>1562</v>
      </c>
      <c r="BB74" t="s">
        <v>251</v>
      </c>
      <c r="BC74" s="7" t="s">
        <v>1637</v>
      </c>
      <c r="BD74" t="s">
        <v>536</v>
      </c>
      <c r="BH74" s="5" t="str">
        <f t="shared" si="3"/>
        <v/>
      </c>
      <c r="BI74" s="5" t="str">
        <f t="shared" si="4"/>
        <v/>
      </c>
    </row>
    <row r="75" spans="2:61" x14ac:dyDescent="0.35">
      <c r="B75" t="s">
        <v>1102</v>
      </c>
      <c r="C75" s="7" t="s">
        <v>2067</v>
      </c>
      <c r="D75" t="s">
        <v>1568</v>
      </c>
      <c r="E75" t="s">
        <v>1103</v>
      </c>
      <c r="F75" t="s">
        <v>1569</v>
      </c>
      <c r="G75" t="s">
        <v>274</v>
      </c>
      <c r="H75" s="7" t="s">
        <v>1589</v>
      </c>
      <c r="I75" s="7" t="s">
        <v>1571</v>
      </c>
      <c r="J75" s="7" t="s">
        <v>1561</v>
      </c>
      <c r="K75" s="7" t="s">
        <v>1563</v>
      </c>
      <c r="L75" s="7" t="s">
        <v>1563</v>
      </c>
      <c r="M75" s="7" t="s">
        <v>1563</v>
      </c>
      <c r="N75" s="7" t="s">
        <v>1571</v>
      </c>
      <c r="O75" s="7" t="s">
        <v>1572</v>
      </c>
      <c r="P75" t="s">
        <v>81</v>
      </c>
      <c r="Q75" s="7" t="s">
        <v>1761</v>
      </c>
      <c r="R75" t="s">
        <v>396</v>
      </c>
      <c r="U75" t="s">
        <v>1144</v>
      </c>
      <c r="V75" s="7" t="s">
        <v>1717</v>
      </c>
      <c r="W75" t="s">
        <v>1558</v>
      </c>
      <c r="X75" t="s">
        <v>735</v>
      </c>
      <c r="Y75" t="s">
        <v>1569</v>
      </c>
      <c r="Z75" t="s">
        <v>792</v>
      </c>
      <c r="AA75" s="7" t="s">
        <v>1661</v>
      </c>
      <c r="AB75" s="7" t="s">
        <v>1661</v>
      </c>
      <c r="AC75" s="7" t="s">
        <v>1574</v>
      </c>
      <c r="AD75" s="7" t="s">
        <v>1661</v>
      </c>
      <c r="AE75" s="7" t="s">
        <v>1661</v>
      </c>
      <c r="AF75" s="7" t="s">
        <v>1661</v>
      </c>
      <c r="AG75" s="7" t="s">
        <v>1661</v>
      </c>
      <c r="AH75" s="7" t="s">
        <v>1566</v>
      </c>
      <c r="AI75" t="s">
        <v>300</v>
      </c>
      <c r="AJ75" s="7" t="s">
        <v>1700</v>
      </c>
      <c r="AK75" t="s">
        <v>493</v>
      </c>
      <c r="AN75" t="s">
        <v>1414</v>
      </c>
      <c r="AO75" s="7" t="s">
        <v>1606</v>
      </c>
      <c r="AP75" t="s">
        <v>1558</v>
      </c>
      <c r="AQ75" t="s">
        <v>869</v>
      </c>
      <c r="AR75" t="s">
        <v>1584</v>
      </c>
      <c r="AS75" t="s">
        <v>1299</v>
      </c>
      <c r="AT75" s="7" t="s">
        <v>1649</v>
      </c>
      <c r="AU75" s="7" t="s">
        <v>1561</v>
      </c>
      <c r="AV75" s="7" t="s">
        <v>1561</v>
      </c>
      <c r="AW75" s="7" t="s">
        <v>1562</v>
      </c>
      <c r="AX75" s="7" t="s">
        <v>1563</v>
      </c>
      <c r="AY75" s="7" t="s">
        <v>1571</v>
      </c>
      <c r="AZ75" s="7" t="s">
        <v>1571</v>
      </c>
      <c r="BA75" s="7" t="s">
        <v>1571</v>
      </c>
      <c r="BB75" t="s">
        <v>1359</v>
      </c>
      <c r="BC75" s="7" t="s">
        <v>1718</v>
      </c>
      <c r="BD75" t="s">
        <v>1523</v>
      </c>
      <c r="BH75" s="5" t="str">
        <f t="shared" si="3"/>
        <v/>
      </c>
      <c r="BI75" s="5" t="str">
        <f t="shared" si="4"/>
        <v/>
      </c>
    </row>
    <row r="76" spans="2:61" x14ac:dyDescent="0.35">
      <c r="B76" t="s">
        <v>1280</v>
      </c>
      <c r="C76" s="7" t="s">
        <v>2067</v>
      </c>
      <c r="D76" t="s">
        <v>57</v>
      </c>
      <c r="E76" t="s">
        <v>1294</v>
      </c>
      <c r="F76" t="s">
        <v>1569</v>
      </c>
      <c r="G76" t="s">
        <v>1305</v>
      </c>
      <c r="H76" s="7" t="s">
        <v>1592</v>
      </c>
      <c r="I76" s="7" t="s">
        <v>1563</v>
      </c>
      <c r="J76" s="7" t="s">
        <v>1571</v>
      </c>
      <c r="K76" s="7" t="s">
        <v>1571</v>
      </c>
      <c r="L76" s="7" t="s">
        <v>1562</v>
      </c>
      <c r="M76" s="7" t="s">
        <v>1572</v>
      </c>
      <c r="N76" s="7" t="s">
        <v>1561</v>
      </c>
      <c r="O76" s="7" t="s">
        <v>1562</v>
      </c>
      <c r="P76" t="s">
        <v>1220</v>
      </c>
      <c r="Q76" s="7" t="s">
        <v>1786</v>
      </c>
      <c r="R76" t="s">
        <v>1233</v>
      </c>
      <c r="U76" t="s">
        <v>766</v>
      </c>
      <c r="V76" s="7" t="s">
        <v>1575</v>
      </c>
      <c r="W76" t="s">
        <v>1558</v>
      </c>
      <c r="X76" t="s">
        <v>767</v>
      </c>
      <c r="Y76" t="s">
        <v>1569</v>
      </c>
      <c r="Z76" t="s">
        <v>768</v>
      </c>
      <c r="AA76" s="7" t="s">
        <v>1615</v>
      </c>
      <c r="AB76" s="7" t="s">
        <v>1563</v>
      </c>
      <c r="AC76" s="7" t="s">
        <v>1561</v>
      </c>
      <c r="AD76" s="7" t="s">
        <v>1563</v>
      </c>
      <c r="AE76" s="7" t="s">
        <v>1564</v>
      </c>
      <c r="AF76" s="7" t="s">
        <v>1562</v>
      </c>
      <c r="AG76" s="7" t="s">
        <v>1564</v>
      </c>
      <c r="AH76" s="7" t="s">
        <v>1563</v>
      </c>
      <c r="AI76" t="s">
        <v>109</v>
      </c>
      <c r="AJ76" s="7" t="s">
        <v>1738</v>
      </c>
      <c r="AK76" t="s">
        <v>417</v>
      </c>
      <c r="AN76" t="s">
        <v>1279</v>
      </c>
      <c r="AO76" s="7" t="s">
        <v>1606</v>
      </c>
      <c r="AP76" t="s">
        <v>1558</v>
      </c>
      <c r="AQ76" t="s">
        <v>1293</v>
      </c>
      <c r="AR76" t="s">
        <v>1584</v>
      </c>
      <c r="AS76" t="s">
        <v>1304</v>
      </c>
      <c r="AT76" s="7" t="s">
        <v>1707</v>
      </c>
      <c r="AU76" s="7" t="s">
        <v>1564</v>
      </c>
      <c r="AV76" s="7" t="s">
        <v>1564</v>
      </c>
      <c r="AW76" s="7" t="s">
        <v>1571</v>
      </c>
      <c r="AX76" s="7" t="s">
        <v>1563</v>
      </c>
      <c r="AY76" s="7" t="s">
        <v>1661</v>
      </c>
      <c r="AZ76" s="7" t="s">
        <v>1574</v>
      </c>
      <c r="BA76" s="7" t="s">
        <v>1661</v>
      </c>
      <c r="BB76" t="s">
        <v>1219</v>
      </c>
      <c r="BC76" s="7" t="s">
        <v>1913</v>
      </c>
      <c r="BD76" t="s">
        <v>1250</v>
      </c>
      <c r="BH76" s="5" t="str">
        <f t="shared" si="3"/>
        <v/>
      </c>
      <c r="BI76" s="5" t="str">
        <f t="shared" si="4"/>
        <v/>
      </c>
    </row>
    <row r="77" spans="2:61" x14ac:dyDescent="0.35">
      <c r="B77" t="s">
        <v>1125</v>
      </c>
      <c r="C77" s="7" t="s">
        <v>2067</v>
      </c>
      <c r="D77" t="s">
        <v>1568</v>
      </c>
      <c r="E77" t="s">
        <v>1039</v>
      </c>
      <c r="F77" t="s">
        <v>1569</v>
      </c>
      <c r="G77" t="s">
        <v>1040</v>
      </c>
      <c r="H77" s="7" t="s">
        <v>1663</v>
      </c>
      <c r="I77" s="7" t="s">
        <v>1562</v>
      </c>
      <c r="J77" s="7" t="s">
        <v>1561</v>
      </c>
      <c r="K77" s="7" t="s">
        <v>1562</v>
      </c>
      <c r="L77" s="7" t="s">
        <v>1562</v>
      </c>
      <c r="M77" s="7" t="s">
        <v>1562</v>
      </c>
      <c r="N77" s="7" t="s">
        <v>1562</v>
      </c>
      <c r="O77" s="7" t="s">
        <v>1561</v>
      </c>
      <c r="P77" t="s">
        <v>287</v>
      </c>
      <c r="Q77" s="7" t="s">
        <v>1760</v>
      </c>
      <c r="R77" t="s">
        <v>397</v>
      </c>
      <c r="U77" t="s">
        <v>779</v>
      </c>
      <c r="V77" s="7" t="s">
        <v>1575</v>
      </c>
      <c r="W77" t="s">
        <v>1558</v>
      </c>
      <c r="X77" t="s">
        <v>115</v>
      </c>
      <c r="Y77" t="s">
        <v>1569</v>
      </c>
      <c r="Z77" t="s">
        <v>116</v>
      </c>
      <c r="AA77" s="7" t="s">
        <v>1621</v>
      </c>
      <c r="AB77" s="7" t="s">
        <v>1574</v>
      </c>
      <c r="AC77" s="7" t="s">
        <v>1563</v>
      </c>
      <c r="AD77" s="7" t="s">
        <v>1571</v>
      </c>
      <c r="AE77" s="7" t="s">
        <v>1564</v>
      </c>
      <c r="AF77" s="7" t="s">
        <v>1574</v>
      </c>
      <c r="AG77" s="7" t="s">
        <v>1574</v>
      </c>
      <c r="AH77" s="7" t="s">
        <v>1574</v>
      </c>
      <c r="AI77" t="s">
        <v>117</v>
      </c>
      <c r="AJ77" s="7" t="s">
        <v>1749</v>
      </c>
      <c r="AK77" t="s">
        <v>418</v>
      </c>
      <c r="AN77" t="s">
        <v>1323</v>
      </c>
      <c r="AO77" s="7" t="s">
        <v>1606</v>
      </c>
      <c r="AP77" t="s">
        <v>1558</v>
      </c>
      <c r="AQ77" t="s">
        <v>1432</v>
      </c>
      <c r="AR77" t="s">
        <v>1584</v>
      </c>
      <c r="AS77" t="s">
        <v>1462</v>
      </c>
      <c r="AT77" s="7" t="s">
        <v>1633</v>
      </c>
      <c r="AU77" s="7" t="s">
        <v>1571</v>
      </c>
      <c r="AV77" s="7" t="s">
        <v>1563</v>
      </c>
      <c r="AW77" s="7" t="s">
        <v>1571</v>
      </c>
      <c r="AX77" s="7" t="s">
        <v>1571</v>
      </c>
      <c r="AY77" s="7" t="s">
        <v>1564</v>
      </c>
      <c r="AZ77" s="7" t="s">
        <v>1564</v>
      </c>
      <c r="BA77" s="7" t="s">
        <v>1564</v>
      </c>
      <c r="BB77" t="s">
        <v>1324</v>
      </c>
      <c r="BC77" s="7" t="s">
        <v>1629</v>
      </c>
      <c r="BD77" t="s">
        <v>1525</v>
      </c>
      <c r="BH77" s="5" t="str">
        <f t="shared" si="3"/>
        <v/>
      </c>
      <c r="BI77" s="5" t="str">
        <f t="shared" si="4"/>
        <v/>
      </c>
    </row>
    <row r="78" spans="2:61" x14ac:dyDescent="0.35">
      <c r="B78" t="s">
        <v>1418</v>
      </c>
      <c r="C78" s="7" t="s">
        <v>2094</v>
      </c>
      <c r="D78" t="s">
        <v>1568</v>
      </c>
      <c r="E78" t="s">
        <v>1103</v>
      </c>
      <c r="F78" t="s">
        <v>1569</v>
      </c>
      <c r="G78" t="s">
        <v>1361</v>
      </c>
      <c r="H78" s="7" t="s">
        <v>1585</v>
      </c>
      <c r="I78" s="7" t="s">
        <v>1564</v>
      </c>
      <c r="J78" s="7" t="s">
        <v>1564</v>
      </c>
      <c r="K78" s="7" t="s">
        <v>1571</v>
      </c>
      <c r="L78" s="7" t="s">
        <v>1571</v>
      </c>
      <c r="M78" s="7" t="s">
        <v>1564</v>
      </c>
      <c r="N78" s="7" t="s">
        <v>1564</v>
      </c>
      <c r="O78" s="7" t="s">
        <v>1574</v>
      </c>
      <c r="P78" t="s">
        <v>1362</v>
      </c>
      <c r="Q78" s="7" t="s">
        <v>1777</v>
      </c>
      <c r="R78" t="s">
        <v>1472</v>
      </c>
      <c r="U78" t="s">
        <v>1375</v>
      </c>
      <c r="V78" s="7" t="s">
        <v>1575</v>
      </c>
      <c r="W78" t="s">
        <v>1558</v>
      </c>
      <c r="X78" t="s">
        <v>812</v>
      </c>
      <c r="Y78" t="s">
        <v>1569</v>
      </c>
      <c r="Z78" t="s">
        <v>813</v>
      </c>
      <c r="AA78" s="7" t="s">
        <v>1649</v>
      </c>
      <c r="AB78" s="7" t="s">
        <v>1563</v>
      </c>
      <c r="AC78" s="7" t="s">
        <v>1563</v>
      </c>
      <c r="AD78" s="7" t="s">
        <v>1561</v>
      </c>
      <c r="AE78" s="7" t="s">
        <v>1563</v>
      </c>
      <c r="AF78" s="7" t="s">
        <v>1563</v>
      </c>
      <c r="AG78" s="7" t="s">
        <v>1563</v>
      </c>
      <c r="AH78" s="7" t="s">
        <v>1563</v>
      </c>
      <c r="AI78" t="s">
        <v>1336</v>
      </c>
      <c r="AJ78" s="7" t="s">
        <v>1670</v>
      </c>
      <c r="AK78" t="s">
        <v>1477</v>
      </c>
      <c r="AN78" t="s">
        <v>2272</v>
      </c>
      <c r="AO78" s="7" t="s">
        <v>1606</v>
      </c>
      <c r="AP78" t="s">
        <v>1558</v>
      </c>
      <c r="AQ78" t="s">
        <v>2273</v>
      </c>
      <c r="AR78" t="s">
        <v>1584</v>
      </c>
      <c r="AS78" t="s">
        <v>2274</v>
      </c>
      <c r="AT78" s="7" t="s">
        <v>1807</v>
      </c>
      <c r="AU78" s="7" t="s">
        <v>1571</v>
      </c>
      <c r="AV78" s="7" t="s">
        <v>1563</v>
      </c>
      <c r="AW78" s="7" t="s">
        <v>1563</v>
      </c>
      <c r="AX78" s="7" t="s">
        <v>1563</v>
      </c>
      <c r="AY78" s="7" t="s">
        <v>1571</v>
      </c>
      <c r="AZ78" s="7" t="s">
        <v>1563</v>
      </c>
      <c r="BA78" s="7" t="s">
        <v>1563</v>
      </c>
      <c r="BB78" t="s">
        <v>2200</v>
      </c>
      <c r="BC78" s="7" t="s">
        <v>1678</v>
      </c>
      <c r="BD78" t="s">
        <v>2230</v>
      </c>
      <c r="BH78" s="5" t="str">
        <f t="shared" si="3"/>
        <v/>
      </c>
      <c r="BI78" s="5" t="str">
        <f t="shared" si="4"/>
        <v/>
      </c>
    </row>
    <row r="79" spans="2:61" x14ac:dyDescent="0.35">
      <c r="B79" s="17" t="s">
        <v>1417</v>
      </c>
      <c r="C79" s="21" t="s">
        <v>1891</v>
      </c>
      <c r="D79" s="17" t="s">
        <v>1568</v>
      </c>
      <c r="E79" s="17" t="s">
        <v>1434</v>
      </c>
      <c r="F79" s="18" t="s">
        <v>1569</v>
      </c>
      <c r="G79" s="17" t="s">
        <v>1174</v>
      </c>
      <c r="H79" s="21" t="s">
        <v>1570</v>
      </c>
      <c r="I79" s="21" t="s">
        <v>1563</v>
      </c>
      <c r="J79" s="21" t="s">
        <v>1563</v>
      </c>
      <c r="K79" s="21" t="s">
        <v>1571</v>
      </c>
      <c r="L79" s="21" t="s">
        <v>1563</v>
      </c>
      <c r="M79" s="21" t="s">
        <v>1563</v>
      </c>
      <c r="N79" s="21" t="s">
        <v>1571</v>
      </c>
      <c r="O79" s="21" t="s">
        <v>1571</v>
      </c>
      <c r="P79" s="17" t="s">
        <v>1360</v>
      </c>
      <c r="Q79" s="21" t="s">
        <v>1813</v>
      </c>
      <c r="R79" s="17" t="s">
        <v>1471</v>
      </c>
      <c r="U79" t="s">
        <v>906</v>
      </c>
      <c r="V79" s="7" t="s">
        <v>1575</v>
      </c>
      <c r="W79" t="s">
        <v>1558</v>
      </c>
      <c r="X79" t="s">
        <v>907</v>
      </c>
      <c r="Y79" t="s">
        <v>1569</v>
      </c>
      <c r="Z79" t="s">
        <v>908</v>
      </c>
      <c r="AA79" s="7" t="s">
        <v>1621</v>
      </c>
      <c r="AB79" s="7" t="s">
        <v>1564</v>
      </c>
      <c r="AC79" s="7" t="s">
        <v>1571</v>
      </c>
      <c r="AD79" s="7" t="s">
        <v>1564</v>
      </c>
      <c r="AE79" s="7" t="s">
        <v>1574</v>
      </c>
      <c r="AF79" s="7" t="s">
        <v>1574</v>
      </c>
      <c r="AG79" s="7" t="s">
        <v>1571</v>
      </c>
      <c r="AH79" s="7" t="s">
        <v>1574</v>
      </c>
      <c r="AI79" t="s">
        <v>140</v>
      </c>
      <c r="AJ79" s="7" t="s">
        <v>1779</v>
      </c>
      <c r="AK79" t="s">
        <v>435</v>
      </c>
      <c r="AN79" t="s">
        <v>1283</v>
      </c>
      <c r="AO79" s="7" t="s">
        <v>1606</v>
      </c>
      <c r="AP79" t="s">
        <v>1558</v>
      </c>
      <c r="AQ79" t="s">
        <v>1297</v>
      </c>
      <c r="AR79" t="s">
        <v>1584</v>
      </c>
      <c r="AS79" t="s">
        <v>1306</v>
      </c>
      <c r="AT79" s="7" t="s">
        <v>1633</v>
      </c>
      <c r="AU79" s="7" t="s">
        <v>1574</v>
      </c>
      <c r="AV79" s="7" t="s">
        <v>1574</v>
      </c>
      <c r="AW79" s="7" t="s">
        <v>1563</v>
      </c>
      <c r="AX79" s="7" t="s">
        <v>1563</v>
      </c>
      <c r="AY79" s="7" t="s">
        <v>1574</v>
      </c>
      <c r="AZ79" s="7" t="s">
        <v>1561</v>
      </c>
      <c r="BA79" s="7" t="s">
        <v>1571</v>
      </c>
      <c r="BB79" t="s">
        <v>145</v>
      </c>
      <c r="BC79" s="7" t="s">
        <v>1862</v>
      </c>
      <c r="BD79" t="s">
        <v>1251</v>
      </c>
      <c r="BH79" s="5" t="str">
        <f t="shared" si="3"/>
        <v/>
      </c>
      <c r="BI79" s="5" t="str">
        <f t="shared" si="4"/>
        <v/>
      </c>
    </row>
    <row r="80" spans="2:61" x14ac:dyDescent="0.35">
      <c r="B80" s="17" t="s">
        <v>1284</v>
      </c>
      <c r="C80" s="21" t="s">
        <v>1891</v>
      </c>
      <c r="D80" s="17" t="s">
        <v>57</v>
      </c>
      <c r="E80" s="17" t="s">
        <v>1294</v>
      </c>
      <c r="F80" s="18" t="s">
        <v>1569</v>
      </c>
      <c r="G80" s="17" t="s">
        <v>1305</v>
      </c>
      <c r="H80" s="21" t="s">
        <v>1762</v>
      </c>
      <c r="I80" s="21" t="s">
        <v>1563</v>
      </c>
      <c r="J80" s="21" t="s">
        <v>1563</v>
      </c>
      <c r="K80" s="21" t="s">
        <v>1561</v>
      </c>
      <c r="L80" s="21" t="s">
        <v>1562</v>
      </c>
      <c r="M80" s="21" t="s">
        <v>1572</v>
      </c>
      <c r="N80" s="21" t="s">
        <v>1561</v>
      </c>
      <c r="O80" s="21" t="s">
        <v>1572</v>
      </c>
      <c r="P80" s="17" t="s">
        <v>1224</v>
      </c>
      <c r="Q80" s="21" t="s">
        <v>1658</v>
      </c>
      <c r="R80" s="17" t="s">
        <v>1234</v>
      </c>
      <c r="U80" t="s">
        <v>1080</v>
      </c>
      <c r="V80" s="7" t="s">
        <v>1575</v>
      </c>
      <c r="W80" t="s">
        <v>1558</v>
      </c>
      <c r="X80" t="s">
        <v>659</v>
      </c>
      <c r="Y80" t="s">
        <v>1569</v>
      </c>
      <c r="Z80" t="s">
        <v>264</v>
      </c>
      <c r="AA80" s="7" t="s">
        <v>1682</v>
      </c>
      <c r="AB80" s="7" t="s">
        <v>1561</v>
      </c>
      <c r="AC80" s="7" t="s">
        <v>1561</v>
      </c>
      <c r="AD80" s="7" t="s">
        <v>1561</v>
      </c>
      <c r="AE80" s="7" t="s">
        <v>1563</v>
      </c>
      <c r="AF80" s="7" t="s">
        <v>1563</v>
      </c>
      <c r="AG80" s="7" t="s">
        <v>1571</v>
      </c>
      <c r="AH80" s="7" t="s">
        <v>1561</v>
      </c>
      <c r="AI80" t="s">
        <v>265</v>
      </c>
      <c r="AJ80" s="7" t="s">
        <v>1851</v>
      </c>
      <c r="AK80" t="s">
        <v>475</v>
      </c>
      <c r="AN80" t="s">
        <v>1148</v>
      </c>
      <c r="AO80" s="7" t="s">
        <v>1606</v>
      </c>
      <c r="AP80" t="s">
        <v>1558</v>
      </c>
      <c r="AQ80" t="s">
        <v>1149</v>
      </c>
      <c r="AR80" t="s">
        <v>1584</v>
      </c>
      <c r="AS80" t="s">
        <v>685</v>
      </c>
      <c r="AT80" s="7" t="s">
        <v>1585</v>
      </c>
      <c r="AU80" s="7" t="s">
        <v>1564</v>
      </c>
      <c r="AV80" s="7" t="s">
        <v>1571</v>
      </c>
      <c r="AW80" s="7" t="s">
        <v>1564</v>
      </c>
      <c r="AX80" s="7" t="s">
        <v>1564</v>
      </c>
      <c r="AY80" s="7" t="s">
        <v>1574</v>
      </c>
      <c r="AZ80" s="7" t="s">
        <v>1571</v>
      </c>
      <c r="BA80" s="7" t="s">
        <v>1564</v>
      </c>
      <c r="BB80" t="s">
        <v>157</v>
      </c>
      <c r="BC80" s="7" t="s">
        <v>1700</v>
      </c>
      <c r="BD80" t="s">
        <v>537</v>
      </c>
      <c r="BH80" s="5" t="str">
        <f t="shared" si="3"/>
        <v/>
      </c>
      <c r="BI80" s="5" t="str">
        <f t="shared" si="4"/>
        <v/>
      </c>
    </row>
    <row r="81" spans="2:61" x14ac:dyDescent="0.35">
      <c r="B81" s="17" t="s">
        <v>1416</v>
      </c>
      <c r="C81" s="21" t="s">
        <v>2078</v>
      </c>
      <c r="D81" s="17" t="s">
        <v>1568</v>
      </c>
      <c r="E81" s="17" t="s">
        <v>1433</v>
      </c>
      <c r="F81" s="18" t="s">
        <v>1569</v>
      </c>
      <c r="G81" s="17" t="s">
        <v>268</v>
      </c>
      <c r="H81" s="21" t="s">
        <v>1589</v>
      </c>
      <c r="I81" s="21" t="s">
        <v>1574</v>
      </c>
      <c r="J81" s="21" t="s">
        <v>1563</v>
      </c>
      <c r="K81" s="21" t="s">
        <v>1562</v>
      </c>
      <c r="L81" s="21" t="s">
        <v>1561</v>
      </c>
      <c r="M81" s="21" t="s">
        <v>1563</v>
      </c>
      <c r="N81" s="21" t="s">
        <v>1563</v>
      </c>
      <c r="O81" s="21" t="s">
        <v>1562</v>
      </c>
      <c r="P81" s="17" t="s">
        <v>196</v>
      </c>
      <c r="Q81" s="21" t="s">
        <v>1755</v>
      </c>
      <c r="R81" s="17" t="s">
        <v>1470</v>
      </c>
      <c r="U81" t="s">
        <v>1126</v>
      </c>
      <c r="V81" s="7" t="s">
        <v>1575</v>
      </c>
      <c r="W81" t="s">
        <v>1558</v>
      </c>
      <c r="X81" t="s">
        <v>748</v>
      </c>
      <c r="Y81" t="s">
        <v>1569</v>
      </c>
      <c r="Z81" t="s">
        <v>195</v>
      </c>
      <c r="AA81" s="7" t="s">
        <v>1615</v>
      </c>
      <c r="AB81" s="7" t="s">
        <v>1563</v>
      </c>
      <c r="AC81" s="7" t="s">
        <v>1561</v>
      </c>
      <c r="AD81" s="7" t="s">
        <v>1561</v>
      </c>
      <c r="AE81" s="7" t="s">
        <v>1563</v>
      </c>
      <c r="AF81" s="7" t="s">
        <v>1564</v>
      </c>
      <c r="AG81" s="7" t="s">
        <v>1564</v>
      </c>
      <c r="AH81" s="7" t="s">
        <v>1561</v>
      </c>
      <c r="AI81" t="s">
        <v>196</v>
      </c>
      <c r="AJ81" s="7" t="s">
        <v>1634</v>
      </c>
      <c r="AK81" t="s">
        <v>486</v>
      </c>
      <c r="AN81" t="s">
        <v>1367</v>
      </c>
      <c r="AO81" s="7" t="s">
        <v>1627</v>
      </c>
      <c r="AP81" t="s">
        <v>1558</v>
      </c>
      <c r="AQ81" t="s">
        <v>1086</v>
      </c>
      <c r="AR81" t="s">
        <v>1584</v>
      </c>
      <c r="AS81" t="s">
        <v>784</v>
      </c>
      <c r="AT81" s="7" t="s">
        <v>1628</v>
      </c>
      <c r="AU81" s="7" t="s">
        <v>1561</v>
      </c>
      <c r="AV81" s="7" t="s">
        <v>1563</v>
      </c>
      <c r="AW81" s="7" t="s">
        <v>1561</v>
      </c>
      <c r="AX81" s="7" t="s">
        <v>1563</v>
      </c>
      <c r="AY81" s="7" t="s">
        <v>1561</v>
      </c>
      <c r="AZ81" s="7" t="s">
        <v>1561</v>
      </c>
      <c r="BA81" s="7" t="s">
        <v>1561</v>
      </c>
      <c r="BB81" t="s">
        <v>1332</v>
      </c>
      <c r="BC81" s="7" t="s">
        <v>1629</v>
      </c>
      <c r="BD81" t="s">
        <v>1494</v>
      </c>
      <c r="BH81" s="5" t="str">
        <f t="shared" si="3"/>
        <v/>
      </c>
      <c r="BI81" s="5" t="str">
        <f t="shared" si="4"/>
        <v/>
      </c>
    </row>
    <row r="82" spans="2:61" x14ac:dyDescent="0.35">
      <c r="B82" s="17" t="s">
        <v>1172</v>
      </c>
      <c r="C82" s="21" t="s">
        <v>2078</v>
      </c>
      <c r="D82" s="17" t="s">
        <v>1568</v>
      </c>
      <c r="E82" s="17" t="s">
        <v>1173</v>
      </c>
      <c r="F82" s="18" t="s">
        <v>1569</v>
      </c>
      <c r="G82" s="17" t="s">
        <v>1174</v>
      </c>
      <c r="H82" s="21" t="s">
        <v>1820</v>
      </c>
      <c r="I82" s="21" t="s">
        <v>1661</v>
      </c>
      <c r="J82" s="21" t="s">
        <v>1564</v>
      </c>
      <c r="K82" s="21" t="s">
        <v>1564</v>
      </c>
      <c r="L82" s="21" t="s">
        <v>1564</v>
      </c>
      <c r="M82" s="21" t="s">
        <v>1566</v>
      </c>
      <c r="N82" s="21" t="s">
        <v>1661</v>
      </c>
      <c r="O82" s="21" t="s">
        <v>1566</v>
      </c>
      <c r="P82" s="17" t="s">
        <v>266</v>
      </c>
      <c r="Q82" s="21" t="s">
        <v>1610</v>
      </c>
      <c r="R82" s="17" t="s">
        <v>398</v>
      </c>
      <c r="U82" t="s">
        <v>1137</v>
      </c>
      <c r="V82" s="7" t="s">
        <v>1575</v>
      </c>
      <c r="W82" t="s">
        <v>1558</v>
      </c>
      <c r="X82" t="s">
        <v>1138</v>
      </c>
      <c r="Y82" t="s">
        <v>1569</v>
      </c>
      <c r="Z82" t="s">
        <v>1139</v>
      </c>
      <c r="AA82" s="7" t="s">
        <v>1563</v>
      </c>
      <c r="AB82" s="7" t="s">
        <v>1561</v>
      </c>
      <c r="AC82" s="7" t="s">
        <v>1563</v>
      </c>
      <c r="AD82" s="7" t="s">
        <v>1563</v>
      </c>
      <c r="AE82" s="7" t="s">
        <v>1563</v>
      </c>
      <c r="AF82" s="7" t="s">
        <v>1563</v>
      </c>
      <c r="AG82" s="7" t="s">
        <v>1571</v>
      </c>
      <c r="AH82" s="7" t="s">
        <v>1563</v>
      </c>
      <c r="AI82" t="s">
        <v>296</v>
      </c>
      <c r="AJ82" s="7" t="s">
        <v>1556</v>
      </c>
      <c r="AK82" t="s">
        <v>490</v>
      </c>
      <c r="AN82" t="s">
        <v>705</v>
      </c>
      <c r="AO82" s="7" t="s">
        <v>1627</v>
      </c>
      <c r="AP82" t="s">
        <v>1558</v>
      </c>
      <c r="AQ82" t="s">
        <v>659</v>
      </c>
      <c r="AR82" t="s">
        <v>1584</v>
      </c>
      <c r="AS82" t="s">
        <v>706</v>
      </c>
      <c r="AT82" s="7" t="s">
        <v>1563</v>
      </c>
      <c r="AU82" s="7" t="s">
        <v>1561</v>
      </c>
      <c r="AV82" s="7" t="s">
        <v>1561</v>
      </c>
      <c r="AW82" s="7" t="s">
        <v>1563</v>
      </c>
      <c r="AX82" s="7" t="s">
        <v>1571</v>
      </c>
      <c r="AY82" s="7" t="s">
        <v>1561</v>
      </c>
      <c r="AZ82" s="7" t="s">
        <v>1571</v>
      </c>
      <c r="BA82" s="7" t="s">
        <v>1571</v>
      </c>
      <c r="BB82" t="s">
        <v>79</v>
      </c>
      <c r="BC82" s="7" t="s">
        <v>1616</v>
      </c>
      <c r="BD82" t="s">
        <v>538</v>
      </c>
      <c r="BH82" s="5" t="str">
        <f t="shared" si="3"/>
        <v/>
      </c>
      <c r="BI82" s="5" t="str">
        <f t="shared" si="4"/>
        <v/>
      </c>
    </row>
    <row r="83" spans="2:61" x14ac:dyDescent="0.35">
      <c r="B83" s="17" t="s">
        <v>1365</v>
      </c>
      <c r="C83" s="21" t="s">
        <v>1567</v>
      </c>
      <c r="D83" s="17" t="s">
        <v>1568</v>
      </c>
      <c r="E83" s="17" t="s">
        <v>1422</v>
      </c>
      <c r="F83" s="18" t="s">
        <v>1569</v>
      </c>
      <c r="G83" s="17" t="s">
        <v>1435</v>
      </c>
      <c r="H83" s="21" t="s">
        <v>1570</v>
      </c>
      <c r="I83" s="21" t="s">
        <v>1564</v>
      </c>
      <c r="J83" s="21" t="s">
        <v>1564</v>
      </c>
      <c r="K83" s="21" t="s">
        <v>1563</v>
      </c>
      <c r="L83" s="21" t="s">
        <v>1563</v>
      </c>
      <c r="M83" s="21" t="s">
        <v>1571</v>
      </c>
      <c r="N83" s="21" t="s">
        <v>1571</v>
      </c>
      <c r="O83" s="21" t="s">
        <v>1572</v>
      </c>
      <c r="P83" s="17" t="s">
        <v>1330</v>
      </c>
      <c r="Q83" s="21" t="s">
        <v>1573</v>
      </c>
      <c r="R83" s="17" t="s">
        <v>1465</v>
      </c>
      <c r="U83" t="s">
        <v>1147</v>
      </c>
      <c r="V83" s="7" t="s">
        <v>1575</v>
      </c>
      <c r="W83" t="s">
        <v>1558</v>
      </c>
      <c r="X83" t="s">
        <v>695</v>
      </c>
      <c r="Y83" t="s">
        <v>1569</v>
      </c>
      <c r="Z83" t="s">
        <v>1146</v>
      </c>
      <c r="AA83" s="7" t="s">
        <v>1589</v>
      </c>
      <c r="AB83" s="7" t="s">
        <v>1563</v>
      </c>
      <c r="AC83" s="7" t="s">
        <v>1563</v>
      </c>
      <c r="AD83" s="7" t="s">
        <v>1563</v>
      </c>
      <c r="AE83" s="7" t="s">
        <v>1561</v>
      </c>
      <c r="AF83" s="7" t="s">
        <v>1563</v>
      </c>
      <c r="AG83" s="7" t="s">
        <v>1563</v>
      </c>
      <c r="AH83" s="7" t="s">
        <v>1561</v>
      </c>
      <c r="AI83" t="s">
        <v>189</v>
      </c>
      <c r="AJ83" s="7" t="s">
        <v>1765</v>
      </c>
      <c r="AK83" t="s">
        <v>494</v>
      </c>
      <c r="AN83" t="s">
        <v>1369</v>
      </c>
      <c r="AO83" s="7" t="s">
        <v>1627</v>
      </c>
      <c r="AP83" t="s">
        <v>1558</v>
      </c>
      <c r="AQ83" t="s">
        <v>1423</v>
      </c>
      <c r="AR83" t="s">
        <v>1584</v>
      </c>
      <c r="AS83" t="s">
        <v>1437</v>
      </c>
      <c r="AT83" s="7" t="s">
        <v>1564</v>
      </c>
      <c r="AU83" s="7" t="s">
        <v>1574</v>
      </c>
      <c r="AV83" s="7" t="s">
        <v>1574</v>
      </c>
      <c r="AW83" s="7" t="s">
        <v>1571</v>
      </c>
      <c r="AX83" s="7" t="s">
        <v>1563</v>
      </c>
      <c r="AY83" s="7" t="s">
        <v>1564</v>
      </c>
      <c r="AZ83" s="7" t="s">
        <v>1564</v>
      </c>
      <c r="BA83" s="7" t="s">
        <v>1574</v>
      </c>
      <c r="BB83" t="s">
        <v>1334</v>
      </c>
      <c r="BC83" s="7" t="s">
        <v>1700</v>
      </c>
      <c r="BD83" t="s">
        <v>1495</v>
      </c>
      <c r="BH83" s="5" t="str">
        <f t="shared" si="3"/>
        <v/>
      </c>
      <c r="BI83" s="5" t="str">
        <f t="shared" si="4"/>
        <v/>
      </c>
    </row>
    <row r="84" spans="2:61" x14ac:dyDescent="0.35">
      <c r="B84" s="17" t="s">
        <v>1181</v>
      </c>
      <c r="C84" s="21" t="s">
        <v>2151</v>
      </c>
      <c r="D84" s="17" t="s">
        <v>57</v>
      </c>
      <c r="E84" s="17" t="s">
        <v>1182</v>
      </c>
      <c r="F84" s="18" t="s">
        <v>1569</v>
      </c>
      <c r="G84" s="17" t="s">
        <v>1183</v>
      </c>
      <c r="H84" s="21" t="s">
        <v>1560</v>
      </c>
      <c r="I84" s="21" t="s">
        <v>1574</v>
      </c>
      <c r="J84" s="21" t="s">
        <v>1561</v>
      </c>
      <c r="K84" s="21" t="s">
        <v>1561</v>
      </c>
      <c r="L84" s="21" t="s">
        <v>1561</v>
      </c>
      <c r="M84" s="21" t="s">
        <v>1563</v>
      </c>
      <c r="N84" s="21" t="s">
        <v>1561</v>
      </c>
      <c r="O84" s="21" t="s">
        <v>1572</v>
      </c>
      <c r="P84" s="17" t="s">
        <v>311</v>
      </c>
      <c r="Q84" s="21" t="s">
        <v>1695</v>
      </c>
      <c r="R84" s="17" t="s">
        <v>399</v>
      </c>
      <c r="U84" t="s">
        <v>2135</v>
      </c>
      <c r="V84" s="7" t="s">
        <v>1575</v>
      </c>
      <c r="W84" t="s">
        <v>1558</v>
      </c>
      <c r="X84" t="s">
        <v>716</v>
      </c>
      <c r="Y84" t="s">
        <v>1569</v>
      </c>
      <c r="Z84" t="s">
        <v>2136</v>
      </c>
      <c r="AA84" s="7" t="s">
        <v>1599</v>
      </c>
      <c r="AB84" s="7" t="s">
        <v>1563</v>
      </c>
      <c r="AC84" s="7" t="s">
        <v>1563</v>
      </c>
      <c r="AD84" s="7" t="s">
        <v>1571</v>
      </c>
      <c r="AE84" s="7" t="s">
        <v>1571</v>
      </c>
      <c r="AF84" s="7" t="s">
        <v>1571</v>
      </c>
      <c r="AG84" s="7" t="s">
        <v>1571</v>
      </c>
      <c r="AH84" s="7" t="s">
        <v>1571</v>
      </c>
      <c r="AI84" t="s">
        <v>1554</v>
      </c>
      <c r="AJ84" s="7" t="s">
        <v>1590</v>
      </c>
      <c r="AK84" t="s">
        <v>2163</v>
      </c>
      <c r="AN84" t="s">
        <v>1750</v>
      </c>
      <c r="AO84" s="7" t="s">
        <v>1627</v>
      </c>
      <c r="AP84" t="s">
        <v>1558</v>
      </c>
      <c r="AQ84" t="s">
        <v>751</v>
      </c>
      <c r="AR84" t="s">
        <v>1584</v>
      </c>
      <c r="AS84" t="s">
        <v>881</v>
      </c>
      <c r="AT84" s="7" t="s">
        <v>1633</v>
      </c>
      <c r="AU84" s="7" t="s">
        <v>1564</v>
      </c>
      <c r="AV84" s="7" t="s">
        <v>1564</v>
      </c>
      <c r="AW84" s="7" t="s">
        <v>1571</v>
      </c>
      <c r="AX84" s="7" t="s">
        <v>1563</v>
      </c>
      <c r="AY84" s="7" t="s">
        <v>1574</v>
      </c>
      <c r="AZ84" s="7" t="s">
        <v>1563</v>
      </c>
      <c r="BA84" s="7" t="s">
        <v>1571</v>
      </c>
      <c r="BB84" t="s">
        <v>200</v>
      </c>
      <c r="BC84" s="7" t="s">
        <v>1616</v>
      </c>
      <c r="BD84" t="s">
        <v>2175</v>
      </c>
      <c r="BH84" s="5" t="str">
        <f t="shared" si="3"/>
        <v/>
      </c>
      <c r="BI84" s="5" t="str">
        <f t="shared" si="4"/>
        <v/>
      </c>
    </row>
    <row r="85" spans="2:61" x14ac:dyDescent="0.35">
      <c r="U85" t="s">
        <v>666</v>
      </c>
      <c r="V85" s="7" t="s">
        <v>1595</v>
      </c>
      <c r="W85" t="s">
        <v>1558</v>
      </c>
      <c r="X85" t="s">
        <v>665</v>
      </c>
      <c r="Y85" t="s">
        <v>1569</v>
      </c>
      <c r="Z85" t="s">
        <v>62</v>
      </c>
      <c r="AA85" s="7" t="s">
        <v>1592</v>
      </c>
      <c r="AB85" s="7" t="s">
        <v>1561</v>
      </c>
      <c r="AC85" s="7" t="s">
        <v>1562</v>
      </c>
      <c r="AD85" s="7" t="s">
        <v>1562</v>
      </c>
      <c r="AE85" s="7" t="s">
        <v>1561</v>
      </c>
      <c r="AF85" s="7" t="s">
        <v>1571</v>
      </c>
      <c r="AG85" s="7" t="s">
        <v>1563</v>
      </c>
      <c r="AH85" s="7" t="s">
        <v>1561</v>
      </c>
      <c r="AI85" t="s">
        <v>64</v>
      </c>
      <c r="AJ85" s="7" t="s">
        <v>1596</v>
      </c>
      <c r="AK85" t="s">
        <v>403</v>
      </c>
      <c r="AN85" t="s">
        <v>793</v>
      </c>
      <c r="AO85" s="7" t="s">
        <v>1627</v>
      </c>
      <c r="AP85" t="s">
        <v>1558</v>
      </c>
      <c r="AQ85" t="s">
        <v>665</v>
      </c>
      <c r="AR85" t="s">
        <v>1584</v>
      </c>
      <c r="AS85" t="s">
        <v>794</v>
      </c>
      <c r="AT85" s="7" t="s">
        <v>1654</v>
      </c>
      <c r="AU85" s="7" t="s">
        <v>1564</v>
      </c>
      <c r="AV85" s="7" t="s">
        <v>1564</v>
      </c>
      <c r="AW85" s="7" t="s">
        <v>1564</v>
      </c>
      <c r="AX85" s="7" t="s">
        <v>1564</v>
      </c>
      <c r="AY85" s="7" t="s">
        <v>1564</v>
      </c>
      <c r="AZ85" s="7" t="s">
        <v>1564</v>
      </c>
      <c r="BA85" s="7" t="s">
        <v>1566</v>
      </c>
      <c r="BB85" t="s">
        <v>123</v>
      </c>
      <c r="BC85" s="7" t="s">
        <v>1700</v>
      </c>
      <c r="BD85" t="s">
        <v>539</v>
      </c>
      <c r="BH85" s="5" t="str">
        <f t="shared" si="3"/>
        <v/>
      </c>
      <c r="BI85" s="5" t="str">
        <f t="shared" si="4"/>
        <v/>
      </c>
    </row>
    <row r="86" spans="2:61" x14ac:dyDescent="0.35">
      <c r="U86" t="s">
        <v>803</v>
      </c>
      <c r="V86" s="7" t="s">
        <v>1595</v>
      </c>
      <c r="W86" t="s">
        <v>1558</v>
      </c>
      <c r="X86" t="s">
        <v>732</v>
      </c>
      <c r="Y86" t="s">
        <v>1569</v>
      </c>
      <c r="Z86" t="s">
        <v>802</v>
      </c>
      <c r="AA86" s="7" t="s">
        <v>1570</v>
      </c>
      <c r="AB86" s="7" t="s">
        <v>1563</v>
      </c>
      <c r="AC86" s="7" t="s">
        <v>1563</v>
      </c>
      <c r="AD86" s="7" t="s">
        <v>1561</v>
      </c>
      <c r="AE86" s="7" t="s">
        <v>1563</v>
      </c>
      <c r="AF86" s="7" t="s">
        <v>1564</v>
      </c>
      <c r="AG86" s="7" t="s">
        <v>1571</v>
      </c>
      <c r="AH86" s="7" t="s">
        <v>1571</v>
      </c>
      <c r="AI86" t="s">
        <v>126</v>
      </c>
      <c r="AJ86" s="7" t="s">
        <v>1712</v>
      </c>
      <c r="AK86" t="s">
        <v>419</v>
      </c>
      <c r="AN86" t="s">
        <v>832</v>
      </c>
      <c r="AO86" s="7" t="s">
        <v>1627</v>
      </c>
      <c r="AP86" t="s">
        <v>1558</v>
      </c>
      <c r="AQ86" t="s">
        <v>732</v>
      </c>
      <c r="AR86" t="s">
        <v>1584</v>
      </c>
      <c r="AS86" t="s">
        <v>833</v>
      </c>
      <c r="AT86" s="7" t="s">
        <v>1599</v>
      </c>
      <c r="AU86" s="7" t="s">
        <v>1563</v>
      </c>
      <c r="AV86" s="7" t="s">
        <v>1563</v>
      </c>
      <c r="AW86" s="7" t="s">
        <v>1564</v>
      </c>
      <c r="AX86" s="7" t="s">
        <v>1571</v>
      </c>
      <c r="AY86" s="7" t="s">
        <v>1563</v>
      </c>
      <c r="AZ86" s="7" t="s">
        <v>1571</v>
      </c>
      <c r="BA86" s="7" t="s">
        <v>1571</v>
      </c>
      <c r="BB86" t="s">
        <v>141</v>
      </c>
      <c r="BC86" s="7" t="s">
        <v>1794</v>
      </c>
      <c r="BD86" t="s">
        <v>540</v>
      </c>
      <c r="BH86" s="5" t="str">
        <f t="shared" si="3"/>
        <v/>
      </c>
      <c r="BI86" s="5" t="str">
        <f t="shared" si="4"/>
        <v/>
      </c>
    </row>
    <row r="87" spans="2:61" x14ac:dyDescent="0.35">
      <c r="U87" t="s">
        <v>1261</v>
      </c>
      <c r="V87" s="7" t="s">
        <v>1595</v>
      </c>
      <c r="W87" t="s">
        <v>1558</v>
      </c>
      <c r="X87" t="s">
        <v>1287</v>
      </c>
      <c r="Y87" t="s">
        <v>1569</v>
      </c>
      <c r="Z87" t="s">
        <v>1192</v>
      </c>
      <c r="AA87" s="7" t="s">
        <v>1768</v>
      </c>
      <c r="AB87" s="7" t="s">
        <v>1562</v>
      </c>
      <c r="AC87" s="7" t="s">
        <v>1562</v>
      </c>
      <c r="AD87" s="7" t="s">
        <v>1562</v>
      </c>
      <c r="AE87" s="7" t="s">
        <v>1561</v>
      </c>
      <c r="AF87" s="7" t="s">
        <v>1562</v>
      </c>
      <c r="AG87" s="7" t="s">
        <v>1572</v>
      </c>
      <c r="AH87" s="7" t="s">
        <v>1572</v>
      </c>
      <c r="AI87" t="s">
        <v>1193</v>
      </c>
      <c r="AJ87" s="7" t="s">
        <v>1769</v>
      </c>
      <c r="AK87" t="s">
        <v>1243</v>
      </c>
      <c r="AN87" t="s">
        <v>894</v>
      </c>
      <c r="AO87" s="7" t="s">
        <v>1627</v>
      </c>
      <c r="AP87" t="s">
        <v>1558</v>
      </c>
      <c r="AQ87" t="s">
        <v>895</v>
      </c>
      <c r="AR87" t="s">
        <v>1584</v>
      </c>
      <c r="AS87" t="s">
        <v>896</v>
      </c>
      <c r="AT87" s="7" t="s">
        <v>1704</v>
      </c>
      <c r="AU87" s="7" t="s">
        <v>1563</v>
      </c>
      <c r="AV87" s="7" t="s">
        <v>1562</v>
      </c>
      <c r="AW87" s="7" t="s">
        <v>1561</v>
      </c>
      <c r="AX87" s="7" t="s">
        <v>1561</v>
      </c>
      <c r="AY87" s="7" t="s">
        <v>1563</v>
      </c>
      <c r="AZ87" s="7" t="s">
        <v>1572</v>
      </c>
      <c r="BA87" s="7" t="s">
        <v>1562</v>
      </c>
      <c r="BB87" t="s">
        <v>189</v>
      </c>
      <c r="BC87" s="7" t="s">
        <v>1629</v>
      </c>
      <c r="BD87" t="s">
        <v>541</v>
      </c>
      <c r="BH87" s="5" t="str">
        <f t="shared" si="3"/>
        <v/>
      </c>
      <c r="BI87" s="5" t="str">
        <f t="shared" si="4"/>
        <v/>
      </c>
    </row>
    <row r="88" spans="2:61" x14ac:dyDescent="0.35">
      <c r="U88" t="s">
        <v>1029</v>
      </c>
      <c r="V88" s="7" t="s">
        <v>1595</v>
      </c>
      <c r="W88" t="s">
        <v>1558</v>
      </c>
      <c r="X88" t="s">
        <v>1030</v>
      </c>
      <c r="Y88" t="s">
        <v>1569</v>
      </c>
      <c r="Z88" t="s">
        <v>1031</v>
      </c>
      <c r="AA88" s="7" t="s">
        <v>1663</v>
      </c>
      <c r="AB88" s="7" t="s">
        <v>1562</v>
      </c>
      <c r="AC88" s="7" t="s">
        <v>1572</v>
      </c>
      <c r="AD88" s="7" t="s">
        <v>1572</v>
      </c>
      <c r="AE88" s="7" t="s">
        <v>1563</v>
      </c>
      <c r="AF88" s="7" t="s">
        <v>1571</v>
      </c>
      <c r="AG88" s="7" t="s">
        <v>1562</v>
      </c>
      <c r="AH88" s="7" t="s">
        <v>1572</v>
      </c>
      <c r="AI88" t="s">
        <v>239</v>
      </c>
      <c r="AJ88" s="7" t="s">
        <v>1783</v>
      </c>
      <c r="AK88" t="s">
        <v>466</v>
      </c>
      <c r="AN88" t="s">
        <v>902</v>
      </c>
      <c r="AO88" s="7" t="s">
        <v>1627</v>
      </c>
      <c r="AP88" t="s">
        <v>1558</v>
      </c>
      <c r="AQ88" t="s">
        <v>682</v>
      </c>
      <c r="AR88" t="s">
        <v>1584</v>
      </c>
      <c r="AS88" t="s">
        <v>736</v>
      </c>
      <c r="AT88" s="7" t="s">
        <v>1752</v>
      </c>
      <c r="AU88" s="7" t="s">
        <v>1562</v>
      </c>
      <c r="AV88" s="7" t="s">
        <v>1572</v>
      </c>
      <c r="AW88" s="7" t="s">
        <v>1561</v>
      </c>
      <c r="AX88" s="7" t="s">
        <v>1572</v>
      </c>
      <c r="AY88" s="7" t="s">
        <v>1562</v>
      </c>
      <c r="AZ88" s="7" t="s">
        <v>1572</v>
      </c>
      <c r="BA88" s="7" t="s">
        <v>1572</v>
      </c>
      <c r="BB88" t="s">
        <v>179</v>
      </c>
      <c r="BC88" s="7" t="s">
        <v>1616</v>
      </c>
      <c r="BD88" t="s">
        <v>542</v>
      </c>
      <c r="BH88" s="5" t="str">
        <f t="shared" si="3"/>
        <v/>
      </c>
      <c r="BI88" s="5" t="str">
        <f t="shared" si="4"/>
        <v/>
      </c>
    </row>
    <row r="89" spans="2:61" x14ac:dyDescent="0.35">
      <c r="U89" t="s">
        <v>1067</v>
      </c>
      <c r="V89" s="7" t="s">
        <v>1595</v>
      </c>
      <c r="W89" t="s">
        <v>1558</v>
      </c>
      <c r="X89" t="s">
        <v>695</v>
      </c>
      <c r="Y89" t="s">
        <v>1569</v>
      </c>
      <c r="Z89" t="s">
        <v>946</v>
      </c>
      <c r="AA89" s="7" t="s">
        <v>1592</v>
      </c>
      <c r="AB89" s="7" t="s">
        <v>1563</v>
      </c>
      <c r="AC89" s="7" t="s">
        <v>1561</v>
      </c>
      <c r="AD89" s="7" t="s">
        <v>1563</v>
      </c>
      <c r="AE89" s="7" t="s">
        <v>1561</v>
      </c>
      <c r="AF89" s="7" t="s">
        <v>1563</v>
      </c>
      <c r="AG89" s="7" t="s">
        <v>1562</v>
      </c>
      <c r="AH89" s="7" t="s">
        <v>1562</v>
      </c>
      <c r="AI89" t="s">
        <v>255</v>
      </c>
      <c r="AJ89" s="7" t="s">
        <v>1735</v>
      </c>
      <c r="AK89" t="s">
        <v>470</v>
      </c>
      <c r="AN89" t="s">
        <v>2017</v>
      </c>
      <c r="AO89" s="7" t="s">
        <v>1627</v>
      </c>
      <c r="AP89" t="s">
        <v>1558</v>
      </c>
      <c r="AQ89" t="s">
        <v>952</v>
      </c>
      <c r="AR89" t="s">
        <v>1584</v>
      </c>
      <c r="AS89" t="s">
        <v>2018</v>
      </c>
      <c r="AT89" s="7" t="s">
        <v>1686</v>
      </c>
      <c r="AU89" s="7" t="s">
        <v>1571</v>
      </c>
      <c r="AV89" s="7" t="s">
        <v>1571</v>
      </c>
      <c r="AW89" s="7" t="s">
        <v>1571</v>
      </c>
      <c r="AX89" s="7" t="s">
        <v>1563</v>
      </c>
      <c r="AY89" s="7" t="s">
        <v>1574</v>
      </c>
      <c r="AZ89" s="7" t="s">
        <v>1561</v>
      </c>
      <c r="BA89" s="7" t="s">
        <v>1571</v>
      </c>
      <c r="BB89" t="s">
        <v>1548</v>
      </c>
      <c r="BC89" s="7" t="s">
        <v>1700</v>
      </c>
      <c r="BD89" t="s">
        <v>2176</v>
      </c>
      <c r="BH89" s="5" t="str">
        <f t="shared" si="3"/>
        <v/>
      </c>
      <c r="BI89" s="5" t="str">
        <f t="shared" si="4"/>
        <v/>
      </c>
    </row>
    <row r="90" spans="2:61" x14ac:dyDescent="0.35">
      <c r="U90" t="s">
        <v>1413</v>
      </c>
      <c r="V90" s="7" t="s">
        <v>1595</v>
      </c>
      <c r="W90" t="s">
        <v>1558</v>
      </c>
      <c r="X90" t="s">
        <v>732</v>
      </c>
      <c r="Y90" t="s">
        <v>1569</v>
      </c>
      <c r="Z90" t="s">
        <v>1461</v>
      </c>
      <c r="AA90" s="7" t="s">
        <v>1649</v>
      </c>
      <c r="AB90" s="7" t="s">
        <v>1563</v>
      </c>
      <c r="AC90" s="7" t="s">
        <v>1563</v>
      </c>
      <c r="AD90" s="7" t="s">
        <v>1563</v>
      </c>
      <c r="AE90" s="7" t="s">
        <v>1561</v>
      </c>
      <c r="AF90" s="7" t="s">
        <v>1563</v>
      </c>
      <c r="AG90" s="7" t="s">
        <v>1571</v>
      </c>
      <c r="AH90" s="7" t="s">
        <v>1561</v>
      </c>
      <c r="AI90" t="s">
        <v>1322</v>
      </c>
      <c r="AJ90" s="7" t="s">
        <v>1708</v>
      </c>
      <c r="AK90" t="s">
        <v>1492</v>
      </c>
      <c r="AN90" t="s">
        <v>1419</v>
      </c>
      <c r="AO90" s="7" t="s">
        <v>1627</v>
      </c>
      <c r="AP90" t="s">
        <v>1558</v>
      </c>
      <c r="AQ90" t="s">
        <v>949</v>
      </c>
      <c r="AR90" t="s">
        <v>1584</v>
      </c>
      <c r="AS90" t="s">
        <v>1463</v>
      </c>
      <c r="AT90" s="7" t="s">
        <v>1636</v>
      </c>
      <c r="AU90" s="7" t="s">
        <v>1571</v>
      </c>
      <c r="AV90" s="7" t="s">
        <v>1563</v>
      </c>
      <c r="AW90" s="7" t="s">
        <v>1571</v>
      </c>
      <c r="AX90" s="7" t="s">
        <v>1563</v>
      </c>
      <c r="AY90" s="7" t="s">
        <v>1564</v>
      </c>
      <c r="AZ90" s="7" t="s">
        <v>1564</v>
      </c>
      <c r="BA90" s="7" t="s">
        <v>1564</v>
      </c>
      <c r="BB90" t="s">
        <v>1363</v>
      </c>
      <c r="BC90" s="7" t="s">
        <v>1700</v>
      </c>
      <c r="BD90" t="s">
        <v>1526</v>
      </c>
      <c r="BH90" s="5" t="str">
        <f t="shared" si="3"/>
        <v/>
      </c>
      <c r="BI90" s="5" t="str">
        <f t="shared" si="4"/>
        <v/>
      </c>
    </row>
    <row r="91" spans="2:61" x14ac:dyDescent="0.35">
      <c r="U91" t="s">
        <v>1264</v>
      </c>
      <c r="V91" s="7" t="s">
        <v>1677</v>
      </c>
      <c r="W91" t="s">
        <v>1558</v>
      </c>
      <c r="X91" t="s">
        <v>695</v>
      </c>
      <c r="Y91" t="s">
        <v>1569</v>
      </c>
      <c r="Z91" t="s">
        <v>875</v>
      </c>
      <c r="AA91" s="7" t="s">
        <v>1563</v>
      </c>
      <c r="AB91" s="7" t="s">
        <v>1571</v>
      </c>
      <c r="AC91" s="7" t="s">
        <v>1561</v>
      </c>
      <c r="AD91" s="7" t="s">
        <v>1571</v>
      </c>
      <c r="AE91" s="7" t="s">
        <v>1563</v>
      </c>
      <c r="AF91" s="7" t="s">
        <v>1571</v>
      </c>
      <c r="AG91" s="7" t="s">
        <v>1561</v>
      </c>
      <c r="AH91" s="7" t="s">
        <v>1561</v>
      </c>
      <c r="AI91" t="s">
        <v>1196</v>
      </c>
      <c r="AJ91" s="7" t="s">
        <v>1797</v>
      </c>
      <c r="AK91" t="s">
        <v>1244</v>
      </c>
      <c r="AN91" t="s">
        <v>743</v>
      </c>
      <c r="AO91" s="7" t="s">
        <v>1578</v>
      </c>
      <c r="AP91" t="s">
        <v>1558</v>
      </c>
      <c r="AQ91" t="s">
        <v>695</v>
      </c>
      <c r="AR91" t="s">
        <v>1584</v>
      </c>
      <c r="AS91" t="s">
        <v>744</v>
      </c>
      <c r="AT91" s="7" t="s">
        <v>1615</v>
      </c>
      <c r="AU91" s="7" t="s">
        <v>1563</v>
      </c>
      <c r="AV91" s="7" t="s">
        <v>1563</v>
      </c>
      <c r="AW91" s="7" t="s">
        <v>1563</v>
      </c>
      <c r="AX91" s="7" t="s">
        <v>1571</v>
      </c>
      <c r="AY91" s="7" t="s">
        <v>1571</v>
      </c>
      <c r="AZ91" s="7" t="s">
        <v>1563</v>
      </c>
      <c r="BA91" s="7" t="s">
        <v>1561</v>
      </c>
      <c r="BB91" t="s">
        <v>93</v>
      </c>
      <c r="BC91" s="7" t="s">
        <v>1700</v>
      </c>
      <c r="BD91" t="s">
        <v>543</v>
      </c>
      <c r="BH91" s="5" t="str">
        <f t="shared" si="3"/>
        <v/>
      </c>
      <c r="BI91" s="5" t="str">
        <f t="shared" si="4"/>
        <v/>
      </c>
    </row>
    <row r="92" spans="2:61" x14ac:dyDescent="0.35">
      <c r="U92" t="s">
        <v>1014</v>
      </c>
      <c r="V92" s="7" t="s">
        <v>1677</v>
      </c>
      <c r="W92" t="s">
        <v>1558</v>
      </c>
      <c r="X92" t="s">
        <v>748</v>
      </c>
      <c r="Y92" t="s">
        <v>1569</v>
      </c>
      <c r="Z92" t="s">
        <v>749</v>
      </c>
      <c r="AA92" s="7" t="s">
        <v>1615</v>
      </c>
      <c r="AB92" s="7" t="s">
        <v>1561</v>
      </c>
      <c r="AC92" s="7" t="s">
        <v>1563</v>
      </c>
      <c r="AD92" s="7" t="s">
        <v>1563</v>
      </c>
      <c r="AE92" s="7" t="s">
        <v>1571</v>
      </c>
      <c r="AF92" s="7" t="s">
        <v>1564</v>
      </c>
      <c r="AG92" s="7" t="s">
        <v>1563</v>
      </c>
      <c r="AH92" s="7" t="s">
        <v>1561</v>
      </c>
      <c r="AI92" t="s">
        <v>234</v>
      </c>
      <c r="AJ92" s="7" t="s">
        <v>1786</v>
      </c>
      <c r="AK92" t="s">
        <v>462</v>
      </c>
      <c r="AN92" t="s">
        <v>798</v>
      </c>
      <c r="AO92" s="7" t="s">
        <v>1578</v>
      </c>
      <c r="AP92" t="s">
        <v>1558</v>
      </c>
      <c r="AQ92" t="s">
        <v>799</v>
      </c>
      <c r="AR92" t="s">
        <v>1584</v>
      </c>
      <c r="AS92" t="s">
        <v>800</v>
      </c>
      <c r="AT92" s="7" t="s">
        <v>1649</v>
      </c>
      <c r="AU92" s="7" t="s">
        <v>1571</v>
      </c>
      <c r="AV92" s="7" t="s">
        <v>1563</v>
      </c>
      <c r="AW92" s="7" t="s">
        <v>1561</v>
      </c>
      <c r="AX92" s="7" t="s">
        <v>1571</v>
      </c>
      <c r="AY92" s="7" t="s">
        <v>1563</v>
      </c>
      <c r="AZ92" s="7" t="s">
        <v>1561</v>
      </c>
      <c r="BA92" s="7" t="s">
        <v>1561</v>
      </c>
      <c r="BB92" t="s">
        <v>125</v>
      </c>
      <c r="BC92" s="7" t="s">
        <v>1616</v>
      </c>
      <c r="BD92" t="s">
        <v>544</v>
      </c>
      <c r="BH92" s="5" t="str">
        <f t="shared" si="3"/>
        <v/>
      </c>
      <c r="BI92" s="5" t="str">
        <f t="shared" si="4"/>
        <v/>
      </c>
    </row>
    <row r="93" spans="2:61" x14ac:dyDescent="0.35">
      <c r="U93" t="s">
        <v>1127</v>
      </c>
      <c r="V93" s="7" t="s">
        <v>1677</v>
      </c>
      <c r="W93" t="s">
        <v>1558</v>
      </c>
      <c r="X93" t="s">
        <v>732</v>
      </c>
      <c r="Y93" t="s">
        <v>1569</v>
      </c>
      <c r="Z93" t="s">
        <v>837</v>
      </c>
      <c r="AA93" s="7" t="s">
        <v>1807</v>
      </c>
      <c r="AB93" s="7" t="s">
        <v>1561</v>
      </c>
      <c r="AC93" s="7" t="s">
        <v>1571</v>
      </c>
      <c r="AD93" s="7" t="s">
        <v>1561</v>
      </c>
      <c r="AE93" s="7" t="s">
        <v>1563</v>
      </c>
      <c r="AF93" s="7" t="s">
        <v>1561</v>
      </c>
      <c r="AG93" s="7" t="s">
        <v>1574</v>
      </c>
      <c r="AH93" s="7" t="s">
        <v>1563</v>
      </c>
      <c r="AI93" t="s">
        <v>288</v>
      </c>
      <c r="AJ93" s="7" t="s">
        <v>1802</v>
      </c>
      <c r="AK93" t="s">
        <v>487</v>
      </c>
      <c r="AN93" t="s">
        <v>1328</v>
      </c>
      <c r="AO93" s="7" t="s">
        <v>1578</v>
      </c>
      <c r="AP93" t="s">
        <v>1558</v>
      </c>
      <c r="AQ93" t="s">
        <v>1426</v>
      </c>
      <c r="AR93" t="s">
        <v>1584</v>
      </c>
      <c r="AS93" t="s">
        <v>1019</v>
      </c>
      <c r="AT93" s="7" t="s">
        <v>1579</v>
      </c>
      <c r="AU93" s="7" t="s">
        <v>1563</v>
      </c>
      <c r="AV93" s="7" t="s">
        <v>1571</v>
      </c>
      <c r="AW93" s="7" t="s">
        <v>1561</v>
      </c>
      <c r="AX93" s="7" t="s">
        <v>1564</v>
      </c>
      <c r="AY93" s="7" t="s">
        <v>1564</v>
      </c>
      <c r="AZ93" s="7" t="s">
        <v>1563</v>
      </c>
      <c r="BA93" s="7" t="s">
        <v>1563</v>
      </c>
      <c r="BB93" t="s">
        <v>1315</v>
      </c>
      <c r="BC93" s="7" t="s">
        <v>1700</v>
      </c>
      <c r="BD93" t="s">
        <v>1504</v>
      </c>
      <c r="BH93" s="5" t="str">
        <f t="shared" si="3"/>
        <v/>
      </c>
      <c r="BI93" s="5" t="str">
        <f t="shared" si="4"/>
        <v/>
      </c>
    </row>
    <row r="94" spans="2:61" x14ac:dyDescent="0.35">
      <c r="U94" t="s">
        <v>652</v>
      </c>
      <c r="V94" s="7" t="s">
        <v>1557</v>
      </c>
      <c r="W94" t="s">
        <v>1558</v>
      </c>
      <c r="X94" t="s">
        <v>653</v>
      </c>
      <c r="Y94" t="s">
        <v>1559</v>
      </c>
      <c r="Z94" t="s">
        <v>654</v>
      </c>
      <c r="AA94" s="7" t="s">
        <v>1560</v>
      </c>
      <c r="AB94" s="7" t="s">
        <v>1561</v>
      </c>
      <c r="AC94" s="7" t="s">
        <v>1562</v>
      </c>
      <c r="AD94" s="7" t="s">
        <v>1561</v>
      </c>
      <c r="AE94" s="7" t="s">
        <v>1561</v>
      </c>
      <c r="AF94" s="7" t="s">
        <v>1563</v>
      </c>
      <c r="AG94" s="7" t="s">
        <v>1564</v>
      </c>
      <c r="AH94" s="7" t="s">
        <v>1561</v>
      </c>
      <c r="AI94" t="s">
        <v>53</v>
      </c>
      <c r="AJ94" s="7" t="s">
        <v>1565</v>
      </c>
      <c r="AK94" t="s">
        <v>400</v>
      </c>
      <c r="AN94" t="s">
        <v>841</v>
      </c>
      <c r="AO94" s="7" t="s">
        <v>1578</v>
      </c>
      <c r="AP94" t="s">
        <v>1558</v>
      </c>
      <c r="AQ94" t="s">
        <v>760</v>
      </c>
      <c r="AR94" t="s">
        <v>1584</v>
      </c>
      <c r="AS94" t="s">
        <v>842</v>
      </c>
      <c r="AT94" s="7" t="s">
        <v>1758</v>
      </c>
      <c r="AU94" s="7" t="s">
        <v>1661</v>
      </c>
      <c r="AV94" s="7" t="s">
        <v>1574</v>
      </c>
      <c r="AW94" s="7" t="s">
        <v>1574</v>
      </c>
      <c r="AX94" s="7" t="s">
        <v>1561</v>
      </c>
      <c r="AY94" s="7" t="s">
        <v>1661</v>
      </c>
      <c r="AZ94" s="7" t="s">
        <v>1571</v>
      </c>
      <c r="BA94" s="7" t="s">
        <v>1566</v>
      </c>
      <c r="BB94" t="s">
        <v>145</v>
      </c>
      <c r="BC94" s="7" t="s">
        <v>1616</v>
      </c>
      <c r="BD94" t="s">
        <v>545</v>
      </c>
      <c r="BH94" s="5" t="str">
        <f t="shared" si="3"/>
        <v/>
      </c>
      <c r="BI94" s="5" t="str">
        <f t="shared" si="4"/>
        <v/>
      </c>
    </row>
    <row r="95" spans="2:61" x14ac:dyDescent="0.35">
      <c r="U95" t="s">
        <v>1531</v>
      </c>
      <c r="V95" s="7" t="s">
        <v>1557</v>
      </c>
      <c r="W95" t="s">
        <v>1558</v>
      </c>
      <c r="X95" t="s">
        <v>695</v>
      </c>
      <c r="Y95" t="s">
        <v>1569</v>
      </c>
      <c r="Z95" t="s">
        <v>784</v>
      </c>
      <c r="AA95" s="7" t="s">
        <v>1682</v>
      </c>
      <c r="AB95" s="7" t="s">
        <v>1563</v>
      </c>
      <c r="AC95" s="7" t="s">
        <v>1561</v>
      </c>
      <c r="AD95" s="7" t="s">
        <v>1561</v>
      </c>
      <c r="AE95" s="7" t="s">
        <v>1562</v>
      </c>
      <c r="AF95" s="7" t="s">
        <v>1563</v>
      </c>
      <c r="AG95" s="7" t="s">
        <v>1563</v>
      </c>
      <c r="AH95" s="7" t="s">
        <v>1571</v>
      </c>
      <c r="AI95" t="s">
        <v>119</v>
      </c>
      <c r="AJ95" s="7" t="s">
        <v>1754</v>
      </c>
      <c r="AK95" t="s">
        <v>2164</v>
      </c>
      <c r="AN95" t="s">
        <v>860</v>
      </c>
      <c r="AO95" s="7" t="s">
        <v>1578</v>
      </c>
      <c r="AP95" t="s">
        <v>1558</v>
      </c>
      <c r="AQ95" t="s">
        <v>861</v>
      </c>
      <c r="AR95" t="s">
        <v>1584</v>
      </c>
      <c r="AS95" t="s">
        <v>862</v>
      </c>
      <c r="AT95" s="7" t="s">
        <v>1615</v>
      </c>
      <c r="AU95" s="7" t="s">
        <v>1564</v>
      </c>
      <c r="AV95" s="7" t="s">
        <v>1563</v>
      </c>
      <c r="AW95" s="7" t="s">
        <v>1563</v>
      </c>
      <c r="AX95" s="7" t="s">
        <v>1563</v>
      </c>
      <c r="AY95" s="7" t="s">
        <v>1564</v>
      </c>
      <c r="AZ95" s="7" t="s">
        <v>1562</v>
      </c>
      <c r="BA95" s="7" t="s">
        <v>1561</v>
      </c>
      <c r="BB95" t="s">
        <v>157</v>
      </c>
      <c r="BC95" s="7" t="s">
        <v>1823</v>
      </c>
      <c r="BD95" t="s">
        <v>546</v>
      </c>
      <c r="BH95" s="5" t="str">
        <f t="shared" si="3"/>
        <v/>
      </c>
      <c r="BI95" s="5" t="str">
        <f t="shared" si="4"/>
        <v/>
      </c>
    </row>
    <row r="96" spans="2:61" x14ac:dyDescent="0.35">
      <c r="U96" t="s">
        <v>1260</v>
      </c>
      <c r="V96" s="7" t="s">
        <v>1557</v>
      </c>
      <c r="W96" t="s">
        <v>1558</v>
      </c>
      <c r="X96" t="s">
        <v>1287</v>
      </c>
      <c r="Y96" t="s">
        <v>1569</v>
      </c>
      <c r="Z96" t="s">
        <v>1190</v>
      </c>
      <c r="AA96" s="7" t="s">
        <v>1589</v>
      </c>
      <c r="AB96" s="7" t="s">
        <v>1563</v>
      </c>
      <c r="AC96" s="7" t="s">
        <v>1563</v>
      </c>
      <c r="AD96" s="7" t="s">
        <v>1561</v>
      </c>
      <c r="AE96" s="7" t="s">
        <v>1563</v>
      </c>
      <c r="AF96" s="7" t="s">
        <v>1563</v>
      </c>
      <c r="AG96" s="7" t="s">
        <v>1563</v>
      </c>
      <c r="AH96" s="7" t="s">
        <v>1561</v>
      </c>
      <c r="AI96" t="s">
        <v>1191</v>
      </c>
      <c r="AJ96" s="7" t="s">
        <v>1766</v>
      </c>
      <c r="AK96" t="s">
        <v>1245</v>
      </c>
      <c r="AN96" t="s">
        <v>1382</v>
      </c>
      <c r="AO96" s="7" t="s">
        <v>1578</v>
      </c>
      <c r="AP96" t="s">
        <v>1558</v>
      </c>
      <c r="AQ96" t="s">
        <v>1426</v>
      </c>
      <c r="AR96" t="s">
        <v>1603</v>
      </c>
      <c r="AS96" t="s">
        <v>1019</v>
      </c>
      <c r="AT96" s="7" t="s">
        <v>1686</v>
      </c>
      <c r="AU96" s="7" t="s">
        <v>1563</v>
      </c>
      <c r="AV96" s="7" t="s">
        <v>1571</v>
      </c>
      <c r="AW96" s="7" t="s">
        <v>1563</v>
      </c>
      <c r="AX96" s="7" t="s">
        <v>1571</v>
      </c>
      <c r="AY96" s="7" t="s">
        <v>1574</v>
      </c>
      <c r="AZ96" s="7" t="s">
        <v>1563</v>
      </c>
      <c r="BA96" s="7" t="s">
        <v>1571</v>
      </c>
      <c r="BB96" t="s">
        <v>1316</v>
      </c>
      <c r="BC96" s="7" t="s">
        <v>1769</v>
      </c>
      <c r="BD96" t="s">
        <v>1505</v>
      </c>
      <c r="BH96" s="5" t="str">
        <f t="shared" si="3"/>
        <v/>
      </c>
      <c r="BI96" s="5" t="str">
        <f t="shared" si="4"/>
        <v/>
      </c>
    </row>
    <row r="97" spans="21:61" x14ac:dyDescent="0.35">
      <c r="U97" t="s">
        <v>1795</v>
      </c>
      <c r="V97" s="7" t="s">
        <v>1557</v>
      </c>
      <c r="W97" t="s">
        <v>1558</v>
      </c>
      <c r="X97" t="s">
        <v>703</v>
      </c>
      <c r="Y97" t="s">
        <v>1559</v>
      </c>
      <c r="Z97" t="s">
        <v>1535</v>
      </c>
      <c r="AA97" s="7" t="s">
        <v>1649</v>
      </c>
      <c r="AB97" s="7" t="s">
        <v>1561</v>
      </c>
      <c r="AC97" s="7" t="s">
        <v>1561</v>
      </c>
      <c r="AD97" s="7" t="s">
        <v>1571</v>
      </c>
      <c r="AE97" s="7" t="s">
        <v>1571</v>
      </c>
      <c r="AF97" s="7" t="s">
        <v>1563</v>
      </c>
      <c r="AG97" s="7" t="s">
        <v>1563</v>
      </c>
      <c r="AH97" s="7" t="s">
        <v>1561</v>
      </c>
      <c r="AI97" t="s">
        <v>1536</v>
      </c>
      <c r="AJ97" s="7" t="s">
        <v>1796</v>
      </c>
      <c r="AK97" t="s">
        <v>2165</v>
      </c>
      <c r="AN97" t="s">
        <v>2344</v>
      </c>
      <c r="AO97" s="7" t="s">
        <v>1578</v>
      </c>
      <c r="AP97" t="s">
        <v>1558</v>
      </c>
      <c r="AQ97" t="s">
        <v>1430</v>
      </c>
      <c r="AR97" t="s">
        <v>1584</v>
      </c>
      <c r="AS97" t="s">
        <v>1454</v>
      </c>
      <c r="AT97" s="7" t="s">
        <v>1621</v>
      </c>
      <c r="AU97" s="7" t="s">
        <v>1574</v>
      </c>
      <c r="AV97" s="7" t="s">
        <v>1571</v>
      </c>
      <c r="AW97" s="7" t="s">
        <v>1571</v>
      </c>
      <c r="AX97" s="7" t="s">
        <v>1564</v>
      </c>
      <c r="AY97" s="7" t="s">
        <v>1574</v>
      </c>
      <c r="AZ97" s="7" t="s">
        <v>1564</v>
      </c>
      <c r="BA97" s="7" t="s">
        <v>1574</v>
      </c>
      <c r="BB97" t="s">
        <v>344</v>
      </c>
      <c r="BC97" s="7" t="s">
        <v>1616</v>
      </c>
      <c r="BD97" t="s">
        <v>2435</v>
      </c>
      <c r="BH97" s="5" t="str">
        <f t="shared" si="3"/>
        <v/>
      </c>
      <c r="BI97" s="5" t="str">
        <f t="shared" si="4"/>
        <v/>
      </c>
    </row>
    <row r="98" spans="21:61" x14ac:dyDescent="0.35">
      <c r="U98" t="s">
        <v>1069</v>
      </c>
      <c r="V98" s="7" t="s">
        <v>1557</v>
      </c>
      <c r="W98" t="s">
        <v>1558</v>
      </c>
      <c r="X98" t="s">
        <v>735</v>
      </c>
      <c r="Y98" t="s">
        <v>1569</v>
      </c>
      <c r="Z98" t="s">
        <v>746</v>
      </c>
      <c r="AA98" s="7" t="s">
        <v>1589</v>
      </c>
      <c r="AB98" s="7" t="s">
        <v>1561</v>
      </c>
      <c r="AC98" s="7" t="s">
        <v>1571</v>
      </c>
      <c r="AD98" s="7" t="s">
        <v>1561</v>
      </c>
      <c r="AE98" s="7" t="s">
        <v>1571</v>
      </c>
      <c r="AF98" s="7" t="s">
        <v>1563</v>
      </c>
      <c r="AG98" s="7" t="s">
        <v>1561</v>
      </c>
      <c r="AH98" s="7" t="s">
        <v>1561</v>
      </c>
      <c r="AI98" t="s">
        <v>91</v>
      </c>
      <c r="AJ98" s="7" t="s">
        <v>1783</v>
      </c>
      <c r="AK98" t="s">
        <v>471</v>
      </c>
      <c r="AN98" t="s">
        <v>879</v>
      </c>
      <c r="AO98" s="7" t="s">
        <v>1578</v>
      </c>
      <c r="AP98" t="s">
        <v>1558</v>
      </c>
      <c r="AQ98" t="s">
        <v>880</v>
      </c>
      <c r="AR98" t="s">
        <v>1584</v>
      </c>
      <c r="AS98" t="s">
        <v>881</v>
      </c>
      <c r="AT98" s="7" t="s">
        <v>1682</v>
      </c>
      <c r="AU98" s="7" t="s">
        <v>1563</v>
      </c>
      <c r="AV98" s="7" t="s">
        <v>1571</v>
      </c>
      <c r="AW98" s="7" t="s">
        <v>1572</v>
      </c>
      <c r="AX98" s="7" t="s">
        <v>1571</v>
      </c>
      <c r="AY98" s="7" t="s">
        <v>1563</v>
      </c>
      <c r="AZ98" s="7" t="s">
        <v>1561</v>
      </c>
      <c r="BA98" s="7" t="s">
        <v>1561</v>
      </c>
      <c r="BB98" t="s">
        <v>168</v>
      </c>
      <c r="BC98" s="7" t="s">
        <v>1678</v>
      </c>
      <c r="BD98" t="s">
        <v>547</v>
      </c>
      <c r="BH98" s="5" t="str">
        <f t="shared" si="3"/>
        <v/>
      </c>
      <c r="BI98" s="5" t="str">
        <f t="shared" si="4"/>
        <v/>
      </c>
    </row>
    <row r="99" spans="21:61" x14ac:dyDescent="0.35">
      <c r="U99" t="s">
        <v>1094</v>
      </c>
      <c r="V99" s="7" t="s">
        <v>1557</v>
      </c>
      <c r="W99" t="s">
        <v>1558</v>
      </c>
      <c r="X99" t="s">
        <v>815</v>
      </c>
      <c r="Y99" t="s">
        <v>1569</v>
      </c>
      <c r="Z99" t="s">
        <v>269</v>
      </c>
      <c r="AA99" s="7" t="s">
        <v>1926</v>
      </c>
      <c r="AB99" s="7" t="s">
        <v>1561</v>
      </c>
      <c r="AC99" s="7" t="s">
        <v>1572</v>
      </c>
      <c r="AD99" s="7" t="s">
        <v>1572</v>
      </c>
      <c r="AE99" s="7" t="s">
        <v>1562</v>
      </c>
      <c r="AF99" s="7" t="s">
        <v>1562</v>
      </c>
      <c r="AG99" s="7" t="s">
        <v>1562</v>
      </c>
      <c r="AH99" s="7" t="s">
        <v>1572</v>
      </c>
      <c r="AI99" t="s">
        <v>270</v>
      </c>
      <c r="AJ99" s="7" t="s">
        <v>2072</v>
      </c>
      <c r="AK99" t="s">
        <v>478</v>
      </c>
      <c r="AN99" t="s">
        <v>882</v>
      </c>
      <c r="AO99" s="7" t="s">
        <v>1578</v>
      </c>
      <c r="AP99" t="s">
        <v>1558</v>
      </c>
      <c r="AQ99" t="s">
        <v>883</v>
      </c>
      <c r="AR99" t="s">
        <v>1584</v>
      </c>
      <c r="AS99" t="s">
        <v>884</v>
      </c>
      <c r="AT99" s="7" t="s">
        <v>1682</v>
      </c>
      <c r="AU99" s="7" t="s">
        <v>1561</v>
      </c>
      <c r="AV99" s="7" t="s">
        <v>1562</v>
      </c>
      <c r="AW99" s="7" t="s">
        <v>1561</v>
      </c>
      <c r="AX99" s="7" t="s">
        <v>1571</v>
      </c>
      <c r="AY99" s="7" t="s">
        <v>1571</v>
      </c>
      <c r="AZ99" s="7" t="s">
        <v>1563</v>
      </c>
      <c r="BA99" s="7" t="s">
        <v>1561</v>
      </c>
      <c r="BB99" t="s">
        <v>169</v>
      </c>
      <c r="BC99" s="7" t="s">
        <v>1616</v>
      </c>
      <c r="BD99" t="s">
        <v>548</v>
      </c>
      <c r="BH99" s="5" t="str">
        <f t="shared" si="3"/>
        <v/>
      </c>
      <c r="BI99" s="5" t="str">
        <f t="shared" si="4"/>
        <v/>
      </c>
    </row>
    <row r="100" spans="21:61" x14ac:dyDescent="0.35">
      <c r="U100" t="s">
        <v>838</v>
      </c>
      <c r="V100" s="7" t="s">
        <v>1583</v>
      </c>
      <c r="W100" t="s">
        <v>1558</v>
      </c>
      <c r="X100" t="s">
        <v>732</v>
      </c>
      <c r="Y100" t="s">
        <v>1569</v>
      </c>
      <c r="Z100" t="s">
        <v>802</v>
      </c>
      <c r="AA100" s="7" t="s">
        <v>1589</v>
      </c>
      <c r="AB100" s="7" t="s">
        <v>1561</v>
      </c>
      <c r="AC100" s="7" t="s">
        <v>1563</v>
      </c>
      <c r="AD100" s="7" t="s">
        <v>1562</v>
      </c>
      <c r="AE100" s="7" t="s">
        <v>1561</v>
      </c>
      <c r="AF100" s="7" t="s">
        <v>1563</v>
      </c>
      <c r="AG100" s="7" t="s">
        <v>1571</v>
      </c>
      <c r="AH100" s="7" t="s">
        <v>1571</v>
      </c>
      <c r="AI100" t="s">
        <v>144</v>
      </c>
      <c r="AJ100" s="7" t="s">
        <v>1670</v>
      </c>
      <c r="AK100" t="s">
        <v>425</v>
      </c>
      <c r="AN100" t="s">
        <v>901</v>
      </c>
      <c r="AO100" s="7" t="s">
        <v>1578</v>
      </c>
      <c r="AP100" t="s">
        <v>1558</v>
      </c>
      <c r="AQ100" t="s">
        <v>799</v>
      </c>
      <c r="AR100" t="s">
        <v>1584</v>
      </c>
      <c r="AS100" t="s">
        <v>177</v>
      </c>
      <c r="AT100" s="7" t="s">
        <v>1570</v>
      </c>
      <c r="AU100" s="7" t="s">
        <v>1564</v>
      </c>
      <c r="AV100" s="7" t="s">
        <v>1571</v>
      </c>
      <c r="AW100" s="7" t="s">
        <v>1571</v>
      </c>
      <c r="AX100" s="7" t="s">
        <v>1571</v>
      </c>
      <c r="AY100" s="7" t="s">
        <v>1561</v>
      </c>
      <c r="AZ100" s="7" t="s">
        <v>1563</v>
      </c>
      <c r="BA100" s="7" t="s">
        <v>1561</v>
      </c>
      <c r="BB100" t="s">
        <v>178</v>
      </c>
      <c r="BC100" s="7" t="s">
        <v>1863</v>
      </c>
      <c r="BD100" t="s">
        <v>549</v>
      </c>
      <c r="BH100" s="5" t="str">
        <f t="shared" si="3"/>
        <v/>
      </c>
      <c r="BI100" s="5" t="str">
        <f t="shared" si="4"/>
        <v/>
      </c>
    </row>
    <row r="101" spans="21:61" x14ac:dyDescent="0.35">
      <c r="U101" t="s">
        <v>1397</v>
      </c>
      <c r="V101" s="7" t="s">
        <v>1583</v>
      </c>
      <c r="W101" t="s">
        <v>1558</v>
      </c>
      <c r="X101" t="s">
        <v>665</v>
      </c>
      <c r="Y101" t="s">
        <v>1569</v>
      </c>
      <c r="Z101" t="s">
        <v>1452</v>
      </c>
      <c r="AA101" s="7" t="s">
        <v>1615</v>
      </c>
      <c r="AB101" s="7" t="s">
        <v>1563</v>
      </c>
      <c r="AC101" s="7" t="s">
        <v>1563</v>
      </c>
      <c r="AD101" s="7" t="s">
        <v>1561</v>
      </c>
      <c r="AE101" s="7" t="s">
        <v>1563</v>
      </c>
      <c r="AF101" s="7" t="s">
        <v>1571</v>
      </c>
      <c r="AG101" s="7" t="s">
        <v>1571</v>
      </c>
      <c r="AH101" s="7" t="s">
        <v>1563</v>
      </c>
      <c r="AI101" t="s">
        <v>1348</v>
      </c>
      <c r="AJ101" s="7" t="s">
        <v>1772</v>
      </c>
      <c r="AK101" t="s">
        <v>1487</v>
      </c>
      <c r="AN101" t="s">
        <v>909</v>
      </c>
      <c r="AO101" s="7" t="s">
        <v>1578</v>
      </c>
      <c r="AP101" t="s">
        <v>1558</v>
      </c>
      <c r="AQ101" t="s">
        <v>659</v>
      </c>
      <c r="AR101" t="s">
        <v>1584</v>
      </c>
      <c r="AS101" t="s">
        <v>910</v>
      </c>
      <c r="AT101" s="7" t="s">
        <v>1675</v>
      </c>
      <c r="AU101" s="7" t="s">
        <v>1561</v>
      </c>
      <c r="AV101" s="7" t="s">
        <v>1571</v>
      </c>
      <c r="AW101" s="7" t="s">
        <v>1571</v>
      </c>
      <c r="AX101" s="7" t="s">
        <v>1564</v>
      </c>
      <c r="AY101" s="7" t="s">
        <v>1564</v>
      </c>
      <c r="AZ101" s="7" t="s">
        <v>1574</v>
      </c>
      <c r="BA101" s="7" t="s">
        <v>1574</v>
      </c>
      <c r="BB101" t="s">
        <v>182</v>
      </c>
      <c r="BC101" s="7" t="s">
        <v>1616</v>
      </c>
      <c r="BD101" t="s">
        <v>550</v>
      </c>
      <c r="BH101" s="5" t="str">
        <f t="shared" si="3"/>
        <v/>
      </c>
      <c r="BI101" s="5" t="str">
        <f t="shared" si="4"/>
        <v/>
      </c>
    </row>
    <row r="102" spans="21:61" x14ac:dyDescent="0.35">
      <c r="U102" t="s">
        <v>999</v>
      </c>
      <c r="V102" s="7" t="s">
        <v>1583</v>
      </c>
      <c r="W102" t="s">
        <v>1558</v>
      </c>
      <c r="X102" t="s">
        <v>695</v>
      </c>
      <c r="Y102" t="s">
        <v>1569</v>
      </c>
      <c r="Z102" t="s">
        <v>1000</v>
      </c>
      <c r="AA102" s="7" t="s">
        <v>1762</v>
      </c>
      <c r="AB102" s="7" t="s">
        <v>1561</v>
      </c>
      <c r="AC102" s="7" t="s">
        <v>1572</v>
      </c>
      <c r="AD102" s="7" t="s">
        <v>1572</v>
      </c>
      <c r="AE102" s="7" t="s">
        <v>1574</v>
      </c>
      <c r="AF102" s="7" t="s">
        <v>1563</v>
      </c>
      <c r="AG102" s="7" t="s">
        <v>1572</v>
      </c>
      <c r="AH102" s="7" t="s">
        <v>1572</v>
      </c>
      <c r="AI102" t="s">
        <v>222</v>
      </c>
      <c r="AJ102" s="7" t="s">
        <v>1765</v>
      </c>
      <c r="AK102" t="s">
        <v>457</v>
      </c>
      <c r="AN102" t="s">
        <v>925</v>
      </c>
      <c r="AO102" s="7" t="s">
        <v>1578</v>
      </c>
      <c r="AP102" t="s">
        <v>1558</v>
      </c>
      <c r="AQ102" t="s">
        <v>916</v>
      </c>
      <c r="AR102" t="s">
        <v>1584</v>
      </c>
      <c r="AS102" t="s">
        <v>926</v>
      </c>
      <c r="AT102" s="7" t="s">
        <v>1592</v>
      </c>
      <c r="AU102" s="7" t="s">
        <v>1571</v>
      </c>
      <c r="AV102" s="7" t="s">
        <v>1572</v>
      </c>
      <c r="AW102" s="7" t="s">
        <v>1562</v>
      </c>
      <c r="AX102" s="7" t="s">
        <v>1571</v>
      </c>
      <c r="AY102" s="7" t="s">
        <v>1563</v>
      </c>
      <c r="AZ102" s="7" t="s">
        <v>1563</v>
      </c>
      <c r="BA102" s="7" t="s">
        <v>1572</v>
      </c>
      <c r="BB102" t="s">
        <v>190</v>
      </c>
      <c r="BC102" s="7" t="s">
        <v>1616</v>
      </c>
      <c r="BD102" t="s">
        <v>551</v>
      </c>
      <c r="BH102" s="5" t="str">
        <f t="shared" si="3"/>
        <v/>
      </c>
      <c r="BI102" s="5" t="str">
        <f t="shared" si="4"/>
        <v/>
      </c>
    </row>
    <row r="103" spans="21:61" x14ac:dyDescent="0.35">
      <c r="U103" t="s">
        <v>1070</v>
      </c>
      <c r="V103" s="7" t="s">
        <v>1583</v>
      </c>
      <c r="W103" t="s">
        <v>1558</v>
      </c>
      <c r="X103" t="s">
        <v>748</v>
      </c>
      <c r="Y103" t="s">
        <v>1569</v>
      </c>
      <c r="Z103" t="s">
        <v>825</v>
      </c>
      <c r="AA103" s="7" t="s">
        <v>1615</v>
      </c>
      <c r="AB103" s="7" t="s">
        <v>1563</v>
      </c>
      <c r="AC103" s="7" t="s">
        <v>1563</v>
      </c>
      <c r="AD103" s="7" t="s">
        <v>1563</v>
      </c>
      <c r="AE103" s="7" t="s">
        <v>1563</v>
      </c>
      <c r="AF103" s="7" t="s">
        <v>1571</v>
      </c>
      <c r="AG103" s="7" t="s">
        <v>1571</v>
      </c>
      <c r="AH103" s="7" t="s">
        <v>1561</v>
      </c>
      <c r="AI103" t="s">
        <v>258</v>
      </c>
      <c r="AJ103" s="7" t="s">
        <v>1741</v>
      </c>
      <c r="AK103" t="s">
        <v>472</v>
      </c>
      <c r="AN103" t="s">
        <v>1269</v>
      </c>
      <c r="AO103" s="7" t="s">
        <v>1578</v>
      </c>
      <c r="AP103" t="s">
        <v>1558</v>
      </c>
      <c r="AQ103" t="s">
        <v>690</v>
      </c>
      <c r="AR103" t="s">
        <v>1584</v>
      </c>
      <c r="AS103" t="s">
        <v>1202</v>
      </c>
      <c r="AT103" s="7" t="s">
        <v>1649</v>
      </c>
      <c r="AU103" s="7" t="s">
        <v>1571</v>
      </c>
      <c r="AV103" s="7" t="s">
        <v>1561</v>
      </c>
      <c r="AW103" s="7" t="s">
        <v>1561</v>
      </c>
      <c r="AX103" s="7" t="s">
        <v>1561</v>
      </c>
      <c r="AY103" s="7" t="s">
        <v>1563</v>
      </c>
      <c r="AZ103" s="7" t="s">
        <v>1563</v>
      </c>
      <c r="BA103" s="7" t="s">
        <v>1571</v>
      </c>
      <c r="BB103" t="s">
        <v>1203</v>
      </c>
      <c r="BC103" s="7" t="s">
        <v>1921</v>
      </c>
      <c r="BD103" t="s">
        <v>1252</v>
      </c>
      <c r="BH103" s="5" t="str">
        <f t="shared" si="3"/>
        <v/>
      </c>
      <c r="BI103" s="5" t="str">
        <f t="shared" si="4"/>
        <v/>
      </c>
    </row>
    <row r="104" spans="21:61" x14ac:dyDescent="0.35">
      <c r="U104" t="s">
        <v>1096</v>
      </c>
      <c r="V104" s="7" t="s">
        <v>1583</v>
      </c>
      <c r="W104" t="s">
        <v>1558</v>
      </c>
      <c r="X104" t="s">
        <v>695</v>
      </c>
      <c r="Y104" t="s">
        <v>1569</v>
      </c>
      <c r="Z104" t="s">
        <v>946</v>
      </c>
      <c r="AA104" s="7" t="s">
        <v>1639</v>
      </c>
      <c r="AB104" s="7" t="s">
        <v>1563</v>
      </c>
      <c r="AC104" s="7" t="s">
        <v>1563</v>
      </c>
      <c r="AD104" s="7" t="s">
        <v>1562</v>
      </c>
      <c r="AE104" s="7" t="s">
        <v>1561</v>
      </c>
      <c r="AF104" s="7" t="s">
        <v>1561</v>
      </c>
      <c r="AG104" s="7" t="s">
        <v>1561</v>
      </c>
      <c r="AH104" s="7" t="s">
        <v>1572</v>
      </c>
      <c r="AI104" t="s">
        <v>271</v>
      </c>
      <c r="AJ104" s="7" t="s">
        <v>1777</v>
      </c>
      <c r="AK104" t="s">
        <v>480</v>
      </c>
      <c r="AN104" t="s">
        <v>982</v>
      </c>
      <c r="AO104" s="7" t="s">
        <v>1578</v>
      </c>
      <c r="AP104" t="s">
        <v>1558</v>
      </c>
      <c r="AQ104" t="s">
        <v>690</v>
      </c>
      <c r="AR104" t="s">
        <v>1584</v>
      </c>
      <c r="AS104" t="s">
        <v>215</v>
      </c>
      <c r="AT104" s="7" t="s">
        <v>1704</v>
      </c>
      <c r="AU104" s="7" t="s">
        <v>1561</v>
      </c>
      <c r="AV104" s="7" t="s">
        <v>1561</v>
      </c>
      <c r="AW104" s="7" t="s">
        <v>1561</v>
      </c>
      <c r="AX104" s="7" t="s">
        <v>1561</v>
      </c>
      <c r="AY104" s="7" t="s">
        <v>1561</v>
      </c>
      <c r="AZ104" s="7" t="s">
        <v>1561</v>
      </c>
      <c r="BA104" s="7" t="s">
        <v>1572</v>
      </c>
      <c r="BB104" t="s">
        <v>75</v>
      </c>
      <c r="BC104" s="7" t="s">
        <v>1718</v>
      </c>
      <c r="BD104" t="s">
        <v>552</v>
      </c>
      <c r="BH104" s="5" t="str">
        <f t="shared" si="3"/>
        <v/>
      </c>
      <c r="BI104" s="5" t="str">
        <f t="shared" si="4"/>
        <v/>
      </c>
    </row>
    <row r="105" spans="21:61" x14ac:dyDescent="0.35">
      <c r="U105" t="s">
        <v>840</v>
      </c>
      <c r="V105" s="7" t="s">
        <v>1692</v>
      </c>
      <c r="W105" t="s">
        <v>1558</v>
      </c>
      <c r="X105" t="s">
        <v>732</v>
      </c>
      <c r="Y105" t="s">
        <v>1569</v>
      </c>
      <c r="Z105" t="s">
        <v>837</v>
      </c>
      <c r="AA105" s="7" t="s">
        <v>1560</v>
      </c>
      <c r="AB105" s="7" t="s">
        <v>1562</v>
      </c>
      <c r="AC105" s="7" t="s">
        <v>1561</v>
      </c>
      <c r="AD105" s="7" t="s">
        <v>1562</v>
      </c>
      <c r="AE105" s="7" t="s">
        <v>1563</v>
      </c>
      <c r="AF105" s="7" t="s">
        <v>1563</v>
      </c>
      <c r="AG105" s="7" t="s">
        <v>1564</v>
      </c>
      <c r="AH105" s="7" t="s">
        <v>1561</v>
      </c>
      <c r="AI105" t="s">
        <v>92</v>
      </c>
      <c r="AJ105" s="7" t="s">
        <v>1777</v>
      </c>
      <c r="AK105" t="s">
        <v>426</v>
      </c>
      <c r="AN105" t="s">
        <v>1043</v>
      </c>
      <c r="AO105" s="7" t="s">
        <v>1578</v>
      </c>
      <c r="AP105" t="s">
        <v>1558</v>
      </c>
      <c r="AQ105" t="s">
        <v>812</v>
      </c>
      <c r="AR105" t="s">
        <v>1584</v>
      </c>
      <c r="AS105" t="s">
        <v>1044</v>
      </c>
      <c r="AT105" s="7" t="s">
        <v>1615</v>
      </c>
      <c r="AU105" s="7" t="s">
        <v>1571</v>
      </c>
      <c r="AV105" s="7" t="s">
        <v>1563</v>
      </c>
      <c r="AW105" s="7" t="s">
        <v>1563</v>
      </c>
      <c r="AX105" s="7" t="s">
        <v>1563</v>
      </c>
      <c r="AY105" s="7" t="s">
        <v>1563</v>
      </c>
      <c r="AZ105" s="7" t="s">
        <v>1563</v>
      </c>
      <c r="BA105" s="7" t="s">
        <v>1563</v>
      </c>
      <c r="BB105" t="s">
        <v>346</v>
      </c>
      <c r="BC105" s="7" t="s">
        <v>1616</v>
      </c>
      <c r="BD105" t="s">
        <v>553</v>
      </c>
      <c r="BH105" s="5" t="str">
        <f t="shared" si="3"/>
        <v/>
      </c>
      <c r="BI105" s="5" t="str">
        <f t="shared" si="4"/>
        <v/>
      </c>
    </row>
    <row r="106" spans="21:61" x14ac:dyDescent="0.35">
      <c r="U106" t="s">
        <v>864</v>
      </c>
      <c r="V106" s="7" t="s">
        <v>1692</v>
      </c>
      <c r="W106" t="s">
        <v>1558</v>
      </c>
      <c r="X106" t="s">
        <v>748</v>
      </c>
      <c r="Y106" t="s">
        <v>1569</v>
      </c>
      <c r="Z106" t="s">
        <v>749</v>
      </c>
      <c r="AA106" s="7" t="s">
        <v>1704</v>
      </c>
      <c r="AB106" s="7" t="s">
        <v>1561</v>
      </c>
      <c r="AC106" s="7" t="s">
        <v>1562</v>
      </c>
      <c r="AD106" s="7" t="s">
        <v>1563</v>
      </c>
      <c r="AE106" s="7" t="s">
        <v>1561</v>
      </c>
      <c r="AF106" s="7" t="s">
        <v>1561</v>
      </c>
      <c r="AG106" s="7" t="s">
        <v>1561</v>
      </c>
      <c r="AH106" s="7" t="s">
        <v>1572</v>
      </c>
      <c r="AI106" t="s">
        <v>164</v>
      </c>
      <c r="AJ106" s="7" t="s">
        <v>1799</v>
      </c>
      <c r="AK106" t="s">
        <v>430</v>
      </c>
      <c r="AN106" t="s">
        <v>1410</v>
      </c>
      <c r="AO106" s="7" t="s">
        <v>1578</v>
      </c>
      <c r="AP106" t="s">
        <v>1558</v>
      </c>
      <c r="AQ106" t="s">
        <v>776</v>
      </c>
      <c r="AR106" t="s">
        <v>1584</v>
      </c>
      <c r="AS106" t="s">
        <v>1042</v>
      </c>
      <c r="AT106" s="7" t="s">
        <v>1599</v>
      </c>
      <c r="AU106" s="7" t="s">
        <v>1571</v>
      </c>
      <c r="AV106" s="7" t="s">
        <v>1563</v>
      </c>
      <c r="AW106" s="7" t="s">
        <v>1571</v>
      </c>
      <c r="AX106" s="7" t="s">
        <v>1571</v>
      </c>
      <c r="AY106" s="7" t="s">
        <v>1563</v>
      </c>
      <c r="AZ106" s="7" t="s">
        <v>1571</v>
      </c>
      <c r="BA106" s="7" t="s">
        <v>1571</v>
      </c>
      <c r="BB106" t="s">
        <v>157</v>
      </c>
      <c r="BC106" s="7" t="s">
        <v>1700</v>
      </c>
      <c r="BD106" t="s">
        <v>1521</v>
      </c>
      <c r="BH106" s="5" t="str">
        <f t="shared" si="3"/>
        <v/>
      </c>
      <c r="BI106" s="5" t="str">
        <f t="shared" si="4"/>
        <v/>
      </c>
    </row>
    <row r="107" spans="21:61" x14ac:dyDescent="0.35">
      <c r="U107" t="s">
        <v>943</v>
      </c>
      <c r="V107" s="7" t="s">
        <v>1692</v>
      </c>
      <c r="W107" t="s">
        <v>1558</v>
      </c>
      <c r="X107" t="s">
        <v>703</v>
      </c>
      <c r="Y107" t="s">
        <v>1569</v>
      </c>
      <c r="Z107" t="s">
        <v>789</v>
      </c>
      <c r="AA107" s="7" t="s">
        <v>1645</v>
      </c>
      <c r="AB107" s="7" t="s">
        <v>1571</v>
      </c>
      <c r="AC107" s="7" t="s">
        <v>1561</v>
      </c>
      <c r="AD107" s="7" t="s">
        <v>1561</v>
      </c>
      <c r="AE107" s="7" t="s">
        <v>1572</v>
      </c>
      <c r="AF107" s="7" t="s">
        <v>1572</v>
      </c>
      <c r="AG107" s="7" t="s">
        <v>1561</v>
      </c>
      <c r="AH107" s="7" t="s">
        <v>1572</v>
      </c>
      <c r="AI107" t="s">
        <v>201</v>
      </c>
      <c r="AJ107" s="7" t="s">
        <v>1786</v>
      </c>
      <c r="AK107" t="s">
        <v>446</v>
      </c>
      <c r="AN107" t="s">
        <v>2381</v>
      </c>
      <c r="AO107" s="7" t="s">
        <v>1578</v>
      </c>
      <c r="AP107" t="s">
        <v>1558</v>
      </c>
      <c r="AQ107" t="s">
        <v>716</v>
      </c>
      <c r="AR107" t="s">
        <v>1584</v>
      </c>
      <c r="AS107" t="s">
        <v>1439</v>
      </c>
      <c r="AT107" s="7" t="s">
        <v>1649</v>
      </c>
      <c r="AU107" s="7" t="s">
        <v>1563</v>
      </c>
      <c r="AV107" s="7" t="s">
        <v>1563</v>
      </c>
      <c r="AW107" s="7" t="s">
        <v>1562</v>
      </c>
      <c r="AX107" s="7" t="s">
        <v>1563</v>
      </c>
      <c r="AY107" s="7" t="s">
        <v>1571</v>
      </c>
      <c r="AZ107" s="7" t="s">
        <v>1563</v>
      </c>
      <c r="BA107" s="7" t="s">
        <v>1563</v>
      </c>
      <c r="BB107" t="s">
        <v>2324</v>
      </c>
      <c r="BC107" s="7" t="s">
        <v>2382</v>
      </c>
      <c r="BD107" t="s">
        <v>2436</v>
      </c>
      <c r="BH107" s="5" t="str">
        <f t="shared" si="3"/>
        <v/>
      </c>
      <c r="BI107" s="5" t="str">
        <f t="shared" si="4"/>
        <v/>
      </c>
    </row>
    <row r="108" spans="21:61" x14ac:dyDescent="0.35">
      <c r="U108" t="s">
        <v>1115</v>
      </c>
      <c r="V108" s="7" t="s">
        <v>1692</v>
      </c>
      <c r="W108" t="s">
        <v>1558</v>
      </c>
      <c r="X108" t="s">
        <v>653</v>
      </c>
      <c r="Y108" t="s">
        <v>1569</v>
      </c>
      <c r="Z108" t="s">
        <v>654</v>
      </c>
      <c r="AA108" s="7" t="s">
        <v>1636</v>
      </c>
      <c r="AB108" s="7" t="s">
        <v>1564</v>
      </c>
      <c r="AC108" s="7" t="s">
        <v>1564</v>
      </c>
      <c r="AD108" s="7" t="s">
        <v>1561</v>
      </c>
      <c r="AE108" s="7" t="s">
        <v>1563</v>
      </c>
      <c r="AF108" s="7" t="s">
        <v>1574</v>
      </c>
      <c r="AG108" s="7" t="s">
        <v>1571</v>
      </c>
      <c r="AH108" s="7" t="s">
        <v>1571</v>
      </c>
      <c r="AI108" t="s">
        <v>279</v>
      </c>
      <c r="AJ108" s="7" t="s">
        <v>1765</v>
      </c>
      <c r="AK108" t="s">
        <v>484</v>
      </c>
      <c r="AN108" t="s">
        <v>1114</v>
      </c>
      <c r="AO108" s="7" t="s">
        <v>1578</v>
      </c>
      <c r="AP108" t="s">
        <v>1558</v>
      </c>
      <c r="AQ108" t="s">
        <v>671</v>
      </c>
      <c r="AR108" t="s">
        <v>1584</v>
      </c>
      <c r="AS108" t="s">
        <v>984</v>
      </c>
      <c r="AT108" s="7" t="s">
        <v>1561</v>
      </c>
      <c r="AU108" s="7" t="s">
        <v>1571</v>
      </c>
      <c r="AV108" s="7" t="s">
        <v>1561</v>
      </c>
      <c r="AW108" s="7" t="s">
        <v>1561</v>
      </c>
      <c r="AX108" s="7" t="s">
        <v>1562</v>
      </c>
      <c r="AY108" s="7" t="s">
        <v>1562</v>
      </c>
      <c r="AZ108" s="7" t="s">
        <v>1561</v>
      </c>
      <c r="BA108" s="7" t="s">
        <v>1561</v>
      </c>
      <c r="BB108" t="s">
        <v>350</v>
      </c>
      <c r="BC108" s="7" t="s">
        <v>1678</v>
      </c>
      <c r="BD108" t="s">
        <v>554</v>
      </c>
      <c r="BH108" s="5" t="str">
        <f t="shared" si="3"/>
        <v/>
      </c>
      <c r="BI108" s="5" t="str">
        <f t="shared" si="4"/>
        <v/>
      </c>
    </row>
    <row r="109" spans="21:61" x14ac:dyDescent="0.35">
      <c r="U109" t="s">
        <v>1278</v>
      </c>
      <c r="V109" s="7" t="s">
        <v>1697</v>
      </c>
      <c r="W109" t="s">
        <v>1558</v>
      </c>
      <c r="X109" t="s">
        <v>1216</v>
      </c>
      <c r="Y109" t="s">
        <v>1559</v>
      </c>
      <c r="Z109" t="s">
        <v>1217</v>
      </c>
      <c r="AA109" s="7" t="s">
        <v>1704</v>
      </c>
      <c r="AB109" s="7" t="s">
        <v>1562</v>
      </c>
      <c r="AC109" s="7" t="s">
        <v>1562</v>
      </c>
      <c r="AD109" s="7" t="s">
        <v>1563</v>
      </c>
      <c r="AE109" s="7" t="s">
        <v>1571</v>
      </c>
      <c r="AF109" s="7" t="s">
        <v>1562</v>
      </c>
      <c r="AG109" s="7" t="s">
        <v>1561</v>
      </c>
      <c r="AH109" s="7" t="s">
        <v>1572</v>
      </c>
      <c r="AI109" t="s">
        <v>1218</v>
      </c>
      <c r="AJ109" s="7" t="s">
        <v>1766</v>
      </c>
      <c r="AK109" t="s">
        <v>1246</v>
      </c>
      <c r="AN109" t="s">
        <v>1371</v>
      </c>
      <c r="AO109" s="7" t="s">
        <v>1717</v>
      </c>
      <c r="AP109" t="s">
        <v>1558</v>
      </c>
      <c r="AQ109" t="s">
        <v>1011</v>
      </c>
      <c r="AR109" t="s">
        <v>1584</v>
      </c>
      <c r="AS109" t="s">
        <v>683</v>
      </c>
      <c r="AT109" s="7" t="s">
        <v>1599</v>
      </c>
      <c r="AU109" s="7" t="s">
        <v>1571</v>
      </c>
      <c r="AV109" s="7" t="s">
        <v>1563</v>
      </c>
      <c r="AW109" s="7" t="s">
        <v>1563</v>
      </c>
      <c r="AX109" s="7" t="s">
        <v>1571</v>
      </c>
      <c r="AY109" s="7" t="s">
        <v>1571</v>
      </c>
      <c r="AZ109" s="7" t="s">
        <v>1563</v>
      </c>
      <c r="BA109" s="7" t="s">
        <v>1564</v>
      </c>
      <c r="BB109" t="s">
        <v>193</v>
      </c>
      <c r="BC109" s="7" t="s">
        <v>1718</v>
      </c>
      <c r="BD109" t="s">
        <v>1497</v>
      </c>
      <c r="BH109" s="5" t="str">
        <f t="shared" si="3"/>
        <v/>
      </c>
      <c r="BI109" s="5" t="str">
        <f t="shared" si="4"/>
        <v/>
      </c>
    </row>
    <row r="110" spans="21:61" x14ac:dyDescent="0.35">
      <c r="U110" t="s">
        <v>1140</v>
      </c>
      <c r="V110" s="7" t="s">
        <v>1697</v>
      </c>
      <c r="W110" t="s">
        <v>1558</v>
      </c>
      <c r="X110" t="s">
        <v>695</v>
      </c>
      <c r="Y110" t="s">
        <v>1569</v>
      </c>
      <c r="Z110" t="s">
        <v>1000</v>
      </c>
      <c r="AA110" s="7" t="s">
        <v>1563</v>
      </c>
      <c r="AB110" s="7" t="s">
        <v>1563</v>
      </c>
      <c r="AC110" s="7" t="s">
        <v>1563</v>
      </c>
      <c r="AD110" s="7" t="s">
        <v>1571</v>
      </c>
      <c r="AE110" s="7" t="s">
        <v>1561</v>
      </c>
      <c r="AF110" s="7" t="s">
        <v>1563</v>
      </c>
      <c r="AG110" s="7" t="s">
        <v>1571</v>
      </c>
      <c r="AH110" s="7" t="s">
        <v>1561</v>
      </c>
      <c r="AI110" t="s">
        <v>297</v>
      </c>
      <c r="AJ110" s="7" t="s">
        <v>1767</v>
      </c>
      <c r="AK110" t="s">
        <v>491</v>
      </c>
      <c r="AN110" t="s">
        <v>772</v>
      </c>
      <c r="AO110" s="7" t="s">
        <v>1717</v>
      </c>
      <c r="AP110" t="s">
        <v>1558</v>
      </c>
      <c r="AQ110" t="s">
        <v>773</v>
      </c>
      <c r="AR110" t="s">
        <v>1584</v>
      </c>
      <c r="AS110" t="s">
        <v>774</v>
      </c>
      <c r="AT110" s="7" t="s">
        <v>1599</v>
      </c>
      <c r="AU110" s="7" t="s">
        <v>1564</v>
      </c>
      <c r="AV110" s="7" t="s">
        <v>1563</v>
      </c>
      <c r="AW110" s="7" t="s">
        <v>1563</v>
      </c>
      <c r="AX110" s="7" t="s">
        <v>1564</v>
      </c>
      <c r="AY110" s="7" t="s">
        <v>1571</v>
      </c>
      <c r="AZ110" s="7" t="s">
        <v>1571</v>
      </c>
      <c r="BA110" s="7" t="s">
        <v>1561</v>
      </c>
      <c r="BB110" t="s">
        <v>111</v>
      </c>
      <c r="BC110" s="7" t="s">
        <v>1616</v>
      </c>
      <c r="BD110" t="s">
        <v>556</v>
      </c>
      <c r="BH110" s="5" t="str">
        <f t="shared" si="3"/>
        <v/>
      </c>
      <c r="BI110" s="5" t="str">
        <f t="shared" si="4"/>
        <v/>
      </c>
    </row>
    <row r="111" spans="21:61" x14ac:dyDescent="0.35">
      <c r="U111" t="s">
        <v>661</v>
      </c>
      <c r="V111" s="7" t="s">
        <v>1588</v>
      </c>
      <c r="W111" t="s">
        <v>1558</v>
      </c>
      <c r="X111" t="s">
        <v>662</v>
      </c>
      <c r="Y111" t="s">
        <v>1569</v>
      </c>
      <c r="Z111" t="s">
        <v>663</v>
      </c>
      <c r="AA111" s="7" t="s">
        <v>1589</v>
      </c>
      <c r="AB111" s="7" t="s">
        <v>1563</v>
      </c>
      <c r="AC111" s="7" t="s">
        <v>1563</v>
      </c>
      <c r="AD111" s="7" t="s">
        <v>1563</v>
      </c>
      <c r="AE111" s="7" t="s">
        <v>1571</v>
      </c>
      <c r="AF111" s="7" t="s">
        <v>1561</v>
      </c>
      <c r="AG111" s="7" t="s">
        <v>1561</v>
      </c>
      <c r="AH111" s="7" t="s">
        <v>1561</v>
      </c>
      <c r="AI111" t="s">
        <v>61</v>
      </c>
      <c r="AJ111" s="7" t="s">
        <v>1590</v>
      </c>
      <c r="AK111" t="s">
        <v>402</v>
      </c>
      <c r="AN111" t="s">
        <v>780</v>
      </c>
      <c r="AO111" s="7" t="s">
        <v>1717</v>
      </c>
      <c r="AP111" t="s">
        <v>1558</v>
      </c>
      <c r="AQ111" t="s">
        <v>781</v>
      </c>
      <c r="AR111" t="s">
        <v>1584</v>
      </c>
      <c r="AS111" t="s">
        <v>782</v>
      </c>
      <c r="AT111" s="7" t="s">
        <v>1628</v>
      </c>
      <c r="AU111" s="7" t="s">
        <v>1563</v>
      </c>
      <c r="AV111" s="7" t="s">
        <v>1563</v>
      </c>
      <c r="AW111" s="7" t="s">
        <v>1561</v>
      </c>
      <c r="AX111" s="7" t="s">
        <v>1561</v>
      </c>
      <c r="AY111" s="7" t="s">
        <v>1571</v>
      </c>
      <c r="AZ111" s="7" t="s">
        <v>1561</v>
      </c>
      <c r="BA111" s="7" t="s">
        <v>1572</v>
      </c>
      <c r="BB111" t="s">
        <v>118</v>
      </c>
      <c r="BC111" s="7" t="s">
        <v>1700</v>
      </c>
      <c r="BD111" t="s">
        <v>557</v>
      </c>
      <c r="BH111" s="5" t="str">
        <f t="shared" si="3"/>
        <v/>
      </c>
      <c r="BI111" s="5" t="str">
        <f t="shared" si="4"/>
        <v/>
      </c>
    </row>
    <row r="112" spans="21:61" x14ac:dyDescent="0.35">
      <c r="U112" t="s">
        <v>915</v>
      </c>
      <c r="V112" s="7" t="s">
        <v>1588</v>
      </c>
      <c r="W112" t="s">
        <v>1558</v>
      </c>
      <c r="X112" t="s">
        <v>916</v>
      </c>
      <c r="Y112" t="s">
        <v>1569</v>
      </c>
      <c r="Z112" t="s">
        <v>917</v>
      </c>
      <c r="AA112" s="7" t="s">
        <v>1745</v>
      </c>
      <c r="AB112" s="7" t="s">
        <v>1564</v>
      </c>
      <c r="AC112" s="7" t="s">
        <v>1564</v>
      </c>
      <c r="AD112" s="7" t="s">
        <v>1571</v>
      </c>
      <c r="AE112" s="7" t="s">
        <v>1574</v>
      </c>
      <c r="AF112" s="7" t="s">
        <v>1571</v>
      </c>
      <c r="AG112" s="7" t="s">
        <v>1562</v>
      </c>
      <c r="AH112" s="7" t="s">
        <v>1574</v>
      </c>
      <c r="AI112" t="s">
        <v>186</v>
      </c>
      <c r="AJ112" s="7" t="s">
        <v>1767</v>
      </c>
      <c r="AK112" t="s">
        <v>437</v>
      </c>
      <c r="AN112" t="s">
        <v>814</v>
      </c>
      <c r="AO112" s="7" t="s">
        <v>1717</v>
      </c>
      <c r="AP112" t="s">
        <v>1558</v>
      </c>
      <c r="AQ112" t="s">
        <v>815</v>
      </c>
      <c r="AR112" t="s">
        <v>1584</v>
      </c>
      <c r="AS112" t="s">
        <v>816</v>
      </c>
      <c r="AT112" s="7" t="s">
        <v>1781</v>
      </c>
      <c r="AU112" s="7" t="s">
        <v>1572</v>
      </c>
      <c r="AV112" s="7" t="s">
        <v>1572</v>
      </c>
      <c r="AW112" s="7" t="s">
        <v>1572</v>
      </c>
      <c r="AX112" s="7" t="s">
        <v>1562</v>
      </c>
      <c r="AY112" s="7" t="s">
        <v>1572</v>
      </c>
      <c r="AZ112" s="7" t="s">
        <v>1572</v>
      </c>
      <c r="BA112" s="7" t="s">
        <v>1572</v>
      </c>
      <c r="BB112" t="s">
        <v>132</v>
      </c>
      <c r="BC112" s="7" t="s">
        <v>1782</v>
      </c>
      <c r="BD112" t="s">
        <v>558</v>
      </c>
      <c r="BH112" s="5" t="str">
        <f t="shared" si="3"/>
        <v/>
      </c>
      <c r="BI112" s="5" t="str">
        <f t="shared" si="4"/>
        <v/>
      </c>
    </row>
    <row r="113" spans="21:61" x14ac:dyDescent="0.35">
      <c r="U113" t="s">
        <v>1078</v>
      </c>
      <c r="V113" s="7" t="s">
        <v>1588</v>
      </c>
      <c r="W113" t="s">
        <v>1558</v>
      </c>
      <c r="X113" t="s">
        <v>748</v>
      </c>
      <c r="Y113" t="s">
        <v>1569</v>
      </c>
      <c r="Z113" t="s">
        <v>1079</v>
      </c>
      <c r="AA113" s="7" t="s">
        <v>1563</v>
      </c>
      <c r="AB113" s="7" t="s">
        <v>1563</v>
      </c>
      <c r="AC113" s="7" t="s">
        <v>1571</v>
      </c>
      <c r="AD113" s="7" t="s">
        <v>1563</v>
      </c>
      <c r="AE113" s="7" t="s">
        <v>1563</v>
      </c>
      <c r="AF113" s="7" t="s">
        <v>1571</v>
      </c>
      <c r="AG113" s="7" t="s">
        <v>1561</v>
      </c>
      <c r="AH113" s="7" t="s">
        <v>1561</v>
      </c>
      <c r="AI113" t="s">
        <v>196</v>
      </c>
      <c r="AJ113" s="7" t="s">
        <v>1751</v>
      </c>
      <c r="AK113" t="s">
        <v>474</v>
      </c>
      <c r="AN113" t="s">
        <v>847</v>
      </c>
      <c r="AO113" s="7" t="s">
        <v>1717</v>
      </c>
      <c r="AP113" t="s">
        <v>1558</v>
      </c>
      <c r="AQ113" t="s">
        <v>690</v>
      </c>
      <c r="AR113" t="s">
        <v>1584</v>
      </c>
      <c r="AS113" t="s">
        <v>148</v>
      </c>
      <c r="AT113" s="7" t="s">
        <v>1686</v>
      </c>
      <c r="AU113" s="7" t="s">
        <v>1563</v>
      </c>
      <c r="AV113" s="7" t="s">
        <v>1563</v>
      </c>
      <c r="AW113" s="7" t="s">
        <v>1571</v>
      </c>
      <c r="AX113" s="7" t="s">
        <v>1571</v>
      </c>
      <c r="AY113" s="7" t="s">
        <v>1571</v>
      </c>
      <c r="AZ113" s="7" t="s">
        <v>1563</v>
      </c>
      <c r="BA113" s="7" t="s">
        <v>1574</v>
      </c>
      <c r="BB113" t="s">
        <v>149</v>
      </c>
      <c r="BC113" s="7" t="s">
        <v>1700</v>
      </c>
      <c r="BD113" t="s">
        <v>559</v>
      </c>
      <c r="BH113" s="5" t="str">
        <f t="shared" si="3"/>
        <v/>
      </c>
      <c r="BI113" s="5" t="str">
        <f t="shared" si="4"/>
        <v/>
      </c>
    </row>
    <row r="114" spans="21:61" x14ac:dyDescent="0.35">
      <c r="U114" t="s">
        <v>1259</v>
      </c>
      <c r="V114" s="7" t="s">
        <v>1602</v>
      </c>
      <c r="W114" t="s">
        <v>1558</v>
      </c>
      <c r="X114" t="s">
        <v>735</v>
      </c>
      <c r="Y114" t="s">
        <v>1569</v>
      </c>
      <c r="Z114" t="s">
        <v>1299</v>
      </c>
      <c r="AA114" s="7" t="s">
        <v>1592</v>
      </c>
      <c r="AB114" s="7" t="s">
        <v>1561</v>
      </c>
      <c r="AC114" s="7" t="s">
        <v>1563</v>
      </c>
      <c r="AD114" s="7" t="s">
        <v>1562</v>
      </c>
      <c r="AE114" s="7" t="s">
        <v>1562</v>
      </c>
      <c r="AF114" s="7" t="s">
        <v>1563</v>
      </c>
      <c r="AG114" s="7" t="s">
        <v>1563</v>
      </c>
      <c r="AH114" s="7" t="s">
        <v>1561</v>
      </c>
      <c r="AI114" t="s">
        <v>1189</v>
      </c>
      <c r="AJ114" s="7" t="s">
        <v>1741</v>
      </c>
      <c r="AK114" t="s">
        <v>1247</v>
      </c>
      <c r="AN114" t="s">
        <v>848</v>
      </c>
      <c r="AO114" s="7" t="s">
        <v>1717</v>
      </c>
      <c r="AP114" t="s">
        <v>1558</v>
      </c>
      <c r="AQ114" t="s">
        <v>732</v>
      </c>
      <c r="AR114" t="s">
        <v>1584</v>
      </c>
      <c r="AS114" t="s">
        <v>784</v>
      </c>
      <c r="AT114" s="7" t="s">
        <v>1579</v>
      </c>
      <c r="AU114" s="7" t="s">
        <v>1563</v>
      </c>
      <c r="AV114" s="7" t="s">
        <v>1563</v>
      </c>
      <c r="AW114" s="7" t="s">
        <v>1561</v>
      </c>
      <c r="AX114" s="7" t="s">
        <v>1563</v>
      </c>
      <c r="AY114" s="7" t="s">
        <v>1661</v>
      </c>
      <c r="AZ114" s="7" t="s">
        <v>1564</v>
      </c>
      <c r="BA114" s="7" t="s">
        <v>1561</v>
      </c>
      <c r="BB114" t="s">
        <v>150</v>
      </c>
      <c r="BC114" s="7" t="s">
        <v>1810</v>
      </c>
      <c r="BD114" t="s">
        <v>560</v>
      </c>
      <c r="BH114" s="5" t="str">
        <f t="shared" si="3"/>
        <v/>
      </c>
      <c r="BI114" s="5" t="str">
        <f t="shared" si="4"/>
        <v/>
      </c>
    </row>
    <row r="115" spans="21:61" x14ac:dyDescent="0.35">
      <c r="U115" t="s">
        <v>936</v>
      </c>
      <c r="V115" s="7" t="s">
        <v>1602</v>
      </c>
      <c r="W115" t="s">
        <v>1558</v>
      </c>
      <c r="X115" t="s">
        <v>695</v>
      </c>
      <c r="Y115" t="s">
        <v>1569</v>
      </c>
      <c r="Z115" t="s">
        <v>937</v>
      </c>
      <c r="AA115" s="7" t="s">
        <v>1704</v>
      </c>
      <c r="AB115" s="7" t="s">
        <v>1562</v>
      </c>
      <c r="AC115" s="7" t="s">
        <v>1561</v>
      </c>
      <c r="AD115" s="7" t="s">
        <v>1561</v>
      </c>
      <c r="AE115" s="7" t="s">
        <v>1571</v>
      </c>
      <c r="AF115" s="7" t="s">
        <v>1562</v>
      </c>
      <c r="AG115" s="7" t="s">
        <v>1561</v>
      </c>
      <c r="AH115" s="7" t="s">
        <v>1572</v>
      </c>
      <c r="AI115" t="s">
        <v>342</v>
      </c>
      <c r="AJ115" s="7" t="s">
        <v>1793</v>
      </c>
      <c r="AK115" t="s">
        <v>445</v>
      </c>
      <c r="AN115" t="s">
        <v>855</v>
      </c>
      <c r="AO115" s="7" t="s">
        <v>1717</v>
      </c>
      <c r="AP115" t="s">
        <v>1558</v>
      </c>
      <c r="AQ115" t="s">
        <v>671</v>
      </c>
      <c r="AR115" t="s">
        <v>1584</v>
      </c>
      <c r="AS115" t="s">
        <v>856</v>
      </c>
      <c r="AT115" s="7" t="s">
        <v>1636</v>
      </c>
      <c r="AU115" s="7" t="s">
        <v>1571</v>
      </c>
      <c r="AV115" s="7" t="s">
        <v>1563</v>
      </c>
      <c r="AW115" s="7" t="s">
        <v>1571</v>
      </c>
      <c r="AX115" s="7" t="s">
        <v>1571</v>
      </c>
      <c r="AY115" s="7" t="s">
        <v>1564</v>
      </c>
      <c r="AZ115" s="7" t="s">
        <v>1571</v>
      </c>
      <c r="BA115" s="7" t="s">
        <v>1564</v>
      </c>
      <c r="BB115" t="s">
        <v>158</v>
      </c>
      <c r="BC115" s="7" t="s">
        <v>1616</v>
      </c>
      <c r="BD115" t="s">
        <v>561</v>
      </c>
      <c r="BH115" s="5" t="str">
        <f t="shared" si="3"/>
        <v/>
      </c>
      <c r="BI115" s="5" t="str">
        <f t="shared" si="4"/>
        <v/>
      </c>
    </row>
    <row r="116" spans="21:61" x14ac:dyDescent="0.35">
      <c r="U116" t="s">
        <v>1393</v>
      </c>
      <c r="V116" s="7" t="s">
        <v>1602</v>
      </c>
      <c r="W116" t="s">
        <v>1558</v>
      </c>
      <c r="X116" t="s">
        <v>695</v>
      </c>
      <c r="Y116" t="s">
        <v>1569</v>
      </c>
      <c r="Z116" t="s">
        <v>1000</v>
      </c>
      <c r="AA116" s="7" t="s">
        <v>1561</v>
      </c>
      <c r="AB116" s="7" t="s">
        <v>1561</v>
      </c>
      <c r="AC116" s="7" t="s">
        <v>1563</v>
      </c>
      <c r="AD116" s="7" t="s">
        <v>1561</v>
      </c>
      <c r="AE116" s="7" t="s">
        <v>1561</v>
      </c>
      <c r="AF116" s="7" t="s">
        <v>1562</v>
      </c>
      <c r="AG116" s="7" t="s">
        <v>1563</v>
      </c>
      <c r="AH116" s="7" t="s">
        <v>1562</v>
      </c>
      <c r="AI116" t="s">
        <v>1319</v>
      </c>
      <c r="AJ116" s="7" t="s">
        <v>1695</v>
      </c>
      <c r="AK116" t="s">
        <v>1484</v>
      </c>
      <c r="AN116" t="s">
        <v>765</v>
      </c>
      <c r="AO116" s="7" t="s">
        <v>1717</v>
      </c>
      <c r="AP116" t="s">
        <v>1558</v>
      </c>
      <c r="AQ116" t="s">
        <v>760</v>
      </c>
      <c r="AR116" t="s">
        <v>1603</v>
      </c>
      <c r="AS116" t="s">
        <v>107</v>
      </c>
      <c r="AT116" s="7" t="s">
        <v>1585</v>
      </c>
      <c r="AU116" s="7" t="s">
        <v>1571</v>
      </c>
      <c r="AV116" s="7" t="s">
        <v>1571</v>
      </c>
      <c r="AW116" s="7" t="s">
        <v>1574</v>
      </c>
      <c r="AX116" s="7" t="s">
        <v>1574</v>
      </c>
      <c r="AY116" s="7" t="s">
        <v>1571</v>
      </c>
      <c r="AZ116" s="7" t="s">
        <v>1574</v>
      </c>
      <c r="BA116" s="7" t="s">
        <v>1571</v>
      </c>
      <c r="BB116" t="s">
        <v>108</v>
      </c>
      <c r="BC116" s="7" t="s">
        <v>1728</v>
      </c>
      <c r="BD116" t="s">
        <v>555</v>
      </c>
      <c r="BH116" s="5" t="str">
        <f t="shared" si="3"/>
        <v/>
      </c>
      <c r="BI116" s="5" t="str">
        <f t="shared" si="4"/>
        <v/>
      </c>
    </row>
    <row r="117" spans="21:61" x14ac:dyDescent="0.35">
      <c r="U117" t="s">
        <v>1064</v>
      </c>
      <c r="V117" s="7" t="s">
        <v>1602</v>
      </c>
      <c r="W117" t="s">
        <v>1558</v>
      </c>
      <c r="X117" t="s">
        <v>748</v>
      </c>
      <c r="Y117" t="s">
        <v>1569</v>
      </c>
      <c r="Z117" t="s">
        <v>749</v>
      </c>
      <c r="AA117" s="7" t="s">
        <v>1561</v>
      </c>
      <c r="AB117" s="7" t="s">
        <v>1561</v>
      </c>
      <c r="AC117" s="7" t="s">
        <v>1561</v>
      </c>
      <c r="AD117" s="7" t="s">
        <v>1561</v>
      </c>
      <c r="AE117" s="7" t="s">
        <v>1563</v>
      </c>
      <c r="AF117" s="7" t="s">
        <v>1563</v>
      </c>
      <c r="AG117" s="7" t="s">
        <v>1561</v>
      </c>
      <c r="AH117" s="7" t="s">
        <v>1572</v>
      </c>
      <c r="AI117" t="s">
        <v>196</v>
      </c>
      <c r="AJ117" s="7" t="s">
        <v>1593</v>
      </c>
      <c r="AK117" t="s">
        <v>468</v>
      </c>
      <c r="AN117" t="s">
        <v>1134</v>
      </c>
      <c r="AO117" s="7" t="s">
        <v>1717</v>
      </c>
      <c r="AP117" t="s">
        <v>1558</v>
      </c>
      <c r="AQ117" t="s">
        <v>653</v>
      </c>
      <c r="AR117" t="s">
        <v>1603</v>
      </c>
      <c r="AS117" t="s">
        <v>1135</v>
      </c>
      <c r="AT117" s="7" t="s">
        <v>2110</v>
      </c>
      <c r="AU117" s="7" t="s">
        <v>1566</v>
      </c>
      <c r="AV117" s="7" t="s">
        <v>1564</v>
      </c>
      <c r="AW117" s="7" t="s">
        <v>1566</v>
      </c>
      <c r="AX117" s="7" t="s">
        <v>1574</v>
      </c>
      <c r="AY117" s="7" t="s">
        <v>1564</v>
      </c>
      <c r="AZ117" s="7" t="s">
        <v>1574</v>
      </c>
      <c r="BA117" s="7" t="s">
        <v>1574</v>
      </c>
      <c r="BB117" t="s">
        <v>293</v>
      </c>
      <c r="BC117" s="7" t="s">
        <v>1657</v>
      </c>
      <c r="BD117" t="s">
        <v>569</v>
      </c>
      <c r="BH117" s="5" t="str">
        <f t="shared" si="3"/>
        <v/>
      </c>
      <c r="BI117" s="5" t="str">
        <f t="shared" si="4"/>
        <v/>
      </c>
    </row>
    <row r="118" spans="21:61" x14ac:dyDescent="0.35">
      <c r="U118" t="s">
        <v>731</v>
      </c>
      <c r="V118" s="7" t="s">
        <v>1702</v>
      </c>
      <c r="W118" t="s">
        <v>1558</v>
      </c>
      <c r="X118" t="s">
        <v>732</v>
      </c>
      <c r="Y118" t="s">
        <v>1569</v>
      </c>
      <c r="Z118" t="s">
        <v>733</v>
      </c>
      <c r="AA118" s="7" t="s">
        <v>1585</v>
      </c>
      <c r="AB118" s="7" t="s">
        <v>1571</v>
      </c>
      <c r="AC118" s="7" t="s">
        <v>1574</v>
      </c>
      <c r="AD118" s="7" t="s">
        <v>1571</v>
      </c>
      <c r="AE118" s="7" t="s">
        <v>1574</v>
      </c>
      <c r="AF118" s="7" t="s">
        <v>1574</v>
      </c>
      <c r="AG118" s="7" t="s">
        <v>1571</v>
      </c>
      <c r="AH118" s="7" t="s">
        <v>1571</v>
      </c>
      <c r="AI118" t="s">
        <v>93</v>
      </c>
      <c r="AJ118" s="7" t="s">
        <v>1699</v>
      </c>
      <c r="AK118" t="s">
        <v>413</v>
      </c>
      <c r="AN118" t="s">
        <v>934</v>
      </c>
      <c r="AO118" s="7" t="s">
        <v>1717</v>
      </c>
      <c r="AP118" t="s">
        <v>1558</v>
      </c>
      <c r="AQ118" t="s">
        <v>776</v>
      </c>
      <c r="AR118" t="s">
        <v>1584</v>
      </c>
      <c r="AS118" t="s">
        <v>935</v>
      </c>
      <c r="AT118" s="7" t="s">
        <v>1633</v>
      </c>
      <c r="AU118" s="7" t="s">
        <v>1564</v>
      </c>
      <c r="AV118" s="7" t="s">
        <v>1564</v>
      </c>
      <c r="AW118" s="7" t="s">
        <v>1571</v>
      </c>
      <c r="AX118" s="7" t="s">
        <v>1564</v>
      </c>
      <c r="AY118" s="7" t="s">
        <v>1564</v>
      </c>
      <c r="AZ118" s="7" t="s">
        <v>1563</v>
      </c>
      <c r="BA118" s="7" t="s">
        <v>1563</v>
      </c>
      <c r="BB118" t="s">
        <v>341</v>
      </c>
      <c r="BC118" s="7" t="s">
        <v>1616</v>
      </c>
      <c r="BD118" t="s">
        <v>562</v>
      </c>
      <c r="BH118" s="5" t="str">
        <f t="shared" si="3"/>
        <v/>
      </c>
      <c r="BI118" s="5" t="str">
        <f t="shared" si="4"/>
        <v/>
      </c>
    </row>
    <row r="119" spans="21:61" x14ac:dyDescent="0.35">
      <c r="U119" t="s">
        <v>1159</v>
      </c>
      <c r="V119" s="7" t="s">
        <v>1702</v>
      </c>
      <c r="W119" t="s">
        <v>1558</v>
      </c>
      <c r="X119" t="s">
        <v>695</v>
      </c>
      <c r="Y119" t="s">
        <v>1569</v>
      </c>
      <c r="Z119" t="s">
        <v>980</v>
      </c>
      <c r="AA119" s="7" t="s">
        <v>1599</v>
      </c>
      <c r="AB119" s="7" t="s">
        <v>1563</v>
      </c>
      <c r="AC119" s="7" t="s">
        <v>1563</v>
      </c>
      <c r="AD119" s="7" t="s">
        <v>1571</v>
      </c>
      <c r="AE119" s="7" t="s">
        <v>1574</v>
      </c>
      <c r="AF119" s="7" t="s">
        <v>1563</v>
      </c>
      <c r="AG119" s="7" t="s">
        <v>1571</v>
      </c>
      <c r="AH119" s="7" t="s">
        <v>1563</v>
      </c>
      <c r="AI119" t="s">
        <v>353</v>
      </c>
      <c r="AJ119" s="7" t="s">
        <v>1670</v>
      </c>
      <c r="AK119" t="s">
        <v>498</v>
      </c>
      <c r="AN119" t="s">
        <v>974</v>
      </c>
      <c r="AO119" s="7" t="s">
        <v>1717</v>
      </c>
      <c r="AP119" t="s">
        <v>1558</v>
      </c>
      <c r="AQ119" t="s">
        <v>659</v>
      </c>
      <c r="AR119" t="s">
        <v>1584</v>
      </c>
      <c r="AS119" t="s">
        <v>910</v>
      </c>
      <c r="AT119" s="7" t="s">
        <v>1704</v>
      </c>
      <c r="AU119" s="7" t="s">
        <v>1562</v>
      </c>
      <c r="AV119" s="7" t="s">
        <v>1561</v>
      </c>
      <c r="AW119" s="7" t="s">
        <v>1562</v>
      </c>
      <c r="AX119" s="7" t="s">
        <v>1561</v>
      </c>
      <c r="AY119" s="7" t="s">
        <v>1571</v>
      </c>
      <c r="AZ119" s="7" t="s">
        <v>1561</v>
      </c>
      <c r="BA119" s="7" t="s">
        <v>1572</v>
      </c>
      <c r="BB119" t="s">
        <v>212</v>
      </c>
      <c r="BC119" s="7" t="s">
        <v>1607</v>
      </c>
      <c r="BD119" t="s">
        <v>563</v>
      </c>
      <c r="BH119" s="5" t="str">
        <f t="shared" si="3"/>
        <v/>
      </c>
      <c r="BI119" s="5" t="str">
        <f t="shared" si="4"/>
        <v/>
      </c>
    </row>
    <row r="120" spans="21:61" x14ac:dyDescent="0.35">
      <c r="U120" t="s">
        <v>1386</v>
      </c>
      <c r="V120" s="7" t="s">
        <v>1840</v>
      </c>
      <c r="W120" t="s">
        <v>1558</v>
      </c>
      <c r="X120" t="s">
        <v>732</v>
      </c>
      <c r="Y120" t="s">
        <v>1569</v>
      </c>
      <c r="Z120" t="s">
        <v>1446</v>
      </c>
      <c r="AA120" s="7" t="s">
        <v>1589</v>
      </c>
      <c r="AB120" s="7" t="s">
        <v>1561</v>
      </c>
      <c r="AC120" s="7" t="s">
        <v>1561</v>
      </c>
      <c r="AD120" s="7" t="s">
        <v>1561</v>
      </c>
      <c r="AE120" s="7" t="s">
        <v>1563</v>
      </c>
      <c r="AF120" s="7" t="s">
        <v>1561</v>
      </c>
      <c r="AG120" s="7" t="s">
        <v>1564</v>
      </c>
      <c r="AH120" s="7" t="s">
        <v>1561</v>
      </c>
      <c r="AI120" t="s">
        <v>138</v>
      </c>
      <c r="AJ120" s="7" t="s">
        <v>1783</v>
      </c>
      <c r="AK120" t="s">
        <v>1481</v>
      </c>
      <c r="AN120" t="s">
        <v>1007</v>
      </c>
      <c r="AO120" s="7" t="s">
        <v>1717</v>
      </c>
      <c r="AP120" t="s">
        <v>1558</v>
      </c>
      <c r="AQ120" t="s">
        <v>1008</v>
      </c>
      <c r="AR120" t="s">
        <v>1584</v>
      </c>
      <c r="AS120" t="s">
        <v>1009</v>
      </c>
      <c r="AT120" s="7" t="s">
        <v>1589</v>
      </c>
      <c r="AU120" s="7" t="s">
        <v>1571</v>
      </c>
      <c r="AV120" s="7" t="s">
        <v>1563</v>
      </c>
      <c r="AW120" s="7" t="s">
        <v>1562</v>
      </c>
      <c r="AX120" s="7" t="s">
        <v>1561</v>
      </c>
      <c r="AY120" s="7" t="s">
        <v>1571</v>
      </c>
      <c r="AZ120" s="7" t="s">
        <v>1563</v>
      </c>
      <c r="BA120" s="7" t="s">
        <v>1561</v>
      </c>
      <c r="BB120" t="s">
        <v>231</v>
      </c>
      <c r="BC120" s="7" t="s">
        <v>1607</v>
      </c>
      <c r="BD120" t="s">
        <v>564</v>
      </c>
      <c r="BH120" s="5" t="str">
        <f t="shared" si="3"/>
        <v/>
      </c>
      <c r="BI120" s="5" t="str">
        <f t="shared" si="4"/>
        <v/>
      </c>
    </row>
    <row r="121" spans="21:61" x14ac:dyDescent="0.35">
      <c r="U121" t="s">
        <v>964</v>
      </c>
      <c r="V121" s="7" t="s">
        <v>1840</v>
      </c>
      <c r="W121" t="s">
        <v>1558</v>
      </c>
      <c r="X121" t="s">
        <v>748</v>
      </c>
      <c r="Y121" t="s">
        <v>1569</v>
      </c>
      <c r="Z121" t="s">
        <v>844</v>
      </c>
      <c r="AA121" s="7" t="s">
        <v>1579</v>
      </c>
      <c r="AB121" s="7" t="s">
        <v>1563</v>
      </c>
      <c r="AC121" s="7" t="s">
        <v>1563</v>
      </c>
      <c r="AD121" s="7" t="s">
        <v>1563</v>
      </c>
      <c r="AE121" s="7" t="s">
        <v>1571</v>
      </c>
      <c r="AF121" s="7" t="s">
        <v>1661</v>
      </c>
      <c r="AG121" s="7" t="s">
        <v>1563</v>
      </c>
      <c r="AH121" s="7" t="s">
        <v>1561</v>
      </c>
      <c r="AI121" t="s">
        <v>206</v>
      </c>
      <c r="AJ121" s="7" t="s">
        <v>1787</v>
      </c>
      <c r="AK121" t="s">
        <v>449</v>
      </c>
      <c r="AN121" t="s">
        <v>1402</v>
      </c>
      <c r="AO121" s="7" t="s">
        <v>1717</v>
      </c>
      <c r="AP121" t="s">
        <v>1558</v>
      </c>
      <c r="AQ121" t="s">
        <v>690</v>
      </c>
      <c r="AR121" t="s">
        <v>1584</v>
      </c>
      <c r="AS121" t="s">
        <v>778</v>
      </c>
      <c r="AT121" s="7" t="s">
        <v>1645</v>
      </c>
      <c r="AU121" s="7" t="s">
        <v>1561</v>
      </c>
      <c r="AV121" s="7" t="s">
        <v>1562</v>
      </c>
      <c r="AW121" s="7" t="s">
        <v>1562</v>
      </c>
      <c r="AX121" s="7" t="s">
        <v>1563</v>
      </c>
      <c r="AY121" s="7" t="s">
        <v>1562</v>
      </c>
      <c r="AZ121" s="7" t="s">
        <v>1561</v>
      </c>
      <c r="BA121" s="7" t="s">
        <v>1572</v>
      </c>
      <c r="BB121" t="s">
        <v>192</v>
      </c>
      <c r="BC121" s="7" t="s">
        <v>1700</v>
      </c>
      <c r="BD121" t="s">
        <v>1515</v>
      </c>
      <c r="BH121" s="5" t="str">
        <f t="shared" si="3"/>
        <v/>
      </c>
      <c r="BI121" s="5" t="str">
        <f t="shared" si="4"/>
        <v/>
      </c>
    </row>
    <row r="122" spans="21:61" x14ac:dyDescent="0.35">
      <c r="U122" t="s">
        <v>2266</v>
      </c>
      <c r="V122" s="7" t="s">
        <v>2019</v>
      </c>
      <c r="W122" t="s">
        <v>1558</v>
      </c>
      <c r="X122" t="s">
        <v>2267</v>
      </c>
      <c r="Y122" t="s">
        <v>1569</v>
      </c>
      <c r="Z122" t="s">
        <v>2268</v>
      </c>
      <c r="AA122" s="7" t="s">
        <v>1615</v>
      </c>
      <c r="AB122" s="7" t="s">
        <v>1564</v>
      </c>
      <c r="AC122" s="7" t="s">
        <v>1571</v>
      </c>
      <c r="AD122" s="7" t="s">
        <v>1563</v>
      </c>
      <c r="AE122" s="7" t="s">
        <v>1563</v>
      </c>
      <c r="AF122" s="7" t="s">
        <v>1563</v>
      </c>
      <c r="AG122" s="7" t="s">
        <v>1561</v>
      </c>
      <c r="AH122" s="7" t="s">
        <v>1561</v>
      </c>
      <c r="AI122" t="s">
        <v>2198</v>
      </c>
      <c r="AJ122" s="7" t="s">
        <v>1751</v>
      </c>
      <c r="AK122" t="s">
        <v>2217</v>
      </c>
      <c r="AN122" t="s">
        <v>1065</v>
      </c>
      <c r="AO122" s="7" t="s">
        <v>1717</v>
      </c>
      <c r="AP122" t="s">
        <v>1558</v>
      </c>
      <c r="AQ122" t="s">
        <v>880</v>
      </c>
      <c r="AR122" t="s">
        <v>1584</v>
      </c>
      <c r="AS122" t="s">
        <v>253</v>
      </c>
      <c r="AT122" s="7" t="s">
        <v>1628</v>
      </c>
      <c r="AU122" s="7" t="s">
        <v>1571</v>
      </c>
      <c r="AV122" s="7" t="s">
        <v>1563</v>
      </c>
      <c r="AW122" s="7" t="s">
        <v>1562</v>
      </c>
      <c r="AX122" s="7" t="s">
        <v>1572</v>
      </c>
      <c r="AY122" s="7" t="s">
        <v>1563</v>
      </c>
      <c r="AZ122" s="7" t="s">
        <v>1561</v>
      </c>
      <c r="BA122" s="7" t="s">
        <v>1563</v>
      </c>
      <c r="BB122" t="s">
        <v>254</v>
      </c>
      <c r="BC122" s="7" t="s">
        <v>1629</v>
      </c>
      <c r="BD122" t="s">
        <v>565</v>
      </c>
      <c r="BH122" s="5" t="str">
        <f t="shared" si="3"/>
        <v/>
      </c>
      <c r="BI122" s="5" t="str">
        <f t="shared" si="4"/>
        <v/>
      </c>
    </row>
    <row r="123" spans="21:61" x14ac:dyDescent="0.35">
      <c r="U123" t="s">
        <v>1881</v>
      </c>
      <c r="V123" s="7" t="s">
        <v>1882</v>
      </c>
      <c r="W123" t="s">
        <v>1558</v>
      </c>
      <c r="X123" t="s">
        <v>916</v>
      </c>
      <c r="Y123" t="s">
        <v>1569</v>
      </c>
      <c r="Z123" t="s">
        <v>1540</v>
      </c>
      <c r="AA123" s="7" t="s">
        <v>1599</v>
      </c>
      <c r="AB123" s="7" t="s">
        <v>1571</v>
      </c>
      <c r="AC123" s="7" t="s">
        <v>1564</v>
      </c>
      <c r="AD123" s="7" t="s">
        <v>1563</v>
      </c>
      <c r="AE123" s="7" t="s">
        <v>1563</v>
      </c>
      <c r="AF123" s="7" t="s">
        <v>1571</v>
      </c>
      <c r="AG123" s="7" t="s">
        <v>1563</v>
      </c>
      <c r="AH123" s="7" t="s">
        <v>1571</v>
      </c>
      <c r="AI123" t="s">
        <v>1541</v>
      </c>
      <c r="AJ123" s="7" t="s">
        <v>1770</v>
      </c>
      <c r="AK123" t="s">
        <v>2166</v>
      </c>
      <c r="AN123" t="s">
        <v>1068</v>
      </c>
      <c r="AO123" s="7" t="s">
        <v>1717</v>
      </c>
      <c r="AP123" t="s">
        <v>1558</v>
      </c>
      <c r="AQ123" t="s">
        <v>695</v>
      </c>
      <c r="AR123" t="s">
        <v>1584</v>
      </c>
      <c r="AS123" t="s">
        <v>256</v>
      </c>
      <c r="AT123" s="7" t="s">
        <v>1571</v>
      </c>
      <c r="AU123" s="7" t="s">
        <v>1571</v>
      </c>
      <c r="AV123" s="7" t="s">
        <v>1571</v>
      </c>
      <c r="AW123" s="7" t="s">
        <v>1563</v>
      </c>
      <c r="AX123" s="7" t="s">
        <v>1563</v>
      </c>
      <c r="AY123" s="7" t="s">
        <v>1571</v>
      </c>
      <c r="AZ123" s="7" t="s">
        <v>1571</v>
      </c>
      <c r="BA123" s="7" t="s">
        <v>1574</v>
      </c>
      <c r="BB123" t="s">
        <v>257</v>
      </c>
      <c r="BC123" s="7" t="s">
        <v>2039</v>
      </c>
      <c r="BD123" t="s">
        <v>566</v>
      </c>
      <c r="BH123" s="5" t="str">
        <f t="shared" si="3"/>
        <v/>
      </c>
      <c r="BI123" s="5" t="str">
        <f t="shared" si="4"/>
        <v/>
      </c>
    </row>
    <row r="124" spans="21:61" x14ac:dyDescent="0.35">
      <c r="U124" t="s">
        <v>1271</v>
      </c>
      <c r="V124" s="7" t="s">
        <v>1882</v>
      </c>
      <c r="W124" t="s">
        <v>1558</v>
      </c>
      <c r="X124" t="s">
        <v>1205</v>
      </c>
      <c r="Y124" t="s">
        <v>1569</v>
      </c>
      <c r="Z124" t="s">
        <v>1206</v>
      </c>
      <c r="AA124" s="7" t="s">
        <v>1745</v>
      </c>
      <c r="AB124" s="7" t="s">
        <v>1571</v>
      </c>
      <c r="AC124" s="7" t="s">
        <v>1571</v>
      </c>
      <c r="AD124" s="7" t="s">
        <v>1571</v>
      </c>
      <c r="AE124" s="7" t="s">
        <v>1574</v>
      </c>
      <c r="AF124" s="7" t="s">
        <v>1564</v>
      </c>
      <c r="AG124" s="7" t="s">
        <v>1571</v>
      </c>
      <c r="AH124" s="7" t="s">
        <v>1571</v>
      </c>
      <c r="AI124" t="s">
        <v>1207</v>
      </c>
      <c r="AJ124" s="7" t="s">
        <v>1708</v>
      </c>
      <c r="AK124" t="s">
        <v>1248</v>
      </c>
      <c r="AN124" t="s">
        <v>1091</v>
      </c>
      <c r="AO124" s="7" t="s">
        <v>1717</v>
      </c>
      <c r="AP124" t="s">
        <v>1558</v>
      </c>
      <c r="AQ124" t="s">
        <v>1092</v>
      </c>
      <c r="AR124" t="s">
        <v>1584</v>
      </c>
      <c r="AS124" t="s">
        <v>1093</v>
      </c>
      <c r="AT124" s="7" t="s">
        <v>1589</v>
      </c>
      <c r="AU124" s="7" t="s">
        <v>1571</v>
      </c>
      <c r="AV124" s="7" t="s">
        <v>1571</v>
      </c>
      <c r="AW124" s="7" t="s">
        <v>1563</v>
      </c>
      <c r="AX124" s="7" t="s">
        <v>1561</v>
      </c>
      <c r="AY124" s="7" t="s">
        <v>1563</v>
      </c>
      <c r="AZ124" s="7" t="s">
        <v>1562</v>
      </c>
      <c r="BA124" s="7" t="s">
        <v>1561</v>
      </c>
      <c r="BB124" t="s">
        <v>348</v>
      </c>
      <c r="BC124" s="7" t="s">
        <v>2070</v>
      </c>
      <c r="BD124" t="s">
        <v>567</v>
      </c>
      <c r="BH124" s="5" t="str">
        <f t="shared" si="3"/>
        <v/>
      </c>
      <c r="BI124" s="5" t="str">
        <f t="shared" si="4"/>
        <v/>
      </c>
    </row>
    <row r="125" spans="21:61" x14ac:dyDescent="0.35">
      <c r="U125" t="s">
        <v>1272</v>
      </c>
      <c r="V125" s="7" t="s">
        <v>1882</v>
      </c>
      <c r="W125" t="s">
        <v>1558</v>
      </c>
      <c r="X125" t="s">
        <v>1291</v>
      </c>
      <c r="Y125" t="s">
        <v>1569</v>
      </c>
      <c r="Z125" t="s">
        <v>1208</v>
      </c>
      <c r="AA125" s="7" t="s">
        <v>1615</v>
      </c>
      <c r="AB125" s="7" t="s">
        <v>1571</v>
      </c>
      <c r="AC125" s="7" t="s">
        <v>1563</v>
      </c>
      <c r="AD125" s="7" t="s">
        <v>1563</v>
      </c>
      <c r="AE125" s="7" t="s">
        <v>1564</v>
      </c>
      <c r="AF125" s="7" t="s">
        <v>1563</v>
      </c>
      <c r="AG125" s="7" t="s">
        <v>1563</v>
      </c>
      <c r="AH125" s="7" t="s">
        <v>1562</v>
      </c>
      <c r="AI125" t="s">
        <v>1209</v>
      </c>
      <c r="AJ125" s="7" t="s">
        <v>1580</v>
      </c>
      <c r="AK125" t="s">
        <v>1249</v>
      </c>
      <c r="AN125" t="s">
        <v>1112</v>
      </c>
      <c r="AO125" s="7" t="s">
        <v>1717</v>
      </c>
      <c r="AP125" t="s">
        <v>1558</v>
      </c>
      <c r="AQ125" t="s">
        <v>966</v>
      </c>
      <c r="AR125" t="s">
        <v>1584</v>
      </c>
      <c r="AS125" t="s">
        <v>1022</v>
      </c>
      <c r="AT125" s="7" t="s">
        <v>1682</v>
      </c>
      <c r="AU125" s="7" t="s">
        <v>1563</v>
      </c>
      <c r="AV125" s="7" t="s">
        <v>1561</v>
      </c>
      <c r="AW125" s="7" t="s">
        <v>1563</v>
      </c>
      <c r="AX125" s="7" t="s">
        <v>1563</v>
      </c>
      <c r="AY125" s="7" t="s">
        <v>1561</v>
      </c>
      <c r="AZ125" s="7" t="s">
        <v>1563</v>
      </c>
      <c r="BA125" s="7" t="s">
        <v>1561</v>
      </c>
      <c r="BB125" t="s">
        <v>257</v>
      </c>
      <c r="BC125" s="7" t="s">
        <v>1616</v>
      </c>
      <c r="BD125" t="s">
        <v>568</v>
      </c>
      <c r="BH125" s="5" t="str">
        <f t="shared" si="3"/>
        <v/>
      </c>
      <c r="BI125" s="5" t="str">
        <f t="shared" si="4"/>
        <v/>
      </c>
    </row>
    <row r="126" spans="21:61" x14ac:dyDescent="0.35">
      <c r="U126" t="s">
        <v>1004</v>
      </c>
      <c r="V126" s="7" t="s">
        <v>1882</v>
      </c>
      <c r="W126" t="s">
        <v>1558</v>
      </c>
      <c r="X126" t="s">
        <v>695</v>
      </c>
      <c r="Y126" t="s">
        <v>1569</v>
      </c>
      <c r="Z126" t="s">
        <v>1000</v>
      </c>
      <c r="AA126" s="7" t="s">
        <v>1682</v>
      </c>
      <c r="AB126" s="7" t="s">
        <v>1571</v>
      </c>
      <c r="AC126" s="7" t="s">
        <v>1564</v>
      </c>
      <c r="AD126" s="7" t="s">
        <v>1561</v>
      </c>
      <c r="AE126" s="7" t="s">
        <v>1564</v>
      </c>
      <c r="AF126" s="7" t="s">
        <v>1572</v>
      </c>
      <c r="AG126" s="7" t="s">
        <v>1561</v>
      </c>
      <c r="AH126" s="7" t="s">
        <v>1572</v>
      </c>
      <c r="AI126" t="s">
        <v>226</v>
      </c>
      <c r="AJ126" s="7" t="s">
        <v>1759</v>
      </c>
      <c r="AK126" t="s">
        <v>459</v>
      </c>
      <c r="AN126" t="s">
        <v>674</v>
      </c>
      <c r="AO126" s="7" t="s">
        <v>1575</v>
      </c>
      <c r="AP126" t="s">
        <v>1558</v>
      </c>
      <c r="AQ126" t="s">
        <v>675</v>
      </c>
      <c r="AR126" t="s">
        <v>1584</v>
      </c>
      <c r="AS126" t="s">
        <v>676</v>
      </c>
      <c r="AT126" s="7" t="s">
        <v>1615</v>
      </c>
      <c r="AU126" s="7" t="s">
        <v>1563</v>
      </c>
      <c r="AV126" s="7" t="s">
        <v>1563</v>
      </c>
      <c r="AW126" s="7" t="s">
        <v>1563</v>
      </c>
      <c r="AX126" s="7" t="s">
        <v>1571</v>
      </c>
      <c r="AY126" s="7" t="s">
        <v>1571</v>
      </c>
      <c r="AZ126" s="7" t="s">
        <v>1563</v>
      </c>
      <c r="BA126" s="7" t="s">
        <v>1561</v>
      </c>
      <c r="BB126" t="s">
        <v>67</v>
      </c>
      <c r="BC126" s="7" t="s">
        <v>1616</v>
      </c>
      <c r="BD126" t="s">
        <v>570</v>
      </c>
      <c r="BH126" s="5" t="str">
        <f t="shared" si="3"/>
        <v/>
      </c>
      <c r="BI126" s="5" t="str">
        <f t="shared" si="4"/>
        <v/>
      </c>
    </row>
    <row r="127" spans="21:61" x14ac:dyDescent="0.35">
      <c r="U127" t="s">
        <v>1016</v>
      </c>
      <c r="V127" s="7" t="s">
        <v>1882</v>
      </c>
      <c r="W127" t="s">
        <v>1558</v>
      </c>
      <c r="X127" t="s">
        <v>748</v>
      </c>
      <c r="Y127" t="s">
        <v>1569</v>
      </c>
      <c r="Z127" t="s">
        <v>749</v>
      </c>
      <c r="AA127" s="7" t="s">
        <v>1645</v>
      </c>
      <c r="AB127" s="7" t="s">
        <v>1561</v>
      </c>
      <c r="AC127" s="7" t="s">
        <v>1562</v>
      </c>
      <c r="AD127" s="7" t="s">
        <v>1563</v>
      </c>
      <c r="AE127" s="7" t="s">
        <v>1561</v>
      </c>
      <c r="AF127" s="7" t="s">
        <v>1572</v>
      </c>
      <c r="AG127" s="7" t="s">
        <v>1561</v>
      </c>
      <c r="AH127" s="7" t="s">
        <v>1572</v>
      </c>
      <c r="AI127" t="s">
        <v>235</v>
      </c>
      <c r="AJ127" s="7" t="s">
        <v>1814</v>
      </c>
      <c r="AK127" t="s">
        <v>464</v>
      </c>
      <c r="AN127" t="s">
        <v>1642</v>
      </c>
      <c r="AO127" s="7" t="s">
        <v>1575</v>
      </c>
      <c r="AP127" t="s">
        <v>1558</v>
      </c>
      <c r="AQ127" t="s">
        <v>799</v>
      </c>
      <c r="AR127" t="s">
        <v>1584</v>
      </c>
      <c r="AS127" t="s">
        <v>800</v>
      </c>
      <c r="AT127" s="7" t="s">
        <v>1599</v>
      </c>
      <c r="AU127" s="7" t="s">
        <v>1564</v>
      </c>
      <c r="AV127" s="7" t="s">
        <v>1564</v>
      </c>
      <c r="AW127" s="7" t="s">
        <v>1563</v>
      </c>
      <c r="AX127" s="7" t="s">
        <v>1563</v>
      </c>
      <c r="AY127" s="7" t="s">
        <v>1564</v>
      </c>
      <c r="AZ127" s="7" t="s">
        <v>1561</v>
      </c>
      <c r="BA127" s="7" t="s">
        <v>1563</v>
      </c>
      <c r="BB127" t="s">
        <v>162</v>
      </c>
      <c r="BC127" s="7" t="s">
        <v>1643</v>
      </c>
      <c r="BD127" t="s">
        <v>2177</v>
      </c>
      <c r="BH127" s="5" t="str">
        <f t="shared" si="3"/>
        <v/>
      </c>
      <c r="BI127" s="5" t="str">
        <f t="shared" si="4"/>
        <v/>
      </c>
    </row>
    <row r="128" spans="21:61" x14ac:dyDescent="0.35">
      <c r="U128" t="s">
        <v>2147</v>
      </c>
      <c r="V128" s="7" t="s">
        <v>2148</v>
      </c>
      <c r="W128" t="s">
        <v>1558</v>
      </c>
      <c r="X128" t="s">
        <v>695</v>
      </c>
      <c r="Y128" t="s">
        <v>1569</v>
      </c>
      <c r="Z128" t="s">
        <v>937</v>
      </c>
      <c r="AA128" s="7" t="s">
        <v>1707</v>
      </c>
      <c r="AB128" s="7" t="s">
        <v>1563</v>
      </c>
      <c r="AC128" s="7" t="s">
        <v>1563</v>
      </c>
      <c r="AD128" s="7" t="s">
        <v>1564</v>
      </c>
      <c r="AE128" s="7" t="s">
        <v>1661</v>
      </c>
      <c r="AF128" s="7" t="s">
        <v>1661</v>
      </c>
      <c r="AG128" s="7" t="s">
        <v>1574</v>
      </c>
      <c r="AH128" s="7" t="s">
        <v>1574</v>
      </c>
      <c r="AI128" t="s">
        <v>1555</v>
      </c>
      <c r="AJ128" s="7" t="s">
        <v>1596</v>
      </c>
      <c r="AK128" t="s">
        <v>2167</v>
      </c>
      <c r="AN128" t="s">
        <v>722</v>
      </c>
      <c r="AO128" s="7" t="s">
        <v>1575</v>
      </c>
      <c r="AP128" t="s">
        <v>1558</v>
      </c>
      <c r="AQ128" t="s">
        <v>716</v>
      </c>
      <c r="AR128" t="s">
        <v>1584</v>
      </c>
      <c r="AS128" t="s">
        <v>723</v>
      </c>
      <c r="AT128" s="7" t="s">
        <v>1686</v>
      </c>
      <c r="AU128" s="7" t="s">
        <v>1564</v>
      </c>
      <c r="AV128" s="7" t="s">
        <v>1571</v>
      </c>
      <c r="AW128" s="7" t="s">
        <v>1563</v>
      </c>
      <c r="AX128" s="7" t="s">
        <v>1563</v>
      </c>
      <c r="AY128" s="7" t="s">
        <v>1564</v>
      </c>
      <c r="AZ128" s="7" t="s">
        <v>1563</v>
      </c>
      <c r="BA128" s="7" t="s">
        <v>1571</v>
      </c>
      <c r="BB128" t="s">
        <v>87</v>
      </c>
      <c r="BC128" s="7" t="s">
        <v>1687</v>
      </c>
      <c r="BD128" t="s">
        <v>571</v>
      </c>
      <c r="BH128" s="5" t="str">
        <f t="shared" si="3"/>
        <v/>
      </c>
      <c r="BI128" s="5" t="str">
        <f t="shared" si="4"/>
        <v/>
      </c>
    </row>
    <row r="129" spans="21:61" x14ac:dyDescent="0.35">
      <c r="U129" t="s">
        <v>836</v>
      </c>
      <c r="V129" s="7" t="s">
        <v>1648</v>
      </c>
      <c r="W129" t="s">
        <v>1558</v>
      </c>
      <c r="X129" t="s">
        <v>732</v>
      </c>
      <c r="Y129" t="s">
        <v>1569</v>
      </c>
      <c r="Z129" t="s">
        <v>837</v>
      </c>
      <c r="AA129" s="7" t="s">
        <v>1682</v>
      </c>
      <c r="AB129" s="7" t="s">
        <v>1563</v>
      </c>
      <c r="AC129" s="7" t="s">
        <v>1561</v>
      </c>
      <c r="AD129" s="7" t="s">
        <v>1562</v>
      </c>
      <c r="AE129" s="7" t="s">
        <v>1574</v>
      </c>
      <c r="AF129" s="7" t="s">
        <v>1562</v>
      </c>
      <c r="AG129" s="7" t="s">
        <v>1571</v>
      </c>
      <c r="AH129" s="7" t="s">
        <v>1562</v>
      </c>
      <c r="AI129" t="s">
        <v>143</v>
      </c>
      <c r="AJ129" s="7" t="s">
        <v>1760</v>
      </c>
      <c r="AK129" t="s">
        <v>424</v>
      </c>
      <c r="AN129" t="s">
        <v>750</v>
      </c>
      <c r="AO129" s="7" t="s">
        <v>1575</v>
      </c>
      <c r="AP129" t="s">
        <v>1558</v>
      </c>
      <c r="AQ129" t="s">
        <v>751</v>
      </c>
      <c r="AR129" t="s">
        <v>1584</v>
      </c>
      <c r="AS129" t="s">
        <v>752</v>
      </c>
      <c r="AT129" s="7" t="s">
        <v>1615</v>
      </c>
      <c r="AU129" s="7" t="s">
        <v>1571</v>
      </c>
      <c r="AV129" s="7" t="s">
        <v>1563</v>
      </c>
      <c r="AW129" s="7" t="s">
        <v>1563</v>
      </c>
      <c r="AX129" s="7" t="s">
        <v>1563</v>
      </c>
      <c r="AY129" s="7" t="s">
        <v>1564</v>
      </c>
      <c r="AZ129" s="7" t="s">
        <v>1561</v>
      </c>
      <c r="BA129" s="7" t="s">
        <v>1561</v>
      </c>
      <c r="BB129" t="s">
        <v>99</v>
      </c>
      <c r="BC129" s="7" t="s">
        <v>1616</v>
      </c>
      <c r="BD129" t="s">
        <v>573</v>
      </c>
      <c r="BH129" s="5" t="str">
        <f t="shared" si="3"/>
        <v/>
      </c>
      <c r="BI129" s="5" t="str">
        <f t="shared" si="4"/>
        <v/>
      </c>
    </row>
    <row r="130" spans="21:61" x14ac:dyDescent="0.35">
      <c r="U130" t="s">
        <v>1167</v>
      </c>
      <c r="V130" s="7" t="s">
        <v>1648</v>
      </c>
      <c r="W130" t="s">
        <v>1558</v>
      </c>
      <c r="X130" t="s">
        <v>748</v>
      </c>
      <c r="Y130" t="s">
        <v>1569</v>
      </c>
      <c r="Z130" t="s">
        <v>1168</v>
      </c>
      <c r="AA130" s="7" t="s">
        <v>1639</v>
      </c>
      <c r="AB130" s="7" t="s">
        <v>1563</v>
      </c>
      <c r="AC130" s="7" t="s">
        <v>1571</v>
      </c>
      <c r="AD130" s="7" t="s">
        <v>1561</v>
      </c>
      <c r="AE130" s="7" t="s">
        <v>1563</v>
      </c>
      <c r="AF130" s="7" t="s">
        <v>1572</v>
      </c>
      <c r="AG130" s="7" t="s">
        <v>1562</v>
      </c>
      <c r="AH130" s="7" t="s">
        <v>1572</v>
      </c>
      <c r="AI130" t="s">
        <v>308</v>
      </c>
      <c r="AJ130" s="7" t="s">
        <v>1792</v>
      </c>
      <c r="AK130" t="s">
        <v>500</v>
      </c>
      <c r="AN130" t="s">
        <v>777</v>
      </c>
      <c r="AO130" s="7" t="s">
        <v>1575</v>
      </c>
      <c r="AP130" t="s">
        <v>1558</v>
      </c>
      <c r="AQ130" t="s">
        <v>690</v>
      </c>
      <c r="AR130" t="s">
        <v>1584</v>
      </c>
      <c r="AS130" t="s">
        <v>778</v>
      </c>
      <c r="AT130" s="7" t="s">
        <v>1599</v>
      </c>
      <c r="AU130" s="7" t="s">
        <v>1571</v>
      </c>
      <c r="AV130" s="7" t="s">
        <v>1563</v>
      </c>
      <c r="AW130" s="7" t="s">
        <v>1574</v>
      </c>
      <c r="AX130" s="7" t="s">
        <v>1571</v>
      </c>
      <c r="AY130" s="7" t="s">
        <v>1561</v>
      </c>
      <c r="AZ130" s="7" t="s">
        <v>1563</v>
      </c>
      <c r="BA130" s="7" t="s">
        <v>1571</v>
      </c>
      <c r="BB130" t="s">
        <v>114</v>
      </c>
      <c r="BC130" s="7" t="s">
        <v>1700</v>
      </c>
      <c r="BD130" t="s">
        <v>574</v>
      </c>
      <c r="BH130" s="5" t="str">
        <f t="shared" ref="BH130:BH193" si="5">TRIM(CLEAN(SUBSTITUTE(AM130,CHAR(160)," ")))</f>
        <v/>
      </c>
      <c r="BI130" s="5" t="str">
        <f t="shared" si="4"/>
        <v/>
      </c>
    </row>
    <row r="131" spans="21:61" x14ac:dyDescent="0.35">
      <c r="U131" t="s">
        <v>1012</v>
      </c>
      <c r="V131" s="7" t="s">
        <v>1951</v>
      </c>
      <c r="W131" t="s">
        <v>1558</v>
      </c>
      <c r="X131" t="s">
        <v>1013</v>
      </c>
      <c r="Y131" t="s">
        <v>1569</v>
      </c>
      <c r="Z131" t="s">
        <v>844</v>
      </c>
      <c r="AA131" s="7" t="s">
        <v>1649</v>
      </c>
      <c r="AB131" s="7" t="s">
        <v>1563</v>
      </c>
      <c r="AC131" s="7" t="s">
        <v>1563</v>
      </c>
      <c r="AD131" s="7" t="s">
        <v>1571</v>
      </c>
      <c r="AE131" s="7" t="s">
        <v>1563</v>
      </c>
      <c r="AF131" s="7" t="s">
        <v>1561</v>
      </c>
      <c r="AG131" s="7" t="s">
        <v>1563</v>
      </c>
      <c r="AH131" s="7" t="s">
        <v>1561</v>
      </c>
      <c r="AI131" t="s">
        <v>233</v>
      </c>
      <c r="AJ131" s="7" t="s">
        <v>1799</v>
      </c>
      <c r="AK131" t="s">
        <v>461</v>
      </c>
      <c r="AN131" t="s">
        <v>863</v>
      </c>
      <c r="AO131" s="7" t="s">
        <v>1575</v>
      </c>
      <c r="AP131" t="s">
        <v>1558</v>
      </c>
      <c r="AQ131" t="s">
        <v>695</v>
      </c>
      <c r="AR131" t="s">
        <v>1584</v>
      </c>
      <c r="AS131" t="s">
        <v>784</v>
      </c>
      <c r="AT131" s="7" t="s">
        <v>1639</v>
      </c>
      <c r="AU131" s="7" t="s">
        <v>1563</v>
      </c>
      <c r="AV131" s="7" t="s">
        <v>1562</v>
      </c>
      <c r="AW131" s="7" t="s">
        <v>1563</v>
      </c>
      <c r="AX131" s="7" t="s">
        <v>1561</v>
      </c>
      <c r="AY131" s="7" t="s">
        <v>1571</v>
      </c>
      <c r="AZ131" s="7" t="s">
        <v>1572</v>
      </c>
      <c r="BA131" s="7" t="s">
        <v>1572</v>
      </c>
      <c r="BB131" t="s">
        <v>163</v>
      </c>
      <c r="BC131" s="7" t="s">
        <v>1700</v>
      </c>
      <c r="BD131" t="s">
        <v>575</v>
      </c>
      <c r="BH131" s="5" t="str">
        <f t="shared" si="5"/>
        <v/>
      </c>
      <c r="BI131" s="5" t="str">
        <f t="shared" ref="BI131:BI194" si="6">TRIM(CLEAN(SUBSTITUTE(A131,CHAR(160)," ")))</f>
        <v/>
      </c>
    </row>
    <row r="132" spans="21:61" x14ac:dyDescent="0.35">
      <c r="U132" t="s">
        <v>1066</v>
      </c>
      <c r="V132" s="7" t="s">
        <v>1951</v>
      </c>
      <c r="W132" t="s">
        <v>1558</v>
      </c>
      <c r="X132" t="s">
        <v>729</v>
      </c>
      <c r="Y132" t="s">
        <v>1569</v>
      </c>
      <c r="Z132" t="s">
        <v>976</v>
      </c>
      <c r="AA132" s="7" t="s">
        <v>1564</v>
      </c>
      <c r="AB132" s="7" t="s">
        <v>1564</v>
      </c>
      <c r="AC132" s="7" t="s">
        <v>1564</v>
      </c>
      <c r="AD132" s="7" t="s">
        <v>1563</v>
      </c>
      <c r="AE132" s="7" t="s">
        <v>1564</v>
      </c>
      <c r="AF132" s="7" t="s">
        <v>1661</v>
      </c>
      <c r="AG132" s="7" t="s">
        <v>1571</v>
      </c>
      <c r="AH132" s="7" t="s">
        <v>1574</v>
      </c>
      <c r="AI132" t="s">
        <v>91</v>
      </c>
      <c r="AJ132" s="7" t="s">
        <v>1783</v>
      </c>
      <c r="AK132" t="s">
        <v>469</v>
      </c>
      <c r="AN132" t="s">
        <v>726</v>
      </c>
      <c r="AO132" s="7" t="s">
        <v>1575</v>
      </c>
      <c r="AP132" t="s">
        <v>1558</v>
      </c>
      <c r="AQ132" t="s">
        <v>695</v>
      </c>
      <c r="AR132" t="s">
        <v>1603</v>
      </c>
      <c r="AS132" t="s">
        <v>725</v>
      </c>
      <c r="AT132" s="7" t="s">
        <v>1649</v>
      </c>
      <c r="AU132" s="7" t="s">
        <v>1571</v>
      </c>
      <c r="AV132" s="7" t="s">
        <v>1571</v>
      </c>
      <c r="AW132" s="7" t="s">
        <v>1562</v>
      </c>
      <c r="AX132" s="7" t="s">
        <v>1562</v>
      </c>
      <c r="AY132" s="7" t="s">
        <v>1564</v>
      </c>
      <c r="AZ132" s="7" t="s">
        <v>1563</v>
      </c>
      <c r="BA132" s="7" t="s">
        <v>1561</v>
      </c>
      <c r="BB132" t="s">
        <v>88</v>
      </c>
      <c r="BC132" s="7" t="s">
        <v>1690</v>
      </c>
      <c r="BD132" t="s">
        <v>572</v>
      </c>
      <c r="BH132" s="5" t="str">
        <f t="shared" si="5"/>
        <v/>
      </c>
      <c r="BI132" s="5" t="str">
        <f t="shared" si="6"/>
        <v/>
      </c>
    </row>
    <row r="133" spans="21:61" x14ac:dyDescent="0.35">
      <c r="U133" t="s">
        <v>979</v>
      </c>
      <c r="V133" s="7" t="s">
        <v>1960</v>
      </c>
      <c r="W133" t="s">
        <v>1558</v>
      </c>
      <c r="X133" t="s">
        <v>695</v>
      </c>
      <c r="Y133" t="s">
        <v>1569</v>
      </c>
      <c r="Z133" t="s">
        <v>980</v>
      </c>
      <c r="AA133" s="7" t="s">
        <v>1628</v>
      </c>
      <c r="AB133" s="7" t="s">
        <v>1571</v>
      </c>
      <c r="AC133" s="7" t="s">
        <v>1563</v>
      </c>
      <c r="AD133" s="7" t="s">
        <v>1561</v>
      </c>
      <c r="AE133" s="7" t="s">
        <v>1571</v>
      </c>
      <c r="AF133" s="7" t="s">
        <v>1563</v>
      </c>
      <c r="AG133" s="7" t="s">
        <v>1572</v>
      </c>
      <c r="AH133" s="7" t="s">
        <v>1572</v>
      </c>
      <c r="AI133" t="s">
        <v>214</v>
      </c>
      <c r="AJ133" s="7" t="s">
        <v>1772</v>
      </c>
      <c r="AK133" t="s">
        <v>453</v>
      </c>
      <c r="AN133" t="s">
        <v>998</v>
      </c>
      <c r="AO133" s="7" t="s">
        <v>1575</v>
      </c>
      <c r="AP133" t="s">
        <v>1558</v>
      </c>
      <c r="AQ133" t="s">
        <v>966</v>
      </c>
      <c r="AR133" t="s">
        <v>1584</v>
      </c>
      <c r="AS133" t="s">
        <v>896</v>
      </c>
      <c r="AT133" s="7" t="s">
        <v>1807</v>
      </c>
      <c r="AU133" s="7" t="s">
        <v>1571</v>
      </c>
      <c r="AV133" s="7" t="s">
        <v>1571</v>
      </c>
      <c r="AW133" s="7" t="s">
        <v>1563</v>
      </c>
      <c r="AX133" s="7" t="s">
        <v>1562</v>
      </c>
      <c r="AY133" s="7" t="s">
        <v>1564</v>
      </c>
      <c r="AZ133" s="7" t="s">
        <v>1563</v>
      </c>
      <c r="BA133" s="7" t="s">
        <v>1563</v>
      </c>
      <c r="BB133" t="s">
        <v>221</v>
      </c>
      <c r="BC133" s="7" t="s">
        <v>1616</v>
      </c>
      <c r="BD133" t="s">
        <v>576</v>
      </c>
      <c r="BH133" s="5" t="str">
        <f t="shared" si="5"/>
        <v/>
      </c>
      <c r="BI133" s="5" t="str">
        <f t="shared" si="6"/>
        <v/>
      </c>
    </row>
    <row r="134" spans="21:61" x14ac:dyDescent="0.35">
      <c r="U134" t="s">
        <v>991</v>
      </c>
      <c r="V134" s="7" t="s">
        <v>1960</v>
      </c>
      <c r="W134" t="s">
        <v>1558</v>
      </c>
      <c r="X134" t="s">
        <v>748</v>
      </c>
      <c r="Y134" t="s">
        <v>1569</v>
      </c>
      <c r="Z134" t="s">
        <v>992</v>
      </c>
      <c r="AA134" s="7" t="s">
        <v>1571</v>
      </c>
      <c r="AB134" s="7" t="s">
        <v>1571</v>
      </c>
      <c r="AC134" s="7" t="s">
        <v>1571</v>
      </c>
      <c r="AD134" s="7" t="s">
        <v>1571</v>
      </c>
      <c r="AE134" s="7" t="s">
        <v>1571</v>
      </c>
      <c r="AF134" s="7" t="s">
        <v>1563</v>
      </c>
      <c r="AG134" s="7" t="s">
        <v>1564</v>
      </c>
      <c r="AH134" s="7" t="s">
        <v>1571</v>
      </c>
      <c r="AI134" t="s">
        <v>101</v>
      </c>
      <c r="AJ134" s="7" t="s">
        <v>1748</v>
      </c>
      <c r="AK134" t="s">
        <v>455</v>
      </c>
      <c r="AN134" t="s">
        <v>2373</v>
      </c>
      <c r="AO134" s="7" t="s">
        <v>1575</v>
      </c>
      <c r="AP134" t="s">
        <v>1558</v>
      </c>
      <c r="AQ134" t="s">
        <v>2374</v>
      </c>
      <c r="AR134" t="s">
        <v>1584</v>
      </c>
      <c r="AS134" t="s">
        <v>688</v>
      </c>
      <c r="AT134" s="7" t="s">
        <v>1579</v>
      </c>
      <c r="AU134" s="7" t="s">
        <v>1564</v>
      </c>
      <c r="AV134" s="7" t="s">
        <v>1571</v>
      </c>
      <c r="AW134" s="7" t="s">
        <v>1563</v>
      </c>
      <c r="AX134" s="7" t="s">
        <v>1571</v>
      </c>
      <c r="AY134" s="7" t="s">
        <v>1563</v>
      </c>
      <c r="AZ134" s="7" t="s">
        <v>1563</v>
      </c>
      <c r="BA134" s="7" t="s">
        <v>1563</v>
      </c>
      <c r="BB134" t="s">
        <v>171</v>
      </c>
      <c r="BC134" s="7" t="s">
        <v>1718</v>
      </c>
      <c r="BD134" t="s">
        <v>2437</v>
      </c>
      <c r="BH134" s="5" t="str">
        <f t="shared" si="5"/>
        <v/>
      </c>
      <c r="BI134" s="5" t="str">
        <f t="shared" si="6"/>
        <v/>
      </c>
    </row>
    <row r="135" spans="21:61" x14ac:dyDescent="0.35">
      <c r="U135" t="s">
        <v>1003</v>
      </c>
      <c r="V135" s="7" t="s">
        <v>1960</v>
      </c>
      <c r="W135" t="s">
        <v>1558</v>
      </c>
      <c r="X135" t="s">
        <v>732</v>
      </c>
      <c r="Y135" t="s">
        <v>1569</v>
      </c>
      <c r="Z135" t="s">
        <v>837</v>
      </c>
      <c r="AA135" s="7" t="s">
        <v>1682</v>
      </c>
      <c r="AB135" s="7" t="s">
        <v>1561</v>
      </c>
      <c r="AC135" s="7" t="s">
        <v>1561</v>
      </c>
      <c r="AD135" s="7" t="s">
        <v>1563</v>
      </c>
      <c r="AE135" s="7" t="s">
        <v>1571</v>
      </c>
      <c r="AF135" s="7" t="s">
        <v>1563</v>
      </c>
      <c r="AG135" s="7" t="s">
        <v>1571</v>
      </c>
      <c r="AH135" s="7" t="s">
        <v>1572</v>
      </c>
      <c r="AI135" t="s">
        <v>225</v>
      </c>
      <c r="AJ135" s="7" t="s">
        <v>1793</v>
      </c>
      <c r="AK135" t="s">
        <v>458</v>
      </c>
      <c r="AN135" t="s">
        <v>2103</v>
      </c>
      <c r="AO135" s="7" t="s">
        <v>1575</v>
      </c>
      <c r="AP135" t="s">
        <v>1558</v>
      </c>
      <c r="AQ135" t="s">
        <v>695</v>
      </c>
      <c r="AR135" t="s">
        <v>1584</v>
      </c>
      <c r="AS135" t="s">
        <v>789</v>
      </c>
      <c r="AT135" s="7" t="s">
        <v>1615</v>
      </c>
      <c r="AU135" s="7" t="s">
        <v>1571</v>
      </c>
      <c r="AV135" s="7" t="s">
        <v>1561</v>
      </c>
      <c r="AW135" s="7" t="s">
        <v>1571</v>
      </c>
      <c r="AX135" s="7" t="s">
        <v>1563</v>
      </c>
      <c r="AY135" s="7" t="s">
        <v>1563</v>
      </c>
      <c r="AZ135" s="7" t="s">
        <v>1563</v>
      </c>
      <c r="BA135" s="7" t="s">
        <v>1563</v>
      </c>
      <c r="BB135" t="s">
        <v>1551</v>
      </c>
      <c r="BC135" s="7" t="s">
        <v>1700</v>
      </c>
      <c r="BD135" t="s">
        <v>2178</v>
      </c>
      <c r="BH135" s="5" t="str">
        <f t="shared" si="5"/>
        <v/>
      </c>
      <c r="BI135" s="5" t="str">
        <f t="shared" si="6"/>
        <v/>
      </c>
    </row>
    <row r="136" spans="21:61" x14ac:dyDescent="0.35">
      <c r="U136" t="s">
        <v>1015</v>
      </c>
      <c r="V136" s="7" t="s">
        <v>1990</v>
      </c>
      <c r="W136" t="s">
        <v>1558</v>
      </c>
      <c r="X136" t="s">
        <v>748</v>
      </c>
      <c r="Y136" t="s">
        <v>1569</v>
      </c>
      <c r="Z136" t="s">
        <v>749</v>
      </c>
      <c r="AA136" s="7" t="s">
        <v>1649</v>
      </c>
      <c r="AB136" s="7" t="s">
        <v>1563</v>
      </c>
      <c r="AC136" s="7" t="s">
        <v>1563</v>
      </c>
      <c r="AD136" s="7" t="s">
        <v>1571</v>
      </c>
      <c r="AE136" s="7" t="s">
        <v>1563</v>
      </c>
      <c r="AF136" s="7" t="s">
        <v>1571</v>
      </c>
      <c r="AG136" s="7" t="s">
        <v>1562</v>
      </c>
      <c r="AH136" s="7" t="s">
        <v>1561</v>
      </c>
      <c r="AI136" t="s">
        <v>188</v>
      </c>
      <c r="AJ136" s="7" t="s">
        <v>1772</v>
      </c>
      <c r="AK136" t="s">
        <v>463</v>
      </c>
      <c r="AN136" t="s">
        <v>689</v>
      </c>
      <c r="AO136" s="7" t="s">
        <v>1595</v>
      </c>
      <c r="AP136" t="s">
        <v>1558</v>
      </c>
      <c r="AQ136" t="s">
        <v>690</v>
      </c>
      <c r="AR136" t="s">
        <v>1584</v>
      </c>
      <c r="AS136" t="s">
        <v>74</v>
      </c>
      <c r="AT136" s="7" t="s">
        <v>1645</v>
      </c>
      <c r="AU136" s="7" t="s">
        <v>1561</v>
      </c>
      <c r="AV136" s="7" t="s">
        <v>1562</v>
      </c>
      <c r="AW136" s="7" t="s">
        <v>1562</v>
      </c>
      <c r="AX136" s="7" t="s">
        <v>1561</v>
      </c>
      <c r="AY136" s="7" t="s">
        <v>1561</v>
      </c>
      <c r="AZ136" s="7" t="s">
        <v>1561</v>
      </c>
      <c r="BA136" s="7" t="s">
        <v>1572</v>
      </c>
      <c r="BB136" t="s">
        <v>75</v>
      </c>
      <c r="BC136" s="7" t="s">
        <v>1646</v>
      </c>
      <c r="BD136" t="s">
        <v>577</v>
      </c>
      <c r="BH136" s="5" t="str">
        <f t="shared" si="5"/>
        <v/>
      </c>
      <c r="BI136" s="5" t="str">
        <f t="shared" si="6"/>
        <v/>
      </c>
    </row>
    <row r="137" spans="21:61" x14ac:dyDescent="0.35">
      <c r="U137" t="s">
        <v>997</v>
      </c>
      <c r="V137" s="7" t="s">
        <v>1612</v>
      </c>
      <c r="W137" t="s">
        <v>1558</v>
      </c>
      <c r="X137" t="s">
        <v>748</v>
      </c>
      <c r="Y137" t="s">
        <v>1569</v>
      </c>
      <c r="Z137" t="s">
        <v>844</v>
      </c>
      <c r="AA137" s="7" t="s">
        <v>1615</v>
      </c>
      <c r="AB137" s="7" t="s">
        <v>1563</v>
      </c>
      <c r="AC137" s="7" t="s">
        <v>1571</v>
      </c>
      <c r="AD137" s="7" t="s">
        <v>1571</v>
      </c>
      <c r="AE137" s="7" t="s">
        <v>1563</v>
      </c>
      <c r="AF137" s="7" t="s">
        <v>1561</v>
      </c>
      <c r="AG137" s="7" t="s">
        <v>1571</v>
      </c>
      <c r="AH137" s="7" t="s">
        <v>1561</v>
      </c>
      <c r="AI137" t="s">
        <v>111</v>
      </c>
      <c r="AJ137" s="7" t="s">
        <v>1798</v>
      </c>
      <c r="AK137" t="s">
        <v>456</v>
      </c>
      <c r="AN137" t="s">
        <v>745</v>
      </c>
      <c r="AO137" s="7" t="s">
        <v>1595</v>
      </c>
      <c r="AP137" t="s">
        <v>1558</v>
      </c>
      <c r="AQ137" t="s">
        <v>675</v>
      </c>
      <c r="AR137" t="s">
        <v>1584</v>
      </c>
      <c r="AS137" t="s">
        <v>746</v>
      </c>
      <c r="AT137" s="7" t="s">
        <v>1599</v>
      </c>
      <c r="AU137" s="7" t="s">
        <v>1563</v>
      </c>
      <c r="AV137" s="7" t="s">
        <v>1563</v>
      </c>
      <c r="AW137" s="7" t="s">
        <v>1571</v>
      </c>
      <c r="AX137" s="7" t="s">
        <v>1564</v>
      </c>
      <c r="AY137" s="7" t="s">
        <v>1564</v>
      </c>
      <c r="AZ137" s="7" t="s">
        <v>1571</v>
      </c>
      <c r="BA137" s="7" t="s">
        <v>1561</v>
      </c>
      <c r="BB137" t="s">
        <v>97</v>
      </c>
      <c r="BC137" s="7" t="s">
        <v>1616</v>
      </c>
      <c r="BD137" t="s">
        <v>578</v>
      </c>
      <c r="BH137" s="5" t="str">
        <f t="shared" si="5"/>
        <v/>
      </c>
      <c r="BI137" s="5" t="str">
        <f t="shared" si="6"/>
        <v/>
      </c>
    </row>
    <row r="138" spans="21:61" x14ac:dyDescent="0.35">
      <c r="U138" t="s">
        <v>1866</v>
      </c>
      <c r="V138" s="7" t="s">
        <v>1867</v>
      </c>
      <c r="W138" t="s">
        <v>1558</v>
      </c>
      <c r="X138" t="s">
        <v>1105</v>
      </c>
      <c r="Y138" t="s">
        <v>1569</v>
      </c>
      <c r="Z138" t="s">
        <v>1868</v>
      </c>
      <c r="AA138" s="7" t="s">
        <v>1615</v>
      </c>
      <c r="AB138" s="7" t="s">
        <v>1563</v>
      </c>
      <c r="AC138" s="7" t="s">
        <v>1571</v>
      </c>
      <c r="AD138" s="7" t="s">
        <v>1563</v>
      </c>
      <c r="AE138" s="7" t="s">
        <v>1563</v>
      </c>
      <c r="AF138" s="7" t="s">
        <v>1563</v>
      </c>
      <c r="AG138" s="7" t="s">
        <v>1563</v>
      </c>
      <c r="AH138" s="7" t="s">
        <v>1563</v>
      </c>
      <c r="AI138" t="s">
        <v>1539</v>
      </c>
      <c r="AJ138" s="7" t="s">
        <v>1610</v>
      </c>
      <c r="AK138" t="s">
        <v>2168</v>
      </c>
      <c r="AN138" t="s">
        <v>801</v>
      </c>
      <c r="AO138" s="7" t="s">
        <v>1595</v>
      </c>
      <c r="AP138" t="s">
        <v>1558</v>
      </c>
      <c r="AQ138" t="s">
        <v>732</v>
      </c>
      <c r="AR138" t="s">
        <v>1584</v>
      </c>
      <c r="AS138" t="s">
        <v>802</v>
      </c>
      <c r="AT138" s="7" t="s">
        <v>1762</v>
      </c>
      <c r="AU138" s="7" t="s">
        <v>1563</v>
      </c>
      <c r="AV138" s="7" t="s">
        <v>1561</v>
      </c>
      <c r="AW138" s="7" t="s">
        <v>1562</v>
      </c>
      <c r="AX138" s="7" t="s">
        <v>1563</v>
      </c>
      <c r="AY138" s="7" t="s">
        <v>1562</v>
      </c>
      <c r="AZ138" s="7" t="s">
        <v>1562</v>
      </c>
      <c r="BA138" s="7" t="s">
        <v>1572</v>
      </c>
      <c r="BB138" t="s">
        <v>126</v>
      </c>
      <c r="BC138" s="7" t="s">
        <v>1718</v>
      </c>
      <c r="BD138" t="s">
        <v>579</v>
      </c>
      <c r="BH138" s="5" t="str">
        <f t="shared" si="5"/>
        <v/>
      </c>
      <c r="BI138" s="5" t="str">
        <f t="shared" si="6"/>
        <v/>
      </c>
    </row>
    <row r="139" spans="21:61" x14ac:dyDescent="0.35">
      <c r="U139" t="s">
        <v>893</v>
      </c>
      <c r="V139" s="7" t="s">
        <v>1853</v>
      </c>
      <c r="W139" t="s">
        <v>1558</v>
      </c>
      <c r="X139" t="s">
        <v>748</v>
      </c>
      <c r="Y139" t="s">
        <v>1569</v>
      </c>
      <c r="Z139" t="s">
        <v>749</v>
      </c>
      <c r="AA139" s="7" t="s">
        <v>1682</v>
      </c>
      <c r="AB139" s="7" t="s">
        <v>1563</v>
      </c>
      <c r="AC139" s="7" t="s">
        <v>1563</v>
      </c>
      <c r="AD139" s="7" t="s">
        <v>1563</v>
      </c>
      <c r="AE139" s="7" t="s">
        <v>1561</v>
      </c>
      <c r="AF139" s="7" t="s">
        <v>1563</v>
      </c>
      <c r="AG139" s="7" t="s">
        <v>1563</v>
      </c>
      <c r="AH139" s="7" t="s">
        <v>1562</v>
      </c>
      <c r="AI139" t="s">
        <v>174</v>
      </c>
      <c r="AJ139" s="7" t="s">
        <v>1783</v>
      </c>
      <c r="AK139" t="s">
        <v>432</v>
      </c>
      <c r="AN139" t="s">
        <v>853</v>
      </c>
      <c r="AO139" s="7" t="s">
        <v>1595</v>
      </c>
      <c r="AP139" t="s">
        <v>1558</v>
      </c>
      <c r="AQ139" t="s">
        <v>751</v>
      </c>
      <c r="AR139" t="s">
        <v>1584</v>
      </c>
      <c r="AS139" t="s">
        <v>854</v>
      </c>
      <c r="AT139" s="7" t="s">
        <v>1633</v>
      </c>
      <c r="AU139" s="7" t="s">
        <v>1571</v>
      </c>
      <c r="AV139" s="7" t="s">
        <v>1563</v>
      </c>
      <c r="AW139" s="7" t="s">
        <v>1571</v>
      </c>
      <c r="AX139" s="7" t="s">
        <v>1564</v>
      </c>
      <c r="AY139" s="7" t="s">
        <v>1564</v>
      </c>
      <c r="AZ139" s="7" t="s">
        <v>1564</v>
      </c>
      <c r="BA139" s="7" t="s">
        <v>1571</v>
      </c>
      <c r="BB139" t="s">
        <v>154</v>
      </c>
      <c r="BC139" s="7" t="s">
        <v>1637</v>
      </c>
      <c r="BD139" t="s">
        <v>580</v>
      </c>
      <c r="BH139" s="5" t="str">
        <f t="shared" si="5"/>
        <v/>
      </c>
      <c r="BI139" s="5" t="str">
        <f t="shared" si="6"/>
        <v/>
      </c>
    </row>
    <row r="140" spans="21:61" x14ac:dyDescent="0.35">
      <c r="U140" t="s">
        <v>667</v>
      </c>
      <c r="V140" s="7" t="s">
        <v>1598</v>
      </c>
      <c r="W140" t="s">
        <v>1558</v>
      </c>
      <c r="X140" t="s">
        <v>668</v>
      </c>
      <c r="Y140" t="s">
        <v>1569</v>
      </c>
      <c r="Z140" t="s">
        <v>669</v>
      </c>
      <c r="AA140" s="7" t="s">
        <v>1599</v>
      </c>
      <c r="AB140" s="7" t="s">
        <v>1561</v>
      </c>
      <c r="AC140" s="7" t="s">
        <v>1563</v>
      </c>
      <c r="AD140" s="7" t="s">
        <v>1563</v>
      </c>
      <c r="AE140" s="7" t="s">
        <v>1564</v>
      </c>
      <c r="AF140" s="7" t="s">
        <v>1574</v>
      </c>
      <c r="AG140" s="7" t="s">
        <v>1564</v>
      </c>
      <c r="AH140" s="7" t="s">
        <v>1561</v>
      </c>
      <c r="AI140" t="s">
        <v>65</v>
      </c>
      <c r="AJ140" s="7" t="s">
        <v>1600</v>
      </c>
      <c r="AK140" t="s">
        <v>404</v>
      </c>
      <c r="AN140" t="s">
        <v>858</v>
      </c>
      <c r="AO140" s="7" t="s">
        <v>1595</v>
      </c>
      <c r="AP140" t="s">
        <v>1558</v>
      </c>
      <c r="AQ140" t="s">
        <v>812</v>
      </c>
      <c r="AR140" t="s">
        <v>1698</v>
      </c>
      <c r="AS140" t="s">
        <v>859</v>
      </c>
      <c r="AT140" s="7" t="s">
        <v>1820</v>
      </c>
      <c r="AU140" s="7" t="s">
        <v>1661</v>
      </c>
      <c r="AV140" s="7" t="s">
        <v>1574</v>
      </c>
      <c r="AW140" s="7" t="s">
        <v>1574</v>
      </c>
      <c r="AX140" s="7" t="s">
        <v>1571</v>
      </c>
      <c r="AY140" s="7" t="s">
        <v>1566</v>
      </c>
      <c r="AZ140" s="7" t="s">
        <v>1574</v>
      </c>
      <c r="BA140" s="7" t="s">
        <v>1566</v>
      </c>
      <c r="BB140" t="s">
        <v>162</v>
      </c>
      <c r="BC140" s="7" t="s">
        <v>1821</v>
      </c>
      <c r="BD140" t="s">
        <v>581</v>
      </c>
      <c r="BH140" s="5" t="str">
        <f t="shared" si="5"/>
        <v/>
      </c>
      <c r="BI140" s="5" t="str">
        <f t="shared" si="6"/>
        <v/>
      </c>
    </row>
    <row r="141" spans="21:61" x14ac:dyDescent="0.35">
      <c r="U141" t="s">
        <v>843</v>
      </c>
      <c r="V141" s="7" t="s">
        <v>1598</v>
      </c>
      <c r="W141" t="s">
        <v>1558</v>
      </c>
      <c r="X141" t="s">
        <v>748</v>
      </c>
      <c r="Y141" t="s">
        <v>1569</v>
      </c>
      <c r="Z141" t="s">
        <v>844</v>
      </c>
      <c r="AA141" s="7" t="s">
        <v>1570</v>
      </c>
      <c r="AB141" s="7" t="s">
        <v>1571</v>
      </c>
      <c r="AC141" s="7" t="s">
        <v>1564</v>
      </c>
      <c r="AD141" s="7" t="s">
        <v>1561</v>
      </c>
      <c r="AE141" s="7" t="s">
        <v>1561</v>
      </c>
      <c r="AF141" s="7" t="s">
        <v>1561</v>
      </c>
      <c r="AG141" s="7" t="s">
        <v>1661</v>
      </c>
      <c r="AH141" s="7" t="s">
        <v>1561</v>
      </c>
      <c r="AI141" t="s">
        <v>146</v>
      </c>
      <c r="AJ141" s="7" t="s">
        <v>1764</v>
      </c>
      <c r="AK141" t="s">
        <v>427</v>
      </c>
      <c r="AN141" t="s">
        <v>1110</v>
      </c>
      <c r="AO141" s="7" t="s">
        <v>1595</v>
      </c>
      <c r="AP141" t="s">
        <v>1558</v>
      </c>
      <c r="AQ141" t="s">
        <v>659</v>
      </c>
      <c r="AR141" t="s">
        <v>1698</v>
      </c>
      <c r="AS141" t="s">
        <v>1111</v>
      </c>
      <c r="AT141" s="7" t="s">
        <v>1707</v>
      </c>
      <c r="AU141" s="7" t="s">
        <v>1661</v>
      </c>
      <c r="AV141" s="7" t="s">
        <v>1564</v>
      </c>
      <c r="AW141" s="7" t="s">
        <v>1564</v>
      </c>
      <c r="AX141" s="7" t="s">
        <v>1571</v>
      </c>
      <c r="AY141" s="7" t="s">
        <v>1661</v>
      </c>
      <c r="AZ141" s="7" t="s">
        <v>1564</v>
      </c>
      <c r="BA141" s="7" t="s">
        <v>1571</v>
      </c>
      <c r="BB141" t="s">
        <v>277</v>
      </c>
      <c r="BC141" s="7" t="s">
        <v>1809</v>
      </c>
      <c r="BD141" t="s">
        <v>582</v>
      </c>
      <c r="BH141" s="5" t="str">
        <f t="shared" si="5"/>
        <v/>
      </c>
      <c r="BI141" s="5" t="str">
        <f t="shared" si="6"/>
        <v/>
      </c>
    </row>
    <row r="142" spans="21:61" x14ac:dyDescent="0.35">
      <c r="U142" t="s">
        <v>963</v>
      </c>
      <c r="V142" s="7" t="s">
        <v>1598</v>
      </c>
      <c r="W142" t="s">
        <v>1558</v>
      </c>
      <c r="X142" t="s">
        <v>748</v>
      </c>
      <c r="Y142" t="s">
        <v>1569</v>
      </c>
      <c r="Z142" t="s">
        <v>749</v>
      </c>
      <c r="AA142" s="7" t="s">
        <v>1628</v>
      </c>
      <c r="AB142" s="7" t="s">
        <v>1563</v>
      </c>
      <c r="AC142" s="7" t="s">
        <v>1563</v>
      </c>
      <c r="AD142" s="7" t="s">
        <v>1561</v>
      </c>
      <c r="AE142" s="7" t="s">
        <v>1563</v>
      </c>
      <c r="AF142" s="7" t="s">
        <v>1563</v>
      </c>
      <c r="AG142" s="7" t="s">
        <v>1561</v>
      </c>
      <c r="AH142" s="7" t="s">
        <v>1572</v>
      </c>
      <c r="AI142" t="s">
        <v>196</v>
      </c>
      <c r="AJ142" s="7" t="s">
        <v>1573</v>
      </c>
      <c r="AK142" t="s">
        <v>448</v>
      </c>
      <c r="AN142" t="s">
        <v>1408</v>
      </c>
      <c r="AO142" s="7" t="s">
        <v>1595</v>
      </c>
      <c r="AP142" t="s">
        <v>1558</v>
      </c>
      <c r="AQ142" t="s">
        <v>732</v>
      </c>
      <c r="AR142" t="s">
        <v>1584</v>
      </c>
      <c r="AS142" t="s">
        <v>1354</v>
      </c>
      <c r="AT142" s="7" t="s">
        <v>1579</v>
      </c>
      <c r="AU142" s="7" t="s">
        <v>1563</v>
      </c>
      <c r="AV142" s="7" t="s">
        <v>1571</v>
      </c>
      <c r="AW142" s="7" t="s">
        <v>1563</v>
      </c>
      <c r="AX142" s="7" t="s">
        <v>1561</v>
      </c>
      <c r="AY142" s="7" t="s">
        <v>1564</v>
      </c>
      <c r="AZ142" s="7" t="s">
        <v>1563</v>
      </c>
      <c r="BA142" s="7" t="s">
        <v>1564</v>
      </c>
      <c r="BB142" t="s">
        <v>1355</v>
      </c>
      <c r="BC142" s="7" t="s">
        <v>1637</v>
      </c>
      <c r="BD142" t="s">
        <v>1520</v>
      </c>
      <c r="BH142" s="5" t="str">
        <f t="shared" si="5"/>
        <v/>
      </c>
      <c r="BI142" s="5" t="str">
        <f t="shared" si="6"/>
        <v/>
      </c>
    </row>
    <row r="143" spans="21:61" x14ac:dyDescent="0.35">
      <c r="U143" t="s">
        <v>921</v>
      </c>
      <c r="V143" s="7" t="s">
        <v>1757</v>
      </c>
      <c r="W143" t="s">
        <v>1558</v>
      </c>
      <c r="X143" t="s">
        <v>916</v>
      </c>
      <c r="Y143" t="s">
        <v>1569</v>
      </c>
      <c r="Z143" t="s">
        <v>922</v>
      </c>
      <c r="AA143" s="7" t="s">
        <v>1571</v>
      </c>
      <c r="AB143" s="7" t="s">
        <v>1563</v>
      </c>
      <c r="AC143" s="7" t="s">
        <v>1571</v>
      </c>
      <c r="AD143" s="7" t="s">
        <v>1563</v>
      </c>
      <c r="AE143" s="7" t="s">
        <v>1574</v>
      </c>
      <c r="AF143" s="7" t="s">
        <v>1564</v>
      </c>
      <c r="AG143" s="7" t="s">
        <v>1563</v>
      </c>
      <c r="AH143" s="7" t="s">
        <v>1571</v>
      </c>
      <c r="AI143" t="s">
        <v>186</v>
      </c>
      <c r="AJ143" s="7" t="s">
        <v>1748</v>
      </c>
      <c r="AK143" t="s">
        <v>439</v>
      </c>
      <c r="AN143" t="s">
        <v>1415</v>
      </c>
      <c r="AO143" s="7" t="s">
        <v>1595</v>
      </c>
      <c r="AP143" t="s">
        <v>1558</v>
      </c>
      <c r="AQ143" t="s">
        <v>1430</v>
      </c>
      <c r="AR143" t="s">
        <v>1584</v>
      </c>
      <c r="AS143" t="s">
        <v>717</v>
      </c>
      <c r="AT143" s="7" t="s">
        <v>1570</v>
      </c>
      <c r="AU143" s="7" t="s">
        <v>1571</v>
      </c>
      <c r="AV143" s="7" t="s">
        <v>1571</v>
      </c>
      <c r="AW143" s="7" t="s">
        <v>1563</v>
      </c>
      <c r="AX143" s="7" t="s">
        <v>1563</v>
      </c>
      <c r="AY143" s="7" t="s">
        <v>1563</v>
      </c>
      <c r="AZ143" s="7" t="s">
        <v>1571</v>
      </c>
      <c r="BA143" s="7" t="s">
        <v>1563</v>
      </c>
      <c r="BB143" t="s">
        <v>242</v>
      </c>
      <c r="BC143" s="7" t="s">
        <v>2048</v>
      </c>
      <c r="BD143" t="s">
        <v>1524</v>
      </c>
      <c r="BH143" s="5" t="str">
        <f t="shared" si="5"/>
        <v/>
      </c>
      <c r="BI143" s="5" t="str">
        <f t="shared" si="6"/>
        <v/>
      </c>
    </row>
    <row r="144" spans="21:61" x14ac:dyDescent="0.35">
      <c r="U144" t="s">
        <v>1404</v>
      </c>
      <c r="V144" s="7" t="s">
        <v>1757</v>
      </c>
      <c r="W144" t="s">
        <v>1558</v>
      </c>
      <c r="X144" t="s">
        <v>1431</v>
      </c>
      <c r="Y144" t="s">
        <v>1559</v>
      </c>
      <c r="Z144" t="s">
        <v>1351</v>
      </c>
      <c r="AA144" s="7" t="s">
        <v>1682</v>
      </c>
      <c r="AB144" s="7" t="s">
        <v>1561</v>
      </c>
      <c r="AC144" s="7" t="s">
        <v>1561</v>
      </c>
      <c r="AD144" s="7" t="s">
        <v>1563</v>
      </c>
      <c r="AE144" s="7" t="s">
        <v>1571</v>
      </c>
      <c r="AF144" s="7" t="s">
        <v>1563</v>
      </c>
      <c r="AG144" s="7" t="s">
        <v>1563</v>
      </c>
      <c r="AH144" s="7" t="s">
        <v>1562</v>
      </c>
      <c r="AI144" t="s">
        <v>1352</v>
      </c>
      <c r="AJ144" s="7" t="s">
        <v>1765</v>
      </c>
      <c r="AK144" t="s">
        <v>1491</v>
      </c>
      <c r="AN144" t="s">
        <v>2387</v>
      </c>
      <c r="AO144" s="7" t="s">
        <v>1595</v>
      </c>
      <c r="AP144" t="s">
        <v>1558</v>
      </c>
      <c r="AQ144" t="s">
        <v>1293</v>
      </c>
      <c r="AR144" t="s">
        <v>1584</v>
      </c>
      <c r="AS144" t="s">
        <v>2328</v>
      </c>
      <c r="AT144" s="7" t="s">
        <v>1579</v>
      </c>
      <c r="AU144" s="7" t="s">
        <v>1571</v>
      </c>
      <c r="AV144" s="7" t="s">
        <v>1571</v>
      </c>
      <c r="AW144" s="7" t="s">
        <v>1571</v>
      </c>
      <c r="AX144" s="7" t="s">
        <v>1563</v>
      </c>
      <c r="AY144" s="7" t="s">
        <v>1571</v>
      </c>
      <c r="AZ144" s="7" t="s">
        <v>1563</v>
      </c>
      <c r="BA144" s="7" t="s">
        <v>1563</v>
      </c>
      <c r="BB144" t="s">
        <v>1363</v>
      </c>
      <c r="BC144" s="7" t="s">
        <v>1616</v>
      </c>
      <c r="BD144" t="s">
        <v>2438</v>
      </c>
      <c r="BH144" s="5" t="str">
        <f t="shared" si="5"/>
        <v/>
      </c>
      <c r="BI144" s="5" t="str">
        <f t="shared" si="6"/>
        <v/>
      </c>
    </row>
    <row r="145" spans="21:61" x14ac:dyDescent="0.35">
      <c r="U145" t="s">
        <v>694</v>
      </c>
      <c r="V145" s="7" t="s">
        <v>1609</v>
      </c>
      <c r="W145" t="s">
        <v>1558</v>
      </c>
      <c r="X145" t="s">
        <v>695</v>
      </c>
      <c r="Y145" t="s">
        <v>1569</v>
      </c>
      <c r="Z145" t="s">
        <v>696</v>
      </c>
      <c r="AA145" s="7" t="s">
        <v>1654</v>
      </c>
      <c r="AB145" s="7" t="s">
        <v>1574</v>
      </c>
      <c r="AC145" s="7" t="s">
        <v>1564</v>
      </c>
      <c r="AD145" s="7" t="s">
        <v>1574</v>
      </c>
      <c r="AE145" s="7" t="s">
        <v>1566</v>
      </c>
      <c r="AF145" s="7" t="s">
        <v>1571</v>
      </c>
      <c r="AG145" s="7" t="s">
        <v>1564</v>
      </c>
      <c r="AH145" s="7" t="s">
        <v>1571</v>
      </c>
      <c r="AI145" t="s">
        <v>337</v>
      </c>
      <c r="AJ145" s="7" t="s">
        <v>1580</v>
      </c>
      <c r="AK145" t="s">
        <v>407</v>
      </c>
      <c r="AN145" t="s">
        <v>715</v>
      </c>
      <c r="AO145" s="7" t="s">
        <v>1677</v>
      </c>
      <c r="AP145" t="s">
        <v>1558</v>
      </c>
      <c r="AQ145" t="s">
        <v>716</v>
      </c>
      <c r="AR145" t="s">
        <v>1584</v>
      </c>
      <c r="AS145" t="s">
        <v>717</v>
      </c>
      <c r="AT145" s="7" t="s">
        <v>1563</v>
      </c>
      <c r="AU145" s="7" t="s">
        <v>1571</v>
      </c>
      <c r="AV145" s="7" t="s">
        <v>1563</v>
      </c>
      <c r="AW145" s="7" t="s">
        <v>1563</v>
      </c>
      <c r="AX145" s="7" t="s">
        <v>1563</v>
      </c>
      <c r="AY145" s="7" t="s">
        <v>1563</v>
      </c>
      <c r="AZ145" s="7" t="s">
        <v>1563</v>
      </c>
      <c r="BA145" s="7" t="s">
        <v>1561</v>
      </c>
      <c r="BB145" t="s">
        <v>85</v>
      </c>
      <c r="BC145" s="7" t="s">
        <v>1678</v>
      </c>
      <c r="BD145" t="s">
        <v>583</v>
      </c>
      <c r="BH145" s="5" t="str">
        <f t="shared" si="5"/>
        <v/>
      </c>
      <c r="BI145" s="5" t="str">
        <f t="shared" si="6"/>
        <v/>
      </c>
    </row>
    <row r="146" spans="21:61" x14ac:dyDescent="0.35">
      <c r="U146" t="s">
        <v>747</v>
      </c>
      <c r="V146" s="7" t="s">
        <v>1609</v>
      </c>
      <c r="W146" t="s">
        <v>1558</v>
      </c>
      <c r="X146" t="s">
        <v>748</v>
      </c>
      <c r="Y146" t="s">
        <v>1569</v>
      </c>
      <c r="Z146" t="s">
        <v>749</v>
      </c>
      <c r="AA146" s="7" t="s">
        <v>1561</v>
      </c>
      <c r="AB146" s="7" t="s">
        <v>1563</v>
      </c>
      <c r="AC146" s="7" t="s">
        <v>1563</v>
      </c>
      <c r="AD146" s="7" t="s">
        <v>1562</v>
      </c>
      <c r="AE146" s="7" t="s">
        <v>1563</v>
      </c>
      <c r="AF146" s="7" t="s">
        <v>1561</v>
      </c>
      <c r="AG146" s="7" t="s">
        <v>1561</v>
      </c>
      <c r="AH146" s="7" t="s">
        <v>1572</v>
      </c>
      <c r="AI146" t="s">
        <v>98</v>
      </c>
      <c r="AJ146" s="7" t="s">
        <v>1721</v>
      </c>
      <c r="AK146" t="s">
        <v>415</v>
      </c>
      <c r="AN146" t="s">
        <v>769</v>
      </c>
      <c r="AO146" s="7" t="s">
        <v>1677</v>
      </c>
      <c r="AP146" t="s">
        <v>1558</v>
      </c>
      <c r="AQ146" t="s">
        <v>770</v>
      </c>
      <c r="AR146" t="s">
        <v>1584</v>
      </c>
      <c r="AS146" t="s">
        <v>771</v>
      </c>
      <c r="AT146" s="7" t="s">
        <v>1570</v>
      </c>
      <c r="AU146" s="7" t="s">
        <v>1571</v>
      </c>
      <c r="AV146" s="7" t="s">
        <v>1563</v>
      </c>
      <c r="AW146" s="7" t="s">
        <v>1571</v>
      </c>
      <c r="AX146" s="7" t="s">
        <v>1571</v>
      </c>
      <c r="AY146" s="7" t="s">
        <v>1561</v>
      </c>
      <c r="AZ146" s="7" t="s">
        <v>1563</v>
      </c>
      <c r="BA146" s="7" t="s">
        <v>1571</v>
      </c>
      <c r="BB146" t="s">
        <v>110</v>
      </c>
      <c r="BC146" s="7" t="s">
        <v>1637</v>
      </c>
      <c r="BD146" t="s">
        <v>584</v>
      </c>
      <c r="BH146" s="5" t="str">
        <f t="shared" si="5"/>
        <v/>
      </c>
      <c r="BI146" s="5" t="str">
        <f t="shared" si="6"/>
        <v/>
      </c>
    </row>
    <row r="147" spans="21:61" x14ac:dyDescent="0.35">
      <c r="U147" t="s">
        <v>975</v>
      </c>
      <c r="V147" s="7" t="s">
        <v>1954</v>
      </c>
      <c r="W147" t="s">
        <v>1558</v>
      </c>
      <c r="X147" t="s">
        <v>729</v>
      </c>
      <c r="Y147" t="s">
        <v>1569</v>
      </c>
      <c r="Z147" t="s">
        <v>976</v>
      </c>
      <c r="AA147" s="7" t="s">
        <v>1807</v>
      </c>
      <c r="AB147" s="7" t="s">
        <v>1564</v>
      </c>
      <c r="AC147" s="7" t="s">
        <v>1561</v>
      </c>
      <c r="AD147" s="7" t="s">
        <v>1561</v>
      </c>
      <c r="AE147" s="7" t="s">
        <v>1564</v>
      </c>
      <c r="AF147" s="7" t="s">
        <v>1563</v>
      </c>
      <c r="AG147" s="7" t="s">
        <v>1564</v>
      </c>
      <c r="AH147" s="7" t="s">
        <v>1562</v>
      </c>
      <c r="AI147" t="s">
        <v>213</v>
      </c>
      <c r="AJ147" s="7" t="s">
        <v>1670</v>
      </c>
      <c r="AK147" t="s">
        <v>452</v>
      </c>
      <c r="AN147" t="s">
        <v>885</v>
      </c>
      <c r="AO147" s="7" t="s">
        <v>1677</v>
      </c>
      <c r="AP147" t="s">
        <v>1558</v>
      </c>
      <c r="AQ147" t="s">
        <v>695</v>
      </c>
      <c r="AR147" t="s">
        <v>1584</v>
      </c>
      <c r="AS147" t="s">
        <v>789</v>
      </c>
      <c r="AT147" s="7" t="s">
        <v>1636</v>
      </c>
      <c r="AU147" s="7" t="s">
        <v>1571</v>
      </c>
      <c r="AV147" s="7" t="s">
        <v>1564</v>
      </c>
      <c r="AW147" s="7" t="s">
        <v>1564</v>
      </c>
      <c r="AX147" s="7" t="s">
        <v>1574</v>
      </c>
      <c r="AY147" s="7" t="s">
        <v>1561</v>
      </c>
      <c r="AZ147" s="7" t="s">
        <v>1564</v>
      </c>
      <c r="BA147" s="7" t="s">
        <v>1561</v>
      </c>
      <c r="BB147" t="s">
        <v>170</v>
      </c>
      <c r="BC147" s="7" t="s">
        <v>1700</v>
      </c>
      <c r="BD147" t="s">
        <v>585</v>
      </c>
      <c r="BH147" s="5" t="str">
        <f t="shared" si="5"/>
        <v/>
      </c>
      <c r="BI147" s="5" t="str">
        <f t="shared" si="6"/>
        <v/>
      </c>
    </row>
    <row r="148" spans="21:61" x14ac:dyDescent="0.35">
      <c r="U148" t="s">
        <v>1156</v>
      </c>
      <c r="V148" s="7" t="s">
        <v>1954</v>
      </c>
      <c r="W148" t="s">
        <v>1558</v>
      </c>
      <c r="X148" t="s">
        <v>1157</v>
      </c>
      <c r="Y148" t="s">
        <v>1569</v>
      </c>
      <c r="Z148" t="s">
        <v>1158</v>
      </c>
      <c r="AA148" s="7" t="s">
        <v>1621</v>
      </c>
      <c r="AB148" s="7" t="s">
        <v>1661</v>
      </c>
      <c r="AC148" s="7" t="s">
        <v>1564</v>
      </c>
      <c r="AD148" s="7" t="s">
        <v>1571</v>
      </c>
      <c r="AE148" s="7" t="s">
        <v>1574</v>
      </c>
      <c r="AF148" s="7" t="s">
        <v>1564</v>
      </c>
      <c r="AG148" s="7" t="s">
        <v>1564</v>
      </c>
      <c r="AH148" s="7" t="s">
        <v>1571</v>
      </c>
      <c r="AI148" t="s">
        <v>78</v>
      </c>
      <c r="AJ148" s="7" t="s">
        <v>1610</v>
      </c>
      <c r="AK148" t="s">
        <v>497</v>
      </c>
      <c r="AN148" t="s">
        <v>886</v>
      </c>
      <c r="AO148" s="7" t="s">
        <v>1677</v>
      </c>
      <c r="AP148" t="s">
        <v>1558</v>
      </c>
      <c r="AQ148" t="s">
        <v>716</v>
      </c>
      <c r="AR148" t="s">
        <v>1584</v>
      </c>
      <c r="AS148" t="s">
        <v>887</v>
      </c>
      <c r="AT148" s="7" t="s">
        <v>1654</v>
      </c>
      <c r="AU148" s="7" t="s">
        <v>1571</v>
      </c>
      <c r="AV148" s="7" t="s">
        <v>1574</v>
      </c>
      <c r="AW148" s="7" t="s">
        <v>1574</v>
      </c>
      <c r="AX148" s="7" t="s">
        <v>1574</v>
      </c>
      <c r="AY148" s="7" t="s">
        <v>1574</v>
      </c>
      <c r="AZ148" s="7" t="s">
        <v>1571</v>
      </c>
      <c r="BA148" s="7" t="s">
        <v>1574</v>
      </c>
      <c r="BB148" t="s">
        <v>171</v>
      </c>
      <c r="BC148" s="7" t="s">
        <v>1846</v>
      </c>
      <c r="BD148" t="s">
        <v>586</v>
      </c>
      <c r="BH148" s="5" t="str">
        <f t="shared" si="5"/>
        <v/>
      </c>
      <c r="BI148" s="5" t="str">
        <f t="shared" si="6"/>
        <v/>
      </c>
    </row>
    <row r="149" spans="21:61" x14ac:dyDescent="0.35">
      <c r="U149" t="s">
        <v>969</v>
      </c>
      <c r="V149" s="7" t="s">
        <v>1944</v>
      </c>
      <c r="W149" t="s">
        <v>1558</v>
      </c>
      <c r="X149" t="s">
        <v>748</v>
      </c>
      <c r="Y149" t="s">
        <v>1569</v>
      </c>
      <c r="Z149" t="s">
        <v>970</v>
      </c>
      <c r="AA149" s="7" t="s">
        <v>1649</v>
      </c>
      <c r="AB149" s="7" t="s">
        <v>1571</v>
      </c>
      <c r="AC149" s="7" t="s">
        <v>1571</v>
      </c>
      <c r="AD149" s="7" t="s">
        <v>1561</v>
      </c>
      <c r="AE149" s="7" t="s">
        <v>1563</v>
      </c>
      <c r="AF149" s="7" t="s">
        <v>1561</v>
      </c>
      <c r="AG149" s="7" t="s">
        <v>1571</v>
      </c>
      <c r="AH149" s="7" t="s">
        <v>1562</v>
      </c>
      <c r="AI149" t="s">
        <v>210</v>
      </c>
      <c r="AJ149" s="7" t="s">
        <v>1797</v>
      </c>
      <c r="AK149" t="s">
        <v>451</v>
      </c>
      <c r="AN149" t="s">
        <v>888</v>
      </c>
      <c r="AO149" s="7" t="s">
        <v>1677</v>
      </c>
      <c r="AP149" t="s">
        <v>1558</v>
      </c>
      <c r="AQ149" t="s">
        <v>889</v>
      </c>
      <c r="AR149" t="s">
        <v>1584</v>
      </c>
      <c r="AS149" t="s">
        <v>890</v>
      </c>
      <c r="AT149" s="7" t="s">
        <v>1848</v>
      </c>
      <c r="AU149" s="7" t="s">
        <v>1566</v>
      </c>
      <c r="AV149" s="7" t="s">
        <v>1566</v>
      </c>
      <c r="AW149" s="7" t="s">
        <v>1574</v>
      </c>
      <c r="AX149" s="7" t="s">
        <v>1566</v>
      </c>
      <c r="AY149" s="7" t="s">
        <v>1566</v>
      </c>
      <c r="AZ149" s="7" t="s">
        <v>1574</v>
      </c>
      <c r="BA149" s="7" t="s">
        <v>1566</v>
      </c>
      <c r="BB149" t="s">
        <v>172</v>
      </c>
      <c r="BC149" s="7" t="s">
        <v>1700</v>
      </c>
      <c r="BD149" t="s">
        <v>587</v>
      </c>
      <c r="BH149" s="5" t="str">
        <f t="shared" si="5"/>
        <v/>
      </c>
      <c r="BI149" s="5" t="str">
        <f t="shared" si="6"/>
        <v/>
      </c>
    </row>
    <row r="150" spans="21:61" x14ac:dyDescent="0.35">
      <c r="U150" t="s">
        <v>1155</v>
      </c>
      <c r="V150" s="7" t="s">
        <v>1944</v>
      </c>
      <c r="W150" t="s">
        <v>1558</v>
      </c>
      <c r="X150" t="s">
        <v>1105</v>
      </c>
      <c r="Y150" t="s">
        <v>1569</v>
      </c>
      <c r="Z150" t="s">
        <v>837</v>
      </c>
      <c r="AA150" s="7" t="s">
        <v>1621</v>
      </c>
      <c r="AB150" s="7" t="s">
        <v>1574</v>
      </c>
      <c r="AC150" s="7" t="s">
        <v>1574</v>
      </c>
      <c r="AD150" s="7" t="s">
        <v>1564</v>
      </c>
      <c r="AE150" s="7" t="s">
        <v>1564</v>
      </c>
      <c r="AF150" s="7" t="s">
        <v>1564</v>
      </c>
      <c r="AG150" s="7" t="s">
        <v>1564</v>
      </c>
      <c r="AH150" s="7" t="s">
        <v>1571</v>
      </c>
      <c r="AI150" t="s">
        <v>303</v>
      </c>
      <c r="AJ150" s="7" t="s">
        <v>1725</v>
      </c>
      <c r="AK150" t="s">
        <v>496</v>
      </c>
      <c r="AN150" t="s">
        <v>918</v>
      </c>
      <c r="AO150" s="7" t="s">
        <v>1677</v>
      </c>
      <c r="AP150" t="s">
        <v>1558</v>
      </c>
      <c r="AQ150" t="s">
        <v>916</v>
      </c>
      <c r="AR150" t="s">
        <v>1603</v>
      </c>
      <c r="AS150" t="s">
        <v>919</v>
      </c>
      <c r="AT150" s="7" t="s">
        <v>1621</v>
      </c>
      <c r="AU150" s="7" t="s">
        <v>1571</v>
      </c>
      <c r="AV150" s="7" t="s">
        <v>1571</v>
      </c>
      <c r="AW150" s="7" t="s">
        <v>1571</v>
      </c>
      <c r="AX150" s="7" t="s">
        <v>1661</v>
      </c>
      <c r="AY150" s="7" t="s">
        <v>1574</v>
      </c>
      <c r="AZ150" s="7" t="s">
        <v>1661</v>
      </c>
      <c r="BA150" s="7" t="s">
        <v>1571</v>
      </c>
      <c r="BB150" t="s">
        <v>187</v>
      </c>
      <c r="BC150" s="7" t="s">
        <v>1610</v>
      </c>
      <c r="BD150" t="s">
        <v>588</v>
      </c>
      <c r="BH150" s="5" t="str">
        <f t="shared" si="5"/>
        <v/>
      </c>
      <c r="BI150" s="5" t="str">
        <f t="shared" si="6"/>
        <v/>
      </c>
    </row>
    <row r="151" spans="21:61" x14ac:dyDescent="0.35">
      <c r="U151" t="s">
        <v>691</v>
      </c>
      <c r="V151" s="7" t="s">
        <v>1652</v>
      </c>
      <c r="W151" t="s">
        <v>1558</v>
      </c>
      <c r="X151" t="s">
        <v>692</v>
      </c>
      <c r="Y151" t="s">
        <v>1569</v>
      </c>
      <c r="Z151" t="s">
        <v>693</v>
      </c>
      <c r="AA151" s="7" t="s">
        <v>1564</v>
      </c>
      <c r="AB151" s="7" t="s">
        <v>1564</v>
      </c>
      <c r="AC151" s="7" t="s">
        <v>1564</v>
      </c>
      <c r="AD151" s="7" t="s">
        <v>1564</v>
      </c>
      <c r="AE151" s="7" t="s">
        <v>1566</v>
      </c>
      <c r="AF151" s="7" t="s">
        <v>1571</v>
      </c>
      <c r="AG151" s="7" t="s">
        <v>1564</v>
      </c>
      <c r="AH151" s="7" t="s">
        <v>1563</v>
      </c>
      <c r="AI151" t="s">
        <v>336</v>
      </c>
      <c r="AJ151" s="7" t="s">
        <v>1580</v>
      </c>
      <c r="AK151" t="s">
        <v>406</v>
      </c>
      <c r="AN151" t="s">
        <v>1403</v>
      </c>
      <c r="AO151" s="7" t="s">
        <v>1677</v>
      </c>
      <c r="AP151" t="s">
        <v>1558</v>
      </c>
      <c r="AQ151" t="s">
        <v>889</v>
      </c>
      <c r="AR151" t="s">
        <v>1584</v>
      </c>
      <c r="AS151" t="s">
        <v>1456</v>
      </c>
      <c r="AT151" s="7" t="s">
        <v>1579</v>
      </c>
      <c r="AU151" s="7" t="s">
        <v>1571</v>
      </c>
      <c r="AV151" s="7" t="s">
        <v>1571</v>
      </c>
      <c r="AW151" s="7" t="s">
        <v>1571</v>
      </c>
      <c r="AX151" s="7" t="s">
        <v>1563</v>
      </c>
      <c r="AY151" s="7" t="s">
        <v>1563</v>
      </c>
      <c r="AZ151" s="7" t="s">
        <v>1571</v>
      </c>
      <c r="BA151" s="7" t="s">
        <v>1563</v>
      </c>
      <c r="BB151" t="s">
        <v>1350</v>
      </c>
      <c r="BC151" s="7" t="s">
        <v>1700</v>
      </c>
      <c r="BD151" t="s">
        <v>1516</v>
      </c>
      <c r="BH151" s="5" t="str">
        <f t="shared" si="5"/>
        <v/>
      </c>
      <c r="BI151" s="5" t="str">
        <f t="shared" si="6"/>
        <v/>
      </c>
    </row>
    <row r="152" spans="21:61" x14ac:dyDescent="0.35">
      <c r="U152" t="s">
        <v>1153</v>
      </c>
      <c r="V152" s="7" t="s">
        <v>1652</v>
      </c>
      <c r="W152" t="s">
        <v>1558</v>
      </c>
      <c r="X152" t="s">
        <v>1033</v>
      </c>
      <c r="Y152" t="s">
        <v>1569</v>
      </c>
      <c r="Z152" t="s">
        <v>1154</v>
      </c>
      <c r="AA152" s="7" t="s">
        <v>2110</v>
      </c>
      <c r="AB152" s="7" t="s">
        <v>1574</v>
      </c>
      <c r="AC152" s="7" t="s">
        <v>1571</v>
      </c>
      <c r="AD152" s="7" t="s">
        <v>1661</v>
      </c>
      <c r="AE152" s="7" t="s">
        <v>1661</v>
      </c>
      <c r="AF152" s="7" t="s">
        <v>1661</v>
      </c>
      <c r="AG152" s="7" t="s">
        <v>1661</v>
      </c>
      <c r="AH152" s="7" t="s">
        <v>1574</v>
      </c>
      <c r="AI152" t="s">
        <v>241</v>
      </c>
      <c r="AJ152" s="7" t="s">
        <v>1658</v>
      </c>
      <c r="AK152" t="s">
        <v>495</v>
      </c>
      <c r="AN152" t="s">
        <v>1058</v>
      </c>
      <c r="AO152" s="7" t="s">
        <v>1677</v>
      </c>
      <c r="AP152" t="s">
        <v>1558</v>
      </c>
      <c r="AQ152" t="s">
        <v>735</v>
      </c>
      <c r="AR152" t="s">
        <v>1584</v>
      </c>
      <c r="AS152" t="s">
        <v>1059</v>
      </c>
      <c r="AT152" s="7" t="s">
        <v>1592</v>
      </c>
      <c r="AU152" s="7" t="s">
        <v>1561</v>
      </c>
      <c r="AV152" s="7" t="s">
        <v>1561</v>
      </c>
      <c r="AW152" s="7" t="s">
        <v>1562</v>
      </c>
      <c r="AX152" s="7" t="s">
        <v>1571</v>
      </c>
      <c r="AY152" s="7" t="s">
        <v>1571</v>
      </c>
      <c r="AZ152" s="7" t="s">
        <v>1561</v>
      </c>
      <c r="BA152" s="7" t="s">
        <v>1572</v>
      </c>
      <c r="BB152" t="s">
        <v>249</v>
      </c>
      <c r="BC152" s="7" t="s">
        <v>2029</v>
      </c>
      <c r="BD152" t="s">
        <v>589</v>
      </c>
      <c r="BH152" s="5" t="str">
        <f t="shared" si="5"/>
        <v/>
      </c>
      <c r="BI152" s="5" t="str">
        <f t="shared" si="6"/>
        <v/>
      </c>
    </row>
    <row r="153" spans="21:61" x14ac:dyDescent="0.35">
      <c r="U153" t="s">
        <v>1088</v>
      </c>
      <c r="V153" s="7" t="s">
        <v>2065</v>
      </c>
      <c r="W153" t="s">
        <v>1558</v>
      </c>
      <c r="X153" t="s">
        <v>1033</v>
      </c>
      <c r="Y153" t="s">
        <v>1569</v>
      </c>
      <c r="Z153" t="s">
        <v>696</v>
      </c>
      <c r="AA153" s="7" t="s">
        <v>1711</v>
      </c>
      <c r="AB153" s="7" t="s">
        <v>1574</v>
      </c>
      <c r="AC153" s="7" t="s">
        <v>1564</v>
      </c>
      <c r="AD153" s="7" t="s">
        <v>1563</v>
      </c>
      <c r="AE153" s="7" t="s">
        <v>1661</v>
      </c>
      <c r="AF153" s="7" t="s">
        <v>1574</v>
      </c>
      <c r="AG153" s="7" t="s">
        <v>1574</v>
      </c>
      <c r="AH153" s="7" t="s">
        <v>1574</v>
      </c>
      <c r="AI153" t="s">
        <v>241</v>
      </c>
      <c r="AJ153" s="7" t="s">
        <v>1765</v>
      </c>
      <c r="AK153" t="s">
        <v>477</v>
      </c>
      <c r="AN153" t="s">
        <v>1061</v>
      </c>
      <c r="AO153" s="7" t="s">
        <v>1677</v>
      </c>
      <c r="AP153" t="s">
        <v>1558</v>
      </c>
      <c r="AQ153" t="s">
        <v>1062</v>
      </c>
      <c r="AR153" t="s">
        <v>1584</v>
      </c>
      <c r="AS153" t="s">
        <v>1063</v>
      </c>
      <c r="AT153" s="7" t="s">
        <v>1561</v>
      </c>
      <c r="AU153" s="7" t="s">
        <v>1571</v>
      </c>
      <c r="AV153" s="7" t="s">
        <v>1563</v>
      </c>
      <c r="AW153" s="7" t="s">
        <v>1561</v>
      </c>
      <c r="AX153" s="7" t="s">
        <v>1572</v>
      </c>
      <c r="AY153" s="7" t="s">
        <v>1563</v>
      </c>
      <c r="AZ153" s="7" t="s">
        <v>1561</v>
      </c>
      <c r="BA153" s="7" t="s">
        <v>1572</v>
      </c>
      <c r="BB153" t="s">
        <v>252</v>
      </c>
      <c r="BC153" s="7" t="s">
        <v>2032</v>
      </c>
      <c r="BD153" t="s">
        <v>590</v>
      </c>
      <c r="BH153" s="5" t="str">
        <f t="shared" si="5"/>
        <v/>
      </c>
      <c r="BI153" s="5" t="str">
        <f t="shared" si="6"/>
        <v/>
      </c>
    </row>
    <row r="154" spans="21:61" x14ac:dyDescent="0.35">
      <c r="U154" t="s">
        <v>1141</v>
      </c>
      <c r="V154" s="7" t="s">
        <v>2094</v>
      </c>
      <c r="W154" t="s">
        <v>1558</v>
      </c>
      <c r="X154" t="s">
        <v>668</v>
      </c>
      <c r="Y154" t="s">
        <v>1569</v>
      </c>
      <c r="Z154" t="s">
        <v>298</v>
      </c>
      <c r="AA154" s="7" t="s">
        <v>1599</v>
      </c>
      <c r="AB154" s="7" t="s">
        <v>1564</v>
      </c>
      <c r="AC154" s="7" t="s">
        <v>1564</v>
      </c>
      <c r="AD154" s="7" t="s">
        <v>1563</v>
      </c>
      <c r="AE154" s="7" t="s">
        <v>1574</v>
      </c>
      <c r="AF154" s="7" t="s">
        <v>1561</v>
      </c>
      <c r="AG154" s="7" t="s">
        <v>1563</v>
      </c>
      <c r="AH154" s="7" t="s">
        <v>1561</v>
      </c>
      <c r="AI154" t="s">
        <v>299</v>
      </c>
      <c r="AJ154" s="7" t="s">
        <v>1788</v>
      </c>
      <c r="AK154" t="s">
        <v>492</v>
      </c>
      <c r="AN154" t="s">
        <v>1142</v>
      </c>
      <c r="AO154" s="7" t="s">
        <v>1677</v>
      </c>
      <c r="AP154" t="s">
        <v>1558</v>
      </c>
      <c r="AQ154" t="s">
        <v>671</v>
      </c>
      <c r="AR154" t="s">
        <v>1584</v>
      </c>
      <c r="AS154" t="s">
        <v>1143</v>
      </c>
      <c r="AT154" s="7" t="s">
        <v>1592</v>
      </c>
      <c r="AU154" s="7" t="s">
        <v>1563</v>
      </c>
      <c r="AV154" s="7" t="s">
        <v>1563</v>
      </c>
      <c r="AW154" s="7" t="s">
        <v>1561</v>
      </c>
      <c r="AX154" s="7" t="s">
        <v>1561</v>
      </c>
      <c r="AY154" s="7" t="s">
        <v>1561</v>
      </c>
      <c r="AZ154" s="7" t="s">
        <v>1562</v>
      </c>
      <c r="BA154" s="7" t="s">
        <v>1561</v>
      </c>
      <c r="BB154" t="s">
        <v>171</v>
      </c>
      <c r="BC154" s="7" t="s">
        <v>1629</v>
      </c>
      <c r="BD154" t="s">
        <v>591</v>
      </c>
      <c r="BH154" s="5" t="str">
        <f t="shared" si="5"/>
        <v/>
      </c>
      <c r="BI154" s="5" t="str">
        <f t="shared" si="6"/>
        <v/>
      </c>
    </row>
    <row r="155" spans="21:61" x14ac:dyDescent="0.35">
      <c r="U155" t="s">
        <v>920</v>
      </c>
      <c r="V155" s="7" t="s">
        <v>1888</v>
      </c>
      <c r="W155" t="s">
        <v>1558</v>
      </c>
      <c r="X155" t="s">
        <v>916</v>
      </c>
      <c r="Y155" t="s">
        <v>1569</v>
      </c>
      <c r="Z155" t="s">
        <v>749</v>
      </c>
      <c r="AA155" s="7" t="s">
        <v>1561</v>
      </c>
      <c r="AB155" s="7" t="s">
        <v>1563</v>
      </c>
      <c r="AC155" s="7" t="s">
        <v>1563</v>
      </c>
      <c r="AD155" s="7" t="s">
        <v>1563</v>
      </c>
      <c r="AE155" s="7" t="s">
        <v>1563</v>
      </c>
      <c r="AF155" s="7" t="s">
        <v>1562</v>
      </c>
      <c r="AG155" s="7" t="s">
        <v>1562</v>
      </c>
      <c r="AH155" s="7" t="s">
        <v>1572</v>
      </c>
      <c r="AI155" t="s">
        <v>188</v>
      </c>
      <c r="AJ155" s="7" t="s">
        <v>1596</v>
      </c>
      <c r="AK155" t="s">
        <v>438</v>
      </c>
      <c r="AN155" t="s">
        <v>664</v>
      </c>
      <c r="AO155" s="7" t="s">
        <v>1557</v>
      </c>
      <c r="AP155" t="s">
        <v>1558</v>
      </c>
      <c r="AQ155" t="s">
        <v>665</v>
      </c>
      <c r="AR155" t="s">
        <v>1584</v>
      </c>
      <c r="AS155" t="s">
        <v>62</v>
      </c>
      <c r="AT155" s="7" t="s">
        <v>1592</v>
      </c>
      <c r="AU155" s="7" t="s">
        <v>1563</v>
      </c>
      <c r="AV155" s="7" t="s">
        <v>1562</v>
      </c>
      <c r="AW155" s="7" t="s">
        <v>1562</v>
      </c>
      <c r="AX155" s="7" t="s">
        <v>1562</v>
      </c>
      <c r="AY155" s="7" t="s">
        <v>1571</v>
      </c>
      <c r="AZ155" s="7" t="s">
        <v>1563</v>
      </c>
      <c r="BA155" s="7" t="s">
        <v>1561</v>
      </c>
      <c r="BB155" t="s">
        <v>63</v>
      </c>
      <c r="BC155" s="7" t="s">
        <v>1593</v>
      </c>
      <c r="BD155" t="s">
        <v>592</v>
      </c>
      <c r="BH155" s="5" t="str">
        <f t="shared" si="5"/>
        <v/>
      </c>
      <c r="BI155" s="5" t="str">
        <f t="shared" si="6"/>
        <v/>
      </c>
    </row>
    <row r="156" spans="21:61" x14ac:dyDescent="0.35">
      <c r="U156" t="s">
        <v>923</v>
      </c>
      <c r="V156" s="7" t="s">
        <v>1891</v>
      </c>
      <c r="W156" t="s">
        <v>1558</v>
      </c>
      <c r="X156" t="s">
        <v>668</v>
      </c>
      <c r="Y156" t="s">
        <v>1569</v>
      </c>
      <c r="Z156" t="s">
        <v>924</v>
      </c>
      <c r="AA156" s="7" t="s">
        <v>1807</v>
      </c>
      <c r="AB156" s="7" t="s">
        <v>1564</v>
      </c>
      <c r="AC156" s="7" t="s">
        <v>1564</v>
      </c>
      <c r="AD156" s="7" t="s">
        <v>1563</v>
      </c>
      <c r="AE156" s="7" t="s">
        <v>1563</v>
      </c>
      <c r="AF156" s="7" t="s">
        <v>1563</v>
      </c>
      <c r="AG156" s="7" t="s">
        <v>1561</v>
      </c>
      <c r="AH156" s="7" t="s">
        <v>1561</v>
      </c>
      <c r="AI156" t="s">
        <v>189</v>
      </c>
      <c r="AJ156" s="7" t="s">
        <v>1783</v>
      </c>
      <c r="AK156" t="s">
        <v>440</v>
      </c>
      <c r="AN156" t="s">
        <v>686</v>
      </c>
      <c r="AO156" s="7" t="s">
        <v>1557</v>
      </c>
      <c r="AP156" t="s">
        <v>1558</v>
      </c>
      <c r="AQ156" t="s">
        <v>687</v>
      </c>
      <c r="AR156" t="s">
        <v>1584</v>
      </c>
      <c r="AS156" t="s">
        <v>688</v>
      </c>
      <c r="AT156" s="7" t="s">
        <v>1639</v>
      </c>
      <c r="AU156" s="7" t="s">
        <v>1563</v>
      </c>
      <c r="AV156" s="7" t="s">
        <v>1563</v>
      </c>
      <c r="AW156" s="7" t="s">
        <v>1562</v>
      </c>
      <c r="AX156" s="7" t="s">
        <v>1561</v>
      </c>
      <c r="AY156" s="7" t="s">
        <v>1563</v>
      </c>
      <c r="AZ156" s="7" t="s">
        <v>1562</v>
      </c>
      <c r="BA156" s="7" t="s">
        <v>1572</v>
      </c>
      <c r="BB156" t="s">
        <v>73</v>
      </c>
      <c r="BC156" s="7" t="s">
        <v>1640</v>
      </c>
      <c r="BD156" t="s">
        <v>593</v>
      </c>
      <c r="BH156" s="5" t="str">
        <f t="shared" si="5"/>
        <v/>
      </c>
      <c r="BI156" s="5" t="str">
        <f t="shared" si="6"/>
        <v/>
      </c>
    </row>
    <row r="157" spans="21:61" x14ac:dyDescent="0.35">
      <c r="U157" t="s">
        <v>1032</v>
      </c>
      <c r="V157" s="7" t="s">
        <v>1891</v>
      </c>
      <c r="W157" t="s">
        <v>1558</v>
      </c>
      <c r="X157" t="s">
        <v>1033</v>
      </c>
      <c r="Y157" t="s">
        <v>1569</v>
      </c>
      <c r="Z157" t="s">
        <v>1034</v>
      </c>
      <c r="AA157" s="7" t="s">
        <v>1649</v>
      </c>
      <c r="AB157" s="7" t="s">
        <v>1561</v>
      </c>
      <c r="AC157" s="7" t="s">
        <v>1571</v>
      </c>
      <c r="AD157" s="7" t="s">
        <v>1563</v>
      </c>
      <c r="AE157" s="7" t="s">
        <v>1563</v>
      </c>
      <c r="AF157" s="7" t="s">
        <v>1561</v>
      </c>
      <c r="AG157" s="7" t="s">
        <v>1571</v>
      </c>
      <c r="AH157" s="7" t="s">
        <v>1561</v>
      </c>
      <c r="AI157" t="s">
        <v>240</v>
      </c>
      <c r="AJ157" s="7" t="s">
        <v>1703</v>
      </c>
      <c r="AK157" t="s">
        <v>467</v>
      </c>
      <c r="AN157" t="s">
        <v>2332</v>
      </c>
      <c r="AO157" s="7" t="s">
        <v>1557</v>
      </c>
      <c r="AP157" t="s">
        <v>1558</v>
      </c>
      <c r="AQ157" t="s">
        <v>1157</v>
      </c>
      <c r="AR157" t="s">
        <v>1584</v>
      </c>
      <c r="AS157" t="s">
        <v>2333</v>
      </c>
      <c r="AT157" s="7" t="s">
        <v>1585</v>
      </c>
      <c r="AU157" s="7" t="s">
        <v>1564</v>
      </c>
      <c r="AV157" s="7" t="s">
        <v>1564</v>
      </c>
      <c r="AW157" s="7" t="s">
        <v>1564</v>
      </c>
      <c r="AX157" s="7" t="s">
        <v>1571</v>
      </c>
      <c r="AY157" s="7" t="s">
        <v>1564</v>
      </c>
      <c r="AZ157" s="7" t="s">
        <v>1564</v>
      </c>
      <c r="BA157" s="7" t="s">
        <v>1564</v>
      </c>
      <c r="BB157" t="s">
        <v>2305</v>
      </c>
      <c r="BC157" s="7" t="s">
        <v>1616</v>
      </c>
      <c r="BD157" t="s">
        <v>2439</v>
      </c>
      <c r="BH157" s="5" t="str">
        <f t="shared" si="5"/>
        <v/>
      </c>
      <c r="BI157" s="5" t="str">
        <f t="shared" si="6"/>
        <v/>
      </c>
    </row>
    <row r="158" spans="21:61" x14ac:dyDescent="0.35">
      <c r="U158" t="s">
        <v>700</v>
      </c>
      <c r="V158" s="7" t="s">
        <v>1660</v>
      </c>
      <c r="W158" t="s">
        <v>1558</v>
      </c>
      <c r="X158" t="s">
        <v>701</v>
      </c>
      <c r="Y158" t="s">
        <v>1569</v>
      </c>
      <c r="Z158" t="s">
        <v>702</v>
      </c>
      <c r="AA158" s="7" t="s">
        <v>1633</v>
      </c>
      <c r="AB158" s="7" t="s">
        <v>1661</v>
      </c>
      <c r="AC158" s="7" t="s">
        <v>1571</v>
      </c>
      <c r="AD158" s="7" t="s">
        <v>1563</v>
      </c>
      <c r="AE158" s="7" t="s">
        <v>1561</v>
      </c>
      <c r="AF158" s="7" t="s">
        <v>1563</v>
      </c>
      <c r="AG158" s="7" t="s">
        <v>1564</v>
      </c>
      <c r="AH158" s="7" t="s">
        <v>1574</v>
      </c>
      <c r="AI158" t="s">
        <v>76</v>
      </c>
      <c r="AJ158" s="7" t="s">
        <v>1573</v>
      </c>
      <c r="AK158" t="s">
        <v>409</v>
      </c>
      <c r="AN158" t="s">
        <v>1923</v>
      </c>
      <c r="AO158" s="7" t="s">
        <v>1557</v>
      </c>
      <c r="AP158" t="s">
        <v>1558</v>
      </c>
      <c r="AQ158" t="s">
        <v>682</v>
      </c>
      <c r="AR158" t="s">
        <v>1584</v>
      </c>
      <c r="AS158" t="s">
        <v>683</v>
      </c>
      <c r="AT158" s="7" t="s">
        <v>1563</v>
      </c>
      <c r="AU158" s="7" t="s">
        <v>1563</v>
      </c>
      <c r="AV158" s="7" t="s">
        <v>1563</v>
      </c>
      <c r="AW158" s="7" t="s">
        <v>1563</v>
      </c>
      <c r="AX158" s="7" t="s">
        <v>1563</v>
      </c>
      <c r="AY158" s="7" t="s">
        <v>1561</v>
      </c>
      <c r="AZ158" s="7" t="s">
        <v>1571</v>
      </c>
      <c r="BA158" s="7" t="s">
        <v>1563</v>
      </c>
      <c r="BB158" t="s">
        <v>1544</v>
      </c>
      <c r="BC158" s="7" t="s">
        <v>1700</v>
      </c>
      <c r="BD158" t="s">
        <v>2179</v>
      </c>
      <c r="BH158" s="5" t="str">
        <f t="shared" si="5"/>
        <v/>
      </c>
      <c r="BI158" s="5" t="str">
        <f t="shared" si="6"/>
        <v/>
      </c>
    </row>
    <row r="159" spans="21:61" x14ac:dyDescent="0.35">
      <c r="U159" t="s">
        <v>1394</v>
      </c>
      <c r="V159" s="7" t="s">
        <v>1917</v>
      </c>
      <c r="W159" t="s">
        <v>1558</v>
      </c>
      <c r="X159" t="s">
        <v>1429</v>
      </c>
      <c r="Y159" t="s">
        <v>1569</v>
      </c>
      <c r="Z159" t="s">
        <v>1450</v>
      </c>
      <c r="AA159" s="7" t="s">
        <v>1707</v>
      </c>
      <c r="AB159" s="7" t="s">
        <v>1564</v>
      </c>
      <c r="AC159" s="7" t="s">
        <v>1574</v>
      </c>
      <c r="AD159" s="7" t="s">
        <v>1571</v>
      </c>
      <c r="AE159" s="7" t="s">
        <v>1571</v>
      </c>
      <c r="AF159" s="7" t="s">
        <v>1661</v>
      </c>
      <c r="AG159" s="7" t="s">
        <v>1574</v>
      </c>
      <c r="AH159" s="7" t="s">
        <v>1564</v>
      </c>
      <c r="AI159" t="s">
        <v>1346</v>
      </c>
      <c r="AJ159" s="7" t="s">
        <v>1613</v>
      </c>
      <c r="AK159" t="s">
        <v>1485</v>
      </c>
      <c r="AN159" t="s">
        <v>870</v>
      </c>
      <c r="AO159" s="7" t="s">
        <v>1557</v>
      </c>
      <c r="AP159" t="s">
        <v>1558</v>
      </c>
      <c r="AQ159" t="s">
        <v>871</v>
      </c>
      <c r="AR159" t="s">
        <v>1603</v>
      </c>
      <c r="AS159" t="s">
        <v>872</v>
      </c>
      <c r="AT159" s="7" t="s">
        <v>1661</v>
      </c>
      <c r="AU159" s="7" t="s">
        <v>1661</v>
      </c>
      <c r="AV159" s="7" t="s">
        <v>1574</v>
      </c>
      <c r="AW159" s="7" t="s">
        <v>1661</v>
      </c>
      <c r="AX159" s="7" t="s">
        <v>1574</v>
      </c>
      <c r="AY159" s="7" t="s">
        <v>1566</v>
      </c>
      <c r="AZ159" s="7" t="s">
        <v>1661</v>
      </c>
      <c r="BA159" s="7" t="s">
        <v>1566</v>
      </c>
      <c r="BB159" t="s">
        <v>172</v>
      </c>
      <c r="BC159" s="7" t="s">
        <v>1765</v>
      </c>
      <c r="BD159" t="s">
        <v>594</v>
      </c>
      <c r="BH159" s="5" t="str">
        <f t="shared" si="5"/>
        <v/>
      </c>
      <c r="BI159" s="5" t="str">
        <f t="shared" si="6"/>
        <v/>
      </c>
    </row>
    <row r="160" spans="21:61" x14ac:dyDescent="0.35">
      <c r="U160" s="17"/>
      <c r="V160" s="21"/>
      <c r="W160" s="17"/>
      <c r="X160" s="17"/>
      <c r="Y160" s="17"/>
      <c r="Z160" s="17"/>
      <c r="AA160" s="21"/>
      <c r="AB160" s="21"/>
      <c r="AC160" s="21"/>
      <c r="AD160" s="21"/>
      <c r="AE160" s="21"/>
      <c r="AF160" s="21"/>
      <c r="AG160" s="21"/>
      <c r="AH160" s="21"/>
      <c r="AI160" s="17"/>
      <c r="AJ160" s="21"/>
      <c r="AK160" s="20"/>
      <c r="AN160" t="s">
        <v>993</v>
      </c>
      <c r="AO160" s="7" t="s">
        <v>1557</v>
      </c>
      <c r="AP160" t="s">
        <v>1558</v>
      </c>
      <c r="AQ160" t="s">
        <v>695</v>
      </c>
      <c r="AR160" t="s">
        <v>1584</v>
      </c>
      <c r="AS160" t="s">
        <v>994</v>
      </c>
      <c r="AT160" s="7" t="s">
        <v>1654</v>
      </c>
      <c r="AU160" s="7" t="s">
        <v>1574</v>
      </c>
      <c r="AV160" s="7" t="s">
        <v>1564</v>
      </c>
      <c r="AW160" s="7" t="s">
        <v>1563</v>
      </c>
      <c r="AX160" s="7" t="s">
        <v>1564</v>
      </c>
      <c r="AY160" s="7" t="s">
        <v>1661</v>
      </c>
      <c r="AZ160" s="7" t="s">
        <v>1571</v>
      </c>
      <c r="BA160" s="7" t="s">
        <v>1566</v>
      </c>
      <c r="BB160" t="s">
        <v>220</v>
      </c>
      <c r="BC160" s="7" t="s">
        <v>1637</v>
      </c>
      <c r="BD160" t="s">
        <v>595</v>
      </c>
      <c r="BH160" s="5" t="str">
        <f t="shared" si="5"/>
        <v/>
      </c>
      <c r="BI160" s="5" t="str">
        <f t="shared" si="6"/>
        <v/>
      </c>
    </row>
    <row r="161" spans="21:61" x14ac:dyDescent="0.35">
      <c r="U161" s="17"/>
      <c r="V161" s="21"/>
      <c r="W161" s="17"/>
      <c r="X161" s="17"/>
      <c r="Y161" s="17"/>
      <c r="Z161" s="17"/>
      <c r="AA161" s="21"/>
      <c r="AB161" s="21"/>
      <c r="AC161" s="21"/>
      <c r="AD161" s="21"/>
      <c r="AE161" s="21"/>
      <c r="AF161" s="21"/>
      <c r="AG161" s="21"/>
      <c r="AH161" s="21"/>
      <c r="AI161" s="17"/>
      <c r="AJ161" s="21"/>
      <c r="AK161" s="20"/>
      <c r="AN161" t="s">
        <v>1400</v>
      </c>
      <c r="AO161" s="7" t="s">
        <v>1557</v>
      </c>
      <c r="AP161" t="s">
        <v>1558</v>
      </c>
      <c r="AQ161" t="s">
        <v>695</v>
      </c>
      <c r="AR161" t="s">
        <v>1584</v>
      </c>
      <c r="AS161" t="s">
        <v>1455</v>
      </c>
      <c r="AT161" s="7" t="s">
        <v>1564</v>
      </c>
      <c r="AU161" s="7" t="s">
        <v>1574</v>
      </c>
      <c r="AV161" s="7" t="s">
        <v>1574</v>
      </c>
      <c r="AW161" s="7" t="s">
        <v>1563</v>
      </c>
      <c r="AX161" s="7" t="s">
        <v>1571</v>
      </c>
      <c r="AY161" s="7" t="s">
        <v>1564</v>
      </c>
      <c r="AZ161" s="7" t="s">
        <v>1564</v>
      </c>
      <c r="BA161" s="7" t="s">
        <v>1574</v>
      </c>
      <c r="BB161" t="s">
        <v>218</v>
      </c>
      <c r="BC161" s="7" t="s">
        <v>1607</v>
      </c>
      <c r="BD161" t="s">
        <v>1514</v>
      </c>
      <c r="BH161" s="5" t="str">
        <f t="shared" si="5"/>
        <v/>
      </c>
      <c r="BI161" s="5" t="str">
        <f t="shared" si="6"/>
        <v/>
      </c>
    </row>
    <row r="162" spans="21:61" x14ac:dyDescent="0.35">
      <c r="U162" s="17"/>
      <c r="V162" s="21"/>
      <c r="W162" s="17"/>
      <c r="X162" s="17"/>
      <c r="Y162" s="17"/>
      <c r="Z162" s="17"/>
      <c r="AA162" s="21"/>
      <c r="AB162" s="21"/>
      <c r="AC162" s="21"/>
      <c r="AD162" s="21"/>
      <c r="AE162" s="21"/>
      <c r="AF162" s="21"/>
      <c r="AG162" s="21"/>
      <c r="AH162" s="21"/>
      <c r="AI162" s="17"/>
      <c r="AJ162" s="21"/>
      <c r="AK162" s="20"/>
      <c r="AN162" t="s">
        <v>1405</v>
      </c>
      <c r="AO162" s="7" t="s">
        <v>1557</v>
      </c>
      <c r="AP162" t="s">
        <v>1558</v>
      </c>
      <c r="AQ162" t="s">
        <v>665</v>
      </c>
      <c r="AR162" t="s">
        <v>1584</v>
      </c>
      <c r="AS162" t="s">
        <v>1457</v>
      </c>
      <c r="AT162" s="7" t="s">
        <v>1589</v>
      </c>
      <c r="AU162" s="7" t="s">
        <v>1571</v>
      </c>
      <c r="AV162" s="7" t="s">
        <v>1563</v>
      </c>
      <c r="AW162" s="7" t="s">
        <v>1561</v>
      </c>
      <c r="AX162" s="7" t="s">
        <v>1561</v>
      </c>
      <c r="AY162" s="7" t="s">
        <v>1561</v>
      </c>
      <c r="AZ162" s="7" t="s">
        <v>1563</v>
      </c>
      <c r="BA162" s="7" t="s">
        <v>1563</v>
      </c>
      <c r="BB162" t="s">
        <v>1195</v>
      </c>
      <c r="BC162" s="7" t="s">
        <v>1700</v>
      </c>
      <c r="BD162" t="s">
        <v>1517</v>
      </c>
      <c r="BH162" s="5" t="str">
        <f t="shared" si="5"/>
        <v/>
      </c>
      <c r="BI162" s="5" t="str">
        <f t="shared" si="6"/>
        <v/>
      </c>
    </row>
    <row r="163" spans="21:61" x14ac:dyDescent="0.35">
      <c r="U163" s="16"/>
      <c r="V163" s="22"/>
      <c r="W163" s="16"/>
      <c r="X163" s="16"/>
      <c r="Y163" s="16"/>
      <c r="Z163" s="16"/>
      <c r="AA163" s="22"/>
      <c r="AB163" s="22"/>
      <c r="AC163" s="22"/>
      <c r="AD163" s="22"/>
      <c r="AE163" s="22"/>
      <c r="AF163" s="22"/>
      <c r="AG163" s="22"/>
      <c r="AH163" s="22"/>
      <c r="AI163" s="16"/>
      <c r="AJ163" s="22"/>
      <c r="AK163" s="19"/>
      <c r="AN163" t="s">
        <v>2013</v>
      </c>
      <c r="AO163" s="7" t="s">
        <v>1557</v>
      </c>
      <c r="AP163" t="s">
        <v>1558</v>
      </c>
      <c r="AQ163" t="s">
        <v>861</v>
      </c>
      <c r="AR163" t="s">
        <v>1584</v>
      </c>
      <c r="AS163" t="s">
        <v>881</v>
      </c>
      <c r="AT163" s="7" t="s">
        <v>1675</v>
      </c>
      <c r="AU163" s="7" t="s">
        <v>1574</v>
      </c>
      <c r="AV163" s="7" t="s">
        <v>1564</v>
      </c>
      <c r="AW163" s="7" t="s">
        <v>1564</v>
      </c>
      <c r="AX163" s="7" t="s">
        <v>1563</v>
      </c>
      <c r="AY163" s="7" t="s">
        <v>1571</v>
      </c>
      <c r="AZ163" s="7" t="s">
        <v>1564</v>
      </c>
      <c r="BA163" s="7" t="s">
        <v>1571</v>
      </c>
      <c r="BB163" t="s">
        <v>1547</v>
      </c>
      <c r="BC163" s="7" t="s">
        <v>1616</v>
      </c>
      <c r="BD163" t="s">
        <v>2180</v>
      </c>
      <c r="BH163" s="5" t="str">
        <f t="shared" si="5"/>
        <v/>
      </c>
      <c r="BI163" s="5" t="str">
        <f t="shared" si="6"/>
        <v/>
      </c>
    </row>
    <row r="164" spans="21:61" x14ac:dyDescent="0.35">
      <c r="U164" s="16"/>
      <c r="V164" s="22"/>
      <c r="W164" s="16"/>
      <c r="X164" s="16"/>
      <c r="Y164" s="16"/>
      <c r="Z164" s="16"/>
      <c r="AA164" s="22"/>
      <c r="AB164" s="22"/>
      <c r="AC164" s="22"/>
      <c r="AD164" s="22"/>
      <c r="AE164" s="22"/>
      <c r="AF164" s="22"/>
      <c r="AG164" s="22"/>
      <c r="AH164" s="22"/>
      <c r="AI164" s="16"/>
      <c r="AJ164" s="22"/>
      <c r="AK164" s="19"/>
      <c r="AN164" t="s">
        <v>1366</v>
      </c>
      <c r="AO164" s="7" t="s">
        <v>1583</v>
      </c>
      <c r="AP164" t="s">
        <v>1558</v>
      </c>
      <c r="AQ164" t="s">
        <v>695</v>
      </c>
      <c r="AR164" t="s">
        <v>1584</v>
      </c>
      <c r="AS164" t="s">
        <v>714</v>
      </c>
      <c r="AT164" s="7" t="s">
        <v>1585</v>
      </c>
      <c r="AU164" s="7" t="s">
        <v>1574</v>
      </c>
      <c r="AV164" s="7" t="s">
        <v>1574</v>
      </c>
      <c r="AW164" s="7" t="s">
        <v>1571</v>
      </c>
      <c r="AX164" s="7" t="s">
        <v>1564</v>
      </c>
      <c r="AY164" s="7" t="s">
        <v>1563</v>
      </c>
      <c r="AZ164" s="7" t="s">
        <v>1564</v>
      </c>
      <c r="BA164" s="7" t="s">
        <v>1564</v>
      </c>
      <c r="BB164" t="s">
        <v>1331</v>
      </c>
      <c r="BC164" s="7" t="s">
        <v>1586</v>
      </c>
      <c r="BD164" t="s">
        <v>1493</v>
      </c>
      <c r="BH164" s="5" t="str">
        <f t="shared" si="5"/>
        <v/>
      </c>
      <c r="BI164" s="5" t="str">
        <f t="shared" si="6"/>
        <v/>
      </c>
    </row>
    <row r="165" spans="21:61" x14ac:dyDescent="0.35">
      <c r="U165" s="17"/>
      <c r="V165" s="21"/>
      <c r="W165" s="17"/>
      <c r="X165" s="17"/>
      <c r="Y165" s="17"/>
      <c r="Z165" s="17"/>
      <c r="AA165" s="21"/>
      <c r="AB165" s="21"/>
      <c r="AC165" s="21"/>
      <c r="AD165" s="21"/>
      <c r="AE165" s="21"/>
      <c r="AF165" s="21"/>
      <c r="AG165" s="21"/>
      <c r="AH165" s="21"/>
      <c r="AI165" s="17"/>
      <c r="AJ165" s="21"/>
      <c r="AK165" s="20"/>
      <c r="AN165" t="s">
        <v>681</v>
      </c>
      <c r="AO165" s="7" t="s">
        <v>1583</v>
      </c>
      <c r="AP165" t="s">
        <v>1558</v>
      </c>
      <c r="AQ165" t="s">
        <v>682</v>
      </c>
      <c r="AR165" t="s">
        <v>1584</v>
      </c>
      <c r="AS165" t="s">
        <v>683</v>
      </c>
      <c r="AT165" s="7" t="s">
        <v>1633</v>
      </c>
      <c r="AU165" s="7" t="s">
        <v>1563</v>
      </c>
      <c r="AV165" s="7" t="s">
        <v>1571</v>
      </c>
      <c r="AW165" s="7" t="s">
        <v>1563</v>
      </c>
      <c r="AX165" s="7" t="s">
        <v>1574</v>
      </c>
      <c r="AY165" s="7" t="s">
        <v>1564</v>
      </c>
      <c r="AZ165" s="7" t="s">
        <v>1564</v>
      </c>
      <c r="BA165" s="7" t="s">
        <v>1571</v>
      </c>
      <c r="BB165" t="s">
        <v>71</v>
      </c>
      <c r="BC165" s="7" t="s">
        <v>1634</v>
      </c>
      <c r="BD165" t="s">
        <v>596</v>
      </c>
      <c r="BH165" s="5" t="str">
        <f t="shared" si="5"/>
        <v/>
      </c>
      <c r="BI165" s="5" t="str">
        <f t="shared" si="6"/>
        <v/>
      </c>
    </row>
    <row r="166" spans="21:61" x14ac:dyDescent="0.35">
      <c r="U166" s="17"/>
      <c r="V166" s="21"/>
      <c r="W166" s="17"/>
      <c r="X166" s="17"/>
      <c r="Y166" s="17"/>
      <c r="Z166" s="17"/>
      <c r="AA166" s="21"/>
      <c r="AB166" s="21"/>
      <c r="AC166" s="21"/>
      <c r="AD166" s="21"/>
      <c r="AE166" s="21"/>
      <c r="AF166" s="21"/>
      <c r="AG166" s="21"/>
      <c r="AH166" s="21"/>
      <c r="AI166" s="17"/>
      <c r="AJ166" s="21"/>
      <c r="AK166" s="20"/>
      <c r="AN166" t="s">
        <v>724</v>
      </c>
      <c r="AO166" s="7" t="s">
        <v>1583</v>
      </c>
      <c r="AP166" t="s">
        <v>1558</v>
      </c>
      <c r="AQ166" t="s">
        <v>695</v>
      </c>
      <c r="AR166" t="s">
        <v>1584</v>
      </c>
      <c r="AS166" t="s">
        <v>725</v>
      </c>
      <c r="AT166" s="7" t="s">
        <v>1645</v>
      </c>
      <c r="AU166" s="7" t="s">
        <v>1571</v>
      </c>
      <c r="AV166" s="7" t="s">
        <v>1563</v>
      </c>
      <c r="AW166" s="7" t="s">
        <v>1562</v>
      </c>
      <c r="AX166" s="7" t="s">
        <v>1562</v>
      </c>
      <c r="AY166" s="7" t="s">
        <v>1572</v>
      </c>
      <c r="AZ166" s="7" t="s">
        <v>1562</v>
      </c>
      <c r="BA166" s="7" t="s">
        <v>1572</v>
      </c>
      <c r="BB166" t="s">
        <v>88</v>
      </c>
      <c r="BC166" s="7" t="s">
        <v>1678</v>
      </c>
      <c r="BD166" t="s">
        <v>597</v>
      </c>
      <c r="BH166" s="5" t="str">
        <f t="shared" si="5"/>
        <v/>
      </c>
      <c r="BI166" s="5" t="str">
        <f t="shared" si="6"/>
        <v/>
      </c>
    </row>
    <row r="167" spans="21:61" x14ac:dyDescent="0.35">
      <c r="U167" s="16"/>
      <c r="V167" s="22"/>
      <c r="W167" s="16"/>
      <c r="X167" s="16"/>
      <c r="Y167" s="16"/>
      <c r="Z167" s="16"/>
      <c r="AA167" s="22"/>
      <c r="AB167" s="22"/>
      <c r="AC167" s="22"/>
      <c r="AD167" s="22"/>
      <c r="AE167" s="22"/>
      <c r="AF167" s="22"/>
      <c r="AG167" s="22"/>
      <c r="AH167" s="22"/>
      <c r="AI167" s="16"/>
      <c r="AJ167" s="22"/>
      <c r="AK167" s="19"/>
      <c r="AN167" t="s">
        <v>762</v>
      </c>
      <c r="AO167" s="7" t="s">
        <v>1583</v>
      </c>
      <c r="AP167" t="s">
        <v>1558</v>
      </c>
      <c r="AQ167" t="s">
        <v>760</v>
      </c>
      <c r="AR167" t="s">
        <v>1584</v>
      </c>
      <c r="AS167" t="s">
        <v>763</v>
      </c>
      <c r="AT167" s="7" t="s">
        <v>1663</v>
      </c>
      <c r="AU167" s="7" t="s">
        <v>1563</v>
      </c>
      <c r="AV167" s="7" t="s">
        <v>1561</v>
      </c>
      <c r="AW167" s="7" t="s">
        <v>1562</v>
      </c>
      <c r="AX167" s="7" t="s">
        <v>1562</v>
      </c>
      <c r="AY167" s="7" t="s">
        <v>1562</v>
      </c>
      <c r="AZ167" s="7" t="s">
        <v>1562</v>
      </c>
      <c r="BA167" s="7" t="s">
        <v>1572</v>
      </c>
      <c r="BB167" t="s">
        <v>104</v>
      </c>
      <c r="BC167" s="7" t="s">
        <v>1731</v>
      </c>
      <c r="BD167" t="s">
        <v>598</v>
      </c>
      <c r="BH167" s="5" t="str">
        <f t="shared" si="5"/>
        <v/>
      </c>
      <c r="BI167" s="5" t="str">
        <f t="shared" si="6"/>
        <v/>
      </c>
    </row>
    <row r="168" spans="21:61" x14ac:dyDescent="0.35">
      <c r="U168" s="16"/>
      <c r="V168" s="22"/>
      <c r="W168" s="16"/>
      <c r="X168" s="16"/>
      <c r="Y168" s="16"/>
      <c r="Z168" s="16"/>
      <c r="AA168" s="22"/>
      <c r="AB168" s="22"/>
      <c r="AC168" s="22"/>
      <c r="AD168" s="22"/>
      <c r="AE168" s="22"/>
      <c r="AF168" s="22"/>
      <c r="AG168" s="22"/>
      <c r="AH168" s="22"/>
      <c r="AI168" s="16"/>
      <c r="AJ168" s="22"/>
      <c r="AK168" s="19"/>
      <c r="AN168" t="s">
        <v>1743</v>
      </c>
      <c r="AO168" s="7" t="s">
        <v>1583</v>
      </c>
      <c r="AP168" t="s">
        <v>1558</v>
      </c>
      <c r="AQ168" t="s">
        <v>815</v>
      </c>
      <c r="AR168" t="s">
        <v>1584</v>
      </c>
      <c r="AS168" t="s">
        <v>1744</v>
      </c>
      <c r="AT168" s="7" t="s">
        <v>1745</v>
      </c>
      <c r="AU168" s="7" t="s">
        <v>1564</v>
      </c>
      <c r="AV168" s="7" t="s">
        <v>1564</v>
      </c>
      <c r="AW168" s="7" t="s">
        <v>1563</v>
      </c>
      <c r="AX168" s="7" t="s">
        <v>1571</v>
      </c>
      <c r="AY168" s="7" t="s">
        <v>1564</v>
      </c>
      <c r="AZ168" s="7" t="s">
        <v>1571</v>
      </c>
      <c r="BA168" s="7" t="s">
        <v>1564</v>
      </c>
      <c r="BB168" t="s">
        <v>189</v>
      </c>
      <c r="BC168" s="7" t="s">
        <v>1700</v>
      </c>
      <c r="BD168" t="s">
        <v>2181</v>
      </c>
      <c r="BH168" s="5" t="str">
        <f t="shared" si="5"/>
        <v/>
      </c>
      <c r="BI168" s="5" t="str">
        <f t="shared" si="6"/>
        <v/>
      </c>
    </row>
    <row r="169" spans="21:61" x14ac:dyDescent="0.35">
      <c r="U169" s="17"/>
      <c r="V169" s="21"/>
      <c r="W169" s="17"/>
      <c r="X169" s="17"/>
      <c r="Y169" s="17"/>
      <c r="Z169" s="17"/>
      <c r="AA169" s="21"/>
      <c r="AB169" s="21"/>
      <c r="AC169" s="21"/>
      <c r="AD169" s="21"/>
      <c r="AE169" s="21"/>
      <c r="AF169" s="21"/>
      <c r="AG169" s="21"/>
      <c r="AH169" s="21"/>
      <c r="AI169" s="17"/>
      <c r="AJ169" s="21"/>
      <c r="AK169" s="20"/>
      <c r="AN169" t="s">
        <v>783</v>
      </c>
      <c r="AO169" s="7" t="s">
        <v>1583</v>
      </c>
      <c r="AP169" t="s">
        <v>1558</v>
      </c>
      <c r="AQ169" t="s">
        <v>695</v>
      </c>
      <c r="AR169" t="s">
        <v>1584</v>
      </c>
      <c r="AS169" t="s">
        <v>784</v>
      </c>
      <c r="AT169" s="7" t="s">
        <v>1752</v>
      </c>
      <c r="AU169" s="7" t="s">
        <v>1561</v>
      </c>
      <c r="AV169" s="7" t="s">
        <v>1562</v>
      </c>
      <c r="AW169" s="7" t="s">
        <v>1572</v>
      </c>
      <c r="AX169" s="7" t="s">
        <v>1572</v>
      </c>
      <c r="AY169" s="7" t="s">
        <v>1562</v>
      </c>
      <c r="AZ169" s="7" t="s">
        <v>1572</v>
      </c>
      <c r="BA169" s="7" t="s">
        <v>1572</v>
      </c>
      <c r="BB169" t="s">
        <v>119</v>
      </c>
      <c r="BC169" s="7" t="s">
        <v>1753</v>
      </c>
      <c r="BD169" t="s">
        <v>600</v>
      </c>
      <c r="BH169" s="5" t="str">
        <f t="shared" si="5"/>
        <v/>
      </c>
      <c r="BI169" s="5" t="str">
        <f t="shared" si="6"/>
        <v/>
      </c>
    </row>
    <row r="170" spans="21:61" x14ac:dyDescent="0.35">
      <c r="U170" s="17"/>
      <c r="V170" s="21"/>
      <c r="W170" s="17"/>
      <c r="X170" s="17"/>
      <c r="Y170" s="17"/>
      <c r="Z170" s="17"/>
      <c r="AA170" s="21"/>
      <c r="AB170" s="21"/>
      <c r="AC170" s="21"/>
      <c r="AD170" s="21"/>
      <c r="AE170" s="21"/>
      <c r="AF170" s="21"/>
      <c r="AG170" s="21"/>
      <c r="AH170" s="21"/>
      <c r="AI170" s="17"/>
      <c r="AJ170" s="21"/>
      <c r="AK170" s="20"/>
      <c r="AN170" t="s">
        <v>1327</v>
      </c>
      <c r="AO170" s="7" t="s">
        <v>1583</v>
      </c>
      <c r="AP170" t="s">
        <v>1558</v>
      </c>
      <c r="AQ170" t="s">
        <v>781</v>
      </c>
      <c r="AR170" t="s">
        <v>1584</v>
      </c>
      <c r="AS170" t="s">
        <v>827</v>
      </c>
      <c r="AT170" s="7" t="s">
        <v>1563</v>
      </c>
      <c r="AU170" s="7" t="s">
        <v>1563</v>
      </c>
      <c r="AV170" s="7" t="s">
        <v>1561</v>
      </c>
      <c r="AW170" s="7" t="s">
        <v>1561</v>
      </c>
      <c r="AX170" s="7" t="s">
        <v>1563</v>
      </c>
      <c r="AY170" s="7" t="s">
        <v>1571</v>
      </c>
      <c r="AZ170" s="7" t="s">
        <v>1571</v>
      </c>
      <c r="BA170" s="7" t="s">
        <v>1563</v>
      </c>
      <c r="BB170" t="s">
        <v>1310</v>
      </c>
      <c r="BC170" s="7" t="s">
        <v>1763</v>
      </c>
      <c r="BD170" t="s">
        <v>1499</v>
      </c>
      <c r="BH170" s="5" t="str">
        <f t="shared" si="5"/>
        <v/>
      </c>
      <c r="BI170" s="5" t="str">
        <f t="shared" si="6"/>
        <v/>
      </c>
    </row>
    <row r="171" spans="21:61" x14ac:dyDescent="0.35">
      <c r="U171"/>
      <c r="V171" s="7"/>
      <c r="W171"/>
      <c r="X171"/>
      <c r="Y171"/>
      <c r="Z171"/>
      <c r="AA171" s="7"/>
      <c r="AB171" s="7"/>
      <c r="AC171" s="7"/>
      <c r="AD171" s="7"/>
      <c r="AE171" s="7"/>
      <c r="AF171" s="7"/>
      <c r="AG171" s="7"/>
      <c r="AH171" s="7"/>
      <c r="AI171"/>
      <c r="AJ171" s="7"/>
      <c r="AK171"/>
      <c r="AN171" t="s">
        <v>811</v>
      </c>
      <c r="AO171" s="7" t="s">
        <v>1583</v>
      </c>
      <c r="AP171" t="s">
        <v>1558</v>
      </c>
      <c r="AQ171" t="s">
        <v>812</v>
      </c>
      <c r="AR171" t="s">
        <v>1584</v>
      </c>
      <c r="AS171" t="s">
        <v>813</v>
      </c>
      <c r="AT171" s="7" t="s">
        <v>1778</v>
      </c>
      <c r="AU171" s="7" t="s">
        <v>1571</v>
      </c>
      <c r="AV171" s="7" t="s">
        <v>1571</v>
      </c>
      <c r="AW171" s="7" t="s">
        <v>1571</v>
      </c>
      <c r="AX171" s="7" t="s">
        <v>1571</v>
      </c>
      <c r="AY171" s="7" t="s">
        <v>1574</v>
      </c>
      <c r="AZ171" s="7" t="s">
        <v>1564</v>
      </c>
      <c r="BA171" s="7" t="s">
        <v>1574</v>
      </c>
      <c r="BB171" t="s">
        <v>131</v>
      </c>
      <c r="BC171" s="7" t="s">
        <v>1678</v>
      </c>
      <c r="BD171" t="s">
        <v>601</v>
      </c>
      <c r="BH171" s="5" t="str">
        <f t="shared" si="5"/>
        <v/>
      </c>
      <c r="BI171" s="5" t="str">
        <f t="shared" si="6"/>
        <v/>
      </c>
    </row>
    <row r="172" spans="21:61" x14ac:dyDescent="0.35">
      <c r="U172"/>
      <c r="V172" s="7"/>
      <c r="W172"/>
      <c r="X172"/>
      <c r="Y172"/>
      <c r="Z172"/>
      <c r="AA172" s="7"/>
      <c r="AB172" s="7"/>
      <c r="AC172" s="7"/>
      <c r="AD172" s="7"/>
      <c r="AE172" s="7"/>
      <c r="AF172" s="7"/>
      <c r="AG172" s="7"/>
      <c r="AH172" s="7"/>
      <c r="AI172"/>
      <c r="AJ172" s="7"/>
      <c r="AK172"/>
      <c r="AN172" t="s">
        <v>2336</v>
      </c>
      <c r="AO172" s="7" t="s">
        <v>1583</v>
      </c>
      <c r="AP172" t="s">
        <v>1558</v>
      </c>
      <c r="AQ172" t="s">
        <v>2337</v>
      </c>
      <c r="AR172" t="s">
        <v>1584</v>
      </c>
      <c r="AS172" t="s">
        <v>2308</v>
      </c>
      <c r="AT172" s="7" t="s">
        <v>1570</v>
      </c>
      <c r="AU172" s="7" t="s">
        <v>1571</v>
      </c>
      <c r="AV172" s="7" t="s">
        <v>1563</v>
      </c>
      <c r="AW172" s="7" t="s">
        <v>1571</v>
      </c>
      <c r="AX172" s="7" t="s">
        <v>1563</v>
      </c>
      <c r="AY172" s="7" t="s">
        <v>1561</v>
      </c>
      <c r="AZ172" s="7" t="s">
        <v>1574</v>
      </c>
      <c r="BA172" s="7" t="s">
        <v>1561</v>
      </c>
      <c r="BB172" t="s">
        <v>2309</v>
      </c>
      <c r="BC172" s="7" t="s">
        <v>1616</v>
      </c>
      <c r="BD172" t="s">
        <v>2440</v>
      </c>
      <c r="BH172" s="5" t="str">
        <f t="shared" si="5"/>
        <v/>
      </c>
      <c r="BI172" s="5" t="str">
        <f t="shared" si="6"/>
        <v/>
      </c>
    </row>
    <row r="173" spans="21:61" x14ac:dyDescent="0.35">
      <c r="AN173" t="s">
        <v>764</v>
      </c>
      <c r="AO173" s="7" t="s">
        <v>1583</v>
      </c>
      <c r="AP173" t="s">
        <v>1558</v>
      </c>
      <c r="AQ173" t="s">
        <v>653</v>
      </c>
      <c r="AR173" t="s">
        <v>1603</v>
      </c>
      <c r="AS173" t="s">
        <v>105</v>
      </c>
      <c r="AT173" s="7" t="s">
        <v>1636</v>
      </c>
      <c r="AU173" s="7" t="s">
        <v>1564</v>
      </c>
      <c r="AV173" s="7" t="s">
        <v>1571</v>
      </c>
      <c r="AW173" s="7" t="s">
        <v>1571</v>
      </c>
      <c r="AX173" s="7" t="s">
        <v>1571</v>
      </c>
      <c r="AY173" s="7" t="s">
        <v>1563</v>
      </c>
      <c r="AZ173" s="7" t="s">
        <v>1564</v>
      </c>
      <c r="BA173" s="7" t="s">
        <v>1571</v>
      </c>
      <c r="BB173" t="s">
        <v>106</v>
      </c>
      <c r="BC173" s="7" t="s">
        <v>1723</v>
      </c>
      <c r="BD173" t="s">
        <v>599</v>
      </c>
      <c r="BH173" s="5" t="str">
        <f t="shared" si="5"/>
        <v/>
      </c>
      <c r="BI173" s="5" t="str">
        <f t="shared" si="6"/>
        <v/>
      </c>
    </row>
    <row r="174" spans="21:61" x14ac:dyDescent="0.35">
      <c r="AN174" t="s">
        <v>857</v>
      </c>
      <c r="AO174" s="7" t="s">
        <v>1583</v>
      </c>
      <c r="AP174" t="s">
        <v>1558</v>
      </c>
      <c r="AQ174" t="s">
        <v>159</v>
      </c>
      <c r="AR174" t="s">
        <v>1603</v>
      </c>
      <c r="AS174" t="s">
        <v>160</v>
      </c>
      <c r="AT174" s="7" t="s">
        <v>1762</v>
      </c>
      <c r="AU174" s="7" t="s">
        <v>1571</v>
      </c>
      <c r="AV174" s="7" t="s">
        <v>1572</v>
      </c>
      <c r="AW174" s="7" t="s">
        <v>1563</v>
      </c>
      <c r="AX174" s="7" t="s">
        <v>1572</v>
      </c>
      <c r="AY174" s="7" t="s">
        <v>1571</v>
      </c>
      <c r="AZ174" s="7" t="s">
        <v>1572</v>
      </c>
      <c r="BA174" s="7" t="s">
        <v>1572</v>
      </c>
      <c r="BB174" t="s">
        <v>161</v>
      </c>
      <c r="BC174" s="7" t="s">
        <v>1818</v>
      </c>
      <c r="BD174" t="s">
        <v>602</v>
      </c>
      <c r="BH174" s="5" t="str">
        <f t="shared" si="5"/>
        <v/>
      </c>
      <c r="BI174" s="5" t="str">
        <f t="shared" si="6"/>
        <v/>
      </c>
    </row>
    <row r="175" spans="21:61" x14ac:dyDescent="0.35">
      <c r="AN175" t="s">
        <v>1109</v>
      </c>
      <c r="AO175" s="7" t="s">
        <v>1583</v>
      </c>
      <c r="AP175" t="s">
        <v>1558</v>
      </c>
      <c r="AQ175" t="s">
        <v>659</v>
      </c>
      <c r="AR175" t="s">
        <v>1584</v>
      </c>
      <c r="AS175" t="s">
        <v>910</v>
      </c>
      <c r="AT175" s="7" t="s">
        <v>1636</v>
      </c>
      <c r="AU175" s="7" t="s">
        <v>1571</v>
      </c>
      <c r="AV175" s="7" t="s">
        <v>1571</v>
      </c>
      <c r="AW175" s="7" t="s">
        <v>1563</v>
      </c>
      <c r="AX175" s="7" t="s">
        <v>1563</v>
      </c>
      <c r="AY175" s="7" t="s">
        <v>1564</v>
      </c>
      <c r="AZ175" s="7" t="s">
        <v>1564</v>
      </c>
      <c r="BA175" s="7" t="s">
        <v>1564</v>
      </c>
      <c r="BB175" t="s">
        <v>276</v>
      </c>
      <c r="BC175" s="7" t="s">
        <v>2084</v>
      </c>
      <c r="BD175" t="s">
        <v>603</v>
      </c>
      <c r="BH175" s="5" t="str">
        <f t="shared" si="5"/>
        <v/>
      </c>
      <c r="BI175" s="5" t="str">
        <f t="shared" si="6"/>
        <v/>
      </c>
    </row>
    <row r="176" spans="21:61" x14ac:dyDescent="0.35">
      <c r="AN176" t="s">
        <v>1161</v>
      </c>
      <c r="AO176" s="7" t="s">
        <v>1583</v>
      </c>
      <c r="AP176" t="s">
        <v>1558</v>
      </c>
      <c r="AQ176" t="s">
        <v>665</v>
      </c>
      <c r="AR176" t="s">
        <v>1584</v>
      </c>
      <c r="AS176" t="s">
        <v>1162</v>
      </c>
      <c r="AT176" s="7" t="s">
        <v>1615</v>
      </c>
      <c r="AU176" s="7" t="s">
        <v>1571</v>
      </c>
      <c r="AV176" s="7" t="s">
        <v>1571</v>
      </c>
      <c r="AW176" s="7" t="s">
        <v>1563</v>
      </c>
      <c r="AX176" s="7" t="s">
        <v>1571</v>
      </c>
      <c r="AY176" s="7" t="s">
        <v>1563</v>
      </c>
      <c r="AZ176" s="7" t="s">
        <v>1561</v>
      </c>
      <c r="BA176" s="7" t="s">
        <v>1561</v>
      </c>
      <c r="BB176" t="s">
        <v>305</v>
      </c>
      <c r="BC176" s="7" t="s">
        <v>1678</v>
      </c>
      <c r="BD176" t="s">
        <v>604</v>
      </c>
      <c r="BH176" s="5" t="str">
        <f t="shared" si="5"/>
        <v/>
      </c>
      <c r="BI176" s="5" t="str">
        <f t="shared" si="6"/>
        <v/>
      </c>
    </row>
    <row r="177" spans="40:61" x14ac:dyDescent="0.35">
      <c r="AN177" t="s">
        <v>1180</v>
      </c>
      <c r="AO177" s="7" t="s">
        <v>1583</v>
      </c>
      <c r="AP177" t="s">
        <v>1558</v>
      </c>
      <c r="AQ177" t="s">
        <v>732</v>
      </c>
      <c r="AR177" t="s">
        <v>1584</v>
      </c>
      <c r="AS177" t="s">
        <v>1019</v>
      </c>
      <c r="AT177" s="7" t="s">
        <v>1707</v>
      </c>
      <c r="AU177" s="7" t="s">
        <v>1571</v>
      </c>
      <c r="AV177" s="7" t="s">
        <v>1563</v>
      </c>
      <c r="AW177" s="7" t="s">
        <v>1564</v>
      </c>
      <c r="AX177" s="7" t="s">
        <v>1574</v>
      </c>
      <c r="AY177" s="7" t="s">
        <v>1574</v>
      </c>
      <c r="AZ177" s="7" t="s">
        <v>1661</v>
      </c>
      <c r="BA177" s="7" t="s">
        <v>1574</v>
      </c>
      <c r="BB177" t="s">
        <v>310</v>
      </c>
      <c r="BC177" s="7" t="s">
        <v>1678</v>
      </c>
      <c r="BD177" t="s">
        <v>605</v>
      </c>
      <c r="BH177" s="5" t="str">
        <f t="shared" si="5"/>
        <v/>
      </c>
      <c r="BI177" s="5" t="str">
        <f t="shared" si="6"/>
        <v/>
      </c>
    </row>
    <row r="178" spans="40:61" x14ac:dyDescent="0.35">
      <c r="AN178" t="s">
        <v>1370</v>
      </c>
      <c r="AO178" s="7" t="s">
        <v>1710</v>
      </c>
      <c r="AP178" t="s">
        <v>1558</v>
      </c>
      <c r="AQ178" t="s">
        <v>1424</v>
      </c>
      <c r="AR178" t="s">
        <v>1584</v>
      </c>
      <c r="AS178" t="s">
        <v>1019</v>
      </c>
      <c r="AT178" s="7" t="s">
        <v>1711</v>
      </c>
      <c r="AU178" s="7" t="s">
        <v>1564</v>
      </c>
      <c r="AV178" s="7" t="s">
        <v>1574</v>
      </c>
      <c r="AW178" s="7" t="s">
        <v>1564</v>
      </c>
      <c r="AX178" s="7" t="s">
        <v>1564</v>
      </c>
      <c r="AY178" s="7" t="s">
        <v>1661</v>
      </c>
      <c r="AZ178" s="7" t="s">
        <v>1564</v>
      </c>
      <c r="BA178" s="7" t="s">
        <v>1574</v>
      </c>
      <c r="BB178" t="s">
        <v>1335</v>
      </c>
      <c r="BC178" s="7" t="s">
        <v>1712</v>
      </c>
      <c r="BD178" t="s">
        <v>1496</v>
      </c>
      <c r="BH178" s="5" t="str">
        <f t="shared" si="5"/>
        <v/>
      </c>
      <c r="BI178" s="5" t="str">
        <f t="shared" si="6"/>
        <v/>
      </c>
    </row>
    <row r="179" spans="40:61" x14ac:dyDescent="0.35">
      <c r="AN179" t="s">
        <v>1379</v>
      </c>
      <c r="AO179" s="7" t="s">
        <v>1710</v>
      </c>
      <c r="AP179" t="s">
        <v>1558</v>
      </c>
      <c r="AQ179" t="s">
        <v>659</v>
      </c>
      <c r="AR179" t="s">
        <v>1584</v>
      </c>
      <c r="AS179" t="s">
        <v>673</v>
      </c>
      <c r="AT179" s="7" t="s">
        <v>1615</v>
      </c>
      <c r="AU179" s="7" t="s">
        <v>1563</v>
      </c>
      <c r="AV179" s="7" t="s">
        <v>1571</v>
      </c>
      <c r="AW179" s="7" t="s">
        <v>1563</v>
      </c>
      <c r="AX179" s="7" t="s">
        <v>1571</v>
      </c>
      <c r="AY179" s="7" t="s">
        <v>1563</v>
      </c>
      <c r="AZ179" s="7" t="s">
        <v>1563</v>
      </c>
      <c r="BA179" s="7" t="s">
        <v>1561</v>
      </c>
      <c r="BB179" t="s">
        <v>1313</v>
      </c>
      <c r="BC179" s="7" t="s">
        <v>1646</v>
      </c>
      <c r="BD179" t="s">
        <v>1503</v>
      </c>
      <c r="BH179" s="5" t="str">
        <f t="shared" si="5"/>
        <v/>
      </c>
      <c r="BI179" s="5" t="str">
        <f t="shared" si="6"/>
        <v/>
      </c>
    </row>
    <row r="180" spans="40:61" x14ac:dyDescent="0.35">
      <c r="AN180" t="s">
        <v>2343</v>
      </c>
      <c r="AO180" s="7" t="s">
        <v>1710</v>
      </c>
      <c r="AP180" t="s">
        <v>1558</v>
      </c>
      <c r="AQ180" t="s">
        <v>680</v>
      </c>
      <c r="AR180" t="s">
        <v>1584</v>
      </c>
      <c r="AS180" t="s">
        <v>763</v>
      </c>
      <c r="AT180" s="7" t="s">
        <v>1686</v>
      </c>
      <c r="AU180" s="7" t="s">
        <v>1571</v>
      </c>
      <c r="AV180" s="7" t="s">
        <v>1563</v>
      </c>
      <c r="AW180" s="7" t="s">
        <v>1563</v>
      </c>
      <c r="AX180" s="7" t="s">
        <v>1571</v>
      </c>
      <c r="AY180" s="7" t="s">
        <v>1564</v>
      </c>
      <c r="AZ180" s="7" t="s">
        <v>1571</v>
      </c>
      <c r="BA180" s="7" t="s">
        <v>1571</v>
      </c>
      <c r="BB180" t="s">
        <v>301</v>
      </c>
      <c r="BC180" s="7" t="s">
        <v>1637</v>
      </c>
      <c r="BD180" t="s">
        <v>2441</v>
      </c>
      <c r="BH180" s="5" t="str">
        <f t="shared" si="5"/>
        <v/>
      </c>
      <c r="BI180" s="5" t="str">
        <f t="shared" si="6"/>
        <v/>
      </c>
    </row>
    <row r="181" spans="40:61" x14ac:dyDescent="0.35">
      <c r="AN181" t="s">
        <v>951</v>
      </c>
      <c r="AO181" s="7" t="s">
        <v>1710</v>
      </c>
      <c r="AP181" t="s">
        <v>1558</v>
      </c>
      <c r="AQ181" t="s">
        <v>952</v>
      </c>
      <c r="AR181" t="s">
        <v>1584</v>
      </c>
      <c r="AS181" t="s">
        <v>953</v>
      </c>
      <c r="AT181" s="7" t="s">
        <v>1926</v>
      </c>
      <c r="AU181" s="7" t="s">
        <v>1562</v>
      </c>
      <c r="AV181" s="7" t="s">
        <v>1562</v>
      </c>
      <c r="AW181" s="7" t="s">
        <v>1572</v>
      </c>
      <c r="AX181" s="7" t="s">
        <v>1562</v>
      </c>
      <c r="AY181" s="7" t="s">
        <v>1572</v>
      </c>
      <c r="AZ181" s="7" t="s">
        <v>1561</v>
      </c>
      <c r="BA181" s="7" t="s">
        <v>1572</v>
      </c>
      <c r="BB181" t="s">
        <v>202</v>
      </c>
      <c r="BC181" s="7" t="s">
        <v>1637</v>
      </c>
      <c r="BD181" t="s">
        <v>606</v>
      </c>
      <c r="BH181" s="5" t="str">
        <f t="shared" si="5"/>
        <v/>
      </c>
      <c r="BI181" s="5" t="str">
        <f t="shared" si="6"/>
        <v/>
      </c>
    </row>
    <row r="182" spans="40:61" x14ac:dyDescent="0.35">
      <c r="AN182" t="s">
        <v>1388</v>
      </c>
      <c r="AO182" s="7" t="s">
        <v>1710</v>
      </c>
      <c r="AP182" t="s">
        <v>1558</v>
      </c>
      <c r="AQ182" t="s">
        <v>1011</v>
      </c>
      <c r="AR182" t="s">
        <v>1603</v>
      </c>
      <c r="AS182" t="s">
        <v>1025</v>
      </c>
      <c r="AT182" s="7" t="s">
        <v>1571</v>
      </c>
      <c r="AU182" s="7" t="s">
        <v>1563</v>
      </c>
      <c r="AV182" s="7" t="s">
        <v>1563</v>
      </c>
      <c r="AW182" s="7" t="s">
        <v>1574</v>
      </c>
      <c r="AX182" s="7" t="s">
        <v>1563</v>
      </c>
      <c r="AY182" s="7" t="s">
        <v>1661</v>
      </c>
      <c r="AZ182" s="7" t="s">
        <v>1561</v>
      </c>
      <c r="BA182" s="7" t="s">
        <v>1571</v>
      </c>
      <c r="BB182" t="s">
        <v>1342</v>
      </c>
      <c r="BC182" s="7" t="s">
        <v>1850</v>
      </c>
      <c r="BD182" t="s">
        <v>1508</v>
      </c>
      <c r="BH182" s="5" t="str">
        <f t="shared" si="5"/>
        <v/>
      </c>
      <c r="BI182" s="5" t="str">
        <f t="shared" si="6"/>
        <v/>
      </c>
    </row>
    <row r="183" spans="40:61" x14ac:dyDescent="0.35">
      <c r="AN183" t="s">
        <v>1411</v>
      </c>
      <c r="AO183" s="7" t="s">
        <v>1710</v>
      </c>
      <c r="AP183" t="s">
        <v>1558</v>
      </c>
      <c r="AQ183" t="s">
        <v>665</v>
      </c>
      <c r="AR183" t="s">
        <v>1584</v>
      </c>
      <c r="AS183" t="s">
        <v>1459</v>
      </c>
      <c r="AT183" s="7" t="s">
        <v>1636</v>
      </c>
      <c r="AU183" s="7" t="s">
        <v>1574</v>
      </c>
      <c r="AV183" s="7" t="s">
        <v>1571</v>
      </c>
      <c r="AW183" s="7" t="s">
        <v>1564</v>
      </c>
      <c r="AX183" s="7" t="s">
        <v>1563</v>
      </c>
      <c r="AY183" s="7" t="s">
        <v>1563</v>
      </c>
      <c r="AZ183" s="7" t="s">
        <v>1571</v>
      </c>
      <c r="BA183" s="7" t="s">
        <v>1571</v>
      </c>
      <c r="BB183" t="s">
        <v>1357</v>
      </c>
      <c r="BC183" s="7" t="s">
        <v>1678</v>
      </c>
      <c r="BD183" t="s">
        <v>1522</v>
      </c>
      <c r="BH183" s="5" t="str">
        <f t="shared" si="5"/>
        <v/>
      </c>
      <c r="BI183" s="5" t="str">
        <f t="shared" si="6"/>
        <v/>
      </c>
    </row>
    <row r="184" spans="40:61" x14ac:dyDescent="0.35">
      <c r="AN184" t="s">
        <v>2121</v>
      </c>
      <c r="AO184" s="7" t="s">
        <v>1710</v>
      </c>
      <c r="AP184" t="s">
        <v>1558</v>
      </c>
      <c r="AQ184" t="s">
        <v>665</v>
      </c>
      <c r="AR184" t="s">
        <v>1584</v>
      </c>
      <c r="AS184" t="s">
        <v>2122</v>
      </c>
      <c r="AT184" s="7" t="s">
        <v>1563</v>
      </c>
      <c r="AU184" s="7" t="s">
        <v>1571</v>
      </c>
      <c r="AV184" s="7" t="s">
        <v>1561</v>
      </c>
      <c r="AW184" s="7" t="s">
        <v>1563</v>
      </c>
      <c r="AX184" s="7" t="s">
        <v>1563</v>
      </c>
      <c r="AY184" s="7" t="s">
        <v>1563</v>
      </c>
      <c r="AZ184" s="7" t="s">
        <v>1563</v>
      </c>
      <c r="BA184" s="7" t="s">
        <v>1563</v>
      </c>
      <c r="BB184" t="s">
        <v>1552</v>
      </c>
      <c r="BC184" s="7" t="s">
        <v>1678</v>
      </c>
      <c r="BD184" t="s">
        <v>2182</v>
      </c>
      <c r="BH184" s="5" t="str">
        <f t="shared" si="5"/>
        <v/>
      </c>
      <c r="BI184" s="5" t="str">
        <f t="shared" si="6"/>
        <v/>
      </c>
    </row>
    <row r="185" spans="40:61" x14ac:dyDescent="0.35">
      <c r="AN185" t="s">
        <v>828</v>
      </c>
      <c r="AO185" s="7" t="s">
        <v>1692</v>
      </c>
      <c r="AP185" t="s">
        <v>1558</v>
      </c>
      <c r="AQ185" t="s">
        <v>665</v>
      </c>
      <c r="AR185" t="s">
        <v>1584</v>
      </c>
      <c r="AS185" t="s">
        <v>829</v>
      </c>
      <c r="AT185" s="7" t="s">
        <v>1645</v>
      </c>
      <c r="AU185" s="7" t="s">
        <v>1571</v>
      </c>
      <c r="AV185" s="7" t="s">
        <v>1562</v>
      </c>
      <c r="AW185" s="7" t="s">
        <v>1572</v>
      </c>
      <c r="AX185" s="7" t="s">
        <v>1561</v>
      </c>
      <c r="AY185" s="7" t="s">
        <v>1562</v>
      </c>
      <c r="AZ185" s="7" t="s">
        <v>1561</v>
      </c>
      <c r="BA185" s="7" t="s">
        <v>1572</v>
      </c>
      <c r="BB185" t="s">
        <v>139</v>
      </c>
      <c r="BC185" s="7" t="s">
        <v>1678</v>
      </c>
      <c r="BD185" t="s">
        <v>607</v>
      </c>
      <c r="BH185" s="5" t="str">
        <f t="shared" si="5"/>
        <v/>
      </c>
      <c r="BI185" s="5" t="str">
        <f t="shared" si="6"/>
        <v/>
      </c>
    </row>
    <row r="186" spans="40:61" x14ac:dyDescent="0.35">
      <c r="AN186" t="s">
        <v>830</v>
      </c>
      <c r="AO186" s="7" t="s">
        <v>1692</v>
      </c>
      <c r="AP186" t="s">
        <v>1558</v>
      </c>
      <c r="AQ186" t="s">
        <v>665</v>
      </c>
      <c r="AR186" t="s">
        <v>1584</v>
      </c>
      <c r="AS186" t="s">
        <v>831</v>
      </c>
      <c r="AT186" s="7" t="s">
        <v>1570</v>
      </c>
      <c r="AU186" s="7" t="s">
        <v>1564</v>
      </c>
      <c r="AV186" s="7" t="s">
        <v>1564</v>
      </c>
      <c r="AW186" s="7" t="s">
        <v>1571</v>
      </c>
      <c r="AX186" s="7" t="s">
        <v>1564</v>
      </c>
      <c r="AY186" s="7" t="s">
        <v>1561</v>
      </c>
      <c r="AZ186" s="7" t="s">
        <v>1562</v>
      </c>
      <c r="BA186" s="7" t="s">
        <v>1561</v>
      </c>
      <c r="BB186" t="s">
        <v>140</v>
      </c>
      <c r="BC186" s="7" t="s">
        <v>1637</v>
      </c>
      <c r="BD186" t="s">
        <v>608</v>
      </c>
      <c r="BH186" s="5" t="str">
        <f t="shared" si="5"/>
        <v/>
      </c>
      <c r="BI186" s="5" t="str">
        <f t="shared" si="6"/>
        <v/>
      </c>
    </row>
    <row r="187" spans="40:61" x14ac:dyDescent="0.35">
      <c r="AN187" t="s">
        <v>938</v>
      </c>
      <c r="AO187" s="7" t="s">
        <v>1692</v>
      </c>
      <c r="AP187" t="s">
        <v>1558</v>
      </c>
      <c r="AQ187" t="s">
        <v>939</v>
      </c>
      <c r="AR187" t="s">
        <v>1584</v>
      </c>
      <c r="AS187" t="s">
        <v>940</v>
      </c>
      <c r="AT187" s="7" t="s">
        <v>1745</v>
      </c>
      <c r="AU187" s="7" t="s">
        <v>1564</v>
      </c>
      <c r="AV187" s="7" t="s">
        <v>1574</v>
      </c>
      <c r="AW187" s="7" t="s">
        <v>1571</v>
      </c>
      <c r="AX187" s="7" t="s">
        <v>1564</v>
      </c>
      <c r="AY187" s="7" t="s">
        <v>1564</v>
      </c>
      <c r="AZ187" s="7" t="s">
        <v>1563</v>
      </c>
      <c r="BA187" s="7" t="s">
        <v>1563</v>
      </c>
      <c r="BB187" t="s">
        <v>197</v>
      </c>
      <c r="BC187" s="7" t="s">
        <v>1616</v>
      </c>
      <c r="BD187" t="s">
        <v>609</v>
      </c>
      <c r="BH187" s="5" t="str">
        <f t="shared" si="5"/>
        <v/>
      </c>
      <c r="BI187" s="5" t="str">
        <f t="shared" si="6"/>
        <v/>
      </c>
    </row>
    <row r="188" spans="40:61" x14ac:dyDescent="0.35">
      <c r="AN188" t="s">
        <v>977</v>
      </c>
      <c r="AO188" s="7" t="s">
        <v>1692</v>
      </c>
      <c r="AP188" t="s">
        <v>1558</v>
      </c>
      <c r="AQ188" t="s">
        <v>815</v>
      </c>
      <c r="AR188" t="s">
        <v>1584</v>
      </c>
      <c r="AS188" t="s">
        <v>978</v>
      </c>
      <c r="AT188" s="7" t="s">
        <v>1876</v>
      </c>
      <c r="AU188" s="7" t="s">
        <v>1574</v>
      </c>
      <c r="AV188" s="7" t="s">
        <v>1574</v>
      </c>
      <c r="AW188" s="7" t="s">
        <v>1571</v>
      </c>
      <c r="AX188" s="7" t="s">
        <v>1574</v>
      </c>
      <c r="AY188" s="7" t="s">
        <v>1661</v>
      </c>
      <c r="AZ188" s="7" t="s">
        <v>1574</v>
      </c>
      <c r="BA188" s="7" t="s">
        <v>1566</v>
      </c>
      <c r="BB188" t="s">
        <v>145</v>
      </c>
      <c r="BC188" s="7" t="s">
        <v>1700</v>
      </c>
      <c r="BD188" t="s">
        <v>610</v>
      </c>
      <c r="BH188" s="5" t="str">
        <f t="shared" si="5"/>
        <v/>
      </c>
      <c r="BI188" s="5" t="str">
        <f t="shared" si="6"/>
        <v/>
      </c>
    </row>
    <row r="189" spans="40:61" x14ac:dyDescent="0.35">
      <c r="AN189" t="s">
        <v>1274</v>
      </c>
      <c r="AO189" s="7" t="s">
        <v>1692</v>
      </c>
      <c r="AP189" t="s">
        <v>1558</v>
      </c>
      <c r="AQ189" t="s">
        <v>695</v>
      </c>
      <c r="AR189" t="s">
        <v>1584</v>
      </c>
      <c r="AS189" t="s">
        <v>1000</v>
      </c>
      <c r="AT189" s="7" t="s">
        <v>1682</v>
      </c>
      <c r="AU189" s="7" t="s">
        <v>1563</v>
      </c>
      <c r="AV189" s="7" t="s">
        <v>1563</v>
      </c>
      <c r="AW189" s="7" t="s">
        <v>1563</v>
      </c>
      <c r="AX189" s="7" t="s">
        <v>1571</v>
      </c>
      <c r="AY189" s="7" t="s">
        <v>1561</v>
      </c>
      <c r="AZ189" s="7" t="s">
        <v>1561</v>
      </c>
      <c r="BA189" s="7" t="s">
        <v>1562</v>
      </c>
      <c r="BB189" t="s">
        <v>1211</v>
      </c>
      <c r="BC189" s="7" t="s">
        <v>1616</v>
      </c>
      <c r="BD189" t="s">
        <v>1253</v>
      </c>
      <c r="BH189" s="5" t="str">
        <f t="shared" si="5"/>
        <v/>
      </c>
      <c r="BI189" s="5" t="str">
        <f t="shared" si="6"/>
        <v/>
      </c>
    </row>
    <row r="190" spans="40:61" x14ac:dyDescent="0.35">
      <c r="AN190" t="s">
        <v>1383</v>
      </c>
      <c r="AO190" s="7" t="s">
        <v>1692</v>
      </c>
      <c r="AP190" t="s">
        <v>1558</v>
      </c>
      <c r="AQ190" t="s">
        <v>966</v>
      </c>
      <c r="AR190" t="s">
        <v>1603</v>
      </c>
      <c r="AS190" t="s">
        <v>820</v>
      </c>
      <c r="AT190" s="7" t="s">
        <v>1615</v>
      </c>
      <c r="AU190" s="7" t="s">
        <v>1571</v>
      </c>
      <c r="AV190" s="7" t="s">
        <v>1563</v>
      </c>
      <c r="AW190" s="7" t="s">
        <v>1563</v>
      </c>
      <c r="AX190" s="7" t="s">
        <v>1563</v>
      </c>
      <c r="AY190" s="7" t="s">
        <v>1571</v>
      </c>
      <c r="AZ190" s="7" t="s">
        <v>1561</v>
      </c>
      <c r="BA190" s="7" t="s">
        <v>1563</v>
      </c>
      <c r="BB190" t="s">
        <v>1338</v>
      </c>
      <c r="BC190" s="7" t="s">
        <v>1690</v>
      </c>
      <c r="BD190" t="s">
        <v>1506</v>
      </c>
      <c r="BH190" s="5" t="str">
        <f t="shared" si="5"/>
        <v/>
      </c>
      <c r="BI190" s="5" t="str">
        <f t="shared" si="6"/>
        <v/>
      </c>
    </row>
    <row r="191" spans="40:61" x14ac:dyDescent="0.35">
      <c r="AN191" t="s">
        <v>1406</v>
      </c>
      <c r="AO191" s="7" t="s">
        <v>1692</v>
      </c>
      <c r="AP191" t="s">
        <v>1558</v>
      </c>
      <c r="AQ191" t="s">
        <v>781</v>
      </c>
      <c r="AR191" t="s">
        <v>1584</v>
      </c>
      <c r="AS191" t="s">
        <v>1299</v>
      </c>
      <c r="AT191" s="7" t="s">
        <v>1589</v>
      </c>
      <c r="AU191" s="7" t="s">
        <v>1563</v>
      </c>
      <c r="AV191" s="7" t="s">
        <v>1561</v>
      </c>
      <c r="AW191" s="7" t="s">
        <v>1562</v>
      </c>
      <c r="AX191" s="7" t="s">
        <v>1561</v>
      </c>
      <c r="AY191" s="7" t="s">
        <v>1564</v>
      </c>
      <c r="AZ191" s="7" t="s">
        <v>1563</v>
      </c>
      <c r="BA191" s="7" t="s">
        <v>1563</v>
      </c>
      <c r="BB191" t="s">
        <v>186</v>
      </c>
      <c r="BC191" s="7" t="s">
        <v>1637</v>
      </c>
      <c r="BD191" t="s">
        <v>1518</v>
      </c>
      <c r="BH191" s="5" t="str">
        <f t="shared" si="5"/>
        <v/>
      </c>
      <c r="BI191" s="5" t="str">
        <f t="shared" si="6"/>
        <v/>
      </c>
    </row>
    <row r="192" spans="40:61" x14ac:dyDescent="0.35">
      <c r="AN192" t="s">
        <v>1420</v>
      </c>
      <c r="AO192" s="7" t="s">
        <v>1692</v>
      </c>
      <c r="AP192" t="s">
        <v>1558</v>
      </c>
      <c r="AQ192" t="s">
        <v>732</v>
      </c>
      <c r="AR192" t="s">
        <v>1584</v>
      </c>
      <c r="AS192" t="s">
        <v>1464</v>
      </c>
      <c r="AT192" s="7" t="s">
        <v>1621</v>
      </c>
      <c r="AU192" s="7" t="s">
        <v>1574</v>
      </c>
      <c r="AV192" s="7" t="s">
        <v>1564</v>
      </c>
      <c r="AW192" s="7" t="s">
        <v>1564</v>
      </c>
      <c r="AX192" s="7" t="s">
        <v>1571</v>
      </c>
      <c r="AY192" s="7" t="s">
        <v>1564</v>
      </c>
      <c r="AZ192" s="7" t="s">
        <v>1574</v>
      </c>
      <c r="BA192" s="7" t="s">
        <v>1564</v>
      </c>
      <c r="BB192" t="s">
        <v>1364</v>
      </c>
      <c r="BC192" s="7" t="s">
        <v>1616</v>
      </c>
      <c r="BD192" t="s">
        <v>1527</v>
      </c>
      <c r="BH192" s="5" t="str">
        <f t="shared" si="5"/>
        <v/>
      </c>
      <c r="BI192" s="5" t="str">
        <f t="shared" si="6"/>
        <v/>
      </c>
    </row>
    <row r="193" spans="40:61" x14ac:dyDescent="0.35">
      <c r="AN193" t="s">
        <v>1377</v>
      </c>
      <c r="AO193" s="7" t="s">
        <v>1697</v>
      </c>
      <c r="AP193" t="s">
        <v>1558</v>
      </c>
      <c r="AQ193" t="s">
        <v>659</v>
      </c>
      <c r="AR193" t="s">
        <v>1584</v>
      </c>
      <c r="AS193" t="s">
        <v>673</v>
      </c>
      <c r="AT193" s="7" t="s">
        <v>1686</v>
      </c>
      <c r="AU193" s="7" t="s">
        <v>1564</v>
      </c>
      <c r="AV193" s="7" t="s">
        <v>1564</v>
      </c>
      <c r="AW193" s="7" t="s">
        <v>1571</v>
      </c>
      <c r="AX193" s="7" t="s">
        <v>1571</v>
      </c>
      <c r="AY193" s="7" t="s">
        <v>1571</v>
      </c>
      <c r="AZ193" s="7" t="s">
        <v>1561</v>
      </c>
      <c r="BA193" s="7" t="s">
        <v>1563</v>
      </c>
      <c r="BB193" t="s">
        <v>1311</v>
      </c>
      <c r="BC193" s="7" t="s">
        <v>1700</v>
      </c>
      <c r="BD193" t="s">
        <v>1501</v>
      </c>
      <c r="BH193" s="5" t="str">
        <f t="shared" si="5"/>
        <v/>
      </c>
      <c r="BI193" s="5" t="str">
        <f t="shared" si="6"/>
        <v/>
      </c>
    </row>
    <row r="194" spans="40:61" x14ac:dyDescent="0.35">
      <c r="AN194" t="s">
        <v>897</v>
      </c>
      <c r="AO194" s="7" t="s">
        <v>1697</v>
      </c>
      <c r="AP194" t="s">
        <v>1558</v>
      </c>
      <c r="AQ194" t="s">
        <v>898</v>
      </c>
      <c r="AR194" t="s">
        <v>1584</v>
      </c>
      <c r="AS194" t="s">
        <v>899</v>
      </c>
      <c r="AT194" s="7" t="s">
        <v>1615</v>
      </c>
      <c r="AU194" s="7" t="s">
        <v>1564</v>
      </c>
      <c r="AV194" s="7" t="s">
        <v>1564</v>
      </c>
      <c r="AW194" s="7" t="s">
        <v>1563</v>
      </c>
      <c r="AX194" s="7" t="s">
        <v>1571</v>
      </c>
      <c r="AY194" s="7" t="s">
        <v>1562</v>
      </c>
      <c r="AZ194" s="7" t="s">
        <v>1561</v>
      </c>
      <c r="BA194" s="7" t="s">
        <v>1561</v>
      </c>
      <c r="BB194" t="s">
        <v>175</v>
      </c>
      <c r="BC194" s="7" t="s">
        <v>1616</v>
      </c>
      <c r="BD194" t="s">
        <v>612</v>
      </c>
      <c r="BH194" s="5" t="str">
        <f t="shared" ref="BH194:BH257" si="7">TRIM(CLEAN(SUBSTITUTE(AM194,CHAR(160)," ")))</f>
        <v/>
      </c>
      <c r="BI194" s="5" t="str">
        <f t="shared" si="6"/>
        <v/>
      </c>
    </row>
    <row r="195" spans="40:61" x14ac:dyDescent="0.35">
      <c r="AN195" t="s">
        <v>1326</v>
      </c>
      <c r="AO195" s="7" t="s">
        <v>1697</v>
      </c>
      <c r="AP195" t="s">
        <v>1558</v>
      </c>
      <c r="AQ195" t="s">
        <v>665</v>
      </c>
      <c r="AR195" t="s">
        <v>1584</v>
      </c>
      <c r="AS195" t="s">
        <v>1442</v>
      </c>
      <c r="AT195" s="7" t="s">
        <v>1636</v>
      </c>
      <c r="AU195" s="7" t="s">
        <v>1563</v>
      </c>
      <c r="AV195" s="7" t="s">
        <v>1563</v>
      </c>
      <c r="AW195" s="7" t="s">
        <v>1563</v>
      </c>
      <c r="AX195" s="7" t="s">
        <v>1571</v>
      </c>
      <c r="AY195" s="7" t="s">
        <v>1564</v>
      </c>
      <c r="AZ195" s="7" t="s">
        <v>1574</v>
      </c>
      <c r="BA195" s="7" t="s">
        <v>1564</v>
      </c>
      <c r="BB195" t="s">
        <v>1317</v>
      </c>
      <c r="BC195" s="7" t="s">
        <v>1629</v>
      </c>
      <c r="BD195" t="s">
        <v>1509</v>
      </c>
      <c r="BH195" s="5" t="str">
        <f t="shared" si="7"/>
        <v/>
      </c>
      <c r="BI195" s="5" t="str">
        <f t="shared" ref="BI195:BI258" si="8">TRIM(CLEAN(SUBSTITUTE(A195,CHAR(160)," ")))</f>
        <v/>
      </c>
    </row>
    <row r="196" spans="40:61" x14ac:dyDescent="0.35">
      <c r="AN196" t="s">
        <v>914</v>
      </c>
      <c r="AO196" s="7" t="s">
        <v>1697</v>
      </c>
      <c r="AP196" t="s">
        <v>1558</v>
      </c>
      <c r="AQ196" t="s">
        <v>671</v>
      </c>
      <c r="AR196" t="s">
        <v>1584</v>
      </c>
      <c r="AS196" t="s">
        <v>856</v>
      </c>
      <c r="AT196" s="7" t="s">
        <v>1876</v>
      </c>
      <c r="AU196" s="7" t="s">
        <v>1661</v>
      </c>
      <c r="AV196" s="7" t="s">
        <v>1574</v>
      </c>
      <c r="AW196" s="7" t="s">
        <v>1571</v>
      </c>
      <c r="AX196" s="7" t="s">
        <v>1574</v>
      </c>
      <c r="AY196" s="7" t="s">
        <v>1661</v>
      </c>
      <c r="AZ196" s="7" t="s">
        <v>1661</v>
      </c>
      <c r="BA196" s="7" t="s">
        <v>1574</v>
      </c>
      <c r="BB196" t="s">
        <v>79</v>
      </c>
      <c r="BC196" s="7" t="s">
        <v>1700</v>
      </c>
      <c r="BD196" t="s">
        <v>613</v>
      </c>
      <c r="BH196" s="5" t="str">
        <f t="shared" si="7"/>
        <v/>
      </c>
      <c r="BI196" s="5" t="str">
        <f t="shared" si="8"/>
        <v/>
      </c>
    </row>
    <row r="197" spans="40:61" x14ac:dyDescent="0.35">
      <c r="AN197" t="s">
        <v>981</v>
      </c>
      <c r="AO197" s="7" t="s">
        <v>1697</v>
      </c>
      <c r="AP197" t="s">
        <v>1558</v>
      </c>
      <c r="AQ197" t="s">
        <v>695</v>
      </c>
      <c r="AR197" t="s">
        <v>1584</v>
      </c>
      <c r="AS197" t="s">
        <v>754</v>
      </c>
      <c r="AT197" s="7" t="s">
        <v>1758</v>
      </c>
      <c r="AU197" s="7" t="s">
        <v>1574</v>
      </c>
      <c r="AV197" s="7" t="s">
        <v>1574</v>
      </c>
      <c r="AW197" s="7" t="s">
        <v>1564</v>
      </c>
      <c r="AX197" s="7" t="s">
        <v>1574</v>
      </c>
      <c r="AY197" s="7" t="s">
        <v>1574</v>
      </c>
      <c r="AZ197" s="7" t="s">
        <v>1571</v>
      </c>
      <c r="BA197" s="7" t="s">
        <v>1661</v>
      </c>
      <c r="BB197" t="s">
        <v>249</v>
      </c>
      <c r="BC197" s="7" t="s">
        <v>1616</v>
      </c>
      <c r="BD197" t="s">
        <v>614</v>
      </c>
      <c r="BH197" s="5" t="str">
        <f t="shared" si="7"/>
        <v/>
      </c>
      <c r="BI197" s="5" t="str">
        <f t="shared" si="8"/>
        <v/>
      </c>
    </row>
    <row r="198" spans="40:61" x14ac:dyDescent="0.35">
      <c r="AN198" t="s">
        <v>728</v>
      </c>
      <c r="AO198" s="7" t="s">
        <v>1697</v>
      </c>
      <c r="AP198" t="s">
        <v>1558</v>
      </c>
      <c r="AQ198" t="s">
        <v>729</v>
      </c>
      <c r="AR198" t="s">
        <v>1698</v>
      </c>
      <c r="AS198" t="s">
        <v>730</v>
      </c>
      <c r="AT198" s="7" t="s">
        <v>1564</v>
      </c>
      <c r="AU198" s="7" t="s">
        <v>1574</v>
      </c>
      <c r="AV198" s="7" t="s">
        <v>1564</v>
      </c>
      <c r="AW198" s="7" t="s">
        <v>1563</v>
      </c>
      <c r="AX198" s="7" t="s">
        <v>1574</v>
      </c>
      <c r="AY198" s="7" t="s">
        <v>1661</v>
      </c>
      <c r="AZ198" s="7" t="s">
        <v>1574</v>
      </c>
      <c r="BA198" s="7" t="s">
        <v>1561</v>
      </c>
      <c r="BB198" t="s">
        <v>92</v>
      </c>
      <c r="BC198" s="7" t="s">
        <v>1689</v>
      </c>
      <c r="BD198" t="s">
        <v>611</v>
      </c>
      <c r="BH198" s="5" t="str">
        <f t="shared" si="7"/>
        <v/>
      </c>
      <c r="BI198" s="5" t="str">
        <f t="shared" si="8"/>
        <v/>
      </c>
    </row>
    <row r="199" spans="40:61" x14ac:dyDescent="0.35">
      <c r="AN199" t="s">
        <v>1325</v>
      </c>
      <c r="AO199" s="7" t="s">
        <v>1697</v>
      </c>
      <c r="AP199" t="s">
        <v>1558</v>
      </c>
      <c r="AQ199" t="s">
        <v>760</v>
      </c>
      <c r="AR199" t="s">
        <v>1584</v>
      </c>
      <c r="AS199" t="s">
        <v>763</v>
      </c>
      <c r="AT199" s="7" t="s">
        <v>1686</v>
      </c>
      <c r="AU199" s="7" t="s">
        <v>1564</v>
      </c>
      <c r="AV199" s="7" t="s">
        <v>1571</v>
      </c>
      <c r="AW199" s="7" t="s">
        <v>1571</v>
      </c>
      <c r="AX199" s="7" t="s">
        <v>1571</v>
      </c>
      <c r="AY199" s="7" t="s">
        <v>1561</v>
      </c>
      <c r="AZ199" s="7" t="s">
        <v>1564</v>
      </c>
      <c r="BA199" s="7" t="s">
        <v>1563</v>
      </c>
      <c r="BB199" t="s">
        <v>1321</v>
      </c>
      <c r="BC199" s="7" t="s">
        <v>1637</v>
      </c>
      <c r="BD199" t="s">
        <v>1513</v>
      </c>
      <c r="BH199" s="5" t="str">
        <f t="shared" si="7"/>
        <v/>
      </c>
      <c r="BI199" s="5" t="str">
        <f t="shared" si="8"/>
        <v/>
      </c>
    </row>
    <row r="200" spans="40:61" x14ac:dyDescent="0.35">
      <c r="AN200" t="s">
        <v>1001</v>
      </c>
      <c r="AO200" s="7" t="s">
        <v>1697</v>
      </c>
      <c r="AP200" t="s">
        <v>1558</v>
      </c>
      <c r="AQ200" t="s">
        <v>1002</v>
      </c>
      <c r="AR200" t="s">
        <v>1603</v>
      </c>
      <c r="AS200" t="s">
        <v>223</v>
      </c>
      <c r="AT200" s="7" t="s">
        <v>1707</v>
      </c>
      <c r="AU200" s="7" t="s">
        <v>1574</v>
      </c>
      <c r="AV200" s="7" t="s">
        <v>1574</v>
      </c>
      <c r="AW200" s="7" t="s">
        <v>1574</v>
      </c>
      <c r="AX200" s="7" t="s">
        <v>1661</v>
      </c>
      <c r="AY200" s="7" t="s">
        <v>1561</v>
      </c>
      <c r="AZ200" s="7" t="s">
        <v>1571</v>
      </c>
      <c r="BA200" s="7" t="s">
        <v>1574</v>
      </c>
      <c r="BB200" t="s">
        <v>224</v>
      </c>
      <c r="BC200" s="7" t="s">
        <v>1765</v>
      </c>
      <c r="BD200" t="s">
        <v>615</v>
      </c>
      <c r="BH200" s="5" t="str">
        <f t="shared" si="7"/>
        <v/>
      </c>
      <c r="BI200" s="5" t="str">
        <f t="shared" si="8"/>
        <v/>
      </c>
    </row>
    <row r="201" spans="40:61" x14ac:dyDescent="0.35">
      <c r="AN201" s="17" t="s">
        <v>1407</v>
      </c>
      <c r="AO201" s="21" t="s">
        <v>1697</v>
      </c>
      <c r="AP201" s="17" t="s">
        <v>1558</v>
      </c>
      <c r="AQ201" s="17" t="s">
        <v>735</v>
      </c>
      <c r="AR201" s="17" t="s">
        <v>1584</v>
      </c>
      <c r="AS201" s="17" t="s">
        <v>1458</v>
      </c>
      <c r="AT201" s="21" t="s">
        <v>1570</v>
      </c>
      <c r="AU201" s="21" t="s">
        <v>1564</v>
      </c>
      <c r="AV201" s="21" t="s">
        <v>1571</v>
      </c>
      <c r="AW201" s="21" t="s">
        <v>1563</v>
      </c>
      <c r="AX201" s="21" t="s">
        <v>1563</v>
      </c>
      <c r="AY201" s="21" t="s">
        <v>1563</v>
      </c>
      <c r="AZ201" s="21" t="s">
        <v>1563</v>
      </c>
      <c r="BA201" s="21" t="s">
        <v>1563</v>
      </c>
      <c r="BB201" s="17" t="s">
        <v>1353</v>
      </c>
      <c r="BC201" s="21" t="s">
        <v>1678</v>
      </c>
      <c r="BD201" s="20" t="s">
        <v>1519</v>
      </c>
      <c r="BH201" s="5" t="str">
        <f t="shared" si="7"/>
        <v/>
      </c>
      <c r="BI201" s="5" t="str">
        <f t="shared" si="8"/>
        <v/>
      </c>
    </row>
    <row r="202" spans="40:61" x14ac:dyDescent="0.35">
      <c r="AN202" s="17" t="s">
        <v>684</v>
      </c>
      <c r="AO202" s="21" t="s">
        <v>1588</v>
      </c>
      <c r="AP202" s="17" t="s">
        <v>1558</v>
      </c>
      <c r="AQ202" s="17" t="s">
        <v>671</v>
      </c>
      <c r="AR202" s="17" t="s">
        <v>1584</v>
      </c>
      <c r="AS202" s="17" t="s">
        <v>685</v>
      </c>
      <c r="AT202" s="21" t="s">
        <v>1636</v>
      </c>
      <c r="AU202" s="21" t="s">
        <v>1574</v>
      </c>
      <c r="AV202" s="21" t="s">
        <v>1574</v>
      </c>
      <c r="AW202" s="21" t="s">
        <v>1563</v>
      </c>
      <c r="AX202" s="21" t="s">
        <v>1571</v>
      </c>
      <c r="AY202" s="21" t="s">
        <v>1574</v>
      </c>
      <c r="AZ202" s="21" t="s">
        <v>1561</v>
      </c>
      <c r="BA202" s="21" t="s">
        <v>1561</v>
      </c>
      <c r="BB202" s="17" t="s">
        <v>72</v>
      </c>
      <c r="BC202" s="21" t="s">
        <v>1637</v>
      </c>
      <c r="BD202" s="20" t="s">
        <v>616</v>
      </c>
      <c r="BH202" s="5" t="str">
        <f t="shared" si="7"/>
        <v/>
      </c>
      <c r="BI202" s="5" t="str">
        <f t="shared" si="8"/>
        <v/>
      </c>
    </row>
    <row r="203" spans="40:61" x14ac:dyDescent="0.35">
      <c r="AN203" s="17" t="s">
        <v>1378</v>
      </c>
      <c r="AO203" s="21" t="s">
        <v>1588</v>
      </c>
      <c r="AP203" s="17" t="s">
        <v>1558</v>
      </c>
      <c r="AQ203" s="17" t="s">
        <v>665</v>
      </c>
      <c r="AR203" s="17" t="s">
        <v>1584</v>
      </c>
      <c r="AS203" s="17" t="s">
        <v>1442</v>
      </c>
      <c r="AT203" s="21" t="s">
        <v>1571</v>
      </c>
      <c r="AU203" s="21" t="s">
        <v>1574</v>
      </c>
      <c r="AV203" s="21" t="s">
        <v>1564</v>
      </c>
      <c r="AW203" s="21" t="s">
        <v>1563</v>
      </c>
      <c r="AX203" s="21" t="s">
        <v>1571</v>
      </c>
      <c r="AY203" s="21" t="s">
        <v>1563</v>
      </c>
      <c r="AZ203" s="21" t="s">
        <v>1571</v>
      </c>
      <c r="BA203" s="21" t="s">
        <v>1563</v>
      </c>
      <c r="BB203" s="17" t="s">
        <v>1312</v>
      </c>
      <c r="BC203" s="21" t="s">
        <v>1678</v>
      </c>
      <c r="BD203" s="20" t="s">
        <v>1502</v>
      </c>
      <c r="BH203" s="5" t="str">
        <f t="shared" si="7"/>
        <v/>
      </c>
      <c r="BI203" s="5" t="str">
        <f t="shared" si="8"/>
        <v/>
      </c>
    </row>
    <row r="204" spans="40:61" x14ac:dyDescent="0.35">
      <c r="AN204" s="17" t="s">
        <v>839</v>
      </c>
      <c r="AO204" s="21" t="s">
        <v>1588</v>
      </c>
      <c r="AP204" s="17" t="s">
        <v>1558</v>
      </c>
      <c r="AQ204" s="17" t="s">
        <v>732</v>
      </c>
      <c r="AR204" s="17" t="s">
        <v>1584</v>
      </c>
      <c r="AS204" s="17" t="s">
        <v>802</v>
      </c>
      <c r="AT204" s="21" t="s">
        <v>1704</v>
      </c>
      <c r="AU204" s="21" t="s">
        <v>1563</v>
      </c>
      <c r="AV204" s="21" t="s">
        <v>1563</v>
      </c>
      <c r="AW204" s="21" t="s">
        <v>1562</v>
      </c>
      <c r="AX204" s="21" t="s">
        <v>1561</v>
      </c>
      <c r="AY204" s="21" t="s">
        <v>1562</v>
      </c>
      <c r="AZ204" s="21" t="s">
        <v>1561</v>
      </c>
      <c r="BA204" s="21" t="s">
        <v>1572</v>
      </c>
      <c r="BB204" s="17" t="s">
        <v>142</v>
      </c>
      <c r="BC204" s="21" t="s">
        <v>1800</v>
      </c>
      <c r="BD204" s="20" t="s">
        <v>617</v>
      </c>
      <c r="BH204" s="5" t="str">
        <f t="shared" si="7"/>
        <v/>
      </c>
      <c r="BI204" s="5" t="str">
        <f t="shared" si="8"/>
        <v/>
      </c>
    </row>
    <row r="205" spans="40:61" x14ac:dyDescent="0.35">
      <c r="AN205" s="17" t="s">
        <v>1160</v>
      </c>
      <c r="AO205" s="21" t="s">
        <v>1588</v>
      </c>
      <c r="AP205" s="17" t="s">
        <v>1558</v>
      </c>
      <c r="AQ205" s="17" t="s">
        <v>653</v>
      </c>
      <c r="AR205" s="17" t="s">
        <v>1603</v>
      </c>
      <c r="AS205" s="17" t="s">
        <v>654</v>
      </c>
      <c r="AT205" s="21" t="s">
        <v>1686</v>
      </c>
      <c r="AU205" s="21" t="s">
        <v>1564</v>
      </c>
      <c r="AV205" s="21" t="s">
        <v>1571</v>
      </c>
      <c r="AW205" s="21" t="s">
        <v>1571</v>
      </c>
      <c r="AX205" s="21" t="s">
        <v>1563</v>
      </c>
      <c r="AY205" s="21" t="s">
        <v>1571</v>
      </c>
      <c r="AZ205" s="21" t="s">
        <v>1564</v>
      </c>
      <c r="BA205" s="21" t="s">
        <v>1561</v>
      </c>
      <c r="BB205" s="17" t="s">
        <v>304</v>
      </c>
      <c r="BC205" s="21" t="s">
        <v>1651</v>
      </c>
      <c r="BD205" s="20" t="s">
        <v>618</v>
      </c>
      <c r="BH205" s="5" t="str">
        <f t="shared" si="7"/>
        <v/>
      </c>
      <c r="BI205" s="5" t="str">
        <f t="shared" si="8"/>
        <v/>
      </c>
    </row>
    <row r="206" spans="40:61" x14ac:dyDescent="0.35">
      <c r="AN206" s="16" t="s">
        <v>670</v>
      </c>
      <c r="AO206" s="22" t="s">
        <v>1602</v>
      </c>
      <c r="AP206" s="16" t="s">
        <v>1558</v>
      </c>
      <c r="AQ206" s="16" t="s">
        <v>671</v>
      </c>
      <c r="AR206" s="16" t="s">
        <v>1603</v>
      </c>
      <c r="AS206" s="16" t="s">
        <v>334</v>
      </c>
      <c r="AT206" s="22" t="s">
        <v>1560</v>
      </c>
      <c r="AU206" s="22" t="s">
        <v>1561</v>
      </c>
      <c r="AV206" s="22" t="s">
        <v>1561</v>
      </c>
      <c r="AW206" s="22" t="s">
        <v>1564</v>
      </c>
      <c r="AX206" s="22" t="s">
        <v>1564</v>
      </c>
      <c r="AY206" s="22" t="s">
        <v>1562</v>
      </c>
      <c r="AZ206" s="22" t="s">
        <v>1561</v>
      </c>
      <c r="BA206" s="22" t="s">
        <v>1572</v>
      </c>
      <c r="BB206" s="16" t="s">
        <v>335</v>
      </c>
      <c r="BC206" s="22" t="s">
        <v>1604</v>
      </c>
      <c r="BD206" s="19" t="s">
        <v>619</v>
      </c>
      <c r="BH206" s="5" t="str">
        <f t="shared" si="7"/>
        <v/>
      </c>
      <c r="BI206" s="5" t="str">
        <f t="shared" si="8"/>
        <v/>
      </c>
    </row>
    <row r="207" spans="40:61" x14ac:dyDescent="0.35">
      <c r="AN207" s="17" t="s">
        <v>753</v>
      </c>
      <c r="AO207" s="21" t="s">
        <v>1602</v>
      </c>
      <c r="AP207" s="17" t="s">
        <v>1558</v>
      </c>
      <c r="AQ207" s="17" t="s">
        <v>671</v>
      </c>
      <c r="AR207" s="17" t="s">
        <v>1603</v>
      </c>
      <c r="AS207" s="17" t="s">
        <v>754</v>
      </c>
      <c r="AT207" s="21" t="s">
        <v>1563</v>
      </c>
      <c r="AU207" s="21" t="s">
        <v>1561</v>
      </c>
      <c r="AV207" s="21" t="s">
        <v>1561</v>
      </c>
      <c r="AW207" s="21" t="s">
        <v>1574</v>
      </c>
      <c r="AX207" s="21" t="s">
        <v>1571</v>
      </c>
      <c r="AY207" s="21" t="s">
        <v>1571</v>
      </c>
      <c r="AZ207" s="21" t="s">
        <v>1561</v>
      </c>
      <c r="BA207" s="21" t="s">
        <v>1562</v>
      </c>
      <c r="BB207" s="17" t="s">
        <v>100</v>
      </c>
      <c r="BC207" s="21" t="s">
        <v>1671</v>
      </c>
      <c r="BD207" s="20" t="s">
        <v>620</v>
      </c>
      <c r="BH207" s="5" t="str">
        <f t="shared" si="7"/>
        <v/>
      </c>
      <c r="BI207" s="5" t="str">
        <f t="shared" si="8"/>
        <v/>
      </c>
    </row>
    <row r="208" spans="40:61" x14ac:dyDescent="0.35">
      <c r="AN208" s="16" t="s">
        <v>1421</v>
      </c>
      <c r="AO208" s="22" t="s">
        <v>1602</v>
      </c>
      <c r="AP208" s="16" t="s">
        <v>1558</v>
      </c>
      <c r="AQ208" s="16" t="s">
        <v>695</v>
      </c>
      <c r="AR208" s="16" t="s">
        <v>1584</v>
      </c>
      <c r="AS208" s="16" t="s">
        <v>980</v>
      </c>
      <c r="AT208" s="22" t="s">
        <v>1621</v>
      </c>
      <c r="AU208" s="22" t="s">
        <v>1564</v>
      </c>
      <c r="AV208" s="22" t="s">
        <v>1563</v>
      </c>
      <c r="AW208" s="22" t="s">
        <v>1563</v>
      </c>
      <c r="AX208" s="22" t="s">
        <v>1564</v>
      </c>
      <c r="AY208" s="22" t="s">
        <v>1661</v>
      </c>
      <c r="AZ208" s="22" t="s">
        <v>1661</v>
      </c>
      <c r="BA208" s="22" t="s">
        <v>1574</v>
      </c>
      <c r="BB208" s="16" t="s">
        <v>1337</v>
      </c>
      <c r="BC208" s="22" t="s">
        <v>1629</v>
      </c>
      <c r="BD208" s="19" t="s">
        <v>1528</v>
      </c>
      <c r="BH208" s="5" t="str">
        <f t="shared" si="7"/>
        <v/>
      </c>
      <c r="BI208" s="5" t="str">
        <f t="shared" si="8"/>
        <v/>
      </c>
    </row>
    <row r="209" spans="40:61" x14ac:dyDescent="0.35">
      <c r="AN209" s="17" t="s">
        <v>818</v>
      </c>
      <c r="AO209" s="21" t="s">
        <v>1702</v>
      </c>
      <c r="AP209" s="17" t="s">
        <v>1558</v>
      </c>
      <c r="AQ209" s="17" t="s">
        <v>819</v>
      </c>
      <c r="AR209" s="17" t="s">
        <v>1603</v>
      </c>
      <c r="AS209" s="17" t="s">
        <v>820</v>
      </c>
      <c r="AT209" s="21" t="s">
        <v>1768</v>
      </c>
      <c r="AU209" s="21" t="s">
        <v>1561</v>
      </c>
      <c r="AV209" s="21" t="s">
        <v>1561</v>
      </c>
      <c r="AW209" s="21" t="s">
        <v>1572</v>
      </c>
      <c r="AX209" s="21" t="s">
        <v>1561</v>
      </c>
      <c r="AY209" s="21" t="s">
        <v>1572</v>
      </c>
      <c r="AZ209" s="21" t="s">
        <v>1572</v>
      </c>
      <c r="BA209" s="21" t="s">
        <v>1572</v>
      </c>
      <c r="BB209" s="17" t="s">
        <v>135</v>
      </c>
      <c r="BC209" s="21" t="s">
        <v>1788</v>
      </c>
      <c r="BD209" s="20" t="s">
        <v>621</v>
      </c>
      <c r="BH209" s="5" t="str">
        <f t="shared" si="7"/>
        <v/>
      </c>
      <c r="BI209" s="5" t="str">
        <f t="shared" si="8"/>
        <v/>
      </c>
    </row>
    <row r="210" spans="40:61" x14ac:dyDescent="0.35">
      <c r="AN210" s="16" t="s">
        <v>941</v>
      </c>
      <c r="AO210" s="22" t="s">
        <v>1702</v>
      </c>
      <c r="AP210" s="16" t="s">
        <v>1558</v>
      </c>
      <c r="AQ210" s="16" t="s">
        <v>939</v>
      </c>
      <c r="AR210" s="16" t="s">
        <v>1603</v>
      </c>
      <c r="AS210" s="16" t="s">
        <v>940</v>
      </c>
      <c r="AT210" s="22" t="s">
        <v>1599</v>
      </c>
      <c r="AU210" s="22" t="s">
        <v>1571</v>
      </c>
      <c r="AV210" s="22" t="s">
        <v>1574</v>
      </c>
      <c r="AW210" s="22" t="s">
        <v>1571</v>
      </c>
      <c r="AX210" s="22" t="s">
        <v>1574</v>
      </c>
      <c r="AY210" s="22" t="s">
        <v>1571</v>
      </c>
      <c r="AZ210" s="22" t="s">
        <v>1572</v>
      </c>
      <c r="BA210" s="22" t="s">
        <v>1561</v>
      </c>
      <c r="BB210" s="16" t="s">
        <v>198</v>
      </c>
      <c r="BC210" s="22" t="s">
        <v>1728</v>
      </c>
      <c r="BD210" s="19" t="s">
        <v>622</v>
      </c>
      <c r="BH210" s="5" t="str">
        <f t="shared" si="7"/>
        <v/>
      </c>
      <c r="BI210" s="5" t="str">
        <f t="shared" si="8"/>
        <v/>
      </c>
    </row>
    <row r="211" spans="40:61" x14ac:dyDescent="0.35">
      <c r="AN211" s="17" t="s">
        <v>1052</v>
      </c>
      <c r="AO211" s="21" t="s">
        <v>1702</v>
      </c>
      <c r="AP211" s="17" t="s">
        <v>1558</v>
      </c>
      <c r="AQ211" s="17" t="s">
        <v>1053</v>
      </c>
      <c r="AR211" s="17" t="s">
        <v>1603</v>
      </c>
      <c r="AS211" s="17" t="s">
        <v>1054</v>
      </c>
      <c r="AT211" s="21" t="s">
        <v>2023</v>
      </c>
      <c r="AU211" s="21" t="s">
        <v>1661</v>
      </c>
      <c r="AV211" s="21" t="s">
        <v>1574</v>
      </c>
      <c r="AW211" s="21" t="s">
        <v>1564</v>
      </c>
      <c r="AX211" s="21" t="s">
        <v>1661</v>
      </c>
      <c r="AY211" s="21" t="s">
        <v>1661</v>
      </c>
      <c r="AZ211" s="21" t="s">
        <v>1574</v>
      </c>
      <c r="BA211" s="21" t="s">
        <v>1566</v>
      </c>
      <c r="BB211" s="17" t="s">
        <v>248</v>
      </c>
      <c r="BC211" s="21" t="s">
        <v>1728</v>
      </c>
      <c r="BD211" s="20" t="s">
        <v>623</v>
      </c>
      <c r="BH211" s="5" t="str">
        <f t="shared" si="7"/>
        <v/>
      </c>
      <c r="BI211" s="5" t="str">
        <f t="shared" si="8"/>
        <v/>
      </c>
    </row>
    <row r="212" spans="40:61" x14ac:dyDescent="0.35">
      <c r="AN212" s="16" t="s">
        <v>1048</v>
      </c>
      <c r="AO212" s="22" t="s">
        <v>2019</v>
      </c>
      <c r="AP212" s="16" t="s">
        <v>1558</v>
      </c>
      <c r="AQ212" s="16" t="s">
        <v>1049</v>
      </c>
      <c r="AR212" s="16" t="s">
        <v>1584</v>
      </c>
      <c r="AS212" s="16" t="s">
        <v>899</v>
      </c>
      <c r="AT212" s="22" t="s">
        <v>1682</v>
      </c>
      <c r="AU212" s="22" t="s">
        <v>1564</v>
      </c>
      <c r="AV212" s="22" t="s">
        <v>1571</v>
      </c>
      <c r="AW212" s="22" t="s">
        <v>1563</v>
      </c>
      <c r="AX212" s="22" t="s">
        <v>1571</v>
      </c>
      <c r="AY212" s="22" t="s">
        <v>1572</v>
      </c>
      <c r="AZ212" s="22" t="s">
        <v>1561</v>
      </c>
      <c r="BA212" s="22" t="s">
        <v>1572</v>
      </c>
      <c r="BB212" s="16" t="s">
        <v>244</v>
      </c>
      <c r="BC212" s="22" t="s">
        <v>1616</v>
      </c>
      <c r="BD212" s="19" t="s">
        <v>624</v>
      </c>
      <c r="BH212" s="5" t="str">
        <f t="shared" si="7"/>
        <v/>
      </c>
      <c r="BI212" s="5" t="str">
        <f t="shared" si="8"/>
        <v/>
      </c>
    </row>
    <row r="213" spans="40:61" x14ac:dyDescent="0.35">
      <c r="AN213" s="17" t="s">
        <v>1145</v>
      </c>
      <c r="AO213" s="21" t="s">
        <v>2019</v>
      </c>
      <c r="AP213" s="17" t="s">
        <v>1558</v>
      </c>
      <c r="AQ213" s="17" t="s">
        <v>695</v>
      </c>
      <c r="AR213" s="17" t="s">
        <v>1584</v>
      </c>
      <c r="AS213" s="17" t="s">
        <v>1146</v>
      </c>
      <c r="AT213" s="21" t="s">
        <v>1745</v>
      </c>
      <c r="AU213" s="21" t="s">
        <v>1574</v>
      </c>
      <c r="AV213" s="21" t="s">
        <v>1571</v>
      </c>
      <c r="AW213" s="21" t="s">
        <v>1563</v>
      </c>
      <c r="AX213" s="21" t="s">
        <v>1563</v>
      </c>
      <c r="AY213" s="21" t="s">
        <v>1574</v>
      </c>
      <c r="AZ213" s="21" t="s">
        <v>1564</v>
      </c>
      <c r="BA213" s="21" t="s">
        <v>1571</v>
      </c>
      <c r="BB213" s="17" t="s">
        <v>301</v>
      </c>
      <c r="BC213" s="21" t="s">
        <v>1637</v>
      </c>
      <c r="BD213" s="20" t="s">
        <v>625</v>
      </c>
      <c r="BH213" s="5" t="str">
        <f t="shared" si="7"/>
        <v/>
      </c>
      <c r="BI213" s="5" t="str">
        <f t="shared" si="8"/>
        <v/>
      </c>
    </row>
    <row r="214" spans="40:61" x14ac:dyDescent="0.35">
      <c r="AN214" s="17" t="s">
        <v>1956</v>
      </c>
      <c r="AO214" s="21" t="s">
        <v>1882</v>
      </c>
      <c r="AP214" s="17" t="s">
        <v>1558</v>
      </c>
      <c r="AQ214" s="17" t="s">
        <v>695</v>
      </c>
      <c r="AR214" s="17" t="s">
        <v>1603</v>
      </c>
      <c r="AS214" s="17" t="s">
        <v>1957</v>
      </c>
      <c r="AT214" s="21" t="s">
        <v>1707</v>
      </c>
      <c r="AU214" s="21" t="s">
        <v>1564</v>
      </c>
      <c r="AV214" s="21" t="s">
        <v>1574</v>
      </c>
      <c r="AW214" s="21" t="s">
        <v>1564</v>
      </c>
      <c r="AX214" s="21" t="s">
        <v>1564</v>
      </c>
      <c r="AY214" s="21" t="s">
        <v>1564</v>
      </c>
      <c r="AZ214" s="21" t="s">
        <v>1564</v>
      </c>
      <c r="BA214" s="21" t="s">
        <v>1574</v>
      </c>
      <c r="BB214" s="17" t="s">
        <v>78</v>
      </c>
      <c r="BC214" s="21" t="s">
        <v>1847</v>
      </c>
      <c r="BD214" s="20" t="s">
        <v>2183</v>
      </c>
      <c r="BH214" s="5" t="str">
        <f t="shared" si="7"/>
        <v/>
      </c>
      <c r="BI214" s="5" t="str">
        <f t="shared" si="8"/>
        <v/>
      </c>
    </row>
    <row r="215" spans="40:61" x14ac:dyDescent="0.35">
      <c r="AN215" s="17" t="s">
        <v>1270</v>
      </c>
      <c r="AO215" s="21" t="s">
        <v>1648</v>
      </c>
      <c r="AP215" s="17" t="s">
        <v>1558</v>
      </c>
      <c r="AQ215" s="17" t="s">
        <v>966</v>
      </c>
      <c r="AR215" s="17" t="s">
        <v>1584</v>
      </c>
      <c r="AS215" s="17" t="s">
        <v>1300</v>
      </c>
      <c r="AT215" s="21" t="s">
        <v>1807</v>
      </c>
      <c r="AU215" s="21" t="s">
        <v>1564</v>
      </c>
      <c r="AV215" s="21" t="s">
        <v>1563</v>
      </c>
      <c r="AW215" s="21" t="s">
        <v>1561</v>
      </c>
      <c r="AX215" s="21" t="s">
        <v>1574</v>
      </c>
      <c r="AY215" s="21" t="s">
        <v>1563</v>
      </c>
      <c r="AZ215" s="21" t="s">
        <v>1563</v>
      </c>
      <c r="BA215" s="21" t="s">
        <v>1562</v>
      </c>
      <c r="BB215" s="17" t="s">
        <v>1204</v>
      </c>
      <c r="BC215" s="21" t="s">
        <v>1637</v>
      </c>
      <c r="BD215" s="20" t="s">
        <v>1254</v>
      </c>
      <c r="BH215" s="5" t="str">
        <f t="shared" si="7"/>
        <v/>
      </c>
      <c r="BI215" s="5" t="str">
        <f t="shared" si="8"/>
        <v/>
      </c>
    </row>
    <row r="216" spans="40:61" x14ac:dyDescent="0.35">
      <c r="AN216" s="17" t="s">
        <v>1950</v>
      </c>
      <c r="AO216" s="21" t="s">
        <v>1951</v>
      </c>
      <c r="AP216" s="17" t="s">
        <v>1558</v>
      </c>
      <c r="AQ216" s="17" t="s">
        <v>682</v>
      </c>
      <c r="AR216" s="17" t="s">
        <v>1603</v>
      </c>
      <c r="AS216" s="17" t="s">
        <v>1952</v>
      </c>
      <c r="AT216" s="21" t="s">
        <v>1633</v>
      </c>
      <c r="AU216" s="21" t="s">
        <v>1571</v>
      </c>
      <c r="AV216" s="21" t="s">
        <v>1564</v>
      </c>
      <c r="AW216" s="21" t="s">
        <v>1564</v>
      </c>
      <c r="AX216" s="21" t="s">
        <v>1571</v>
      </c>
      <c r="AY216" s="21" t="s">
        <v>1564</v>
      </c>
      <c r="AZ216" s="21" t="s">
        <v>1563</v>
      </c>
      <c r="BA216" s="21" t="s">
        <v>1571</v>
      </c>
      <c r="BB216" s="17" t="s">
        <v>1546</v>
      </c>
      <c r="BC216" s="21" t="s">
        <v>1920</v>
      </c>
      <c r="BD216" s="20" t="s">
        <v>2184</v>
      </c>
      <c r="BH216" s="5" t="str">
        <f t="shared" si="7"/>
        <v/>
      </c>
      <c r="BI216" s="5" t="str">
        <f t="shared" si="8"/>
        <v/>
      </c>
    </row>
    <row r="217" spans="40:61" x14ac:dyDescent="0.35">
      <c r="AN217" s="17" t="s">
        <v>965</v>
      </c>
      <c r="AO217" s="21" t="s">
        <v>1867</v>
      </c>
      <c r="AP217" s="17" t="s">
        <v>1558</v>
      </c>
      <c r="AQ217" s="17" t="s">
        <v>966</v>
      </c>
      <c r="AR217" s="17" t="s">
        <v>1584</v>
      </c>
      <c r="AS217" s="17" t="s">
        <v>207</v>
      </c>
      <c r="AT217" s="21" t="s">
        <v>1778</v>
      </c>
      <c r="AU217" s="21" t="s">
        <v>1574</v>
      </c>
      <c r="AV217" s="21" t="s">
        <v>1571</v>
      </c>
      <c r="AW217" s="21" t="s">
        <v>1571</v>
      </c>
      <c r="AX217" s="21" t="s">
        <v>1564</v>
      </c>
      <c r="AY217" s="21" t="s">
        <v>1564</v>
      </c>
      <c r="AZ217" s="21" t="s">
        <v>1564</v>
      </c>
      <c r="BA217" s="21" t="s">
        <v>1571</v>
      </c>
      <c r="BB217" s="17" t="s">
        <v>208</v>
      </c>
      <c r="BC217" s="21" t="s">
        <v>1941</v>
      </c>
      <c r="BD217" s="20" t="s">
        <v>626</v>
      </c>
      <c r="BH217" s="5" t="str">
        <f t="shared" si="7"/>
        <v/>
      </c>
      <c r="BI217" s="5" t="str">
        <f t="shared" si="8"/>
        <v/>
      </c>
    </row>
    <row r="218" spans="40:61" x14ac:dyDescent="0.35">
      <c r="AN218" s="16" t="s">
        <v>1618</v>
      </c>
      <c r="AO218" s="22" t="s">
        <v>1598</v>
      </c>
      <c r="AP218" s="16" t="s">
        <v>1558</v>
      </c>
      <c r="AQ218" s="16" t="s">
        <v>1619</v>
      </c>
      <c r="AR218" s="16" t="s">
        <v>1603</v>
      </c>
      <c r="AS218" s="16" t="s">
        <v>1620</v>
      </c>
      <c r="AT218" s="22" t="s">
        <v>1621</v>
      </c>
      <c r="AU218" s="22" t="s">
        <v>1574</v>
      </c>
      <c r="AV218" s="22" t="s">
        <v>1574</v>
      </c>
      <c r="AW218" s="22" t="s">
        <v>1571</v>
      </c>
      <c r="AX218" s="22" t="s">
        <v>1574</v>
      </c>
      <c r="AY218" s="22" t="s">
        <v>1574</v>
      </c>
      <c r="AZ218" s="22" t="s">
        <v>1571</v>
      </c>
      <c r="BA218" s="22" t="s">
        <v>1571</v>
      </c>
      <c r="BB218" s="16" t="s">
        <v>1530</v>
      </c>
      <c r="BC218" s="22" t="s">
        <v>1622</v>
      </c>
      <c r="BD218" s="19" t="s">
        <v>2185</v>
      </c>
      <c r="BH218" s="5" t="str">
        <f t="shared" si="7"/>
        <v/>
      </c>
      <c r="BI218" s="5" t="str">
        <f t="shared" si="8"/>
        <v/>
      </c>
    </row>
    <row r="219" spans="40:61" x14ac:dyDescent="0.35">
      <c r="AN219" s="17" t="s">
        <v>790</v>
      </c>
      <c r="AO219" s="21" t="s">
        <v>1757</v>
      </c>
      <c r="AP219" s="17" t="s">
        <v>1558</v>
      </c>
      <c r="AQ219" s="17" t="s">
        <v>791</v>
      </c>
      <c r="AR219" s="17" t="s">
        <v>1603</v>
      </c>
      <c r="AS219" s="17" t="s">
        <v>792</v>
      </c>
      <c r="AT219" s="21" t="s">
        <v>1758</v>
      </c>
      <c r="AU219" s="21" t="s">
        <v>1574</v>
      </c>
      <c r="AV219" s="21" t="s">
        <v>1564</v>
      </c>
      <c r="AW219" s="21" t="s">
        <v>1574</v>
      </c>
      <c r="AX219" s="21" t="s">
        <v>1661</v>
      </c>
      <c r="AY219" s="21" t="s">
        <v>1661</v>
      </c>
      <c r="AZ219" s="21" t="s">
        <v>1571</v>
      </c>
      <c r="BA219" s="21" t="s">
        <v>1564</v>
      </c>
      <c r="BB219" s="17" t="s">
        <v>122</v>
      </c>
      <c r="BC219" s="21" t="s">
        <v>1708</v>
      </c>
      <c r="BD219" s="20" t="s">
        <v>627</v>
      </c>
      <c r="BH219" s="5" t="str">
        <f t="shared" si="7"/>
        <v/>
      </c>
      <c r="BI219" s="5" t="str">
        <f t="shared" si="8"/>
        <v/>
      </c>
    </row>
    <row r="220" spans="40:61" x14ac:dyDescent="0.35">
      <c r="AN220" s="17" t="s">
        <v>1391</v>
      </c>
      <c r="AO220" s="21" t="s">
        <v>1885</v>
      </c>
      <c r="AP220" s="17" t="s">
        <v>1558</v>
      </c>
      <c r="AQ220" s="17" t="s">
        <v>916</v>
      </c>
      <c r="AR220" s="17" t="s">
        <v>1584</v>
      </c>
      <c r="AS220" s="17" t="s">
        <v>1344</v>
      </c>
      <c r="AT220" s="21" t="s">
        <v>1745</v>
      </c>
      <c r="AU220" s="21" t="s">
        <v>1574</v>
      </c>
      <c r="AV220" s="21" t="s">
        <v>1564</v>
      </c>
      <c r="AW220" s="21" t="s">
        <v>1563</v>
      </c>
      <c r="AX220" s="21" t="s">
        <v>1564</v>
      </c>
      <c r="AY220" s="21" t="s">
        <v>1571</v>
      </c>
      <c r="AZ220" s="21" t="s">
        <v>1571</v>
      </c>
      <c r="BA220" s="21" t="s">
        <v>1571</v>
      </c>
      <c r="BB220" s="17" t="s">
        <v>55</v>
      </c>
      <c r="BC220" s="21" t="s">
        <v>1886</v>
      </c>
      <c r="BD220" s="20" t="s">
        <v>1510</v>
      </c>
      <c r="BH220" s="5" t="str">
        <f t="shared" si="7"/>
        <v/>
      </c>
      <c r="BI220" s="5" t="str">
        <f t="shared" si="8"/>
        <v/>
      </c>
    </row>
    <row r="221" spans="40:61" x14ac:dyDescent="0.35">
      <c r="BH221" s="5" t="str">
        <f t="shared" si="7"/>
        <v/>
      </c>
      <c r="BI221" s="5" t="str">
        <f t="shared" si="8"/>
        <v/>
      </c>
    </row>
    <row r="222" spans="40:61" x14ac:dyDescent="0.35">
      <c r="BH222" s="5" t="str">
        <f t="shared" si="7"/>
        <v/>
      </c>
      <c r="BI222" s="5" t="str">
        <f t="shared" si="8"/>
        <v/>
      </c>
    </row>
    <row r="223" spans="40:61" x14ac:dyDescent="0.35">
      <c r="BH223" s="5" t="str">
        <f t="shared" si="7"/>
        <v/>
      </c>
      <c r="BI223" s="5" t="str">
        <f t="shared" si="8"/>
        <v/>
      </c>
    </row>
    <row r="224" spans="40:61" x14ac:dyDescent="0.35">
      <c r="BH224" s="5" t="str">
        <f t="shared" si="7"/>
        <v/>
      </c>
      <c r="BI224" s="5" t="str">
        <f t="shared" si="8"/>
        <v/>
      </c>
    </row>
    <row r="225" spans="60:61" x14ac:dyDescent="0.35">
      <c r="BH225" s="5" t="str">
        <f t="shared" si="7"/>
        <v/>
      </c>
      <c r="BI225" s="5" t="str">
        <f t="shared" si="8"/>
        <v/>
      </c>
    </row>
    <row r="226" spans="60:61" x14ac:dyDescent="0.35">
      <c r="BH226" s="5" t="str">
        <f t="shared" si="7"/>
        <v/>
      </c>
      <c r="BI226" s="5" t="str">
        <f t="shared" si="8"/>
        <v/>
      </c>
    </row>
    <row r="227" spans="60:61" x14ac:dyDescent="0.35">
      <c r="BH227" s="5" t="str">
        <f t="shared" si="7"/>
        <v/>
      </c>
      <c r="BI227" s="5" t="str">
        <f t="shared" si="8"/>
        <v/>
      </c>
    </row>
    <row r="228" spans="60:61" x14ac:dyDescent="0.35">
      <c r="BH228" s="5" t="str">
        <f t="shared" si="7"/>
        <v/>
      </c>
      <c r="BI228" s="5" t="str">
        <f t="shared" si="8"/>
        <v/>
      </c>
    </row>
    <row r="229" spans="60:61" x14ac:dyDescent="0.35">
      <c r="BH229" s="5" t="str">
        <f t="shared" si="7"/>
        <v/>
      </c>
      <c r="BI229" s="5" t="str">
        <f t="shared" si="8"/>
        <v/>
      </c>
    </row>
    <row r="230" spans="60:61" x14ac:dyDescent="0.35">
      <c r="BH230" s="5" t="str">
        <f t="shared" si="7"/>
        <v/>
      </c>
      <c r="BI230" s="5" t="str">
        <f t="shared" si="8"/>
        <v/>
      </c>
    </row>
    <row r="231" spans="60:61" x14ac:dyDescent="0.35">
      <c r="BH231" s="5" t="str">
        <f t="shared" si="7"/>
        <v/>
      </c>
      <c r="BI231" s="5" t="str">
        <f t="shared" si="8"/>
        <v/>
      </c>
    </row>
    <row r="232" spans="60:61" x14ac:dyDescent="0.35">
      <c r="BH232" s="5" t="str">
        <f t="shared" si="7"/>
        <v/>
      </c>
      <c r="BI232" s="5" t="str">
        <f t="shared" si="8"/>
        <v/>
      </c>
    </row>
    <row r="233" spans="60:61" x14ac:dyDescent="0.35">
      <c r="BH233" s="5" t="str">
        <f t="shared" si="7"/>
        <v/>
      </c>
      <c r="BI233" s="5" t="str">
        <f t="shared" si="8"/>
        <v/>
      </c>
    </row>
    <row r="234" spans="60:61" x14ac:dyDescent="0.35">
      <c r="BH234" s="5" t="str">
        <f t="shared" si="7"/>
        <v/>
      </c>
      <c r="BI234" s="5" t="str">
        <f t="shared" si="8"/>
        <v/>
      </c>
    </row>
    <row r="235" spans="60:61" x14ac:dyDescent="0.35">
      <c r="BH235" s="5" t="str">
        <f t="shared" si="7"/>
        <v/>
      </c>
      <c r="BI235" s="5" t="str">
        <f t="shared" si="8"/>
        <v/>
      </c>
    </row>
    <row r="236" spans="60:61" x14ac:dyDescent="0.35">
      <c r="BH236" s="5" t="str">
        <f t="shared" si="7"/>
        <v/>
      </c>
      <c r="BI236" s="5" t="str">
        <f t="shared" si="8"/>
        <v/>
      </c>
    </row>
    <row r="237" spans="60:61" x14ac:dyDescent="0.35">
      <c r="BH237" s="5" t="str">
        <f t="shared" si="7"/>
        <v/>
      </c>
      <c r="BI237" s="5" t="str">
        <f t="shared" si="8"/>
        <v/>
      </c>
    </row>
    <row r="238" spans="60:61" x14ac:dyDescent="0.35">
      <c r="BH238" s="5" t="str">
        <f t="shared" si="7"/>
        <v/>
      </c>
      <c r="BI238" s="5" t="str">
        <f t="shared" si="8"/>
        <v/>
      </c>
    </row>
    <row r="239" spans="60:61" x14ac:dyDescent="0.35">
      <c r="BH239" s="5" t="str">
        <f t="shared" si="7"/>
        <v/>
      </c>
      <c r="BI239" s="5" t="str">
        <f t="shared" si="8"/>
        <v/>
      </c>
    </row>
    <row r="240" spans="60:61" x14ac:dyDescent="0.35">
      <c r="BH240" s="5" t="str">
        <f t="shared" si="7"/>
        <v/>
      </c>
      <c r="BI240" s="5" t="str">
        <f t="shared" si="8"/>
        <v/>
      </c>
    </row>
    <row r="241" spans="60:61" x14ac:dyDescent="0.35">
      <c r="BH241" s="5" t="str">
        <f t="shared" si="7"/>
        <v/>
      </c>
      <c r="BI241" s="5" t="str">
        <f t="shared" si="8"/>
        <v/>
      </c>
    </row>
    <row r="242" spans="60:61" x14ac:dyDescent="0.35">
      <c r="BH242" s="5" t="str">
        <f t="shared" si="7"/>
        <v/>
      </c>
      <c r="BI242" s="5" t="str">
        <f t="shared" si="8"/>
        <v/>
      </c>
    </row>
    <row r="243" spans="60:61" x14ac:dyDescent="0.35">
      <c r="BH243" s="5" t="str">
        <f t="shared" si="7"/>
        <v/>
      </c>
      <c r="BI243" s="5" t="str">
        <f t="shared" si="8"/>
        <v/>
      </c>
    </row>
    <row r="244" spans="60:61" x14ac:dyDescent="0.35">
      <c r="BH244" s="5" t="str">
        <f t="shared" si="7"/>
        <v/>
      </c>
      <c r="BI244" s="5" t="str">
        <f t="shared" si="8"/>
        <v/>
      </c>
    </row>
    <row r="245" spans="60:61" x14ac:dyDescent="0.35">
      <c r="BH245" s="5" t="str">
        <f t="shared" si="7"/>
        <v/>
      </c>
      <c r="BI245" s="5" t="str">
        <f t="shared" si="8"/>
        <v/>
      </c>
    </row>
    <row r="246" spans="60:61" x14ac:dyDescent="0.35">
      <c r="BH246" s="5" t="str">
        <f t="shared" si="7"/>
        <v/>
      </c>
      <c r="BI246" s="5" t="str">
        <f t="shared" si="8"/>
        <v/>
      </c>
    </row>
    <row r="247" spans="60:61" x14ac:dyDescent="0.35">
      <c r="BH247" s="5" t="str">
        <f t="shared" si="7"/>
        <v/>
      </c>
      <c r="BI247" s="5" t="str">
        <f t="shared" si="8"/>
        <v/>
      </c>
    </row>
    <row r="248" spans="60:61" x14ac:dyDescent="0.35">
      <c r="BH248" s="5" t="str">
        <f t="shared" si="7"/>
        <v/>
      </c>
      <c r="BI248" s="5" t="str">
        <f t="shared" si="8"/>
        <v/>
      </c>
    </row>
    <row r="249" spans="60:61" x14ac:dyDescent="0.35">
      <c r="BH249" s="5" t="str">
        <f t="shared" si="7"/>
        <v/>
      </c>
      <c r="BI249" s="5" t="str">
        <f t="shared" si="8"/>
        <v/>
      </c>
    </row>
    <row r="250" spans="60:61" x14ac:dyDescent="0.35">
      <c r="BH250" s="5" t="str">
        <f t="shared" si="7"/>
        <v/>
      </c>
      <c r="BI250" s="5" t="str">
        <f t="shared" si="8"/>
        <v/>
      </c>
    </row>
    <row r="251" spans="60:61" x14ac:dyDescent="0.35">
      <c r="BH251" s="5" t="str">
        <f t="shared" si="7"/>
        <v/>
      </c>
      <c r="BI251" s="5" t="str">
        <f t="shared" si="8"/>
        <v/>
      </c>
    </row>
    <row r="252" spans="60:61" x14ac:dyDescent="0.35">
      <c r="BH252" s="5" t="str">
        <f t="shared" si="7"/>
        <v/>
      </c>
      <c r="BI252" s="5" t="str">
        <f t="shared" si="8"/>
        <v/>
      </c>
    </row>
    <row r="253" spans="60:61" x14ac:dyDescent="0.35">
      <c r="BH253" s="5" t="str">
        <f t="shared" si="7"/>
        <v/>
      </c>
      <c r="BI253" s="5" t="str">
        <f t="shared" si="8"/>
        <v/>
      </c>
    </row>
    <row r="254" spans="60:61" x14ac:dyDescent="0.35">
      <c r="BH254" s="5" t="str">
        <f t="shared" si="7"/>
        <v/>
      </c>
      <c r="BI254" s="5" t="str">
        <f t="shared" si="8"/>
        <v/>
      </c>
    </row>
    <row r="255" spans="60:61" x14ac:dyDescent="0.35">
      <c r="BH255" s="5" t="str">
        <f t="shared" si="7"/>
        <v/>
      </c>
      <c r="BI255" s="5" t="str">
        <f t="shared" si="8"/>
        <v/>
      </c>
    </row>
    <row r="256" spans="60:61" x14ac:dyDescent="0.35">
      <c r="BH256" s="5" t="str">
        <f t="shared" si="7"/>
        <v/>
      </c>
      <c r="BI256" s="5" t="str">
        <f t="shared" si="8"/>
        <v/>
      </c>
    </row>
    <row r="257" spans="60:61" x14ac:dyDescent="0.35">
      <c r="BH257" s="5" t="str">
        <f t="shared" si="7"/>
        <v/>
      </c>
      <c r="BI257" s="5" t="str">
        <f t="shared" si="8"/>
        <v/>
      </c>
    </row>
    <row r="258" spans="60:61" x14ac:dyDescent="0.35">
      <c r="BH258" s="5" t="str">
        <f t="shared" ref="BH258:BH321" si="9">TRIM(CLEAN(SUBSTITUTE(AM258,CHAR(160)," ")))</f>
        <v/>
      </c>
      <c r="BI258" s="5" t="str">
        <f t="shared" si="8"/>
        <v/>
      </c>
    </row>
    <row r="259" spans="60:61" x14ac:dyDescent="0.35">
      <c r="BH259" s="5" t="str">
        <f t="shared" si="9"/>
        <v/>
      </c>
      <c r="BI259" s="5" t="str">
        <f t="shared" ref="BI259:BI322" si="10">TRIM(CLEAN(SUBSTITUTE(A259,CHAR(160)," ")))</f>
        <v/>
      </c>
    </row>
    <row r="260" spans="60:61" x14ac:dyDescent="0.35">
      <c r="BH260" s="5" t="str">
        <f t="shared" si="9"/>
        <v/>
      </c>
      <c r="BI260" s="5" t="str">
        <f t="shared" si="10"/>
        <v/>
      </c>
    </row>
    <row r="261" spans="60:61" x14ac:dyDescent="0.35">
      <c r="BH261" s="5" t="str">
        <f t="shared" si="9"/>
        <v/>
      </c>
      <c r="BI261" s="5" t="str">
        <f t="shared" si="10"/>
        <v/>
      </c>
    </row>
    <row r="262" spans="60:61" x14ac:dyDescent="0.35">
      <c r="BH262" s="5" t="str">
        <f t="shared" si="9"/>
        <v/>
      </c>
      <c r="BI262" s="5" t="str">
        <f t="shared" si="10"/>
        <v/>
      </c>
    </row>
    <row r="263" spans="60:61" x14ac:dyDescent="0.35">
      <c r="BH263" s="5" t="str">
        <f t="shared" si="9"/>
        <v/>
      </c>
      <c r="BI263" s="5" t="str">
        <f t="shared" si="10"/>
        <v/>
      </c>
    </row>
    <row r="264" spans="60:61" x14ac:dyDescent="0.35">
      <c r="BH264" s="5" t="str">
        <f t="shared" si="9"/>
        <v/>
      </c>
      <c r="BI264" s="5" t="str">
        <f t="shared" si="10"/>
        <v/>
      </c>
    </row>
    <row r="265" spans="60:61" x14ac:dyDescent="0.35">
      <c r="BH265" s="5" t="str">
        <f t="shared" si="9"/>
        <v/>
      </c>
      <c r="BI265" s="5" t="str">
        <f t="shared" si="10"/>
        <v/>
      </c>
    </row>
    <row r="266" spans="60:61" x14ac:dyDescent="0.35">
      <c r="BH266" s="5" t="str">
        <f t="shared" si="9"/>
        <v/>
      </c>
      <c r="BI266" s="5" t="str">
        <f t="shared" si="10"/>
        <v/>
      </c>
    </row>
    <row r="267" spans="60:61" x14ac:dyDescent="0.35">
      <c r="BH267" s="5" t="str">
        <f t="shared" si="9"/>
        <v/>
      </c>
      <c r="BI267" s="5" t="str">
        <f t="shared" si="10"/>
        <v/>
      </c>
    </row>
    <row r="268" spans="60:61" x14ac:dyDescent="0.35">
      <c r="BH268" s="5" t="str">
        <f t="shared" si="9"/>
        <v/>
      </c>
      <c r="BI268" s="5" t="str">
        <f t="shared" si="10"/>
        <v/>
      </c>
    </row>
    <row r="269" spans="60:61" x14ac:dyDescent="0.35">
      <c r="BH269" s="5" t="str">
        <f t="shared" si="9"/>
        <v/>
      </c>
      <c r="BI269" s="5" t="str">
        <f t="shared" si="10"/>
        <v/>
      </c>
    </row>
    <row r="270" spans="60:61" x14ac:dyDescent="0.35">
      <c r="BH270" s="5" t="str">
        <f t="shared" si="9"/>
        <v/>
      </c>
      <c r="BI270" s="5" t="str">
        <f t="shared" si="10"/>
        <v/>
      </c>
    </row>
    <row r="271" spans="60:61" x14ac:dyDescent="0.35">
      <c r="BH271" s="5" t="str">
        <f t="shared" si="9"/>
        <v/>
      </c>
      <c r="BI271" s="5" t="str">
        <f t="shared" si="10"/>
        <v/>
      </c>
    </row>
    <row r="272" spans="60:61" x14ac:dyDescent="0.35">
      <c r="BH272" s="5" t="str">
        <f t="shared" si="9"/>
        <v/>
      </c>
      <c r="BI272" s="5" t="str">
        <f t="shared" si="10"/>
        <v/>
      </c>
    </row>
    <row r="273" spans="60:61" x14ac:dyDescent="0.35">
      <c r="BH273" s="5" t="str">
        <f t="shared" si="9"/>
        <v/>
      </c>
      <c r="BI273" s="5" t="str">
        <f t="shared" si="10"/>
        <v/>
      </c>
    </row>
    <row r="274" spans="60:61" x14ac:dyDescent="0.35">
      <c r="BH274" s="5" t="str">
        <f t="shared" si="9"/>
        <v/>
      </c>
      <c r="BI274" s="5" t="str">
        <f t="shared" si="10"/>
        <v/>
      </c>
    </row>
    <row r="275" spans="60:61" x14ac:dyDescent="0.35">
      <c r="BH275" s="5" t="str">
        <f t="shared" si="9"/>
        <v/>
      </c>
      <c r="BI275" s="5" t="str">
        <f t="shared" si="10"/>
        <v/>
      </c>
    </row>
    <row r="276" spans="60:61" x14ac:dyDescent="0.35">
      <c r="BH276" s="5" t="str">
        <f t="shared" si="9"/>
        <v/>
      </c>
      <c r="BI276" s="5" t="str">
        <f t="shared" si="10"/>
        <v/>
      </c>
    </row>
    <row r="277" spans="60:61" x14ac:dyDescent="0.35">
      <c r="BH277" s="5" t="str">
        <f t="shared" si="9"/>
        <v/>
      </c>
      <c r="BI277" s="5" t="str">
        <f t="shared" si="10"/>
        <v/>
      </c>
    </row>
    <row r="278" spans="60:61" x14ac:dyDescent="0.35">
      <c r="BH278" s="5" t="str">
        <f t="shared" si="9"/>
        <v/>
      </c>
      <c r="BI278" s="5" t="str">
        <f t="shared" si="10"/>
        <v/>
      </c>
    </row>
    <row r="279" spans="60:61" x14ac:dyDescent="0.35">
      <c r="BH279" s="5" t="str">
        <f t="shared" si="9"/>
        <v/>
      </c>
      <c r="BI279" s="5" t="str">
        <f t="shared" si="10"/>
        <v/>
      </c>
    </row>
    <row r="280" spans="60:61" x14ac:dyDescent="0.35">
      <c r="BH280" s="5" t="str">
        <f t="shared" si="9"/>
        <v/>
      </c>
      <c r="BI280" s="5" t="str">
        <f t="shared" si="10"/>
        <v/>
      </c>
    </row>
    <row r="281" spans="60:61" x14ac:dyDescent="0.35">
      <c r="BH281" s="5" t="str">
        <f t="shared" si="9"/>
        <v/>
      </c>
      <c r="BI281" s="5" t="str">
        <f t="shared" si="10"/>
        <v/>
      </c>
    </row>
    <row r="282" spans="60:61" x14ac:dyDescent="0.35">
      <c r="BH282" s="5" t="str">
        <f t="shared" si="9"/>
        <v/>
      </c>
      <c r="BI282" s="5" t="str">
        <f t="shared" si="10"/>
        <v/>
      </c>
    </row>
    <row r="283" spans="60:61" x14ac:dyDescent="0.35">
      <c r="BH283" s="5" t="str">
        <f t="shared" si="9"/>
        <v/>
      </c>
      <c r="BI283" s="5" t="str">
        <f t="shared" si="10"/>
        <v/>
      </c>
    </row>
    <row r="284" spans="60:61" x14ac:dyDescent="0.35">
      <c r="BH284" s="5" t="str">
        <f t="shared" si="9"/>
        <v/>
      </c>
      <c r="BI284" s="5" t="str">
        <f t="shared" si="10"/>
        <v/>
      </c>
    </row>
    <row r="285" spans="60:61" x14ac:dyDescent="0.35">
      <c r="BH285" s="5" t="str">
        <f t="shared" si="9"/>
        <v/>
      </c>
      <c r="BI285" s="5" t="str">
        <f t="shared" si="10"/>
        <v/>
      </c>
    </row>
    <row r="286" spans="60:61" x14ac:dyDescent="0.35">
      <c r="BH286" s="5" t="str">
        <f t="shared" si="9"/>
        <v/>
      </c>
      <c r="BI286" s="5" t="str">
        <f t="shared" si="10"/>
        <v/>
      </c>
    </row>
    <row r="287" spans="60:61" x14ac:dyDescent="0.35">
      <c r="BH287" s="5" t="str">
        <f t="shared" si="9"/>
        <v/>
      </c>
      <c r="BI287" s="5" t="str">
        <f t="shared" si="10"/>
        <v/>
      </c>
    </row>
    <row r="288" spans="60:61" x14ac:dyDescent="0.35">
      <c r="BH288" s="5" t="str">
        <f t="shared" si="9"/>
        <v/>
      </c>
      <c r="BI288" s="5" t="str">
        <f t="shared" si="10"/>
        <v/>
      </c>
    </row>
    <row r="289" spans="60:61" x14ac:dyDescent="0.35">
      <c r="BH289" s="5" t="str">
        <f t="shared" si="9"/>
        <v/>
      </c>
      <c r="BI289" s="5" t="str">
        <f t="shared" si="10"/>
        <v/>
      </c>
    </row>
    <row r="290" spans="60:61" x14ac:dyDescent="0.35">
      <c r="BH290" s="5" t="str">
        <f t="shared" si="9"/>
        <v/>
      </c>
      <c r="BI290" s="5" t="str">
        <f t="shared" si="10"/>
        <v/>
      </c>
    </row>
    <row r="291" spans="60:61" x14ac:dyDescent="0.35">
      <c r="BH291" s="5" t="str">
        <f t="shared" si="9"/>
        <v/>
      </c>
      <c r="BI291" s="5" t="str">
        <f t="shared" si="10"/>
        <v/>
      </c>
    </row>
    <row r="292" spans="60:61" x14ac:dyDescent="0.35">
      <c r="BH292" s="5" t="str">
        <f t="shared" si="9"/>
        <v/>
      </c>
      <c r="BI292" s="5" t="str">
        <f t="shared" si="10"/>
        <v/>
      </c>
    </row>
    <row r="293" spans="60:61" x14ac:dyDescent="0.35">
      <c r="BH293" s="5" t="str">
        <f t="shared" si="9"/>
        <v/>
      </c>
      <c r="BI293" s="5" t="str">
        <f t="shared" si="10"/>
        <v/>
      </c>
    </row>
    <row r="294" spans="60:61" x14ac:dyDescent="0.35">
      <c r="BH294" s="5" t="str">
        <f t="shared" si="9"/>
        <v/>
      </c>
      <c r="BI294" s="5" t="str">
        <f t="shared" si="10"/>
        <v/>
      </c>
    </row>
    <row r="295" spans="60:61" x14ac:dyDescent="0.35">
      <c r="BH295" s="5" t="str">
        <f t="shared" si="9"/>
        <v/>
      </c>
      <c r="BI295" s="5" t="str">
        <f t="shared" si="10"/>
        <v/>
      </c>
    </row>
    <row r="296" spans="60:61" x14ac:dyDescent="0.35">
      <c r="BH296" s="5" t="str">
        <f t="shared" si="9"/>
        <v/>
      </c>
      <c r="BI296" s="5" t="str">
        <f t="shared" si="10"/>
        <v/>
      </c>
    </row>
    <row r="297" spans="60:61" x14ac:dyDescent="0.35">
      <c r="BH297" s="5" t="str">
        <f t="shared" si="9"/>
        <v/>
      </c>
      <c r="BI297" s="5" t="str">
        <f t="shared" si="10"/>
        <v/>
      </c>
    </row>
    <row r="298" spans="60:61" x14ac:dyDescent="0.35">
      <c r="BH298" s="5" t="str">
        <f t="shared" si="9"/>
        <v/>
      </c>
      <c r="BI298" s="5" t="str">
        <f t="shared" si="10"/>
        <v/>
      </c>
    </row>
    <row r="299" spans="60:61" x14ac:dyDescent="0.35">
      <c r="BH299" s="5" t="str">
        <f t="shared" si="9"/>
        <v/>
      </c>
      <c r="BI299" s="5" t="str">
        <f t="shared" si="10"/>
        <v/>
      </c>
    </row>
    <row r="300" spans="60:61" x14ac:dyDescent="0.35">
      <c r="BH300" s="5" t="str">
        <f t="shared" si="9"/>
        <v/>
      </c>
      <c r="BI300" s="5" t="str">
        <f t="shared" si="10"/>
        <v/>
      </c>
    </row>
    <row r="301" spans="60:61" x14ac:dyDescent="0.35">
      <c r="BH301" s="5" t="str">
        <f t="shared" si="9"/>
        <v/>
      </c>
      <c r="BI301" s="5" t="str">
        <f t="shared" si="10"/>
        <v/>
      </c>
    </row>
    <row r="302" spans="60:61" x14ac:dyDescent="0.35">
      <c r="BH302" s="5" t="str">
        <f t="shared" si="9"/>
        <v/>
      </c>
      <c r="BI302" s="5" t="str">
        <f t="shared" si="10"/>
        <v/>
      </c>
    </row>
    <row r="303" spans="60:61" x14ac:dyDescent="0.35">
      <c r="BH303" s="5" t="str">
        <f t="shared" si="9"/>
        <v/>
      </c>
      <c r="BI303" s="5" t="str">
        <f t="shared" si="10"/>
        <v/>
      </c>
    </row>
    <row r="304" spans="60:61" x14ac:dyDescent="0.35">
      <c r="BH304" s="5" t="str">
        <f t="shared" si="9"/>
        <v/>
      </c>
      <c r="BI304" s="5" t="str">
        <f t="shared" si="10"/>
        <v/>
      </c>
    </row>
    <row r="305" spans="60:61" x14ac:dyDescent="0.35">
      <c r="BH305" s="5" t="str">
        <f t="shared" si="9"/>
        <v/>
      </c>
      <c r="BI305" s="5" t="str">
        <f t="shared" si="10"/>
        <v/>
      </c>
    </row>
    <row r="306" spans="60:61" x14ac:dyDescent="0.35">
      <c r="BH306" s="5" t="str">
        <f t="shared" si="9"/>
        <v/>
      </c>
      <c r="BI306" s="5" t="str">
        <f t="shared" si="10"/>
        <v/>
      </c>
    </row>
    <row r="307" spans="60:61" x14ac:dyDescent="0.35">
      <c r="BH307" s="5" t="str">
        <f t="shared" si="9"/>
        <v/>
      </c>
      <c r="BI307" s="5" t="str">
        <f t="shared" si="10"/>
        <v/>
      </c>
    </row>
    <row r="308" spans="60:61" x14ac:dyDescent="0.35">
      <c r="BH308" s="5" t="str">
        <f t="shared" si="9"/>
        <v/>
      </c>
      <c r="BI308" s="5" t="str">
        <f t="shared" si="10"/>
        <v/>
      </c>
    </row>
    <row r="309" spans="60:61" x14ac:dyDescent="0.35">
      <c r="BH309" s="5" t="str">
        <f t="shared" si="9"/>
        <v/>
      </c>
      <c r="BI309" s="5" t="str">
        <f t="shared" si="10"/>
        <v/>
      </c>
    </row>
    <row r="310" spans="60:61" x14ac:dyDescent="0.35">
      <c r="BH310" s="5" t="str">
        <f t="shared" si="9"/>
        <v/>
      </c>
      <c r="BI310" s="5" t="str">
        <f t="shared" si="10"/>
        <v/>
      </c>
    </row>
    <row r="311" spans="60:61" x14ac:dyDescent="0.35">
      <c r="BH311" s="5" t="str">
        <f t="shared" si="9"/>
        <v/>
      </c>
      <c r="BI311" s="5" t="str">
        <f t="shared" si="10"/>
        <v/>
      </c>
    </row>
    <row r="312" spans="60:61" x14ac:dyDescent="0.35">
      <c r="BH312" s="5" t="str">
        <f t="shared" si="9"/>
        <v/>
      </c>
      <c r="BI312" s="5" t="str">
        <f t="shared" si="10"/>
        <v/>
      </c>
    </row>
    <row r="313" spans="60:61" x14ac:dyDescent="0.35">
      <c r="BH313" s="5" t="str">
        <f t="shared" si="9"/>
        <v/>
      </c>
      <c r="BI313" s="5" t="str">
        <f t="shared" si="10"/>
        <v/>
      </c>
    </row>
    <row r="314" spans="60:61" x14ac:dyDescent="0.35">
      <c r="BH314" s="5" t="str">
        <f t="shared" si="9"/>
        <v/>
      </c>
      <c r="BI314" s="5" t="str">
        <f t="shared" si="10"/>
        <v/>
      </c>
    </row>
    <row r="315" spans="60:61" x14ac:dyDescent="0.35">
      <c r="BH315" s="5" t="str">
        <f t="shared" si="9"/>
        <v/>
      </c>
      <c r="BI315" s="5" t="str">
        <f t="shared" si="10"/>
        <v/>
      </c>
    </row>
    <row r="316" spans="60:61" x14ac:dyDescent="0.35">
      <c r="BH316" s="5" t="str">
        <f t="shared" si="9"/>
        <v/>
      </c>
      <c r="BI316" s="5" t="str">
        <f t="shared" si="10"/>
        <v/>
      </c>
    </row>
    <row r="317" spans="60:61" x14ac:dyDescent="0.35">
      <c r="BH317" s="5" t="str">
        <f t="shared" si="9"/>
        <v/>
      </c>
      <c r="BI317" s="5" t="str">
        <f t="shared" si="10"/>
        <v/>
      </c>
    </row>
    <row r="318" spans="60:61" x14ac:dyDescent="0.35">
      <c r="BH318" s="5" t="str">
        <f t="shared" si="9"/>
        <v/>
      </c>
      <c r="BI318" s="5" t="str">
        <f t="shared" si="10"/>
        <v/>
      </c>
    </row>
    <row r="319" spans="60:61" x14ac:dyDescent="0.35">
      <c r="BH319" s="5" t="str">
        <f t="shared" si="9"/>
        <v/>
      </c>
      <c r="BI319" s="5" t="str">
        <f t="shared" si="10"/>
        <v/>
      </c>
    </row>
    <row r="320" spans="60:61" x14ac:dyDescent="0.35">
      <c r="BH320" s="5" t="str">
        <f t="shared" si="9"/>
        <v/>
      </c>
      <c r="BI320" s="5" t="str">
        <f t="shared" si="10"/>
        <v/>
      </c>
    </row>
    <row r="321" spans="60:61" x14ac:dyDescent="0.35">
      <c r="BH321" s="5" t="str">
        <f t="shared" si="9"/>
        <v/>
      </c>
      <c r="BI321" s="5" t="str">
        <f t="shared" si="10"/>
        <v/>
      </c>
    </row>
    <row r="322" spans="60:61" x14ac:dyDescent="0.35">
      <c r="BH322" s="5" t="str">
        <f t="shared" ref="BH322:BH385" si="11">TRIM(CLEAN(SUBSTITUTE(AM322,CHAR(160)," ")))</f>
        <v/>
      </c>
      <c r="BI322" s="5" t="str">
        <f t="shared" si="10"/>
        <v/>
      </c>
    </row>
    <row r="323" spans="60:61" x14ac:dyDescent="0.35">
      <c r="BH323" s="5" t="str">
        <f t="shared" si="11"/>
        <v/>
      </c>
      <c r="BI323" s="5" t="str">
        <f t="shared" ref="BI323:BI386" si="12">TRIM(CLEAN(SUBSTITUTE(A323,CHAR(160)," ")))</f>
        <v/>
      </c>
    </row>
    <row r="324" spans="60:61" x14ac:dyDescent="0.35">
      <c r="BH324" s="5" t="str">
        <f t="shared" si="11"/>
        <v/>
      </c>
      <c r="BI324" s="5" t="str">
        <f t="shared" si="12"/>
        <v/>
      </c>
    </row>
    <row r="325" spans="60:61" x14ac:dyDescent="0.35">
      <c r="BH325" s="5" t="str">
        <f t="shared" si="11"/>
        <v/>
      </c>
      <c r="BI325" s="5" t="str">
        <f t="shared" si="12"/>
        <v/>
      </c>
    </row>
    <row r="326" spans="60:61" x14ac:dyDescent="0.35">
      <c r="BH326" s="5" t="str">
        <f t="shared" si="11"/>
        <v/>
      </c>
      <c r="BI326" s="5" t="str">
        <f t="shared" si="12"/>
        <v/>
      </c>
    </row>
    <row r="327" spans="60:61" x14ac:dyDescent="0.35">
      <c r="BH327" s="5" t="str">
        <f t="shared" si="11"/>
        <v/>
      </c>
      <c r="BI327" s="5" t="str">
        <f t="shared" si="12"/>
        <v/>
      </c>
    </row>
    <row r="328" spans="60:61" x14ac:dyDescent="0.35">
      <c r="BH328" s="5" t="str">
        <f t="shared" si="11"/>
        <v/>
      </c>
      <c r="BI328" s="5" t="str">
        <f t="shared" si="12"/>
        <v/>
      </c>
    </row>
    <row r="329" spans="60:61" x14ac:dyDescent="0.35">
      <c r="BH329" s="5" t="str">
        <f t="shared" si="11"/>
        <v/>
      </c>
      <c r="BI329" s="5" t="str">
        <f t="shared" si="12"/>
        <v/>
      </c>
    </row>
    <row r="330" spans="60:61" x14ac:dyDescent="0.35">
      <c r="BH330" s="5" t="str">
        <f t="shared" si="11"/>
        <v/>
      </c>
      <c r="BI330" s="5" t="str">
        <f t="shared" si="12"/>
        <v/>
      </c>
    </row>
    <row r="331" spans="60:61" x14ac:dyDescent="0.35">
      <c r="BH331" s="5" t="str">
        <f t="shared" si="11"/>
        <v/>
      </c>
      <c r="BI331" s="5" t="str">
        <f t="shared" si="12"/>
        <v/>
      </c>
    </row>
    <row r="332" spans="60:61" x14ac:dyDescent="0.35">
      <c r="BH332" s="5" t="str">
        <f t="shared" si="11"/>
        <v/>
      </c>
      <c r="BI332" s="5" t="str">
        <f t="shared" si="12"/>
        <v/>
      </c>
    </row>
    <row r="333" spans="60:61" x14ac:dyDescent="0.35">
      <c r="BH333" s="5" t="str">
        <f t="shared" si="11"/>
        <v/>
      </c>
      <c r="BI333" s="5" t="str">
        <f t="shared" si="12"/>
        <v/>
      </c>
    </row>
    <row r="334" spans="60:61" x14ac:dyDescent="0.35">
      <c r="BH334" s="5" t="str">
        <f t="shared" si="11"/>
        <v/>
      </c>
      <c r="BI334" s="5" t="str">
        <f t="shared" si="12"/>
        <v/>
      </c>
    </row>
    <row r="335" spans="60:61" x14ac:dyDescent="0.35">
      <c r="BH335" s="5" t="str">
        <f t="shared" si="11"/>
        <v/>
      </c>
      <c r="BI335" s="5" t="str">
        <f t="shared" si="12"/>
        <v/>
      </c>
    </row>
    <row r="336" spans="60:61" x14ac:dyDescent="0.35">
      <c r="BH336" s="5" t="str">
        <f t="shared" si="11"/>
        <v/>
      </c>
      <c r="BI336" s="5" t="str">
        <f t="shared" si="12"/>
        <v/>
      </c>
    </row>
    <row r="337" spans="60:61" x14ac:dyDescent="0.35">
      <c r="BH337" s="5" t="str">
        <f t="shared" si="11"/>
        <v/>
      </c>
      <c r="BI337" s="5" t="str">
        <f t="shared" si="12"/>
        <v/>
      </c>
    </row>
    <row r="338" spans="60:61" x14ac:dyDescent="0.35">
      <c r="BH338" s="5" t="str">
        <f t="shared" si="11"/>
        <v/>
      </c>
      <c r="BI338" s="5" t="str">
        <f t="shared" si="12"/>
        <v/>
      </c>
    </row>
    <row r="339" spans="60:61" x14ac:dyDescent="0.35">
      <c r="BH339" s="5" t="str">
        <f t="shared" si="11"/>
        <v/>
      </c>
      <c r="BI339" s="5" t="str">
        <f t="shared" si="12"/>
        <v/>
      </c>
    </row>
    <row r="340" spans="60:61" x14ac:dyDescent="0.35">
      <c r="BH340" s="5" t="str">
        <f t="shared" si="11"/>
        <v/>
      </c>
      <c r="BI340" s="5" t="str">
        <f t="shared" si="12"/>
        <v/>
      </c>
    </row>
    <row r="341" spans="60:61" x14ac:dyDescent="0.35">
      <c r="BH341" s="5" t="str">
        <f t="shared" si="11"/>
        <v/>
      </c>
      <c r="BI341" s="5" t="str">
        <f t="shared" si="12"/>
        <v/>
      </c>
    </row>
    <row r="342" spans="60:61" x14ac:dyDescent="0.35">
      <c r="BH342" s="5" t="str">
        <f t="shared" si="11"/>
        <v/>
      </c>
      <c r="BI342" s="5" t="str">
        <f t="shared" si="12"/>
        <v/>
      </c>
    </row>
    <row r="343" spans="60:61" x14ac:dyDescent="0.35">
      <c r="BH343" s="5" t="str">
        <f t="shared" si="11"/>
        <v/>
      </c>
      <c r="BI343" s="5" t="str">
        <f t="shared" si="12"/>
        <v/>
      </c>
    </row>
    <row r="344" spans="60:61" x14ac:dyDescent="0.35">
      <c r="BH344" s="5" t="str">
        <f t="shared" si="11"/>
        <v/>
      </c>
      <c r="BI344" s="5" t="str">
        <f t="shared" si="12"/>
        <v/>
      </c>
    </row>
    <row r="345" spans="60:61" x14ac:dyDescent="0.35">
      <c r="BH345" s="5" t="str">
        <f t="shared" si="11"/>
        <v/>
      </c>
      <c r="BI345" s="5" t="str">
        <f t="shared" si="12"/>
        <v/>
      </c>
    </row>
    <row r="346" spans="60:61" x14ac:dyDescent="0.35">
      <c r="BH346" s="5" t="str">
        <f t="shared" si="11"/>
        <v/>
      </c>
      <c r="BI346" s="5" t="str">
        <f t="shared" si="12"/>
        <v/>
      </c>
    </row>
    <row r="347" spans="60:61" x14ac:dyDescent="0.35">
      <c r="BH347" s="5" t="str">
        <f t="shared" si="11"/>
        <v/>
      </c>
      <c r="BI347" s="5" t="str">
        <f t="shared" si="12"/>
        <v/>
      </c>
    </row>
    <row r="348" spans="60:61" x14ac:dyDescent="0.35">
      <c r="BH348" s="5" t="str">
        <f t="shared" si="11"/>
        <v/>
      </c>
      <c r="BI348" s="5" t="str">
        <f t="shared" si="12"/>
        <v/>
      </c>
    </row>
    <row r="349" spans="60:61" x14ac:dyDescent="0.35">
      <c r="BH349" s="5" t="str">
        <f t="shared" si="11"/>
        <v/>
      </c>
      <c r="BI349" s="5" t="str">
        <f t="shared" si="12"/>
        <v/>
      </c>
    </row>
    <row r="350" spans="60:61" x14ac:dyDescent="0.35">
      <c r="BH350" s="5" t="str">
        <f t="shared" si="11"/>
        <v/>
      </c>
      <c r="BI350" s="5" t="str">
        <f t="shared" si="12"/>
        <v/>
      </c>
    </row>
    <row r="351" spans="60:61" x14ac:dyDescent="0.35">
      <c r="BH351" s="5" t="str">
        <f t="shared" si="11"/>
        <v/>
      </c>
      <c r="BI351" s="5" t="str">
        <f t="shared" si="12"/>
        <v/>
      </c>
    </row>
    <row r="352" spans="60:61" x14ac:dyDescent="0.35">
      <c r="BH352" s="5" t="str">
        <f t="shared" si="11"/>
        <v/>
      </c>
      <c r="BI352" s="5" t="str">
        <f t="shared" si="12"/>
        <v/>
      </c>
    </row>
    <row r="353" spans="60:61" x14ac:dyDescent="0.35">
      <c r="BH353" s="5" t="str">
        <f t="shared" si="11"/>
        <v/>
      </c>
      <c r="BI353" s="5" t="str">
        <f t="shared" si="12"/>
        <v/>
      </c>
    </row>
    <row r="354" spans="60:61" x14ac:dyDescent="0.35">
      <c r="BH354" s="5" t="str">
        <f t="shared" si="11"/>
        <v/>
      </c>
      <c r="BI354" s="5" t="str">
        <f t="shared" si="12"/>
        <v/>
      </c>
    </row>
    <row r="355" spans="60:61" x14ac:dyDescent="0.35">
      <c r="BH355" s="5" t="str">
        <f t="shared" si="11"/>
        <v/>
      </c>
      <c r="BI355" s="5" t="str">
        <f t="shared" si="12"/>
        <v/>
      </c>
    </row>
    <row r="356" spans="60:61" x14ac:dyDescent="0.35">
      <c r="BH356" s="5" t="str">
        <f t="shared" si="11"/>
        <v/>
      </c>
      <c r="BI356" s="5" t="str">
        <f t="shared" si="12"/>
        <v/>
      </c>
    </row>
    <row r="357" spans="60:61" x14ac:dyDescent="0.35">
      <c r="BH357" s="5" t="str">
        <f t="shared" si="11"/>
        <v/>
      </c>
      <c r="BI357" s="5" t="str">
        <f t="shared" si="12"/>
        <v/>
      </c>
    </row>
    <row r="358" spans="60:61" x14ac:dyDescent="0.35">
      <c r="BH358" s="5" t="str">
        <f t="shared" si="11"/>
        <v/>
      </c>
      <c r="BI358" s="5" t="str">
        <f t="shared" si="12"/>
        <v/>
      </c>
    </row>
    <row r="359" spans="60:61" x14ac:dyDescent="0.35">
      <c r="BH359" s="5" t="str">
        <f t="shared" si="11"/>
        <v/>
      </c>
      <c r="BI359" s="5" t="str">
        <f t="shared" si="12"/>
        <v/>
      </c>
    </row>
    <row r="360" spans="60:61" x14ac:dyDescent="0.35">
      <c r="BH360" s="5" t="str">
        <f t="shared" si="11"/>
        <v/>
      </c>
      <c r="BI360" s="5" t="str">
        <f t="shared" si="12"/>
        <v/>
      </c>
    </row>
    <row r="361" spans="60:61" x14ac:dyDescent="0.35">
      <c r="BH361" s="5" t="str">
        <f t="shared" si="11"/>
        <v/>
      </c>
      <c r="BI361" s="5" t="str">
        <f t="shared" si="12"/>
        <v/>
      </c>
    </row>
    <row r="362" spans="60:61" x14ac:dyDescent="0.35">
      <c r="BH362" s="5" t="str">
        <f t="shared" si="11"/>
        <v/>
      </c>
      <c r="BI362" s="5" t="str">
        <f t="shared" si="12"/>
        <v/>
      </c>
    </row>
    <row r="363" spans="60:61" x14ac:dyDescent="0.35">
      <c r="BH363" s="5" t="str">
        <f t="shared" si="11"/>
        <v/>
      </c>
      <c r="BI363" s="5" t="str">
        <f t="shared" si="12"/>
        <v/>
      </c>
    </row>
    <row r="364" spans="60:61" x14ac:dyDescent="0.35">
      <c r="BH364" s="5" t="str">
        <f t="shared" si="11"/>
        <v/>
      </c>
      <c r="BI364" s="5" t="str">
        <f t="shared" si="12"/>
        <v/>
      </c>
    </row>
    <row r="365" spans="60:61" x14ac:dyDescent="0.35">
      <c r="BH365" s="5" t="str">
        <f t="shared" si="11"/>
        <v/>
      </c>
      <c r="BI365" s="5" t="str">
        <f t="shared" si="12"/>
        <v/>
      </c>
    </row>
    <row r="366" spans="60:61" x14ac:dyDescent="0.35">
      <c r="BH366" s="5" t="str">
        <f t="shared" si="11"/>
        <v/>
      </c>
      <c r="BI366" s="5" t="str">
        <f t="shared" si="12"/>
        <v/>
      </c>
    </row>
    <row r="367" spans="60:61" x14ac:dyDescent="0.35">
      <c r="BH367" s="5" t="str">
        <f t="shared" si="11"/>
        <v/>
      </c>
      <c r="BI367" s="5" t="str">
        <f t="shared" si="12"/>
        <v/>
      </c>
    </row>
    <row r="368" spans="60:61" x14ac:dyDescent="0.35">
      <c r="BH368" s="5" t="str">
        <f t="shared" si="11"/>
        <v/>
      </c>
      <c r="BI368" s="5" t="str">
        <f t="shared" si="12"/>
        <v/>
      </c>
    </row>
    <row r="369" spans="60:61" x14ac:dyDescent="0.35">
      <c r="BH369" s="5" t="str">
        <f t="shared" si="11"/>
        <v/>
      </c>
      <c r="BI369" s="5" t="str">
        <f t="shared" si="12"/>
        <v/>
      </c>
    </row>
    <row r="370" spans="60:61" x14ac:dyDescent="0.35">
      <c r="BH370" s="5" t="str">
        <f t="shared" si="11"/>
        <v/>
      </c>
      <c r="BI370" s="5" t="str">
        <f t="shared" si="12"/>
        <v/>
      </c>
    </row>
    <row r="371" spans="60:61" x14ac:dyDescent="0.35">
      <c r="BH371" s="5" t="str">
        <f t="shared" si="11"/>
        <v/>
      </c>
      <c r="BI371" s="5" t="str">
        <f t="shared" si="12"/>
        <v/>
      </c>
    </row>
    <row r="372" spans="60:61" x14ac:dyDescent="0.35">
      <c r="BH372" s="5" t="str">
        <f t="shared" si="11"/>
        <v/>
      </c>
      <c r="BI372" s="5" t="str">
        <f t="shared" si="12"/>
        <v/>
      </c>
    </row>
    <row r="373" spans="60:61" x14ac:dyDescent="0.35">
      <c r="BH373" s="5" t="str">
        <f t="shared" si="11"/>
        <v/>
      </c>
      <c r="BI373" s="5" t="str">
        <f t="shared" si="12"/>
        <v/>
      </c>
    </row>
    <row r="374" spans="60:61" x14ac:dyDescent="0.35">
      <c r="BH374" s="5" t="str">
        <f t="shared" si="11"/>
        <v/>
      </c>
      <c r="BI374" s="5" t="str">
        <f t="shared" si="12"/>
        <v/>
      </c>
    </row>
    <row r="375" spans="60:61" x14ac:dyDescent="0.35">
      <c r="BH375" s="5" t="str">
        <f t="shared" si="11"/>
        <v/>
      </c>
      <c r="BI375" s="5" t="str">
        <f t="shared" si="12"/>
        <v/>
      </c>
    </row>
    <row r="376" spans="60:61" x14ac:dyDescent="0.35">
      <c r="BH376" s="5" t="str">
        <f t="shared" si="11"/>
        <v/>
      </c>
      <c r="BI376" s="5" t="str">
        <f t="shared" si="12"/>
        <v/>
      </c>
    </row>
    <row r="377" spans="60:61" x14ac:dyDescent="0.35">
      <c r="BH377" s="5" t="str">
        <f t="shared" si="11"/>
        <v/>
      </c>
      <c r="BI377" s="5" t="str">
        <f t="shared" si="12"/>
        <v/>
      </c>
    </row>
    <row r="378" spans="60:61" x14ac:dyDescent="0.35">
      <c r="BH378" s="5" t="str">
        <f t="shared" si="11"/>
        <v/>
      </c>
      <c r="BI378" s="5" t="str">
        <f t="shared" si="12"/>
        <v/>
      </c>
    </row>
    <row r="379" spans="60:61" x14ac:dyDescent="0.35">
      <c r="BH379" s="5" t="str">
        <f t="shared" si="11"/>
        <v/>
      </c>
      <c r="BI379" s="5" t="str">
        <f t="shared" si="12"/>
        <v/>
      </c>
    </row>
    <row r="380" spans="60:61" x14ac:dyDescent="0.35">
      <c r="BH380" s="5" t="str">
        <f t="shared" si="11"/>
        <v/>
      </c>
      <c r="BI380" s="5" t="str">
        <f t="shared" si="12"/>
        <v/>
      </c>
    </row>
    <row r="381" spans="60:61" x14ac:dyDescent="0.35">
      <c r="BH381" s="5" t="str">
        <f t="shared" si="11"/>
        <v/>
      </c>
      <c r="BI381" s="5" t="str">
        <f t="shared" si="12"/>
        <v/>
      </c>
    </row>
    <row r="382" spans="60:61" x14ac:dyDescent="0.35">
      <c r="BH382" s="5" t="str">
        <f t="shared" si="11"/>
        <v/>
      </c>
      <c r="BI382" s="5" t="str">
        <f t="shared" si="12"/>
        <v/>
      </c>
    </row>
    <row r="383" spans="60:61" x14ac:dyDescent="0.35">
      <c r="BH383" s="5" t="str">
        <f t="shared" si="11"/>
        <v/>
      </c>
      <c r="BI383" s="5" t="str">
        <f t="shared" si="12"/>
        <v/>
      </c>
    </row>
    <row r="384" spans="60:61" x14ac:dyDescent="0.35">
      <c r="BH384" s="5" t="str">
        <f t="shared" si="11"/>
        <v/>
      </c>
      <c r="BI384" s="5" t="str">
        <f t="shared" si="12"/>
        <v/>
      </c>
    </row>
    <row r="385" spans="60:61" x14ac:dyDescent="0.35">
      <c r="BH385" s="5" t="str">
        <f t="shared" si="11"/>
        <v/>
      </c>
      <c r="BI385" s="5" t="str">
        <f t="shared" si="12"/>
        <v/>
      </c>
    </row>
    <row r="386" spans="60:61" x14ac:dyDescent="0.35">
      <c r="BH386" s="5" t="str">
        <f t="shared" ref="BH386:BH440" si="13">TRIM(CLEAN(SUBSTITUTE(AM386,CHAR(160)," ")))</f>
        <v/>
      </c>
      <c r="BI386" s="5" t="str">
        <f t="shared" si="12"/>
        <v/>
      </c>
    </row>
    <row r="387" spans="60:61" x14ac:dyDescent="0.35">
      <c r="BH387" s="5" t="str">
        <f t="shared" si="13"/>
        <v/>
      </c>
      <c r="BI387" s="5" t="str">
        <f t="shared" ref="BI387:BI426" si="14">TRIM(CLEAN(SUBSTITUTE(A387,CHAR(160)," ")))</f>
        <v/>
      </c>
    </row>
    <row r="388" spans="60:61" x14ac:dyDescent="0.35">
      <c r="BH388" s="5" t="str">
        <f t="shared" si="13"/>
        <v/>
      </c>
      <c r="BI388" s="5" t="str">
        <f t="shared" si="14"/>
        <v/>
      </c>
    </row>
    <row r="389" spans="60:61" x14ac:dyDescent="0.35">
      <c r="BH389" s="5" t="str">
        <f t="shared" si="13"/>
        <v/>
      </c>
      <c r="BI389" s="5" t="str">
        <f t="shared" si="14"/>
        <v/>
      </c>
    </row>
    <row r="390" spans="60:61" x14ac:dyDescent="0.35">
      <c r="BH390" s="5" t="str">
        <f t="shared" si="13"/>
        <v/>
      </c>
      <c r="BI390" s="5" t="str">
        <f t="shared" si="14"/>
        <v/>
      </c>
    </row>
    <row r="391" spans="60:61" x14ac:dyDescent="0.35">
      <c r="BH391" s="5" t="str">
        <f t="shared" si="13"/>
        <v/>
      </c>
      <c r="BI391" s="5" t="str">
        <f t="shared" si="14"/>
        <v/>
      </c>
    </row>
    <row r="392" spans="60:61" x14ac:dyDescent="0.35">
      <c r="BH392" s="5" t="str">
        <f t="shared" si="13"/>
        <v/>
      </c>
      <c r="BI392" s="5" t="str">
        <f t="shared" si="14"/>
        <v/>
      </c>
    </row>
    <row r="393" spans="60:61" x14ac:dyDescent="0.35">
      <c r="BH393" s="5" t="str">
        <f t="shared" si="13"/>
        <v/>
      </c>
      <c r="BI393" s="5" t="str">
        <f t="shared" si="14"/>
        <v/>
      </c>
    </row>
    <row r="394" spans="60:61" x14ac:dyDescent="0.35">
      <c r="BH394" s="5" t="str">
        <f t="shared" si="13"/>
        <v/>
      </c>
      <c r="BI394" s="5" t="str">
        <f t="shared" si="14"/>
        <v/>
      </c>
    </row>
    <row r="395" spans="60:61" x14ac:dyDescent="0.35">
      <c r="BH395" s="5" t="str">
        <f t="shared" si="13"/>
        <v/>
      </c>
      <c r="BI395" s="5" t="str">
        <f t="shared" si="14"/>
        <v/>
      </c>
    </row>
    <row r="396" spans="60:61" x14ac:dyDescent="0.35">
      <c r="BH396" s="5" t="str">
        <f t="shared" si="13"/>
        <v/>
      </c>
      <c r="BI396" s="5" t="str">
        <f t="shared" si="14"/>
        <v/>
      </c>
    </row>
    <row r="397" spans="60:61" x14ac:dyDescent="0.35">
      <c r="BH397" s="5" t="str">
        <f t="shared" si="13"/>
        <v/>
      </c>
      <c r="BI397" s="5" t="str">
        <f t="shared" si="14"/>
        <v/>
      </c>
    </row>
    <row r="398" spans="60:61" x14ac:dyDescent="0.35">
      <c r="BH398" s="5" t="str">
        <f t="shared" si="13"/>
        <v/>
      </c>
      <c r="BI398" s="5" t="str">
        <f t="shared" si="14"/>
        <v/>
      </c>
    </row>
    <row r="399" spans="60:61" x14ac:dyDescent="0.35">
      <c r="BH399" s="5" t="str">
        <f t="shared" si="13"/>
        <v/>
      </c>
      <c r="BI399" s="5" t="str">
        <f t="shared" si="14"/>
        <v/>
      </c>
    </row>
    <row r="400" spans="60:61" x14ac:dyDescent="0.35">
      <c r="BH400" s="5" t="str">
        <f t="shared" si="13"/>
        <v/>
      </c>
      <c r="BI400" s="5" t="str">
        <f t="shared" si="14"/>
        <v/>
      </c>
    </row>
    <row r="401" spans="60:61" x14ac:dyDescent="0.35">
      <c r="BH401" s="5" t="str">
        <f t="shared" si="13"/>
        <v/>
      </c>
      <c r="BI401" s="5" t="str">
        <f t="shared" si="14"/>
        <v/>
      </c>
    </row>
    <row r="402" spans="60:61" x14ac:dyDescent="0.35">
      <c r="BH402" s="5" t="str">
        <f t="shared" si="13"/>
        <v/>
      </c>
      <c r="BI402" s="5" t="str">
        <f t="shared" si="14"/>
        <v/>
      </c>
    </row>
    <row r="403" spans="60:61" x14ac:dyDescent="0.35">
      <c r="BH403" s="5" t="str">
        <f t="shared" si="13"/>
        <v/>
      </c>
      <c r="BI403" s="5" t="str">
        <f t="shared" si="14"/>
        <v/>
      </c>
    </row>
    <row r="404" spans="60:61" x14ac:dyDescent="0.35">
      <c r="BH404" s="5" t="str">
        <f t="shared" si="13"/>
        <v/>
      </c>
      <c r="BI404" s="5" t="str">
        <f t="shared" si="14"/>
        <v/>
      </c>
    </row>
    <row r="405" spans="60:61" x14ac:dyDescent="0.35">
      <c r="BH405" s="5" t="str">
        <f t="shared" si="13"/>
        <v/>
      </c>
      <c r="BI405" s="5" t="str">
        <f t="shared" si="14"/>
        <v/>
      </c>
    </row>
    <row r="406" spans="60:61" x14ac:dyDescent="0.35">
      <c r="BH406" s="5" t="str">
        <f t="shared" si="13"/>
        <v/>
      </c>
      <c r="BI406" s="5" t="str">
        <f t="shared" si="14"/>
        <v/>
      </c>
    </row>
    <row r="407" spans="60:61" x14ac:dyDescent="0.35">
      <c r="BH407" s="5" t="str">
        <f t="shared" si="13"/>
        <v/>
      </c>
      <c r="BI407" s="5" t="str">
        <f t="shared" si="14"/>
        <v/>
      </c>
    </row>
    <row r="408" spans="60:61" x14ac:dyDescent="0.35">
      <c r="BH408" s="5" t="str">
        <f t="shared" si="13"/>
        <v/>
      </c>
      <c r="BI408" s="5" t="str">
        <f t="shared" si="14"/>
        <v/>
      </c>
    </row>
    <row r="409" spans="60:61" x14ac:dyDescent="0.35">
      <c r="BH409" s="5" t="str">
        <f t="shared" si="13"/>
        <v/>
      </c>
      <c r="BI409" s="5" t="str">
        <f t="shared" si="14"/>
        <v/>
      </c>
    </row>
    <row r="410" spans="60:61" x14ac:dyDescent="0.35">
      <c r="BH410" s="5" t="str">
        <f t="shared" si="13"/>
        <v/>
      </c>
      <c r="BI410" s="5" t="str">
        <f t="shared" si="14"/>
        <v/>
      </c>
    </row>
    <row r="411" spans="60:61" x14ac:dyDescent="0.35">
      <c r="BH411" s="5" t="str">
        <f t="shared" si="13"/>
        <v/>
      </c>
      <c r="BI411" s="5" t="str">
        <f t="shared" si="14"/>
        <v/>
      </c>
    </row>
    <row r="412" spans="60:61" x14ac:dyDescent="0.35">
      <c r="BH412" s="5" t="str">
        <f t="shared" si="13"/>
        <v/>
      </c>
      <c r="BI412" s="5" t="str">
        <f t="shared" si="14"/>
        <v/>
      </c>
    </row>
    <row r="413" spans="60:61" x14ac:dyDescent="0.35">
      <c r="BH413" s="5" t="str">
        <f t="shared" si="13"/>
        <v/>
      </c>
      <c r="BI413" s="5" t="str">
        <f t="shared" si="14"/>
        <v/>
      </c>
    </row>
    <row r="414" spans="60:61" x14ac:dyDescent="0.35">
      <c r="BH414" s="5" t="str">
        <f t="shared" si="13"/>
        <v/>
      </c>
      <c r="BI414" s="5" t="str">
        <f t="shared" si="14"/>
        <v/>
      </c>
    </row>
    <row r="415" spans="60:61" x14ac:dyDescent="0.35">
      <c r="BH415" s="5" t="str">
        <f t="shared" si="13"/>
        <v/>
      </c>
      <c r="BI415" s="5" t="str">
        <f t="shared" si="14"/>
        <v/>
      </c>
    </row>
    <row r="416" spans="60:61" x14ac:dyDescent="0.35">
      <c r="BH416" s="5" t="str">
        <f t="shared" si="13"/>
        <v/>
      </c>
      <c r="BI416" s="5" t="str">
        <f t="shared" si="14"/>
        <v/>
      </c>
    </row>
    <row r="417" spans="60:61" x14ac:dyDescent="0.35">
      <c r="BH417" s="5" t="str">
        <f t="shared" si="13"/>
        <v/>
      </c>
      <c r="BI417" s="5" t="str">
        <f t="shared" si="14"/>
        <v/>
      </c>
    </row>
    <row r="418" spans="60:61" x14ac:dyDescent="0.35">
      <c r="BH418" s="5" t="str">
        <f t="shared" si="13"/>
        <v/>
      </c>
      <c r="BI418" s="5" t="str">
        <f t="shared" si="14"/>
        <v/>
      </c>
    </row>
    <row r="419" spans="60:61" x14ac:dyDescent="0.35">
      <c r="BH419" s="5" t="str">
        <f t="shared" si="13"/>
        <v/>
      </c>
      <c r="BI419" s="5" t="str">
        <f t="shared" si="14"/>
        <v/>
      </c>
    </row>
    <row r="420" spans="60:61" x14ac:dyDescent="0.35">
      <c r="BH420" s="5" t="str">
        <f t="shared" si="13"/>
        <v/>
      </c>
      <c r="BI420" s="5" t="str">
        <f t="shared" si="14"/>
        <v/>
      </c>
    </row>
    <row r="421" spans="60:61" x14ac:dyDescent="0.35">
      <c r="BH421" s="5" t="str">
        <f t="shared" si="13"/>
        <v/>
      </c>
      <c r="BI421" s="5" t="str">
        <f t="shared" si="14"/>
        <v/>
      </c>
    </row>
    <row r="422" spans="60:61" x14ac:dyDescent="0.35">
      <c r="BH422" s="5" t="str">
        <f t="shared" si="13"/>
        <v/>
      </c>
      <c r="BI422" s="5" t="str">
        <f t="shared" si="14"/>
        <v/>
      </c>
    </row>
    <row r="423" spans="60:61" x14ac:dyDescent="0.35">
      <c r="BH423" s="5" t="str">
        <f t="shared" si="13"/>
        <v/>
      </c>
      <c r="BI423" s="5" t="str">
        <f t="shared" si="14"/>
        <v/>
      </c>
    </row>
    <row r="424" spans="60:61" x14ac:dyDescent="0.35">
      <c r="BH424" s="5" t="str">
        <f t="shared" si="13"/>
        <v/>
      </c>
      <c r="BI424" s="5" t="str">
        <f t="shared" si="14"/>
        <v/>
      </c>
    </row>
    <row r="425" spans="60:61" x14ac:dyDescent="0.35">
      <c r="BH425" s="5" t="str">
        <f t="shared" si="13"/>
        <v/>
      </c>
      <c r="BI425" s="5" t="str">
        <f t="shared" si="14"/>
        <v/>
      </c>
    </row>
    <row r="426" spans="60:61" x14ac:dyDescent="0.35">
      <c r="BH426" s="5" t="str">
        <f t="shared" si="13"/>
        <v/>
      </c>
      <c r="BI426" s="5" t="str">
        <f t="shared" si="14"/>
        <v/>
      </c>
    </row>
    <row r="427" spans="60:61" x14ac:dyDescent="0.35">
      <c r="BH427" s="5" t="str">
        <f t="shared" si="13"/>
        <v/>
      </c>
      <c r="BI427" s="5" t="str">
        <f t="shared" ref="BI427:BI440" si="15">TRIM(CLEAN(SUBSTITUTE(AN427,CHAR(160)," ")))</f>
        <v/>
      </c>
    </row>
    <row r="428" spans="60:61" x14ac:dyDescent="0.35">
      <c r="BH428" s="5" t="str">
        <f t="shared" si="13"/>
        <v/>
      </c>
      <c r="BI428" s="5" t="str">
        <f t="shared" si="15"/>
        <v/>
      </c>
    </row>
    <row r="429" spans="60:61" x14ac:dyDescent="0.35">
      <c r="BH429" s="5" t="str">
        <f t="shared" si="13"/>
        <v/>
      </c>
      <c r="BI429" s="5" t="str">
        <f t="shared" si="15"/>
        <v/>
      </c>
    </row>
    <row r="430" spans="60:61" x14ac:dyDescent="0.35">
      <c r="BH430" s="5" t="str">
        <f t="shared" si="13"/>
        <v/>
      </c>
      <c r="BI430" s="5" t="str">
        <f t="shared" si="15"/>
        <v/>
      </c>
    </row>
    <row r="431" spans="60:61" x14ac:dyDescent="0.35">
      <c r="BH431" s="5" t="str">
        <f t="shared" si="13"/>
        <v/>
      </c>
      <c r="BI431" s="5" t="str">
        <f t="shared" si="15"/>
        <v/>
      </c>
    </row>
    <row r="432" spans="60:61" x14ac:dyDescent="0.35">
      <c r="BH432" s="5" t="str">
        <f t="shared" si="13"/>
        <v/>
      </c>
      <c r="BI432" s="5" t="str">
        <f t="shared" si="15"/>
        <v/>
      </c>
    </row>
    <row r="433" spans="60:61" x14ac:dyDescent="0.35">
      <c r="BH433" s="5" t="str">
        <f t="shared" si="13"/>
        <v/>
      </c>
      <c r="BI433" s="5" t="str">
        <f t="shared" si="15"/>
        <v/>
      </c>
    </row>
    <row r="434" spans="60:61" x14ac:dyDescent="0.35">
      <c r="BH434" s="5" t="str">
        <f t="shared" si="13"/>
        <v/>
      </c>
      <c r="BI434" s="5" t="str">
        <f t="shared" si="15"/>
        <v/>
      </c>
    </row>
    <row r="435" spans="60:61" x14ac:dyDescent="0.35">
      <c r="BH435" s="5" t="str">
        <f t="shared" si="13"/>
        <v/>
      </c>
      <c r="BI435" s="5" t="str">
        <f t="shared" si="15"/>
        <v/>
      </c>
    </row>
    <row r="436" spans="60:61" x14ac:dyDescent="0.35">
      <c r="BH436" s="5" t="str">
        <f t="shared" si="13"/>
        <v/>
      </c>
      <c r="BI436" s="5" t="str">
        <f t="shared" si="15"/>
        <v/>
      </c>
    </row>
    <row r="437" spans="60:61" x14ac:dyDescent="0.35">
      <c r="BH437" s="5" t="str">
        <f t="shared" si="13"/>
        <v/>
      </c>
      <c r="BI437" s="5" t="str">
        <f t="shared" si="15"/>
        <v/>
      </c>
    </row>
    <row r="438" spans="60:61" x14ac:dyDescent="0.35">
      <c r="BH438" s="5" t="str">
        <f t="shared" si="13"/>
        <v/>
      </c>
      <c r="BI438" s="5" t="str">
        <f t="shared" si="15"/>
        <v/>
      </c>
    </row>
    <row r="439" spans="60:61" x14ac:dyDescent="0.35">
      <c r="BH439" s="5" t="str">
        <f t="shared" si="13"/>
        <v/>
      </c>
      <c r="BI439" s="5" t="str">
        <f t="shared" si="15"/>
        <v/>
      </c>
    </row>
    <row r="440" spans="60:61" x14ac:dyDescent="0.35">
      <c r="BH440" s="5" t="str">
        <f t="shared" si="13"/>
        <v/>
      </c>
      <c r="BI440" s="5" t="str">
        <f t="shared" si="15"/>
        <v/>
      </c>
    </row>
  </sheetData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E1582-5BB7-45F8-ADAD-FE7C789A10B5}">
  <dimension ref="C3:D102"/>
  <sheetViews>
    <sheetView workbookViewId="0">
      <selection activeCell="D5" sqref="D5"/>
    </sheetView>
  </sheetViews>
  <sheetFormatPr defaultRowHeight="14.5" x14ac:dyDescent="0.35"/>
  <sheetData>
    <row r="3" spans="3:4" x14ac:dyDescent="0.35">
      <c r="C3" t="s">
        <v>326</v>
      </c>
      <c r="D3" t="s">
        <v>327</v>
      </c>
    </row>
    <row r="4" spans="3:4" x14ac:dyDescent="0.35">
      <c r="C4" t="s">
        <v>318</v>
      </c>
      <c r="D4">
        <f xml:space="preserve"> COUNTIF(Table1[STot],"&lt;=1.5")</f>
        <v>0</v>
      </c>
    </row>
    <row r="5" spans="3:4" x14ac:dyDescent="0.35">
      <c r="C5" t="s">
        <v>319</v>
      </c>
      <c r="D5">
        <f xml:space="preserve"> COUNTIFS(Table1[STot],"&gt;1.5",Table1[STot],"&lt;=2.0")</f>
        <v>0</v>
      </c>
    </row>
    <row r="6" spans="3:4" x14ac:dyDescent="0.35">
      <c r="C6" t="s">
        <v>320</v>
      </c>
      <c r="D6">
        <f xml:space="preserve"> COUNTIFS(Table1[STot],"&gt;2.0",Table1[STot],"&lt;=2.5")</f>
        <v>0</v>
      </c>
    </row>
    <row r="7" spans="3:4" x14ac:dyDescent="0.35">
      <c r="C7" t="s">
        <v>321</v>
      </c>
      <c r="D7">
        <f xml:space="preserve"> COUNTIFS(Table1[STot],"&gt;2.5",Table1[STot],"&lt;=3.0")</f>
        <v>0</v>
      </c>
    </row>
    <row r="8" spans="3:4" x14ac:dyDescent="0.35">
      <c r="C8" t="s">
        <v>322</v>
      </c>
      <c r="D8">
        <f xml:space="preserve"> COUNTIFS(Table1[STot],"&gt;3.0",Table1[STot],"&lt;=3.5")</f>
        <v>0</v>
      </c>
    </row>
    <row r="9" spans="3:4" x14ac:dyDescent="0.35">
      <c r="C9" t="s">
        <v>323</v>
      </c>
      <c r="D9">
        <f xml:space="preserve"> COUNTIFS(Table1[STot],"&gt;3.5",Table1[STot],"&lt;=4.0")</f>
        <v>0</v>
      </c>
    </row>
    <row r="10" spans="3:4" x14ac:dyDescent="0.35">
      <c r="C10" t="s">
        <v>324</v>
      </c>
      <c r="D10">
        <f xml:space="preserve"> COUNTIFS(Table1[STot],"&gt;4.0",Table1[STot],"&lt;=4.5")</f>
        <v>0</v>
      </c>
    </row>
    <row r="11" spans="3:4" x14ac:dyDescent="0.35">
      <c r="C11" t="s">
        <v>325</v>
      </c>
      <c r="D11">
        <f xml:space="preserve"> COUNTIFS(Table1[STot],"&gt;4.5",Table1[STot],"&lt;=5.0")</f>
        <v>0</v>
      </c>
    </row>
    <row r="21" spans="3:4" x14ac:dyDescent="0.35">
      <c r="C21" t="s">
        <v>329</v>
      </c>
      <c r="D21" t="s">
        <v>330</v>
      </c>
    </row>
    <row r="22" spans="3:4" x14ac:dyDescent="0.35">
      <c r="C22">
        <v>1940</v>
      </c>
      <c r="D22">
        <v>0</v>
      </c>
    </row>
    <row r="23" spans="3:4" x14ac:dyDescent="0.35">
      <c r="C23">
        <v>1941</v>
      </c>
      <c r="D23">
        <f xml:space="preserve"> COUNTIF(Table1[Year],C23)</f>
        <v>0</v>
      </c>
    </row>
    <row r="24" spans="3:4" x14ac:dyDescent="0.35">
      <c r="C24">
        <v>1942</v>
      </c>
      <c r="D24">
        <f xml:space="preserve"> COUNTIF(Table1[Year],C24)</f>
        <v>0</v>
      </c>
    </row>
    <row r="25" spans="3:4" x14ac:dyDescent="0.35">
      <c r="C25">
        <v>1943</v>
      </c>
      <c r="D25">
        <f xml:space="preserve"> COUNTIF(Table1[Year],C25)</f>
        <v>0</v>
      </c>
    </row>
    <row r="26" spans="3:4" x14ac:dyDescent="0.35">
      <c r="C26">
        <v>1944</v>
      </c>
      <c r="D26">
        <f xml:space="preserve"> COUNTIF(Table1[Year],C26)</f>
        <v>0</v>
      </c>
    </row>
    <row r="27" spans="3:4" x14ac:dyDescent="0.35">
      <c r="C27">
        <v>1945</v>
      </c>
      <c r="D27">
        <f xml:space="preserve"> COUNTIF(Table1[Year],C27)</f>
        <v>1</v>
      </c>
    </row>
    <row r="28" spans="3:4" x14ac:dyDescent="0.35">
      <c r="C28">
        <v>1946</v>
      </c>
      <c r="D28">
        <f xml:space="preserve"> COUNTIF(Table1[Year],C28)</f>
        <v>0</v>
      </c>
    </row>
    <row r="29" spans="3:4" x14ac:dyDescent="0.35">
      <c r="C29">
        <v>1947</v>
      </c>
      <c r="D29">
        <f xml:space="preserve"> COUNTIF(Table1[Year],C29)</f>
        <v>0</v>
      </c>
    </row>
    <row r="30" spans="3:4" x14ac:dyDescent="0.35">
      <c r="C30">
        <v>1948</v>
      </c>
      <c r="D30">
        <f xml:space="preserve"> COUNTIF(Table1[Year],C30)</f>
        <v>0</v>
      </c>
    </row>
    <row r="31" spans="3:4" x14ac:dyDescent="0.35">
      <c r="C31">
        <v>1949</v>
      </c>
      <c r="D31">
        <f xml:space="preserve"> COUNTIF(Table1[Year],C31)</f>
        <v>0</v>
      </c>
    </row>
    <row r="32" spans="3:4" x14ac:dyDescent="0.35">
      <c r="C32">
        <v>1950</v>
      </c>
      <c r="D32">
        <f xml:space="preserve"> COUNTIF(Table1[Year],C32)</f>
        <v>0</v>
      </c>
    </row>
    <row r="33" spans="3:4" x14ac:dyDescent="0.35">
      <c r="C33">
        <v>1951</v>
      </c>
      <c r="D33">
        <f xml:space="preserve"> COUNTIF(Table1[Year],C33)</f>
        <v>0</v>
      </c>
    </row>
    <row r="34" spans="3:4" x14ac:dyDescent="0.35">
      <c r="C34">
        <v>1952</v>
      </c>
      <c r="D34">
        <f xml:space="preserve"> COUNTIF(Table1[Year],C34)</f>
        <v>0</v>
      </c>
    </row>
    <row r="35" spans="3:4" x14ac:dyDescent="0.35">
      <c r="C35">
        <v>1953</v>
      </c>
      <c r="D35">
        <f xml:space="preserve"> COUNTIF(Table1[Year],C35)</f>
        <v>0</v>
      </c>
    </row>
    <row r="36" spans="3:4" x14ac:dyDescent="0.35">
      <c r="C36">
        <v>1954</v>
      </c>
      <c r="D36">
        <f xml:space="preserve"> COUNTIF(Table1[Year],C36)</f>
        <v>0</v>
      </c>
    </row>
    <row r="37" spans="3:4" x14ac:dyDescent="0.35">
      <c r="C37">
        <v>1955</v>
      </c>
      <c r="D37">
        <f xml:space="preserve"> COUNTIF(Table1[Year],C37)</f>
        <v>0</v>
      </c>
    </row>
    <row r="38" spans="3:4" x14ac:dyDescent="0.35">
      <c r="C38">
        <v>1956</v>
      </c>
      <c r="D38">
        <f xml:space="preserve"> COUNTIF(Table1[Year],C38)</f>
        <v>0</v>
      </c>
    </row>
    <row r="39" spans="3:4" x14ac:dyDescent="0.35">
      <c r="C39">
        <v>1957</v>
      </c>
      <c r="D39">
        <f xml:space="preserve"> COUNTIF(Table1[Year],C39)</f>
        <v>0</v>
      </c>
    </row>
    <row r="40" spans="3:4" x14ac:dyDescent="0.35">
      <c r="C40">
        <v>1958</v>
      </c>
      <c r="D40">
        <f xml:space="preserve"> COUNTIF(Table1[Year],C40)</f>
        <v>0</v>
      </c>
    </row>
    <row r="41" spans="3:4" x14ac:dyDescent="0.35">
      <c r="C41">
        <v>1959</v>
      </c>
      <c r="D41">
        <f xml:space="preserve"> COUNTIF(Table1[Year],C41)</f>
        <v>0</v>
      </c>
    </row>
    <row r="42" spans="3:4" x14ac:dyDescent="0.35">
      <c r="C42">
        <v>1960</v>
      </c>
      <c r="D42">
        <f xml:space="preserve"> COUNTIF(Table1[Year],C42)</f>
        <v>0</v>
      </c>
    </row>
    <row r="43" spans="3:4" x14ac:dyDescent="0.35">
      <c r="C43">
        <v>1961</v>
      </c>
      <c r="D43">
        <f xml:space="preserve"> COUNTIF(Table1[Year],C43)</f>
        <v>0</v>
      </c>
    </row>
    <row r="44" spans="3:4" x14ac:dyDescent="0.35">
      <c r="C44">
        <v>1962</v>
      </c>
      <c r="D44">
        <f xml:space="preserve"> COUNTIF(Table1[Year],C44)</f>
        <v>0</v>
      </c>
    </row>
    <row r="45" spans="3:4" x14ac:dyDescent="0.35">
      <c r="C45">
        <v>1963</v>
      </c>
      <c r="D45">
        <f xml:space="preserve"> COUNTIF(Table1[Year],C45)</f>
        <v>0</v>
      </c>
    </row>
    <row r="46" spans="3:4" x14ac:dyDescent="0.35">
      <c r="C46">
        <v>1964</v>
      </c>
      <c r="D46">
        <f xml:space="preserve"> COUNTIF(Table1[Year],C46)</f>
        <v>0</v>
      </c>
    </row>
    <row r="47" spans="3:4" x14ac:dyDescent="0.35">
      <c r="C47">
        <v>1965</v>
      </c>
      <c r="D47">
        <f xml:space="preserve"> COUNTIF(Table1[Year],C47)</f>
        <v>0</v>
      </c>
    </row>
    <row r="48" spans="3:4" x14ac:dyDescent="0.35">
      <c r="C48">
        <v>1966</v>
      </c>
      <c r="D48">
        <f xml:space="preserve"> COUNTIF(Table1[Year],C48)</f>
        <v>0</v>
      </c>
    </row>
    <row r="49" spans="3:4" x14ac:dyDescent="0.35">
      <c r="C49">
        <v>1967</v>
      </c>
      <c r="D49">
        <f xml:space="preserve"> COUNTIF(Table1[Year],C49)</f>
        <v>0</v>
      </c>
    </row>
    <row r="50" spans="3:4" x14ac:dyDescent="0.35">
      <c r="C50">
        <v>1968</v>
      </c>
      <c r="D50">
        <f xml:space="preserve"> COUNTIF(Table1[Year],C50)</f>
        <v>1</v>
      </c>
    </row>
    <row r="51" spans="3:4" x14ac:dyDescent="0.35">
      <c r="C51">
        <v>1969</v>
      </c>
      <c r="D51">
        <f xml:space="preserve"> COUNTIF(Table1[Year],C51)</f>
        <v>1</v>
      </c>
    </row>
    <row r="52" spans="3:4" x14ac:dyDescent="0.35">
      <c r="C52">
        <v>1970</v>
      </c>
      <c r="D52">
        <f xml:space="preserve"> COUNTIF(Table1[Year],C52)</f>
        <v>0</v>
      </c>
    </row>
    <row r="53" spans="3:4" x14ac:dyDescent="0.35">
      <c r="C53">
        <v>1971</v>
      </c>
      <c r="D53">
        <f xml:space="preserve"> COUNTIF(Table1[Year],C53)</f>
        <v>1</v>
      </c>
    </row>
    <row r="54" spans="3:4" x14ac:dyDescent="0.35">
      <c r="C54">
        <v>1972</v>
      </c>
      <c r="D54">
        <f xml:space="preserve"> COUNTIF(Table1[Year],C54)</f>
        <v>0</v>
      </c>
    </row>
    <row r="55" spans="3:4" x14ac:dyDescent="0.35">
      <c r="C55">
        <v>1973</v>
      </c>
      <c r="D55">
        <f xml:space="preserve"> COUNTIF(Table1[Year],C55)</f>
        <v>1</v>
      </c>
    </row>
    <row r="56" spans="3:4" x14ac:dyDescent="0.35">
      <c r="C56">
        <v>1974</v>
      </c>
      <c r="D56">
        <f xml:space="preserve"> COUNTIF(Table1[Year],C56)</f>
        <v>0</v>
      </c>
    </row>
    <row r="57" spans="3:4" x14ac:dyDescent="0.35">
      <c r="C57">
        <v>1975</v>
      </c>
      <c r="D57">
        <f xml:space="preserve"> COUNTIF(Table1[Year],C57)</f>
        <v>0</v>
      </c>
    </row>
    <row r="58" spans="3:4" x14ac:dyDescent="0.35">
      <c r="C58">
        <v>1976</v>
      </c>
      <c r="D58">
        <f xml:space="preserve"> COUNTIF(Table1[Year],C58)</f>
        <v>0</v>
      </c>
    </row>
    <row r="59" spans="3:4" x14ac:dyDescent="0.35">
      <c r="C59">
        <v>1977</v>
      </c>
      <c r="D59">
        <f xml:space="preserve"> COUNTIF(Table1[Year],C59)</f>
        <v>2</v>
      </c>
    </row>
    <row r="60" spans="3:4" x14ac:dyDescent="0.35">
      <c r="C60">
        <v>1978</v>
      </c>
      <c r="D60">
        <f xml:space="preserve"> COUNTIF(Table1[Year],C60)</f>
        <v>4</v>
      </c>
    </row>
    <row r="61" spans="3:4" x14ac:dyDescent="0.35">
      <c r="C61">
        <v>1979</v>
      </c>
      <c r="D61">
        <f xml:space="preserve"> COUNTIF(Table1[Year],C61)</f>
        <v>1</v>
      </c>
    </row>
    <row r="62" spans="3:4" x14ac:dyDescent="0.35">
      <c r="C62">
        <v>1980</v>
      </c>
      <c r="D62">
        <f xml:space="preserve"> COUNTIF(Table1[Year],C62)</f>
        <v>2</v>
      </c>
    </row>
    <row r="63" spans="3:4" x14ac:dyDescent="0.35">
      <c r="C63">
        <v>1981</v>
      </c>
      <c r="D63">
        <f xml:space="preserve"> COUNTIF(Table1[Year],C63)</f>
        <v>1</v>
      </c>
    </row>
    <row r="64" spans="3:4" x14ac:dyDescent="0.35">
      <c r="C64">
        <v>1982</v>
      </c>
      <c r="D64">
        <f xml:space="preserve"> COUNTIF(Table1[Year],C64)</f>
        <v>4</v>
      </c>
    </row>
    <row r="65" spans="3:4" x14ac:dyDescent="0.35">
      <c r="C65">
        <v>1983</v>
      </c>
      <c r="D65">
        <f xml:space="preserve"> COUNTIF(Table1[Year],C65)</f>
        <v>4</v>
      </c>
    </row>
    <row r="66" spans="3:4" x14ac:dyDescent="0.35">
      <c r="C66">
        <v>1984</v>
      </c>
      <c r="D66">
        <f xml:space="preserve"> COUNTIF(Table1[Year],C66)</f>
        <v>2</v>
      </c>
    </row>
    <row r="67" spans="3:4" x14ac:dyDescent="0.35">
      <c r="C67">
        <v>1985</v>
      </c>
      <c r="D67">
        <f xml:space="preserve"> COUNTIF(Table1[Year],C67)</f>
        <v>2</v>
      </c>
    </row>
    <row r="68" spans="3:4" x14ac:dyDescent="0.35">
      <c r="C68">
        <v>1986</v>
      </c>
      <c r="D68">
        <f xml:space="preserve"> COUNTIF(Table1[Year],C68)</f>
        <v>4</v>
      </c>
    </row>
    <row r="69" spans="3:4" x14ac:dyDescent="0.35">
      <c r="C69">
        <v>1987</v>
      </c>
      <c r="D69">
        <f xml:space="preserve"> COUNTIF(Table1[Year],C69)</f>
        <v>3</v>
      </c>
    </row>
    <row r="70" spans="3:4" x14ac:dyDescent="0.35">
      <c r="C70">
        <v>1988</v>
      </c>
      <c r="D70">
        <f xml:space="preserve"> COUNTIF(Table1[Year],C70)</f>
        <v>4</v>
      </c>
    </row>
    <row r="71" spans="3:4" x14ac:dyDescent="0.35">
      <c r="C71">
        <v>1989</v>
      </c>
      <c r="D71">
        <f xml:space="preserve"> COUNTIF(Table1[Year],C71)</f>
        <v>1</v>
      </c>
    </row>
    <row r="72" spans="3:4" x14ac:dyDescent="0.35">
      <c r="C72">
        <v>1990</v>
      </c>
      <c r="D72">
        <f xml:space="preserve"> COUNTIF(Table1[Year],C72)</f>
        <v>2</v>
      </c>
    </row>
    <row r="73" spans="3:4" x14ac:dyDescent="0.35">
      <c r="C73">
        <v>1991</v>
      </c>
      <c r="D73">
        <f xml:space="preserve"> COUNTIF(Table1[Year],C73)</f>
        <v>3</v>
      </c>
    </row>
    <row r="74" spans="3:4" x14ac:dyDescent="0.35">
      <c r="C74">
        <v>1992</v>
      </c>
      <c r="D74">
        <f xml:space="preserve"> COUNTIF(Table1[Year],C74)</f>
        <v>1</v>
      </c>
    </row>
    <row r="75" spans="3:4" x14ac:dyDescent="0.35">
      <c r="C75">
        <v>1993</v>
      </c>
      <c r="D75">
        <f xml:space="preserve"> COUNTIF(Table1[Year],C75)</f>
        <v>4</v>
      </c>
    </row>
    <row r="76" spans="3:4" x14ac:dyDescent="0.35">
      <c r="C76">
        <v>1994</v>
      </c>
      <c r="D76">
        <f xml:space="preserve"> COUNTIF(Table1[Year],C76)</f>
        <v>4</v>
      </c>
    </row>
    <row r="77" spans="3:4" x14ac:dyDescent="0.35">
      <c r="C77">
        <v>1995</v>
      </c>
      <c r="D77">
        <f xml:space="preserve"> COUNTIF(Table1[Year],C77)</f>
        <v>4</v>
      </c>
    </row>
    <row r="78" spans="3:4" x14ac:dyDescent="0.35">
      <c r="C78">
        <v>1996</v>
      </c>
      <c r="D78">
        <f xml:space="preserve"> COUNTIF(Table1[Year],C78)</f>
        <v>1</v>
      </c>
    </row>
    <row r="79" spans="3:4" x14ac:dyDescent="0.35">
      <c r="C79">
        <v>1997</v>
      </c>
      <c r="D79">
        <f xml:space="preserve"> COUNTIF(Table1[Year],C79)</f>
        <v>6</v>
      </c>
    </row>
    <row r="80" spans="3:4" x14ac:dyDescent="0.35">
      <c r="C80">
        <v>1998</v>
      </c>
      <c r="D80">
        <f xml:space="preserve"> COUNTIF(Table1[Year],C80)</f>
        <v>4</v>
      </c>
    </row>
    <row r="81" spans="3:4" x14ac:dyDescent="0.35">
      <c r="C81">
        <v>1999</v>
      </c>
      <c r="D81">
        <f xml:space="preserve"> COUNTIF(Table1[Year],C81)</f>
        <v>2</v>
      </c>
    </row>
    <row r="82" spans="3:4" x14ac:dyDescent="0.35">
      <c r="C82">
        <v>2000</v>
      </c>
      <c r="D82">
        <f xml:space="preserve"> COUNTIF(Table1[Year],C82)</f>
        <v>7</v>
      </c>
    </row>
    <row r="83" spans="3:4" x14ac:dyDescent="0.35">
      <c r="C83">
        <v>2001</v>
      </c>
      <c r="D83">
        <f xml:space="preserve"> COUNTIF(Table1[Year],C83)</f>
        <v>7</v>
      </c>
    </row>
    <row r="84" spans="3:4" x14ac:dyDescent="0.35">
      <c r="C84">
        <v>2002</v>
      </c>
      <c r="D84">
        <f xml:space="preserve"> COUNTIF(Table1[Year],C84)</f>
        <v>9</v>
      </c>
    </row>
    <row r="85" spans="3:4" x14ac:dyDescent="0.35">
      <c r="C85">
        <v>2003</v>
      </c>
      <c r="D85">
        <f xml:space="preserve"> COUNTIF(Table1[Year],C85)</f>
        <v>13</v>
      </c>
    </row>
    <row r="86" spans="3:4" x14ac:dyDescent="0.35">
      <c r="C86">
        <v>2004</v>
      </c>
      <c r="D86">
        <f xml:space="preserve"> COUNTIF(Table1[Year],C86)</f>
        <v>13</v>
      </c>
    </row>
    <row r="87" spans="3:4" x14ac:dyDescent="0.35">
      <c r="C87">
        <v>2005</v>
      </c>
      <c r="D87">
        <f xml:space="preserve"> COUNTIF(Table1[Year],C87)</f>
        <v>7</v>
      </c>
    </row>
    <row r="88" spans="3:4" x14ac:dyDescent="0.35">
      <c r="C88">
        <v>2006</v>
      </c>
      <c r="D88">
        <f xml:space="preserve"> COUNTIF(Table1[Year],C88)</f>
        <v>19</v>
      </c>
    </row>
    <row r="89" spans="3:4" x14ac:dyDescent="0.35">
      <c r="C89">
        <v>2007</v>
      </c>
      <c r="D89">
        <f xml:space="preserve"> COUNTIF(Table1[Year],C89)</f>
        <v>19</v>
      </c>
    </row>
    <row r="90" spans="3:4" x14ac:dyDescent="0.35">
      <c r="C90">
        <v>2008</v>
      </c>
      <c r="D90">
        <f xml:space="preserve"> COUNTIF(Table1[Year],C90)</f>
        <v>14</v>
      </c>
    </row>
    <row r="91" spans="3:4" x14ac:dyDescent="0.35">
      <c r="C91">
        <v>2009</v>
      </c>
      <c r="D91">
        <f xml:space="preserve"> COUNTIF(Table1[Year],C91)</f>
        <v>17</v>
      </c>
    </row>
    <row r="92" spans="3:4" x14ac:dyDescent="0.35">
      <c r="C92">
        <v>2010</v>
      </c>
      <c r="D92">
        <f xml:space="preserve"> COUNTIF(Table1[Year],C92)</f>
        <v>22</v>
      </c>
    </row>
    <row r="93" spans="3:4" x14ac:dyDescent="0.35">
      <c r="C93">
        <v>2011</v>
      </c>
      <c r="D93">
        <f xml:space="preserve"> COUNTIF(Table1[Year],C93)</f>
        <v>28</v>
      </c>
    </row>
    <row r="94" spans="3:4" x14ac:dyDescent="0.35">
      <c r="C94">
        <v>2012</v>
      </c>
      <c r="D94">
        <f xml:space="preserve"> COUNTIF(Table1[Year],C94)</f>
        <v>31</v>
      </c>
    </row>
    <row r="95" spans="3:4" x14ac:dyDescent="0.35">
      <c r="C95">
        <v>2013</v>
      </c>
      <c r="D95">
        <f xml:space="preserve"> COUNTIF(Table1[Year],C95)</f>
        <v>23</v>
      </c>
    </row>
    <row r="96" spans="3:4" x14ac:dyDescent="0.35">
      <c r="C96">
        <v>2014</v>
      </c>
      <c r="D96">
        <f xml:space="preserve"> COUNTIF(Table1[Year],C96)</f>
        <v>28</v>
      </c>
    </row>
    <row r="97" spans="3:4" x14ac:dyDescent="0.35">
      <c r="C97">
        <v>2015</v>
      </c>
      <c r="D97">
        <f xml:space="preserve"> COUNTIF(Table1[Year],C97)</f>
        <v>30</v>
      </c>
    </row>
    <row r="98" spans="3:4" x14ac:dyDescent="0.35">
      <c r="C98">
        <v>2016</v>
      </c>
      <c r="D98">
        <f xml:space="preserve"> COUNTIF(Table1[Year],C98)</f>
        <v>33</v>
      </c>
    </row>
    <row r="99" spans="3:4" x14ac:dyDescent="0.35">
      <c r="C99">
        <v>2017</v>
      </c>
      <c r="D99">
        <f xml:space="preserve"> COUNTIF(Table1[Year],C99)</f>
        <v>29</v>
      </c>
    </row>
    <row r="100" spans="3:4" x14ac:dyDescent="0.35">
      <c r="C100">
        <v>2018</v>
      </c>
      <c r="D100">
        <f xml:space="preserve"> COUNTIF(Table1[Year],C100)</f>
        <v>20</v>
      </c>
    </row>
    <row r="101" spans="3:4" x14ac:dyDescent="0.35">
      <c r="C101">
        <v>2019</v>
      </c>
      <c r="D101">
        <f xml:space="preserve"> COUNTIF(Table1[Year],C101)</f>
        <v>11</v>
      </c>
    </row>
    <row r="102" spans="3:4" x14ac:dyDescent="0.35">
      <c r="C102">
        <v>2020</v>
      </c>
      <c r="D102">
        <f xml:space="preserve"> COUNTIF(Table1[Year],C102)</f>
        <v>4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34FB8-0D13-426B-B5EB-8AA79C0C5BB6}">
  <dimension ref="B3:D42"/>
  <sheetViews>
    <sheetView workbookViewId="0">
      <selection activeCell="C43" sqref="C43"/>
    </sheetView>
  </sheetViews>
  <sheetFormatPr defaultRowHeight="14.5" x14ac:dyDescent="0.35"/>
  <cols>
    <col min="1" max="1" width="8.7265625" style="2"/>
    <col min="2" max="2" width="13.453125" style="2" customWidth="1"/>
    <col min="3" max="16384" width="8.7265625" style="2"/>
  </cols>
  <sheetData>
    <row r="3" spans="2:3" ht="18.5" x14ac:dyDescent="0.45">
      <c r="B3" s="1" t="s">
        <v>11</v>
      </c>
    </row>
    <row r="5" spans="2:3" x14ac:dyDescent="0.35">
      <c r="B5" s="2" t="s">
        <v>12</v>
      </c>
    </row>
    <row r="7" spans="2:3" x14ac:dyDescent="0.35">
      <c r="B7" s="11" t="s">
        <v>13</v>
      </c>
      <c r="C7" s="2" t="s">
        <v>14</v>
      </c>
    </row>
    <row r="8" spans="2:3" x14ac:dyDescent="0.35">
      <c r="B8" s="11" t="s">
        <v>15</v>
      </c>
      <c r="C8" s="2" t="s">
        <v>16</v>
      </c>
    </row>
    <row r="9" spans="2:3" x14ac:dyDescent="0.35">
      <c r="B9" s="12" t="s">
        <v>17</v>
      </c>
      <c r="C9" s="2" t="s">
        <v>18</v>
      </c>
    </row>
    <row r="10" spans="2:3" x14ac:dyDescent="0.35">
      <c r="B10" s="12" t="s">
        <v>19</v>
      </c>
      <c r="C10" s="2" t="s">
        <v>20</v>
      </c>
    </row>
    <row r="11" spans="2:3" x14ac:dyDescent="0.35">
      <c r="B11" s="13" t="s">
        <v>21</v>
      </c>
      <c r="C11" s="2" t="s">
        <v>22</v>
      </c>
    </row>
    <row r="12" spans="2:3" x14ac:dyDescent="0.35">
      <c r="B12" s="13" t="s">
        <v>23</v>
      </c>
      <c r="C12" s="2" t="s">
        <v>24</v>
      </c>
    </row>
    <row r="13" spans="2:3" x14ac:dyDescent="0.35">
      <c r="B13" s="14" t="s">
        <v>25</v>
      </c>
      <c r="C13" s="2" t="s">
        <v>26</v>
      </c>
    </row>
    <row r="17" spans="2:4" x14ac:dyDescent="0.35">
      <c r="B17" s="2" t="s">
        <v>27</v>
      </c>
    </row>
    <row r="18" spans="2:4" x14ac:dyDescent="0.35">
      <c r="C18" s="2" t="s">
        <v>632</v>
      </c>
    </row>
    <row r="19" spans="2:4" x14ac:dyDescent="0.35">
      <c r="C19" s="2" t="s">
        <v>633</v>
      </c>
    </row>
    <row r="20" spans="2:4" x14ac:dyDescent="0.35">
      <c r="B20" s="2" t="s">
        <v>634</v>
      </c>
    </row>
    <row r="21" spans="2:4" x14ac:dyDescent="0.35">
      <c r="C21" s="2" t="s">
        <v>635</v>
      </c>
    </row>
    <row r="23" spans="2:4" x14ac:dyDescent="0.35">
      <c r="B23" s="2" t="s">
        <v>29</v>
      </c>
    </row>
    <row r="25" spans="2:4" x14ac:dyDescent="0.35">
      <c r="C25" s="10">
        <v>1</v>
      </c>
      <c r="D25" s="2" t="s">
        <v>34</v>
      </c>
    </row>
    <row r="26" spans="2:4" x14ac:dyDescent="0.35">
      <c r="C26" s="10">
        <v>1.5</v>
      </c>
      <c r="D26" s="2" t="s">
        <v>30</v>
      </c>
    </row>
    <row r="27" spans="2:4" x14ac:dyDescent="0.35">
      <c r="C27" s="10">
        <v>2</v>
      </c>
      <c r="D27" s="2" t="s">
        <v>37</v>
      </c>
    </row>
    <row r="28" spans="2:4" x14ac:dyDescent="0.35">
      <c r="C28" s="10">
        <v>2.5</v>
      </c>
      <c r="D28" s="2" t="s">
        <v>36</v>
      </c>
    </row>
    <row r="29" spans="2:4" x14ac:dyDescent="0.35">
      <c r="C29" s="10">
        <v>3</v>
      </c>
      <c r="D29" s="2" t="s">
        <v>35</v>
      </c>
    </row>
    <row r="30" spans="2:4" x14ac:dyDescent="0.35">
      <c r="C30" s="10">
        <v>3.5</v>
      </c>
      <c r="D30" s="2" t="s">
        <v>31</v>
      </c>
    </row>
    <row r="31" spans="2:4" x14ac:dyDescent="0.35">
      <c r="C31" s="10">
        <v>4</v>
      </c>
      <c r="D31" s="2" t="s">
        <v>32</v>
      </c>
    </row>
    <row r="32" spans="2:4" x14ac:dyDescent="0.35">
      <c r="C32" s="10">
        <v>4.5</v>
      </c>
      <c r="D32" s="2" t="s">
        <v>636</v>
      </c>
    </row>
    <row r="33" spans="2:4" x14ac:dyDescent="0.35">
      <c r="C33" s="10">
        <v>5</v>
      </c>
      <c r="D33" s="2" t="s">
        <v>33</v>
      </c>
    </row>
    <row r="36" spans="2:4" x14ac:dyDescent="0.35">
      <c r="B36" s="2" t="s">
        <v>28</v>
      </c>
    </row>
    <row r="37" spans="2:4" x14ac:dyDescent="0.35">
      <c r="C37" s="2" t="s">
        <v>637</v>
      </c>
    </row>
    <row r="38" spans="2:4" x14ac:dyDescent="0.35">
      <c r="B38" s="2" t="s">
        <v>638</v>
      </c>
    </row>
    <row r="39" spans="2:4" x14ac:dyDescent="0.35">
      <c r="C39" s="2" t="s">
        <v>639</v>
      </c>
    </row>
    <row r="41" spans="2:4" x14ac:dyDescent="0.35">
      <c r="B41" s="2" t="s">
        <v>328</v>
      </c>
    </row>
    <row r="42" spans="2:4" x14ac:dyDescent="0.35">
      <c r="C42" s="2" t="s">
        <v>640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21196-37FA-4DF4-B667-8AEC183F88BF}">
  <dimension ref="B3:C11"/>
  <sheetViews>
    <sheetView workbookViewId="0">
      <selection activeCell="B8" sqref="B8"/>
    </sheetView>
  </sheetViews>
  <sheetFormatPr defaultRowHeight="14.5" x14ac:dyDescent="0.35"/>
  <cols>
    <col min="1" max="16384" width="8.7265625" style="2"/>
  </cols>
  <sheetData>
    <row r="3" spans="2:3" ht="18.5" x14ac:dyDescent="0.45">
      <c r="B3" s="1" t="s">
        <v>6</v>
      </c>
    </row>
    <row r="5" spans="2:3" x14ac:dyDescent="0.35">
      <c r="B5" s="2" t="s">
        <v>628</v>
      </c>
    </row>
    <row r="6" spans="2:3" x14ac:dyDescent="0.35">
      <c r="B6" s="2" t="s">
        <v>629</v>
      </c>
    </row>
    <row r="7" spans="2:3" x14ac:dyDescent="0.35">
      <c r="C7" s="2" t="s">
        <v>630</v>
      </c>
    </row>
    <row r="8" spans="2:3" x14ac:dyDescent="0.35">
      <c r="C8" s="2" t="s">
        <v>631</v>
      </c>
    </row>
    <row r="10" spans="2:3" x14ac:dyDescent="0.35">
      <c r="B10" s="2" t="s">
        <v>7</v>
      </c>
    </row>
    <row r="11" spans="2:3" x14ac:dyDescent="0.35">
      <c r="B11" s="4" t="str">
        <f>HYPERLINK("https://github.com/2DAniCritic/2danicritic.github.io","https://github.com/2DAniCritic/2danicritic.github.io")</f>
        <v>https://github.com/2DAniCritic/2danicritic.github.io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Home</vt:lpstr>
      <vt:lpstr>Table (All) - Alphabetcal</vt:lpstr>
      <vt:lpstr>Table (Films, Anime) - Year</vt:lpstr>
      <vt:lpstr>Extra Sheet</vt:lpstr>
      <vt:lpstr>More Info</vt:lpstr>
      <vt:lpstr>Download Local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2019-01-07T07:57:17Z</dcterms:created>
  <dcterms:modified xsi:type="dcterms:W3CDTF">2020-09-03T03:13:58Z</dcterms:modified>
</cp:coreProperties>
</file>